
<file path=[Content_Types].xml><?xml version="1.0" encoding="utf-8"?>
<Types xmlns="http://schemas.openxmlformats.org/package/2006/content-types">
  <Override PartName="/xl/worksheets/sheet3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Default Extension="emf" ContentType="image/x-emf"/>
  <Override PartName="/xl/calcChain.xml" ContentType="application/vnd.openxmlformats-officedocument.spreadsheetml.calcChain+xml"/>
  <Override PartName="/xl/worksheets/sheet1.xml" ContentType="application/vnd.openxmlformats-officedocument.spreadsheetml.worksheet+xml"/>
  <Override PartName="/xl/externalLinks/externalLink5.xml" ContentType="application/vnd.openxmlformats-officedocument.spreadsheetml.externalLink+xml"/>
  <Override PartName="/xl/worksheets/sheet8.xml" ContentType="application/vnd.openxmlformats-officedocument.spreadsheetml.worksheet+xml"/>
  <Default Extension="doc" ContentType="application/msword"/>
  <Override PartName="/xl/externalLinks/externalLink3.xml" ContentType="application/vnd.openxmlformats-officedocument.spreadsheetml.externalLink+xml"/>
  <Override PartName="/xl/worksheets/sheet6.xml" ContentType="application/vnd.openxmlformats-officedocument.spreadsheetml.worksheet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pivotCache/pivotCacheRecords1.xml" ContentType="application/vnd.openxmlformats-officedocument.spreadsheetml.pivotCacheRecords+xml"/>
  <Override PartName="/xl/charts/chart1.xml" ContentType="application/vnd.openxmlformats-officedocument.drawingml.chart+xml"/>
  <Override PartName="/xl/worksheets/sheet2.xml" ContentType="application/vnd.openxmlformats-officedocument.spreadsheetml.worksheet+xml"/>
  <Override PartName="/xl/externalLinks/externalLink6.xml" ContentType="application/vnd.openxmlformats-officedocument.spreadsheetml.externalLink+xml"/>
  <Override PartName="/xl/styles.xml" ContentType="application/vnd.openxmlformats-officedocument.spreadsheetml.styles+xml"/>
  <Override PartName="/xl/theme/theme1.xml" ContentType="application/vnd.openxmlformats-officedocument.theme+xml"/>
  <Override PartName="/xl/pivotTables/pivotTable1.xml" ContentType="application/vnd.openxmlformats-officedocument.spreadsheetml.pivotTable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Default Extension="vml" ContentType="application/vnd.openxmlformats-officedocument.vmlDrawing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codeName="ThisWorkbook" autoCompressPictures="0"/>
  <bookViews>
    <workbookView xWindow="80" yWindow="-20" windowWidth="20740" windowHeight="12860" activeTab="1"/>
  </bookViews>
  <sheets>
    <sheet name="Note" sheetId="1" r:id="rId1"/>
    <sheet name="rural numbers" sheetId="2" r:id="rId2"/>
    <sheet name="urban numbers" sheetId="3" r:id="rId3"/>
    <sheet name="total numbers" sheetId="4" r:id="rId4"/>
    <sheet name="Sheet1" sheetId="12" r:id="rId5"/>
    <sheet name="% rural" sheetId="5" r:id="rId6"/>
    <sheet name="% urban" sheetId="6" r:id="rId7"/>
    <sheet name="orig WPP2004" sheetId="8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</externalReferences>
  <calcPr calcId="130407" concurrentCalc="0"/>
  <pivotCaches>
    <pivotCache cacheId="0" r:id="rId15"/>
  </pivotCaches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C37" i="5"/>
  <c r="AC98"/>
  <c r="AC201"/>
  <c r="AC226"/>
  <c r="AB37"/>
  <c r="AB98"/>
  <c r="AB201"/>
  <c r="AB226"/>
  <c r="AA37"/>
  <c r="AA98"/>
  <c r="AA201"/>
  <c r="AA226"/>
  <c r="Z37"/>
  <c r="Z98"/>
  <c r="Z201"/>
  <c r="Z226"/>
  <c r="Y37"/>
  <c r="Y98"/>
  <c r="Y201"/>
  <c r="Y226"/>
  <c r="X37"/>
  <c r="X201"/>
  <c r="X226"/>
  <c r="W201"/>
  <c r="W226"/>
  <c r="V201"/>
  <c r="V226"/>
  <c r="U201"/>
  <c r="U226"/>
  <c r="T201"/>
  <c r="T226"/>
  <c r="S201"/>
  <c r="S226"/>
  <c r="R24"/>
  <c r="R201"/>
  <c r="R226"/>
  <c r="Q24"/>
  <c r="Q137"/>
  <c r="Q201"/>
  <c r="Q226"/>
  <c r="P5"/>
  <c r="P24"/>
  <c r="P137"/>
  <c r="P193"/>
  <c r="P201"/>
  <c r="P226"/>
  <c r="O5"/>
  <c r="O24"/>
  <c r="O31"/>
  <c r="O34"/>
  <c r="O54"/>
  <c r="O137"/>
  <c r="O175"/>
  <c r="O176"/>
  <c r="O193"/>
  <c r="O201"/>
  <c r="O220"/>
  <c r="O226"/>
  <c r="N5"/>
  <c r="N24"/>
  <c r="N31"/>
  <c r="N34"/>
  <c r="N54"/>
  <c r="N114"/>
  <c r="N137"/>
  <c r="N175"/>
  <c r="N176"/>
  <c r="N193"/>
  <c r="N201"/>
  <c r="N206"/>
  <c r="N220"/>
  <c r="N226"/>
  <c r="M5"/>
  <c r="M24"/>
  <c r="M31"/>
  <c r="M34"/>
  <c r="M54"/>
  <c r="M77"/>
  <c r="M108"/>
  <c r="M114"/>
  <c r="M137"/>
  <c r="M168"/>
  <c r="M175"/>
  <c r="M176"/>
  <c r="M193"/>
  <c r="M201"/>
  <c r="M206"/>
  <c r="M220"/>
  <c r="L5"/>
  <c r="L11"/>
  <c r="L18"/>
  <c r="L24"/>
  <c r="L31"/>
  <c r="L34"/>
  <c r="L54"/>
  <c r="L77"/>
  <c r="L108"/>
  <c r="L114"/>
  <c r="L137"/>
  <c r="L168"/>
  <c r="L175"/>
  <c r="L176"/>
  <c r="L193"/>
  <c r="L201"/>
  <c r="L206"/>
  <c r="L215"/>
  <c r="L220"/>
  <c r="K5"/>
  <c r="K11"/>
  <c r="K18"/>
  <c r="K24"/>
  <c r="K31"/>
  <c r="K34"/>
  <c r="K54"/>
  <c r="K77"/>
  <c r="K108"/>
  <c r="K114"/>
  <c r="K137"/>
  <c r="K168"/>
  <c r="K175"/>
  <c r="K176"/>
  <c r="K193"/>
  <c r="K201"/>
  <c r="K206"/>
  <c r="K215"/>
  <c r="K219"/>
  <c r="K220"/>
  <c r="J5"/>
  <c r="J11"/>
  <c r="J18"/>
  <c r="J24"/>
  <c r="J31"/>
  <c r="J34"/>
  <c r="J54"/>
  <c r="J77"/>
  <c r="J108"/>
  <c r="J114"/>
  <c r="J137"/>
  <c r="J168"/>
  <c r="J175"/>
  <c r="J176"/>
  <c r="J193"/>
  <c r="J201"/>
  <c r="J206"/>
  <c r="J215"/>
  <c r="J219"/>
  <c r="J220"/>
  <c r="I5"/>
  <c r="I11"/>
  <c r="I18"/>
  <c r="I24"/>
  <c r="I31"/>
  <c r="I34"/>
  <c r="I54"/>
  <c r="I77"/>
  <c r="I108"/>
  <c r="I114"/>
  <c r="I137"/>
  <c r="I168"/>
  <c r="I175"/>
  <c r="I176"/>
  <c r="I193"/>
  <c r="I201"/>
  <c r="I206"/>
  <c r="I215"/>
  <c r="I219"/>
  <c r="I220"/>
  <c r="H5"/>
  <c r="H11"/>
  <c r="H18"/>
  <c r="H24"/>
  <c r="H31"/>
  <c r="H34"/>
  <c r="H54"/>
  <c r="H77"/>
  <c r="H108"/>
  <c r="H114"/>
  <c r="H137"/>
  <c r="H168"/>
  <c r="H175"/>
  <c r="H176"/>
  <c r="H193"/>
  <c r="H201"/>
  <c r="H206"/>
  <c r="H215"/>
  <c r="H219"/>
  <c r="H220"/>
  <c r="G5"/>
  <c r="G11"/>
  <c r="G18"/>
  <c r="G24"/>
  <c r="G31"/>
  <c r="G34"/>
  <c r="G54"/>
  <c r="G77"/>
  <c r="G108"/>
  <c r="G114"/>
  <c r="G137"/>
  <c r="G168"/>
  <c r="G175"/>
  <c r="G176"/>
  <c r="G193"/>
  <c r="G201"/>
  <c r="G206"/>
  <c r="G215"/>
  <c r="G219"/>
  <c r="G220"/>
  <c r="F5"/>
  <c r="F11"/>
  <c r="F18"/>
  <c r="F24"/>
  <c r="F31"/>
  <c r="F34"/>
  <c r="F54"/>
  <c r="F77"/>
  <c r="F108"/>
  <c r="F114"/>
  <c r="F137"/>
  <c r="F168"/>
  <c r="F175"/>
  <c r="F176"/>
  <c r="F193"/>
  <c r="F201"/>
  <c r="F206"/>
  <c r="F215"/>
  <c r="F219"/>
  <c r="F220"/>
  <c r="E39"/>
  <c r="E5"/>
  <c r="E7"/>
  <c r="E11"/>
  <c r="E13"/>
  <c r="E14"/>
  <c r="E18"/>
  <c r="E20"/>
  <c r="E24"/>
  <c r="E28"/>
  <c r="E31"/>
  <c r="E34"/>
  <c r="E37"/>
  <c r="E46"/>
  <c r="E47"/>
  <c r="E50"/>
  <c r="E52"/>
  <c r="E54"/>
  <c r="E57"/>
  <c r="E59"/>
  <c r="E68"/>
  <c r="E70"/>
  <c r="E71"/>
  <c r="E72"/>
  <c r="E74"/>
  <c r="E77"/>
  <c r="E80"/>
  <c r="E83"/>
  <c r="E84"/>
  <c r="E85"/>
  <c r="E88"/>
  <c r="E93"/>
  <c r="E96"/>
  <c r="E97"/>
  <c r="E102"/>
  <c r="E108"/>
  <c r="E114"/>
  <c r="E121"/>
  <c r="E123"/>
  <c r="E130"/>
  <c r="E137"/>
  <c r="E143"/>
  <c r="E145"/>
  <c r="E148"/>
  <c r="E149"/>
  <c r="E150"/>
  <c r="E154"/>
  <c r="E155"/>
  <c r="E156"/>
  <c r="E157"/>
  <c r="E158"/>
  <c r="E159"/>
  <c r="E160"/>
  <c r="E163"/>
  <c r="E168"/>
  <c r="E169"/>
  <c r="E175"/>
  <c r="E176"/>
  <c r="E190"/>
  <c r="E193"/>
  <c r="E197"/>
  <c r="E198"/>
  <c r="E201"/>
  <c r="E203"/>
  <c r="E204"/>
  <c r="E206"/>
  <c r="E209"/>
  <c r="E210"/>
  <c r="E215"/>
  <c r="E217"/>
  <c r="E219"/>
  <c r="E220"/>
  <c r="E222"/>
  <c r="E223"/>
  <c r="E224"/>
  <c r="E226"/>
  <c r="E232"/>
  <c r="E233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CM274"/>
  <c r="CN274"/>
  <c r="CO274"/>
  <c r="CP274"/>
  <c r="CQ274"/>
  <c r="CR274"/>
  <c r="CS274"/>
  <c r="CT274"/>
  <c r="CU274"/>
  <c r="CV274"/>
  <c r="CW274"/>
  <c r="CX274"/>
  <c r="CY274"/>
  <c r="CZ274"/>
  <c r="DA274"/>
  <c r="DB274"/>
  <c r="DC274"/>
  <c r="DD274"/>
  <c r="DE274"/>
  <c r="DF274"/>
  <c r="DE85"/>
  <c r="DD85"/>
  <c r="DC85"/>
  <c r="DB85"/>
  <c r="DA85"/>
  <c r="AE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DF85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AC82"/>
  <c r="AC143"/>
  <c r="AB82"/>
  <c r="AB143"/>
  <c r="AA82"/>
  <c r="AA143"/>
  <c r="Z82"/>
  <c r="Z143"/>
  <c r="Y82"/>
  <c r="Y143"/>
  <c r="X82"/>
  <c r="X98"/>
  <c r="X143"/>
  <c r="W37"/>
  <c r="W82"/>
  <c r="W98"/>
  <c r="W143"/>
  <c r="V37"/>
  <c r="V82"/>
  <c r="V98"/>
  <c r="V143"/>
  <c r="U37"/>
  <c r="U82"/>
  <c r="U98"/>
  <c r="U143"/>
  <c r="T37"/>
  <c r="T82"/>
  <c r="T98"/>
  <c r="T143"/>
  <c r="S37"/>
  <c r="S82"/>
  <c r="S98"/>
  <c r="S143"/>
  <c r="R37"/>
  <c r="R82"/>
  <c r="R98"/>
  <c r="R143"/>
  <c r="Q37"/>
  <c r="Q82"/>
  <c r="Q98"/>
  <c r="Q143"/>
  <c r="P37"/>
  <c r="P82"/>
  <c r="P98"/>
  <c r="P143"/>
  <c r="O37"/>
  <c r="O82"/>
  <c r="O98"/>
  <c r="O143"/>
  <c r="N37"/>
  <c r="N82"/>
  <c r="N98"/>
  <c r="N143"/>
  <c r="M37"/>
  <c r="M82"/>
  <c r="M98"/>
  <c r="M143"/>
  <c r="M226"/>
  <c r="L37"/>
  <c r="L82"/>
  <c r="L98"/>
  <c r="L143"/>
  <c r="L226"/>
  <c r="K37"/>
  <c r="K82"/>
  <c r="K98"/>
  <c r="K143"/>
  <c r="K226"/>
  <c r="J37"/>
  <c r="J82"/>
  <c r="J98"/>
  <c r="J143"/>
  <c r="J226"/>
  <c r="I37"/>
  <c r="I82"/>
  <c r="I98"/>
  <c r="I143"/>
  <c r="I226"/>
  <c r="H37"/>
  <c r="H82"/>
  <c r="H98"/>
  <c r="H143"/>
  <c r="H226"/>
  <c r="G37"/>
  <c r="G82"/>
  <c r="G98"/>
  <c r="G143"/>
  <c r="G226"/>
  <c r="F37"/>
  <c r="F82"/>
  <c r="F98"/>
  <c r="F143"/>
  <c r="F226"/>
  <c r="E8"/>
  <c r="E21"/>
  <c r="E69"/>
  <c r="E82"/>
  <c r="E104"/>
  <c r="E135"/>
  <c r="E184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DE299"/>
  <c r="E299"/>
  <c r="L290"/>
  <c r="K290"/>
  <c r="J290"/>
  <c r="I290"/>
  <c r="H290"/>
  <c r="G290"/>
  <c r="F290"/>
  <c r="E290"/>
  <c r="K288"/>
  <c r="J288"/>
  <c r="I288"/>
  <c r="H288"/>
  <c r="G288"/>
  <c r="F288"/>
  <c r="E288"/>
  <c r="E28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AC39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2"/>
  <c r="AC23"/>
  <c r="AC24"/>
  <c r="AC25"/>
  <c r="AC26"/>
  <c r="AC27"/>
  <c r="AC28"/>
  <c r="AC29"/>
  <c r="AC30"/>
  <c r="AC31"/>
  <c r="AC32"/>
  <c r="AC33"/>
  <c r="AC34"/>
  <c r="AC35"/>
  <c r="AC36"/>
  <c r="AC38"/>
  <c r="AC40"/>
  <c r="AC41"/>
  <c r="AC42"/>
  <c r="AC43"/>
  <c r="AC44"/>
  <c r="AC45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3"/>
  <c r="AC84"/>
  <c r="AC85"/>
  <c r="AC86"/>
  <c r="AC87"/>
  <c r="AC88"/>
  <c r="AC89"/>
  <c r="AC90"/>
  <c r="AC91"/>
  <c r="AC92"/>
  <c r="AC93"/>
  <c r="AC94"/>
  <c r="AC95"/>
  <c r="AC96"/>
  <c r="AC97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8"/>
  <c r="AC169"/>
  <c r="AC170"/>
  <c r="AC171"/>
  <c r="AC172"/>
  <c r="AC173"/>
  <c r="AC174"/>
  <c r="AC175"/>
  <c r="AC176"/>
  <c r="AC177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7"/>
  <c r="AC228"/>
  <c r="AC229"/>
  <c r="AC230"/>
  <c r="AC231"/>
  <c r="AC232"/>
  <c r="AC233"/>
  <c r="AC234"/>
  <c r="AC235"/>
  <c r="AC236"/>
  <c r="AC167"/>
  <c r="AC178"/>
  <c r="AB39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2"/>
  <c r="AB23"/>
  <c r="AB24"/>
  <c r="AB25"/>
  <c r="AB26"/>
  <c r="AB27"/>
  <c r="AB28"/>
  <c r="AB29"/>
  <c r="AB30"/>
  <c r="AB31"/>
  <c r="AB32"/>
  <c r="AB33"/>
  <c r="AB34"/>
  <c r="AB35"/>
  <c r="AB36"/>
  <c r="AB38"/>
  <c r="AB40"/>
  <c r="AB41"/>
  <c r="AB42"/>
  <c r="AB43"/>
  <c r="AB44"/>
  <c r="AB45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3"/>
  <c r="AB84"/>
  <c r="AB85"/>
  <c r="AB86"/>
  <c r="AB87"/>
  <c r="AB88"/>
  <c r="AB89"/>
  <c r="AB90"/>
  <c r="AB91"/>
  <c r="AB92"/>
  <c r="AB93"/>
  <c r="AB94"/>
  <c r="AB95"/>
  <c r="AB96"/>
  <c r="AB97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8"/>
  <c r="AB169"/>
  <c r="AB170"/>
  <c r="AB171"/>
  <c r="AB172"/>
  <c r="AB173"/>
  <c r="AB174"/>
  <c r="AB175"/>
  <c r="AB176"/>
  <c r="AB177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7"/>
  <c r="AB228"/>
  <c r="AB229"/>
  <c r="AB230"/>
  <c r="AB231"/>
  <c r="AB232"/>
  <c r="AB233"/>
  <c r="AB234"/>
  <c r="AB235"/>
  <c r="AB236"/>
  <c r="AB167"/>
  <c r="AB178"/>
  <c r="AA39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2"/>
  <c r="AA23"/>
  <c r="AA24"/>
  <c r="AA25"/>
  <c r="AA26"/>
  <c r="AA27"/>
  <c r="AA28"/>
  <c r="AA29"/>
  <c r="AA30"/>
  <c r="AA31"/>
  <c r="AA32"/>
  <c r="AA33"/>
  <c r="AA34"/>
  <c r="AA35"/>
  <c r="AA36"/>
  <c r="AA38"/>
  <c r="AA40"/>
  <c r="AA41"/>
  <c r="AA42"/>
  <c r="AA43"/>
  <c r="AA44"/>
  <c r="AA45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3"/>
  <c r="AA84"/>
  <c r="AA85"/>
  <c r="AA86"/>
  <c r="AA87"/>
  <c r="AA88"/>
  <c r="AA89"/>
  <c r="AA90"/>
  <c r="AA91"/>
  <c r="AA92"/>
  <c r="AA93"/>
  <c r="AA94"/>
  <c r="AA95"/>
  <c r="AA96"/>
  <c r="AA97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8"/>
  <c r="AA169"/>
  <c r="AA170"/>
  <c r="AA171"/>
  <c r="AA172"/>
  <c r="AA173"/>
  <c r="AA174"/>
  <c r="AA175"/>
  <c r="AA176"/>
  <c r="AA177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7"/>
  <c r="AA228"/>
  <c r="AA229"/>
  <c r="AA230"/>
  <c r="AA231"/>
  <c r="AA232"/>
  <c r="AA233"/>
  <c r="AA234"/>
  <c r="AA235"/>
  <c r="AA236"/>
  <c r="AA167"/>
  <c r="AA178"/>
  <c r="Z39"/>
  <c r="Z4"/>
  <c r="Z5"/>
  <c r="Z6"/>
  <c r="Z7"/>
  <c r="Z8"/>
  <c r="Z9"/>
  <c r="Z10"/>
  <c r="Z11"/>
  <c r="Z12"/>
  <c r="Z13"/>
  <c r="Z14"/>
  <c r="Z15"/>
  <c r="Z16"/>
  <c r="Z17"/>
  <c r="Z18"/>
  <c r="Z19"/>
  <c r="Z20"/>
  <c r="Z22"/>
  <c r="Z23"/>
  <c r="Z24"/>
  <c r="Z25"/>
  <c r="Z26"/>
  <c r="Z27"/>
  <c r="Z28"/>
  <c r="Z29"/>
  <c r="Z30"/>
  <c r="Z31"/>
  <c r="Z32"/>
  <c r="Z33"/>
  <c r="Z34"/>
  <c r="Z35"/>
  <c r="Z36"/>
  <c r="Z38"/>
  <c r="Z40"/>
  <c r="Z41"/>
  <c r="Z42"/>
  <c r="Z43"/>
  <c r="Z44"/>
  <c r="Z45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3"/>
  <c r="Z84"/>
  <c r="Z85"/>
  <c r="Z86"/>
  <c r="Z87"/>
  <c r="Z88"/>
  <c r="Z89"/>
  <c r="Z90"/>
  <c r="Z91"/>
  <c r="Z92"/>
  <c r="Z93"/>
  <c r="Z94"/>
  <c r="Z95"/>
  <c r="Z96"/>
  <c r="Z97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8"/>
  <c r="Z169"/>
  <c r="Z170"/>
  <c r="Z171"/>
  <c r="Z172"/>
  <c r="Z173"/>
  <c r="Z174"/>
  <c r="Z175"/>
  <c r="Z176"/>
  <c r="Z177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7"/>
  <c r="Z228"/>
  <c r="Z229"/>
  <c r="Z230"/>
  <c r="Z231"/>
  <c r="Z232"/>
  <c r="Z233"/>
  <c r="Z234"/>
  <c r="Z235"/>
  <c r="Z236"/>
  <c r="Z167"/>
  <c r="Z178"/>
  <c r="Y39"/>
  <c r="Y4"/>
  <c r="Y5"/>
  <c r="Y6"/>
  <c r="Y7"/>
  <c r="Y8"/>
  <c r="Y9"/>
  <c r="Y10"/>
  <c r="Y11"/>
  <c r="Y12"/>
  <c r="Y13"/>
  <c r="Y14"/>
  <c r="Y15"/>
  <c r="Y16"/>
  <c r="Y17"/>
  <c r="Y18"/>
  <c r="Y19"/>
  <c r="Y20"/>
  <c r="Y22"/>
  <c r="Y23"/>
  <c r="Y24"/>
  <c r="Y25"/>
  <c r="Y26"/>
  <c r="Y27"/>
  <c r="Y28"/>
  <c r="Y29"/>
  <c r="Y30"/>
  <c r="Y31"/>
  <c r="Y32"/>
  <c r="Y33"/>
  <c r="Y34"/>
  <c r="Y35"/>
  <c r="Y36"/>
  <c r="Y38"/>
  <c r="Y40"/>
  <c r="Y41"/>
  <c r="Y42"/>
  <c r="Y43"/>
  <c r="Y44"/>
  <c r="Y45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3"/>
  <c r="Y84"/>
  <c r="Y85"/>
  <c r="Y86"/>
  <c r="Y87"/>
  <c r="Y88"/>
  <c r="Y89"/>
  <c r="Y90"/>
  <c r="Y91"/>
  <c r="Y92"/>
  <c r="Y93"/>
  <c r="Y94"/>
  <c r="Y95"/>
  <c r="Y96"/>
  <c r="Y97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8"/>
  <c r="Y169"/>
  <c r="Y170"/>
  <c r="Y171"/>
  <c r="Y172"/>
  <c r="Y173"/>
  <c r="Y174"/>
  <c r="Y175"/>
  <c r="Y176"/>
  <c r="Y177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7"/>
  <c r="Y228"/>
  <c r="Y229"/>
  <c r="Y230"/>
  <c r="Y231"/>
  <c r="Y232"/>
  <c r="Y233"/>
  <c r="Y234"/>
  <c r="Y235"/>
  <c r="Y236"/>
  <c r="Y167"/>
  <c r="Y178"/>
  <c r="X39"/>
  <c r="X4"/>
  <c r="X5"/>
  <c r="X6"/>
  <c r="X7"/>
  <c r="X8"/>
  <c r="X9"/>
  <c r="X10"/>
  <c r="X11"/>
  <c r="X12"/>
  <c r="X13"/>
  <c r="X14"/>
  <c r="X15"/>
  <c r="X16"/>
  <c r="X17"/>
  <c r="X18"/>
  <c r="X19"/>
  <c r="X20"/>
  <c r="X22"/>
  <c r="X23"/>
  <c r="X24"/>
  <c r="X25"/>
  <c r="X26"/>
  <c r="X27"/>
  <c r="X28"/>
  <c r="X29"/>
  <c r="X30"/>
  <c r="X31"/>
  <c r="X32"/>
  <c r="X33"/>
  <c r="X34"/>
  <c r="X35"/>
  <c r="X36"/>
  <c r="X38"/>
  <c r="X40"/>
  <c r="X41"/>
  <c r="X42"/>
  <c r="X43"/>
  <c r="X44"/>
  <c r="X45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3"/>
  <c r="X84"/>
  <c r="X85"/>
  <c r="X86"/>
  <c r="X87"/>
  <c r="X88"/>
  <c r="X89"/>
  <c r="X90"/>
  <c r="X91"/>
  <c r="X92"/>
  <c r="X93"/>
  <c r="X94"/>
  <c r="X95"/>
  <c r="X96"/>
  <c r="X97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8"/>
  <c r="X169"/>
  <c r="X170"/>
  <c r="X171"/>
  <c r="X172"/>
  <c r="X173"/>
  <c r="X174"/>
  <c r="X175"/>
  <c r="X176"/>
  <c r="X177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7"/>
  <c r="X228"/>
  <c r="X229"/>
  <c r="X230"/>
  <c r="X231"/>
  <c r="X232"/>
  <c r="X233"/>
  <c r="X234"/>
  <c r="X235"/>
  <c r="X236"/>
  <c r="X167"/>
  <c r="X178"/>
  <c r="W39"/>
  <c r="W4"/>
  <c r="W5"/>
  <c r="W6"/>
  <c r="W7"/>
  <c r="W8"/>
  <c r="W9"/>
  <c r="W10"/>
  <c r="W11"/>
  <c r="W12"/>
  <c r="W13"/>
  <c r="W14"/>
  <c r="W15"/>
  <c r="W16"/>
  <c r="W17"/>
  <c r="W18"/>
  <c r="W19"/>
  <c r="W20"/>
  <c r="W22"/>
  <c r="W23"/>
  <c r="W24"/>
  <c r="W25"/>
  <c r="W26"/>
  <c r="W27"/>
  <c r="W28"/>
  <c r="W29"/>
  <c r="W30"/>
  <c r="W31"/>
  <c r="W32"/>
  <c r="W33"/>
  <c r="W34"/>
  <c r="W35"/>
  <c r="W36"/>
  <c r="W38"/>
  <c r="W40"/>
  <c r="W41"/>
  <c r="W42"/>
  <c r="W43"/>
  <c r="W44"/>
  <c r="W45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3"/>
  <c r="W84"/>
  <c r="W85"/>
  <c r="W86"/>
  <c r="W87"/>
  <c r="W88"/>
  <c r="W89"/>
  <c r="W90"/>
  <c r="W91"/>
  <c r="W92"/>
  <c r="W93"/>
  <c r="W94"/>
  <c r="W95"/>
  <c r="W96"/>
  <c r="W97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8"/>
  <c r="W169"/>
  <c r="W170"/>
  <c r="W171"/>
  <c r="W172"/>
  <c r="W173"/>
  <c r="W174"/>
  <c r="W175"/>
  <c r="W176"/>
  <c r="W177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7"/>
  <c r="W228"/>
  <c r="W229"/>
  <c r="W230"/>
  <c r="W231"/>
  <c r="W232"/>
  <c r="W233"/>
  <c r="W234"/>
  <c r="W235"/>
  <c r="W236"/>
  <c r="W167"/>
  <c r="W178"/>
  <c r="V39"/>
  <c r="V4"/>
  <c r="V5"/>
  <c r="V6"/>
  <c r="V7"/>
  <c r="V8"/>
  <c r="V9"/>
  <c r="V10"/>
  <c r="V11"/>
  <c r="V12"/>
  <c r="V13"/>
  <c r="V14"/>
  <c r="V15"/>
  <c r="V16"/>
  <c r="V17"/>
  <c r="V18"/>
  <c r="V19"/>
  <c r="V20"/>
  <c r="V22"/>
  <c r="V23"/>
  <c r="V24"/>
  <c r="V25"/>
  <c r="V26"/>
  <c r="V27"/>
  <c r="V28"/>
  <c r="V29"/>
  <c r="V30"/>
  <c r="V31"/>
  <c r="V32"/>
  <c r="V33"/>
  <c r="V34"/>
  <c r="V35"/>
  <c r="V36"/>
  <c r="V38"/>
  <c r="V40"/>
  <c r="V41"/>
  <c r="V42"/>
  <c r="V43"/>
  <c r="V44"/>
  <c r="V45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3"/>
  <c r="V84"/>
  <c r="V85"/>
  <c r="V86"/>
  <c r="V87"/>
  <c r="V88"/>
  <c r="V89"/>
  <c r="V90"/>
  <c r="V91"/>
  <c r="V92"/>
  <c r="V93"/>
  <c r="V94"/>
  <c r="V95"/>
  <c r="V96"/>
  <c r="V97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8"/>
  <c r="V169"/>
  <c r="V170"/>
  <c r="V171"/>
  <c r="V172"/>
  <c r="V173"/>
  <c r="V174"/>
  <c r="V175"/>
  <c r="V176"/>
  <c r="V177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7"/>
  <c r="V228"/>
  <c r="V229"/>
  <c r="V230"/>
  <c r="V231"/>
  <c r="V232"/>
  <c r="V233"/>
  <c r="V234"/>
  <c r="V235"/>
  <c r="V236"/>
  <c r="V167"/>
  <c r="V178"/>
  <c r="U39"/>
  <c r="U4"/>
  <c r="U5"/>
  <c r="U6"/>
  <c r="U7"/>
  <c r="U8"/>
  <c r="U9"/>
  <c r="U10"/>
  <c r="U11"/>
  <c r="U12"/>
  <c r="U13"/>
  <c r="U14"/>
  <c r="U15"/>
  <c r="U16"/>
  <c r="U17"/>
  <c r="U18"/>
  <c r="U19"/>
  <c r="U20"/>
  <c r="U22"/>
  <c r="U23"/>
  <c r="U24"/>
  <c r="U25"/>
  <c r="U26"/>
  <c r="U27"/>
  <c r="U28"/>
  <c r="U29"/>
  <c r="U30"/>
  <c r="U31"/>
  <c r="U32"/>
  <c r="U33"/>
  <c r="U34"/>
  <c r="U35"/>
  <c r="U36"/>
  <c r="U38"/>
  <c r="U40"/>
  <c r="U41"/>
  <c r="U42"/>
  <c r="U43"/>
  <c r="U44"/>
  <c r="U45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3"/>
  <c r="U84"/>
  <c r="U85"/>
  <c r="U86"/>
  <c r="U87"/>
  <c r="U88"/>
  <c r="U89"/>
  <c r="U90"/>
  <c r="U91"/>
  <c r="U92"/>
  <c r="U93"/>
  <c r="U94"/>
  <c r="U95"/>
  <c r="U96"/>
  <c r="U97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8"/>
  <c r="U169"/>
  <c r="U170"/>
  <c r="U171"/>
  <c r="U172"/>
  <c r="U173"/>
  <c r="U174"/>
  <c r="U175"/>
  <c r="U176"/>
  <c r="U177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7"/>
  <c r="U228"/>
  <c r="U229"/>
  <c r="U230"/>
  <c r="U231"/>
  <c r="U232"/>
  <c r="U233"/>
  <c r="U234"/>
  <c r="U235"/>
  <c r="U236"/>
  <c r="U167"/>
  <c r="U178"/>
  <c r="T39"/>
  <c r="T4"/>
  <c r="T5"/>
  <c r="T6"/>
  <c r="T7"/>
  <c r="T8"/>
  <c r="T9"/>
  <c r="T10"/>
  <c r="T11"/>
  <c r="T12"/>
  <c r="T13"/>
  <c r="T14"/>
  <c r="T15"/>
  <c r="T16"/>
  <c r="T17"/>
  <c r="T18"/>
  <c r="T19"/>
  <c r="T20"/>
  <c r="T22"/>
  <c r="T23"/>
  <c r="T24"/>
  <c r="T25"/>
  <c r="T26"/>
  <c r="T27"/>
  <c r="T28"/>
  <c r="T29"/>
  <c r="T30"/>
  <c r="T31"/>
  <c r="T32"/>
  <c r="T33"/>
  <c r="T34"/>
  <c r="T35"/>
  <c r="T36"/>
  <c r="T38"/>
  <c r="T40"/>
  <c r="T41"/>
  <c r="T42"/>
  <c r="T43"/>
  <c r="T44"/>
  <c r="T45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3"/>
  <c r="T84"/>
  <c r="T85"/>
  <c r="T86"/>
  <c r="T87"/>
  <c r="T88"/>
  <c r="T89"/>
  <c r="T90"/>
  <c r="T91"/>
  <c r="T92"/>
  <c r="T93"/>
  <c r="T94"/>
  <c r="T95"/>
  <c r="T96"/>
  <c r="T97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8"/>
  <c r="T169"/>
  <c r="T170"/>
  <c r="T171"/>
  <c r="T172"/>
  <c r="T173"/>
  <c r="T174"/>
  <c r="T175"/>
  <c r="T176"/>
  <c r="T177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7"/>
  <c r="T228"/>
  <c r="T229"/>
  <c r="T230"/>
  <c r="T231"/>
  <c r="T232"/>
  <c r="T233"/>
  <c r="T234"/>
  <c r="T235"/>
  <c r="T236"/>
  <c r="T167"/>
  <c r="T178"/>
  <c r="S39"/>
  <c r="S4"/>
  <c r="S5"/>
  <c r="S6"/>
  <c r="S7"/>
  <c r="S8"/>
  <c r="S9"/>
  <c r="S10"/>
  <c r="S11"/>
  <c r="S12"/>
  <c r="S13"/>
  <c r="S14"/>
  <c r="S15"/>
  <c r="S16"/>
  <c r="S17"/>
  <c r="S18"/>
  <c r="S19"/>
  <c r="S20"/>
  <c r="S22"/>
  <c r="S23"/>
  <c r="S24"/>
  <c r="S25"/>
  <c r="S26"/>
  <c r="S27"/>
  <c r="S28"/>
  <c r="S29"/>
  <c r="S30"/>
  <c r="S31"/>
  <c r="S32"/>
  <c r="S33"/>
  <c r="S34"/>
  <c r="S35"/>
  <c r="S36"/>
  <c r="S38"/>
  <c r="S40"/>
  <c r="S41"/>
  <c r="S42"/>
  <c r="S43"/>
  <c r="S44"/>
  <c r="S45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3"/>
  <c r="S84"/>
  <c r="S85"/>
  <c r="S86"/>
  <c r="S87"/>
  <c r="S88"/>
  <c r="S89"/>
  <c r="S90"/>
  <c r="S91"/>
  <c r="S92"/>
  <c r="S93"/>
  <c r="S94"/>
  <c r="S95"/>
  <c r="S96"/>
  <c r="S97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8"/>
  <c r="S169"/>
  <c r="S170"/>
  <c r="S171"/>
  <c r="S172"/>
  <c r="S173"/>
  <c r="S174"/>
  <c r="S175"/>
  <c r="S176"/>
  <c r="S177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7"/>
  <c r="S228"/>
  <c r="S229"/>
  <c r="S230"/>
  <c r="S231"/>
  <c r="S232"/>
  <c r="S233"/>
  <c r="S234"/>
  <c r="S235"/>
  <c r="S236"/>
  <c r="S167"/>
  <c r="S178"/>
  <c r="R39"/>
  <c r="R4"/>
  <c r="R5"/>
  <c r="R6"/>
  <c r="R7"/>
  <c r="R8"/>
  <c r="R9"/>
  <c r="R10"/>
  <c r="R11"/>
  <c r="R12"/>
  <c r="R13"/>
  <c r="R14"/>
  <c r="R15"/>
  <c r="R16"/>
  <c r="R17"/>
  <c r="R18"/>
  <c r="R19"/>
  <c r="R20"/>
  <c r="R22"/>
  <c r="R23"/>
  <c r="R25"/>
  <c r="R26"/>
  <c r="R27"/>
  <c r="R28"/>
  <c r="R29"/>
  <c r="R30"/>
  <c r="R31"/>
  <c r="R32"/>
  <c r="R33"/>
  <c r="R34"/>
  <c r="R35"/>
  <c r="R36"/>
  <c r="R38"/>
  <c r="R40"/>
  <c r="R41"/>
  <c r="R42"/>
  <c r="R43"/>
  <c r="R44"/>
  <c r="R45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3"/>
  <c r="R84"/>
  <c r="R85"/>
  <c r="R86"/>
  <c r="R87"/>
  <c r="R88"/>
  <c r="R89"/>
  <c r="R90"/>
  <c r="R91"/>
  <c r="R92"/>
  <c r="R93"/>
  <c r="R94"/>
  <c r="R95"/>
  <c r="R96"/>
  <c r="R97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8"/>
  <c r="R169"/>
  <c r="R170"/>
  <c r="R171"/>
  <c r="R172"/>
  <c r="R173"/>
  <c r="R174"/>
  <c r="R175"/>
  <c r="R176"/>
  <c r="R177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7"/>
  <c r="R228"/>
  <c r="R229"/>
  <c r="R230"/>
  <c r="R231"/>
  <c r="R232"/>
  <c r="R233"/>
  <c r="R234"/>
  <c r="R235"/>
  <c r="R236"/>
  <c r="R167"/>
  <c r="R178"/>
  <c r="Q39"/>
  <c r="Q4"/>
  <c r="Q5"/>
  <c r="Q6"/>
  <c r="Q7"/>
  <c r="Q8"/>
  <c r="Q9"/>
  <c r="Q10"/>
  <c r="Q11"/>
  <c r="Q12"/>
  <c r="Q13"/>
  <c r="Q14"/>
  <c r="Q15"/>
  <c r="Q16"/>
  <c r="Q17"/>
  <c r="Q18"/>
  <c r="Q19"/>
  <c r="Q20"/>
  <c r="Q22"/>
  <c r="Q23"/>
  <c r="Q25"/>
  <c r="Q26"/>
  <c r="Q27"/>
  <c r="Q28"/>
  <c r="Q29"/>
  <c r="Q30"/>
  <c r="Q31"/>
  <c r="Q32"/>
  <c r="Q33"/>
  <c r="Q34"/>
  <c r="Q35"/>
  <c r="Q36"/>
  <c r="Q38"/>
  <c r="Q40"/>
  <c r="Q41"/>
  <c r="Q42"/>
  <c r="Q43"/>
  <c r="Q44"/>
  <c r="Q45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3"/>
  <c r="Q84"/>
  <c r="Q85"/>
  <c r="Q86"/>
  <c r="Q87"/>
  <c r="Q88"/>
  <c r="Q89"/>
  <c r="Q90"/>
  <c r="Q91"/>
  <c r="Q92"/>
  <c r="Q93"/>
  <c r="Q94"/>
  <c r="Q95"/>
  <c r="Q96"/>
  <c r="Q97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8"/>
  <c r="Q139"/>
  <c r="Q140"/>
  <c r="Q141"/>
  <c r="Q142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8"/>
  <c r="Q169"/>
  <c r="Q170"/>
  <c r="Q171"/>
  <c r="Q172"/>
  <c r="Q173"/>
  <c r="Q174"/>
  <c r="Q175"/>
  <c r="Q176"/>
  <c r="Q177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7"/>
  <c r="Q228"/>
  <c r="Q229"/>
  <c r="Q230"/>
  <c r="Q231"/>
  <c r="Q232"/>
  <c r="Q233"/>
  <c r="Q234"/>
  <c r="Q235"/>
  <c r="Q236"/>
  <c r="Q167"/>
  <c r="Q178"/>
  <c r="P39"/>
  <c r="P4"/>
  <c r="P6"/>
  <c r="P7"/>
  <c r="P8"/>
  <c r="P9"/>
  <c r="P10"/>
  <c r="P11"/>
  <c r="P12"/>
  <c r="P13"/>
  <c r="P14"/>
  <c r="P15"/>
  <c r="P16"/>
  <c r="P17"/>
  <c r="P18"/>
  <c r="P19"/>
  <c r="P20"/>
  <c r="P22"/>
  <c r="P23"/>
  <c r="P25"/>
  <c r="P26"/>
  <c r="P27"/>
  <c r="P28"/>
  <c r="P29"/>
  <c r="P30"/>
  <c r="P31"/>
  <c r="P32"/>
  <c r="P33"/>
  <c r="P34"/>
  <c r="P35"/>
  <c r="P36"/>
  <c r="P38"/>
  <c r="P40"/>
  <c r="P41"/>
  <c r="P42"/>
  <c r="P43"/>
  <c r="P44"/>
  <c r="P45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3"/>
  <c r="P84"/>
  <c r="P85"/>
  <c r="P86"/>
  <c r="P87"/>
  <c r="P88"/>
  <c r="P89"/>
  <c r="P90"/>
  <c r="P91"/>
  <c r="P92"/>
  <c r="P93"/>
  <c r="P94"/>
  <c r="P95"/>
  <c r="P96"/>
  <c r="P97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8"/>
  <c r="P139"/>
  <c r="P140"/>
  <c r="P141"/>
  <c r="P142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8"/>
  <c r="P169"/>
  <c r="P170"/>
  <c r="P171"/>
  <c r="P172"/>
  <c r="P173"/>
  <c r="P174"/>
  <c r="P175"/>
  <c r="P176"/>
  <c r="P177"/>
  <c r="P179"/>
  <c r="P180"/>
  <c r="P181"/>
  <c r="P182"/>
  <c r="P183"/>
  <c r="P184"/>
  <c r="P185"/>
  <c r="P186"/>
  <c r="P187"/>
  <c r="P188"/>
  <c r="P189"/>
  <c r="P190"/>
  <c r="P191"/>
  <c r="P192"/>
  <c r="P194"/>
  <c r="P195"/>
  <c r="P196"/>
  <c r="P197"/>
  <c r="P198"/>
  <c r="P199"/>
  <c r="P200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7"/>
  <c r="P228"/>
  <c r="P229"/>
  <c r="P230"/>
  <c r="P231"/>
  <c r="P232"/>
  <c r="P233"/>
  <c r="P234"/>
  <c r="P235"/>
  <c r="P236"/>
  <c r="P167"/>
  <c r="P178"/>
  <c r="O39"/>
  <c r="O4"/>
  <c r="O6"/>
  <c r="O7"/>
  <c r="O8"/>
  <c r="O9"/>
  <c r="O10"/>
  <c r="O11"/>
  <c r="O12"/>
  <c r="O13"/>
  <c r="O14"/>
  <c r="O15"/>
  <c r="O16"/>
  <c r="O17"/>
  <c r="O18"/>
  <c r="O19"/>
  <c r="O20"/>
  <c r="O22"/>
  <c r="O23"/>
  <c r="O25"/>
  <c r="O26"/>
  <c r="O27"/>
  <c r="O28"/>
  <c r="O29"/>
  <c r="O30"/>
  <c r="O32"/>
  <c r="O33"/>
  <c r="O35"/>
  <c r="O36"/>
  <c r="O38"/>
  <c r="O40"/>
  <c r="O41"/>
  <c r="O42"/>
  <c r="O43"/>
  <c r="O44"/>
  <c r="O45"/>
  <c r="O48"/>
  <c r="O49"/>
  <c r="O50"/>
  <c r="O51"/>
  <c r="O52"/>
  <c r="O53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3"/>
  <c r="O84"/>
  <c r="O85"/>
  <c r="O86"/>
  <c r="O87"/>
  <c r="O88"/>
  <c r="O89"/>
  <c r="O90"/>
  <c r="O91"/>
  <c r="O92"/>
  <c r="O93"/>
  <c r="O94"/>
  <c r="O95"/>
  <c r="O96"/>
  <c r="O97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8"/>
  <c r="O139"/>
  <c r="O140"/>
  <c r="O141"/>
  <c r="O142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8"/>
  <c r="O169"/>
  <c r="O170"/>
  <c r="O171"/>
  <c r="O172"/>
  <c r="O173"/>
  <c r="O174"/>
  <c r="O177"/>
  <c r="O179"/>
  <c r="O180"/>
  <c r="O181"/>
  <c r="O182"/>
  <c r="O183"/>
  <c r="O184"/>
  <c r="O185"/>
  <c r="O186"/>
  <c r="O187"/>
  <c r="O188"/>
  <c r="O189"/>
  <c r="O190"/>
  <c r="O191"/>
  <c r="O192"/>
  <c r="O194"/>
  <c r="O195"/>
  <c r="O196"/>
  <c r="O197"/>
  <c r="O198"/>
  <c r="O199"/>
  <c r="O200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1"/>
  <c r="O222"/>
  <c r="O223"/>
  <c r="O224"/>
  <c r="O225"/>
  <c r="O227"/>
  <c r="O228"/>
  <c r="O229"/>
  <c r="O230"/>
  <c r="O231"/>
  <c r="O232"/>
  <c r="O233"/>
  <c r="O234"/>
  <c r="O235"/>
  <c r="O236"/>
  <c r="O167"/>
  <c r="O178"/>
  <c r="N39"/>
  <c r="N4"/>
  <c r="N6"/>
  <c r="N7"/>
  <c r="N8"/>
  <c r="N9"/>
  <c r="N10"/>
  <c r="N11"/>
  <c r="N12"/>
  <c r="N13"/>
  <c r="N14"/>
  <c r="N15"/>
  <c r="N16"/>
  <c r="N17"/>
  <c r="N18"/>
  <c r="N19"/>
  <c r="N20"/>
  <c r="N22"/>
  <c r="N23"/>
  <c r="N25"/>
  <c r="N26"/>
  <c r="N27"/>
  <c r="N28"/>
  <c r="N29"/>
  <c r="N30"/>
  <c r="N32"/>
  <c r="N33"/>
  <c r="N35"/>
  <c r="N36"/>
  <c r="N38"/>
  <c r="N40"/>
  <c r="N41"/>
  <c r="N42"/>
  <c r="N43"/>
  <c r="N44"/>
  <c r="N45"/>
  <c r="N48"/>
  <c r="N49"/>
  <c r="N50"/>
  <c r="N51"/>
  <c r="N52"/>
  <c r="N53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3"/>
  <c r="N84"/>
  <c r="N85"/>
  <c r="N86"/>
  <c r="N87"/>
  <c r="N88"/>
  <c r="N89"/>
  <c r="N90"/>
  <c r="N91"/>
  <c r="N92"/>
  <c r="N93"/>
  <c r="N94"/>
  <c r="N95"/>
  <c r="N96"/>
  <c r="N97"/>
  <c r="N99"/>
  <c r="N100"/>
  <c r="N101"/>
  <c r="N102"/>
  <c r="N103"/>
  <c r="N104"/>
  <c r="N105"/>
  <c r="N106"/>
  <c r="N107"/>
  <c r="N108"/>
  <c r="N109"/>
  <c r="N110"/>
  <c r="N111"/>
  <c r="N112"/>
  <c r="N113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8"/>
  <c r="N139"/>
  <c r="N140"/>
  <c r="N141"/>
  <c r="N142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8"/>
  <c r="N169"/>
  <c r="N170"/>
  <c r="N171"/>
  <c r="N172"/>
  <c r="N173"/>
  <c r="N174"/>
  <c r="N177"/>
  <c r="N179"/>
  <c r="N180"/>
  <c r="N181"/>
  <c r="N182"/>
  <c r="N183"/>
  <c r="N184"/>
  <c r="N185"/>
  <c r="N186"/>
  <c r="N187"/>
  <c r="N188"/>
  <c r="N189"/>
  <c r="N190"/>
  <c r="N191"/>
  <c r="N192"/>
  <c r="N194"/>
  <c r="N195"/>
  <c r="N196"/>
  <c r="N197"/>
  <c r="N198"/>
  <c r="N199"/>
  <c r="N200"/>
  <c r="N202"/>
  <c r="N203"/>
  <c r="N204"/>
  <c r="N205"/>
  <c r="N207"/>
  <c r="N208"/>
  <c r="N209"/>
  <c r="N210"/>
  <c r="N211"/>
  <c r="N212"/>
  <c r="N213"/>
  <c r="N214"/>
  <c r="N215"/>
  <c r="N216"/>
  <c r="N217"/>
  <c r="N218"/>
  <c r="N219"/>
  <c r="N221"/>
  <c r="N222"/>
  <c r="N223"/>
  <c r="N224"/>
  <c r="N225"/>
  <c r="N227"/>
  <c r="N228"/>
  <c r="N229"/>
  <c r="N230"/>
  <c r="N231"/>
  <c r="N232"/>
  <c r="N233"/>
  <c r="N234"/>
  <c r="N235"/>
  <c r="N236"/>
  <c r="N167"/>
  <c r="N178"/>
  <c r="M39"/>
  <c r="M4"/>
  <c r="M6"/>
  <c r="M7"/>
  <c r="M8"/>
  <c r="M9"/>
  <c r="M10"/>
  <c r="M11"/>
  <c r="M12"/>
  <c r="M13"/>
  <c r="M14"/>
  <c r="M15"/>
  <c r="M16"/>
  <c r="M17"/>
  <c r="M18"/>
  <c r="M19"/>
  <c r="M20"/>
  <c r="M22"/>
  <c r="M23"/>
  <c r="M25"/>
  <c r="M26"/>
  <c r="M27"/>
  <c r="M28"/>
  <c r="M29"/>
  <c r="M30"/>
  <c r="M32"/>
  <c r="M33"/>
  <c r="M35"/>
  <c r="M36"/>
  <c r="M38"/>
  <c r="M40"/>
  <c r="M41"/>
  <c r="M42"/>
  <c r="M43"/>
  <c r="M44"/>
  <c r="M45"/>
  <c r="M48"/>
  <c r="M49"/>
  <c r="M50"/>
  <c r="M51"/>
  <c r="M52"/>
  <c r="M53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8"/>
  <c r="M79"/>
  <c r="M80"/>
  <c r="M81"/>
  <c r="M83"/>
  <c r="M84"/>
  <c r="M85"/>
  <c r="M86"/>
  <c r="M87"/>
  <c r="M88"/>
  <c r="M89"/>
  <c r="M90"/>
  <c r="M91"/>
  <c r="M92"/>
  <c r="M93"/>
  <c r="M94"/>
  <c r="M95"/>
  <c r="M96"/>
  <c r="M97"/>
  <c r="M99"/>
  <c r="M100"/>
  <c r="M101"/>
  <c r="M102"/>
  <c r="M103"/>
  <c r="M104"/>
  <c r="M105"/>
  <c r="M106"/>
  <c r="M107"/>
  <c r="M109"/>
  <c r="M110"/>
  <c r="M111"/>
  <c r="M112"/>
  <c r="M113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8"/>
  <c r="M139"/>
  <c r="M140"/>
  <c r="M141"/>
  <c r="M142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9"/>
  <c r="M170"/>
  <c r="M171"/>
  <c r="M172"/>
  <c r="M173"/>
  <c r="M174"/>
  <c r="M177"/>
  <c r="M179"/>
  <c r="M180"/>
  <c r="M181"/>
  <c r="M182"/>
  <c r="M183"/>
  <c r="M184"/>
  <c r="M185"/>
  <c r="M186"/>
  <c r="M187"/>
  <c r="M188"/>
  <c r="M189"/>
  <c r="M190"/>
  <c r="M191"/>
  <c r="M192"/>
  <c r="M194"/>
  <c r="M195"/>
  <c r="M196"/>
  <c r="M197"/>
  <c r="M198"/>
  <c r="M199"/>
  <c r="M200"/>
  <c r="M202"/>
  <c r="M203"/>
  <c r="M204"/>
  <c r="M205"/>
  <c r="M207"/>
  <c r="M208"/>
  <c r="M209"/>
  <c r="M210"/>
  <c r="M211"/>
  <c r="M212"/>
  <c r="M213"/>
  <c r="M214"/>
  <c r="M215"/>
  <c r="M216"/>
  <c r="M217"/>
  <c r="M218"/>
  <c r="M219"/>
  <c r="M221"/>
  <c r="M222"/>
  <c r="M223"/>
  <c r="M224"/>
  <c r="M225"/>
  <c r="M227"/>
  <c r="M228"/>
  <c r="M229"/>
  <c r="M230"/>
  <c r="M231"/>
  <c r="M232"/>
  <c r="M233"/>
  <c r="M234"/>
  <c r="M235"/>
  <c r="M236"/>
  <c r="M167"/>
  <c r="M178"/>
  <c r="L39"/>
  <c r="L4"/>
  <c r="L6"/>
  <c r="L7"/>
  <c r="L8"/>
  <c r="L9"/>
  <c r="L10"/>
  <c r="L12"/>
  <c r="L13"/>
  <c r="L14"/>
  <c r="L15"/>
  <c r="L16"/>
  <c r="L17"/>
  <c r="L19"/>
  <c r="L20"/>
  <c r="L22"/>
  <c r="L23"/>
  <c r="L25"/>
  <c r="L26"/>
  <c r="L27"/>
  <c r="L28"/>
  <c r="L29"/>
  <c r="L30"/>
  <c r="L32"/>
  <c r="L33"/>
  <c r="L35"/>
  <c r="L36"/>
  <c r="L38"/>
  <c r="L40"/>
  <c r="L41"/>
  <c r="L42"/>
  <c r="L43"/>
  <c r="L44"/>
  <c r="L45"/>
  <c r="L48"/>
  <c r="L49"/>
  <c r="L50"/>
  <c r="L51"/>
  <c r="L52"/>
  <c r="L53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8"/>
  <c r="L79"/>
  <c r="L80"/>
  <c r="L81"/>
  <c r="L83"/>
  <c r="L84"/>
  <c r="L85"/>
  <c r="L86"/>
  <c r="L87"/>
  <c r="L88"/>
  <c r="L89"/>
  <c r="L90"/>
  <c r="L91"/>
  <c r="L92"/>
  <c r="L93"/>
  <c r="L94"/>
  <c r="L95"/>
  <c r="L96"/>
  <c r="L97"/>
  <c r="L99"/>
  <c r="L100"/>
  <c r="L101"/>
  <c r="L102"/>
  <c r="L103"/>
  <c r="L104"/>
  <c r="L105"/>
  <c r="L106"/>
  <c r="L107"/>
  <c r="L109"/>
  <c r="L110"/>
  <c r="L111"/>
  <c r="L112"/>
  <c r="L113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8"/>
  <c r="L139"/>
  <c r="L140"/>
  <c r="L141"/>
  <c r="L142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9"/>
  <c r="L170"/>
  <c r="L171"/>
  <c r="L172"/>
  <c r="L173"/>
  <c r="L174"/>
  <c r="L177"/>
  <c r="L179"/>
  <c r="L180"/>
  <c r="L181"/>
  <c r="L182"/>
  <c r="L183"/>
  <c r="L184"/>
  <c r="L185"/>
  <c r="L186"/>
  <c r="L187"/>
  <c r="L188"/>
  <c r="L189"/>
  <c r="L190"/>
  <c r="L191"/>
  <c r="L192"/>
  <c r="L194"/>
  <c r="L195"/>
  <c r="L196"/>
  <c r="L197"/>
  <c r="L198"/>
  <c r="L199"/>
  <c r="L200"/>
  <c r="L202"/>
  <c r="L203"/>
  <c r="L204"/>
  <c r="L205"/>
  <c r="L207"/>
  <c r="L208"/>
  <c r="L209"/>
  <c r="L210"/>
  <c r="L211"/>
  <c r="L212"/>
  <c r="L213"/>
  <c r="L214"/>
  <c r="L216"/>
  <c r="L217"/>
  <c r="L218"/>
  <c r="L219"/>
  <c r="L221"/>
  <c r="L222"/>
  <c r="L223"/>
  <c r="L224"/>
  <c r="L225"/>
  <c r="L227"/>
  <c r="L228"/>
  <c r="L229"/>
  <c r="L230"/>
  <c r="L231"/>
  <c r="L232"/>
  <c r="L233"/>
  <c r="L234"/>
  <c r="L235"/>
  <c r="L236"/>
  <c r="L167"/>
  <c r="L178"/>
  <c r="K39"/>
  <c r="K4"/>
  <c r="K6"/>
  <c r="K7"/>
  <c r="K8"/>
  <c r="K9"/>
  <c r="K10"/>
  <c r="K12"/>
  <c r="K13"/>
  <c r="K14"/>
  <c r="K15"/>
  <c r="K16"/>
  <c r="K17"/>
  <c r="K19"/>
  <c r="K20"/>
  <c r="K22"/>
  <c r="K23"/>
  <c r="K25"/>
  <c r="K26"/>
  <c r="K27"/>
  <c r="K28"/>
  <c r="K29"/>
  <c r="K30"/>
  <c r="K32"/>
  <c r="K33"/>
  <c r="K35"/>
  <c r="K36"/>
  <c r="K38"/>
  <c r="K40"/>
  <c r="K41"/>
  <c r="K42"/>
  <c r="K43"/>
  <c r="K44"/>
  <c r="K45"/>
  <c r="K48"/>
  <c r="K49"/>
  <c r="K50"/>
  <c r="K51"/>
  <c r="K52"/>
  <c r="K53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8"/>
  <c r="K79"/>
  <c r="K80"/>
  <c r="K81"/>
  <c r="K83"/>
  <c r="K84"/>
  <c r="K85"/>
  <c r="K86"/>
  <c r="K87"/>
  <c r="K88"/>
  <c r="K89"/>
  <c r="K90"/>
  <c r="K91"/>
  <c r="K92"/>
  <c r="K93"/>
  <c r="K94"/>
  <c r="K95"/>
  <c r="K96"/>
  <c r="K97"/>
  <c r="K99"/>
  <c r="K100"/>
  <c r="K101"/>
  <c r="K102"/>
  <c r="K103"/>
  <c r="K104"/>
  <c r="K105"/>
  <c r="K106"/>
  <c r="K107"/>
  <c r="K109"/>
  <c r="K110"/>
  <c r="K111"/>
  <c r="K112"/>
  <c r="K113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8"/>
  <c r="K139"/>
  <c r="K140"/>
  <c r="K141"/>
  <c r="K142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9"/>
  <c r="K170"/>
  <c r="K171"/>
  <c r="K172"/>
  <c r="K173"/>
  <c r="K174"/>
  <c r="K177"/>
  <c r="K179"/>
  <c r="K180"/>
  <c r="K181"/>
  <c r="K182"/>
  <c r="K183"/>
  <c r="K184"/>
  <c r="K185"/>
  <c r="K186"/>
  <c r="K187"/>
  <c r="K188"/>
  <c r="K189"/>
  <c r="K190"/>
  <c r="K191"/>
  <c r="K192"/>
  <c r="K194"/>
  <c r="K195"/>
  <c r="K196"/>
  <c r="K197"/>
  <c r="K198"/>
  <c r="K199"/>
  <c r="K200"/>
  <c r="K202"/>
  <c r="K203"/>
  <c r="K204"/>
  <c r="K205"/>
  <c r="K207"/>
  <c r="K208"/>
  <c r="K209"/>
  <c r="K210"/>
  <c r="K211"/>
  <c r="K212"/>
  <c r="K213"/>
  <c r="K214"/>
  <c r="K216"/>
  <c r="K217"/>
  <c r="K218"/>
  <c r="K221"/>
  <c r="K222"/>
  <c r="K223"/>
  <c r="K224"/>
  <c r="K225"/>
  <c r="K227"/>
  <c r="K228"/>
  <c r="K229"/>
  <c r="K230"/>
  <c r="K231"/>
  <c r="K232"/>
  <c r="K233"/>
  <c r="K234"/>
  <c r="K235"/>
  <c r="K236"/>
  <c r="K167"/>
  <c r="K178"/>
  <c r="J39"/>
  <c r="J4"/>
  <c r="J6"/>
  <c r="J7"/>
  <c r="J8"/>
  <c r="J9"/>
  <c r="J10"/>
  <c r="J12"/>
  <c r="J13"/>
  <c r="J14"/>
  <c r="J15"/>
  <c r="J16"/>
  <c r="J17"/>
  <c r="J19"/>
  <c r="J20"/>
  <c r="J22"/>
  <c r="J23"/>
  <c r="J25"/>
  <c r="J26"/>
  <c r="J27"/>
  <c r="J28"/>
  <c r="J29"/>
  <c r="J30"/>
  <c r="J32"/>
  <c r="J33"/>
  <c r="J35"/>
  <c r="J36"/>
  <c r="J38"/>
  <c r="J40"/>
  <c r="J41"/>
  <c r="J42"/>
  <c r="J43"/>
  <c r="J44"/>
  <c r="J45"/>
  <c r="J48"/>
  <c r="J49"/>
  <c r="J50"/>
  <c r="J51"/>
  <c r="J52"/>
  <c r="J53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8"/>
  <c r="J79"/>
  <c r="J80"/>
  <c r="J81"/>
  <c r="J83"/>
  <c r="J84"/>
  <c r="J85"/>
  <c r="J86"/>
  <c r="J87"/>
  <c r="J88"/>
  <c r="J89"/>
  <c r="J90"/>
  <c r="J91"/>
  <c r="J92"/>
  <c r="J93"/>
  <c r="J94"/>
  <c r="J95"/>
  <c r="J96"/>
  <c r="J97"/>
  <c r="J99"/>
  <c r="J100"/>
  <c r="J101"/>
  <c r="J102"/>
  <c r="J103"/>
  <c r="J104"/>
  <c r="J105"/>
  <c r="J106"/>
  <c r="J107"/>
  <c r="J109"/>
  <c r="J110"/>
  <c r="J111"/>
  <c r="J112"/>
  <c r="J113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8"/>
  <c r="J139"/>
  <c r="J140"/>
  <c r="J141"/>
  <c r="J142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9"/>
  <c r="J170"/>
  <c r="J171"/>
  <c r="J172"/>
  <c r="J173"/>
  <c r="J174"/>
  <c r="J177"/>
  <c r="J179"/>
  <c r="J180"/>
  <c r="J181"/>
  <c r="J182"/>
  <c r="J183"/>
  <c r="J184"/>
  <c r="J185"/>
  <c r="J186"/>
  <c r="J187"/>
  <c r="J188"/>
  <c r="J189"/>
  <c r="J190"/>
  <c r="J191"/>
  <c r="J192"/>
  <c r="J194"/>
  <c r="J195"/>
  <c r="J196"/>
  <c r="J197"/>
  <c r="J198"/>
  <c r="J199"/>
  <c r="J200"/>
  <c r="J202"/>
  <c r="J203"/>
  <c r="J204"/>
  <c r="J205"/>
  <c r="J207"/>
  <c r="J208"/>
  <c r="J209"/>
  <c r="J210"/>
  <c r="J211"/>
  <c r="J212"/>
  <c r="J213"/>
  <c r="J214"/>
  <c r="J216"/>
  <c r="J217"/>
  <c r="J218"/>
  <c r="J221"/>
  <c r="J222"/>
  <c r="J223"/>
  <c r="J224"/>
  <c r="J225"/>
  <c r="J227"/>
  <c r="J228"/>
  <c r="J229"/>
  <c r="J230"/>
  <c r="J231"/>
  <c r="J232"/>
  <c r="J233"/>
  <c r="J234"/>
  <c r="J235"/>
  <c r="J236"/>
  <c r="J167"/>
  <c r="J178"/>
  <c r="I39"/>
  <c r="I4"/>
  <c r="I6"/>
  <c r="I7"/>
  <c r="I8"/>
  <c r="I9"/>
  <c r="I10"/>
  <c r="I12"/>
  <c r="I13"/>
  <c r="I14"/>
  <c r="I15"/>
  <c r="I16"/>
  <c r="I17"/>
  <c r="I19"/>
  <c r="I20"/>
  <c r="I22"/>
  <c r="I23"/>
  <c r="I25"/>
  <c r="I26"/>
  <c r="I27"/>
  <c r="I28"/>
  <c r="I29"/>
  <c r="I30"/>
  <c r="I32"/>
  <c r="I33"/>
  <c r="I35"/>
  <c r="I36"/>
  <c r="I38"/>
  <c r="I40"/>
  <c r="I41"/>
  <c r="I42"/>
  <c r="I43"/>
  <c r="I44"/>
  <c r="I45"/>
  <c r="I48"/>
  <c r="I49"/>
  <c r="I50"/>
  <c r="I51"/>
  <c r="I52"/>
  <c r="I53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8"/>
  <c r="I79"/>
  <c r="I80"/>
  <c r="I81"/>
  <c r="I83"/>
  <c r="I84"/>
  <c r="I85"/>
  <c r="I86"/>
  <c r="I87"/>
  <c r="I88"/>
  <c r="I89"/>
  <c r="I90"/>
  <c r="I91"/>
  <c r="I92"/>
  <c r="I93"/>
  <c r="I94"/>
  <c r="I95"/>
  <c r="I96"/>
  <c r="I97"/>
  <c r="I99"/>
  <c r="I100"/>
  <c r="I101"/>
  <c r="I102"/>
  <c r="I103"/>
  <c r="I104"/>
  <c r="I105"/>
  <c r="I106"/>
  <c r="I107"/>
  <c r="I109"/>
  <c r="I110"/>
  <c r="I111"/>
  <c r="I112"/>
  <c r="I113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8"/>
  <c r="I139"/>
  <c r="I140"/>
  <c r="I141"/>
  <c r="I142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9"/>
  <c r="I170"/>
  <c r="I171"/>
  <c r="I172"/>
  <c r="I173"/>
  <c r="I174"/>
  <c r="I177"/>
  <c r="I179"/>
  <c r="I180"/>
  <c r="I181"/>
  <c r="I182"/>
  <c r="I183"/>
  <c r="I184"/>
  <c r="I185"/>
  <c r="I186"/>
  <c r="I187"/>
  <c r="I188"/>
  <c r="I189"/>
  <c r="I190"/>
  <c r="I191"/>
  <c r="I192"/>
  <c r="I194"/>
  <c r="I195"/>
  <c r="I196"/>
  <c r="I197"/>
  <c r="I198"/>
  <c r="I199"/>
  <c r="I200"/>
  <c r="I202"/>
  <c r="I203"/>
  <c r="I204"/>
  <c r="I205"/>
  <c r="I207"/>
  <c r="I208"/>
  <c r="I209"/>
  <c r="I210"/>
  <c r="I211"/>
  <c r="I212"/>
  <c r="I213"/>
  <c r="I214"/>
  <c r="I216"/>
  <c r="I217"/>
  <c r="I218"/>
  <c r="I221"/>
  <c r="I222"/>
  <c r="I223"/>
  <c r="I224"/>
  <c r="I225"/>
  <c r="I227"/>
  <c r="I228"/>
  <c r="I229"/>
  <c r="I230"/>
  <c r="I231"/>
  <c r="I232"/>
  <c r="I233"/>
  <c r="I234"/>
  <c r="I235"/>
  <c r="I236"/>
  <c r="I167"/>
  <c r="I178"/>
  <c r="H39"/>
  <c r="H4"/>
  <c r="H6"/>
  <c r="H7"/>
  <c r="H8"/>
  <c r="H9"/>
  <c r="H10"/>
  <c r="H12"/>
  <c r="H13"/>
  <c r="H14"/>
  <c r="H15"/>
  <c r="H16"/>
  <c r="H17"/>
  <c r="H19"/>
  <c r="H20"/>
  <c r="H22"/>
  <c r="H23"/>
  <c r="H25"/>
  <c r="H26"/>
  <c r="H27"/>
  <c r="H28"/>
  <c r="H29"/>
  <c r="H30"/>
  <c r="H32"/>
  <c r="H33"/>
  <c r="H35"/>
  <c r="H36"/>
  <c r="H38"/>
  <c r="H40"/>
  <c r="H41"/>
  <c r="H42"/>
  <c r="H43"/>
  <c r="H44"/>
  <c r="H45"/>
  <c r="H48"/>
  <c r="H49"/>
  <c r="H50"/>
  <c r="H51"/>
  <c r="H52"/>
  <c r="H53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8"/>
  <c r="H79"/>
  <c r="H80"/>
  <c r="H81"/>
  <c r="H83"/>
  <c r="H84"/>
  <c r="H85"/>
  <c r="H86"/>
  <c r="H87"/>
  <c r="H88"/>
  <c r="H89"/>
  <c r="H90"/>
  <c r="H91"/>
  <c r="H92"/>
  <c r="H93"/>
  <c r="H94"/>
  <c r="H95"/>
  <c r="H96"/>
  <c r="H97"/>
  <c r="H99"/>
  <c r="H100"/>
  <c r="H101"/>
  <c r="H102"/>
  <c r="H103"/>
  <c r="H104"/>
  <c r="H105"/>
  <c r="H106"/>
  <c r="H107"/>
  <c r="H109"/>
  <c r="H110"/>
  <c r="H111"/>
  <c r="H112"/>
  <c r="H113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8"/>
  <c r="H139"/>
  <c r="H140"/>
  <c r="H141"/>
  <c r="H142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9"/>
  <c r="H170"/>
  <c r="H171"/>
  <c r="H172"/>
  <c r="H173"/>
  <c r="H174"/>
  <c r="H177"/>
  <c r="H179"/>
  <c r="H180"/>
  <c r="H181"/>
  <c r="H182"/>
  <c r="H183"/>
  <c r="H184"/>
  <c r="H185"/>
  <c r="H186"/>
  <c r="H187"/>
  <c r="H188"/>
  <c r="H189"/>
  <c r="H190"/>
  <c r="H191"/>
  <c r="H192"/>
  <c r="H194"/>
  <c r="H195"/>
  <c r="H196"/>
  <c r="H197"/>
  <c r="H198"/>
  <c r="H199"/>
  <c r="H200"/>
  <c r="H202"/>
  <c r="H203"/>
  <c r="H204"/>
  <c r="H205"/>
  <c r="H207"/>
  <c r="H208"/>
  <c r="H209"/>
  <c r="H210"/>
  <c r="H211"/>
  <c r="H212"/>
  <c r="H213"/>
  <c r="H214"/>
  <c r="H216"/>
  <c r="H217"/>
  <c r="H218"/>
  <c r="H221"/>
  <c r="H222"/>
  <c r="H223"/>
  <c r="H224"/>
  <c r="H225"/>
  <c r="H227"/>
  <c r="H228"/>
  <c r="H229"/>
  <c r="H230"/>
  <c r="H231"/>
  <c r="H232"/>
  <c r="H233"/>
  <c r="H234"/>
  <c r="H235"/>
  <c r="H236"/>
  <c r="H167"/>
  <c r="H178"/>
  <c r="G39"/>
  <c r="G4"/>
  <c r="G6"/>
  <c r="G7"/>
  <c r="G8"/>
  <c r="G9"/>
  <c r="G10"/>
  <c r="G12"/>
  <c r="G13"/>
  <c r="G14"/>
  <c r="G15"/>
  <c r="G16"/>
  <c r="G17"/>
  <c r="G19"/>
  <c r="G20"/>
  <c r="G22"/>
  <c r="G23"/>
  <c r="G25"/>
  <c r="G26"/>
  <c r="G27"/>
  <c r="G28"/>
  <c r="G29"/>
  <c r="G30"/>
  <c r="G32"/>
  <c r="G33"/>
  <c r="G35"/>
  <c r="G36"/>
  <c r="G38"/>
  <c r="G40"/>
  <c r="G41"/>
  <c r="G42"/>
  <c r="G43"/>
  <c r="G44"/>
  <c r="G45"/>
  <c r="G48"/>
  <c r="G49"/>
  <c r="G50"/>
  <c r="G51"/>
  <c r="G52"/>
  <c r="G53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8"/>
  <c r="G79"/>
  <c r="G80"/>
  <c r="G81"/>
  <c r="G83"/>
  <c r="G84"/>
  <c r="G85"/>
  <c r="G86"/>
  <c r="G87"/>
  <c r="G88"/>
  <c r="G89"/>
  <c r="G90"/>
  <c r="G91"/>
  <c r="G92"/>
  <c r="G93"/>
  <c r="G94"/>
  <c r="G95"/>
  <c r="G96"/>
  <c r="G97"/>
  <c r="G99"/>
  <c r="G100"/>
  <c r="G101"/>
  <c r="G102"/>
  <c r="G103"/>
  <c r="G104"/>
  <c r="G105"/>
  <c r="G106"/>
  <c r="G107"/>
  <c r="G109"/>
  <c r="G110"/>
  <c r="G111"/>
  <c r="G112"/>
  <c r="G113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8"/>
  <c r="G139"/>
  <c r="G140"/>
  <c r="G141"/>
  <c r="G142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9"/>
  <c r="G170"/>
  <c r="G171"/>
  <c r="G172"/>
  <c r="G173"/>
  <c r="G174"/>
  <c r="G177"/>
  <c r="G179"/>
  <c r="G180"/>
  <c r="G181"/>
  <c r="G182"/>
  <c r="G183"/>
  <c r="G184"/>
  <c r="G185"/>
  <c r="G186"/>
  <c r="G187"/>
  <c r="G188"/>
  <c r="G189"/>
  <c r="G190"/>
  <c r="G191"/>
  <c r="G192"/>
  <c r="G194"/>
  <c r="G195"/>
  <c r="G196"/>
  <c r="G197"/>
  <c r="G198"/>
  <c r="G199"/>
  <c r="G200"/>
  <c r="G202"/>
  <c r="G203"/>
  <c r="G204"/>
  <c r="G205"/>
  <c r="G207"/>
  <c r="G208"/>
  <c r="G209"/>
  <c r="G210"/>
  <c r="G211"/>
  <c r="G212"/>
  <c r="G213"/>
  <c r="G214"/>
  <c r="G216"/>
  <c r="G217"/>
  <c r="G218"/>
  <c r="G221"/>
  <c r="G222"/>
  <c r="G223"/>
  <c r="G224"/>
  <c r="G225"/>
  <c r="G227"/>
  <c r="G228"/>
  <c r="G229"/>
  <c r="G230"/>
  <c r="G231"/>
  <c r="G232"/>
  <c r="G233"/>
  <c r="G234"/>
  <c r="G235"/>
  <c r="G236"/>
  <c r="G167"/>
  <c r="G178"/>
  <c r="F39"/>
  <c r="F4"/>
  <c r="F6"/>
  <c r="F7"/>
  <c r="F8"/>
  <c r="F9"/>
  <c r="F10"/>
  <c r="F12"/>
  <c r="F13"/>
  <c r="F14"/>
  <c r="F15"/>
  <c r="F16"/>
  <c r="F17"/>
  <c r="F19"/>
  <c r="F20"/>
  <c r="F22"/>
  <c r="F23"/>
  <c r="F25"/>
  <c r="F26"/>
  <c r="F27"/>
  <c r="F28"/>
  <c r="F29"/>
  <c r="F30"/>
  <c r="F32"/>
  <c r="F33"/>
  <c r="F35"/>
  <c r="F36"/>
  <c r="F38"/>
  <c r="F40"/>
  <c r="F41"/>
  <c r="F42"/>
  <c r="F43"/>
  <c r="F44"/>
  <c r="F45"/>
  <c r="F48"/>
  <c r="F49"/>
  <c r="F50"/>
  <c r="F51"/>
  <c r="F52"/>
  <c r="F53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8"/>
  <c r="F79"/>
  <c r="F80"/>
  <c r="F81"/>
  <c r="F83"/>
  <c r="F84"/>
  <c r="F85"/>
  <c r="F86"/>
  <c r="F87"/>
  <c r="F88"/>
  <c r="F89"/>
  <c r="F90"/>
  <c r="F91"/>
  <c r="F92"/>
  <c r="F93"/>
  <c r="F94"/>
  <c r="F95"/>
  <c r="F96"/>
  <c r="F97"/>
  <c r="F99"/>
  <c r="F100"/>
  <c r="F101"/>
  <c r="F102"/>
  <c r="F103"/>
  <c r="F104"/>
  <c r="F105"/>
  <c r="F106"/>
  <c r="F107"/>
  <c r="F109"/>
  <c r="F110"/>
  <c r="F111"/>
  <c r="F112"/>
  <c r="F113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8"/>
  <c r="F139"/>
  <c r="F140"/>
  <c r="F141"/>
  <c r="F142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9"/>
  <c r="F170"/>
  <c r="F171"/>
  <c r="F172"/>
  <c r="F173"/>
  <c r="F174"/>
  <c r="F177"/>
  <c r="F179"/>
  <c r="F180"/>
  <c r="F181"/>
  <c r="F182"/>
  <c r="F183"/>
  <c r="F184"/>
  <c r="F185"/>
  <c r="F186"/>
  <c r="F187"/>
  <c r="F188"/>
  <c r="F189"/>
  <c r="F190"/>
  <c r="F191"/>
  <c r="F192"/>
  <c r="F194"/>
  <c r="F195"/>
  <c r="F196"/>
  <c r="F197"/>
  <c r="F198"/>
  <c r="F199"/>
  <c r="F200"/>
  <c r="F202"/>
  <c r="F203"/>
  <c r="F204"/>
  <c r="F205"/>
  <c r="F207"/>
  <c r="F208"/>
  <c r="F209"/>
  <c r="F210"/>
  <c r="F211"/>
  <c r="F212"/>
  <c r="F213"/>
  <c r="F214"/>
  <c r="F216"/>
  <c r="F217"/>
  <c r="F218"/>
  <c r="F221"/>
  <c r="F222"/>
  <c r="F223"/>
  <c r="F224"/>
  <c r="F225"/>
  <c r="F227"/>
  <c r="F228"/>
  <c r="F229"/>
  <c r="F230"/>
  <c r="F231"/>
  <c r="F232"/>
  <c r="F233"/>
  <c r="F234"/>
  <c r="F235"/>
  <c r="F236"/>
  <c r="F167"/>
  <c r="F178"/>
  <c r="E4"/>
  <c r="E6"/>
  <c r="E9"/>
  <c r="E10"/>
  <c r="E12"/>
  <c r="E15"/>
  <c r="E16"/>
  <c r="E17"/>
  <c r="E19"/>
  <c r="E22"/>
  <c r="E23"/>
  <c r="E25"/>
  <c r="E26"/>
  <c r="E27"/>
  <c r="E29"/>
  <c r="E30"/>
  <c r="E32"/>
  <c r="E33"/>
  <c r="E35"/>
  <c r="E36"/>
  <c r="E38"/>
  <c r="E40"/>
  <c r="E41"/>
  <c r="E42"/>
  <c r="E43"/>
  <c r="E44"/>
  <c r="E45"/>
  <c r="E48"/>
  <c r="E49"/>
  <c r="E51"/>
  <c r="E53"/>
  <c r="E55"/>
  <c r="E56"/>
  <c r="E58"/>
  <c r="E60"/>
  <c r="E61"/>
  <c r="E62"/>
  <c r="E63"/>
  <c r="E64"/>
  <c r="E65"/>
  <c r="E66"/>
  <c r="E67"/>
  <c r="E73"/>
  <c r="E75"/>
  <c r="E76"/>
  <c r="E78"/>
  <c r="E79"/>
  <c r="E81"/>
  <c r="E86"/>
  <c r="E87"/>
  <c r="E89"/>
  <c r="E90"/>
  <c r="E91"/>
  <c r="E92"/>
  <c r="E94"/>
  <c r="E95"/>
  <c r="E98"/>
  <c r="E99"/>
  <c r="E100"/>
  <c r="E101"/>
  <c r="E103"/>
  <c r="E105"/>
  <c r="E106"/>
  <c r="E107"/>
  <c r="E109"/>
  <c r="E110"/>
  <c r="E111"/>
  <c r="E112"/>
  <c r="E113"/>
  <c r="E115"/>
  <c r="E116"/>
  <c r="E117"/>
  <c r="E118"/>
  <c r="E119"/>
  <c r="E120"/>
  <c r="E122"/>
  <c r="E124"/>
  <c r="E125"/>
  <c r="E126"/>
  <c r="E127"/>
  <c r="E128"/>
  <c r="E129"/>
  <c r="E131"/>
  <c r="E132"/>
  <c r="E133"/>
  <c r="E134"/>
  <c r="E136"/>
  <c r="E138"/>
  <c r="E139"/>
  <c r="E140"/>
  <c r="E141"/>
  <c r="E142"/>
  <c r="E144"/>
  <c r="E146"/>
  <c r="E147"/>
  <c r="E151"/>
  <c r="E152"/>
  <c r="E153"/>
  <c r="E161"/>
  <c r="E162"/>
  <c r="E164"/>
  <c r="E165"/>
  <c r="E166"/>
  <c r="E170"/>
  <c r="E171"/>
  <c r="E172"/>
  <c r="E173"/>
  <c r="E174"/>
  <c r="E177"/>
  <c r="E179"/>
  <c r="E180"/>
  <c r="E181"/>
  <c r="E182"/>
  <c r="E183"/>
  <c r="E185"/>
  <c r="E186"/>
  <c r="E187"/>
  <c r="E188"/>
  <c r="E189"/>
  <c r="E191"/>
  <c r="E192"/>
  <c r="E194"/>
  <c r="E195"/>
  <c r="E196"/>
  <c r="E199"/>
  <c r="E200"/>
  <c r="E202"/>
  <c r="E205"/>
  <c r="E207"/>
  <c r="E208"/>
  <c r="E211"/>
  <c r="E212"/>
  <c r="E213"/>
  <c r="E214"/>
  <c r="E216"/>
  <c r="E218"/>
  <c r="E221"/>
  <c r="E225"/>
  <c r="E227"/>
  <c r="E228"/>
  <c r="E229"/>
  <c r="E230"/>
  <c r="E231"/>
  <c r="E234"/>
  <c r="E235"/>
  <c r="E236"/>
  <c r="E167"/>
  <c r="E178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DE37"/>
  <c r="DE182"/>
  <c r="DE226"/>
  <c r="DE134"/>
  <c r="DE10"/>
  <c r="DE15"/>
  <c r="DE19"/>
  <c r="DE27"/>
  <c r="DE29"/>
  <c r="DE53"/>
  <c r="DE55"/>
  <c r="DE60"/>
  <c r="DE61"/>
  <c r="DE63"/>
  <c r="DE86"/>
  <c r="DE87"/>
  <c r="DE89"/>
  <c r="DE92"/>
  <c r="DE94"/>
  <c r="DE106"/>
  <c r="DE131"/>
  <c r="DE138"/>
  <c r="DE146"/>
  <c r="DE147"/>
  <c r="DE162"/>
  <c r="DE151"/>
  <c r="DE179"/>
  <c r="DE180"/>
  <c r="DE181"/>
  <c r="DE183"/>
  <c r="DE211"/>
  <c r="DE216"/>
  <c r="DE227"/>
  <c r="DE172"/>
  <c r="DE26"/>
  <c r="DE48"/>
  <c r="DE12"/>
  <c r="DE23"/>
  <c r="DE43"/>
  <c r="DE62"/>
  <c r="DE69"/>
  <c r="DE91"/>
  <c r="DE200"/>
  <c r="DE229"/>
  <c r="DE231"/>
  <c r="DE164"/>
  <c r="DE165"/>
  <c r="DE73"/>
  <c r="DE6"/>
  <c r="DE120"/>
  <c r="DE139"/>
  <c r="DE198"/>
  <c r="DE213"/>
  <c r="DE221"/>
  <c r="DE36"/>
  <c r="DE38"/>
  <c r="DE40"/>
  <c r="DE42"/>
  <c r="DE50"/>
  <c r="DE51"/>
  <c r="DE58"/>
  <c r="DE64"/>
  <c r="DE76"/>
  <c r="DE78"/>
  <c r="DE81"/>
  <c r="DE90"/>
  <c r="DE105"/>
  <c r="DE129"/>
  <c r="DE132"/>
  <c r="DE152"/>
  <c r="DE153"/>
  <c r="DE170"/>
  <c r="DE178"/>
  <c r="DE185"/>
  <c r="DE187"/>
  <c r="DE189"/>
  <c r="DE208"/>
  <c r="DE228"/>
  <c r="DE119"/>
  <c r="DE33"/>
  <c r="DE49"/>
  <c r="DE65"/>
  <c r="DE66"/>
  <c r="DE75"/>
  <c r="DE110"/>
  <c r="DE125"/>
  <c r="DE133"/>
  <c r="DE174"/>
  <c r="DE177"/>
  <c r="DE188"/>
  <c r="DE194"/>
  <c r="DE199"/>
  <c r="DE218"/>
  <c r="DE9"/>
  <c r="DE25"/>
  <c r="DE117"/>
  <c r="DE142"/>
  <c r="DE195"/>
  <c r="DE196"/>
  <c r="DE202"/>
  <c r="DE225"/>
  <c r="DE126"/>
  <c r="DE140"/>
  <c r="DE236"/>
  <c r="DE8"/>
  <c r="DE14"/>
  <c r="DE20"/>
  <c r="DE59"/>
  <c r="DE68"/>
  <c r="DE71"/>
  <c r="DE72"/>
  <c r="DE80"/>
  <c r="DE84"/>
  <c r="DE93"/>
  <c r="DE97"/>
  <c r="DE102"/>
  <c r="DE104"/>
  <c r="DE121"/>
  <c r="DE123"/>
  <c r="DE145"/>
  <c r="DE156"/>
  <c r="DE169"/>
  <c r="DE184"/>
  <c r="DE197"/>
  <c r="DE203"/>
  <c r="DE204"/>
  <c r="DE222"/>
  <c r="DE223"/>
  <c r="DE224"/>
  <c r="DE5"/>
  <c r="DE24"/>
  <c r="DE31"/>
  <c r="DE56"/>
  <c r="DE57"/>
  <c r="DE67"/>
  <c r="DE96"/>
  <c r="DE122"/>
  <c r="DE130"/>
  <c r="DE168"/>
  <c r="DE175"/>
  <c r="DE191"/>
  <c r="DE193"/>
  <c r="DE220"/>
  <c r="DE235"/>
  <c r="DE54"/>
  <c r="DE118"/>
  <c r="DE214"/>
  <c r="DE34"/>
  <c r="DE137"/>
  <c r="DE219"/>
  <c r="DE108"/>
  <c r="DE114"/>
  <c r="DE206"/>
  <c r="DE215"/>
  <c r="DE230"/>
  <c r="DE11"/>
  <c r="DE18"/>
  <c r="DE77"/>
  <c r="DE176"/>
  <c r="DE16"/>
  <c r="DE79"/>
  <c r="DE100"/>
  <c r="DE101"/>
  <c r="DE109"/>
  <c r="DE113"/>
  <c r="DE116"/>
  <c r="DE141"/>
  <c r="DE173"/>
  <c r="DE186"/>
  <c r="DE205"/>
  <c r="DE212"/>
  <c r="DE234"/>
  <c r="DE103"/>
  <c r="DE4"/>
  <c r="DE17"/>
  <c r="DE41"/>
  <c r="DE98"/>
  <c r="DE144"/>
  <c r="DE161"/>
  <c r="DE22"/>
  <c r="DE128"/>
  <c r="DE111"/>
  <c r="DE112"/>
  <c r="DE45"/>
  <c r="DE95"/>
  <c r="DE124"/>
  <c r="DE136"/>
  <c r="DE30"/>
  <c r="DE35"/>
  <c r="DE127"/>
  <c r="DE166"/>
  <c r="DE171"/>
  <c r="DE190"/>
  <c r="DE192"/>
  <c r="DE207"/>
  <c r="DE115"/>
  <c r="DE32"/>
  <c r="DE99"/>
  <c r="DE163"/>
  <c r="DE107"/>
  <c r="DE7"/>
  <c r="DE13"/>
  <c r="DE28"/>
  <c r="DE52"/>
  <c r="DE70"/>
  <c r="DE74"/>
  <c r="DE83"/>
  <c r="DE88"/>
  <c r="DE148"/>
  <c r="DE149"/>
  <c r="DE150"/>
  <c r="DE157"/>
  <c r="DE158"/>
  <c r="DE159"/>
  <c r="DE160"/>
  <c r="DE167"/>
  <c r="DE209"/>
  <c r="DE210"/>
  <c r="DE232"/>
  <c r="DE233"/>
  <c r="DE154"/>
  <c r="DE217"/>
  <c r="DD37"/>
  <c r="DD182"/>
  <c r="DD226"/>
  <c r="DD134"/>
  <c r="DD10"/>
  <c r="DD15"/>
  <c r="DD19"/>
  <c r="DD27"/>
  <c r="DD29"/>
  <c r="DD53"/>
  <c r="DD55"/>
  <c r="DD60"/>
  <c r="DD61"/>
  <c r="DD63"/>
  <c r="DD86"/>
  <c r="DD87"/>
  <c r="DD89"/>
  <c r="DD92"/>
  <c r="DD94"/>
  <c r="DD106"/>
  <c r="DD131"/>
  <c r="DD138"/>
  <c r="DD146"/>
  <c r="DD147"/>
  <c r="DD162"/>
  <c r="DD151"/>
  <c r="DD179"/>
  <c r="DD180"/>
  <c r="DD181"/>
  <c r="DD183"/>
  <c r="DD211"/>
  <c r="DD216"/>
  <c r="DD227"/>
  <c r="DD172"/>
  <c r="DD26"/>
  <c r="DD48"/>
  <c r="DD12"/>
  <c r="DD23"/>
  <c r="DD43"/>
  <c r="DD62"/>
  <c r="DD69"/>
  <c r="DD91"/>
  <c r="DD200"/>
  <c r="DD229"/>
  <c r="DD231"/>
  <c r="DD164"/>
  <c r="DD165"/>
  <c r="DD73"/>
  <c r="DD6"/>
  <c r="DD120"/>
  <c r="DD139"/>
  <c r="DD198"/>
  <c r="DD213"/>
  <c r="DD221"/>
  <c r="DD36"/>
  <c r="DD38"/>
  <c r="DD40"/>
  <c r="DD42"/>
  <c r="DD50"/>
  <c r="DD51"/>
  <c r="DD58"/>
  <c r="DD64"/>
  <c r="DD76"/>
  <c r="DD78"/>
  <c r="DD81"/>
  <c r="DD90"/>
  <c r="DD105"/>
  <c r="DD129"/>
  <c r="DD132"/>
  <c r="DD152"/>
  <c r="DD153"/>
  <c r="DD170"/>
  <c r="DD178"/>
  <c r="DD185"/>
  <c r="DD187"/>
  <c r="DD189"/>
  <c r="DD208"/>
  <c r="DD228"/>
  <c r="DD119"/>
  <c r="DD33"/>
  <c r="DD49"/>
  <c r="DD65"/>
  <c r="DD66"/>
  <c r="DD75"/>
  <c r="DD110"/>
  <c r="DD125"/>
  <c r="DD133"/>
  <c r="DD174"/>
  <c r="DD177"/>
  <c r="DD188"/>
  <c r="DD194"/>
  <c r="DD199"/>
  <c r="DD218"/>
  <c r="DD9"/>
  <c r="DD25"/>
  <c r="DD117"/>
  <c r="DD142"/>
  <c r="DD195"/>
  <c r="DD196"/>
  <c r="DD202"/>
  <c r="DD225"/>
  <c r="DD126"/>
  <c r="DD140"/>
  <c r="DD236"/>
  <c r="DD8"/>
  <c r="DD14"/>
  <c r="DD20"/>
  <c r="DD59"/>
  <c r="DD68"/>
  <c r="DD71"/>
  <c r="DD72"/>
  <c r="DD80"/>
  <c r="DD84"/>
  <c r="DD93"/>
  <c r="DD97"/>
  <c r="DD102"/>
  <c r="DD104"/>
  <c r="DD121"/>
  <c r="DD123"/>
  <c r="DD145"/>
  <c r="DD156"/>
  <c r="DD169"/>
  <c r="DD184"/>
  <c r="DD197"/>
  <c r="DD203"/>
  <c r="DD204"/>
  <c r="DD222"/>
  <c r="DD223"/>
  <c r="DD224"/>
  <c r="DD5"/>
  <c r="DD24"/>
  <c r="DD31"/>
  <c r="DD56"/>
  <c r="DD57"/>
  <c r="DD67"/>
  <c r="DD96"/>
  <c r="DD122"/>
  <c r="DD130"/>
  <c r="DD168"/>
  <c r="DD175"/>
  <c r="DD191"/>
  <c r="DD193"/>
  <c r="DD220"/>
  <c r="DD235"/>
  <c r="DD54"/>
  <c r="DD118"/>
  <c r="DD214"/>
  <c r="DD34"/>
  <c r="DD137"/>
  <c r="DD219"/>
  <c r="DD108"/>
  <c r="DD114"/>
  <c r="DD206"/>
  <c r="DD215"/>
  <c r="DD230"/>
  <c r="DD11"/>
  <c r="DD18"/>
  <c r="DD77"/>
  <c r="DD176"/>
  <c r="DD16"/>
  <c r="DD79"/>
  <c r="DD100"/>
  <c r="DD101"/>
  <c r="DD109"/>
  <c r="DD113"/>
  <c r="DD116"/>
  <c r="DD141"/>
  <c r="DD173"/>
  <c r="DD186"/>
  <c r="DD205"/>
  <c r="DD212"/>
  <c r="DD234"/>
  <c r="DD103"/>
  <c r="DD4"/>
  <c r="DD17"/>
  <c r="DD41"/>
  <c r="DD98"/>
  <c r="DD144"/>
  <c r="DD161"/>
  <c r="DD22"/>
  <c r="DD128"/>
  <c r="DD111"/>
  <c r="DD112"/>
  <c r="DD45"/>
  <c r="DD95"/>
  <c r="DD124"/>
  <c r="DD136"/>
  <c r="DD30"/>
  <c r="DD35"/>
  <c r="DD127"/>
  <c r="DD166"/>
  <c r="DD171"/>
  <c r="DD190"/>
  <c r="DD192"/>
  <c r="DD207"/>
  <c r="DD115"/>
  <c r="DD32"/>
  <c r="DD99"/>
  <c r="DD163"/>
  <c r="DD107"/>
  <c r="DD7"/>
  <c r="DD13"/>
  <c r="DD28"/>
  <c r="DD52"/>
  <c r="DD70"/>
  <c r="DD74"/>
  <c r="DD83"/>
  <c r="DD88"/>
  <c r="DD148"/>
  <c r="DD149"/>
  <c r="DD150"/>
  <c r="DD157"/>
  <c r="DD158"/>
  <c r="DD159"/>
  <c r="DD160"/>
  <c r="DD167"/>
  <c r="DD209"/>
  <c r="DD210"/>
  <c r="DD232"/>
  <c r="DD233"/>
  <c r="DD154"/>
  <c r="DD217"/>
  <c r="DC37"/>
  <c r="DC182"/>
  <c r="DC226"/>
  <c r="DC134"/>
  <c r="DC10"/>
  <c r="DC15"/>
  <c r="DC19"/>
  <c r="DC27"/>
  <c r="DC29"/>
  <c r="DC53"/>
  <c r="DC55"/>
  <c r="DC60"/>
  <c r="DC61"/>
  <c r="DC63"/>
  <c r="DC86"/>
  <c r="DC87"/>
  <c r="DC89"/>
  <c r="DC92"/>
  <c r="DC94"/>
  <c r="DC106"/>
  <c r="DC131"/>
  <c r="DC138"/>
  <c r="DC146"/>
  <c r="DC147"/>
  <c r="DC162"/>
  <c r="DC151"/>
  <c r="DC179"/>
  <c r="DC180"/>
  <c r="DC181"/>
  <c r="DC183"/>
  <c r="DC211"/>
  <c r="DC216"/>
  <c r="DC227"/>
  <c r="DC172"/>
  <c r="DC26"/>
  <c r="DC48"/>
  <c r="DC12"/>
  <c r="DC23"/>
  <c r="DC43"/>
  <c r="DC62"/>
  <c r="DC69"/>
  <c r="DC91"/>
  <c r="DC200"/>
  <c r="DC229"/>
  <c r="DC231"/>
  <c r="DC164"/>
  <c r="DC165"/>
  <c r="DC73"/>
  <c r="DC6"/>
  <c r="DC120"/>
  <c r="DC139"/>
  <c r="DC198"/>
  <c r="DC213"/>
  <c r="DC221"/>
  <c r="DC36"/>
  <c r="DC38"/>
  <c r="DC40"/>
  <c r="DC42"/>
  <c r="DC50"/>
  <c r="DC51"/>
  <c r="DC58"/>
  <c r="DC64"/>
  <c r="DC76"/>
  <c r="DC78"/>
  <c r="DC81"/>
  <c r="DC90"/>
  <c r="DC105"/>
  <c r="DC129"/>
  <c r="DC132"/>
  <c r="DC152"/>
  <c r="DC153"/>
  <c r="DC170"/>
  <c r="DC178"/>
  <c r="DC185"/>
  <c r="DC187"/>
  <c r="DC189"/>
  <c r="DC208"/>
  <c r="DC228"/>
  <c r="DC119"/>
  <c r="DC33"/>
  <c r="DC49"/>
  <c r="DC65"/>
  <c r="DC66"/>
  <c r="DC75"/>
  <c r="DC110"/>
  <c r="DC125"/>
  <c r="DC133"/>
  <c r="DC174"/>
  <c r="DC177"/>
  <c r="DC188"/>
  <c r="DC194"/>
  <c r="DC199"/>
  <c r="DC218"/>
  <c r="DC9"/>
  <c r="DC25"/>
  <c r="DC117"/>
  <c r="DC142"/>
  <c r="DC195"/>
  <c r="DC196"/>
  <c r="DC202"/>
  <c r="DC225"/>
  <c r="DC126"/>
  <c r="DC140"/>
  <c r="DC236"/>
  <c r="DC8"/>
  <c r="DC14"/>
  <c r="DC20"/>
  <c r="DC59"/>
  <c r="DC68"/>
  <c r="DC71"/>
  <c r="DC72"/>
  <c r="DC80"/>
  <c r="DC84"/>
  <c r="DC93"/>
  <c r="DC97"/>
  <c r="DC102"/>
  <c r="DC104"/>
  <c r="DC121"/>
  <c r="DC123"/>
  <c r="DC145"/>
  <c r="DC156"/>
  <c r="DC169"/>
  <c r="DC184"/>
  <c r="DC197"/>
  <c r="DC203"/>
  <c r="DC204"/>
  <c r="DC222"/>
  <c r="DC223"/>
  <c r="DC224"/>
  <c r="DC5"/>
  <c r="DC24"/>
  <c r="DC31"/>
  <c r="DC56"/>
  <c r="DC57"/>
  <c r="DC67"/>
  <c r="DC96"/>
  <c r="DC122"/>
  <c r="DC130"/>
  <c r="DC168"/>
  <c r="DC175"/>
  <c r="DC191"/>
  <c r="DC193"/>
  <c r="DC220"/>
  <c r="DC235"/>
  <c r="DC54"/>
  <c r="DC118"/>
  <c r="DC214"/>
  <c r="DC34"/>
  <c r="DC137"/>
  <c r="DC219"/>
  <c r="DC108"/>
  <c r="DC114"/>
  <c r="DC206"/>
  <c r="DC215"/>
  <c r="DC230"/>
  <c r="DC11"/>
  <c r="DC18"/>
  <c r="DC77"/>
  <c r="DC176"/>
  <c r="DC16"/>
  <c r="DC79"/>
  <c r="DC100"/>
  <c r="DC101"/>
  <c r="DC109"/>
  <c r="DC113"/>
  <c r="DC116"/>
  <c r="DC141"/>
  <c r="DC173"/>
  <c r="DC186"/>
  <c r="DC205"/>
  <c r="DC212"/>
  <c r="DC234"/>
  <c r="DC103"/>
  <c r="DC4"/>
  <c r="DC17"/>
  <c r="DC41"/>
  <c r="DC98"/>
  <c r="DC144"/>
  <c r="DC161"/>
  <c r="DC22"/>
  <c r="DC128"/>
  <c r="DC111"/>
  <c r="DC112"/>
  <c r="DC45"/>
  <c r="DC95"/>
  <c r="DC124"/>
  <c r="DC136"/>
  <c r="DC30"/>
  <c r="DC35"/>
  <c r="DC127"/>
  <c r="DC166"/>
  <c r="DC171"/>
  <c r="DC190"/>
  <c r="DC192"/>
  <c r="DC207"/>
  <c r="DC115"/>
  <c r="DC32"/>
  <c r="DC99"/>
  <c r="DC163"/>
  <c r="DC107"/>
  <c r="DC7"/>
  <c r="DC13"/>
  <c r="DC28"/>
  <c r="DC52"/>
  <c r="DC70"/>
  <c r="DC74"/>
  <c r="DC83"/>
  <c r="DC88"/>
  <c r="DC148"/>
  <c r="DC149"/>
  <c r="DC150"/>
  <c r="DC157"/>
  <c r="DC158"/>
  <c r="DC159"/>
  <c r="DC160"/>
  <c r="DC167"/>
  <c r="DC209"/>
  <c r="DC210"/>
  <c r="DC232"/>
  <c r="DC233"/>
  <c r="DC154"/>
  <c r="DC217"/>
  <c r="DB37"/>
  <c r="DB182"/>
  <c r="DB226"/>
  <c r="DB134"/>
  <c r="DB10"/>
  <c r="DB15"/>
  <c r="DB19"/>
  <c r="DB27"/>
  <c r="DB29"/>
  <c r="DB53"/>
  <c r="DB55"/>
  <c r="DB60"/>
  <c r="DB61"/>
  <c r="DB63"/>
  <c r="DB86"/>
  <c r="DB87"/>
  <c r="DB89"/>
  <c r="DB92"/>
  <c r="DB94"/>
  <c r="DB106"/>
  <c r="DB131"/>
  <c r="DB138"/>
  <c r="DB146"/>
  <c r="DB147"/>
  <c r="DB162"/>
  <c r="DB151"/>
  <c r="DB179"/>
  <c r="DB180"/>
  <c r="DB181"/>
  <c r="DB183"/>
  <c r="DB211"/>
  <c r="DB216"/>
  <c r="DB227"/>
  <c r="DB172"/>
  <c r="DB26"/>
  <c r="DB48"/>
  <c r="DB12"/>
  <c r="DB23"/>
  <c r="DB43"/>
  <c r="DB62"/>
  <c r="DB69"/>
  <c r="DB91"/>
  <c r="DB200"/>
  <c r="DB229"/>
  <c r="DB231"/>
  <c r="DB164"/>
  <c r="DB165"/>
  <c r="DB73"/>
  <c r="DB6"/>
  <c r="DB120"/>
  <c r="DB139"/>
  <c r="DB198"/>
  <c r="DB213"/>
  <c r="DB221"/>
  <c r="DB36"/>
  <c r="DB38"/>
  <c r="DB40"/>
  <c r="DB42"/>
  <c r="DB50"/>
  <c r="DB51"/>
  <c r="DB58"/>
  <c r="DB64"/>
  <c r="DB76"/>
  <c r="DB78"/>
  <c r="DB81"/>
  <c r="DB90"/>
  <c r="DB105"/>
  <c r="DB129"/>
  <c r="DB132"/>
  <c r="DB152"/>
  <c r="DB153"/>
  <c r="DB170"/>
  <c r="DB178"/>
  <c r="DB185"/>
  <c r="DB187"/>
  <c r="DB189"/>
  <c r="DB208"/>
  <c r="DB228"/>
  <c r="DB119"/>
  <c r="DB33"/>
  <c r="DB49"/>
  <c r="DB65"/>
  <c r="DB66"/>
  <c r="DB75"/>
  <c r="DB110"/>
  <c r="DB125"/>
  <c r="DB133"/>
  <c r="DB174"/>
  <c r="DB177"/>
  <c r="DB188"/>
  <c r="DB194"/>
  <c r="DB199"/>
  <c r="DB218"/>
  <c r="DB9"/>
  <c r="DB25"/>
  <c r="DB117"/>
  <c r="DB142"/>
  <c r="DB195"/>
  <c r="DB196"/>
  <c r="DB202"/>
  <c r="DB225"/>
  <c r="DB126"/>
  <c r="DB140"/>
  <c r="DB236"/>
  <c r="DB8"/>
  <c r="DB14"/>
  <c r="DB20"/>
  <c r="DB59"/>
  <c r="DB68"/>
  <c r="DB71"/>
  <c r="DB72"/>
  <c r="DB80"/>
  <c r="DB84"/>
  <c r="DB93"/>
  <c r="DB97"/>
  <c r="DB102"/>
  <c r="DB104"/>
  <c r="DB121"/>
  <c r="DB123"/>
  <c r="DB145"/>
  <c r="DB156"/>
  <c r="DB169"/>
  <c r="DB184"/>
  <c r="DB197"/>
  <c r="DB203"/>
  <c r="DB204"/>
  <c r="DB222"/>
  <c r="DB223"/>
  <c r="DB224"/>
  <c r="DB5"/>
  <c r="DB24"/>
  <c r="DB31"/>
  <c r="DB56"/>
  <c r="DB57"/>
  <c r="DB67"/>
  <c r="DB96"/>
  <c r="DB122"/>
  <c r="DB130"/>
  <c r="DB168"/>
  <c r="DB175"/>
  <c r="DB191"/>
  <c r="DB193"/>
  <c r="DB220"/>
  <c r="DB235"/>
  <c r="DB54"/>
  <c r="DB118"/>
  <c r="DB214"/>
  <c r="DB34"/>
  <c r="DB137"/>
  <c r="DB219"/>
  <c r="DB108"/>
  <c r="DB114"/>
  <c r="DB206"/>
  <c r="DB215"/>
  <c r="DB230"/>
  <c r="DB11"/>
  <c r="DB18"/>
  <c r="DB77"/>
  <c r="DB176"/>
  <c r="DB16"/>
  <c r="DB79"/>
  <c r="DB100"/>
  <c r="DB101"/>
  <c r="DB109"/>
  <c r="DB113"/>
  <c r="DB116"/>
  <c r="DB141"/>
  <c r="DB173"/>
  <c r="DB186"/>
  <c r="DB205"/>
  <c r="DB212"/>
  <c r="DB234"/>
  <c r="DB103"/>
  <c r="DB4"/>
  <c r="DB17"/>
  <c r="DB41"/>
  <c r="DB98"/>
  <c r="DB144"/>
  <c r="DB161"/>
  <c r="DB22"/>
  <c r="DB128"/>
  <c r="DB111"/>
  <c r="DB112"/>
  <c r="DB45"/>
  <c r="DB95"/>
  <c r="DB124"/>
  <c r="DB136"/>
  <c r="DB30"/>
  <c r="DB35"/>
  <c r="DB127"/>
  <c r="DB166"/>
  <c r="DB171"/>
  <c r="DB190"/>
  <c r="DB192"/>
  <c r="DB207"/>
  <c r="DB115"/>
  <c r="DB32"/>
  <c r="DB99"/>
  <c r="DB163"/>
  <c r="DB107"/>
  <c r="DB7"/>
  <c r="DB13"/>
  <c r="DB28"/>
  <c r="DB52"/>
  <c r="DB70"/>
  <c r="DB74"/>
  <c r="DB83"/>
  <c r="DB88"/>
  <c r="DB148"/>
  <c r="DB149"/>
  <c r="DB150"/>
  <c r="DB157"/>
  <c r="DB158"/>
  <c r="DB159"/>
  <c r="DB160"/>
  <c r="DB167"/>
  <c r="DB209"/>
  <c r="DB210"/>
  <c r="DB232"/>
  <c r="DB233"/>
  <c r="DB154"/>
  <c r="DB217"/>
  <c r="DA37"/>
  <c r="DA182"/>
  <c r="DA226"/>
  <c r="DA134"/>
  <c r="DA10"/>
  <c r="DA15"/>
  <c r="DA19"/>
  <c r="DA27"/>
  <c r="DA29"/>
  <c r="DA53"/>
  <c r="DA55"/>
  <c r="DA60"/>
  <c r="DA61"/>
  <c r="DA63"/>
  <c r="DA86"/>
  <c r="DA87"/>
  <c r="DA89"/>
  <c r="DA92"/>
  <c r="DA94"/>
  <c r="DA106"/>
  <c r="DA131"/>
  <c r="DA138"/>
  <c r="DA146"/>
  <c r="DA147"/>
  <c r="DA162"/>
  <c r="DA151"/>
  <c r="DA179"/>
  <c r="DA180"/>
  <c r="DA181"/>
  <c r="DA183"/>
  <c r="DA211"/>
  <c r="DA216"/>
  <c r="DA227"/>
  <c r="DA172"/>
  <c r="DA26"/>
  <c r="DA48"/>
  <c r="DA12"/>
  <c r="DA23"/>
  <c r="DA43"/>
  <c r="DA62"/>
  <c r="DA69"/>
  <c r="DA91"/>
  <c r="DA200"/>
  <c r="DA229"/>
  <c r="DA231"/>
  <c r="DA164"/>
  <c r="DA165"/>
  <c r="DA73"/>
  <c r="DA6"/>
  <c r="DA120"/>
  <c r="DA139"/>
  <c r="DA198"/>
  <c r="DA213"/>
  <c r="DA221"/>
  <c r="DA36"/>
  <c r="DA38"/>
  <c r="DA40"/>
  <c r="DA42"/>
  <c r="DA50"/>
  <c r="DA51"/>
  <c r="DA58"/>
  <c r="DA64"/>
  <c r="DA76"/>
  <c r="DA78"/>
  <c r="DA81"/>
  <c r="DA90"/>
  <c r="DA105"/>
  <c r="DA129"/>
  <c r="DA132"/>
  <c r="DA152"/>
  <c r="DA153"/>
  <c r="DA170"/>
  <c r="DA178"/>
  <c r="DA185"/>
  <c r="DA187"/>
  <c r="DA189"/>
  <c r="DA208"/>
  <c r="DA228"/>
  <c r="DA119"/>
  <c r="DA33"/>
  <c r="DA49"/>
  <c r="DA65"/>
  <c r="DA66"/>
  <c r="DA75"/>
  <c r="DA110"/>
  <c r="DA125"/>
  <c r="DA133"/>
  <c r="DA174"/>
  <c r="DA177"/>
  <c r="DA188"/>
  <c r="DA194"/>
  <c r="DA199"/>
  <c r="DA218"/>
  <c r="DA9"/>
  <c r="DA25"/>
  <c r="DA117"/>
  <c r="DA142"/>
  <c r="DA195"/>
  <c r="DA196"/>
  <c r="DA202"/>
  <c r="DA225"/>
  <c r="DA126"/>
  <c r="DA140"/>
  <c r="DA236"/>
  <c r="DA8"/>
  <c r="DA14"/>
  <c r="DA20"/>
  <c r="DA59"/>
  <c r="DA68"/>
  <c r="DA71"/>
  <c r="DA72"/>
  <c r="DA80"/>
  <c r="DA84"/>
  <c r="DA93"/>
  <c r="DA97"/>
  <c r="DA102"/>
  <c r="DA104"/>
  <c r="DA121"/>
  <c r="DA123"/>
  <c r="DA145"/>
  <c r="DA156"/>
  <c r="DA169"/>
  <c r="DA184"/>
  <c r="DA197"/>
  <c r="DA203"/>
  <c r="DA204"/>
  <c r="DA222"/>
  <c r="DA223"/>
  <c r="DA224"/>
  <c r="DA5"/>
  <c r="DA24"/>
  <c r="DA31"/>
  <c r="DA56"/>
  <c r="DA57"/>
  <c r="DA67"/>
  <c r="DA96"/>
  <c r="DA122"/>
  <c r="DA130"/>
  <c r="DA168"/>
  <c r="DA175"/>
  <c r="DA191"/>
  <c r="DA193"/>
  <c r="DA220"/>
  <c r="DA235"/>
  <c r="DA54"/>
  <c r="DA118"/>
  <c r="DA214"/>
  <c r="DA34"/>
  <c r="DA137"/>
  <c r="DA219"/>
  <c r="DA108"/>
  <c r="DA114"/>
  <c r="DA206"/>
  <c r="DA215"/>
  <c r="DA230"/>
  <c r="DA11"/>
  <c r="DA18"/>
  <c r="DA77"/>
  <c r="DA176"/>
  <c r="DA16"/>
  <c r="DA79"/>
  <c r="DA100"/>
  <c r="DA101"/>
  <c r="DA109"/>
  <c r="DA113"/>
  <c r="DA116"/>
  <c r="DA141"/>
  <c r="DA173"/>
  <c r="DA186"/>
  <c r="DA205"/>
  <c r="DA212"/>
  <c r="DA234"/>
  <c r="DA103"/>
  <c r="DA4"/>
  <c r="DA17"/>
  <c r="DA41"/>
  <c r="DA98"/>
  <c r="DA144"/>
  <c r="DA161"/>
  <c r="DA22"/>
  <c r="DA128"/>
  <c r="DA111"/>
  <c r="DA112"/>
  <c r="DA45"/>
  <c r="DA95"/>
  <c r="DA124"/>
  <c r="DA136"/>
  <c r="DA30"/>
  <c r="DA35"/>
  <c r="DA127"/>
  <c r="DA166"/>
  <c r="DA171"/>
  <c r="DA190"/>
  <c r="DA192"/>
  <c r="DA207"/>
  <c r="DA115"/>
  <c r="DA32"/>
  <c r="DA99"/>
  <c r="DA163"/>
  <c r="DA107"/>
  <c r="DA7"/>
  <c r="DA13"/>
  <c r="DA28"/>
  <c r="DA52"/>
  <c r="DA70"/>
  <c r="DA74"/>
  <c r="DA83"/>
  <c r="DA88"/>
  <c r="DA148"/>
  <c r="DA149"/>
  <c r="DA150"/>
  <c r="DA157"/>
  <c r="DA158"/>
  <c r="DA159"/>
  <c r="DA160"/>
  <c r="DA167"/>
  <c r="DA209"/>
  <c r="DA210"/>
  <c r="DA232"/>
  <c r="DA233"/>
  <c r="DA154"/>
  <c r="DA217"/>
  <c r="CZ37"/>
  <c r="CZ182"/>
  <c r="CZ226"/>
  <c r="CZ134"/>
  <c r="CZ10"/>
  <c r="CZ15"/>
  <c r="CZ19"/>
  <c r="CZ27"/>
  <c r="CZ29"/>
  <c r="CZ53"/>
  <c r="CZ55"/>
  <c r="CZ60"/>
  <c r="CZ61"/>
  <c r="CZ63"/>
  <c r="CZ86"/>
  <c r="CZ87"/>
  <c r="CZ89"/>
  <c r="CZ92"/>
  <c r="CZ94"/>
  <c r="CZ106"/>
  <c r="CZ131"/>
  <c r="CZ138"/>
  <c r="CZ146"/>
  <c r="CZ147"/>
  <c r="CZ162"/>
  <c r="CZ151"/>
  <c r="CZ179"/>
  <c r="CZ180"/>
  <c r="CZ181"/>
  <c r="CZ183"/>
  <c r="CZ211"/>
  <c r="CZ216"/>
  <c r="CZ227"/>
  <c r="CZ172"/>
  <c r="CZ26"/>
  <c r="CZ48"/>
  <c r="CZ12"/>
  <c r="CZ23"/>
  <c r="CZ43"/>
  <c r="CZ62"/>
  <c r="CZ69"/>
  <c r="CZ91"/>
  <c r="CZ200"/>
  <c r="CZ229"/>
  <c r="CZ231"/>
  <c r="CZ164"/>
  <c r="CZ165"/>
  <c r="CZ73"/>
  <c r="CZ6"/>
  <c r="CZ120"/>
  <c r="CZ139"/>
  <c r="CZ198"/>
  <c r="CZ213"/>
  <c r="CZ221"/>
  <c r="CZ36"/>
  <c r="CZ38"/>
  <c r="CZ40"/>
  <c r="CZ42"/>
  <c r="CZ50"/>
  <c r="CZ51"/>
  <c r="CZ58"/>
  <c r="CZ64"/>
  <c r="CZ76"/>
  <c r="CZ78"/>
  <c r="CZ81"/>
  <c r="CZ90"/>
  <c r="CZ105"/>
  <c r="CZ129"/>
  <c r="CZ132"/>
  <c r="CZ152"/>
  <c r="CZ153"/>
  <c r="CZ170"/>
  <c r="CZ178"/>
  <c r="CZ185"/>
  <c r="CZ187"/>
  <c r="CZ189"/>
  <c r="CZ208"/>
  <c r="CZ228"/>
  <c r="CZ119"/>
  <c r="CZ33"/>
  <c r="CZ49"/>
  <c r="CZ65"/>
  <c r="CZ66"/>
  <c r="CZ75"/>
  <c r="CZ110"/>
  <c r="CZ125"/>
  <c r="CZ133"/>
  <c r="CZ174"/>
  <c r="CZ177"/>
  <c r="CZ188"/>
  <c r="CZ194"/>
  <c r="CZ199"/>
  <c r="CZ218"/>
  <c r="CZ9"/>
  <c r="CZ25"/>
  <c r="CZ117"/>
  <c r="CZ142"/>
  <c r="CZ195"/>
  <c r="CZ196"/>
  <c r="CZ202"/>
  <c r="CZ225"/>
  <c r="CZ126"/>
  <c r="CZ140"/>
  <c r="CZ236"/>
  <c r="CZ8"/>
  <c r="CZ14"/>
  <c r="CZ20"/>
  <c r="CZ59"/>
  <c r="CZ68"/>
  <c r="CZ71"/>
  <c r="CZ72"/>
  <c r="CZ80"/>
  <c r="CZ84"/>
  <c r="CZ93"/>
  <c r="CZ97"/>
  <c r="CZ102"/>
  <c r="CZ104"/>
  <c r="CZ121"/>
  <c r="CZ123"/>
  <c r="CZ145"/>
  <c r="CZ156"/>
  <c r="CZ169"/>
  <c r="CZ184"/>
  <c r="CZ197"/>
  <c r="CZ203"/>
  <c r="CZ204"/>
  <c r="CZ222"/>
  <c r="CZ223"/>
  <c r="CZ224"/>
  <c r="CZ5"/>
  <c r="CZ24"/>
  <c r="CZ31"/>
  <c r="CZ56"/>
  <c r="CZ57"/>
  <c r="CZ67"/>
  <c r="CZ96"/>
  <c r="CZ122"/>
  <c r="CZ130"/>
  <c r="CZ168"/>
  <c r="CZ175"/>
  <c r="CZ191"/>
  <c r="CZ193"/>
  <c r="CZ220"/>
  <c r="CZ235"/>
  <c r="CZ54"/>
  <c r="CZ118"/>
  <c r="CZ214"/>
  <c r="CZ34"/>
  <c r="CZ137"/>
  <c r="CZ219"/>
  <c r="CZ108"/>
  <c r="CZ114"/>
  <c r="CZ206"/>
  <c r="CZ215"/>
  <c r="CZ230"/>
  <c r="CZ11"/>
  <c r="CZ18"/>
  <c r="CZ77"/>
  <c r="CZ176"/>
  <c r="CZ16"/>
  <c r="CZ79"/>
  <c r="CZ100"/>
  <c r="CZ101"/>
  <c r="CZ109"/>
  <c r="CZ113"/>
  <c r="CZ116"/>
  <c r="CZ141"/>
  <c r="CZ173"/>
  <c r="CZ186"/>
  <c r="CZ205"/>
  <c r="CZ212"/>
  <c r="CZ234"/>
  <c r="CZ103"/>
  <c r="CZ4"/>
  <c r="CZ17"/>
  <c r="CZ41"/>
  <c r="CZ98"/>
  <c r="CZ144"/>
  <c r="CZ161"/>
  <c r="CZ22"/>
  <c r="CZ128"/>
  <c r="CZ111"/>
  <c r="CZ112"/>
  <c r="CZ45"/>
  <c r="CZ95"/>
  <c r="CZ124"/>
  <c r="CZ136"/>
  <c r="CZ30"/>
  <c r="CZ35"/>
  <c r="CZ127"/>
  <c r="CZ166"/>
  <c r="CZ171"/>
  <c r="CZ190"/>
  <c r="CZ192"/>
  <c r="CZ207"/>
  <c r="CZ115"/>
  <c r="CZ32"/>
  <c r="CZ99"/>
  <c r="CZ163"/>
  <c r="CZ107"/>
  <c r="CZ7"/>
  <c r="CZ13"/>
  <c r="CZ28"/>
  <c r="CZ52"/>
  <c r="CZ70"/>
  <c r="CZ74"/>
  <c r="CZ83"/>
  <c r="CZ88"/>
  <c r="CZ148"/>
  <c r="CZ149"/>
  <c r="CZ150"/>
  <c r="CZ157"/>
  <c r="CZ158"/>
  <c r="CZ159"/>
  <c r="CZ160"/>
  <c r="CZ167"/>
  <c r="CZ209"/>
  <c r="CZ210"/>
  <c r="CZ232"/>
  <c r="CZ233"/>
  <c r="CZ154"/>
  <c r="CZ217"/>
  <c r="CZ85"/>
  <c r="CY37"/>
  <c r="CY182"/>
  <c r="CY226"/>
  <c r="CY134"/>
  <c r="CY10"/>
  <c r="CY15"/>
  <c r="CY19"/>
  <c r="CY27"/>
  <c r="CY29"/>
  <c r="CY53"/>
  <c r="CY55"/>
  <c r="CY60"/>
  <c r="CY61"/>
  <c r="CY63"/>
  <c r="CY86"/>
  <c r="CY87"/>
  <c r="CY89"/>
  <c r="CY92"/>
  <c r="CY94"/>
  <c r="CY106"/>
  <c r="CY131"/>
  <c r="CY138"/>
  <c r="CY146"/>
  <c r="CY147"/>
  <c r="CY162"/>
  <c r="CY151"/>
  <c r="CY179"/>
  <c r="CY180"/>
  <c r="CY181"/>
  <c r="CY183"/>
  <c r="CY211"/>
  <c r="CY216"/>
  <c r="CY227"/>
  <c r="CY172"/>
  <c r="CY26"/>
  <c r="CY48"/>
  <c r="CY12"/>
  <c r="CY23"/>
  <c r="CY43"/>
  <c r="CY62"/>
  <c r="CY69"/>
  <c r="CY91"/>
  <c r="CY200"/>
  <c r="CY229"/>
  <c r="CY231"/>
  <c r="CY164"/>
  <c r="CY165"/>
  <c r="CY73"/>
  <c r="CY6"/>
  <c r="CY120"/>
  <c r="CY139"/>
  <c r="CY198"/>
  <c r="CY213"/>
  <c r="CY221"/>
  <c r="CY36"/>
  <c r="CY38"/>
  <c r="CY40"/>
  <c r="CY42"/>
  <c r="CY50"/>
  <c r="CY51"/>
  <c r="CY58"/>
  <c r="CY64"/>
  <c r="CY76"/>
  <c r="CY78"/>
  <c r="CY81"/>
  <c r="CY90"/>
  <c r="CY105"/>
  <c r="CY129"/>
  <c r="CY132"/>
  <c r="CY152"/>
  <c r="CY153"/>
  <c r="CY170"/>
  <c r="CY178"/>
  <c r="CY185"/>
  <c r="CY187"/>
  <c r="CY189"/>
  <c r="CY208"/>
  <c r="CY228"/>
  <c r="CY119"/>
  <c r="CY33"/>
  <c r="CY49"/>
  <c r="CY65"/>
  <c r="CY66"/>
  <c r="CY75"/>
  <c r="CY110"/>
  <c r="CY125"/>
  <c r="CY133"/>
  <c r="CY174"/>
  <c r="CY177"/>
  <c r="CY188"/>
  <c r="CY194"/>
  <c r="CY199"/>
  <c r="CY218"/>
  <c r="CY9"/>
  <c r="CY25"/>
  <c r="CY117"/>
  <c r="CY142"/>
  <c r="CY195"/>
  <c r="CY196"/>
  <c r="CY202"/>
  <c r="CY225"/>
  <c r="CY126"/>
  <c r="CY140"/>
  <c r="CY236"/>
  <c r="CY8"/>
  <c r="CY14"/>
  <c r="CY20"/>
  <c r="CY59"/>
  <c r="CY68"/>
  <c r="CY71"/>
  <c r="CY72"/>
  <c r="CY80"/>
  <c r="CY84"/>
  <c r="CY93"/>
  <c r="CY97"/>
  <c r="CY102"/>
  <c r="CY104"/>
  <c r="CY121"/>
  <c r="CY123"/>
  <c r="CY145"/>
  <c r="CY156"/>
  <c r="CY169"/>
  <c r="CY184"/>
  <c r="CY197"/>
  <c r="CY203"/>
  <c r="CY204"/>
  <c r="CY222"/>
  <c r="CY223"/>
  <c r="CY224"/>
  <c r="CY5"/>
  <c r="CY24"/>
  <c r="CY31"/>
  <c r="CY56"/>
  <c r="CY57"/>
  <c r="CY67"/>
  <c r="CY96"/>
  <c r="CY122"/>
  <c r="CY130"/>
  <c r="CY168"/>
  <c r="CY175"/>
  <c r="CY191"/>
  <c r="CY193"/>
  <c r="CY220"/>
  <c r="CY235"/>
  <c r="CY54"/>
  <c r="CY118"/>
  <c r="CY214"/>
  <c r="CY34"/>
  <c r="CY137"/>
  <c r="CY219"/>
  <c r="CY108"/>
  <c r="CY114"/>
  <c r="CY206"/>
  <c r="CY215"/>
  <c r="CY230"/>
  <c r="CY11"/>
  <c r="CY18"/>
  <c r="CY77"/>
  <c r="CY176"/>
  <c r="CY16"/>
  <c r="CY79"/>
  <c r="CY100"/>
  <c r="CY101"/>
  <c r="CY109"/>
  <c r="CY113"/>
  <c r="CY116"/>
  <c r="CY141"/>
  <c r="CY173"/>
  <c r="CY186"/>
  <c r="CY205"/>
  <c r="CY212"/>
  <c r="CY234"/>
  <c r="CY103"/>
  <c r="CY4"/>
  <c r="CY17"/>
  <c r="CY41"/>
  <c r="CY98"/>
  <c r="CY144"/>
  <c r="CY161"/>
  <c r="CY22"/>
  <c r="CY128"/>
  <c r="CY111"/>
  <c r="CY112"/>
  <c r="CY45"/>
  <c r="CY95"/>
  <c r="CY124"/>
  <c r="CY136"/>
  <c r="CY30"/>
  <c r="CY35"/>
  <c r="CY127"/>
  <c r="CY166"/>
  <c r="CY171"/>
  <c r="CY190"/>
  <c r="CY192"/>
  <c r="CY207"/>
  <c r="CY115"/>
  <c r="CY32"/>
  <c r="CY99"/>
  <c r="CY163"/>
  <c r="CY107"/>
  <c r="CY7"/>
  <c r="CY13"/>
  <c r="CY28"/>
  <c r="CY52"/>
  <c r="CY70"/>
  <c r="CY74"/>
  <c r="CY83"/>
  <c r="CY88"/>
  <c r="CY148"/>
  <c r="CY149"/>
  <c r="CY150"/>
  <c r="CY157"/>
  <c r="CY158"/>
  <c r="CY159"/>
  <c r="CY160"/>
  <c r="CY167"/>
  <c r="CY209"/>
  <c r="CY210"/>
  <c r="CY232"/>
  <c r="CY233"/>
  <c r="CY154"/>
  <c r="CY217"/>
  <c r="CY85"/>
  <c r="CX37"/>
  <c r="CX182"/>
  <c r="CX226"/>
  <c r="CX134"/>
  <c r="CX10"/>
  <c r="CX15"/>
  <c r="CX19"/>
  <c r="CX27"/>
  <c r="CX29"/>
  <c r="CX53"/>
  <c r="CX55"/>
  <c r="CX60"/>
  <c r="CX61"/>
  <c r="CX63"/>
  <c r="CX86"/>
  <c r="CX87"/>
  <c r="CX89"/>
  <c r="CX92"/>
  <c r="CX94"/>
  <c r="CX106"/>
  <c r="CX131"/>
  <c r="CX138"/>
  <c r="CX146"/>
  <c r="CX147"/>
  <c r="CX162"/>
  <c r="CX151"/>
  <c r="CX179"/>
  <c r="CX180"/>
  <c r="CX181"/>
  <c r="CX183"/>
  <c r="CX211"/>
  <c r="CX216"/>
  <c r="CX227"/>
  <c r="CX172"/>
  <c r="CX26"/>
  <c r="CX48"/>
  <c r="CX12"/>
  <c r="CX23"/>
  <c r="CX43"/>
  <c r="CX62"/>
  <c r="CX69"/>
  <c r="CX91"/>
  <c r="CX200"/>
  <c r="CX229"/>
  <c r="CX231"/>
  <c r="CX164"/>
  <c r="CX165"/>
  <c r="CX73"/>
  <c r="CX6"/>
  <c r="CX120"/>
  <c r="CX139"/>
  <c r="CX198"/>
  <c r="CX213"/>
  <c r="CX221"/>
  <c r="CX36"/>
  <c r="CX38"/>
  <c r="CX40"/>
  <c r="CX42"/>
  <c r="CX50"/>
  <c r="CX51"/>
  <c r="CX58"/>
  <c r="CX64"/>
  <c r="CX76"/>
  <c r="CX78"/>
  <c r="CX81"/>
  <c r="CX90"/>
  <c r="CX105"/>
  <c r="CX129"/>
  <c r="CX132"/>
  <c r="CX152"/>
  <c r="CX153"/>
  <c r="CX170"/>
  <c r="CX178"/>
  <c r="CX185"/>
  <c r="CX187"/>
  <c r="CX189"/>
  <c r="CX208"/>
  <c r="CX228"/>
  <c r="CX119"/>
  <c r="CX33"/>
  <c r="CX49"/>
  <c r="CX65"/>
  <c r="CX66"/>
  <c r="CX75"/>
  <c r="CX110"/>
  <c r="CX125"/>
  <c r="CX133"/>
  <c r="CX174"/>
  <c r="CX177"/>
  <c r="CX188"/>
  <c r="CX194"/>
  <c r="CX199"/>
  <c r="CX218"/>
  <c r="CX9"/>
  <c r="CX25"/>
  <c r="CX117"/>
  <c r="CX142"/>
  <c r="CX195"/>
  <c r="CX196"/>
  <c r="CX202"/>
  <c r="CX225"/>
  <c r="CX126"/>
  <c r="CX140"/>
  <c r="CX236"/>
  <c r="CX8"/>
  <c r="CX14"/>
  <c r="CX20"/>
  <c r="CX59"/>
  <c r="CX68"/>
  <c r="CX71"/>
  <c r="CX72"/>
  <c r="CX80"/>
  <c r="CX84"/>
  <c r="CX93"/>
  <c r="CX97"/>
  <c r="CX102"/>
  <c r="CX104"/>
  <c r="CX121"/>
  <c r="CX123"/>
  <c r="CX145"/>
  <c r="CX156"/>
  <c r="CX169"/>
  <c r="CX184"/>
  <c r="CX197"/>
  <c r="CX203"/>
  <c r="CX204"/>
  <c r="CX222"/>
  <c r="CX223"/>
  <c r="CX224"/>
  <c r="CX5"/>
  <c r="CX24"/>
  <c r="CX31"/>
  <c r="CX56"/>
  <c r="CX57"/>
  <c r="CX67"/>
  <c r="CX96"/>
  <c r="CX122"/>
  <c r="CX130"/>
  <c r="CX168"/>
  <c r="CX175"/>
  <c r="CX191"/>
  <c r="CX193"/>
  <c r="CX220"/>
  <c r="CX235"/>
  <c r="CX54"/>
  <c r="CX118"/>
  <c r="CX214"/>
  <c r="CX34"/>
  <c r="CX137"/>
  <c r="CX219"/>
  <c r="CX108"/>
  <c r="CX114"/>
  <c r="CX206"/>
  <c r="CX215"/>
  <c r="CX230"/>
  <c r="CX11"/>
  <c r="CX18"/>
  <c r="CX77"/>
  <c r="CX176"/>
  <c r="CX16"/>
  <c r="CX79"/>
  <c r="CX100"/>
  <c r="CX101"/>
  <c r="CX109"/>
  <c r="CX113"/>
  <c r="CX116"/>
  <c r="CX141"/>
  <c r="CX173"/>
  <c r="CX186"/>
  <c r="CX205"/>
  <c r="CX212"/>
  <c r="CX234"/>
  <c r="CX103"/>
  <c r="CX4"/>
  <c r="CX17"/>
  <c r="CX41"/>
  <c r="CX98"/>
  <c r="CX144"/>
  <c r="CX161"/>
  <c r="CX22"/>
  <c r="CX128"/>
  <c r="CX111"/>
  <c r="CX112"/>
  <c r="CX45"/>
  <c r="CX95"/>
  <c r="CX124"/>
  <c r="CX136"/>
  <c r="CX30"/>
  <c r="CX35"/>
  <c r="CX127"/>
  <c r="CX166"/>
  <c r="CX171"/>
  <c r="CX190"/>
  <c r="CX192"/>
  <c r="CX207"/>
  <c r="CX115"/>
  <c r="CX32"/>
  <c r="CX99"/>
  <c r="CX163"/>
  <c r="CX107"/>
  <c r="CX7"/>
  <c r="CX13"/>
  <c r="CX28"/>
  <c r="CX52"/>
  <c r="CX70"/>
  <c r="CX74"/>
  <c r="CX83"/>
  <c r="CX88"/>
  <c r="CX148"/>
  <c r="CX149"/>
  <c r="CX150"/>
  <c r="CX157"/>
  <c r="CX158"/>
  <c r="CX159"/>
  <c r="CX160"/>
  <c r="CX167"/>
  <c r="CX209"/>
  <c r="CX210"/>
  <c r="CX232"/>
  <c r="CX233"/>
  <c r="CX154"/>
  <c r="CX217"/>
  <c r="CX85"/>
  <c r="CW37"/>
  <c r="CW182"/>
  <c r="CW226"/>
  <c r="CW134"/>
  <c r="CW10"/>
  <c r="CW15"/>
  <c r="CW19"/>
  <c r="CW27"/>
  <c r="CW29"/>
  <c r="CW53"/>
  <c r="CW55"/>
  <c r="CW60"/>
  <c r="CW61"/>
  <c r="CW63"/>
  <c r="CW86"/>
  <c r="CW87"/>
  <c r="CW89"/>
  <c r="CW92"/>
  <c r="CW94"/>
  <c r="CW106"/>
  <c r="CW131"/>
  <c r="CW138"/>
  <c r="CW146"/>
  <c r="CW147"/>
  <c r="CW162"/>
  <c r="CW151"/>
  <c r="CW179"/>
  <c r="CW180"/>
  <c r="CW181"/>
  <c r="CW183"/>
  <c r="CW211"/>
  <c r="CW216"/>
  <c r="CW227"/>
  <c r="CW172"/>
  <c r="CW26"/>
  <c r="CW48"/>
  <c r="CW12"/>
  <c r="CW23"/>
  <c r="CW43"/>
  <c r="CW62"/>
  <c r="CW69"/>
  <c r="CW91"/>
  <c r="CW200"/>
  <c r="CW229"/>
  <c r="CW231"/>
  <c r="CW164"/>
  <c r="CW165"/>
  <c r="CW73"/>
  <c r="CW6"/>
  <c r="CW120"/>
  <c r="CW139"/>
  <c r="CW198"/>
  <c r="CW213"/>
  <c r="CW221"/>
  <c r="CW36"/>
  <c r="CW38"/>
  <c r="CW40"/>
  <c r="CW42"/>
  <c r="CW50"/>
  <c r="CW51"/>
  <c r="CW58"/>
  <c r="CW64"/>
  <c r="CW76"/>
  <c r="CW78"/>
  <c r="CW81"/>
  <c r="CW90"/>
  <c r="CW105"/>
  <c r="CW129"/>
  <c r="CW132"/>
  <c r="CW152"/>
  <c r="CW153"/>
  <c r="CW170"/>
  <c r="CW178"/>
  <c r="CW185"/>
  <c r="CW187"/>
  <c r="CW189"/>
  <c r="CW208"/>
  <c r="CW228"/>
  <c r="CW119"/>
  <c r="CW33"/>
  <c r="CW49"/>
  <c r="CW65"/>
  <c r="CW66"/>
  <c r="CW75"/>
  <c r="CW110"/>
  <c r="CW125"/>
  <c r="CW133"/>
  <c r="CW174"/>
  <c r="CW177"/>
  <c r="CW188"/>
  <c r="CW194"/>
  <c r="CW199"/>
  <c r="CW218"/>
  <c r="CW9"/>
  <c r="CW25"/>
  <c r="CW117"/>
  <c r="CW142"/>
  <c r="CW195"/>
  <c r="CW196"/>
  <c r="CW202"/>
  <c r="CW225"/>
  <c r="CW126"/>
  <c r="CW140"/>
  <c r="CW236"/>
  <c r="CW8"/>
  <c r="CW14"/>
  <c r="CW20"/>
  <c r="CW59"/>
  <c r="CW68"/>
  <c r="CW71"/>
  <c r="CW72"/>
  <c r="CW80"/>
  <c r="CW84"/>
  <c r="CW93"/>
  <c r="CW97"/>
  <c r="CW102"/>
  <c r="CW104"/>
  <c r="CW121"/>
  <c r="CW123"/>
  <c r="CW145"/>
  <c r="CW156"/>
  <c r="CW169"/>
  <c r="CW184"/>
  <c r="CW197"/>
  <c r="CW203"/>
  <c r="CW204"/>
  <c r="CW222"/>
  <c r="CW223"/>
  <c r="CW224"/>
  <c r="CW5"/>
  <c r="CW24"/>
  <c r="CW31"/>
  <c r="CW56"/>
  <c r="CW57"/>
  <c r="CW67"/>
  <c r="CW96"/>
  <c r="CW122"/>
  <c r="CW130"/>
  <c r="CW168"/>
  <c r="CW175"/>
  <c r="CW191"/>
  <c r="CW193"/>
  <c r="CW220"/>
  <c r="CW235"/>
  <c r="CW54"/>
  <c r="CW118"/>
  <c r="CW214"/>
  <c r="CW34"/>
  <c r="CW137"/>
  <c r="CW219"/>
  <c r="CW108"/>
  <c r="CW114"/>
  <c r="CW206"/>
  <c r="CW215"/>
  <c r="CW230"/>
  <c r="CW11"/>
  <c r="CW18"/>
  <c r="CW77"/>
  <c r="CW176"/>
  <c r="CW16"/>
  <c r="CW79"/>
  <c r="CW100"/>
  <c r="CW101"/>
  <c r="CW109"/>
  <c r="CW113"/>
  <c r="CW116"/>
  <c r="CW141"/>
  <c r="CW173"/>
  <c r="CW186"/>
  <c r="CW205"/>
  <c r="CW212"/>
  <c r="CW234"/>
  <c r="CW103"/>
  <c r="CW4"/>
  <c r="CW17"/>
  <c r="CW41"/>
  <c r="CW98"/>
  <c r="CW144"/>
  <c r="CW161"/>
  <c r="CW22"/>
  <c r="CW128"/>
  <c r="CW111"/>
  <c r="CW112"/>
  <c r="CW45"/>
  <c r="CW95"/>
  <c r="CW124"/>
  <c r="CW136"/>
  <c r="CW30"/>
  <c r="CW35"/>
  <c r="CW127"/>
  <c r="CW166"/>
  <c r="CW171"/>
  <c r="CW190"/>
  <c r="CW192"/>
  <c r="CW207"/>
  <c r="CW115"/>
  <c r="CW32"/>
  <c r="CW99"/>
  <c r="CW163"/>
  <c r="CW107"/>
  <c r="CW7"/>
  <c r="CW13"/>
  <c r="CW28"/>
  <c r="CW52"/>
  <c r="CW70"/>
  <c r="CW74"/>
  <c r="CW83"/>
  <c r="CW88"/>
  <c r="CW148"/>
  <c r="CW149"/>
  <c r="CW150"/>
  <c r="CW157"/>
  <c r="CW158"/>
  <c r="CW159"/>
  <c r="CW160"/>
  <c r="CW167"/>
  <c r="CW209"/>
  <c r="CW210"/>
  <c r="CW232"/>
  <c r="CW233"/>
  <c r="CW154"/>
  <c r="CW217"/>
  <c r="CW85"/>
  <c r="CV37"/>
  <c r="CV182"/>
  <c r="CV226"/>
  <c r="CV134"/>
  <c r="CV10"/>
  <c r="CV15"/>
  <c r="CV19"/>
  <c r="CV27"/>
  <c r="CV29"/>
  <c r="CV53"/>
  <c r="CV55"/>
  <c r="CV60"/>
  <c r="CV61"/>
  <c r="CV63"/>
  <c r="CV86"/>
  <c r="CV87"/>
  <c r="CV89"/>
  <c r="CV92"/>
  <c r="CV94"/>
  <c r="CV106"/>
  <c r="CV131"/>
  <c r="CV138"/>
  <c r="CV146"/>
  <c r="CV147"/>
  <c r="CV162"/>
  <c r="CV151"/>
  <c r="CV179"/>
  <c r="CV180"/>
  <c r="CV181"/>
  <c r="CV183"/>
  <c r="CV211"/>
  <c r="CV216"/>
  <c r="CV227"/>
  <c r="CV172"/>
  <c r="CV26"/>
  <c r="CV48"/>
  <c r="CV12"/>
  <c r="CV23"/>
  <c r="CV43"/>
  <c r="CV62"/>
  <c r="CV69"/>
  <c r="CV91"/>
  <c r="CV200"/>
  <c r="CV229"/>
  <c r="CV231"/>
  <c r="CV164"/>
  <c r="CV165"/>
  <c r="CV73"/>
  <c r="CV6"/>
  <c r="CV120"/>
  <c r="CV139"/>
  <c r="CV198"/>
  <c r="CV213"/>
  <c r="CV221"/>
  <c r="CV36"/>
  <c r="CV38"/>
  <c r="CV40"/>
  <c r="CV42"/>
  <c r="CV50"/>
  <c r="CV51"/>
  <c r="CV58"/>
  <c r="CV64"/>
  <c r="CV76"/>
  <c r="CV78"/>
  <c r="CV81"/>
  <c r="CV90"/>
  <c r="CV105"/>
  <c r="CV129"/>
  <c r="CV132"/>
  <c r="CV152"/>
  <c r="CV153"/>
  <c r="CV170"/>
  <c r="CV178"/>
  <c r="CV185"/>
  <c r="CV187"/>
  <c r="CV189"/>
  <c r="CV208"/>
  <c r="CV228"/>
  <c r="CV119"/>
  <c r="CV33"/>
  <c r="CV49"/>
  <c r="CV65"/>
  <c r="CV66"/>
  <c r="CV75"/>
  <c r="CV110"/>
  <c r="CV125"/>
  <c r="CV133"/>
  <c r="CV174"/>
  <c r="CV177"/>
  <c r="CV188"/>
  <c r="CV194"/>
  <c r="CV199"/>
  <c r="CV218"/>
  <c r="CV9"/>
  <c r="CV25"/>
  <c r="CV117"/>
  <c r="CV142"/>
  <c r="CV195"/>
  <c r="CV196"/>
  <c r="CV202"/>
  <c r="CV225"/>
  <c r="CV126"/>
  <c r="CV140"/>
  <c r="CV236"/>
  <c r="CV8"/>
  <c r="CV14"/>
  <c r="CV20"/>
  <c r="CV59"/>
  <c r="CV68"/>
  <c r="CV71"/>
  <c r="CV72"/>
  <c r="CV80"/>
  <c r="CV84"/>
  <c r="CV93"/>
  <c r="CV97"/>
  <c r="CV102"/>
  <c r="CV104"/>
  <c r="CV121"/>
  <c r="CV123"/>
  <c r="CV145"/>
  <c r="CV156"/>
  <c r="CV169"/>
  <c r="CV184"/>
  <c r="CV197"/>
  <c r="CV203"/>
  <c r="CV204"/>
  <c r="CV222"/>
  <c r="CV223"/>
  <c r="CV224"/>
  <c r="CV5"/>
  <c r="CV24"/>
  <c r="CV31"/>
  <c r="CV56"/>
  <c r="CV57"/>
  <c r="CV67"/>
  <c r="CV96"/>
  <c r="CV122"/>
  <c r="CV130"/>
  <c r="CV168"/>
  <c r="CV175"/>
  <c r="CV191"/>
  <c r="CV193"/>
  <c r="CV220"/>
  <c r="CV235"/>
  <c r="CV54"/>
  <c r="CV118"/>
  <c r="CV214"/>
  <c r="CV34"/>
  <c r="CV137"/>
  <c r="CV219"/>
  <c r="CV108"/>
  <c r="CV114"/>
  <c r="CV206"/>
  <c r="CV215"/>
  <c r="CV230"/>
  <c r="CV11"/>
  <c r="CV18"/>
  <c r="CV77"/>
  <c r="CV176"/>
  <c r="CV16"/>
  <c r="CV79"/>
  <c r="CV100"/>
  <c r="CV101"/>
  <c r="CV109"/>
  <c r="CV113"/>
  <c r="CV116"/>
  <c r="CV141"/>
  <c r="CV173"/>
  <c r="CV186"/>
  <c r="CV205"/>
  <c r="CV212"/>
  <c r="CV234"/>
  <c r="CV103"/>
  <c r="CV4"/>
  <c r="CV17"/>
  <c r="CV41"/>
  <c r="CV98"/>
  <c r="CV144"/>
  <c r="CV161"/>
  <c r="CV22"/>
  <c r="CV128"/>
  <c r="CV111"/>
  <c r="CV112"/>
  <c r="CV45"/>
  <c r="CV95"/>
  <c r="CV124"/>
  <c r="CV136"/>
  <c r="CV30"/>
  <c r="CV35"/>
  <c r="CV127"/>
  <c r="CV166"/>
  <c r="CV171"/>
  <c r="CV190"/>
  <c r="CV192"/>
  <c r="CV207"/>
  <c r="CV115"/>
  <c r="CV32"/>
  <c r="CV99"/>
  <c r="CV163"/>
  <c r="CV107"/>
  <c r="CV7"/>
  <c r="CV13"/>
  <c r="CV28"/>
  <c r="CV52"/>
  <c r="CV70"/>
  <c r="CV74"/>
  <c r="CV83"/>
  <c r="CV88"/>
  <c r="CV148"/>
  <c r="CV149"/>
  <c r="CV150"/>
  <c r="CV157"/>
  <c r="CV158"/>
  <c r="CV159"/>
  <c r="CV160"/>
  <c r="CV167"/>
  <c r="CV209"/>
  <c r="CV210"/>
  <c r="CV232"/>
  <c r="CV233"/>
  <c r="CV154"/>
  <c r="CV217"/>
  <c r="CV85"/>
  <c r="CU37"/>
  <c r="CU182"/>
  <c r="CU226"/>
  <c r="CU134"/>
  <c r="CU10"/>
  <c r="CU15"/>
  <c r="CU19"/>
  <c r="CU27"/>
  <c r="CU29"/>
  <c r="CU53"/>
  <c r="CU55"/>
  <c r="CU60"/>
  <c r="CU61"/>
  <c r="CU63"/>
  <c r="CU86"/>
  <c r="CU87"/>
  <c r="CU89"/>
  <c r="CU92"/>
  <c r="CU94"/>
  <c r="CU106"/>
  <c r="CU131"/>
  <c r="CU138"/>
  <c r="CU146"/>
  <c r="CU147"/>
  <c r="CU162"/>
  <c r="CU151"/>
  <c r="CU179"/>
  <c r="CU180"/>
  <c r="CU181"/>
  <c r="CU183"/>
  <c r="CU211"/>
  <c r="CU216"/>
  <c r="CU227"/>
  <c r="CU172"/>
  <c r="CU26"/>
  <c r="CU48"/>
  <c r="CU12"/>
  <c r="CU23"/>
  <c r="CU43"/>
  <c r="CU62"/>
  <c r="CU69"/>
  <c r="CU91"/>
  <c r="CU200"/>
  <c r="CU229"/>
  <c r="CU231"/>
  <c r="CU164"/>
  <c r="CU165"/>
  <c r="CU73"/>
  <c r="CU6"/>
  <c r="CU120"/>
  <c r="CU139"/>
  <c r="CU198"/>
  <c r="CU213"/>
  <c r="CU221"/>
  <c r="CU36"/>
  <c r="CU38"/>
  <c r="CU40"/>
  <c r="CU42"/>
  <c r="CU50"/>
  <c r="CU51"/>
  <c r="CU58"/>
  <c r="CU64"/>
  <c r="CU76"/>
  <c r="CU78"/>
  <c r="CU81"/>
  <c r="CU90"/>
  <c r="CU105"/>
  <c r="CU129"/>
  <c r="CU132"/>
  <c r="CU152"/>
  <c r="CU153"/>
  <c r="CU170"/>
  <c r="CU178"/>
  <c r="CU185"/>
  <c r="CU187"/>
  <c r="CU189"/>
  <c r="CU208"/>
  <c r="CU228"/>
  <c r="CU119"/>
  <c r="CU33"/>
  <c r="CU49"/>
  <c r="CU65"/>
  <c r="CU66"/>
  <c r="CU75"/>
  <c r="CU110"/>
  <c r="CU125"/>
  <c r="CU133"/>
  <c r="CU174"/>
  <c r="CU177"/>
  <c r="CU188"/>
  <c r="CU194"/>
  <c r="CU199"/>
  <c r="CU218"/>
  <c r="CU9"/>
  <c r="CU25"/>
  <c r="CU117"/>
  <c r="CU142"/>
  <c r="CU195"/>
  <c r="CU196"/>
  <c r="CU202"/>
  <c r="CU225"/>
  <c r="CU126"/>
  <c r="CU140"/>
  <c r="CU236"/>
  <c r="CU8"/>
  <c r="CU14"/>
  <c r="CU20"/>
  <c r="CU59"/>
  <c r="CU68"/>
  <c r="CU71"/>
  <c r="CU72"/>
  <c r="CU80"/>
  <c r="CU84"/>
  <c r="CU93"/>
  <c r="CU97"/>
  <c r="CU102"/>
  <c r="CU104"/>
  <c r="CU121"/>
  <c r="CU123"/>
  <c r="CU145"/>
  <c r="CU156"/>
  <c r="CU169"/>
  <c r="CU184"/>
  <c r="CU197"/>
  <c r="CU203"/>
  <c r="CU204"/>
  <c r="CU222"/>
  <c r="CU223"/>
  <c r="CU224"/>
  <c r="CU5"/>
  <c r="CU24"/>
  <c r="CU31"/>
  <c r="CU56"/>
  <c r="CU57"/>
  <c r="CU67"/>
  <c r="CU96"/>
  <c r="CU122"/>
  <c r="CU130"/>
  <c r="CU168"/>
  <c r="CU175"/>
  <c r="CU191"/>
  <c r="CU193"/>
  <c r="CU220"/>
  <c r="CU235"/>
  <c r="CU54"/>
  <c r="CU118"/>
  <c r="CU214"/>
  <c r="CU34"/>
  <c r="CU137"/>
  <c r="CU219"/>
  <c r="CU108"/>
  <c r="CU114"/>
  <c r="CU206"/>
  <c r="CU215"/>
  <c r="CU230"/>
  <c r="CU11"/>
  <c r="CU18"/>
  <c r="CU77"/>
  <c r="CU176"/>
  <c r="CU16"/>
  <c r="CU79"/>
  <c r="CU100"/>
  <c r="CU101"/>
  <c r="CU109"/>
  <c r="CU113"/>
  <c r="CU116"/>
  <c r="CU141"/>
  <c r="CU173"/>
  <c r="CU186"/>
  <c r="CU205"/>
  <c r="CU212"/>
  <c r="CU234"/>
  <c r="CU103"/>
  <c r="CU4"/>
  <c r="CU17"/>
  <c r="CU41"/>
  <c r="CU98"/>
  <c r="CU144"/>
  <c r="CU161"/>
  <c r="CU22"/>
  <c r="CU128"/>
  <c r="CU111"/>
  <c r="CU112"/>
  <c r="CU45"/>
  <c r="CU95"/>
  <c r="CU124"/>
  <c r="CU136"/>
  <c r="CU30"/>
  <c r="CU35"/>
  <c r="CU127"/>
  <c r="CU166"/>
  <c r="CU171"/>
  <c r="CU190"/>
  <c r="CU192"/>
  <c r="CU207"/>
  <c r="CU115"/>
  <c r="CU32"/>
  <c r="CU99"/>
  <c r="CU163"/>
  <c r="CU107"/>
  <c r="CU7"/>
  <c r="CU13"/>
  <c r="CU28"/>
  <c r="CU52"/>
  <c r="CU70"/>
  <c r="CU74"/>
  <c r="CU83"/>
  <c r="CU88"/>
  <c r="CU148"/>
  <c r="CU149"/>
  <c r="CU150"/>
  <c r="CU157"/>
  <c r="CU158"/>
  <c r="CU159"/>
  <c r="CU160"/>
  <c r="CU167"/>
  <c r="CU209"/>
  <c r="CU210"/>
  <c r="CU232"/>
  <c r="CU233"/>
  <c r="CU154"/>
  <c r="CU217"/>
  <c r="CU85"/>
  <c r="CT37"/>
  <c r="CT182"/>
  <c r="CT226"/>
  <c r="CT134"/>
  <c r="CT10"/>
  <c r="CT15"/>
  <c r="CT19"/>
  <c r="CT27"/>
  <c r="CT29"/>
  <c r="CT53"/>
  <c r="CT55"/>
  <c r="CT60"/>
  <c r="CT61"/>
  <c r="CT63"/>
  <c r="CT86"/>
  <c r="CT87"/>
  <c r="CT89"/>
  <c r="CT92"/>
  <c r="CT94"/>
  <c r="CT106"/>
  <c r="CT131"/>
  <c r="CT138"/>
  <c r="CT146"/>
  <c r="CT147"/>
  <c r="CT162"/>
  <c r="CT151"/>
  <c r="CT179"/>
  <c r="CT180"/>
  <c r="CT181"/>
  <c r="CT183"/>
  <c r="CT211"/>
  <c r="CT216"/>
  <c r="CT227"/>
  <c r="CT172"/>
  <c r="CT26"/>
  <c r="CT48"/>
  <c r="CT12"/>
  <c r="CT23"/>
  <c r="CT43"/>
  <c r="CT62"/>
  <c r="CT69"/>
  <c r="CT91"/>
  <c r="CT200"/>
  <c r="CT229"/>
  <c r="CT231"/>
  <c r="CT164"/>
  <c r="CT165"/>
  <c r="CT73"/>
  <c r="CT6"/>
  <c r="CT120"/>
  <c r="CT139"/>
  <c r="CT198"/>
  <c r="CT213"/>
  <c r="CT221"/>
  <c r="CT36"/>
  <c r="CT38"/>
  <c r="CT40"/>
  <c r="CT42"/>
  <c r="CT50"/>
  <c r="CT51"/>
  <c r="CT58"/>
  <c r="CT64"/>
  <c r="CT76"/>
  <c r="CT78"/>
  <c r="CT81"/>
  <c r="CT90"/>
  <c r="CT105"/>
  <c r="CT129"/>
  <c r="CT132"/>
  <c r="CT152"/>
  <c r="CT153"/>
  <c r="CT170"/>
  <c r="CT178"/>
  <c r="CT185"/>
  <c r="CT187"/>
  <c r="CT189"/>
  <c r="CT208"/>
  <c r="CT228"/>
  <c r="CT119"/>
  <c r="CT33"/>
  <c r="CT49"/>
  <c r="CT65"/>
  <c r="CT66"/>
  <c r="CT75"/>
  <c r="CT110"/>
  <c r="CT125"/>
  <c r="CT133"/>
  <c r="CT174"/>
  <c r="CT177"/>
  <c r="CT188"/>
  <c r="CT194"/>
  <c r="CT199"/>
  <c r="CT218"/>
  <c r="CT9"/>
  <c r="CT25"/>
  <c r="CT117"/>
  <c r="CT142"/>
  <c r="CT195"/>
  <c r="CT196"/>
  <c r="CT202"/>
  <c r="CT225"/>
  <c r="CT126"/>
  <c r="CT140"/>
  <c r="CT236"/>
  <c r="CT8"/>
  <c r="CT14"/>
  <c r="CT20"/>
  <c r="CT59"/>
  <c r="CT68"/>
  <c r="CT71"/>
  <c r="CT72"/>
  <c r="CT80"/>
  <c r="CT84"/>
  <c r="CT93"/>
  <c r="CT97"/>
  <c r="CT102"/>
  <c r="CT104"/>
  <c r="CT121"/>
  <c r="CT123"/>
  <c r="CT145"/>
  <c r="CT156"/>
  <c r="CT169"/>
  <c r="CT184"/>
  <c r="CT197"/>
  <c r="CT203"/>
  <c r="CT204"/>
  <c r="CT222"/>
  <c r="CT223"/>
  <c r="CT224"/>
  <c r="CT5"/>
  <c r="CT24"/>
  <c r="CT31"/>
  <c r="CT56"/>
  <c r="CT57"/>
  <c r="CT67"/>
  <c r="CT96"/>
  <c r="CT122"/>
  <c r="CT130"/>
  <c r="CT168"/>
  <c r="CT175"/>
  <c r="CT191"/>
  <c r="CT193"/>
  <c r="CT220"/>
  <c r="CT235"/>
  <c r="CT54"/>
  <c r="CT118"/>
  <c r="CT214"/>
  <c r="CT34"/>
  <c r="CT137"/>
  <c r="CT219"/>
  <c r="CT108"/>
  <c r="CT114"/>
  <c r="CT206"/>
  <c r="CT215"/>
  <c r="CT230"/>
  <c r="CT11"/>
  <c r="CT18"/>
  <c r="CT77"/>
  <c r="CT176"/>
  <c r="CT16"/>
  <c r="CT79"/>
  <c r="CT100"/>
  <c r="CT101"/>
  <c r="CT109"/>
  <c r="CT113"/>
  <c r="CT116"/>
  <c r="CT141"/>
  <c r="CT173"/>
  <c r="CT186"/>
  <c r="CT205"/>
  <c r="CT212"/>
  <c r="CT234"/>
  <c r="CT103"/>
  <c r="CT4"/>
  <c r="CT17"/>
  <c r="CT41"/>
  <c r="CT98"/>
  <c r="CT144"/>
  <c r="CT161"/>
  <c r="CT22"/>
  <c r="CT128"/>
  <c r="CT111"/>
  <c r="CT112"/>
  <c r="CT45"/>
  <c r="CT95"/>
  <c r="CT124"/>
  <c r="CT136"/>
  <c r="CT30"/>
  <c r="CT35"/>
  <c r="CT127"/>
  <c r="CT166"/>
  <c r="CT171"/>
  <c r="CT190"/>
  <c r="CT192"/>
  <c r="CT207"/>
  <c r="CT115"/>
  <c r="CT32"/>
  <c r="CT99"/>
  <c r="CT163"/>
  <c r="CT107"/>
  <c r="CT7"/>
  <c r="CT13"/>
  <c r="CT28"/>
  <c r="CT52"/>
  <c r="CT70"/>
  <c r="CT74"/>
  <c r="CT83"/>
  <c r="CT88"/>
  <c r="CT148"/>
  <c r="CT149"/>
  <c r="CT150"/>
  <c r="CT157"/>
  <c r="CT158"/>
  <c r="CT159"/>
  <c r="CT160"/>
  <c r="CT167"/>
  <c r="CT209"/>
  <c r="CT210"/>
  <c r="CT232"/>
  <c r="CT233"/>
  <c r="CT154"/>
  <c r="CT217"/>
  <c r="CT85"/>
  <c r="CS37"/>
  <c r="CS182"/>
  <c r="CS226"/>
  <c r="CS134"/>
  <c r="CS10"/>
  <c r="CS15"/>
  <c r="CS19"/>
  <c r="CS27"/>
  <c r="CS29"/>
  <c r="CS53"/>
  <c r="CS55"/>
  <c r="CS60"/>
  <c r="CS61"/>
  <c r="CS63"/>
  <c r="CS86"/>
  <c r="CS87"/>
  <c r="CS89"/>
  <c r="CS92"/>
  <c r="CS94"/>
  <c r="CS106"/>
  <c r="CS131"/>
  <c r="CS138"/>
  <c r="CS146"/>
  <c r="CS147"/>
  <c r="CS162"/>
  <c r="CS151"/>
  <c r="CS179"/>
  <c r="CS180"/>
  <c r="CS181"/>
  <c r="CS183"/>
  <c r="CS211"/>
  <c r="CS216"/>
  <c r="CS227"/>
  <c r="CS172"/>
  <c r="CS26"/>
  <c r="CS48"/>
  <c r="CS12"/>
  <c r="CS23"/>
  <c r="CS43"/>
  <c r="CS62"/>
  <c r="CS69"/>
  <c r="CS91"/>
  <c r="CS200"/>
  <c r="CS229"/>
  <c r="CS231"/>
  <c r="CS164"/>
  <c r="CS165"/>
  <c r="CS73"/>
  <c r="CS6"/>
  <c r="CS120"/>
  <c r="CS139"/>
  <c r="CS198"/>
  <c r="CS213"/>
  <c r="CS221"/>
  <c r="CS36"/>
  <c r="CS38"/>
  <c r="CS40"/>
  <c r="CS42"/>
  <c r="CS50"/>
  <c r="CS51"/>
  <c r="CS58"/>
  <c r="CS64"/>
  <c r="CS76"/>
  <c r="CS78"/>
  <c r="CS81"/>
  <c r="CS90"/>
  <c r="CS105"/>
  <c r="CS129"/>
  <c r="CS132"/>
  <c r="CS152"/>
  <c r="CS153"/>
  <c r="CS170"/>
  <c r="CS178"/>
  <c r="CS185"/>
  <c r="CS187"/>
  <c r="CS189"/>
  <c r="CS208"/>
  <c r="CS228"/>
  <c r="CS119"/>
  <c r="CS33"/>
  <c r="CS49"/>
  <c r="CS65"/>
  <c r="CS66"/>
  <c r="CS75"/>
  <c r="CS110"/>
  <c r="CS125"/>
  <c r="CS133"/>
  <c r="CS174"/>
  <c r="CS177"/>
  <c r="CS188"/>
  <c r="CS194"/>
  <c r="CS199"/>
  <c r="CS218"/>
  <c r="CS9"/>
  <c r="CS25"/>
  <c r="CS117"/>
  <c r="CS142"/>
  <c r="CS195"/>
  <c r="CS196"/>
  <c r="CS202"/>
  <c r="CS225"/>
  <c r="CS126"/>
  <c r="CS140"/>
  <c r="CS236"/>
  <c r="CS8"/>
  <c r="CS14"/>
  <c r="CS20"/>
  <c r="CS59"/>
  <c r="CS68"/>
  <c r="CS71"/>
  <c r="CS72"/>
  <c r="CS80"/>
  <c r="CS84"/>
  <c r="CS93"/>
  <c r="CS97"/>
  <c r="CS102"/>
  <c r="CS104"/>
  <c r="CS121"/>
  <c r="CS123"/>
  <c r="CS145"/>
  <c r="CS156"/>
  <c r="CS169"/>
  <c r="CS184"/>
  <c r="CS197"/>
  <c r="CS203"/>
  <c r="CS204"/>
  <c r="CS222"/>
  <c r="CS223"/>
  <c r="CS224"/>
  <c r="CS5"/>
  <c r="CS24"/>
  <c r="CS31"/>
  <c r="CS56"/>
  <c r="CS57"/>
  <c r="CS67"/>
  <c r="CS96"/>
  <c r="CS122"/>
  <c r="CS130"/>
  <c r="CS168"/>
  <c r="CS175"/>
  <c r="CS191"/>
  <c r="CS193"/>
  <c r="CS220"/>
  <c r="CS235"/>
  <c r="CS54"/>
  <c r="CS118"/>
  <c r="CS214"/>
  <c r="CS34"/>
  <c r="CS137"/>
  <c r="CS219"/>
  <c r="CS108"/>
  <c r="CS114"/>
  <c r="CS206"/>
  <c r="CS215"/>
  <c r="CS230"/>
  <c r="CS11"/>
  <c r="CS18"/>
  <c r="CS77"/>
  <c r="CS176"/>
  <c r="CS16"/>
  <c r="CS79"/>
  <c r="CS100"/>
  <c r="CS101"/>
  <c r="CS109"/>
  <c r="CS113"/>
  <c r="CS116"/>
  <c r="CS141"/>
  <c r="CS173"/>
  <c r="CS186"/>
  <c r="CS205"/>
  <c r="CS212"/>
  <c r="CS234"/>
  <c r="CS103"/>
  <c r="CS4"/>
  <c r="CS17"/>
  <c r="CS41"/>
  <c r="CS98"/>
  <c r="CS144"/>
  <c r="CS161"/>
  <c r="CS22"/>
  <c r="CS128"/>
  <c r="CS111"/>
  <c r="CS112"/>
  <c r="CS45"/>
  <c r="CS95"/>
  <c r="CS124"/>
  <c r="CS136"/>
  <c r="CS30"/>
  <c r="CS35"/>
  <c r="CS127"/>
  <c r="CS166"/>
  <c r="CS171"/>
  <c r="CS190"/>
  <c r="CS192"/>
  <c r="CS207"/>
  <c r="CS115"/>
  <c r="CS32"/>
  <c r="CS99"/>
  <c r="CS163"/>
  <c r="CS107"/>
  <c r="CS7"/>
  <c r="CS13"/>
  <c r="CS28"/>
  <c r="CS52"/>
  <c r="CS70"/>
  <c r="CS74"/>
  <c r="CS83"/>
  <c r="CS88"/>
  <c r="CS148"/>
  <c r="CS149"/>
  <c r="CS150"/>
  <c r="CS157"/>
  <c r="CS158"/>
  <c r="CS159"/>
  <c r="CS160"/>
  <c r="CS167"/>
  <c r="CS209"/>
  <c r="CS210"/>
  <c r="CS232"/>
  <c r="CS233"/>
  <c r="CS154"/>
  <c r="CS217"/>
  <c r="CS85"/>
  <c r="CR37"/>
  <c r="CR182"/>
  <c r="CR226"/>
  <c r="CR134"/>
  <c r="CR10"/>
  <c r="CR15"/>
  <c r="CR19"/>
  <c r="CR27"/>
  <c r="CR29"/>
  <c r="CR53"/>
  <c r="CR55"/>
  <c r="CR60"/>
  <c r="CR61"/>
  <c r="CR63"/>
  <c r="CR86"/>
  <c r="CR87"/>
  <c r="CR89"/>
  <c r="CR92"/>
  <c r="CR94"/>
  <c r="CR106"/>
  <c r="CR131"/>
  <c r="CR138"/>
  <c r="CR146"/>
  <c r="CR147"/>
  <c r="CR162"/>
  <c r="CR151"/>
  <c r="CR179"/>
  <c r="CR180"/>
  <c r="CR181"/>
  <c r="CR183"/>
  <c r="CR211"/>
  <c r="CR216"/>
  <c r="CR227"/>
  <c r="CR172"/>
  <c r="CR26"/>
  <c r="CR48"/>
  <c r="CR12"/>
  <c r="CR23"/>
  <c r="CR43"/>
  <c r="CR62"/>
  <c r="CR69"/>
  <c r="CR91"/>
  <c r="CR200"/>
  <c r="CR229"/>
  <c r="CR231"/>
  <c r="CR164"/>
  <c r="CR165"/>
  <c r="CR73"/>
  <c r="CR6"/>
  <c r="CR120"/>
  <c r="CR139"/>
  <c r="CR198"/>
  <c r="CR213"/>
  <c r="CR221"/>
  <c r="CR36"/>
  <c r="CR38"/>
  <c r="CR40"/>
  <c r="CR42"/>
  <c r="CR50"/>
  <c r="CR51"/>
  <c r="CR58"/>
  <c r="CR64"/>
  <c r="CR76"/>
  <c r="CR78"/>
  <c r="CR81"/>
  <c r="CR90"/>
  <c r="CR105"/>
  <c r="CR129"/>
  <c r="CR132"/>
  <c r="CR152"/>
  <c r="CR153"/>
  <c r="CR170"/>
  <c r="CR178"/>
  <c r="CR185"/>
  <c r="CR187"/>
  <c r="CR189"/>
  <c r="CR208"/>
  <c r="CR228"/>
  <c r="CR119"/>
  <c r="CR33"/>
  <c r="CR49"/>
  <c r="CR65"/>
  <c r="CR66"/>
  <c r="CR75"/>
  <c r="CR110"/>
  <c r="CR125"/>
  <c r="CR133"/>
  <c r="CR174"/>
  <c r="CR177"/>
  <c r="CR188"/>
  <c r="CR194"/>
  <c r="CR199"/>
  <c r="CR218"/>
  <c r="CR9"/>
  <c r="CR25"/>
  <c r="CR117"/>
  <c r="CR142"/>
  <c r="CR195"/>
  <c r="CR196"/>
  <c r="CR202"/>
  <c r="CR225"/>
  <c r="CR126"/>
  <c r="CR140"/>
  <c r="CR236"/>
  <c r="CR8"/>
  <c r="CR14"/>
  <c r="CR20"/>
  <c r="CR59"/>
  <c r="CR68"/>
  <c r="CR71"/>
  <c r="CR72"/>
  <c r="CR80"/>
  <c r="CR84"/>
  <c r="CR93"/>
  <c r="CR97"/>
  <c r="CR102"/>
  <c r="CR104"/>
  <c r="CR121"/>
  <c r="CR123"/>
  <c r="CR145"/>
  <c r="CR156"/>
  <c r="CR169"/>
  <c r="CR184"/>
  <c r="CR197"/>
  <c r="CR203"/>
  <c r="CR204"/>
  <c r="CR222"/>
  <c r="CR223"/>
  <c r="CR224"/>
  <c r="CR5"/>
  <c r="CR24"/>
  <c r="CR31"/>
  <c r="CR56"/>
  <c r="CR57"/>
  <c r="CR67"/>
  <c r="CR96"/>
  <c r="CR122"/>
  <c r="CR130"/>
  <c r="CR168"/>
  <c r="CR175"/>
  <c r="CR191"/>
  <c r="CR193"/>
  <c r="CR220"/>
  <c r="CR235"/>
  <c r="CR54"/>
  <c r="CR118"/>
  <c r="CR214"/>
  <c r="CR34"/>
  <c r="CR137"/>
  <c r="CR219"/>
  <c r="CR108"/>
  <c r="CR114"/>
  <c r="CR206"/>
  <c r="CR215"/>
  <c r="CR230"/>
  <c r="CR11"/>
  <c r="CR18"/>
  <c r="CR77"/>
  <c r="CR176"/>
  <c r="CR16"/>
  <c r="CR79"/>
  <c r="CR100"/>
  <c r="CR101"/>
  <c r="CR109"/>
  <c r="CR113"/>
  <c r="CR116"/>
  <c r="CR141"/>
  <c r="CR173"/>
  <c r="CR186"/>
  <c r="CR205"/>
  <c r="CR212"/>
  <c r="CR234"/>
  <c r="CR103"/>
  <c r="CR4"/>
  <c r="CR17"/>
  <c r="CR41"/>
  <c r="CR98"/>
  <c r="CR144"/>
  <c r="CR161"/>
  <c r="CR22"/>
  <c r="CR128"/>
  <c r="CR111"/>
  <c r="CR112"/>
  <c r="CR45"/>
  <c r="CR95"/>
  <c r="CR124"/>
  <c r="CR136"/>
  <c r="CR30"/>
  <c r="CR35"/>
  <c r="CR127"/>
  <c r="CR166"/>
  <c r="CR171"/>
  <c r="CR190"/>
  <c r="CR192"/>
  <c r="CR207"/>
  <c r="CR115"/>
  <c r="CR32"/>
  <c r="CR99"/>
  <c r="CR163"/>
  <c r="CR107"/>
  <c r="CR7"/>
  <c r="CR13"/>
  <c r="CR28"/>
  <c r="CR52"/>
  <c r="CR70"/>
  <c r="CR74"/>
  <c r="CR83"/>
  <c r="CR88"/>
  <c r="CR148"/>
  <c r="CR149"/>
  <c r="CR150"/>
  <c r="CR157"/>
  <c r="CR158"/>
  <c r="CR159"/>
  <c r="CR160"/>
  <c r="CR167"/>
  <c r="CR209"/>
  <c r="CR210"/>
  <c r="CR232"/>
  <c r="CR233"/>
  <c r="CR154"/>
  <c r="CR217"/>
  <c r="CR85"/>
  <c r="CQ37"/>
  <c r="CQ182"/>
  <c r="CQ226"/>
  <c r="CQ134"/>
  <c r="CQ10"/>
  <c r="CQ15"/>
  <c r="CQ19"/>
  <c r="CQ27"/>
  <c r="CQ29"/>
  <c r="CQ53"/>
  <c r="CQ55"/>
  <c r="CQ60"/>
  <c r="CQ61"/>
  <c r="CQ63"/>
  <c r="CQ86"/>
  <c r="CQ87"/>
  <c r="CQ89"/>
  <c r="CQ92"/>
  <c r="CQ94"/>
  <c r="CQ106"/>
  <c r="CQ131"/>
  <c r="CQ138"/>
  <c r="CQ146"/>
  <c r="CQ147"/>
  <c r="CQ162"/>
  <c r="CQ151"/>
  <c r="CQ179"/>
  <c r="CQ180"/>
  <c r="CQ181"/>
  <c r="CQ183"/>
  <c r="CQ211"/>
  <c r="CQ216"/>
  <c r="CQ227"/>
  <c r="CQ172"/>
  <c r="CQ26"/>
  <c r="CQ48"/>
  <c r="CQ12"/>
  <c r="CQ23"/>
  <c r="CQ43"/>
  <c r="CQ62"/>
  <c r="CQ69"/>
  <c r="CQ91"/>
  <c r="CQ200"/>
  <c r="CQ229"/>
  <c r="CQ231"/>
  <c r="CQ164"/>
  <c r="CQ165"/>
  <c r="CQ73"/>
  <c r="CQ6"/>
  <c r="CQ120"/>
  <c r="CQ139"/>
  <c r="CQ198"/>
  <c r="CQ213"/>
  <c r="CQ221"/>
  <c r="CQ36"/>
  <c r="CQ38"/>
  <c r="CQ40"/>
  <c r="CQ42"/>
  <c r="CQ50"/>
  <c r="CQ51"/>
  <c r="CQ58"/>
  <c r="CQ64"/>
  <c r="CQ76"/>
  <c r="CQ78"/>
  <c r="CQ81"/>
  <c r="CQ90"/>
  <c r="CQ105"/>
  <c r="CQ129"/>
  <c r="CQ132"/>
  <c r="CQ152"/>
  <c r="CQ153"/>
  <c r="CQ170"/>
  <c r="CQ178"/>
  <c r="CQ185"/>
  <c r="CQ187"/>
  <c r="CQ189"/>
  <c r="CQ208"/>
  <c r="CQ228"/>
  <c r="CQ119"/>
  <c r="CQ33"/>
  <c r="CQ49"/>
  <c r="CQ65"/>
  <c r="CQ66"/>
  <c r="CQ75"/>
  <c r="CQ110"/>
  <c r="CQ125"/>
  <c r="CQ133"/>
  <c r="CQ174"/>
  <c r="CQ177"/>
  <c r="CQ188"/>
  <c r="CQ194"/>
  <c r="CQ199"/>
  <c r="CQ218"/>
  <c r="CQ9"/>
  <c r="CQ25"/>
  <c r="CQ117"/>
  <c r="CQ142"/>
  <c r="CQ195"/>
  <c r="CQ196"/>
  <c r="CQ202"/>
  <c r="CQ225"/>
  <c r="CQ126"/>
  <c r="CQ140"/>
  <c r="CQ236"/>
  <c r="CQ8"/>
  <c r="CQ14"/>
  <c r="CQ20"/>
  <c r="CQ59"/>
  <c r="CQ68"/>
  <c r="CQ71"/>
  <c r="CQ72"/>
  <c r="CQ80"/>
  <c r="CQ84"/>
  <c r="CQ93"/>
  <c r="CQ97"/>
  <c r="CQ102"/>
  <c r="CQ104"/>
  <c r="CQ121"/>
  <c r="CQ123"/>
  <c r="CQ145"/>
  <c r="CQ156"/>
  <c r="CQ169"/>
  <c r="CQ184"/>
  <c r="CQ197"/>
  <c r="CQ203"/>
  <c r="CQ204"/>
  <c r="CQ222"/>
  <c r="CQ223"/>
  <c r="CQ224"/>
  <c r="CQ5"/>
  <c r="CQ24"/>
  <c r="CQ31"/>
  <c r="CQ56"/>
  <c r="CQ57"/>
  <c r="CQ67"/>
  <c r="CQ96"/>
  <c r="CQ122"/>
  <c r="CQ130"/>
  <c r="CQ168"/>
  <c r="CQ175"/>
  <c r="CQ191"/>
  <c r="CQ193"/>
  <c r="CQ220"/>
  <c r="CQ235"/>
  <c r="CQ54"/>
  <c r="CQ118"/>
  <c r="CQ214"/>
  <c r="CQ34"/>
  <c r="CQ137"/>
  <c r="CQ219"/>
  <c r="CQ108"/>
  <c r="CQ114"/>
  <c r="CQ206"/>
  <c r="CQ215"/>
  <c r="CQ230"/>
  <c r="CQ11"/>
  <c r="CQ18"/>
  <c r="CQ77"/>
  <c r="CQ176"/>
  <c r="CQ16"/>
  <c r="CQ79"/>
  <c r="CQ100"/>
  <c r="CQ101"/>
  <c r="CQ109"/>
  <c r="CQ113"/>
  <c r="CQ116"/>
  <c r="CQ141"/>
  <c r="CQ173"/>
  <c r="CQ186"/>
  <c r="CQ205"/>
  <c r="CQ212"/>
  <c r="CQ234"/>
  <c r="CQ103"/>
  <c r="CQ4"/>
  <c r="CQ17"/>
  <c r="CQ41"/>
  <c r="CQ98"/>
  <c r="CQ144"/>
  <c r="CQ161"/>
  <c r="CQ22"/>
  <c r="CQ128"/>
  <c r="CQ111"/>
  <c r="CQ112"/>
  <c r="CQ45"/>
  <c r="CQ95"/>
  <c r="CQ124"/>
  <c r="CQ136"/>
  <c r="CQ30"/>
  <c r="CQ35"/>
  <c r="CQ127"/>
  <c r="CQ166"/>
  <c r="CQ171"/>
  <c r="CQ190"/>
  <c r="CQ192"/>
  <c r="CQ207"/>
  <c r="CQ115"/>
  <c r="CQ32"/>
  <c r="CQ99"/>
  <c r="CQ163"/>
  <c r="CQ107"/>
  <c r="CQ7"/>
  <c r="CQ13"/>
  <c r="CQ28"/>
  <c r="CQ52"/>
  <c r="CQ70"/>
  <c r="CQ74"/>
  <c r="CQ83"/>
  <c r="CQ88"/>
  <c r="CQ148"/>
  <c r="CQ149"/>
  <c r="CQ150"/>
  <c r="CQ157"/>
  <c r="CQ158"/>
  <c r="CQ159"/>
  <c r="CQ160"/>
  <c r="CQ167"/>
  <c r="CQ209"/>
  <c r="CQ210"/>
  <c r="CQ232"/>
  <c r="CQ233"/>
  <c r="CQ154"/>
  <c r="CQ217"/>
  <c r="CQ85"/>
  <c r="CP37"/>
  <c r="CP182"/>
  <c r="CP226"/>
  <c r="CP134"/>
  <c r="CP10"/>
  <c r="CP15"/>
  <c r="CP19"/>
  <c r="CP27"/>
  <c r="CP29"/>
  <c r="CP53"/>
  <c r="CP55"/>
  <c r="CP60"/>
  <c r="CP61"/>
  <c r="CP63"/>
  <c r="CP86"/>
  <c r="CP87"/>
  <c r="CP89"/>
  <c r="CP92"/>
  <c r="CP94"/>
  <c r="CP106"/>
  <c r="CP131"/>
  <c r="CP138"/>
  <c r="CP146"/>
  <c r="CP147"/>
  <c r="CP162"/>
  <c r="CP151"/>
  <c r="CP179"/>
  <c r="CP180"/>
  <c r="CP181"/>
  <c r="CP183"/>
  <c r="CP211"/>
  <c r="CP216"/>
  <c r="CP227"/>
  <c r="CP172"/>
  <c r="CP26"/>
  <c r="CP48"/>
  <c r="CP12"/>
  <c r="CP23"/>
  <c r="CP43"/>
  <c r="CP62"/>
  <c r="CP69"/>
  <c r="CP91"/>
  <c r="CP200"/>
  <c r="CP229"/>
  <c r="CP231"/>
  <c r="CP164"/>
  <c r="CP165"/>
  <c r="CP73"/>
  <c r="CP6"/>
  <c r="CP120"/>
  <c r="CP139"/>
  <c r="CP198"/>
  <c r="CP213"/>
  <c r="CP221"/>
  <c r="CP36"/>
  <c r="CP38"/>
  <c r="CP40"/>
  <c r="CP42"/>
  <c r="CP50"/>
  <c r="CP51"/>
  <c r="CP58"/>
  <c r="CP64"/>
  <c r="CP76"/>
  <c r="CP78"/>
  <c r="CP81"/>
  <c r="CP90"/>
  <c r="CP105"/>
  <c r="CP129"/>
  <c r="CP132"/>
  <c r="CP152"/>
  <c r="CP153"/>
  <c r="CP170"/>
  <c r="CP178"/>
  <c r="CP185"/>
  <c r="CP187"/>
  <c r="CP189"/>
  <c r="CP208"/>
  <c r="CP228"/>
  <c r="CP119"/>
  <c r="CP33"/>
  <c r="CP49"/>
  <c r="CP65"/>
  <c r="CP66"/>
  <c r="CP75"/>
  <c r="CP110"/>
  <c r="CP125"/>
  <c r="CP133"/>
  <c r="CP174"/>
  <c r="CP177"/>
  <c r="CP188"/>
  <c r="CP194"/>
  <c r="CP199"/>
  <c r="CP218"/>
  <c r="CP9"/>
  <c r="CP25"/>
  <c r="CP117"/>
  <c r="CP142"/>
  <c r="CP195"/>
  <c r="CP196"/>
  <c r="CP202"/>
  <c r="CP225"/>
  <c r="CP126"/>
  <c r="CP140"/>
  <c r="CP236"/>
  <c r="CP8"/>
  <c r="CP14"/>
  <c r="CP20"/>
  <c r="CP59"/>
  <c r="CP68"/>
  <c r="CP71"/>
  <c r="CP72"/>
  <c r="CP80"/>
  <c r="CP84"/>
  <c r="CP93"/>
  <c r="CP97"/>
  <c r="CP102"/>
  <c r="CP104"/>
  <c r="CP121"/>
  <c r="CP123"/>
  <c r="CP145"/>
  <c r="CP156"/>
  <c r="CP169"/>
  <c r="CP184"/>
  <c r="CP197"/>
  <c r="CP203"/>
  <c r="CP204"/>
  <c r="CP222"/>
  <c r="CP223"/>
  <c r="CP224"/>
  <c r="CP5"/>
  <c r="CP24"/>
  <c r="CP31"/>
  <c r="CP56"/>
  <c r="CP57"/>
  <c r="CP67"/>
  <c r="CP96"/>
  <c r="CP122"/>
  <c r="CP130"/>
  <c r="CP168"/>
  <c r="CP175"/>
  <c r="CP191"/>
  <c r="CP193"/>
  <c r="CP220"/>
  <c r="CP235"/>
  <c r="CP54"/>
  <c r="CP118"/>
  <c r="CP214"/>
  <c r="CP34"/>
  <c r="CP137"/>
  <c r="CP219"/>
  <c r="CP108"/>
  <c r="CP114"/>
  <c r="CP206"/>
  <c r="CP215"/>
  <c r="CP230"/>
  <c r="CP11"/>
  <c r="CP18"/>
  <c r="CP77"/>
  <c r="CP176"/>
  <c r="CP16"/>
  <c r="CP79"/>
  <c r="CP100"/>
  <c r="CP101"/>
  <c r="CP109"/>
  <c r="CP113"/>
  <c r="CP116"/>
  <c r="CP141"/>
  <c r="CP173"/>
  <c r="CP186"/>
  <c r="CP205"/>
  <c r="CP212"/>
  <c r="CP234"/>
  <c r="CP103"/>
  <c r="CP4"/>
  <c r="CP17"/>
  <c r="CP41"/>
  <c r="CP98"/>
  <c r="CP144"/>
  <c r="CP161"/>
  <c r="CP22"/>
  <c r="CP128"/>
  <c r="CP111"/>
  <c r="CP112"/>
  <c r="CP45"/>
  <c r="CP95"/>
  <c r="CP124"/>
  <c r="CP136"/>
  <c r="CP30"/>
  <c r="CP35"/>
  <c r="CP127"/>
  <c r="CP166"/>
  <c r="CP171"/>
  <c r="CP190"/>
  <c r="CP192"/>
  <c r="CP207"/>
  <c r="CP115"/>
  <c r="CP32"/>
  <c r="CP99"/>
  <c r="CP163"/>
  <c r="CP107"/>
  <c r="CP7"/>
  <c r="CP13"/>
  <c r="CP28"/>
  <c r="CP52"/>
  <c r="CP70"/>
  <c r="CP74"/>
  <c r="CP83"/>
  <c r="CP88"/>
  <c r="CP148"/>
  <c r="CP149"/>
  <c r="CP150"/>
  <c r="CP157"/>
  <c r="CP158"/>
  <c r="CP159"/>
  <c r="CP160"/>
  <c r="CP167"/>
  <c r="CP209"/>
  <c r="CP210"/>
  <c r="CP232"/>
  <c r="CP233"/>
  <c r="CP154"/>
  <c r="CP217"/>
  <c r="CP85"/>
  <c r="CO37"/>
  <c r="CO182"/>
  <c r="CO226"/>
  <c r="CO134"/>
  <c r="CO10"/>
  <c r="CO15"/>
  <c r="CO19"/>
  <c r="CO27"/>
  <c r="CO29"/>
  <c r="CO53"/>
  <c r="CO55"/>
  <c r="CO60"/>
  <c r="CO61"/>
  <c r="CO63"/>
  <c r="CO86"/>
  <c r="CO87"/>
  <c r="CO89"/>
  <c r="CO92"/>
  <c r="CO94"/>
  <c r="CO106"/>
  <c r="CO131"/>
  <c r="CO138"/>
  <c r="CO146"/>
  <c r="CO147"/>
  <c r="CO162"/>
  <c r="CO151"/>
  <c r="CO179"/>
  <c r="CO180"/>
  <c r="CO181"/>
  <c r="CO183"/>
  <c r="CO211"/>
  <c r="CO216"/>
  <c r="CO227"/>
  <c r="CO172"/>
  <c r="CO26"/>
  <c r="CO48"/>
  <c r="CO12"/>
  <c r="CO23"/>
  <c r="CO43"/>
  <c r="CO62"/>
  <c r="CO69"/>
  <c r="CO91"/>
  <c r="CO200"/>
  <c r="CO229"/>
  <c r="CO231"/>
  <c r="CO164"/>
  <c r="CO165"/>
  <c r="CO73"/>
  <c r="CO6"/>
  <c r="CO120"/>
  <c r="CO139"/>
  <c r="CO198"/>
  <c r="CO213"/>
  <c r="CO221"/>
  <c r="CO36"/>
  <c r="CO38"/>
  <c r="CO40"/>
  <c r="CO42"/>
  <c r="CO50"/>
  <c r="CO51"/>
  <c r="CO58"/>
  <c r="CO64"/>
  <c r="CO76"/>
  <c r="CO78"/>
  <c r="CO81"/>
  <c r="CO90"/>
  <c r="CO105"/>
  <c r="CO129"/>
  <c r="CO132"/>
  <c r="CO152"/>
  <c r="CO153"/>
  <c r="CO170"/>
  <c r="CO178"/>
  <c r="CO185"/>
  <c r="CO187"/>
  <c r="CO189"/>
  <c r="CO208"/>
  <c r="CO228"/>
  <c r="CO119"/>
  <c r="CO33"/>
  <c r="CO49"/>
  <c r="CO65"/>
  <c r="CO66"/>
  <c r="CO75"/>
  <c r="CO110"/>
  <c r="CO125"/>
  <c r="CO133"/>
  <c r="CO174"/>
  <c r="CO177"/>
  <c r="CO188"/>
  <c r="CO194"/>
  <c r="CO199"/>
  <c r="CO218"/>
  <c r="CO9"/>
  <c r="CO25"/>
  <c r="CO117"/>
  <c r="CO142"/>
  <c r="CO195"/>
  <c r="CO196"/>
  <c r="CO202"/>
  <c r="CO225"/>
  <c r="CO126"/>
  <c r="CO140"/>
  <c r="CO236"/>
  <c r="CO8"/>
  <c r="CO14"/>
  <c r="CO20"/>
  <c r="CO59"/>
  <c r="CO68"/>
  <c r="CO71"/>
  <c r="CO72"/>
  <c r="CO80"/>
  <c r="CO84"/>
  <c r="CO93"/>
  <c r="CO97"/>
  <c r="CO102"/>
  <c r="CO104"/>
  <c r="CO121"/>
  <c r="CO123"/>
  <c r="CO145"/>
  <c r="CO156"/>
  <c r="CO169"/>
  <c r="CO184"/>
  <c r="CO197"/>
  <c r="CO203"/>
  <c r="CO204"/>
  <c r="CO222"/>
  <c r="CO223"/>
  <c r="CO224"/>
  <c r="CO5"/>
  <c r="CO24"/>
  <c r="CO31"/>
  <c r="CO56"/>
  <c r="CO57"/>
  <c r="CO67"/>
  <c r="CO96"/>
  <c r="CO122"/>
  <c r="CO130"/>
  <c r="CO168"/>
  <c r="CO175"/>
  <c r="CO191"/>
  <c r="CO193"/>
  <c r="CO220"/>
  <c r="CO235"/>
  <c r="CO54"/>
  <c r="CO118"/>
  <c r="CO214"/>
  <c r="CO34"/>
  <c r="CO137"/>
  <c r="CO219"/>
  <c r="CO108"/>
  <c r="CO114"/>
  <c r="CO206"/>
  <c r="CO215"/>
  <c r="CO230"/>
  <c r="CO11"/>
  <c r="CO18"/>
  <c r="CO77"/>
  <c r="CO176"/>
  <c r="CO16"/>
  <c r="CO79"/>
  <c r="CO100"/>
  <c r="CO101"/>
  <c r="CO109"/>
  <c r="CO113"/>
  <c r="CO116"/>
  <c r="CO141"/>
  <c r="CO173"/>
  <c r="CO186"/>
  <c r="CO205"/>
  <c r="CO212"/>
  <c r="CO234"/>
  <c r="CO103"/>
  <c r="CO4"/>
  <c r="CO17"/>
  <c r="CO41"/>
  <c r="CO98"/>
  <c r="CO144"/>
  <c r="CO161"/>
  <c r="CO22"/>
  <c r="CO128"/>
  <c r="CO111"/>
  <c r="CO112"/>
  <c r="CO45"/>
  <c r="CO95"/>
  <c r="CO124"/>
  <c r="CO136"/>
  <c r="CO30"/>
  <c r="CO35"/>
  <c r="CO127"/>
  <c r="CO166"/>
  <c r="CO171"/>
  <c r="CO190"/>
  <c r="CO192"/>
  <c r="CO207"/>
  <c r="CO115"/>
  <c r="CO32"/>
  <c r="CO99"/>
  <c r="CO163"/>
  <c r="CO107"/>
  <c r="CO7"/>
  <c r="CO13"/>
  <c r="CO28"/>
  <c r="CO52"/>
  <c r="CO70"/>
  <c r="CO74"/>
  <c r="CO83"/>
  <c r="CO88"/>
  <c r="CO148"/>
  <c r="CO149"/>
  <c r="CO150"/>
  <c r="CO157"/>
  <c r="CO158"/>
  <c r="CO159"/>
  <c r="CO160"/>
  <c r="CO167"/>
  <c r="CO209"/>
  <c r="CO210"/>
  <c r="CO232"/>
  <c r="CO233"/>
  <c r="CO154"/>
  <c r="CO217"/>
  <c r="CO85"/>
  <c r="CN37"/>
  <c r="CN182"/>
  <c r="CN226"/>
  <c r="CN134"/>
  <c r="CN10"/>
  <c r="CN15"/>
  <c r="CN19"/>
  <c r="CN27"/>
  <c r="CN29"/>
  <c r="CN53"/>
  <c r="CN55"/>
  <c r="CN60"/>
  <c r="CN61"/>
  <c r="CN63"/>
  <c r="CN86"/>
  <c r="CN87"/>
  <c r="CN89"/>
  <c r="CN92"/>
  <c r="CN94"/>
  <c r="CN106"/>
  <c r="CN131"/>
  <c r="CN138"/>
  <c r="CN146"/>
  <c r="CN147"/>
  <c r="CN162"/>
  <c r="CN151"/>
  <c r="CN179"/>
  <c r="CN180"/>
  <c r="CN181"/>
  <c r="CN183"/>
  <c r="CN211"/>
  <c r="CN216"/>
  <c r="CN227"/>
  <c r="CN172"/>
  <c r="CN26"/>
  <c r="CN48"/>
  <c r="CN12"/>
  <c r="CN23"/>
  <c r="CN43"/>
  <c r="CN62"/>
  <c r="CN69"/>
  <c r="CN91"/>
  <c r="CN200"/>
  <c r="CN229"/>
  <c r="CN231"/>
  <c r="CN164"/>
  <c r="CN165"/>
  <c r="CN73"/>
  <c r="CN6"/>
  <c r="CN120"/>
  <c r="CN139"/>
  <c r="CN198"/>
  <c r="CN213"/>
  <c r="CN221"/>
  <c r="CN36"/>
  <c r="CN38"/>
  <c r="CN40"/>
  <c r="CN42"/>
  <c r="CN50"/>
  <c r="CN51"/>
  <c r="CN58"/>
  <c r="CN64"/>
  <c r="CN76"/>
  <c r="CN78"/>
  <c r="CN81"/>
  <c r="CN90"/>
  <c r="CN105"/>
  <c r="CN129"/>
  <c r="CN132"/>
  <c r="CN152"/>
  <c r="CN153"/>
  <c r="CN170"/>
  <c r="CN178"/>
  <c r="CN185"/>
  <c r="CN187"/>
  <c r="CN189"/>
  <c r="CN208"/>
  <c r="CN228"/>
  <c r="CN119"/>
  <c r="CN33"/>
  <c r="CN49"/>
  <c r="CN65"/>
  <c r="CN66"/>
  <c r="CN75"/>
  <c r="CN110"/>
  <c r="CN125"/>
  <c r="CN133"/>
  <c r="CN174"/>
  <c r="CN177"/>
  <c r="CN188"/>
  <c r="CN194"/>
  <c r="CN199"/>
  <c r="CN218"/>
  <c r="CN9"/>
  <c r="CN25"/>
  <c r="CN117"/>
  <c r="CN142"/>
  <c r="CN195"/>
  <c r="CN196"/>
  <c r="CN202"/>
  <c r="CN225"/>
  <c r="CN126"/>
  <c r="CN140"/>
  <c r="CN236"/>
  <c r="CN8"/>
  <c r="CN14"/>
  <c r="CN20"/>
  <c r="CN59"/>
  <c r="CN68"/>
  <c r="CN71"/>
  <c r="CN72"/>
  <c r="CN80"/>
  <c r="CN84"/>
  <c r="CN93"/>
  <c r="CN97"/>
  <c r="CN102"/>
  <c r="CN104"/>
  <c r="CN121"/>
  <c r="CN123"/>
  <c r="CN145"/>
  <c r="CN156"/>
  <c r="CN169"/>
  <c r="CN184"/>
  <c r="CN197"/>
  <c r="CN203"/>
  <c r="CN204"/>
  <c r="CN222"/>
  <c r="CN223"/>
  <c r="CN224"/>
  <c r="CN5"/>
  <c r="CN24"/>
  <c r="CN31"/>
  <c r="CN56"/>
  <c r="CN57"/>
  <c r="CN67"/>
  <c r="CN96"/>
  <c r="CN122"/>
  <c r="CN130"/>
  <c r="CN168"/>
  <c r="CN175"/>
  <c r="CN191"/>
  <c r="CN193"/>
  <c r="CN220"/>
  <c r="CN235"/>
  <c r="CN54"/>
  <c r="CN118"/>
  <c r="CN214"/>
  <c r="CN34"/>
  <c r="CN137"/>
  <c r="CN219"/>
  <c r="CN108"/>
  <c r="CN114"/>
  <c r="CN206"/>
  <c r="CN215"/>
  <c r="CN230"/>
  <c r="CN11"/>
  <c r="CN18"/>
  <c r="CN77"/>
  <c r="CN176"/>
  <c r="CN16"/>
  <c r="CN79"/>
  <c r="CN100"/>
  <c r="CN101"/>
  <c r="CN109"/>
  <c r="CN113"/>
  <c r="CN116"/>
  <c r="CN141"/>
  <c r="CN173"/>
  <c r="CN186"/>
  <c r="CN205"/>
  <c r="CN212"/>
  <c r="CN234"/>
  <c r="CN103"/>
  <c r="CN4"/>
  <c r="CN17"/>
  <c r="CN41"/>
  <c r="CN98"/>
  <c r="CN144"/>
  <c r="CN161"/>
  <c r="CN22"/>
  <c r="CN128"/>
  <c r="CN111"/>
  <c r="CN112"/>
  <c r="CN45"/>
  <c r="CN95"/>
  <c r="CN124"/>
  <c r="CN136"/>
  <c r="CN30"/>
  <c r="CN35"/>
  <c r="CN127"/>
  <c r="CN166"/>
  <c r="CN171"/>
  <c r="CN190"/>
  <c r="CN192"/>
  <c r="CN207"/>
  <c r="CN115"/>
  <c r="CN32"/>
  <c r="CN99"/>
  <c r="CN163"/>
  <c r="CN107"/>
  <c r="CN7"/>
  <c r="CN13"/>
  <c r="CN28"/>
  <c r="CN52"/>
  <c r="CN70"/>
  <c r="CN74"/>
  <c r="CN83"/>
  <c r="CN88"/>
  <c r="CN148"/>
  <c r="CN149"/>
  <c r="CN150"/>
  <c r="CN157"/>
  <c r="CN158"/>
  <c r="CN159"/>
  <c r="CN160"/>
  <c r="CN167"/>
  <c r="CN209"/>
  <c r="CN210"/>
  <c r="CN232"/>
  <c r="CN233"/>
  <c r="CN154"/>
  <c r="CN217"/>
  <c r="CN85"/>
  <c r="CM37"/>
  <c r="CM182"/>
  <c r="CM226"/>
  <c r="CM134"/>
  <c r="CM10"/>
  <c r="CM15"/>
  <c r="CM19"/>
  <c r="CM27"/>
  <c r="CM29"/>
  <c r="CM53"/>
  <c r="CM55"/>
  <c r="CM60"/>
  <c r="CM61"/>
  <c r="CM63"/>
  <c r="CM86"/>
  <c r="CM87"/>
  <c r="CM89"/>
  <c r="CM92"/>
  <c r="CM94"/>
  <c r="CM106"/>
  <c r="CM131"/>
  <c r="CM138"/>
  <c r="CM146"/>
  <c r="CM147"/>
  <c r="CM162"/>
  <c r="CM151"/>
  <c r="CM179"/>
  <c r="CM180"/>
  <c r="CM181"/>
  <c r="CM183"/>
  <c r="CM211"/>
  <c r="CM216"/>
  <c r="CM227"/>
  <c r="CM172"/>
  <c r="CM26"/>
  <c r="CM48"/>
  <c r="CM12"/>
  <c r="CM23"/>
  <c r="CM43"/>
  <c r="CM62"/>
  <c r="CM69"/>
  <c r="CM91"/>
  <c r="CM200"/>
  <c r="CM229"/>
  <c r="CM231"/>
  <c r="CM164"/>
  <c r="CM165"/>
  <c r="CM73"/>
  <c r="CM6"/>
  <c r="CM120"/>
  <c r="CM139"/>
  <c r="CM198"/>
  <c r="CM213"/>
  <c r="CM221"/>
  <c r="CM36"/>
  <c r="CM38"/>
  <c r="CM40"/>
  <c r="CM42"/>
  <c r="CM50"/>
  <c r="CM51"/>
  <c r="CM58"/>
  <c r="CM64"/>
  <c r="CM76"/>
  <c r="CM78"/>
  <c r="CM81"/>
  <c r="CM90"/>
  <c r="CM105"/>
  <c r="CM129"/>
  <c r="CM132"/>
  <c r="CM152"/>
  <c r="CM153"/>
  <c r="CM170"/>
  <c r="CM178"/>
  <c r="CM185"/>
  <c r="CM187"/>
  <c r="CM189"/>
  <c r="CM208"/>
  <c r="CM228"/>
  <c r="CM119"/>
  <c r="CM33"/>
  <c r="CM49"/>
  <c r="CM65"/>
  <c r="CM66"/>
  <c r="CM75"/>
  <c r="CM110"/>
  <c r="CM125"/>
  <c r="CM133"/>
  <c r="CM174"/>
  <c r="CM177"/>
  <c r="CM188"/>
  <c r="CM194"/>
  <c r="CM199"/>
  <c r="CM218"/>
  <c r="CM9"/>
  <c r="CM25"/>
  <c r="CM117"/>
  <c r="CM142"/>
  <c r="CM195"/>
  <c r="CM196"/>
  <c r="CM202"/>
  <c r="CM225"/>
  <c r="CM126"/>
  <c r="CM140"/>
  <c r="CM236"/>
  <c r="CM8"/>
  <c r="CM14"/>
  <c r="CM20"/>
  <c r="CM59"/>
  <c r="CM68"/>
  <c r="CM71"/>
  <c r="CM72"/>
  <c r="CM80"/>
  <c r="CM84"/>
  <c r="CM93"/>
  <c r="CM97"/>
  <c r="CM102"/>
  <c r="CM104"/>
  <c r="CM121"/>
  <c r="CM123"/>
  <c r="CM145"/>
  <c r="CM156"/>
  <c r="CM169"/>
  <c r="CM184"/>
  <c r="CM197"/>
  <c r="CM203"/>
  <c r="CM204"/>
  <c r="CM222"/>
  <c r="CM223"/>
  <c r="CM224"/>
  <c r="CM5"/>
  <c r="CM24"/>
  <c r="CM31"/>
  <c r="CM56"/>
  <c r="CM57"/>
  <c r="CM67"/>
  <c r="CM96"/>
  <c r="CM122"/>
  <c r="CM130"/>
  <c r="CM168"/>
  <c r="CM175"/>
  <c r="CM191"/>
  <c r="CM193"/>
  <c r="CM220"/>
  <c r="CM235"/>
  <c r="CM54"/>
  <c r="CM118"/>
  <c r="CM214"/>
  <c r="CM34"/>
  <c r="CM137"/>
  <c r="CM219"/>
  <c r="CM108"/>
  <c r="CM114"/>
  <c r="CM206"/>
  <c r="CM215"/>
  <c r="CM230"/>
  <c r="CM11"/>
  <c r="CM18"/>
  <c r="CM77"/>
  <c r="CM176"/>
  <c r="CM16"/>
  <c r="CM79"/>
  <c r="CM100"/>
  <c r="CM101"/>
  <c r="CM109"/>
  <c r="CM113"/>
  <c r="CM116"/>
  <c r="CM141"/>
  <c r="CM173"/>
  <c r="CM186"/>
  <c r="CM205"/>
  <c r="CM212"/>
  <c r="CM234"/>
  <c r="CM103"/>
  <c r="CM4"/>
  <c r="CM17"/>
  <c r="CM41"/>
  <c r="CM98"/>
  <c r="CM144"/>
  <c r="CM161"/>
  <c r="CM22"/>
  <c r="CM128"/>
  <c r="CM111"/>
  <c r="CM112"/>
  <c r="CM45"/>
  <c r="CM95"/>
  <c r="CM124"/>
  <c r="CM136"/>
  <c r="CM30"/>
  <c r="CM35"/>
  <c r="CM127"/>
  <c r="CM166"/>
  <c r="CM171"/>
  <c r="CM190"/>
  <c r="CM192"/>
  <c r="CM207"/>
  <c r="CM115"/>
  <c r="CM32"/>
  <c r="CM99"/>
  <c r="CM163"/>
  <c r="CM107"/>
  <c r="CM7"/>
  <c r="CM13"/>
  <c r="CM28"/>
  <c r="CM52"/>
  <c r="CM70"/>
  <c r="CM74"/>
  <c r="CM83"/>
  <c r="CM88"/>
  <c r="CM148"/>
  <c r="CM149"/>
  <c r="CM150"/>
  <c r="CM157"/>
  <c r="CM158"/>
  <c r="CM159"/>
  <c r="CM160"/>
  <c r="CM167"/>
  <c r="CM209"/>
  <c r="CM210"/>
  <c r="CM232"/>
  <c r="CM233"/>
  <c r="CM154"/>
  <c r="CM217"/>
  <c r="CM85"/>
  <c r="CL37"/>
  <c r="CL182"/>
  <c r="CL226"/>
  <c r="CL134"/>
  <c r="CL10"/>
  <c r="CL15"/>
  <c r="CL19"/>
  <c r="CL27"/>
  <c r="CL29"/>
  <c r="CL53"/>
  <c r="CL55"/>
  <c r="CL60"/>
  <c r="CL61"/>
  <c r="CL63"/>
  <c r="CL86"/>
  <c r="CL87"/>
  <c r="CL89"/>
  <c r="CL92"/>
  <c r="CL94"/>
  <c r="CL106"/>
  <c r="CL131"/>
  <c r="CL138"/>
  <c r="CL146"/>
  <c r="CL147"/>
  <c r="CL162"/>
  <c r="CL151"/>
  <c r="CL179"/>
  <c r="CL180"/>
  <c r="CL181"/>
  <c r="CL183"/>
  <c r="CL211"/>
  <c r="CL216"/>
  <c r="CL227"/>
  <c r="CL172"/>
  <c r="CL26"/>
  <c r="CL48"/>
  <c r="CL12"/>
  <c r="CL23"/>
  <c r="CL43"/>
  <c r="CL62"/>
  <c r="CL69"/>
  <c r="CL91"/>
  <c r="CL200"/>
  <c r="CL229"/>
  <c r="CL231"/>
  <c r="CL164"/>
  <c r="CL165"/>
  <c r="CL73"/>
  <c r="CL6"/>
  <c r="CL120"/>
  <c r="CL139"/>
  <c r="CL198"/>
  <c r="CL213"/>
  <c r="CL221"/>
  <c r="CL36"/>
  <c r="CL38"/>
  <c r="CL40"/>
  <c r="CL42"/>
  <c r="CL50"/>
  <c r="CL51"/>
  <c r="CL58"/>
  <c r="CL64"/>
  <c r="CL76"/>
  <c r="CL78"/>
  <c r="CL81"/>
  <c r="CL90"/>
  <c r="CL105"/>
  <c r="CL129"/>
  <c r="CL132"/>
  <c r="CL152"/>
  <c r="CL153"/>
  <c r="CL170"/>
  <c r="CL178"/>
  <c r="CL185"/>
  <c r="CL187"/>
  <c r="CL189"/>
  <c r="CL208"/>
  <c r="CL228"/>
  <c r="CL119"/>
  <c r="CL33"/>
  <c r="CL49"/>
  <c r="CL65"/>
  <c r="CL66"/>
  <c r="CL75"/>
  <c r="CL110"/>
  <c r="CL125"/>
  <c r="CL133"/>
  <c r="CL174"/>
  <c r="CL177"/>
  <c r="CL188"/>
  <c r="CL194"/>
  <c r="CL199"/>
  <c r="CL218"/>
  <c r="CL9"/>
  <c r="CL25"/>
  <c r="CL117"/>
  <c r="CL142"/>
  <c r="CL195"/>
  <c r="CL196"/>
  <c r="CL202"/>
  <c r="CL225"/>
  <c r="CL126"/>
  <c r="CL140"/>
  <c r="CL236"/>
  <c r="CL8"/>
  <c r="CL14"/>
  <c r="CL20"/>
  <c r="CL59"/>
  <c r="CL68"/>
  <c r="CL71"/>
  <c r="CL72"/>
  <c r="CL80"/>
  <c r="CL84"/>
  <c r="CL93"/>
  <c r="CL97"/>
  <c r="CL102"/>
  <c r="CL104"/>
  <c r="CL121"/>
  <c r="CL123"/>
  <c r="CL145"/>
  <c r="CL156"/>
  <c r="CL169"/>
  <c r="CL184"/>
  <c r="CL197"/>
  <c r="CL203"/>
  <c r="CL204"/>
  <c r="CL222"/>
  <c r="CL223"/>
  <c r="CL224"/>
  <c r="CL5"/>
  <c r="CL24"/>
  <c r="CL31"/>
  <c r="CL56"/>
  <c r="CL57"/>
  <c r="CL67"/>
  <c r="CL96"/>
  <c r="CL122"/>
  <c r="CL130"/>
  <c r="CL168"/>
  <c r="CL175"/>
  <c r="CL191"/>
  <c r="CL193"/>
  <c r="CL220"/>
  <c r="CL235"/>
  <c r="CL54"/>
  <c r="CL118"/>
  <c r="CL214"/>
  <c r="CL34"/>
  <c r="CL137"/>
  <c r="CL219"/>
  <c r="CL108"/>
  <c r="CL114"/>
  <c r="CL206"/>
  <c r="CL215"/>
  <c r="CL230"/>
  <c r="CL11"/>
  <c r="CL18"/>
  <c r="CL77"/>
  <c r="CL176"/>
  <c r="CL16"/>
  <c r="CL79"/>
  <c r="CL100"/>
  <c r="CL101"/>
  <c r="CL109"/>
  <c r="CL113"/>
  <c r="CL116"/>
  <c r="CL141"/>
  <c r="CL173"/>
  <c r="CL186"/>
  <c r="CL205"/>
  <c r="CL212"/>
  <c r="CL234"/>
  <c r="CL103"/>
  <c r="CL4"/>
  <c r="CL17"/>
  <c r="CL41"/>
  <c r="CL98"/>
  <c r="CL144"/>
  <c r="CL161"/>
  <c r="CL22"/>
  <c r="CL128"/>
  <c r="CL111"/>
  <c r="CL112"/>
  <c r="CL45"/>
  <c r="CL95"/>
  <c r="CL124"/>
  <c r="CL136"/>
  <c r="CL30"/>
  <c r="CL35"/>
  <c r="CL127"/>
  <c r="CL166"/>
  <c r="CL171"/>
  <c r="CL190"/>
  <c r="CL192"/>
  <c r="CL207"/>
  <c r="CL115"/>
  <c r="CL32"/>
  <c r="CL99"/>
  <c r="CL163"/>
  <c r="CL107"/>
  <c r="CL7"/>
  <c r="CL13"/>
  <c r="CL28"/>
  <c r="CL52"/>
  <c r="CL70"/>
  <c r="CL74"/>
  <c r="CL83"/>
  <c r="CL88"/>
  <c r="CL148"/>
  <c r="CL149"/>
  <c r="CL150"/>
  <c r="CL157"/>
  <c r="CL158"/>
  <c r="CL159"/>
  <c r="CL160"/>
  <c r="CL167"/>
  <c r="CL209"/>
  <c r="CL210"/>
  <c r="CL232"/>
  <c r="CL233"/>
  <c r="CL154"/>
  <c r="CL217"/>
  <c r="CL85"/>
  <c r="CK37"/>
  <c r="CK182"/>
  <c r="CK226"/>
  <c r="CK134"/>
  <c r="CK10"/>
  <c r="CK15"/>
  <c r="CK19"/>
  <c r="CK27"/>
  <c r="CK29"/>
  <c r="CK53"/>
  <c r="CK55"/>
  <c r="CK60"/>
  <c r="CK61"/>
  <c r="CK63"/>
  <c r="CK86"/>
  <c r="CK87"/>
  <c r="CK89"/>
  <c r="CK92"/>
  <c r="CK94"/>
  <c r="CK106"/>
  <c r="CK131"/>
  <c r="CK138"/>
  <c r="CK146"/>
  <c r="CK147"/>
  <c r="CK162"/>
  <c r="CK151"/>
  <c r="CK179"/>
  <c r="CK180"/>
  <c r="CK181"/>
  <c r="CK183"/>
  <c r="CK211"/>
  <c r="CK216"/>
  <c r="CK227"/>
  <c r="CK172"/>
  <c r="CK26"/>
  <c r="CK48"/>
  <c r="CK12"/>
  <c r="CK23"/>
  <c r="CK43"/>
  <c r="CK62"/>
  <c r="CK69"/>
  <c r="CK91"/>
  <c r="CK200"/>
  <c r="CK229"/>
  <c r="CK231"/>
  <c r="CK164"/>
  <c r="CK165"/>
  <c r="CK73"/>
  <c r="CK6"/>
  <c r="CK120"/>
  <c r="CK139"/>
  <c r="CK198"/>
  <c r="CK213"/>
  <c r="CK221"/>
  <c r="CK36"/>
  <c r="CK38"/>
  <c r="CK40"/>
  <c r="CK42"/>
  <c r="CK50"/>
  <c r="CK51"/>
  <c r="CK58"/>
  <c r="CK64"/>
  <c r="CK76"/>
  <c r="CK78"/>
  <c r="CK81"/>
  <c r="CK90"/>
  <c r="CK105"/>
  <c r="CK129"/>
  <c r="CK132"/>
  <c r="CK152"/>
  <c r="CK153"/>
  <c r="CK170"/>
  <c r="CK178"/>
  <c r="CK185"/>
  <c r="CK187"/>
  <c r="CK189"/>
  <c r="CK208"/>
  <c r="CK228"/>
  <c r="CK119"/>
  <c r="CK33"/>
  <c r="CK49"/>
  <c r="CK65"/>
  <c r="CK66"/>
  <c r="CK75"/>
  <c r="CK110"/>
  <c r="CK125"/>
  <c r="CK133"/>
  <c r="CK174"/>
  <c r="CK177"/>
  <c r="CK188"/>
  <c r="CK194"/>
  <c r="CK199"/>
  <c r="CK218"/>
  <c r="CK9"/>
  <c r="CK25"/>
  <c r="CK117"/>
  <c r="CK142"/>
  <c r="CK195"/>
  <c r="CK196"/>
  <c r="CK202"/>
  <c r="CK225"/>
  <c r="CK126"/>
  <c r="CK140"/>
  <c r="CK236"/>
  <c r="CK8"/>
  <c r="CK14"/>
  <c r="CK20"/>
  <c r="CK59"/>
  <c r="CK68"/>
  <c r="CK71"/>
  <c r="CK72"/>
  <c r="CK80"/>
  <c r="CK84"/>
  <c r="CK93"/>
  <c r="CK97"/>
  <c r="CK102"/>
  <c r="CK104"/>
  <c r="CK121"/>
  <c r="CK123"/>
  <c r="CK145"/>
  <c r="CK156"/>
  <c r="CK169"/>
  <c r="CK184"/>
  <c r="CK197"/>
  <c r="CK203"/>
  <c r="CK204"/>
  <c r="CK222"/>
  <c r="CK223"/>
  <c r="CK224"/>
  <c r="CK5"/>
  <c r="CK24"/>
  <c r="CK31"/>
  <c r="CK56"/>
  <c r="CK57"/>
  <c r="CK67"/>
  <c r="CK96"/>
  <c r="CK122"/>
  <c r="CK130"/>
  <c r="CK168"/>
  <c r="CK175"/>
  <c r="CK191"/>
  <c r="CK193"/>
  <c r="CK220"/>
  <c r="CK235"/>
  <c r="CK54"/>
  <c r="CK118"/>
  <c r="CK214"/>
  <c r="CK34"/>
  <c r="CK137"/>
  <c r="CK219"/>
  <c r="CK108"/>
  <c r="CK114"/>
  <c r="CK206"/>
  <c r="CK215"/>
  <c r="CK230"/>
  <c r="CK11"/>
  <c r="CK18"/>
  <c r="CK77"/>
  <c r="CK176"/>
  <c r="CK16"/>
  <c r="CK79"/>
  <c r="CK100"/>
  <c r="CK101"/>
  <c r="CK109"/>
  <c r="CK113"/>
  <c r="CK116"/>
  <c r="CK141"/>
  <c r="CK173"/>
  <c r="CK186"/>
  <c r="CK205"/>
  <c r="CK212"/>
  <c r="CK234"/>
  <c r="CK103"/>
  <c r="CK4"/>
  <c r="CK17"/>
  <c r="CK41"/>
  <c r="CK98"/>
  <c r="CK144"/>
  <c r="CK161"/>
  <c r="CK22"/>
  <c r="CK128"/>
  <c r="CK111"/>
  <c r="CK112"/>
  <c r="CK45"/>
  <c r="CK95"/>
  <c r="CK124"/>
  <c r="CK136"/>
  <c r="CK30"/>
  <c r="CK35"/>
  <c r="CK127"/>
  <c r="CK166"/>
  <c r="CK171"/>
  <c r="CK190"/>
  <c r="CK192"/>
  <c r="CK207"/>
  <c r="CK115"/>
  <c r="CK32"/>
  <c r="CK99"/>
  <c r="CK163"/>
  <c r="CK107"/>
  <c r="CK7"/>
  <c r="CK13"/>
  <c r="CK28"/>
  <c r="CK52"/>
  <c r="CK70"/>
  <c r="CK74"/>
  <c r="CK83"/>
  <c r="CK88"/>
  <c r="CK148"/>
  <c r="CK149"/>
  <c r="CK150"/>
  <c r="CK157"/>
  <c r="CK158"/>
  <c r="CK159"/>
  <c r="CK160"/>
  <c r="CK167"/>
  <c r="CK209"/>
  <c r="CK210"/>
  <c r="CK232"/>
  <c r="CK233"/>
  <c r="CK154"/>
  <c r="CK217"/>
  <c r="CK85"/>
  <c r="CJ37"/>
  <c r="CJ182"/>
  <c r="CJ226"/>
  <c r="CJ134"/>
  <c r="CJ10"/>
  <c r="CJ15"/>
  <c r="CJ19"/>
  <c r="CJ27"/>
  <c r="CJ29"/>
  <c r="CJ53"/>
  <c r="CJ55"/>
  <c r="CJ60"/>
  <c r="CJ61"/>
  <c r="CJ63"/>
  <c r="CJ86"/>
  <c r="CJ87"/>
  <c r="CJ89"/>
  <c r="CJ92"/>
  <c r="CJ94"/>
  <c r="CJ106"/>
  <c r="CJ131"/>
  <c r="CJ138"/>
  <c r="CJ146"/>
  <c r="CJ147"/>
  <c r="CJ162"/>
  <c r="CJ151"/>
  <c r="CJ179"/>
  <c r="CJ180"/>
  <c r="CJ181"/>
  <c r="CJ183"/>
  <c r="CJ211"/>
  <c r="CJ216"/>
  <c r="CJ227"/>
  <c r="CJ172"/>
  <c r="CJ26"/>
  <c r="CJ48"/>
  <c r="CJ12"/>
  <c r="CJ23"/>
  <c r="CJ43"/>
  <c r="CJ62"/>
  <c r="CJ69"/>
  <c r="CJ91"/>
  <c r="CJ200"/>
  <c r="CJ229"/>
  <c r="CJ231"/>
  <c r="CJ164"/>
  <c r="CJ165"/>
  <c r="CJ73"/>
  <c r="CJ6"/>
  <c r="CJ120"/>
  <c r="CJ139"/>
  <c r="CJ198"/>
  <c r="CJ213"/>
  <c r="CJ221"/>
  <c r="CJ36"/>
  <c r="CJ38"/>
  <c r="CJ40"/>
  <c r="CJ42"/>
  <c r="CJ50"/>
  <c r="CJ51"/>
  <c r="CJ58"/>
  <c r="CJ64"/>
  <c r="CJ76"/>
  <c r="CJ78"/>
  <c r="CJ81"/>
  <c r="CJ90"/>
  <c r="CJ105"/>
  <c r="CJ129"/>
  <c r="CJ132"/>
  <c r="CJ152"/>
  <c r="CJ153"/>
  <c r="CJ170"/>
  <c r="CJ178"/>
  <c r="CJ185"/>
  <c r="CJ187"/>
  <c r="CJ189"/>
  <c r="CJ208"/>
  <c r="CJ228"/>
  <c r="CJ119"/>
  <c r="CJ33"/>
  <c r="CJ49"/>
  <c r="CJ65"/>
  <c r="CJ66"/>
  <c r="CJ75"/>
  <c r="CJ110"/>
  <c r="CJ125"/>
  <c r="CJ133"/>
  <c r="CJ174"/>
  <c r="CJ177"/>
  <c r="CJ188"/>
  <c r="CJ194"/>
  <c r="CJ199"/>
  <c r="CJ218"/>
  <c r="CJ9"/>
  <c r="CJ25"/>
  <c r="CJ117"/>
  <c r="CJ142"/>
  <c r="CJ195"/>
  <c r="CJ196"/>
  <c r="CJ202"/>
  <c r="CJ225"/>
  <c r="CJ126"/>
  <c r="CJ140"/>
  <c r="CJ236"/>
  <c r="CJ8"/>
  <c r="CJ14"/>
  <c r="CJ20"/>
  <c r="CJ59"/>
  <c r="CJ68"/>
  <c r="CJ71"/>
  <c r="CJ72"/>
  <c r="CJ80"/>
  <c r="CJ84"/>
  <c r="CJ93"/>
  <c r="CJ97"/>
  <c r="CJ102"/>
  <c r="CJ104"/>
  <c r="CJ121"/>
  <c r="CJ123"/>
  <c r="CJ145"/>
  <c r="CJ156"/>
  <c r="CJ169"/>
  <c r="CJ184"/>
  <c r="CJ197"/>
  <c r="CJ203"/>
  <c r="CJ204"/>
  <c r="CJ222"/>
  <c r="CJ223"/>
  <c r="CJ224"/>
  <c r="CJ5"/>
  <c r="CJ24"/>
  <c r="CJ31"/>
  <c r="CJ56"/>
  <c r="CJ57"/>
  <c r="CJ67"/>
  <c r="CJ96"/>
  <c r="CJ122"/>
  <c r="CJ130"/>
  <c r="CJ168"/>
  <c r="CJ175"/>
  <c r="CJ191"/>
  <c r="CJ193"/>
  <c r="CJ220"/>
  <c r="CJ235"/>
  <c r="CJ54"/>
  <c r="CJ118"/>
  <c r="CJ214"/>
  <c r="CJ34"/>
  <c r="CJ137"/>
  <c r="CJ219"/>
  <c r="CJ108"/>
  <c r="CJ114"/>
  <c r="CJ206"/>
  <c r="CJ215"/>
  <c r="CJ230"/>
  <c r="CJ11"/>
  <c r="CJ18"/>
  <c r="CJ77"/>
  <c r="CJ176"/>
  <c r="CJ16"/>
  <c r="CJ79"/>
  <c r="CJ100"/>
  <c r="CJ101"/>
  <c r="CJ109"/>
  <c r="CJ113"/>
  <c r="CJ116"/>
  <c r="CJ141"/>
  <c r="CJ173"/>
  <c r="CJ186"/>
  <c r="CJ205"/>
  <c r="CJ212"/>
  <c r="CJ234"/>
  <c r="CJ103"/>
  <c r="CJ4"/>
  <c r="CJ17"/>
  <c r="CJ41"/>
  <c r="CJ98"/>
  <c r="CJ144"/>
  <c r="CJ161"/>
  <c r="CJ22"/>
  <c r="CJ128"/>
  <c r="CJ111"/>
  <c r="CJ112"/>
  <c r="CJ45"/>
  <c r="CJ95"/>
  <c r="CJ124"/>
  <c r="CJ136"/>
  <c r="CJ30"/>
  <c r="CJ35"/>
  <c r="CJ127"/>
  <c r="CJ166"/>
  <c r="CJ171"/>
  <c r="CJ190"/>
  <c r="CJ192"/>
  <c r="CJ207"/>
  <c r="CJ115"/>
  <c r="CJ32"/>
  <c r="CJ99"/>
  <c r="CJ163"/>
  <c r="CJ107"/>
  <c r="CJ7"/>
  <c r="CJ13"/>
  <c r="CJ28"/>
  <c r="CJ52"/>
  <c r="CJ70"/>
  <c r="CJ74"/>
  <c r="CJ83"/>
  <c r="CJ88"/>
  <c r="CJ148"/>
  <c r="CJ149"/>
  <c r="CJ150"/>
  <c r="CJ157"/>
  <c r="CJ158"/>
  <c r="CJ159"/>
  <c r="CJ160"/>
  <c r="CJ167"/>
  <c r="CJ209"/>
  <c r="CJ210"/>
  <c r="CJ232"/>
  <c r="CJ233"/>
  <c r="CJ154"/>
  <c r="CJ217"/>
  <c r="CJ85"/>
  <c r="CI37"/>
  <c r="CI182"/>
  <c r="CI226"/>
  <c r="CI134"/>
  <c r="CI10"/>
  <c r="CI15"/>
  <c r="CI19"/>
  <c r="CI27"/>
  <c r="CI29"/>
  <c r="CI53"/>
  <c r="CI55"/>
  <c r="CI60"/>
  <c r="CI61"/>
  <c r="CI63"/>
  <c r="CI86"/>
  <c r="CI87"/>
  <c r="CI89"/>
  <c r="CI92"/>
  <c r="CI94"/>
  <c r="CI106"/>
  <c r="CI131"/>
  <c r="CI138"/>
  <c r="CI146"/>
  <c r="CI147"/>
  <c r="CI162"/>
  <c r="CI151"/>
  <c r="CI179"/>
  <c r="CI180"/>
  <c r="CI181"/>
  <c r="CI183"/>
  <c r="CI211"/>
  <c r="CI216"/>
  <c r="CI227"/>
  <c r="CI172"/>
  <c r="CI26"/>
  <c r="CI48"/>
  <c r="CI12"/>
  <c r="CI23"/>
  <c r="CI43"/>
  <c r="CI62"/>
  <c r="CI69"/>
  <c r="CI91"/>
  <c r="CI200"/>
  <c r="CI229"/>
  <c r="CI231"/>
  <c r="CI164"/>
  <c r="CI165"/>
  <c r="CI73"/>
  <c r="CI6"/>
  <c r="CI120"/>
  <c r="CI139"/>
  <c r="CI198"/>
  <c r="CI213"/>
  <c r="CI221"/>
  <c r="CI36"/>
  <c r="CI38"/>
  <c r="CI40"/>
  <c r="CI42"/>
  <c r="CI50"/>
  <c r="CI51"/>
  <c r="CI58"/>
  <c r="CI64"/>
  <c r="CI76"/>
  <c r="CI78"/>
  <c r="CI81"/>
  <c r="CI90"/>
  <c r="CI105"/>
  <c r="CI129"/>
  <c r="CI132"/>
  <c r="CI152"/>
  <c r="CI153"/>
  <c r="CI170"/>
  <c r="CI178"/>
  <c r="CI185"/>
  <c r="CI187"/>
  <c r="CI189"/>
  <c r="CI208"/>
  <c r="CI228"/>
  <c r="CI119"/>
  <c r="CI33"/>
  <c r="CI49"/>
  <c r="CI65"/>
  <c r="CI66"/>
  <c r="CI75"/>
  <c r="CI110"/>
  <c r="CI125"/>
  <c r="CI133"/>
  <c r="CI174"/>
  <c r="CI177"/>
  <c r="CI188"/>
  <c r="CI194"/>
  <c r="CI199"/>
  <c r="CI218"/>
  <c r="CI9"/>
  <c r="CI25"/>
  <c r="CI117"/>
  <c r="CI142"/>
  <c r="CI195"/>
  <c r="CI196"/>
  <c r="CI202"/>
  <c r="CI225"/>
  <c r="CI126"/>
  <c r="CI140"/>
  <c r="CI236"/>
  <c r="CI8"/>
  <c r="CI14"/>
  <c r="CI20"/>
  <c r="CI59"/>
  <c r="CI68"/>
  <c r="CI71"/>
  <c r="CI72"/>
  <c r="CI80"/>
  <c r="CI84"/>
  <c r="CI93"/>
  <c r="CI97"/>
  <c r="CI102"/>
  <c r="CI104"/>
  <c r="CI121"/>
  <c r="CI123"/>
  <c r="CI145"/>
  <c r="CI156"/>
  <c r="CI169"/>
  <c r="CI184"/>
  <c r="CI197"/>
  <c r="CI203"/>
  <c r="CI204"/>
  <c r="CI222"/>
  <c r="CI223"/>
  <c r="CI224"/>
  <c r="CI5"/>
  <c r="CI24"/>
  <c r="CI31"/>
  <c r="CI56"/>
  <c r="CI57"/>
  <c r="CI67"/>
  <c r="CI96"/>
  <c r="CI122"/>
  <c r="CI130"/>
  <c r="CI168"/>
  <c r="CI175"/>
  <c r="CI191"/>
  <c r="CI193"/>
  <c r="CI220"/>
  <c r="CI235"/>
  <c r="CI54"/>
  <c r="CI118"/>
  <c r="CI214"/>
  <c r="CI34"/>
  <c r="CI137"/>
  <c r="CI219"/>
  <c r="CI108"/>
  <c r="CI114"/>
  <c r="CI206"/>
  <c r="CI215"/>
  <c r="CI230"/>
  <c r="CI11"/>
  <c r="CI18"/>
  <c r="CI77"/>
  <c r="CI176"/>
  <c r="CI16"/>
  <c r="CI79"/>
  <c r="CI100"/>
  <c r="CI101"/>
  <c r="CI109"/>
  <c r="CI113"/>
  <c r="CI116"/>
  <c r="CI141"/>
  <c r="CI173"/>
  <c r="CI186"/>
  <c r="CI205"/>
  <c r="CI212"/>
  <c r="CI234"/>
  <c r="CI103"/>
  <c r="CI4"/>
  <c r="CI17"/>
  <c r="CI41"/>
  <c r="CI98"/>
  <c r="CI144"/>
  <c r="CI161"/>
  <c r="CI22"/>
  <c r="CI128"/>
  <c r="CI111"/>
  <c r="CI112"/>
  <c r="CI45"/>
  <c r="CI95"/>
  <c r="CI124"/>
  <c r="CI136"/>
  <c r="CI30"/>
  <c r="CI35"/>
  <c r="CI127"/>
  <c r="CI166"/>
  <c r="CI171"/>
  <c r="CI190"/>
  <c r="CI192"/>
  <c r="CI207"/>
  <c r="CI115"/>
  <c r="CI32"/>
  <c r="CI99"/>
  <c r="CI163"/>
  <c r="CI107"/>
  <c r="CI7"/>
  <c r="CI13"/>
  <c r="CI28"/>
  <c r="CI52"/>
  <c r="CI70"/>
  <c r="CI74"/>
  <c r="CI83"/>
  <c r="CI88"/>
  <c r="CI148"/>
  <c r="CI149"/>
  <c r="CI150"/>
  <c r="CI157"/>
  <c r="CI158"/>
  <c r="CI159"/>
  <c r="CI160"/>
  <c r="CI167"/>
  <c r="CI209"/>
  <c r="CI210"/>
  <c r="CI232"/>
  <c r="CI233"/>
  <c r="CI154"/>
  <c r="CI217"/>
  <c r="CI85"/>
  <c r="CH37"/>
  <c r="CH182"/>
  <c r="CH226"/>
  <c r="CH134"/>
  <c r="CH10"/>
  <c r="CH15"/>
  <c r="CH19"/>
  <c r="CH27"/>
  <c r="CH29"/>
  <c r="CH53"/>
  <c r="CH55"/>
  <c r="CH60"/>
  <c r="CH61"/>
  <c r="CH63"/>
  <c r="CH86"/>
  <c r="CH87"/>
  <c r="CH89"/>
  <c r="CH92"/>
  <c r="CH94"/>
  <c r="CH106"/>
  <c r="CH131"/>
  <c r="CH138"/>
  <c r="CH146"/>
  <c r="CH147"/>
  <c r="CH162"/>
  <c r="CH151"/>
  <c r="CH179"/>
  <c r="CH180"/>
  <c r="CH181"/>
  <c r="CH183"/>
  <c r="CH211"/>
  <c r="CH216"/>
  <c r="CH227"/>
  <c r="CH172"/>
  <c r="CH26"/>
  <c r="CH48"/>
  <c r="CH12"/>
  <c r="CH23"/>
  <c r="CH43"/>
  <c r="CH62"/>
  <c r="CH69"/>
  <c r="CH91"/>
  <c r="CH200"/>
  <c r="CH229"/>
  <c r="CH231"/>
  <c r="CH164"/>
  <c r="CH165"/>
  <c r="CH73"/>
  <c r="CH6"/>
  <c r="CH120"/>
  <c r="CH139"/>
  <c r="CH198"/>
  <c r="CH213"/>
  <c r="CH221"/>
  <c r="CH36"/>
  <c r="CH38"/>
  <c r="CH40"/>
  <c r="CH42"/>
  <c r="CH50"/>
  <c r="CH51"/>
  <c r="CH58"/>
  <c r="CH64"/>
  <c r="CH76"/>
  <c r="CH78"/>
  <c r="CH81"/>
  <c r="CH90"/>
  <c r="CH105"/>
  <c r="CH129"/>
  <c r="CH132"/>
  <c r="CH152"/>
  <c r="CH153"/>
  <c r="CH170"/>
  <c r="CH178"/>
  <c r="CH185"/>
  <c r="CH187"/>
  <c r="CH189"/>
  <c r="CH208"/>
  <c r="CH228"/>
  <c r="CH119"/>
  <c r="CH33"/>
  <c r="CH49"/>
  <c r="CH65"/>
  <c r="CH66"/>
  <c r="CH75"/>
  <c r="CH110"/>
  <c r="CH125"/>
  <c r="CH133"/>
  <c r="CH174"/>
  <c r="CH177"/>
  <c r="CH188"/>
  <c r="CH194"/>
  <c r="CH199"/>
  <c r="CH218"/>
  <c r="CH9"/>
  <c r="CH25"/>
  <c r="CH117"/>
  <c r="CH142"/>
  <c r="CH195"/>
  <c r="CH196"/>
  <c r="CH202"/>
  <c r="CH225"/>
  <c r="CH126"/>
  <c r="CH140"/>
  <c r="CH236"/>
  <c r="CH8"/>
  <c r="CH14"/>
  <c r="CH20"/>
  <c r="CH59"/>
  <c r="CH68"/>
  <c r="CH71"/>
  <c r="CH72"/>
  <c r="CH80"/>
  <c r="CH84"/>
  <c r="CH93"/>
  <c r="CH97"/>
  <c r="CH102"/>
  <c r="CH104"/>
  <c r="CH121"/>
  <c r="CH123"/>
  <c r="CH145"/>
  <c r="CH156"/>
  <c r="CH169"/>
  <c r="CH184"/>
  <c r="CH197"/>
  <c r="CH203"/>
  <c r="CH204"/>
  <c r="CH222"/>
  <c r="CH223"/>
  <c r="CH224"/>
  <c r="CH5"/>
  <c r="CH24"/>
  <c r="CH31"/>
  <c r="CH56"/>
  <c r="CH57"/>
  <c r="CH67"/>
  <c r="CH96"/>
  <c r="CH122"/>
  <c r="CH130"/>
  <c r="CH168"/>
  <c r="CH175"/>
  <c r="CH191"/>
  <c r="CH193"/>
  <c r="CH220"/>
  <c r="CH235"/>
  <c r="CH54"/>
  <c r="CH118"/>
  <c r="CH214"/>
  <c r="CH34"/>
  <c r="CH137"/>
  <c r="CH219"/>
  <c r="CH108"/>
  <c r="CH114"/>
  <c r="CH206"/>
  <c r="CH215"/>
  <c r="CH230"/>
  <c r="CH11"/>
  <c r="CH18"/>
  <c r="CH77"/>
  <c r="CH176"/>
  <c r="CH16"/>
  <c r="CH79"/>
  <c r="CH100"/>
  <c r="CH101"/>
  <c r="CH109"/>
  <c r="CH113"/>
  <c r="CH116"/>
  <c r="CH141"/>
  <c r="CH173"/>
  <c r="CH186"/>
  <c r="CH205"/>
  <c r="CH212"/>
  <c r="CH234"/>
  <c r="CH103"/>
  <c r="CH4"/>
  <c r="CH17"/>
  <c r="CH41"/>
  <c r="CH98"/>
  <c r="CH144"/>
  <c r="CH161"/>
  <c r="CH22"/>
  <c r="CH128"/>
  <c r="CH111"/>
  <c r="CH112"/>
  <c r="CH45"/>
  <c r="CH95"/>
  <c r="CH124"/>
  <c r="CH136"/>
  <c r="CH30"/>
  <c r="CH35"/>
  <c r="CH127"/>
  <c r="CH166"/>
  <c r="CH171"/>
  <c r="CH190"/>
  <c r="CH192"/>
  <c r="CH207"/>
  <c r="CH115"/>
  <c r="CH32"/>
  <c r="CH99"/>
  <c r="CH163"/>
  <c r="CH107"/>
  <c r="CH7"/>
  <c r="CH13"/>
  <c r="CH28"/>
  <c r="CH52"/>
  <c r="CH70"/>
  <c r="CH74"/>
  <c r="CH83"/>
  <c r="CH88"/>
  <c r="CH148"/>
  <c r="CH149"/>
  <c r="CH150"/>
  <c r="CH157"/>
  <c r="CH158"/>
  <c r="CH159"/>
  <c r="CH160"/>
  <c r="CH167"/>
  <c r="CH209"/>
  <c r="CH210"/>
  <c r="CH232"/>
  <c r="CH233"/>
  <c r="CH154"/>
  <c r="CH217"/>
  <c r="CH85"/>
  <c r="CG37"/>
  <c r="CG182"/>
  <c r="CG226"/>
  <c r="CG134"/>
  <c r="CG10"/>
  <c r="CG15"/>
  <c r="CG19"/>
  <c r="CG27"/>
  <c r="CG29"/>
  <c r="CG53"/>
  <c r="CG55"/>
  <c r="CG60"/>
  <c r="CG61"/>
  <c r="CG63"/>
  <c r="CG86"/>
  <c r="CG87"/>
  <c r="CG89"/>
  <c r="CG92"/>
  <c r="CG94"/>
  <c r="CG106"/>
  <c r="CG131"/>
  <c r="CG138"/>
  <c r="CG146"/>
  <c r="CG147"/>
  <c r="CG162"/>
  <c r="CG151"/>
  <c r="CG179"/>
  <c r="CG180"/>
  <c r="CG181"/>
  <c r="CG183"/>
  <c r="CG211"/>
  <c r="CG216"/>
  <c r="CG227"/>
  <c r="CG172"/>
  <c r="CG26"/>
  <c r="CG48"/>
  <c r="CG12"/>
  <c r="CG23"/>
  <c r="CG43"/>
  <c r="CG62"/>
  <c r="CG69"/>
  <c r="CG91"/>
  <c r="CG200"/>
  <c r="CG229"/>
  <c r="CG231"/>
  <c r="CG164"/>
  <c r="CG165"/>
  <c r="CG73"/>
  <c r="CG6"/>
  <c r="CG120"/>
  <c r="CG139"/>
  <c r="CG198"/>
  <c r="CG213"/>
  <c r="CG221"/>
  <c r="CG36"/>
  <c r="CG38"/>
  <c r="CG40"/>
  <c r="CG42"/>
  <c r="CG50"/>
  <c r="CG51"/>
  <c r="CG58"/>
  <c r="CG64"/>
  <c r="CG76"/>
  <c r="CG78"/>
  <c r="CG81"/>
  <c r="CG90"/>
  <c r="CG105"/>
  <c r="CG129"/>
  <c r="CG132"/>
  <c r="CG152"/>
  <c r="CG153"/>
  <c r="CG170"/>
  <c r="CG178"/>
  <c r="CG185"/>
  <c r="CG187"/>
  <c r="CG189"/>
  <c r="CG208"/>
  <c r="CG228"/>
  <c r="CG119"/>
  <c r="CG33"/>
  <c r="CG49"/>
  <c r="CG65"/>
  <c r="CG66"/>
  <c r="CG75"/>
  <c r="CG110"/>
  <c r="CG125"/>
  <c r="CG133"/>
  <c r="CG174"/>
  <c r="CG177"/>
  <c r="CG188"/>
  <c r="CG194"/>
  <c r="CG199"/>
  <c r="CG218"/>
  <c r="CG9"/>
  <c r="CG25"/>
  <c r="CG117"/>
  <c r="CG142"/>
  <c r="CG195"/>
  <c r="CG196"/>
  <c r="CG202"/>
  <c r="CG225"/>
  <c r="CG126"/>
  <c r="CG140"/>
  <c r="CG236"/>
  <c r="CG8"/>
  <c r="CG14"/>
  <c r="CG20"/>
  <c r="CG59"/>
  <c r="CG68"/>
  <c r="CG71"/>
  <c r="CG72"/>
  <c r="CG80"/>
  <c r="CG84"/>
  <c r="CG93"/>
  <c r="CG97"/>
  <c r="CG102"/>
  <c r="CG104"/>
  <c r="CG121"/>
  <c r="CG123"/>
  <c r="CG145"/>
  <c r="CG156"/>
  <c r="CG169"/>
  <c r="CG184"/>
  <c r="CG197"/>
  <c r="CG203"/>
  <c r="CG204"/>
  <c r="CG222"/>
  <c r="CG223"/>
  <c r="CG224"/>
  <c r="CG5"/>
  <c r="CG24"/>
  <c r="CG31"/>
  <c r="CG56"/>
  <c r="CG57"/>
  <c r="CG67"/>
  <c r="CG96"/>
  <c r="CG122"/>
  <c r="CG130"/>
  <c r="CG168"/>
  <c r="CG175"/>
  <c r="CG191"/>
  <c r="CG193"/>
  <c r="CG220"/>
  <c r="CG235"/>
  <c r="CG54"/>
  <c r="CG118"/>
  <c r="CG214"/>
  <c r="CG34"/>
  <c r="CG137"/>
  <c r="CG219"/>
  <c r="CG108"/>
  <c r="CG114"/>
  <c r="CG206"/>
  <c r="CG215"/>
  <c r="CG230"/>
  <c r="CG11"/>
  <c r="CG18"/>
  <c r="CG77"/>
  <c r="CG176"/>
  <c r="CG16"/>
  <c r="CG79"/>
  <c r="CG100"/>
  <c r="CG101"/>
  <c r="CG109"/>
  <c r="CG113"/>
  <c r="CG116"/>
  <c r="CG141"/>
  <c r="CG173"/>
  <c r="CG186"/>
  <c r="CG205"/>
  <c r="CG212"/>
  <c r="CG234"/>
  <c r="CG103"/>
  <c r="CG4"/>
  <c r="CG17"/>
  <c r="CG41"/>
  <c r="CG98"/>
  <c r="CG144"/>
  <c r="CG161"/>
  <c r="CG22"/>
  <c r="CG128"/>
  <c r="CG111"/>
  <c r="CG112"/>
  <c r="CG45"/>
  <c r="CG95"/>
  <c r="CG124"/>
  <c r="CG136"/>
  <c r="CG30"/>
  <c r="CG35"/>
  <c r="CG127"/>
  <c r="CG166"/>
  <c r="CG171"/>
  <c r="CG190"/>
  <c r="CG192"/>
  <c r="CG207"/>
  <c r="CG115"/>
  <c r="CG32"/>
  <c r="CG99"/>
  <c r="CG163"/>
  <c r="CG107"/>
  <c r="CG7"/>
  <c r="CG13"/>
  <c r="CG28"/>
  <c r="CG52"/>
  <c r="CG70"/>
  <c r="CG74"/>
  <c r="CG83"/>
  <c r="CG88"/>
  <c r="CG148"/>
  <c r="CG149"/>
  <c r="CG150"/>
  <c r="CG157"/>
  <c r="CG158"/>
  <c r="CG159"/>
  <c r="CG160"/>
  <c r="CG167"/>
  <c r="CG209"/>
  <c r="CG210"/>
  <c r="CG232"/>
  <c r="CG233"/>
  <c r="CG154"/>
  <c r="CG217"/>
  <c r="CG85"/>
  <c r="CF37"/>
  <c r="CF182"/>
  <c r="CF226"/>
  <c r="CF134"/>
  <c r="CF10"/>
  <c r="CF15"/>
  <c r="CF19"/>
  <c r="CF27"/>
  <c r="CF29"/>
  <c r="CF53"/>
  <c r="CF55"/>
  <c r="CF60"/>
  <c r="CF61"/>
  <c r="CF63"/>
  <c r="CF86"/>
  <c r="CF87"/>
  <c r="CF89"/>
  <c r="CF92"/>
  <c r="CF94"/>
  <c r="CF106"/>
  <c r="CF131"/>
  <c r="CF138"/>
  <c r="CF146"/>
  <c r="CF147"/>
  <c r="CF162"/>
  <c r="CF151"/>
  <c r="CF179"/>
  <c r="CF180"/>
  <c r="CF181"/>
  <c r="CF183"/>
  <c r="CF211"/>
  <c r="CF216"/>
  <c r="CF227"/>
  <c r="CF172"/>
  <c r="CF26"/>
  <c r="CF48"/>
  <c r="CF12"/>
  <c r="CF23"/>
  <c r="CF43"/>
  <c r="CF62"/>
  <c r="CF69"/>
  <c r="CF91"/>
  <c r="CF200"/>
  <c r="CF229"/>
  <c r="CF231"/>
  <c r="CF164"/>
  <c r="CF165"/>
  <c r="CF73"/>
  <c r="CF6"/>
  <c r="CF120"/>
  <c r="CF139"/>
  <c r="CF198"/>
  <c r="CF213"/>
  <c r="CF221"/>
  <c r="CF36"/>
  <c r="CF38"/>
  <c r="CF40"/>
  <c r="CF42"/>
  <c r="CF50"/>
  <c r="CF51"/>
  <c r="CF58"/>
  <c r="CF64"/>
  <c r="CF76"/>
  <c r="CF78"/>
  <c r="CF81"/>
  <c r="CF90"/>
  <c r="CF105"/>
  <c r="CF129"/>
  <c r="CF132"/>
  <c r="CF152"/>
  <c r="CF153"/>
  <c r="CF170"/>
  <c r="CF178"/>
  <c r="CF185"/>
  <c r="CF187"/>
  <c r="CF189"/>
  <c r="CF208"/>
  <c r="CF228"/>
  <c r="CF119"/>
  <c r="CF33"/>
  <c r="CF49"/>
  <c r="CF65"/>
  <c r="CF66"/>
  <c r="CF75"/>
  <c r="CF110"/>
  <c r="CF125"/>
  <c r="CF133"/>
  <c r="CF174"/>
  <c r="CF177"/>
  <c r="CF188"/>
  <c r="CF194"/>
  <c r="CF199"/>
  <c r="CF218"/>
  <c r="CF9"/>
  <c r="CF25"/>
  <c r="CF117"/>
  <c r="CF142"/>
  <c r="CF195"/>
  <c r="CF196"/>
  <c r="CF202"/>
  <c r="CF225"/>
  <c r="CF126"/>
  <c r="CF140"/>
  <c r="CF236"/>
  <c r="CF8"/>
  <c r="CF14"/>
  <c r="CF20"/>
  <c r="CF59"/>
  <c r="CF68"/>
  <c r="CF71"/>
  <c r="CF72"/>
  <c r="CF80"/>
  <c r="CF84"/>
  <c r="CF93"/>
  <c r="CF97"/>
  <c r="CF102"/>
  <c r="CF104"/>
  <c r="CF121"/>
  <c r="CF123"/>
  <c r="CF145"/>
  <c r="CF156"/>
  <c r="CF169"/>
  <c r="CF184"/>
  <c r="CF197"/>
  <c r="CF203"/>
  <c r="CF204"/>
  <c r="CF222"/>
  <c r="CF223"/>
  <c r="CF224"/>
  <c r="CF5"/>
  <c r="CF24"/>
  <c r="CF31"/>
  <c r="CF56"/>
  <c r="CF57"/>
  <c r="CF67"/>
  <c r="CF96"/>
  <c r="CF122"/>
  <c r="CF130"/>
  <c r="CF168"/>
  <c r="CF175"/>
  <c r="CF191"/>
  <c r="CF193"/>
  <c r="CF220"/>
  <c r="CF235"/>
  <c r="CF54"/>
  <c r="CF118"/>
  <c r="CF214"/>
  <c r="CF34"/>
  <c r="CF137"/>
  <c r="CF219"/>
  <c r="CF108"/>
  <c r="CF114"/>
  <c r="CF206"/>
  <c r="CF215"/>
  <c r="CF230"/>
  <c r="CF11"/>
  <c r="CF18"/>
  <c r="CF77"/>
  <c r="CF176"/>
  <c r="CF16"/>
  <c r="CF79"/>
  <c r="CF100"/>
  <c r="CF101"/>
  <c r="CF109"/>
  <c r="CF113"/>
  <c r="CF116"/>
  <c r="CF141"/>
  <c r="CF173"/>
  <c r="CF186"/>
  <c r="CF205"/>
  <c r="CF212"/>
  <c r="CF234"/>
  <c r="CF103"/>
  <c r="CF4"/>
  <c r="CF17"/>
  <c r="CF41"/>
  <c r="CF98"/>
  <c r="CF144"/>
  <c r="CF161"/>
  <c r="CF22"/>
  <c r="CF128"/>
  <c r="CF111"/>
  <c r="CF112"/>
  <c r="CF45"/>
  <c r="CF95"/>
  <c r="CF124"/>
  <c r="CF136"/>
  <c r="CF30"/>
  <c r="CF35"/>
  <c r="CF127"/>
  <c r="CF166"/>
  <c r="CF171"/>
  <c r="CF190"/>
  <c r="CF192"/>
  <c r="CF207"/>
  <c r="CF115"/>
  <c r="CF32"/>
  <c r="CF99"/>
  <c r="CF163"/>
  <c r="CF107"/>
  <c r="CF7"/>
  <c r="CF13"/>
  <c r="CF28"/>
  <c r="CF52"/>
  <c r="CF70"/>
  <c r="CF74"/>
  <c r="CF83"/>
  <c r="CF88"/>
  <c r="CF148"/>
  <c r="CF149"/>
  <c r="CF150"/>
  <c r="CF157"/>
  <c r="CF158"/>
  <c r="CF159"/>
  <c r="CF160"/>
  <c r="CF167"/>
  <c r="CF209"/>
  <c r="CF210"/>
  <c r="CF232"/>
  <c r="CF233"/>
  <c r="CF154"/>
  <c r="CF217"/>
  <c r="CF85"/>
  <c r="CE37"/>
  <c r="CE182"/>
  <c r="CE226"/>
  <c r="CE134"/>
  <c r="CE10"/>
  <c r="CE15"/>
  <c r="CE19"/>
  <c r="CE27"/>
  <c r="CE29"/>
  <c r="CE53"/>
  <c r="CE55"/>
  <c r="CE60"/>
  <c r="CE61"/>
  <c r="CE63"/>
  <c r="CE86"/>
  <c r="CE87"/>
  <c r="CE89"/>
  <c r="CE92"/>
  <c r="CE94"/>
  <c r="CE106"/>
  <c r="CE131"/>
  <c r="CE138"/>
  <c r="CE146"/>
  <c r="CE147"/>
  <c r="CE162"/>
  <c r="CE151"/>
  <c r="CE179"/>
  <c r="CE180"/>
  <c r="CE181"/>
  <c r="CE183"/>
  <c r="CE211"/>
  <c r="CE216"/>
  <c r="CE227"/>
  <c r="CE172"/>
  <c r="CE26"/>
  <c r="CE48"/>
  <c r="CE12"/>
  <c r="CE23"/>
  <c r="CE43"/>
  <c r="CE62"/>
  <c r="CE69"/>
  <c r="CE91"/>
  <c r="CE200"/>
  <c r="CE229"/>
  <c r="CE231"/>
  <c r="CE164"/>
  <c r="CE165"/>
  <c r="CE73"/>
  <c r="CE6"/>
  <c r="CE120"/>
  <c r="CE139"/>
  <c r="CE198"/>
  <c r="CE213"/>
  <c r="CE221"/>
  <c r="CE36"/>
  <c r="CE38"/>
  <c r="CE40"/>
  <c r="CE42"/>
  <c r="CE50"/>
  <c r="CE51"/>
  <c r="CE58"/>
  <c r="CE64"/>
  <c r="CE76"/>
  <c r="CE78"/>
  <c r="CE81"/>
  <c r="CE90"/>
  <c r="CE105"/>
  <c r="CE129"/>
  <c r="CE132"/>
  <c r="CE152"/>
  <c r="CE153"/>
  <c r="CE170"/>
  <c r="CE178"/>
  <c r="CE185"/>
  <c r="CE187"/>
  <c r="CE189"/>
  <c r="CE208"/>
  <c r="CE228"/>
  <c r="CE119"/>
  <c r="CE33"/>
  <c r="CE49"/>
  <c r="CE65"/>
  <c r="CE66"/>
  <c r="CE75"/>
  <c r="CE110"/>
  <c r="CE125"/>
  <c r="CE133"/>
  <c r="CE174"/>
  <c r="CE177"/>
  <c r="CE188"/>
  <c r="CE194"/>
  <c r="CE199"/>
  <c r="CE218"/>
  <c r="CE9"/>
  <c r="CE25"/>
  <c r="CE117"/>
  <c r="CE142"/>
  <c r="CE195"/>
  <c r="CE196"/>
  <c r="CE202"/>
  <c r="CE225"/>
  <c r="CE126"/>
  <c r="CE140"/>
  <c r="CE236"/>
  <c r="CE8"/>
  <c r="CE14"/>
  <c r="CE20"/>
  <c r="CE59"/>
  <c r="CE68"/>
  <c r="CE71"/>
  <c r="CE72"/>
  <c r="CE80"/>
  <c r="CE84"/>
  <c r="CE93"/>
  <c r="CE97"/>
  <c r="CE102"/>
  <c r="CE104"/>
  <c r="CE121"/>
  <c r="CE123"/>
  <c r="CE145"/>
  <c r="CE156"/>
  <c r="CE169"/>
  <c r="CE184"/>
  <c r="CE197"/>
  <c r="CE203"/>
  <c r="CE204"/>
  <c r="CE222"/>
  <c r="CE223"/>
  <c r="CE224"/>
  <c r="CE5"/>
  <c r="CE24"/>
  <c r="CE31"/>
  <c r="CE56"/>
  <c r="CE57"/>
  <c r="CE67"/>
  <c r="CE96"/>
  <c r="CE122"/>
  <c r="CE130"/>
  <c r="CE168"/>
  <c r="CE175"/>
  <c r="CE191"/>
  <c r="CE193"/>
  <c r="CE220"/>
  <c r="CE235"/>
  <c r="CE54"/>
  <c r="CE118"/>
  <c r="CE214"/>
  <c r="CE34"/>
  <c r="CE137"/>
  <c r="CE219"/>
  <c r="CE108"/>
  <c r="CE114"/>
  <c r="CE206"/>
  <c r="CE215"/>
  <c r="CE230"/>
  <c r="CE11"/>
  <c r="CE18"/>
  <c r="CE77"/>
  <c r="CE176"/>
  <c r="CE16"/>
  <c r="CE79"/>
  <c r="CE100"/>
  <c r="CE101"/>
  <c r="CE109"/>
  <c r="CE113"/>
  <c r="CE116"/>
  <c r="CE141"/>
  <c r="CE173"/>
  <c r="CE186"/>
  <c r="CE205"/>
  <c r="CE212"/>
  <c r="CE234"/>
  <c r="CE103"/>
  <c r="CE4"/>
  <c r="CE17"/>
  <c r="CE41"/>
  <c r="CE98"/>
  <c r="CE144"/>
  <c r="CE161"/>
  <c r="CE22"/>
  <c r="CE128"/>
  <c r="CE111"/>
  <c r="CE112"/>
  <c r="CE45"/>
  <c r="CE95"/>
  <c r="CE124"/>
  <c r="CE136"/>
  <c r="CE30"/>
  <c r="CE35"/>
  <c r="CE127"/>
  <c r="CE166"/>
  <c r="CE171"/>
  <c r="CE190"/>
  <c r="CE192"/>
  <c r="CE207"/>
  <c r="CE115"/>
  <c r="CE32"/>
  <c r="CE99"/>
  <c r="CE163"/>
  <c r="CE107"/>
  <c r="CE7"/>
  <c r="CE13"/>
  <c r="CE28"/>
  <c r="CE52"/>
  <c r="CE70"/>
  <c r="CE74"/>
  <c r="CE83"/>
  <c r="CE88"/>
  <c r="CE148"/>
  <c r="CE149"/>
  <c r="CE150"/>
  <c r="CE157"/>
  <c r="CE158"/>
  <c r="CE159"/>
  <c r="CE160"/>
  <c r="CE167"/>
  <c r="CE209"/>
  <c r="CE210"/>
  <c r="CE232"/>
  <c r="CE233"/>
  <c r="CE154"/>
  <c r="CE217"/>
  <c r="CE85"/>
  <c r="CD37"/>
  <c r="CD182"/>
  <c r="CD226"/>
  <c r="CD134"/>
  <c r="CD10"/>
  <c r="CD15"/>
  <c r="CD19"/>
  <c r="CD27"/>
  <c r="CD29"/>
  <c r="CD53"/>
  <c r="CD55"/>
  <c r="CD60"/>
  <c r="CD61"/>
  <c r="CD63"/>
  <c r="CD86"/>
  <c r="CD87"/>
  <c r="CD89"/>
  <c r="CD92"/>
  <c r="CD94"/>
  <c r="CD106"/>
  <c r="CD131"/>
  <c r="CD138"/>
  <c r="CD146"/>
  <c r="CD147"/>
  <c r="CD162"/>
  <c r="CD151"/>
  <c r="CD179"/>
  <c r="CD180"/>
  <c r="CD181"/>
  <c r="CD183"/>
  <c r="CD211"/>
  <c r="CD216"/>
  <c r="CD227"/>
  <c r="CD172"/>
  <c r="CD26"/>
  <c r="CD48"/>
  <c r="CD12"/>
  <c r="CD23"/>
  <c r="CD43"/>
  <c r="CD62"/>
  <c r="CD69"/>
  <c r="CD91"/>
  <c r="CD200"/>
  <c r="CD229"/>
  <c r="CD231"/>
  <c r="CD164"/>
  <c r="CD165"/>
  <c r="CD73"/>
  <c r="CD6"/>
  <c r="CD120"/>
  <c r="CD139"/>
  <c r="CD198"/>
  <c r="CD213"/>
  <c r="CD221"/>
  <c r="CD36"/>
  <c r="CD38"/>
  <c r="CD40"/>
  <c r="CD42"/>
  <c r="CD50"/>
  <c r="CD51"/>
  <c r="CD58"/>
  <c r="CD64"/>
  <c r="CD76"/>
  <c r="CD78"/>
  <c r="CD81"/>
  <c r="CD90"/>
  <c r="CD105"/>
  <c r="CD129"/>
  <c r="CD132"/>
  <c r="CD152"/>
  <c r="CD153"/>
  <c r="CD170"/>
  <c r="CD178"/>
  <c r="CD185"/>
  <c r="CD187"/>
  <c r="CD189"/>
  <c r="CD208"/>
  <c r="CD228"/>
  <c r="CD119"/>
  <c r="CD33"/>
  <c r="CD49"/>
  <c r="CD65"/>
  <c r="CD66"/>
  <c r="CD75"/>
  <c r="CD110"/>
  <c r="CD125"/>
  <c r="CD133"/>
  <c r="CD174"/>
  <c r="CD177"/>
  <c r="CD188"/>
  <c r="CD194"/>
  <c r="CD199"/>
  <c r="CD218"/>
  <c r="CD9"/>
  <c r="CD25"/>
  <c r="CD117"/>
  <c r="CD142"/>
  <c r="CD195"/>
  <c r="CD196"/>
  <c r="CD202"/>
  <c r="CD225"/>
  <c r="CD126"/>
  <c r="CD140"/>
  <c r="CD236"/>
  <c r="CD8"/>
  <c r="CD14"/>
  <c r="CD20"/>
  <c r="CD59"/>
  <c r="CD68"/>
  <c r="CD71"/>
  <c r="CD72"/>
  <c r="CD80"/>
  <c r="CD84"/>
  <c r="CD93"/>
  <c r="CD97"/>
  <c r="CD102"/>
  <c r="CD104"/>
  <c r="CD121"/>
  <c r="CD123"/>
  <c r="CD145"/>
  <c r="CD156"/>
  <c r="CD169"/>
  <c r="CD184"/>
  <c r="CD197"/>
  <c r="CD203"/>
  <c r="CD204"/>
  <c r="CD222"/>
  <c r="CD223"/>
  <c r="CD224"/>
  <c r="CD5"/>
  <c r="CD24"/>
  <c r="CD31"/>
  <c r="CD56"/>
  <c r="CD57"/>
  <c r="CD67"/>
  <c r="CD96"/>
  <c r="CD122"/>
  <c r="CD130"/>
  <c r="CD168"/>
  <c r="CD175"/>
  <c r="CD191"/>
  <c r="CD193"/>
  <c r="CD220"/>
  <c r="CD235"/>
  <c r="CD54"/>
  <c r="CD118"/>
  <c r="CD214"/>
  <c r="CD34"/>
  <c r="CD137"/>
  <c r="CD219"/>
  <c r="CD108"/>
  <c r="CD114"/>
  <c r="CD206"/>
  <c r="CD215"/>
  <c r="CD230"/>
  <c r="CD11"/>
  <c r="CD18"/>
  <c r="CD77"/>
  <c r="CD176"/>
  <c r="CD16"/>
  <c r="CD79"/>
  <c r="CD100"/>
  <c r="CD101"/>
  <c r="CD109"/>
  <c r="CD113"/>
  <c r="CD116"/>
  <c r="CD141"/>
  <c r="CD173"/>
  <c r="CD186"/>
  <c r="CD205"/>
  <c r="CD212"/>
  <c r="CD234"/>
  <c r="CD103"/>
  <c r="CD4"/>
  <c r="CD17"/>
  <c r="CD41"/>
  <c r="CD98"/>
  <c r="CD144"/>
  <c r="CD161"/>
  <c r="CD22"/>
  <c r="CD128"/>
  <c r="CD111"/>
  <c r="CD112"/>
  <c r="CD45"/>
  <c r="CD95"/>
  <c r="CD124"/>
  <c r="CD136"/>
  <c r="CD30"/>
  <c r="CD35"/>
  <c r="CD127"/>
  <c r="CD166"/>
  <c r="CD171"/>
  <c r="CD190"/>
  <c r="CD192"/>
  <c r="CD207"/>
  <c r="CD115"/>
  <c r="CD32"/>
  <c r="CD99"/>
  <c r="CD163"/>
  <c r="CD107"/>
  <c r="CD7"/>
  <c r="CD13"/>
  <c r="CD28"/>
  <c r="CD52"/>
  <c r="CD70"/>
  <c r="CD74"/>
  <c r="CD83"/>
  <c r="CD88"/>
  <c r="CD148"/>
  <c r="CD149"/>
  <c r="CD150"/>
  <c r="CD157"/>
  <c r="CD158"/>
  <c r="CD159"/>
  <c r="CD160"/>
  <c r="CD167"/>
  <c r="CD209"/>
  <c r="CD210"/>
  <c r="CD232"/>
  <c r="CD233"/>
  <c r="CD154"/>
  <c r="CD217"/>
  <c r="CD85"/>
  <c r="CC37"/>
  <c r="CC182"/>
  <c r="CC226"/>
  <c r="CC134"/>
  <c r="CC10"/>
  <c r="CC15"/>
  <c r="CC19"/>
  <c r="CC27"/>
  <c r="CC29"/>
  <c r="CC53"/>
  <c r="CC55"/>
  <c r="CC60"/>
  <c r="CC61"/>
  <c r="CC63"/>
  <c r="CC86"/>
  <c r="CC87"/>
  <c r="CC89"/>
  <c r="CC92"/>
  <c r="CC94"/>
  <c r="CC106"/>
  <c r="CC131"/>
  <c r="CC138"/>
  <c r="CC146"/>
  <c r="CC147"/>
  <c r="CC162"/>
  <c r="CC151"/>
  <c r="CC179"/>
  <c r="CC180"/>
  <c r="CC181"/>
  <c r="CC183"/>
  <c r="CC211"/>
  <c r="CC216"/>
  <c r="CC227"/>
  <c r="CC172"/>
  <c r="CC26"/>
  <c r="CC48"/>
  <c r="CC12"/>
  <c r="CC23"/>
  <c r="CC43"/>
  <c r="CC62"/>
  <c r="CC69"/>
  <c r="CC91"/>
  <c r="CC200"/>
  <c r="CC229"/>
  <c r="CC231"/>
  <c r="CC164"/>
  <c r="CC165"/>
  <c r="CC73"/>
  <c r="CC6"/>
  <c r="CC120"/>
  <c r="CC139"/>
  <c r="CC198"/>
  <c r="CC213"/>
  <c r="CC221"/>
  <c r="CC36"/>
  <c r="CC38"/>
  <c r="CC40"/>
  <c r="CC42"/>
  <c r="CC50"/>
  <c r="CC51"/>
  <c r="CC58"/>
  <c r="CC64"/>
  <c r="CC76"/>
  <c r="CC78"/>
  <c r="CC81"/>
  <c r="CC90"/>
  <c r="CC105"/>
  <c r="CC129"/>
  <c r="CC132"/>
  <c r="CC152"/>
  <c r="CC153"/>
  <c r="CC170"/>
  <c r="CC178"/>
  <c r="CC185"/>
  <c r="CC187"/>
  <c r="CC189"/>
  <c r="CC208"/>
  <c r="CC228"/>
  <c r="CC119"/>
  <c r="CC33"/>
  <c r="CC49"/>
  <c r="CC65"/>
  <c r="CC66"/>
  <c r="CC75"/>
  <c r="CC110"/>
  <c r="CC125"/>
  <c r="CC133"/>
  <c r="CC174"/>
  <c r="CC177"/>
  <c r="CC188"/>
  <c r="CC194"/>
  <c r="CC199"/>
  <c r="CC218"/>
  <c r="CC9"/>
  <c r="CC25"/>
  <c r="CC117"/>
  <c r="CC142"/>
  <c r="CC195"/>
  <c r="CC196"/>
  <c r="CC202"/>
  <c r="CC225"/>
  <c r="CC126"/>
  <c r="CC140"/>
  <c r="CC236"/>
  <c r="CC8"/>
  <c r="CC14"/>
  <c r="CC20"/>
  <c r="CC59"/>
  <c r="CC68"/>
  <c r="CC71"/>
  <c r="CC72"/>
  <c r="CC80"/>
  <c r="CC84"/>
  <c r="CC93"/>
  <c r="CC97"/>
  <c r="CC102"/>
  <c r="CC104"/>
  <c r="CC121"/>
  <c r="CC123"/>
  <c r="CC145"/>
  <c r="CC156"/>
  <c r="CC169"/>
  <c r="CC184"/>
  <c r="CC197"/>
  <c r="CC203"/>
  <c r="CC204"/>
  <c r="CC222"/>
  <c r="CC223"/>
  <c r="CC224"/>
  <c r="CC5"/>
  <c r="CC24"/>
  <c r="CC31"/>
  <c r="CC56"/>
  <c r="CC57"/>
  <c r="CC67"/>
  <c r="CC96"/>
  <c r="CC122"/>
  <c r="CC130"/>
  <c r="CC168"/>
  <c r="CC175"/>
  <c r="CC191"/>
  <c r="CC193"/>
  <c r="CC220"/>
  <c r="CC235"/>
  <c r="CC54"/>
  <c r="CC118"/>
  <c r="CC214"/>
  <c r="CC34"/>
  <c r="CC137"/>
  <c r="CC219"/>
  <c r="CC108"/>
  <c r="CC114"/>
  <c r="CC206"/>
  <c r="CC215"/>
  <c r="CC230"/>
  <c r="CC11"/>
  <c r="CC18"/>
  <c r="CC77"/>
  <c r="CC176"/>
  <c r="CC16"/>
  <c r="CC79"/>
  <c r="CC100"/>
  <c r="CC101"/>
  <c r="CC109"/>
  <c r="CC113"/>
  <c r="CC116"/>
  <c r="CC141"/>
  <c r="CC173"/>
  <c r="CC186"/>
  <c r="CC205"/>
  <c r="CC212"/>
  <c r="CC234"/>
  <c r="CC103"/>
  <c r="CC4"/>
  <c r="CC17"/>
  <c r="CC41"/>
  <c r="CC98"/>
  <c r="CC144"/>
  <c r="CC161"/>
  <c r="CC22"/>
  <c r="CC128"/>
  <c r="CC111"/>
  <c r="CC112"/>
  <c r="CC45"/>
  <c r="CC95"/>
  <c r="CC124"/>
  <c r="CC136"/>
  <c r="CC30"/>
  <c r="CC35"/>
  <c r="CC127"/>
  <c r="CC166"/>
  <c r="CC171"/>
  <c r="CC190"/>
  <c r="CC192"/>
  <c r="CC207"/>
  <c r="CC115"/>
  <c r="CC32"/>
  <c r="CC99"/>
  <c r="CC163"/>
  <c r="CC107"/>
  <c r="CC7"/>
  <c r="CC13"/>
  <c r="CC28"/>
  <c r="CC52"/>
  <c r="CC70"/>
  <c r="CC74"/>
  <c r="CC83"/>
  <c r="CC88"/>
  <c r="CC148"/>
  <c r="CC149"/>
  <c r="CC150"/>
  <c r="CC157"/>
  <c r="CC158"/>
  <c r="CC159"/>
  <c r="CC160"/>
  <c r="CC167"/>
  <c r="CC209"/>
  <c r="CC210"/>
  <c r="CC232"/>
  <c r="CC233"/>
  <c r="CC154"/>
  <c r="CC217"/>
  <c r="CC85"/>
  <c r="CB37"/>
  <c r="CB182"/>
  <c r="CB226"/>
  <c r="CB134"/>
  <c r="CB10"/>
  <c r="CB15"/>
  <c r="CB19"/>
  <c r="CB27"/>
  <c r="CB29"/>
  <c r="CB53"/>
  <c r="CB55"/>
  <c r="CB60"/>
  <c r="CB61"/>
  <c r="CB63"/>
  <c r="CB86"/>
  <c r="CB87"/>
  <c r="CB89"/>
  <c r="CB92"/>
  <c r="CB94"/>
  <c r="CB106"/>
  <c r="CB131"/>
  <c r="CB138"/>
  <c r="CB146"/>
  <c r="CB147"/>
  <c r="CB162"/>
  <c r="CB151"/>
  <c r="CB179"/>
  <c r="CB180"/>
  <c r="CB181"/>
  <c r="CB183"/>
  <c r="CB211"/>
  <c r="CB216"/>
  <c r="CB227"/>
  <c r="CB172"/>
  <c r="CB26"/>
  <c r="CB48"/>
  <c r="CB12"/>
  <c r="CB23"/>
  <c r="CB43"/>
  <c r="CB62"/>
  <c r="CB69"/>
  <c r="CB91"/>
  <c r="CB200"/>
  <c r="CB229"/>
  <c r="CB231"/>
  <c r="CB164"/>
  <c r="CB165"/>
  <c r="CB73"/>
  <c r="CB6"/>
  <c r="CB120"/>
  <c r="CB139"/>
  <c r="CB198"/>
  <c r="CB213"/>
  <c r="CB221"/>
  <c r="CB36"/>
  <c r="CB38"/>
  <c r="CB40"/>
  <c r="CB42"/>
  <c r="CB50"/>
  <c r="CB51"/>
  <c r="CB58"/>
  <c r="CB64"/>
  <c r="CB76"/>
  <c r="CB78"/>
  <c r="CB81"/>
  <c r="CB90"/>
  <c r="CB105"/>
  <c r="CB129"/>
  <c r="CB132"/>
  <c r="CB152"/>
  <c r="CB153"/>
  <c r="CB170"/>
  <c r="CB178"/>
  <c r="CB185"/>
  <c r="CB187"/>
  <c r="CB189"/>
  <c r="CB208"/>
  <c r="CB228"/>
  <c r="CB119"/>
  <c r="CB33"/>
  <c r="CB49"/>
  <c r="CB65"/>
  <c r="CB66"/>
  <c r="CB75"/>
  <c r="CB110"/>
  <c r="CB125"/>
  <c r="CB133"/>
  <c r="CB174"/>
  <c r="CB177"/>
  <c r="CB188"/>
  <c r="CB194"/>
  <c r="CB199"/>
  <c r="CB218"/>
  <c r="CB9"/>
  <c r="CB25"/>
  <c r="CB117"/>
  <c r="CB142"/>
  <c r="CB195"/>
  <c r="CB196"/>
  <c r="CB202"/>
  <c r="CB225"/>
  <c r="CB126"/>
  <c r="CB140"/>
  <c r="CB236"/>
  <c r="CB8"/>
  <c r="CB14"/>
  <c r="CB20"/>
  <c r="CB59"/>
  <c r="CB68"/>
  <c r="CB71"/>
  <c r="CB72"/>
  <c r="CB80"/>
  <c r="CB84"/>
  <c r="CB93"/>
  <c r="CB97"/>
  <c r="CB102"/>
  <c r="CB104"/>
  <c r="CB121"/>
  <c r="CB123"/>
  <c r="CB145"/>
  <c r="CB156"/>
  <c r="CB169"/>
  <c r="CB184"/>
  <c r="CB197"/>
  <c r="CB203"/>
  <c r="CB204"/>
  <c r="CB222"/>
  <c r="CB223"/>
  <c r="CB224"/>
  <c r="CB5"/>
  <c r="CB24"/>
  <c r="CB31"/>
  <c r="CB56"/>
  <c r="CB57"/>
  <c r="CB67"/>
  <c r="CB96"/>
  <c r="CB122"/>
  <c r="CB130"/>
  <c r="CB168"/>
  <c r="CB175"/>
  <c r="CB191"/>
  <c r="CB193"/>
  <c r="CB220"/>
  <c r="CB235"/>
  <c r="CB54"/>
  <c r="CB118"/>
  <c r="CB214"/>
  <c r="CB34"/>
  <c r="CB137"/>
  <c r="CB219"/>
  <c r="CB108"/>
  <c r="CB114"/>
  <c r="CB206"/>
  <c r="CB215"/>
  <c r="CB230"/>
  <c r="CB11"/>
  <c r="CB18"/>
  <c r="CB77"/>
  <c r="CB176"/>
  <c r="CB16"/>
  <c r="CB79"/>
  <c r="CB100"/>
  <c r="CB101"/>
  <c r="CB109"/>
  <c r="CB113"/>
  <c r="CB116"/>
  <c r="CB141"/>
  <c r="CB173"/>
  <c r="CB186"/>
  <c r="CB205"/>
  <c r="CB212"/>
  <c r="CB234"/>
  <c r="CB103"/>
  <c r="CB4"/>
  <c r="CB17"/>
  <c r="CB41"/>
  <c r="CB98"/>
  <c r="CB144"/>
  <c r="CB161"/>
  <c r="CB22"/>
  <c r="CB128"/>
  <c r="CB111"/>
  <c r="CB112"/>
  <c r="CB44"/>
  <c r="CB45"/>
  <c r="CB95"/>
  <c r="CB124"/>
  <c r="CB136"/>
  <c r="CB30"/>
  <c r="CB35"/>
  <c r="CB127"/>
  <c r="CB166"/>
  <c r="CB171"/>
  <c r="CB190"/>
  <c r="CB192"/>
  <c r="CB207"/>
  <c r="CB115"/>
  <c r="CB32"/>
  <c r="CB99"/>
  <c r="CB163"/>
  <c r="CB107"/>
  <c r="CB7"/>
  <c r="CB13"/>
  <c r="CB28"/>
  <c r="CB52"/>
  <c r="CB70"/>
  <c r="CB74"/>
  <c r="CB83"/>
  <c r="CB88"/>
  <c r="CB148"/>
  <c r="CB149"/>
  <c r="CB150"/>
  <c r="CB157"/>
  <c r="CB158"/>
  <c r="CB159"/>
  <c r="CB160"/>
  <c r="CB167"/>
  <c r="CB209"/>
  <c r="CB210"/>
  <c r="CB232"/>
  <c r="CB233"/>
  <c r="CB154"/>
  <c r="CB217"/>
  <c r="CB85"/>
  <c r="CA37"/>
  <c r="CA182"/>
  <c r="CA226"/>
  <c r="CA134"/>
  <c r="CA10"/>
  <c r="CA15"/>
  <c r="CA19"/>
  <c r="CA27"/>
  <c r="CA29"/>
  <c r="CA53"/>
  <c r="CA55"/>
  <c r="CA60"/>
  <c r="CA61"/>
  <c r="CA63"/>
  <c r="CA86"/>
  <c r="CA87"/>
  <c r="CA89"/>
  <c r="CA92"/>
  <c r="CA94"/>
  <c r="CA106"/>
  <c r="CA131"/>
  <c r="CA138"/>
  <c r="CA146"/>
  <c r="CA147"/>
  <c r="CA162"/>
  <c r="CA151"/>
  <c r="CA179"/>
  <c r="CA180"/>
  <c r="CA181"/>
  <c r="CA183"/>
  <c r="CA211"/>
  <c r="CA216"/>
  <c r="CA227"/>
  <c r="CA172"/>
  <c r="CA26"/>
  <c r="CA48"/>
  <c r="CA12"/>
  <c r="CA23"/>
  <c r="CA43"/>
  <c r="CA62"/>
  <c r="CA69"/>
  <c r="CA91"/>
  <c r="CA200"/>
  <c r="CA229"/>
  <c r="CA231"/>
  <c r="CA164"/>
  <c r="CA165"/>
  <c r="CA73"/>
  <c r="CA6"/>
  <c r="CA120"/>
  <c r="CA139"/>
  <c r="CA198"/>
  <c r="CA213"/>
  <c r="CA221"/>
  <c r="CA36"/>
  <c r="CA38"/>
  <c r="CA40"/>
  <c r="CA42"/>
  <c r="CA50"/>
  <c r="CA51"/>
  <c r="CA58"/>
  <c r="CA64"/>
  <c r="CA76"/>
  <c r="CA78"/>
  <c r="CA81"/>
  <c r="CA90"/>
  <c r="CA105"/>
  <c r="CA129"/>
  <c r="CA132"/>
  <c r="CA152"/>
  <c r="CA153"/>
  <c r="CA170"/>
  <c r="CA178"/>
  <c r="CA185"/>
  <c r="CA187"/>
  <c r="CA189"/>
  <c r="CA208"/>
  <c r="CA228"/>
  <c r="CA119"/>
  <c r="CA33"/>
  <c r="CA49"/>
  <c r="CA65"/>
  <c r="CA66"/>
  <c r="CA75"/>
  <c r="CA110"/>
  <c r="CA125"/>
  <c r="CA133"/>
  <c r="CA174"/>
  <c r="CA177"/>
  <c r="CA188"/>
  <c r="CA194"/>
  <c r="CA199"/>
  <c r="CA218"/>
  <c r="CA9"/>
  <c r="CA25"/>
  <c r="CA117"/>
  <c r="CA142"/>
  <c r="CA195"/>
  <c r="CA196"/>
  <c r="CA202"/>
  <c r="CA225"/>
  <c r="CA126"/>
  <c r="CA140"/>
  <c r="CA236"/>
  <c r="CA8"/>
  <c r="CA14"/>
  <c r="CA20"/>
  <c r="CA59"/>
  <c r="CA68"/>
  <c r="CA71"/>
  <c r="CA72"/>
  <c r="CA80"/>
  <c r="CA84"/>
  <c r="CA93"/>
  <c r="CA97"/>
  <c r="CA102"/>
  <c r="CA104"/>
  <c r="CA121"/>
  <c r="CA123"/>
  <c r="CA145"/>
  <c r="CA156"/>
  <c r="CA169"/>
  <c r="CA184"/>
  <c r="CA197"/>
  <c r="CA203"/>
  <c r="CA204"/>
  <c r="CA222"/>
  <c r="CA223"/>
  <c r="CA224"/>
  <c r="CA5"/>
  <c r="CA24"/>
  <c r="CA31"/>
  <c r="CA56"/>
  <c r="CA57"/>
  <c r="CA67"/>
  <c r="CA96"/>
  <c r="CA122"/>
  <c r="CA130"/>
  <c r="CA168"/>
  <c r="CA175"/>
  <c r="CA191"/>
  <c r="CA193"/>
  <c r="CA220"/>
  <c r="CA235"/>
  <c r="CA54"/>
  <c r="CA118"/>
  <c r="CA214"/>
  <c r="CA34"/>
  <c r="CA137"/>
  <c r="CA219"/>
  <c r="CA108"/>
  <c r="CA114"/>
  <c r="CA206"/>
  <c r="CA215"/>
  <c r="CA230"/>
  <c r="CA11"/>
  <c r="CA18"/>
  <c r="CA77"/>
  <c r="CA176"/>
  <c r="CA16"/>
  <c r="CA79"/>
  <c r="CA100"/>
  <c r="CA101"/>
  <c r="CA109"/>
  <c r="CA113"/>
  <c r="CA116"/>
  <c r="CA141"/>
  <c r="CA173"/>
  <c r="CA186"/>
  <c r="CA205"/>
  <c r="CA212"/>
  <c r="CA234"/>
  <c r="CA103"/>
  <c r="CA4"/>
  <c r="CA17"/>
  <c r="CA41"/>
  <c r="CA98"/>
  <c r="CA144"/>
  <c r="CA161"/>
  <c r="CA22"/>
  <c r="CA128"/>
  <c r="CA111"/>
  <c r="CA112"/>
  <c r="CA44"/>
  <c r="CA45"/>
  <c r="CA95"/>
  <c r="CA124"/>
  <c r="CA136"/>
  <c r="CA30"/>
  <c r="CA35"/>
  <c r="CA127"/>
  <c r="CA166"/>
  <c r="CA171"/>
  <c r="CA190"/>
  <c r="CA192"/>
  <c r="CA207"/>
  <c r="CA115"/>
  <c r="CA32"/>
  <c r="CA99"/>
  <c r="CA163"/>
  <c r="CA107"/>
  <c r="CA7"/>
  <c r="CA13"/>
  <c r="CA28"/>
  <c r="CA52"/>
  <c r="CA70"/>
  <c r="CA74"/>
  <c r="CA83"/>
  <c r="CA88"/>
  <c r="CA148"/>
  <c r="CA149"/>
  <c r="CA150"/>
  <c r="CA157"/>
  <c r="CA158"/>
  <c r="CA159"/>
  <c r="CA160"/>
  <c r="CA167"/>
  <c r="CA209"/>
  <c r="CA210"/>
  <c r="CA232"/>
  <c r="CA233"/>
  <c r="CA154"/>
  <c r="CA217"/>
  <c r="CA85"/>
  <c r="BZ37"/>
  <c r="BZ182"/>
  <c r="BZ226"/>
  <c r="BZ134"/>
  <c r="BZ10"/>
  <c r="BZ15"/>
  <c r="BZ19"/>
  <c r="BZ27"/>
  <c r="BZ29"/>
  <c r="BZ53"/>
  <c r="BZ55"/>
  <c r="BZ60"/>
  <c r="BZ61"/>
  <c r="BZ63"/>
  <c r="BZ86"/>
  <c r="BZ87"/>
  <c r="BZ89"/>
  <c r="BZ92"/>
  <c r="BZ94"/>
  <c r="BZ106"/>
  <c r="BZ131"/>
  <c r="BZ138"/>
  <c r="BZ146"/>
  <c r="BZ147"/>
  <c r="BZ162"/>
  <c r="BZ151"/>
  <c r="BZ179"/>
  <c r="BZ180"/>
  <c r="BZ181"/>
  <c r="BZ183"/>
  <c r="BZ211"/>
  <c r="BZ216"/>
  <c r="BZ227"/>
  <c r="BZ172"/>
  <c r="BZ26"/>
  <c r="BZ48"/>
  <c r="BZ12"/>
  <c r="BZ23"/>
  <c r="BZ43"/>
  <c r="BZ62"/>
  <c r="BZ69"/>
  <c r="BZ91"/>
  <c r="BZ200"/>
  <c r="BZ229"/>
  <c r="BZ231"/>
  <c r="BZ164"/>
  <c r="BZ165"/>
  <c r="BZ73"/>
  <c r="BZ6"/>
  <c r="BZ120"/>
  <c r="BZ139"/>
  <c r="BZ198"/>
  <c r="BZ213"/>
  <c r="BZ221"/>
  <c r="BZ36"/>
  <c r="BZ38"/>
  <c r="BZ40"/>
  <c r="BZ42"/>
  <c r="BZ50"/>
  <c r="BZ51"/>
  <c r="BZ58"/>
  <c r="BZ64"/>
  <c r="BZ76"/>
  <c r="BZ78"/>
  <c r="BZ81"/>
  <c r="BZ90"/>
  <c r="BZ105"/>
  <c r="BZ129"/>
  <c r="BZ132"/>
  <c r="BZ152"/>
  <c r="BZ153"/>
  <c r="BZ170"/>
  <c r="BZ178"/>
  <c r="BZ185"/>
  <c r="BZ187"/>
  <c r="BZ189"/>
  <c r="BZ208"/>
  <c r="BZ228"/>
  <c r="BZ119"/>
  <c r="BZ33"/>
  <c r="BZ49"/>
  <c r="BZ65"/>
  <c r="BZ66"/>
  <c r="BZ75"/>
  <c r="BZ110"/>
  <c r="BZ125"/>
  <c r="BZ133"/>
  <c r="BZ174"/>
  <c r="BZ177"/>
  <c r="BZ188"/>
  <c r="BZ194"/>
  <c r="BZ199"/>
  <c r="BZ218"/>
  <c r="BZ9"/>
  <c r="BZ25"/>
  <c r="BZ117"/>
  <c r="BZ142"/>
  <c r="BZ195"/>
  <c r="BZ196"/>
  <c r="BZ202"/>
  <c r="BZ225"/>
  <c r="BZ126"/>
  <c r="BZ140"/>
  <c r="BZ236"/>
  <c r="BZ8"/>
  <c r="BZ14"/>
  <c r="BZ20"/>
  <c r="BZ59"/>
  <c r="BZ68"/>
  <c r="BZ71"/>
  <c r="BZ72"/>
  <c r="BZ80"/>
  <c r="BZ84"/>
  <c r="BZ93"/>
  <c r="BZ97"/>
  <c r="BZ102"/>
  <c r="BZ104"/>
  <c r="BZ121"/>
  <c r="BZ123"/>
  <c r="BZ145"/>
  <c r="BZ156"/>
  <c r="BZ169"/>
  <c r="BZ184"/>
  <c r="BZ197"/>
  <c r="BZ203"/>
  <c r="BZ204"/>
  <c r="BZ222"/>
  <c r="BZ223"/>
  <c r="BZ224"/>
  <c r="BZ5"/>
  <c r="BZ24"/>
  <c r="BZ31"/>
  <c r="BZ56"/>
  <c r="BZ57"/>
  <c r="BZ67"/>
  <c r="BZ96"/>
  <c r="BZ122"/>
  <c r="BZ130"/>
  <c r="BZ168"/>
  <c r="BZ175"/>
  <c r="BZ191"/>
  <c r="BZ193"/>
  <c r="BZ220"/>
  <c r="BZ235"/>
  <c r="BZ54"/>
  <c r="BZ118"/>
  <c r="BZ214"/>
  <c r="BZ34"/>
  <c r="BZ137"/>
  <c r="BZ219"/>
  <c r="BZ108"/>
  <c r="BZ114"/>
  <c r="BZ206"/>
  <c r="BZ215"/>
  <c r="BZ230"/>
  <c r="BZ11"/>
  <c r="BZ18"/>
  <c r="BZ77"/>
  <c r="BZ176"/>
  <c r="BZ16"/>
  <c r="BZ79"/>
  <c r="BZ100"/>
  <c r="BZ101"/>
  <c r="BZ109"/>
  <c r="BZ113"/>
  <c r="BZ116"/>
  <c r="BZ141"/>
  <c r="BZ173"/>
  <c r="BZ186"/>
  <c r="BZ205"/>
  <c r="BZ212"/>
  <c r="BZ234"/>
  <c r="BZ103"/>
  <c r="BZ4"/>
  <c r="BZ17"/>
  <c r="BZ41"/>
  <c r="BZ98"/>
  <c r="BZ144"/>
  <c r="BZ161"/>
  <c r="BZ22"/>
  <c r="BZ128"/>
  <c r="BZ111"/>
  <c r="BZ112"/>
  <c r="BZ44"/>
  <c r="BZ45"/>
  <c r="BZ95"/>
  <c r="BZ124"/>
  <c r="BZ136"/>
  <c r="BZ30"/>
  <c r="BZ35"/>
  <c r="BZ127"/>
  <c r="BZ166"/>
  <c r="BZ171"/>
  <c r="BZ190"/>
  <c r="BZ192"/>
  <c r="BZ207"/>
  <c r="BZ115"/>
  <c r="BZ32"/>
  <c r="BZ99"/>
  <c r="BZ163"/>
  <c r="BZ107"/>
  <c r="BZ7"/>
  <c r="BZ13"/>
  <c r="BZ28"/>
  <c r="BZ52"/>
  <c r="BZ70"/>
  <c r="BZ74"/>
  <c r="BZ83"/>
  <c r="BZ88"/>
  <c r="BZ148"/>
  <c r="BZ149"/>
  <c r="BZ150"/>
  <c r="BZ157"/>
  <c r="BZ158"/>
  <c r="BZ159"/>
  <c r="BZ160"/>
  <c r="BZ167"/>
  <c r="BZ209"/>
  <c r="BZ210"/>
  <c r="BZ232"/>
  <c r="BZ233"/>
  <c r="BZ154"/>
  <c r="BZ217"/>
  <c r="BZ85"/>
  <c r="BY37"/>
  <c r="BY182"/>
  <c r="BY226"/>
  <c r="BY134"/>
  <c r="BY10"/>
  <c r="BY15"/>
  <c r="BY19"/>
  <c r="BY27"/>
  <c r="BY29"/>
  <c r="BY53"/>
  <c r="BY55"/>
  <c r="BY60"/>
  <c r="BY61"/>
  <c r="BY63"/>
  <c r="BY86"/>
  <c r="BY87"/>
  <c r="BY89"/>
  <c r="BY92"/>
  <c r="BY94"/>
  <c r="BY106"/>
  <c r="BY131"/>
  <c r="BY138"/>
  <c r="BY146"/>
  <c r="BY147"/>
  <c r="BY162"/>
  <c r="BY151"/>
  <c r="BY179"/>
  <c r="BY180"/>
  <c r="BY181"/>
  <c r="BY183"/>
  <c r="BY211"/>
  <c r="BY216"/>
  <c r="BY227"/>
  <c r="BY172"/>
  <c r="BY26"/>
  <c r="BY48"/>
  <c r="BY12"/>
  <c r="BY23"/>
  <c r="BY43"/>
  <c r="BY62"/>
  <c r="BY69"/>
  <c r="BY91"/>
  <c r="BY200"/>
  <c r="BY229"/>
  <c r="BY231"/>
  <c r="BY164"/>
  <c r="BY165"/>
  <c r="BY73"/>
  <c r="BY6"/>
  <c r="BY120"/>
  <c r="BY139"/>
  <c r="BY198"/>
  <c r="BY213"/>
  <c r="BY221"/>
  <c r="BY36"/>
  <c r="BY38"/>
  <c r="BY40"/>
  <c r="BY42"/>
  <c r="BY50"/>
  <c r="BY51"/>
  <c r="BY58"/>
  <c r="BY64"/>
  <c r="BY76"/>
  <c r="BY78"/>
  <c r="BY81"/>
  <c r="BY90"/>
  <c r="BY105"/>
  <c r="BY129"/>
  <c r="BY132"/>
  <c r="BY152"/>
  <c r="BY153"/>
  <c r="BY170"/>
  <c r="BY178"/>
  <c r="BY185"/>
  <c r="BY187"/>
  <c r="BY189"/>
  <c r="BY208"/>
  <c r="BY228"/>
  <c r="BY119"/>
  <c r="BY33"/>
  <c r="BY49"/>
  <c r="BY65"/>
  <c r="BY66"/>
  <c r="BY75"/>
  <c r="BY110"/>
  <c r="BY125"/>
  <c r="BY133"/>
  <c r="BY174"/>
  <c r="BY177"/>
  <c r="BY188"/>
  <c r="BY194"/>
  <c r="BY199"/>
  <c r="BY218"/>
  <c r="BY9"/>
  <c r="BY25"/>
  <c r="BY117"/>
  <c r="BY142"/>
  <c r="BY195"/>
  <c r="BY196"/>
  <c r="BY202"/>
  <c r="BY225"/>
  <c r="BY126"/>
  <c r="BY140"/>
  <c r="BY236"/>
  <c r="BY8"/>
  <c r="BY14"/>
  <c r="BY20"/>
  <c r="BY59"/>
  <c r="BY68"/>
  <c r="BY71"/>
  <c r="BY72"/>
  <c r="BY80"/>
  <c r="BY84"/>
  <c r="BY93"/>
  <c r="BY97"/>
  <c r="BY102"/>
  <c r="BY104"/>
  <c r="BY121"/>
  <c r="BY123"/>
  <c r="BY145"/>
  <c r="BY156"/>
  <c r="BY169"/>
  <c r="BY184"/>
  <c r="BY197"/>
  <c r="BY203"/>
  <c r="BY204"/>
  <c r="BY222"/>
  <c r="BY223"/>
  <c r="BY224"/>
  <c r="BY5"/>
  <c r="BY24"/>
  <c r="BY31"/>
  <c r="BY56"/>
  <c r="BY57"/>
  <c r="BY67"/>
  <c r="BY96"/>
  <c r="BY122"/>
  <c r="BY130"/>
  <c r="BY168"/>
  <c r="BY175"/>
  <c r="BY191"/>
  <c r="BY193"/>
  <c r="BY220"/>
  <c r="BY235"/>
  <c r="BY54"/>
  <c r="BY118"/>
  <c r="BY214"/>
  <c r="BY34"/>
  <c r="BY137"/>
  <c r="BY219"/>
  <c r="BY108"/>
  <c r="BY114"/>
  <c r="BY206"/>
  <c r="BY215"/>
  <c r="BY230"/>
  <c r="BY11"/>
  <c r="BY18"/>
  <c r="BY77"/>
  <c r="BY176"/>
  <c r="BY16"/>
  <c r="BY79"/>
  <c r="BY100"/>
  <c r="BY101"/>
  <c r="BY109"/>
  <c r="BY113"/>
  <c r="BY116"/>
  <c r="BY141"/>
  <c r="BY173"/>
  <c r="BY186"/>
  <c r="BY205"/>
  <c r="BY212"/>
  <c r="BY234"/>
  <c r="BY103"/>
  <c r="BY4"/>
  <c r="BY17"/>
  <c r="BY41"/>
  <c r="BY98"/>
  <c r="BY144"/>
  <c r="BY161"/>
  <c r="BY22"/>
  <c r="BY128"/>
  <c r="BY111"/>
  <c r="BY112"/>
  <c r="BY44"/>
  <c r="BY45"/>
  <c r="BY95"/>
  <c r="BY124"/>
  <c r="BY136"/>
  <c r="BY30"/>
  <c r="BY35"/>
  <c r="BY127"/>
  <c r="BY166"/>
  <c r="BY171"/>
  <c r="BY190"/>
  <c r="BY192"/>
  <c r="BY207"/>
  <c r="BY115"/>
  <c r="BY32"/>
  <c r="BY99"/>
  <c r="BY163"/>
  <c r="BY107"/>
  <c r="BY7"/>
  <c r="BY13"/>
  <c r="BY28"/>
  <c r="BY52"/>
  <c r="BY70"/>
  <c r="BY74"/>
  <c r="BY83"/>
  <c r="BY88"/>
  <c r="BY148"/>
  <c r="BY149"/>
  <c r="BY150"/>
  <c r="BY157"/>
  <c r="BY158"/>
  <c r="BY159"/>
  <c r="BY160"/>
  <c r="BY167"/>
  <c r="BY209"/>
  <c r="BY210"/>
  <c r="BY232"/>
  <c r="BY233"/>
  <c r="BY154"/>
  <c r="BY217"/>
  <c r="BY85"/>
  <c r="BX37"/>
  <c r="BX182"/>
  <c r="BX226"/>
  <c r="BX134"/>
  <c r="BX10"/>
  <c r="BX15"/>
  <c r="BX19"/>
  <c r="BX27"/>
  <c r="BX29"/>
  <c r="BX53"/>
  <c r="BX55"/>
  <c r="BX60"/>
  <c r="BX61"/>
  <c r="BX63"/>
  <c r="BX86"/>
  <c r="BX87"/>
  <c r="BX89"/>
  <c r="BX92"/>
  <c r="BX94"/>
  <c r="BX106"/>
  <c r="BX131"/>
  <c r="BX138"/>
  <c r="BX146"/>
  <c r="BX147"/>
  <c r="BX162"/>
  <c r="BX151"/>
  <c r="BX179"/>
  <c r="BX180"/>
  <c r="BX181"/>
  <c r="BX183"/>
  <c r="BX211"/>
  <c r="BX216"/>
  <c r="BX227"/>
  <c r="BX172"/>
  <c r="BX26"/>
  <c r="BX48"/>
  <c r="BX12"/>
  <c r="BX23"/>
  <c r="BX43"/>
  <c r="BX62"/>
  <c r="BX69"/>
  <c r="BX91"/>
  <c r="BX200"/>
  <c r="BX229"/>
  <c r="BX231"/>
  <c r="BX164"/>
  <c r="BX165"/>
  <c r="BX73"/>
  <c r="BX6"/>
  <c r="BX120"/>
  <c r="BX139"/>
  <c r="BX198"/>
  <c r="BX213"/>
  <c r="BX221"/>
  <c r="BX36"/>
  <c r="BX38"/>
  <c r="BX40"/>
  <c r="BX42"/>
  <c r="BX50"/>
  <c r="BX51"/>
  <c r="BX58"/>
  <c r="BX64"/>
  <c r="BX76"/>
  <c r="BX78"/>
  <c r="BX81"/>
  <c r="BX90"/>
  <c r="BX105"/>
  <c r="BX129"/>
  <c r="BX132"/>
  <c r="BX152"/>
  <c r="BX153"/>
  <c r="BX170"/>
  <c r="BX178"/>
  <c r="BX185"/>
  <c r="BX187"/>
  <c r="BX189"/>
  <c r="BX208"/>
  <c r="BX228"/>
  <c r="BX119"/>
  <c r="BX33"/>
  <c r="BX49"/>
  <c r="BX65"/>
  <c r="BX66"/>
  <c r="BX75"/>
  <c r="BX110"/>
  <c r="BX125"/>
  <c r="BX133"/>
  <c r="BX174"/>
  <c r="BX177"/>
  <c r="BX188"/>
  <c r="BX194"/>
  <c r="BX199"/>
  <c r="BX218"/>
  <c r="BX9"/>
  <c r="BX25"/>
  <c r="BX117"/>
  <c r="BX142"/>
  <c r="BX195"/>
  <c r="BX196"/>
  <c r="BX202"/>
  <c r="BX225"/>
  <c r="BX126"/>
  <c r="BX140"/>
  <c r="BX236"/>
  <c r="BX8"/>
  <c r="BX14"/>
  <c r="BX20"/>
  <c r="BX59"/>
  <c r="BX68"/>
  <c r="BX71"/>
  <c r="BX72"/>
  <c r="BX80"/>
  <c r="BX84"/>
  <c r="BX93"/>
  <c r="BX97"/>
  <c r="BX102"/>
  <c r="BX104"/>
  <c r="BX121"/>
  <c r="BX123"/>
  <c r="BX145"/>
  <c r="BX156"/>
  <c r="BX169"/>
  <c r="BX184"/>
  <c r="BX197"/>
  <c r="BX203"/>
  <c r="BX204"/>
  <c r="BX222"/>
  <c r="BX223"/>
  <c r="BX224"/>
  <c r="BX5"/>
  <c r="BX24"/>
  <c r="BX31"/>
  <c r="BX56"/>
  <c r="BX57"/>
  <c r="BX67"/>
  <c r="BX96"/>
  <c r="BX122"/>
  <c r="BX130"/>
  <c r="BX168"/>
  <c r="BX175"/>
  <c r="BX191"/>
  <c r="BX193"/>
  <c r="BX220"/>
  <c r="BX235"/>
  <c r="BX54"/>
  <c r="BX118"/>
  <c r="BX214"/>
  <c r="BX34"/>
  <c r="BX137"/>
  <c r="BX219"/>
  <c r="BX108"/>
  <c r="BX114"/>
  <c r="BX206"/>
  <c r="BX215"/>
  <c r="BX230"/>
  <c r="BX11"/>
  <c r="BX18"/>
  <c r="BX77"/>
  <c r="BX176"/>
  <c r="BX16"/>
  <c r="BX79"/>
  <c r="BX100"/>
  <c r="BX101"/>
  <c r="BX109"/>
  <c r="BX113"/>
  <c r="BX116"/>
  <c r="BX141"/>
  <c r="BX173"/>
  <c r="BX186"/>
  <c r="BX205"/>
  <c r="BX212"/>
  <c r="BX234"/>
  <c r="BX103"/>
  <c r="BX4"/>
  <c r="BX17"/>
  <c r="BX41"/>
  <c r="BX98"/>
  <c r="BX144"/>
  <c r="BX161"/>
  <c r="BX22"/>
  <c r="BX128"/>
  <c r="BX111"/>
  <c r="BX112"/>
  <c r="BX44"/>
  <c r="BX45"/>
  <c r="BX95"/>
  <c r="BX124"/>
  <c r="BX136"/>
  <c r="BX30"/>
  <c r="BX35"/>
  <c r="BX127"/>
  <c r="BX166"/>
  <c r="BX171"/>
  <c r="BX190"/>
  <c r="BX192"/>
  <c r="BX207"/>
  <c r="BX115"/>
  <c r="BX32"/>
  <c r="BX99"/>
  <c r="BX163"/>
  <c r="BX107"/>
  <c r="BX7"/>
  <c r="BX13"/>
  <c r="BX28"/>
  <c r="BX52"/>
  <c r="BX70"/>
  <c r="BX74"/>
  <c r="BX83"/>
  <c r="BX88"/>
  <c r="BX148"/>
  <c r="BX149"/>
  <c r="BX150"/>
  <c r="BX157"/>
  <c r="BX158"/>
  <c r="BX159"/>
  <c r="BX160"/>
  <c r="BX167"/>
  <c r="BX209"/>
  <c r="BX210"/>
  <c r="BX232"/>
  <c r="BX233"/>
  <c r="BX154"/>
  <c r="BX217"/>
  <c r="BX85"/>
  <c r="BW37"/>
  <c r="BW182"/>
  <c r="BW226"/>
  <c r="BW134"/>
  <c r="BW10"/>
  <c r="BW15"/>
  <c r="BW19"/>
  <c r="BW27"/>
  <c r="BW29"/>
  <c r="BW53"/>
  <c r="BW55"/>
  <c r="BW60"/>
  <c r="BW61"/>
  <c r="BW63"/>
  <c r="BW86"/>
  <c r="BW87"/>
  <c r="BW89"/>
  <c r="BW92"/>
  <c r="BW94"/>
  <c r="BW106"/>
  <c r="BW131"/>
  <c r="BW138"/>
  <c r="BW146"/>
  <c r="BW147"/>
  <c r="BW162"/>
  <c r="BW151"/>
  <c r="BW179"/>
  <c r="BW180"/>
  <c r="BW181"/>
  <c r="BW183"/>
  <c r="BW211"/>
  <c r="BW216"/>
  <c r="BW227"/>
  <c r="BW172"/>
  <c r="BW26"/>
  <c r="BW48"/>
  <c r="BW12"/>
  <c r="BW23"/>
  <c r="BW43"/>
  <c r="BW62"/>
  <c r="BW69"/>
  <c r="BW91"/>
  <c r="BW200"/>
  <c r="BW229"/>
  <c r="BW231"/>
  <c r="BW164"/>
  <c r="BW165"/>
  <c r="BW73"/>
  <c r="BW6"/>
  <c r="BW120"/>
  <c r="BW139"/>
  <c r="BW198"/>
  <c r="BW213"/>
  <c r="BW221"/>
  <c r="BW36"/>
  <c r="BW38"/>
  <c r="BW40"/>
  <c r="BW42"/>
  <c r="BW50"/>
  <c r="BW51"/>
  <c r="BW58"/>
  <c r="BW64"/>
  <c r="BW76"/>
  <c r="BW78"/>
  <c r="BW81"/>
  <c r="BW90"/>
  <c r="BW105"/>
  <c r="BW129"/>
  <c r="BW132"/>
  <c r="BW152"/>
  <c r="BW153"/>
  <c r="BW170"/>
  <c r="BW178"/>
  <c r="BW185"/>
  <c r="BW187"/>
  <c r="BW189"/>
  <c r="BW208"/>
  <c r="BW228"/>
  <c r="BW119"/>
  <c r="BW33"/>
  <c r="BW49"/>
  <c r="BW65"/>
  <c r="BW66"/>
  <c r="BW75"/>
  <c r="BW110"/>
  <c r="BW125"/>
  <c r="BW133"/>
  <c r="BW174"/>
  <c r="BW177"/>
  <c r="BW188"/>
  <c r="BW194"/>
  <c r="BW199"/>
  <c r="BW218"/>
  <c r="BW9"/>
  <c r="BW25"/>
  <c r="BW117"/>
  <c r="BW142"/>
  <c r="BW195"/>
  <c r="BW196"/>
  <c r="BW202"/>
  <c r="BW225"/>
  <c r="BW126"/>
  <c r="BW140"/>
  <c r="BW236"/>
  <c r="BW8"/>
  <c r="BW14"/>
  <c r="BW20"/>
  <c r="BW59"/>
  <c r="BW68"/>
  <c r="BW71"/>
  <c r="BW72"/>
  <c r="BW80"/>
  <c r="BW84"/>
  <c r="BW93"/>
  <c r="BW97"/>
  <c r="BW102"/>
  <c r="BW104"/>
  <c r="BW121"/>
  <c r="BW123"/>
  <c r="BW145"/>
  <c r="BW156"/>
  <c r="BW169"/>
  <c r="BW184"/>
  <c r="BW197"/>
  <c r="BW203"/>
  <c r="BW204"/>
  <c r="BW222"/>
  <c r="BW223"/>
  <c r="BW224"/>
  <c r="BW5"/>
  <c r="BW24"/>
  <c r="BW31"/>
  <c r="BW56"/>
  <c r="BW57"/>
  <c r="BW67"/>
  <c r="BW96"/>
  <c r="BW122"/>
  <c r="BW130"/>
  <c r="BW168"/>
  <c r="BW175"/>
  <c r="BW191"/>
  <c r="BW193"/>
  <c r="BW220"/>
  <c r="BW235"/>
  <c r="BW54"/>
  <c r="BW118"/>
  <c r="BW214"/>
  <c r="BW34"/>
  <c r="BW137"/>
  <c r="BW219"/>
  <c r="BW108"/>
  <c r="BW114"/>
  <c r="BW206"/>
  <c r="BW215"/>
  <c r="BW230"/>
  <c r="BW11"/>
  <c r="BW18"/>
  <c r="BW77"/>
  <c r="BW176"/>
  <c r="BW16"/>
  <c r="BW79"/>
  <c r="BW100"/>
  <c r="BW101"/>
  <c r="BW109"/>
  <c r="BW113"/>
  <c r="BW116"/>
  <c r="BW141"/>
  <c r="BW173"/>
  <c r="BW186"/>
  <c r="BW205"/>
  <c r="BW212"/>
  <c r="BW234"/>
  <c r="BW103"/>
  <c r="BW4"/>
  <c r="BW17"/>
  <c r="BW41"/>
  <c r="BW98"/>
  <c r="BW144"/>
  <c r="BW161"/>
  <c r="BW22"/>
  <c r="BW128"/>
  <c r="BW111"/>
  <c r="BW112"/>
  <c r="BW44"/>
  <c r="BW45"/>
  <c r="BW95"/>
  <c r="BW124"/>
  <c r="BW136"/>
  <c r="BW30"/>
  <c r="BW35"/>
  <c r="BW127"/>
  <c r="BW166"/>
  <c r="BW171"/>
  <c r="BW190"/>
  <c r="BW192"/>
  <c r="BW207"/>
  <c r="BW115"/>
  <c r="BW32"/>
  <c r="BW99"/>
  <c r="BW163"/>
  <c r="BW107"/>
  <c r="BW7"/>
  <c r="BW13"/>
  <c r="BW28"/>
  <c r="BW52"/>
  <c r="BW70"/>
  <c r="BW74"/>
  <c r="BW83"/>
  <c r="BW88"/>
  <c r="BW148"/>
  <c r="BW149"/>
  <c r="BW150"/>
  <c r="BW157"/>
  <c r="BW158"/>
  <c r="BW159"/>
  <c r="BW160"/>
  <c r="BW167"/>
  <c r="BW209"/>
  <c r="BW210"/>
  <c r="BW232"/>
  <c r="BW233"/>
  <c r="BW154"/>
  <c r="BW217"/>
  <c r="BW85"/>
  <c r="BV37"/>
  <c r="BV182"/>
  <c r="BV226"/>
  <c r="BV134"/>
  <c r="BV10"/>
  <c r="BV15"/>
  <c r="BV19"/>
  <c r="BV27"/>
  <c r="BV29"/>
  <c r="BV53"/>
  <c r="BV55"/>
  <c r="BV60"/>
  <c r="BV61"/>
  <c r="BV63"/>
  <c r="BV86"/>
  <c r="BV87"/>
  <c r="BV89"/>
  <c r="BV92"/>
  <c r="BV94"/>
  <c r="BV106"/>
  <c r="BV131"/>
  <c r="BV138"/>
  <c r="BV146"/>
  <c r="BV147"/>
  <c r="BV162"/>
  <c r="BV151"/>
  <c r="BV179"/>
  <c r="BV180"/>
  <c r="BV181"/>
  <c r="BV183"/>
  <c r="BV211"/>
  <c r="BV216"/>
  <c r="BV227"/>
  <c r="BV172"/>
  <c r="BV26"/>
  <c r="BV48"/>
  <c r="BV12"/>
  <c r="BV23"/>
  <c r="BV43"/>
  <c r="BV62"/>
  <c r="BV69"/>
  <c r="BV91"/>
  <c r="BV200"/>
  <c r="BV229"/>
  <c r="BV231"/>
  <c r="BV164"/>
  <c r="BV165"/>
  <c r="BV73"/>
  <c r="BV6"/>
  <c r="BV120"/>
  <c r="BV139"/>
  <c r="BV198"/>
  <c r="BV213"/>
  <c r="BV221"/>
  <c r="BV36"/>
  <c r="BV38"/>
  <c r="BV40"/>
  <c r="BV42"/>
  <c r="BV50"/>
  <c r="BV51"/>
  <c r="BV58"/>
  <c r="BV64"/>
  <c r="BV76"/>
  <c r="BV78"/>
  <c r="BV81"/>
  <c r="BV90"/>
  <c r="BV105"/>
  <c r="BV129"/>
  <c r="BV132"/>
  <c r="BV152"/>
  <c r="BV153"/>
  <c r="BV170"/>
  <c r="BV178"/>
  <c r="BV185"/>
  <c r="BV187"/>
  <c r="BV189"/>
  <c r="BV208"/>
  <c r="BV228"/>
  <c r="BV119"/>
  <c r="BV33"/>
  <c r="BV49"/>
  <c r="BV65"/>
  <c r="BV66"/>
  <c r="BV75"/>
  <c r="BV110"/>
  <c r="BV125"/>
  <c r="BV133"/>
  <c r="BV174"/>
  <c r="BV177"/>
  <c r="BV188"/>
  <c r="BV194"/>
  <c r="BV199"/>
  <c r="BV218"/>
  <c r="BV9"/>
  <c r="BV25"/>
  <c r="BV117"/>
  <c r="BV142"/>
  <c r="BV195"/>
  <c r="BV196"/>
  <c r="BV202"/>
  <c r="BV225"/>
  <c r="BV126"/>
  <c r="BV140"/>
  <c r="BV236"/>
  <c r="BV8"/>
  <c r="BV14"/>
  <c r="BV20"/>
  <c r="BV59"/>
  <c r="BV68"/>
  <c r="BV71"/>
  <c r="BV72"/>
  <c r="BV80"/>
  <c r="BV84"/>
  <c r="BV93"/>
  <c r="BV97"/>
  <c r="BV102"/>
  <c r="BV104"/>
  <c r="BV121"/>
  <c r="BV123"/>
  <c r="BV145"/>
  <c r="BV156"/>
  <c r="BV169"/>
  <c r="BV184"/>
  <c r="BV197"/>
  <c r="BV203"/>
  <c r="BV204"/>
  <c r="BV222"/>
  <c r="BV223"/>
  <c r="BV224"/>
  <c r="BV5"/>
  <c r="BV24"/>
  <c r="BV31"/>
  <c r="BV56"/>
  <c r="BV57"/>
  <c r="BV67"/>
  <c r="BV96"/>
  <c r="BV122"/>
  <c r="BV130"/>
  <c r="BV168"/>
  <c r="BV175"/>
  <c r="BV191"/>
  <c r="BV193"/>
  <c r="BV220"/>
  <c r="BV235"/>
  <c r="BV54"/>
  <c r="BV118"/>
  <c r="BV214"/>
  <c r="BV34"/>
  <c r="BV137"/>
  <c r="BV219"/>
  <c r="BV108"/>
  <c r="BV114"/>
  <c r="BV206"/>
  <c r="BV215"/>
  <c r="BV230"/>
  <c r="BV11"/>
  <c r="BV18"/>
  <c r="BV77"/>
  <c r="BV176"/>
  <c r="BV16"/>
  <c r="BV79"/>
  <c r="BV100"/>
  <c r="BV101"/>
  <c r="BV109"/>
  <c r="BV113"/>
  <c r="BV116"/>
  <c r="BV141"/>
  <c r="BV173"/>
  <c r="BV186"/>
  <c r="BV205"/>
  <c r="BV212"/>
  <c r="BV234"/>
  <c r="BV103"/>
  <c r="BV4"/>
  <c r="BV17"/>
  <c r="BV41"/>
  <c r="BV98"/>
  <c r="BV144"/>
  <c r="BV161"/>
  <c r="BV22"/>
  <c r="BV128"/>
  <c r="BV111"/>
  <c r="BV112"/>
  <c r="BV44"/>
  <c r="BV45"/>
  <c r="BV95"/>
  <c r="BV124"/>
  <c r="BV136"/>
  <c r="BV30"/>
  <c r="BV35"/>
  <c r="BV127"/>
  <c r="BV166"/>
  <c r="BV171"/>
  <c r="BV190"/>
  <c r="BV192"/>
  <c r="BV207"/>
  <c r="BV115"/>
  <c r="BV32"/>
  <c r="BV99"/>
  <c r="BV163"/>
  <c r="BV107"/>
  <c r="BV7"/>
  <c r="BV13"/>
  <c r="BV28"/>
  <c r="BV52"/>
  <c r="BV70"/>
  <c r="BV74"/>
  <c r="BV83"/>
  <c r="BV88"/>
  <c r="BV148"/>
  <c r="BV149"/>
  <c r="BV150"/>
  <c r="BV157"/>
  <c r="BV158"/>
  <c r="BV159"/>
  <c r="BV160"/>
  <c r="BV167"/>
  <c r="BV209"/>
  <c r="BV210"/>
  <c r="BV232"/>
  <c r="BV233"/>
  <c r="BV154"/>
  <c r="BV217"/>
  <c r="BV85"/>
  <c r="BU37"/>
  <c r="BU182"/>
  <c r="BU226"/>
  <c r="BU134"/>
  <c r="BU10"/>
  <c r="BU15"/>
  <c r="BU19"/>
  <c r="BU27"/>
  <c r="BU29"/>
  <c r="BU53"/>
  <c r="BU55"/>
  <c r="BU60"/>
  <c r="BU61"/>
  <c r="BU63"/>
  <c r="BU86"/>
  <c r="BU87"/>
  <c r="BU89"/>
  <c r="BU92"/>
  <c r="BU94"/>
  <c r="BU106"/>
  <c r="BU131"/>
  <c r="BU138"/>
  <c r="BU146"/>
  <c r="BU147"/>
  <c r="BU162"/>
  <c r="BU151"/>
  <c r="BU179"/>
  <c r="BU180"/>
  <c r="BU181"/>
  <c r="BU183"/>
  <c r="BU211"/>
  <c r="BU216"/>
  <c r="BU227"/>
  <c r="BU172"/>
  <c r="BU26"/>
  <c r="BU48"/>
  <c r="BU12"/>
  <c r="BU23"/>
  <c r="BU43"/>
  <c r="BU62"/>
  <c r="BU69"/>
  <c r="BU91"/>
  <c r="BU200"/>
  <c r="BU229"/>
  <c r="BU231"/>
  <c r="BU164"/>
  <c r="BU165"/>
  <c r="BU73"/>
  <c r="BU6"/>
  <c r="BU120"/>
  <c r="BU139"/>
  <c r="BU198"/>
  <c r="BU213"/>
  <c r="BU221"/>
  <c r="BU36"/>
  <c r="BU38"/>
  <c r="BU40"/>
  <c r="BU42"/>
  <c r="BU50"/>
  <c r="BU51"/>
  <c r="BU58"/>
  <c r="BU64"/>
  <c r="BU76"/>
  <c r="BU78"/>
  <c r="BU81"/>
  <c r="BU90"/>
  <c r="BU105"/>
  <c r="BU129"/>
  <c r="BU132"/>
  <c r="BU152"/>
  <c r="BU153"/>
  <c r="BU170"/>
  <c r="BU178"/>
  <c r="BU185"/>
  <c r="BU187"/>
  <c r="BU189"/>
  <c r="BU208"/>
  <c r="BU228"/>
  <c r="BU119"/>
  <c r="BU33"/>
  <c r="BU49"/>
  <c r="BU65"/>
  <c r="BU66"/>
  <c r="BU75"/>
  <c r="BU110"/>
  <c r="BU125"/>
  <c r="BU133"/>
  <c r="BU174"/>
  <c r="BU177"/>
  <c r="BU188"/>
  <c r="BU194"/>
  <c r="BU199"/>
  <c r="BU218"/>
  <c r="BU9"/>
  <c r="BU25"/>
  <c r="BU117"/>
  <c r="BU142"/>
  <c r="BU195"/>
  <c r="BU196"/>
  <c r="BU202"/>
  <c r="BU225"/>
  <c r="BU126"/>
  <c r="BU140"/>
  <c r="BU236"/>
  <c r="BU8"/>
  <c r="BU14"/>
  <c r="BU20"/>
  <c r="BU59"/>
  <c r="BU68"/>
  <c r="BU71"/>
  <c r="BU72"/>
  <c r="BU80"/>
  <c r="BU84"/>
  <c r="BU93"/>
  <c r="BU97"/>
  <c r="BU102"/>
  <c r="BU104"/>
  <c r="BU121"/>
  <c r="BU123"/>
  <c r="BU145"/>
  <c r="BU156"/>
  <c r="BU169"/>
  <c r="BU184"/>
  <c r="BU197"/>
  <c r="BU203"/>
  <c r="BU204"/>
  <c r="BU222"/>
  <c r="BU223"/>
  <c r="BU224"/>
  <c r="BU5"/>
  <c r="BU24"/>
  <c r="BU31"/>
  <c r="BU56"/>
  <c r="BU57"/>
  <c r="BU67"/>
  <c r="BU96"/>
  <c r="BU122"/>
  <c r="BU130"/>
  <c r="BU168"/>
  <c r="BU175"/>
  <c r="BU191"/>
  <c r="BU193"/>
  <c r="BU220"/>
  <c r="BU235"/>
  <c r="BU54"/>
  <c r="BU118"/>
  <c r="BU214"/>
  <c r="BU34"/>
  <c r="BU137"/>
  <c r="BU219"/>
  <c r="BU108"/>
  <c r="BU114"/>
  <c r="BU206"/>
  <c r="BU215"/>
  <c r="BU230"/>
  <c r="BU11"/>
  <c r="BU18"/>
  <c r="BU77"/>
  <c r="BU176"/>
  <c r="BU16"/>
  <c r="BU79"/>
  <c r="BU100"/>
  <c r="BU101"/>
  <c r="BU109"/>
  <c r="BU113"/>
  <c r="BU116"/>
  <c r="BU141"/>
  <c r="BU173"/>
  <c r="BU186"/>
  <c r="BU205"/>
  <c r="BU212"/>
  <c r="BU234"/>
  <c r="BU103"/>
  <c r="BU4"/>
  <c r="BU17"/>
  <c r="BU41"/>
  <c r="BU98"/>
  <c r="BU144"/>
  <c r="BU161"/>
  <c r="BU22"/>
  <c r="BU128"/>
  <c r="BU111"/>
  <c r="BU112"/>
  <c r="BU44"/>
  <c r="BU45"/>
  <c r="BU95"/>
  <c r="BU124"/>
  <c r="BU136"/>
  <c r="BU30"/>
  <c r="BU35"/>
  <c r="BU127"/>
  <c r="BU166"/>
  <c r="BU171"/>
  <c r="BU190"/>
  <c r="BU192"/>
  <c r="BU207"/>
  <c r="BU115"/>
  <c r="BU32"/>
  <c r="BU99"/>
  <c r="BU163"/>
  <c r="BU107"/>
  <c r="BU7"/>
  <c r="BU13"/>
  <c r="BU28"/>
  <c r="BU52"/>
  <c r="BU70"/>
  <c r="BU74"/>
  <c r="BU83"/>
  <c r="BU88"/>
  <c r="BU148"/>
  <c r="BU149"/>
  <c r="BU150"/>
  <c r="BU157"/>
  <c r="BU158"/>
  <c r="BU159"/>
  <c r="BU160"/>
  <c r="BU167"/>
  <c r="BU209"/>
  <c r="BU210"/>
  <c r="BU232"/>
  <c r="BU233"/>
  <c r="BU154"/>
  <c r="BU217"/>
  <c r="BU85"/>
  <c r="BT37"/>
  <c r="BT182"/>
  <c r="BT226"/>
  <c r="BT134"/>
  <c r="BT10"/>
  <c r="BT15"/>
  <c r="BT19"/>
  <c r="BT27"/>
  <c r="BT29"/>
  <c r="BT53"/>
  <c r="BT55"/>
  <c r="BT60"/>
  <c r="BT61"/>
  <c r="BT63"/>
  <c r="BT86"/>
  <c r="BT87"/>
  <c r="BT89"/>
  <c r="BT92"/>
  <c r="BT94"/>
  <c r="BT106"/>
  <c r="BT131"/>
  <c r="BT138"/>
  <c r="BT146"/>
  <c r="BT147"/>
  <c r="BT162"/>
  <c r="BT151"/>
  <c r="BT179"/>
  <c r="BT180"/>
  <c r="BT181"/>
  <c r="BT183"/>
  <c r="BT211"/>
  <c r="BT216"/>
  <c r="BT227"/>
  <c r="BT172"/>
  <c r="BT26"/>
  <c r="BT48"/>
  <c r="BT12"/>
  <c r="BT23"/>
  <c r="BT43"/>
  <c r="BT62"/>
  <c r="BT69"/>
  <c r="BT91"/>
  <c r="BT200"/>
  <c r="BT229"/>
  <c r="BT231"/>
  <c r="BT164"/>
  <c r="BT165"/>
  <c r="BT73"/>
  <c r="BT6"/>
  <c r="BT120"/>
  <c r="BT139"/>
  <c r="BT198"/>
  <c r="BT213"/>
  <c r="BT221"/>
  <c r="BT36"/>
  <c r="BT38"/>
  <c r="BT40"/>
  <c r="BT42"/>
  <c r="BT50"/>
  <c r="BT51"/>
  <c r="BT58"/>
  <c r="BT64"/>
  <c r="BT76"/>
  <c r="BT78"/>
  <c r="BT81"/>
  <c r="BT90"/>
  <c r="BT105"/>
  <c r="BT129"/>
  <c r="BT132"/>
  <c r="BT152"/>
  <c r="BT153"/>
  <c r="BT170"/>
  <c r="BT178"/>
  <c r="BT185"/>
  <c r="BT187"/>
  <c r="BT189"/>
  <c r="BT208"/>
  <c r="BT228"/>
  <c r="BT119"/>
  <c r="BT33"/>
  <c r="BT49"/>
  <c r="BT65"/>
  <c r="BT66"/>
  <c r="BT75"/>
  <c r="BT110"/>
  <c r="BT125"/>
  <c r="BT133"/>
  <c r="BT174"/>
  <c r="BT177"/>
  <c r="BT188"/>
  <c r="BT194"/>
  <c r="BT199"/>
  <c r="BT218"/>
  <c r="BT9"/>
  <c r="BT25"/>
  <c r="BT117"/>
  <c r="BT142"/>
  <c r="BT195"/>
  <c r="BT196"/>
  <c r="BT202"/>
  <c r="BT225"/>
  <c r="BT126"/>
  <c r="BT140"/>
  <c r="BT236"/>
  <c r="BT8"/>
  <c r="BT14"/>
  <c r="BT20"/>
  <c r="BT59"/>
  <c r="BT68"/>
  <c r="BT71"/>
  <c r="BT72"/>
  <c r="BT80"/>
  <c r="BT84"/>
  <c r="BT93"/>
  <c r="BT97"/>
  <c r="BT102"/>
  <c r="BT104"/>
  <c r="BT121"/>
  <c r="BT123"/>
  <c r="BT145"/>
  <c r="BT156"/>
  <c r="BT169"/>
  <c r="BT184"/>
  <c r="BT197"/>
  <c r="BT203"/>
  <c r="BT204"/>
  <c r="BT222"/>
  <c r="BT223"/>
  <c r="BT224"/>
  <c r="BT5"/>
  <c r="BT24"/>
  <c r="BT31"/>
  <c r="BT56"/>
  <c r="BT57"/>
  <c r="BT67"/>
  <c r="BT96"/>
  <c r="BT122"/>
  <c r="BT130"/>
  <c r="BT168"/>
  <c r="BT175"/>
  <c r="BT191"/>
  <c r="BT193"/>
  <c r="BT220"/>
  <c r="BT235"/>
  <c r="BT54"/>
  <c r="BT118"/>
  <c r="BT214"/>
  <c r="BT34"/>
  <c r="BT137"/>
  <c r="BT219"/>
  <c r="BT108"/>
  <c r="BT114"/>
  <c r="BT206"/>
  <c r="BT215"/>
  <c r="BT230"/>
  <c r="BT11"/>
  <c r="BT18"/>
  <c r="BT77"/>
  <c r="BT176"/>
  <c r="BT16"/>
  <c r="BT79"/>
  <c r="BT100"/>
  <c r="BT101"/>
  <c r="BT109"/>
  <c r="BT113"/>
  <c r="BT116"/>
  <c r="BT141"/>
  <c r="BT173"/>
  <c r="BT186"/>
  <c r="BT205"/>
  <c r="BT212"/>
  <c r="BT234"/>
  <c r="BT103"/>
  <c r="BT4"/>
  <c r="BT17"/>
  <c r="BT41"/>
  <c r="BT98"/>
  <c r="BT144"/>
  <c r="BT161"/>
  <c r="BT22"/>
  <c r="BT128"/>
  <c r="BT111"/>
  <c r="BT112"/>
  <c r="BT44"/>
  <c r="BT45"/>
  <c r="BT95"/>
  <c r="BT124"/>
  <c r="BT136"/>
  <c r="BT30"/>
  <c r="BT35"/>
  <c r="BT127"/>
  <c r="BT166"/>
  <c r="BT171"/>
  <c r="BT190"/>
  <c r="BT192"/>
  <c r="BT207"/>
  <c r="BT115"/>
  <c r="BT32"/>
  <c r="BT99"/>
  <c r="BT163"/>
  <c r="BT107"/>
  <c r="BT7"/>
  <c r="BT13"/>
  <c r="BT28"/>
  <c r="BT52"/>
  <c r="BT70"/>
  <c r="BT74"/>
  <c r="BT83"/>
  <c r="BT88"/>
  <c r="BT148"/>
  <c r="BT149"/>
  <c r="BT150"/>
  <c r="BT157"/>
  <c r="BT158"/>
  <c r="BT159"/>
  <c r="BT160"/>
  <c r="BT167"/>
  <c r="BT209"/>
  <c r="BT210"/>
  <c r="BT232"/>
  <c r="BT233"/>
  <c r="BT154"/>
  <c r="BT217"/>
  <c r="BT85"/>
  <c r="BS37"/>
  <c r="BS182"/>
  <c r="BS226"/>
  <c r="BS134"/>
  <c r="BS10"/>
  <c r="BS15"/>
  <c r="BS19"/>
  <c r="BS27"/>
  <c r="BS29"/>
  <c r="BS53"/>
  <c r="BS55"/>
  <c r="BS60"/>
  <c r="BS61"/>
  <c r="BS63"/>
  <c r="BS86"/>
  <c r="BS87"/>
  <c r="BS89"/>
  <c r="BS92"/>
  <c r="BS94"/>
  <c r="BS106"/>
  <c r="BS131"/>
  <c r="BS138"/>
  <c r="BS146"/>
  <c r="BS147"/>
  <c r="BS162"/>
  <c r="BS151"/>
  <c r="BS179"/>
  <c r="BS180"/>
  <c r="BS181"/>
  <c r="BS183"/>
  <c r="BS211"/>
  <c r="BS216"/>
  <c r="BS227"/>
  <c r="BS172"/>
  <c r="BS26"/>
  <c r="BS48"/>
  <c r="BS12"/>
  <c r="BS23"/>
  <c r="BS43"/>
  <c r="BS62"/>
  <c r="BS69"/>
  <c r="BS91"/>
  <c r="BS200"/>
  <c r="BS229"/>
  <c r="BS231"/>
  <c r="BS164"/>
  <c r="BS165"/>
  <c r="BS73"/>
  <c r="BS6"/>
  <c r="BS120"/>
  <c r="BS139"/>
  <c r="BS198"/>
  <c r="BS213"/>
  <c r="BS221"/>
  <c r="BS36"/>
  <c r="BS38"/>
  <c r="BS40"/>
  <c r="BS42"/>
  <c r="BS50"/>
  <c r="BS51"/>
  <c r="BS58"/>
  <c r="BS64"/>
  <c r="BS76"/>
  <c r="BS78"/>
  <c r="BS81"/>
  <c r="BS90"/>
  <c r="BS105"/>
  <c r="BS129"/>
  <c r="BS132"/>
  <c r="BS152"/>
  <c r="BS153"/>
  <c r="BS170"/>
  <c r="BS178"/>
  <c r="BS185"/>
  <c r="BS187"/>
  <c r="BS189"/>
  <c r="BS208"/>
  <c r="BS228"/>
  <c r="BS119"/>
  <c r="BS33"/>
  <c r="BS49"/>
  <c r="BS65"/>
  <c r="BS66"/>
  <c r="BS75"/>
  <c r="BS110"/>
  <c r="BS125"/>
  <c r="BS133"/>
  <c r="BS174"/>
  <c r="BS177"/>
  <c r="BS188"/>
  <c r="BS194"/>
  <c r="BS199"/>
  <c r="BS218"/>
  <c r="BS9"/>
  <c r="BS25"/>
  <c r="BS117"/>
  <c r="BS142"/>
  <c r="BS195"/>
  <c r="BS196"/>
  <c r="BS202"/>
  <c r="BS225"/>
  <c r="BS126"/>
  <c r="BS140"/>
  <c r="BS236"/>
  <c r="BS8"/>
  <c r="BS14"/>
  <c r="BS20"/>
  <c r="BS59"/>
  <c r="BS68"/>
  <c r="BS71"/>
  <c r="BS72"/>
  <c r="BS80"/>
  <c r="BS84"/>
  <c r="BS93"/>
  <c r="BS97"/>
  <c r="BS102"/>
  <c r="BS104"/>
  <c r="BS121"/>
  <c r="BS123"/>
  <c r="BS145"/>
  <c r="BS156"/>
  <c r="BS169"/>
  <c r="BS184"/>
  <c r="BS197"/>
  <c r="BS203"/>
  <c r="BS204"/>
  <c r="BS222"/>
  <c r="BS223"/>
  <c r="BS224"/>
  <c r="BS5"/>
  <c r="BS24"/>
  <c r="BS31"/>
  <c r="BS56"/>
  <c r="BS57"/>
  <c r="BS67"/>
  <c r="BS96"/>
  <c r="BS122"/>
  <c r="BS130"/>
  <c r="BS168"/>
  <c r="BS175"/>
  <c r="BS191"/>
  <c r="BS193"/>
  <c r="BS220"/>
  <c r="BS235"/>
  <c r="BS54"/>
  <c r="BS118"/>
  <c r="BS214"/>
  <c r="BS34"/>
  <c r="BS137"/>
  <c r="BS219"/>
  <c r="BS108"/>
  <c r="BS114"/>
  <c r="BS206"/>
  <c r="BS215"/>
  <c r="BS230"/>
  <c r="BS11"/>
  <c r="BS18"/>
  <c r="BS77"/>
  <c r="BS176"/>
  <c r="BS16"/>
  <c r="BS79"/>
  <c r="BS100"/>
  <c r="BS101"/>
  <c r="BS109"/>
  <c r="BS113"/>
  <c r="BS116"/>
  <c r="BS141"/>
  <c r="BS173"/>
  <c r="BS186"/>
  <c r="BS205"/>
  <c r="BS212"/>
  <c r="BS234"/>
  <c r="BS103"/>
  <c r="BS4"/>
  <c r="BS17"/>
  <c r="BS41"/>
  <c r="BS98"/>
  <c r="BS144"/>
  <c r="BS161"/>
  <c r="BS22"/>
  <c r="BS128"/>
  <c r="BS111"/>
  <c r="BS112"/>
  <c r="BS44"/>
  <c r="BS45"/>
  <c r="BS95"/>
  <c r="BS124"/>
  <c r="BS136"/>
  <c r="BS30"/>
  <c r="BS35"/>
  <c r="BS127"/>
  <c r="BS166"/>
  <c r="BS171"/>
  <c r="BS190"/>
  <c r="BS192"/>
  <c r="BS207"/>
  <c r="BS115"/>
  <c r="BS32"/>
  <c r="BS99"/>
  <c r="BS163"/>
  <c r="BS107"/>
  <c r="BS7"/>
  <c r="BS13"/>
  <c r="BS28"/>
  <c r="BS52"/>
  <c r="BS70"/>
  <c r="BS74"/>
  <c r="BS83"/>
  <c r="BS88"/>
  <c r="BS148"/>
  <c r="BS149"/>
  <c r="BS150"/>
  <c r="BS157"/>
  <c r="BS158"/>
  <c r="BS159"/>
  <c r="BS160"/>
  <c r="BS167"/>
  <c r="BS209"/>
  <c r="BS210"/>
  <c r="BS232"/>
  <c r="BS233"/>
  <c r="BS154"/>
  <c r="BS217"/>
  <c r="BS85"/>
  <c r="BR37"/>
  <c r="BR182"/>
  <c r="BR226"/>
  <c r="BR134"/>
  <c r="BR10"/>
  <c r="BR15"/>
  <c r="BR19"/>
  <c r="BR27"/>
  <c r="BR29"/>
  <c r="BR53"/>
  <c r="BR55"/>
  <c r="BR60"/>
  <c r="BR61"/>
  <c r="BR63"/>
  <c r="BR86"/>
  <c r="BR87"/>
  <c r="BR89"/>
  <c r="BR92"/>
  <c r="BR94"/>
  <c r="BR106"/>
  <c r="BR131"/>
  <c r="BR138"/>
  <c r="BR146"/>
  <c r="BR147"/>
  <c r="BR162"/>
  <c r="BR151"/>
  <c r="BR179"/>
  <c r="BR180"/>
  <c r="BR181"/>
  <c r="BR183"/>
  <c r="BR211"/>
  <c r="BR216"/>
  <c r="BR227"/>
  <c r="BR172"/>
  <c r="BR26"/>
  <c r="BR48"/>
  <c r="BR12"/>
  <c r="BR23"/>
  <c r="BR43"/>
  <c r="BR62"/>
  <c r="BR69"/>
  <c r="BR91"/>
  <c r="BR200"/>
  <c r="BR229"/>
  <c r="BR231"/>
  <c r="BR164"/>
  <c r="BR165"/>
  <c r="BR73"/>
  <c r="BR6"/>
  <c r="BR120"/>
  <c r="BR139"/>
  <c r="BR198"/>
  <c r="BR213"/>
  <c r="BR221"/>
  <c r="BR36"/>
  <c r="BR38"/>
  <c r="BR40"/>
  <c r="BR42"/>
  <c r="BR50"/>
  <c r="BR51"/>
  <c r="BR58"/>
  <c r="BR64"/>
  <c r="BR76"/>
  <c r="BR78"/>
  <c r="BR81"/>
  <c r="BR90"/>
  <c r="BR105"/>
  <c r="BR129"/>
  <c r="BR132"/>
  <c r="BR152"/>
  <c r="BR153"/>
  <c r="BR170"/>
  <c r="BR178"/>
  <c r="BR185"/>
  <c r="BR187"/>
  <c r="BR189"/>
  <c r="BR208"/>
  <c r="BR228"/>
  <c r="BR119"/>
  <c r="BR33"/>
  <c r="BR49"/>
  <c r="BR65"/>
  <c r="BR66"/>
  <c r="BR75"/>
  <c r="BR110"/>
  <c r="BR125"/>
  <c r="BR133"/>
  <c r="BR174"/>
  <c r="BR177"/>
  <c r="BR188"/>
  <c r="BR194"/>
  <c r="BR199"/>
  <c r="BR218"/>
  <c r="BR9"/>
  <c r="BR25"/>
  <c r="BR117"/>
  <c r="BR142"/>
  <c r="BR195"/>
  <c r="BR196"/>
  <c r="BR202"/>
  <c r="BR225"/>
  <c r="BR126"/>
  <c r="BR140"/>
  <c r="BR236"/>
  <c r="BR8"/>
  <c r="BR14"/>
  <c r="BR20"/>
  <c r="BR59"/>
  <c r="BR68"/>
  <c r="BR71"/>
  <c r="BR72"/>
  <c r="BR80"/>
  <c r="BR84"/>
  <c r="BR93"/>
  <c r="BR97"/>
  <c r="BR102"/>
  <c r="BR104"/>
  <c r="BR121"/>
  <c r="BR123"/>
  <c r="BR145"/>
  <c r="BR156"/>
  <c r="BR169"/>
  <c r="BR184"/>
  <c r="BR197"/>
  <c r="BR203"/>
  <c r="BR204"/>
  <c r="BR222"/>
  <c r="BR223"/>
  <c r="BR224"/>
  <c r="BR5"/>
  <c r="BR24"/>
  <c r="BR31"/>
  <c r="BR56"/>
  <c r="BR57"/>
  <c r="BR67"/>
  <c r="BR96"/>
  <c r="BR122"/>
  <c r="BR130"/>
  <c r="BR168"/>
  <c r="BR175"/>
  <c r="BR191"/>
  <c r="BR193"/>
  <c r="BR220"/>
  <c r="BR235"/>
  <c r="BR54"/>
  <c r="BR118"/>
  <c r="BR214"/>
  <c r="BR34"/>
  <c r="BR137"/>
  <c r="BR219"/>
  <c r="BR108"/>
  <c r="BR114"/>
  <c r="BR206"/>
  <c r="BR215"/>
  <c r="BR230"/>
  <c r="BR11"/>
  <c r="BR18"/>
  <c r="BR77"/>
  <c r="BR176"/>
  <c r="BR16"/>
  <c r="BR79"/>
  <c r="BR100"/>
  <c r="BR101"/>
  <c r="BR109"/>
  <c r="BR113"/>
  <c r="BR116"/>
  <c r="BR141"/>
  <c r="BR173"/>
  <c r="BR186"/>
  <c r="BR205"/>
  <c r="BR212"/>
  <c r="BR234"/>
  <c r="BR103"/>
  <c r="BR4"/>
  <c r="BR17"/>
  <c r="BR41"/>
  <c r="BR98"/>
  <c r="BR144"/>
  <c r="BR161"/>
  <c r="BR22"/>
  <c r="BR128"/>
  <c r="BR111"/>
  <c r="BR112"/>
  <c r="BR44"/>
  <c r="BR45"/>
  <c r="BR95"/>
  <c r="BR124"/>
  <c r="BR136"/>
  <c r="BR30"/>
  <c r="BR35"/>
  <c r="BR127"/>
  <c r="BR166"/>
  <c r="BR171"/>
  <c r="BR190"/>
  <c r="BR192"/>
  <c r="BR207"/>
  <c r="BR115"/>
  <c r="BR32"/>
  <c r="BR99"/>
  <c r="BR163"/>
  <c r="BR107"/>
  <c r="BR7"/>
  <c r="BR13"/>
  <c r="BR28"/>
  <c r="BR52"/>
  <c r="BR70"/>
  <c r="BR74"/>
  <c r="BR83"/>
  <c r="BR88"/>
  <c r="BR148"/>
  <c r="BR149"/>
  <c r="BR150"/>
  <c r="BR157"/>
  <c r="BR158"/>
  <c r="BR159"/>
  <c r="BR160"/>
  <c r="BR167"/>
  <c r="BR209"/>
  <c r="BR210"/>
  <c r="BR232"/>
  <c r="BR233"/>
  <c r="BR154"/>
  <c r="BR217"/>
  <c r="BR85"/>
  <c r="BQ37"/>
  <c r="BQ182"/>
  <c r="BQ226"/>
  <c r="BQ134"/>
  <c r="BQ10"/>
  <c r="BQ15"/>
  <c r="BQ19"/>
  <c r="BQ27"/>
  <c r="BQ29"/>
  <c r="BQ53"/>
  <c r="BQ55"/>
  <c r="BQ60"/>
  <c r="BQ61"/>
  <c r="BQ63"/>
  <c r="BQ86"/>
  <c r="BQ87"/>
  <c r="BQ89"/>
  <c r="BQ92"/>
  <c r="BQ94"/>
  <c r="BQ106"/>
  <c r="BQ131"/>
  <c r="BQ138"/>
  <c r="BQ146"/>
  <c r="BQ147"/>
  <c r="BQ162"/>
  <c r="BQ151"/>
  <c r="BQ179"/>
  <c r="BQ180"/>
  <c r="BQ181"/>
  <c r="BQ183"/>
  <c r="BQ211"/>
  <c r="BQ216"/>
  <c r="BQ227"/>
  <c r="BQ172"/>
  <c r="BQ26"/>
  <c r="BQ48"/>
  <c r="BQ12"/>
  <c r="BQ23"/>
  <c r="BQ43"/>
  <c r="BQ62"/>
  <c r="BQ69"/>
  <c r="BQ91"/>
  <c r="BQ200"/>
  <c r="BQ229"/>
  <c r="BQ231"/>
  <c r="BQ164"/>
  <c r="BQ165"/>
  <c r="BQ73"/>
  <c r="BQ6"/>
  <c r="BQ120"/>
  <c r="BQ139"/>
  <c r="BQ198"/>
  <c r="BQ213"/>
  <c r="BQ221"/>
  <c r="BQ36"/>
  <c r="BQ38"/>
  <c r="BQ40"/>
  <c r="BQ42"/>
  <c r="BQ50"/>
  <c r="BQ51"/>
  <c r="BQ58"/>
  <c r="BQ64"/>
  <c r="BQ76"/>
  <c r="BQ78"/>
  <c r="BQ81"/>
  <c r="BQ90"/>
  <c r="BQ105"/>
  <c r="BQ129"/>
  <c r="BQ132"/>
  <c r="BQ152"/>
  <c r="BQ153"/>
  <c r="BQ170"/>
  <c r="BQ178"/>
  <c r="BQ185"/>
  <c r="BQ187"/>
  <c r="BQ189"/>
  <c r="BQ208"/>
  <c r="BQ228"/>
  <c r="BQ119"/>
  <c r="BQ33"/>
  <c r="BQ49"/>
  <c r="BQ65"/>
  <c r="BQ66"/>
  <c r="BQ75"/>
  <c r="BQ110"/>
  <c r="BQ125"/>
  <c r="BQ133"/>
  <c r="BQ174"/>
  <c r="BQ177"/>
  <c r="BQ188"/>
  <c r="BQ194"/>
  <c r="BQ199"/>
  <c r="BQ218"/>
  <c r="BQ9"/>
  <c r="BQ25"/>
  <c r="BQ117"/>
  <c r="BQ142"/>
  <c r="BQ195"/>
  <c r="BQ196"/>
  <c r="BQ202"/>
  <c r="BQ225"/>
  <c r="BQ126"/>
  <c r="BQ140"/>
  <c r="BQ236"/>
  <c r="BQ8"/>
  <c r="BQ14"/>
  <c r="BQ20"/>
  <c r="BQ59"/>
  <c r="BQ68"/>
  <c r="BQ71"/>
  <c r="BQ72"/>
  <c r="BQ80"/>
  <c r="BQ84"/>
  <c r="BQ93"/>
  <c r="BQ97"/>
  <c r="BQ102"/>
  <c r="BQ104"/>
  <c r="BQ121"/>
  <c r="BQ123"/>
  <c r="BQ145"/>
  <c r="BQ156"/>
  <c r="BQ169"/>
  <c r="BQ184"/>
  <c r="BQ197"/>
  <c r="BQ203"/>
  <c r="BQ204"/>
  <c r="BQ222"/>
  <c r="BQ223"/>
  <c r="BQ224"/>
  <c r="BQ5"/>
  <c r="BQ24"/>
  <c r="BQ31"/>
  <c r="BQ56"/>
  <c r="BQ57"/>
  <c r="BQ67"/>
  <c r="BQ96"/>
  <c r="BQ122"/>
  <c r="BQ130"/>
  <c r="BQ168"/>
  <c r="BQ175"/>
  <c r="BQ191"/>
  <c r="BQ193"/>
  <c r="BQ220"/>
  <c r="BQ235"/>
  <c r="BQ54"/>
  <c r="BQ118"/>
  <c r="BQ214"/>
  <c r="BQ34"/>
  <c r="BQ137"/>
  <c r="BQ219"/>
  <c r="BQ108"/>
  <c r="BQ114"/>
  <c r="BQ206"/>
  <c r="BQ215"/>
  <c r="BQ230"/>
  <c r="BQ11"/>
  <c r="BQ18"/>
  <c r="BQ77"/>
  <c r="BQ176"/>
  <c r="BQ16"/>
  <c r="BQ79"/>
  <c r="BQ100"/>
  <c r="BQ101"/>
  <c r="BQ109"/>
  <c r="BQ113"/>
  <c r="BQ116"/>
  <c r="BQ141"/>
  <c r="BQ173"/>
  <c r="BQ186"/>
  <c r="BQ205"/>
  <c r="BQ212"/>
  <c r="BQ234"/>
  <c r="BQ103"/>
  <c r="BQ4"/>
  <c r="BQ17"/>
  <c r="BQ41"/>
  <c r="BQ98"/>
  <c r="BQ144"/>
  <c r="BQ161"/>
  <c r="BQ22"/>
  <c r="BQ128"/>
  <c r="BQ111"/>
  <c r="BQ112"/>
  <c r="BQ44"/>
  <c r="BQ45"/>
  <c r="BQ95"/>
  <c r="BQ124"/>
  <c r="BQ136"/>
  <c r="BQ30"/>
  <c r="BQ35"/>
  <c r="BQ127"/>
  <c r="BQ166"/>
  <c r="BQ171"/>
  <c r="BQ190"/>
  <c r="BQ192"/>
  <c r="BQ207"/>
  <c r="BQ115"/>
  <c r="BQ32"/>
  <c r="BQ99"/>
  <c r="BQ163"/>
  <c r="BQ107"/>
  <c r="BQ7"/>
  <c r="BQ13"/>
  <c r="BQ28"/>
  <c r="BQ52"/>
  <c r="BQ70"/>
  <c r="BQ74"/>
  <c r="BQ83"/>
  <c r="BQ88"/>
  <c r="BQ148"/>
  <c r="BQ149"/>
  <c r="BQ150"/>
  <c r="BQ157"/>
  <c r="BQ158"/>
  <c r="BQ159"/>
  <c r="BQ160"/>
  <c r="BQ167"/>
  <c r="BQ209"/>
  <c r="BQ210"/>
  <c r="BQ232"/>
  <c r="BQ233"/>
  <c r="BQ154"/>
  <c r="BQ217"/>
  <c r="BQ85"/>
  <c r="BP37"/>
  <c r="BP182"/>
  <c r="BP226"/>
  <c r="BP134"/>
  <c r="BP10"/>
  <c r="BP15"/>
  <c r="BP19"/>
  <c r="BP27"/>
  <c r="BP29"/>
  <c r="BP53"/>
  <c r="BP55"/>
  <c r="BP60"/>
  <c r="BP61"/>
  <c r="BP63"/>
  <c r="BP86"/>
  <c r="BP87"/>
  <c r="BP89"/>
  <c r="BP92"/>
  <c r="BP94"/>
  <c r="BP106"/>
  <c r="BP131"/>
  <c r="BP138"/>
  <c r="BP146"/>
  <c r="BP147"/>
  <c r="BP162"/>
  <c r="BP151"/>
  <c r="BP179"/>
  <c r="BP180"/>
  <c r="BP181"/>
  <c r="BP183"/>
  <c r="BP211"/>
  <c r="BP216"/>
  <c r="BP227"/>
  <c r="BP172"/>
  <c r="BP26"/>
  <c r="BP48"/>
  <c r="BP12"/>
  <c r="BP23"/>
  <c r="BP43"/>
  <c r="BP62"/>
  <c r="BP69"/>
  <c r="BP91"/>
  <c r="BP200"/>
  <c r="BP229"/>
  <c r="BP231"/>
  <c r="BP164"/>
  <c r="BP165"/>
  <c r="BP73"/>
  <c r="BP6"/>
  <c r="BP120"/>
  <c r="BP139"/>
  <c r="BP198"/>
  <c r="BP213"/>
  <c r="BP221"/>
  <c r="BP36"/>
  <c r="BP38"/>
  <c r="BP40"/>
  <c r="BP42"/>
  <c r="BP50"/>
  <c r="BP51"/>
  <c r="BP58"/>
  <c r="BP64"/>
  <c r="BP76"/>
  <c r="BP78"/>
  <c r="BP81"/>
  <c r="BP90"/>
  <c r="BP105"/>
  <c r="BP129"/>
  <c r="BP132"/>
  <c r="BP152"/>
  <c r="BP153"/>
  <c r="BP170"/>
  <c r="BP178"/>
  <c r="BP185"/>
  <c r="BP187"/>
  <c r="BP189"/>
  <c r="BP208"/>
  <c r="BP228"/>
  <c r="BP119"/>
  <c r="BP33"/>
  <c r="BP49"/>
  <c r="BP65"/>
  <c r="BP66"/>
  <c r="BP75"/>
  <c r="BP110"/>
  <c r="BP125"/>
  <c r="BP133"/>
  <c r="BP174"/>
  <c r="BP177"/>
  <c r="BP188"/>
  <c r="BP194"/>
  <c r="BP199"/>
  <c r="BP218"/>
  <c r="BP9"/>
  <c r="BP25"/>
  <c r="BP117"/>
  <c r="BP142"/>
  <c r="BP195"/>
  <c r="BP196"/>
  <c r="BP202"/>
  <c r="BP225"/>
  <c r="BP126"/>
  <c r="BP140"/>
  <c r="BP236"/>
  <c r="BP8"/>
  <c r="BP14"/>
  <c r="BP20"/>
  <c r="BP59"/>
  <c r="BP68"/>
  <c r="BP71"/>
  <c r="BP72"/>
  <c r="BP80"/>
  <c r="BP84"/>
  <c r="BP93"/>
  <c r="BP97"/>
  <c r="BP102"/>
  <c r="BP104"/>
  <c r="BP121"/>
  <c r="BP123"/>
  <c r="BP145"/>
  <c r="BP156"/>
  <c r="BP169"/>
  <c r="BP184"/>
  <c r="BP197"/>
  <c r="BP203"/>
  <c r="BP204"/>
  <c r="BP222"/>
  <c r="BP223"/>
  <c r="BP224"/>
  <c r="BP5"/>
  <c r="BP24"/>
  <c r="BP31"/>
  <c r="BP56"/>
  <c r="BP57"/>
  <c r="BP67"/>
  <c r="BP96"/>
  <c r="BP122"/>
  <c r="BP130"/>
  <c r="BP168"/>
  <c r="BP175"/>
  <c r="BP191"/>
  <c r="BP193"/>
  <c r="BP220"/>
  <c r="BP235"/>
  <c r="BP54"/>
  <c r="BP118"/>
  <c r="BP214"/>
  <c r="BP34"/>
  <c r="BP137"/>
  <c r="BP219"/>
  <c r="BP108"/>
  <c r="BP114"/>
  <c r="BP206"/>
  <c r="BP215"/>
  <c r="BP230"/>
  <c r="BP11"/>
  <c r="BP18"/>
  <c r="BP77"/>
  <c r="BP176"/>
  <c r="BP16"/>
  <c r="BP79"/>
  <c r="BP100"/>
  <c r="BP101"/>
  <c r="BP109"/>
  <c r="BP113"/>
  <c r="BP116"/>
  <c r="BP141"/>
  <c r="BP173"/>
  <c r="BP186"/>
  <c r="BP205"/>
  <c r="BP212"/>
  <c r="BP234"/>
  <c r="BP103"/>
  <c r="BP4"/>
  <c r="BP17"/>
  <c r="BP41"/>
  <c r="BP98"/>
  <c r="BP144"/>
  <c r="BP161"/>
  <c r="BP22"/>
  <c r="BP128"/>
  <c r="BP111"/>
  <c r="BP112"/>
  <c r="BP44"/>
  <c r="BP45"/>
  <c r="BP95"/>
  <c r="BP124"/>
  <c r="BP136"/>
  <c r="BP30"/>
  <c r="BP35"/>
  <c r="BP127"/>
  <c r="BP166"/>
  <c r="BP171"/>
  <c r="BP190"/>
  <c r="BP192"/>
  <c r="BP207"/>
  <c r="BP115"/>
  <c r="BP32"/>
  <c r="BP99"/>
  <c r="BP163"/>
  <c r="BP107"/>
  <c r="BP7"/>
  <c r="BP13"/>
  <c r="BP28"/>
  <c r="BP52"/>
  <c r="BP70"/>
  <c r="BP74"/>
  <c r="BP83"/>
  <c r="BP88"/>
  <c r="BP148"/>
  <c r="BP149"/>
  <c r="BP150"/>
  <c r="BP157"/>
  <c r="BP158"/>
  <c r="BP159"/>
  <c r="BP160"/>
  <c r="BP167"/>
  <c r="BP209"/>
  <c r="BP210"/>
  <c r="BP232"/>
  <c r="BP233"/>
  <c r="BP154"/>
  <c r="BP217"/>
  <c r="BP85"/>
  <c r="BO37"/>
  <c r="BO182"/>
  <c r="BO226"/>
  <c r="BO134"/>
  <c r="BO10"/>
  <c r="BO15"/>
  <c r="BO19"/>
  <c r="BO27"/>
  <c r="BO29"/>
  <c r="BO53"/>
  <c r="BO55"/>
  <c r="BO60"/>
  <c r="BO61"/>
  <c r="BO63"/>
  <c r="BO86"/>
  <c r="BO87"/>
  <c r="BO89"/>
  <c r="BO92"/>
  <c r="BO94"/>
  <c r="BO106"/>
  <c r="BO131"/>
  <c r="BO138"/>
  <c r="BO146"/>
  <c r="BO147"/>
  <c r="BO162"/>
  <c r="BO151"/>
  <c r="BO179"/>
  <c r="BO180"/>
  <c r="BO181"/>
  <c r="BO183"/>
  <c r="BO211"/>
  <c r="BO216"/>
  <c r="BO227"/>
  <c r="BO172"/>
  <c r="BO26"/>
  <c r="BO48"/>
  <c r="BO12"/>
  <c r="BO23"/>
  <c r="BO43"/>
  <c r="BO62"/>
  <c r="BO69"/>
  <c r="BO91"/>
  <c r="BO200"/>
  <c r="BO229"/>
  <c r="BO231"/>
  <c r="BO164"/>
  <c r="BO165"/>
  <c r="BO73"/>
  <c r="BO6"/>
  <c r="BO120"/>
  <c r="BO139"/>
  <c r="BO198"/>
  <c r="BO213"/>
  <c r="BO221"/>
  <c r="BO36"/>
  <c r="BO38"/>
  <c r="BO40"/>
  <c r="BO42"/>
  <c r="BO50"/>
  <c r="BO51"/>
  <c r="BO58"/>
  <c r="BO64"/>
  <c r="BO76"/>
  <c r="BO78"/>
  <c r="BO81"/>
  <c r="BO90"/>
  <c r="BO105"/>
  <c r="BO129"/>
  <c r="BO132"/>
  <c r="BO152"/>
  <c r="BO153"/>
  <c r="BO170"/>
  <c r="BO178"/>
  <c r="BO185"/>
  <c r="BO187"/>
  <c r="BO189"/>
  <c r="BO208"/>
  <c r="BO228"/>
  <c r="BO119"/>
  <c r="BO33"/>
  <c r="BO49"/>
  <c r="BO65"/>
  <c r="BO66"/>
  <c r="BO75"/>
  <c r="BO110"/>
  <c r="BO125"/>
  <c r="BO133"/>
  <c r="BO174"/>
  <c r="BO177"/>
  <c r="BO188"/>
  <c r="BO194"/>
  <c r="BO199"/>
  <c r="BO218"/>
  <c r="BO9"/>
  <c r="BO25"/>
  <c r="BO117"/>
  <c r="BO142"/>
  <c r="BO195"/>
  <c r="BO196"/>
  <c r="BO202"/>
  <c r="BO225"/>
  <c r="BO126"/>
  <c r="BO140"/>
  <c r="BO236"/>
  <c r="BO8"/>
  <c r="BO14"/>
  <c r="BO20"/>
  <c r="BO59"/>
  <c r="BO68"/>
  <c r="BO71"/>
  <c r="BO72"/>
  <c r="BO80"/>
  <c r="BO84"/>
  <c r="BO93"/>
  <c r="BO97"/>
  <c r="BO102"/>
  <c r="BO104"/>
  <c r="BO121"/>
  <c r="BO123"/>
  <c r="BO145"/>
  <c r="BO156"/>
  <c r="BO169"/>
  <c r="BO184"/>
  <c r="BO197"/>
  <c r="BO203"/>
  <c r="BO204"/>
  <c r="BO222"/>
  <c r="BO223"/>
  <c r="BO224"/>
  <c r="BO5"/>
  <c r="BO24"/>
  <c r="BO31"/>
  <c r="BO56"/>
  <c r="BO57"/>
  <c r="BO67"/>
  <c r="BO96"/>
  <c r="BO122"/>
  <c r="BO130"/>
  <c r="BO168"/>
  <c r="BO175"/>
  <c r="BO191"/>
  <c r="BO193"/>
  <c r="BO220"/>
  <c r="BO235"/>
  <c r="BO54"/>
  <c r="BO118"/>
  <c r="BO214"/>
  <c r="BO34"/>
  <c r="BO137"/>
  <c r="BO219"/>
  <c r="BO108"/>
  <c r="BO114"/>
  <c r="BO206"/>
  <c r="BO215"/>
  <c r="BO230"/>
  <c r="BO11"/>
  <c r="BO18"/>
  <c r="BO77"/>
  <c r="BO176"/>
  <c r="BO16"/>
  <c r="BO79"/>
  <c r="BO100"/>
  <c r="BO101"/>
  <c r="BO109"/>
  <c r="BO113"/>
  <c r="BO116"/>
  <c r="BO141"/>
  <c r="BO173"/>
  <c r="BO186"/>
  <c r="BO205"/>
  <c r="BO212"/>
  <c r="BO234"/>
  <c r="BO103"/>
  <c r="BO4"/>
  <c r="BO17"/>
  <c r="BO41"/>
  <c r="BO98"/>
  <c r="BO144"/>
  <c r="BO161"/>
  <c r="BO22"/>
  <c r="BO128"/>
  <c r="BO111"/>
  <c r="BO112"/>
  <c r="BO44"/>
  <c r="BO45"/>
  <c r="BO95"/>
  <c r="BO124"/>
  <c r="BO136"/>
  <c r="BO30"/>
  <c r="BO35"/>
  <c r="BO127"/>
  <c r="BO166"/>
  <c r="BO171"/>
  <c r="BO190"/>
  <c r="BO192"/>
  <c r="BO207"/>
  <c r="BO115"/>
  <c r="BO32"/>
  <c r="BO99"/>
  <c r="BO163"/>
  <c r="BO107"/>
  <c r="BO7"/>
  <c r="BO13"/>
  <c r="BO28"/>
  <c r="BO52"/>
  <c r="BO70"/>
  <c r="BO74"/>
  <c r="BO83"/>
  <c r="BO88"/>
  <c r="BO148"/>
  <c r="BO149"/>
  <c r="BO150"/>
  <c r="BO157"/>
  <c r="BO158"/>
  <c r="BO159"/>
  <c r="BO160"/>
  <c r="BO167"/>
  <c r="BO209"/>
  <c r="BO210"/>
  <c r="BO232"/>
  <c r="BO233"/>
  <c r="BO154"/>
  <c r="BO217"/>
  <c r="BO85"/>
  <c r="BN37"/>
  <c r="BN182"/>
  <c r="BN226"/>
  <c r="BN134"/>
  <c r="BN10"/>
  <c r="BN15"/>
  <c r="BN19"/>
  <c r="BN27"/>
  <c r="BN29"/>
  <c r="BN53"/>
  <c r="BN55"/>
  <c r="BN60"/>
  <c r="BN61"/>
  <c r="BN63"/>
  <c r="BN86"/>
  <c r="BN87"/>
  <c r="BN89"/>
  <c r="BN92"/>
  <c r="BN94"/>
  <c r="BN106"/>
  <c r="BN131"/>
  <c r="BN138"/>
  <c r="BN146"/>
  <c r="BN147"/>
  <c r="BN162"/>
  <c r="BN151"/>
  <c r="BN179"/>
  <c r="BN180"/>
  <c r="BN181"/>
  <c r="BN183"/>
  <c r="BN211"/>
  <c r="BN216"/>
  <c r="BN227"/>
  <c r="BN172"/>
  <c r="BN26"/>
  <c r="BN48"/>
  <c r="BN12"/>
  <c r="BN23"/>
  <c r="BN43"/>
  <c r="BN62"/>
  <c r="BN69"/>
  <c r="BN91"/>
  <c r="BN200"/>
  <c r="BN229"/>
  <c r="BN231"/>
  <c r="BN164"/>
  <c r="BN165"/>
  <c r="BN73"/>
  <c r="BN6"/>
  <c r="BN120"/>
  <c r="BN139"/>
  <c r="BN198"/>
  <c r="BN213"/>
  <c r="BN221"/>
  <c r="BN36"/>
  <c r="BN38"/>
  <c r="BN40"/>
  <c r="BN42"/>
  <c r="BN50"/>
  <c r="BN51"/>
  <c r="BN58"/>
  <c r="BN64"/>
  <c r="BN76"/>
  <c r="BN78"/>
  <c r="BN81"/>
  <c r="BN90"/>
  <c r="BN105"/>
  <c r="BN129"/>
  <c r="BN132"/>
  <c r="BN152"/>
  <c r="BN153"/>
  <c r="BN170"/>
  <c r="BN178"/>
  <c r="BN185"/>
  <c r="BN187"/>
  <c r="BN189"/>
  <c r="BN208"/>
  <c r="BN228"/>
  <c r="BN119"/>
  <c r="BN33"/>
  <c r="BN49"/>
  <c r="BN65"/>
  <c r="BN66"/>
  <c r="BN75"/>
  <c r="BN110"/>
  <c r="BN125"/>
  <c r="BN133"/>
  <c r="BN174"/>
  <c r="BN177"/>
  <c r="BN188"/>
  <c r="BN194"/>
  <c r="BN199"/>
  <c r="BN218"/>
  <c r="BN9"/>
  <c r="BN25"/>
  <c r="BN117"/>
  <c r="BN142"/>
  <c r="BN195"/>
  <c r="BN196"/>
  <c r="BN202"/>
  <c r="BN225"/>
  <c r="BN126"/>
  <c r="BN140"/>
  <c r="BN236"/>
  <c r="BN8"/>
  <c r="BN14"/>
  <c r="BN20"/>
  <c r="BN59"/>
  <c r="BN68"/>
  <c r="BN71"/>
  <c r="BN72"/>
  <c r="BN80"/>
  <c r="BN84"/>
  <c r="BN93"/>
  <c r="BN97"/>
  <c r="BN102"/>
  <c r="BN104"/>
  <c r="BN121"/>
  <c r="BN123"/>
  <c r="BN145"/>
  <c r="BN156"/>
  <c r="BN169"/>
  <c r="BN184"/>
  <c r="BN197"/>
  <c r="BN203"/>
  <c r="BN204"/>
  <c r="BN222"/>
  <c r="BN223"/>
  <c r="BN224"/>
  <c r="BN5"/>
  <c r="BN24"/>
  <c r="BN31"/>
  <c r="BN56"/>
  <c r="BN57"/>
  <c r="BN67"/>
  <c r="BN96"/>
  <c r="BN122"/>
  <c r="BN130"/>
  <c r="BN168"/>
  <c r="BN175"/>
  <c r="BN191"/>
  <c r="BN193"/>
  <c r="BN220"/>
  <c r="BN235"/>
  <c r="BN54"/>
  <c r="BN118"/>
  <c r="BN214"/>
  <c r="BN34"/>
  <c r="BN137"/>
  <c r="BN219"/>
  <c r="BN108"/>
  <c r="BN114"/>
  <c r="BN206"/>
  <c r="BN215"/>
  <c r="BN230"/>
  <c r="BN11"/>
  <c r="BN18"/>
  <c r="BN77"/>
  <c r="BN176"/>
  <c r="BN16"/>
  <c r="BN79"/>
  <c r="BN100"/>
  <c r="BN101"/>
  <c r="BN109"/>
  <c r="BN113"/>
  <c r="BN116"/>
  <c r="BN141"/>
  <c r="BN173"/>
  <c r="BN186"/>
  <c r="BN205"/>
  <c r="BN212"/>
  <c r="BN234"/>
  <c r="BN103"/>
  <c r="BN4"/>
  <c r="BN17"/>
  <c r="BN41"/>
  <c r="BN98"/>
  <c r="BN144"/>
  <c r="BN161"/>
  <c r="BN22"/>
  <c r="BN128"/>
  <c r="BN111"/>
  <c r="BN112"/>
  <c r="BN44"/>
  <c r="BN45"/>
  <c r="BN95"/>
  <c r="BN124"/>
  <c r="BN136"/>
  <c r="BN30"/>
  <c r="BN35"/>
  <c r="BN127"/>
  <c r="BN166"/>
  <c r="BN171"/>
  <c r="BN190"/>
  <c r="BN192"/>
  <c r="BN207"/>
  <c r="BN115"/>
  <c r="BN32"/>
  <c r="BN99"/>
  <c r="BN163"/>
  <c r="BN107"/>
  <c r="BN7"/>
  <c r="BN13"/>
  <c r="BN28"/>
  <c r="BN52"/>
  <c r="BN70"/>
  <c r="BN74"/>
  <c r="BN83"/>
  <c r="BN88"/>
  <c r="BN148"/>
  <c r="BN149"/>
  <c r="BN150"/>
  <c r="BN157"/>
  <c r="BN158"/>
  <c r="BN159"/>
  <c r="BN160"/>
  <c r="BN167"/>
  <c r="BN209"/>
  <c r="BN210"/>
  <c r="BN232"/>
  <c r="BN233"/>
  <c r="BN154"/>
  <c r="BN217"/>
  <c r="BN85"/>
  <c r="BM37"/>
  <c r="BM182"/>
  <c r="BM226"/>
  <c r="BM134"/>
  <c r="BM10"/>
  <c r="BM15"/>
  <c r="BM19"/>
  <c r="BM27"/>
  <c r="BM29"/>
  <c r="BM53"/>
  <c r="BM55"/>
  <c r="BM60"/>
  <c r="BM61"/>
  <c r="BM63"/>
  <c r="BM86"/>
  <c r="BM87"/>
  <c r="BM89"/>
  <c r="BM92"/>
  <c r="BM94"/>
  <c r="BM106"/>
  <c r="BM131"/>
  <c r="BM138"/>
  <c r="BM146"/>
  <c r="BM147"/>
  <c r="BM162"/>
  <c r="BM151"/>
  <c r="BM179"/>
  <c r="BM180"/>
  <c r="BM181"/>
  <c r="BM183"/>
  <c r="BM211"/>
  <c r="BM216"/>
  <c r="BM227"/>
  <c r="BM172"/>
  <c r="BM26"/>
  <c r="BM48"/>
  <c r="BM12"/>
  <c r="BM23"/>
  <c r="BM43"/>
  <c r="BM62"/>
  <c r="BM69"/>
  <c r="BM91"/>
  <c r="BM200"/>
  <c r="BM229"/>
  <c r="BM231"/>
  <c r="BM164"/>
  <c r="BM165"/>
  <c r="BM73"/>
  <c r="BM6"/>
  <c r="BM120"/>
  <c r="BM139"/>
  <c r="BM198"/>
  <c r="BM213"/>
  <c r="BM221"/>
  <c r="BM36"/>
  <c r="BM38"/>
  <c r="BM40"/>
  <c r="BM42"/>
  <c r="BM50"/>
  <c r="BM51"/>
  <c r="BM58"/>
  <c r="BM64"/>
  <c r="BM76"/>
  <c r="BM78"/>
  <c r="BM81"/>
  <c r="BM90"/>
  <c r="BM105"/>
  <c r="BM129"/>
  <c r="BM132"/>
  <c r="BM152"/>
  <c r="BM153"/>
  <c r="BM170"/>
  <c r="BM178"/>
  <c r="BM185"/>
  <c r="BM187"/>
  <c r="BM189"/>
  <c r="BM208"/>
  <c r="BM228"/>
  <c r="BM119"/>
  <c r="BM33"/>
  <c r="BM49"/>
  <c r="BM65"/>
  <c r="BM66"/>
  <c r="BM75"/>
  <c r="BM110"/>
  <c r="BM125"/>
  <c r="BM133"/>
  <c r="BM174"/>
  <c r="BM177"/>
  <c r="BM188"/>
  <c r="BM194"/>
  <c r="BM199"/>
  <c r="BM218"/>
  <c r="BM9"/>
  <c r="BM25"/>
  <c r="BM117"/>
  <c r="BM142"/>
  <c r="BM195"/>
  <c r="BM196"/>
  <c r="BM202"/>
  <c r="BM225"/>
  <c r="BM126"/>
  <c r="BM140"/>
  <c r="BM236"/>
  <c r="BM8"/>
  <c r="BM14"/>
  <c r="BM20"/>
  <c r="BM59"/>
  <c r="BM68"/>
  <c r="BM71"/>
  <c r="BM72"/>
  <c r="BM80"/>
  <c r="BM84"/>
  <c r="BM93"/>
  <c r="BM97"/>
  <c r="BM102"/>
  <c r="BM104"/>
  <c r="BM121"/>
  <c r="BM123"/>
  <c r="BM145"/>
  <c r="BM156"/>
  <c r="BM169"/>
  <c r="BM184"/>
  <c r="BM197"/>
  <c r="BM203"/>
  <c r="BM204"/>
  <c r="BM222"/>
  <c r="BM223"/>
  <c r="BM224"/>
  <c r="BM5"/>
  <c r="BM24"/>
  <c r="BM31"/>
  <c r="BM56"/>
  <c r="BM57"/>
  <c r="BM67"/>
  <c r="BM96"/>
  <c r="BM122"/>
  <c r="BM130"/>
  <c r="BM168"/>
  <c r="BM175"/>
  <c r="BM191"/>
  <c r="BM193"/>
  <c r="BM220"/>
  <c r="BM235"/>
  <c r="BM54"/>
  <c r="BM118"/>
  <c r="BM214"/>
  <c r="BM34"/>
  <c r="BM137"/>
  <c r="BM219"/>
  <c r="BM108"/>
  <c r="BM114"/>
  <c r="BM206"/>
  <c r="BM215"/>
  <c r="BM230"/>
  <c r="BM11"/>
  <c r="BM18"/>
  <c r="BM77"/>
  <c r="BM176"/>
  <c r="BM16"/>
  <c r="BM79"/>
  <c r="BM100"/>
  <c r="BM101"/>
  <c r="BM109"/>
  <c r="BM113"/>
  <c r="BM116"/>
  <c r="BM141"/>
  <c r="BM173"/>
  <c r="BM186"/>
  <c r="BM205"/>
  <c r="BM212"/>
  <c r="BM234"/>
  <c r="BM103"/>
  <c r="BM4"/>
  <c r="BM17"/>
  <c r="BM41"/>
  <c r="BM98"/>
  <c r="BM144"/>
  <c r="BM161"/>
  <c r="BM22"/>
  <c r="BM128"/>
  <c r="BM111"/>
  <c r="BM112"/>
  <c r="BM44"/>
  <c r="BM45"/>
  <c r="BM95"/>
  <c r="BM124"/>
  <c r="BM136"/>
  <c r="BM30"/>
  <c r="BM35"/>
  <c r="BM127"/>
  <c r="BM166"/>
  <c r="BM171"/>
  <c r="BM190"/>
  <c r="BM192"/>
  <c r="BM207"/>
  <c r="BM115"/>
  <c r="BM32"/>
  <c r="BM99"/>
  <c r="BM163"/>
  <c r="BM107"/>
  <c r="BM7"/>
  <c r="BM13"/>
  <c r="BM28"/>
  <c r="BM52"/>
  <c r="BM70"/>
  <c r="BM74"/>
  <c r="BM83"/>
  <c r="BM88"/>
  <c r="BM148"/>
  <c r="BM149"/>
  <c r="BM150"/>
  <c r="BM157"/>
  <c r="BM158"/>
  <c r="BM159"/>
  <c r="BM160"/>
  <c r="BM167"/>
  <c r="BM209"/>
  <c r="BM210"/>
  <c r="BM232"/>
  <c r="BM233"/>
  <c r="BM154"/>
  <c r="BM217"/>
  <c r="BM85"/>
  <c r="BL37"/>
  <c r="BL182"/>
  <c r="BL226"/>
  <c r="BL134"/>
  <c r="BL10"/>
  <c r="BL15"/>
  <c r="BL19"/>
  <c r="BL27"/>
  <c r="BL29"/>
  <c r="BL53"/>
  <c r="BL55"/>
  <c r="BL60"/>
  <c r="BL61"/>
  <c r="BL63"/>
  <c r="BL86"/>
  <c r="BL87"/>
  <c r="BL89"/>
  <c r="BL92"/>
  <c r="BL94"/>
  <c r="BL106"/>
  <c r="BL131"/>
  <c r="BL138"/>
  <c r="BL146"/>
  <c r="BL147"/>
  <c r="BL162"/>
  <c r="BL151"/>
  <c r="BL179"/>
  <c r="BL180"/>
  <c r="BL181"/>
  <c r="BL183"/>
  <c r="BL211"/>
  <c r="BL216"/>
  <c r="BL227"/>
  <c r="BL172"/>
  <c r="BL26"/>
  <c r="BL48"/>
  <c r="BL12"/>
  <c r="BL23"/>
  <c r="BL43"/>
  <c r="BL62"/>
  <c r="BL69"/>
  <c r="BL91"/>
  <c r="BL200"/>
  <c r="BL229"/>
  <c r="BL231"/>
  <c r="BL164"/>
  <c r="BL165"/>
  <c r="BL73"/>
  <c r="BL6"/>
  <c r="BL120"/>
  <c r="BL139"/>
  <c r="BL198"/>
  <c r="BL213"/>
  <c r="BL221"/>
  <c r="BL36"/>
  <c r="BL38"/>
  <c r="BL40"/>
  <c r="BL42"/>
  <c r="BL50"/>
  <c r="BL51"/>
  <c r="BL58"/>
  <c r="BL64"/>
  <c r="BL76"/>
  <c r="BL78"/>
  <c r="BL81"/>
  <c r="BL90"/>
  <c r="BL105"/>
  <c r="BL129"/>
  <c r="BL132"/>
  <c r="BL152"/>
  <c r="BL153"/>
  <c r="BL170"/>
  <c r="BL178"/>
  <c r="BL185"/>
  <c r="BL187"/>
  <c r="BL189"/>
  <c r="BL208"/>
  <c r="BL228"/>
  <c r="BL119"/>
  <c r="BL33"/>
  <c r="BL49"/>
  <c r="BL65"/>
  <c r="BL66"/>
  <c r="BL75"/>
  <c r="BL110"/>
  <c r="BL125"/>
  <c r="BL133"/>
  <c r="BL174"/>
  <c r="BL177"/>
  <c r="BL188"/>
  <c r="BL194"/>
  <c r="BL199"/>
  <c r="BL218"/>
  <c r="BL9"/>
  <c r="BL25"/>
  <c r="BL117"/>
  <c r="BL142"/>
  <c r="BL195"/>
  <c r="BL196"/>
  <c r="BL202"/>
  <c r="BL225"/>
  <c r="BL126"/>
  <c r="BL140"/>
  <c r="BL236"/>
  <c r="BL8"/>
  <c r="BL14"/>
  <c r="BL20"/>
  <c r="BL59"/>
  <c r="BL68"/>
  <c r="BL71"/>
  <c r="BL72"/>
  <c r="BL80"/>
  <c r="BL84"/>
  <c r="BL93"/>
  <c r="BL97"/>
  <c r="BL102"/>
  <c r="BL104"/>
  <c r="BL121"/>
  <c r="BL123"/>
  <c r="BL145"/>
  <c r="BL156"/>
  <c r="BL169"/>
  <c r="BL184"/>
  <c r="BL197"/>
  <c r="BL203"/>
  <c r="BL204"/>
  <c r="BL222"/>
  <c r="BL223"/>
  <c r="BL224"/>
  <c r="BL5"/>
  <c r="BL24"/>
  <c r="BL31"/>
  <c r="BL56"/>
  <c r="BL57"/>
  <c r="BL67"/>
  <c r="BL96"/>
  <c r="BL122"/>
  <c r="BL130"/>
  <c r="BL168"/>
  <c r="BL175"/>
  <c r="BL191"/>
  <c r="BL193"/>
  <c r="BL220"/>
  <c r="BL235"/>
  <c r="BL54"/>
  <c r="BL118"/>
  <c r="BL214"/>
  <c r="BL34"/>
  <c r="BL137"/>
  <c r="BL219"/>
  <c r="BL108"/>
  <c r="BL114"/>
  <c r="BL206"/>
  <c r="BL215"/>
  <c r="BL230"/>
  <c r="BL11"/>
  <c r="BL18"/>
  <c r="BL77"/>
  <c r="BL176"/>
  <c r="BL16"/>
  <c r="BL79"/>
  <c r="BL100"/>
  <c r="BL101"/>
  <c r="BL109"/>
  <c r="BL113"/>
  <c r="BL116"/>
  <c r="BL141"/>
  <c r="BL173"/>
  <c r="BL186"/>
  <c r="BL205"/>
  <c r="BL212"/>
  <c r="BL234"/>
  <c r="BL103"/>
  <c r="BL4"/>
  <c r="BL17"/>
  <c r="BL41"/>
  <c r="BL98"/>
  <c r="BL144"/>
  <c r="BL161"/>
  <c r="BL22"/>
  <c r="BL128"/>
  <c r="BL111"/>
  <c r="BL112"/>
  <c r="BL44"/>
  <c r="BL45"/>
  <c r="BL95"/>
  <c r="BL124"/>
  <c r="BL136"/>
  <c r="BL30"/>
  <c r="BL35"/>
  <c r="BL127"/>
  <c r="BL166"/>
  <c r="BL171"/>
  <c r="BL190"/>
  <c r="BL192"/>
  <c r="BL207"/>
  <c r="BL115"/>
  <c r="BL32"/>
  <c r="BL99"/>
  <c r="BL163"/>
  <c r="BL107"/>
  <c r="BL7"/>
  <c r="BL13"/>
  <c r="BL28"/>
  <c r="BL52"/>
  <c r="BL70"/>
  <c r="BL74"/>
  <c r="BL83"/>
  <c r="BL88"/>
  <c r="BL148"/>
  <c r="BL149"/>
  <c r="BL150"/>
  <c r="BL157"/>
  <c r="BL158"/>
  <c r="BL159"/>
  <c r="BL160"/>
  <c r="BL167"/>
  <c r="BL209"/>
  <c r="BL210"/>
  <c r="BL232"/>
  <c r="BL233"/>
  <c r="BL154"/>
  <c r="BL217"/>
  <c r="BL85"/>
  <c r="BK37"/>
  <c r="BK182"/>
  <c r="BK226"/>
  <c r="BK134"/>
  <c r="BK10"/>
  <c r="BK15"/>
  <c r="BK19"/>
  <c r="BK27"/>
  <c r="BK29"/>
  <c r="BK53"/>
  <c r="BK55"/>
  <c r="BK60"/>
  <c r="BK61"/>
  <c r="BK63"/>
  <c r="BK86"/>
  <c r="BK87"/>
  <c r="BK89"/>
  <c r="BK92"/>
  <c r="BK94"/>
  <c r="BK106"/>
  <c r="BK131"/>
  <c r="BK138"/>
  <c r="BK146"/>
  <c r="BK147"/>
  <c r="BK162"/>
  <c r="BK151"/>
  <c r="BK179"/>
  <c r="BK180"/>
  <c r="BK181"/>
  <c r="BK183"/>
  <c r="BK211"/>
  <c r="BK216"/>
  <c r="BK227"/>
  <c r="BK172"/>
  <c r="BK26"/>
  <c r="BK48"/>
  <c r="BK12"/>
  <c r="BK23"/>
  <c r="BK43"/>
  <c r="BK62"/>
  <c r="BK69"/>
  <c r="BK91"/>
  <c r="BK200"/>
  <c r="BK229"/>
  <c r="BK231"/>
  <c r="BK164"/>
  <c r="BK165"/>
  <c r="BK73"/>
  <c r="BK6"/>
  <c r="BK120"/>
  <c r="BK139"/>
  <c r="BK198"/>
  <c r="BK213"/>
  <c r="BK221"/>
  <c r="BK36"/>
  <c r="BK38"/>
  <c r="BK40"/>
  <c r="BK42"/>
  <c r="BK50"/>
  <c r="BK51"/>
  <c r="BK58"/>
  <c r="BK64"/>
  <c r="BK76"/>
  <c r="BK78"/>
  <c r="BK81"/>
  <c r="BK90"/>
  <c r="BK105"/>
  <c r="BK129"/>
  <c r="BK132"/>
  <c r="BK152"/>
  <c r="BK153"/>
  <c r="BK170"/>
  <c r="BK178"/>
  <c r="BK185"/>
  <c r="BK187"/>
  <c r="BK189"/>
  <c r="BK208"/>
  <c r="BK228"/>
  <c r="BK119"/>
  <c r="BK33"/>
  <c r="BK49"/>
  <c r="BK65"/>
  <c r="BK66"/>
  <c r="BK75"/>
  <c r="BK110"/>
  <c r="BK125"/>
  <c r="BK133"/>
  <c r="BK174"/>
  <c r="BK177"/>
  <c r="BK188"/>
  <c r="BK194"/>
  <c r="BK199"/>
  <c r="BK218"/>
  <c r="BK9"/>
  <c r="BK25"/>
  <c r="BK117"/>
  <c r="BK142"/>
  <c r="BK195"/>
  <c r="BK196"/>
  <c r="BK202"/>
  <c r="BK225"/>
  <c r="BK126"/>
  <c r="BK140"/>
  <c r="BK236"/>
  <c r="BK8"/>
  <c r="BK14"/>
  <c r="BK20"/>
  <c r="BK59"/>
  <c r="BK68"/>
  <c r="BK71"/>
  <c r="BK72"/>
  <c r="BK80"/>
  <c r="BK84"/>
  <c r="BK93"/>
  <c r="BK97"/>
  <c r="BK102"/>
  <c r="BK104"/>
  <c r="BK121"/>
  <c r="BK123"/>
  <c r="BK145"/>
  <c r="BK156"/>
  <c r="BK169"/>
  <c r="BK184"/>
  <c r="BK197"/>
  <c r="BK203"/>
  <c r="BK204"/>
  <c r="BK222"/>
  <c r="BK223"/>
  <c r="BK224"/>
  <c r="BK5"/>
  <c r="BK24"/>
  <c r="BK31"/>
  <c r="BK56"/>
  <c r="BK57"/>
  <c r="BK67"/>
  <c r="BK96"/>
  <c r="BK122"/>
  <c r="BK130"/>
  <c r="BK168"/>
  <c r="BK175"/>
  <c r="BK191"/>
  <c r="BK193"/>
  <c r="BK220"/>
  <c r="BK235"/>
  <c r="BK54"/>
  <c r="BK118"/>
  <c r="BK214"/>
  <c r="BK34"/>
  <c r="BK137"/>
  <c r="BK219"/>
  <c r="BK108"/>
  <c r="BK114"/>
  <c r="BK206"/>
  <c r="BK215"/>
  <c r="BK230"/>
  <c r="BK11"/>
  <c r="BK18"/>
  <c r="BK77"/>
  <c r="BK176"/>
  <c r="BK16"/>
  <c r="BK79"/>
  <c r="BK100"/>
  <c r="BK101"/>
  <c r="BK109"/>
  <c r="BK113"/>
  <c r="BK116"/>
  <c r="BK141"/>
  <c r="BK173"/>
  <c r="BK186"/>
  <c r="BK205"/>
  <c r="BK212"/>
  <c r="BK234"/>
  <c r="BK103"/>
  <c r="BK4"/>
  <c r="BK17"/>
  <c r="BK41"/>
  <c r="BK98"/>
  <c r="BK144"/>
  <c r="BK161"/>
  <c r="BK22"/>
  <c r="BK128"/>
  <c r="BK111"/>
  <c r="BK112"/>
  <c r="BK44"/>
  <c r="BK45"/>
  <c r="BK95"/>
  <c r="BK124"/>
  <c r="BK136"/>
  <c r="BK30"/>
  <c r="BK35"/>
  <c r="BK127"/>
  <c r="BK166"/>
  <c r="BK171"/>
  <c r="BK190"/>
  <c r="BK192"/>
  <c r="BK207"/>
  <c r="BK115"/>
  <c r="BK32"/>
  <c r="BK99"/>
  <c r="BK163"/>
  <c r="BK107"/>
  <c r="BK7"/>
  <c r="BK13"/>
  <c r="BK28"/>
  <c r="BK52"/>
  <c r="BK70"/>
  <c r="BK74"/>
  <c r="BK83"/>
  <c r="BK88"/>
  <c r="BK148"/>
  <c r="BK149"/>
  <c r="BK150"/>
  <c r="BK157"/>
  <c r="BK158"/>
  <c r="BK159"/>
  <c r="BK160"/>
  <c r="BK167"/>
  <c r="BK209"/>
  <c r="BK210"/>
  <c r="BK232"/>
  <c r="BK233"/>
  <c r="BK154"/>
  <c r="BK217"/>
  <c r="BK85"/>
  <c r="BJ37"/>
  <c r="BJ182"/>
  <c r="BJ226"/>
  <c r="BJ134"/>
  <c r="BJ10"/>
  <c r="BJ15"/>
  <c r="BJ19"/>
  <c r="BJ27"/>
  <c r="BJ29"/>
  <c r="BJ53"/>
  <c r="BJ55"/>
  <c r="BJ60"/>
  <c r="BJ61"/>
  <c r="BJ63"/>
  <c r="BJ86"/>
  <c r="BJ87"/>
  <c r="BJ89"/>
  <c r="BJ92"/>
  <c r="BJ94"/>
  <c r="BJ106"/>
  <c r="BJ131"/>
  <c r="BJ138"/>
  <c r="BJ146"/>
  <c r="BJ147"/>
  <c r="BJ162"/>
  <c r="BJ151"/>
  <c r="BJ179"/>
  <c r="BJ180"/>
  <c r="BJ181"/>
  <c r="BJ183"/>
  <c r="BJ211"/>
  <c r="BJ216"/>
  <c r="BJ227"/>
  <c r="BJ172"/>
  <c r="BJ26"/>
  <c r="BJ48"/>
  <c r="BJ12"/>
  <c r="BJ23"/>
  <c r="BJ43"/>
  <c r="BJ62"/>
  <c r="BJ69"/>
  <c r="BJ91"/>
  <c r="BJ200"/>
  <c r="BJ229"/>
  <c r="BJ231"/>
  <c r="BJ164"/>
  <c r="BJ165"/>
  <c r="BJ73"/>
  <c r="BJ6"/>
  <c r="BJ120"/>
  <c r="BJ139"/>
  <c r="BJ198"/>
  <c r="BJ213"/>
  <c r="BJ221"/>
  <c r="BJ36"/>
  <c r="BJ38"/>
  <c r="BJ40"/>
  <c r="BJ42"/>
  <c r="BJ50"/>
  <c r="BJ51"/>
  <c r="BJ58"/>
  <c r="BJ64"/>
  <c r="BJ76"/>
  <c r="BJ78"/>
  <c r="BJ81"/>
  <c r="BJ90"/>
  <c r="BJ105"/>
  <c r="BJ129"/>
  <c r="BJ132"/>
  <c r="BJ152"/>
  <c r="BJ153"/>
  <c r="BJ170"/>
  <c r="BJ178"/>
  <c r="BJ185"/>
  <c r="BJ187"/>
  <c r="BJ189"/>
  <c r="BJ208"/>
  <c r="BJ228"/>
  <c r="BJ119"/>
  <c r="BJ33"/>
  <c r="BJ49"/>
  <c r="BJ65"/>
  <c r="BJ66"/>
  <c r="BJ75"/>
  <c r="BJ110"/>
  <c r="BJ125"/>
  <c r="BJ133"/>
  <c r="BJ174"/>
  <c r="BJ177"/>
  <c r="BJ188"/>
  <c r="BJ194"/>
  <c r="BJ199"/>
  <c r="BJ218"/>
  <c r="BJ9"/>
  <c r="BJ25"/>
  <c r="BJ117"/>
  <c r="BJ142"/>
  <c r="BJ195"/>
  <c r="BJ196"/>
  <c r="BJ202"/>
  <c r="BJ225"/>
  <c r="BJ126"/>
  <c r="BJ140"/>
  <c r="BJ236"/>
  <c r="BJ8"/>
  <c r="BJ14"/>
  <c r="BJ20"/>
  <c r="BJ59"/>
  <c r="BJ68"/>
  <c r="BJ71"/>
  <c r="BJ72"/>
  <c r="BJ80"/>
  <c r="BJ84"/>
  <c r="BJ93"/>
  <c r="BJ97"/>
  <c r="BJ102"/>
  <c r="BJ104"/>
  <c r="BJ121"/>
  <c r="BJ123"/>
  <c r="BJ145"/>
  <c r="BJ156"/>
  <c r="BJ169"/>
  <c r="BJ184"/>
  <c r="BJ197"/>
  <c r="BJ203"/>
  <c r="BJ204"/>
  <c r="BJ222"/>
  <c r="BJ223"/>
  <c r="BJ224"/>
  <c r="BJ5"/>
  <c r="BJ24"/>
  <c r="BJ31"/>
  <c r="BJ56"/>
  <c r="BJ57"/>
  <c r="BJ67"/>
  <c r="BJ96"/>
  <c r="BJ122"/>
  <c r="BJ130"/>
  <c r="BJ168"/>
  <c r="BJ175"/>
  <c r="BJ191"/>
  <c r="BJ193"/>
  <c r="BJ220"/>
  <c r="BJ235"/>
  <c r="BJ54"/>
  <c r="BJ118"/>
  <c r="BJ214"/>
  <c r="BJ34"/>
  <c r="BJ137"/>
  <c r="BJ219"/>
  <c r="BJ108"/>
  <c r="BJ114"/>
  <c r="BJ206"/>
  <c r="BJ215"/>
  <c r="BJ230"/>
  <c r="BJ11"/>
  <c r="BJ18"/>
  <c r="BJ77"/>
  <c r="BJ176"/>
  <c r="BJ16"/>
  <c r="BJ79"/>
  <c r="BJ100"/>
  <c r="BJ101"/>
  <c r="BJ109"/>
  <c r="BJ113"/>
  <c r="BJ116"/>
  <c r="BJ141"/>
  <c r="BJ173"/>
  <c r="BJ186"/>
  <c r="BJ205"/>
  <c r="BJ212"/>
  <c r="BJ234"/>
  <c r="BJ103"/>
  <c r="BJ4"/>
  <c r="BJ17"/>
  <c r="BJ41"/>
  <c r="BJ98"/>
  <c r="BJ144"/>
  <c r="BJ161"/>
  <c r="BJ22"/>
  <c r="BJ128"/>
  <c r="BJ111"/>
  <c r="BJ112"/>
  <c r="BJ44"/>
  <c r="BJ45"/>
  <c r="BJ95"/>
  <c r="BJ124"/>
  <c r="BJ136"/>
  <c r="BJ30"/>
  <c r="BJ35"/>
  <c r="BJ127"/>
  <c r="BJ166"/>
  <c r="BJ171"/>
  <c r="BJ190"/>
  <c r="BJ192"/>
  <c r="BJ207"/>
  <c r="BJ115"/>
  <c r="BJ32"/>
  <c r="BJ99"/>
  <c r="BJ163"/>
  <c r="BJ107"/>
  <c r="BJ7"/>
  <c r="BJ13"/>
  <c r="BJ28"/>
  <c r="BJ52"/>
  <c r="BJ70"/>
  <c r="BJ74"/>
  <c r="BJ83"/>
  <c r="BJ88"/>
  <c r="BJ148"/>
  <c r="BJ149"/>
  <c r="BJ150"/>
  <c r="BJ157"/>
  <c r="BJ158"/>
  <c r="BJ159"/>
  <c r="BJ160"/>
  <c r="BJ167"/>
  <c r="BJ209"/>
  <c r="BJ210"/>
  <c r="BJ232"/>
  <c r="BJ233"/>
  <c r="BJ154"/>
  <c r="BJ217"/>
  <c r="BJ85"/>
  <c r="BI37"/>
  <c r="BI182"/>
  <c r="BI226"/>
  <c r="BI134"/>
  <c r="BI10"/>
  <c r="BI15"/>
  <c r="BI19"/>
  <c r="BI27"/>
  <c r="BI29"/>
  <c r="BI53"/>
  <c r="BI55"/>
  <c r="BI60"/>
  <c r="BI61"/>
  <c r="BI63"/>
  <c r="BI86"/>
  <c r="BI87"/>
  <c r="BI89"/>
  <c r="BI92"/>
  <c r="BI94"/>
  <c r="BI106"/>
  <c r="BI131"/>
  <c r="BI138"/>
  <c r="BI146"/>
  <c r="BI147"/>
  <c r="BI162"/>
  <c r="BI151"/>
  <c r="BI179"/>
  <c r="BI180"/>
  <c r="BI181"/>
  <c r="BI183"/>
  <c r="BI211"/>
  <c r="BI216"/>
  <c r="BI227"/>
  <c r="BI172"/>
  <c r="BI26"/>
  <c r="BI48"/>
  <c r="BI12"/>
  <c r="BI23"/>
  <c r="BI43"/>
  <c r="BI62"/>
  <c r="BI69"/>
  <c r="BI91"/>
  <c r="BI200"/>
  <c r="BI229"/>
  <c r="BI231"/>
  <c r="BI164"/>
  <c r="BI165"/>
  <c r="BI73"/>
  <c r="BI6"/>
  <c r="BI120"/>
  <c r="BI139"/>
  <c r="BI198"/>
  <c r="BI213"/>
  <c r="BI221"/>
  <c r="BI36"/>
  <c r="BI38"/>
  <c r="BI40"/>
  <c r="BI42"/>
  <c r="BI50"/>
  <c r="BI51"/>
  <c r="BI58"/>
  <c r="BI64"/>
  <c r="BI76"/>
  <c r="BI78"/>
  <c r="BI81"/>
  <c r="BI90"/>
  <c r="BI105"/>
  <c r="BI129"/>
  <c r="BI132"/>
  <c r="BI152"/>
  <c r="BI153"/>
  <c r="BI170"/>
  <c r="BI178"/>
  <c r="BI185"/>
  <c r="BI187"/>
  <c r="BI189"/>
  <c r="BI208"/>
  <c r="BI228"/>
  <c r="BI119"/>
  <c r="BI33"/>
  <c r="BI49"/>
  <c r="BI65"/>
  <c r="BI66"/>
  <c r="BI75"/>
  <c r="BI110"/>
  <c r="BI125"/>
  <c r="BI133"/>
  <c r="BI174"/>
  <c r="BI177"/>
  <c r="BI188"/>
  <c r="BI194"/>
  <c r="BI199"/>
  <c r="BI218"/>
  <c r="BI9"/>
  <c r="BI25"/>
  <c r="BI117"/>
  <c r="BI142"/>
  <c r="BI195"/>
  <c r="BI196"/>
  <c r="BI202"/>
  <c r="BI225"/>
  <c r="BI126"/>
  <c r="BI140"/>
  <c r="BI236"/>
  <c r="BI8"/>
  <c r="BI14"/>
  <c r="BI20"/>
  <c r="BI59"/>
  <c r="BI68"/>
  <c r="BI71"/>
  <c r="BI72"/>
  <c r="BI80"/>
  <c r="BI84"/>
  <c r="BI93"/>
  <c r="BI97"/>
  <c r="BI102"/>
  <c r="BI104"/>
  <c r="BI121"/>
  <c r="BI123"/>
  <c r="BI145"/>
  <c r="BI156"/>
  <c r="BI169"/>
  <c r="BI184"/>
  <c r="BI197"/>
  <c r="BI203"/>
  <c r="BI204"/>
  <c r="BI222"/>
  <c r="BI223"/>
  <c r="BI224"/>
  <c r="BI5"/>
  <c r="BI24"/>
  <c r="BI31"/>
  <c r="BI56"/>
  <c r="BI57"/>
  <c r="BI67"/>
  <c r="BI96"/>
  <c r="BI122"/>
  <c r="BI130"/>
  <c r="BI168"/>
  <c r="BI175"/>
  <c r="BI191"/>
  <c r="BI193"/>
  <c r="BI220"/>
  <c r="BI235"/>
  <c r="BI54"/>
  <c r="BI118"/>
  <c r="BI214"/>
  <c r="BI34"/>
  <c r="BI137"/>
  <c r="BI219"/>
  <c r="BI108"/>
  <c r="BI114"/>
  <c r="BI206"/>
  <c r="BI215"/>
  <c r="BI230"/>
  <c r="BI11"/>
  <c r="BI18"/>
  <c r="BI77"/>
  <c r="BI176"/>
  <c r="BI16"/>
  <c r="BI79"/>
  <c r="BI100"/>
  <c r="BI101"/>
  <c r="BI109"/>
  <c r="BI113"/>
  <c r="BI116"/>
  <c r="BI141"/>
  <c r="BI173"/>
  <c r="BI186"/>
  <c r="BI205"/>
  <c r="BI212"/>
  <c r="BI234"/>
  <c r="BI103"/>
  <c r="BI4"/>
  <c r="BI17"/>
  <c r="BI41"/>
  <c r="BI98"/>
  <c r="BI144"/>
  <c r="BI161"/>
  <c r="BI22"/>
  <c r="BI128"/>
  <c r="BI111"/>
  <c r="BI112"/>
  <c r="BI44"/>
  <c r="BI45"/>
  <c r="BI95"/>
  <c r="BI124"/>
  <c r="BI136"/>
  <c r="BI30"/>
  <c r="BI35"/>
  <c r="BI127"/>
  <c r="BI166"/>
  <c r="BI171"/>
  <c r="BI190"/>
  <c r="BI192"/>
  <c r="BI207"/>
  <c r="BI115"/>
  <c r="BI32"/>
  <c r="BI99"/>
  <c r="BI163"/>
  <c r="BI107"/>
  <c r="BI7"/>
  <c r="BI13"/>
  <c r="BI28"/>
  <c r="BI52"/>
  <c r="BI70"/>
  <c r="BI74"/>
  <c r="BI83"/>
  <c r="BI88"/>
  <c r="BI148"/>
  <c r="BI149"/>
  <c r="BI150"/>
  <c r="BI157"/>
  <c r="BI158"/>
  <c r="BI159"/>
  <c r="BI160"/>
  <c r="BI167"/>
  <c r="BI209"/>
  <c r="BI210"/>
  <c r="BI232"/>
  <c r="BI233"/>
  <c r="BI154"/>
  <c r="BI217"/>
  <c r="BI85"/>
  <c r="BH37"/>
  <c r="BH182"/>
  <c r="BH226"/>
  <c r="BH134"/>
  <c r="BH10"/>
  <c r="BH15"/>
  <c r="BH19"/>
  <c r="BH27"/>
  <c r="BH29"/>
  <c r="BH53"/>
  <c r="BH55"/>
  <c r="BH60"/>
  <c r="BH61"/>
  <c r="BH63"/>
  <c r="BH86"/>
  <c r="BH87"/>
  <c r="BH89"/>
  <c r="BH92"/>
  <c r="BH94"/>
  <c r="BH106"/>
  <c r="BH131"/>
  <c r="BH138"/>
  <c r="BH146"/>
  <c r="BH147"/>
  <c r="BH162"/>
  <c r="BH151"/>
  <c r="BH179"/>
  <c r="BH180"/>
  <c r="BH181"/>
  <c r="BH183"/>
  <c r="BH211"/>
  <c r="BH216"/>
  <c r="BH227"/>
  <c r="BH172"/>
  <c r="BH26"/>
  <c r="BH48"/>
  <c r="BH12"/>
  <c r="BH23"/>
  <c r="BH43"/>
  <c r="BH62"/>
  <c r="BH69"/>
  <c r="BH91"/>
  <c r="BH200"/>
  <c r="BH229"/>
  <c r="BH231"/>
  <c r="BH164"/>
  <c r="BH165"/>
  <c r="BH73"/>
  <c r="BH6"/>
  <c r="BH120"/>
  <c r="BH139"/>
  <c r="BH198"/>
  <c r="BH213"/>
  <c r="BH221"/>
  <c r="BH36"/>
  <c r="BH38"/>
  <c r="BH40"/>
  <c r="BH42"/>
  <c r="BH50"/>
  <c r="BH51"/>
  <c r="BH58"/>
  <c r="BH64"/>
  <c r="BH76"/>
  <c r="BH78"/>
  <c r="BH81"/>
  <c r="BH90"/>
  <c r="BH105"/>
  <c r="BH129"/>
  <c r="BH132"/>
  <c r="BH152"/>
  <c r="BH153"/>
  <c r="BH170"/>
  <c r="BH178"/>
  <c r="BH185"/>
  <c r="BH187"/>
  <c r="BH189"/>
  <c r="BH208"/>
  <c r="BH228"/>
  <c r="BH119"/>
  <c r="BH33"/>
  <c r="BH49"/>
  <c r="BH65"/>
  <c r="BH66"/>
  <c r="BH75"/>
  <c r="BH110"/>
  <c r="BH125"/>
  <c r="BH133"/>
  <c r="BH174"/>
  <c r="BH177"/>
  <c r="BH188"/>
  <c r="BH194"/>
  <c r="BH199"/>
  <c r="BH218"/>
  <c r="BH9"/>
  <c r="BH25"/>
  <c r="BH117"/>
  <c r="BH142"/>
  <c r="BH195"/>
  <c r="BH196"/>
  <c r="BH202"/>
  <c r="BH225"/>
  <c r="BH126"/>
  <c r="BH140"/>
  <c r="BH236"/>
  <c r="BH8"/>
  <c r="BH14"/>
  <c r="BH20"/>
  <c r="BH59"/>
  <c r="BH68"/>
  <c r="BH71"/>
  <c r="BH72"/>
  <c r="BH80"/>
  <c r="BH84"/>
  <c r="BH93"/>
  <c r="BH97"/>
  <c r="BH102"/>
  <c r="BH104"/>
  <c r="BH121"/>
  <c r="BH123"/>
  <c r="BH145"/>
  <c r="BH156"/>
  <c r="BH169"/>
  <c r="BH184"/>
  <c r="BH197"/>
  <c r="BH203"/>
  <c r="BH204"/>
  <c r="BH222"/>
  <c r="BH223"/>
  <c r="BH224"/>
  <c r="BH5"/>
  <c r="BH24"/>
  <c r="BH31"/>
  <c r="BH56"/>
  <c r="BH57"/>
  <c r="BH67"/>
  <c r="BH96"/>
  <c r="BH122"/>
  <c r="BH130"/>
  <c r="BH168"/>
  <c r="BH175"/>
  <c r="BH191"/>
  <c r="BH193"/>
  <c r="BH220"/>
  <c r="BH235"/>
  <c r="BH54"/>
  <c r="BH118"/>
  <c r="BH214"/>
  <c r="BH34"/>
  <c r="BH137"/>
  <c r="BH219"/>
  <c r="BH108"/>
  <c r="BH114"/>
  <c r="BH206"/>
  <c r="BH215"/>
  <c r="BH230"/>
  <c r="BH11"/>
  <c r="BH18"/>
  <c r="BH77"/>
  <c r="BH176"/>
  <c r="BH16"/>
  <c r="BH79"/>
  <c r="BH100"/>
  <c r="BH101"/>
  <c r="BH109"/>
  <c r="BH113"/>
  <c r="BH116"/>
  <c r="BH141"/>
  <c r="BH173"/>
  <c r="BH186"/>
  <c r="BH205"/>
  <c r="BH212"/>
  <c r="BH234"/>
  <c r="BH103"/>
  <c r="BH4"/>
  <c r="BH17"/>
  <c r="BH41"/>
  <c r="BH98"/>
  <c r="BH144"/>
  <c r="BH161"/>
  <c r="BH22"/>
  <c r="BH128"/>
  <c r="BH111"/>
  <c r="BH112"/>
  <c r="BH44"/>
  <c r="BH45"/>
  <c r="BH95"/>
  <c r="BH124"/>
  <c r="BH136"/>
  <c r="BH30"/>
  <c r="BH35"/>
  <c r="BH127"/>
  <c r="BH166"/>
  <c r="BH171"/>
  <c r="BH190"/>
  <c r="BH192"/>
  <c r="BH207"/>
  <c r="BH115"/>
  <c r="BH32"/>
  <c r="BH99"/>
  <c r="BH163"/>
  <c r="BH107"/>
  <c r="BH7"/>
  <c r="BH13"/>
  <c r="BH28"/>
  <c r="BH52"/>
  <c r="BH70"/>
  <c r="BH74"/>
  <c r="BH83"/>
  <c r="BH88"/>
  <c r="BH148"/>
  <c r="BH149"/>
  <c r="BH150"/>
  <c r="BH157"/>
  <c r="BH158"/>
  <c r="BH159"/>
  <c r="BH160"/>
  <c r="BH167"/>
  <c r="BH209"/>
  <c r="BH210"/>
  <c r="BH232"/>
  <c r="BH233"/>
  <c r="BH154"/>
  <c r="BH217"/>
  <c r="BH85"/>
  <c r="BG37"/>
  <c r="BG182"/>
  <c r="BG226"/>
  <c r="BG134"/>
  <c r="BG10"/>
  <c r="BG15"/>
  <c r="BG19"/>
  <c r="BG27"/>
  <c r="BG29"/>
  <c r="BG53"/>
  <c r="BG55"/>
  <c r="BG60"/>
  <c r="BG61"/>
  <c r="BG63"/>
  <c r="BG86"/>
  <c r="BG87"/>
  <c r="BG89"/>
  <c r="BG92"/>
  <c r="BG94"/>
  <c r="BG106"/>
  <c r="BG131"/>
  <c r="BG138"/>
  <c r="BG146"/>
  <c r="BG147"/>
  <c r="BG162"/>
  <c r="BG151"/>
  <c r="BG179"/>
  <c r="BG180"/>
  <c r="BG181"/>
  <c r="BG183"/>
  <c r="BG211"/>
  <c r="BG216"/>
  <c r="BG227"/>
  <c r="BG172"/>
  <c r="BG26"/>
  <c r="BG48"/>
  <c r="BG12"/>
  <c r="BG23"/>
  <c r="BG43"/>
  <c r="BG62"/>
  <c r="BG69"/>
  <c r="BG91"/>
  <c r="BG200"/>
  <c r="BG229"/>
  <c r="BG231"/>
  <c r="BG164"/>
  <c r="BG165"/>
  <c r="BG73"/>
  <c r="BG6"/>
  <c r="BG120"/>
  <c r="BG139"/>
  <c r="BG198"/>
  <c r="BG213"/>
  <c r="BG221"/>
  <c r="BG36"/>
  <c r="BG38"/>
  <c r="BG40"/>
  <c r="BG42"/>
  <c r="BG50"/>
  <c r="BG51"/>
  <c r="BG58"/>
  <c r="BG64"/>
  <c r="BG76"/>
  <c r="BG78"/>
  <c r="BG81"/>
  <c r="BG90"/>
  <c r="BG105"/>
  <c r="BG129"/>
  <c r="BG132"/>
  <c r="BG152"/>
  <c r="BG153"/>
  <c r="BG170"/>
  <c r="BG178"/>
  <c r="BG185"/>
  <c r="BG187"/>
  <c r="BG189"/>
  <c r="BG208"/>
  <c r="BG228"/>
  <c r="BG119"/>
  <c r="BG33"/>
  <c r="BG49"/>
  <c r="BG65"/>
  <c r="BG66"/>
  <c r="BG75"/>
  <c r="BG110"/>
  <c r="BG125"/>
  <c r="BG133"/>
  <c r="BG174"/>
  <c r="BG177"/>
  <c r="BG188"/>
  <c r="BG194"/>
  <c r="BG199"/>
  <c r="BG218"/>
  <c r="BG9"/>
  <c r="BG25"/>
  <c r="BG117"/>
  <c r="BG142"/>
  <c r="BG195"/>
  <c r="BG196"/>
  <c r="BG202"/>
  <c r="BG225"/>
  <c r="BG126"/>
  <c r="BG140"/>
  <c r="BG236"/>
  <c r="BG8"/>
  <c r="BG14"/>
  <c r="BG20"/>
  <c r="BG59"/>
  <c r="BG68"/>
  <c r="BG71"/>
  <c r="BG72"/>
  <c r="BG80"/>
  <c r="BG84"/>
  <c r="BG93"/>
  <c r="BG97"/>
  <c r="BG102"/>
  <c r="BG104"/>
  <c r="BG121"/>
  <c r="BG123"/>
  <c r="BG145"/>
  <c r="BG156"/>
  <c r="BG169"/>
  <c r="BG184"/>
  <c r="BG197"/>
  <c r="BG203"/>
  <c r="BG204"/>
  <c r="BG222"/>
  <c r="BG223"/>
  <c r="BG224"/>
  <c r="BG5"/>
  <c r="BG24"/>
  <c r="BG31"/>
  <c r="BG56"/>
  <c r="BG57"/>
  <c r="BG67"/>
  <c r="BG96"/>
  <c r="BG122"/>
  <c r="BG130"/>
  <c r="BG168"/>
  <c r="BG175"/>
  <c r="BG191"/>
  <c r="BG193"/>
  <c r="BG220"/>
  <c r="BG235"/>
  <c r="BG54"/>
  <c r="BG118"/>
  <c r="BG214"/>
  <c r="BG34"/>
  <c r="BG137"/>
  <c r="BG219"/>
  <c r="BG108"/>
  <c r="BG114"/>
  <c r="BG206"/>
  <c r="BG215"/>
  <c r="BG230"/>
  <c r="BG11"/>
  <c r="BG18"/>
  <c r="BG77"/>
  <c r="BG176"/>
  <c r="BG16"/>
  <c r="BG79"/>
  <c r="BG100"/>
  <c r="BG101"/>
  <c r="BG109"/>
  <c r="BG113"/>
  <c r="BG116"/>
  <c r="BG141"/>
  <c r="BG173"/>
  <c r="BG186"/>
  <c r="BG205"/>
  <c r="BG212"/>
  <c r="BG234"/>
  <c r="BG103"/>
  <c r="BG4"/>
  <c r="BG17"/>
  <c r="BG41"/>
  <c r="BG98"/>
  <c r="BG144"/>
  <c r="BG161"/>
  <c r="BG22"/>
  <c r="BG128"/>
  <c r="BG111"/>
  <c r="BG112"/>
  <c r="BG44"/>
  <c r="BG45"/>
  <c r="BG95"/>
  <c r="BG124"/>
  <c r="BG136"/>
  <c r="BG30"/>
  <c r="BG35"/>
  <c r="BG127"/>
  <c r="BG166"/>
  <c r="BG171"/>
  <c r="BG190"/>
  <c r="BG192"/>
  <c r="BG207"/>
  <c r="BG115"/>
  <c r="BG32"/>
  <c r="BG99"/>
  <c r="BG163"/>
  <c r="BG107"/>
  <c r="BG7"/>
  <c r="BG13"/>
  <c r="BG28"/>
  <c r="BG52"/>
  <c r="BG70"/>
  <c r="BG74"/>
  <c r="BG83"/>
  <c r="BG88"/>
  <c r="BG148"/>
  <c r="BG149"/>
  <c r="BG150"/>
  <c r="BG157"/>
  <c r="BG158"/>
  <c r="BG159"/>
  <c r="BG160"/>
  <c r="BG167"/>
  <c r="BG209"/>
  <c r="BG210"/>
  <c r="BG232"/>
  <c r="BG233"/>
  <c r="BG154"/>
  <c r="BG217"/>
  <c r="BG85"/>
  <c r="BF37"/>
  <c r="BF182"/>
  <c r="BF226"/>
  <c r="BF134"/>
  <c r="BF10"/>
  <c r="BF15"/>
  <c r="BF19"/>
  <c r="BF27"/>
  <c r="BF29"/>
  <c r="BF53"/>
  <c r="BF55"/>
  <c r="BF60"/>
  <c r="BF61"/>
  <c r="BF63"/>
  <c r="BF86"/>
  <c r="BF87"/>
  <c r="BF89"/>
  <c r="BF92"/>
  <c r="BF94"/>
  <c r="BF106"/>
  <c r="BF131"/>
  <c r="BF138"/>
  <c r="BF146"/>
  <c r="BF147"/>
  <c r="BF162"/>
  <c r="BF151"/>
  <c r="BF179"/>
  <c r="BF180"/>
  <c r="BF181"/>
  <c r="BF183"/>
  <c r="BF211"/>
  <c r="BF216"/>
  <c r="BF227"/>
  <c r="BF172"/>
  <c r="BF26"/>
  <c r="BF48"/>
  <c r="BF12"/>
  <c r="BF23"/>
  <c r="BF43"/>
  <c r="BF62"/>
  <c r="BF69"/>
  <c r="BF91"/>
  <c r="BF200"/>
  <c r="BF229"/>
  <c r="BF231"/>
  <c r="BF164"/>
  <c r="BF165"/>
  <c r="BF73"/>
  <c r="BF6"/>
  <c r="BF120"/>
  <c r="BF139"/>
  <c r="BF198"/>
  <c r="BF213"/>
  <c r="BF221"/>
  <c r="BF36"/>
  <c r="BF38"/>
  <c r="BF40"/>
  <c r="BF42"/>
  <c r="BF50"/>
  <c r="BF51"/>
  <c r="BF58"/>
  <c r="BF64"/>
  <c r="BF76"/>
  <c r="BF78"/>
  <c r="BF81"/>
  <c r="BF90"/>
  <c r="BF105"/>
  <c r="BF129"/>
  <c r="BF132"/>
  <c r="BF152"/>
  <c r="BF153"/>
  <c r="BF170"/>
  <c r="BF178"/>
  <c r="BF185"/>
  <c r="BF187"/>
  <c r="BF189"/>
  <c r="BF208"/>
  <c r="BF228"/>
  <c r="BF119"/>
  <c r="BF33"/>
  <c r="BF49"/>
  <c r="BF65"/>
  <c r="BF66"/>
  <c r="BF75"/>
  <c r="BF110"/>
  <c r="BF125"/>
  <c r="BF133"/>
  <c r="BF174"/>
  <c r="BF177"/>
  <c r="BF188"/>
  <c r="BF194"/>
  <c r="BF199"/>
  <c r="BF218"/>
  <c r="BF9"/>
  <c r="BF25"/>
  <c r="BF117"/>
  <c r="BF142"/>
  <c r="BF195"/>
  <c r="BF196"/>
  <c r="BF202"/>
  <c r="BF225"/>
  <c r="BF126"/>
  <c r="BF140"/>
  <c r="BF236"/>
  <c r="BF8"/>
  <c r="BF14"/>
  <c r="BF20"/>
  <c r="BF59"/>
  <c r="BF68"/>
  <c r="BF71"/>
  <c r="BF72"/>
  <c r="BF80"/>
  <c r="BF84"/>
  <c r="BF93"/>
  <c r="BF97"/>
  <c r="BF102"/>
  <c r="BF104"/>
  <c r="BF121"/>
  <c r="BF123"/>
  <c r="BF145"/>
  <c r="BF156"/>
  <c r="BF169"/>
  <c r="BF184"/>
  <c r="BF197"/>
  <c r="BF203"/>
  <c r="BF204"/>
  <c r="BF222"/>
  <c r="BF223"/>
  <c r="BF224"/>
  <c r="BF5"/>
  <c r="BF24"/>
  <c r="BF31"/>
  <c r="BF56"/>
  <c r="BF57"/>
  <c r="BF67"/>
  <c r="BF96"/>
  <c r="BF122"/>
  <c r="BF130"/>
  <c r="BF168"/>
  <c r="BF175"/>
  <c r="BF191"/>
  <c r="BF193"/>
  <c r="BF220"/>
  <c r="BF235"/>
  <c r="BF54"/>
  <c r="BF118"/>
  <c r="BF214"/>
  <c r="BF34"/>
  <c r="BF137"/>
  <c r="BF219"/>
  <c r="BF108"/>
  <c r="BF114"/>
  <c r="BF206"/>
  <c r="BF215"/>
  <c r="BF230"/>
  <c r="BF11"/>
  <c r="BF18"/>
  <c r="BF77"/>
  <c r="BF176"/>
  <c r="BF16"/>
  <c r="BF79"/>
  <c r="BF100"/>
  <c r="BF101"/>
  <c r="BF109"/>
  <c r="BF113"/>
  <c r="BF116"/>
  <c r="BF141"/>
  <c r="BF173"/>
  <c r="BF186"/>
  <c r="BF205"/>
  <c r="BF212"/>
  <c r="BF234"/>
  <c r="BF103"/>
  <c r="BF4"/>
  <c r="BF17"/>
  <c r="BF41"/>
  <c r="BF98"/>
  <c r="BF144"/>
  <c r="BF161"/>
  <c r="BF22"/>
  <c r="BF128"/>
  <c r="BF111"/>
  <c r="BF112"/>
  <c r="BF44"/>
  <c r="BF45"/>
  <c r="BF95"/>
  <c r="BF124"/>
  <c r="BF136"/>
  <c r="BF30"/>
  <c r="BF35"/>
  <c r="BF127"/>
  <c r="BF166"/>
  <c r="BF171"/>
  <c r="BF190"/>
  <c r="BF192"/>
  <c r="BF207"/>
  <c r="BF115"/>
  <c r="BF32"/>
  <c r="BF99"/>
  <c r="BF163"/>
  <c r="BF107"/>
  <c r="BF7"/>
  <c r="BF13"/>
  <c r="BF28"/>
  <c r="BF52"/>
  <c r="BF70"/>
  <c r="BF74"/>
  <c r="BF83"/>
  <c r="BF88"/>
  <c r="BF148"/>
  <c r="BF149"/>
  <c r="BF150"/>
  <c r="BF157"/>
  <c r="BF158"/>
  <c r="BF159"/>
  <c r="BF160"/>
  <c r="BF167"/>
  <c r="BF209"/>
  <c r="BF210"/>
  <c r="BF232"/>
  <c r="BF233"/>
  <c r="BF154"/>
  <c r="BF217"/>
  <c r="BF85"/>
  <c r="BE37"/>
  <c r="BE182"/>
  <c r="BE226"/>
  <c r="BE134"/>
  <c r="BE10"/>
  <c r="BE15"/>
  <c r="BE19"/>
  <c r="BE27"/>
  <c r="BE29"/>
  <c r="BE53"/>
  <c r="BE55"/>
  <c r="BE60"/>
  <c r="BE61"/>
  <c r="BE63"/>
  <c r="BE86"/>
  <c r="BE87"/>
  <c r="BE89"/>
  <c r="BE92"/>
  <c r="BE94"/>
  <c r="BE106"/>
  <c r="BE131"/>
  <c r="BE138"/>
  <c r="BE146"/>
  <c r="BE147"/>
  <c r="BE162"/>
  <c r="BE151"/>
  <c r="BE179"/>
  <c r="BE180"/>
  <c r="BE181"/>
  <c r="BE183"/>
  <c r="BE211"/>
  <c r="BE216"/>
  <c r="BE227"/>
  <c r="BE172"/>
  <c r="BE26"/>
  <c r="BE48"/>
  <c r="BE12"/>
  <c r="BE23"/>
  <c r="BE43"/>
  <c r="BE62"/>
  <c r="BE69"/>
  <c r="BE91"/>
  <c r="BE200"/>
  <c r="BE229"/>
  <c r="BE231"/>
  <c r="BE164"/>
  <c r="BE165"/>
  <c r="BE73"/>
  <c r="BE6"/>
  <c r="BE120"/>
  <c r="BE139"/>
  <c r="BE198"/>
  <c r="BE213"/>
  <c r="BE221"/>
  <c r="BE36"/>
  <c r="BE38"/>
  <c r="BE40"/>
  <c r="BE42"/>
  <c r="BE50"/>
  <c r="BE51"/>
  <c r="BE58"/>
  <c r="BE64"/>
  <c r="BE76"/>
  <c r="BE78"/>
  <c r="BE81"/>
  <c r="BE90"/>
  <c r="BE105"/>
  <c r="BE129"/>
  <c r="BE132"/>
  <c r="BE152"/>
  <c r="BE153"/>
  <c r="BE170"/>
  <c r="BE178"/>
  <c r="BE185"/>
  <c r="BE187"/>
  <c r="BE189"/>
  <c r="BE208"/>
  <c r="BE228"/>
  <c r="BE119"/>
  <c r="BE33"/>
  <c r="BE49"/>
  <c r="BE65"/>
  <c r="BE66"/>
  <c r="BE75"/>
  <c r="BE110"/>
  <c r="BE125"/>
  <c r="BE133"/>
  <c r="BE174"/>
  <c r="BE177"/>
  <c r="BE188"/>
  <c r="BE194"/>
  <c r="BE199"/>
  <c r="BE218"/>
  <c r="BE9"/>
  <c r="BE25"/>
  <c r="BE117"/>
  <c r="BE142"/>
  <c r="BE195"/>
  <c r="BE196"/>
  <c r="BE202"/>
  <c r="BE225"/>
  <c r="BE126"/>
  <c r="BE140"/>
  <c r="BE236"/>
  <c r="BE8"/>
  <c r="BE14"/>
  <c r="BE20"/>
  <c r="BE59"/>
  <c r="BE68"/>
  <c r="BE71"/>
  <c r="BE72"/>
  <c r="BE80"/>
  <c r="BE84"/>
  <c r="BE93"/>
  <c r="BE97"/>
  <c r="BE102"/>
  <c r="BE104"/>
  <c r="BE121"/>
  <c r="BE123"/>
  <c r="BE145"/>
  <c r="BE156"/>
  <c r="BE169"/>
  <c r="BE184"/>
  <c r="BE197"/>
  <c r="BE203"/>
  <c r="BE204"/>
  <c r="BE222"/>
  <c r="BE223"/>
  <c r="BE224"/>
  <c r="BE5"/>
  <c r="BE24"/>
  <c r="BE31"/>
  <c r="BE56"/>
  <c r="BE57"/>
  <c r="BE67"/>
  <c r="BE96"/>
  <c r="BE122"/>
  <c r="BE130"/>
  <c r="BE168"/>
  <c r="BE175"/>
  <c r="BE191"/>
  <c r="BE193"/>
  <c r="BE220"/>
  <c r="BE235"/>
  <c r="BE54"/>
  <c r="BE118"/>
  <c r="BE214"/>
  <c r="BE34"/>
  <c r="BE137"/>
  <c r="BE219"/>
  <c r="BE108"/>
  <c r="BE114"/>
  <c r="BE206"/>
  <c r="BE215"/>
  <c r="BE230"/>
  <c r="BE11"/>
  <c r="BE18"/>
  <c r="BE77"/>
  <c r="BE176"/>
  <c r="BE16"/>
  <c r="BE79"/>
  <c r="BE100"/>
  <c r="BE101"/>
  <c r="BE109"/>
  <c r="BE113"/>
  <c r="BE116"/>
  <c r="BE141"/>
  <c r="BE173"/>
  <c r="BE186"/>
  <c r="BE205"/>
  <c r="BE212"/>
  <c r="BE234"/>
  <c r="BE103"/>
  <c r="BE4"/>
  <c r="BE17"/>
  <c r="BE41"/>
  <c r="BE98"/>
  <c r="BE144"/>
  <c r="BE161"/>
  <c r="BE22"/>
  <c r="BE128"/>
  <c r="BE111"/>
  <c r="BE112"/>
  <c r="BE44"/>
  <c r="BE45"/>
  <c r="BE95"/>
  <c r="BE124"/>
  <c r="BE136"/>
  <c r="BE30"/>
  <c r="BE35"/>
  <c r="BE127"/>
  <c r="BE166"/>
  <c r="BE171"/>
  <c r="BE190"/>
  <c r="BE192"/>
  <c r="BE207"/>
  <c r="BE115"/>
  <c r="BE32"/>
  <c r="BE99"/>
  <c r="BE163"/>
  <c r="BE107"/>
  <c r="BE7"/>
  <c r="BE13"/>
  <c r="BE28"/>
  <c r="BE52"/>
  <c r="BE70"/>
  <c r="BE74"/>
  <c r="BE83"/>
  <c r="BE88"/>
  <c r="BE148"/>
  <c r="BE149"/>
  <c r="BE150"/>
  <c r="BE157"/>
  <c r="BE158"/>
  <c r="BE159"/>
  <c r="BE160"/>
  <c r="BE167"/>
  <c r="BE209"/>
  <c r="BE210"/>
  <c r="BE232"/>
  <c r="BE233"/>
  <c r="BE154"/>
  <c r="BE217"/>
  <c r="BE85"/>
  <c r="BD37"/>
  <c r="BD182"/>
  <c r="BD226"/>
  <c r="BD134"/>
  <c r="BD10"/>
  <c r="BD15"/>
  <c r="BD19"/>
  <c r="BD27"/>
  <c r="BD29"/>
  <c r="BD53"/>
  <c r="BD55"/>
  <c r="BD60"/>
  <c r="BD61"/>
  <c r="BD63"/>
  <c r="BD86"/>
  <c r="BD87"/>
  <c r="BD89"/>
  <c r="BD92"/>
  <c r="BD94"/>
  <c r="BD106"/>
  <c r="BD131"/>
  <c r="BD138"/>
  <c r="BD146"/>
  <c r="BD147"/>
  <c r="BD162"/>
  <c r="BD151"/>
  <c r="BD179"/>
  <c r="BD180"/>
  <c r="BD181"/>
  <c r="BD183"/>
  <c r="BD211"/>
  <c r="BD216"/>
  <c r="BD227"/>
  <c r="BD172"/>
  <c r="BD26"/>
  <c r="BD48"/>
  <c r="BD12"/>
  <c r="BD23"/>
  <c r="BD43"/>
  <c r="BD62"/>
  <c r="BD69"/>
  <c r="BD91"/>
  <c r="BD200"/>
  <c r="BD229"/>
  <c r="BD231"/>
  <c r="BD164"/>
  <c r="BD165"/>
  <c r="BD73"/>
  <c r="BD6"/>
  <c r="BD120"/>
  <c r="BD139"/>
  <c r="BD198"/>
  <c r="BD213"/>
  <c r="BD221"/>
  <c r="BD36"/>
  <c r="BD38"/>
  <c r="BD40"/>
  <c r="BD42"/>
  <c r="BD50"/>
  <c r="BD51"/>
  <c r="BD58"/>
  <c r="BD64"/>
  <c r="BD76"/>
  <c r="BD78"/>
  <c r="BD81"/>
  <c r="BD90"/>
  <c r="BD105"/>
  <c r="BD129"/>
  <c r="BD132"/>
  <c r="BD152"/>
  <c r="BD153"/>
  <c r="BD170"/>
  <c r="BD178"/>
  <c r="BD185"/>
  <c r="BD187"/>
  <c r="BD189"/>
  <c r="BD208"/>
  <c r="BD228"/>
  <c r="BD119"/>
  <c r="BD33"/>
  <c r="BD49"/>
  <c r="BD65"/>
  <c r="BD66"/>
  <c r="BD75"/>
  <c r="BD110"/>
  <c r="BD125"/>
  <c r="BD133"/>
  <c r="BD174"/>
  <c r="BD177"/>
  <c r="BD188"/>
  <c r="BD194"/>
  <c r="BD199"/>
  <c r="BD218"/>
  <c r="BD9"/>
  <c r="BD25"/>
  <c r="BD117"/>
  <c r="BD142"/>
  <c r="BD195"/>
  <c r="BD196"/>
  <c r="BD202"/>
  <c r="BD225"/>
  <c r="BD126"/>
  <c r="BD140"/>
  <c r="BD236"/>
  <c r="BD8"/>
  <c r="BD14"/>
  <c r="BD20"/>
  <c r="BD59"/>
  <c r="BD68"/>
  <c r="BD71"/>
  <c r="BD72"/>
  <c r="BD80"/>
  <c r="BD84"/>
  <c r="BD93"/>
  <c r="BD97"/>
  <c r="BD102"/>
  <c r="BD104"/>
  <c r="BD121"/>
  <c r="BD123"/>
  <c r="BD145"/>
  <c r="BD156"/>
  <c r="BD169"/>
  <c r="BD184"/>
  <c r="BD197"/>
  <c r="BD203"/>
  <c r="BD204"/>
  <c r="BD222"/>
  <c r="BD223"/>
  <c r="BD224"/>
  <c r="BD5"/>
  <c r="BD24"/>
  <c r="BD31"/>
  <c r="BD56"/>
  <c r="BD57"/>
  <c r="BD67"/>
  <c r="BD96"/>
  <c r="BD122"/>
  <c r="BD130"/>
  <c r="BD168"/>
  <c r="BD175"/>
  <c r="BD191"/>
  <c r="BD193"/>
  <c r="BD220"/>
  <c r="BD235"/>
  <c r="BD54"/>
  <c r="BD118"/>
  <c r="BD214"/>
  <c r="BD34"/>
  <c r="BD137"/>
  <c r="BD219"/>
  <c r="BD108"/>
  <c r="BD114"/>
  <c r="BD206"/>
  <c r="BD215"/>
  <c r="BD230"/>
  <c r="BD11"/>
  <c r="BD18"/>
  <c r="BD77"/>
  <c r="BD176"/>
  <c r="BD16"/>
  <c r="BD79"/>
  <c r="BD100"/>
  <c r="BD101"/>
  <c r="BD109"/>
  <c r="BD113"/>
  <c r="BD116"/>
  <c r="BD141"/>
  <c r="BD173"/>
  <c r="BD186"/>
  <c r="BD205"/>
  <c r="BD212"/>
  <c r="BD234"/>
  <c r="BD103"/>
  <c r="BD4"/>
  <c r="BD17"/>
  <c r="BD41"/>
  <c r="BD98"/>
  <c r="BD144"/>
  <c r="BD161"/>
  <c r="BD22"/>
  <c r="BD128"/>
  <c r="BD111"/>
  <c r="BD112"/>
  <c r="BD44"/>
  <c r="BD45"/>
  <c r="BD95"/>
  <c r="BD124"/>
  <c r="BD136"/>
  <c r="BD30"/>
  <c r="BD35"/>
  <c r="BD127"/>
  <c r="BD166"/>
  <c r="BD171"/>
  <c r="BD190"/>
  <c r="BD192"/>
  <c r="BD207"/>
  <c r="BD115"/>
  <c r="BD32"/>
  <c r="BD99"/>
  <c r="BD163"/>
  <c r="BD107"/>
  <c r="BD7"/>
  <c r="BD13"/>
  <c r="BD28"/>
  <c r="BD52"/>
  <c r="BD70"/>
  <c r="BD74"/>
  <c r="BD83"/>
  <c r="BD88"/>
  <c r="BD148"/>
  <c r="BD149"/>
  <c r="BD150"/>
  <c r="BD157"/>
  <c r="BD158"/>
  <c r="BD159"/>
  <c r="BD160"/>
  <c r="BD167"/>
  <c r="BD209"/>
  <c r="BD210"/>
  <c r="BD232"/>
  <c r="BD233"/>
  <c r="BD154"/>
  <c r="BD217"/>
  <c r="BD85"/>
  <c r="BC37"/>
  <c r="BC182"/>
  <c r="BC226"/>
  <c r="BC134"/>
  <c r="BC10"/>
  <c r="BC15"/>
  <c r="BC19"/>
  <c r="BC27"/>
  <c r="BC29"/>
  <c r="BC53"/>
  <c r="BC55"/>
  <c r="BC60"/>
  <c r="BC61"/>
  <c r="BC63"/>
  <c r="BC86"/>
  <c r="BC87"/>
  <c r="BC89"/>
  <c r="BC92"/>
  <c r="BC94"/>
  <c r="BC106"/>
  <c r="BC131"/>
  <c r="BC138"/>
  <c r="BC146"/>
  <c r="BC147"/>
  <c r="BC162"/>
  <c r="BC151"/>
  <c r="BC179"/>
  <c r="BC180"/>
  <c r="BC181"/>
  <c r="BC183"/>
  <c r="BC211"/>
  <c r="BC216"/>
  <c r="BC227"/>
  <c r="BC172"/>
  <c r="BC26"/>
  <c r="BC48"/>
  <c r="BC12"/>
  <c r="BC23"/>
  <c r="BC43"/>
  <c r="BC62"/>
  <c r="BC69"/>
  <c r="BC91"/>
  <c r="BC200"/>
  <c r="BC229"/>
  <c r="BC231"/>
  <c r="BC164"/>
  <c r="BC165"/>
  <c r="BC73"/>
  <c r="BC6"/>
  <c r="BC120"/>
  <c r="BC139"/>
  <c r="BC198"/>
  <c r="BC213"/>
  <c r="BC221"/>
  <c r="BC36"/>
  <c r="BC38"/>
  <c r="BC40"/>
  <c r="BC42"/>
  <c r="BC50"/>
  <c r="BC51"/>
  <c r="BC58"/>
  <c r="BC64"/>
  <c r="BC76"/>
  <c r="BC78"/>
  <c r="BC81"/>
  <c r="BC90"/>
  <c r="BC105"/>
  <c r="BC129"/>
  <c r="BC132"/>
  <c r="BC152"/>
  <c r="BC153"/>
  <c r="BC170"/>
  <c r="BC178"/>
  <c r="BC185"/>
  <c r="BC187"/>
  <c r="BC189"/>
  <c r="BC208"/>
  <c r="BC228"/>
  <c r="BC119"/>
  <c r="BC33"/>
  <c r="BC49"/>
  <c r="BC65"/>
  <c r="BC66"/>
  <c r="BC75"/>
  <c r="BC110"/>
  <c r="BC125"/>
  <c r="BC133"/>
  <c r="BC174"/>
  <c r="BC177"/>
  <c r="BC188"/>
  <c r="BC194"/>
  <c r="BC199"/>
  <c r="BC218"/>
  <c r="BC9"/>
  <c r="BC25"/>
  <c r="BC117"/>
  <c r="BC142"/>
  <c r="BC195"/>
  <c r="BC196"/>
  <c r="BC202"/>
  <c r="BC225"/>
  <c r="BC126"/>
  <c r="BC140"/>
  <c r="BC236"/>
  <c r="BC8"/>
  <c r="BC14"/>
  <c r="BC20"/>
  <c r="BC59"/>
  <c r="BC68"/>
  <c r="BC71"/>
  <c r="BC72"/>
  <c r="BC80"/>
  <c r="BC84"/>
  <c r="BC93"/>
  <c r="BC97"/>
  <c r="BC102"/>
  <c r="BC104"/>
  <c r="BC121"/>
  <c r="BC123"/>
  <c r="BC145"/>
  <c r="BC156"/>
  <c r="BC169"/>
  <c r="BC184"/>
  <c r="BC197"/>
  <c r="BC203"/>
  <c r="BC204"/>
  <c r="BC222"/>
  <c r="BC223"/>
  <c r="BC224"/>
  <c r="BC5"/>
  <c r="BC24"/>
  <c r="BC31"/>
  <c r="BC56"/>
  <c r="BC57"/>
  <c r="BC67"/>
  <c r="BC96"/>
  <c r="BC122"/>
  <c r="BC130"/>
  <c r="BC168"/>
  <c r="BC175"/>
  <c r="BC191"/>
  <c r="BC193"/>
  <c r="BC220"/>
  <c r="BC235"/>
  <c r="BC54"/>
  <c r="BC118"/>
  <c r="BC214"/>
  <c r="BC34"/>
  <c r="BC137"/>
  <c r="BC219"/>
  <c r="BC108"/>
  <c r="BC114"/>
  <c r="BC206"/>
  <c r="BC215"/>
  <c r="BC230"/>
  <c r="BC11"/>
  <c r="BC18"/>
  <c r="BC77"/>
  <c r="BC176"/>
  <c r="BC16"/>
  <c r="BC79"/>
  <c r="BC100"/>
  <c r="BC101"/>
  <c r="BC109"/>
  <c r="BC113"/>
  <c r="BC116"/>
  <c r="BC141"/>
  <c r="BC173"/>
  <c r="BC186"/>
  <c r="BC205"/>
  <c r="BC212"/>
  <c r="BC234"/>
  <c r="BC103"/>
  <c r="BC4"/>
  <c r="BC17"/>
  <c r="BC41"/>
  <c r="BC98"/>
  <c r="BC144"/>
  <c r="BC161"/>
  <c r="BC22"/>
  <c r="BC128"/>
  <c r="BC111"/>
  <c r="BC112"/>
  <c r="BC44"/>
  <c r="BC45"/>
  <c r="BC95"/>
  <c r="BC124"/>
  <c r="BC136"/>
  <c r="BC30"/>
  <c r="BC35"/>
  <c r="BC127"/>
  <c r="BC166"/>
  <c r="BC171"/>
  <c r="BC190"/>
  <c r="BC192"/>
  <c r="BC207"/>
  <c r="BC115"/>
  <c r="BC32"/>
  <c r="BC99"/>
  <c r="BC163"/>
  <c r="BC107"/>
  <c r="BC7"/>
  <c r="BC13"/>
  <c r="BC28"/>
  <c r="BC52"/>
  <c r="BC70"/>
  <c r="BC74"/>
  <c r="BC83"/>
  <c r="BC88"/>
  <c r="BC148"/>
  <c r="BC149"/>
  <c r="BC150"/>
  <c r="BC157"/>
  <c r="BC158"/>
  <c r="BC159"/>
  <c r="BC160"/>
  <c r="BC167"/>
  <c r="BC209"/>
  <c r="BC210"/>
  <c r="BC232"/>
  <c r="BC233"/>
  <c r="BC154"/>
  <c r="BC217"/>
  <c r="BC85"/>
  <c r="BB37"/>
  <c r="BB182"/>
  <c r="BB226"/>
  <c r="BB134"/>
  <c r="BB10"/>
  <c r="BB15"/>
  <c r="BB19"/>
  <c r="BB27"/>
  <c r="BB29"/>
  <c r="BB53"/>
  <c r="BB55"/>
  <c r="BB60"/>
  <c r="BB61"/>
  <c r="BB63"/>
  <c r="BB86"/>
  <c r="BB87"/>
  <c r="BB89"/>
  <c r="BB92"/>
  <c r="BB94"/>
  <c r="BB106"/>
  <c r="BB131"/>
  <c r="BB138"/>
  <c r="BB146"/>
  <c r="BB147"/>
  <c r="BB162"/>
  <c r="BB151"/>
  <c r="BB179"/>
  <c r="BB180"/>
  <c r="BB181"/>
  <c r="BB183"/>
  <c r="BB211"/>
  <c r="BB216"/>
  <c r="BB227"/>
  <c r="BB172"/>
  <c r="BB26"/>
  <c r="BB48"/>
  <c r="BB12"/>
  <c r="BB23"/>
  <c r="BB43"/>
  <c r="BB62"/>
  <c r="BB69"/>
  <c r="BB91"/>
  <c r="BB200"/>
  <c r="BB229"/>
  <c r="BB231"/>
  <c r="BB164"/>
  <c r="BB165"/>
  <c r="BB73"/>
  <c r="BB6"/>
  <c r="BB120"/>
  <c r="BB139"/>
  <c r="BB198"/>
  <c r="BB213"/>
  <c r="BB221"/>
  <c r="BB36"/>
  <c r="BB38"/>
  <c r="BB40"/>
  <c r="BB42"/>
  <c r="BB50"/>
  <c r="BB51"/>
  <c r="BB58"/>
  <c r="BB64"/>
  <c r="BB76"/>
  <c r="BB78"/>
  <c r="BB81"/>
  <c r="BB90"/>
  <c r="BB105"/>
  <c r="BB129"/>
  <c r="BB132"/>
  <c r="BB152"/>
  <c r="BB153"/>
  <c r="BB170"/>
  <c r="BB178"/>
  <c r="BB185"/>
  <c r="BB187"/>
  <c r="BB189"/>
  <c r="BB208"/>
  <c r="BB228"/>
  <c r="BB119"/>
  <c r="BB33"/>
  <c r="BB49"/>
  <c r="BB65"/>
  <c r="BB66"/>
  <c r="BB75"/>
  <c r="BB110"/>
  <c r="BB125"/>
  <c r="BB133"/>
  <c r="BB174"/>
  <c r="BB177"/>
  <c r="BB188"/>
  <c r="BB194"/>
  <c r="BB199"/>
  <c r="BB218"/>
  <c r="BB9"/>
  <c r="BB25"/>
  <c r="BB117"/>
  <c r="BB142"/>
  <c r="BB195"/>
  <c r="BB196"/>
  <c r="BB202"/>
  <c r="BB225"/>
  <c r="BB126"/>
  <c r="BB140"/>
  <c r="BB236"/>
  <c r="BB8"/>
  <c r="BB14"/>
  <c r="BB20"/>
  <c r="BB59"/>
  <c r="BB68"/>
  <c r="BB71"/>
  <c r="BB72"/>
  <c r="BB80"/>
  <c r="BB84"/>
  <c r="BB93"/>
  <c r="BB97"/>
  <c r="BB102"/>
  <c r="BB104"/>
  <c r="BB121"/>
  <c r="BB123"/>
  <c r="BB145"/>
  <c r="BB156"/>
  <c r="BB169"/>
  <c r="BB184"/>
  <c r="BB197"/>
  <c r="BB203"/>
  <c r="BB204"/>
  <c r="BB222"/>
  <c r="BB223"/>
  <c r="BB224"/>
  <c r="BB5"/>
  <c r="BB24"/>
  <c r="BB31"/>
  <c r="BB56"/>
  <c r="BB57"/>
  <c r="BB67"/>
  <c r="BB96"/>
  <c r="BB122"/>
  <c r="BB130"/>
  <c r="BB168"/>
  <c r="BB175"/>
  <c r="BB191"/>
  <c r="BB193"/>
  <c r="BB220"/>
  <c r="BB235"/>
  <c r="BB54"/>
  <c r="BB118"/>
  <c r="BB214"/>
  <c r="BB34"/>
  <c r="BB137"/>
  <c r="BB219"/>
  <c r="BB108"/>
  <c r="BB114"/>
  <c r="BB206"/>
  <c r="BB215"/>
  <c r="BB230"/>
  <c r="BB11"/>
  <c r="BB18"/>
  <c r="BB77"/>
  <c r="BB176"/>
  <c r="BB16"/>
  <c r="BB79"/>
  <c r="BB100"/>
  <c r="BB101"/>
  <c r="BB109"/>
  <c r="BB113"/>
  <c r="BB116"/>
  <c r="BB141"/>
  <c r="BB173"/>
  <c r="BB186"/>
  <c r="BB205"/>
  <c r="BB212"/>
  <c r="BB234"/>
  <c r="BB103"/>
  <c r="BB4"/>
  <c r="BB17"/>
  <c r="BB41"/>
  <c r="BB98"/>
  <c r="BB144"/>
  <c r="BB161"/>
  <c r="BB22"/>
  <c r="BB128"/>
  <c r="BB111"/>
  <c r="BB112"/>
  <c r="BB44"/>
  <c r="BB45"/>
  <c r="BB95"/>
  <c r="BB124"/>
  <c r="BB136"/>
  <c r="BB30"/>
  <c r="BB35"/>
  <c r="BB127"/>
  <c r="BB166"/>
  <c r="BB171"/>
  <c r="BB190"/>
  <c r="BB192"/>
  <c r="BB207"/>
  <c r="BB115"/>
  <c r="BB32"/>
  <c r="BB99"/>
  <c r="BB163"/>
  <c r="BB107"/>
  <c r="BB7"/>
  <c r="BB13"/>
  <c r="BB28"/>
  <c r="BB52"/>
  <c r="BB70"/>
  <c r="BB74"/>
  <c r="BB83"/>
  <c r="BB88"/>
  <c r="BB148"/>
  <c r="BB149"/>
  <c r="BB150"/>
  <c r="BB157"/>
  <c r="BB158"/>
  <c r="BB159"/>
  <c r="BB160"/>
  <c r="BB167"/>
  <c r="BB209"/>
  <c r="BB210"/>
  <c r="BB232"/>
  <c r="BB233"/>
  <c r="BB154"/>
  <c r="BB217"/>
  <c r="BB85"/>
  <c r="BA37"/>
  <c r="BA182"/>
  <c r="BA226"/>
  <c r="BA134"/>
  <c r="BA10"/>
  <c r="BA15"/>
  <c r="BA19"/>
  <c r="BA27"/>
  <c r="BA29"/>
  <c r="BA53"/>
  <c r="BA55"/>
  <c r="BA60"/>
  <c r="BA61"/>
  <c r="BA63"/>
  <c r="BA86"/>
  <c r="BA87"/>
  <c r="BA89"/>
  <c r="BA92"/>
  <c r="BA94"/>
  <c r="BA106"/>
  <c r="BA131"/>
  <c r="BA138"/>
  <c r="BA146"/>
  <c r="BA147"/>
  <c r="BA162"/>
  <c r="BA151"/>
  <c r="BA179"/>
  <c r="BA180"/>
  <c r="BA181"/>
  <c r="BA183"/>
  <c r="BA211"/>
  <c r="BA216"/>
  <c r="BA227"/>
  <c r="BA172"/>
  <c r="BA26"/>
  <c r="BA48"/>
  <c r="BA12"/>
  <c r="BA23"/>
  <c r="BA43"/>
  <c r="BA62"/>
  <c r="BA69"/>
  <c r="BA91"/>
  <c r="BA200"/>
  <c r="BA229"/>
  <c r="BA231"/>
  <c r="BA164"/>
  <c r="BA165"/>
  <c r="BA73"/>
  <c r="BA6"/>
  <c r="BA120"/>
  <c r="BA139"/>
  <c r="BA198"/>
  <c r="BA213"/>
  <c r="BA221"/>
  <c r="BA36"/>
  <c r="BA38"/>
  <c r="BA40"/>
  <c r="BA42"/>
  <c r="BA50"/>
  <c r="BA51"/>
  <c r="BA58"/>
  <c r="BA64"/>
  <c r="BA76"/>
  <c r="BA78"/>
  <c r="BA81"/>
  <c r="BA90"/>
  <c r="BA105"/>
  <c r="BA129"/>
  <c r="BA132"/>
  <c r="BA152"/>
  <c r="BA153"/>
  <c r="BA170"/>
  <c r="BA178"/>
  <c r="BA185"/>
  <c r="BA187"/>
  <c r="BA189"/>
  <c r="BA208"/>
  <c r="BA228"/>
  <c r="BA119"/>
  <c r="BA33"/>
  <c r="BA49"/>
  <c r="BA65"/>
  <c r="BA66"/>
  <c r="BA75"/>
  <c r="BA110"/>
  <c r="BA125"/>
  <c r="BA133"/>
  <c r="BA174"/>
  <c r="BA177"/>
  <c r="BA188"/>
  <c r="BA194"/>
  <c r="BA199"/>
  <c r="BA218"/>
  <c r="BA9"/>
  <c r="BA25"/>
  <c r="BA117"/>
  <c r="BA142"/>
  <c r="BA195"/>
  <c r="BA196"/>
  <c r="BA202"/>
  <c r="BA225"/>
  <c r="BA126"/>
  <c r="BA140"/>
  <c r="BA236"/>
  <c r="BA8"/>
  <c r="BA14"/>
  <c r="BA20"/>
  <c r="BA59"/>
  <c r="BA68"/>
  <c r="BA71"/>
  <c r="BA72"/>
  <c r="BA80"/>
  <c r="BA84"/>
  <c r="BA93"/>
  <c r="BA97"/>
  <c r="BA102"/>
  <c r="BA104"/>
  <c r="BA121"/>
  <c r="BA123"/>
  <c r="BA145"/>
  <c r="BA156"/>
  <c r="BA169"/>
  <c r="BA184"/>
  <c r="BA197"/>
  <c r="BA203"/>
  <c r="BA204"/>
  <c r="BA222"/>
  <c r="BA223"/>
  <c r="BA224"/>
  <c r="BA5"/>
  <c r="BA24"/>
  <c r="BA31"/>
  <c r="BA56"/>
  <c r="BA57"/>
  <c r="BA67"/>
  <c r="BA96"/>
  <c r="BA122"/>
  <c r="BA130"/>
  <c r="BA168"/>
  <c r="BA175"/>
  <c r="BA191"/>
  <c r="BA193"/>
  <c r="BA220"/>
  <c r="BA235"/>
  <c r="BA54"/>
  <c r="BA118"/>
  <c r="BA214"/>
  <c r="BA34"/>
  <c r="BA137"/>
  <c r="BA219"/>
  <c r="BA108"/>
  <c r="BA114"/>
  <c r="BA206"/>
  <c r="BA215"/>
  <c r="BA230"/>
  <c r="BA11"/>
  <c r="BA18"/>
  <c r="BA77"/>
  <c r="BA176"/>
  <c r="BA16"/>
  <c r="BA79"/>
  <c r="BA100"/>
  <c r="BA101"/>
  <c r="BA109"/>
  <c r="BA113"/>
  <c r="BA116"/>
  <c r="BA141"/>
  <c r="BA173"/>
  <c r="BA186"/>
  <c r="BA205"/>
  <c r="BA212"/>
  <c r="BA234"/>
  <c r="BA103"/>
  <c r="BA4"/>
  <c r="BA17"/>
  <c r="BA41"/>
  <c r="BA98"/>
  <c r="BA144"/>
  <c r="BA161"/>
  <c r="BA22"/>
  <c r="BA128"/>
  <c r="BA111"/>
  <c r="BA112"/>
  <c r="BA44"/>
  <c r="BA45"/>
  <c r="BA95"/>
  <c r="BA124"/>
  <c r="BA136"/>
  <c r="BA30"/>
  <c r="BA35"/>
  <c r="BA127"/>
  <c r="BA166"/>
  <c r="BA171"/>
  <c r="BA190"/>
  <c r="BA192"/>
  <c r="BA207"/>
  <c r="BA115"/>
  <c r="BA32"/>
  <c r="BA99"/>
  <c r="BA163"/>
  <c r="BA107"/>
  <c r="BA7"/>
  <c r="BA13"/>
  <c r="BA28"/>
  <c r="BA52"/>
  <c r="BA70"/>
  <c r="BA74"/>
  <c r="BA83"/>
  <c r="BA88"/>
  <c r="BA148"/>
  <c r="BA149"/>
  <c r="BA150"/>
  <c r="BA157"/>
  <c r="BA158"/>
  <c r="BA159"/>
  <c r="BA160"/>
  <c r="BA167"/>
  <c r="BA209"/>
  <c r="BA210"/>
  <c r="BA232"/>
  <c r="BA233"/>
  <c r="BA154"/>
  <c r="BA217"/>
  <c r="BA85"/>
  <c r="AZ37"/>
  <c r="AZ182"/>
  <c r="AZ226"/>
  <c r="AZ134"/>
  <c r="AZ10"/>
  <c r="AZ15"/>
  <c r="AZ19"/>
  <c r="AZ27"/>
  <c r="AZ29"/>
  <c r="AZ53"/>
  <c r="AZ55"/>
  <c r="AZ60"/>
  <c r="AZ61"/>
  <c r="AZ63"/>
  <c r="AZ86"/>
  <c r="AZ87"/>
  <c r="AZ89"/>
  <c r="AZ92"/>
  <c r="AZ94"/>
  <c r="AZ106"/>
  <c r="AZ131"/>
  <c r="AZ138"/>
  <c r="AZ146"/>
  <c r="AZ147"/>
  <c r="AZ162"/>
  <c r="AZ151"/>
  <c r="AZ179"/>
  <c r="AZ180"/>
  <c r="AZ181"/>
  <c r="AZ183"/>
  <c r="AZ211"/>
  <c r="AZ216"/>
  <c r="AZ227"/>
  <c r="AZ172"/>
  <c r="AZ26"/>
  <c r="AZ48"/>
  <c r="AZ12"/>
  <c r="AZ23"/>
  <c r="AZ43"/>
  <c r="AZ62"/>
  <c r="AZ69"/>
  <c r="AZ91"/>
  <c r="AZ200"/>
  <c r="AZ229"/>
  <c r="AZ231"/>
  <c r="AZ164"/>
  <c r="AZ165"/>
  <c r="AZ73"/>
  <c r="AZ6"/>
  <c r="AZ120"/>
  <c r="AZ139"/>
  <c r="AZ198"/>
  <c r="AZ213"/>
  <c r="AZ221"/>
  <c r="AZ36"/>
  <c r="AZ38"/>
  <c r="AZ40"/>
  <c r="AZ42"/>
  <c r="AZ50"/>
  <c r="AZ51"/>
  <c r="AZ58"/>
  <c r="AZ64"/>
  <c r="AZ76"/>
  <c r="AZ78"/>
  <c r="AZ81"/>
  <c r="AZ90"/>
  <c r="AZ105"/>
  <c r="AZ129"/>
  <c r="AZ132"/>
  <c r="AZ152"/>
  <c r="AZ153"/>
  <c r="AZ170"/>
  <c r="AZ178"/>
  <c r="AZ185"/>
  <c r="AZ187"/>
  <c r="AZ189"/>
  <c r="AZ208"/>
  <c r="AZ228"/>
  <c r="AZ119"/>
  <c r="AZ33"/>
  <c r="AZ49"/>
  <c r="AZ65"/>
  <c r="AZ66"/>
  <c r="AZ75"/>
  <c r="AZ110"/>
  <c r="AZ125"/>
  <c r="AZ133"/>
  <c r="AZ174"/>
  <c r="AZ177"/>
  <c r="AZ188"/>
  <c r="AZ194"/>
  <c r="AZ199"/>
  <c r="AZ218"/>
  <c r="AZ9"/>
  <c r="AZ25"/>
  <c r="AZ117"/>
  <c r="AZ142"/>
  <c r="AZ195"/>
  <c r="AZ196"/>
  <c r="AZ202"/>
  <c r="AZ225"/>
  <c r="AZ126"/>
  <c r="AZ140"/>
  <c r="AZ236"/>
  <c r="AZ8"/>
  <c r="AZ14"/>
  <c r="AZ20"/>
  <c r="AZ59"/>
  <c r="AZ68"/>
  <c r="AZ71"/>
  <c r="AZ72"/>
  <c r="AZ80"/>
  <c r="AZ84"/>
  <c r="AZ93"/>
  <c r="AZ97"/>
  <c r="AZ102"/>
  <c r="AZ104"/>
  <c r="AZ121"/>
  <c r="AZ123"/>
  <c r="AZ145"/>
  <c r="AZ156"/>
  <c r="AZ169"/>
  <c r="AZ184"/>
  <c r="AZ197"/>
  <c r="AZ203"/>
  <c r="AZ204"/>
  <c r="AZ222"/>
  <c r="AZ223"/>
  <c r="AZ224"/>
  <c r="AZ5"/>
  <c r="AZ24"/>
  <c r="AZ31"/>
  <c r="AZ56"/>
  <c r="AZ57"/>
  <c r="AZ67"/>
  <c r="AZ96"/>
  <c r="AZ122"/>
  <c r="AZ130"/>
  <c r="AZ168"/>
  <c r="AZ175"/>
  <c r="AZ191"/>
  <c r="AZ193"/>
  <c r="AZ220"/>
  <c r="AZ235"/>
  <c r="AZ54"/>
  <c r="AZ118"/>
  <c r="AZ214"/>
  <c r="AZ34"/>
  <c r="AZ137"/>
  <c r="AZ219"/>
  <c r="AZ108"/>
  <c r="AZ114"/>
  <c r="AZ206"/>
  <c r="AZ215"/>
  <c r="AZ230"/>
  <c r="AZ11"/>
  <c r="AZ18"/>
  <c r="AZ77"/>
  <c r="AZ176"/>
  <c r="AZ16"/>
  <c r="AZ79"/>
  <c r="AZ100"/>
  <c r="AZ101"/>
  <c r="AZ109"/>
  <c r="AZ113"/>
  <c r="AZ116"/>
  <c r="AZ141"/>
  <c r="AZ173"/>
  <c r="AZ186"/>
  <c r="AZ205"/>
  <c r="AZ212"/>
  <c r="AZ234"/>
  <c r="AZ103"/>
  <c r="AZ4"/>
  <c r="AZ17"/>
  <c r="AZ41"/>
  <c r="AZ98"/>
  <c r="AZ144"/>
  <c r="AZ161"/>
  <c r="AZ22"/>
  <c r="AZ128"/>
  <c r="AZ111"/>
  <c r="AZ112"/>
  <c r="AZ44"/>
  <c r="AZ45"/>
  <c r="AZ95"/>
  <c r="AZ124"/>
  <c r="AZ136"/>
  <c r="AZ30"/>
  <c r="AZ35"/>
  <c r="AZ127"/>
  <c r="AZ166"/>
  <c r="AZ171"/>
  <c r="AZ190"/>
  <c r="AZ192"/>
  <c r="AZ207"/>
  <c r="AZ115"/>
  <c r="AZ32"/>
  <c r="AZ99"/>
  <c r="AZ163"/>
  <c r="AZ107"/>
  <c r="AZ7"/>
  <c r="AZ13"/>
  <c r="AZ28"/>
  <c r="AZ52"/>
  <c r="AZ70"/>
  <c r="AZ74"/>
  <c r="AZ83"/>
  <c r="AZ88"/>
  <c r="AZ148"/>
  <c r="AZ149"/>
  <c r="AZ150"/>
  <c r="AZ157"/>
  <c r="AZ158"/>
  <c r="AZ159"/>
  <c r="AZ160"/>
  <c r="AZ167"/>
  <c r="AZ209"/>
  <c r="AZ210"/>
  <c r="AZ232"/>
  <c r="AZ233"/>
  <c r="AZ154"/>
  <c r="AZ217"/>
  <c r="AZ85"/>
  <c r="AY37"/>
  <c r="AY182"/>
  <c r="AY226"/>
  <c r="AY134"/>
  <c r="AY10"/>
  <c r="AY15"/>
  <c r="AY19"/>
  <c r="AY27"/>
  <c r="AY29"/>
  <c r="AY53"/>
  <c r="AY55"/>
  <c r="AY60"/>
  <c r="AY61"/>
  <c r="AY63"/>
  <c r="AY86"/>
  <c r="AY87"/>
  <c r="AY89"/>
  <c r="AY92"/>
  <c r="AY94"/>
  <c r="AY106"/>
  <c r="AY131"/>
  <c r="AY138"/>
  <c r="AY146"/>
  <c r="AY147"/>
  <c r="AY162"/>
  <c r="AY151"/>
  <c r="AY179"/>
  <c r="AY180"/>
  <c r="AY181"/>
  <c r="AY183"/>
  <c r="AY211"/>
  <c r="AY216"/>
  <c r="AY227"/>
  <c r="AY172"/>
  <c r="AY26"/>
  <c r="AY48"/>
  <c r="AY12"/>
  <c r="AY23"/>
  <c r="AY43"/>
  <c r="AY62"/>
  <c r="AY69"/>
  <c r="AY91"/>
  <c r="AY200"/>
  <c r="AY229"/>
  <c r="AY231"/>
  <c r="AY164"/>
  <c r="AY165"/>
  <c r="AY73"/>
  <c r="AY6"/>
  <c r="AY120"/>
  <c r="AY139"/>
  <c r="AY198"/>
  <c r="AY213"/>
  <c r="AY221"/>
  <c r="AY36"/>
  <c r="AY38"/>
  <c r="AY40"/>
  <c r="AY42"/>
  <c r="AY50"/>
  <c r="AY51"/>
  <c r="AY58"/>
  <c r="AY64"/>
  <c r="AY76"/>
  <c r="AY78"/>
  <c r="AY81"/>
  <c r="AY90"/>
  <c r="AY105"/>
  <c r="AY129"/>
  <c r="AY132"/>
  <c r="AY152"/>
  <c r="AY153"/>
  <c r="AY170"/>
  <c r="AY178"/>
  <c r="AY185"/>
  <c r="AY187"/>
  <c r="AY189"/>
  <c r="AY208"/>
  <c r="AY228"/>
  <c r="AY119"/>
  <c r="AY33"/>
  <c r="AY49"/>
  <c r="AY65"/>
  <c r="AY66"/>
  <c r="AY75"/>
  <c r="AY110"/>
  <c r="AY125"/>
  <c r="AY133"/>
  <c r="AY174"/>
  <c r="AY177"/>
  <c r="AY188"/>
  <c r="AY194"/>
  <c r="AY199"/>
  <c r="AY218"/>
  <c r="AY9"/>
  <c r="AY25"/>
  <c r="AY117"/>
  <c r="AY142"/>
  <c r="AY195"/>
  <c r="AY196"/>
  <c r="AY202"/>
  <c r="AY225"/>
  <c r="AY126"/>
  <c r="AY140"/>
  <c r="AY236"/>
  <c r="AY8"/>
  <c r="AY14"/>
  <c r="AY20"/>
  <c r="AY59"/>
  <c r="AY68"/>
  <c r="AY71"/>
  <c r="AY72"/>
  <c r="AY80"/>
  <c r="AY84"/>
  <c r="AY93"/>
  <c r="AY97"/>
  <c r="AY102"/>
  <c r="AY104"/>
  <c r="AY121"/>
  <c r="AY123"/>
  <c r="AY145"/>
  <c r="AY156"/>
  <c r="AY169"/>
  <c r="AY184"/>
  <c r="AY197"/>
  <c r="AY203"/>
  <c r="AY204"/>
  <c r="AY222"/>
  <c r="AY223"/>
  <c r="AY224"/>
  <c r="AY5"/>
  <c r="AY24"/>
  <c r="AY31"/>
  <c r="AY56"/>
  <c r="AY57"/>
  <c r="AY67"/>
  <c r="AY96"/>
  <c r="AY122"/>
  <c r="AY130"/>
  <c r="AY168"/>
  <c r="AY175"/>
  <c r="AY191"/>
  <c r="AY193"/>
  <c r="AY220"/>
  <c r="AY235"/>
  <c r="AY54"/>
  <c r="AY118"/>
  <c r="AY214"/>
  <c r="AY34"/>
  <c r="AY137"/>
  <c r="AY219"/>
  <c r="AY108"/>
  <c r="AY114"/>
  <c r="AY206"/>
  <c r="AY215"/>
  <c r="AY230"/>
  <c r="AY11"/>
  <c r="AY18"/>
  <c r="AY77"/>
  <c r="AY176"/>
  <c r="AY16"/>
  <c r="AY79"/>
  <c r="AY100"/>
  <c r="AY101"/>
  <c r="AY109"/>
  <c r="AY113"/>
  <c r="AY116"/>
  <c r="AY141"/>
  <c r="AY173"/>
  <c r="AY186"/>
  <c r="AY205"/>
  <c r="AY212"/>
  <c r="AY234"/>
  <c r="AY103"/>
  <c r="AY4"/>
  <c r="AY17"/>
  <c r="AY41"/>
  <c r="AY98"/>
  <c r="AY144"/>
  <c r="AY161"/>
  <c r="AY22"/>
  <c r="AY128"/>
  <c r="AY111"/>
  <c r="AY112"/>
  <c r="AY44"/>
  <c r="AY45"/>
  <c r="AY95"/>
  <c r="AY124"/>
  <c r="AY136"/>
  <c r="AY30"/>
  <c r="AY35"/>
  <c r="AY127"/>
  <c r="AY166"/>
  <c r="AY171"/>
  <c r="AY190"/>
  <c r="AY192"/>
  <c r="AY207"/>
  <c r="AY115"/>
  <c r="AY32"/>
  <c r="AY99"/>
  <c r="AY163"/>
  <c r="AY107"/>
  <c r="AY7"/>
  <c r="AY13"/>
  <c r="AY28"/>
  <c r="AY52"/>
  <c r="AY70"/>
  <c r="AY74"/>
  <c r="AY83"/>
  <c r="AY88"/>
  <c r="AY148"/>
  <c r="AY149"/>
  <c r="AY150"/>
  <c r="AY157"/>
  <c r="AY158"/>
  <c r="AY159"/>
  <c r="AY160"/>
  <c r="AY167"/>
  <c r="AY209"/>
  <c r="AY210"/>
  <c r="AY232"/>
  <c r="AY233"/>
  <c r="AY154"/>
  <c r="AY217"/>
  <c r="AY85"/>
  <c r="AX37"/>
  <c r="AX182"/>
  <c r="AX226"/>
  <c r="AX134"/>
  <c r="AX10"/>
  <c r="AX15"/>
  <c r="AX19"/>
  <c r="AX27"/>
  <c r="AX29"/>
  <c r="AX53"/>
  <c r="AX55"/>
  <c r="AX60"/>
  <c r="AX61"/>
  <c r="AX63"/>
  <c r="AX86"/>
  <c r="AX87"/>
  <c r="AX89"/>
  <c r="AX92"/>
  <c r="AX94"/>
  <c r="AX106"/>
  <c r="AX131"/>
  <c r="AX138"/>
  <c r="AX146"/>
  <c r="AX147"/>
  <c r="AX162"/>
  <c r="AX151"/>
  <c r="AX179"/>
  <c r="AX180"/>
  <c r="AX181"/>
  <c r="AX183"/>
  <c r="AX211"/>
  <c r="AX216"/>
  <c r="AX227"/>
  <c r="AX172"/>
  <c r="AX26"/>
  <c r="AX48"/>
  <c r="AX12"/>
  <c r="AX23"/>
  <c r="AX43"/>
  <c r="AX62"/>
  <c r="AX69"/>
  <c r="AX91"/>
  <c r="AX200"/>
  <c r="AX229"/>
  <c r="AX231"/>
  <c r="AX164"/>
  <c r="AX165"/>
  <c r="AX73"/>
  <c r="AX6"/>
  <c r="AX120"/>
  <c r="AX139"/>
  <c r="AX198"/>
  <c r="AX213"/>
  <c r="AX221"/>
  <c r="AX36"/>
  <c r="AX38"/>
  <c r="AX40"/>
  <c r="AX42"/>
  <c r="AX50"/>
  <c r="AX51"/>
  <c r="AX58"/>
  <c r="AX64"/>
  <c r="AX76"/>
  <c r="AX78"/>
  <c r="AX81"/>
  <c r="AX90"/>
  <c r="AX105"/>
  <c r="AX129"/>
  <c r="AX132"/>
  <c r="AX152"/>
  <c r="AX153"/>
  <c r="AX170"/>
  <c r="AX178"/>
  <c r="AX185"/>
  <c r="AX187"/>
  <c r="AX189"/>
  <c r="AX208"/>
  <c r="AX228"/>
  <c r="AX119"/>
  <c r="AX33"/>
  <c r="AX49"/>
  <c r="AX65"/>
  <c r="AX66"/>
  <c r="AX75"/>
  <c r="AX110"/>
  <c r="AX125"/>
  <c r="AX133"/>
  <c r="AX174"/>
  <c r="AX177"/>
  <c r="AX188"/>
  <c r="AX194"/>
  <c r="AX199"/>
  <c r="AX218"/>
  <c r="AX9"/>
  <c r="AX25"/>
  <c r="AX117"/>
  <c r="AX142"/>
  <c r="AX195"/>
  <c r="AX196"/>
  <c r="AX202"/>
  <c r="AX225"/>
  <c r="AX126"/>
  <c r="AX140"/>
  <c r="AX236"/>
  <c r="AX8"/>
  <c r="AX14"/>
  <c r="AX20"/>
  <c r="AX59"/>
  <c r="AX68"/>
  <c r="AX71"/>
  <c r="AX72"/>
  <c r="AX80"/>
  <c r="AX84"/>
  <c r="AX93"/>
  <c r="AX97"/>
  <c r="AX102"/>
  <c r="AX104"/>
  <c r="AX121"/>
  <c r="AX123"/>
  <c r="AX145"/>
  <c r="AX156"/>
  <c r="AX169"/>
  <c r="AX184"/>
  <c r="AX197"/>
  <c r="AX203"/>
  <c r="AX204"/>
  <c r="AX222"/>
  <c r="AX223"/>
  <c r="AX224"/>
  <c r="AX5"/>
  <c r="AX24"/>
  <c r="AX31"/>
  <c r="AX56"/>
  <c r="AX57"/>
  <c r="AX67"/>
  <c r="AX96"/>
  <c r="AX122"/>
  <c r="AX130"/>
  <c r="AX168"/>
  <c r="AX175"/>
  <c r="AX191"/>
  <c r="AX193"/>
  <c r="AX220"/>
  <c r="AX235"/>
  <c r="AX54"/>
  <c r="AX118"/>
  <c r="AX214"/>
  <c r="AX34"/>
  <c r="AX137"/>
  <c r="AX219"/>
  <c r="AX108"/>
  <c r="AX114"/>
  <c r="AX206"/>
  <c r="AX215"/>
  <c r="AX230"/>
  <c r="AX11"/>
  <c r="AX18"/>
  <c r="AX77"/>
  <c r="AX176"/>
  <c r="AX16"/>
  <c r="AX79"/>
  <c r="AX100"/>
  <c r="AX101"/>
  <c r="AX109"/>
  <c r="AX113"/>
  <c r="AX116"/>
  <c r="AX141"/>
  <c r="AX173"/>
  <c r="AX186"/>
  <c r="AX205"/>
  <c r="AX212"/>
  <c r="AX234"/>
  <c r="AX103"/>
  <c r="AX4"/>
  <c r="AX17"/>
  <c r="AX41"/>
  <c r="AX98"/>
  <c r="AX144"/>
  <c r="AX161"/>
  <c r="AX22"/>
  <c r="AX128"/>
  <c r="AX111"/>
  <c r="AX112"/>
  <c r="AX44"/>
  <c r="AX45"/>
  <c r="AX95"/>
  <c r="AX124"/>
  <c r="AX136"/>
  <c r="AX30"/>
  <c r="AX35"/>
  <c r="AX127"/>
  <c r="AX166"/>
  <c r="AX171"/>
  <c r="AX190"/>
  <c r="AX192"/>
  <c r="AX207"/>
  <c r="AX115"/>
  <c r="AX32"/>
  <c r="AX99"/>
  <c r="AX163"/>
  <c r="AX107"/>
  <c r="AX7"/>
  <c r="AX13"/>
  <c r="AX28"/>
  <c r="AX52"/>
  <c r="AX70"/>
  <c r="AX74"/>
  <c r="AX83"/>
  <c r="AX88"/>
  <c r="AX148"/>
  <c r="AX149"/>
  <c r="AX150"/>
  <c r="AX157"/>
  <c r="AX158"/>
  <c r="AX159"/>
  <c r="AX160"/>
  <c r="AX167"/>
  <c r="AX209"/>
  <c r="AX210"/>
  <c r="AX232"/>
  <c r="AX233"/>
  <c r="AX154"/>
  <c r="AX217"/>
  <c r="AX85"/>
  <c r="AW37"/>
  <c r="AW182"/>
  <c r="AW226"/>
  <c r="AW134"/>
  <c r="AW10"/>
  <c r="AW15"/>
  <c r="AW19"/>
  <c r="AW27"/>
  <c r="AW29"/>
  <c r="AW53"/>
  <c r="AW55"/>
  <c r="AW60"/>
  <c r="AW61"/>
  <c r="AW63"/>
  <c r="AW86"/>
  <c r="AW87"/>
  <c r="AW89"/>
  <c r="AW92"/>
  <c r="AW94"/>
  <c r="AW106"/>
  <c r="AW131"/>
  <c r="AW138"/>
  <c r="AW146"/>
  <c r="AW147"/>
  <c r="AW162"/>
  <c r="AW151"/>
  <c r="AW179"/>
  <c r="AW180"/>
  <c r="AW181"/>
  <c r="AW183"/>
  <c r="AW211"/>
  <c r="AW216"/>
  <c r="AW227"/>
  <c r="AW172"/>
  <c r="AW26"/>
  <c r="AW48"/>
  <c r="AW12"/>
  <c r="AW23"/>
  <c r="AW43"/>
  <c r="AW62"/>
  <c r="AW69"/>
  <c r="AW91"/>
  <c r="AW200"/>
  <c r="AW229"/>
  <c r="AW231"/>
  <c r="AW164"/>
  <c r="AW165"/>
  <c r="AW73"/>
  <c r="AW6"/>
  <c r="AW120"/>
  <c r="AW139"/>
  <c r="AW198"/>
  <c r="AW213"/>
  <c r="AW221"/>
  <c r="AW36"/>
  <c r="AW38"/>
  <c r="AW40"/>
  <c r="AW42"/>
  <c r="AW50"/>
  <c r="AW51"/>
  <c r="AW58"/>
  <c r="AW64"/>
  <c r="AW76"/>
  <c r="AW78"/>
  <c r="AW81"/>
  <c r="AW90"/>
  <c r="AW105"/>
  <c r="AW129"/>
  <c r="AW132"/>
  <c r="AW152"/>
  <c r="AW153"/>
  <c r="AW170"/>
  <c r="AW178"/>
  <c r="AW185"/>
  <c r="AW187"/>
  <c r="AW189"/>
  <c r="AW208"/>
  <c r="AW228"/>
  <c r="AW119"/>
  <c r="AW33"/>
  <c r="AW49"/>
  <c r="AW65"/>
  <c r="AW66"/>
  <c r="AW75"/>
  <c r="AW110"/>
  <c r="AW125"/>
  <c r="AW133"/>
  <c r="AW174"/>
  <c r="AW177"/>
  <c r="AW188"/>
  <c r="AW194"/>
  <c r="AW199"/>
  <c r="AW218"/>
  <c r="AW9"/>
  <c r="AW25"/>
  <c r="AW117"/>
  <c r="AW142"/>
  <c r="AW195"/>
  <c r="AW196"/>
  <c r="AW202"/>
  <c r="AW225"/>
  <c r="AW126"/>
  <c r="AW140"/>
  <c r="AW236"/>
  <c r="AW8"/>
  <c r="AW14"/>
  <c r="AW20"/>
  <c r="AW59"/>
  <c r="AW68"/>
  <c r="AW71"/>
  <c r="AW72"/>
  <c r="AW80"/>
  <c r="AW84"/>
  <c r="AW93"/>
  <c r="AW97"/>
  <c r="AW102"/>
  <c r="AW104"/>
  <c r="AW121"/>
  <c r="AW123"/>
  <c r="AW145"/>
  <c r="AW156"/>
  <c r="AW169"/>
  <c r="AW184"/>
  <c r="AW197"/>
  <c r="AW203"/>
  <c r="AW204"/>
  <c r="AW222"/>
  <c r="AW223"/>
  <c r="AW224"/>
  <c r="AW5"/>
  <c r="AW24"/>
  <c r="AW31"/>
  <c r="AW56"/>
  <c r="AW57"/>
  <c r="AW67"/>
  <c r="AW96"/>
  <c r="AW122"/>
  <c r="AW130"/>
  <c r="AW168"/>
  <c r="AW175"/>
  <c r="AW191"/>
  <c r="AW193"/>
  <c r="AW220"/>
  <c r="AW235"/>
  <c r="AW54"/>
  <c r="AW118"/>
  <c r="AW214"/>
  <c r="AW34"/>
  <c r="AW137"/>
  <c r="AW219"/>
  <c r="AW108"/>
  <c r="AW114"/>
  <c r="AW206"/>
  <c r="AW215"/>
  <c r="AW230"/>
  <c r="AW11"/>
  <c r="AW18"/>
  <c r="AW77"/>
  <c r="AW176"/>
  <c r="AW16"/>
  <c r="AW79"/>
  <c r="AW100"/>
  <c r="AW101"/>
  <c r="AW109"/>
  <c r="AW113"/>
  <c r="AW116"/>
  <c r="AW141"/>
  <c r="AW173"/>
  <c r="AW186"/>
  <c r="AW205"/>
  <c r="AW212"/>
  <c r="AW234"/>
  <c r="AW103"/>
  <c r="AW4"/>
  <c r="AW17"/>
  <c r="AW41"/>
  <c r="AW98"/>
  <c r="AW144"/>
  <c r="AW161"/>
  <c r="AW22"/>
  <c r="AW128"/>
  <c r="AW111"/>
  <c r="AW112"/>
  <c r="AW44"/>
  <c r="AW45"/>
  <c r="AW95"/>
  <c r="AW124"/>
  <c r="AW136"/>
  <c r="AW30"/>
  <c r="AW35"/>
  <c r="AW127"/>
  <c r="AW166"/>
  <c r="AW171"/>
  <c r="AW190"/>
  <c r="AW192"/>
  <c r="AW207"/>
  <c r="AW115"/>
  <c r="AW32"/>
  <c r="AW99"/>
  <c r="AW163"/>
  <c r="AW107"/>
  <c r="AW7"/>
  <c r="AW13"/>
  <c r="AW28"/>
  <c r="AW52"/>
  <c r="AW70"/>
  <c r="AW74"/>
  <c r="AW83"/>
  <c r="AW88"/>
  <c r="AW148"/>
  <c r="AW149"/>
  <c r="AW150"/>
  <c r="AW157"/>
  <c r="AW158"/>
  <c r="AW159"/>
  <c r="AW160"/>
  <c r="AW167"/>
  <c r="AW209"/>
  <c r="AW210"/>
  <c r="AW232"/>
  <c r="AW233"/>
  <c r="AW154"/>
  <c r="AW217"/>
  <c r="AW85"/>
  <c r="AV37"/>
  <c r="AV182"/>
  <c r="AV226"/>
  <c r="AV134"/>
  <c r="AV10"/>
  <c r="AV15"/>
  <c r="AV19"/>
  <c r="AV27"/>
  <c r="AV29"/>
  <c r="AV53"/>
  <c r="AV55"/>
  <c r="AV60"/>
  <c r="AV61"/>
  <c r="AV63"/>
  <c r="AV86"/>
  <c r="AV87"/>
  <c r="AV89"/>
  <c r="AV92"/>
  <c r="AV94"/>
  <c r="AV106"/>
  <c r="AV131"/>
  <c r="AV138"/>
  <c r="AV146"/>
  <c r="AV147"/>
  <c r="AV162"/>
  <c r="AV151"/>
  <c r="AV179"/>
  <c r="AV180"/>
  <c r="AV181"/>
  <c r="AV183"/>
  <c r="AV211"/>
  <c r="AV216"/>
  <c r="AV227"/>
  <c r="AV172"/>
  <c r="AV26"/>
  <c r="AV48"/>
  <c r="AV12"/>
  <c r="AV23"/>
  <c r="AV43"/>
  <c r="AV62"/>
  <c r="AV69"/>
  <c r="AV91"/>
  <c r="AV200"/>
  <c r="AV229"/>
  <c r="AV231"/>
  <c r="AV164"/>
  <c r="AV165"/>
  <c r="AV73"/>
  <c r="AV6"/>
  <c r="AV120"/>
  <c r="AV139"/>
  <c r="AV198"/>
  <c r="AV213"/>
  <c r="AV221"/>
  <c r="AV36"/>
  <c r="AV38"/>
  <c r="AV40"/>
  <c r="AV42"/>
  <c r="AV50"/>
  <c r="AV51"/>
  <c r="AV58"/>
  <c r="AV64"/>
  <c r="AV76"/>
  <c r="AV78"/>
  <c r="AV81"/>
  <c r="AV90"/>
  <c r="AV105"/>
  <c r="AV129"/>
  <c r="AV132"/>
  <c r="AV152"/>
  <c r="AV153"/>
  <c r="AV170"/>
  <c r="AV178"/>
  <c r="AV185"/>
  <c r="AV187"/>
  <c r="AV189"/>
  <c r="AV208"/>
  <c r="AV228"/>
  <c r="AV119"/>
  <c r="AV33"/>
  <c r="AV49"/>
  <c r="AV65"/>
  <c r="AV66"/>
  <c r="AV75"/>
  <c r="AV110"/>
  <c r="AV125"/>
  <c r="AV133"/>
  <c r="AV174"/>
  <c r="AV177"/>
  <c r="AV188"/>
  <c r="AV194"/>
  <c r="AV199"/>
  <c r="AV218"/>
  <c r="AV9"/>
  <c r="AV25"/>
  <c r="AV117"/>
  <c r="AV142"/>
  <c r="AV195"/>
  <c r="AV196"/>
  <c r="AV202"/>
  <c r="AV225"/>
  <c r="AV126"/>
  <c r="AV140"/>
  <c r="AV236"/>
  <c r="AV8"/>
  <c r="AV14"/>
  <c r="AV20"/>
  <c r="AV59"/>
  <c r="AV68"/>
  <c r="AV71"/>
  <c r="AV72"/>
  <c r="AV80"/>
  <c r="AV84"/>
  <c r="AV93"/>
  <c r="AV97"/>
  <c r="AV102"/>
  <c r="AV104"/>
  <c r="AV121"/>
  <c r="AV123"/>
  <c r="AV145"/>
  <c r="AV156"/>
  <c r="AV169"/>
  <c r="AV184"/>
  <c r="AV197"/>
  <c r="AV203"/>
  <c r="AV204"/>
  <c r="AV222"/>
  <c r="AV223"/>
  <c r="AV224"/>
  <c r="AV5"/>
  <c r="AV24"/>
  <c r="AV31"/>
  <c r="AV56"/>
  <c r="AV57"/>
  <c r="AV67"/>
  <c r="AV96"/>
  <c r="AV122"/>
  <c r="AV130"/>
  <c r="AV168"/>
  <c r="AV175"/>
  <c r="AV191"/>
  <c r="AV193"/>
  <c r="AV220"/>
  <c r="AV235"/>
  <c r="AV54"/>
  <c r="AV118"/>
  <c r="AV214"/>
  <c r="AV34"/>
  <c r="AV137"/>
  <c r="AV219"/>
  <c r="AV108"/>
  <c r="AV114"/>
  <c r="AV206"/>
  <c r="AV215"/>
  <c r="AV230"/>
  <c r="AV11"/>
  <c r="AV18"/>
  <c r="AV77"/>
  <c r="AV176"/>
  <c r="AV16"/>
  <c r="AV79"/>
  <c r="AV100"/>
  <c r="AV101"/>
  <c r="AV109"/>
  <c r="AV113"/>
  <c r="AV116"/>
  <c r="AV141"/>
  <c r="AV173"/>
  <c r="AV186"/>
  <c r="AV205"/>
  <c r="AV212"/>
  <c r="AV234"/>
  <c r="AV103"/>
  <c r="AV4"/>
  <c r="AV17"/>
  <c r="AV41"/>
  <c r="AV98"/>
  <c r="AV144"/>
  <c r="AV161"/>
  <c r="AV22"/>
  <c r="AV128"/>
  <c r="AV111"/>
  <c r="AV112"/>
  <c r="AV44"/>
  <c r="AV45"/>
  <c r="AV95"/>
  <c r="AV124"/>
  <c r="AV136"/>
  <c r="AV30"/>
  <c r="AV35"/>
  <c r="AV127"/>
  <c r="AV166"/>
  <c r="AV171"/>
  <c r="AV190"/>
  <c r="AV192"/>
  <c r="AV207"/>
  <c r="AV115"/>
  <c r="AV32"/>
  <c r="AV99"/>
  <c r="AV163"/>
  <c r="AV107"/>
  <c r="AV7"/>
  <c r="AV13"/>
  <c r="AV28"/>
  <c r="AV52"/>
  <c r="AV70"/>
  <c r="AV74"/>
  <c r="AV83"/>
  <c r="AV88"/>
  <c r="AV148"/>
  <c r="AV149"/>
  <c r="AV150"/>
  <c r="AV157"/>
  <c r="AV158"/>
  <c r="AV159"/>
  <c r="AV160"/>
  <c r="AV167"/>
  <c r="AV209"/>
  <c r="AV210"/>
  <c r="AV232"/>
  <c r="AV233"/>
  <c r="AV154"/>
  <c r="AV217"/>
  <c r="AV85"/>
  <c r="AU37"/>
  <c r="AU182"/>
  <c r="AU226"/>
  <c r="AU134"/>
  <c r="AU10"/>
  <c r="AU15"/>
  <c r="AU19"/>
  <c r="AU27"/>
  <c r="AU29"/>
  <c r="AU53"/>
  <c r="AU55"/>
  <c r="AU60"/>
  <c r="AU61"/>
  <c r="AU63"/>
  <c r="AU86"/>
  <c r="AU87"/>
  <c r="AU89"/>
  <c r="AU92"/>
  <c r="AU94"/>
  <c r="AU106"/>
  <c r="AU131"/>
  <c r="AU138"/>
  <c r="AU146"/>
  <c r="AU147"/>
  <c r="AU162"/>
  <c r="AU151"/>
  <c r="AU179"/>
  <c r="AU180"/>
  <c r="AU181"/>
  <c r="AU183"/>
  <c r="AU211"/>
  <c r="AU216"/>
  <c r="AU227"/>
  <c r="AU172"/>
  <c r="AU26"/>
  <c r="AU48"/>
  <c r="AU12"/>
  <c r="AU23"/>
  <c r="AU43"/>
  <c r="AU62"/>
  <c r="AU69"/>
  <c r="AU91"/>
  <c r="AU200"/>
  <c r="AU229"/>
  <c r="AU231"/>
  <c r="AU164"/>
  <c r="AU165"/>
  <c r="AU73"/>
  <c r="AU6"/>
  <c r="AU120"/>
  <c r="AU139"/>
  <c r="AU198"/>
  <c r="AU213"/>
  <c r="AU221"/>
  <c r="AU36"/>
  <c r="AU38"/>
  <c r="AU40"/>
  <c r="AU42"/>
  <c r="AU50"/>
  <c r="AU51"/>
  <c r="AU58"/>
  <c r="AU64"/>
  <c r="AU76"/>
  <c r="AU78"/>
  <c r="AU81"/>
  <c r="AU90"/>
  <c r="AU105"/>
  <c r="AU129"/>
  <c r="AU132"/>
  <c r="AU152"/>
  <c r="AU153"/>
  <c r="AU170"/>
  <c r="AU178"/>
  <c r="AU185"/>
  <c r="AU187"/>
  <c r="AU189"/>
  <c r="AU208"/>
  <c r="AU228"/>
  <c r="AU119"/>
  <c r="AU33"/>
  <c r="AU49"/>
  <c r="AU65"/>
  <c r="AU66"/>
  <c r="AU75"/>
  <c r="AU110"/>
  <c r="AU125"/>
  <c r="AU133"/>
  <c r="AU174"/>
  <c r="AU177"/>
  <c r="AU188"/>
  <c r="AU194"/>
  <c r="AU199"/>
  <c r="AU218"/>
  <c r="AU9"/>
  <c r="AU25"/>
  <c r="AU117"/>
  <c r="AU142"/>
  <c r="AU195"/>
  <c r="AU196"/>
  <c r="AU202"/>
  <c r="AU225"/>
  <c r="AU126"/>
  <c r="AU140"/>
  <c r="AU236"/>
  <c r="AU8"/>
  <c r="AU14"/>
  <c r="AU20"/>
  <c r="AU59"/>
  <c r="AU68"/>
  <c r="AU71"/>
  <c r="AU72"/>
  <c r="AU80"/>
  <c r="AU84"/>
  <c r="AU93"/>
  <c r="AU97"/>
  <c r="AU102"/>
  <c r="AU104"/>
  <c r="AU121"/>
  <c r="AU123"/>
  <c r="AU145"/>
  <c r="AU156"/>
  <c r="AU169"/>
  <c r="AU184"/>
  <c r="AU197"/>
  <c r="AU203"/>
  <c r="AU204"/>
  <c r="AU222"/>
  <c r="AU223"/>
  <c r="AU224"/>
  <c r="AU5"/>
  <c r="AU24"/>
  <c r="AU31"/>
  <c r="AU56"/>
  <c r="AU57"/>
  <c r="AU67"/>
  <c r="AU96"/>
  <c r="AU122"/>
  <c r="AU130"/>
  <c r="AU168"/>
  <c r="AU175"/>
  <c r="AU191"/>
  <c r="AU193"/>
  <c r="AU220"/>
  <c r="AU235"/>
  <c r="AU54"/>
  <c r="AU118"/>
  <c r="AU214"/>
  <c r="AU34"/>
  <c r="AU137"/>
  <c r="AU219"/>
  <c r="AU108"/>
  <c r="AU114"/>
  <c r="AU206"/>
  <c r="AU215"/>
  <c r="AU230"/>
  <c r="AU11"/>
  <c r="AU18"/>
  <c r="AU77"/>
  <c r="AU176"/>
  <c r="AU16"/>
  <c r="AU79"/>
  <c r="AU100"/>
  <c r="AU101"/>
  <c r="AU109"/>
  <c r="AU113"/>
  <c r="AU116"/>
  <c r="AU141"/>
  <c r="AU173"/>
  <c r="AU186"/>
  <c r="AU205"/>
  <c r="AU212"/>
  <c r="AU234"/>
  <c r="AU103"/>
  <c r="AU4"/>
  <c r="AU17"/>
  <c r="AU41"/>
  <c r="AU98"/>
  <c r="AU144"/>
  <c r="AU161"/>
  <c r="AU22"/>
  <c r="AU128"/>
  <c r="AU111"/>
  <c r="AU112"/>
  <c r="AU44"/>
  <c r="AU45"/>
  <c r="AU95"/>
  <c r="AU124"/>
  <c r="AU136"/>
  <c r="AU30"/>
  <c r="AU35"/>
  <c r="AU127"/>
  <c r="AU166"/>
  <c r="AU171"/>
  <c r="AU190"/>
  <c r="AU192"/>
  <c r="AU207"/>
  <c r="AU115"/>
  <c r="AU32"/>
  <c r="AU99"/>
  <c r="AU163"/>
  <c r="AU107"/>
  <c r="AU7"/>
  <c r="AU13"/>
  <c r="AU28"/>
  <c r="AU52"/>
  <c r="AU70"/>
  <c r="AU74"/>
  <c r="AU83"/>
  <c r="AU88"/>
  <c r="AU148"/>
  <c r="AU149"/>
  <c r="AU150"/>
  <c r="AU157"/>
  <c r="AU158"/>
  <c r="AU159"/>
  <c r="AU160"/>
  <c r="AU167"/>
  <c r="AU209"/>
  <c r="AU210"/>
  <c r="AU232"/>
  <c r="AU233"/>
  <c r="AU154"/>
  <c r="AU217"/>
  <c r="AU85"/>
  <c r="AT37"/>
  <c r="AT182"/>
  <c r="AT226"/>
  <c r="AT134"/>
  <c r="AT10"/>
  <c r="AT15"/>
  <c r="AT19"/>
  <c r="AT27"/>
  <c r="AT29"/>
  <c r="AT53"/>
  <c r="AT55"/>
  <c r="AT60"/>
  <c r="AT61"/>
  <c r="AT63"/>
  <c r="AT86"/>
  <c r="AT87"/>
  <c r="AT89"/>
  <c r="AT92"/>
  <c r="AT94"/>
  <c r="AT106"/>
  <c r="AT131"/>
  <c r="AT138"/>
  <c r="AT146"/>
  <c r="AT147"/>
  <c r="AT162"/>
  <c r="AT151"/>
  <c r="AT179"/>
  <c r="AT180"/>
  <c r="AT181"/>
  <c r="AT183"/>
  <c r="AT211"/>
  <c r="AT216"/>
  <c r="AT227"/>
  <c r="AT172"/>
  <c r="AT26"/>
  <c r="AT48"/>
  <c r="AT12"/>
  <c r="AT23"/>
  <c r="AT43"/>
  <c r="AT62"/>
  <c r="AT69"/>
  <c r="AT91"/>
  <c r="AT200"/>
  <c r="AT229"/>
  <c r="AT231"/>
  <c r="AT164"/>
  <c r="AT165"/>
  <c r="AT73"/>
  <c r="AT6"/>
  <c r="AT120"/>
  <c r="AT139"/>
  <c r="AT198"/>
  <c r="AT213"/>
  <c r="AT221"/>
  <c r="AT36"/>
  <c r="AT38"/>
  <c r="AT40"/>
  <c r="AT42"/>
  <c r="AT50"/>
  <c r="AT51"/>
  <c r="AT58"/>
  <c r="AT64"/>
  <c r="AT76"/>
  <c r="AT78"/>
  <c r="AT81"/>
  <c r="AT90"/>
  <c r="AT105"/>
  <c r="AT129"/>
  <c r="AT132"/>
  <c r="AT152"/>
  <c r="AT153"/>
  <c r="AT170"/>
  <c r="AT178"/>
  <c r="AT185"/>
  <c r="AT187"/>
  <c r="AT189"/>
  <c r="AT208"/>
  <c r="AT228"/>
  <c r="AT119"/>
  <c r="AT33"/>
  <c r="AT49"/>
  <c r="AT65"/>
  <c r="AT66"/>
  <c r="AT75"/>
  <c r="AT110"/>
  <c r="AT125"/>
  <c r="AT133"/>
  <c r="AT174"/>
  <c r="AT177"/>
  <c r="AT188"/>
  <c r="AT194"/>
  <c r="AT199"/>
  <c r="AT218"/>
  <c r="AT9"/>
  <c r="AT25"/>
  <c r="AT117"/>
  <c r="AT142"/>
  <c r="AT195"/>
  <c r="AT196"/>
  <c r="AT202"/>
  <c r="AT225"/>
  <c r="AT126"/>
  <c r="AT140"/>
  <c r="AT236"/>
  <c r="AT8"/>
  <c r="AT14"/>
  <c r="AT20"/>
  <c r="AT59"/>
  <c r="AT68"/>
  <c r="AT71"/>
  <c r="AT72"/>
  <c r="AT80"/>
  <c r="AT84"/>
  <c r="AT93"/>
  <c r="AT97"/>
  <c r="AT102"/>
  <c r="AT104"/>
  <c r="AT121"/>
  <c r="AT123"/>
  <c r="AT145"/>
  <c r="AT156"/>
  <c r="AT169"/>
  <c r="AT184"/>
  <c r="AT197"/>
  <c r="AT203"/>
  <c r="AT204"/>
  <c r="AT222"/>
  <c r="AT223"/>
  <c r="AT224"/>
  <c r="AT5"/>
  <c r="AT24"/>
  <c r="AT31"/>
  <c r="AT56"/>
  <c r="AT57"/>
  <c r="AT67"/>
  <c r="AT96"/>
  <c r="AT122"/>
  <c r="AT130"/>
  <c r="AT168"/>
  <c r="AT175"/>
  <c r="AT191"/>
  <c r="AT193"/>
  <c r="AT220"/>
  <c r="AT235"/>
  <c r="AT54"/>
  <c r="AT118"/>
  <c r="AT214"/>
  <c r="AT34"/>
  <c r="AT137"/>
  <c r="AT219"/>
  <c r="AT108"/>
  <c r="AT114"/>
  <c r="AT206"/>
  <c r="AT215"/>
  <c r="AT230"/>
  <c r="AT11"/>
  <c r="AT18"/>
  <c r="AT77"/>
  <c r="AT176"/>
  <c r="AT16"/>
  <c r="AT79"/>
  <c r="AT100"/>
  <c r="AT101"/>
  <c r="AT109"/>
  <c r="AT113"/>
  <c r="AT116"/>
  <c r="AT141"/>
  <c r="AT173"/>
  <c r="AT186"/>
  <c r="AT205"/>
  <c r="AT212"/>
  <c r="AT234"/>
  <c r="AT103"/>
  <c r="AT4"/>
  <c r="AT17"/>
  <c r="AT41"/>
  <c r="AT98"/>
  <c r="AT144"/>
  <c r="AT161"/>
  <c r="AT22"/>
  <c r="AT128"/>
  <c r="AT111"/>
  <c r="AT112"/>
  <c r="AT44"/>
  <c r="AT45"/>
  <c r="AT95"/>
  <c r="AT124"/>
  <c r="AT136"/>
  <c r="AT30"/>
  <c r="AT35"/>
  <c r="AT127"/>
  <c r="AT166"/>
  <c r="AT171"/>
  <c r="AT190"/>
  <c r="AT192"/>
  <c r="AT207"/>
  <c r="AT115"/>
  <c r="AT32"/>
  <c r="AT99"/>
  <c r="AT163"/>
  <c r="AT107"/>
  <c r="AT7"/>
  <c r="AT13"/>
  <c r="AT28"/>
  <c r="AT52"/>
  <c r="AT70"/>
  <c r="AT74"/>
  <c r="AT83"/>
  <c r="AT88"/>
  <c r="AT148"/>
  <c r="AT149"/>
  <c r="AT150"/>
  <c r="AT157"/>
  <c r="AT158"/>
  <c r="AT159"/>
  <c r="AT160"/>
  <c r="AT167"/>
  <c r="AT209"/>
  <c r="AT210"/>
  <c r="AT232"/>
  <c r="AT233"/>
  <c r="AT154"/>
  <c r="AT217"/>
  <c r="AT85"/>
  <c r="AS37"/>
  <c r="AS182"/>
  <c r="AS226"/>
  <c r="AS134"/>
  <c r="AS10"/>
  <c r="AS15"/>
  <c r="AS19"/>
  <c r="AS27"/>
  <c r="AS29"/>
  <c r="AS53"/>
  <c r="AS55"/>
  <c r="AS60"/>
  <c r="AS61"/>
  <c r="AS63"/>
  <c r="AS86"/>
  <c r="AS87"/>
  <c r="AS89"/>
  <c r="AS92"/>
  <c r="AS94"/>
  <c r="AS106"/>
  <c r="AS131"/>
  <c r="AS138"/>
  <c r="AS146"/>
  <c r="AS147"/>
  <c r="AS162"/>
  <c r="AS151"/>
  <c r="AS179"/>
  <c r="AS180"/>
  <c r="AS181"/>
  <c r="AS183"/>
  <c r="AS211"/>
  <c r="AS216"/>
  <c r="AS227"/>
  <c r="AS172"/>
  <c r="AS26"/>
  <c r="AS48"/>
  <c r="AS12"/>
  <c r="AS23"/>
  <c r="AS43"/>
  <c r="AS62"/>
  <c r="AS69"/>
  <c r="AS91"/>
  <c r="AS200"/>
  <c r="AS229"/>
  <c r="AS231"/>
  <c r="AS164"/>
  <c r="AS165"/>
  <c r="AS73"/>
  <c r="AS6"/>
  <c r="AS120"/>
  <c r="AS139"/>
  <c r="AS198"/>
  <c r="AS213"/>
  <c r="AS221"/>
  <c r="AS36"/>
  <c r="AS38"/>
  <c r="AS40"/>
  <c r="AS42"/>
  <c r="AS50"/>
  <c r="AS51"/>
  <c r="AS58"/>
  <c r="AS64"/>
  <c r="AS76"/>
  <c r="AS78"/>
  <c r="AS81"/>
  <c r="AS90"/>
  <c r="AS105"/>
  <c r="AS129"/>
  <c r="AS132"/>
  <c r="AS152"/>
  <c r="AS153"/>
  <c r="AS170"/>
  <c r="AS178"/>
  <c r="AS185"/>
  <c r="AS187"/>
  <c r="AS189"/>
  <c r="AS208"/>
  <c r="AS228"/>
  <c r="AS119"/>
  <c r="AS33"/>
  <c r="AS49"/>
  <c r="AS65"/>
  <c r="AS66"/>
  <c r="AS75"/>
  <c r="AS110"/>
  <c r="AS125"/>
  <c r="AS133"/>
  <c r="AS174"/>
  <c r="AS177"/>
  <c r="AS188"/>
  <c r="AS194"/>
  <c r="AS199"/>
  <c r="AS218"/>
  <c r="AS9"/>
  <c r="AS25"/>
  <c r="AS117"/>
  <c r="AS142"/>
  <c r="AS195"/>
  <c r="AS196"/>
  <c r="AS202"/>
  <c r="AS225"/>
  <c r="AS126"/>
  <c r="AS140"/>
  <c r="AS236"/>
  <c r="AS8"/>
  <c r="AS14"/>
  <c r="AS20"/>
  <c r="AS59"/>
  <c r="AS68"/>
  <c r="AS71"/>
  <c r="AS72"/>
  <c r="AS80"/>
  <c r="AS84"/>
  <c r="AS93"/>
  <c r="AS97"/>
  <c r="AS102"/>
  <c r="AS104"/>
  <c r="AS121"/>
  <c r="AS123"/>
  <c r="AS145"/>
  <c r="AS156"/>
  <c r="AS169"/>
  <c r="AS184"/>
  <c r="AS197"/>
  <c r="AS203"/>
  <c r="AS204"/>
  <c r="AS222"/>
  <c r="AS223"/>
  <c r="AS224"/>
  <c r="AS5"/>
  <c r="AS24"/>
  <c r="AS31"/>
  <c r="AS56"/>
  <c r="AS57"/>
  <c r="AS67"/>
  <c r="AS96"/>
  <c r="AS122"/>
  <c r="AS130"/>
  <c r="AS168"/>
  <c r="AS175"/>
  <c r="AS191"/>
  <c r="AS193"/>
  <c r="AS220"/>
  <c r="AS235"/>
  <c r="AS54"/>
  <c r="AS118"/>
  <c r="AS214"/>
  <c r="AS34"/>
  <c r="AS137"/>
  <c r="AS219"/>
  <c r="AS108"/>
  <c r="AS114"/>
  <c r="AS206"/>
  <c r="AS215"/>
  <c r="AS230"/>
  <c r="AS11"/>
  <c r="AS18"/>
  <c r="AS77"/>
  <c r="AS176"/>
  <c r="AS16"/>
  <c r="AS79"/>
  <c r="AS100"/>
  <c r="AS101"/>
  <c r="AS109"/>
  <c r="AS113"/>
  <c r="AS116"/>
  <c r="AS141"/>
  <c r="AS173"/>
  <c r="AS186"/>
  <c r="AS205"/>
  <c r="AS212"/>
  <c r="AS234"/>
  <c r="AS103"/>
  <c r="AS4"/>
  <c r="AS17"/>
  <c r="AS41"/>
  <c r="AS98"/>
  <c r="AS144"/>
  <c r="AS161"/>
  <c r="AS22"/>
  <c r="AS128"/>
  <c r="AS111"/>
  <c r="AS112"/>
  <c r="AS44"/>
  <c r="AS45"/>
  <c r="AS95"/>
  <c r="AS124"/>
  <c r="AS136"/>
  <c r="AS30"/>
  <c r="AS35"/>
  <c r="AS127"/>
  <c r="AS166"/>
  <c r="AS171"/>
  <c r="AS190"/>
  <c r="AS192"/>
  <c r="AS207"/>
  <c r="AS115"/>
  <c r="AS32"/>
  <c r="AS99"/>
  <c r="AS163"/>
  <c r="AS107"/>
  <c r="AS7"/>
  <c r="AS13"/>
  <c r="AS28"/>
  <c r="AS52"/>
  <c r="AS70"/>
  <c r="AS74"/>
  <c r="AS83"/>
  <c r="AS88"/>
  <c r="AS148"/>
  <c r="AS149"/>
  <c r="AS150"/>
  <c r="AS157"/>
  <c r="AS158"/>
  <c r="AS159"/>
  <c r="AS160"/>
  <c r="AS167"/>
  <c r="AS209"/>
  <c r="AS210"/>
  <c r="AS232"/>
  <c r="AS233"/>
  <c r="AS154"/>
  <c r="AS217"/>
  <c r="AS85"/>
  <c r="AR37"/>
  <c r="AR182"/>
  <c r="AR226"/>
  <c r="AR134"/>
  <c r="AR10"/>
  <c r="AR15"/>
  <c r="AR19"/>
  <c r="AR27"/>
  <c r="AR29"/>
  <c r="AR53"/>
  <c r="AR55"/>
  <c r="AR60"/>
  <c r="AR61"/>
  <c r="AR63"/>
  <c r="AR86"/>
  <c r="AR87"/>
  <c r="AR89"/>
  <c r="AR92"/>
  <c r="AR94"/>
  <c r="AR106"/>
  <c r="AR131"/>
  <c r="AR138"/>
  <c r="AR146"/>
  <c r="AR147"/>
  <c r="AR162"/>
  <c r="AR151"/>
  <c r="AR179"/>
  <c r="AR180"/>
  <c r="AR181"/>
  <c r="AR183"/>
  <c r="AR211"/>
  <c r="AR216"/>
  <c r="AR227"/>
  <c r="AR172"/>
  <c r="AR26"/>
  <c r="AR48"/>
  <c r="AR12"/>
  <c r="AR23"/>
  <c r="AR43"/>
  <c r="AR62"/>
  <c r="AR69"/>
  <c r="AR91"/>
  <c r="AR200"/>
  <c r="AR229"/>
  <c r="AR231"/>
  <c r="AR164"/>
  <c r="AR165"/>
  <c r="AR73"/>
  <c r="AR6"/>
  <c r="AR120"/>
  <c r="AR139"/>
  <c r="AR198"/>
  <c r="AR213"/>
  <c r="AR221"/>
  <c r="AR36"/>
  <c r="AR38"/>
  <c r="AR40"/>
  <c r="AR42"/>
  <c r="AR50"/>
  <c r="AR51"/>
  <c r="AR58"/>
  <c r="AR64"/>
  <c r="AR76"/>
  <c r="AR78"/>
  <c r="AR81"/>
  <c r="AR90"/>
  <c r="AR105"/>
  <c r="AR129"/>
  <c r="AR132"/>
  <c r="AR152"/>
  <c r="AR153"/>
  <c r="AR170"/>
  <c r="AR178"/>
  <c r="AR185"/>
  <c r="AR187"/>
  <c r="AR189"/>
  <c r="AR208"/>
  <c r="AR228"/>
  <c r="AR119"/>
  <c r="AR33"/>
  <c r="AR49"/>
  <c r="AR65"/>
  <c r="AR66"/>
  <c r="AR75"/>
  <c r="AR110"/>
  <c r="AR125"/>
  <c r="AR133"/>
  <c r="AR174"/>
  <c r="AR177"/>
  <c r="AR188"/>
  <c r="AR194"/>
  <c r="AR199"/>
  <c r="AR218"/>
  <c r="AR9"/>
  <c r="AR25"/>
  <c r="AR117"/>
  <c r="AR142"/>
  <c r="AR195"/>
  <c r="AR196"/>
  <c r="AR202"/>
  <c r="AR225"/>
  <c r="AR126"/>
  <c r="AR140"/>
  <c r="AR236"/>
  <c r="AR8"/>
  <c r="AR14"/>
  <c r="AR20"/>
  <c r="AR59"/>
  <c r="AR68"/>
  <c r="AR71"/>
  <c r="AR72"/>
  <c r="AR80"/>
  <c r="AR84"/>
  <c r="AR93"/>
  <c r="AR97"/>
  <c r="AR102"/>
  <c r="AR104"/>
  <c r="AR121"/>
  <c r="AR123"/>
  <c r="AR145"/>
  <c r="AR156"/>
  <c r="AR169"/>
  <c r="AR184"/>
  <c r="AR197"/>
  <c r="AR203"/>
  <c r="AR204"/>
  <c r="AR222"/>
  <c r="AR223"/>
  <c r="AR224"/>
  <c r="AR5"/>
  <c r="AR24"/>
  <c r="AR31"/>
  <c r="AR56"/>
  <c r="AR57"/>
  <c r="AR67"/>
  <c r="AR96"/>
  <c r="AR122"/>
  <c r="AR130"/>
  <c r="AR168"/>
  <c r="AR175"/>
  <c r="AR191"/>
  <c r="AR193"/>
  <c r="AR220"/>
  <c r="AR235"/>
  <c r="AR54"/>
  <c r="AR118"/>
  <c r="AR214"/>
  <c r="AR34"/>
  <c r="AR137"/>
  <c r="AR219"/>
  <c r="AR108"/>
  <c r="AR114"/>
  <c r="AR206"/>
  <c r="AR215"/>
  <c r="AR230"/>
  <c r="AR11"/>
  <c r="AR18"/>
  <c r="AR77"/>
  <c r="AR176"/>
  <c r="AR16"/>
  <c r="AR79"/>
  <c r="AR100"/>
  <c r="AR101"/>
  <c r="AR109"/>
  <c r="AR113"/>
  <c r="AR116"/>
  <c r="AR141"/>
  <c r="AR173"/>
  <c r="AR186"/>
  <c r="AR205"/>
  <c r="AR212"/>
  <c r="AR234"/>
  <c r="AR103"/>
  <c r="AR4"/>
  <c r="AR17"/>
  <c r="AR41"/>
  <c r="AR98"/>
  <c r="AR144"/>
  <c r="AR161"/>
  <c r="AR22"/>
  <c r="AR128"/>
  <c r="AR111"/>
  <c r="AR112"/>
  <c r="AR44"/>
  <c r="AR45"/>
  <c r="AR95"/>
  <c r="AR124"/>
  <c r="AR136"/>
  <c r="AR30"/>
  <c r="AR35"/>
  <c r="AR127"/>
  <c r="AR166"/>
  <c r="AR171"/>
  <c r="AR190"/>
  <c r="AR192"/>
  <c r="AR207"/>
  <c r="AR115"/>
  <c r="AR32"/>
  <c r="AR99"/>
  <c r="AR163"/>
  <c r="AR107"/>
  <c r="AR7"/>
  <c r="AR13"/>
  <c r="AR28"/>
  <c r="AR52"/>
  <c r="AR70"/>
  <c r="AR74"/>
  <c r="AR83"/>
  <c r="AR88"/>
  <c r="AR148"/>
  <c r="AR149"/>
  <c r="AR150"/>
  <c r="AR157"/>
  <c r="AR158"/>
  <c r="AR159"/>
  <c r="AR160"/>
  <c r="AR167"/>
  <c r="AR209"/>
  <c r="AR210"/>
  <c r="AR232"/>
  <c r="AR233"/>
  <c r="AR154"/>
  <c r="AR217"/>
  <c r="AR85"/>
  <c r="AQ37"/>
  <c r="AQ182"/>
  <c r="AQ226"/>
  <c r="AQ134"/>
  <c r="AQ10"/>
  <c r="AQ15"/>
  <c r="AQ19"/>
  <c r="AQ27"/>
  <c r="AQ29"/>
  <c r="AQ53"/>
  <c r="AQ55"/>
  <c r="AQ60"/>
  <c r="AQ61"/>
  <c r="AQ63"/>
  <c r="AQ86"/>
  <c r="AQ87"/>
  <c r="AQ89"/>
  <c r="AQ92"/>
  <c r="AQ94"/>
  <c r="AQ106"/>
  <c r="AQ131"/>
  <c r="AQ138"/>
  <c r="AQ146"/>
  <c r="AQ147"/>
  <c r="AQ162"/>
  <c r="AQ151"/>
  <c r="AQ179"/>
  <c r="AQ180"/>
  <c r="AQ181"/>
  <c r="AQ183"/>
  <c r="AQ211"/>
  <c r="AQ216"/>
  <c r="AQ227"/>
  <c r="AQ172"/>
  <c r="AQ26"/>
  <c r="AQ48"/>
  <c r="AQ12"/>
  <c r="AQ23"/>
  <c r="AQ43"/>
  <c r="AQ62"/>
  <c r="AQ69"/>
  <c r="AQ91"/>
  <c r="AQ200"/>
  <c r="AQ229"/>
  <c r="AQ231"/>
  <c r="AQ164"/>
  <c r="AQ165"/>
  <c r="AQ73"/>
  <c r="AQ6"/>
  <c r="AQ120"/>
  <c r="AQ139"/>
  <c r="AQ198"/>
  <c r="AQ213"/>
  <c r="AQ221"/>
  <c r="AQ36"/>
  <c r="AQ38"/>
  <c r="AQ40"/>
  <c r="AQ42"/>
  <c r="AQ50"/>
  <c r="AQ51"/>
  <c r="AQ58"/>
  <c r="AQ64"/>
  <c r="AQ76"/>
  <c r="AQ78"/>
  <c r="AQ81"/>
  <c r="AQ90"/>
  <c r="AQ105"/>
  <c r="AQ129"/>
  <c r="AQ132"/>
  <c r="AQ152"/>
  <c r="AQ153"/>
  <c r="AQ170"/>
  <c r="AQ178"/>
  <c r="AQ185"/>
  <c r="AQ187"/>
  <c r="AQ189"/>
  <c r="AQ208"/>
  <c r="AQ228"/>
  <c r="AQ119"/>
  <c r="AQ33"/>
  <c r="AQ49"/>
  <c r="AQ65"/>
  <c r="AQ66"/>
  <c r="AQ75"/>
  <c r="AQ110"/>
  <c r="AQ125"/>
  <c r="AQ133"/>
  <c r="AQ174"/>
  <c r="AQ177"/>
  <c r="AQ188"/>
  <c r="AQ194"/>
  <c r="AQ199"/>
  <c r="AQ218"/>
  <c r="AQ9"/>
  <c r="AQ25"/>
  <c r="AQ117"/>
  <c r="AQ142"/>
  <c r="AQ195"/>
  <c r="AQ196"/>
  <c r="AQ202"/>
  <c r="AQ225"/>
  <c r="AQ126"/>
  <c r="AQ140"/>
  <c r="AQ236"/>
  <c r="AQ8"/>
  <c r="AQ14"/>
  <c r="AQ20"/>
  <c r="AQ59"/>
  <c r="AQ68"/>
  <c r="AQ71"/>
  <c r="AQ72"/>
  <c r="AQ80"/>
  <c r="AQ84"/>
  <c r="AQ93"/>
  <c r="AQ97"/>
  <c r="AQ102"/>
  <c r="AQ104"/>
  <c r="AQ121"/>
  <c r="AQ123"/>
  <c r="AQ145"/>
  <c r="AQ156"/>
  <c r="AQ169"/>
  <c r="AQ184"/>
  <c r="AQ197"/>
  <c r="AQ203"/>
  <c r="AQ204"/>
  <c r="AQ222"/>
  <c r="AQ223"/>
  <c r="AQ224"/>
  <c r="AQ5"/>
  <c r="AQ24"/>
  <c r="AQ31"/>
  <c r="AQ56"/>
  <c r="AQ57"/>
  <c r="AQ67"/>
  <c r="AQ96"/>
  <c r="AQ122"/>
  <c r="AQ130"/>
  <c r="AQ168"/>
  <c r="AQ175"/>
  <c r="AQ191"/>
  <c r="AQ193"/>
  <c r="AQ220"/>
  <c r="AQ235"/>
  <c r="AQ54"/>
  <c r="AQ118"/>
  <c r="AQ214"/>
  <c r="AQ34"/>
  <c r="AQ137"/>
  <c r="AQ219"/>
  <c r="AQ108"/>
  <c r="AQ114"/>
  <c r="AQ206"/>
  <c r="AQ215"/>
  <c r="AQ230"/>
  <c r="AQ11"/>
  <c r="AQ18"/>
  <c r="AQ77"/>
  <c r="AQ176"/>
  <c r="AQ16"/>
  <c r="AQ79"/>
  <c r="AQ100"/>
  <c r="AQ101"/>
  <c r="AQ109"/>
  <c r="AQ113"/>
  <c r="AQ116"/>
  <c r="AQ141"/>
  <c r="AQ173"/>
  <c r="AQ186"/>
  <c r="AQ205"/>
  <c r="AQ212"/>
  <c r="AQ234"/>
  <c r="AQ103"/>
  <c r="AQ4"/>
  <c r="AQ17"/>
  <c r="AQ41"/>
  <c r="AQ98"/>
  <c r="AQ144"/>
  <c r="AQ161"/>
  <c r="AQ22"/>
  <c r="AQ128"/>
  <c r="AQ111"/>
  <c r="AQ112"/>
  <c r="AQ44"/>
  <c r="AQ45"/>
  <c r="AQ95"/>
  <c r="AQ124"/>
  <c r="AQ136"/>
  <c r="AQ30"/>
  <c r="AQ35"/>
  <c r="AQ127"/>
  <c r="AQ166"/>
  <c r="AQ171"/>
  <c r="AQ190"/>
  <c r="AQ192"/>
  <c r="AQ207"/>
  <c r="AQ115"/>
  <c r="AQ32"/>
  <c r="AQ99"/>
  <c r="AQ163"/>
  <c r="AQ107"/>
  <c r="AQ7"/>
  <c r="AQ13"/>
  <c r="AQ28"/>
  <c r="AQ52"/>
  <c r="AQ70"/>
  <c r="AQ74"/>
  <c r="AQ83"/>
  <c r="AQ88"/>
  <c r="AQ148"/>
  <c r="AQ149"/>
  <c r="AQ150"/>
  <c r="AQ157"/>
  <c r="AQ158"/>
  <c r="AQ159"/>
  <c r="AQ160"/>
  <c r="AQ167"/>
  <c r="AQ209"/>
  <c r="AQ210"/>
  <c r="AQ232"/>
  <c r="AQ233"/>
  <c r="AQ154"/>
  <c r="AQ217"/>
  <c r="AQ85"/>
  <c r="AP37"/>
  <c r="AP182"/>
  <c r="AP226"/>
  <c r="AP134"/>
  <c r="AP10"/>
  <c r="AP15"/>
  <c r="AP19"/>
  <c r="AP27"/>
  <c r="AP29"/>
  <c r="AP53"/>
  <c r="AP55"/>
  <c r="AP60"/>
  <c r="AP61"/>
  <c r="AP63"/>
  <c r="AP86"/>
  <c r="AP87"/>
  <c r="AP89"/>
  <c r="AP92"/>
  <c r="AP94"/>
  <c r="AP106"/>
  <c r="AP131"/>
  <c r="AP138"/>
  <c r="AP146"/>
  <c r="AP147"/>
  <c r="AP162"/>
  <c r="AP151"/>
  <c r="AP179"/>
  <c r="AP180"/>
  <c r="AP181"/>
  <c r="AP183"/>
  <c r="AP211"/>
  <c r="AP216"/>
  <c r="AP227"/>
  <c r="AP172"/>
  <c r="AP26"/>
  <c r="AP48"/>
  <c r="AP12"/>
  <c r="AP23"/>
  <c r="AP43"/>
  <c r="AP62"/>
  <c r="AP69"/>
  <c r="AP91"/>
  <c r="AP200"/>
  <c r="AP229"/>
  <c r="AP231"/>
  <c r="AP164"/>
  <c r="AP165"/>
  <c r="AP73"/>
  <c r="AP6"/>
  <c r="AP120"/>
  <c r="AP139"/>
  <c r="AP198"/>
  <c r="AP213"/>
  <c r="AP221"/>
  <c r="AP36"/>
  <c r="AP38"/>
  <c r="AP40"/>
  <c r="AP42"/>
  <c r="AP50"/>
  <c r="AP51"/>
  <c r="AP58"/>
  <c r="AP64"/>
  <c r="AP76"/>
  <c r="AP78"/>
  <c r="AP81"/>
  <c r="AP90"/>
  <c r="AP105"/>
  <c r="AP129"/>
  <c r="AP132"/>
  <c r="AP152"/>
  <c r="AP153"/>
  <c r="AP170"/>
  <c r="AP178"/>
  <c r="AP185"/>
  <c r="AP187"/>
  <c r="AP189"/>
  <c r="AP208"/>
  <c r="AP228"/>
  <c r="AP119"/>
  <c r="AP33"/>
  <c r="AP49"/>
  <c r="AP65"/>
  <c r="AP66"/>
  <c r="AP75"/>
  <c r="AP110"/>
  <c r="AP125"/>
  <c r="AP133"/>
  <c r="AP174"/>
  <c r="AP177"/>
  <c r="AP188"/>
  <c r="AP194"/>
  <c r="AP199"/>
  <c r="AP218"/>
  <c r="AP9"/>
  <c r="AP25"/>
  <c r="AP117"/>
  <c r="AP142"/>
  <c r="AP195"/>
  <c r="AP196"/>
  <c r="AP202"/>
  <c r="AP225"/>
  <c r="AP126"/>
  <c r="AP140"/>
  <c r="AP236"/>
  <c r="AP8"/>
  <c r="AP14"/>
  <c r="AP20"/>
  <c r="AP59"/>
  <c r="AP68"/>
  <c r="AP71"/>
  <c r="AP72"/>
  <c r="AP80"/>
  <c r="AP84"/>
  <c r="AP93"/>
  <c r="AP97"/>
  <c r="AP102"/>
  <c r="AP104"/>
  <c r="AP121"/>
  <c r="AP123"/>
  <c r="AP145"/>
  <c r="AP156"/>
  <c r="AP169"/>
  <c r="AP184"/>
  <c r="AP197"/>
  <c r="AP203"/>
  <c r="AP204"/>
  <c r="AP222"/>
  <c r="AP223"/>
  <c r="AP224"/>
  <c r="AP5"/>
  <c r="AP24"/>
  <c r="AP31"/>
  <c r="AP56"/>
  <c r="AP57"/>
  <c r="AP67"/>
  <c r="AP96"/>
  <c r="AP122"/>
  <c r="AP130"/>
  <c r="AP168"/>
  <c r="AP175"/>
  <c r="AP191"/>
  <c r="AP193"/>
  <c r="AP220"/>
  <c r="AP235"/>
  <c r="AP54"/>
  <c r="AP118"/>
  <c r="AP214"/>
  <c r="AP34"/>
  <c r="AP137"/>
  <c r="AP219"/>
  <c r="AP108"/>
  <c r="AP114"/>
  <c r="AP206"/>
  <c r="AP215"/>
  <c r="AP230"/>
  <c r="AP11"/>
  <c r="AP18"/>
  <c r="AP77"/>
  <c r="AP176"/>
  <c r="AP16"/>
  <c r="AP79"/>
  <c r="AP100"/>
  <c r="AP101"/>
  <c r="AP109"/>
  <c r="AP113"/>
  <c r="AP116"/>
  <c r="AP141"/>
  <c r="AP173"/>
  <c r="AP186"/>
  <c r="AP205"/>
  <c r="AP212"/>
  <c r="AP234"/>
  <c r="AP103"/>
  <c r="AP4"/>
  <c r="AP17"/>
  <c r="AP41"/>
  <c r="AP98"/>
  <c r="AP144"/>
  <c r="AP161"/>
  <c r="AP22"/>
  <c r="AP128"/>
  <c r="AP111"/>
  <c r="AP112"/>
  <c r="AP44"/>
  <c r="AP45"/>
  <c r="AP95"/>
  <c r="AP124"/>
  <c r="AP136"/>
  <c r="AP30"/>
  <c r="AP35"/>
  <c r="AP127"/>
  <c r="AP166"/>
  <c r="AP171"/>
  <c r="AP190"/>
  <c r="AP192"/>
  <c r="AP207"/>
  <c r="AP115"/>
  <c r="AP32"/>
  <c r="AP99"/>
  <c r="AP163"/>
  <c r="AP107"/>
  <c r="AP7"/>
  <c r="AP13"/>
  <c r="AP28"/>
  <c r="AP52"/>
  <c r="AP70"/>
  <c r="AP74"/>
  <c r="AP83"/>
  <c r="AP88"/>
  <c r="AP148"/>
  <c r="AP149"/>
  <c r="AP150"/>
  <c r="AP157"/>
  <c r="AP158"/>
  <c r="AP159"/>
  <c r="AP160"/>
  <c r="AP167"/>
  <c r="AP209"/>
  <c r="AP210"/>
  <c r="AP232"/>
  <c r="AP233"/>
  <c r="AP154"/>
  <c r="AP217"/>
  <c r="AP85"/>
  <c r="AO37"/>
  <c r="AO182"/>
  <c r="AO226"/>
  <c r="AO134"/>
  <c r="AO10"/>
  <c r="AO15"/>
  <c r="AO19"/>
  <c r="AO27"/>
  <c r="AO29"/>
  <c r="AO53"/>
  <c r="AO55"/>
  <c r="AO60"/>
  <c r="AO61"/>
  <c r="AO63"/>
  <c r="AO86"/>
  <c r="AO87"/>
  <c r="AO89"/>
  <c r="AO92"/>
  <c r="AO94"/>
  <c r="AO106"/>
  <c r="AO131"/>
  <c r="AO138"/>
  <c r="AO146"/>
  <c r="AO147"/>
  <c r="AO162"/>
  <c r="AO151"/>
  <c r="AO179"/>
  <c r="AO180"/>
  <c r="AO181"/>
  <c r="AO183"/>
  <c r="AO211"/>
  <c r="AO216"/>
  <c r="AO227"/>
  <c r="AO172"/>
  <c r="AO26"/>
  <c r="AO48"/>
  <c r="AO12"/>
  <c r="AO23"/>
  <c r="AO43"/>
  <c r="AO62"/>
  <c r="AO69"/>
  <c r="AO91"/>
  <c r="AO200"/>
  <c r="AO229"/>
  <c r="AO231"/>
  <c r="AO164"/>
  <c r="AO165"/>
  <c r="AO73"/>
  <c r="AO6"/>
  <c r="AO120"/>
  <c r="AO139"/>
  <c r="AO198"/>
  <c r="AO213"/>
  <c r="AO221"/>
  <c r="AO36"/>
  <c r="AO38"/>
  <c r="AO40"/>
  <c r="AO42"/>
  <c r="AO50"/>
  <c r="AO51"/>
  <c r="AO58"/>
  <c r="AO64"/>
  <c r="AO76"/>
  <c r="AO78"/>
  <c r="AO81"/>
  <c r="AO90"/>
  <c r="AO105"/>
  <c r="AO129"/>
  <c r="AO132"/>
  <c r="AO152"/>
  <c r="AO153"/>
  <c r="AO170"/>
  <c r="AO178"/>
  <c r="AO185"/>
  <c r="AO187"/>
  <c r="AO189"/>
  <c r="AO208"/>
  <c r="AO228"/>
  <c r="AO119"/>
  <c r="AO33"/>
  <c r="AO49"/>
  <c r="AO65"/>
  <c r="AO66"/>
  <c r="AO75"/>
  <c r="AO110"/>
  <c r="AO125"/>
  <c r="AO133"/>
  <c r="AO174"/>
  <c r="AO177"/>
  <c r="AO188"/>
  <c r="AO194"/>
  <c r="AO199"/>
  <c r="AO218"/>
  <c r="AO9"/>
  <c r="AO25"/>
  <c r="AO117"/>
  <c r="AO142"/>
  <c r="AO195"/>
  <c r="AO196"/>
  <c r="AO202"/>
  <c r="AO225"/>
  <c r="AO126"/>
  <c r="AO140"/>
  <c r="AO236"/>
  <c r="AO8"/>
  <c r="AO14"/>
  <c r="AO20"/>
  <c r="AO59"/>
  <c r="AO68"/>
  <c r="AO71"/>
  <c r="AO72"/>
  <c r="AO80"/>
  <c r="AO84"/>
  <c r="AO93"/>
  <c r="AO97"/>
  <c r="AO102"/>
  <c r="AO104"/>
  <c r="AO121"/>
  <c r="AO123"/>
  <c r="AO145"/>
  <c r="AO156"/>
  <c r="AO169"/>
  <c r="AO184"/>
  <c r="AO197"/>
  <c r="AO203"/>
  <c r="AO204"/>
  <c r="AO222"/>
  <c r="AO223"/>
  <c r="AO224"/>
  <c r="AO5"/>
  <c r="AO24"/>
  <c r="AO31"/>
  <c r="AO56"/>
  <c r="AO57"/>
  <c r="AO67"/>
  <c r="AO96"/>
  <c r="AO122"/>
  <c r="AO130"/>
  <c r="AO168"/>
  <c r="AO175"/>
  <c r="AO191"/>
  <c r="AO193"/>
  <c r="AO220"/>
  <c r="AO235"/>
  <c r="AO54"/>
  <c r="AO118"/>
  <c r="AO214"/>
  <c r="AO34"/>
  <c r="AO137"/>
  <c r="AO219"/>
  <c r="AO108"/>
  <c r="AO114"/>
  <c r="AO206"/>
  <c r="AO215"/>
  <c r="AO230"/>
  <c r="AO11"/>
  <c r="AO18"/>
  <c r="AO77"/>
  <c r="AO176"/>
  <c r="AO16"/>
  <c r="AO79"/>
  <c r="AO100"/>
  <c r="AO101"/>
  <c r="AO109"/>
  <c r="AO113"/>
  <c r="AO116"/>
  <c r="AO141"/>
  <c r="AO173"/>
  <c r="AO186"/>
  <c r="AO205"/>
  <c r="AO212"/>
  <c r="AO234"/>
  <c r="AO103"/>
  <c r="AO4"/>
  <c r="AO17"/>
  <c r="AO41"/>
  <c r="AO98"/>
  <c r="AO144"/>
  <c r="AO161"/>
  <c r="AO22"/>
  <c r="AO128"/>
  <c r="AO111"/>
  <c r="AO112"/>
  <c r="AO44"/>
  <c r="AO45"/>
  <c r="AO95"/>
  <c r="AO124"/>
  <c r="AO136"/>
  <c r="AO30"/>
  <c r="AO35"/>
  <c r="AO127"/>
  <c r="AO166"/>
  <c r="AO171"/>
  <c r="AO190"/>
  <c r="AO192"/>
  <c r="AO207"/>
  <c r="AO115"/>
  <c r="AO32"/>
  <c r="AO99"/>
  <c r="AO163"/>
  <c r="AO107"/>
  <c r="AO7"/>
  <c r="AO13"/>
  <c r="AO28"/>
  <c r="AO52"/>
  <c r="AO70"/>
  <c r="AO74"/>
  <c r="AO83"/>
  <c r="AO88"/>
  <c r="AO148"/>
  <c r="AO149"/>
  <c r="AO150"/>
  <c r="AO157"/>
  <c r="AO158"/>
  <c r="AO159"/>
  <c r="AO160"/>
  <c r="AO167"/>
  <c r="AO209"/>
  <c r="AO210"/>
  <c r="AO232"/>
  <c r="AO233"/>
  <c r="AO154"/>
  <c r="AO217"/>
  <c r="AO85"/>
  <c r="AN37"/>
  <c r="AN182"/>
  <c r="AN226"/>
  <c r="AN134"/>
  <c r="AN10"/>
  <c r="AN15"/>
  <c r="AN19"/>
  <c r="AN27"/>
  <c r="AN29"/>
  <c r="AN53"/>
  <c r="AN55"/>
  <c r="AN60"/>
  <c r="AN61"/>
  <c r="AN63"/>
  <c r="AN86"/>
  <c r="AN87"/>
  <c r="AN89"/>
  <c r="AN92"/>
  <c r="AN94"/>
  <c r="AN106"/>
  <c r="AN131"/>
  <c r="AN138"/>
  <c r="AN146"/>
  <c r="AN147"/>
  <c r="AN162"/>
  <c r="AN151"/>
  <c r="AN179"/>
  <c r="AN180"/>
  <c r="AN181"/>
  <c r="AN183"/>
  <c r="AN211"/>
  <c r="AN216"/>
  <c r="AN227"/>
  <c r="AN172"/>
  <c r="AN26"/>
  <c r="AN48"/>
  <c r="AN12"/>
  <c r="AN23"/>
  <c r="AN43"/>
  <c r="AN62"/>
  <c r="AN69"/>
  <c r="AN91"/>
  <c r="AN200"/>
  <c r="AN229"/>
  <c r="AN231"/>
  <c r="AN164"/>
  <c r="AN165"/>
  <c r="AN73"/>
  <c r="AN6"/>
  <c r="AN120"/>
  <c r="AN139"/>
  <c r="AN198"/>
  <c r="AN213"/>
  <c r="AN221"/>
  <c r="AN36"/>
  <c r="AN38"/>
  <c r="AN40"/>
  <c r="AN42"/>
  <c r="AN50"/>
  <c r="AN51"/>
  <c r="AN58"/>
  <c r="AN64"/>
  <c r="AN76"/>
  <c r="AN78"/>
  <c r="AN81"/>
  <c r="AN90"/>
  <c r="AN105"/>
  <c r="AN129"/>
  <c r="AN132"/>
  <c r="AN152"/>
  <c r="AN153"/>
  <c r="AN170"/>
  <c r="AN178"/>
  <c r="AN185"/>
  <c r="AN187"/>
  <c r="AN189"/>
  <c r="AN208"/>
  <c r="AN228"/>
  <c r="AN119"/>
  <c r="AN33"/>
  <c r="AN49"/>
  <c r="AN65"/>
  <c r="AN66"/>
  <c r="AN75"/>
  <c r="AN110"/>
  <c r="AN125"/>
  <c r="AN133"/>
  <c r="AN174"/>
  <c r="AN177"/>
  <c r="AN188"/>
  <c r="AN194"/>
  <c r="AN199"/>
  <c r="AN218"/>
  <c r="AN9"/>
  <c r="AN25"/>
  <c r="AN117"/>
  <c r="AN142"/>
  <c r="AN195"/>
  <c r="AN196"/>
  <c r="AN202"/>
  <c r="AN225"/>
  <c r="AN126"/>
  <c r="AN140"/>
  <c r="AN236"/>
  <c r="AN8"/>
  <c r="AN14"/>
  <c r="AN20"/>
  <c r="AN59"/>
  <c r="AN68"/>
  <c r="AN71"/>
  <c r="AN72"/>
  <c r="AN80"/>
  <c r="AN84"/>
  <c r="AN93"/>
  <c r="AN97"/>
  <c r="AN102"/>
  <c r="AN104"/>
  <c r="AN121"/>
  <c r="AN123"/>
  <c r="AN145"/>
  <c r="AN156"/>
  <c r="AN169"/>
  <c r="AN184"/>
  <c r="AN197"/>
  <c r="AN203"/>
  <c r="AN204"/>
  <c r="AN222"/>
  <c r="AN223"/>
  <c r="AN224"/>
  <c r="AN5"/>
  <c r="AN24"/>
  <c r="AN31"/>
  <c r="AN56"/>
  <c r="AN57"/>
  <c r="AN67"/>
  <c r="AN96"/>
  <c r="AN122"/>
  <c r="AN130"/>
  <c r="AN168"/>
  <c r="AN175"/>
  <c r="AN191"/>
  <c r="AN193"/>
  <c r="AN220"/>
  <c r="AN235"/>
  <c r="AN54"/>
  <c r="AN118"/>
  <c r="AN214"/>
  <c r="AN34"/>
  <c r="AN137"/>
  <c r="AN219"/>
  <c r="AN108"/>
  <c r="AN114"/>
  <c r="AN206"/>
  <c r="AN215"/>
  <c r="AN230"/>
  <c r="AN11"/>
  <c r="AN18"/>
  <c r="AN77"/>
  <c r="AN176"/>
  <c r="AN16"/>
  <c r="AN79"/>
  <c r="AN100"/>
  <c r="AN101"/>
  <c r="AN109"/>
  <c r="AN113"/>
  <c r="AN116"/>
  <c r="AN141"/>
  <c r="AN173"/>
  <c r="AN186"/>
  <c r="AN205"/>
  <c r="AN212"/>
  <c r="AN234"/>
  <c r="AN103"/>
  <c r="AN4"/>
  <c r="AN17"/>
  <c r="AN41"/>
  <c r="AN98"/>
  <c r="AN144"/>
  <c r="AN161"/>
  <c r="AN22"/>
  <c r="AN128"/>
  <c r="AN111"/>
  <c r="AN112"/>
  <c r="AN44"/>
  <c r="AN45"/>
  <c r="AN95"/>
  <c r="AN124"/>
  <c r="AN136"/>
  <c r="AN30"/>
  <c r="AN35"/>
  <c r="AN127"/>
  <c r="AN166"/>
  <c r="AN171"/>
  <c r="AN190"/>
  <c r="AN192"/>
  <c r="AN207"/>
  <c r="AN115"/>
  <c r="AN32"/>
  <c r="AN99"/>
  <c r="AN163"/>
  <c r="AN107"/>
  <c r="AN7"/>
  <c r="AN13"/>
  <c r="AN28"/>
  <c r="AN52"/>
  <c r="AN70"/>
  <c r="AN74"/>
  <c r="AN83"/>
  <c r="AN88"/>
  <c r="AN148"/>
  <c r="AN149"/>
  <c r="AN150"/>
  <c r="AN157"/>
  <c r="AN158"/>
  <c r="AN159"/>
  <c r="AN160"/>
  <c r="AN167"/>
  <c r="AN209"/>
  <c r="AN210"/>
  <c r="AN232"/>
  <c r="AN233"/>
  <c r="AN154"/>
  <c r="AN217"/>
  <c r="AN85"/>
  <c r="AM37"/>
  <c r="AM182"/>
  <c r="AM226"/>
  <c r="AM134"/>
  <c r="AM10"/>
  <c r="AM15"/>
  <c r="AM19"/>
  <c r="AM27"/>
  <c r="AM29"/>
  <c r="AM53"/>
  <c r="AM55"/>
  <c r="AM60"/>
  <c r="AM61"/>
  <c r="AM63"/>
  <c r="AM86"/>
  <c r="AM87"/>
  <c r="AM89"/>
  <c r="AM92"/>
  <c r="AM94"/>
  <c r="AM106"/>
  <c r="AM131"/>
  <c r="AM138"/>
  <c r="AM146"/>
  <c r="AM147"/>
  <c r="AM162"/>
  <c r="AM151"/>
  <c r="AM179"/>
  <c r="AM180"/>
  <c r="AM181"/>
  <c r="AM183"/>
  <c r="AM211"/>
  <c r="AM216"/>
  <c r="AM227"/>
  <c r="AM172"/>
  <c r="AM26"/>
  <c r="AM48"/>
  <c r="AM12"/>
  <c r="AM23"/>
  <c r="AM43"/>
  <c r="AM62"/>
  <c r="AM69"/>
  <c r="AM91"/>
  <c r="AM200"/>
  <c r="AM229"/>
  <c r="AM231"/>
  <c r="AM164"/>
  <c r="AM165"/>
  <c r="AM73"/>
  <c r="AM6"/>
  <c r="AM120"/>
  <c r="AM139"/>
  <c r="AM198"/>
  <c r="AM213"/>
  <c r="AM221"/>
  <c r="AM36"/>
  <c r="AM38"/>
  <c r="AM40"/>
  <c r="AM42"/>
  <c r="AM50"/>
  <c r="AM51"/>
  <c r="AM58"/>
  <c r="AM64"/>
  <c r="AM76"/>
  <c r="AM78"/>
  <c r="AM81"/>
  <c r="AM90"/>
  <c r="AM105"/>
  <c r="AM129"/>
  <c r="AM132"/>
  <c r="AM152"/>
  <c r="AM153"/>
  <c r="AM170"/>
  <c r="AM178"/>
  <c r="AM185"/>
  <c r="AM187"/>
  <c r="AM189"/>
  <c r="AM208"/>
  <c r="AM228"/>
  <c r="AM119"/>
  <c r="AM33"/>
  <c r="AM49"/>
  <c r="AM65"/>
  <c r="AM66"/>
  <c r="AM75"/>
  <c r="AM110"/>
  <c r="AM125"/>
  <c r="AM133"/>
  <c r="AM174"/>
  <c r="AM177"/>
  <c r="AM188"/>
  <c r="AM194"/>
  <c r="AM199"/>
  <c r="AM218"/>
  <c r="AM9"/>
  <c r="AM25"/>
  <c r="AM117"/>
  <c r="AM142"/>
  <c r="AM195"/>
  <c r="AM196"/>
  <c r="AM202"/>
  <c r="AM225"/>
  <c r="AM126"/>
  <c r="AM140"/>
  <c r="AM236"/>
  <c r="AM8"/>
  <c r="AM14"/>
  <c r="AM20"/>
  <c r="AM59"/>
  <c r="AM68"/>
  <c r="AM71"/>
  <c r="AM72"/>
  <c r="AM80"/>
  <c r="AM84"/>
  <c r="AM93"/>
  <c r="AM97"/>
  <c r="AM102"/>
  <c r="AM104"/>
  <c r="AM121"/>
  <c r="AM123"/>
  <c r="AM145"/>
  <c r="AM156"/>
  <c r="AM169"/>
  <c r="AM184"/>
  <c r="AM197"/>
  <c r="AM203"/>
  <c r="AM204"/>
  <c r="AM222"/>
  <c r="AM223"/>
  <c r="AM224"/>
  <c r="AM5"/>
  <c r="AM24"/>
  <c r="AM31"/>
  <c r="AM56"/>
  <c r="AM57"/>
  <c r="AM67"/>
  <c r="AM96"/>
  <c r="AM122"/>
  <c r="AM130"/>
  <c r="AM168"/>
  <c r="AM175"/>
  <c r="AM191"/>
  <c r="AM193"/>
  <c r="AM220"/>
  <c r="AM235"/>
  <c r="AM54"/>
  <c r="AM118"/>
  <c r="AM214"/>
  <c r="AM34"/>
  <c r="AM137"/>
  <c r="AM219"/>
  <c r="AM108"/>
  <c r="AM114"/>
  <c r="AM206"/>
  <c r="AM215"/>
  <c r="AM230"/>
  <c r="AM11"/>
  <c r="AM18"/>
  <c r="AM77"/>
  <c r="AM176"/>
  <c r="AM16"/>
  <c r="AM79"/>
  <c r="AM100"/>
  <c r="AM101"/>
  <c r="AM109"/>
  <c r="AM113"/>
  <c r="AM116"/>
  <c r="AM141"/>
  <c r="AM173"/>
  <c r="AM186"/>
  <c r="AM205"/>
  <c r="AM212"/>
  <c r="AM234"/>
  <c r="AM103"/>
  <c r="AM4"/>
  <c r="AM17"/>
  <c r="AM41"/>
  <c r="AM98"/>
  <c r="AM144"/>
  <c r="AM161"/>
  <c r="AM22"/>
  <c r="AM128"/>
  <c r="AM111"/>
  <c r="AM112"/>
  <c r="AM44"/>
  <c r="AM45"/>
  <c r="AM95"/>
  <c r="AM124"/>
  <c r="AM136"/>
  <c r="AM30"/>
  <c r="AM35"/>
  <c r="AM127"/>
  <c r="AM166"/>
  <c r="AM171"/>
  <c r="AM190"/>
  <c r="AM192"/>
  <c r="AM207"/>
  <c r="AM115"/>
  <c r="AM32"/>
  <c r="AM99"/>
  <c r="AM163"/>
  <c r="AM107"/>
  <c r="AM7"/>
  <c r="AM13"/>
  <c r="AM28"/>
  <c r="AM52"/>
  <c r="AM70"/>
  <c r="AM74"/>
  <c r="AM83"/>
  <c r="AM88"/>
  <c r="AM148"/>
  <c r="AM149"/>
  <c r="AM150"/>
  <c r="AM157"/>
  <c r="AM158"/>
  <c r="AM159"/>
  <c r="AM160"/>
  <c r="AM167"/>
  <c r="AM209"/>
  <c r="AM210"/>
  <c r="AM232"/>
  <c r="AM233"/>
  <c r="AM154"/>
  <c r="AM217"/>
  <c r="AM85"/>
  <c r="AL37"/>
  <c r="AL182"/>
  <c r="AL226"/>
  <c r="AL134"/>
  <c r="AL10"/>
  <c r="AL15"/>
  <c r="AL19"/>
  <c r="AL27"/>
  <c r="AL29"/>
  <c r="AL53"/>
  <c r="AL55"/>
  <c r="AL60"/>
  <c r="AL61"/>
  <c r="AL63"/>
  <c r="AL86"/>
  <c r="AL87"/>
  <c r="AL89"/>
  <c r="AL92"/>
  <c r="AL94"/>
  <c r="AL106"/>
  <c r="AL131"/>
  <c r="AL138"/>
  <c r="AL146"/>
  <c r="AL147"/>
  <c r="AL162"/>
  <c r="AL151"/>
  <c r="AL179"/>
  <c r="AL180"/>
  <c r="AL181"/>
  <c r="AL183"/>
  <c r="AL211"/>
  <c r="AL216"/>
  <c r="AL227"/>
  <c r="AL172"/>
  <c r="AL26"/>
  <c r="AL48"/>
  <c r="AL12"/>
  <c r="AL23"/>
  <c r="AL43"/>
  <c r="AL62"/>
  <c r="AL69"/>
  <c r="AL91"/>
  <c r="AL200"/>
  <c r="AL229"/>
  <c r="AL231"/>
  <c r="AL164"/>
  <c r="AL165"/>
  <c r="AL73"/>
  <c r="AL6"/>
  <c r="AL120"/>
  <c r="AL139"/>
  <c r="AL198"/>
  <c r="AL213"/>
  <c r="AL221"/>
  <c r="AL36"/>
  <c r="AL38"/>
  <c r="AL40"/>
  <c r="AL42"/>
  <c r="AL50"/>
  <c r="AL51"/>
  <c r="AL58"/>
  <c r="AL64"/>
  <c r="AL76"/>
  <c r="AL78"/>
  <c r="AL81"/>
  <c r="AL90"/>
  <c r="AL105"/>
  <c r="AL129"/>
  <c r="AL132"/>
  <c r="AL152"/>
  <c r="AL153"/>
  <c r="AL170"/>
  <c r="AL178"/>
  <c r="AL185"/>
  <c r="AL187"/>
  <c r="AL189"/>
  <c r="AL208"/>
  <c r="AL228"/>
  <c r="AL119"/>
  <c r="AL33"/>
  <c r="AL49"/>
  <c r="AL65"/>
  <c r="AL66"/>
  <c r="AL75"/>
  <c r="AL110"/>
  <c r="AL125"/>
  <c r="AL133"/>
  <c r="AL174"/>
  <c r="AL177"/>
  <c r="AL188"/>
  <c r="AL194"/>
  <c r="AL199"/>
  <c r="AL218"/>
  <c r="AL9"/>
  <c r="AL25"/>
  <c r="AL117"/>
  <c r="AL142"/>
  <c r="AL195"/>
  <c r="AL196"/>
  <c r="AL202"/>
  <c r="AL225"/>
  <c r="AL126"/>
  <c r="AL140"/>
  <c r="AL236"/>
  <c r="AL8"/>
  <c r="AL14"/>
  <c r="AL20"/>
  <c r="AL59"/>
  <c r="AL68"/>
  <c r="AL71"/>
  <c r="AL72"/>
  <c r="AL80"/>
  <c r="AL84"/>
  <c r="AL93"/>
  <c r="AL97"/>
  <c r="AL102"/>
  <c r="AL104"/>
  <c r="AL121"/>
  <c r="AL123"/>
  <c r="AL145"/>
  <c r="AL156"/>
  <c r="AL169"/>
  <c r="AL184"/>
  <c r="AL197"/>
  <c r="AL203"/>
  <c r="AL204"/>
  <c r="AL222"/>
  <c r="AL223"/>
  <c r="AL224"/>
  <c r="AL5"/>
  <c r="AL24"/>
  <c r="AL31"/>
  <c r="AL56"/>
  <c r="AL57"/>
  <c r="AL67"/>
  <c r="AL96"/>
  <c r="AL122"/>
  <c r="AL130"/>
  <c r="AL168"/>
  <c r="AL175"/>
  <c r="AL191"/>
  <c r="AL193"/>
  <c r="AL220"/>
  <c r="AL235"/>
  <c r="AL54"/>
  <c r="AL118"/>
  <c r="AL214"/>
  <c r="AL34"/>
  <c r="AL137"/>
  <c r="AL219"/>
  <c r="AL108"/>
  <c r="AL114"/>
  <c r="AL206"/>
  <c r="AL215"/>
  <c r="AL230"/>
  <c r="AL11"/>
  <c r="AL18"/>
  <c r="AL77"/>
  <c r="AL176"/>
  <c r="AL16"/>
  <c r="AL79"/>
  <c r="AL100"/>
  <c r="AL101"/>
  <c r="AL109"/>
  <c r="AL113"/>
  <c r="AL116"/>
  <c r="AL141"/>
  <c r="AL173"/>
  <c r="AL186"/>
  <c r="AL205"/>
  <c r="AL212"/>
  <c r="AL234"/>
  <c r="AL103"/>
  <c r="AL4"/>
  <c r="AL17"/>
  <c r="AL41"/>
  <c r="AL98"/>
  <c r="AL144"/>
  <c r="AL161"/>
  <c r="AL22"/>
  <c r="AL128"/>
  <c r="AL111"/>
  <c r="AL112"/>
  <c r="AL44"/>
  <c r="AL45"/>
  <c r="AL95"/>
  <c r="AL124"/>
  <c r="AL136"/>
  <c r="AL30"/>
  <c r="AL35"/>
  <c r="AL127"/>
  <c r="AL166"/>
  <c r="AL171"/>
  <c r="AL190"/>
  <c r="AL192"/>
  <c r="AL207"/>
  <c r="AL115"/>
  <c r="AL32"/>
  <c r="AL99"/>
  <c r="AL163"/>
  <c r="AL107"/>
  <c r="AL7"/>
  <c r="AL13"/>
  <c r="AL28"/>
  <c r="AL52"/>
  <c r="AL70"/>
  <c r="AL74"/>
  <c r="AL83"/>
  <c r="AL88"/>
  <c r="AL148"/>
  <c r="AL149"/>
  <c r="AL150"/>
  <c r="AL157"/>
  <c r="AL158"/>
  <c r="AL159"/>
  <c r="AL160"/>
  <c r="AL167"/>
  <c r="AL209"/>
  <c r="AL210"/>
  <c r="AL232"/>
  <c r="AL233"/>
  <c r="AL154"/>
  <c r="AL217"/>
  <c r="AL85"/>
  <c r="AK37"/>
  <c r="AK182"/>
  <c r="AK226"/>
  <c r="AK134"/>
  <c r="AK10"/>
  <c r="AK15"/>
  <c r="AK19"/>
  <c r="AK27"/>
  <c r="AK29"/>
  <c r="AK53"/>
  <c r="AK55"/>
  <c r="AK60"/>
  <c r="AK61"/>
  <c r="AK63"/>
  <c r="AK86"/>
  <c r="AK87"/>
  <c r="AK89"/>
  <c r="AK92"/>
  <c r="AK94"/>
  <c r="AK106"/>
  <c r="AK131"/>
  <c r="AK138"/>
  <c r="AK146"/>
  <c r="AK147"/>
  <c r="AK162"/>
  <c r="AK151"/>
  <c r="AK179"/>
  <c r="AK180"/>
  <c r="AK181"/>
  <c r="AK183"/>
  <c r="AK211"/>
  <c r="AK216"/>
  <c r="AK227"/>
  <c r="AK172"/>
  <c r="AK26"/>
  <c r="AK48"/>
  <c r="AK12"/>
  <c r="AK23"/>
  <c r="AK43"/>
  <c r="AK62"/>
  <c r="AK69"/>
  <c r="AK91"/>
  <c r="AK200"/>
  <c r="AK229"/>
  <c r="AK231"/>
  <c r="AK164"/>
  <c r="AK165"/>
  <c r="AK73"/>
  <c r="AK6"/>
  <c r="AK120"/>
  <c r="AK139"/>
  <c r="AK198"/>
  <c r="AK213"/>
  <c r="AK221"/>
  <c r="AK36"/>
  <c r="AK38"/>
  <c r="AK40"/>
  <c r="AK42"/>
  <c r="AK50"/>
  <c r="AK51"/>
  <c r="AK58"/>
  <c r="AK64"/>
  <c r="AK76"/>
  <c r="AK78"/>
  <c r="AK81"/>
  <c r="AK90"/>
  <c r="AK105"/>
  <c r="AK129"/>
  <c r="AK132"/>
  <c r="AK152"/>
  <c r="AK153"/>
  <c r="AK170"/>
  <c r="AK178"/>
  <c r="AK185"/>
  <c r="AK187"/>
  <c r="AK189"/>
  <c r="AK208"/>
  <c r="AK228"/>
  <c r="AK119"/>
  <c r="AK33"/>
  <c r="AK49"/>
  <c r="AK65"/>
  <c r="AK66"/>
  <c r="AK75"/>
  <c r="AK110"/>
  <c r="AK125"/>
  <c r="AK133"/>
  <c r="AK174"/>
  <c r="AK177"/>
  <c r="AK188"/>
  <c r="AK194"/>
  <c r="AK199"/>
  <c r="AK218"/>
  <c r="AK9"/>
  <c r="AK25"/>
  <c r="AK117"/>
  <c r="AK142"/>
  <c r="AK195"/>
  <c r="AK196"/>
  <c r="AK202"/>
  <c r="AK225"/>
  <c r="AK126"/>
  <c r="AK140"/>
  <c r="AK236"/>
  <c r="AK8"/>
  <c r="AK14"/>
  <c r="AK20"/>
  <c r="AK59"/>
  <c r="AK68"/>
  <c r="AK71"/>
  <c r="AK72"/>
  <c r="AK80"/>
  <c r="AK84"/>
  <c r="AK93"/>
  <c r="AK97"/>
  <c r="AK102"/>
  <c r="AK104"/>
  <c r="AK121"/>
  <c r="AK123"/>
  <c r="AK145"/>
  <c r="AK156"/>
  <c r="AK169"/>
  <c r="AK184"/>
  <c r="AK197"/>
  <c r="AK203"/>
  <c r="AK204"/>
  <c r="AK222"/>
  <c r="AK223"/>
  <c r="AK224"/>
  <c r="AK5"/>
  <c r="AK24"/>
  <c r="AK31"/>
  <c r="AK56"/>
  <c r="AK57"/>
  <c r="AK67"/>
  <c r="AK96"/>
  <c r="AK122"/>
  <c r="AK130"/>
  <c r="AK168"/>
  <c r="AK175"/>
  <c r="AK191"/>
  <c r="AK193"/>
  <c r="AK220"/>
  <c r="AK235"/>
  <c r="AK54"/>
  <c r="AK118"/>
  <c r="AK214"/>
  <c r="AK34"/>
  <c r="AK137"/>
  <c r="AK219"/>
  <c r="AK108"/>
  <c r="AK114"/>
  <c r="AK206"/>
  <c r="AK215"/>
  <c r="AK230"/>
  <c r="AK11"/>
  <c r="AK18"/>
  <c r="AK77"/>
  <c r="AK176"/>
  <c r="AK16"/>
  <c r="AK79"/>
  <c r="AK100"/>
  <c r="AK101"/>
  <c r="AK109"/>
  <c r="AK113"/>
  <c r="AK116"/>
  <c r="AK141"/>
  <c r="AK173"/>
  <c r="AK186"/>
  <c r="AK205"/>
  <c r="AK212"/>
  <c r="AK234"/>
  <c r="AK103"/>
  <c r="AK4"/>
  <c r="AK17"/>
  <c r="AK41"/>
  <c r="AK98"/>
  <c r="AK144"/>
  <c r="AK161"/>
  <c r="AK22"/>
  <c r="AK128"/>
  <c r="AK111"/>
  <c r="AK112"/>
  <c r="AK44"/>
  <c r="AK45"/>
  <c r="AK95"/>
  <c r="AK124"/>
  <c r="AK136"/>
  <c r="AK30"/>
  <c r="AK35"/>
  <c r="AK127"/>
  <c r="AK166"/>
  <c r="AK171"/>
  <c r="AK190"/>
  <c r="AK192"/>
  <c r="AK207"/>
  <c r="AK115"/>
  <c r="AK32"/>
  <c r="AK99"/>
  <c r="AK163"/>
  <c r="AK107"/>
  <c r="AK7"/>
  <c r="AK13"/>
  <c r="AK28"/>
  <c r="AK52"/>
  <c r="AK70"/>
  <c r="AK74"/>
  <c r="AK83"/>
  <c r="AK88"/>
  <c r="AK148"/>
  <c r="AK149"/>
  <c r="AK150"/>
  <c r="AK157"/>
  <c r="AK158"/>
  <c r="AK159"/>
  <c r="AK160"/>
  <c r="AK167"/>
  <c r="AK209"/>
  <c r="AK210"/>
  <c r="AK232"/>
  <c r="AK233"/>
  <c r="AK154"/>
  <c r="AK217"/>
  <c r="AK85"/>
  <c r="AJ37"/>
  <c r="AJ182"/>
  <c r="AJ226"/>
  <c r="AJ134"/>
  <c r="AJ10"/>
  <c r="AJ15"/>
  <c r="AJ19"/>
  <c r="AJ27"/>
  <c r="AJ29"/>
  <c r="AJ53"/>
  <c r="AJ55"/>
  <c r="AJ60"/>
  <c r="AJ61"/>
  <c r="AJ63"/>
  <c r="AJ86"/>
  <c r="AJ87"/>
  <c r="AJ89"/>
  <c r="AJ92"/>
  <c r="AJ94"/>
  <c r="AJ106"/>
  <c r="AJ131"/>
  <c r="AJ138"/>
  <c r="AJ146"/>
  <c r="AJ147"/>
  <c r="AJ162"/>
  <c r="AJ151"/>
  <c r="AJ179"/>
  <c r="AJ180"/>
  <c r="AJ181"/>
  <c r="AJ183"/>
  <c r="AJ211"/>
  <c r="AJ216"/>
  <c r="AJ227"/>
  <c r="AJ172"/>
  <c r="AJ26"/>
  <c r="AJ48"/>
  <c r="AJ12"/>
  <c r="AJ23"/>
  <c r="AJ43"/>
  <c r="AJ62"/>
  <c r="AJ69"/>
  <c r="AJ91"/>
  <c r="AJ200"/>
  <c r="AJ229"/>
  <c r="AJ231"/>
  <c r="AJ164"/>
  <c r="AJ165"/>
  <c r="AJ73"/>
  <c r="AJ6"/>
  <c r="AJ120"/>
  <c r="AJ139"/>
  <c r="AJ198"/>
  <c r="AJ213"/>
  <c r="AJ221"/>
  <c r="AJ36"/>
  <c r="AJ38"/>
  <c r="AJ40"/>
  <c r="AJ42"/>
  <c r="AJ50"/>
  <c r="AJ51"/>
  <c r="AJ58"/>
  <c r="AJ64"/>
  <c r="AJ76"/>
  <c r="AJ78"/>
  <c r="AJ81"/>
  <c r="AJ90"/>
  <c r="AJ105"/>
  <c r="AJ129"/>
  <c r="AJ132"/>
  <c r="AJ152"/>
  <c r="AJ153"/>
  <c r="AJ170"/>
  <c r="AJ178"/>
  <c r="AJ185"/>
  <c r="AJ187"/>
  <c r="AJ189"/>
  <c r="AJ208"/>
  <c r="AJ228"/>
  <c r="AJ119"/>
  <c r="AJ33"/>
  <c r="AJ49"/>
  <c r="AJ65"/>
  <c r="AJ66"/>
  <c r="AJ75"/>
  <c r="AJ110"/>
  <c r="AJ125"/>
  <c r="AJ133"/>
  <c r="AJ174"/>
  <c r="AJ177"/>
  <c r="AJ188"/>
  <c r="AJ194"/>
  <c r="AJ199"/>
  <c r="AJ218"/>
  <c r="AJ9"/>
  <c r="AJ25"/>
  <c r="AJ117"/>
  <c r="AJ142"/>
  <c r="AJ195"/>
  <c r="AJ196"/>
  <c r="AJ202"/>
  <c r="AJ225"/>
  <c r="AJ126"/>
  <c r="AJ140"/>
  <c r="AJ236"/>
  <c r="AJ8"/>
  <c r="AJ14"/>
  <c r="AJ20"/>
  <c r="AJ59"/>
  <c r="AJ68"/>
  <c r="AJ71"/>
  <c r="AJ72"/>
  <c r="AJ80"/>
  <c r="AJ84"/>
  <c r="AJ93"/>
  <c r="AJ97"/>
  <c r="AJ102"/>
  <c r="AJ104"/>
  <c r="AJ121"/>
  <c r="AJ123"/>
  <c r="AJ145"/>
  <c r="AJ156"/>
  <c r="AJ169"/>
  <c r="AJ184"/>
  <c r="AJ197"/>
  <c r="AJ203"/>
  <c r="AJ204"/>
  <c r="AJ222"/>
  <c r="AJ223"/>
  <c r="AJ224"/>
  <c r="AJ5"/>
  <c r="AJ24"/>
  <c r="AJ31"/>
  <c r="AJ56"/>
  <c r="AJ57"/>
  <c r="AJ67"/>
  <c r="AJ96"/>
  <c r="AJ122"/>
  <c r="AJ130"/>
  <c r="AJ168"/>
  <c r="AJ175"/>
  <c r="AJ191"/>
  <c r="AJ193"/>
  <c r="AJ220"/>
  <c r="AJ235"/>
  <c r="AJ54"/>
  <c r="AJ118"/>
  <c r="AJ214"/>
  <c r="AJ34"/>
  <c r="AJ137"/>
  <c r="AJ219"/>
  <c r="AJ108"/>
  <c r="AJ114"/>
  <c r="AJ206"/>
  <c r="AJ215"/>
  <c r="AJ230"/>
  <c r="AJ11"/>
  <c r="AJ18"/>
  <c r="AJ77"/>
  <c r="AJ176"/>
  <c r="AJ16"/>
  <c r="AJ79"/>
  <c r="AJ100"/>
  <c r="AJ101"/>
  <c r="AJ109"/>
  <c r="AJ113"/>
  <c r="AJ116"/>
  <c r="AJ141"/>
  <c r="AJ173"/>
  <c r="AJ186"/>
  <c r="AJ205"/>
  <c r="AJ212"/>
  <c r="AJ234"/>
  <c r="AJ103"/>
  <c r="AJ4"/>
  <c r="AJ17"/>
  <c r="AJ41"/>
  <c r="AJ98"/>
  <c r="AJ144"/>
  <c r="AJ161"/>
  <c r="AJ22"/>
  <c r="AJ128"/>
  <c r="AJ111"/>
  <c r="AJ112"/>
  <c r="AJ44"/>
  <c r="AJ45"/>
  <c r="AJ95"/>
  <c r="AJ124"/>
  <c r="AJ136"/>
  <c r="AJ30"/>
  <c r="AJ35"/>
  <c r="AJ127"/>
  <c r="AJ166"/>
  <c r="AJ171"/>
  <c r="AJ190"/>
  <c r="AJ192"/>
  <c r="AJ207"/>
  <c r="AJ115"/>
  <c r="AJ32"/>
  <c r="AJ99"/>
  <c r="AJ163"/>
  <c r="AJ107"/>
  <c r="AJ7"/>
  <c r="AJ13"/>
  <c r="AJ28"/>
  <c r="AJ52"/>
  <c r="AJ70"/>
  <c r="AJ74"/>
  <c r="AJ83"/>
  <c r="AJ88"/>
  <c r="AJ148"/>
  <c r="AJ149"/>
  <c r="AJ150"/>
  <c r="AJ157"/>
  <c r="AJ158"/>
  <c r="AJ159"/>
  <c r="AJ160"/>
  <c r="AJ167"/>
  <c r="AJ209"/>
  <c r="AJ210"/>
  <c r="AJ232"/>
  <c r="AJ233"/>
  <c r="AJ154"/>
  <c r="AJ217"/>
  <c r="AJ85"/>
  <c r="AI37"/>
  <c r="AI182"/>
  <c r="AI226"/>
  <c r="AI134"/>
  <c r="AI10"/>
  <c r="AI15"/>
  <c r="AI19"/>
  <c r="AI27"/>
  <c r="AI29"/>
  <c r="AI53"/>
  <c r="AI55"/>
  <c r="AI60"/>
  <c r="AI61"/>
  <c r="AI63"/>
  <c r="AI86"/>
  <c r="AI87"/>
  <c r="AI89"/>
  <c r="AI92"/>
  <c r="AI94"/>
  <c r="AI106"/>
  <c r="AI131"/>
  <c r="AI138"/>
  <c r="AI146"/>
  <c r="AI147"/>
  <c r="AI162"/>
  <c r="AI151"/>
  <c r="AI179"/>
  <c r="AI180"/>
  <c r="AI181"/>
  <c r="AI183"/>
  <c r="AI211"/>
  <c r="AI216"/>
  <c r="AI227"/>
  <c r="AI172"/>
  <c r="AI26"/>
  <c r="AI48"/>
  <c r="AI12"/>
  <c r="AI23"/>
  <c r="AI43"/>
  <c r="AI62"/>
  <c r="AI69"/>
  <c r="AI91"/>
  <c r="AI200"/>
  <c r="AI229"/>
  <c r="AI231"/>
  <c r="AI164"/>
  <c r="AI165"/>
  <c r="AI73"/>
  <c r="AI6"/>
  <c r="AI120"/>
  <c r="AI139"/>
  <c r="AI198"/>
  <c r="AI213"/>
  <c r="AI221"/>
  <c r="AI36"/>
  <c r="AI38"/>
  <c r="AI40"/>
  <c r="AI42"/>
  <c r="AI50"/>
  <c r="AI51"/>
  <c r="AI58"/>
  <c r="AI64"/>
  <c r="AI76"/>
  <c r="AI78"/>
  <c r="AI81"/>
  <c r="AI90"/>
  <c r="AI105"/>
  <c r="AI129"/>
  <c r="AI132"/>
  <c r="AI152"/>
  <c r="AI153"/>
  <c r="AI170"/>
  <c r="AI178"/>
  <c r="AI185"/>
  <c r="AI187"/>
  <c r="AI189"/>
  <c r="AI208"/>
  <c r="AI228"/>
  <c r="AI119"/>
  <c r="AI33"/>
  <c r="AI49"/>
  <c r="AI65"/>
  <c r="AI66"/>
  <c r="AI75"/>
  <c r="AI110"/>
  <c r="AI125"/>
  <c r="AI133"/>
  <c r="AI174"/>
  <c r="AI177"/>
  <c r="AI188"/>
  <c r="AI194"/>
  <c r="AI199"/>
  <c r="AI218"/>
  <c r="AI9"/>
  <c r="AI25"/>
  <c r="AI117"/>
  <c r="AI142"/>
  <c r="AI195"/>
  <c r="AI196"/>
  <c r="AI202"/>
  <c r="AI225"/>
  <c r="AI126"/>
  <c r="AI140"/>
  <c r="AI236"/>
  <c r="AI8"/>
  <c r="AI14"/>
  <c r="AI20"/>
  <c r="AI59"/>
  <c r="AI68"/>
  <c r="AI71"/>
  <c r="AI72"/>
  <c r="AI80"/>
  <c r="AI84"/>
  <c r="AI93"/>
  <c r="AI97"/>
  <c r="AI102"/>
  <c r="AI104"/>
  <c r="AI121"/>
  <c r="AI123"/>
  <c r="AI145"/>
  <c r="AI156"/>
  <c r="AI169"/>
  <c r="AI184"/>
  <c r="AI197"/>
  <c r="AI203"/>
  <c r="AI204"/>
  <c r="AI222"/>
  <c r="AI223"/>
  <c r="AI224"/>
  <c r="AI5"/>
  <c r="AI24"/>
  <c r="AI31"/>
  <c r="AI56"/>
  <c r="AI57"/>
  <c r="AI67"/>
  <c r="AI96"/>
  <c r="AI122"/>
  <c r="AI130"/>
  <c r="AI168"/>
  <c r="AI175"/>
  <c r="AI191"/>
  <c r="AI193"/>
  <c r="AI220"/>
  <c r="AI235"/>
  <c r="AI54"/>
  <c r="AI118"/>
  <c r="AI214"/>
  <c r="AI34"/>
  <c r="AI137"/>
  <c r="AI219"/>
  <c r="AI108"/>
  <c r="AI114"/>
  <c r="AI206"/>
  <c r="AI215"/>
  <c r="AI230"/>
  <c r="AI11"/>
  <c r="AI18"/>
  <c r="AI77"/>
  <c r="AI176"/>
  <c r="AI16"/>
  <c r="AI79"/>
  <c r="AI100"/>
  <c r="AI101"/>
  <c r="AI109"/>
  <c r="AI113"/>
  <c r="AI116"/>
  <c r="AI141"/>
  <c r="AI173"/>
  <c r="AI186"/>
  <c r="AI205"/>
  <c r="AI212"/>
  <c r="AI234"/>
  <c r="AI103"/>
  <c r="AI4"/>
  <c r="AI17"/>
  <c r="AI41"/>
  <c r="AI98"/>
  <c r="AI144"/>
  <c r="AI161"/>
  <c r="AI22"/>
  <c r="AI128"/>
  <c r="AI111"/>
  <c r="AI112"/>
  <c r="AI44"/>
  <c r="AI45"/>
  <c r="AI95"/>
  <c r="AI124"/>
  <c r="AI136"/>
  <c r="AI30"/>
  <c r="AI35"/>
  <c r="AI127"/>
  <c r="AI166"/>
  <c r="AI171"/>
  <c r="AI190"/>
  <c r="AI192"/>
  <c r="AI207"/>
  <c r="AI115"/>
  <c r="AI32"/>
  <c r="AI99"/>
  <c r="AI163"/>
  <c r="AI107"/>
  <c r="AI7"/>
  <c r="AI13"/>
  <c r="AI28"/>
  <c r="AI52"/>
  <c r="AI70"/>
  <c r="AI74"/>
  <c r="AI83"/>
  <c r="AI88"/>
  <c r="AI148"/>
  <c r="AI149"/>
  <c r="AI150"/>
  <c r="AI157"/>
  <c r="AI158"/>
  <c r="AI159"/>
  <c r="AI160"/>
  <c r="AI167"/>
  <c r="AI209"/>
  <c r="AI210"/>
  <c r="AI232"/>
  <c r="AI233"/>
  <c r="AI154"/>
  <c r="AI217"/>
  <c r="AI85"/>
  <c r="AH37"/>
  <c r="AH182"/>
  <c r="AH226"/>
  <c r="AH134"/>
  <c r="AH10"/>
  <c r="AH15"/>
  <c r="AH19"/>
  <c r="AH27"/>
  <c r="AH29"/>
  <c r="AH53"/>
  <c r="AH55"/>
  <c r="AH60"/>
  <c r="AH61"/>
  <c r="AH63"/>
  <c r="AH86"/>
  <c r="AH87"/>
  <c r="AH89"/>
  <c r="AH92"/>
  <c r="AH94"/>
  <c r="AH106"/>
  <c r="AH131"/>
  <c r="AH138"/>
  <c r="AH146"/>
  <c r="AH147"/>
  <c r="AH162"/>
  <c r="AH151"/>
  <c r="AH179"/>
  <c r="AH180"/>
  <c r="AH181"/>
  <c r="AH183"/>
  <c r="AH211"/>
  <c r="AH216"/>
  <c r="AH227"/>
  <c r="AH172"/>
  <c r="AH26"/>
  <c r="AH48"/>
  <c r="AH12"/>
  <c r="AH23"/>
  <c r="AH43"/>
  <c r="AH62"/>
  <c r="AH69"/>
  <c r="AH91"/>
  <c r="AH200"/>
  <c r="AH229"/>
  <c r="AH231"/>
  <c r="AH164"/>
  <c r="AH165"/>
  <c r="AH73"/>
  <c r="AH6"/>
  <c r="AH120"/>
  <c r="AH139"/>
  <c r="AH198"/>
  <c r="AH213"/>
  <c r="AH221"/>
  <c r="AH36"/>
  <c r="AH38"/>
  <c r="AH40"/>
  <c r="AH42"/>
  <c r="AH50"/>
  <c r="AH51"/>
  <c r="AH58"/>
  <c r="AH64"/>
  <c r="AH76"/>
  <c r="AH78"/>
  <c r="AH81"/>
  <c r="AH90"/>
  <c r="AH105"/>
  <c r="AH129"/>
  <c r="AH132"/>
  <c r="AH152"/>
  <c r="AH153"/>
  <c r="AH170"/>
  <c r="AH178"/>
  <c r="AH185"/>
  <c r="AH187"/>
  <c r="AH189"/>
  <c r="AH208"/>
  <c r="AH228"/>
  <c r="AH119"/>
  <c r="AH33"/>
  <c r="AH49"/>
  <c r="AH65"/>
  <c r="AH66"/>
  <c r="AH75"/>
  <c r="AH110"/>
  <c r="AH125"/>
  <c r="AH133"/>
  <c r="AH174"/>
  <c r="AH177"/>
  <c r="AH188"/>
  <c r="AH194"/>
  <c r="AH199"/>
  <c r="AH218"/>
  <c r="AH9"/>
  <c r="AH25"/>
  <c r="AH117"/>
  <c r="AH142"/>
  <c r="AH195"/>
  <c r="AH196"/>
  <c r="AH202"/>
  <c r="AH225"/>
  <c r="AH126"/>
  <c r="AH140"/>
  <c r="AH236"/>
  <c r="AH8"/>
  <c r="AH14"/>
  <c r="AH20"/>
  <c r="AH59"/>
  <c r="AH68"/>
  <c r="AH71"/>
  <c r="AH72"/>
  <c r="AH80"/>
  <c r="AH84"/>
  <c r="AH93"/>
  <c r="AH97"/>
  <c r="AH102"/>
  <c r="AH104"/>
  <c r="AH121"/>
  <c r="AH123"/>
  <c r="AH145"/>
  <c r="AH156"/>
  <c r="AH169"/>
  <c r="AH184"/>
  <c r="AH197"/>
  <c r="AH203"/>
  <c r="AH204"/>
  <c r="AH222"/>
  <c r="AH223"/>
  <c r="AH224"/>
  <c r="AH5"/>
  <c r="AH24"/>
  <c r="AH31"/>
  <c r="AH56"/>
  <c r="AH57"/>
  <c r="AH67"/>
  <c r="AH96"/>
  <c r="AH122"/>
  <c r="AH130"/>
  <c r="AH168"/>
  <c r="AH175"/>
  <c r="AH191"/>
  <c r="AH193"/>
  <c r="AH220"/>
  <c r="AH235"/>
  <c r="AH54"/>
  <c r="AH118"/>
  <c r="AH214"/>
  <c r="AH34"/>
  <c r="AH137"/>
  <c r="AH219"/>
  <c r="AH108"/>
  <c r="AH114"/>
  <c r="AH206"/>
  <c r="AH215"/>
  <c r="AH230"/>
  <c r="AH11"/>
  <c r="AH18"/>
  <c r="AH77"/>
  <c r="AH176"/>
  <c r="AH16"/>
  <c r="AH79"/>
  <c r="AH100"/>
  <c r="AH101"/>
  <c r="AH109"/>
  <c r="AH113"/>
  <c r="AH116"/>
  <c r="AH141"/>
  <c r="AH173"/>
  <c r="AH186"/>
  <c r="AH205"/>
  <c r="AH212"/>
  <c r="AH234"/>
  <c r="AH103"/>
  <c r="AH4"/>
  <c r="AH17"/>
  <c r="AH41"/>
  <c r="AH98"/>
  <c r="AH144"/>
  <c r="AH161"/>
  <c r="AH22"/>
  <c r="AH128"/>
  <c r="AH111"/>
  <c r="AH112"/>
  <c r="AH44"/>
  <c r="AH45"/>
  <c r="AH95"/>
  <c r="AH124"/>
  <c r="AH136"/>
  <c r="AH30"/>
  <c r="AH35"/>
  <c r="AH127"/>
  <c r="AH166"/>
  <c r="AH171"/>
  <c r="AH190"/>
  <c r="AH192"/>
  <c r="AH207"/>
  <c r="AH115"/>
  <c r="AH32"/>
  <c r="AH99"/>
  <c r="AH163"/>
  <c r="AH107"/>
  <c r="AH7"/>
  <c r="AH13"/>
  <c r="AH28"/>
  <c r="AH52"/>
  <c r="AH70"/>
  <c r="AH74"/>
  <c r="AH83"/>
  <c r="AH88"/>
  <c r="AH148"/>
  <c r="AH149"/>
  <c r="AH150"/>
  <c r="AH157"/>
  <c r="AH158"/>
  <c r="AH159"/>
  <c r="AH160"/>
  <c r="AH167"/>
  <c r="AH209"/>
  <c r="AH210"/>
  <c r="AH232"/>
  <c r="AH233"/>
  <c r="AH154"/>
  <c r="AH217"/>
  <c r="AH85"/>
  <c r="AG37"/>
  <c r="AG182"/>
  <c r="AG226"/>
  <c r="AG134"/>
  <c r="AG10"/>
  <c r="AG15"/>
  <c r="AG19"/>
  <c r="AG27"/>
  <c r="AG29"/>
  <c r="AG53"/>
  <c r="AG55"/>
  <c r="AG60"/>
  <c r="AG61"/>
  <c r="AG63"/>
  <c r="AG86"/>
  <c r="AG87"/>
  <c r="AG89"/>
  <c r="AG92"/>
  <c r="AG94"/>
  <c r="AG106"/>
  <c r="AG131"/>
  <c r="AG138"/>
  <c r="AG146"/>
  <c r="AG147"/>
  <c r="AG162"/>
  <c r="AG151"/>
  <c r="AG179"/>
  <c r="AG180"/>
  <c r="AG181"/>
  <c r="AG183"/>
  <c r="AG211"/>
  <c r="AG216"/>
  <c r="AG227"/>
  <c r="AG172"/>
  <c r="AG26"/>
  <c r="AG48"/>
  <c r="AG12"/>
  <c r="AG23"/>
  <c r="AG43"/>
  <c r="AG62"/>
  <c r="AG69"/>
  <c r="AG91"/>
  <c r="AG200"/>
  <c r="AG229"/>
  <c r="AG231"/>
  <c r="AG164"/>
  <c r="AG165"/>
  <c r="AG73"/>
  <c r="AG6"/>
  <c r="AG120"/>
  <c r="AG139"/>
  <c r="AG198"/>
  <c r="AG213"/>
  <c r="AG221"/>
  <c r="AG36"/>
  <c r="AG38"/>
  <c r="AG40"/>
  <c r="AG42"/>
  <c r="AG50"/>
  <c r="AG51"/>
  <c r="AG58"/>
  <c r="AG64"/>
  <c r="AG76"/>
  <c r="AG78"/>
  <c r="AG81"/>
  <c r="AG90"/>
  <c r="AG105"/>
  <c r="AG129"/>
  <c r="AG132"/>
  <c r="AG152"/>
  <c r="AG153"/>
  <c r="AG170"/>
  <c r="AG178"/>
  <c r="AG185"/>
  <c r="AG187"/>
  <c r="AG189"/>
  <c r="AG208"/>
  <c r="AG228"/>
  <c r="AG119"/>
  <c r="AG33"/>
  <c r="AG49"/>
  <c r="AG65"/>
  <c r="AG66"/>
  <c r="AG75"/>
  <c r="AG110"/>
  <c r="AG125"/>
  <c r="AG133"/>
  <c r="AG174"/>
  <c r="AG177"/>
  <c r="AG188"/>
  <c r="AG194"/>
  <c r="AG199"/>
  <c r="AG218"/>
  <c r="AG9"/>
  <c r="AG25"/>
  <c r="AG117"/>
  <c r="AG142"/>
  <c r="AG195"/>
  <c r="AG196"/>
  <c r="AG202"/>
  <c r="AG225"/>
  <c r="AG126"/>
  <c r="AG140"/>
  <c r="AG236"/>
  <c r="AG8"/>
  <c r="AG14"/>
  <c r="AG20"/>
  <c r="AG59"/>
  <c r="AG68"/>
  <c r="AG71"/>
  <c r="AG72"/>
  <c r="AG80"/>
  <c r="AG84"/>
  <c r="AG93"/>
  <c r="AG97"/>
  <c r="AG102"/>
  <c r="AG104"/>
  <c r="AG121"/>
  <c r="AG123"/>
  <c r="AG145"/>
  <c r="AG156"/>
  <c r="AG169"/>
  <c r="AG184"/>
  <c r="AG197"/>
  <c r="AG203"/>
  <c r="AG204"/>
  <c r="AG222"/>
  <c r="AG223"/>
  <c r="AG224"/>
  <c r="AG5"/>
  <c r="AG24"/>
  <c r="AG31"/>
  <c r="AG56"/>
  <c r="AG57"/>
  <c r="AG67"/>
  <c r="AG96"/>
  <c r="AG122"/>
  <c r="AG130"/>
  <c r="AG168"/>
  <c r="AG175"/>
  <c r="AG191"/>
  <c r="AG193"/>
  <c r="AG220"/>
  <c r="AG235"/>
  <c r="AG54"/>
  <c r="AG118"/>
  <c r="AG214"/>
  <c r="AG34"/>
  <c r="AG137"/>
  <c r="AG219"/>
  <c r="AG108"/>
  <c r="AG114"/>
  <c r="AG206"/>
  <c r="AG215"/>
  <c r="AG230"/>
  <c r="AG11"/>
  <c r="AG18"/>
  <c r="AG77"/>
  <c r="AG176"/>
  <c r="AG16"/>
  <c r="AG79"/>
  <c r="AG100"/>
  <c r="AG101"/>
  <c r="AG109"/>
  <c r="AG113"/>
  <c r="AG116"/>
  <c r="AG141"/>
  <c r="AG173"/>
  <c r="AG186"/>
  <c r="AG205"/>
  <c r="AG212"/>
  <c r="AG234"/>
  <c r="AG103"/>
  <c r="AG4"/>
  <c r="AG17"/>
  <c r="AG41"/>
  <c r="AG98"/>
  <c r="AG144"/>
  <c r="AG161"/>
  <c r="AG22"/>
  <c r="AG128"/>
  <c r="AG111"/>
  <c r="AG112"/>
  <c r="AG44"/>
  <c r="AG45"/>
  <c r="AG95"/>
  <c r="AG124"/>
  <c r="AG136"/>
  <c r="AG30"/>
  <c r="AG35"/>
  <c r="AG127"/>
  <c r="AG166"/>
  <c r="AG171"/>
  <c r="AG190"/>
  <c r="AG192"/>
  <c r="AG207"/>
  <c r="AG115"/>
  <c r="AG32"/>
  <c r="AG99"/>
  <c r="AG163"/>
  <c r="AG107"/>
  <c r="AG7"/>
  <c r="AG13"/>
  <c r="AG28"/>
  <c r="AG52"/>
  <c r="AG70"/>
  <c r="AG74"/>
  <c r="AG83"/>
  <c r="AG88"/>
  <c r="AG148"/>
  <c r="AG149"/>
  <c r="AG150"/>
  <c r="AG157"/>
  <c r="AG158"/>
  <c r="AG159"/>
  <c r="AG160"/>
  <c r="AG167"/>
  <c r="AG209"/>
  <c r="AG210"/>
  <c r="AG232"/>
  <c r="AG233"/>
  <c r="AG154"/>
  <c r="AG217"/>
  <c r="AG85"/>
  <c r="AF37"/>
  <c r="AF182"/>
  <c r="AF226"/>
  <c r="AF134"/>
  <c r="AF10"/>
  <c r="AF15"/>
  <c r="AF19"/>
  <c r="AF27"/>
  <c r="AF29"/>
  <c r="AF39"/>
  <c r="AF53"/>
  <c r="AF55"/>
  <c r="AF60"/>
  <c r="AF61"/>
  <c r="AF63"/>
  <c r="AF86"/>
  <c r="AF87"/>
  <c r="AF89"/>
  <c r="AF92"/>
  <c r="AF94"/>
  <c r="AF106"/>
  <c r="AF131"/>
  <c r="AF138"/>
  <c r="AF146"/>
  <c r="AF147"/>
  <c r="AF162"/>
  <c r="AF151"/>
  <c r="AF179"/>
  <c r="AF180"/>
  <c r="AF181"/>
  <c r="AF183"/>
  <c r="AF211"/>
  <c r="AF216"/>
  <c r="AF227"/>
  <c r="AF172"/>
  <c r="AF26"/>
  <c r="AF48"/>
  <c r="AF12"/>
  <c r="AF23"/>
  <c r="AF43"/>
  <c r="AF62"/>
  <c r="AF69"/>
  <c r="AF91"/>
  <c r="AF200"/>
  <c r="AF229"/>
  <c r="AF231"/>
  <c r="AF164"/>
  <c r="AF165"/>
  <c r="AF73"/>
  <c r="AF6"/>
  <c r="AF120"/>
  <c r="AF139"/>
  <c r="AF198"/>
  <c r="AF213"/>
  <c r="AF221"/>
  <c r="AF36"/>
  <c r="AF38"/>
  <c r="AF40"/>
  <c r="AF42"/>
  <c r="AF50"/>
  <c r="AF51"/>
  <c r="AF58"/>
  <c r="AF64"/>
  <c r="AF76"/>
  <c r="AF78"/>
  <c r="AF81"/>
  <c r="AF90"/>
  <c r="AF105"/>
  <c r="AF129"/>
  <c r="AF132"/>
  <c r="AF152"/>
  <c r="AF153"/>
  <c r="AF170"/>
  <c r="AF178"/>
  <c r="AF185"/>
  <c r="AF187"/>
  <c r="AF189"/>
  <c r="AF208"/>
  <c r="AF228"/>
  <c r="AF119"/>
  <c r="AF33"/>
  <c r="AF49"/>
  <c r="AF65"/>
  <c r="AF66"/>
  <c r="AF75"/>
  <c r="AF110"/>
  <c r="AF125"/>
  <c r="AF133"/>
  <c r="AF174"/>
  <c r="AF177"/>
  <c r="AF188"/>
  <c r="AF194"/>
  <c r="AF199"/>
  <c r="AF218"/>
  <c r="AF9"/>
  <c r="AF25"/>
  <c r="AF117"/>
  <c r="AF142"/>
  <c r="AF195"/>
  <c r="AF196"/>
  <c r="AF202"/>
  <c r="AF225"/>
  <c r="AF126"/>
  <c r="AF140"/>
  <c r="AF236"/>
  <c r="AF8"/>
  <c r="AF14"/>
  <c r="AF20"/>
  <c r="AF59"/>
  <c r="AF68"/>
  <c r="AF71"/>
  <c r="AF72"/>
  <c r="AF80"/>
  <c r="AF84"/>
  <c r="AF93"/>
  <c r="AF97"/>
  <c r="AF102"/>
  <c r="AF104"/>
  <c r="AF121"/>
  <c r="AF123"/>
  <c r="AF145"/>
  <c r="AF156"/>
  <c r="AF169"/>
  <c r="AF184"/>
  <c r="AF197"/>
  <c r="AF203"/>
  <c r="AF204"/>
  <c r="AF222"/>
  <c r="AF223"/>
  <c r="AF224"/>
  <c r="AF5"/>
  <c r="AF24"/>
  <c r="AF31"/>
  <c r="AF56"/>
  <c r="AF57"/>
  <c r="AF67"/>
  <c r="AF96"/>
  <c r="AF122"/>
  <c r="AF130"/>
  <c r="AF168"/>
  <c r="AF175"/>
  <c r="AF191"/>
  <c r="AF193"/>
  <c r="AF220"/>
  <c r="AF235"/>
  <c r="AF54"/>
  <c r="AF118"/>
  <c r="AF214"/>
  <c r="AF34"/>
  <c r="AF137"/>
  <c r="AF219"/>
  <c r="AF108"/>
  <c r="AF114"/>
  <c r="AF206"/>
  <c r="AF215"/>
  <c r="AF230"/>
  <c r="AF11"/>
  <c r="AF18"/>
  <c r="AF77"/>
  <c r="AF176"/>
  <c r="AF16"/>
  <c r="AF79"/>
  <c r="AF100"/>
  <c r="AF101"/>
  <c r="AF109"/>
  <c r="AF113"/>
  <c r="AF116"/>
  <c r="AF141"/>
  <c r="AF173"/>
  <c r="AF186"/>
  <c r="AF205"/>
  <c r="AF212"/>
  <c r="AF234"/>
  <c r="AF103"/>
  <c r="AF4"/>
  <c r="AF17"/>
  <c r="AF41"/>
  <c r="AF98"/>
  <c r="AF144"/>
  <c r="AF161"/>
  <c r="AF22"/>
  <c r="AF128"/>
  <c r="AF111"/>
  <c r="AF112"/>
  <c r="AF44"/>
  <c r="AF45"/>
  <c r="AF95"/>
  <c r="AF124"/>
  <c r="AF136"/>
  <c r="AF30"/>
  <c r="AF35"/>
  <c r="AF127"/>
  <c r="AF166"/>
  <c r="AF171"/>
  <c r="AF190"/>
  <c r="AF192"/>
  <c r="AF207"/>
  <c r="AF115"/>
  <c r="AF32"/>
  <c r="AF99"/>
  <c r="AF163"/>
  <c r="AF107"/>
  <c r="AF7"/>
  <c r="AF13"/>
  <c r="AF28"/>
  <c r="AF52"/>
  <c r="AF70"/>
  <c r="AF74"/>
  <c r="AF83"/>
  <c r="AF88"/>
  <c r="AF148"/>
  <c r="AF149"/>
  <c r="AF150"/>
  <c r="AF157"/>
  <c r="AF158"/>
  <c r="AF159"/>
  <c r="AF160"/>
  <c r="AF167"/>
  <c r="AF209"/>
  <c r="AF210"/>
  <c r="AF232"/>
  <c r="AF233"/>
  <c r="AF154"/>
  <c r="AF217"/>
  <c r="AF85"/>
  <c r="AE37"/>
  <c r="AE182"/>
  <c r="AE226"/>
  <c r="AE134"/>
  <c r="AE10"/>
  <c r="AE15"/>
  <c r="AE19"/>
  <c r="AE27"/>
  <c r="AE29"/>
  <c r="AE39"/>
  <c r="AE53"/>
  <c r="AE55"/>
  <c r="AE60"/>
  <c r="AE61"/>
  <c r="AE63"/>
  <c r="AE86"/>
  <c r="AE87"/>
  <c r="AE89"/>
  <c r="AE92"/>
  <c r="AE94"/>
  <c r="AE106"/>
  <c r="AE131"/>
  <c r="AE138"/>
  <c r="AE146"/>
  <c r="AE147"/>
  <c r="AE162"/>
  <c r="AE151"/>
  <c r="AE179"/>
  <c r="AE180"/>
  <c r="AE181"/>
  <c r="AE183"/>
  <c r="AE211"/>
  <c r="AE216"/>
  <c r="AE227"/>
  <c r="AE172"/>
  <c r="AE26"/>
  <c r="AE48"/>
  <c r="AE12"/>
  <c r="AE23"/>
  <c r="AE43"/>
  <c r="AE62"/>
  <c r="AE69"/>
  <c r="AE91"/>
  <c r="AE200"/>
  <c r="AE229"/>
  <c r="AE231"/>
  <c r="AE164"/>
  <c r="AE165"/>
  <c r="AE73"/>
  <c r="AE6"/>
  <c r="AE120"/>
  <c r="AE139"/>
  <c r="AE198"/>
  <c r="AE213"/>
  <c r="AE221"/>
  <c r="AE36"/>
  <c r="AE38"/>
  <c r="AE40"/>
  <c r="AE42"/>
  <c r="AE50"/>
  <c r="AE51"/>
  <c r="AE58"/>
  <c r="AE64"/>
  <c r="AE76"/>
  <c r="AE78"/>
  <c r="AE81"/>
  <c r="AE90"/>
  <c r="AE105"/>
  <c r="AE129"/>
  <c r="AE132"/>
  <c r="AE152"/>
  <c r="AE153"/>
  <c r="AE170"/>
  <c r="AE178"/>
  <c r="AE185"/>
  <c r="AE187"/>
  <c r="AE189"/>
  <c r="AE208"/>
  <c r="AE228"/>
  <c r="AE119"/>
  <c r="AE33"/>
  <c r="AE49"/>
  <c r="AE65"/>
  <c r="AE66"/>
  <c r="AE75"/>
  <c r="AE110"/>
  <c r="AE125"/>
  <c r="AE133"/>
  <c r="AE174"/>
  <c r="AE177"/>
  <c r="AE188"/>
  <c r="AE194"/>
  <c r="AE199"/>
  <c r="AE218"/>
  <c r="AE9"/>
  <c r="AE25"/>
  <c r="AE117"/>
  <c r="AE142"/>
  <c r="AE195"/>
  <c r="AE196"/>
  <c r="AE202"/>
  <c r="AE225"/>
  <c r="AE126"/>
  <c r="AE140"/>
  <c r="AE236"/>
  <c r="AE8"/>
  <c r="AE14"/>
  <c r="AE20"/>
  <c r="AE59"/>
  <c r="AE68"/>
  <c r="AE71"/>
  <c r="AE72"/>
  <c r="AE80"/>
  <c r="AE84"/>
  <c r="AE93"/>
  <c r="AE97"/>
  <c r="AE102"/>
  <c r="AE104"/>
  <c r="AE121"/>
  <c r="AE123"/>
  <c r="AE145"/>
  <c r="AE156"/>
  <c r="AE169"/>
  <c r="AE184"/>
  <c r="AE197"/>
  <c r="AE203"/>
  <c r="AE204"/>
  <c r="AE222"/>
  <c r="AE223"/>
  <c r="AE224"/>
  <c r="AE5"/>
  <c r="AE24"/>
  <c r="AE31"/>
  <c r="AE56"/>
  <c r="AE57"/>
  <c r="AE67"/>
  <c r="AE96"/>
  <c r="AE122"/>
  <c r="AE130"/>
  <c r="AE168"/>
  <c r="AE175"/>
  <c r="AE191"/>
  <c r="AE193"/>
  <c r="AE220"/>
  <c r="AE235"/>
  <c r="AE54"/>
  <c r="AE118"/>
  <c r="AE214"/>
  <c r="AE34"/>
  <c r="AE137"/>
  <c r="AE219"/>
  <c r="AE108"/>
  <c r="AE114"/>
  <c r="AE206"/>
  <c r="AE215"/>
  <c r="AE230"/>
  <c r="AE11"/>
  <c r="AE18"/>
  <c r="AE77"/>
  <c r="AE176"/>
  <c r="AE16"/>
  <c r="AE79"/>
  <c r="AE100"/>
  <c r="AE101"/>
  <c r="AE109"/>
  <c r="AE113"/>
  <c r="AE116"/>
  <c r="AE141"/>
  <c r="AE173"/>
  <c r="AE186"/>
  <c r="AE205"/>
  <c r="AE212"/>
  <c r="AE234"/>
  <c r="AE103"/>
  <c r="AE4"/>
  <c r="AE17"/>
  <c r="AE41"/>
  <c r="AE98"/>
  <c r="AE144"/>
  <c r="AE161"/>
  <c r="AE22"/>
  <c r="AE128"/>
  <c r="AE111"/>
  <c r="AE112"/>
  <c r="AE44"/>
  <c r="AE45"/>
  <c r="AE95"/>
  <c r="AE124"/>
  <c r="AE136"/>
  <c r="AE30"/>
  <c r="AE35"/>
  <c r="AE127"/>
  <c r="AE166"/>
  <c r="AE171"/>
  <c r="AE190"/>
  <c r="AE192"/>
  <c r="AE207"/>
  <c r="AE115"/>
  <c r="AE32"/>
  <c r="AE99"/>
  <c r="AE163"/>
  <c r="AE107"/>
  <c r="AE7"/>
  <c r="AE13"/>
  <c r="AE28"/>
  <c r="AE52"/>
  <c r="AE70"/>
  <c r="AE74"/>
  <c r="AE83"/>
  <c r="AE88"/>
  <c r="AE148"/>
  <c r="AE149"/>
  <c r="AE150"/>
  <c r="AE157"/>
  <c r="AE158"/>
  <c r="AE159"/>
  <c r="AE160"/>
  <c r="AE167"/>
  <c r="AE209"/>
  <c r="AE210"/>
  <c r="AE232"/>
  <c r="AE233"/>
  <c r="AE154"/>
  <c r="AE217"/>
  <c r="AE85"/>
  <c r="AD37"/>
  <c r="AD182"/>
  <c r="AD226"/>
  <c r="AD134"/>
  <c r="AD10"/>
  <c r="AD15"/>
  <c r="AD19"/>
  <c r="AD27"/>
  <c r="AD29"/>
  <c r="AD39"/>
  <c r="AD53"/>
  <c r="AD55"/>
  <c r="AD60"/>
  <c r="AD61"/>
  <c r="AD63"/>
  <c r="AD86"/>
  <c r="AD87"/>
  <c r="AD89"/>
  <c r="AD92"/>
  <c r="AD94"/>
  <c r="AD106"/>
  <c r="AD131"/>
  <c r="AD138"/>
  <c r="AD146"/>
  <c r="AD147"/>
  <c r="AD162"/>
  <c r="AD151"/>
  <c r="AD179"/>
  <c r="AD180"/>
  <c r="AD181"/>
  <c r="AD183"/>
  <c r="AD211"/>
  <c r="AD216"/>
  <c r="AD227"/>
  <c r="AD172"/>
  <c r="AD26"/>
  <c r="AD48"/>
  <c r="AD12"/>
  <c r="AD23"/>
  <c r="AD43"/>
  <c r="AD62"/>
  <c r="AD69"/>
  <c r="AD91"/>
  <c r="AD200"/>
  <c r="AD229"/>
  <c r="AD231"/>
  <c r="AD164"/>
  <c r="AD165"/>
  <c r="AD73"/>
  <c r="AD6"/>
  <c r="AD120"/>
  <c r="AD139"/>
  <c r="AD198"/>
  <c r="AD213"/>
  <c r="AD221"/>
  <c r="AD36"/>
  <c r="AD38"/>
  <c r="AD40"/>
  <c r="AD42"/>
  <c r="AD50"/>
  <c r="AD51"/>
  <c r="AD58"/>
  <c r="AD64"/>
  <c r="AD76"/>
  <c r="AD78"/>
  <c r="AD81"/>
  <c r="AD90"/>
  <c r="AD105"/>
  <c r="AD129"/>
  <c r="AD132"/>
  <c r="AD152"/>
  <c r="AD153"/>
  <c r="AD170"/>
  <c r="AD178"/>
  <c r="AD185"/>
  <c r="AD187"/>
  <c r="AD189"/>
  <c r="AD208"/>
  <c r="AD228"/>
  <c r="AD119"/>
  <c r="AD33"/>
  <c r="AD49"/>
  <c r="AD65"/>
  <c r="AD66"/>
  <c r="AD75"/>
  <c r="AD110"/>
  <c r="AD125"/>
  <c r="AD133"/>
  <c r="AD174"/>
  <c r="AD177"/>
  <c r="AD188"/>
  <c r="AD194"/>
  <c r="AD199"/>
  <c r="AD218"/>
  <c r="AD9"/>
  <c r="AD25"/>
  <c r="AD117"/>
  <c r="AD142"/>
  <c r="AD195"/>
  <c r="AD196"/>
  <c r="AD202"/>
  <c r="AD225"/>
  <c r="AD126"/>
  <c r="AD140"/>
  <c r="AD236"/>
  <c r="AD8"/>
  <c r="AD14"/>
  <c r="AD20"/>
  <c r="AD59"/>
  <c r="AD68"/>
  <c r="AD71"/>
  <c r="AD72"/>
  <c r="AD80"/>
  <c r="AD84"/>
  <c r="AD93"/>
  <c r="AD97"/>
  <c r="AD102"/>
  <c r="AD104"/>
  <c r="AD121"/>
  <c r="AD123"/>
  <c r="AD135"/>
  <c r="AD145"/>
  <c r="AD156"/>
  <c r="AD169"/>
  <c r="AD184"/>
  <c r="AD197"/>
  <c r="AD203"/>
  <c r="AD204"/>
  <c r="AD222"/>
  <c r="AD223"/>
  <c r="AD224"/>
  <c r="AD5"/>
  <c r="AD24"/>
  <c r="AD31"/>
  <c r="AD56"/>
  <c r="AD57"/>
  <c r="AD67"/>
  <c r="AD96"/>
  <c r="AD122"/>
  <c r="AD130"/>
  <c r="AD168"/>
  <c r="AD175"/>
  <c r="AD191"/>
  <c r="AD193"/>
  <c r="AD220"/>
  <c r="AD235"/>
  <c r="AD54"/>
  <c r="AD118"/>
  <c r="AD214"/>
  <c r="AD34"/>
  <c r="AD137"/>
  <c r="AD219"/>
  <c r="AD108"/>
  <c r="AD114"/>
  <c r="AD206"/>
  <c r="AD215"/>
  <c r="AD230"/>
  <c r="AD11"/>
  <c r="AD18"/>
  <c r="AD77"/>
  <c r="AD176"/>
  <c r="AD16"/>
  <c r="AD79"/>
  <c r="AD100"/>
  <c r="AD101"/>
  <c r="AD109"/>
  <c r="AD113"/>
  <c r="AD116"/>
  <c r="AD141"/>
  <c r="AD173"/>
  <c r="AD186"/>
  <c r="AD205"/>
  <c r="AD212"/>
  <c r="AD234"/>
  <c r="AD103"/>
  <c r="AD4"/>
  <c r="AD17"/>
  <c r="AD41"/>
  <c r="AD98"/>
  <c r="AD144"/>
  <c r="AD161"/>
  <c r="AD22"/>
  <c r="AD128"/>
  <c r="AD111"/>
  <c r="AD112"/>
  <c r="AD44"/>
  <c r="AD45"/>
  <c r="AD95"/>
  <c r="AD124"/>
  <c r="AD136"/>
  <c r="AD30"/>
  <c r="AD35"/>
  <c r="AD127"/>
  <c r="AD166"/>
  <c r="AD171"/>
  <c r="AD190"/>
  <c r="AD192"/>
  <c r="AD207"/>
  <c r="AD115"/>
  <c r="AD32"/>
  <c r="AD99"/>
  <c r="AD163"/>
  <c r="AD107"/>
  <c r="AD7"/>
  <c r="AD13"/>
  <c r="AD28"/>
  <c r="AD52"/>
  <c r="AD70"/>
  <c r="AD74"/>
  <c r="AD83"/>
  <c r="AD88"/>
  <c r="AD148"/>
  <c r="AD149"/>
  <c r="AD150"/>
  <c r="AD157"/>
  <c r="AD158"/>
  <c r="AD159"/>
  <c r="AD160"/>
  <c r="AD167"/>
  <c r="AD209"/>
  <c r="AD210"/>
  <c r="AD232"/>
  <c r="AD233"/>
  <c r="AD154"/>
  <c r="AD217"/>
  <c r="AD85"/>
  <c r="DF236"/>
  <c r="DF235"/>
  <c r="DF234"/>
  <c r="DF233"/>
  <c r="DF232"/>
  <c r="DF231"/>
  <c r="DF230"/>
  <c r="DF229"/>
  <c r="DF228"/>
  <c r="DF227"/>
  <c r="DF226"/>
  <c r="DF225"/>
  <c r="DF224"/>
  <c r="DF223"/>
  <c r="DF222"/>
  <c r="DF221"/>
  <c r="DF220"/>
  <c r="DF219"/>
  <c r="DF218"/>
  <c r="DF217"/>
  <c r="DF216"/>
  <c r="DF215"/>
  <c r="DF214"/>
  <c r="DF213"/>
  <c r="DF212"/>
  <c r="DF211"/>
  <c r="DF210"/>
  <c r="DF209"/>
  <c r="DF208"/>
  <c r="DF207"/>
  <c r="DF206"/>
  <c r="DF205"/>
  <c r="DF204"/>
  <c r="DF203"/>
  <c r="DF202"/>
  <c r="DF200"/>
  <c r="DF199"/>
  <c r="DF198"/>
  <c r="DF197"/>
  <c r="DF196"/>
  <c r="DF195"/>
  <c r="DF194"/>
  <c r="DF193"/>
  <c r="DF192"/>
  <c r="DF191"/>
  <c r="DF190"/>
  <c r="DF189"/>
  <c r="DF188"/>
  <c r="DF187"/>
  <c r="DF186"/>
  <c r="DF185"/>
  <c r="DF184"/>
  <c r="DF183"/>
  <c r="DF182"/>
  <c r="DF181"/>
  <c r="DF180"/>
  <c r="DF179"/>
  <c r="DF178"/>
  <c r="DF177"/>
  <c r="DF176"/>
  <c r="DF175"/>
  <c r="DF174"/>
  <c r="DF173"/>
  <c r="DF172"/>
  <c r="DF171"/>
  <c r="DF170"/>
  <c r="DF169"/>
  <c r="DF168"/>
  <c r="DF167"/>
  <c r="DF166"/>
  <c r="DF165"/>
  <c r="DF164"/>
  <c r="DF163"/>
  <c r="DF162"/>
  <c r="DF161"/>
  <c r="DF160"/>
  <c r="DF159"/>
  <c r="DF158"/>
  <c r="DF157"/>
  <c r="DF156"/>
  <c r="DF154"/>
  <c r="DF153"/>
  <c r="DF152"/>
  <c r="DF151"/>
  <c r="DF150"/>
  <c r="DF149"/>
  <c r="DF148"/>
  <c r="DF147"/>
  <c r="DF146"/>
  <c r="DF145"/>
  <c r="DF144"/>
  <c r="DF142"/>
  <c r="DF141"/>
  <c r="DF140"/>
  <c r="DF139"/>
  <c r="DF138"/>
  <c r="DF137"/>
  <c r="DF136"/>
  <c r="DF134"/>
  <c r="DF133"/>
  <c r="DF132"/>
  <c r="DF131"/>
  <c r="DF130"/>
  <c r="DF129"/>
  <c r="DF128"/>
  <c r="DF127"/>
  <c r="DF126"/>
  <c r="DF125"/>
  <c r="DF124"/>
  <c r="DF123"/>
  <c r="DF122"/>
  <c r="DF121"/>
  <c r="DF120"/>
  <c r="DF119"/>
  <c r="DF118"/>
  <c r="DF117"/>
  <c r="DF116"/>
  <c r="DF115"/>
  <c r="DF114"/>
  <c r="DF113"/>
  <c r="DF112"/>
  <c r="DF111"/>
  <c r="DF110"/>
  <c r="DF109"/>
  <c r="DF108"/>
  <c r="DF107"/>
  <c r="DF106"/>
  <c r="DF105"/>
  <c r="DF104"/>
  <c r="DF103"/>
  <c r="DF102"/>
  <c r="DF101"/>
  <c r="DF100"/>
  <c r="DF99"/>
  <c r="DF98"/>
  <c r="DF97"/>
  <c r="DF96"/>
  <c r="DF95"/>
  <c r="DF94"/>
  <c r="DF93"/>
  <c r="DF92"/>
  <c r="DF91"/>
  <c r="DF90"/>
  <c r="DF89"/>
  <c r="DF88"/>
  <c r="DF87"/>
  <c r="DF86"/>
  <c r="DF84"/>
  <c r="DF83"/>
  <c r="DF81"/>
  <c r="DF80"/>
  <c r="DF79"/>
  <c r="DF78"/>
  <c r="DF77"/>
  <c r="DF76"/>
  <c r="DF75"/>
  <c r="DF74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F55"/>
  <c r="DF54"/>
  <c r="DF53"/>
  <c r="DF52"/>
  <c r="DF51"/>
  <c r="DF50"/>
  <c r="DF49"/>
  <c r="DF48"/>
  <c r="DF45"/>
  <c r="DF43"/>
  <c r="DF42"/>
  <c r="DF41"/>
  <c r="DF40"/>
  <c r="DF38"/>
  <c r="DF37"/>
  <c r="DF36"/>
  <c r="DF35"/>
  <c r="DF34"/>
  <c r="DF33"/>
  <c r="DF32"/>
  <c r="DF31"/>
  <c r="DF30"/>
  <c r="DF29"/>
  <c r="DF28"/>
  <c r="DF27"/>
  <c r="DF26"/>
  <c r="DF25"/>
  <c r="DF24"/>
  <c r="DF23"/>
  <c r="DF22"/>
  <c r="DF20"/>
  <c r="DF19"/>
  <c r="DF18"/>
  <c r="DF17"/>
  <c r="DF16"/>
  <c r="DF15"/>
  <c r="DF14"/>
  <c r="DF13"/>
  <c r="DF12"/>
  <c r="DF11"/>
  <c r="DF10"/>
  <c r="DF9"/>
  <c r="DF8"/>
  <c r="DF7"/>
  <c r="DF6"/>
  <c r="DF5"/>
  <c r="DF4"/>
  <c r="DF44"/>
  <c r="CC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CC302"/>
  <c r="CC294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E8" i="6"/>
  <c r="E21"/>
  <c r="AC21"/>
  <c r="E104"/>
  <c r="E135"/>
  <c r="E184"/>
  <c r="AB21"/>
  <c r="AA21"/>
  <c r="Z21"/>
  <c r="Y21"/>
  <c r="X21"/>
  <c r="W21"/>
  <c r="W37"/>
  <c r="V21"/>
  <c r="V37"/>
  <c r="U21"/>
  <c r="U37"/>
  <c r="T21"/>
  <c r="T37"/>
  <c r="S21"/>
  <c r="S37"/>
  <c r="R21"/>
  <c r="R37"/>
  <c r="Q21"/>
  <c r="Q37"/>
  <c r="P21"/>
  <c r="P37"/>
  <c r="O21"/>
  <c r="O37"/>
  <c r="N21"/>
  <c r="N37"/>
  <c r="M21"/>
  <c r="M37"/>
  <c r="M226"/>
  <c r="L21"/>
  <c r="L37"/>
  <c r="L226"/>
  <c r="K21"/>
  <c r="K37"/>
  <c r="K226"/>
  <c r="J21"/>
  <c r="J37"/>
  <c r="J226"/>
  <c r="I21"/>
  <c r="I37"/>
  <c r="I226"/>
  <c r="H21"/>
  <c r="H37"/>
  <c r="H226"/>
  <c r="G21"/>
  <c r="G37"/>
  <c r="G226"/>
  <c r="F21"/>
  <c r="F37"/>
  <c r="F226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CM274"/>
  <c r="CN274"/>
  <c r="CO274"/>
  <c r="CP274"/>
  <c r="CQ274"/>
  <c r="CR274"/>
  <c r="CS274"/>
  <c r="CT274"/>
  <c r="CU274"/>
  <c r="CV274"/>
  <c r="CW274"/>
  <c r="CX274"/>
  <c r="CY274"/>
  <c r="CZ274"/>
  <c r="DA274"/>
  <c r="DB274"/>
  <c r="DC274"/>
  <c r="DD274"/>
  <c r="DE274"/>
  <c r="DF274"/>
  <c r="E69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AD134"/>
  <c r="E134"/>
  <c r="AD10"/>
  <c r="E10"/>
  <c r="AD15"/>
  <c r="E15"/>
  <c r="AD19"/>
  <c r="E19"/>
  <c r="AD27"/>
  <c r="E27"/>
  <c r="AD29"/>
  <c r="E29"/>
  <c r="AD53"/>
  <c r="E53"/>
  <c r="AD55"/>
  <c r="E55"/>
  <c r="AD60"/>
  <c r="E60"/>
  <c r="AD61"/>
  <c r="E61"/>
  <c r="AD63"/>
  <c r="E63"/>
  <c r="AD86"/>
  <c r="E86"/>
  <c r="AD87"/>
  <c r="E87"/>
  <c r="AD89"/>
  <c r="E89"/>
  <c r="AD92"/>
  <c r="E92"/>
  <c r="AD94"/>
  <c r="E94"/>
  <c r="AD106"/>
  <c r="E106"/>
  <c r="AD131"/>
  <c r="E131"/>
  <c r="AD138"/>
  <c r="E138"/>
  <c r="AD146"/>
  <c r="E146"/>
  <c r="AD147"/>
  <c r="E147"/>
  <c r="AD162"/>
  <c r="E162"/>
  <c r="AD151"/>
  <c r="E151"/>
  <c r="AD179"/>
  <c r="E179"/>
  <c r="AD180"/>
  <c r="E180"/>
  <c r="AD181"/>
  <c r="E181"/>
  <c r="AD183"/>
  <c r="E183"/>
  <c r="AD211"/>
  <c r="E211"/>
  <c r="AD216"/>
  <c r="E216"/>
  <c r="AD227"/>
  <c r="E227"/>
  <c r="AD172"/>
  <c r="E172"/>
  <c r="AD26"/>
  <c r="E26"/>
  <c r="AD48"/>
  <c r="E48"/>
  <c r="AD12"/>
  <c r="E12"/>
  <c r="AD23"/>
  <c r="E23"/>
  <c r="AD43"/>
  <c r="E43"/>
  <c r="AD62"/>
  <c r="E62"/>
  <c r="AD91"/>
  <c r="E91"/>
  <c r="AD200"/>
  <c r="E200"/>
  <c r="AD229"/>
  <c r="E229"/>
  <c r="AD231"/>
  <c r="E231"/>
  <c r="AD164"/>
  <c r="E164"/>
  <c r="AD165"/>
  <c r="E165"/>
  <c r="AD73"/>
  <c r="E73"/>
  <c r="AD6"/>
  <c r="E6"/>
  <c r="AD120"/>
  <c r="E120"/>
  <c r="AD139"/>
  <c r="E139"/>
  <c r="AD213"/>
  <c r="E213"/>
  <c r="AD221"/>
  <c r="E221"/>
  <c r="AD36"/>
  <c r="E36"/>
  <c r="AD38"/>
  <c r="E38"/>
  <c r="AD40"/>
  <c r="E40"/>
  <c r="AD42"/>
  <c r="E42"/>
  <c r="AD51"/>
  <c r="E51"/>
  <c r="AD58"/>
  <c r="E58"/>
  <c r="AD64"/>
  <c r="E64"/>
  <c r="AD76"/>
  <c r="E76"/>
  <c r="AD78"/>
  <c r="E78"/>
  <c r="AD81"/>
  <c r="E81"/>
  <c r="AD90"/>
  <c r="E90"/>
  <c r="AD105"/>
  <c r="E105"/>
  <c r="AD129"/>
  <c r="E129"/>
  <c r="AD132"/>
  <c r="E132"/>
  <c r="AD152"/>
  <c r="E152"/>
  <c r="AD153"/>
  <c r="E153"/>
  <c r="AD170"/>
  <c r="E170"/>
  <c r="AD178"/>
  <c r="E178"/>
  <c r="AD185"/>
  <c r="E185"/>
  <c r="AD187"/>
  <c r="E187"/>
  <c r="AD189"/>
  <c r="E189"/>
  <c r="AD208"/>
  <c r="E208"/>
  <c r="AD228"/>
  <c r="E228"/>
  <c r="AD119"/>
  <c r="E119"/>
  <c r="AD33"/>
  <c r="E33"/>
  <c r="AD49"/>
  <c r="E49"/>
  <c r="AD65"/>
  <c r="E65"/>
  <c r="AD66"/>
  <c r="E66"/>
  <c r="AD75"/>
  <c r="E75"/>
  <c r="AD110"/>
  <c r="E110"/>
  <c r="AD125"/>
  <c r="E125"/>
  <c r="AD133"/>
  <c r="E133"/>
  <c r="AD174"/>
  <c r="E174"/>
  <c r="AD177"/>
  <c r="E177"/>
  <c r="AD188"/>
  <c r="E188"/>
  <c r="AD194"/>
  <c r="E194"/>
  <c r="AD199"/>
  <c r="E199"/>
  <c r="AD218"/>
  <c r="E218"/>
  <c r="AD9"/>
  <c r="E9"/>
  <c r="AD25"/>
  <c r="E25"/>
  <c r="AD117"/>
  <c r="E117"/>
  <c r="AD142"/>
  <c r="E142"/>
  <c r="AD195"/>
  <c r="E195"/>
  <c r="AD196"/>
  <c r="E196"/>
  <c r="AD202"/>
  <c r="E202"/>
  <c r="AD225"/>
  <c r="E225"/>
  <c r="AD126"/>
  <c r="E126"/>
  <c r="AD140"/>
  <c r="E140"/>
  <c r="AD236"/>
  <c r="E236"/>
  <c r="AD56"/>
  <c r="E56"/>
  <c r="AD67"/>
  <c r="E67"/>
  <c r="AD122"/>
  <c r="E122"/>
  <c r="AD191"/>
  <c r="E191"/>
  <c r="AD235"/>
  <c r="E235"/>
  <c r="AD118"/>
  <c r="E118"/>
  <c r="AD214"/>
  <c r="E214"/>
  <c r="AD230"/>
  <c r="E230"/>
  <c r="AD16"/>
  <c r="E16"/>
  <c r="AD79"/>
  <c r="E79"/>
  <c r="AD100"/>
  <c r="E100"/>
  <c r="AD101"/>
  <c r="E101"/>
  <c r="AD109"/>
  <c r="E109"/>
  <c r="AD113"/>
  <c r="E113"/>
  <c r="AD116"/>
  <c r="E116"/>
  <c r="AD141"/>
  <c r="E141"/>
  <c r="AD173"/>
  <c r="E173"/>
  <c r="AD186"/>
  <c r="E186"/>
  <c r="AD205"/>
  <c r="E205"/>
  <c r="AD212"/>
  <c r="E212"/>
  <c r="AD234"/>
  <c r="E234"/>
  <c r="AD103"/>
  <c r="E103"/>
  <c r="AD4"/>
  <c r="E4"/>
  <c r="AD17"/>
  <c r="E17"/>
  <c r="AD41"/>
  <c r="E41"/>
  <c r="AD98"/>
  <c r="E98"/>
  <c r="AD144"/>
  <c r="E144"/>
  <c r="AD161"/>
  <c r="E161"/>
  <c r="AD22"/>
  <c r="E22"/>
  <c r="AD128"/>
  <c r="E128"/>
  <c r="AD111"/>
  <c r="E111"/>
  <c r="AD112"/>
  <c r="E112"/>
  <c r="AD44"/>
  <c r="E44"/>
  <c r="AD45"/>
  <c r="E45"/>
  <c r="AD95"/>
  <c r="E95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AD136"/>
  <c r="E136"/>
  <c r="AD30"/>
  <c r="E30"/>
  <c r="AD35"/>
  <c r="E35"/>
  <c r="AD127"/>
  <c r="E127"/>
  <c r="AD166"/>
  <c r="E166"/>
  <c r="AD171"/>
  <c r="E171"/>
  <c r="AD192"/>
  <c r="E192"/>
  <c r="AD207"/>
  <c r="E207"/>
  <c r="AD115"/>
  <c r="E115"/>
  <c r="AD32"/>
  <c r="E32"/>
  <c r="AD99"/>
  <c r="E99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E299"/>
  <c r="E290"/>
  <c r="E288"/>
  <c r="E285"/>
  <c r="E275"/>
  <c r="DF112"/>
  <c r="DF45"/>
  <c r="DF68"/>
  <c r="DF69"/>
  <c r="DF14"/>
  <c r="DF121"/>
  <c r="DF223"/>
  <c r="DF224"/>
  <c r="DE112"/>
  <c r="DE45"/>
  <c r="DE68"/>
  <c r="DE69"/>
  <c r="DE14"/>
  <c r="DE121"/>
  <c r="DE223"/>
  <c r="DE224"/>
  <c r="DD112"/>
  <c r="DD45"/>
  <c r="DD68"/>
  <c r="DD69"/>
  <c r="DD14"/>
  <c r="DD121"/>
  <c r="DD223"/>
  <c r="DD224"/>
  <c r="DC112"/>
  <c r="DC45"/>
  <c r="DC68"/>
  <c r="DC69"/>
  <c r="DC14"/>
  <c r="DC121"/>
  <c r="DC223"/>
  <c r="DC224"/>
  <c r="DB112"/>
  <c r="DB45"/>
  <c r="DB68"/>
  <c r="DB69"/>
  <c r="DB14"/>
  <c r="DB121"/>
  <c r="DB223"/>
  <c r="DB224"/>
  <c r="DA112"/>
  <c r="DA45"/>
  <c r="DA68"/>
  <c r="DA69"/>
  <c r="DA14"/>
  <c r="DA121"/>
  <c r="DA223"/>
  <c r="DA224"/>
  <c r="CZ112"/>
  <c r="CZ45"/>
  <c r="CZ68"/>
  <c r="CZ69"/>
  <c r="CZ14"/>
  <c r="CZ121"/>
  <c r="CZ223"/>
  <c r="CZ224"/>
  <c r="CY112"/>
  <c r="CY45"/>
  <c r="CY68"/>
  <c r="CY69"/>
  <c r="CY14"/>
  <c r="CY121"/>
  <c r="CY223"/>
  <c r="CY224"/>
  <c r="CX112"/>
  <c r="CX45"/>
  <c r="CX68"/>
  <c r="CX69"/>
  <c r="CX14"/>
  <c r="CX121"/>
  <c r="CX223"/>
  <c r="CX224"/>
  <c r="CW112"/>
  <c r="CW45"/>
  <c r="CW68"/>
  <c r="CW69"/>
  <c r="CW14"/>
  <c r="CW121"/>
  <c r="CW223"/>
  <c r="CW224"/>
  <c r="CV112"/>
  <c r="CV45"/>
  <c r="CV68"/>
  <c r="CV69"/>
  <c r="CV14"/>
  <c r="CV121"/>
  <c r="CV223"/>
  <c r="CV224"/>
  <c r="CU112"/>
  <c r="CU45"/>
  <c r="CU68"/>
  <c r="CU69"/>
  <c r="CU14"/>
  <c r="CU121"/>
  <c r="CU223"/>
  <c r="CU224"/>
  <c r="CT112"/>
  <c r="CT45"/>
  <c r="CT68"/>
  <c r="CT69"/>
  <c r="CT14"/>
  <c r="CT121"/>
  <c r="CT223"/>
  <c r="CT224"/>
  <c r="CS112"/>
  <c r="CS45"/>
  <c r="CS68"/>
  <c r="CS69"/>
  <c r="CS14"/>
  <c r="CS121"/>
  <c r="CS223"/>
  <c r="CS224"/>
  <c r="CR112"/>
  <c r="CR45"/>
  <c r="CR68"/>
  <c r="CR69"/>
  <c r="CR14"/>
  <c r="CR121"/>
  <c r="CR223"/>
  <c r="CR224"/>
  <c r="CQ112"/>
  <c r="CQ45"/>
  <c r="CQ68"/>
  <c r="CQ69"/>
  <c r="CQ14"/>
  <c r="CQ121"/>
  <c r="CQ223"/>
  <c r="CQ224"/>
  <c r="CP112"/>
  <c r="CP45"/>
  <c r="CP68"/>
  <c r="CP69"/>
  <c r="CP14"/>
  <c r="CP121"/>
  <c r="CP223"/>
  <c r="CP224"/>
  <c r="CO112"/>
  <c r="CO45"/>
  <c r="CO68"/>
  <c r="CO69"/>
  <c r="CO14"/>
  <c r="CO121"/>
  <c r="CO223"/>
  <c r="CO224"/>
  <c r="CN112"/>
  <c r="CN45"/>
  <c r="CN68"/>
  <c r="CN69"/>
  <c r="CN14"/>
  <c r="CN121"/>
  <c r="CN223"/>
  <c r="CN224"/>
  <c r="CM112"/>
  <c r="CM45"/>
  <c r="CM68"/>
  <c r="CM69"/>
  <c r="CM14"/>
  <c r="CM121"/>
  <c r="CM223"/>
  <c r="CM224"/>
  <c r="CL112"/>
  <c r="CL45"/>
  <c r="CL68"/>
  <c r="CL69"/>
  <c r="CL14"/>
  <c r="CL121"/>
  <c r="CL223"/>
  <c r="CL224"/>
  <c r="CK112"/>
  <c r="CK45"/>
  <c r="CK68"/>
  <c r="CK69"/>
  <c r="CK14"/>
  <c r="CK121"/>
  <c r="CK223"/>
  <c r="CK224"/>
  <c r="CJ112"/>
  <c r="CJ45"/>
  <c r="CJ68"/>
  <c r="CJ69"/>
  <c r="CJ14"/>
  <c r="CJ121"/>
  <c r="CJ223"/>
  <c r="CJ224"/>
  <c r="CI112"/>
  <c r="CI45"/>
  <c r="CI68"/>
  <c r="CI69"/>
  <c r="CI14"/>
  <c r="CI121"/>
  <c r="CI223"/>
  <c r="CI224"/>
  <c r="CH112"/>
  <c r="CH45"/>
  <c r="CH68"/>
  <c r="CH69"/>
  <c r="CH14"/>
  <c r="CH121"/>
  <c r="CH223"/>
  <c r="CH224"/>
  <c r="CG112"/>
  <c r="CG45"/>
  <c r="CG68"/>
  <c r="CG69"/>
  <c r="CG14"/>
  <c r="CG121"/>
  <c r="CG223"/>
  <c r="CG224"/>
  <c r="CF112"/>
  <c r="CF45"/>
  <c r="CF68"/>
  <c r="CF69"/>
  <c r="CF14"/>
  <c r="CF121"/>
  <c r="CF223"/>
  <c r="CF224"/>
  <c r="CE112"/>
  <c r="CE45"/>
  <c r="CE68"/>
  <c r="CE69"/>
  <c r="CE14"/>
  <c r="CE121"/>
  <c r="CE223"/>
  <c r="CE224"/>
  <c r="CD112"/>
  <c r="CD45"/>
  <c r="CD68"/>
  <c r="CD69"/>
  <c r="CD14"/>
  <c r="CD121"/>
  <c r="CD223"/>
  <c r="CD224"/>
  <c r="CC112"/>
  <c r="CC45"/>
  <c r="CC68"/>
  <c r="CC69"/>
  <c r="CC14"/>
  <c r="CC121"/>
  <c r="CC223"/>
  <c r="CC224"/>
  <c r="CB112"/>
  <c r="CB45"/>
  <c r="CB68"/>
  <c r="CB69"/>
  <c r="CB14"/>
  <c r="CB121"/>
  <c r="CB223"/>
  <c r="CB224"/>
  <c r="CA112"/>
  <c r="CA45"/>
  <c r="CA68"/>
  <c r="CA69"/>
  <c r="CA14"/>
  <c r="CA121"/>
  <c r="CA223"/>
  <c r="CA224"/>
  <c r="BZ112"/>
  <c r="BZ45"/>
  <c r="BZ68"/>
  <c r="BZ69"/>
  <c r="BZ14"/>
  <c r="BZ121"/>
  <c r="BZ223"/>
  <c r="BZ224"/>
  <c r="BY112"/>
  <c r="BY45"/>
  <c r="BY68"/>
  <c r="BY69"/>
  <c r="BY14"/>
  <c r="BY121"/>
  <c r="BY223"/>
  <c r="BY224"/>
  <c r="BX112"/>
  <c r="BX45"/>
  <c r="BX68"/>
  <c r="BX69"/>
  <c r="BX14"/>
  <c r="BX121"/>
  <c r="BX223"/>
  <c r="BX224"/>
  <c r="BW112"/>
  <c r="BW45"/>
  <c r="BW68"/>
  <c r="BW69"/>
  <c r="BW14"/>
  <c r="BW121"/>
  <c r="BW223"/>
  <c r="BW224"/>
  <c r="BV112"/>
  <c r="BV45"/>
  <c r="BV68"/>
  <c r="BV69"/>
  <c r="BV14"/>
  <c r="BV121"/>
  <c r="BV223"/>
  <c r="BV224"/>
  <c r="BU112"/>
  <c r="BU45"/>
  <c r="BU68"/>
  <c r="BU69"/>
  <c r="BU14"/>
  <c r="BU121"/>
  <c r="BU223"/>
  <c r="BU224"/>
  <c r="BT112"/>
  <c r="BT45"/>
  <c r="BT68"/>
  <c r="BT69"/>
  <c r="BT14"/>
  <c r="BT121"/>
  <c r="BT223"/>
  <c r="BT224"/>
  <c r="BS112"/>
  <c r="BS45"/>
  <c r="BS68"/>
  <c r="BS69"/>
  <c r="BS14"/>
  <c r="BS121"/>
  <c r="BS223"/>
  <c r="BS224"/>
  <c r="BR112"/>
  <c r="BR45"/>
  <c r="BR68"/>
  <c r="BR69"/>
  <c r="BR14"/>
  <c r="BR121"/>
  <c r="BR223"/>
  <c r="BR224"/>
  <c r="BQ112"/>
  <c r="BQ45"/>
  <c r="BQ68"/>
  <c r="BQ69"/>
  <c r="BQ14"/>
  <c r="BQ121"/>
  <c r="BQ223"/>
  <c r="BQ224"/>
  <c r="BP112"/>
  <c r="BP45"/>
  <c r="BP68"/>
  <c r="BP69"/>
  <c r="BP14"/>
  <c r="BP121"/>
  <c r="BP223"/>
  <c r="BP224"/>
  <c r="BO112"/>
  <c r="BO45"/>
  <c r="BO68"/>
  <c r="BO69"/>
  <c r="BO14"/>
  <c r="BO121"/>
  <c r="BO223"/>
  <c r="BO224"/>
  <c r="BN112"/>
  <c r="BN45"/>
  <c r="BN68"/>
  <c r="BN69"/>
  <c r="BN14"/>
  <c r="BN121"/>
  <c r="BN223"/>
  <c r="BN224"/>
  <c r="BM112"/>
  <c r="BM45"/>
  <c r="BM68"/>
  <c r="BM69"/>
  <c r="BM14"/>
  <c r="BM121"/>
  <c r="BM223"/>
  <c r="BM224"/>
  <c r="BL112"/>
  <c r="BL45"/>
  <c r="BL68"/>
  <c r="BL69"/>
  <c r="BL14"/>
  <c r="BL121"/>
  <c r="BL223"/>
  <c r="BL224"/>
  <c r="BK112"/>
  <c r="BK45"/>
  <c r="BK68"/>
  <c r="BK69"/>
  <c r="BK14"/>
  <c r="BK121"/>
  <c r="BK223"/>
  <c r="BK224"/>
  <c r="BJ112"/>
  <c r="BJ45"/>
  <c r="BJ68"/>
  <c r="BJ69"/>
  <c r="BJ14"/>
  <c r="BJ121"/>
  <c r="BJ223"/>
  <c r="BJ224"/>
  <c r="BI112"/>
  <c r="BI45"/>
  <c r="BI68"/>
  <c r="BI69"/>
  <c r="BI14"/>
  <c r="BI121"/>
  <c r="BI223"/>
  <c r="BI224"/>
  <c r="BH112"/>
  <c r="BH45"/>
  <c r="BH68"/>
  <c r="BH69"/>
  <c r="BH14"/>
  <c r="BH121"/>
  <c r="BH223"/>
  <c r="BH224"/>
  <c r="BG112"/>
  <c r="BG45"/>
  <c r="BG68"/>
  <c r="BG69"/>
  <c r="BG14"/>
  <c r="BG121"/>
  <c r="BG223"/>
  <c r="BG224"/>
  <c r="BF112"/>
  <c r="BF45"/>
  <c r="BF68"/>
  <c r="BF69"/>
  <c r="BF14"/>
  <c r="BF121"/>
  <c r="BF223"/>
  <c r="BF224"/>
  <c r="BE112"/>
  <c r="BE45"/>
  <c r="BE68"/>
  <c r="BE69"/>
  <c r="BE14"/>
  <c r="BE121"/>
  <c r="BE223"/>
  <c r="BE224"/>
  <c r="BD112"/>
  <c r="BD45"/>
  <c r="BD68"/>
  <c r="BD69"/>
  <c r="BD14"/>
  <c r="BD121"/>
  <c r="BD223"/>
  <c r="BD224"/>
  <c r="BC112"/>
  <c r="BC45"/>
  <c r="BC68"/>
  <c r="BC69"/>
  <c r="BC14"/>
  <c r="BC121"/>
  <c r="BC223"/>
  <c r="BC224"/>
  <c r="BB112"/>
  <c r="BB45"/>
  <c r="BB68"/>
  <c r="BB69"/>
  <c r="BB14"/>
  <c r="BB121"/>
  <c r="BB223"/>
  <c r="BB224"/>
  <c r="BA112"/>
  <c r="BA45"/>
  <c r="BA68"/>
  <c r="BA69"/>
  <c r="BA14"/>
  <c r="BA121"/>
  <c r="BA223"/>
  <c r="BA224"/>
  <c r="AZ112"/>
  <c r="AZ45"/>
  <c r="AZ68"/>
  <c r="AZ69"/>
  <c r="AZ14"/>
  <c r="AZ121"/>
  <c r="AZ223"/>
  <c r="AZ224"/>
  <c r="AY112"/>
  <c r="AY45"/>
  <c r="AY68"/>
  <c r="AY69"/>
  <c r="AY14"/>
  <c r="AY121"/>
  <c r="AY223"/>
  <c r="AY224"/>
  <c r="AX112"/>
  <c r="AX45"/>
  <c r="AX68"/>
  <c r="AX69"/>
  <c r="AX14"/>
  <c r="AX121"/>
  <c r="AX223"/>
  <c r="AX224"/>
  <c r="AW112"/>
  <c r="AW45"/>
  <c r="AW68"/>
  <c r="AW69"/>
  <c r="AW14"/>
  <c r="AW121"/>
  <c r="AW223"/>
  <c r="AW224"/>
  <c r="AV112"/>
  <c r="AV45"/>
  <c r="AV68"/>
  <c r="AV69"/>
  <c r="AV14"/>
  <c r="AV121"/>
  <c r="AV223"/>
  <c r="AV224"/>
  <c r="AU112"/>
  <c r="AU45"/>
  <c r="AU68"/>
  <c r="AU69"/>
  <c r="AU14"/>
  <c r="AU121"/>
  <c r="AU223"/>
  <c r="AU224"/>
  <c r="AT112"/>
  <c r="AT45"/>
  <c r="AT68"/>
  <c r="AT69"/>
  <c r="AT14"/>
  <c r="AT121"/>
  <c r="AT223"/>
  <c r="AT224"/>
  <c r="AS112"/>
  <c r="AS45"/>
  <c r="AS68"/>
  <c r="AS69"/>
  <c r="AS14"/>
  <c r="AS121"/>
  <c r="AS223"/>
  <c r="AS224"/>
  <c r="AR112"/>
  <c r="AR45"/>
  <c r="AR68"/>
  <c r="AR69"/>
  <c r="AR14"/>
  <c r="AR121"/>
  <c r="AR223"/>
  <c r="AR224"/>
  <c r="AQ112"/>
  <c r="AQ45"/>
  <c r="AQ68"/>
  <c r="AQ69"/>
  <c r="AQ14"/>
  <c r="AQ121"/>
  <c r="AQ223"/>
  <c r="AQ224"/>
  <c r="AP112"/>
  <c r="AP45"/>
  <c r="AP68"/>
  <c r="AP69"/>
  <c r="AP14"/>
  <c r="AP121"/>
  <c r="AP223"/>
  <c r="AP224"/>
  <c r="AO112"/>
  <c r="AO45"/>
  <c r="AO68"/>
  <c r="AO69"/>
  <c r="AO14"/>
  <c r="AO121"/>
  <c r="AO223"/>
  <c r="AO224"/>
  <c r="AN112"/>
  <c r="AN45"/>
  <c r="AN68"/>
  <c r="AN69"/>
  <c r="AN14"/>
  <c r="AN121"/>
  <c r="AN223"/>
  <c r="AN224"/>
  <c r="AM112"/>
  <c r="AM45"/>
  <c r="AM68"/>
  <c r="AM69"/>
  <c r="AM14"/>
  <c r="AM121"/>
  <c r="AM223"/>
  <c r="AM224"/>
  <c r="AL112"/>
  <c r="AL45"/>
  <c r="AL68"/>
  <c r="AL69"/>
  <c r="AL14"/>
  <c r="AL121"/>
  <c r="AL223"/>
  <c r="AL224"/>
  <c r="AK112"/>
  <c r="AK45"/>
  <c r="AK68"/>
  <c r="AK69"/>
  <c r="AK14"/>
  <c r="AK121"/>
  <c r="AK223"/>
  <c r="AK224"/>
  <c r="AJ112"/>
  <c r="AJ45"/>
  <c r="AJ68"/>
  <c r="AJ69"/>
  <c r="AJ14"/>
  <c r="AJ121"/>
  <c r="AJ223"/>
  <c r="AJ224"/>
  <c r="AI112"/>
  <c r="AI45"/>
  <c r="AI68"/>
  <c r="AI69"/>
  <c r="AI14"/>
  <c r="AI121"/>
  <c r="AI223"/>
  <c r="AI224"/>
  <c r="AH112"/>
  <c r="AH45"/>
  <c r="AH68"/>
  <c r="AH69"/>
  <c r="AH14"/>
  <c r="AH121"/>
  <c r="AH223"/>
  <c r="AH224"/>
  <c r="AG112"/>
  <c r="AG45"/>
  <c r="AG68"/>
  <c r="AG69"/>
  <c r="AG14"/>
  <c r="AG121"/>
  <c r="AG223"/>
  <c r="AG224"/>
  <c r="AF112"/>
  <c r="AF45"/>
  <c r="AF68"/>
  <c r="AF69"/>
  <c r="AF14"/>
  <c r="AF121"/>
  <c r="AF223"/>
  <c r="AF224"/>
  <c r="AE112"/>
  <c r="AE45"/>
  <c r="AE68"/>
  <c r="AE69"/>
  <c r="AE14"/>
  <c r="AE121"/>
  <c r="AE223"/>
  <c r="AE224"/>
  <c r="AD68"/>
  <c r="AD69"/>
  <c r="AD39"/>
  <c r="AC39"/>
  <c r="AD8"/>
  <c r="AC8"/>
  <c r="AD14"/>
  <c r="AC14"/>
  <c r="AD20"/>
  <c r="AC20"/>
  <c r="AD59"/>
  <c r="AC59"/>
  <c r="AC68"/>
  <c r="AC69"/>
  <c r="AD71"/>
  <c r="AC71"/>
  <c r="AD72"/>
  <c r="AC72"/>
  <c r="AD80"/>
  <c r="AC80"/>
  <c r="AD84"/>
  <c r="AC84"/>
  <c r="AD85"/>
  <c r="AC85"/>
  <c r="AD93"/>
  <c r="AC93"/>
  <c r="AD97"/>
  <c r="AC97"/>
  <c r="AD102"/>
  <c r="AC102"/>
  <c r="AD104"/>
  <c r="AC104"/>
  <c r="AD121"/>
  <c r="AC121"/>
  <c r="AD123"/>
  <c r="AC123"/>
  <c r="AD130"/>
  <c r="AC130"/>
  <c r="AD135"/>
  <c r="AC135"/>
  <c r="AD145"/>
  <c r="AC145"/>
  <c r="AD156"/>
  <c r="AC156"/>
  <c r="AD169"/>
  <c r="AC169"/>
  <c r="AD182"/>
  <c r="E182"/>
  <c r="AC182"/>
  <c r="AD184"/>
  <c r="AC184"/>
  <c r="AD197"/>
  <c r="AC197"/>
  <c r="AD203"/>
  <c r="AC203"/>
  <c r="AD204"/>
  <c r="AC204"/>
  <c r="AD222"/>
  <c r="AC222"/>
  <c r="AD223"/>
  <c r="AC223"/>
  <c r="AD224"/>
  <c r="AC224"/>
  <c r="AD167"/>
  <c r="E167"/>
  <c r="AC167"/>
  <c r="AB39"/>
  <c r="AB8"/>
  <c r="AB14"/>
  <c r="AB20"/>
  <c r="AB59"/>
  <c r="AB68"/>
  <c r="AB69"/>
  <c r="AB71"/>
  <c r="AB72"/>
  <c r="AB80"/>
  <c r="AB84"/>
  <c r="AB85"/>
  <c r="AB93"/>
  <c r="AB97"/>
  <c r="AB102"/>
  <c r="AB104"/>
  <c r="AB121"/>
  <c r="AB123"/>
  <c r="AB130"/>
  <c r="AB135"/>
  <c r="AB145"/>
  <c r="AB156"/>
  <c r="AB169"/>
  <c r="AB182"/>
  <c r="AB184"/>
  <c r="AB197"/>
  <c r="AB203"/>
  <c r="AB204"/>
  <c r="AB222"/>
  <c r="AB223"/>
  <c r="AB224"/>
  <c r="AB167"/>
  <c r="AA39"/>
  <c r="AA8"/>
  <c r="AA14"/>
  <c r="AA20"/>
  <c r="AA59"/>
  <c r="AA68"/>
  <c r="AA69"/>
  <c r="AA71"/>
  <c r="AA72"/>
  <c r="AA80"/>
  <c r="AA84"/>
  <c r="AA85"/>
  <c r="AA93"/>
  <c r="AA97"/>
  <c r="AA102"/>
  <c r="AA104"/>
  <c r="AA121"/>
  <c r="AA123"/>
  <c r="AA130"/>
  <c r="AA135"/>
  <c r="AA145"/>
  <c r="AA156"/>
  <c r="AA169"/>
  <c r="AA182"/>
  <c r="AA184"/>
  <c r="AA197"/>
  <c r="AA203"/>
  <c r="AA204"/>
  <c r="AA222"/>
  <c r="AA223"/>
  <c r="AA224"/>
  <c r="AA167"/>
  <c r="Z39"/>
  <c r="Z8"/>
  <c r="Z14"/>
  <c r="Z20"/>
  <c r="Z59"/>
  <c r="Z68"/>
  <c r="Z69"/>
  <c r="Z71"/>
  <c r="Z72"/>
  <c r="Z80"/>
  <c r="Z84"/>
  <c r="Z85"/>
  <c r="Z93"/>
  <c r="Z97"/>
  <c r="Z102"/>
  <c r="Z104"/>
  <c r="Z121"/>
  <c r="Z123"/>
  <c r="Z130"/>
  <c r="Z135"/>
  <c r="Z145"/>
  <c r="Z156"/>
  <c r="Z169"/>
  <c r="Z182"/>
  <c r="Z184"/>
  <c r="Z197"/>
  <c r="Z203"/>
  <c r="Z204"/>
  <c r="Z222"/>
  <c r="Z223"/>
  <c r="Z224"/>
  <c r="Z167"/>
  <c r="Y39"/>
  <c r="Y8"/>
  <c r="Y14"/>
  <c r="Y20"/>
  <c r="Y59"/>
  <c r="Y68"/>
  <c r="Y69"/>
  <c r="Y71"/>
  <c r="Y72"/>
  <c r="Y80"/>
  <c r="Y84"/>
  <c r="Y85"/>
  <c r="Y93"/>
  <c r="Y97"/>
  <c r="Y102"/>
  <c r="Y104"/>
  <c r="Y121"/>
  <c r="Y123"/>
  <c r="Y130"/>
  <c r="Y135"/>
  <c r="Y145"/>
  <c r="Y156"/>
  <c r="Y169"/>
  <c r="Y182"/>
  <c r="Y184"/>
  <c r="Y197"/>
  <c r="Y203"/>
  <c r="Y204"/>
  <c r="Y222"/>
  <c r="Y223"/>
  <c r="Y224"/>
  <c r="Y167"/>
  <c r="X39"/>
  <c r="X8"/>
  <c r="X14"/>
  <c r="X20"/>
  <c r="X59"/>
  <c r="X68"/>
  <c r="X69"/>
  <c r="X71"/>
  <c r="X72"/>
  <c r="X80"/>
  <c r="X84"/>
  <c r="X85"/>
  <c r="X93"/>
  <c r="X97"/>
  <c r="X102"/>
  <c r="X104"/>
  <c r="X121"/>
  <c r="X123"/>
  <c r="X130"/>
  <c r="X135"/>
  <c r="X145"/>
  <c r="X156"/>
  <c r="X169"/>
  <c r="X182"/>
  <c r="X184"/>
  <c r="X197"/>
  <c r="X203"/>
  <c r="X204"/>
  <c r="X222"/>
  <c r="X223"/>
  <c r="X224"/>
  <c r="X167"/>
  <c r="W39"/>
  <c r="W8"/>
  <c r="W14"/>
  <c r="W20"/>
  <c r="W59"/>
  <c r="W68"/>
  <c r="W69"/>
  <c r="W71"/>
  <c r="W72"/>
  <c r="W80"/>
  <c r="W84"/>
  <c r="W85"/>
  <c r="W93"/>
  <c r="W97"/>
  <c r="W102"/>
  <c r="W104"/>
  <c r="W121"/>
  <c r="W123"/>
  <c r="W130"/>
  <c r="W135"/>
  <c r="W145"/>
  <c r="W156"/>
  <c r="W169"/>
  <c r="W182"/>
  <c r="W184"/>
  <c r="W197"/>
  <c r="W203"/>
  <c r="W204"/>
  <c r="W222"/>
  <c r="W223"/>
  <c r="W224"/>
  <c r="W167"/>
  <c r="V39"/>
  <c r="V8"/>
  <c r="V14"/>
  <c r="V20"/>
  <c r="V59"/>
  <c r="V68"/>
  <c r="V69"/>
  <c r="V71"/>
  <c r="V72"/>
  <c r="V80"/>
  <c r="V84"/>
  <c r="V85"/>
  <c r="V93"/>
  <c r="V97"/>
  <c r="V102"/>
  <c r="V104"/>
  <c r="V121"/>
  <c r="V123"/>
  <c r="V130"/>
  <c r="V135"/>
  <c r="V145"/>
  <c r="V156"/>
  <c r="V169"/>
  <c r="V182"/>
  <c r="V184"/>
  <c r="V197"/>
  <c r="V203"/>
  <c r="V204"/>
  <c r="V222"/>
  <c r="V223"/>
  <c r="V224"/>
  <c r="V167"/>
  <c r="U39"/>
  <c r="U8"/>
  <c r="U14"/>
  <c r="U20"/>
  <c r="U59"/>
  <c r="U68"/>
  <c r="U69"/>
  <c r="U71"/>
  <c r="U72"/>
  <c r="U80"/>
  <c r="U84"/>
  <c r="U85"/>
  <c r="U93"/>
  <c r="U97"/>
  <c r="U102"/>
  <c r="U104"/>
  <c r="U121"/>
  <c r="U123"/>
  <c r="U130"/>
  <c r="U135"/>
  <c r="U145"/>
  <c r="U156"/>
  <c r="U169"/>
  <c r="U182"/>
  <c r="U184"/>
  <c r="U197"/>
  <c r="U203"/>
  <c r="U204"/>
  <c r="U222"/>
  <c r="U223"/>
  <c r="U224"/>
  <c r="U167"/>
  <c r="T39"/>
  <c r="T8"/>
  <c r="T14"/>
  <c r="T20"/>
  <c r="T59"/>
  <c r="T68"/>
  <c r="T69"/>
  <c r="T71"/>
  <c r="T72"/>
  <c r="T80"/>
  <c r="T84"/>
  <c r="T85"/>
  <c r="T93"/>
  <c r="T97"/>
  <c r="T102"/>
  <c r="T104"/>
  <c r="T121"/>
  <c r="T123"/>
  <c r="T130"/>
  <c r="T135"/>
  <c r="T145"/>
  <c r="T156"/>
  <c r="T169"/>
  <c r="T182"/>
  <c r="T184"/>
  <c r="T197"/>
  <c r="T203"/>
  <c r="T204"/>
  <c r="T222"/>
  <c r="T223"/>
  <c r="T224"/>
  <c r="T167"/>
  <c r="S39"/>
  <c r="S8"/>
  <c r="S14"/>
  <c r="S20"/>
  <c r="AD24"/>
  <c r="AC24"/>
  <c r="AB24"/>
  <c r="AA24"/>
  <c r="Z24"/>
  <c r="Y24"/>
  <c r="X24"/>
  <c r="W24"/>
  <c r="V24"/>
  <c r="U24"/>
  <c r="T24"/>
  <c r="S24"/>
  <c r="S59"/>
  <c r="S68"/>
  <c r="S69"/>
  <c r="S71"/>
  <c r="S72"/>
  <c r="S80"/>
  <c r="S84"/>
  <c r="S85"/>
  <c r="S93"/>
  <c r="S97"/>
  <c r="S102"/>
  <c r="S104"/>
  <c r="S121"/>
  <c r="S123"/>
  <c r="S130"/>
  <c r="S135"/>
  <c r="S145"/>
  <c r="S156"/>
  <c r="S169"/>
  <c r="S182"/>
  <c r="S184"/>
  <c r="S197"/>
  <c r="S203"/>
  <c r="S204"/>
  <c r="S222"/>
  <c r="S223"/>
  <c r="S224"/>
  <c r="S167"/>
  <c r="R39"/>
  <c r="R8"/>
  <c r="R14"/>
  <c r="R20"/>
  <c r="R59"/>
  <c r="R68"/>
  <c r="R69"/>
  <c r="R71"/>
  <c r="R72"/>
  <c r="R80"/>
  <c r="R84"/>
  <c r="R85"/>
  <c r="R93"/>
  <c r="R97"/>
  <c r="R102"/>
  <c r="R104"/>
  <c r="R121"/>
  <c r="R123"/>
  <c r="R130"/>
  <c r="R135"/>
  <c r="AD137"/>
  <c r="AC137"/>
  <c r="AB137"/>
  <c r="AA137"/>
  <c r="Z137"/>
  <c r="Y137"/>
  <c r="X137"/>
  <c r="W137"/>
  <c r="V137"/>
  <c r="U137"/>
  <c r="T137"/>
  <c r="S137"/>
  <c r="R137"/>
  <c r="R145"/>
  <c r="R156"/>
  <c r="R169"/>
  <c r="R182"/>
  <c r="R184"/>
  <c r="R197"/>
  <c r="R203"/>
  <c r="R204"/>
  <c r="R222"/>
  <c r="R223"/>
  <c r="R224"/>
  <c r="R167"/>
  <c r="Q39"/>
  <c r="AD5"/>
  <c r="AC5"/>
  <c r="AB5"/>
  <c r="AA5"/>
  <c r="Z5"/>
  <c r="Y5"/>
  <c r="X5"/>
  <c r="W5"/>
  <c r="V5"/>
  <c r="U5"/>
  <c r="T5"/>
  <c r="S5"/>
  <c r="R5"/>
  <c r="Q5"/>
  <c r="Q8"/>
  <c r="Q14"/>
  <c r="Q20"/>
  <c r="Q59"/>
  <c r="Q68"/>
  <c r="Q69"/>
  <c r="Q71"/>
  <c r="Q72"/>
  <c r="Q80"/>
  <c r="Q84"/>
  <c r="Q85"/>
  <c r="Q93"/>
  <c r="Q97"/>
  <c r="Q102"/>
  <c r="Q104"/>
  <c r="Q121"/>
  <c r="Q123"/>
  <c r="Q130"/>
  <c r="Q135"/>
  <c r="Q145"/>
  <c r="Q156"/>
  <c r="Q169"/>
  <c r="Q182"/>
  <c r="Q184"/>
  <c r="AD193"/>
  <c r="AC193"/>
  <c r="AB193"/>
  <c r="AA193"/>
  <c r="Z193"/>
  <c r="Y193"/>
  <c r="X193"/>
  <c r="W193"/>
  <c r="V193"/>
  <c r="U193"/>
  <c r="T193"/>
  <c r="S193"/>
  <c r="R193"/>
  <c r="Q193"/>
  <c r="Q197"/>
  <c r="Q203"/>
  <c r="Q204"/>
  <c r="Q222"/>
  <c r="Q223"/>
  <c r="Q224"/>
  <c r="Q167"/>
  <c r="P39"/>
  <c r="P8"/>
  <c r="P14"/>
  <c r="P20"/>
  <c r="AD31"/>
  <c r="AC31"/>
  <c r="AB31"/>
  <c r="AA31"/>
  <c r="Z31"/>
  <c r="Y31"/>
  <c r="X31"/>
  <c r="W31"/>
  <c r="V31"/>
  <c r="U31"/>
  <c r="T31"/>
  <c r="S31"/>
  <c r="R31"/>
  <c r="Q31"/>
  <c r="P31"/>
  <c r="AD34"/>
  <c r="AC34"/>
  <c r="AB34"/>
  <c r="AA34"/>
  <c r="Z34"/>
  <c r="Y34"/>
  <c r="X34"/>
  <c r="W34"/>
  <c r="V34"/>
  <c r="U34"/>
  <c r="T34"/>
  <c r="S34"/>
  <c r="R34"/>
  <c r="Q34"/>
  <c r="P34"/>
  <c r="AD54"/>
  <c r="AC54"/>
  <c r="AB54"/>
  <c r="AA54"/>
  <c r="Z54"/>
  <c r="Y54"/>
  <c r="X54"/>
  <c r="W54"/>
  <c r="V54"/>
  <c r="U54"/>
  <c r="T54"/>
  <c r="S54"/>
  <c r="R54"/>
  <c r="Q54"/>
  <c r="P54"/>
  <c r="P59"/>
  <c r="P68"/>
  <c r="P69"/>
  <c r="P71"/>
  <c r="P72"/>
  <c r="P80"/>
  <c r="P84"/>
  <c r="P85"/>
  <c r="P93"/>
  <c r="P97"/>
  <c r="P102"/>
  <c r="P104"/>
  <c r="P121"/>
  <c r="P123"/>
  <c r="P130"/>
  <c r="P135"/>
  <c r="P145"/>
  <c r="P156"/>
  <c r="P169"/>
  <c r="AD175"/>
  <c r="AC175"/>
  <c r="AB175"/>
  <c r="AA175"/>
  <c r="Z175"/>
  <c r="Y175"/>
  <c r="X175"/>
  <c r="W175"/>
  <c r="V175"/>
  <c r="U175"/>
  <c r="T175"/>
  <c r="S175"/>
  <c r="R175"/>
  <c r="Q175"/>
  <c r="P175"/>
  <c r="AD176"/>
  <c r="AC176"/>
  <c r="AB176"/>
  <c r="AA176"/>
  <c r="Z176"/>
  <c r="Y176"/>
  <c r="X176"/>
  <c r="W176"/>
  <c r="V176"/>
  <c r="U176"/>
  <c r="T176"/>
  <c r="S176"/>
  <c r="R176"/>
  <c r="Q176"/>
  <c r="P176"/>
  <c r="P182"/>
  <c r="P184"/>
  <c r="P197"/>
  <c r="P203"/>
  <c r="P204"/>
  <c r="AD220"/>
  <c r="AC220"/>
  <c r="AB220"/>
  <c r="AA220"/>
  <c r="Z220"/>
  <c r="Y220"/>
  <c r="X220"/>
  <c r="W220"/>
  <c r="V220"/>
  <c r="U220"/>
  <c r="T220"/>
  <c r="S220"/>
  <c r="R220"/>
  <c r="Q220"/>
  <c r="P220"/>
  <c r="P222"/>
  <c r="P223"/>
  <c r="P224"/>
  <c r="P167"/>
  <c r="O39"/>
  <c r="O8"/>
  <c r="O14"/>
  <c r="O20"/>
  <c r="O59"/>
  <c r="O68"/>
  <c r="O69"/>
  <c r="O71"/>
  <c r="O72"/>
  <c r="O80"/>
  <c r="O84"/>
  <c r="O85"/>
  <c r="O93"/>
  <c r="O97"/>
  <c r="O102"/>
  <c r="O104"/>
  <c r="AD114"/>
  <c r="AC114"/>
  <c r="AB114"/>
  <c r="AA114"/>
  <c r="Z114"/>
  <c r="Y114"/>
  <c r="X114"/>
  <c r="W114"/>
  <c r="V114"/>
  <c r="U114"/>
  <c r="T114"/>
  <c r="S114"/>
  <c r="R114"/>
  <c r="Q114"/>
  <c r="P114"/>
  <c r="O114"/>
  <c r="O121"/>
  <c r="O123"/>
  <c r="O130"/>
  <c r="O135"/>
  <c r="O145"/>
  <c r="O156"/>
  <c r="O169"/>
  <c r="O182"/>
  <c r="O184"/>
  <c r="O197"/>
  <c r="O203"/>
  <c r="O204"/>
  <c r="AD206"/>
  <c r="AC206"/>
  <c r="AB206"/>
  <c r="AA206"/>
  <c r="Z206"/>
  <c r="Y206"/>
  <c r="X206"/>
  <c r="W206"/>
  <c r="V206"/>
  <c r="U206"/>
  <c r="T206"/>
  <c r="S206"/>
  <c r="R206"/>
  <c r="Q206"/>
  <c r="P206"/>
  <c r="O206"/>
  <c r="O222"/>
  <c r="O223"/>
  <c r="O224"/>
  <c r="O167"/>
  <c r="N39"/>
  <c r="N8"/>
  <c r="N14"/>
  <c r="N20"/>
  <c r="N59"/>
  <c r="N68"/>
  <c r="N69"/>
  <c r="N71"/>
  <c r="N72"/>
  <c r="AD77"/>
  <c r="AC77"/>
  <c r="AB77"/>
  <c r="AA77"/>
  <c r="Z77"/>
  <c r="Y77"/>
  <c r="X77"/>
  <c r="W77"/>
  <c r="V77"/>
  <c r="U77"/>
  <c r="T77"/>
  <c r="S77"/>
  <c r="R77"/>
  <c r="Q77"/>
  <c r="P77"/>
  <c r="O77"/>
  <c r="N77"/>
  <c r="N80"/>
  <c r="N84"/>
  <c r="N85"/>
  <c r="N93"/>
  <c r="N97"/>
  <c r="N102"/>
  <c r="N104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N121"/>
  <c r="N123"/>
  <c r="N130"/>
  <c r="N135"/>
  <c r="N145"/>
  <c r="N156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N169"/>
  <c r="N182"/>
  <c r="N184"/>
  <c r="N197"/>
  <c r="N203"/>
  <c r="N204"/>
  <c r="N222"/>
  <c r="N223"/>
  <c r="N224"/>
  <c r="N167"/>
  <c r="M39"/>
  <c r="M8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M14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M20"/>
  <c r="M59"/>
  <c r="M68"/>
  <c r="M69"/>
  <c r="M71"/>
  <c r="M72"/>
  <c r="M80"/>
  <c r="M84"/>
  <c r="M85"/>
  <c r="M93"/>
  <c r="M97"/>
  <c r="M102"/>
  <c r="M104"/>
  <c r="M121"/>
  <c r="M123"/>
  <c r="M130"/>
  <c r="M135"/>
  <c r="M145"/>
  <c r="M156"/>
  <c r="M169"/>
  <c r="M182"/>
  <c r="M184"/>
  <c r="M197"/>
  <c r="M203"/>
  <c r="M204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M222"/>
  <c r="M223"/>
  <c r="M224"/>
  <c r="M167"/>
  <c r="L39"/>
  <c r="L8"/>
  <c r="L14"/>
  <c r="L20"/>
  <c r="L59"/>
  <c r="L68"/>
  <c r="L69"/>
  <c r="L71"/>
  <c r="L72"/>
  <c r="L80"/>
  <c r="L84"/>
  <c r="L85"/>
  <c r="L93"/>
  <c r="L97"/>
  <c r="L102"/>
  <c r="L104"/>
  <c r="L121"/>
  <c r="L123"/>
  <c r="L130"/>
  <c r="L135"/>
  <c r="L145"/>
  <c r="L156"/>
  <c r="L169"/>
  <c r="L182"/>
  <c r="L184"/>
  <c r="L197"/>
  <c r="L203"/>
  <c r="L204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L222"/>
  <c r="L223"/>
  <c r="L224"/>
  <c r="L167"/>
  <c r="K39"/>
  <c r="K8"/>
  <c r="K14"/>
  <c r="K20"/>
  <c r="K59"/>
  <c r="K68"/>
  <c r="K69"/>
  <c r="K71"/>
  <c r="K72"/>
  <c r="K80"/>
  <c r="K84"/>
  <c r="K85"/>
  <c r="K93"/>
  <c r="K97"/>
  <c r="K102"/>
  <c r="K104"/>
  <c r="K121"/>
  <c r="K123"/>
  <c r="K130"/>
  <c r="K135"/>
  <c r="K145"/>
  <c r="K156"/>
  <c r="K169"/>
  <c r="K182"/>
  <c r="K184"/>
  <c r="K197"/>
  <c r="K203"/>
  <c r="K204"/>
  <c r="K222"/>
  <c r="K223"/>
  <c r="K224"/>
  <c r="K167"/>
  <c r="J39"/>
  <c r="J8"/>
  <c r="J14"/>
  <c r="J20"/>
  <c r="J59"/>
  <c r="J68"/>
  <c r="J69"/>
  <c r="J71"/>
  <c r="J72"/>
  <c r="J80"/>
  <c r="J84"/>
  <c r="J85"/>
  <c r="J93"/>
  <c r="J97"/>
  <c r="J102"/>
  <c r="J104"/>
  <c r="J121"/>
  <c r="J123"/>
  <c r="J130"/>
  <c r="J135"/>
  <c r="J145"/>
  <c r="J156"/>
  <c r="J169"/>
  <c r="J182"/>
  <c r="J184"/>
  <c r="J197"/>
  <c r="J203"/>
  <c r="J204"/>
  <c r="J222"/>
  <c r="J223"/>
  <c r="J224"/>
  <c r="J167"/>
  <c r="I39"/>
  <c r="I8"/>
  <c r="I14"/>
  <c r="I20"/>
  <c r="I59"/>
  <c r="I68"/>
  <c r="I69"/>
  <c r="I71"/>
  <c r="I72"/>
  <c r="I80"/>
  <c r="I84"/>
  <c r="I85"/>
  <c r="I93"/>
  <c r="I97"/>
  <c r="I102"/>
  <c r="I104"/>
  <c r="I121"/>
  <c r="I123"/>
  <c r="I130"/>
  <c r="I135"/>
  <c r="I145"/>
  <c r="I156"/>
  <c r="I169"/>
  <c r="I182"/>
  <c r="I184"/>
  <c r="I197"/>
  <c r="I203"/>
  <c r="I204"/>
  <c r="I222"/>
  <c r="I223"/>
  <c r="I224"/>
  <c r="I167"/>
  <c r="H39"/>
  <c r="H8"/>
  <c r="H14"/>
  <c r="H20"/>
  <c r="H59"/>
  <c r="H68"/>
  <c r="H69"/>
  <c r="H71"/>
  <c r="H72"/>
  <c r="H80"/>
  <c r="H84"/>
  <c r="H85"/>
  <c r="H93"/>
  <c r="H97"/>
  <c r="H102"/>
  <c r="H104"/>
  <c r="H121"/>
  <c r="H123"/>
  <c r="H130"/>
  <c r="H135"/>
  <c r="H145"/>
  <c r="H156"/>
  <c r="H169"/>
  <c r="H182"/>
  <c r="H184"/>
  <c r="H197"/>
  <c r="H203"/>
  <c r="H204"/>
  <c r="H222"/>
  <c r="H223"/>
  <c r="H224"/>
  <c r="H167"/>
  <c r="G39"/>
  <c r="G8"/>
  <c r="G14"/>
  <c r="G20"/>
  <c r="G59"/>
  <c r="G68"/>
  <c r="G69"/>
  <c r="G71"/>
  <c r="G72"/>
  <c r="G80"/>
  <c r="G84"/>
  <c r="G85"/>
  <c r="G93"/>
  <c r="G97"/>
  <c r="G102"/>
  <c r="G104"/>
  <c r="G121"/>
  <c r="G123"/>
  <c r="G130"/>
  <c r="G135"/>
  <c r="G145"/>
  <c r="G156"/>
  <c r="G169"/>
  <c r="G182"/>
  <c r="G184"/>
  <c r="G197"/>
  <c r="G203"/>
  <c r="G204"/>
  <c r="G222"/>
  <c r="G223"/>
  <c r="G224"/>
  <c r="G167"/>
  <c r="F39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F8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F14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F20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F59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F68"/>
  <c r="F69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F71"/>
  <c r="F72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F80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F84"/>
  <c r="F85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F93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F97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F102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F104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F121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F123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F130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F135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F145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AD157"/>
  <c r="AC157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F156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F169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F182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F184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F197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F203"/>
  <c r="F204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F222"/>
  <c r="F223"/>
  <c r="F224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F167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DF157"/>
  <c r="DF155"/>
  <c r="DE157"/>
  <c r="DE155"/>
  <c r="DD157"/>
  <c r="DD155"/>
  <c r="DC157"/>
  <c r="DC155"/>
  <c r="DB157"/>
  <c r="DB155"/>
  <c r="DA157"/>
  <c r="DA155"/>
  <c r="CZ157"/>
  <c r="CZ155"/>
  <c r="CY157"/>
  <c r="CY155"/>
  <c r="CX157"/>
  <c r="CX155"/>
  <c r="CW157"/>
  <c r="CW155"/>
  <c r="CV157"/>
  <c r="CV155"/>
  <c r="CU157"/>
  <c r="CU155"/>
  <c r="CT157"/>
  <c r="CT155"/>
  <c r="CS157"/>
  <c r="CS155"/>
  <c r="CR157"/>
  <c r="CR155"/>
  <c r="CQ157"/>
  <c r="CQ155"/>
  <c r="CP157"/>
  <c r="CP155"/>
  <c r="CO157"/>
  <c r="CO155"/>
  <c r="CN157"/>
  <c r="CN155"/>
  <c r="CM157"/>
  <c r="CM155"/>
  <c r="CL157"/>
  <c r="CL155"/>
  <c r="CK157"/>
  <c r="CK155"/>
  <c r="CJ157"/>
  <c r="CJ155"/>
  <c r="CI157"/>
  <c r="CI155"/>
  <c r="CH157"/>
  <c r="CH155"/>
  <c r="CG157"/>
  <c r="CG155"/>
  <c r="CF157"/>
  <c r="CF155"/>
  <c r="CE157"/>
  <c r="CE155"/>
  <c r="CD157"/>
  <c r="CD155"/>
  <c r="CC157"/>
  <c r="CC155"/>
  <c r="CB157"/>
  <c r="CB155"/>
  <c r="CA157"/>
  <c r="CA155"/>
  <c r="BZ157"/>
  <c r="BZ155"/>
  <c r="BY157"/>
  <c r="BY155"/>
  <c r="BX157"/>
  <c r="BX155"/>
  <c r="BW157"/>
  <c r="BW155"/>
  <c r="BV157"/>
  <c r="BV155"/>
  <c r="BU157"/>
  <c r="BU155"/>
  <c r="BT157"/>
  <c r="BT155"/>
  <c r="BS157"/>
  <c r="BS155"/>
  <c r="BR157"/>
  <c r="BR155"/>
  <c r="BQ157"/>
  <c r="BQ155"/>
  <c r="BP157"/>
  <c r="BP155"/>
  <c r="BO157"/>
  <c r="BO155"/>
  <c r="BN157"/>
  <c r="BN155"/>
  <c r="BM157"/>
  <c r="BM155"/>
  <c r="BL157"/>
  <c r="BL155"/>
  <c r="BK157"/>
  <c r="BK155"/>
  <c r="BJ157"/>
  <c r="BJ155"/>
  <c r="BI157"/>
  <c r="BI155"/>
  <c r="BH157"/>
  <c r="BH155"/>
  <c r="BG157"/>
  <c r="BG155"/>
  <c r="BF157"/>
  <c r="BF155"/>
  <c r="BE157"/>
  <c r="BE155"/>
  <c r="BD157"/>
  <c r="BD155"/>
  <c r="BC157"/>
  <c r="BC155"/>
  <c r="BB157"/>
  <c r="BB155"/>
  <c r="BA157"/>
  <c r="BA155"/>
  <c r="AZ157"/>
  <c r="AZ155"/>
  <c r="AY157"/>
  <c r="AY155"/>
  <c r="AX157"/>
  <c r="AX155"/>
  <c r="AW157"/>
  <c r="AW155"/>
  <c r="AV157"/>
  <c r="AV155"/>
  <c r="AU157"/>
  <c r="AU155"/>
  <c r="AT157"/>
  <c r="AT155"/>
  <c r="AS157"/>
  <c r="AS155"/>
  <c r="AR157"/>
  <c r="AR155"/>
  <c r="AQ157"/>
  <c r="AQ155"/>
  <c r="AP157"/>
  <c r="AP155"/>
  <c r="AO157"/>
  <c r="AO155"/>
  <c r="AN157"/>
  <c r="AN155"/>
  <c r="AM157"/>
  <c r="AM155"/>
  <c r="AL157"/>
  <c r="AL155"/>
  <c r="AK157"/>
  <c r="AK155"/>
  <c r="AJ157"/>
  <c r="AJ155"/>
  <c r="AI157"/>
  <c r="AI155"/>
  <c r="AH157"/>
  <c r="AH155"/>
  <c r="AG157"/>
  <c r="AG155"/>
  <c r="AF157"/>
  <c r="AF155"/>
  <c r="AE157"/>
  <c r="AE155"/>
  <c r="AD155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L290"/>
  <c r="K290"/>
  <c r="J290"/>
  <c r="I290"/>
  <c r="H290"/>
  <c r="G290"/>
  <c r="F290"/>
  <c r="K288"/>
  <c r="J288"/>
  <c r="I288"/>
  <c r="H288"/>
  <c r="G288"/>
  <c r="F288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AD299"/>
  <c r="AD298"/>
  <c r="AD297"/>
  <c r="AD296"/>
  <c r="AD295"/>
  <c r="AD293"/>
  <c r="AD292"/>
  <c r="AD291"/>
  <c r="AD290"/>
  <c r="AD289"/>
  <c r="AD288"/>
  <c r="AD287"/>
  <c r="AD286"/>
  <c r="AD284"/>
  <c r="AD283"/>
  <c r="AD282"/>
  <c r="AD281"/>
  <c r="AD279"/>
  <c r="AD278"/>
  <c r="AD277"/>
  <c r="AD276"/>
  <c r="AD275"/>
  <c r="DG85"/>
  <c r="DE37"/>
  <c r="DE182"/>
  <c r="DE226"/>
  <c r="DE134"/>
  <c r="DE10"/>
  <c r="DE15"/>
  <c r="DE19"/>
  <c r="DE27"/>
  <c r="DE29"/>
  <c r="DE53"/>
  <c r="DE55"/>
  <c r="DE60"/>
  <c r="DE61"/>
  <c r="DE63"/>
  <c r="DE86"/>
  <c r="DE87"/>
  <c r="DE89"/>
  <c r="DE92"/>
  <c r="DE94"/>
  <c r="DE106"/>
  <c r="DE131"/>
  <c r="DE138"/>
  <c r="DE146"/>
  <c r="DE147"/>
  <c r="DE162"/>
  <c r="DE151"/>
  <c r="DE179"/>
  <c r="DE180"/>
  <c r="DE181"/>
  <c r="DE183"/>
  <c r="DE211"/>
  <c r="DE216"/>
  <c r="DE227"/>
  <c r="DE172"/>
  <c r="DE26"/>
  <c r="DE48"/>
  <c r="DE12"/>
  <c r="DE23"/>
  <c r="DE43"/>
  <c r="DE62"/>
  <c r="DE91"/>
  <c r="DE200"/>
  <c r="DE229"/>
  <c r="DE231"/>
  <c r="DE164"/>
  <c r="DE165"/>
  <c r="DE73"/>
  <c r="DE6"/>
  <c r="DE120"/>
  <c r="DE139"/>
  <c r="DE198"/>
  <c r="DE213"/>
  <c r="DE221"/>
  <c r="DE36"/>
  <c r="DE38"/>
  <c r="DE40"/>
  <c r="DE42"/>
  <c r="DE50"/>
  <c r="DE51"/>
  <c r="DE58"/>
  <c r="DE64"/>
  <c r="DE76"/>
  <c r="DE78"/>
  <c r="DE81"/>
  <c r="DE90"/>
  <c r="DE105"/>
  <c r="DE129"/>
  <c r="DE132"/>
  <c r="DE152"/>
  <c r="DE153"/>
  <c r="DE170"/>
  <c r="DE178"/>
  <c r="DE185"/>
  <c r="DE187"/>
  <c r="DE189"/>
  <c r="DE208"/>
  <c r="DE228"/>
  <c r="DE119"/>
  <c r="DE33"/>
  <c r="DE49"/>
  <c r="DE65"/>
  <c r="DE66"/>
  <c r="DE75"/>
  <c r="DE110"/>
  <c r="DE125"/>
  <c r="DE133"/>
  <c r="DE174"/>
  <c r="DE177"/>
  <c r="DE188"/>
  <c r="DE194"/>
  <c r="DE199"/>
  <c r="DE218"/>
  <c r="DE9"/>
  <c r="DE25"/>
  <c r="DE117"/>
  <c r="DE142"/>
  <c r="DE195"/>
  <c r="DE196"/>
  <c r="DE202"/>
  <c r="DE225"/>
  <c r="DE126"/>
  <c r="DE140"/>
  <c r="DE236"/>
  <c r="DE8"/>
  <c r="DE20"/>
  <c r="DE59"/>
  <c r="DE71"/>
  <c r="DE72"/>
  <c r="DE80"/>
  <c r="DE84"/>
  <c r="DE93"/>
  <c r="DE97"/>
  <c r="DE102"/>
  <c r="DE104"/>
  <c r="DE123"/>
  <c r="DE145"/>
  <c r="DE156"/>
  <c r="DE169"/>
  <c r="DE184"/>
  <c r="DE197"/>
  <c r="DE203"/>
  <c r="DE204"/>
  <c r="DE222"/>
  <c r="DE5"/>
  <c r="DE24"/>
  <c r="DE31"/>
  <c r="DE56"/>
  <c r="DE57"/>
  <c r="DE67"/>
  <c r="DE96"/>
  <c r="DE122"/>
  <c r="DE130"/>
  <c r="DE168"/>
  <c r="DE175"/>
  <c r="DE191"/>
  <c r="DE193"/>
  <c r="DE220"/>
  <c r="DE235"/>
  <c r="DE54"/>
  <c r="DE118"/>
  <c r="DE214"/>
  <c r="DE34"/>
  <c r="DE137"/>
  <c r="DE219"/>
  <c r="DE108"/>
  <c r="DE114"/>
  <c r="DE206"/>
  <c r="DE215"/>
  <c r="DE230"/>
  <c r="DE11"/>
  <c r="DE18"/>
  <c r="DE77"/>
  <c r="DE176"/>
  <c r="DE16"/>
  <c r="DE79"/>
  <c r="DE100"/>
  <c r="DE101"/>
  <c r="DE109"/>
  <c r="DE113"/>
  <c r="DE116"/>
  <c r="DE141"/>
  <c r="DE173"/>
  <c r="DE186"/>
  <c r="DE205"/>
  <c r="DE212"/>
  <c r="DE234"/>
  <c r="DE103"/>
  <c r="DE4"/>
  <c r="DE17"/>
  <c r="DE41"/>
  <c r="DE98"/>
  <c r="DE144"/>
  <c r="DE161"/>
  <c r="DE22"/>
  <c r="DE128"/>
  <c r="DE111"/>
  <c r="DE95"/>
  <c r="DE124"/>
  <c r="DE136"/>
  <c r="DE30"/>
  <c r="DE35"/>
  <c r="DE127"/>
  <c r="DE166"/>
  <c r="DE171"/>
  <c r="DE190"/>
  <c r="DE192"/>
  <c r="DE207"/>
  <c r="DE115"/>
  <c r="DE32"/>
  <c r="DE99"/>
  <c r="DE163"/>
  <c r="DE107"/>
  <c r="DE7"/>
  <c r="DE13"/>
  <c r="DE28"/>
  <c r="DE52"/>
  <c r="DE70"/>
  <c r="DE74"/>
  <c r="DE83"/>
  <c r="DE88"/>
  <c r="DE148"/>
  <c r="DE149"/>
  <c r="DE150"/>
  <c r="DE158"/>
  <c r="DE159"/>
  <c r="DE160"/>
  <c r="DE167"/>
  <c r="DE209"/>
  <c r="DE210"/>
  <c r="DE232"/>
  <c r="DE233"/>
  <c r="DE154"/>
  <c r="DE217"/>
  <c r="DD37"/>
  <c r="DD182"/>
  <c r="DD226"/>
  <c r="DD134"/>
  <c r="DD10"/>
  <c r="DD15"/>
  <c r="DD19"/>
  <c r="DD27"/>
  <c r="DD29"/>
  <c r="DD53"/>
  <c r="DD55"/>
  <c r="DD60"/>
  <c r="DD61"/>
  <c r="DD63"/>
  <c r="DD86"/>
  <c r="DD87"/>
  <c r="DD89"/>
  <c r="DD92"/>
  <c r="DD94"/>
  <c r="DD106"/>
  <c r="DD131"/>
  <c r="DD138"/>
  <c r="DD146"/>
  <c r="DD147"/>
  <c r="DD162"/>
  <c r="DD151"/>
  <c r="DD179"/>
  <c r="DD180"/>
  <c r="DD181"/>
  <c r="DD183"/>
  <c r="DD211"/>
  <c r="DD216"/>
  <c r="DD227"/>
  <c r="DD172"/>
  <c r="DD26"/>
  <c r="DD48"/>
  <c r="DD12"/>
  <c r="DD23"/>
  <c r="DD43"/>
  <c r="DD62"/>
  <c r="DD91"/>
  <c r="DD200"/>
  <c r="DD229"/>
  <c r="DD231"/>
  <c r="DD164"/>
  <c r="DD165"/>
  <c r="DD73"/>
  <c r="DD6"/>
  <c r="DD120"/>
  <c r="DD139"/>
  <c r="DD198"/>
  <c r="DD213"/>
  <c r="DD221"/>
  <c r="DD36"/>
  <c r="DD38"/>
  <c r="DD40"/>
  <c r="DD42"/>
  <c r="DD50"/>
  <c r="DD51"/>
  <c r="DD58"/>
  <c r="DD64"/>
  <c r="DD76"/>
  <c r="DD78"/>
  <c r="DD81"/>
  <c r="DD90"/>
  <c r="DD105"/>
  <c r="DD129"/>
  <c r="DD132"/>
  <c r="DD152"/>
  <c r="DD153"/>
  <c r="DD170"/>
  <c r="DD178"/>
  <c r="DD185"/>
  <c r="DD187"/>
  <c r="DD189"/>
  <c r="DD208"/>
  <c r="DD228"/>
  <c r="DD119"/>
  <c r="DD33"/>
  <c r="DD49"/>
  <c r="DD65"/>
  <c r="DD66"/>
  <c r="DD75"/>
  <c r="DD110"/>
  <c r="DD125"/>
  <c r="DD133"/>
  <c r="DD174"/>
  <c r="DD177"/>
  <c r="DD188"/>
  <c r="DD194"/>
  <c r="DD199"/>
  <c r="DD218"/>
  <c r="DD9"/>
  <c r="DD25"/>
  <c r="DD117"/>
  <c r="DD142"/>
  <c r="DD195"/>
  <c r="DD196"/>
  <c r="DD202"/>
  <c r="DD225"/>
  <c r="DD126"/>
  <c r="DD140"/>
  <c r="DD236"/>
  <c r="DD8"/>
  <c r="DD20"/>
  <c r="DD59"/>
  <c r="DD71"/>
  <c r="DD72"/>
  <c r="DD80"/>
  <c r="DD84"/>
  <c r="DD93"/>
  <c r="DD97"/>
  <c r="DD102"/>
  <c r="DD104"/>
  <c r="DD123"/>
  <c r="DD145"/>
  <c r="DD156"/>
  <c r="DD169"/>
  <c r="DD184"/>
  <c r="DD197"/>
  <c r="DD203"/>
  <c r="DD204"/>
  <c r="DD222"/>
  <c r="DD5"/>
  <c r="DD24"/>
  <c r="DD31"/>
  <c r="DD56"/>
  <c r="DD57"/>
  <c r="DD67"/>
  <c r="DD96"/>
  <c r="DD122"/>
  <c r="DD130"/>
  <c r="DD168"/>
  <c r="DD175"/>
  <c r="DD191"/>
  <c r="DD193"/>
  <c r="DD220"/>
  <c r="DD235"/>
  <c r="DD54"/>
  <c r="DD118"/>
  <c r="DD214"/>
  <c r="DD34"/>
  <c r="DD137"/>
  <c r="DD219"/>
  <c r="DD108"/>
  <c r="DD114"/>
  <c r="DD206"/>
  <c r="DD215"/>
  <c r="DD230"/>
  <c r="DD11"/>
  <c r="DD18"/>
  <c r="DD77"/>
  <c r="DD176"/>
  <c r="DD16"/>
  <c r="DD79"/>
  <c r="DD100"/>
  <c r="DD101"/>
  <c r="DD109"/>
  <c r="DD113"/>
  <c r="DD116"/>
  <c r="DD141"/>
  <c r="DD173"/>
  <c r="DD186"/>
  <c r="DD205"/>
  <c r="DD212"/>
  <c r="DD234"/>
  <c r="DD103"/>
  <c r="DD4"/>
  <c r="DD17"/>
  <c r="DD41"/>
  <c r="DD98"/>
  <c r="DD144"/>
  <c r="DD161"/>
  <c r="DD22"/>
  <c r="DD128"/>
  <c r="DD111"/>
  <c r="DD95"/>
  <c r="DD124"/>
  <c r="DD136"/>
  <c r="DD30"/>
  <c r="DD35"/>
  <c r="DD127"/>
  <c r="DD166"/>
  <c r="DD171"/>
  <c r="DD190"/>
  <c r="DD192"/>
  <c r="DD207"/>
  <c r="DD115"/>
  <c r="DD32"/>
  <c r="DD99"/>
  <c r="DD163"/>
  <c r="DD107"/>
  <c r="DD7"/>
  <c r="DD13"/>
  <c r="DD28"/>
  <c r="DD52"/>
  <c r="DD70"/>
  <c r="DD74"/>
  <c r="DD83"/>
  <c r="DD88"/>
  <c r="DD148"/>
  <c r="DD149"/>
  <c r="DD150"/>
  <c r="DD158"/>
  <c r="DD159"/>
  <c r="DD160"/>
  <c r="DD167"/>
  <c r="DD209"/>
  <c r="DD210"/>
  <c r="DD232"/>
  <c r="DD233"/>
  <c r="DD154"/>
  <c r="DD217"/>
  <c r="DC37"/>
  <c r="DC182"/>
  <c r="DC226"/>
  <c r="DC134"/>
  <c r="DC10"/>
  <c r="DC15"/>
  <c r="DC19"/>
  <c r="DC27"/>
  <c r="DC29"/>
  <c r="DC53"/>
  <c r="DC55"/>
  <c r="DC60"/>
  <c r="DC61"/>
  <c r="DC63"/>
  <c r="DC86"/>
  <c r="DC87"/>
  <c r="DC89"/>
  <c r="DC92"/>
  <c r="DC94"/>
  <c r="DC106"/>
  <c r="DC131"/>
  <c r="DC138"/>
  <c r="DC146"/>
  <c r="DC147"/>
  <c r="DC162"/>
  <c r="DC151"/>
  <c r="DC179"/>
  <c r="DC180"/>
  <c r="DC181"/>
  <c r="DC183"/>
  <c r="DC211"/>
  <c r="DC216"/>
  <c r="DC227"/>
  <c r="DC172"/>
  <c r="DC26"/>
  <c r="DC48"/>
  <c r="DC12"/>
  <c r="DC23"/>
  <c r="DC43"/>
  <c r="DC62"/>
  <c r="DC91"/>
  <c r="DC200"/>
  <c r="DC229"/>
  <c r="DC231"/>
  <c r="DC164"/>
  <c r="DC165"/>
  <c r="DC73"/>
  <c r="DC6"/>
  <c r="DC120"/>
  <c r="DC139"/>
  <c r="DC198"/>
  <c r="DC213"/>
  <c r="DC221"/>
  <c r="DC36"/>
  <c r="DC38"/>
  <c r="DC40"/>
  <c r="DC42"/>
  <c r="DC50"/>
  <c r="DC51"/>
  <c r="DC58"/>
  <c r="DC64"/>
  <c r="DC76"/>
  <c r="DC78"/>
  <c r="DC81"/>
  <c r="DC90"/>
  <c r="DC105"/>
  <c r="DC129"/>
  <c r="DC132"/>
  <c r="DC152"/>
  <c r="DC153"/>
  <c r="DC170"/>
  <c r="DC178"/>
  <c r="DC185"/>
  <c r="DC187"/>
  <c r="DC189"/>
  <c r="DC208"/>
  <c r="DC228"/>
  <c r="DC119"/>
  <c r="DC33"/>
  <c r="DC49"/>
  <c r="DC65"/>
  <c r="DC66"/>
  <c r="DC75"/>
  <c r="DC110"/>
  <c r="DC125"/>
  <c r="DC133"/>
  <c r="DC174"/>
  <c r="DC177"/>
  <c r="DC188"/>
  <c r="DC194"/>
  <c r="DC199"/>
  <c r="DC218"/>
  <c r="DC9"/>
  <c r="DC25"/>
  <c r="DC117"/>
  <c r="DC142"/>
  <c r="DC195"/>
  <c r="DC196"/>
  <c r="DC202"/>
  <c r="DC225"/>
  <c r="DC126"/>
  <c r="DC140"/>
  <c r="DC236"/>
  <c r="DC8"/>
  <c r="DC20"/>
  <c r="DC59"/>
  <c r="DC71"/>
  <c r="DC72"/>
  <c r="DC80"/>
  <c r="DC84"/>
  <c r="DC93"/>
  <c r="DC97"/>
  <c r="DC102"/>
  <c r="DC104"/>
  <c r="DC123"/>
  <c r="DC145"/>
  <c r="DC156"/>
  <c r="DC169"/>
  <c r="DC184"/>
  <c r="DC197"/>
  <c r="DC203"/>
  <c r="DC204"/>
  <c r="DC222"/>
  <c r="DC5"/>
  <c r="DC24"/>
  <c r="DC31"/>
  <c r="DC56"/>
  <c r="DC57"/>
  <c r="DC67"/>
  <c r="DC96"/>
  <c r="DC122"/>
  <c r="DC130"/>
  <c r="DC168"/>
  <c r="DC175"/>
  <c r="DC191"/>
  <c r="DC193"/>
  <c r="DC220"/>
  <c r="DC235"/>
  <c r="DC54"/>
  <c r="DC118"/>
  <c r="DC214"/>
  <c r="DC34"/>
  <c r="DC137"/>
  <c r="DC219"/>
  <c r="DC108"/>
  <c r="DC114"/>
  <c r="DC206"/>
  <c r="DC215"/>
  <c r="DC230"/>
  <c r="DC11"/>
  <c r="DC18"/>
  <c r="DC77"/>
  <c r="DC176"/>
  <c r="DC16"/>
  <c r="DC79"/>
  <c r="DC100"/>
  <c r="DC101"/>
  <c r="DC109"/>
  <c r="DC113"/>
  <c r="DC116"/>
  <c r="DC141"/>
  <c r="DC173"/>
  <c r="DC186"/>
  <c r="DC205"/>
  <c r="DC212"/>
  <c r="DC234"/>
  <c r="DC103"/>
  <c r="DC4"/>
  <c r="DC17"/>
  <c r="DC41"/>
  <c r="DC98"/>
  <c r="DC144"/>
  <c r="DC161"/>
  <c r="DC22"/>
  <c r="DC128"/>
  <c r="DC111"/>
  <c r="DC95"/>
  <c r="DC124"/>
  <c r="DC136"/>
  <c r="DC30"/>
  <c r="DC35"/>
  <c r="DC127"/>
  <c r="DC166"/>
  <c r="DC171"/>
  <c r="DC190"/>
  <c r="DC192"/>
  <c r="DC207"/>
  <c r="DC115"/>
  <c r="DC32"/>
  <c r="DC99"/>
  <c r="DC163"/>
  <c r="DC107"/>
  <c r="DC7"/>
  <c r="DC13"/>
  <c r="DC28"/>
  <c r="DC52"/>
  <c r="DC70"/>
  <c r="DC74"/>
  <c r="DC83"/>
  <c r="DC88"/>
  <c r="DC148"/>
  <c r="DC149"/>
  <c r="DC150"/>
  <c r="DC158"/>
  <c r="DC159"/>
  <c r="DC160"/>
  <c r="DC167"/>
  <c r="DC209"/>
  <c r="DC210"/>
  <c r="DC232"/>
  <c r="DC233"/>
  <c r="DC154"/>
  <c r="DC217"/>
  <c r="DB37"/>
  <c r="DB182"/>
  <c r="DB226"/>
  <c r="DB134"/>
  <c r="DB10"/>
  <c r="DB15"/>
  <c r="DB19"/>
  <c r="DB27"/>
  <c r="DB29"/>
  <c r="DB53"/>
  <c r="DB55"/>
  <c r="DB60"/>
  <c r="DB61"/>
  <c r="DB63"/>
  <c r="DB86"/>
  <c r="DB87"/>
  <c r="DB89"/>
  <c r="DB92"/>
  <c r="DB94"/>
  <c r="DB106"/>
  <c r="DB131"/>
  <c r="DB138"/>
  <c r="DB146"/>
  <c r="DB147"/>
  <c r="DB162"/>
  <c r="DB151"/>
  <c r="DB179"/>
  <c r="DB180"/>
  <c r="DB181"/>
  <c r="DB183"/>
  <c r="DB211"/>
  <c r="DB216"/>
  <c r="DB227"/>
  <c r="DB172"/>
  <c r="DB26"/>
  <c r="DB48"/>
  <c r="DB12"/>
  <c r="DB23"/>
  <c r="DB43"/>
  <c r="DB62"/>
  <c r="DB91"/>
  <c r="DB200"/>
  <c r="DB229"/>
  <c r="DB231"/>
  <c r="DB164"/>
  <c r="DB165"/>
  <c r="DB73"/>
  <c r="DB6"/>
  <c r="DB120"/>
  <c r="DB139"/>
  <c r="DB198"/>
  <c r="DB213"/>
  <c r="DB221"/>
  <c r="DB36"/>
  <c r="DB38"/>
  <c r="DB40"/>
  <c r="DB42"/>
  <c r="DB50"/>
  <c r="DB51"/>
  <c r="DB58"/>
  <c r="DB64"/>
  <c r="DB76"/>
  <c r="DB78"/>
  <c r="DB81"/>
  <c r="DB90"/>
  <c r="DB105"/>
  <c r="DB129"/>
  <c r="DB132"/>
  <c r="DB152"/>
  <c r="DB153"/>
  <c r="DB170"/>
  <c r="DB178"/>
  <c r="DB185"/>
  <c r="DB187"/>
  <c r="DB189"/>
  <c r="DB208"/>
  <c r="DB228"/>
  <c r="DB119"/>
  <c r="DB33"/>
  <c r="DB49"/>
  <c r="DB65"/>
  <c r="DB66"/>
  <c r="DB75"/>
  <c r="DB110"/>
  <c r="DB125"/>
  <c r="DB133"/>
  <c r="DB174"/>
  <c r="DB177"/>
  <c r="DB188"/>
  <c r="DB194"/>
  <c r="DB199"/>
  <c r="DB218"/>
  <c r="DB9"/>
  <c r="DB25"/>
  <c r="DB117"/>
  <c r="DB142"/>
  <c r="DB195"/>
  <c r="DB196"/>
  <c r="DB202"/>
  <c r="DB225"/>
  <c r="DB126"/>
  <c r="DB140"/>
  <c r="DB236"/>
  <c r="DB8"/>
  <c r="DB20"/>
  <c r="DB59"/>
  <c r="DB71"/>
  <c r="DB72"/>
  <c r="DB80"/>
  <c r="DB84"/>
  <c r="DB93"/>
  <c r="DB97"/>
  <c r="DB102"/>
  <c r="DB104"/>
  <c r="DB123"/>
  <c r="DB145"/>
  <c r="DB156"/>
  <c r="DB169"/>
  <c r="DB184"/>
  <c r="DB197"/>
  <c r="DB203"/>
  <c r="DB204"/>
  <c r="DB222"/>
  <c r="DB5"/>
  <c r="DB24"/>
  <c r="DB31"/>
  <c r="DB56"/>
  <c r="DB57"/>
  <c r="DB67"/>
  <c r="DB96"/>
  <c r="DB122"/>
  <c r="DB130"/>
  <c r="DB168"/>
  <c r="DB175"/>
  <c r="DB191"/>
  <c r="DB193"/>
  <c r="DB220"/>
  <c r="DB235"/>
  <c r="DB54"/>
  <c r="DB118"/>
  <c r="DB214"/>
  <c r="DB34"/>
  <c r="DB137"/>
  <c r="DB219"/>
  <c r="DB108"/>
  <c r="DB114"/>
  <c r="DB206"/>
  <c r="DB215"/>
  <c r="DB230"/>
  <c r="DB11"/>
  <c r="DB18"/>
  <c r="DB77"/>
  <c r="DB176"/>
  <c r="DB16"/>
  <c r="DB79"/>
  <c r="DB100"/>
  <c r="DB101"/>
  <c r="DB109"/>
  <c r="DB113"/>
  <c r="DB116"/>
  <c r="DB141"/>
  <c r="DB173"/>
  <c r="DB186"/>
  <c r="DB205"/>
  <c r="DB212"/>
  <c r="DB234"/>
  <c r="DB103"/>
  <c r="DB4"/>
  <c r="DB17"/>
  <c r="DB41"/>
  <c r="DB98"/>
  <c r="DB144"/>
  <c r="DB161"/>
  <c r="DB22"/>
  <c r="DB128"/>
  <c r="DB111"/>
  <c r="DB95"/>
  <c r="DB124"/>
  <c r="DB136"/>
  <c r="DB30"/>
  <c r="DB35"/>
  <c r="DB127"/>
  <c r="DB166"/>
  <c r="DB171"/>
  <c r="DB190"/>
  <c r="DB192"/>
  <c r="DB207"/>
  <c r="DB115"/>
  <c r="DB32"/>
  <c r="DB99"/>
  <c r="DB163"/>
  <c r="DB107"/>
  <c r="DB7"/>
  <c r="DB13"/>
  <c r="DB28"/>
  <c r="DB52"/>
  <c r="DB70"/>
  <c r="DB74"/>
  <c r="DB83"/>
  <c r="DB88"/>
  <c r="DB148"/>
  <c r="DB149"/>
  <c r="DB150"/>
  <c r="DB158"/>
  <c r="DB159"/>
  <c r="DB160"/>
  <c r="DB167"/>
  <c r="DB209"/>
  <c r="DB210"/>
  <c r="DB232"/>
  <c r="DB233"/>
  <c r="DB154"/>
  <c r="DB217"/>
  <c r="DA37"/>
  <c r="DA182"/>
  <c r="DA226"/>
  <c r="DA134"/>
  <c r="DA10"/>
  <c r="DA15"/>
  <c r="DA19"/>
  <c r="DA27"/>
  <c r="DA29"/>
  <c r="DA53"/>
  <c r="DA55"/>
  <c r="DA60"/>
  <c r="DA61"/>
  <c r="DA63"/>
  <c r="DA86"/>
  <c r="DA87"/>
  <c r="DA89"/>
  <c r="DA92"/>
  <c r="DA94"/>
  <c r="DA106"/>
  <c r="DA131"/>
  <c r="DA138"/>
  <c r="DA146"/>
  <c r="DA147"/>
  <c r="DA162"/>
  <c r="DA151"/>
  <c r="DA179"/>
  <c r="DA180"/>
  <c r="DA181"/>
  <c r="DA183"/>
  <c r="DA211"/>
  <c r="DA216"/>
  <c r="DA227"/>
  <c r="DA172"/>
  <c r="DA26"/>
  <c r="DA48"/>
  <c r="DA12"/>
  <c r="DA23"/>
  <c r="DA43"/>
  <c r="DA62"/>
  <c r="DA91"/>
  <c r="DA200"/>
  <c r="DA229"/>
  <c r="DA231"/>
  <c r="DA164"/>
  <c r="DA165"/>
  <c r="DA73"/>
  <c r="DA6"/>
  <c r="DA120"/>
  <c r="DA139"/>
  <c r="DA198"/>
  <c r="DA213"/>
  <c r="DA221"/>
  <c r="DA36"/>
  <c r="DA38"/>
  <c r="DA40"/>
  <c r="DA42"/>
  <c r="DA50"/>
  <c r="DA51"/>
  <c r="DA58"/>
  <c r="DA64"/>
  <c r="DA76"/>
  <c r="DA78"/>
  <c r="DA81"/>
  <c r="DA90"/>
  <c r="DA105"/>
  <c r="DA129"/>
  <c r="DA132"/>
  <c r="DA152"/>
  <c r="DA153"/>
  <c r="DA170"/>
  <c r="DA178"/>
  <c r="DA185"/>
  <c r="DA187"/>
  <c r="DA189"/>
  <c r="DA208"/>
  <c r="DA228"/>
  <c r="DA119"/>
  <c r="DA33"/>
  <c r="DA49"/>
  <c r="DA65"/>
  <c r="DA66"/>
  <c r="DA75"/>
  <c r="DA110"/>
  <c r="DA125"/>
  <c r="DA133"/>
  <c r="DA174"/>
  <c r="DA177"/>
  <c r="DA188"/>
  <c r="DA194"/>
  <c r="DA199"/>
  <c r="DA218"/>
  <c r="DA9"/>
  <c r="DA25"/>
  <c r="DA117"/>
  <c r="DA142"/>
  <c r="DA195"/>
  <c r="DA196"/>
  <c r="DA202"/>
  <c r="DA225"/>
  <c r="DA126"/>
  <c r="DA140"/>
  <c r="DA236"/>
  <c r="DA8"/>
  <c r="DA20"/>
  <c r="DA59"/>
  <c r="DA71"/>
  <c r="DA72"/>
  <c r="DA80"/>
  <c r="DA84"/>
  <c r="DA93"/>
  <c r="DA97"/>
  <c r="DA102"/>
  <c r="DA104"/>
  <c r="DA123"/>
  <c r="DA145"/>
  <c r="DA156"/>
  <c r="DA169"/>
  <c r="DA184"/>
  <c r="DA197"/>
  <c r="DA203"/>
  <c r="DA204"/>
  <c r="DA222"/>
  <c r="DA5"/>
  <c r="DA24"/>
  <c r="DA31"/>
  <c r="DA56"/>
  <c r="DA57"/>
  <c r="DA67"/>
  <c r="DA96"/>
  <c r="DA122"/>
  <c r="DA130"/>
  <c r="DA168"/>
  <c r="DA175"/>
  <c r="DA191"/>
  <c r="DA193"/>
  <c r="DA220"/>
  <c r="DA235"/>
  <c r="DA54"/>
  <c r="DA118"/>
  <c r="DA214"/>
  <c r="DA34"/>
  <c r="DA137"/>
  <c r="DA219"/>
  <c r="DA108"/>
  <c r="DA114"/>
  <c r="DA206"/>
  <c r="DA215"/>
  <c r="DA230"/>
  <c r="DA11"/>
  <c r="DA18"/>
  <c r="DA77"/>
  <c r="DA176"/>
  <c r="DA16"/>
  <c r="DA79"/>
  <c r="DA100"/>
  <c r="DA101"/>
  <c r="DA109"/>
  <c r="DA113"/>
  <c r="DA116"/>
  <c r="DA141"/>
  <c r="DA173"/>
  <c r="DA186"/>
  <c r="DA205"/>
  <c r="DA212"/>
  <c r="DA234"/>
  <c r="DA103"/>
  <c r="DA4"/>
  <c r="DA17"/>
  <c r="DA41"/>
  <c r="DA98"/>
  <c r="DA144"/>
  <c r="DA161"/>
  <c r="DA22"/>
  <c r="DA128"/>
  <c r="DA111"/>
  <c r="DA95"/>
  <c r="DA124"/>
  <c r="DA136"/>
  <c r="DA30"/>
  <c r="DA35"/>
  <c r="DA127"/>
  <c r="DA166"/>
  <c r="DA171"/>
  <c r="DA190"/>
  <c r="DA192"/>
  <c r="DA207"/>
  <c r="DA115"/>
  <c r="DA32"/>
  <c r="DA99"/>
  <c r="DA163"/>
  <c r="DA107"/>
  <c r="DA7"/>
  <c r="DA13"/>
  <c r="DA28"/>
  <c r="DA52"/>
  <c r="DA70"/>
  <c r="DA74"/>
  <c r="DA83"/>
  <c r="DA88"/>
  <c r="DA148"/>
  <c r="DA149"/>
  <c r="DA150"/>
  <c r="DA158"/>
  <c r="DA159"/>
  <c r="DA160"/>
  <c r="DA167"/>
  <c r="DA209"/>
  <c r="DA210"/>
  <c r="DA232"/>
  <c r="DA233"/>
  <c r="DA154"/>
  <c r="DA217"/>
  <c r="CZ37"/>
  <c r="CZ182"/>
  <c r="CZ226"/>
  <c r="CZ134"/>
  <c r="CZ10"/>
  <c r="CZ15"/>
  <c r="CZ19"/>
  <c r="CZ27"/>
  <c r="CZ29"/>
  <c r="CZ53"/>
  <c r="CZ55"/>
  <c r="CZ60"/>
  <c r="CZ61"/>
  <c r="CZ63"/>
  <c r="CZ86"/>
  <c r="CZ87"/>
  <c r="CZ89"/>
  <c r="CZ92"/>
  <c r="CZ94"/>
  <c r="CZ106"/>
  <c r="CZ131"/>
  <c r="CZ138"/>
  <c r="CZ146"/>
  <c r="CZ147"/>
  <c r="CZ162"/>
  <c r="CZ151"/>
  <c r="CZ179"/>
  <c r="CZ180"/>
  <c r="CZ181"/>
  <c r="CZ183"/>
  <c r="CZ211"/>
  <c r="CZ216"/>
  <c r="CZ227"/>
  <c r="CZ172"/>
  <c r="CZ26"/>
  <c r="CZ48"/>
  <c r="CZ12"/>
  <c r="CZ23"/>
  <c r="CZ43"/>
  <c r="CZ62"/>
  <c r="CZ91"/>
  <c r="CZ200"/>
  <c r="CZ229"/>
  <c r="CZ231"/>
  <c r="CZ164"/>
  <c r="CZ165"/>
  <c r="CZ73"/>
  <c r="CZ6"/>
  <c r="CZ120"/>
  <c r="CZ139"/>
  <c r="CZ198"/>
  <c r="CZ213"/>
  <c r="CZ221"/>
  <c r="CZ36"/>
  <c r="CZ38"/>
  <c r="CZ40"/>
  <c r="CZ42"/>
  <c r="CZ50"/>
  <c r="CZ51"/>
  <c r="CZ58"/>
  <c r="CZ64"/>
  <c r="CZ76"/>
  <c r="CZ78"/>
  <c r="CZ81"/>
  <c r="CZ90"/>
  <c r="CZ105"/>
  <c r="CZ129"/>
  <c r="CZ132"/>
  <c r="CZ152"/>
  <c r="CZ153"/>
  <c r="CZ170"/>
  <c r="CZ178"/>
  <c r="CZ185"/>
  <c r="CZ187"/>
  <c r="CZ189"/>
  <c r="CZ208"/>
  <c r="CZ228"/>
  <c r="CZ119"/>
  <c r="CZ33"/>
  <c r="CZ49"/>
  <c r="CZ65"/>
  <c r="CZ66"/>
  <c r="CZ75"/>
  <c r="CZ110"/>
  <c r="CZ125"/>
  <c r="CZ133"/>
  <c r="CZ174"/>
  <c r="CZ177"/>
  <c r="CZ188"/>
  <c r="CZ194"/>
  <c r="CZ199"/>
  <c r="CZ218"/>
  <c r="CZ9"/>
  <c r="CZ25"/>
  <c r="CZ117"/>
  <c r="CZ142"/>
  <c r="CZ195"/>
  <c r="CZ196"/>
  <c r="CZ202"/>
  <c r="CZ225"/>
  <c r="CZ126"/>
  <c r="CZ140"/>
  <c r="CZ236"/>
  <c r="CZ8"/>
  <c r="CZ20"/>
  <c r="CZ59"/>
  <c r="CZ71"/>
  <c r="CZ72"/>
  <c r="CZ80"/>
  <c r="CZ84"/>
  <c r="CZ93"/>
  <c r="CZ97"/>
  <c r="CZ102"/>
  <c r="CZ104"/>
  <c r="CZ123"/>
  <c r="CZ145"/>
  <c r="CZ156"/>
  <c r="CZ169"/>
  <c r="CZ184"/>
  <c r="CZ197"/>
  <c r="CZ203"/>
  <c r="CZ204"/>
  <c r="CZ222"/>
  <c r="CZ5"/>
  <c r="CZ24"/>
  <c r="CZ31"/>
  <c r="CZ56"/>
  <c r="CZ57"/>
  <c r="CZ67"/>
  <c r="CZ96"/>
  <c r="CZ122"/>
  <c r="CZ130"/>
  <c r="CZ168"/>
  <c r="CZ175"/>
  <c r="CZ191"/>
  <c r="CZ193"/>
  <c r="CZ220"/>
  <c r="CZ235"/>
  <c r="CZ54"/>
  <c r="CZ118"/>
  <c r="CZ214"/>
  <c r="CZ34"/>
  <c r="CZ137"/>
  <c r="CZ219"/>
  <c r="CZ108"/>
  <c r="CZ114"/>
  <c r="CZ206"/>
  <c r="CZ215"/>
  <c r="CZ230"/>
  <c r="CZ11"/>
  <c r="CZ18"/>
  <c r="CZ77"/>
  <c r="CZ176"/>
  <c r="CZ16"/>
  <c r="CZ79"/>
  <c r="CZ100"/>
  <c r="CZ101"/>
  <c r="CZ109"/>
  <c r="CZ113"/>
  <c r="CZ116"/>
  <c r="CZ141"/>
  <c r="CZ173"/>
  <c r="CZ186"/>
  <c r="CZ205"/>
  <c r="CZ212"/>
  <c r="CZ234"/>
  <c r="CZ103"/>
  <c r="CZ4"/>
  <c r="CZ17"/>
  <c r="CZ41"/>
  <c r="CZ98"/>
  <c r="CZ144"/>
  <c r="CZ161"/>
  <c r="CZ22"/>
  <c r="CZ128"/>
  <c r="CZ111"/>
  <c r="CZ95"/>
  <c r="CZ124"/>
  <c r="CZ136"/>
  <c r="CZ30"/>
  <c r="CZ35"/>
  <c r="CZ127"/>
  <c r="CZ166"/>
  <c r="CZ171"/>
  <c r="CZ190"/>
  <c r="CZ192"/>
  <c r="CZ207"/>
  <c r="CZ115"/>
  <c r="CZ32"/>
  <c r="CZ99"/>
  <c r="CZ163"/>
  <c r="CZ107"/>
  <c r="CZ7"/>
  <c r="CZ13"/>
  <c r="CZ28"/>
  <c r="CZ52"/>
  <c r="CZ70"/>
  <c r="CZ74"/>
  <c r="CZ83"/>
  <c r="CZ88"/>
  <c r="CZ148"/>
  <c r="CZ149"/>
  <c r="CZ150"/>
  <c r="CZ158"/>
  <c r="CZ159"/>
  <c r="CZ160"/>
  <c r="CZ167"/>
  <c r="CZ209"/>
  <c r="CZ210"/>
  <c r="CZ232"/>
  <c r="CZ233"/>
  <c r="CZ154"/>
  <c r="CZ217"/>
  <c r="CZ85"/>
  <c r="CY37"/>
  <c r="CY182"/>
  <c r="CY226"/>
  <c r="CY134"/>
  <c r="CY10"/>
  <c r="CY15"/>
  <c r="CY19"/>
  <c r="CY27"/>
  <c r="CY29"/>
  <c r="CY53"/>
  <c r="CY55"/>
  <c r="CY60"/>
  <c r="CY61"/>
  <c r="CY63"/>
  <c r="CY86"/>
  <c r="CY87"/>
  <c r="CY89"/>
  <c r="CY92"/>
  <c r="CY94"/>
  <c r="CY106"/>
  <c r="CY131"/>
  <c r="CY138"/>
  <c r="CY146"/>
  <c r="CY147"/>
  <c r="CY162"/>
  <c r="CY151"/>
  <c r="CY179"/>
  <c r="CY180"/>
  <c r="CY181"/>
  <c r="CY183"/>
  <c r="CY211"/>
  <c r="CY216"/>
  <c r="CY227"/>
  <c r="CY172"/>
  <c r="CY26"/>
  <c r="CY48"/>
  <c r="CY12"/>
  <c r="CY23"/>
  <c r="CY43"/>
  <c r="CY62"/>
  <c r="CY91"/>
  <c r="CY200"/>
  <c r="CY229"/>
  <c r="CY231"/>
  <c r="CY164"/>
  <c r="CY165"/>
  <c r="CY73"/>
  <c r="CY6"/>
  <c r="CY120"/>
  <c r="CY139"/>
  <c r="CY198"/>
  <c r="CY213"/>
  <c r="CY221"/>
  <c r="CY36"/>
  <c r="CY38"/>
  <c r="CY40"/>
  <c r="CY42"/>
  <c r="CY50"/>
  <c r="CY51"/>
  <c r="CY58"/>
  <c r="CY64"/>
  <c r="CY76"/>
  <c r="CY78"/>
  <c r="CY81"/>
  <c r="CY90"/>
  <c r="CY105"/>
  <c r="CY129"/>
  <c r="CY132"/>
  <c r="CY152"/>
  <c r="CY153"/>
  <c r="CY170"/>
  <c r="CY178"/>
  <c r="CY185"/>
  <c r="CY187"/>
  <c r="CY189"/>
  <c r="CY208"/>
  <c r="CY228"/>
  <c r="CY119"/>
  <c r="CY33"/>
  <c r="CY49"/>
  <c r="CY65"/>
  <c r="CY66"/>
  <c r="CY75"/>
  <c r="CY110"/>
  <c r="CY125"/>
  <c r="CY133"/>
  <c r="CY174"/>
  <c r="CY177"/>
  <c r="CY188"/>
  <c r="CY194"/>
  <c r="CY199"/>
  <c r="CY218"/>
  <c r="CY9"/>
  <c r="CY25"/>
  <c r="CY117"/>
  <c r="CY142"/>
  <c r="CY195"/>
  <c r="CY196"/>
  <c r="CY202"/>
  <c r="CY225"/>
  <c r="CY126"/>
  <c r="CY140"/>
  <c r="CY236"/>
  <c r="CY8"/>
  <c r="CY20"/>
  <c r="CY59"/>
  <c r="CY71"/>
  <c r="CY72"/>
  <c r="CY80"/>
  <c r="CY84"/>
  <c r="CY93"/>
  <c r="CY97"/>
  <c r="CY102"/>
  <c r="CY104"/>
  <c r="CY123"/>
  <c r="CY145"/>
  <c r="CY156"/>
  <c r="CY169"/>
  <c r="CY184"/>
  <c r="CY197"/>
  <c r="CY203"/>
  <c r="CY204"/>
  <c r="CY222"/>
  <c r="CY5"/>
  <c r="CY24"/>
  <c r="CY31"/>
  <c r="CY56"/>
  <c r="CY57"/>
  <c r="CY67"/>
  <c r="CY96"/>
  <c r="CY122"/>
  <c r="CY130"/>
  <c r="CY168"/>
  <c r="CY175"/>
  <c r="CY191"/>
  <c r="CY193"/>
  <c r="CY220"/>
  <c r="CY235"/>
  <c r="CY54"/>
  <c r="CY118"/>
  <c r="CY214"/>
  <c r="CY34"/>
  <c r="CY137"/>
  <c r="CY219"/>
  <c r="CY108"/>
  <c r="CY114"/>
  <c r="CY206"/>
  <c r="CY215"/>
  <c r="CY230"/>
  <c r="CY11"/>
  <c r="CY18"/>
  <c r="CY77"/>
  <c r="CY176"/>
  <c r="CY16"/>
  <c r="CY79"/>
  <c r="CY100"/>
  <c r="CY101"/>
  <c r="CY109"/>
  <c r="CY113"/>
  <c r="CY116"/>
  <c r="CY141"/>
  <c r="CY173"/>
  <c r="CY186"/>
  <c r="CY205"/>
  <c r="CY212"/>
  <c r="CY234"/>
  <c r="CY103"/>
  <c r="CY4"/>
  <c r="CY17"/>
  <c r="CY41"/>
  <c r="CY98"/>
  <c r="CY144"/>
  <c r="CY161"/>
  <c r="CY22"/>
  <c r="CY128"/>
  <c r="CY111"/>
  <c r="CY95"/>
  <c r="CY124"/>
  <c r="CY136"/>
  <c r="CY30"/>
  <c r="CY35"/>
  <c r="CY127"/>
  <c r="CY166"/>
  <c r="CY171"/>
  <c r="CY190"/>
  <c r="CY192"/>
  <c r="CY207"/>
  <c r="CY115"/>
  <c r="CY32"/>
  <c r="CY99"/>
  <c r="CY163"/>
  <c r="CY107"/>
  <c r="CY7"/>
  <c r="CY13"/>
  <c r="CY28"/>
  <c r="CY52"/>
  <c r="CY70"/>
  <c r="CY74"/>
  <c r="CY83"/>
  <c r="CY88"/>
  <c r="CY148"/>
  <c r="CY149"/>
  <c r="CY150"/>
  <c r="CY158"/>
  <c r="CY159"/>
  <c r="CY160"/>
  <c r="CY167"/>
  <c r="CY209"/>
  <c r="CY210"/>
  <c r="CY232"/>
  <c r="CY233"/>
  <c r="CY154"/>
  <c r="CY217"/>
  <c r="CY85"/>
  <c r="CX37"/>
  <c r="CX182"/>
  <c r="CX226"/>
  <c r="CX134"/>
  <c r="CX10"/>
  <c r="CX15"/>
  <c r="CX19"/>
  <c r="CX27"/>
  <c r="CX29"/>
  <c r="CX53"/>
  <c r="CX55"/>
  <c r="CX60"/>
  <c r="CX61"/>
  <c r="CX63"/>
  <c r="CX86"/>
  <c r="CX87"/>
  <c r="CX89"/>
  <c r="CX92"/>
  <c r="CX94"/>
  <c r="CX106"/>
  <c r="CX131"/>
  <c r="CX138"/>
  <c r="CX146"/>
  <c r="CX147"/>
  <c r="CX162"/>
  <c r="CX151"/>
  <c r="CX179"/>
  <c r="CX180"/>
  <c r="CX181"/>
  <c r="CX183"/>
  <c r="CX211"/>
  <c r="CX216"/>
  <c r="CX227"/>
  <c r="CX172"/>
  <c r="CX26"/>
  <c r="CX48"/>
  <c r="CX12"/>
  <c r="CX23"/>
  <c r="CX43"/>
  <c r="CX62"/>
  <c r="CX91"/>
  <c r="CX200"/>
  <c r="CX229"/>
  <c r="CX231"/>
  <c r="CX164"/>
  <c r="CX165"/>
  <c r="CX73"/>
  <c r="CX6"/>
  <c r="CX120"/>
  <c r="CX139"/>
  <c r="CX198"/>
  <c r="CX213"/>
  <c r="CX221"/>
  <c r="CX36"/>
  <c r="CX38"/>
  <c r="CX40"/>
  <c r="CX42"/>
  <c r="CX50"/>
  <c r="CX51"/>
  <c r="CX58"/>
  <c r="CX64"/>
  <c r="CX76"/>
  <c r="CX78"/>
  <c r="CX81"/>
  <c r="CX90"/>
  <c r="CX105"/>
  <c r="CX129"/>
  <c r="CX132"/>
  <c r="CX152"/>
  <c r="CX153"/>
  <c r="CX170"/>
  <c r="CX178"/>
  <c r="CX185"/>
  <c r="CX187"/>
  <c r="CX189"/>
  <c r="CX208"/>
  <c r="CX228"/>
  <c r="CX119"/>
  <c r="CX33"/>
  <c r="CX49"/>
  <c r="CX65"/>
  <c r="CX66"/>
  <c r="CX75"/>
  <c r="CX110"/>
  <c r="CX125"/>
  <c r="CX133"/>
  <c r="CX174"/>
  <c r="CX177"/>
  <c r="CX188"/>
  <c r="CX194"/>
  <c r="CX199"/>
  <c r="CX218"/>
  <c r="CX9"/>
  <c r="CX25"/>
  <c r="CX117"/>
  <c r="CX142"/>
  <c r="CX195"/>
  <c r="CX196"/>
  <c r="CX202"/>
  <c r="CX225"/>
  <c r="CX126"/>
  <c r="CX140"/>
  <c r="CX236"/>
  <c r="CX8"/>
  <c r="CX20"/>
  <c r="CX59"/>
  <c r="CX71"/>
  <c r="CX72"/>
  <c r="CX80"/>
  <c r="CX84"/>
  <c r="CX93"/>
  <c r="CX97"/>
  <c r="CX102"/>
  <c r="CX104"/>
  <c r="CX123"/>
  <c r="CX145"/>
  <c r="CX156"/>
  <c r="CX169"/>
  <c r="CX184"/>
  <c r="CX197"/>
  <c r="CX203"/>
  <c r="CX204"/>
  <c r="CX222"/>
  <c r="CX5"/>
  <c r="CX24"/>
  <c r="CX31"/>
  <c r="CX56"/>
  <c r="CX57"/>
  <c r="CX67"/>
  <c r="CX96"/>
  <c r="CX122"/>
  <c r="CX130"/>
  <c r="CX168"/>
  <c r="CX175"/>
  <c r="CX191"/>
  <c r="CX193"/>
  <c r="CX220"/>
  <c r="CX235"/>
  <c r="CX54"/>
  <c r="CX118"/>
  <c r="CX214"/>
  <c r="CX34"/>
  <c r="CX137"/>
  <c r="CX219"/>
  <c r="CX108"/>
  <c r="CX114"/>
  <c r="CX206"/>
  <c r="CX215"/>
  <c r="CX230"/>
  <c r="CX11"/>
  <c r="CX18"/>
  <c r="CX77"/>
  <c r="CX176"/>
  <c r="CX16"/>
  <c r="CX79"/>
  <c r="CX100"/>
  <c r="CX101"/>
  <c r="CX109"/>
  <c r="CX113"/>
  <c r="CX116"/>
  <c r="CX141"/>
  <c r="CX173"/>
  <c r="CX186"/>
  <c r="CX205"/>
  <c r="CX212"/>
  <c r="CX234"/>
  <c r="CX103"/>
  <c r="CX4"/>
  <c r="CX17"/>
  <c r="CX41"/>
  <c r="CX98"/>
  <c r="CX144"/>
  <c r="CX161"/>
  <c r="CX22"/>
  <c r="CX128"/>
  <c r="CX111"/>
  <c r="CX95"/>
  <c r="CX124"/>
  <c r="CX136"/>
  <c r="CX30"/>
  <c r="CX35"/>
  <c r="CX127"/>
  <c r="CX166"/>
  <c r="CX171"/>
  <c r="CX190"/>
  <c r="CX192"/>
  <c r="CX207"/>
  <c r="CX115"/>
  <c r="CX32"/>
  <c r="CX99"/>
  <c r="CX163"/>
  <c r="CX107"/>
  <c r="CX7"/>
  <c r="CX13"/>
  <c r="CX28"/>
  <c r="CX52"/>
  <c r="CX70"/>
  <c r="CX74"/>
  <c r="CX83"/>
  <c r="CX88"/>
  <c r="CX148"/>
  <c r="CX149"/>
  <c r="CX150"/>
  <c r="CX158"/>
  <c r="CX159"/>
  <c r="CX160"/>
  <c r="CX167"/>
  <c r="CX209"/>
  <c r="CX210"/>
  <c r="CX232"/>
  <c r="CX233"/>
  <c r="CX154"/>
  <c r="CX217"/>
  <c r="CX85"/>
  <c r="CW37"/>
  <c r="CW182"/>
  <c r="CW226"/>
  <c r="CW134"/>
  <c r="CW10"/>
  <c r="CW15"/>
  <c r="CW19"/>
  <c r="CW27"/>
  <c r="CW29"/>
  <c r="CW53"/>
  <c r="CW55"/>
  <c r="CW60"/>
  <c r="CW61"/>
  <c r="CW63"/>
  <c r="CW86"/>
  <c r="CW87"/>
  <c r="CW89"/>
  <c r="CW92"/>
  <c r="CW94"/>
  <c r="CW106"/>
  <c r="CW131"/>
  <c r="CW138"/>
  <c r="CW146"/>
  <c r="CW147"/>
  <c r="CW162"/>
  <c r="CW151"/>
  <c r="CW179"/>
  <c r="CW180"/>
  <c r="CW181"/>
  <c r="CW183"/>
  <c r="CW211"/>
  <c r="CW216"/>
  <c r="CW227"/>
  <c r="CW172"/>
  <c r="CW26"/>
  <c r="CW48"/>
  <c r="CW12"/>
  <c r="CW23"/>
  <c r="CW43"/>
  <c r="CW62"/>
  <c r="CW91"/>
  <c r="CW200"/>
  <c r="CW229"/>
  <c r="CW231"/>
  <c r="CW164"/>
  <c r="CW165"/>
  <c r="CW73"/>
  <c r="CW6"/>
  <c r="CW120"/>
  <c r="CW139"/>
  <c r="CW198"/>
  <c r="CW213"/>
  <c r="CW221"/>
  <c r="CW36"/>
  <c r="CW38"/>
  <c r="CW40"/>
  <c r="CW42"/>
  <c r="CW50"/>
  <c r="CW51"/>
  <c r="CW58"/>
  <c r="CW64"/>
  <c r="CW76"/>
  <c r="CW78"/>
  <c r="CW81"/>
  <c r="CW90"/>
  <c r="CW105"/>
  <c r="CW129"/>
  <c r="CW132"/>
  <c r="CW152"/>
  <c r="CW153"/>
  <c r="CW170"/>
  <c r="CW178"/>
  <c r="CW185"/>
  <c r="CW187"/>
  <c r="CW189"/>
  <c r="CW208"/>
  <c r="CW228"/>
  <c r="CW119"/>
  <c r="CW33"/>
  <c r="CW49"/>
  <c r="CW65"/>
  <c r="CW66"/>
  <c r="CW75"/>
  <c r="CW110"/>
  <c r="CW125"/>
  <c r="CW133"/>
  <c r="CW174"/>
  <c r="CW177"/>
  <c r="CW188"/>
  <c r="CW194"/>
  <c r="CW199"/>
  <c r="CW218"/>
  <c r="CW9"/>
  <c r="CW25"/>
  <c r="CW117"/>
  <c r="CW142"/>
  <c r="CW195"/>
  <c r="CW196"/>
  <c r="CW202"/>
  <c r="CW225"/>
  <c r="CW126"/>
  <c r="CW140"/>
  <c r="CW236"/>
  <c r="CW8"/>
  <c r="CW20"/>
  <c r="CW59"/>
  <c r="CW71"/>
  <c r="CW72"/>
  <c r="CW80"/>
  <c r="CW84"/>
  <c r="CW93"/>
  <c r="CW97"/>
  <c r="CW102"/>
  <c r="CW104"/>
  <c r="CW123"/>
  <c r="CW145"/>
  <c r="CW156"/>
  <c r="CW169"/>
  <c r="CW184"/>
  <c r="CW197"/>
  <c r="CW203"/>
  <c r="CW204"/>
  <c r="CW222"/>
  <c r="CW5"/>
  <c r="CW24"/>
  <c r="CW31"/>
  <c r="CW56"/>
  <c r="CW57"/>
  <c r="CW67"/>
  <c r="CW96"/>
  <c r="CW122"/>
  <c r="CW130"/>
  <c r="CW168"/>
  <c r="CW175"/>
  <c r="CW191"/>
  <c r="CW193"/>
  <c r="CW220"/>
  <c r="CW235"/>
  <c r="CW54"/>
  <c r="CW118"/>
  <c r="CW214"/>
  <c r="CW34"/>
  <c r="CW137"/>
  <c r="CW219"/>
  <c r="CW108"/>
  <c r="CW114"/>
  <c r="CW206"/>
  <c r="CW215"/>
  <c r="CW230"/>
  <c r="CW11"/>
  <c r="CW18"/>
  <c r="CW77"/>
  <c r="CW176"/>
  <c r="CW16"/>
  <c r="CW79"/>
  <c r="CW100"/>
  <c r="CW101"/>
  <c r="CW109"/>
  <c r="CW113"/>
  <c r="CW116"/>
  <c r="CW141"/>
  <c r="CW173"/>
  <c r="CW186"/>
  <c r="CW205"/>
  <c r="CW212"/>
  <c r="CW234"/>
  <c r="CW103"/>
  <c r="CW4"/>
  <c r="CW17"/>
  <c r="CW41"/>
  <c r="CW98"/>
  <c r="CW144"/>
  <c r="CW161"/>
  <c r="CW22"/>
  <c r="CW128"/>
  <c r="CW111"/>
  <c r="CW95"/>
  <c r="CW124"/>
  <c r="CW136"/>
  <c r="CW30"/>
  <c r="CW35"/>
  <c r="CW127"/>
  <c r="CW166"/>
  <c r="CW171"/>
  <c r="CW190"/>
  <c r="CW192"/>
  <c r="CW207"/>
  <c r="CW115"/>
  <c r="CW32"/>
  <c r="CW99"/>
  <c r="CW163"/>
  <c r="CW107"/>
  <c r="CW7"/>
  <c r="CW13"/>
  <c r="CW28"/>
  <c r="CW52"/>
  <c r="CW70"/>
  <c r="CW74"/>
  <c r="CW83"/>
  <c r="CW88"/>
  <c r="CW148"/>
  <c r="CW149"/>
  <c r="CW150"/>
  <c r="CW158"/>
  <c r="CW159"/>
  <c r="CW160"/>
  <c r="CW167"/>
  <c r="CW209"/>
  <c r="CW210"/>
  <c r="CW232"/>
  <c r="CW233"/>
  <c r="CW154"/>
  <c r="CW217"/>
  <c r="CW85"/>
  <c r="CV37"/>
  <c r="CV182"/>
  <c r="CV226"/>
  <c r="CV134"/>
  <c r="CV10"/>
  <c r="CV15"/>
  <c r="CV19"/>
  <c r="CV27"/>
  <c r="CV29"/>
  <c r="CV53"/>
  <c r="CV55"/>
  <c r="CV60"/>
  <c r="CV61"/>
  <c r="CV63"/>
  <c r="CV86"/>
  <c r="CV87"/>
  <c r="CV89"/>
  <c r="CV92"/>
  <c r="CV94"/>
  <c r="CV106"/>
  <c r="CV131"/>
  <c r="CV138"/>
  <c r="CV146"/>
  <c r="CV147"/>
  <c r="CV162"/>
  <c r="CV151"/>
  <c r="CV179"/>
  <c r="CV180"/>
  <c r="CV181"/>
  <c r="CV183"/>
  <c r="CV211"/>
  <c r="CV216"/>
  <c r="CV227"/>
  <c r="CV172"/>
  <c r="CV26"/>
  <c r="CV48"/>
  <c r="CV12"/>
  <c r="CV23"/>
  <c r="CV43"/>
  <c r="CV62"/>
  <c r="CV91"/>
  <c r="CV200"/>
  <c r="CV229"/>
  <c r="CV231"/>
  <c r="CV164"/>
  <c r="CV165"/>
  <c r="CV73"/>
  <c r="CV6"/>
  <c r="CV120"/>
  <c r="CV139"/>
  <c r="CV198"/>
  <c r="CV213"/>
  <c r="CV221"/>
  <c r="CV36"/>
  <c r="CV38"/>
  <c r="CV40"/>
  <c r="CV42"/>
  <c r="CV50"/>
  <c r="CV51"/>
  <c r="CV58"/>
  <c r="CV64"/>
  <c r="CV76"/>
  <c r="CV78"/>
  <c r="CV81"/>
  <c r="CV90"/>
  <c r="CV105"/>
  <c r="CV129"/>
  <c r="CV132"/>
  <c r="CV152"/>
  <c r="CV153"/>
  <c r="CV170"/>
  <c r="CV178"/>
  <c r="CV185"/>
  <c r="CV187"/>
  <c r="CV189"/>
  <c r="CV208"/>
  <c r="CV228"/>
  <c r="CV119"/>
  <c r="CV33"/>
  <c r="CV49"/>
  <c r="CV65"/>
  <c r="CV66"/>
  <c r="CV75"/>
  <c r="CV110"/>
  <c r="CV125"/>
  <c r="CV133"/>
  <c r="CV174"/>
  <c r="CV177"/>
  <c r="CV188"/>
  <c r="CV194"/>
  <c r="CV199"/>
  <c r="CV218"/>
  <c r="CV9"/>
  <c r="CV25"/>
  <c r="CV117"/>
  <c r="CV142"/>
  <c r="CV195"/>
  <c r="CV196"/>
  <c r="CV202"/>
  <c r="CV225"/>
  <c r="CV126"/>
  <c r="CV140"/>
  <c r="CV236"/>
  <c r="CV8"/>
  <c r="CV20"/>
  <c r="CV59"/>
  <c r="CV71"/>
  <c r="CV72"/>
  <c r="CV80"/>
  <c r="CV84"/>
  <c r="CV93"/>
  <c r="CV97"/>
  <c r="CV102"/>
  <c r="CV104"/>
  <c r="CV123"/>
  <c r="CV145"/>
  <c r="CV156"/>
  <c r="CV169"/>
  <c r="CV184"/>
  <c r="CV197"/>
  <c r="CV203"/>
  <c r="CV204"/>
  <c r="CV222"/>
  <c r="CV5"/>
  <c r="CV24"/>
  <c r="CV31"/>
  <c r="CV56"/>
  <c r="CV57"/>
  <c r="CV67"/>
  <c r="CV96"/>
  <c r="CV122"/>
  <c r="CV130"/>
  <c r="CV168"/>
  <c r="CV175"/>
  <c r="CV191"/>
  <c r="CV193"/>
  <c r="CV220"/>
  <c r="CV235"/>
  <c r="CV54"/>
  <c r="CV118"/>
  <c r="CV214"/>
  <c r="CV34"/>
  <c r="CV137"/>
  <c r="CV219"/>
  <c r="CV108"/>
  <c r="CV114"/>
  <c r="CV206"/>
  <c r="CV215"/>
  <c r="CV230"/>
  <c r="CV11"/>
  <c r="CV18"/>
  <c r="CV77"/>
  <c r="CV176"/>
  <c r="CV16"/>
  <c r="CV79"/>
  <c r="CV100"/>
  <c r="CV101"/>
  <c r="CV109"/>
  <c r="CV113"/>
  <c r="CV116"/>
  <c r="CV141"/>
  <c r="CV173"/>
  <c r="CV186"/>
  <c r="CV205"/>
  <c r="CV212"/>
  <c r="CV234"/>
  <c r="CV103"/>
  <c r="CV4"/>
  <c r="CV17"/>
  <c r="CV41"/>
  <c r="CV98"/>
  <c r="CV144"/>
  <c r="CV161"/>
  <c r="CV22"/>
  <c r="CV128"/>
  <c r="CV111"/>
  <c r="CV95"/>
  <c r="CV124"/>
  <c r="CV136"/>
  <c r="CV30"/>
  <c r="CV35"/>
  <c r="CV127"/>
  <c r="CV166"/>
  <c r="CV171"/>
  <c r="CV190"/>
  <c r="CV192"/>
  <c r="CV207"/>
  <c r="CV115"/>
  <c r="CV32"/>
  <c r="CV99"/>
  <c r="CV163"/>
  <c r="CV107"/>
  <c r="CV7"/>
  <c r="CV13"/>
  <c r="CV28"/>
  <c r="CV52"/>
  <c r="CV70"/>
  <c r="CV74"/>
  <c r="CV83"/>
  <c r="CV88"/>
  <c r="CV148"/>
  <c r="CV149"/>
  <c r="CV150"/>
  <c r="CV158"/>
  <c r="CV159"/>
  <c r="CV160"/>
  <c r="CV167"/>
  <c r="CV209"/>
  <c r="CV210"/>
  <c r="CV232"/>
  <c r="CV233"/>
  <c r="CV154"/>
  <c r="CV217"/>
  <c r="CV85"/>
  <c r="CU37"/>
  <c r="CU182"/>
  <c r="CU226"/>
  <c r="CU134"/>
  <c r="CU10"/>
  <c r="CU15"/>
  <c r="CU19"/>
  <c r="CU27"/>
  <c r="CU29"/>
  <c r="CU53"/>
  <c r="CU55"/>
  <c r="CU60"/>
  <c r="CU61"/>
  <c r="CU63"/>
  <c r="CU86"/>
  <c r="CU87"/>
  <c r="CU89"/>
  <c r="CU92"/>
  <c r="CU94"/>
  <c r="CU106"/>
  <c r="CU131"/>
  <c r="CU138"/>
  <c r="CU146"/>
  <c r="CU147"/>
  <c r="CU162"/>
  <c r="CU151"/>
  <c r="CU179"/>
  <c r="CU180"/>
  <c r="CU181"/>
  <c r="CU183"/>
  <c r="CU211"/>
  <c r="CU216"/>
  <c r="CU227"/>
  <c r="CU172"/>
  <c r="CU26"/>
  <c r="CU48"/>
  <c r="CU12"/>
  <c r="CU23"/>
  <c r="CU43"/>
  <c r="CU62"/>
  <c r="CU91"/>
  <c r="CU200"/>
  <c r="CU229"/>
  <c r="CU231"/>
  <c r="CU164"/>
  <c r="CU165"/>
  <c r="CU73"/>
  <c r="CU6"/>
  <c r="CU120"/>
  <c r="CU139"/>
  <c r="CU198"/>
  <c r="CU213"/>
  <c r="CU221"/>
  <c r="CU36"/>
  <c r="CU38"/>
  <c r="CU40"/>
  <c r="CU42"/>
  <c r="CU50"/>
  <c r="CU51"/>
  <c r="CU58"/>
  <c r="CU64"/>
  <c r="CU76"/>
  <c r="CU78"/>
  <c r="CU81"/>
  <c r="CU90"/>
  <c r="CU105"/>
  <c r="CU129"/>
  <c r="CU132"/>
  <c r="CU152"/>
  <c r="CU153"/>
  <c r="CU170"/>
  <c r="CU178"/>
  <c r="CU185"/>
  <c r="CU187"/>
  <c r="CU189"/>
  <c r="CU208"/>
  <c r="CU228"/>
  <c r="CU119"/>
  <c r="CU33"/>
  <c r="CU49"/>
  <c r="CU65"/>
  <c r="CU66"/>
  <c r="CU75"/>
  <c r="CU110"/>
  <c r="CU125"/>
  <c r="CU133"/>
  <c r="CU174"/>
  <c r="CU177"/>
  <c r="CU188"/>
  <c r="CU194"/>
  <c r="CU199"/>
  <c r="CU218"/>
  <c r="CU9"/>
  <c r="CU25"/>
  <c r="CU117"/>
  <c r="CU142"/>
  <c r="CU195"/>
  <c r="CU196"/>
  <c r="CU202"/>
  <c r="CU225"/>
  <c r="CU126"/>
  <c r="CU140"/>
  <c r="CU236"/>
  <c r="CU8"/>
  <c r="CU20"/>
  <c r="CU59"/>
  <c r="CU71"/>
  <c r="CU72"/>
  <c r="CU80"/>
  <c r="CU84"/>
  <c r="CU93"/>
  <c r="CU97"/>
  <c r="CU102"/>
  <c r="CU104"/>
  <c r="CU123"/>
  <c r="CU145"/>
  <c r="CU156"/>
  <c r="CU169"/>
  <c r="CU184"/>
  <c r="CU197"/>
  <c r="CU203"/>
  <c r="CU204"/>
  <c r="CU222"/>
  <c r="CU5"/>
  <c r="CU24"/>
  <c r="CU31"/>
  <c r="CU56"/>
  <c r="CU57"/>
  <c r="CU67"/>
  <c r="CU96"/>
  <c r="CU122"/>
  <c r="CU130"/>
  <c r="CU168"/>
  <c r="CU175"/>
  <c r="CU191"/>
  <c r="CU193"/>
  <c r="CU220"/>
  <c r="CU235"/>
  <c r="CU54"/>
  <c r="CU118"/>
  <c r="CU214"/>
  <c r="CU34"/>
  <c r="CU137"/>
  <c r="CU219"/>
  <c r="CU108"/>
  <c r="CU114"/>
  <c r="CU206"/>
  <c r="CU215"/>
  <c r="CU230"/>
  <c r="CU11"/>
  <c r="CU18"/>
  <c r="CU77"/>
  <c r="CU176"/>
  <c r="CU16"/>
  <c r="CU79"/>
  <c r="CU100"/>
  <c r="CU101"/>
  <c r="CU109"/>
  <c r="CU113"/>
  <c r="CU116"/>
  <c r="CU141"/>
  <c r="CU173"/>
  <c r="CU186"/>
  <c r="CU205"/>
  <c r="CU212"/>
  <c r="CU234"/>
  <c r="CU103"/>
  <c r="CU4"/>
  <c r="CU17"/>
  <c r="CU41"/>
  <c r="CU98"/>
  <c r="CU144"/>
  <c r="CU161"/>
  <c r="CU22"/>
  <c r="CU128"/>
  <c r="CU111"/>
  <c r="CU95"/>
  <c r="CU124"/>
  <c r="CU136"/>
  <c r="CU30"/>
  <c r="CU35"/>
  <c r="CU127"/>
  <c r="CU166"/>
  <c r="CU171"/>
  <c r="CU190"/>
  <c r="CU192"/>
  <c r="CU207"/>
  <c r="CU115"/>
  <c r="CU32"/>
  <c r="CU99"/>
  <c r="CU163"/>
  <c r="CU107"/>
  <c r="CU7"/>
  <c r="CU13"/>
  <c r="CU28"/>
  <c r="CU52"/>
  <c r="CU70"/>
  <c r="CU74"/>
  <c r="CU83"/>
  <c r="CU88"/>
  <c r="CU148"/>
  <c r="CU149"/>
  <c r="CU150"/>
  <c r="CU158"/>
  <c r="CU159"/>
  <c r="CU160"/>
  <c r="CU167"/>
  <c r="CU209"/>
  <c r="CU210"/>
  <c r="CU232"/>
  <c r="CU233"/>
  <c r="CU154"/>
  <c r="CU217"/>
  <c r="CU85"/>
  <c r="CT37"/>
  <c r="CT182"/>
  <c r="CT226"/>
  <c r="CT134"/>
  <c r="CT10"/>
  <c r="CT15"/>
  <c r="CT19"/>
  <c r="CT27"/>
  <c r="CT29"/>
  <c r="CT53"/>
  <c r="CT55"/>
  <c r="CT60"/>
  <c r="CT61"/>
  <c r="CT63"/>
  <c r="CT86"/>
  <c r="CT87"/>
  <c r="CT89"/>
  <c r="CT92"/>
  <c r="CT94"/>
  <c r="CT106"/>
  <c r="CT131"/>
  <c r="CT138"/>
  <c r="CT146"/>
  <c r="CT147"/>
  <c r="CT162"/>
  <c r="CT151"/>
  <c r="CT179"/>
  <c r="CT180"/>
  <c r="CT181"/>
  <c r="CT183"/>
  <c r="CT211"/>
  <c r="CT216"/>
  <c r="CT227"/>
  <c r="CT172"/>
  <c r="CT26"/>
  <c r="CT48"/>
  <c r="CT12"/>
  <c r="CT23"/>
  <c r="CT43"/>
  <c r="CT62"/>
  <c r="CT91"/>
  <c r="CT200"/>
  <c r="CT229"/>
  <c r="CT231"/>
  <c r="CT164"/>
  <c r="CT165"/>
  <c r="CT73"/>
  <c r="CT6"/>
  <c r="CT120"/>
  <c r="CT139"/>
  <c r="CT198"/>
  <c r="CT213"/>
  <c r="CT221"/>
  <c r="CT36"/>
  <c r="CT38"/>
  <c r="CT40"/>
  <c r="CT42"/>
  <c r="CT50"/>
  <c r="CT51"/>
  <c r="CT58"/>
  <c r="CT64"/>
  <c r="CT76"/>
  <c r="CT78"/>
  <c r="CT81"/>
  <c r="CT90"/>
  <c r="CT105"/>
  <c r="CT129"/>
  <c r="CT132"/>
  <c r="CT152"/>
  <c r="CT153"/>
  <c r="CT170"/>
  <c r="CT178"/>
  <c r="CT185"/>
  <c r="CT187"/>
  <c r="CT189"/>
  <c r="CT208"/>
  <c r="CT228"/>
  <c r="CT119"/>
  <c r="CT33"/>
  <c r="CT49"/>
  <c r="CT65"/>
  <c r="CT66"/>
  <c r="CT75"/>
  <c r="CT110"/>
  <c r="CT125"/>
  <c r="CT133"/>
  <c r="CT174"/>
  <c r="CT177"/>
  <c r="CT188"/>
  <c r="CT194"/>
  <c r="CT199"/>
  <c r="CT218"/>
  <c r="CT9"/>
  <c r="CT25"/>
  <c r="CT117"/>
  <c r="CT142"/>
  <c r="CT195"/>
  <c r="CT196"/>
  <c r="CT202"/>
  <c r="CT225"/>
  <c r="CT126"/>
  <c r="CT140"/>
  <c r="CT236"/>
  <c r="CT8"/>
  <c r="CT20"/>
  <c r="CT59"/>
  <c r="CT71"/>
  <c r="CT72"/>
  <c r="CT80"/>
  <c r="CT84"/>
  <c r="CT93"/>
  <c r="CT97"/>
  <c r="CT102"/>
  <c r="CT104"/>
  <c r="CT123"/>
  <c r="CT145"/>
  <c r="CT156"/>
  <c r="CT169"/>
  <c r="CT184"/>
  <c r="CT197"/>
  <c r="CT203"/>
  <c r="CT204"/>
  <c r="CT222"/>
  <c r="CT5"/>
  <c r="CT24"/>
  <c r="CT31"/>
  <c r="CT56"/>
  <c r="CT57"/>
  <c r="CT67"/>
  <c r="CT96"/>
  <c r="CT122"/>
  <c r="CT130"/>
  <c r="CT168"/>
  <c r="CT175"/>
  <c r="CT191"/>
  <c r="CT193"/>
  <c r="CT220"/>
  <c r="CT235"/>
  <c r="CT54"/>
  <c r="CT118"/>
  <c r="CT214"/>
  <c r="CT34"/>
  <c r="CT137"/>
  <c r="CT219"/>
  <c r="CT108"/>
  <c r="CT114"/>
  <c r="CT206"/>
  <c r="CT215"/>
  <c r="CT230"/>
  <c r="CT11"/>
  <c r="CT18"/>
  <c r="CT77"/>
  <c r="CT176"/>
  <c r="CT16"/>
  <c r="CT79"/>
  <c r="CT100"/>
  <c r="CT101"/>
  <c r="CT109"/>
  <c r="CT113"/>
  <c r="CT116"/>
  <c r="CT141"/>
  <c r="CT173"/>
  <c r="CT186"/>
  <c r="CT205"/>
  <c r="CT212"/>
  <c r="CT234"/>
  <c r="CT103"/>
  <c r="CT4"/>
  <c r="CT17"/>
  <c r="CT41"/>
  <c r="CT98"/>
  <c r="CT144"/>
  <c r="CT161"/>
  <c r="CT22"/>
  <c r="CT128"/>
  <c r="CT111"/>
  <c r="CT95"/>
  <c r="CT124"/>
  <c r="CT136"/>
  <c r="CT30"/>
  <c r="CT35"/>
  <c r="CT127"/>
  <c r="CT166"/>
  <c r="CT171"/>
  <c r="CT190"/>
  <c r="CT192"/>
  <c r="CT207"/>
  <c r="CT115"/>
  <c r="CT32"/>
  <c r="CT99"/>
  <c r="CT163"/>
  <c r="CT107"/>
  <c r="CT7"/>
  <c r="CT13"/>
  <c r="CT28"/>
  <c r="CT52"/>
  <c r="CT70"/>
  <c r="CT74"/>
  <c r="CT83"/>
  <c r="CT88"/>
  <c r="CT148"/>
  <c r="CT149"/>
  <c r="CT150"/>
  <c r="CT158"/>
  <c r="CT159"/>
  <c r="CT160"/>
  <c r="CT167"/>
  <c r="CT209"/>
  <c r="CT210"/>
  <c r="CT232"/>
  <c r="CT233"/>
  <c r="CT154"/>
  <c r="CT217"/>
  <c r="CT85"/>
  <c r="CS37"/>
  <c r="CS182"/>
  <c r="CS226"/>
  <c r="CS134"/>
  <c r="CS10"/>
  <c r="CS15"/>
  <c r="CS19"/>
  <c r="CS27"/>
  <c r="CS29"/>
  <c r="CS53"/>
  <c r="CS55"/>
  <c r="CS60"/>
  <c r="CS61"/>
  <c r="CS63"/>
  <c r="CS86"/>
  <c r="CS87"/>
  <c r="CS89"/>
  <c r="CS92"/>
  <c r="CS94"/>
  <c r="CS106"/>
  <c r="CS131"/>
  <c r="CS138"/>
  <c r="CS146"/>
  <c r="CS147"/>
  <c r="CS162"/>
  <c r="CS151"/>
  <c r="CS179"/>
  <c r="CS180"/>
  <c r="CS181"/>
  <c r="CS183"/>
  <c r="CS211"/>
  <c r="CS216"/>
  <c r="CS227"/>
  <c r="CS172"/>
  <c r="CS26"/>
  <c r="CS48"/>
  <c r="CS12"/>
  <c r="CS23"/>
  <c r="CS43"/>
  <c r="CS62"/>
  <c r="CS91"/>
  <c r="CS200"/>
  <c r="CS229"/>
  <c r="CS231"/>
  <c r="CS164"/>
  <c r="CS165"/>
  <c r="CS73"/>
  <c r="CS6"/>
  <c r="CS120"/>
  <c r="CS139"/>
  <c r="CS198"/>
  <c r="CS213"/>
  <c r="CS221"/>
  <c r="CS36"/>
  <c r="CS38"/>
  <c r="CS40"/>
  <c r="CS42"/>
  <c r="CS50"/>
  <c r="CS51"/>
  <c r="CS58"/>
  <c r="CS64"/>
  <c r="CS76"/>
  <c r="CS78"/>
  <c r="CS81"/>
  <c r="CS90"/>
  <c r="CS105"/>
  <c r="CS129"/>
  <c r="CS132"/>
  <c r="CS152"/>
  <c r="CS153"/>
  <c r="CS170"/>
  <c r="CS178"/>
  <c r="CS185"/>
  <c r="CS187"/>
  <c r="CS189"/>
  <c r="CS208"/>
  <c r="CS228"/>
  <c r="CS119"/>
  <c r="CS33"/>
  <c r="CS49"/>
  <c r="CS65"/>
  <c r="CS66"/>
  <c r="CS75"/>
  <c r="CS110"/>
  <c r="CS125"/>
  <c r="CS133"/>
  <c r="CS174"/>
  <c r="CS177"/>
  <c r="CS188"/>
  <c r="CS194"/>
  <c r="CS199"/>
  <c r="CS218"/>
  <c r="CS9"/>
  <c r="CS25"/>
  <c r="CS117"/>
  <c r="CS142"/>
  <c r="CS195"/>
  <c r="CS196"/>
  <c r="CS202"/>
  <c r="CS225"/>
  <c r="CS126"/>
  <c r="CS140"/>
  <c r="CS236"/>
  <c r="CS8"/>
  <c r="CS20"/>
  <c r="CS59"/>
  <c r="CS71"/>
  <c r="CS72"/>
  <c r="CS80"/>
  <c r="CS84"/>
  <c r="CS93"/>
  <c r="CS97"/>
  <c r="CS102"/>
  <c r="CS104"/>
  <c r="CS123"/>
  <c r="CS145"/>
  <c r="CS156"/>
  <c r="CS169"/>
  <c r="CS184"/>
  <c r="CS197"/>
  <c r="CS203"/>
  <c r="CS204"/>
  <c r="CS222"/>
  <c r="CS5"/>
  <c r="CS24"/>
  <c r="CS31"/>
  <c r="CS56"/>
  <c r="CS57"/>
  <c r="CS67"/>
  <c r="CS96"/>
  <c r="CS122"/>
  <c r="CS130"/>
  <c r="CS168"/>
  <c r="CS175"/>
  <c r="CS191"/>
  <c r="CS193"/>
  <c r="CS220"/>
  <c r="CS235"/>
  <c r="CS54"/>
  <c r="CS118"/>
  <c r="CS214"/>
  <c r="CS34"/>
  <c r="CS137"/>
  <c r="CS219"/>
  <c r="CS108"/>
  <c r="CS114"/>
  <c r="CS206"/>
  <c r="CS215"/>
  <c r="CS230"/>
  <c r="CS11"/>
  <c r="CS18"/>
  <c r="CS77"/>
  <c r="CS176"/>
  <c r="CS16"/>
  <c r="CS79"/>
  <c r="CS100"/>
  <c r="CS101"/>
  <c r="CS109"/>
  <c r="CS113"/>
  <c r="CS116"/>
  <c r="CS141"/>
  <c r="CS173"/>
  <c r="CS186"/>
  <c r="CS205"/>
  <c r="CS212"/>
  <c r="CS234"/>
  <c r="CS103"/>
  <c r="CS4"/>
  <c r="CS17"/>
  <c r="CS41"/>
  <c r="CS98"/>
  <c r="CS144"/>
  <c r="CS161"/>
  <c r="CS22"/>
  <c r="CS128"/>
  <c r="CS111"/>
  <c r="CS95"/>
  <c r="CS124"/>
  <c r="CS136"/>
  <c r="CS30"/>
  <c r="CS35"/>
  <c r="CS127"/>
  <c r="CS166"/>
  <c r="CS171"/>
  <c r="CS190"/>
  <c r="CS192"/>
  <c r="CS207"/>
  <c r="CS115"/>
  <c r="CS32"/>
  <c r="CS99"/>
  <c r="CS163"/>
  <c r="CS107"/>
  <c r="CS7"/>
  <c r="CS13"/>
  <c r="CS28"/>
  <c r="CS52"/>
  <c r="CS70"/>
  <c r="CS74"/>
  <c r="CS83"/>
  <c r="CS88"/>
  <c r="CS148"/>
  <c r="CS149"/>
  <c r="CS150"/>
  <c r="CS158"/>
  <c r="CS159"/>
  <c r="CS160"/>
  <c r="CS167"/>
  <c r="CS209"/>
  <c r="CS210"/>
  <c r="CS232"/>
  <c r="CS233"/>
  <c r="CS154"/>
  <c r="CS217"/>
  <c r="CS85"/>
  <c r="CR37"/>
  <c r="CR182"/>
  <c r="CR226"/>
  <c r="CR134"/>
  <c r="CR10"/>
  <c r="CR15"/>
  <c r="CR19"/>
  <c r="CR27"/>
  <c r="CR29"/>
  <c r="CR53"/>
  <c r="CR55"/>
  <c r="CR60"/>
  <c r="CR61"/>
  <c r="CR63"/>
  <c r="CR86"/>
  <c r="CR87"/>
  <c r="CR89"/>
  <c r="CR92"/>
  <c r="CR94"/>
  <c r="CR106"/>
  <c r="CR131"/>
  <c r="CR138"/>
  <c r="CR146"/>
  <c r="CR147"/>
  <c r="CR162"/>
  <c r="CR151"/>
  <c r="CR179"/>
  <c r="CR180"/>
  <c r="CR181"/>
  <c r="CR183"/>
  <c r="CR211"/>
  <c r="CR216"/>
  <c r="CR227"/>
  <c r="CR172"/>
  <c r="CR26"/>
  <c r="CR48"/>
  <c r="CR12"/>
  <c r="CR23"/>
  <c r="CR43"/>
  <c r="CR62"/>
  <c r="CR91"/>
  <c r="CR200"/>
  <c r="CR229"/>
  <c r="CR231"/>
  <c r="CR164"/>
  <c r="CR165"/>
  <c r="CR73"/>
  <c r="CR6"/>
  <c r="CR120"/>
  <c r="CR139"/>
  <c r="CR198"/>
  <c r="CR213"/>
  <c r="CR221"/>
  <c r="CR36"/>
  <c r="CR38"/>
  <c r="CR40"/>
  <c r="CR42"/>
  <c r="CR50"/>
  <c r="CR51"/>
  <c r="CR58"/>
  <c r="CR64"/>
  <c r="CR76"/>
  <c r="CR78"/>
  <c r="CR81"/>
  <c r="CR90"/>
  <c r="CR105"/>
  <c r="CR129"/>
  <c r="CR132"/>
  <c r="CR152"/>
  <c r="CR153"/>
  <c r="CR170"/>
  <c r="CR178"/>
  <c r="CR185"/>
  <c r="CR187"/>
  <c r="CR189"/>
  <c r="CR208"/>
  <c r="CR228"/>
  <c r="CR119"/>
  <c r="CR33"/>
  <c r="CR49"/>
  <c r="CR65"/>
  <c r="CR66"/>
  <c r="CR75"/>
  <c r="CR110"/>
  <c r="CR125"/>
  <c r="CR133"/>
  <c r="CR174"/>
  <c r="CR177"/>
  <c r="CR188"/>
  <c r="CR194"/>
  <c r="CR199"/>
  <c r="CR218"/>
  <c r="CR9"/>
  <c r="CR25"/>
  <c r="CR117"/>
  <c r="CR142"/>
  <c r="CR195"/>
  <c r="CR196"/>
  <c r="CR202"/>
  <c r="CR225"/>
  <c r="CR126"/>
  <c r="CR140"/>
  <c r="CR236"/>
  <c r="CR8"/>
  <c r="CR20"/>
  <c r="CR59"/>
  <c r="CR71"/>
  <c r="CR72"/>
  <c r="CR80"/>
  <c r="CR84"/>
  <c r="CR93"/>
  <c r="CR97"/>
  <c r="CR102"/>
  <c r="CR104"/>
  <c r="CR123"/>
  <c r="CR145"/>
  <c r="CR156"/>
  <c r="CR169"/>
  <c r="CR184"/>
  <c r="CR197"/>
  <c r="CR203"/>
  <c r="CR204"/>
  <c r="CR222"/>
  <c r="CR5"/>
  <c r="CR24"/>
  <c r="CR31"/>
  <c r="CR56"/>
  <c r="CR57"/>
  <c r="CR67"/>
  <c r="CR96"/>
  <c r="CR122"/>
  <c r="CR130"/>
  <c r="CR168"/>
  <c r="CR175"/>
  <c r="CR191"/>
  <c r="CR193"/>
  <c r="CR220"/>
  <c r="CR235"/>
  <c r="CR54"/>
  <c r="CR118"/>
  <c r="CR214"/>
  <c r="CR34"/>
  <c r="CR137"/>
  <c r="CR219"/>
  <c r="CR108"/>
  <c r="CR114"/>
  <c r="CR206"/>
  <c r="CR215"/>
  <c r="CR230"/>
  <c r="CR11"/>
  <c r="CR18"/>
  <c r="CR77"/>
  <c r="CR176"/>
  <c r="CR16"/>
  <c r="CR79"/>
  <c r="CR100"/>
  <c r="CR101"/>
  <c r="CR109"/>
  <c r="CR113"/>
  <c r="CR116"/>
  <c r="CR141"/>
  <c r="CR173"/>
  <c r="CR186"/>
  <c r="CR205"/>
  <c r="CR212"/>
  <c r="CR234"/>
  <c r="CR103"/>
  <c r="CR4"/>
  <c r="CR17"/>
  <c r="CR41"/>
  <c r="CR98"/>
  <c r="CR144"/>
  <c r="CR161"/>
  <c r="CR22"/>
  <c r="CR128"/>
  <c r="CR111"/>
  <c r="CR95"/>
  <c r="CR124"/>
  <c r="CR136"/>
  <c r="CR30"/>
  <c r="CR35"/>
  <c r="CR127"/>
  <c r="CR166"/>
  <c r="CR171"/>
  <c r="CR190"/>
  <c r="CR192"/>
  <c r="CR207"/>
  <c r="CR115"/>
  <c r="CR32"/>
  <c r="CR99"/>
  <c r="CR163"/>
  <c r="CR107"/>
  <c r="CR7"/>
  <c r="CR13"/>
  <c r="CR28"/>
  <c r="CR52"/>
  <c r="CR70"/>
  <c r="CR74"/>
  <c r="CR83"/>
  <c r="CR88"/>
  <c r="CR148"/>
  <c r="CR149"/>
  <c r="CR150"/>
  <c r="CR158"/>
  <c r="CR159"/>
  <c r="CR160"/>
  <c r="CR167"/>
  <c r="CR209"/>
  <c r="CR210"/>
  <c r="CR232"/>
  <c r="CR233"/>
  <c r="CR154"/>
  <c r="CR217"/>
  <c r="CR85"/>
  <c r="CQ37"/>
  <c r="CQ182"/>
  <c r="CQ226"/>
  <c r="CQ134"/>
  <c r="CQ10"/>
  <c r="CQ15"/>
  <c r="CQ19"/>
  <c r="CQ27"/>
  <c r="CQ29"/>
  <c r="CQ53"/>
  <c r="CQ55"/>
  <c r="CQ60"/>
  <c r="CQ61"/>
  <c r="CQ63"/>
  <c r="CQ86"/>
  <c r="CQ87"/>
  <c r="CQ89"/>
  <c r="CQ92"/>
  <c r="CQ94"/>
  <c r="CQ106"/>
  <c r="CQ131"/>
  <c r="CQ138"/>
  <c r="CQ146"/>
  <c r="CQ147"/>
  <c r="CQ162"/>
  <c r="CQ151"/>
  <c r="CQ179"/>
  <c r="CQ180"/>
  <c r="CQ181"/>
  <c r="CQ183"/>
  <c r="CQ211"/>
  <c r="CQ216"/>
  <c r="CQ227"/>
  <c r="CQ172"/>
  <c r="CQ26"/>
  <c r="CQ48"/>
  <c r="CQ12"/>
  <c r="CQ23"/>
  <c r="CQ43"/>
  <c r="CQ62"/>
  <c r="CQ91"/>
  <c r="CQ200"/>
  <c r="CQ229"/>
  <c r="CQ231"/>
  <c r="CQ164"/>
  <c r="CQ165"/>
  <c r="CQ73"/>
  <c r="CQ6"/>
  <c r="CQ120"/>
  <c r="CQ139"/>
  <c r="CQ198"/>
  <c r="CQ213"/>
  <c r="CQ221"/>
  <c r="CQ36"/>
  <c r="CQ38"/>
  <c r="CQ40"/>
  <c r="CQ42"/>
  <c r="CQ50"/>
  <c r="CQ51"/>
  <c r="CQ58"/>
  <c r="CQ64"/>
  <c r="CQ76"/>
  <c r="CQ78"/>
  <c r="CQ81"/>
  <c r="CQ90"/>
  <c r="CQ105"/>
  <c r="CQ129"/>
  <c r="CQ132"/>
  <c r="CQ152"/>
  <c r="CQ153"/>
  <c r="CQ170"/>
  <c r="CQ178"/>
  <c r="CQ185"/>
  <c r="CQ187"/>
  <c r="CQ189"/>
  <c r="CQ208"/>
  <c r="CQ228"/>
  <c r="CQ119"/>
  <c r="CQ33"/>
  <c r="CQ49"/>
  <c r="CQ65"/>
  <c r="CQ66"/>
  <c r="CQ75"/>
  <c r="CQ110"/>
  <c r="CQ125"/>
  <c r="CQ133"/>
  <c r="CQ174"/>
  <c r="CQ177"/>
  <c r="CQ188"/>
  <c r="CQ194"/>
  <c r="CQ199"/>
  <c r="CQ218"/>
  <c r="CQ9"/>
  <c r="CQ25"/>
  <c r="CQ117"/>
  <c r="CQ142"/>
  <c r="CQ195"/>
  <c r="CQ196"/>
  <c r="CQ202"/>
  <c r="CQ225"/>
  <c r="CQ126"/>
  <c r="CQ140"/>
  <c r="CQ236"/>
  <c r="CQ8"/>
  <c r="CQ20"/>
  <c r="CQ59"/>
  <c r="CQ71"/>
  <c r="CQ72"/>
  <c r="CQ80"/>
  <c r="CQ84"/>
  <c r="CQ93"/>
  <c r="CQ97"/>
  <c r="CQ102"/>
  <c r="CQ104"/>
  <c r="CQ123"/>
  <c r="CQ145"/>
  <c r="CQ156"/>
  <c r="CQ169"/>
  <c r="CQ184"/>
  <c r="CQ197"/>
  <c r="CQ203"/>
  <c r="CQ204"/>
  <c r="CQ222"/>
  <c r="CQ5"/>
  <c r="CQ24"/>
  <c r="CQ31"/>
  <c r="CQ56"/>
  <c r="CQ57"/>
  <c r="CQ67"/>
  <c r="CQ96"/>
  <c r="CQ122"/>
  <c r="CQ130"/>
  <c r="CQ168"/>
  <c r="CQ175"/>
  <c r="CQ191"/>
  <c r="CQ193"/>
  <c r="CQ220"/>
  <c r="CQ235"/>
  <c r="CQ54"/>
  <c r="CQ118"/>
  <c r="CQ214"/>
  <c r="CQ34"/>
  <c r="CQ137"/>
  <c r="CQ219"/>
  <c r="CQ108"/>
  <c r="CQ114"/>
  <c r="CQ206"/>
  <c r="CQ215"/>
  <c r="CQ230"/>
  <c r="CQ11"/>
  <c r="CQ18"/>
  <c r="CQ77"/>
  <c r="CQ176"/>
  <c r="CQ16"/>
  <c r="CQ79"/>
  <c r="CQ100"/>
  <c r="CQ101"/>
  <c r="CQ109"/>
  <c r="CQ113"/>
  <c r="CQ116"/>
  <c r="CQ141"/>
  <c r="CQ173"/>
  <c r="CQ186"/>
  <c r="CQ205"/>
  <c r="CQ212"/>
  <c r="CQ234"/>
  <c r="CQ103"/>
  <c r="CQ4"/>
  <c r="CQ17"/>
  <c r="CQ41"/>
  <c r="CQ98"/>
  <c r="CQ144"/>
  <c r="CQ161"/>
  <c r="CQ22"/>
  <c r="CQ128"/>
  <c r="CQ111"/>
  <c r="CQ95"/>
  <c r="CQ124"/>
  <c r="CQ136"/>
  <c r="CQ30"/>
  <c r="CQ35"/>
  <c r="CQ127"/>
  <c r="CQ166"/>
  <c r="CQ171"/>
  <c r="CQ190"/>
  <c r="CQ192"/>
  <c r="CQ207"/>
  <c r="CQ115"/>
  <c r="CQ32"/>
  <c r="CQ99"/>
  <c r="CQ163"/>
  <c r="CQ107"/>
  <c r="CQ7"/>
  <c r="CQ13"/>
  <c r="CQ28"/>
  <c r="CQ52"/>
  <c r="CQ70"/>
  <c r="CQ74"/>
  <c r="CQ83"/>
  <c r="CQ88"/>
  <c r="CQ148"/>
  <c r="CQ149"/>
  <c r="CQ150"/>
  <c r="CQ158"/>
  <c r="CQ159"/>
  <c r="CQ160"/>
  <c r="CQ167"/>
  <c r="CQ209"/>
  <c r="CQ210"/>
  <c r="CQ232"/>
  <c r="CQ233"/>
  <c r="CQ154"/>
  <c r="CQ217"/>
  <c r="CQ85"/>
  <c r="CP37"/>
  <c r="CP182"/>
  <c r="CP226"/>
  <c r="CP134"/>
  <c r="CP10"/>
  <c r="CP15"/>
  <c r="CP19"/>
  <c r="CP27"/>
  <c r="CP29"/>
  <c r="CP53"/>
  <c r="CP55"/>
  <c r="CP60"/>
  <c r="CP61"/>
  <c r="CP63"/>
  <c r="CP86"/>
  <c r="CP87"/>
  <c r="CP89"/>
  <c r="CP92"/>
  <c r="CP94"/>
  <c r="CP106"/>
  <c r="CP131"/>
  <c r="CP138"/>
  <c r="CP146"/>
  <c r="CP147"/>
  <c r="CP162"/>
  <c r="CP151"/>
  <c r="CP179"/>
  <c r="CP180"/>
  <c r="CP181"/>
  <c r="CP183"/>
  <c r="CP211"/>
  <c r="CP216"/>
  <c r="CP227"/>
  <c r="CP172"/>
  <c r="CP26"/>
  <c r="CP48"/>
  <c r="CP12"/>
  <c r="CP23"/>
  <c r="CP43"/>
  <c r="CP62"/>
  <c r="CP91"/>
  <c r="CP200"/>
  <c r="CP229"/>
  <c r="CP231"/>
  <c r="CP164"/>
  <c r="CP165"/>
  <c r="CP73"/>
  <c r="CP6"/>
  <c r="CP120"/>
  <c r="CP139"/>
  <c r="CP198"/>
  <c r="CP213"/>
  <c r="CP221"/>
  <c r="CP36"/>
  <c r="CP38"/>
  <c r="CP40"/>
  <c r="CP42"/>
  <c r="CP50"/>
  <c r="CP51"/>
  <c r="CP58"/>
  <c r="CP64"/>
  <c r="CP76"/>
  <c r="CP78"/>
  <c r="CP81"/>
  <c r="CP90"/>
  <c r="CP105"/>
  <c r="CP129"/>
  <c r="CP132"/>
  <c r="CP152"/>
  <c r="CP153"/>
  <c r="CP170"/>
  <c r="CP178"/>
  <c r="CP185"/>
  <c r="CP187"/>
  <c r="CP189"/>
  <c r="CP208"/>
  <c r="CP228"/>
  <c r="CP119"/>
  <c r="CP33"/>
  <c r="CP49"/>
  <c r="CP65"/>
  <c r="CP66"/>
  <c r="CP75"/>
  <c r="CP110"/>
  <c r="CP125"/>
  <c r="CP133"/>
  <c r="CP174"/>
  <c r="CP177"/>
  <c r="CP188"/>
  <c r="CP194"/>
  <c r="CP199"/>
  <c r="CP218"/>
  <c r="CP9"/>
  <c r="CP25"/>
  <c r="CP117"/>
  <c r="CP142"/>
  <c r="CP195"/>
  <c r="CP196"/>
  <c r="CP202"/>
  <c r="CP225"/>
  <c r="CP126"/>
  <c r="CP140"/>
  <c r="CP236"/>
  <c r="CP8"/>
  <c r="CP20"/>
  <c r="CP59"/>
  <c r="CP71"/>
  <c r="CP72"/>
  <c r="CP80"/>
  <c r="CP84"/>
  <c r="CP93"/>
  <c r="CP97"/>
  <c r="CP102"/>
  <c r="CP104"/>
  <c r="CP123"/>
  <c r="CP145"/>
  <c r="CP156"/>
  <c r="CP169"/>
  <c r="CP184"/>
  <c r="CP197"/>
  <c r="CP203"/>
  <c r="CP204"/>
  <c r="CP222"/>
  <c r="CP5"/>
  <c r="CP24"/>
  <c r="CP31"/>
  <c r="CP56"/>
  <c r="CP57"/>
  <c r="CP67"/>
  <c r="CP96"/>
  <c r="CP122"/>
  <c r="CP130"/>
  <c r="CP168"/>
  <c r="CP175"/>
  <c r="CP191"/>
  <c r="CP193"/>
  <c r="CP220"/>
  <c r="CP235"/>
  <c r="CP54"/>
  <c r="CP118"/>
  <c r="CP214"/>
  <c r="CP34"/>
  <c r="CP137"/>
  <c r="CP219"/>
  <c r="CP108"/>
  <c r="CP114"/>
  <c r="CP206"/>
  <c r="CP215"/>
  <c r="CP230"/>
  <c r="CP11"/>
  <c r="CP18"/>
  <c r="CP77"/>
  <c r="CP176"/>
  <c r="CP16"/>
  <c r="CP79"/>
  <c r="CP100"/>
  <c r="CP101"/>
  <c r="CP109"/>
  <c r="CP113"/>
  <c r="CP116"/>
  <c r="CP141"/>
  <c r="CP173"/>
  <c r="CP186"/>
  <c r="CP205"/>
  <c r="CP212"/>
  <c r="CP234"/>
  <c r="CP103"/>
  <c r="CP4"/>
  <c r="CP17"/>
  <c r="CP41"/>
  <c r="CP98"/>
  <c r="CP144"/>
  <c r="CP161"/>
  <c r="CP22"/>
  <c r="CP128"/>
  <c r="CP111"/>
  <c r="CP95"/>
  <c r="CP124"/>
  <c r="CP136"/>
  <c r="CP30"/>
  <c r="CP35"/>
  <c r="CP127"/>
  <c r="CP166"/>
  <c r="CP171"/>
  <c r="CP190"/>
  <c r="CP192"/>
  <c r="CP207"/>
  <c r="CP115"/>
  <c r="CP32"/>
  <c r="CP99"/>
  <c r="CP163"/>
  <c r="CP107"/>
  <c r="CP7"/>
  <c r="CP13"/>
  <c r="CP28"/>
  <c r="CP52"/>
  <c r="CP70"/>
  <c r="CP74"/>
  <c r="CP83"/>
  <c r="CP88"/>
  <c r="CP148"/>
  <c r="CP149"/>
  <c r="CP150"/>
  <c r="CP158"/>
  <c r="CP159"/>
  <c r="CP160"/>
  <c r="CP167"/>
  <c r="CP209"/>
  <c r="CP210"/>
  <c r="CP232"/>
  <c r="CP233"/>
  <c r="CP154"/>
  <c r="CP217"/>
  <c r="CP85"/>
  <c r="CO37"/>
  <c r="CO182"/>
  <c r="CO226"/>
  <c r="CO134"/>
  <c r="CO10"/>
  <c r="CO15"/>
  <c r="CO19"/>
  <c r="CO27"/>
  <c r="CO29"/>
  <c r="CO53"/>
  <c r="CO55"/>
  <c r="CO60"/>
  <c r="CO61"/>
  <c r="CO63"/>
  <c r="CO86"/>
  <c r="CO87"/>
  <c r="CO89"/>
  <c r="CO92"/>
  <c r="CO94"/>
  <c r="CO106"/>
  <c r="CO131"/>
  <c r="CO138"/>
  <c r="CO146"/>
  <c r="CO147"/>
  <c r="CO162"/>
  <c r="CO151"/>
  <c r="CO179"/>
  <c r="CO180"/>
  <c r="CO181"/>
  <c r="CO183"/>
  <c r="CO211"/>
  <c r="CO216"/>
  <c r="CO227"/>
  <c r="CO172"/>
  <c r="CO26"/>
  <c r="CO48"/>
  <c r="CO12"/>
  <c r="CO23"/>
  <c r="CO43"/>
  <c r="CO62"/>
  <c r="CO91"/>
  <c r="CO200"/>
  <c r="CO229"/>
  <c r="CO231"/>
  <c r="CO164"/>
  <c r="CO165"/>
  <c r="CO73"/>
  <c r="CO6"/>
  <c r="CO120"/>
  <c r="CO139"/>
  <c r="CO198"/>
  <c r="CO213"/>
  <c r="CO221"/>
  <c r="CO36"/>
  <c r="CO38"/>
  <c r="CO40"/>
  <c r="CO42"/>
  <c r="CO50"/>
  <c r="CO51"/>
  <c r="CO58"/>
  <c r="CO64"/>
  <c r="CO76"/>
  <c r="CO78"/>
  <c r="CO81"/>
  <c r="CO90"/>
  <c r="CO105"/>
  <c r="CO129"/>
  <c r="CO132"/>
  <c r="CO152"/>
  <c r="CO153"/>
  <c r="CO170"/>
  <c r="CO178"/>
  <c r="CO185"/>
  <c r="CO187"/>
  <c r="CO189"/>
  <c r="CO208"/>
  <c r="CO228"/>
  <c r="CO119"/>
  <c r="CO33"/>
  <c r="CO49"/>
  <c r="CO65"/>
  <c r="CO66"/>
  <c r="CO75"/>
  <c r="CO110"/>
  <c r="CO125"/>
  <c r="CO133"/>
  <c r="CO174"/>
  <c r="CO177"/>
  <c r="CO188"/>
  <c r="CO194"/>
  <c r="CO199"/>
  <c r="CO218"/>
  <c r="CO9"/>
  <c r="CO25"/>
  <c r="CO117"/>
  <c r="CO142"/>
  <c r="CO195"/>
  <c r="CO196"/>
  <c r="CO202"/>
  <c r="CO225"/>
  <c r="CO126"/>
  <c r="CO140"/>
  <c r="CO236"/>
  <c r="CO8"/>
  <c r="CO20"/>
  <c r="CO59"/>
  <c r="CO71"/>
  <c r="CO72"/>
  <c r="CO80"/>
  <c r="CO84"/>
  <c r="CO93"/>
  <c r="CO97"/>
  <c r="CO102"/>
  <c r="CO104"/>
  <c r="CO123"/>
  <c r="CO145"/>
  <c r="CO156"/>
  <c r="CO169"/>
  <c r="CO184"/>
  <c r="CO197"/>
  <c r="CO203"/>
  <c r="CO204"/>
  <c r="CO222"/>
  <c r="CO5"/>
  <c r="CO24"/>
  <c r="CO31"/>
  <c r="CO56"/>
  <c r="CO57"/>
  <c r="CO67"/>
  <c r="CO96"/>
  <c r="CO122"/>
  <c r="CO130"/>
  <c r="CO168"/>
  <c r="CO175"/>
  <c r="CO191"/>
  <c r="CO193"/>
  <c r="CO220"/>
  <c r="CO235"/>
  <c r="CO54"/>
  <c r="CO118"/>
  <c r="CO214"/>
  <c r="CO34"/>
  <c r="CO137"/>
  <c r="CO219"/>
  <c r="CO108"/>
  <c r="CO114"/>
  <c r="CO206"/>
  <c r="CO215"/>
  <c r="CO230"/>
  <c r="CO11"/>
  <c r="CO18"/>
  <c r="CO77"/>
  <c r="CO176"/>
  <c r="CO16"/>
  <c r="CO79"/>
  <c r="CO100"/>
  <c r="CO101"/>
  <c r="CO109"/>
  <c r="CO113"/>
  <c r="CO116"/>
  <c r="CO141"/>
  <c r="CO173"/>
  <c r="CO186"/>
  <c r="CO205"/>
  <c r="CO212"/>
  <c r="CO234"/>
  <c r="CO103"/>
  <c r="CO4"/>
  <c r="CO17"/>
  <c r="CO41"/>
  <c r="CO98"/>
  <c r="CO144"/>
  <c r="CO161"/>
  <c r="CO22"/>
  <c r="CO128"/>
  <c r="CO111"/>
  <c r="CO95"/>
  <c r="CO124"/>
  <c r="CO136"/>
  <c r="CO30"/>
  <c r="CO35"/>
  <c r="CO127"/>
  <c r="CO166"/>
  <c r="CO171"/>
  <c r="CO190"/>
  <c r="CO192"/>
  <c r="CO207"/>
  <c r="CO115"/>
  <c r="CO32"/>
  <c r="CO99"/>
  <c r="CO163"/>
  <c r="CO107"/>
  <c r="CO7"/>
  <c r="CO13"/>
  <c r="CO28"/>
  <c r="CO52"/>
  <c r="CO70"/>
  <c r="CO74"/>
  <c r="CO83"/>
  <c r="CO88"/>
  <c r="CO148"/>
  <c r="CO149"/>
  <c r="CO150"/>
  <c r="CO158"/>
  <c r="CO159"/>
  <c r="CO160"/>
  <c r="CO167"/>
  <c r="CO209"/>
  <c r="CO210"/>
  <c r="CO232"/>
  <c r="CO233"/>
  <c r="CO154"/>
  <c r="CO217"/>
  <c r="CO85"/>
  <c r="CN37"/>
  <c r="CN182"/>
  <c r="CN226"/>
  <c r="CN134"/>
  <c r="CN10"/>
  <c r="CN15"/>
  <c r="CN19"/>
  <c r="CN27"/>
  <c r="CN29"/>
  <c r="CN53"/>
  <c r="CN55"/>
  <c r="CN60"/>
  <c r="CN61"/>
  <c r="CN63"/>
  <c r="CN86"/>
  <c r="CN87"/>
  <c r="CN89"/>
  <c r="CN92"/>
  <c r="CN94"/>
  <c r="CN106"/>
  <c r="CN131"/>
  <c r="CN138"/>
  <c r="CN146"/>
  <c r="CN147"/>
  <c r="CN162"/>
  <c r="CN151"/>
  <c r="CN179"/>
  <c r="CN180"/>
  <c r="CN181"/>
  <c r="CN183"/>
  <c r="CN211"/>
  <c r="CN216"/>
  <c r="CN227"/>
  <c r="CN172"/>
  <c r="CN26"/>
  <c r="CN48"/>
  <c r="CN12"/>
  <c r="CN23"/>
  <c r="CN43"/>
  <c r="CN62"/>
  <c r="CN91"/>
  <c r="CN200"/>
  <c r="CN229"/>
  <c r="CN231"/>
  <c r="CN164"/>
  <c r="CN165"/>
  <c r="CN73"/>
  <c r="CN6"/>
  <c r="CN120"/>
  <c r="CN139"/>
  <c r="CN198"/>
  <c r="CN213"/>
  <c r="CN221"/>
  <c r="CN36"/>
  <c r="CN38"/>
  <c r="CN40"/>
  <c r="CN42"/>
  <c r="CN50"/>
  <c r="CN51"/>
  <c r="CN58"/>
  <c r="CN64"/>
  <c r="CN76"/>
  <c r="CN78"/>
  <c r="CN81"/>
  <c r="CN90"/>
  <c r="CN105"/>
  <c r="CN129"/>
  <c r="CN132"/>
  <c r="CN152"/>
  <c r="CN153"/>
  <c r="CN170"/>
  <c r="CN178"/>
  <c r="CN185"/>
  <c r="CN187"/>
  <c r="CN189"/>
  <c r="CN208"/>
  <c r="CN228"/>
  <c r="CN119"/>
  <c r="CN33"/>
  <c r="CN49"/>
  <c r="CN65"/>
  <c r="CN66"/>
  <c r="CN75"/>
  <c r="CN110"/>
  <c r="CN125"/>
  <c r="CN133"/>
  <c r="CN174"/>
  <c r="CN177"/>
  <c r="CN188"/>
  <c r="CN194"/>
  <c r="CN199"/>
  <c r="CN218"/>
  <c r="CN9"/>
  <c r="CN25"/>
  <c r="CN117"/>
  <c r="CN142"/>
  <c r="CN195"/>
  <c r="CN196"/>
  <c r="CN202"/>
  <c r="CN225"/>
  <c r="CN126"/>
  <c r="CN140"/>
  <c r="CN236"/>
  <c r="CN8"/>
  <c r="CN20"/>
  <c r="CN59"/>
  <c r="CN71"/>
  <c r="CN72"/>
  <c r="CN80"/>
  <c r="CN84"/>
  <c r="CN93"/>
  <c r="CN97"/>
  <c r="CN102"/>
  <c r="CN104"/>
  <c r="CN123"/>
  <c r="CN145"/>
  <c r="CN156"/>
  <c r="CN169"/>
  <c r="CN184"/>
  <c r="CN197"/>
  <c r="CN203"/>
  <c r="CN204"/>
  <c r="CN222"/>
  <c r="CN5"/>
  <c r="CN24"/>
  <c r="CN31"/>
  <c r="CN56"/>
  <c r="CN57"/>
  <c r="CN67"/>
  <c r="CN96"/>
  <c r="CN122"/>
  <c r="CN130"/>
  <c r="CN168"/>
  <c r="CN175"/>
  <c r="CN191"/>
  <c r="CN193"/>
  <c r="CN220"/>
  <c r="CN235"/>
  <c r="CN54"/>
  <c r="CN118"/>
  <c r="CN214"/>
  <c r="CN34"/>
  <c r="CN137"/>
  <c r="CN219"/>
  <c r="CN108"/>
  <c r="CN114"/>
  <c r="CN206"/>
  <c r="CN215"/>
  <c r="CN230"/>
  <c r="CN11"/>
  <c r="CN18"/>
  <c r="CN77"/>
  <c r="CN176"/>
  <c r="CN16"/>
  <c r="CN79"/>
  <c r="CN100"/>
  <c r="CN101"/>
  <c r="CN109"/>
  <c r="CN113"/>
  <c r="CN116"/>
  <c r="CN141"/>
  <c r="CN173"/>
  <c r="CN186"/>
  <c r="CN205"/>
  <c r="CN212"/>
  <c r="CN234"/>
  <c r="CN103"/>
  <c r="CN4"/>
  <c r="CN17"/>
  <c r="CN41"/>
  <c r="CN98"/>
  <c r="CN144"/>
  <c r="CN161"/>
  <c r="CN22"/>
  <c r="CN128"/>
  <c r="CN111"/>
  <c r="CN95"/>
  <c r="CN124"/>
  <c r="CN136"/>
  <c r="CN30"/>
  <c r="CN35"/>
  <c r="CN127"/>
  <c r="CN166"/>
  <c r="CN171"/>
  <c r="CN190"/>
  <c r="CN192"/>
  <c r="CN207"/>
  <c r="CN115"/>
  <c r="CN32"/>
  <c r="CN99"/>
  <c r="CN163"/>
  <c r="CN107"/>
  <c r="CN7"/>
  <c r="CN13"/>
  <c r="CN28"/>
  <c r="CN52"/>
  <c r="CN70"/>
  <c r="CN74"/>
  <c r="CN83"/>
  <c r="CN88"/>
  <c r="CN148"/>
  <c r="CN149"/>
  <c r="CN150"/>
  <c r="CN158"/>
  <c r="CN159"/>
  <c r="CN160"/>
  <c r="CN167"/>
  <c r="CN209"/>
  <c r="CN210"/>
  <c r="CN232"/>
  <c r="CN233"/>
  <c r="CN154"/>
  <c r="CN217"/>
  <c r="CN85"/>
  <c r="CM37"/>
  <c r="CM182"/>
  <c r="CM226"/>
  <c r="CM134"/>
  <c r="CM10"/>
  <c r="CM15"/>
  <c r="CM19"/>
  <c r="CM27"/>
  <c r="CM29"/>
  <c r="CM53"/>
  <c r="CM55"/>
  <c r="CM60"/>
  <c r="CM61"/>
  <c r="CM63"/>
  <c r="CM86"/>
  <c r="CM87"/>
  <c r="CM89"/>
  <c r="CM92"/>
  <c r="CM94"/>
  <c r="CM106"/>
  <c r="CM131"/>
  <c r="CM138"/>
  <c r="CM146"/>
  <c r="CM147"/>
  <c r="CM162"/>
  <c r="CM151"/>
  <c r="CM179"/>
  <c r="CM180"/>
  <c r="CM181"/>
  <c r="CM183"/>
  <c r="CM211"/>
  <c r="CM216"/>
  <c r="CM227"/>
  <c r="CM172"/>
  <c r="CM26"/>
  <c r="CM48"/>
  <c r="CM12"/>
  <c r="CM23"/>
  <c r="CM43"/>
  <c r="CM62"/>
  <c r="CM91"/>
  <c r="CM200"/>
  <c r="CM229"/>
  <c r="CM231"/>
  <c r="CM164"/>
  <c r="CM165"/>
  <c r="CM73"/>
  <c r="CM6"/>
  <c r="CM120"/>
  <c r="CM139"/>
  <c r="CM198"/>
  <c r="CM213"/>
  <c r="CM221"/>
  <c r="CM36"/>
  <c r="CM38"/>
  <c r="CM40"/>
  <c r="CM42"/>
  <c r="CM50"/>
  <c r="CM51"/>
  <c r="CM58"/>
  <c r="CM64"/>
  <c r="CM76"/>
  <c r="CM78"/>
  <c r="CM81"/>
  <c r="CM90"/>
  <c r="CM105"/>
  <c r="CM129"/>
  <c r="CM132"/>
  <c r="CM152"/>
  <c r="CM153"/>
  <c r="CM170"/>
  <c r="CM178"/>
  <c r="CM185"/>
  <c r="CM187"/>
  <c r="CM189"/>
  <c r="CM208"/>
  <c r="CM228"/>
  <c r="CM119"/>
  <c r="CM33"/>
  <c r="CM49"/>
  <c r="CM65"/>
  <c r="CM66"/>
  <c r="CM75"/>
  <c r="CM110"/>
  <c r="CM125"/>
  <c r="CM133"/>
  <c r="CM174"/>
  <c r="CM177"/>
  <c r="CM188"/>
  <c r="CM194"/>
  <c r="CM199"/>
  <c r="CM218"/>
  <c r="CM9"/>
  <c r="CM25"/>
  <c r="CM117"/>
  <c r="CM142"/>
  <c r="CM195"/>
  <c r="CM196"/>
  <c r="CM202"/>
  <c r="CM225"/>
  <c r="CM126"/>
  <c r="CM140"/>
  <c r="CM236"/>
  <c r="CM8"/>
  <c r="CM20"/>
  <c r="CM59"/>
  <c r="CM71"/>
  <c r="CM72"/>
  <c r="CM80"/>
  <c r="CM84"/>
  <c r="CM93"/>
  <c r="CM97"/>
  <c r="CM102"/>
  <c r="CM104"/>
  <c r="CM123"/>
  <c r="CM145"/>
  <c r="CM156"/>
  <c r="CM169"/>
  <c r="CM184"/>
  <c r="CM197"/>
  <c r="CM203"/>
  <c r="CM204"/>
  <c r="CM222"/>
  <c r="CM5"/>
  <c r="CM24"/>
  <c r="CM31"/>
  <c r="CM56"/>
  <c r="CM57"/>
  <c r="CM67"/>
  <c r="CM96"/>
  <c r="CM122"/>
  <c r="CM130"/>
  <c r="CM168"/>
  <c r="CM175"/>
  <c r="CM191"/>
  <c r="CM193"/>
  <c r="CM220"/>
  <c r="CM235"/>
  <c r="CM54"/>
  <c r="CM118"/>
  <c r="CM214"/>
  <c r="CM34"/>
  <c r="CM137"/>
  <c r="CM219"/>
  <c r="CM108"/>
  <c r="CM114"/>
  <c r="CM206"/>
  <c r="CM215"/>
  <c r="CM230"/>
  <c r="CM11"/>
  <c r="CM18"/>
  <c r="CM77"/>
  <c r="CM176"/>
  <c r="CM16"/>
  <c r="CM79"/>
  <c r="CM100"/>
  <c r="CM101"/>
  <c r="CM109"/>
  <c r="CM113"/>
  <c r="CM116"/>
  <c r="CM141"/>
  <c r="CM173"/>
  <c r="CM186"/>
  <c r="CM205"/>
  <c r="CM212"/>
  <c r="CM234"/>
  <c r="CM103"/>
  <c r="CM4"/>
  <c r="CM17"/>
  <c r="CM41"/>
  <c r="CM98"/>
  <c r="CM144"/>
  <c r="CM161"/>
  <c r="CM22"/>
  <c r="CM128"/>
  <c r="CM111"/>
  <c r="CM95"/>
  <c r="CM124"/>
  <c r="CM136"/>
  <c r="CM30"/>
  <c r="CM35"/>
  <c r="CM127"/>
  <c r="CM166"/>
  <c r="CM171"/>
  <c r="CM190"/>
  <c r="CM192"/>
  <c r="CM207"/>
  <c r="CM115"/>
  <c r="CM32"/>
  <c r="CM99"/>
  <c r="CM163"/>
  <c r="CM107"/>
  <c r="CM7"/>
  <c r="CM13"/>
  <c r="CM28"/>
  <c r="CM52"/>
  <c r="CM70"/>
  <c r="CM74"/>
  <c r="CM83"/>
  <c r="CM88"/>
  <c r="CM148"/>
  <c r="CM149"/>
  <c r="CM150"/>
  <c r="CM158"/>
  <c r="CM159"/>
  <c r="CM160"/>
  <c r="CM167"/>
  <c r="CM209"/>
  <c r="CM210"/>
  <c r="CM232"/>
  <c r="CM233"/>
  <c r="CM154"/>
  <c r="CM217"/>
  <c r="CM85"/>
  <c r="CL37"/>
  <c r="CL182"/>
  <c r="CL226"/>
  <c r="CL134"/>
  <c r="CL10"/>
  <c r="CL15"/>
  <c r="CL19"/>
  <c r="CL27"/>
  <c r="CL29"/>
  <c r="CL53"/>
  <c r="CL55"/>
  <c r="CL60"/>
  <c r="CL61"/>
  <c r="CL63"/>
  <c r="CL86"/>
  <c r="CL87"/>
  <c r="CL89"/>
  <c r="CL92"/>
  <c r="CL94"/>
  <c r="CL106"/>
  <c r="CL131"/>
  <c r="CL138"/>
  <c r="CL146"/>
  <c r="CL147"/>
  <c r="CL162"/>
  <c r="CL151"/>
  <c r="CL179"/>
  <c r="CL180"/>
  <c r="CL181"/>
  <c r="CL183"/>
  <c r="CL211"/>
  <c r="CL216"/>
  <c r="CL227"/>
  <c r="CL172"/>
  <c r="CL26"/>
  <c r="CL48"/>
  <c r="CL12"/>
  <c r="CL23"/>
  <c r="CL43"/>
  <c r="CL62"/>
  <c r="CL91"/>
  <c r="CL200"/>
  <c r="CL229"/>
  <c r="CL231"/>
  <c r="CL164"/>
  <c r="CL165"/>
  <c r="CL73"/>
  <c r="CL6"/>
  <c r="CL120"/>
  <c r="CL139"/>
  <c r="CL198"/>
  <c r="CL213"/>
  <c r="CL221"/>
  <c r="CL36"/>
  <c r="CL38"/>
  <c r="CL40"/>
  <c r="CL42"/>
  <c r="CL50"/>
  <c r="CL51"/>
  <c r="CL58"/>
  <c r="CL64"/>
  <c r="CL76"/>
  <c r="CL78"/>
  <c r="CL81"/>
  <c r="CL90"/>
  <c r="CL105"/>
  <c r="CL129"/>
  <c r="CL132"/>
  <c r="CL152"/>
  <c r="CL153"/>
  <c r="CL170"/>
  <c r="CL178"/>
  <c r="CL185"/>
  <c r="CL187"/>
  <c r="CL189"/>
  <c r="CL208"/>
  <c r="CL228"/>
  <c r="CL119"/>
  <c r="CL33"/>
  <c r="CL49"/>
  <c r="CL65"/>
  <c r="CL66"/>
  <c r="CL75"/>
  <c r="CL110"/>
  <c r="CL125"/>
  <c r="CL133"/>
  <c r="CL174"/>
  <c r="CL177"/>
  <c r="CL188"/>
  <c r="CL194"/>
  <c r="CL199"/>
  <c r="CL218"/>
  <c r="CL9"/>
  <c r="CL25"/>
  <c r="CL117"/>
  <c r="CL142"/>
  <c r="CL195"/>
  <c r="CL196"/>
  <c r="CL202"/>
  <c r="CL225"/>
  <c r="CL126"/>
  <c r="CL140"/>
  <c r="CL236"/>
  <c r="CL8"/>
  <c r="CL20"/>
  <c r="CL59"/>
  <c r="CL71"/>
  <c r="CL72"/>
  <c r="CL80"/>
  <c r="CL84"/>
  <c r="CL93"/>
  <c r="CL97"/>
  <c r="CL102"/>
  <c r="CL104"/>
  <c r="CL123"/>
  <c r="CL145"/>
  <c r="CL156"/>
  <c r="CL169"/>
  <c r="CL184"/>
  <c r="CL197"/>
  <c r="CL203"/>
  <c r="CL204"/>
  <c r="CL222"/>
  <c r="CL5"/>
  <c r="CL24"/>
  <c r="CL31"/>
  <c r="CL56"/>
  <c r="CL57"/>
  <c r="CL67"/>
  <c r="CL96"/>
  <c r="CL122"/>
  <c r="CL130"/>
  <c r="CL168"/>
  <c r="CL175"/>
  <c r="CL191"/>
  <c r="CL193"/>
  <c r="CL220"/>
  <c r="CL235"/>
  <c r="CL54"/>
  <c r="CL118"/>
  <c r="CL214"/>
  <c r="CL34"/>
  <c r="CL137"/>
  <c r="CL219"/>
  <c r="CL108"/>
  <c r="CL114"/>
  <c r="CL206"/>
  <c r="CL215"/>
  <c r="CL230"/>
  <c r="CL11"/>
  <c r="CL18"/>
  <c r="CL77"/>
  <c r="CL176"/>
  <c r="CL16"/>
  <c r="CL79"/>
  <c r="CL100"/>
  <c r="CL101"/>
  <c r="CL109"/>
  <c r="CL113"/>
  <c r="CL116"/>
  <c r="CL141"/>
  <c r="CL173"/>
  <c r="CL186"/>
  <c r="CL205"/>
  <c r="CL212"/>
  <c r="CL234"/>
  <c r="CL103"/>
  <c r="CL4"/>
  <c r="CL17"/>
  <c r="CL41"/>
  <c r="CL98"/>
  <c r="CL144"/>
  <c r="CL161"/>
  <c r="CL22"/>
  <c r="CL128"/>
  <c r="CL111"/>
  <c r="CL95"/>
  <c r="CL124"/>
  <c r="CL136"/>
  <c r="CL30"/>
  <c r="CL35"/>
  <c r="CL127"/>
  <c r="CL166"/>
  <c r="CL171"/>
  <c r="CL190"/>
  <c r="CL192"/>
  <c r="CL207"/>
  <c r="CL115"/>
  <c r="CL32"/>
  <c r="CL99"/>
  <c r="CL163"/>
  <c r="CL107"/>
  <c r="CL7"/>
  <c r="CL13"/>
  <c r="CL28"/>
  <c r="CL52"/>
  <c r="CL70"/>
  <c r="CL74"/>
  <c r="CL83"/>
  <c r="CL88"/>
  <c r="CL148"/>
  <c r="CL149"/>
  <c r="CL150"/>
  <c r="CL158"/>
  <c r="CL159"/>
  <c r="CL160"/>
  <c r="CL167"/>
  <c r="CL209"/>
  <c r="CL210"/>
  <c r="CL232"/>
  <c r="CL233"/>
  <c r="CL154"/>
  <c r="CL217"/>
  <c r="CL85"/>
  <c r="CK37"/>
  <c r="CK182"/>
  <c r="CK226"/>
  <c r="CK134"/>
  <c r="CK10"/>
  <c r="CK15"/>
  <c r="CK19"/>
  <c r="CK27"/>
  <c r="CK29"/>
  <c r="CK53"/>
  <c r="CK55"/>
  <c r="CK60"/>
  <c r="CK61"/>
  <c r="CK63"/>
  <c r="CK86"/>
  <c r="CK87"/>
  <c r="CK89"/>
  <c r="CK92"/>
  <c r="CK94"/>
  <c r="CK106"/>
  <c r="CK131"/>
  <c r="CK138"/>
  <c r="CK146"/>
  <c r="CK147"/>
  <c r="CK162"/>
  <c r="CK151"/>
  <c r="CK179"/>
  <c r="CK180"/>
  <c r="CK181"/>
  <c r="CK183"/>
  <c r="CK211"/>
  <c r="CK216"/>
  <c r="CK227"/>
  <c r="CK172"/>
  <c r="CK26"/>
  <c r="CK48"/>
  <c r="CK12"/>
  <c r="CK23"/>
  <c r="CK43"/>
  <c r="CK62"/>
  <c r="CK91"/>
  <c r="CK200"/>
  <c r="CK229"/>
  <c r="CK231"/>
  <c r="CK164"/>
  <c r="CK165"/>
  <c r="CK73"/>
  <c r="CK6"/>
  <c r="CK120"/>
  <c r="CK139"/>
  <c r="CK198"/>
  <c r="CK213"/>
  <c r="CK221"/>
  <c r="CK36"/>
  <c r="CK38"/>
  <c r="CK40"/>
  <c r="CK42"/>
  <c r="CK50"/>
  <c r="CK51"/>
  <c r="CK58"/>
  <c r="CK64"/>
  <c r="CK76"/>
  <c r="CK78"/>
  <c r="CK81"/>
  <c r="CK90"/>
  <c r="CK105"/>
  <c r="CK129"/>
  <c r="CK132"/>
  <c r="CK152"/>
  <c r="CK153"/>
  <c r="CK170"/>
  <c r="CK178"/>
  <c r="CK185"/>
  <c r="CK187"/>
  <c r="CK189"/>
  <c r="CK208"/>
  <c r="CK228"/>
  <c r="CK119"/>
  <c r="CK33"/>
  <c r="CK49"/>
  <c r="CK65"/>
  <c r="CK66"/>
  <c r="CK75"/>
  <c r="CK110"/>
  <c r="CK125"/>
  <c r="CK133"/>
  <c r="CK174"/>
  <c r="CK177"/>
  <c r="CK188"/>
  <c r="CK194"/>
  <c r="CK199"/>
  <c r="CK218"/>
  <c r="CK9"/>
  <c r="CK25"/>
  <c r="CK117"/>
  <c r="CK142"/>
  <c r="CK195"/>
  <c r="CK196"/>
  <c r="CK202"/>
  <c r="CK225"/>
  <c r="CK126"/>
  <c r="CK140"/>
  <c r="CK236"/>
  <c r="CK8"/>
  <c r="CK20"/>
  <c r="CK59"/>
  <c r="CK71"/>
  <c r="CK72"/>
  <c r="CK80"/>
  <c r="CK84"/>
  <c r="CK93"/>
  <c r="CK97"/>
  <c r="CK102"/>
  <c r="CK104"/>
  <c r="CK123"/>
  <c r="CK145"/>
  <c r="CK156"/>
  <c r="CK169"/>
  <c r="CK184"/>
  <c r="CK197"/>
  <c r="CK203"/>
  <c r="CK204"/>
  <c r="CK222"/>
  <c r="CK5"/>
  <c r="CK24"/>
  <c r="CK31"/>
  <c r="CK56"/>
  <c r="CK57"/>
  <c r="CK67"/>
  <c r="CK96"/>
  <c r="CK122"/>
  <c r="CK130"/>
  <c r="CK168"/>
  <c r="CK175"/>
  <c r="CK191"/>
  <c r="CK193"/>
  <c r="CK220"/>
  <c r="CK235"/>
  <c r="CK54"/>
  <c r="CK118"/>
  <c r="CK214"/>
  <c r="CK34"/>
  <c r="CK137"/>
  <c r="CK219"/>
  <c r="CK108"/>
  <c r="CK114"/>
  <c r="CK206"/>
  <c r="CK215"/>
  <c r="CK230"/>
  <c r="CK11"/>
  <c r="CK18"/>
  <c r="CK77"/>
  <c r="CK176"/>
  <c r="CK16"/>
  <c r="CK79"/>
  <c r="CK100"/>
  <c r="CK101"/>
  <c r="CK109"/>
  <c r="CK113"/>
  <c r="CK116"/>
  <c r="CK141"/>
  <c r="CK173"/>
  <c r="CK186"/>
  <c r="CK205"/>
  <c r="CK212"/>
  <c r="CK234"/>
  <c r="CK103"/>
  <c r="CK4"/>
  <c r="CK17"/>
  <c r="CK41"/>
  <c r="CK98"/>
  <c r="CK144"/>
  <c r="CK161"/>
  <c r="CK22"/>
  <c r="CK128"/>
  <c r="CK111"/>
  <c r="CK95"/>
  <c r="CK124"/>
  <c r="CK136"/>
  <c r="CK30"/>
  <c r="CK35"/>
  <c r="CK127"/>
  <c r="CK166"/>
  <c r="CK171"/>
  <c r="CK190"/>
  <c r="CK192"/>
  <c r="CK207"/>
  <c r="CK115"/>
  <c r="CK32"/>
  <c r="CK99"/>
  <c r="CK163"/>
  <c r="CK107"/>
  <c r="CK7"/>
  <c r="CK13"/>
  <c r="CK28"/>
  <c r="CK52"/>
  <c r="CK70"/>
  <c r="CK74"/>
  <c r="CK83"/>
  <c r="CK88"/>
  <c r="CK148"/>
  <c r="CK149"/>
  <c r="CK150"/>
  <c r="CK158"/>
  <c r="CK159"/>
  <c r="CK160"/>
  <c r="CK167"/>
  <c r="CK209"/>
  <c r="CK210"/>
  <c r="CK232"/>
  <c r="CK233"/>
  <c r="CK154"/>
  <c r="CK217"/>
  <c r="CK85"/>
  <c r="CJ37"/>
  <c r="CJ182"/>
  <c r="CJ226"/>
  <c r="CJ134"/>
  <c r="CJ10"/>
  <c r="CJ15"/>
  <c r="CJ19"/>
  <c r="CJ27"/>
  <c r="CJ29"/>
  <c r="CJ53"/>
  <c r="CJ55"/>
  <c r="CJ60"/>
  <c r="CJ61"/>
  <c r="CJ63"/>
  <c r="CJ86"/>
  <c r="CJ87"/>
  <c r="CJ89"/>
  <c r="CJ92"/>
  <c r="CJ94"/>
  <c r="CJ106"/>
  <c r="CJ131"/>
  <c r="CJ138"/>
  <c r="CJ146"/>
  <c r="CJ147"/>
  <c r="CJ162"/>
  <c r="CJ151"/>
  <c r="CJ179"/>
  <c r="CJ180"/>
  <c r="CJ181"/>
  <c r="CJ183"/>
  <c r="CJ211"/>
  <c r="CJ216"/>
  <c r="CJ227"/>
  <c r="CJ172"/>
  <c r="CJ26"/>
  <c r="CJ48"/>
  <c r="CJ12"/>
  <c r="CJ23"/>
  <c r="CJ43"/>
  <c r="CJ62"/>
  <c r="CJ91"/>
  <c r="CJ200"/>
  <c r="CJ229"/>
  <c r="CJ231"/>
  <c r="CJ164"/>
  <c r="CJ165"/>
  <c r="CJ73"/>
  <c r="CJ6"/>
  <c r="CJ120"/>
  <c r="CJ139"/>
  <c r="CJ198"/>
  <c r="CJ213"/>
  <c r="CJ221"/>
  <c r="CJ36"/>
  <c r="CJ38"/>
  <c r="CJ40"/>
  <c r="CJ42"/>
  <c r="CJ50"/>
  <c r="CJ51"/>
  <c r="CJ58"/>
  <c r="CJ64"/>
  <c r="CJ76"/>
  <c r="CJ78"/>
  <c r="CJ81"/>
  <c r="CJ90"/>
  <c r="CJ105"/>
  <c r="CJ129"/>
  <c r="CJ132"/>
  <c r="CJ152"/>
  <c r="CJ153"/>
  <c r="CJ170"/>
  <c r="CJ178"/>
  <c r="CJ185"/>
  <c r="CJ187"/>
  <c r="CJ189"/>
  <c r="CJ208"/>
  <c r="CJ228"/>
  <c r="CJ119"/>
  <c r="CJ33"/>
  <c r="CJ49"/>
  <c r="CJ65"/>
  <c r="CJ66"/>
  <c r="CJ75"/>
  <c r="CJ110"/>
  <c r="CJ125"/>
  <c r="CJ133"/>
  <c r="CJ174"/>
  <c r="CJ177"/>
  <c r="CJ188"/>
  <c r="CJ194"/>
  <c r="CJ199"/>
  <c r="CJ218"/>
  <c r="CJ9"/>
  <c r="CJ25"/>
  <c r="CJ117"/>
  <c r="CJ142"/>
  <c r="CJ195"/>
  <c r="CJ196"/>
  <c r="CJ202"/>
  <c r="CJ225"/>
  <c r="CJ126"/>
  <c r="CJ140"/>
  <c r="CJ236"/>
  <c r="CJ8"/>
  <c r="CJ20"/>
  <c r="CJ59"/>
  <c r="CJ71"/>
  <c r="CJ72"/>
  <c r="CJ80"/>
  <c r="CJ84"/>
  <c r="CJ93"/>
  <c r="CJ97"/>
  <c r="CJ102"/>
  <c r="CJ104"/>
  <c r="CJ123"/>
  <c r="CJ145"/>
  <c r="CJ156"/>
  <c r="CJ169"/>
  <c r="CJ184"/>
  <c r="CJ197"/>
  <c r="CJ203"/>
  <c r="CJ204"/>
  <c r="CJ222"/>
  <c r="CJ5"/>
  <c r="CJ24"/>
  <c r="CJ31"/>
  <c r="CJ56"/>
  <c r="CJ57"/>
  <c r="CJ67"/>
  <c r="CJ96"/>
  <c r="CJ122"/>
  <c r="CJ130"/>
  <c r="CJ168"/>
  <c r="CJ175"/>
  <c r="CJ191"/>
  <c r="CJ193"/>
  <c r="CJ220"/>
  <c r="CJ235"/>
  <c r="CJ54"/>
  <c r="CJ118"/>
  <c r="CJ214"/>
  <c r="CJ34"/>
  <c r="CJ137"/>
  <c r="CJ219"/>
  <c r="CJ108"/>
  <c r="CJ114"/>
  <c r="CJ206"/>
  <c r="CJ215"/>
  <c r="CJ230"/>
  <c r="CJ11"/>
  <c r="CJ18"/>
  <c r="CJ77"/>
  <c r="CJ176"/>
  <c r="CJ16"/>
  <c r="CJ79"/>
  <c r="CJ100"/>
  <c r="CJ101"/>
  <c r="CJ109"/>
  <c r="CJ113"/>
  <c r="CJ116"/>
  <c r="CJ141"/>
  <c r="CJ173"/>
  <c r="CJ186"/>
  <c r="CJ205"/>
  <c r="CJ212"/>
  <c r="CJ234"/>
  <c r="CJ103"/>
  <c r="CJ4"/>
  <c r="CJ17"/>
  <c r="CJ41"/>
  <c r="CJ98"/>
  <c r="CJ144"/>
  <c r="CJ161"/>
  <c r="CJ22"/>
  <c r="CJ128"/>
  <c r="CJ111"/>
  <c r="CJ95"/>
  <c r="CJ124"/>
  <c r="CJ136"/>
  <c r="CJ30"/>
  <c r="CJ35"/>
  <c r="CJ127"/>
  <c r="CJ166"/>
  <c r="CJ171"/>
  <c r="CJ190"/>
  <c r="CJ192"/>
  <c r="CJ207"/>
  <c r="CJ115"/>
  <c r="CJ32"/>
  <c r="CJ99"/>
  <c r="CJ163"/>
  <c r="CJ107"/>
  <c r="CJ7"/>
  <c r="CJ13"/>
  <c r="CJ28"/>
  <c r="CJ52"/>
  <c r="CJ70"/>
  <c r="CJ74"/>
  <c r="CJ83"/>
  <c r="CJ88"/>
  <c r="CJ148"/>
  <c r="CJ149"/>
  <c r="CJ150"/>
  <c r="CJ158"/>
  <c r="CJ159"/>
  <c r="CJ160"/>
  <c r="CJ167"/>
  <c r="CJ209"/>
  <c r="CJ210"/>
  <c r="CJ232"/>
  <c r="CJ233"/>
  <c r="CJ154"/>
  <c r="CJ217"/>
  <c r="CJ85"/>
  <c r="CI37"/>
  <c r="CI182"/>
  <c r="CI226"/>
  <c r="CI134"/>
  <c r="CI10"/>
  <c r="CI15"/>
  <c r="CI19"/>
  <c r="CI27"/>
  <c r="CI29"/>
  <c r="CI53"/>
  <c r="CI55"/>
  <c r="CI60"/>
  <c r="CI61"/>
  <c r="CI63"/>
  <c r="CI86"/>
  <c r="CI87"/>
  <c r="CI89"/>
  <c r="CI92"/>
  <c r="CI94"/>
  <c r="CI106"/>
  <c r="CI131"/>
  <c r="CI138"/>
  <c r="CI146"/>
  <c r="CI147"/>
  <c r="CI162"/>
  <c r="CI151"/>
  <c r="CI179"/>
  <c r="CI180"/>
  <c r="CI181"/>
  <c r="CI183"/>
  <c r="CI211"/>
  <c r="CI216"/>
  <c r="CI227"/>
  <c r="CI172"/>
  <c r="CI26"/>
  <c r="CI48"/>
  <c r="CI12"/>
  <c r="CI23"/>
  <c r="CI43"/>
  <c r="CI62"/>
  <c r="CI91"/>
  <c r="CI200"/>
  <c r="CI229"/>
  <c r="CI231"/>
  <c r="CI164"/>
  <c r="CI165"/>
  <c r="CI73"/>
  <c r="CI6"/>
  <c r="CI120"/>
  <c r="CI139"/>
  <c r="CI198"/>
  <c r="CI213"/>
  <c r="CI221"/>
  <c r="CI36"/>
  <c r="CI38"/>
  <c r="CI40"/>
  <c r="CI42"/>
  <c r="CI50"/>
  <c r="CI51"/>
  <c r="CI58"/>
  <c r="CI64"/>
  <c r="CI76"/>
  <c r="CI78"/>
  <c r="CI81"/>
  <c r="CI90"/>
  <c r="CI105"/>
  <c r="CI129"/>
  <c r="CI132"/>
  <c r="CI152"/>
  <c r="CI153"/>
  <c r="CI170"/>
  <c r="CI178"/>
  <c r="CI185"/>
  <c r="CI187"/>
  <c r="CI189"/>
  <c r="CI208"/>
  <c r="CI228"/>
  <c r="CI119"/>
  <c r="CI33"/>
  <c r="CI49"/>
  <c r="CI65"/>
  <c r="CI66"/>
  <c r="CI75"/>
  <c r="CI110"/>
  <c r="CI125"/>
  <c r="CI133"/>
  <c r="CI174"/>
  <c r="CI177"/>
  <c r="CI188"/>
  <c r="CI194"/>
  <c r="CI199"/>
  <c r="CI218"/>
  <c r="CI9"/>
  <c r="CI25"/>
  <c r="CI117"/>
  <c r="CI142"/>
  <c r="CI195"/>
  <c r="CI196"/>
  <c r="CI202"/>
  <c r="CI225"/>
  <c r="CI126"/>
  <c r="CI140"/>
  <c r="CI236"/>
  <c r="CI8"/>
  <c r="CI20"/>
  <c r="CI59"/>
  <c r="CI71"/>
  <c r="CI72"/>
  <c r="CI80"/>
  <c r="CI84"/>
  <c r="CI93"/>
  <c r="CI97"/>
  <c r="CI102"/>
  <c r="CI104"/>
  <c r="CI123"/>
  <c r="CI145"/>
  <c r="CI156"/>
  <c r="CI169"/>
  <c r="CI184"/>
  <c r="CI197"/>
  <c r="CI203"/>
  <c r="CI204"/>
  <c r="CI222"/>
  <c r="CI5"/>
  <c r="CI24"/>
  <c r="CI31"/>
  <c r="CI56"/>
  <c r="CI57"/>
  <c r="CI67"/>
  <c r="CI96"/>
  <c r="CI122"/>
  <c r="CI130"/>
  <c r="CI168"/>
  <c r="CI175"/>
  <c r="CI191"/>
  <c r="CI193"/>
  <c r="CI220"/>
  <c r="CI235"/>
  <c r="CI54"/>
  <c r="CI118"/>
  <c r="CI214"/>
  <c r="CI34"/>
  <c r="CI137"/>
  <c r="CI219"/>
  <c r="CI108"/>
  <c r="CI114"/>
  <c r="CI206"/>
  <c r="CI215"/>
  <c r="CI230"/>
  <c r="CI11"/>
  <c r="CI18"/>
  <c r="CI77"/>
  <c r="CI176"/>
  <c r="CI16"/>
  <c r="CI79"/>
  <c r="CI100"/>
  <c r="CI101"/>
  <c r="CI109"/>
  <c r="CI113"/>
  <c r="CI116"/>
  <c r="CI141"/>
  <c r="CI173"/>
  <c r="CI186"/>
  <c r="CI205"/>
  <c r="CI212"/>
  <c r="CI234"/>
  <c r="CI103"/>
  <c r="CI4"/>
  <c r="CI17"/>
  <c r="CI41"/>
  <c r="CI98"/>
  <c r="CI144"/>
  <c r="CI161"/>
  <c r="CI22"/>
  <c r="CI128"/>
  <c r="CI111"/>
  <c r="CI95"/>
  <c r="CI124"/>
  <c r="CI136"/>
  <c r="CI30"/>
  <c r="CI35"/>
  <c r="CI127"/>
  <c r="CI166"/>
  <c r="CI171"/>
  <c r="CI190"/>
  <c r="CI192"/>
  <c r="CI207"/>
  <c r="CI115"/>
  <c r="CI32"/>
  <c r="CI99"/>
  <c r="CI163"/>
  <c r="CI107"/>
  <c r="CI7"/>
  <c r="CI13"/>
  <c r="CI28"/>
  <c r="CI52"/>
  <c r="CI70"/>
  <c r="CI74"/>
  <c r="CI83"/>
  <c r="CI88"/>
  <c r="CI148"/>
  <c r="CI149"/>
  <c r="CI150"/>
  <c r="CI158"/>
  <c r="CI159"/>
  <c r="CI160"/>
  <c r="CI167"/>
  <c r="CI209"/>
  <c r="CI210"/>
  <c r="CI232"/>
  <c r="CI233"/>
  <c r="CI154"/>
  <c r="CI217"/>
  <c r="CI85"/>
  <c r="CH37"/>
  <c r="CH182"/>
  <c r="CH226"/>
  <c r="CH134"/>
  <c r="CH10"/>
  <c r="CH15"/>
  <c r="CH19"/>
  <c r="CH27"/>
  <c r="CH29"/>
  <c r="CH53"/>
  <c r="CH55"/>
  <c r="CH60"/>
  <c r="CH61"/>
  <c r="CH63"/>
  <c r="CH86"/>
  <c r="CH87"/>
  <c r="CH89"/>
  <c r="CH92"/>
  <c r="CH94"/>
  <c r="CH106"/>
  <c r="CH131"/>
  <c r="CH138"/>
  <c r="CH146"/>
  <c r="CH147"/>
  <c r="CH162"/>
  <c r="CH151"/>
  <c r="CH179"/>
  <c r="CH180"/>
  <c r="CH181"/>
  <c r="CH183"/>
  <c r="CH211"/>
  <c r="CH216"/>
  <c r="CH227"/>
  <c r="CH172"/>
  <c r="CH26"/>
  <c r="CH48"/>
  <c r="CH12"/>
  <c r="CH23"/>
  <c r="CH43"/>
  <c r="CH62"/>
  <c r="CH91"/>
  <c r="CH200"/>
  <c r="CH229"/>
  <c r="CH231"/>
  <c r="CH164"/>
  <c r="CH165"/>
  <c r="CH73"/>
  <c r="CH6"/>
  <c r="CH120"/>
  <c r="CH139"/>
  <c r="CH198"/>
  <c r="CH213"/>
  <c r="CH221"/>
  <c r="CH36"/>
  <c r="CH38"/>
  <c r="CH40"/>
  <c r="CH42"/>
  <c r="CH50"/>
  <c r="CH51"/>
  <c r="CH58"/>
  <c r="CH64"/>
  <c r="CH76"/>
  <c r="CH78"/>
  <c r="CH81"/>
  <c r="CH90"/>
  <c r="CH105"/>
  <c r="CH129"/>
  <c r="CH132"/>
  <c r="CH152"/>
  <c r="CH153"/>
  <c r="CH170"/>
  <c r="CH178"/>
  <c r="CH185"/>
  <c r="CH187"/>
  <c r="CH189"/>
  <c r="CH208"/>
  <c r="CH228"/>
  <c r="CH119"/>
  <c r="CH33"/>
  <c r="CH49"/>
  <c r="CH65"/>
  <c r="CH66"/>
  <c r="CH75"/>
  <c r="CH110"/>
  <c r="CH125"/>
  <c r="CH133"/>
  <c r="CH174"/>
  <c r="CH177"/>
  <c r="CH188"/>
  <c r="CH194"/>
  <c r="CH199"/>
  <c r="CH218"/>
  <c r="CH9"/>
  <c r="CH25"/>
  <c r="CH117"/>
  <c r="CH142"/>
  <c r="CH195"/>
  <c r="CH196"/>
  <c r="CH202"/>
  <c r="CH225"/>
  <c r="CH126"/>
  <c r="CH140"/>
  <c r="CH236"/>
  <c r="CH8"/>
  <c r="CH20"/>
  <c r="CH59"/>
  <c r="CH71"/>
  <c r="CH72"/>
  <c r="CH80"/>
  <c r="CH84"/>
  <c r="CH93"/>
  <c r="CH97"/>
  <c r="CH102"/>
  <c r="CH104"/>
  <c r="CH123"/>
  <c r="CH145"/>
  <c r="CH156"/>
  <c r="CH169"/>
  <c r="CH184"/>
  <c r="CH197"/>
  <c r="CH203"/>
  <c r="CH204"/>
  <c r="CH222"/>
  <c r="CH5"/>
  <c r="CH24"/>
  <c r="CH31"/>
  <c r="CH56"/>
  <c r="CH57"/>
  <c r="CH67"/>
  <c r="CH96"/>
  <c r="CH122"/>
  <c r="CH130"/>
  <c r="CH168"/>
  <c r="CH175"/>
  <c r="CH191"/>
  <c r="CH193"/>
  <c r="CH220"/>
  <c r="CH235"/>
  <c r="CH54"/>
  <c r="CH118"/>
  <c r="CH214"/>
  <c r="CH34"/>
  <c r="CH137"/>
  <c r="CH219"/>
  <c r="CH108"/>
  <c r="CH114"/>
  <c r="CH206"/>
  <c r="CH215"/>
  <c r="CH230"/>
  <c r="CH11"/>
  <c r="CH18"/>
  <c r="CH77"/>
  <c r="CH176"/>
  <c r="CH16"/>
  <c r="CH79"/>
  <c r="CH100"/>
  <c r="CH101"/>
  <c r="CH109"/>
  <c r="CH113"/>
  <c r="CH116"/>
  <c r="CH141"/>
  <c r="CH173"/>
  <c r="CH186"/>
  <c r="CH205"/>
  <c r="CH212"/>
  <c r="CH234"/>
  <c r="CH103"/>
  <c r="CH4"/>
  <c r="CH17"/>
  <c r="CH41"/>
  <c r="CH98"/>
  <c r="CH144"/>
  <c r="CH161"/>
  <c r="CH22"/>
  <c r="CH128"/>
  <c r="CH111"/>
  <c r="CH95"/>
  <c r="CH124"/>
  <c r="CH136"/>
  <c r="CH30"/>
  <c r="CH35"/>
  <c r="CH127"/>
  <c r="CH166"/>
  <c r="CH171"/>
  <c r="CH190"/>
  <c r="CH192"/>
  <c r="CH207"/>
  <c r="CH115"/>
  <c r="CH32"/>
  <c r="CH99"/>
  <c r="CH163"/>
  <c r="CH107"/>
  <c r="CH7"/>
  <c r="CH13"/>
  <c r="CH28"/>
  <c r="CH52"/>
  <c r="CH70"/>
  <c r="CH74"/>
  <c r="CH83"/>
  <c r="CH88"/>
  <c r="CH148"/>
  <c r="CH149"/>
  <c r="CH150"/>
  <c r="CH158"/>
  <c r="CH159"/>
  <c r="CH160"/>
  <c r="CH167"/>
  <c r="CH209"/>
  <c r="CH210"/>
  <c r="CH232"/>
  <c r="CH233"/>
  <c r="CH154"/>
  <c r="CH217"/>
  <c r="CH85"/>
  <c r="CG37"/>
  <c r="CG182"/>
  <c r="CG226"/>
  <c r="CG134"/>
  <c r="CG10"/>
  <c r="CG15"/>
  <c r="CG19"/>
  <c r="CG27"/>
  <c r="CG29"/>
  <c r="CG53"/>
  <c r="CG55"/>
  <c r="CG60"/>
  <c r="CG61"/>
  <c r="CG63"/>
  <c r="CG86"/>
  <c r="CG87"/>
  <c r="CG89"/>
  <c r="CG92"/>
  <c r="CG94"/>
  <c r="CG106"/>
  <c r="CG131"/>
  <c r="CG138"/>
  <c r="CG146"/>
  <c r="CG147"/>
  <c r="CG162"/>
  <c r="CG151"/>
  <c r="CG179"/>
  <c r="CG180"/>
  <c r="CG181"/>
  <c r="CG183"/>
  <c r="CG211"/>
  <c r="CG216"/>
  <c r="CG227"/>
  <c r="CG172"/>
  <c r="CG26"/>
  <c r="CG48"/>
  <c r="CG12"/>
  <c r="CG23"/>
  <c r="CG43"/>
  <c r="CG62"/>
  <c r="CG91"/>
  <c r="CG200"/>
  <c r="CG229"/>
  <c r="CG231"/>
  <c r="CG164"/>
  <c r="CG165"/>
  <c r="CG73"/>
  <c r="CG6"/>
  <c r="CG120"/>
  <c r="CG139"/>
  <c r="CG198"/>
  <c r="CG213"/>
  <c r="CG221"/>
  <c r="CG36"/>
  <c r="CG38"/>
  <c r="CG40"/>
  <c r="CG42"/>
  <c r="CG50"/>
  <c r="CG51"/>
  <c r="CG58"/>
  <c r="CG64"/>
  <c r="CG76"/>
  <c r="CG78"/>
  <c r="CG81"/>
  <c r="CG90"/>
  <c r="CG105"/>
  <c r="CG129"/>
  <c r="CG132"/>
  <c r="CG152"/>
  <c r="CG153"/>
  <c r="CG170"/>
  <c r="CG178"/>
  <c r="CG185"/>
  <c r="CG187"/>
  <c r="CG189"/>
  <c r="CG208"/>
  <c r="CG228"/>
  <c r="CG119"/>
  <c r="CG33"/>
  <c r="CG49"/>
  <c r="CG65"/>
  <c r="CG66"/>
  <c r="CG75"/>
  <c r="CG110"/>
  <c r="CG125"/>
  <c r="CG133"/>
  <c r="CG174"/>
  <c r="CG177"/>
  <c r="CG188"/>
  <c r="CG194"/>
  <c r="CG199"/>
  <c r="CG218"/>
  <c r="CG9"/>
  <c r="CG25"/>
  <c r="CG117"/>
  <c r="CG142"/>
  <c r="CG195"/>
  <c r="CG196"/>
  <c r="CG202"/>
  <c r="CG225"/>
  <c r="CG126"/>
  <c r="CG140"/>
  <c r="CG236"/>
  <c r="CG8"/>
  <c r="CG20"/>
  <c r="CG59"/>
  <c r="CG71"/>
  <c r="CG72"/>
  <c r="CG80"/>
  <c r="CG84"/>
  <c r="CG93"/>
  <c r="CG97"/>
  <c r="CG102"/>
  <c r="CG104"/>
  <c r="CG123"/>
  <c r="CG145"/>
  <c r="CG156"/>
  <c r="CG169"/>
  <c r="CG184"/>
  <c r="CG197"/>
  <c r="CG203"/>
  <c r="CG204"/>
  <c r="CG222"/>
  <c r="CG5"/>
  <c r="CG24"/>
  <c r="CG31"/>
  <c r="CG56"/>
  <c r="CG57"/>
  <c r="CG67"/>
  <c r="CG96"/>
  <c r="CG122"/>
  <c r="CG130"/>
  <c r="CG168"/>
  <c r="CG175"/>
  <c r="CG191"/>
  <c r="CG193"/>
  <c r="CG220"/>
  <c r="CG235"/>
  <c r="CG54"/>
  <c r="CG118"/>
  <c r="CG214"/>
  <c r="CG34"/>
  <c r="CG137"/>
  <c r="CG219"/>
  <c r="CG108"/>
  <c r="CG114"/>
  <c r="CG206"/>
  <c r="CG215"/>
  <c r="CG230"/>
  <c r="CG11"/>
  <c r="CG18"/>
  <c r="CG77"/>
  <c r="CG176"/>
  <c r="CG16"/>
  <c r="CG79"/>
  <c r="CG100"/>
  <c r="CG101"/>
  <c r="CG109"/>
  <c r="CG113"/>
  <c r="CG116"/>
  <c r="CG141"/>
  <c r="CG173"/>
  <c r="CG186"/>
  <c r="CG205"/>
  <c r="CG212"/>
  <c r="CG234"/>
  <c r="CG103"/>
  <c r="CG4"/>
  <c r="CG17"/>
  <c r="CG41"/>
  <c r="CG98"/>
  <c r="CG144"/>
  <c r="CG161"/>
  <c r="CG22"/>
  <c r="CG128"/>
  <c r="CG111"/>
  <c r="CG95"/>
  <c r="CG124"/>
  <c r="CG136"/>
  <c r="CG30"/>
  <c r="CG35"/>
  <c r="CG127"/>
  <c r="CG166"/>
  <c r="CG171"/>
  <c r="CG190"/>
  <c r="CG192"/>
  <c r="CG207"/>
  <c r="CG115"/>
  <c r="CG32"/>
  <c r="CG99"/>
  <c r="CG163"/>
  <c r="CG107"/>
  <c r="CG7"/>
  <c r="CG13"/>
  <c r="CG28"/>
  <c r="CG52"/>
  <c r="CG70"/>
  <c r="CG74"/>
  <c r="CG83"/>
  <c r="CG88"/>
  <c r="CG148"/>
  <c r="CG149"/>
  <c r="CG150"/>
  <c r="CG158"/>
  <c r="CG159"/>
  <c r="CG160"/>
  <c r="CG167"/>
  <c r="CG209"/>
  <c r="CG210"/>
  <c r="CG232"/>
  <c r="CG233"/>
  <c r="CG154"/>
  <c r="CG217"/>
  <c r="CG85"/>
  <c r="CF37"/>
  <c r="CF182"/>
  <c r="CF226"/>
  <c r="CF134"/>
  <c r="CF10"/>
  <c r="CF15"/>
  <c r="CF19"/>
  <c r="CF27"/>
  <c r="CF29"/>
  <c r="CF53"/>
  <c r="CF55"/>
  <c r="CF60"/>
  <c r="CF61"/>
  <c r="CF63"/>
  <c r="CF86"/>
  <c r="CF87"/>
  <c r="CF89"/>
  <c r="CF92"/>
  <c r="CF94"/>
  <c r="CF106"/>
  <c r="CF131"/>
  <c r="CF138"/>
  <c r="CF146"/>
  <c r="CF147"/>
  <c r="CF162"/>
  <c r="CF151"/>
  <c r="CF179"/>
  <c r="CF180"/>
  <c r="CF181"/>
  <c r="CF183"/>
  <c r="CF211"/>
  <c r="CF216"/>
  <c r="CF227"/>
  <c r="CF172"/>
  <c r="CF26"/>
  <c r="CF48"/>
  <c r="CF12"/>
  <c r="CF23"/>
  <c r="CF43"/>
  <c r="CF62"/>
  <c r="CF91"/>
  <c r="CF200"/>
  <c r="CF229"/>
  <c r="CF231"/>
  <c r="CF164"/>
  <c r="CF165"/>
  <c r="CF73"/>
  <c r="CF6"/>
  <c r="CF120"/>
  <c r="CF139"/>
  <c r="CF198"/>
  <c r="CF213"/>
  <c r="CF221"/>
  <c r="CF36"/>
  <c r="CF38"/>
  <c r="CF40"/>
  <c r="CF42"/>
  <c r="CF50"/>
  <c r="CF51"/>
  <c r="CF58"/>
  <c r="CF64"/>
  <c r="CF76"/>
  <c r="CF78"/>
  <c r="CF81"/>
  <c r="CF90"/>
  <c r="CF105"/>
  <c r="CF129"/>
  <c r="CF132"/>
  <c r="CF152"/>
  <c r="CF153"/>
  <c r="CF170"/>
  <c r="CF178"/>
  <c r="CF185"/>
  <c r="CF187"/>
  <c r="CF189"/>
  <c r="CF208"/>
  <c r="CF228"/>
  <c r="CF119"/>
  <c r="CF33"/>
  <c r="CF49"/>
  <c r="CF65"/>
  <c r="CF66"/>
  <c r="CF75"/>
  <c r="CF110"/>
  <c r="CF125"/>
  <c r="CF133"/>
  <c r="CF174"/>
  <c r="CF177"/>
  <c r="CF188"/>
  <c r="CF194"/>
  <c r="CF199"/>
  <c r="CF218"/>
  <c r="CF9"/>
  <c r="CF25"/>
  <c r="CF117"/>
  <c r="CF142"/>
  <c r="CF195"/>
  <c r="CF196"/>
  <c r="CF202"/>
  <c r="CF225"/>
  <c r="CF126"/>
  <c r="CF140"/>
  <c r="CF236"/>
  <c r="CF8"/>
  <c r="CF20"/>
  <c r="CF59"/>
  <c r="CF71"/>
  <c r="CF72"/>
  <c r="CF80"/>
  <c r="CF84"/>
  <c r="CF93"/>
  <c r="CF97"/>
  <c r="CF102"/>
  <c r="CF104"/>
  <c r="CF123"/>
  <c r="CF145"/>
  <c r="CF156"/>
  <c r="CF169"/>
  <c r="CF184"/>
  <c r="CF197"/>
  <c r="CF203"/>
  <c r="CF204"/>
  <c r="CF222"/>
  <c r="CF5"/>
  <c r="CF24"/>
  <c r="CF31"/>
  <c r="CF56"/>
  <c r="CF57"/>
  <c r="CF67"/>
  <c r="CF96"/>
  <c r="CF122"/>
  <c r="CF130"/>
  <c r="CF168"/>
  <c r="CF175"/>
  <c r="CF191"/>
  <c r="CF193"/>
  <c r="CF220"/>
  <c r="CF235"/>
  <c r="CF54"/>
  <c r="CF118"/>
  <c r="CF214"/>
  <c r="CF34"/>
  <c r="CF137"/>
  <c r="CF219"/>
  <c r="CF108"/>
  <c r="CF114"/>
  <c r="CF206"/>
  <c r="CF215"/>
  <c r="CF230"/>
  <c r="CF11"/>
  <c r="CF18"/>
  <c r="CF77"/>
  <c r="CF176"/>
  <c r="CF16"/>
  <c r="CF79"/>
  <c r="CF100"/>
  <c r="CF101"/>
  <c r="CF109"/>
  <c r="CF113"/>
  <c r="CF116"/>
  <c r="CF141"/>
  <c r="CF173"/>
  <c r="CF186"/>
  <c r="CF205"/>
  <c r="CF212"/>
  <c r="CF234"/>
  <c r="CF103"/>
  <c r="CF4"/>
  <c r="CF17"/>
  <c r="CF41"/>
  <c r="CF98"/>
  <c r="CF144"/>
  <c r="CF161"/>
  <c r="CF22"/>
  <c r="CF128"/>
  <c r="CF111"/>
  <c r="CF95"/>
  <c r="CF124"/>
  <c r="CF136"/>
  <c r="CF30"/>
  <c r="CF35"/>
  <c r="CF127"/>
  <c r="CF166"/>
  <c r="CF171"/>
  <c r="CF190"/>
  <c r="CF192"/>
  <c r="CF207"/>
  <c r="CF115"/>
  <c r="CF32"/>
  <c r="CF99"/>
  <c r="CF163"/>
  <c r="CF107"/>
  <c r="CF7"/>
  <c r="CF13"/>
  <c r="CF28"/>
  <c r="CF52"/>
  <c r="CF70"/>
  <c r="CF74"/>
  <c r="CF83"/>
  <c r="CF88"/>
  <c r="CF148"/>
  <c r="CF149"/>
  <c r="CF150"/>
  <c r="CF158"/>
  <c r="CF159"/>
  <c r="CF160"/>
  <c r="CF167"/>
  <c r="CF209"/>
  <c r="CF210"/>
  <c r="CF232"/>
  <c r="CF233"/>
  <c r="CF154"/>
  <c r="CF217"/>
  <c r="CF85"/>
  <c r="CE37"/>
  <c r="CE182"/>
  <c r="CE226"/>
  <c r="CE134"/>
  <c r="CE10"/>
  <c r="CE15"/>
  <c r="CE19"/>
  <c r="CE27"/>
  <c r="CE29"/>
  <c r="CE53"/>
  <c r="CE55"/>
  <c r="CE60"/>
  <c r="CE61"/>
  <c r="CE63"/>
  <c r="CE86"/>
  <c r="CE87"/>
  <c r="CE89"/>
  <c r="CE92"/>
  <c r="CE94"/>
  <c r="CE106"/>
  <c r="CE131"/>
  <c r="CE138"/>
  <c r="CE146"/>
  <c r="CE147"/>
  <c r="CE162"/>
  <c r="CE151"/>
  <c r="CE179"/>
  <c r="CE180"/>
  <c r="CE181"/>
  <c r="CE183"/>
  <c r="CE211"/>
  <c r="CE216"/>
  <c r="CE227"/>
  <c r="CE172"/>
  <c r="CE26"/>
  <c r="CE48"/>
  <c r="CE12"/>
  <c r="CE23"/>
  <c r="CE43"/>
  <c r="CE62"/>
  <c r="CE91"/>
  <c r="CE200"/>
  <c r="CE229"/>
  <c r="CE231"/>
  <c r="CE164"/>
  <c r="CE165"/>
  <c r="CE73"/>
  <c r="CE6"/>
  <c r="CE120"/>
  <c r="CE139"/>
  <c r="CE198"/>
  <c r="CE213"/>
  <c r="CE221"/>
  <c r="CE36"/>
  <c r="CE38"/>
  <c r="CE40"/>
  <c r="CE42"/>
  <c r="CE50"/>
  <c r="CE51"/>
  <c r="CE58"/>
  <c r="CE64"/>
  <c r="CE76"/>
  <c r="CE78"/>
  <c r="CE81"/>
  <c r="CE90"/>
  <c r="CE105"/>
  <c r="CE129"/>
  <c r="CE132"/>
  <c r="CE152"/>
  <c r="CE153"/>
  <c r="CE170"/>
  <c r="CE178"/>
  <c r="CE185"/>
  <c r="CE187"/>
  <c r="CE189"/>
  <c r="CE208"/>
  <c r="CE228"/>
  <c r="CE119"/>
  <c r="CE33"/>
  <c r="CE49"/>
  <c r="CE65"/>
  <c r="CE66"/>
  <c r="CE75"/>
  <c r="CE110"/>
  <c r="CE125"/>
  <c r="CE133"/>
  <c r="CE174"/>
  <c r="CE177"/>
  <c r="CE188"/>
  <c r="CE194"/>
  <c r="CE199"/>
  <c r="CE218"/>
  <c r="CE9"/>
  <c r="CE25"/>
  <c r="CE117"/>
  <c r="CE142"/>
  <c r="CE195"/>
  <c r="CE196"/>
  <c r="CE202"/>
  <c r="CE225"/>
  <c r="CE126"/>
  <c r="CE140"/>
  <c r="CE236"/>
  <c r="CE8"/>
  <c r="CE20"/>
  <c r="CE59"/>
  <c r="CE71"/>
  <c r="CE72"/>
  <c r="CE80"/>
  <c r="CE84"/>
  <c r="CE93"/>
  <c r="CE97"/>
  <c r="CE102"/>
  <c r="CE104"/>
  <c r="CE123"/>
  <c r="CE145"/>
  <c r="CE156"/>
  <c r="CE169"/>
  <c r="CE184"/>
  <c r="CE197"/>
  <c r="CE203"/>
  <c r="CE204"/>
  <c r="CE222"/>
  <c r="CE5"/>
  <c r="CE24"/>
  <c r="CE31"/>
  <c r="CE56"/>
  <c r="CE57"/>
  <c r="CE67"/>
  <c r="CE96"/>
  <c r="CE122"/>
  <c r="CE130"/>
  <c r="CE168"/>
  <c r="CE175"/>
  <c r="CE191"/>
  <c r="CE193"/>
  <c r="CE220"/>
  <c r="CE235"/>
  <c r="CE54"/>
  <c r="CE118"/>
  <c r="CE214"/>
  <c r="CE34"/>
  <c r="CE137"/>
  <c r="CE219"/>
  <c r="CE108"/>
  <c r="CE114"/>
  <c r="CE206"/>
  <c r="CE215"/>
  <c r="CE230"/>
  <c r="CE11"/>
  <c r="CE18"/>
  <c r="CE77"/>
  <c r="CE176"/>
  <c r="CE16"/>
  <c r="CE79"/>
  <c r="CE100"/>
  <c r="CE101"/>
  <c r="CE109"/>
  <c r="CE113"/>
  <c r="CE116"/>
  <c r="CE141"/>
  <c r="CE173"/>
  <c r="CE186"/>
  <c r="CE205"/>
  <c r="CE212"/>
  <c r="CE234"/>
  <c r="CE103"/>
  <c r="CE4"/>
  <c r="CE17"/>
  <c r="CE41"/>
  <c r="CE98"/>
  <c r="CE144"/>
  <c r="CE161"/>
  <c r="CE22"/>
  <c r="CE128"/>
  <c r="CE111"/>
  <c r="CE95"/>
  <c r="CE124"/>
  <c r="CE136"/>
  <c r="CE30"/>
  <c r="CE35"/>
  <c r="CE127"/>
  <c r="CE166"/>
  <c r="CE171"/>
  <c r="CE190"/>
  <c r="CE192"/>
  <c r="CE207"/>
  <c r="CE115"/>
  <c r="CE32"/>
  <c r="CE99"/>
  <c r="CE163"/>
  <c r="CE107"/>
  <c r="CE7"/>
  <c r="CE13"/>
  <c r="CE28"/>
  <c r="CE52"/>
  <c r="CE70"/>
  <c r="CE74"/>
  <c r="CE83"/>
  <c r="CE88"/>
  <c r="CE148"/>
  <c r="CE149"/>
  <c r="CE150"/>
  <c r="CE158"/>
  <c r="CE159"/>
  <c r="CE160"/>
  <c r="CE167"/>
  <c r="CE209"/>
  <c r="CE210"/>
  <c r="CE232"/>
  <c r="CE233"/>
  <c r="CE154"/>
  <c r="CE217"/>
  <c r="CE85"/>
  <c r="CD37"/>
  <c r="CD182"/>
  <c r="CD226"/>
  <c r="CD134"/>
  <c r="CD10"/>
  <c r="CD15"/>
  <c r="CD19"/>
  <c r="CD27"/>
  <c r="CD29"/>
  <c r="CD53"/>
  <c r="CD55"/>
  <c r="CD60"/>
  <c r="CD61"/>
  <c r="CD63"/>
  <c r="CD86"/>
  <c r="CD87"/>
  <c r="CD89"/>
  <c r="CD92"/>
  <c r="CD94"/>
  <c r="CD106"/>
  <c r="CD131"/>
  <c r="CD138"/>
  <c r="CD146"/>
  <c r="CD147"/>
  <c r="CD162"/>
  <c r="CD151"/>
  <c r="CD179"/>
  <c r="CD180"/>
  <c r="CD181"/>
  <c r="CD183"/>
  <c r="CD211"/>
  <c r="CD216"/>
  <c r="CD227"/>
  <c r="CD172"/>
  <c r="CD26"/>
  <c r="CD48"/>
  <c r="CD12"/>
  <c r="CD23"/>
  <c r="CD43"/>
  <c r="CD62"/>
  <c r="CD91"/>
  <c r="CD200"/>
  <c r="CD229"/>
  <c r="CD231"/>
  <c r="CD164"/>
  <c r="CD165"/>
  <c r="CD73"/>
  <c r="CD6"/>
  <c r="CD120"/>
  <c r="CD139"/>
  <c r="CD198"/>
  <c r="CD213"/>
  <c r="CD221"/>
  <c r="CD36"/>
  <c r="CD38"/>
  <c r="CD40"/>
  <c r="CD42"/>
  <c r="CD50"/>
  <c r="CD51"/>
  <c r="CD58"/>
  <c r="CD64"/>
  <c r="CD76"/>
  <c r="CD78"/>
  <c r="CD81"/>
  <c r="CD90"/>
  <c r="CD105"/>
  <c r="CD129"/>
  <c r="CD132"/>
  <c r="CD152"/>
  <c r="CD153"/>
  <c r="CD170"/>
  <c r="CD178"/>
  <c r="CD185"/>
  <c r="CD187"/>
  <c r="CD189"/>
  <c r="CD208"/>
  <c r="CD228"/>
  <c r="CD119"/>
  <c r="CD33"/>
  <c r="CD49"/>
  <c r="CD65"/>
  <c r="CD66"/>
  <c r="CD75"/>
  <c r="CD110"/>
  <c r="CD125"/>
  <c r="CD133"/>
  <c r="CD174"/>
  <c r="CD177"/>
  <c r="CD188"/>
  <c r="CD194"/>
  <c r="CD199"/>
  <c r="CD218"/>
  <c r="CD9"/>
  <c r="CD25"/>
  <c r="CD117"/>
  <c r="CD142"/>
  <c r="CD195"/>
  <c r="CD196"/>
  <c r="CD202"/>
  <c r="CD225"/>
  <c r="CD126"/>
  <c r="CD140"/>
  <c r="CD236"/>
  <c r="CD8"/>
  <c r="CD20"/>
  <c r="CD59"/>
  <c r="CD71"/>
  <c r="CD72"/>
  <c r="CD80"/>
  <c r="CD84"/>
  <c r="CD93"/>
  <c r="CD97"/>
  <c r="CD102"/>
  <c r="CD104"/>
  <c r="CD123"/>
  <c r="CD145"/>
  <c r="CD156"/>
  <c r="CD169"/>
  <c r="CD184"/>
  <c r="CD197"/>
  <c r="CD203"/>
  <c r="CD204"/>
  <c r="CD222"/>
  <c r="CD5"/>
  <c r="CD24"/>
  <c r="CD31"/>
  <c r="CD56"/>
  <c r="CD57"/>
  <c r="CD67"/>
  <c r="CD96"/>
  <c r="CD122"/>
  <c r="CD130"/>
  <c r="CD168"/>
  <c r="CD175"/>
  <c r="CD191"/>
  <c r="CD193"/>
  <c r="CD220"/>
  <c r="CD235"/>
  <c r="CD54"/>
  <c r="CD118"/>
  <c r="CD214"/>
  <c r="CD34"/>
  <c r="CD137"/>
  <c r="CD219"/>
  <c r="CD108"/>
  <c r="CD114"/>
  <c r="CD206"/>
  <c r="CD215"/>
  <c r="CD230"/>
  <c r="CD11"/>
  <c r="CD18"/>
  <c r="CD77"/>
  <c r="CD176"/>
  <c r="CD16"/>
  <c r="CD79"/>
  <c r="CD100"/>
  <c r="CD101"/>
  <c r="CD109"/>
  <c r="CD113"/>
  <c r="CD116"/>
  <c r="CD141"/>
  <c r="CD173"/>
  <c r="CD186"/>
  <c r="CD205"/>
  <c r="CD212"/>
  <c r="CD234"/>
  <c r="CD103"/>
  <c r="CD4"/>
  <c r="CD17"/>
  <c r="CD41"/>
  <c r="CD98"/>
  <c r="CD144"/>
  <c r="CD161"/>
  <c r="CD22"/>
  <c r="CD128"/>
  <c r="CD111"/>
  <c r="CD95"/>
  <c r="CD124"/>
  <c r="CD136"/>
  <c r="CD30"/>
  <c r="CD35"/>
  <c r="CD127"/>
  <c r="CD166"/>
  <c r="CD171"/>
  <c r="CD190"/>
  <c r="CD192"/>
  <c r="CD207"/>
  <c r="CD115"/>
  <c r="CD32"/>
  <c r="CD99"/>
  <c r="CD163"/>
  <c r="CD107"/>
  <c r="CD7"/>
  <c r="CD13"/>
  <c r="CD28"/>
  <c r="CD52"/>
  <c r="CD70"/>
  <c r="CD74"/>
  <c r="CD83"/>
  <c r="CD88"/>
  <c r="CD148"/>
  <c r="CD149"/>
  <c r="CD150"/>
  <c r="CD158"/>
  <c r="CD159"/>
  <c r="CD160"/>
  <c r="CD167"/>
  <c r="CD209"/>
  <c r="CD210"/>
  <c r="CD232"/>
  <c r="CD233"/>
  <c r="CD154"/>
  <c r="CD217"/>
  <c r="CD85"/>
  <c r="CC37"/>
  <c r="CC182"/>
  <c r="CC226"/>
  <c r="CC134"/>
  <c r="CC10"/>
  <c r="CC15"/>
  <c r="CC19"/>
  <c r="CC27"/>
  <c r="CC29"/>
  <c r="CC53"/>
  <c r="CC55"/>
  <c r="CC60"/>
  <c r="CC61"/>
  <c r="CC63"/>
  <c r="CC86"/>
  <c r="CC87"/>
  <c r="CC89"/>
  <c r="CC92"/>
  <c r="CC94"/>
  <c r="CC106"/>
  <c r="CC131"/>
  <c r="CC138"/>
  <c r="CC146"/>
  <c r="CC147"/>
  <c r="CC162"/>
  <c r="CC151"/>
  <c r="CC179"/>
  <c r="CC180"/>
  <c r="CC181"/>
  <c r="CC183"/>
  <c r="CC211"/>
  <c r="CC216"/>
  <c r="CC227"/>
  <c r="CC172"/>
  <c r="CC26"/>
  <c r="CC48"/>
  <c r="CC12"/>
  <c r="CC23"/>
  <c r="CC43"/>
  <c r="CC62"/>
  <c r="CC91"/>
  <c r="CC200"/>
  <c r="CC229"/>
  <c r="CC231"/>
  <c r="CC164"/>
  <c r="CC165"/>
  <c r="CC73"/>
  <c r="CC6"/>
  <c r="CC120"/>
  <c r="CC139"/>
  <c r="CC198"/>
  <c r="CC213"/>
  <c r="CC221"/>
  <c r="CC36"/>
  <c r="CC38"/>
  <c r="CC40"/>
  <c r="CC42"/>
  <c r="CC50"/>
  <c r="CC51"/>
  <c r="CC58"/>
  <c r="CC64"/>
  <c r="CC76"/>
  <c r="CC78"/>
  <c r="CC81"/>
  <c r="CC90"/>
  <c r="CC105"/>
  <c r="CC129"/>
  <c r="CC132"/>
  <c r="CC152"/>
  <c r="CC153"/>
  <c r="CC170"/>
  <c r="CC178"/>
  <c r="CC185"/>
  <c r="CC187"/>
  <c r="CC189"/>
  <c r="CC208"/>
  <c r="CC228"/>
  <c r="CC119"/>
  <c r="CC33"/>
  <c r="CC49"/>
  <c r="CC65"/>
  <c r="CC66"/>
  <c r="CC75"/>
  <c r="CC110"/>
  <c r="CC125"/>
  <c r="CC133"/>
  <c r="CC174"/>
  <c r="CC177"/>
  <c r="CC188"/>
  <c r="CC194"/>
  <c r="CC199"/>
  <c r="CC218"/>
  <c r="CC9"/>
  <c r="CC25"/>
  <c r="CC117"/>
  <c r="CC142"/>
  <c r="CC195"/>
  <c r="CC196"/>
  <c r="CC202"/>
  <c r="CC225"/>
  <c r="CC126"/>
  <c r="CC140"/>
  <c r="CC236"/>
  <c r="CC8"/>
  <c r="CC20"/>
  <c r="CC59"/>
  <c r="CC71"/>
  <c r="CC72"/>
  <c r="CC80"/>
  <c r="CC84"/>
  <c r="CC93"/>
  <c r="CC97"/>
  <c r="CC102"/>
  <c r="CC104"/>
  <c r="CC123"/>
  <c r="CC145"/>
  <c r="CC156"/>
  <c r="CC169"/>
  <c r="CC184"/>
  <c r="CC197"/>
  <c r="CC203"/>
  <c r="CC204"/>
  <c r="CC222"/>
  <c r="CC5"/>
  <c r="CC24"/>
  <c r="CC31"/>
  <c r="CC56"/>
  <c r="CC57"/>
  <c r="CC67"/>
  <c r="CC96"/>
  <c r="CC122"/>
  <c r="CC130"/>
  <c r="CC168"/>
  <c r="CC175"/>
  <c r="CC191"/>
  <c r="CC193"/>
  <c r="CC220"/>
  <c r="CC235"/>
  <c r="CC54"/>
  <c r="CC118"/>
  <c r="CC214"/>
  <c r="CC34"/>
  <c r="CC137"/>
  <c r="CC219"/>
  <c r="CC108"/>
  <c r="CC114"/>
  <c r="CC206"/>
  <c r="CC215"/>
  <c r="CC230"/>
  <c r="CC11"/>
  <c r="CC18"/>
  <c r="CC77"/>
  <c r="CC176"/>
  <c r="CC16"/>
  <c r="CC79"/>
  <c r="CC100"/>
  <c r="CC101"/>
  <c r="CC109"/>
  <c r="CC113"/>
  <c r="CC116"/>
  <c r="CC141"/>
  <c r="CC173"/>
  <c r="CC186"/>
  <c r="CC205"/>
  <c r="CC212"/>
  <c r="CC234"/>
  <c r="CC103"/>
  <c r="CC4"/>
  <c r="CC17"/>
  <c r="CC41"/>
  <c r="CC98"/>
  <c r="CC144"/>
  <c r="CC161"/>
  <c r="CC22"/>
  <c r="CC128"/>
  <c r="CC111"/>
  <c r="CC95"/>
  <c r="CC124"/>
  <c r="CC136"/>
  <c r="CC30"/>
  <c r="CC35"/>
  <c r="CC127"/>
  <c r="CC166"/>
  <c r="CC171"/>
  <c r="CC190"/>
  <c r="CC192"/>
  <c r="CC207"/>
  <c r="CC115"/>
  <c r="CC32"/>
  <c r="CC99"/>
  <c r="CC163"/>
  <c r="CC107"/>
  <c r="CC7"/>
  <c r="CC13"/>
  <c r="CC28"/>
  <c r="CC52"/>
  <c r="CC70"/>
  <c r="CC74"/>
  <c r="CC83"/>
  <c r="CC88"/>
  <c r="CC148"/>
  <c r="CC149"/>
  <c r="CC150"/>
  <c r="CC158"/>
  <c r="CC159"/>
  <c r="CC160"/>
  <c r="CC167"/>
  <c r="CC209"/>
  <c r="CC210"/>
  <c r="CC232"/>
  <c r="CC233"/>
  <c r="CC154"/>
  <c r="CC217"/>
  <c r="CC85"/>
  <c r="CB37"/>
  <c r="CB182"/>
  <c r="CB226"/>
  <c r="CB134"/>
  <c r="CB10"/>
  <c r="CB15"/>
  <c r="CB19"/>
  <c r="CB27"/>
  <c r="CB29"/>
  <c r="CB53"/>
  <c r="CB55"/>
  <c r="CB60"/>
  <c r="CB61"/>
  <c r="CB63"/>
  <c r="CB86"/>
  <c r="CB87"/>
  <c r="CB89"/>
  <c r="CB92"/>
  <c r="CB94"/>
  <c r="CB106"/>
  <c r="CB131"/>
  <c r="CB138"/>
  <c r="CB146"/>
  <c r="CB147"/>
  <c r="CB162"/>
  <c r="CB151"/>
  <c r="CB179"/>
  <c r="CB180"/>
  <c r="CB181"/>
  <c r="CB183"/>
  <c r="CB211"/>
  <c r="CB216"/>
  <c r="CB227"/>
  <c r="CB172"/>
  <c r="CB26"/>
  <c r="CB48"/>
  <c r="CB12"/>
  <c r="CB23"/>
  <c r="CB43"/>
  <c r="CB62"/>
  <c r="CB91"/>
  <c r="CB200"/>
  <c r="CB229"/>
  <c r="CB231"/>
  <c r="CB164"/>
  <c r="CB165"/>
  <c r="CB73"/>
  <c r="CB6"/>
  <c r="CB120"/>
  <c r="CB139"/>
  <c r="CB198"/>
  <c r="CB213"/>
  <c r="CB221"/>
  <c r="CB36"/>
  <c r="CB38"/>
  <c r="CB40"/>
  <c r="CB42"/>
  <c r="CB50"/>
  <c r="CB51"/>
  <c r="CB58"/>
  <c r="CB64"/>
  <c r="CB76"/>
  <c r="CB78"/>
  <c r="CB81"/>
  <c r="CB90"/>
  <c r="CB105"/>
  <c r="CB129"/>
  <c r="CB132"/>
  <c r="CB152"/>
  <c r="CB153"/>
  <c r="CB170"/>
  <c r="CB178"/>
  <c r="CB185"/>
  <c r="CB187"/>
  <c r="CB189"/>
  <c r="CB208"/>
  <c r="CB228"/>
  <c r="CB119"/>
  <c r="CB33"/>
  <c r="CB49"/>
  <c r="CB65"/>
  <c r="CB66"/>
  <c r="CB75"/>
  <c r="CB110"/>
  <c r="CB125"/>
  <c r="CB133"/>
  <c r="CB174"/>
  <c r="CB177"/>
  <c r="CB188"/>
  <c r="CB194"/>
  <c r="CB199"/>
  <c r="CB218"/>
  <c r="CB9"/>
  <c r="CB25"/>
  <c r="CB117"/>
  <c r="CB142"/>
  <c r="CB195"/>
  <c r="CB196"/>
  <c r="CB202"/>
  <c r="CB225"/>
  <c r="CB126"/>
  <c r="CB140"/>
  <c r="CB236"/>
  <c r="CB8"/>
  <c r="CB20"/>
  <c r="CB59"/>
  <c r="CB71"/>
  <c r="CB72"/>
  <c r="CB80"/>
  <c r="CB84"/>
  <c r="CB93"/>
  <c r="CB97"/>
  <c r="CB102"/>
  <c r="CB104"/>
  <c r="CB123"/>
  <c r="CB145"/>
  <c r="CB156"/>
  <c r="CB169"/>
  <c r="CB184"/>
  <c r="CB197"/>
  <c r="CB203"/>
  <c r="CB204"/>
  <c r="CB222"/>
  <c r="CB5"/>
  <c r="CB24"/>
  <c r="CB31"/>
  <c r="CB56"/>
  <c r="CB57"/>
  <c r="CB67"/>
  <c r="CB96"/>
  <c r="CB122"/>
  <c r="CB130"/>
  <c r="CB168"/>
  <c r="CB175"/>
  <c r="CB191"/>
  <c r="CB193"/>
  <c r="CB220"/>
  <c r="CB235"/>
  <c r="CB54"/>
  <c r="CB118"/>
  <c r="CB214"/>
  <c r="CB34"/>
  <c r="CB137"/>
  <c r="CB219"/>
  <c r="CB108"/>
  <c r="CB114"/>
  <c r="CB206"/>
  <c r="CB215"/>
  <c r="CB230"/>
  <c r="CB11"/>
  <c r="CB18"/>
  <c r="CB77"/>
  <c r="CB176"/>
  <c r="CB16"/>
  <c r="CB79"/>
  <c r="CB100"/>
  <c r="CB101"/>
  <c r="CB109"/>
  <c r="CB113"/>
  <c r="CB116"/>
  <c r="CB141"/>
  <c r="CB173"/>
  <c r="CB186"/>
  <c r="CB205"/>
  <c r="CB212"/>
  <c r="CB234"/>
  <c r="CB103"/>
  <c r="CB4"/>
  <c r="CB17"/>
  <c r="CB41"/>
  <c r="CB98"/>
  <c r="CB144"/>
  <c r="CB161"/>
  <c r="CB22"/>
  <c r="CB128"/>
  <c r="CB111"/>
  <c r="CB44"/>
  <c r="CB95"/>
  <c r="CB124"/>
  <c r="CB136"/>
  <c r="CB30"/>
  <c r="CB35"/>
  <c r="CB127"/>
  <c r="CB166"/>
  <c r="CB171"/>
  <c r="CB190"/>
  <c r="CB192"/>
  <c r="CB207"/>
  <c r="CB115"/>
  <c r="CB32"/>
  <c r="CB99"/>
  <c r="CB163"/>
  <c r="CB107"/>
  <c r="CB7"/>
  <c r="CB13"/>
  <c r="CB28"/>
  <c r="CB52"/>
  <c r="CB70"/>
  <c r="CB74"/>
  <c r="CB83"/>
  <c r="CB88"/>
  <c r="CB148"/>
  <c r="CB149"/>
  <c r="CB150"/>
  <c r="CB158"/>
  <c r="CB159"/>
  <c r="CB160"/>
  <c r="CB167"/>
  <c r="CB209"/>
  <c r="CB210"/>
  <c r="CB232"/>
  <c r="CB233"/>
  <c r="CB154"/>
  <c r="CB217"/>
  <c r="CB85"/>
  <c r="CA37"/>
  <c r="CA182"/>
  <c r="CA226"/>
  <c r="CA134"/>
  <c r="CA10"/>
  <c r="CA15"/>
  <c r="CA19"/>
  <c r="CA27"/>
  <c r="CA29"/>
  <c r="CA53"/>
  <c r="CA55"/>
  <c r="CA60"/>
  <c r="CA61"/>
  <c r="CA63"/>
  <c r="CA86"/>
  <c r="CA87"/>
  <c r="CA89"/>
  <c r="CA92"/>
  <c r="CA94"/>
  <c r="CA106"/>
  <c r="CA131"/>
  <c r="CA138"/>
  <c r="CA146"/>
  <c r="CA147"/>
  <c r="CA162"/>
  <c r="CA151"/>
  <c r="CA179"/>
  <c r="CA180"/>
  <c r="CA181"/>
  <c r="CA183"/>
  <c r="CA211"/>
  <c r="CA216"/>
  <c r="CA227"/>
  <c r="CA172"/>
  <c r="CA26"/>
  <c r="CA48"/>
  <c r="CA12"/>
  <c r="CA23"/>
  <c r="CA43"/>
  <c r="CA62"/>
  <c r="CA91"/>
  <c r="CA200"/>
  <c r="CA229"/>
  <c r="CA231"/>
  <c r="CA164"/>
  <c r="CA165"/>
  <c r="CA73"/>
  <c r="CA6"/>
  <c r="CA120"/>
  <c r="CA139"/>
  <c r="CA198"/>
  <c r="CA213"/>
  <c r="CA221"/>
  <c r="CA36"/>
  <c r="CA38"/>
  <c r="CA40"/>
  <c r="CA42"/>
  <c r="CA50"/>
  <c r="CA51"/>
  <c r="CA58"/>
  <c r="CA64"/>
  <c r="CA76"/>
  <c r="CA78"/>
  <c r="CA81"/>
  <c r="CA90"/>
  <c r="CA105"/>
  <c r="CA129"/>
  <c r="CA132"/>
  <c r="CA152"/>
  <c r="CA153"/>
  <c r="CA170"/>
  <c r="CA178"/>
  <c r="CA185"/>
  <c r="CA187"/>
  <c r="CA189"/>
  <c r="CA208"/>
  <c r="CA228"/>
  <c r="CA119"/>
  <c r="CA33"/>
  <c r="CA49"/>
  <c r="CA65"/>
  <c r="CA66"/>
  <c r="CA75"/>
  <c r="CA110"/>
  <c r="CA125"/>
  <c r="CA133"/>
  <c r="CA174"/>
  <c r="CA177"/>
  <c r="CA188"/>
  <c r="CA194"/>
  <c r="CA199"/>
  <c r="CA218"/>
  <c r="CA9"/>
  <c r="CA25"/>
  <c r="CA117"/>
  <c r="CA142"/>
  <c r="CA195"/>
  <c r="CA196"/>
  <c r="CA202"/>
  <c r="CA225"/>
  <c r="CA126"/>
  <c r="CA140"/>
  <c r="CA236"/>
  <c r="CA8"/>
  <c r="CA20"/>
  <c r="CA59"/>
  <c r="CA71"/>
  <c r="CA72"/>
  <c r="CA80"/>
  <c r="CA84"/>
  <c r="CA93"/>
  <c r="CA97"/>
  <c r="CA102"/>
  <c r="CA104"/>
  <c r="CA123"/>
  <c r="CA145"/>
  <c r="CA156"/>
  <c r="CA169"/>
  <c r="CA184"/>
  <c r="CA197"/>
  <c r="CA203"/>
  <c r="CA204"/>
  <c r="CA222"/>
  <c r="CA5"/>
  <c r="CA24"/>
  <c r="CA31"/>
  <c r="CA56"/>
  <c r="CA57"/>
  <c r="CA67"/>
  <c r="CA96"/>
  <c r="CA122"/>
  <c r="CA130"/>
  <c r="CA168"/>
  <c r="CA175"/>
  <c r="CA191"/>
  <c r="CA193"/>
  <c r="CA220"/>
  <c r="CA235"/>
  <c r="CA54"/>
  <c r="CA118"/>
  <c r="CA214"/>
  <c r="CA34"/>
  <c r="CA137"/>
  <c r="CA219"/>
  <c r="CA108"/>
  <c r="CA114"/>
  <c r="CA206"/>
  <c r="CA215"/>
  <c r="CA230"/>
  <c r="CA11"/>
  <c r="CA18"/>
  <c r="CA77"/>
  <c r="CA176"/>
  <c r="CA16"/>
  <c r="CA79"/>
  <c r="CA100"/>
  <c r="CA101"/>
  <c r="CA109"/>
  <c r="CA113"/>
  <c r="CA116"/>
  <c r="CA141"/>
  <c r="CA173"/>
  <c r="CA186"/>
  <c r="CA205"/>
  <c r="CA212"/>
  <c r="CA234"/>
  <c r="CA103"/>
  <c r="CA4"/>
  <c r="CA17"/>
  <c r="CA41"/>
  <c r="CA98"/>
  <c r="CA144"/>
  <c r="CA161"/>
  <c r="CA22"/>
  <c r="CA128"/>
  <c r="CA111"/>
  <c r="CA44"/>
  <c r="CA95"/>
  <c r="CA124"/>
  <c r="CA136"/>
  <c r="CA30"/>
  <c r="CA35"/>
  <c r="CA127"/>
  <c r="CA166"/>
  <c r="CA171"/>
  <c r="CA190"/>
  <c r="CA192"/>
  <c r="CA207"/>
  <c r="CA115"/>
  <c r="CA32"/>
  <c r="CA99"/>
  <c r="CA163"/>
  <c r="CA107"/>
  <c r="CA7"/>
  <c r="CA13"/>
  <c r="CA28"/>
  <c r="CA52"/>
  <c r="CA70"/>
  <c r="CA74"/>
  <c r="CA83"/>
  <c r="CA88"/>
  <c r="CA148"/>
  <c r="CA149"/>
  <c r="CA150"/>
  <c r="CA158"/>
  <c r="CA159"/>
  <c r="CA160"/>
  <c r="CA167"/>
  <c r="CA209"/>
  <c r="CA210"/>
  <c r="CA232"/>
  <c r="CA233"/>
  <c r="CA154"/>
  <c r="CA217"/>
  <c r="CA85"/>
  <c r="BZ37"/>
  <c r="BZ182"/>
  <c r="BZ226"/>
  <c r="BZ134"/>
  <c r="BZ10"/>
  <c r="BZ15"/>
  <c r="BZ19"/>
  <c r="BZ27"/>
  <c r="BZ29"/>
  <c r="BZ53"/>
  <c r="BZ55"/>
  <c r="BZ60"/>
  <c r="BZ61"/>
  <c r="BZ63"/>
  <c r="BZ86"/>
  <c r="BZ87"/>
  <c r="BZ89"/>
  <c r="BZ92"/>
  <c r="BZ94"/>
  <c r="BZ106"/>
  <c r="BZ131"/>
  <c r="BZ138"/>
  <c r="BZ146"/>
  <c r="BZ147"/>
  <c r="BZ162"/>
  <c r="BZ151"/>
  <c r="BZ179"/>
  <c r="BZ180"/>
  <c r="BZ181"/>
  <c r="BZ183"/>
  <c r="BZ211"/>
  <c r="BZ216"/>
  <c r="BZ227"/>
  <c r="BZ172"/>
  <c r="BZ26"/>
  <c r="BZ48"/>
  <c r="BZ12"/>
  <c r="BZ23"/>
  <c r="BZ43"/>
  <c r="BZ62"/>
  <c r="BZ91"/>
  <c r="BZ200"/>
  <c r="BZ229"/>
  <c r="BZ231"/>
  <c r="BZ164"/>
  <c r="BZ165"/>
  <c r="BZ73"/>
  <c r="BZ6"/>
  <c r="BZ120"/>
  <c r="BZ139"/>
  <c r="BZ198"/>
  <c r="BZ213"/>
  <c r="BZ221"/>
  <c r="BZ36"/>
  <c r="BZ38"/>
  <c r="BZ40"/>
  <c r="BZ42"/>
  <c r="BZ50"/>
  <c r="BZ51"/>
  <c r="BZ58"/>
  <c r="BZ64"/>
  <c r="BZ76"/>
  <c r="BZ78"/>
  <c r="BZ81"/>
  <c r="BZ90"/>
  <c r="BZ105"/>
  <c r="BZ129"/>
  <c r="BZ132"/>
  <c r="BZ152"/>
  <c r="BZ153"/>
  <c r="BZ170"/>
  <c r="BZ178"/>
  <c r="BZ185"/>
  <c r="BZ187"/>
  <c r="BZ189"/>
  <c r="BZ208"/>
  <c r="BZ228"/>
  <c r="BZ119"/>
  <c r="BZ33"/>
  <c r="BZ49"/>
  <c r="BZ65"/>
  <c r="BZ66"/>
  <c r="BZ75"/>
  <c r="BZ110"/>
  <c r="BZ125"/>
  <c r="BZ133"/>
  <c r="BZ174"/>
  <c r="BZ177"/>
  <c r="BZ188"/>
  <c r="BZ194"/>
  <c r="BZ199"/>
  <c r="BZ218"/>
  <c r="BZ9"/>
  <c r="BZ25"/>
  <c r="BZ117"/>
  <c r="BZ142"/>
  <c r="BZ195"/>
  <c r="BZ196"/>
  <c r="BZ202"/>
  <c r="BZ225"/>
  <c r="BZ126"/>
  <c r="BZ140"/>
  <c r="BZ236"/>
  <c r="BZ8"/>
  <c r="BZ20"/>
  <c r="BZ59"/>
  <c r="BZ71"/>
  <c r="BZ72"/>
  <c r="BZ80"/>
  <c r="BZ84"/>
  <c r="BZ93"/>
  <c r="BZ97"/>
  <c r="BZ102"/>
  <c r="BZ104"/>
  <c r="BZ123"/>
  <c r="BZ145"/>
  <c r="BZ156"/>
  <c r="BZ169"/>
  <c r="BZ184"/>
  <c r="BZ197"/>
  <c r="BZ203"/>
  <c r="BZ204"/>
  <c r="BZ222"/>
  <c r="BZ5"/>
  <c r="BZ24"/>
  <c r="BZ31"/>
  <c r="BZ56"/>
  <c r="BZ57"/>
  <c r="BZ67"/>
  <c r="BZ96"/>
  <c r="BZ122"/>
  <c r="BZ130"/>
  <c r="BZ168"/>
  <c r="BZ175"/>
  <c r="BZ191"/>
  <c r="BZ193"/>
  <c r="BZ220"/>
  <c r="BZ235"/>
  <c r="BZ54"/>
  <c r="BZ118"/>
  <c r="BZ214"/>
  <c r="BZ34"/>
  <c r="BZ137"/>
  <c r="BZ219"/>
  <c r="BZ108"/>
  <c r="BZ114"/>
  <c r="BZ206"/>
  <c r="BZ215"/>
  <c r="BZ230"/>
  <c r="BZ11"/>
  <c r="BZ18"/>
  <c r="BZ77"/>
  <c r="BZ176"/>
  <c r="BZ16"/>
  <c r="BZ79"/>
  <c r="BZ100"/>
  <c r="BZ101"/>
  <c r="BZ109"/>
  <c r="BZ113"/>
  <c r="BZ116"/>
  <c r="BZ141"/>
  <c r="BZ173"/>
  <c r="BZ186"/>
  <c r="BZ205"/>
  <c r="BZ212"/>
  <c r="BZ234"/>
  <c r="BZ103"/>
  <c r="BZ4"/>
  <c r="BZ17"/>
  <c r="BZ41"/>
  <c r="BZ98"/>
  <c r="BZ144"/>
  <c r="BZ161"/>
  <c r="BZ22"/>
  <c r="BZ128"/>
  <c r="BZ111"/>
  <c r="BZ44"/>
  <c r="BZ95"/>
  <c r="BZ124"/>
  <c r="BZ136"/>
  <c r="BZ30"/>
  <c r="BZ35"/>
  <c r="BZ127"/>
  <c r="BZ166"/>
  <c r="BZ171"/>
  <c r="BZ190"/>
  <c r="BZ192"/>
  <c r="BZ207"/>
  <c r="BZ115"/>
  <c r="BZ32"/>
  <c r="BZ99"/>
  <c r="BZ163"/>
  <c r="BZ107"/>
  <c r="BZ7"/>
  <c r="BZ13"/>
  <c r="BZ28"/>
  <c r="BZ52"/>
  <c r="BZ70"/>
  <c r="BZ74"/>
  <c r="BZ83"/>
  <c r="BZ88"/>
  <c r="BZ148"/>
  <c r="BZ149"/>
  <c r="BZ150"/>
  <c r="BZ158"/>
  <c r="BZ159"/>
  <c r="BZ160"/>
  <c r="BZ167"/>
  <c r="BZ209"/>
  <c r="BZ210"/>
  <c r="BZ232"/>
  <c r="BZ233"/>
  <c r="BZ154"/>
  <c r="BZ217"/>
  <c r="BZ85"/>
  <c r="BY37"/>
  <c r="BY182"/>
  <c r="BY226"/>
  <c r="BY134"/>
  <c r="BY10"/>
  <c r="BY15"/>
  <c r="BY19"/>
  <c r="BY27"/>
  <c r="BY29"/>
  <c r="BY53"/>
  <c r="BY55"/>
  <c r="BY60"/>
  <c r="BY61"/>
  <c r="BY63"/>
  <c r="BY86"/>
  <c r="BY87"/>
  <c r="BY89"/>
  <c r="BY92"/>
  <c r="BY94"/>
  <c r="BY106"/>
  <c r="BY131"/>
  <c r="BY138"/>
  <c r="BY146"/>
  <c r="BY147"/>
  <c r="BY162"/>
  <c r="BY151"/>
  <c r="BY179"/>
  <c r="BY180"/>
  <c r="BY181"/>
  <c r="BY183"/>
  <c r="BY211"/>
  <c r="BY216"/>
  <c r="BY227"/>
  <c r="BY172"/>
  <c r="BY26"/>
  <c r="BY48"/>
  <c r="BY12"/>
  <c r="BY23"/>
  <c r="BY43"/>
  <c r="BY62"/>
  <c r="BY91"/>
  <c r="BY200"/>
  <c r="BY229"/>
  <c r="BY231"/>
  <c r="BY164"/>
  <c r="BY165"/>
  <c r="BY73"/>
  <c r="BY6"/>
  <c r="BY120"/>
  <c r="BY139"/>
  <c r="BY198"/>
  <c r="BY213"/>
  <c r="BY221"/>
  <c r="BY36"/>
  <c r="BY38"/>
  <c r="BY40"/>
  <c r="BY42"/>
  <c r="BY50"/>
  <c r="BY51"/>
  <c r="BY58"/>
  <c r="BY64"/>
  <c r="BY76"/>
  <c r="BY78"/>
  <c r="BY81"/>
  <c r="BY90"/>
  <c r="BY105"/>
  <c r="BY129"/>
  <c r="BY132"/>
  <c r="BY152"/>
  <c r="BY153"/>
  <c r="BY170"/>
  <c r="BY178"/>
  <c r="BY185"/>
  <c r="BY187"/>
  <c r="BY189"/>
  <c r="BY208"/>
  <c r="BY228"/>
  <c r="BY119"/>
  <c r="BY33"/>
  <c r="BY49"/>
  <c r="BY65"/>
  <c r="BY66"/>
  <c r="BY75"/>
  <c r="BY110"/>
  <c r="BY125"/>
  <c r="BY133"/>
  <c r="BY174"/>
  <c r="BY177"/>
  <c r="BY188"/>
  <c r="BY194"/>
  <c r="BY199"/>
  <c r="BY218"/>
  <c r="BY9"/>
  <c r="BY25"/>
  <c r="BY117"/>
  <c r="BY142"/>
  <c r="BY195"/>
  <c r="BY196"/>
  <c r="BY202"/>
  <c r="BY225"/>
  <c r="BY126"/>
  <c r="BY140"/>
  <c r="BY236"/>
  <c r="BY8"/>
  <c r="BY20"/>
  <c r="BY59"/>
  <c r="BY71"/>
  <c r="BY72"/>
  <c r="BY80"/>
  <c r="BY84"/>
  <c r="BY93"/>
  <c r="BY97"/>
  <c r="BY102"/>
  <c r="BY104"/>
  <c r="BY123"/>
  <c r="BY145"/>
  <c r="BY156"/>
  <c r="BY169"/>
  <c r="BY184"/>
  <c r="BY197"/>
  <c r="BY203"/>
  <c r="BY204"/>
  <c r="BY222"/>
  <c r="BY5"/>
  <c r="BY24"/>
  <c r="BY31"/>
  <c r="BY56"/>
  <c r="BY57"/>
  <c r="BY67"/>
  <c r="BY96"/>
  <c r="BY122"/>
  <c r="BY130"/>
  <c r="BY168"/>
  <c r="BY175"/>
  <c r="BY191"/>
  <c r="BY193"/>
  <c r="BY220"/>
  <c r="BY235"/>
  <c r="BY54"/>
  <c r="BY118"/>
  <c r="BY214"/>
  <c r="BY34"/>
  <c r="BY137"/>
  <c r="BY219"/>
  <c r="BY108"/>
  <c r="BY114"/>
  <c r="BY206"/>
  <c r="BY215"/>
  <c r="BY230"/>
  <c r="BY11"/>
  <c r="BY18"/>
  <c r="BY77"/>
  <c r="BY176"/>
  <c r="BY16"/>
  <c r="BY79"/>
  <c r="BY100"/>
  <c r="BY101"/>
  <c r="BY109"/>
  <c r="BY113"/>
  <c r="BY116"/>
  <c r="BY141"/>
  <c r="BY173"/>
  <c r="BY186"/>
  <c r="BY205"/>
  <c r="BY212"/>
  <c r="BY234"/>
  <c r="BY103"/>
  <c r="BY4"/>
  <c r="BY17"/>
  <c r="BY41"/>
  <c r="BY98"/>
  <c r="BY144"/>
  <c r="BY161"/>
  <c r="BY22"/>
  <c r="BY128"/>
  <c r="BY111"/>
  <c r="BY44"/>
  <c r="BY95"/>
  <c r="BY124"/>
  <c r="BY136"/>
  <c r="BY30"/>
  <c r="BY35"/>
  <c r="BY127"/>
  <c r="BY166"/>
  <c r="BY171"/>
  <c r="BY190"/>
  <c r="BY192"/>
  <c r="BY207"/>
  <c r="BY115"/>
  <c r="BY32"/>
  <c r="BY99"/>
  <c r="BY163"/>
  <c r="BY107"/>
  <c r="BY7"/>
  <c r="BY13"/>
  <c r="BY28"/>
  <c r="BY52"/>
  <c r="BY70"/>
  <c r="BY74"/>
  <c r="BY83"/>
  <c r="BY88"/>
  <c r="BY148"/>
  <c r="BY149"/>
  <c r="BY150"/>
  <c r="BY158"/>
  <c r="BY159"/>
  <c r="BY160"/>
  <c r="BY167"/>
  <c r="BY209"/>
  <c r="BY210"/>
  <c r="BY232"/>
  <c r="BY233"/>
  <c r="BY154"/>
  <c r="BY217"/>
  <c r="BY85"/>
  <c r="BX37"/>
  <c r="BX182"/>
  <c r="BX226"/>
  <c r="BX134"/>
  <c r="BX10"/>
  <c r="BX15"/>
  <c r="BX19"/>
  <c r="BX27"/>
  <c r="BX29"/>
  <c r="BX53"/>
  <c r="BX55"/>
  <c r="BX60"/>
  <c r="BX61"/>
  <c r="BX63"/>
  <c r="BX86"/>
  <c r="BX87"/>
  <c r="BX89"/>
  <c r="BX92"/>
  <c r="BX94"/>
  <c r="BX106"/>
  <c r="BX131"/>
  <c r="BX138"/>
  <c r="BX146"/>
  <c r="BX147"/>
  <c r="BX162"/>
  <c r="BX151"/>
  <c r="BX179"/>
  <c r="BX180"/>
  <c r="BX181"/>
  <c r="BX183"/>
  <c r="BX211"/>
  <c r="BX216"/>
  <c r="BX227"/>
  <c r="BX172"/>
  <c r="BX26"/>
  <c r="BX48"/>
  <c r="BX12"/>
  <c r="BX23"/>
  <c r="BX43"/>
  <c r="BX62"/>
  <c r="BX91"/>
  <c r="BX200"/>
  <c r="BX229"/>
  <c r="BX231"/>
  <c r="BX164"/>
  <c r="BX165"/>
  <c r="BX73"/>
  <c r="BX6"/>
  <c r="BX120"/>
  <c r="BX139"/>
  <c r="BX198"/>
  <c r="BX213"/>
  <c r="BX221"/>
  <c r="BX36"/>
  <c r="BX38"/>
  <c r="BX40"/>
  <c r="BX42"/>
  <c r="BX50"/>
  <c r="BX51"/>
  <c r="BX58"/>
  <c r="BX64"/>
  <c r="BX76"/>
  <c r="BX78"/>
  <c r="BX81"/>
  <c r="BX90"/>
  <c r="BX105"/>
  <c r="BX129"/>
  <c r="BX132"/>
  <c r="BX152"/>
  <c r="BX153"/>
  <c r="BX170"/>
  <c r="BX178"/>
  <c r="BX185"/>
  <c r="BX187"/>
  <c r="BX189"/>
  <c r="BX208"/>
  <c r="BX228"/>
  <c r="BX119"/>
  <c r="BX33"/>
  <c r="BX49"/>
  <c r="BX65"/>
  <c r="BX66"/>
  <c r="BX75"/>
  <c r="BX110"/>
  <c r="BX125"/>
  <c r="BX133"/>
  <c r="BX174"/>
  <c r="BX177"/>
  <c r="BX188"/>
  <c r="BX194"/>
  <c r="BX199"/>
  <c r="BX218"/>
  <c r="BX9"/>
  <c r="BX25"/>
  <c r="BX117"/>
  <c r="BX142"/>
  <c r="BX195"/>
  <c r="BX196"/>
  <c r="BX202"/>
  <c r="BX225"/>
  <c r="BX126"/>
  <c r="BX140"/>
  <c r="BX236"/>
  <c r="BX8"/>
  <c r="BX20"/>
  <c r="BX59"/>
  <c r="BX71"/>
  <c r="BX72"/>
  <c r="BX80"/>
  <c r="BX84"/>
  <c r="BX93"/>
  <c r="BX97"/>
  <c r="BX102"/>
  <c r="BX104"/>
  <c r="BX123"/>
  <c r="BX145"/>
  <c r="BX156"/>
  <c r="BX169"/>
  <c r="BX184"/>
  <c r="BX197"/>
  <c r="BX203"/>
  <c r="BX204"/>
  <c r="BX222"/>
  <c r="BX5"/>
  <c r="BX24"/>
  <c r="BX31"/>
  <c r="BX56"/>
  <c r="BX57"/>
  <c r="BX67"/>
  <c r="BX96"/>
  <c r="BX122"/>
  <c r="BX130"/>
  <c r="BX168"/>
  <c r="BX175"/>
  <c r="BX191"/>
  <c r="BX193"/>
  <c r="BX220"/>
  <c r="BX235"/>
  <c r="BX54"/>
  <c r="BX118"/>
  <c r="BX214"/>
  <c r="BX34"/>
  <c r="BX137"/>
  <c r="BX219"/>
  <c r="BX108"/>
  <c r="BX114"/>
  <c r="BX206"/>
  <c r="BX215"/>
  <c r="BX230"/>
  <c r="BX11"/>
  <c r="BX18"/>
  <c r="BX77"/>
  <c r="BX176"/>
  <c r="BX16"/>
  <c r="BX79"/>
  <c r="BX100"/>
  <c r="BX101"/>
  <c r="BX109"/>
  <c r="BX113"/>
  <c r="BX116"/>
  <c r="BX141"/>
  <c r="BX173"/>
  <c r="BX186"/>
  <c r="BX205"/>
  <c r="BX212"/>
  <c r="BX234"/>
  <c r="BX103"/>
  <c r="BX4"/>
  <c r="BX17"/>
  <c r="BX41"/>
  <c r="BX98"/>
  <c r="BX144"/>
  <c r="BX161"/>
  <c r="BX22"/>
  <c r="BX128"/>
  <c r="BX111"/>
  <c r="BX44"/>
  <c r="BX95"/>
  <c r="BX124"/>
  <c r="BX136"/>
  <c r="BX30"/>
  <c r="BX35"/>
  <c r="BX127"/>
  <c r="BX166"/>
  <c r="BX171"/>
  <c r="BX190"/>
  <c r="BX192"/>
  <c r="BX207"/>
  <c r="BX115"/>
  <c r="BX32"/>
  <c r="BX99"/>
  <c r="BX163"/>
  <c r="BX107"/>
  <c r="BX7"/>
  <c r="BX13"/>
  <c r="BX28"/>
  <c r="BX52"/>
  <c r="BX70"/>
  <c r="BX74"/>
  <c r="BX83"/>
  <c r="BX88"/>
  <c r="BX148"/>
  <c r="BX149"/>
  <c r="BX150"/>
  <c r="BX158"/>
  <c r="BX159"/>
  <c r="BX160"/>
  <c r="BX167"/>
  <c r="BX209"/>
  <c r="BX210"/>
  <c r="BX232"/>
  <c r="BX233"/>
  <c r="BX154"/>
  <c r="BX217"/>
  <c r="BX85"/>
  <c r="BW37"/>
  <c r="BW182"/>
  <c r="BW226"/>
  <c r="BW134"/>
  <c r="BW10"/>
  <c r="BW15"/>
  <c r="BW19"/>
  <c r="BW27"/>
  <c r="BW29"/>
  <c r="BW53"/>
  <c r="BW55"/>
  <c r="BW60"/>
  <c r="BW61"/>
  <c r="BW63"/>
  <c r="BW86"/>
  <c r="BW87"/>
  <c r="BW89"/>
  <c r="BW92"/>
  <c r="BW94"/>
  <c r="BW106"/>
  <c r="BW131"/>
  <c r="BW138"/>
  <c r="BW146"/>
  <c r="BW147"/>
  <c r="BW162"/>
  <c r="BW151"/>
  <c r="BW179"/>
  <c r="BW180"/>
  <c r="BW181"/>
  <c r="BW183"/>
  <c r="BW211"/>
  <c r="BW216"/>
  <c r="BW227"/>
  <c r="BW172"/>
  <c r="BW26"/>
  <c r="BW48"/>
  <c r="BW12"/>
  <c r="BW23"/>
  <c r="BW43"/>
  <c r="BW62"/>
  <c r="BW91"/>
  <c r="BW200"/>
  <c r="BW229"/>
  <c r="BW231"/>
  <c r="BW164"/>
  <c r="BW165"/>
  <c r="BW73"/>
  <c r="BW6"/>
  <c r="BW120"/>
  <c r="BW139"/>
  <c r="BW198"/>
  <c r="BW213"/>
  <c r="BW221"/>
  <c r="BW36"/>
  <c r="BW38"/>
  <c r="BW40"/>
  <c r="BW42"/>
  <c r="BW50"/>
  <c r="BW51"/>
  <c r="BW58"/>
  <c r="BW64"/>
  <c r="BW76"/>
  <c r="BW78"/>
  <c r="BW81"/>
  <c r="BW90"/>
  <c r="BW105"/>
  <c r="BW129"/>
  <c r="BW132"/>
  <c r="BW152"/>
  <c r="BW153"/>
  <c r="BW170"/>
  <c r="BW178"/>
  <c r="BW185"/>
  <c r="BW187"/>
  <c r="BW189"/>
  <c r="BW208"/>
  <c r="BW228"/>
  <c r="BW119"/>
  <c r="BW33"/>
  <c r="BW49"/>
  <c r="BW65"/>
  <c r="BW66"/>
  <c r="BW75"/>
  <c r="BW110"/>
  <c r="BW125"/>
  <c r="BW133"/>
  <c r="BW174"/>
  <c r="BW177"/>
  <c r="BW188"/>
  <c r="BW194"/>
  <c r="BW199"/>
  <c r="BW218"/>
  <c r="BW9"/>
  <c r="BW25"/>
  <c r="BW117"/>
  <c r="BW142"/>
  <c r="BW195"/>
  <c r="BW196"/>
  <c r="BW202"/>
  <c r="BW225"/>
  <c r="BW126"/>
  <c r="BW140"/>
  <c r="BW236"/>
  <c r="BW8"/>
  <c r="BW20"/>
  <c r="BW59"/>
  <c r="BW71"/>
  <c r="BW72"/>
  <c r="BW80"/>
  <c r="BW84"/>
  <c r="BW93"/>
  <c r="BW97"/>
  <c r="BW102"/>
  <c r="BW104"/>
  <c r="BW123"/>
  <c r="BW145"/>
  <c r="BW156"/>
  <c r="BW169"/>
  <c r="BW184"/>
  <c r="BW197"/>
  <c r="BW203"/>
  <c r="BW204"/>
  <c r="BW222"/>
  <c r="BW5"/>
  <c r="BW24"/>
  <c r="BW31"/>
  <c r="BW56"/>
  <c r="BW57"/>
  <c r="BW67"/>
  <c r="BW96"/>
  <c r="BW122"/>
  <c r="BW130"/>
  <c r="BW168"/>
  <c r="BW175"/>
  <c r="BW191"/>
  <c r="BW193"/>
  <c r="BW220"/>
  <c r="BW235"/>
  <c r="BW54"/>
  <c r="BW118"/>
  <c r="BW214"/>
  <c r="BW34"/>
  <c r="BW137"/>
  <c r="BW219"/>
  <c r="BW108"/>
  <c r="BW114"/>
  <c r="BW206"/>
  <c r="BW215"/>
  <c r="BW230"/>
  <c r="BW11"/>
  <c r="BW18"/>
  <c r="BW77"/>
  <c r="BW176"/>
  <c r="BW16"/>
  <c r="BW79"/>
  <c r="BW100"/>
  <c r="BW101"/>
  <c r="BW109"/>
  <c r="BW113"/>
  <c r="BW116"/>
  <c r="BW141"/>
  <c r="BW173"/>
  <c r="BW186"/>
  <c r="BW205"/>
  <c r="BW212"/>
  <c r="BW234"/>
  <c r="BW103"/>
  <c r="BW4"/>
  <c r="BW17"/>
  <c r="BW41"/>
  <c r="BW98"/>
  <c r="BW144"/>
  <c r="BW161"/>
  <c r="BW22"/>
  <c r="BW128"/>
  <c r="BW111"/>
  <c r="BW44"/>
  <c r="BW95"/>
  <c r="BW124"/>
  <c r="BW136"/>
  <c r="BW30"/>
  <c r="BW35"/>
  <c r="BW127"/>
  <c r="BW166"/>
  <c r="BW171"/>
  <c r="BW190"/>
  <c r="BW192"/>
  <c r="BW207"/>
  <c r="BW115"/>
  <c r="BW32"/>
  <c r="BW99"/>
  <c r="BW163"/>
  <c r="BW107"/>
  <c r="BW7"/>
  <c r="BW13"/>
  <c r="BW28"/>
  <c r="BW52"/>
  <c r="BW70"/>
  <c r="BW74"/>
  <c r="BW83"/>
  <c r="BW88"/>
  <c r="BW148"/>
  <c r="BW149"/>
  <c r="BW150"/>
  <c r="BW158"/>
  <c r="BW159"/>
  <c r="BW160"/>
  <c r="BW167"/>
  <c r="BW209"/>
  <c r="BW210"/>
  <c r="BW232"/>
  <c r="BW233"/>
  <c r="BW154"/>
  <c r="BW217"/>
  <c r="BW85"/>
  <c r="BV37"/>
  <c r="BV182"/>
  <c r="BV226"/>
  <c r="BV134"/>
  <c r="BV10"/>
  <c r="BV15"/>
  <c r="BV19"/>
  <c r="BV27"/>
  <c r="BV29"/>
  <c r="BV53"/>
  <c r="BV55"/>
  <c r="BV60"/>
  <c r="BV61"/>
  <c r="BV63"/>
  <c r="BV86"/>
  <c r="BV87"/>
  <c r="BV89"/>
  <c r="BV92"/>
  <c r="BV94"/>
  <c r="BV106"/>
  <c r="BV131"/>
  <c r="BV138"/>
  <c r="BV146"/>
  <c r="BV147"/>
  <c r="BV162"/>
  <c r="BV151"/>
  <c r="BV179"/>
  <c r="BV180"/>
  <c r="BV181"/>
  <c r="BV183"/>
  <c r="BV211"/>
  <c r="BV216"/>
  <c r="BV227"/>
  <c r="BV172"/>
  <c r="BV26"/>
  <c r="BV48"/>
  <c r="BV12"/>
  <c r="BV23"/>
  <c r="BV43"/>
  <c r="BV62"/>
  <c r="BV91"/>
  <c r="BV200"/>
  <c r="BV229"/>
  <c r="BV231"/>
  <c r="BV164"/>
  <c r="BV165"/>
  <c r="BV73"/>
  <c r="BV6"/>
  <c r="BV120"/>
  <c r="BV139"/>
  <c r="BV198"/>
  <c r="BV213"/>
  <c r="BV221"/>
  <c r="BV36"/>
  <c r="BV38"/>
  <c r="BV40"/>
  <c r="BV42"/>
  <c r="BV50"/>
  <c r="BV51"/>
  <c r="BV58"/>
  <c r="BV64"/>
  <c r="BV76"/>
  <c r="BV78"/>
  <c r="BV81"/>
  <c r="BV90"/>
  <c r="BV105"/>
  <c r="BV129"/>
  <c r="BV132"/>
  <c r="BV152"/>
  <c r="BV153"/>
  <c r="BV170"/>
  <c r="BV178"/>
  <c r="BV185"/>
  <c r="BV187"/>
  <c r="BV189"/>
  <c r="BV208"/>
  <c r="BV228"/>
  <c r="BV119"/>
  <c r="BV33"/>
  <c r="BV49"/>
  <c r="BV65"/>
  <c r="BV66"/>
  <c r="BV75"/>
  <c r="BV110"/>
  <c r="BV125"/>
  <c r="BV133"/>
  <c r="BV174"/>
  <c r="BV177"/>
  <c r="BV188"/>
  <c r="BV194"/>
  <c r="BV199"/>
  <c r="BV218"/>
  <c r="BV9"/>
  <c r="BV25"/>
  <c r="BV117"/>
  <c r="BV142"/>
  <c r="BV195"/>
  <c r="BV196"/>
  <c r="BV202"/>
  <c r="BV225"/>
  <c r="BV126"/>
  <c r="BV140"/>
  <c r="BV236"/>
  <c r="BV8"/>
  <c r="BV20"/>
  <c r="BV59"/>
  <c r="BV71"/>
  <c r="BV72"/>
  <c r="BV80"/>
  <c r="BV84"/>
  <c r="BV93"/>
  <c r="BV97"/>
  <c r="BV102"/>
  <c r="BV104"/>
  <c r="BV123"/>
  <c r="BV145"/>
  <c r="BV156"/>
  <c r="BV169"/>
  <c r="BV184"/>
  <c r="BV197"/>
  <c r="BV203"/>
  <c r="BV204"/>
  <c r="BV222"/>
  <c r="BV5"/>
  <c r="BV24"/>
  <c r="BV31"/>
  <c r="BV56"/>
  <c r="BV57"/>
  <c r="BV67"/>
  <c r="BV96"/>
  <c r="BV122"/>
  <c r="BV130"/>
  <c r="BV168"/>
  <c r="BV175"/>
  <c r="BV191"/>
  <c r="BV193"/>
  <c r="BV220"/>
  <c r="BV235"/>
  <c r="BV54"/>
  <c r="BV118"/>
  <c r="BV214"/>
  <c r="BV34"/>
  <c r="BV137"/>
  <c r="BV219"/>
  <c r="BV108"/>
  <c r="BV114"/>
  <c r="BV206"/>
  <c r="BV215"/>
  <c r="BV230"/>
  <c r="BV11"/>
  <c r="BV18"/>
  <c r="BV77"/>
  <c r="BV176"/>
  <c r="BV16"/>
  <c r="BV79"/>
  <c r="BV100"/>
  <c r="BV101"/>
  <c r="BV109"/>
  <c r="BV113"/>
  <c r="BV116"/>
  <c r="BV141"/>
  <c r="BV173"/>
  <c r="BV186"/>
  <c r="BV205"/>
  <c r="BV212"/>
  <c r="BV234"/>
  <c r="BV103"/>
  <c r="BV4"/>
  <c r="BV17"/>
  <c r="BV41"/>
  <c r="BV98"/>
  <c r="BV144"/>
  <c r="BV161"/>
  <c r="BV22"/>
  <c r="BV128"/>
  <c r="BV111"/>
  <c r="BV44"/>
  <c r="BV95"/>
  <c r="BV124"/>
  <c r="BV136"/>
  <c r="BV30"/>
  <c r="BV35"/>
  <c r="BV127"/>
  <c r="BV166"/>
  <c r="BV171"/>
  <c r="BV190"/>
  <c r="BV192"/>
  <c r="BV207"/>
  <c r="BV115"/>
  <c r="BV32"/>
  <c r="BV99"/>
  <c r="BV163"/>
  <c r="BV107"/>
  <c r="BV7"/>
  <c r="BV13"/>
  <c r="BV28"/>
  <c r="BV52"/>
  <c r="BV70"/>
  <c r="BV74"/>
  <c r="BV83"/>
  <c r="BV88"/>
  <c r="BV148"/>
  <c r="BV149"/>
  <c r="BV150"/>
  <c r="BV158"/>
  <c r="BV159"/>
  <c r="BV160"/>
  <c r="BV167"/>
  <c r="BV209"/>
  <c r="BV210"/>
  <c r="BV232"/>
  <c r="BV233"/>
  <c r="BV154"/>
  <c r="BV217"/>
  <c r="BV85"/>
  <c r="BU37"/>
  <c r="BU182"/>
  <c r="BU226"/>
  <c r="BU134"/>
  <c r="BU10"/>
  <c r="BU15"/>
  <c r="BU19"/>
  <c r="BU27"/>
  <c r="BU29"/>
  <c r="BU53"/>
  <c r="BU55"/>
  <c r="BU60"/>
  <c r="BU61"/>
  <c r="BU63"/>
  <c r="BU86"/>
  <c r="BU87"/>
  <c r="BU89"/>
  <c r="BU92"/>
  <c r="BU94"/>
  <c r="BU106"/>
  <c r="BU131"/>
  <c r="BU138"/>
  <c r="BU146"/>
  <c r="BU147"/>
  <c r="BU162"/>
  <c r="BU151"/>
  <c r="BU179"/>
  <c r="BU180"/>
  <c r="BU181"/>
  <c r="BU183"/>
  <c r="BU211"/>
  <c r="BU216"/>
  <c r="BU227"/>
  <c r="BU172"/>
  <c r="BU26"/>
  <c r="BU48"/>
  <c r="BU12"/>
  <c r="BU23"/>
  <c r="BU43"/>
  <c r="BU62"/>
  <c r="BU91"/>
  <c r="BU200"/>
  <c r="BU229"/>
  <c r="BU231"/>
  <c r="BU164"/>
  <c r="BU165"/>
  <c r="BU73"/>
  <c r="BU6"/>
  <c r="BU120"/>
  <c r="BU139"/>
  <c r="BU198"/>
  <c r="BU213"/>
  <c r="BU221"/>
  <c r="BU36"/>
  <c r="BU38"/>
  <c r="BU40"/>
  <c r="BU42"/>
  <c r="BU50"/>
  <c r="BU51"/>
  <c r="BU58"/>
  <c r="BU64"/>
  <c r="BU76"/>
  <c r="BU78"/>
  <c r="BU81"/>
  <c r="BU90"/>
  <c r="BU105"/>
  <c r="BU129"/>
  <c r="BU132"/>
  <c r="BU152"/>
  <c r="BU153"/>
  <c r="BU170"/>
  <c r="BU178"/>
  <c r="BU185"/>
  <c r="BU187"/>
  <c r="BU189"/>
  <c r="BU208"/>
  <c r="BU228"/>
  <c r="BU119"/>
  <c r="BU33"/>
  <c r="BU49"/>
  <c r="BU65"/>
  <c r="BU66"/>
  <c r="BU75"/>
  <c r="BU110"/>
  <c r="BU125"/>
  <c r="BU133"/>
  <c r="BU174"/>
  <c r="BU177"/>
  <c r="BU188"/>
  <c r="BU194"/>
  <c r="BU199"/>
  <c r="BU218"/>
  <c r="BU9"/>
  <c r="BU25"/>
  <c r="BU117"/>
  <c r="BU142"/>
  <c r="BU195"/>
  <c r="BU196"/>
  <c r="BU202"/>
  <c r="BU225"/>
  <c r="BU126"/>
  <c r="BU140"/>
  <c r="BU236"/>
  <c r="BU8"/>
  <c r="BU20"/>
  <c r="BU59"/>
  <c r="BU71"/>
  <c r="BU72"/>
  <c r="BU80"/>
  <c r="BU84"/>
  <c r="BU93"/>
  <c r="BU97"/>
  <c r="BU102"/>
  <c r="BU104"/>
  <c r="BU123"/>
  <c r="BU145"/>
  <c r="BU156"/>
  <c r="BU169"/>
  <c r="BU184"/>
  <c r="BU197"/>
  <c r="BU203"/>
  <c r="BU204"/>
  <c r="BU222"/>
  <c r="BU5"/>
  <c r="BU24"/>
  <c r="BU31"/>
  <c r="BU56"/>
  <c r="BU57"/>
  <c r="BU67"/>
  <c r="BU96"/>
  <c r="BU122"/>
  <c r="BU130"/>
  <c r="BU168"/>
  <c r="BU175"/>
  <c r="BU191"/>
  <c r="BU193"/>
  <c r="BU220"/>
  <c r="BU235"/>
  <c r="BU54"/>
  <c r="BU118"/>
  <c r="BU214"/>
  <c r="BU34"/>
  <c r="BU137"/>
  <c r="BU219"/>
  <c r="BU108"/>
  <c r="BU114"/>
  <c r="BU206"/>
  <c r="BU215"/>
  <c r="BU230"/>
  <c r="BU11"/>
  <c r="BU18"/>
  <c r="BU77"/>
  <c r="BU176"/>
  <c r="BU16"/>
  <c r="BU79"/>
  <c r="BU100"/>
  <c r="BU101"/>
  <c r="BU109"/>
  <c r="BU113"/>
  <c r="BU116"/>
  <c r="BU141"/>
  <c r="BU173"/>
  <c r="BU186"/>
  <c r="BU205"/>
  <c r="BU212"/>
  <c r="BU234"/>
  <c r="BU103"/>
  <c r="BU4"/>
  <c r="BU17"/>
  <c r="BU41"/>
  <c r="BU98"/>
  <c r="BU144"/>
  <c r="BU161"/>
  <c r="BU22"/>
  <c r="BU128"/>
  <c r="BU111"/>
  <c r="BU44"/>
  <c r="BU95"/>
  <c r="BU124"/>
  <c r="BU136"/>
  <c r="BU30"/>
  <c r="BU35"/>
  <c r="BU127"/>
  <c r="BU166"/>
  <c r="BU171"/>
  <c r="BU190"/>
  <c r="BU192"/>
  <c r="BU207"/>
  <c r="BU115"/>
  <c r="BU32"/>
  <c r="BU99"/>
  <c r="BU163"/>
  <c r="BU107"/>
  <c r="BU7"/>
  <c r="BU13"/>
  <c r="BU28"/>
  <c r="BU52"/>
  <c r="BU70"/>
  <c r="BU74"/>
  <c r="BU83"/>
  <c r="BU88"/>
  <c r="BU148"/>
  <c r="BU149"/>
  <c r="BU150"/>
  <c r="BU158"/>
  <c r="BU159"/>
  <c r="BU160"/>
  <c r="BU167"/>
  <c r="BU209"/>
  <c r="BU210"/>
  <c r="BU232"/>
  <c r="BU233"/>
  <c r="BU154"/>
  <c r="BU217"/>
  <c r="BU85"/>
  <c r="BT37"/>
  <c r="BT182"/>
  <c r="BT226"/>
  <c r="BT134"/>
  <c r="BT10"/>
  <c r="BT15"/>
  <c r="BT19"/>
  <c r="BT27"/>
  <c r="BT29"/>
  <c r="BT53"/>
  <c r="BT55"/>
  <c r="BT60"/>
  <c r="BT61"/>
  <c r="BT63"/>
  <c r="BT86"/>
  <c r="BT87"/>
  <c r="BT89"/>
  <c r="BT92"/>
  <c r="BT94"/>
  <c r="BT106"/>
  <c r="BT131"/>
  <c r="BT138"/>
  <c r="BT146"/>
  <c r="BT147"/>
  <c r="BT162"/>
  <c r="BT151"/>
  <c r="BT179"/>
  <c r="BT180"/>
  <c r="BT181"/>
  <c r="BT183"/>
  <c r="BT211"/>
  <c r="BT216"/>
  <c r="BT227"/>
  <c r="BT172"/>
  <c r="BT26"/>
  <c r="BT48"/>
  <c r="BT12"/>
  <c r="BT23"/>
  <c r="BT43"/>
  <c r="BT62"/>
  <c r="BT91"/>
  <c r="BT200"/>
  <c r="BT229"/>
  <c r="BT231"/>
  <c r="BT164"/>
  <c r="BT165"/>
  <c r="BT73"/>
  <c r="BT6"/>
  <c r="BT120"/>
  <c r="BT139"/>
  <c r="BT198"/>
  <c r="BT213"/>
  <c r="BT221"/>
  <c r="BT36"/>
  <c r="BT38"/>
  <c r="BT40"/>
  <c r="BT42"/>
  <c r="BT50"/>
  <c r="BT51"/>
  <c r="BT58"/>
  <c r="BT64"/>
  <c r="BT76"/>
  <c r="BT78"/>
  <c r="BT81"/>
  <c r="BT90"/>
  <c r="BT105"/>
  <c r="BT129"/>
  <c r="BT132"/>
  <c r="BT152"/>
  <c r="BT153"/>
  <c r="BT170"/>
  <c r="BT178"/>
  <c r="BT185"/>
  <c r="BT187"/>
  <c r="BT189"/>
  <c r="BT208"/>
  <c r="BT228"/>
  <c r="BT119"/>
  <c r="BT33"/>
  <c r="BT49"/>
  <c r="BT65"/>
  <c r="BT66"/>
  <c r="BT75"/>
  <c r="BT110"/>
  <c r="BT125"/>
  <c r="BT133"/>
  <c r="BT174"/>
  <c r="BT177"/>
  <c r="BT188"/>
  <c r="BT194"/>
  <c r="BT199"/>
  <c r="BT218"/>
  <c r="BT9"/>
  <c r="BT25"/>
  <c r="BT117"/>
  <c r="BT142"/>
  <c r="BT195"/>
  <c r="BT196"/>
  <c r="BT202"/>
  <c r="BT225"/>
  <c r="BT126"/>
  <c r="BT140"/>
  <c r="BT236"/>
  <c r="BT8"/>
  <c r="BT20"/>
  <c r="BT59"/>
  <c r="BT71"/>
  <c r="BT72"/>
  <c r="BT80"/>
  <c r="BT84"/>
  <c r="BT93"/>
  <c r="BT97"/>
  <c r="BT102"/>
  <c r="BT104"/>
  <c r="BT123"/>
  <c r="BT145"/>
  <c r="BT156"/>
  <c r="BT169"/>
  <c r="BT184"/>
  <c r="BT197"/>
  <c r="BT203"/>
  <c r="BT204"/>
  <c r="BT222"/>
  <c r="BT5"/>
  <c r="BT24"/>
  <c r="BT31"/>
  <c r="BT56"/>
  <c r="BT57"/>
  <c r="BT67"/>
  <c r="BT96"/>
  <c r="BT122"/>
  <c r="BT130"/>
  <c r="BT168"/>
  <c r="BT175"/>
  <c r="BT191"/>
  <c r="BT193"/>
  <c r="BT220"/>
  <c r="BT235"/>
  <c r="BT54"/>
  <c r="BT118"/>
  <c r="BT214"/>
  <c r="BT34"/>
  <c r="BT137"/>
  <c r="BT219"/>
  <c r="BT108"/>
  <c r="BT114"/>
  <c r="BT206"/>
  <c r="BT215"/>
  <c r="BT230"/>
  <c r="BT11"/>
  <c r="BT18"/>
  <c r="BT77"/>
  <c r="BT176"/>
  <c r="BT16"/>
  <c r="BT79"/>
  <c r="BT100"/>
  <c r="BT101"/>
  <c r="BT109"/>
  <c r="BT113"/>
  <c r="BT116"/>
  <c r="BT141"/>
  <c r="BT173"/>
  <c r="BT186"/>
  <c r="BT205"/>
  <c r="BT212"/>
  <c r="BT234"/>
  <c r="BT103"/>
  <c r="BT4"/>
  <c r="BT17"/>
  <c r="BT41"/>
  <c r="BT98"/>
  <c r="BT144"/>
  <c r="BT161"/>
  <c r="BT22"/>
  <c r="BT128"/>
  <c r="BT111"/>
  <c r="BT44"/>
  <c r="BT95"/>
  <c r="BT124"/>
  <c r="BT136"/>
  <c r="BT30"/>
  <c r="BT35"/>
  <c r="BT127"/>
  <c r="BT166"/>
  <c r="BT171"/>
  <c r="BT190"/>
  <c r="BT192"/>
  <c r="BT207"/>
  <c r="BT115"/>
  <c r="BT32"/>
  <c r="BT99"/>
  <c r="BT163"/>
  <c r="BT107"/>
  <c r="BT7"/>
  <c r="BT13"/>
  <c r="BT28"/>
  <c r="BT52"/>
  <c r="BT70"/>
  <c r="BT74"/>
  <c r="BT83"/>
  <c r="BT88"/>
  <c r="BT148"/>
  <c r="BT149"/>
  <c r="BT150"/>
  <c r="BT158"/>
  <c r="BT159"/>
  <c r="BT160"/>
  <c r="BT167"/>
  <c r="BT209"/>
  <c r="BT210"/>
  <c r="BT232"/>
  <c r="BT233"/>
  <c r="BT154"/>
  <c r="BT217"/>
  <c r="BT85"/>
  <c r="BS37"/>
  <c r="BS182"/>
  <c r="BS226"/>
  <c r="BS134"/>
  <c r="BS10"/>
  <c r="BS15"/>
  <c r="BS19"/>
  <c r="BS27"/>
  <c r="BS29"/>
  <c r="BS53"/>
  <c r="BS55"/>
  <c r="BS60"/>
  <c r="BS61"/>
  <c r="BS63"/>
  <c r="BS86"/>
  <c r="BS87"/>
  <c r="BS89"/>
  <c r="BS92"/>
  <c r="BS94"/>
  <c r="BS106"/>
  <c r="BS131"/>
  <c r="BS138"/>
  <c r="BS146"/>
  <c r="BS147"/>
  <c r="BS162"/>
  <c r="BS151"/>
  <c r="BS179"/>
  <c r="BS180"/>
  <c r="BS181"/>
  <c r="BS183"/>
  <c r="BS211"/>
  <c r="BS216"/>
  <c r="BS227"/>
  <c r="BS172"/>
  <c r="BS26"/>
  <c r="BS48"/>
  <c r="BS12"/>
  <c r="BS23"/>
  <c r="BS43"/>
  <c r="BS62"/>
  <c r="BS91"/>
  <c r="BS200"/>
  <c r="BS229"/>
  <c r="BS231"/>
  <c r="BS164"/>
  <c r="BS165"/>
  <c r="BS73"/>
  <c r="BS6"/>
  <c r="BS120"/>
  <c r="BS139"/>
  <c r="BS198"/>
  <c r="BS213"/>
  <c r="BS221"/>
  <c r="BS36"/>
  <c r="BS38"/>
  <c r="BS40"/>
  <c r="BS42"/>
  <c r="BS50"/>
  <c r="BS51"/>
  <c r="BS58"/>
  <c r="BS64"/>
  <c r="BS76"/>
  <c r="BS78"/>
  <c r="BS81"/>
  <c r="BS90"/>
  <c r="BS105"/>
  <c r="BS129"/>
  <c r="BS132"/>
  <c r="BS152"/>
  <c r="BS153"/>
  <c r="BS170"/>
  <c r="BS178"/>
  <c r="BS185"/>
  <c r="BS187"/>
  <c r="BS189"/>
  <c r="BS208"/>
  <c r="BS228"/>
  <c r="BS119"/>
  <c r="BS33"/>
  <c r="BS49"/>
  <c r="BS65"/>
  <c r="BS66"/>
  <c r="BS75"/>
  <c r="BS110"/>
  <c r="BS125"/>
  <c r="BS133"/>
  <c r="BS174"/>
  <c r="BS177"/>
  <c r="BS188"/>
  <c r="BS194"/>
  <c r="BS199"/>
  <c r="BS218"/>
  <c r="BS9"/>
  <c r="BS25"/>
  <c r="BS117"/>
  <c r="BS142"/>
  <c r="BS195"/>
  <c r="BS196"/>
  <c r="BS202"/>
  <c r="BS225"/>
  <c r="BS126"/>
  <c r="BS140"/>
  <c r="BS236"/>
  <c r="BS8"/>
  <c r="BS20"/>
  <c r="BS59"/>
  <c r="BS71"/>
  <c r="BS72"/>
  <c r="BS80"/>
  <c r="BS84"/>
  <c r="BS93"/>
  <c r="BS97"/>
  <c r="BS102"/>
  <c r="BS104"/>
  <c r="BS123"/>
  <c r="BS145"/>
  <c r="BS156"/>
  <c r="BS169"/>
  <c r="BS184"/>
  <c r="BS197"/>
  <c r="BS203"/>
  <c r="BS204"/>
  <c r="BS222"/>
  <c r="BS5"/>
  <c r="BS24"/>
  <c r="BS31"/>
  <c r="BS56"/>
  <c r="BS57"/>
  <c r="BS67"/>
  <c r="BS96"/>
  <c r="BS122"/>
  <c r="BS130"/>
  <c r="BS168"/>
  <c r="BS175"/>
  <c r="BS191"/>
  <c r="BS193"/>
  <c r="BS220"/>
  <c r="BS235"/>
  <c r="BS54"/>
  <c r="BS118"/>
  <c r="BS214"/>
  <c r="BS34"/>
  <c r="BS137"/>
  <c r="BS219"/>
  <c r="BS108"/>
  <c r="BS114"/>
  <c r="BS206"/>
  <c r="BS215"/>
  <c r="BS230"/>
  <c r="BS11"/>
  <c r="BS18"/>
  <c r="BS77"/>
  <c r="BS176"/>
  <c r="BS16"/>
  <c r="BS79"/>
  <c r="BS100"/>
  <c r="BS101"/>
  <c r="BS109"/>
  <c r="BS113"/>
  <c r="BS116"/>
  <c r="BS141"/>
  <c r="BS173"/>
  <c r="BS186"/>
  <c r="BS205"/>
  <c r="BS212"/>
  <c r="BS234"/>
  <c r="BS103"/>
  <c r="BS4"/>
  <c r="BS17"/>
  <c r="BS41"/>
  <c r="BS98"/>
  <c r="BS144"/>
  <c r="BS161"/>
  <c r="BS22"/>
  <c r="BS128"/>
  <c r="BS111"/>
  <c r="BS44"/>
  <c r="BS95"/>
  <c r="BS124"/>
  <c r="BS136"/>
  <c r="BS30"/>
  <c r="BS35"/>
  <c r="BS127"/>
  <c r="BS166"/>
  <c r="BS171"/>
  <c r="BS190"/>
  <c r="BS192"/>
  <c r="BS207"/>
  <c r="BS115"/>
  <c r="BS32"/>
  <c r="BS99"/>
  <c r="BS163"/>
  <c r="BS107"/>
  <c r="BS7"/>
  <c r="BS13"/>
  <c r="BS28"/>
  <c r="BS52"/>
  <c r="BS70"/>
  <c r="BS74"/>
  <c r="BS83"/>
  <c r="BS88"/>
  <c r="BS148"/>
  <c r="BS149"/>
  <c r="BS150"/>
  <c r="BS158"/>
  <c r="BS159"/>
  <c r="BS160"/>
  <c r="BS167"/>
  <c r="BS209"/>
  <c r="BS210"/>
  <c r="BS232"/>
  <c r="BS233"/>
  <c r="BS154"/>
  <c r="BS217"/>
  <c r="BS85"/>
  <c r="BR37"/>
  <c r="BR182"/>
  <c r="BR226"/>
  <c r="BR134"/>
  <c r="BR10"/>
  <c r="BR15"/>
  <c r="BR19"/>
  <c r="BR27"/>
  <c r="BR29"/>
  <c r="BR53"/>
  <c r="BR55"/>
  <c r="BR60"/>
  <c r="BR61"/>
  <c r="BR63"/>
  <c r="BR86"/>
  <c r="BR87"/>
  <c r="BR89"/>
  <c r="BR92"/>
  <c r="BR94"/>
  <c r="BR106"/>
  <c r="BR131"/>
  <c r="BR138"/>
  <c r="BR146"/>
  <c r="BR147"/>
  <c r="BR162"/>
  <c r="BR151"/>
  <c r="BR179"/>
  <c r="BR180"/>
  <c r="BR181"/>
  <c r="BR183"/>
  <c r="BR211"/>
  <c r="BR216"/>
  <c r="BR227"/>
  <c r="BR172"/>
  <c r="BR26"/>
  <c r="BR48"/>
  <c r="BR12"/>
  <c r="BR23"/>
  <c r="BR43"/>
  <c r="BR62"/>
  <c r="BR91"/>
  <c r="BR200"/>
  <c r="BR229"/>
  <c r="BR231"/>
  <c r="BR164"/>
  <c r="BR165"/>
  <c r="BR73"/>
  <c r="BR6"/>
  <c r="BR120"/>
  <c r="BR139"/>
  <c r="BR198"/>
  <c r="BR213"/>
  <c r="BR221"/>
  <c r="BR36"/>
  <c r="BR38"/>
  <c r="BR40"/>
  <c r="BR42"/>
  <c r="BR50"/>
  <c r="BR51"/>
  <c r="BR58"/>
  <c r="BR64"/>
  <c r="BR76"/>
  <c r="BR78"/>
  <c r="BR81"/>
  <c r="BR90"/>
  <c r="BR105"/>
  <c r="BR129"/>
  <c r="BR132"/>
  <c r="BR152"/>
  <c r="BR153"/>
  <c r="BR170"/>
  <c r="BR178"/>
  <c r="BR185"/>
  <c r="BR187"/>
  <c r="BR189"/>
  <c r="BR208"/>
  <c r="BR228"/>
  <c r="BR119"/>
  <c r="BR33"/>
  <c r="BR49"/>
  <c r="BR65"/>
  <c r="BR66"/>
  <c r="BR75"/>
  <c r="BR110"/>
  <c r="BR125"/>
  <c r="BR133"/>
  <c r="BR174"/>
  <c r="BR177"/>
  <c r="BR188"/>
  <c r="BR194"/>
  <c r="BR199"/>
  <c r="BR218"/>
  <c r="BR9"/>
  <c r="BR25"/>
  <c r="BR117"/>
  <c r="BR142"/>
  <c r="BR195"/>
  <c r="BR196"/>
  <c r="BR202"/>
  <c r="BR225"/>
  <c r="BR126"/>
  <c r="BR140"/>
  <c r="BR236"/>
  <c r="BR8"/>
  <c r="BR20"/>
  <c r="BR59"/>
  <c r="BR71"/>
  <c r="BR72"/>
  <c r="BR80"/>
  <c r="BR84"/>
  <c r="BR93"/>
  <c r="BR97"/>
  <c r="BR102"/>
  <c r="BR104"/>
  <c r="BR123"/>
  <c r="BR145"/>
  <c r="BR156"/>
  <c r="BR169"/>
  <c r="BR184"/>
  <c r="BR197"/>
  <c r="BR203"/>
  <c r="BR204"/>
  <c r="BR222"/>
  <c r="BR5"/>
  <c r="BR24"/>
  <c r="BR31"/>
  <c r="BR56"/>
  <c r="BR57"/>
  <c r="BR67"/>
  <c r="BR96"/>
  <c r="BR122"/>
  <c r="BR130"/>
  <c r="BR168"/>
  <c r="BR175"/>
  <c r="BR191"/>
  <c r="BR193"/>
  <c r="BR220"/>
  <c r="BR235"/>
  <c r="BR54"/>
  <c r="BR118"/>
  <c r="BR214"/>
  <c r="BR34"/>
  <c r="BR137"/>
  <c r="BR219"/>
  <c r="BR108"/>
  <c r="BR114"/>
  <c r="BR206"/>
  <c r="BR215"/>
  <c r="BR230"/>
  <c r="BR11"/>
  <c r="BR18"/>
  <c r="BR77"/>
  <c r="BR176"/>
  <c r="BR16"/>
  <c r="BR79"/>
  <c r="BR100"/>
  <c r="BR101"/>
  <c r="BR109"/>
  <c r="BR113"/>
  <c r="BR116"/>
  <c r="BR141"/>
  <c r="BR173"/>
  <c r="BR186"/>
  <c r="BR205"/>
  <c r="BR212"/>
  <c r="BR234"/>
  <c r="BR103"/>
  <c r="BR4"/>
  <c r="BR17"/>
  <c r="BR41"/>
  <c r="BR98"/>
  <c r="BR144"/>
  <c r="BR161"/>
  <c r="BR22"/>
  <c r="BR128"/>
  <c r="BR111"/>
  <c r="BR44"/>
  <c r="BR95"/>
  <c r="BR124"/>
  <c r="BR136"/>
  <c r="BR30"/>
  <c r="BR35"/>
  <c r="BR127"/>
  <c r="BR166"/>
  <c r="BR171"/>
  <c r="BR190"/>
  <c r="BR192"/>
  <c r="BR207"/>
  <c r="BR115"/>
  <c r="BR32"/>
  <c r="BR99"/>
  <c r="BR163"/>
  <c r="BR107"/>
  <c r="BR7"/>
  <c r="BR13"/>
  <c r="BR28"/>
  <c r="BR52"/>
  <c r="BR70"/>
  <c r="BR74"/>
  <c r="BR83"/>
  <c r="BR88"/>
  <c r="BR148"/>
  <c r="BR149"/>
  <c r="BR150"/>
  <c r="BR158"/>
  <c r="BR159"/>
  <c r="BR160"/>
  <c r="BR167"/>
  <c r="BR209"/>
  <c r="BR210"/>
  <c r="BR232"/>
  <c r="BR233"/>
  <c r="BR154"/>
  <c r="BR217"/>
  <c r="BR85"/>
  <c r="BQ37"/>
  <c r="BQ182"/>
  <c r="BQ226"/>
  <c r="BQ134"/>
  <c r="BQ10"/>
  <c r="BQ15"/>
  <c r="BQ19"/>
  <c r="BQ27"/>
  <c r="BQ29"/>
  <c r="BQ53"/>
  <c r="BQ55"/>
  <c r="BQ60"/>
  <c r="BQ61"/>
  <c r="BQ63"/>
  <c r="BQ86"/>
  <c r="BQ87"/>
  <c r="BQ89"/>
  <c r="BQ92"/>
  <c r="BQ94"/>
  <c r="BQ106"/>
  <c r="BQ131"/>
  <c r="BQ138"/>
  <c r="BQ146"/>
  <c r="BQ147"/>
  <c r="BQ162"/>
  <c r="BQ151"/>
  <c r="BQ179"/>
  <c r="BQ180"/>
  <c r="BQ181"/>
  <c r="BQ183"/>
  <c r="BQ211"/>
  <c r="BQ216"/>
  <c r="BQ227"/>
  <c r="BQ172"/>
  <c r="BQ26"/>
  <c r="BQ48"/>
  <c r="BQ12"/>
  <c r="BQ23"/>
  <c r="BQ43"/>
  <c r="BQ62"/>
  <c r="BQ91"/>
  <c r="BQ200"/>
  <c r="BQ229"/>
  <c r="BQ231"/>
  <c r="BQ164"/>
  <c r="BQ165"/>
  <c r="BQ73"/>
  <c r="BQ6"/>
  <c r="BQ120"/>
  <c r="BQ139"/>
  <c r="BQ198"/>
  <c r="BQ213"/>
  <c r="BQ221"/>
  <c r="BQ36"/>
  <c r="BQ38"/>
  <c r="BQ40"/>
  <c r="BQ42"/>
  <c r="BQ50"/>
  <c r="BQ51"/>
  <c r="BQ58"/>
  <c r="BQ64"/>
  <c r="BQ76"/>
  <c r="BQ78"/>
  <c r="BQ81"/>
  <c r="BQ90"/>
  <c r="BQ105"/>
  <c r="BQ129"/>
  <c r="BQ132"/>
  <c r="BQ152"/>
  <c r="BQ153"/>
  <c r="BQ170"/>
  <c r="BQ178"/>
  <c r="BQ185"/>
  <c r="BQ187"/>
  <c r="BQ189"/>
  <c r="BQ208"/>
  <c r="BQ228"/>
  <c r="BQ119"/>
  <c r="BQ33"/>
  <c r="BQ49"/>
  <c r="BQ65"/>
  <c r="BQ66"/>
  <c r="BQ75"/>
  <c r="BQ110"/>
  <c r="BQ125"/>
  <c r="BQ133"/>
  <c r="BQ174"/>
  <c r="BQ177"/>
  <c r="BQ188"/>
  <c r="BQ194"/>
  <c r="BQ199"/>
  <c r="BQ218"/>
  <c r="BQ9"/>
  <c r="BQ25"/>
  <c r="BQ117"/>
  <c r="BQ142"/>
  <c r="BQ195"/>
  <c r="BQ196"/>
  <c r="BQ202"/>
  <c r="BQ225"/>
  <c r="BQ126"/>
  <c r="BQ140"/>
  <c r="BQ236"/>
  <c r="BQ8"/>
  <c r="BQ20"/>
  <c r="BQ59"/>
  <c r="BQ71"/>
  <c r="BQ72"/>
  <c r="BQ80"/>
  <c r="BQ84"/>
  <c r="BQ93"/>
  <c r="BQ97"/>
  <c r="BQ102"/>
  <c r="BQ104"/>
  <c r="BQ123"/>
  <c r="BQ145"/>
  <c r="BQ156"/>
  <c r="BQ169"/>
  <c r="BQ184"/>
  <c r="BQ197"/>
  <c r="BQ203"/>
  <c r="BQ204"/>
  <c r="BQ222"/>
  <c r="BQ5"/>
  <c r="BQ24"/>
  <c r="BQ31"/>
  <c r="BQ56"/>
  <c r="BQ57"/>
  <c r="BQ67"/>
  <c r="BQ96"/>
  <c r="BQ122"/>
  <c r="BQ130"/>
  <c r="BQ168"/>
  <c r="BQ175"/>
  <c r="BQ191"/>
  <c r="BQ193"/>
  <c r="BQ220"/>
  <c r="BQ235"/>
  <c r="BQ54"/>
  <c r="BQ118"/>
  <c r="BQ214"/>
  <c r="BQ34"/>
  <c r="BQ137"/>
  <c r="BQ219"/>
  <c r="BQ108"/>
  <c r="BQ114"/>
  <c r="BQ206"/>
  <c r="BQ215"/>
  <c r="BQ230"/>
  <c r="BQ11"/>
  <c r="BQ18"/>
  <c r="BQ77"/>
  <c r="BQ176"/>
  <c r="BQ16"/>
  <c r="BQ79"/>
  <c r="BQ100"/>
  <c r="BQ101"/>
  <c r="BQ109"/>
  <c r="BQ113"/>
  <c r="BQ116"/>
  <c r="BQ141"/>
  <c r="BQ173"/>
  <c r="BQ186"/>
  <c r="BQ205"/>
  <c r="BQ212"/>
  <c r="BQ234"/>
  <c r="BQ103"/>
  <c r="BQ4"/>
  <c r="BQ17"/>
  <c r="BQ41"/>
  <c r="BQ98"/>
  <c r="BQ144"/>
  <c r="BQ161"/>
  <c r="BQ22"/>
  <c r="BQ128"/>
  <c r="BQ111"/>
  <c r="BQ44"/>
  <c r="BQ95"/>
  <c r="BQ124"/>
  <c r="BQ136"/>
  <c r="BQ30"/>
  <c r="BQ35"/>
  <c r="BQ127"/>
  <c r="BQ166"/>
  <c r="BQ171"/>
  <c r="BQ190"/>
  <c r="BQ192"/>
  <c r="BQ207"/>
  <c r="BQ115"/>
  <c r="BQ32"/>
  <c r="BQ99"/>
  <c r="BQ163"/>
  <c r="BQ107"/>
  <c r="BQ7"/>
  <c r="BQ13"/>
  <c r="BQ28"/>
  <c r="BQ52"/>
  <c r="BQ70"/>
  <c r="BQ74"/>
  <c r="BQ83"/>
  <c r="BQ88"/>
  <c r="BQ148"/>
  <c r="BQ149"/>
  <c r="BQ150"/>
  <c r="BQ158"/>
  <c r="BQ159"/>
  <c r="BQ160"/>
  <c r="BQ167"/>
  <c r="BQ209"/>
  <c r="BQ210"/>
  <c r="BQ232"/>
  <c r="BQ233"/>
  <c r="BQ154"/>
  <c r="BQ217"/>
  <c r="BQ85"/>
  <c r="BP37"/>
  <c r="BP182"/>
  <c r="BP226"/>
  <c r="BP134"/>
  <c r="BP10"/>
  <c r="BP15"/>
  <c r="BP19"/>
  <c r="BP27"/>
  <c r="BP29"/>
  <c r="BP53"/>
  <c r="BP55"/>
  <c r="BP60"/>
  <c r="BP61"/>
  <c r="BP63"/>
  <c r="BP86"/>
  <c r="BP87"/>
  <c r="BP89"/>
  <c r="BP92"/>
  <c r="BP94"/>
  <c r="BP106"/>
  <c r="BP131"/>
  <c r="BP138"/>
  <c r="BP146"/>
  <c r="BP147"/>
  <c r="BP162"/>
  <c r="BP151"/>
  <c r="BP179"/>
  <c r="BP180"/>
  <c r="BP181"/>
  <c r="BP183"/>
  <c r="BP211"/>
  <c r="BP216"/>
  <c r="BP227"/>
  <c r="BP172"/>
  <c r="BP26"/>
  <c r="BP48"/>
  <c r="BP12"/>
  <c r="BP23"/>
  <c r="BP43"/>
  <c r="BP62"/>
  <c r="BP91"/>
  <c r="BP200"/>
  <c r="BP229"/>
  <c r="BP231"/>
  <c r="BP164"/>
  <c r="BP165"/>
  <c r="BP73"/>
  <c r="BP6"/>
  <c r="BP120"/>
  <c r="BP139"/>
  <c r="BP198"/>
  <c r="BP213"/>
  <c r="BP221"/>
  <c r="BP36"/>
  <c r="BP38"/>
  <c r="BP40"/>
  <c r="BP42"/>
  <c r="BP50"/>
  <c r="BP51"/>
  <c r="BP58"/>
  <c r="BP64"/>
  <c r="BP76"/>
  <c r="BP78"/>
  <c r="BP81"/>
  <c r="BP90"/>
  <c r="BP105"/>
  <c r="BP129"/>
  <c r="BP132"/>
  <c r="BP152"/>
  <c r="BP153"/>
  <c r="BP170"/>
  <c r="BP178"/>
  <c r="BP185"/>
  <c r="BP187"/>
  <c r="BP189"/>
  <c r="BP208"/>
  <c r="BP228"/>
  <c r="BP119"/>
  <c r="BP33"/>
  <c r="BP49"/>
  <c r="BP65"/>
  <c r="BP66"/>
  <c r="BP75"/>
  <c r="BP110"/>
  <c r="BP125"/>
  <c r="BP133"/>
  <c r="BP174"/>
  <c r="BP177"/>
  <c r="BP188"/>
  <c r="BP194"/>
  <c r="BP199"/>
  <c r="BP218"/>
  <c r="BP9"/>
  <c r="BP25"/>
  <c r="BP117"/>
  <c r="BP142"/>
  <c r="BP195"/>
  <c r="BP196"/>
  <c r="BP202"/>
  <c r="BP225"/>
  <c r="BP126"/>
  <c r="BP140"/>
  <c r="BP236"/>
  <c r="BP8"/>
  <c r="BP20"/>
  <c r="BP59"/>
  <c r="BP71"/>
  <c r="BP72"/>
  <c r="BP80"/>
  <c r="BP84"/>
  <c r="BP93"/>
  <c r="BP97"/>
  <c r="BP102"/>
  <c r="BP104"/>
  <c r="BP123"/>
  <c r="BP145"/>
  <c r="BP156"/>
  <c r="BP169"/>
  <c r="BP184"/>
  <c r="BP197"/>
  <c r="BP203"/>
  <c r="BP204"/>
  <c r="BP222"/>
  <c r="BP5"/>
  <c r="BP24"/>
  <c r="BP31"/>
  <c r="BP56"/>
  <c r="BP57"/>
  <c r="BP67"/>
  <c r="BP96"/>
  <c r="BP122"/>
  <c r="BP130"/>
  <c r="BP168"/>
  <c r="BP175"/>
  <c r="BP191"/>
  <c r="BP193"/>
  <c r="BP220"/>
  <c r="BP235"/>
  <c r="BP54"/>
  <c r="BP118"/>
  <c r="BP214"/>
  <c r="BP34"/>
  <c r="BP137"/>
  <c r="BP219"/>
  <c r="BP108"/>
  <c r="BP114"/>
  <c r="BP206"/>
  <c r="BP215"/>
  <c r="BP230"/>
  <c r="BP11"/>
  <c r="BP18"/>
  <c r="BP77"/>
  <c r="BP176"/>
  <c r="BP16"/>
  <c r="BP79"/>
  <c r="BP100"/>
  <c r="BP101"/>
  <c r="BP109"/>
  <c r="BP113"/>
  <c r="BP116"/>
  <c r="BP141"/>
  <c r="BP173"/>
  <c r="BP186"/>
  <c r="BP205"/>
  <c r="BP212"/>
  <c r="BP234"/>
  <c r="BP103"/>
  <c r="BP4"/>
  <c r="BP17"/>
  <c r="BP41"/>
  <c r="BP98"/>
  <c r="BP144"/>
  <c r="BP161"/>
  <c r="BP22"/>
  <c r="BP128"/>
  <c r="BP111"/>
  <c r="BP44"/>
  <c r="BP95"/>
  <c r="BP124"/>
  <c r="BP136"/>
  <c r="BP30"/>
  <c r="BP35"/>
  <c r="BP127"/>
  <c r="BP166"/>
  <c r="BP171"/>
  <c r="BP190"/>
  <c r="BP192"/>
  <c r="BP207"/>
  <c r="BP115"/>
  <c r="BP32"/>
  <c r="BP99"/>
  <c r="BP163"/>
  <c r="BP107"/>
  <c r="BP7"/>
  <c r="BP13"/>
  <c r="BP28"/>
  <c r="BP52"/>
  <c r="BP70"/>
  <c r="BP74"/>
  <c r="BP83"/>
  <c r="BP88"/>
  <c r="BP148"/>
  <c r="BP149"/>
  <c r="BP150"/>
  <c r="BP158"/>
  <c r="BP159"/>
  <c r="BP160"/>
  <c r="BP167"/>
  <c r="BP209"/>
  <c r="BP210"/>
  <c r="BP232"/>
  <c r="BP233"/>
  <c r="BP154"/>
  <c r="BP217"/>
  <c r="BP85"/>
  <c r="BO37"/>
  <c r="BO182"/>
  <c r="BO226"/>
  <c r="BO134"/>
  <c r="BO10"/>
  <c r="BO15"/>
  <c r="BO19"/>
  <c r="BO27"/>
  <c r="BO29"/>
  <c r="BO53"/>
  <c r="BO55"/>
  <c r="BO60"/>
  <c r="BO61"/>
  <c r="BO63"/>
  <c r="BO86"/>
  <c r="BO87"/>
  <c r="BO89"/>
  <c r="BO92"/>
  <c r="BO94"/>
  <c r="BO106"/>
  <c r="BO131"/>
  <c r="BO138"/>
  <c r="BO146"/>
  <c r="BO147"/>
  <c r="BO162"/>
  <c r="BO151"/>
  <c r="BO179"/>
  <c r="BO180"/>
  <c r="BO181"/>
  <c r="BO183"/>
  <c r="BO211"/>
  <c r="BO216"/>
  <c r="BO227"/>
  <c r="BO172"/>
  <c r="BO26"/>
  <c r="BO48"/>
  <c r="BO12"/>
  <c r="BO23"/>
  <c r="BO43"/>
  <c r="BO62"/>
  <c r="BO91"/>
  <c r="BO200"/>
  <c r="BO229"/>
  <c r="BO231"/>
  <c r="BO164"/>
  <c r="BO165"/>
  <c r="BO73"/>
  <c r="BO6"/>
  <c r="BO120"/>
  <c r="BO139"/>
  <c r="BO198"/>
  <c r="BO213"/>
  <c r="BO221"/>
  <c r="BO36"/>
  <c r="BO38"/>
  <c r="BO40"/>
  <c r="BO42"/>
  <c r="BO50"/>
  <c r="BO51"/>
  <c r="BO58"/>
  <c r="BO64"/>
  <c r="BO76"/>
  <c r="BO78"/>
  <c r="BO81"/>
  <c r="BO90"/>
  <c r="BO105"/>
  <c r="BO129"/>
  <c r="BO132"/>
  <c r="BO152"/>
  <c r="BO153"/>
  <c r="BO170"/>
  <c r="BO178"/>
  <c r="BO185"/>
  <c r="BO187"/>
  <c r="BO189"/>
  <c r="BO208"/>
  <c r="BO228"/>
  <c r="BO119"/>
  <c r="BO33"/>
  <c r="BO49"/>
  <c r="BO65"/>
  <c r="BO66"/>
  <c r="BO75"/>
  <c r="BO110"/>
  <c r="BO125"/>
  <c r="BO133"/>
  <c r="BO174"/>
  <c r="BO177"/>
  <c r="BO188"/>
  <c r="BO194"/>
  <c r="BO199"/>
  <c r="BO218"/>
  <c r="BO9"/>
  <c r="BO25"/>
  <c r="BO117"/>
  <c r="BO142"/>
  <c r="BO195"/>
  <c r="BO196"/>
  <c r="BO202"/>
  <c r="BO225"/>
  <c r="BO126"/>
  <c r="BO140"/>
  <c r="BO236"/>
  <c r="BO8"/>
  <c r="BO20"/>
  <c r="BO59"/>
  <c r="BO71"/>
  <c r="BO72"/>
  <c r="BO80"/>
  <c r="BO84"/>
  <c r="BO93"/>
  <c r="BO97"/>
  <c r="BO102"/>
  <c r="BO104"/>
  <c r="BO123"/>
  <c r="BO145"/>
  <c r="BO156"/>
  <c r="BO169"/>
  <c r="BO184"/>
  <c r="BO197"/>
  <c r="BO203"/>
  <c r="BO204"/>
  <c r="BO222"/>
  <c r="BO5"/>
  <c r="BO24"/>
  <c r="BO31"/>
  <c r="BO56"/>
  <c r="BO57"/>
  <c r="BO67"/>
  <c r="BO96"/>
  <c r="BO122"/>
  <c r="BO130"/>
  <c r="BO168"/>
  <c r="BO175"/>
  <c r="BO191"/>
  <c r="BO193"/>
  <c r="BO220"/>
  <c r="BO235"/>
  <c r="BO54"/>
  <c r="BO118"/>
  <c r="BO214"/>
  <c r="BO34"/>
  <c r="BO137"/>
  <c r="BO219"/>
  <c r="BO108"/>
  <c r="BO114"/>
  <c r="BO206"/>
  <c r="BO215"/>
  <c r="BO230"/>
  <c r="BO11"/>
  <c r="BO18"/>
  <c r="BO77"/>
  <c r="BO176"/>
  <c r="BO16"/>
  <c r="BO79"/>
  <c r="BO100"/>
  <c r="BO101"/>
  <c r="BO109"/>
  <c r="BO113"/>
  <c r="BO116"/>
  <c r="BO141"/>
  <c r="BO173"/>
  <c r="BO186"/>
  <c r="BO205"/>
  <c r="BO212"/>
  <c r="BO234"/>
  <c r="BO103"/>
  <c r="BO4"/>
  <c r="BO17"/>
  <c r="BO41"/>
  <c r="BO98"/>
  <c r="BO144"/>
  <c r="BO161"/>
  <c r="BO22"/>
  <c r="BO128"/>
  <c r="BO111"/>
  <c r="BO44"/>
  <c r="BO95"/>
  <c r="BO124"/>
  <c r="BO136"/>
  <c r="BO30"/>
  <c r="BO35"/>
  <c r="BO127"/>
  <c r="BO166"/>
  <c r="BO171"/>
  <c r="BO190"/>
  <c r="BO192"/>
  <c r="BO207"/>
  <c r="BO115"/>
  <c r="BO32"/>
  <c r="BO99"/>
  <c r="BO163"/>
  <c r="BO107"/>
  <c r="BO7"/>
  <c r="BO13"/>
  <c r="BO28"/>
  <c r="BO52"/>
  <c r="BO70"/>
  <c r="BO74"/>
  <c r="BO83"/>
  <c r="BO88"/>
  <c r="BO148"/>
  <c r="BO149"/>
  <c r="BO150"/>
  <c r="BO158"/>
  <c r="BO159"/>
  <c r="BO160"/>
  <c r="BO167"/>
  <c r="BO209"/>
  <c r="BO210"/>
  <c r="BO232"/>
  <c r="BO233"/>
  <c r="BO154"/>
  <c r="BO217"/>
  <c r="BO85"/>
  <c r="BN37"/>
  <c r="BN182"/>
  <c r="BN226"/>
  <c r="BN134"/>
  <c r="BN10"/>
  <c r="BN15"/>
  <c r="BN19"/>
  <c r="BN27"/>
  <c r="BN29"/>
  <c r="BN53"/>
  <c r="BN55"/>
  <c r="BN60"/>
  <c r="BN61"/>
  <c r="BN63"/>
  <c r="BN86"/>
  <c r="BN87"/>
  <c r="BN89"/>
  <c r="BN92"/>
  <c r="BN94"/>
  <c r="BN106"/>
  <c r="BN131"/>
  <c r="BN138"/>
  <c r="BN146"/>
  <c r="BN147"/>
  <c r="BN162"/>
  <c r="BN151"/>
  <c r="BN179"/>
  <c r="BN180"/>
  <c r="BN181"/>
  <c r="BN183"/>
  <c r="BN211"/>
  <c r="BN216"/>
  <c r="BN227"/>
  <c r="BN172"/>
  <c r="BN26"/>
  <c r="BN48"/>
  <c r="BN12"/>
  <c r="BN23"/>
  <c r="BN43"/>
  <c r="BN62"/>
  <c r="BN91"/>
  <c r="BN200"/>
  <c r="BN229"/>
  <c r="BN231"/>
  <c r="BN164"/>
  <c r="BN165"/>
  <c r="BN73"/>
  <c r="BN6"/>
  <c r="BN120"/>
  <c r="BN139"/>
  <c r="BN198"/>
  <c r="BN213"/>
  <c r="BN221"/>
  <c r="BN36"/>
  <c r="BN38"/>
  <c r="BN40"/>
  <c r="BN42"/>
  <c r="BN50"/>
  <c r="BN51"/>
  <c r="BN58"/>
  <c r="BN64"/>
  <c r="BN76"/>
  <c r="BN78"/>
  <c r="BN81"/>
  <c r="BN90"/>
  <c r="BN105"/>
  <c r="BN129"/>
  <c r="BN132"/>
  <c r="BN152"/>
  <c r="BN153"/>
  <c r="BN170"/>
  <c r="BN178"/>
  <c r="BN185"/>
  <c r="BN187"/>
  <c r="BN189"/>
  <c r="BN208"/>
  <c r="BN228"/>
  <c r="BN119"/>
  <c r="BN33"/>
  <c r="BN49"/>
  <c r="BN65"/>
  <c r="BN66"/>
  <c r="BN75"/>
  <c r="BN110"/>
  <c r="BN125"/>
  <c r="BN133"/>
  <c r="BN174"/>
  <c r="BN177"/>
  <c r="BN188"/>
  <c r="BN194"/>
  <c r="BN199"/>
  <c r="BN218"/>
  <c r="BN9"/>
  <c r="BN25"/>
  <c r="BN117"/>
  <c r="BN142"/>
  <c r="BN195"/>
  <c r="BN196"/>
  <c r="BN202"/>
  <c r="BN225"/>
  <c r="BN126"/>
  <c r="BN140"/>
  <c r="BN236"/>
  <c r="BN8"/>
  <c r="BN20"/>
  <c r="BN59"/>
  <c r="BN71"/>
  <c r="BN72"/>
  <c r="BN80"/>
  <c r="BN84"/>
  <c r="BN93"/>
  <c r="BN97"/>
  <c r="BN102"/>
  <c r="BN104"/>
  <c r="BN123"/>
  <c r="BN145"/>
  <c r="BN156"/>
  <c r="BN169"/>
  <c r="BN184"/>
  <c r="BN197"/>
  <c r="BN203"/>
  <c r="BN204"/>
  <c r="BN222"/>
  <c r="BN5"/>
  <c r="BN24"/>
  <c r="BN31"/>
  <c r="BN56"/>
  <c r="BN57"/>
  <c r="BN67"/>
  <c r="BN96"/>
  <c r="BN122"/>
  <c r="BN130"/>
  <c r="BN168"/>
  <c r="BN175"/>
  <c r="BN191"/>
  <c r="BN193"/>
  <c r="BN220"/>
  <c r="BN235"/>
  <c r="BN54"/>
  <c r="BN118"/>
  <c r="BN214"/>
  <c r="BN34"/>
  <c r="BN137"/>
  <c r="BN219"/>
  <c r="BN108"/>
  <c r="BN114"/>
  <c r="BN206"/>
  <c r="BN215"/>
  <c r="BN230"/>
  <c r="BN11"/>
  <c r="BN18"/>
  <c r="BN77"/>
  <c r="BN176"/>
  <c r="BN16"/>
  <c r="BN79"/>
  <c r="BN100"/>
  <c r="BN101"/>
  <c r="BN109"/>
  <c r="BN113"/>
  <c r="BN116"/>
  <c r="BN141"/>
  <c r="BN173"/>
  <c r="BN186"/>
  <c r="BN205"/>
  <c r="BN212"/>
  <c r="BN234"/>
  <c r="BN103"/>
  <c r="BN4"/>
  <c r="BN17"/>
  <c r="BN41"/>
  <c r="BN98"/>
  <c r="BN144"/>
  <c r="BN161"/>
  <c r="BN22"/>
  <c r="BN128"/>
  <c r="BN111"/>
  <c r="BN44"/>
  <c r="BN95"/>
  <c r="BN124"/>
  <c r="BN136"/>
  <c r="BN30"/>
  <c r="BN35"/>
  <c r="BN127"/>
  <c r="BN166"/>
  <c r="BN171"/>
  <c r="BN190"/>
  <c r="BN192"/>
  <c r="BN207"/>
  <c r="BN115"/>
  <c r="BN32"/>
  <c r="BN99"/>
  <c r="BN163"/>
  <c r="BN107"/>
  <c r="BN7"/>
  <c r="BN13"/>
  <c r="BN28"/>
  <c r="BN52"/>
  <c r="BN70"/>
  <c r="BN74"/>
  <c r="BN83"/>
  <c r="BN88"/>
  <c r="BN148"/>
  <c r="BN149"/>
  <c r="BN150"/>
  <c r="BN158"/>
  <c r="BN159"/>
  <c r="BN160"/>
  <c r="BN167"/>
  <c r="BN209"/>
  <c r="BN210"/>
  <c r="BN232"/>
  <c r="BN233"/>
  <c r="BN154"/>
  <c r="BN217"/>
  <c r="BN85"/>
  <c r="BM37"/>
  <c r="BM182"/>
  <c r="BM226"/>
  <c r="BM134"/>
  <c r="BM10"/>
  <c r="BM15"/>
  <c r="BM19"/>
  <c r="BM27"/>
  <c r="BM29"/>
  <c r="BM53"/>
  <c r="BM55"/>
  <c r="BM60"/>
  <c r="BM61"/>
  <c r="BM63"/>
  <c r="BM86"/>
  <c r="BM87"/>
  <c r="BM89"/>
  <c r="BM92"/>
  <c r="BM94"/>
  <c r="BM106"/>
  <c r="BM131"/>
  <c r="BM138"/>
  <c r="BM146"/>
  <c r="BM147"/>
  <c r="BM162"/>
  <c r="BM151"/>
  <c r="BM179"/>
  <c r="BM180"/>
  <c r="BM181"/>
  <c r="BM183"/>
  <c r="BM211"/>
  <c r="BM216"/>
  <c r="BM227"/>
  <c r="BM172"/>
  <c r="BM26"/>
  <c r="BM48"/>
  <c r="BM12"/>
  <c r="BM23"/>
  <c r="BM43"/>
  <c r="BM62"/>
  <c r="BM91"/>
  <c r="BM200"/>
  <c r="BM229"/>
  <c r="BM231"/>
  <c r="BM164"/>
  <c r="BM165"/>
  <c r="BM73"/>
  <c r="BM6"/>
  <c r="BM120"/>
  <c r="BM139"/>
  <c r="BM198"/>
  <c r="BM213"/>
  <c r="BM221"/>
  <c r="BM36"/>
  <c r="BM38"/>
  <c r="BM40"/>
  <c r="BM42"/>
  <c r="BM50"/>
  <c r="BM51"/>
  <c r="BM58"/>
  <c r="BM64"/>
  <c r="BM76"/>
  <c r="BM78"/>
  <c r="BM81"/>
  <c r="BM90"/>
  <c r="BM105"/>
  <c r="BM129"/>
  <c r="BM132"/>
  <c r="BM152"/>
  <c r="BM153"/>
  <c r="BM170"/>
  <c r="BM178"/>
  <c r="BM185"/>
  <c r="BM187"/>
  <c r="BM189"/>
  <c r="BM208"/>
  <c r="BM228"/>
  <c r="BM119"/>
  <c r="BM33"/>
  <c r="BM49"/>
  <c r="BM65"/>
  <c r="BM66"/>
  <c r="BM75"/>
  <c r="BM110"/>
  <c r="BM125"/>
  <c r="BM133"/>
  <c r="BM174"/>
  <c r="BM177"/>
  <c r="BM188"/>
  <c r="BM194"/>
  <c r="BM199"/>
  <c r="BM218"/>
  <c r="BM9"/>
  <c r="BM25"/>
  <c r="BM117"/>
  <c r="BM142"/>
  <c r="BM195"/>
  <c r="BM196"/>
  <c r="BM202"/>
  <c r="BM225"/>
  <c r="BM126"/>
  <c r="BM140"/>
  <c r="BM236"/>
  <c r="BM8"/>
  <c r="BM20"/>
  <c r="BM59"/>
  <c r="BM71"/>
  <c r="BM72"/>
  <c r="BM80"/>
  <c r="BM84"/>
  <c r="BM93"/>
  <c r="BM97"/>
  <c r="BM102"/>
  <c r="BM104"/>
  <c r="BM123"/>
  <c r="BM145"/>
  <c r="BM156"/>
  <c r="BM169"/>
  <c r="BM184"/>
  <c r="BM197"/>
  <c r="BM203"/>
  <c r="BM204"/>
  <c r="BM222"/>
  <c r="BM5"/>
  <c r="BM24"/>
  <c r="BM31"/>
  <c r="BM56"/>
  <c r="BM57"/>
  <c r="BM67"/>
  <c r="BM96"/>
  <c r="BM122"/>
  <c r="BM130"/>
  <c r="BM168"/>
  <c r="BM175"/>
  <c r="BM191"/>
  <c r="BM193"/>
  <c r="BM220"/>
  <c r="BM235"/>
  <c r="BM54"/>
  <c r="BM118"/>
  <c r="BM214"/>
  <c r="BM34"/>
  <c r="BM137"/>
  <c r="BM219"/>
  <c r="BM108"/>
  <c r="BM114"/>
  <c r="BM206"/>
  <c r="BM215"/>
  <c r="BM230"/>
  <c r="BM11"/>
  <c r="BM18"/>
  <c r="BM77"/>
  <c r="BM176"/>
  <c r="BM16"/>
  <c r="BM79"/>
  <c r="BM100"/>
  <c r="BM101"/>
  <c r="BM109"/>
  <c r="BM113"/>
  <c r="BM116"/>
  <c r="BM141"/>
  <c r="BM173"/>
  <c r="BM186"/>
  <c r="BM205"/>
  <c r="BM212"/>
  <c r="BM234"/>
  <c r="BM103"/>
  <c r="BM4"/>
  <c r="BM17"/>
  <c r="BM41"/>
  <c r="BM98"/>
  <c r="BM144"/>
  <c r="BM161"/>
  <c r="BM22"/>
  <c r="BM128"/>
  <c r="BM111"/>
  <c r="BM44"/>
  <c r="BM95"/>
  <c r="BM124"/>
  <c r="BM136"/>
  <c r="BM30"/>
  <c r="BM35"/>
  <c r="BM127"/>
  <c r="BM166"/>
  <c r="BM171"/>
  <c r="BM190"/>
  <c r="BM192"/>
  <c r="BM207"/>
  <c r="BM115"/>
  <c r="BM32"/>
  <c r="BM99"/>
  <c r="BM163"/>
  <c r="BM107"/>
  <c r="BM7"/>
  <c r="BM13"/>
  <c r="BM28"/>
  <c r="BM52"/>
  <c r="BM70"/>
  <c r="BM74"/>
  <c r="BM83"/>
  <c r="BM88"/>
  <c r="BM148"/>
  <c r="BM149"/>
  <c r="BM150"/>
  <c r="BM158"/>
  <c r="BM159"/>
  <c r="BM160"/>
  <c r="BM167"/>
  <c r="BM209"/>
  <c r="BM210"/>
  <c r="BM232"/>
  <c r="BM233"/>
  <c r="BM154"/>
  <c r="BM217"/>
  <c r="BM85"/>
  <c r="BL37"/>
  <c r="BL182"/>
  <c r="BL226"/>
  <c r="BL134"/>
  <c r="BL10"/>
  <c r="BL15"/>
  <c r="BL19"/>
  <c r="BL27"/>
  <c r="BL29"/>
  <c r="BL53"/>
  <c r="BL55"/>
  <c r="BL60"/>
  <c r="BL61"/>
  <c r="BL63"/>
  <c r="BL86"/>
  <c r="BL87"/>
  <c r="BL89"/>
  <c r="BL92"/>
  <c r="BL94"/>
  <c r="BL106"/>
  <c r="BL131"/>
  <c r="BL138"/>
  <c r="BL146"/>
  <c r="BL147"/>
  <c r="BL162"/>
  <c r="BL151"/>
  <c r="BL179"/>
  <c r="BL180"/>
  <c r="BL181"/>
  <c r="BL183"/>
  <c r="BL211"/>
  <c r="BL216"/>
  <c r="BL227"/>
  <c r="BL172"/>
  <c r="BL26"/>
  <c r="BL48"/>
  <c r="BL12"/>
  <c r="BL23"/>
  <c r="BL43"/>
  <c r="BL62"/>
  <c r="BL91"/>
  <c r="BL200"/>
  <c r="BL229"/>
  <c r="BL231"/>
  <c r="BL164"/>
  <c r="BL165"/>
  <c r="BL73"/>
  <c r="BL6"/>
  <c r="BL120"/>
  <c r="BL139"/>
  <c r="BL198"/>
  <c r="BL213"/>
  <c r="BL221"/>
  <c r="BL36"/>
  <c r="BL38"/>
  <c r="BL40"/>
  <c r="BL42"/>
  <c r="BL50"/>
  <c r="BL51"/>
  <c r="BL58"/>
  <c r="BL64"/>
  <c r="BL76"/>
  <c r="BL78"/>
  <c r="BL81"/>
  <c r="BL90"/>
  <c r="BL105"/>
  <c r="BL129"/>
  <c r="BL132"/>
  <c r="BL152"/>
  <c r="BL153"/>
  <c r="BL170"/>
  <c r="BL178"/>
  <c r="BL185"/>
  <c r="BL187"/>
  <c r="BL189"/>
  <c r="BL208"/>
  <c r="BL228"/>
  <c r="BL119"/>
  <c r="BL33"/>
  <c r="BL49"/>
  <c r="BL65"/>
  <c r="BL66"/>
  <c r="BL75"/>
  <c r="BL110"/>
  <c r="BL125"/>
  <c r="BL133"/>
  <c r="BL174"/>
  <c r="BL177"/>
  <c r="BL188"/>
  <c r="BL194"/>
  <c r="BL199"/>
  <c r="BL218"/>
  <c r="BL9"/>
  <c r="BL25"/>
  <c r="BL117"/>
  <c r="BL142"/>
  <c r="BL195"/>
  <c r="BL196"/>
  <c r="BL202"/>
  <c r="BL225"/>
  <c r="BL126"/>
  <c r="BL140"/>
  <c r="BL236"/>
  <c r="BL8"/>
  <c r="BL20"/>
  <c r="BL59"/>
  <c r="BL71"/>
  <c r="BL72"/>
  <c r="BL80"/>
  <c r="BL84"/>
  <c r="BL93"/>
  <c r="BL97"/>
  <c r="BL102"/>
  <c r="BL104"/>
  <c r="BL123"/>
  <c r="BL145"/>
  <c r="BL156"/>
  <c r="BL169"/>
  <c r="BL184"/>
  <c r="BL197"/>
  <c r="BL203"/>
  <c r="BL204"/>
  <c r="BL222"/>
  <c r="BL5"/>
  <c r="BL24"/>
  <c r="BL31"/>
  <c r="BL56"/>
  <c r="BL57"/>
  <c r="BL67"/>
  <c r="BL96"/>
  <c r="BL122"/>
  <c r="BL130"/>
  <c r="BL168"/>
  <c r="BL175"/>
  <c r="BL191"/>
  <c r="BL193"/>
  <c r="BL220"/>
  <c r="BL235"/>
  <c r="BL54"/>
  <c r="BL118"/>
  <c r="BL214"/>
  <c r="BL34"/>
  <c r="BL137"/>
  <c r="BL219"/>
  <c r="BL108"/>
  <c r="BL114"/>
  <c r="BL206"/>
  <c r="BL215"/>
  <c r="BL230"/>
  <c r="BL11"/>
  <c r="BL18"/>
  <c r="BL77"/>
  <c r="BL176"/>
  <c r="BL16"/>
  <c r="BL79"/>
  <c r="BL100"/>
  <c r="BL101"/>
  <c r="BL109"/>
  <c r="BL113"/>
  <c r="BL116"/>
  <c r="BL141"/>
  <c r="BL173"/>
  <c r="BL186"/>
  <c r="BL205"/>
  <c r="BL212"/>
  <c r="BL234"/>
  <c r="BL103"/>
  <c r="BL4"/>
  <c r="BL17"/>
  <c r="BL41"/>
  <c r="BL98"/>
  <c r="BL144"/>
  <c r="BL161"/>
  <c r="BL22"/>
  <c r="BL128"/>
  <c r="BL111"/>
  <c r="BL44"/>
  <c r="BL95"/>
  <c r="BL124"/>
  <c r="BL136"/>
  <c r="BL30"/>
  <c r="BL35"/>
  <c r="BL127"/>
  <c r="BL166"/>
  <c r="BL171"/>
  <c r="BL190"/>
  <c r="BL192"/>
  <c r="BL207"/>
  <c r="BL115"/>
  <c r="BL32"/>
  <c r="BL99"/>
  <c r="BL163"/>
  <c r="BL107"/>
  <c r="BL7"/>
  <c r="BL13"/>
  <c r="BL28"/>
  <c r="BL52"/>
  <c r="BL70"/>
  <c r="BL74"/>
  <c r="BL83"/>
  <c r="BL88"/>
  <c r="BL148"/>
  <c r="BL149"/>
  <c r="BL150"/>
  <c r="BL158"/>
  <c r="BL159"/>
  <c r="BL160"/>
  <c r="BL167"/>
  <c r="BL209"/>
  <c r="BL210"/>
  <c r="BL232"/>
  <c r="BL233"/>
  <c r="BL154"/>
  <c r="BL217"/>
  <c r="BL85"/>
  <c r="BK37"/>
  <c r="BK182"/>
  <c r="BK226"/>
  <c r="BK134"/>
  <c r="BK10"/>
  <c r="BK15"/>
  <c r="BK19"/>
  <c r="BK27"/>
  <c r="BK29"/>
  <c r="BK53"/>
  <c r="BK55"/>
  <c r="BK60"/>
  <c r="BK61"/>
  <c r="BK63"/>
  <c r="BK86"/>
  <c r="BK87"/>
  <c r="BK89"/>
  <c r="BK92"/>
  <c r="BK94"/>
  <c r="BK106"/>
  <c r="BK131"/>
  <c r="BK138"/>
  <c r="BK146"/>
  <c r="BK147"/>
  <c r="BK162"/>
  <c r="BK151"/>
  <c r="BK179"/>
  <c r="BK180"/>
  <c r="BK181"/>
  <c r="BK183"/>
  <c r="BK211"/>
  <c r="BK216"/>
  <c r="BK227"/>
  <c r="BK172"/>
  <c r="BK26"/>
  <c r="BK48"/>
  <c r="BK12"/>
  <c r="BK23"/>
  <c r="BK43"/>
  <c r="BK62"/>
  <c r="BK91"/>
  <c r="BK200"/>
  <c r="BK229"/>
  <c r="BK231"/>
  <c r="BK164"/>
  <c r="BK165"/>
  <c r="BK73"/>
  <c r="BK6"/>
  <c r="BK120"/>
  <c r="BK139"/>
  <c r="BK198"/>
  <c r="BK213"/>
  <c r="BK221"/>
  <c r="BK36"/>
  <c r="BK38"/>
  <c r="BK40"/>
  <c r="BK42"/>
  <c r="BK50"/>
  <c r="BK51"/>
  <c r="BK58"/>
  <c r="BK64"/>
  <c r="BK76"/>
  <c r="BK78"/>
  <c r="BK81"/>
  <c r="BK90"/>
  <c r="BK105"/>
  <c r="BK129"/>
  <c r="BK132"/>
  <c r="BK152"/>
  <c r="BK153"/>
  <c r="BK170"/>
  <c r="BK178"/>
  <c r="BK185"/>
  <c r="BK187"/>
  <c r="BK189"/>
  <c r="BK208"/>
  <c r="BK228"/>
  <c r="BK119"/>
  <c r="BK33"/>
  <c r="BK49"/>
  <c r="BK65"/>
  <c r="BK66"/>
  <c r="BK75"/>
  <c r="BK110"/>
  <c r="BK125"/>
  <c r="BK133"/>
  <c r="BK174"/>
  <c r="BK177"/>
  <c r="BK188"/>
  <c r="BK194"/>
  <c r="BK199"/>
  <c r="BK218"/>
  <c r="BK9"/>
  <c r="BK25"/>
  <c r="BK117"/>
  <c r="BK142"/>
  <c r="BK195"/>
  <c r="BK196"/>
  <c r="BK202"/>
  <c r="BK225"/>
  <c r="BK126"/>
  <c r="BK140"/>
  <c r="BK236"/>
  <c r="BK8"/>
  <c r="BK20"/>
  <c r="BK59"/>
  <c r="BK71"/>
  <c r="BK72"/>
  <c r="BK80"/>
  <c r="BK84"/>
  <c r="BK93"/>
  <c r="BK97"/>
  <c r="BK102"/>
  <c r="BK104"/>
  <c r="BK123"/>
  <c r="BK145"/>
  <c r="BK156"/>
  <c r="BK169"/>
  <c r="BK184"/>
  <c r="BK197"/>
  <c r="BK203"/>
  <c r="BK204"/>
  <c r="BK222"/>
  <c r="BK5"/>
  <c r="BK24"/>
  <c r="BK31"/>
  <c r="BK56"/>
  <c r="BK57"/>
  <c r="BK67"/>
  <c r="BK96"/>
  <c r="BK122"/>
  <c r="BK130"/>
  <c r="BK168"/>
  <c r="BK175"/>
  <c r="BK191"/>
  <c r="BK193"/>
  <c r="BK220"/>
  <c r="BK235"/>
  <c r="BK54"/>
  <c r="BK118"/>
  <c r="BK214"/>
  <c r="BK34"/>
  <c r="BK137"/>
  <c r="BK219"/>
  <c r="BK108"/>
  <c r="BK114"/>
  <c r="BK206"/>
  <c r="BK215"/>
  <c r="BK230"/>
  <c r="BK11"/>
  <c r="BK18"/>
  <c r="BK77"/>
  <c r="BK176"/>
  <c r="BK16"/>
  <c r="BK79"/>
  <c r="BK100"/>
  <c r="BK101"/>
  <c r="BK109"/>
  <c r="BK113"/>
  <c r="BK116"/>
  <c r="BK141"/>
  <c r="BK173"/>
  <c r="BK186"/>
  <c r="BK205"/>
  <c r="BK212"/>
  <c r="BK234"/>
  <c r="BK103"/>
  <c r="BK4"/>
  <c r="BK17"/>
  <c r="BK41"/>
  <c r="BK98"/>
  <c r="BK144"/>
  <c r="BK161"/>
  <c r="BK22"/>
  <c r="BK128"/>
  <c r="BK111"/>
  <c r="BK44"/>
  <c r="BK95"/>
  <c r="BK124"/>
  <c r="BK136"/>
  <c r="BK30"/>
  <c r="BK35"/>
  <c r="BK127"/>
  <c r="BK166"/>
  <c r="BK171"/>
  <c r="BK190"/>
  <c r="BK192"/>
  <c r="BK207"/>
  <c r="BK115"/>
  <c r="BK32"/>
  <c r="BK99"/>
  <c r="BK163"/>
  <c r="BK107"/>
  <c r="BK7"/>
  <c r="BK13"/>
  <c r="BK28"/>
  <c r="BK52"/>
  <c r="BK70"/>
  <c r="BK74"/>
  <c r="BK83"/>
  <c r="BK88"/>
  <c r="BK148"/>
  <c r="BK149"/>
  <c r="BK150"/>
  <c r="BK158"/>
  <c r="BK159"/>
  <c r="BK160"/>
  <c r="BK167"/>
  <c r="BK209"/>
  <c r="BK210"/>
  <c r="BK232"/>
  <c r="BK233"/>
  <c r="BK154"/>
  <c r="BK217"/>
  <c r="BK85"/>
  <c r="BJ37"/>
  <c r="BJ182"/>
  <c r="BJ226"/>
  <c r="BJ134"/>
  <c r="BJ10"/>
  <c r="BJ15"/>
  <c r="BJ19"/>
  <c r="BJ27"/>
  <c r="BJ29"/>
  <c r="BJ53"/>
  <c r="BJ55"/>
  <c r="BJ60"/>
  <c r="BJ61"/>
  <c r="BJ63"/>
  <c r="BJ86"/>
  <c r="BJ87"/>
  <c r="BJ89"/>
  <c r="BJ92"/>
  <c r="BJ94"/>
  <c r="BJ106"/>
  <c r="BJ131"/>
  <c r="BJ138"/>
  <c r="BJ146"/>
  <c r="BJ147"/>
  <c r="BJ162"/>
  <c r="BJ151"/>
  <c r="BJ179"/>
  <c r="BJ180"/>
  <c r="BJ181"/>
  <c r="BJ183"/>
  <c r="BJ211"/>
  <c r="BJ216"/>
  <c r="BJ227"/>
  <c r="BJ172"/>
  <c r="BJ26"/>
  <c r="BJ48"/>
  <c r="BJ12"/>
  <c r="BJ23"/>
  <c r="BJ43"/>
  <c r="BJ62"/>
  <c r="BJ91"/>
  <c r="BJ200"/>
  <c r="BJ229"/>
  <c r="BJ231"/>
  <c r="BJ164"/>
  <c r="BJ165"/>
  <c r="BJ73"/>
  <c r="BJ6"/>
  <c r="BJ120"/>
  <c r="BJ139"/>
  <c r="BJ198"/>
  <c r="BJ213"/>
  <c r="BJ221"/>
  <c r="BJ36"/>
  <c r="BJ38"/>
  <c r="BJ40"/>
  <c r="BJ42"/>
  <c r="BJ50"/>
  <c r="BJ51"/>
  <c r="BJ58"/>
  <c r="BJ64"/>
  <c r="BJ76"/>
  <c r="BJ78"/>
  <c r="BJ81"/>
  <c r="BJ90"/>
  <c r="BJ105"/>
  <c r="BJ129"/>
  <c r="BJ132"/>
  <c r="BJ152"/>
  <c r="BJ153"/>
  <c r="BJ170"/>
  <c r="BJ178"/>
  <c r="BJ185"/>
  <c r="BJ187"/>
  <c r="BJ189"/>
  <c r="BJ208"/>
  <c r="BJ228"/>
  <c r="BJ119"/>
  <c r="BJ33"/>
  <c r="BJ49"/>
  <c r="BJ65"/>
  <c r="BJ66"/>
  <c r="BJ75"/>
  <c r="BJ110"/>
  <c r="BJ125"/>
  <c r="BJ133"/>
  <c r="BJ174"/>
  <c r="BJ177"/>
  <c r="BJ188"/>
  <c r="BJ194"/>
  <c r="BJ199"/>
  <c r="BJ218"/>
  <c r="BJ9"/>
  <c r="BJ25"/>
  <c r="BJ117"/>
  <c r="BJ142"/>
  <c r="BJ195"/>
  <c r="BJ196"/>
  <c r="BJ202"/>
  <c r="BJ225"/>
  <c r="BJ126"/>
  <c r="BJ140"/>
  <c r="BJ236"/>
  <c r="BJ8"/>
  <c r="BJ20"/>
  <c r="BJ59"/>
  <c r="BJ71"/>
  <c r="BJ72"/>
  <c r="BJ80"/>
  <c r="BJ84"/>
  <c r="BJ93"/>
  <c r="BJ97"/>
  <c r="BJ102"/>
  <c r="BJ104"/>
  <c r="BJ123"/>
  <c r="BJ145"/>
  <c r="BJ156"/>
  <c r="BJ169"/>
  <c r="BJ184"/>
  <c r="BJ197"/>
  <c r="BJ203"/>
  <c r="BJ204"/>
  <c r="BJ222"/>
  <c r="BJ5"/>
  <c r="BJ24"/>
  <c r="BJ31"/>
  <c r="BJ56"/>
  <c r="BJ57"/>
  <c r="BJ67"/>
  <c r="BJ96"/>
  <c r="BJ122"/>
  <c r="BJ130"/>
  <c r="BJ168"/>
  <c r="BJ175"/>
  <c r="BJ191"/>
  <c r="BJ193"/>
  <c r="BJ220"/>
  <c r="BJ235"/>
  <c r="BJ54"/>
  <c r="BJ118"/>
  <c r="BJ214"/>
  <c r="BJ34"/>
  <c r="BJ137"/>
  <c r="BJ219"/>
  <c r="BJ108"/>
  <c r="BJ114"/>
  <c r="BJ206"/>
  <c r="BJ215"/>
  <c r="BJ230"/>
  <c r="BJ11"/>
  <c r="BJ18"/>
  <c r="BJ77"/>
  <c r="BJ176"/>
  <c r="BJ16"/>
  <c r="BJ79"/>
  <c r="BJ100"/>
  <c r="BJ101"/>
  <c r="BJ109"/>
  <c r="BJ113"/>
  <c r="BJ116"/>
  <c r="BJ141"/>
  <c r="BJ173"/>
  <c r="BJ186"/>
  <c r="BJ205"/>
  <c r="BJ212"/>
  <c r="BJ234"/>
  <c r="BJ103"/>
  <c r="BJ4"/>
  <c r="BJ17"/>
  <c r="BJ41"/>
  <c r="BJ98"/>
  <c r="BJ144"/>
  <c r="BJ161"/>
  <c r="BJ22"/>
  <c r="BJ128"/>
  <c r="BJ111"/>
  <c r="BJ44"/>
  <c r="BJ95"/>
  <c r="BJ124"/>
  <c r="BJ136"/>
  <c r="BJ30"/>
  <c r="BJ35"/>
  <c r="BJ127"/>
  <c r="BJ166"/>
  <c r="BJ171"/>
  <c r="BJ190"/>
  <c r="BJ192"/>
  <c r="BJ207"/>
  <c r="BJ115"/>
  <c r="BJ32"/>
  <c r="BJ99"/>
  <c r="BJ163"/>
  <c r="BJ107"/>
  <c r="BJ7"/>
  <c r="BJ13"/>
  <c r="BJ28"/>
  <c r="BJ52"/>
  <c r="BJ70"/>
  <c r="BJ74"/>
  <c r="BJ83"/>
  <c r="BJ88"/>
  <c r="BJ148"/>
  <c r="BJ149"/>
  <c r="BJ150"/>
  <c r="BJ158"/>
  <c r="BJ159"/>
  <c r="BJ160"/>
  <c r="BJ167"/>
  <c r="BJ209"/>
  <c r="BJ210"/>
  <c r="BJ232"/>
  <c r="BJ233"/>
  <c r="BJ154"/>
  <c r="BJ217"/>
  <c r="BJ85"/>
  <c r="BI37"/>
  <c r="BI182"/>
  <c r="BI226"/>
  <c r="BI134"/>
  <c r="BI10"/>
  <c r="BI15"/>
  <c r="BI19"/>
  <c r="BI27"/>
  <c r="BI29"/>
  <c r="BI53"/>
  <c r="BI55"/>
  <c r="BI60"/>
  <c r="BI61"/>
  <c r="BI63"/>
  <c r="BI86"/>
  <c r="BI87"/>
  <c r="BI89"/>
  <c r="BI92"/>
  <c r="BI94"/>
  <c r="BI106"/>
  <c r="BI131"/>
  <c r="BI138"/>
  <c r="BI146"/>
  <c r="BI147"/>
  <c r="BI162"/>
  <c r="BI151"/>
  <c r="BI179"/>
  <c r="BI180"/>
  <c r="BI181"/>
  <c r="BI183"/>
  <c r="BI211"/>
  <c r="BI216"/>
  <c r="BI227"/>
  <c r="BI172"/>
  <c r="BI26"/>
  <c r="BI48"/>
  <c r="BI12"/>
  <c r="BI23"/>
  <c r="BI43"/>
  <c r="BI62"/>
  <c r="BI91"/>
  <c r="BI200"/>
  <c r="BI229"/>
  <c r="BI231"/>
  <c r="BI164"/>
  <c r="BI165"/>
  <c r="BI73"/>
  <c r="BI6"/>
  <c r="BI120"/>
  <c r="BI139"/>
  <c r="BI198"/>
  <c r="BI213"/>
  <c r="BI221"/>
  <c r="BI36"/>
  <c r="BI38"/>
  <c r="BI40"/>
  <c r="BI42"/>
  <c r="BI50"/>
  <c r="BI51"/>
  <c r="BI58"/>
  <c r="BI64"/>
  <c r="BI76"/>
  <c r="BI78"/>
  <c r="BI81"/>
  <c r="BI90"/>
  <c r="BI105"/>
  <c r="BI129"/>
  <c r="BI132"/>
  <c r="BI152"/>
  <c r="BI153"/>
  <c r="BI170"/>
  <c r="BI178"/>
  <c r="BI185"/>
  <c r="BI187"/>
  <c r="BI189"/>
  <c r="BI208"/>
  <c r="BI228"/>
  <c r="BI119"/>
  <c r="BI33"/>
  <c r="BI49"/>
  <c r="BI65"/>
  <c r="BI66"/>
  <c r="BI75"/>
  <c r="BI110"/>
  <c r="BI125"/>
  <c r="BI133"/>
  <c r="BI174"/>
  <c r="BI177"/>
  <c r="BI188"/>
  <c r="BI194"/>
  <c r="BI199"/>
  <c r="BI218"/>
  <c r="BI9"/>
  <c r="BI25"/>
  <c r="BI117"/>
  <c r="BI142"/>
  <c r="BI195"/>
  <c r="BI196"/>
  <c r="BI202"/>
  <c r="BI225"/>
  <c r="BI126"/>
  <c r="BI140"/>
  <c r="BI236"/>
  <c r="BI8"/>
  <c r="BI20"/>
  <c r="BI59"/>
  <c r="BI71"/>
  <c r="BI72"/>
  <c r="BI80"/>
  <c r="BI84"/>
  <c r="BI93"/>
  <c r="BI97"/>
  <c r="BI102"/>
  <c r="BI104"/>
  <c r="BI123"/>
  <c r="BI145"/>
  <c r="BI156"/>
  <c r="BI169"/>
  <c r="BI184"/>
  <c r="BI197"/>
  <c r="BI203"/>
  <c r="BI204"/>
  <c r="BI222"/>
  <c r="BI5"/>
  <c r="BI24"/>
  <c r="BI31"/>
  <c r="BI56"/>
  <c r="BI57"/>
  <c r="BI67"/>
  <c r="BI96"/>
  <c r="BI122"/>
  <c r="BI130"/>
  <c r="BI168"/>
  <c r="BI175"/>
  <c r="BI191"/>
  <c r="BI193"/>
  <c r="BI220"/>
  <c r="BI235"/>
  <c r="BI54"/>
  <c r="BI118"/>
  <c r="BI214"/>
  <c r="BI34"/>
  <c r="BI137"/>
  <c r="BI219"/>
  <c r="BI108"/>
  <c r="BI114"/>
  <c r="BI206"/>
  <c r="BI215"/>
  <c r="BI230"/>
  <c r="BI11"/>
  <c r="BI18"/>
  <c r="BI77"/>
  <c r="BI176"/>
  <c r="BI16"/>
  <c r="BI79"/>
  <c r="BI100"/>
  <c r="BI101"/>
  <c r="BI109"/>
  <c r="BI113"/>
  <c r="BI116"/>
  <c r="BI141"/>
  <c r="BI173"/>
  <c r="BI186"/>
  <c r="BI205"/>
  <c r="BI212"/>
  <c r="BI234"/>
  <c r="BI103"/>
  <c r="BI4"/>
  <c r="BI17"/>
  <c r="BI41"/>
  <c r="BI98"/>
  <c r="BI144"/>
  <c r="BI161"/>
  <c r="BI22"/>
  <c r="BI128"/>
  <c r="BI111"/>
  <c r="BI44"/>
  <c r="BI95"/>
  <c r="BI124"/>
  <c r="BI136"/>
  <c r="BI30"/>
  <c r="BI35"/>
  <c r="BI127"/>
  <c r="BI166"/>
  <c r="BI171"/>
  <c r="BI190"/>
  <c r="BI192"/>
  <c r="BI207"/>
  <c r="BI115"/>
  <c r="BI32"/>
  <c r="BI99"/>
  <c r="BI163"/>
  <c r="BI107"/>
  <c r="BI7"/>
  <c r="BI13"/>
  <c r="BI28"/>
  <c r="BI52"/>
  <c r="BI70"/>
  <c r="BI74"/>
  <c r="BI83"/>
  <c r="BI88"/>
  <c r="BI148"/>
  <c r="BI149"/>
  <c r="BI150"/>
  <c r="BI158"/>
  <c r="BI159"/>
  <c r="BI160"/>
  <c r="BI167"/>
  <c r="BI209"/>
  <c r="BI210"/>
  <c r="BI232"/>
  <c r="BI233"/>
  <c r="BI154"/>
  <c r="BI217"/>
  <c r="BI85"/>
  <c r="BH37"/>
  <c r="BH182"/>
  <c r="BH226"/>
  <c r="BH134"/>
  <c r="BH10"/>
  <c r="BH15"/>
  <c r="BH19"/>
  <c r="BH27"/>
  <c r="BH29"/>
  <c r="BH53"/>
  <c r="BH55"/>
  <c r="BH60"/>
  <c r="BH61"/>
  <c r="BH63"/>
  <c r="BH86"/>
  <c r="BH87"/>
  <c r="BH89"/>
  <c r="BH92"/>
  <c r="BH94"/>
  <c r="BH106"/>
  <c r="BH131"/>
  <c r="BH138"/>
  <c r="BH146"/>
  <c r="BH147"/>
  <c r="BH162"/>
  <c r="BH151"/>
  <c r="BH179"/>
  <c r="BH180"/>
  <c r="BH181"/>
  <c r="BH183"/>
  <c r="BH211"/>
  <c r="BH216"/>
  <c r="BH227"/>
  <c r="BH172"/>
  <c r="BH26"/>
  <c r="BH48"/>
  <c r="BH12"/>
  <c r="BH23"/>
  <c r="BH43"/>
  <c r="BH62"/>
  <c r="BH91"/>
  <c r="BH200"/>
  <c r="BH229"/>
  <c r="BH231"/>
  <c r="BH164"/>
  <c r="BH165"/>
  <c r="BH73"/>
  <c r="BH6"/>
  <c r="BH120"/>
  <c r="BH139"/>
  <c r="BH198"/>
  <c r="BH213"/>
  <c r="BH221"/>
  <c r="BH36"/>
  <c r="BH38"/>
  <c r="BH40"/>
  <c r="BH42"/>
  <c r="BH50"/>
  <c r="BH51"/>
  <c r="BH58"/>
  <c r="BH64"/>
  <c r="BH76"/>
  <c r="BH78"/>
  <c r="BH81"/>
  <c r="BH90"/>
  <c r="BH105"/>
  <c r="BH129"/>
  <c r="BH132"/>
  <c r="BH152"/>
  <c r="BH153"/>
  <c r="BH170"/>
  <c r="BH178"/>
  <c r="BH185"/>
  <c r="BH187"/>
  <c r="BH189"/>
  <c r="BH208"/>
  <c r="BH228"/>
  <c r="BH119"/>
  <c r="BH33"/>
  <c r="BH49"/>
  <c r="BH65"/>
  <c r="BH66"/>
  <c r="BH75"/>
  <c r="BH110"/>
  <c r="BH125"/>
  <c r="BH133"/>
  <c r="BH174"/>
  <c r="BH177"/>
  <c r="BH188"/>
  <c r="BH194"/>
  <c r="BH199"/>
  <c r="BH218"/>
  <c r="BH9"/>
  <c r="BH25"/>
  <c r="BH117"/>
  <c r="BH142"/>
  <c r="BH195"/>
  <c r="BH196"/>
  <c r="BH202"/>
  <c r="BH225"/>
  <c r="BH126"/>
  <c r="BH140"/>
  <c r="BH236"/>
  <c r="BH8"/>
  <c r="BH20"/>
  <c r="BH59"/>
  <c r="BH71"/>
  <c r="BH72"/>
  <c r="BH80"/>
  <c r="BH84"/>
  <c r="BH93"/>
  <c r="BH97"/>
  <c r="BH102"/>
  <c r="BH104"/>
  <c r="BH123"/>
  <c r="BH145"/>
  <c r="BH156"/>
  <c r="BH169"/>
  <c r="BH184"/>
  <c r="BH197"/>
  <c r="BH203"/>
  <c r="BH204"/>
  <c r="BH222"/>
  <c r="BH5"/>
  <c r="BH24"/>
  <c r="BH31"/>
  <c r="BH56"/>
  <c r="BH57"/>
  <c r="BH67"/>
  <c r="BH96"/>
  <c r="BH122"/>
  <c r="BH130"/>
  <c r="BH168"/>
  <c r="BH175"/>
  <c r="BH191"/>
  <c r="BH193"/>
  <c r="BH220"/>
  <c r="BH235"/>
  <c r="BH54"/>
  <c r="BH118"/>
  <c r="BH214"/>
  <c r="BH34"/>
  <c r="BH137"/>
  <c r="BH219"/>
  <c r="BH108"/>
  <c r="BH114"/>
  <c r="BH206"/>
  <c r="BH215"/>
  <c r="BH230"/>
  <c r="BH11"/>
  <c r="BH18"/>
  <c r="BH77"/>
  <c r="BH176"/>
  <c r="BH16"/>
  <c r="BH79"/>
  <c r="BH100"/>
  <c r="BH101"/>
  <c r="BH109"/>
  <c r="BH113"/>
  <c r="BH116"/>
  <c r="BH141"/>
  <c r="BH173"/>
  <c r="BH186"/>
  <c r="BH205"/>
  <c r="BH212"/>
  <c r="BH234"/>
  <c r="BH103"/>
  <c r="BH4"/>
  <c r="BH17"/>
  <c r="BH41"/>
  <c r="BH98"/>
  <c r="BH144"/>
  <c r="BH161"/>
  <c r="BH22"/>
  <c r="BH128"/>
  <c r="BH111"/>
  <c r="BH44"/>
  <c r="BH95"/>
  <c r="BH124"/>
  <c r="BH136"/>
  <c r="BH30"/>
  <c r="BH35"/>
  <c r="BH127"/>
  <c r="BH166"/>
  <c r="BH171"/>
  <c r="BH190"/>
  <c r="BH192"/>
  <c r="BH207"/>
  <c r="BH115"/>
  <c r="BH32"/>
  <c r="BH99"/>
  <c r="BH163"/>
  <c r="BH107"/>
  <c r="BH7"/>
  <c r="BH13"/>
  <c r="BH28"/>
  <c r="BH52"/>
  <c r="BH70"/>
  <c r="BH74"/>
  <c r="BH83"/>
  <c r="BH88"/>
  <c r="BH148"/>
  <c r="BH149"/>
  <c r="BH150"/>
  <c r="BH158"/>
  <c r="BH159"/>
  <c r="BH160"/>
  <c r="BH167"/>
  <c r="BH209"/>
  <c r="BH210"/>
  <c r="BH232"/>
  <c r="BH233"/>
  <c r="BH154"/>
  <c r="BH217"/>
  <c r="BH85"/>
  <c r="BG37"/>
  <c r="BG182"/>
  <c r="BG226"/>
  <c r="BG134"/>
  <c r="BG10"/>
  <c r="BG15"/>
  <c r="BG19"/>
  <c r="BG27"/>
  <c r="BG29"/>
  <c r="BG53"/>
  <c r="BG55"/>
  <c r="BG60"/>
  <c r="BG61"/>
  <c r="BG63"/>
  <c r="BG86"/>
  <c r="BG87"/>
  <c r="BG89"/>
  <c r="BG92"/>
  <c r="BG94"/>
  <c r="BG106"/>
  <c r="BG131"/>
  <c r="BG138"/>
  <c r="BG146"/>
  <c r="BG147"/>
  <c r="BG162"/>
  <c r="BG151"/>
  <c r="BG179"/>
  <c r="BG180"/>
  <c r="BG181"/>
  <c r="BG183"/>
  <c r="BG211"/>
  <c r="BG216"/>
  <c r="BG227"/>
  <c r="BG172"/>
  <c r="BG26"/>
  <c r="BG48"/>
  <c r="BG12"/>
  <c r="BG23"/>
  <c r="BG43"/>
  <c r="BG62"/>
  <c r="BG91"/>
  <c r="BG200"/>
  <c r="BG229"/>
  <c r="BG231"/>
  <c r="BG164"/>
  <c r="BG165"/>
  <c r="BG73"/>
  <c r="BG6"/>
  <c r="BG120"/>
  <c r="BG139"/>
  <c r="BG198"/>
  <c r="BG213"/>
  <c r="BG221"/>
  <c r="BG36"/>
  <c r="BG38"/>
  <c r="BG40"/>
  <c r="BG42"/>
  <c r="BG50"/>
  <c r="BG51"/>
  <c r="BG58"/>
  <c r="BG64"/>
  <c r="BG76"/>
  <c r="BG78"/>
  <c r="BG81"/>
  <c r="BG90"/>
  <c r="BG105"/>
  <c r="BG129"/>
  <c r="BG132"/>
  <c r="BG152"/>
  <c r="BG153"/>
  <c r="BG170"/>
  <c r="BG178"/>
  <c r="BG185"/>
  <c r="BG187"/>
  <c r="BG189"/>
  <c r="BG208"/>
  <c r="BG228"/>
  <c r="BG119"/>
  <c r="BG33"/>
  <c r="BG49"/>
  <c r="BG65"/>
  <c r="BG66"/>
  <c r="BG75"/>
  <c r="BG110"/>
  <c r="BG125"/>
  <c r="BG133"/>
  <c r="BG174"/>
  <c r="BG177"/>
  <c r="BG188"/>
  <c r="BG194"/>
  <c r="BG199"/>
  <c r="BG218"/>
  <c r="BG9"/>
  <c r="BG25"/>
  <c r="BG117"/>
  <c r="BG142"/>
  <c r="BG195"/>
  <c r="BG196"/>
  <c r="BG202"/>
  <c r="BG225"/>
  <c r="BG126"/>
  <c r="BG140"/>
  <c r="BG236"/>
  <c r="BG8"/>
  <c r="BG20"/>
  <c r="BG59"/>
  <c r="BG71"/>
  <c r="BG72"/>
  <c r="BG80"/>
  <c r="BG84"/>
  <c r="BG93"/>
  <c r="BG97"/>
  <c r="BG102"/>
  <c r="BG104"/>
  <c r="BG123"/>
  <c r="BG145"/>
  <c r="BG156"/>
  <c r="BG169"/>
  <c r="BG184"/>
  <c r="BG197"/>
  <c r="BG203"/>
  <c r="BG204"/>
  <c r="BG222"/>
  <c r="BG5"/>
  <c r="BG24"/>
  <c r="BG31"/>
  <c r="BG56"/>
  <c r="BG57"/>
  <c r="BG67"/>
  <c r="BG96"/>
  <c r="BG122"/>
  <c r="BG130"/>
  <c r="BG168"/>
  <c r="BG175"/>
  <c r="BG191"/>
  <c r="BG193"/>
  <c r="BG220"/>
  <c r="BG235"/>
  <c r="BG54"/>
  <c r="BG118"/>
  <c r="BG214"/>
  <c r="BG34"/>
  <c r="BG137"/>
  <c r="BG219"/>
  <c r="BG108"/>
  <c r="BG114"/>
  <c r="BG206"/>
  <c r="BG215"/>
  <c r="BG230"/>
  <c r="BG11"/>
  <c r="BG18"/>
  <c r="BG77"/>
  <c r="BG176"/>
  <c r="BG16"/>
  <c r="BG79"/>
  <c r="BG100"/>
  <c r="BG101"/>
  <c r="BG109"/>
  <c r="BG113"/>
  <c r="BG116"/>
  <c r="BG141"/>
  <c r="BG173"/>
  <c r="BG186"/>
  <c r="BG205"/>
  <c r="BG212"/>
  <c r="BG234"/>
  <c r="BG103"/>
  <c r="BG4"/>
  <c r="BG17"/>
  <c r="BG41"/>
  <c r="BG98"/>
  <c r="BG144"/>
  <c r="BG161"/>
  <c r="BG22"/>
  <c r="BG128"/>
  <c r="BG111"/>
  <c r="BG44"/>
  <c r="BG95"/>
  <c r="BG124"/>
  <c r="BG136"/>
  <c r="BG30"/>
  <c r="BG35"/>
  <c r="BG127"/>
  <c r="BG166"/>
  <c r="BG171"/>
  <c r="BG190"/>
  <c r="BG192"/>
  <c r="BG207"/>
  <c r="BG115"/>
  <c r="BG32"/>
  <c r="BG99"/>
  <c r="BG163"/>
  <c r="BG107"/>
  <c r="BG7"/>
  <c r="BG13"/>
  <c r="BG28"/>
  <c r="BG52"/>
  <c r="BG70"/>
  <c r="BG74"/>
  <c r="BG83"/>
  <c r="BG88"/>
  <c r="BG148"/>
  <c r="BG149"/>
  <c r="BG150"/>
  <c r="BG158"/>
  <c r="BG159"/>
  <c r="BG160"/>
  <c r="BG167"/>
  <c r="BG209"/>
  <c r="BG210"/>
  <c r="BG232"/>
  <c r="BG233"/>
  <c r="BG154"/>
  <c r="BG217"/>
  <c r="BG85"/>
  <c r="BF37"/>
  <c r="BF182"/>
  <c r="BF226"/>
  <c r="BF134"/>
  <c r="BF10"/>
  <c r="BF15"/>
  <c r="BF19"/>
  <c r="BF27"/>
  <c r="BF29"/>
  <c r="BF53"/>
  <c r="BF55"/>
  <c r="BF60"/>
  <c r="BF61"/>
  <c r="BF63"/>
  <c r="BF86"/>
  <c r="BF87"/>
  <c r="BF89"/>
  <c r="BF92"/>
  <c r="BF94"/>
  <c r="BF106"/>
  <c r="BF131"/>
  <c r="BF138"/>
  <c r="BF146"/>
  <c r="BF147"/>
  <c r="BF162"/>
  <c r="BF151"/>
  <c r="BF179"/>
  <c r="BF180"/>
  <c r="BF181"/>
  <c r="BF183"/>
  <c r="BF211"/>
  <c r="BF216"/>
  <c r="BF227"/>
  <c r="BF172"/>
  <c r="BF26"/>
  <c r="BF48"/>
  <c r="BF12"/>
  <c r="BF23"/>
  <c r="BF43"/>
  <c r="BF62"/>
  <c r="BF91"/>
  <c r="BF200"/>
  <c r="BF229"/>
  <c r="BF231"/>
  <c r="BF164"/>
  <c r="BF165"/>
  <c r="BF73"/>
  <c r="BF6"/>
  <c r="BF120"/>
  <c r="BF139"/>
  <c r="BF198"/>
  <c r="BF213"/>
  <c r="BF221"/>
  <c r="BF36"/>
  <c r="BF38"/>
  <c r="BF40"/>
  <c r="BF42"/>
  <c r="BF50"/>
  <c r="BF51"/>
  <c r="BF58"/>
  <c r="BF64"/>
  <c r="BF76"/>
  <c r="BF78"/>
  <c r="BF81"/>
  <c r="BF90"/>
  <c r="BF105"/>
  <c r="BF129"/>
  <c r="BF132"/>
  <c r="BF152"/>
  <c r="BF153"/>
  <c r="BF170"/>
  <c r="BF178"/>
  <c r="BF185"/>
  <c r="BF187"/>
  <c r="BF189"/>
  <c r="BF208"/>
  <c r="BF228"/>
  <c r="BF119"/>
  <c r="BF33"/>
  <c r="BF49"/>
  <c r="BF65"/>
  <c r="BF66"/>
  <c r="BF75"/>
  <c r="BF110"/>
  <c r="BF125"/>
  <c r="BF133"/>
  <c r="BF174"/>
  <c r="BF177"/>
  <c r="BF188"/>
  <c r="BF194"/>
  <c r="BF199"/>
  <c r="BF218"/>
  <c r="BF9"/>
  <c r="BF25"/>
  <c r="BF117"/>
  <c r="BF142"/>
  <c r="BF195"/>
  <c r="BF196"/>
  <c r="BF202"/>
  <c r="BF225"/>
  <c r="BF126"/>
  <c r="BF140"/>
  <c r="BF236"/>
  <c r="BF8"/>
  <c r="BF20"/>
  <c r="BF59"/>
  <c r="BF71"/>
  <c r="BF72"/>
  <c r="BF80"/>
  <c r="BF84"/>
  <c r="BF93"/>
  <c r="BF97"/>
  <c r="BF102"/>
  <c r="BF104"/>
  <c r="BF123"/>
  <c r="BF145"/>
  <c r="BF156"/>
  <c r="BF169"/>
  <c r="BF184"/>
  <c r="BF197"/>
  <c r="BF203"/>
  <c r="BF204"/>
  <c r="BF222"/>
  <c r="BF5"/>
  <c r="BF24"/>
  <c r="BF31"/>
  <c r="BF56"/>
  <c r="BF57"/>
  <c r="BF67"/>
  <c r="BF96"/>
  <c r="BF122"/>
  <c r="BF130"/>
  <c r="BF168"/>
  <c r="BF175"/>
  <c r="BF191"/>
  <c r="BF193"/>
  <c r="BF220"/>
  <c r="BF235"/>
  <c r="BF54"/>
  <c r="BF118"/>
  <c r="BF214"/>
  <c r="BF34"/>
  <c r="BF137"/>
  <c r="BF219"/>
  <c r="BF108"/>
  <c r="BF114"/>
  <c r="BF206"/>
  <c r="BF215"/>
  <c r="BF230"/>
  <c r="BF11"/>
  <c r="BF18"/>
  <c r="BF77"/>
  <c r="BF176"/>
  <c r="BF16"/>
  <c r="BF79"/>
  <c r="BF100"/>
  <c r="BF101"/>
  <c r="BF109"/>
  <c r="BF113"/>
  <c r="BF116"/>
  <c r="BF141"/>
  <c r="BF173"/>
  <c r="BF186"/>
  <c r="BF205"/>
  <c r="BF212"/>
  <c r="BF234"/>
  <c r="BF103"/>
  <c r="BF4"/>
  <c r="BF17"/>
  <c r="BF41"/>
  <c r="BF98"/>
  <c r="BF144"/>
  <c r="BF161"/>
  <c r="BF22"/>
  <c r="BF128"/>
  <c r="BF111"/>
  <c r="BF44"/>
  <c r="BF95"/>
  <c r="BF124"/>
  <c r="BF136"/>
  <c r="BF30"/>
  <c r="BF35"/>
  <c r="BF127"/>
  <c r="BF166"/>
  <c r="BF171"/>
  <c r="BF190"/>
  <c r="BF192"/>
  <c r="BF207"/>
  <c r="BF115"/>
  <c r="BF32"/>
  <c r="BF99"/>
  <c r="BF163"/>
  <c r="BF107"/>
  <c r="BF7"/>
  <c r="BF13"/>
  <c r="BF28"/>
  <c r="BF52"/>
  <c r="BF70"/>
  <c r="BF74"/>
  <c r="BF83"/>
  <c r="BF88"/>
  <c r="BF148"/>
  <c r="BF149"/>
  <c r="BF150"/>
  <c r="BF158"/>
  <c r="BF159"/>
  <c r="BF160"/>
  <c r="BF167"/>
  <c r="BF209"/>
  <c r="BF210"/>
  <c r="BF232"/>
  <c r="BF233"/>
  <c r="BF154"/>
  <c r="BF217"/>
  <c r="BF85"/>
  <c r="BE37"/>
  <c r="BE182"/>
  <c r="BE226"/>
  <c r="BE134"/>
  <c r="BE10"/>
  <c r="BE15"/>
  <c r="BE19"/>
  <c r="BE27"/>
  <c r="BE29"/>
  <c r="BE53"/>
  <c r="BE55"/>
  <c r="BE60"/>
  <c r="BE61"/>
  <c r="BE63"/>
  <c r="BE86"/>
  <c r="BE87"/>
  <c r="BE89"/>
  <c r="BE92"/>
  <c r="BE94"/>
  <c r="BE106"/>
  <c r="BE131"/>
  <c r="BE138"/>
  <c r="BE146"/>
  <c r="BE147"/>
  <c r="BE162"/>
  <c r="BE151"/>
  <c r="BE179"/>
  <c r="BE180"/>
  <c r="BE181"/>
  <c r="BE183"/>
  <c r="BE211"/>
  <c r="BE216"/>
  <c r="BE227"/>
  <c r="BE172"/>
  <c r="BE26"/>
  <c r="BE48"/>
  <c r="BE12"/>
  <c r="BE23"/>
  <c r="BE43"/>
  <c r="BE62"/>
  <c r="BE91"/>
  <c r="BE200"/>
  <c r="BE229"/>
  <c r="BE231"/>
  <c r="BE164"/>
  <c r="BE165"/>
  <c r="BE73"/>
  <c r="BE6"/>
  <c r="BE120"/>
  <c r="BE139"/>
  <c r="BE198"/>
  <c r="BE213"/>
  <c r="BE221"/>
  <c r="BE36"/>
  <c r="BE38"/>
  <c r="BE40"/>
  <c r="BE42"/>
  <c r="BE50"/>
  <c r="BE51"/>
  <c r="BE58"/>
  <c r="BE64"/>
  <c r="BE76"/>
  <c r="BE78"/>
  <c r="BE81"/>
  <c r="BE90"/>
  <c r="BE105"/>
  <c r="BE129"/>
  <c r="BE132"/>
  <c r="BE152"/>
  <c r="BE153"/>
  <c r="BE170"/>
  <c r="BE178"/>
  <c r="BE185"/>
  <c r="BE187"/>
  <c r="BE189"/>
  <c r="BE208"/>
  <c r="BE228"/>
  <c r="BE119"/>
  <c r="BE33"/>
  <c r="BE49"/>
  <c r="BE65"/>
  <c r="BE66"/>
  <c r="BE75"/>
  <c r="BE110"/>
  <c r="BE125"/>
  <c r="BE133"/>
  <c r="BE174"/>
  <c r="BE177"/>
  <c r="BE188"/>
  <c r="BE194"/>
  <c r="BE199"/>
  <c r="BE218"/>
  <c r="BE9"/>
  <c r="BE25"/>
  <c r="BE117"/>
  <c r="BE142"/>
  <c r="BE195"/>
  <c r="BE196"/>
  <c r="BE202"/>
  <c r="BE225"/>
  <c r="BE126"/>
  <c r="BE140"/>
  <c r="BE236"/>
  <c r="BE8"/>
  <c r="BE20"/>
  <c r="BE59"/>
  <c r="BE71"/>
  <c r="BE72"/>
  <c r="BE80"/>
  <c r="BE84"/>
  <c r="BE93"/>
  <c r="BE97"/>
  <c r="BE102"/>
  <c r="BE104"/>
  <c r="BE123"/>
  <c r="BE145"/>
  <c r="BE156"/>
  <c r="BE169"/>
  <c r="BE184"/>
  <c r="BE197"/>
  <c r="BE203"/>
  <c r="BE204"/>
  <c r="BE222"/>
  <c r="BE5"/>
  <c r="BE24"/>
  <c r="BE31"/>
  <c r="BE56"/>
  <c r="BE57"/>
  <c r="BE67"/>
  <c r="BE96"/>
  <c r="BE122"/>
  <c r="BE130"/>
  <c r="BE168"/>
  <c r="BE175"/>
  <c r="BE191"/>
  <c r="BE193"/>
  <c r="BE220"/>
  <c r="BE235"/>
  <c r="BE54"/>
  <c r="BE118"/>
  <c r="BE214"/>
  <c r="BE34"/>
  <c r="BE137"/>
  <c r="BE219"/>
  <c r="BE108"/>
  <c r="BE114"/>
  <c r="BE206"/>
  <c r="BE215"/>
  <c r="BE230"/>
  <c r="BE11"/>
  <c r="BE18"/>
  <c r="BE77"/>
  <c r="BE176"/>
  <c r="BE16"/>
  <c r="BE79"/>
  <c r="BE100"/>
  <c r="BE101"/>
  <c r="BE109"/>
  <c r="BE113"/>
  <c r="BE116"/>
  <c r="BE141"/>
  <c r="BE173"/>
  <c r="BE186"/>
  <c r="BE205"/>
  <c r="BE212"/>
  <c r="BE234"/>
  <c r="BE103"/>
  <c r="BE4"/>
  <c r="BE17"/>
  <c r="BE41"/>
  <c r="BE98"/>
  <c r="BE144"/>
  <c r="BE161"/>
  <c r="BE22"/>
  <c r="BE128"/>
  <c r="BE111"/>
  <c r="BE44"/>
  <c r="BE95"/>
  <c r="BE124"/>
  <c r="BE136"/>
  <c r="BE30"/>
  <c r="BE35"/>
  <c r="BE127"/>
  <c r="BE166"/>
  <c r="BE171"/>
  <c r="BE190"/>
  <c r="BE192"/>
  <c r="BE207"/>
  <c r="BE115"/>
  <c r="BE32"/>
  <c r="BE99"/>
  <c r="BE163"/>
  <c r="BE107"/>
  <c r="BE7"/>
  <c r="BE13"/>
  <c r="BE28"/>
  <c r="BE52"/>
  <c r="BE70"/>
  <c r="BE74"/>
  <c r="BE83"/>
  <c r="BE88"/>
  <c r="BE148"/>
  <c r="BE149"/>
  <c r="BE150"/>
  <c r="BE158"/>
  <c r="BE159"/>
  <c r="BE160"/>
  <c r="BE167"/>
  <c r="BE209"/>
  <c r="BE210"/>
  <c r="BE232"/>
  <c r="BE233"/>
  <c r="BE154"/>
  <c r="BE217"/>
  <c r="BE85"/>
  <c r="BD37"/>
  <c r="BD182"/>
  <c r="BD226"/>
  <c r="BD134"/>
  <c r="BD10"/>
  <c r="BD15"/>
  <c r="BD19"/>
  <c r="BD27"/>
  <c r="BD29"/>
  <c r="BD53"/>
  <c r="BD55"/>
  <c r="BD60"/>
  <c r="BD61"/>
  <c r="BD63"/>
  <c r="BD86"/>
  <c r="BD87"/>
  <c r="BD89"/>
  <c r="BD92"/>
  <c r="BD94"/>
  <c r="BD106"/>
  <c r="BD131"/>
  <c r="BD138"/>
  <c r="BD146"/>
  <c r="BD147"/>
  <c r="BD162"/>
  <c r="BD151"/>
  <c r="BD179"/>
  <c r="BD180"/>
  <c r="BD181"/>
  <c r="BD183"/>
  <c r="BD211"/>
  <c r="BD216"/>
  <c r="BD227"/>
  <c r="BD172"/>
  <c r="BD26"/>
  <c r="BD48"/>
  <c r="BD12"/>
  <c r="BD23"/>
  <c r="BD43"/>
  <c r="BD62"/>
  <c r="BD91"/>
  <c r="BD200"/>
  <c r="BD229"/>
  <c r="BD231"/>
  <c r="BD164"/>
  <c r="BD165"/>
  <c r="BD73"/>
  <c r="BD6"/>
  <c r="BD120"/>
  <c r="BD139"/>
  <c r="BD198"/>
  <c r="BD213"/>
  <c r="BD221"/>
  <c r="BD36"/>
  <c r="BD38"/>
  <c r="BD40"/>
  <c r="BD42"/>
  <c r="BD50"/>
  <c r="BD51"/>
  <c r="BD58"/>
  <c r="BD64"/>
  <c r="BD76"/>
  <c r="BD78"/>
  <c r="BD81"/>
  <c r="BD90"/>
  <c r="BD105"/>
  <c r="BD129"/>
  <c r="BD132"/>
  <c r="BD152"/>
  <c r="BD153"/>
  <c r="BD170"/>
  <c r="BD178"/>
  <c r="BD185"/>
  <c r="BD187"/>
  <c r="BD189"/>
  <c r="BD208"/>
  <c r="BD228"/>
  <c r="BD119"/>
  <c r="BD33"/>
  <c r="BD49"/>
  <c r="BD65"/>
  <c r="BD66"/>
  <c r="BD75"/>
  <c r="BD110"/>
  <c r="BD125"/>
  <c r="BD133"/>
  <c r="BD174"/>
  <c r="BD177"/>
  <c r="BD188"/>
  <c r="BD194"/>
  <c r="BD199"/>
  <c r="BD218"/>
  <c r="BD9"/>
  <c r="BD25"/>
  <c r="BD117"/>
  <c r="BD142"/>
  <c r="BD195"/>
  <c r="BD196"/>
  <c r="BD202"/>
  <c r="BD225"/>
  <c r="BD126"/>
  <c r="BD140"/>
  <c r="BD236"/>
  <c r="BD8"/>
  <c r="BD20"/>
  <c r="BD59"/>
  <c r="BD71"/>
  <c r="BD72"/>
  <c r="BD80"/>
  <c r="BD84"/>
  <c r="BD93"/>
  <c r="BD97"/>
  <c r="BD102"/>
  <c r="BD104"/>
  <c r="BD123"/>
  <c r="BD145"/>
  <c r="BD156"/>
  <c r="BD169"/>
  <c r="BD184"/>
  <c r="BD197"/>
  <c r="BD203"/>
  <c r="BD204"/>
  <c r="BD222"/>
  <c r="BD5"/>
  <c r="BD24"/>
  <c r="BD31"/>
  <c r="BD56"/>
  <c r="BD57"/>
  <c r="BD67"/>
  <c r="BD96"/>
  <c r="BD122"/>
  <c r="BD130"/>
  <c r="BD168"/>
  <c r="BD175"/>
  <c r="BD191"/>
  <c r="BD193"/>
  <c r="BD220"/>
  <c r="BD235"/>
  <c r="BD54"/>
  <c r="BD118"/>
  <c r="BD214"/>
  <c r="BD34"/>
  <c r="BD137"/>
  <c r="BD219"/>
  <c r="BD108"/>
  <c r="BD114"/>
  <c r="BD206"/>
  <c r="BD215"/>
  <c r="BD230"/>
  <c r="BD11"/>
  <c r="BD18"/>
  <c r="BD77"/>
  <c r="BD176"/>
  <c r="BD16"/>
  <c r="BD79"/>
  <c r="BD100"/>
  <c r="BD101"/>
  <c r="BD109"/>
  <c r="BD113"/>
  <c r="BD116"/>
  <c r="BD141"/>
  <c r="BD173"/>
  <c r="BD186"/>
  <c r="BD205"/>
  <c r="BD212"/>
  <c r="BD234"/>
  <c r="BD103"/>
  <c r="BD4"/>
  <c r="BD17"/>
  <c r="BD41"/>
  <c r="BD98"/>
  <c r="BD144"/>
  <c r="BD161"/>
  <c r="BD22"/>
  <c r="BD128"/>
  <c r="BD111"/>
  <c r="BD44"/>
  <c r="BD95"/>
  <c r="BD124"/>
  <c r="BD136"/>
  <c r="BD30"/>
  <c r="BD35"/>
  <c r="BD127"/>
  <c r="BD166"/>
  <c r="BD171"/>
  <c r="BD190"/>
  <c r="BD192"/>
  <c r="BD207"/>
  <c r="BD115"/>
  <c r="BD32"/>
  <c r="BD99"/>
  <c r="BD163"/>
  <c r="BD107"/>
  <c r="BD7"/>
  <c r="BD13"/>
  <c r="BD28"/>
  <c r="BD52"/>
  <c r="BD70"/>
  <c r="BD74"/>
  <c r="BD83"/>
  <c r="BD88"/>
  <c r="BD148"/>
  <c r="BD149"/>
  <c r="BD150"/>
  <c r="BD158"/>
  <c r="BD159"/>
  <c r="BD160"/>
  <c r="BD167"/>
  <c r="BD209"/>
  <c r="BD210"/>
  <c r="BD232"/>
  <c r="BD233"/>
  <c r="BD154"/>
  <c r="BD217"/>
  <c r="BD85"/>
  <c r="BC37"/>
  <c r="BC182"/>
  <c r="BC226"/>
  <c r="BC134"/>
  <c r="BC10"/>
  <c r="BC15"/>
  <c r="BC19"/>
  <c r="BC27"/>
  <c r="BC29"/>
  <c r="BC53"/>
  <c r="BC55"/>
  <c r="BC60"/>
  <c r="BC61"/>
  <c r="BC63"/>
  <c r="BC86"/>
  <c r="BC87"/>
  <c r="BC89"/>
  <c r="BC92"/>
  <c r="BC94"/>
  <c r="BC106"/>
  <c r="BC131"/>
  <c r="BC138"/>
  <c r="BC146"/>
  <c r="BC147"/>
  <c r="BC162"/>
  <c r="BC151"/>
  <c r="BC179"/>
  <c r="BC180"/>
  <c r="BC181"/>
  <c r="BC183"/>
  <c r="BC211"/>
  <c r="BC216"/>
  <c r="BC227"/>
  <c r="BC172"/>
  <c r="BC26"/>
  <c r="BC48"/>
  <c r="BC12"/>
  <c r="BC23"/>
  <c r="BC43"/>
  <c r="BC62"/>
  <c r="BC91"/>
  <c r="BC200"/>
  <c r="BC229"/>
  <c r="BC231"/>
  <c r="BC164"/>
  <c r="BC165"/>
  <c r="BC73"/>
  <c r="BC6"/>
  <c r="BC120"/>
  <c r="BC139"/>
  <c r="BC198"/>
  <c r="BC213"/>
  <c r="BC221"/>
  <c r="BC36"/>
  <c r="BC38"/>
  <c r="BC40"/>
  <c r="BC42"/>
  <c r="BC50"/>
  <c r="BC51"/>
  <c r="BC58"/>
  <c r="BC64"/>
  <c r="BC76"/>
  <c r="BC78"/>
  <c r="BC81"/>
  <c r="BC90"/>
  <c r="BC105"/>
  <c r="BC129"/>
  <c r="BC132"/>
  <c r="BC152"/>
  <c r="BC153"/>
  <c r="BC170"/>
  <c r="BC178"/>
  <c r="BC185"/>
  <c r="BC187"/>
  <c r="BC189"/>
  <c r="BC208"/>
  <c r="BC228"/>
  <c r="BC119"/>
  <c r="BC33"/>
  <c r="BC49"/>
  <c r="BC65"/>
  <c r="BC66"/>
  <c r="BC75"/>
  <c r="BC110"/>
  <c r="BC125"/>
  <c r="BC133"/>
  <c r="BC174"/>
  <c r="BC177"/>
  <c r="BC188"/>
  <c r="BC194"/>
  <c r="BC199"/>
  <c r="BC218"/>
  <c r="BC9"/>
  <c r="BC25"/>
  <c r="BC117"/>
  <c r="BC142"/>
  <c r="BC195"/>
  <c r="BC196"/>
  <c r="BC202"/>
  <c r="BC225"/>
  <c r="BC126"/>
  <c r="BC140"/>
  <c r="BC236"/>
  <c r="BC8"/>
  <c r="BC20"/>
  <c r="BC59"/>
  <c r="BC71"/>
  <c r="BC72"/>
  <c r="BC80"/>
  <c r="BC84"/>
  <c r="BC93"/>
  <c r="BC97"/>
  <c r="BC102"/>
  <c r="BC104"/>
  <c r="BC123"/>
  <c r="BC145"/>
  <c r="BC156"/>
  <c r="BC169"/>
  <c r="BC184"/>
  <c r="BC197"/>
  <c r="BC203"/>
  <c r="BC204"/>
  <c r="BC222"/>
  <c r="BC5"/>
  <c r="BC24"/>
  <c r="BC31"/>
  <c r="BC56"/>
  <c r="BC57"/>
  <c r="BC67"/>
  <c r="BC96"/>
  <c r="BC122"/>
  <c r="BC130"/>
  <c r="BC168"/>
  <c r="BC175"/>
  <c r="BC191"/>
  <c r="BC193"/>
  <c r="BC220"/>
  <c r="BC235"/>
  <c r="BC54"/>
  <c r="BC118"/>
  <c r="BC214"/>
  <c r="BC34"/>
  <c r="BC137"/>
  <c r="BC219"/>
  <c r="BC108"/>
  <c r="BC114"/>
  <c r="BC206"/>
  <c r="BC215"/>
  <c r="BC230"/>
  <c r="BC11"/>
  <c r="BC18"/>
  <c r="BC77"/>
  <c r="BC176"/>
  <c r="BC16"/>
  <c r="BC79"/>
  <c r="BC100"/>
  <c r="BC101"/>
  <c r="BC109"/>
  <c r="BC113"/>
  <c r="BC116"/>
  <c r="BC141"/>
  <c r="BC173"/>
  <c r="BC186"/>
  <c r="BC205"/>
  <c r="BC212"/>
  <c r="BC234"/>
  <c r="BC103"/>
  <c r="BC4"/>
  <c r="BC17"/>
  <c r="BC41"/>
  <c r="BC98"/>
  <c r="BC144"/>
  <c r="BC161"/>
  <c r="BC22"/>
  <c r="BC128"/>
  <c r="BC111"/>
  <c r="BC44"/>
  <c r="BC95"/>
  <c r="BC124"/>
  <c r="BC136"/>
  <c r="BC30"/>
  <c r="BC35"/>
  <c r="BC127"/>
  <c r="BC166"/>
  <c r="BC171"/>
  <c r="BC190"/>
  <c r="BC192"/>
  <c r="BC207"/>
  <c r="BC115"/>
  <c r="BC32"/>
  <c r="BC99"/>
  <c r="BC163"/>
  <c r="BC107"/>
  <c r="BC7"/>
  <c r="BC13"/>
  <c r="BC28"/>
  <c r="BC52"/>
  <c r="BC70"/>
  <c r="BC74"/>
  <c r="BC83"/>
  <c r="BC88"/>
  <c r="BC148"/>
  <c r="BC149"/>
  <c r="BC150"/>
  <c r="BC158"/>
  <c r="BC159"/>
  <c r="BC160"/>
  <c r="BC167"/>
  <c r="BC209"/>
  <c r="BC210"/>
  <c r="BC232"/>
  <c r="BC233"/>
  <c r="BC154"/>
  <c r="BC217"/>
  <c r="BC85"/>
  <c r="BB37"/>
  <c r="BB182"/>
  <c r="BB226"/>
  <c r="BB134"/>
  <c r="BB10"/>
  <c r="BB15"/>
  <c r="BB19"/>
  <c r="BB27"/>
  <c r="BB29"/>
  <c r="BB53"/>
  <c r="BB55"/>
  <c r="BB60"/>
  <c r="BB61"/>
  <c r="BB63"/>
  <c r="BB86"/>
  <c r="BB87"/>
  <c r="BB89"/>
  <c r="BB92"/>
  <c r="BB94"/>
  <c r="BB106"/>
  <c r="BB131"/>
  <c r="BB138"/>
  <c r="BB146"/>
  <c r="BB147"/>
  <c r="BB162"/>
  <c r="BB151"/>
  <c r="BB179"/>
  <c r="BB180"/>
  <c r="BB181"/>
  <c r="BB183"/>
  <c r="BB211"/>
  <c r="BB216"/>
  <c r="BB227"/>
  <c r="BB172"/>
  <c r="BB26"/>
  <c r="BB48"/>
  <c r="BB12"/>
  <c r="BB23"/>
  <c r="BB43"/>
  <c r="BB62"/>
  <c r="BB91"/>
  <c r="BB200"/>
  <c r="BB229"/>
  <c r="BB231"/>
  <c r="BB164"/>
  <c r="BB165"/>
  <c r="BB73"/>
  <c r="BB6"/>
  <c r="BB120"/>
  <c r="BB139"/>
  <c r="BB198"/>
  <c r="BB213"/>
  <c r="BB221"/>
  <c r="BB36"/>
  <c r="BB38"/>
  <c r="BB40"/>
  <c r="BB42"/>
  <c r="BB50"/>
  <c r="BB51"/>
  <c r="BB58"/>
  <c r="BB64"/>
  <c r="BB76"/>
  <c r="BB78"/>
  <c r="BB81"/>
  <c r="BB90"/>
  <c r="BB105"/>
  <c r="BB129"/>
  <c r="BB132"/>
  <c r="BB152"/>
  <c r="BB153"/>
  <c r="BB170"/>
  <c r="BB178"/>
  <c r="BB185"/>
  <c r="BB187"/>
  <c r="BB189"/>
  <c r="BB208"/>
  <c r="BB228"/>
  <c r="BB119"/>
  <c r="BB33"/>
  <c r="BB49"/>
  <c r="BB65"/>
  <c r="BB66"/>
  <c r="BB75"/>
  <c r="BB110"/>
  <c r="BB125"/>
  <c r="BB133"/>
  <c r="BB174"/>
  <c r="BB177"/>
  <c r="BB188"/>
  <c r="BB194"/>
  <c r="BB199"/>
  <c r="BB218"/>
  <c r="BB9"/>
  <c r="BB25"/>
  <c r="BB117"/>
  <c r="BB142"/>
  <c r="BB195"/>
  <c r="BB196"/>
  <c r="BB202"/>
  <c r="BB225"/>
  <c r="BB126"/>
  <c r="BB140"/>
  <c r="BB236"/>
  <c r="BB8"/>
  <c r="BB20"/>
  <c r="BB59"/>
  <c r="BB71"/>
  <c r="BB72"/>
  <c r="BB80"/>
  <c r="BB84"/>
  <c r="BB93"/>
  <c r="BB97"/>
  <c r="BB102"/>
  <c r="BB104"/>
  <c r="BB123"/>
  <c r="BB145"/>
  <c r="BB156"/>
  <c r="BB169"/>
  <c r="BB184"/>
  <c r="BB197"/>
  <c r="BB203"/>
  <c r="BB204"/>
  <c r="BB222"/>
  <c r="BB5"/>
  <c r="BB24"/>
  <c r="BB31"/>
  <c r="BB56"/>
  <c r="BB57"/>
  <c r="BB67"/>
  <c r="BB96"/>
  <c r="BB122"/>
  <c r="BB130"/>
  <c r="BB168"/>
  <c r="BB175"/>
  <c r="BB191"/>
  <c r="BB193"/>
  <c r="BB220"/>
  <c r="BB235"/>
  <c r="BB54"/>
  <c r="BB118"/>
  <c r="BB214"/>
  <c r="BB34"/>
  <c r="BB137"/>
  <c r="BB219"/>
  <c r="BB108"/>
  <c r="BB114"/>
  <c r="BB206"/>
  <c r="BB215"/>
  <c r="BB230"/>
  <c r="BB11"/>
  <c r="BB18"/>
  <c r="BB77"/>
  <c r="BB176"/>
  <c r="BB16"/>
  <c r="BB79"/>
  <c r="BB100"/>
  <c r="BB101"/>
  <c r="BB109"/>
  <c r="BB113"/>
  <c r="BB116"/>
  <c r="BB141"/>
  <c r="BB173"/>
  <c r="BB186"/>
  <c r="BB205"/>
  <c r="BB212"/>
  <c r="BB234"/>
  <c r="BB103"/>
  <c r="BB4"/>
  <c r="BB17"/>
  <c r="BB41"/>
  <c r="BB98"/>
  <c r="BB144"/>
  <c r="BB161"/>
  <c r="BB22"/>
  <c r="BB128"/>
  <c r="BB111"/>
  <c r="BB44"/>
  <c r="BB95"/>
  <c r="BB124"/>
  <c r="BB136"/>
  <c r="BB30"/>
  <c r="BB35"/>
  <c r="BB127"/>
  <c r="BB166"/>
  <c r="BB171"/>
  <c r="BB190"/>
  <c r="BB192"/>
  <c r="BB207"/>
  <c r="BB115"/>
  <c r="BB32"/>
  <c r="BB99"/>
  <c r="BB163"/>
  <c r="BB107"/>
  <c r="BB7"/>
  <c r="BB13"/>
  <c r="BB28"/>
  <c r="BB52"/>
  <c r="BB70"/>
  <c r="BB74"/>
  <c r="BB83"/>
  <c r="BB88"/>
  <c r="BB148"/>
  <c r="BB149"/>
  <c r="BB150"/>
  <c r="BB158"/>
  <c r="BB159"/>
  <c r="BB160"/>
  <c r="BB167"/>
  <c r="BB209"/>
  <c r="BB210"/>
  <c r="BB232"/>
  <c r="BB233"/>
  <c r="BB154"/>
  <c r="BB217"/>
  <c r="BB85"/>
  <c r="BA37"/>
  <c r="BA182"/>
  <c r="BA226"/>
  <c r="BA134"/>
  <c r="BA10"/>
  <c r="BA15"/>
  <c r="BA19"/>
  <c r="BA27"/>
  <c r="BA29"/>
  <c r="BA53"/>
  <c r="BA55"/>
  <c r="BA60"/>
  <c r="BA61"/>
  <c r="BA63"/>
  <c r="BA86"/>
  <c r="BA87"/>
  <c r="BA89"/>
  <c r="BA92"/>
  <c r="BA94"/>
  <c r="BA106"/>
  <c r="BA131"/>
  <c r="BA138"/>
  <c r="BA146"/>
  <c r="BA147"/>
  <c r="BA162"/>
  <c r="BA151"/>
  <c r="BA179"/>
  <c r="BA180"/>
  <c r="BA181"/>
  <c r="BA183"/>
  <c r="BA211"/>
  <c r="BA216"/>
  <c r="BA227"/>
  <c r="BA172"/>
  <c r="BA26"/>
  <c r="BA48"/>
  <c r="BA12"/>
  <c r="BA23"/>
  <c r="BA43"/>
  <c r="BA62"/>
  <c r="BA91"/>
  <c r="BA200"/>
  <c r="BA229"/>
  <c r="BA231"/>
  <c r="BA164"/>
  <c r="BA165"/>
  <c r="BA73"/>
  <c r="BA6"/>
  <c r="BA120"/>
  <c r="BA139"/>
  <c r="BA198"/>
  <c r="BA213"/>
  <c r="BA221"/>
  <c r="BA36"/>
  <c r="BA38"/>
  <c r="BA40"/>
  <c r="BA42"/>
  <c r="BA50"/>
  <c r="BA51"/>
  <c r="BA58"/>
  <c r="BA64"/>
  <c r="BA76"/>
  <c r="BA78"/>
  <c r="BA81"/>
  <c r="BA90"/>
  <c r="BA105"/>
  <c r="BA129"/>
  <c r="BA132"/>
  <c r="BA152"/>
  <c r="BA153"/>
  <c r="BA170"/>
  <c r="BA178"/>
  <c r="BA185"/>
  <c r="BA187"/>
  <c r="BA189"/>
  <c r="BA208"/>
  <c r="BA228"/>
  <c r="BA119"/>
  <c r="BA33"/>
  <c r="BA49"/>
  <c r="BA65"/>
  <c r="BA66"/>
  <c r="BA75"/>
  <c r="BA110"/>
  <c r="BA125"/>
  <c r="BA133"/>
  <c r="BA174"/>
  <c r="BA177"/>
  <c r="BA188"/>
  <c r="BA194"/>
  <c r="BA199"/>
  <c r="BA218"/>
  <c r="BA9"/>
  <c r="BA25"/>
  <c r="BA117"/>
  <c r="BA142"/>
  <c r="BA195"/>
  <c r="BA196"/>
  <c r="BA202"/>
  <c r="BA225"/>
  <c r="BA126"/>
  <c r="BA140"/>
  <c r="BA236"/>
  <c r="BA8"/>
  <c r="BA20"/>
  <c r="BA59"/>
  <c r="BA71"/>
  <c r="BA72"/>
  <c r="BA80"/>
  <c r="BA84"/>
  <c r="BA93"/>
  <c r="BA97"/>
  <c r="BA102"/>
  <c r="BA104"/>
  <c r="BA123"/>
  <c r="BA145"/>
  <c r="BA156"/>
  <c r="BA169"/>
  <c r="BA184"/>
  <c r="BA197"/>
  <c r="BA203"/>
  <c r="BA204"/>
  <c r="BA222"/>
  <c r="BA5"/>
  <c r="BA24"/>
  <c r="BA31"/>
  <c r="BA56"/>
  <c r="BA57"/>
  <c r="BA67"/>
  <c r="BA96"/>
  <c r="BA122"/>
  <c r="BA130"/>
  <c r="BA168"/>
  <c r="BA175"/>
  <c r="BA191"/>
  <c r="BA193"/>
  <c r="BA220"/>
  <c r="BA235"/>
  <c r="BA54"/>
  <c r="BA118"/>
  <c r="BA214"/>
  <c r="BA34"/>
  <c r="BA137"/>
  <c r="BA219"/>
  <c r="BA108"/>
  <c r="BA114"/>
  <c r="BA206"/>
  <c r="BA215"/>
  <c r="BA230"/>
  <c r="BA11"/>
  <c r="BA18"/>
  <c r="BA77"/>
  <c r="BA176"/>
  <c r="BA16"/>
  <c r="BA79"/>
  <c r="BA100"/>
  <c r="BA101"/>
  <c r="BA109"/>
  <c r="BA113"/>
  <c r="BA116"/>
  <c r="BA141"/>
  <c r="BA173"/>
  <c r="BA186"/>
  <c r="BA205"/>
  <c r="BA212"/>
  <c r="BA234"/>
  <c r="BA103"/>
  <c r="BA4"/>
  <c r="BA17"/>
  <c r="BA41"/>
  <c r="BA98"/>
  <c r="BA144"/>
  <c r="BA161"/>
  <c r="BA22"/>
  <c r="BA128"/>
  <c r="BA111"/>
  <c r="BA44"/>
  <c r="BA95"/>
  <c r="BA124"/>
  <c r="BA136"/>
  <c r="BA30"/>
  <c r="BA35"/>
  <c r="BA127"/>
  <c r="BA166"/>
  <c r="BA171"/>
  <c r="BA190"/>
  <c r="BA192"/>
  <c r="BA207"/>
  <c r="BA115"/>
  <c r="BA32"/>
  <c r="BA99"/>
  <c r="BA163"/>
  <c r="BA107"/>
  <c r="BA7"/>
  <c r="BA13"/>
  <c r="BA28"/>
  <c r="BA52"/>
  <c r="BA70"/>
  <c r="BA74"/>
  <c r="BA83"/>
  <c r="BA88"/>
  <c r="BA148"/>
  <c r="BA149"/>
  <c r="BA150"/>
  <c r="BA158"/>
  <c r="BA159"/>
  <c r="BA160"/>
  <c r="BA167"/>
  <c r="BA209"/>
  <c r="BA210"/>
  <c r="BA232"/>
  <c r="BA233"/>
  <c r="BA154"/>
  <c r="BA217"/>
  <c r="BA85"/>
  <c r="AZ37"/>
  <c r="AZ182"/>
  <c r="AZ226"/>
  <c r="AZ134"/>
  <c r="AZ10"/>
  <c r="AZ15"/>
  <c r="AZ19"/>
  <c r="AZ27"/>
  <c r="AZ29"/>
  <c r="AZ53"/>
  <c r="AZ55"/>
  <c r="AZ60"/>
  <c r="AZ61"/>
  <c r="AZ63"/>
  <c r="AZ86"/>
  <c r="AZ87"/>
  <c r="AZ89"/>
  <c r="AZ92"/>
  <c r="AZ94"/>
  <c r="AZ106"/>
  <c r="AZ131"/>
  <c r="AZ138"/>
  <c r="AZ146"/>
  <c r="AZ147"/>
  <c r="AZ162"/>
  <c r="AZ151"/>
  <c r="AZ179"/>
  <c r="AZ180"/>
  <c r="AZ181"/>
  <c r="AZ183"/>
  <c r="AZ211"/>
  <c r="AZ216"/>
  <c r="AZ227"/>
  <c r="AZ172"/>
  <c r="AZ26"/>
  <c r="AZ48"/>
  <c r="AZ12"/>
  <c r="AZ23"/>
  <c r="AZ43"/>
  <c r="AZ62"/>
  <c r="AZ91"/>
  <c r="AZ200"/>
  <c r="AZ229"/>
  <c r="AZ231"/>
  <c r="AZ164"/>
  <c r="AZ165"/>
  <c r="AZ73"/>
  <c r="AZ6"/>
  <c r="AZ120"/>
  <c r="AZ139"/>
  <c r="AZ198"/>
  <c r="AZ213"/>
  <c r="AZ221"/>
  <c r="AZ36"/>
  <c r="AZ38"/>
  <c r="AZ40"/>
  <c r="AZ42"/>
  <c r="AZ50"/>
  <c r="AZ51"/>
  <c r="AZ58"/>
  <c r="AZ64"/>
  <c r="AZ76"/>
  <c r="AZ78"/>
  <c r="AZ81"/>
  <c r="AZ90"/>
  <c r="AZ105"/>
  <c r="AZ129"/>
  <c r="AZ132"/>
  <c r="AZ152"/>
  <c r="AZ153"/>
  <c r="AZ170"/>
  <c r="AZ178"/>
  <c r="AZ185"/>
  <c r="AZ187"/>
  <c r="AZ189"/>
  <c r="AZ208"/>
  <c r="AZ228"/>
  <c r="AZ119"/>
  <c r="AZ33"/>
  <c r="AZ49"/>
  <c r="AZ65"/>
  <c r="AZ66"/>
  <c r="AZ75"/>
  <c r="AZ110"/>
  <c r="AZ125"/>
  <c r="AZ133"/>
  <c r="AZ174"/>
  <c r="AZ177"/>
  <c r="AZ188"/>
  <c r="AZ194"/>
  <c r="AZ199"/>
  <c r="AZ218"/>
  <c r="AZ9"/>
  <c r="AZ25"/>
  <c r="AZ117"/>
  <c r="AZ142"/>
  <c r="AZ195"/>
  <c r="AZ196"/>
  <c r="AZ202"/>
  <c r="AZ225"/>
  <c r="AZ126"/>
  <c r="AZ140"/>
  <c r="AZ236"/>
  <c r="AZ8"/>
  <c r="AZ20"/>
  <c r="AZ59"/>
  <c r="AZ71"/>
  <c r="AZ72"/>
  <c r="AZ80"/>
  <c r="AZ84"/>
  <c r="AZ93"/>
  <c r="AZ97"/>
  <c r="AZ102"/>
  <c r="AZ104"/>
  <c r="AZ123"/>
  <c r="AZ145"/>
  <c r="AZ156"/>
  <c r="AZ169"/>
  <c r="AZ184"/>
  <c r="AZ197"/>
  <c r="AZ203"/>
  <c r="AZ204"/>
  <c r="AZ222"/>
  <c r="AZ5"/>
  <c r="AZ24"/>
  <c r="AZ31"/>
  <c r="AZ56"/>
  <c r="AZ57"/>
  <c r="AZ67"/>
  <c r="AZ96"/>
  <c r="AZ122"/>
  <c r="AZ130"/>
  <c r="AZ168"/>
  <c r="AZ175"/>
  <c r="AZ191"/>
  <c r="AZ193"/>
  <c r="AZ220"/>
  <c r="AZ235"/>
  <c r="AZ54"/>
  <c r="AZ118"/>
  <c r="AZ214"/>
  <c r="AZ34"/>
  <c r="AZ137"/>
  <c r="AZ219"/>
  <c r="AZ108"/>
  <c r="AZ114"/>
  <c r="AZ206"/>
  <c r="AZ215"/>
  <c r="AZ230"/>
  <c r="AZ11"/>
  <c r="AZ18"/>
  <c r="AZ77"/>
  <c r="AZ176"/>
  <c r="AZ16"/>
  <c r="AZ79"/>
  <c r="AZ100"/>
  <c r="AZ101"/>
  <c r="AZ109"/>
  <c r="AZ113"/>
  <c r="AZ116"/>
  <c r="AZ141"/>
  <c r="AZ173"/>
  <c r="AZ186"/>
  <c r="AZ205"/>
  <c r="AZ212"/>
  <c r="AZ234"/>
  <c r="AZ103"/>
  <c r="AZ4"/>
  <c r="AZ17"/>
  <c r="AZ41"/>
  <c r="AZ98"/>
  <c r="AZ144"/>
  <c r="AZ161"/>
  <c r="AZ22"/>
  <c r="AZ128"/>
  <c r="AZ111"/>
  <c r="AZ44"/>
  <c r="AZ95"/>
  <c r="AZ124"/>
  <c r="AZ136"/>
  <c r="AZ30"/>
  <c r="AZ35"/>
  <c r="AZ127"/>
  <c r="AZ166"/>
  <c r="AZ171"/>
  <c r="AZ190"/>
  <c r="AZ192"/>
  <c r="AZ207"/>
  <c r="AZ115"/>
  <c r="AZ32"/>
  <c r="AZ99"/>
  <c r="AZ163"/>
  <c r="AZ107"/>
  <c r="AZ7"/>
  <c r="AZ13"/>
  <c r="AZ28"/>
  <c r="AZ52"/>
  <c r="AZ70"/>
  <c r="AZ74"/>
  <c r="AZ83"/>
  <c r="AZ88"/>
  <c r="AZ148"/>
  <c r="AZ149"/>
  <c r="AZ150"/>
  <c r="AZ158"/>
  <c r="AZ159"/>
  <c r="AZ160"/>
  <c r="AZ167"/>
  <c r="AZ209"/>
  <c r="AZ210"/>
  <c r="AZ232"/>
  <c r="AZ233"/>
  <c r="AZ154"/>
  <c r="AZ217"/>
  <c r="AZ85"/>
  <c r="AY37"/>
  <c r="AY182"/>
  <c r="AY226"/>
  <c r="AY134"/>
  <c r="AY10"/>
  <c r="AY15"/>
  <c r="AY19"/>
  <c r="AY27"/>
  <c r="AY29"/>
  <c r="AY53"/>
  <c r="AY55"/>
  <c r="AY60"/>
  <c r="AY61"/>
  <c r="AY63"/>
  <c r="AY86"/>
  <c r="AY87"/>
  <c r="AY89"/>
  <c r="AY92"/>
  <c r="AY94"/>
  <c r="AY106"/>
  <c r="AY131"/>
  <c r="AY138"/>
  <c r="AY146"/>
  <c r="AY147"/>
  <c r="AY162"/>
  <c r="AY151"/>
  <c r="AY179"/>
  <c r="AY180"/>
  <c r="AY181"/>
  <c r="AY183"/>
  <c r="AY211"/>
  <c r="AY216"/>
  <c r="AY227"/>
  <c r="AY172"/>
  <c r="AY26"/>
  <c r="AY48"/>
  <c r="AY12"/>
  <c r="AY23"/>
  <c r="AY43"/>
  <c r="AY62"/>
  <c r="AY91"/>
  <c r="AY200"/>
  <c r="AY229"/>
  <c r="AY231"/>
  <c r="AY164"/>
  <c r="AY165"/>
  <c r="AY73"/>
  <c r="AY6"/>
  <c r="AY120"/>
  <c r="AY139"/>
  <c r="AY198"/>
  <c r="AY213"/>
  <c r="AY221"/>
  <c r="AY36"/>
  <c r="AY38"/>
  <c r="AY40"/>
  <c r="AY42"/>
  <c r="AY50"/>
  <c r="AY51"/>
  <c r="AY58"/>
  <c r="AY64"/>
  <c r="AY76"/>
  <c r="AY78"/>
  <c r="AY81"/>
  <c r="AY90"/>
  <c r="AY105"/>
  <c r="AY129"/>
  <c r="AY132"/>
  <c r="AY152"/>
  <c r="AY153"/>
  <c r="AY170"/>
  <c r="AY178"/>
  <c r="AY185"/>
  <c r="AY187"/>
  <c r="AY189"/>
  <c r="AY208"/>
  <c r="AY228"/>
  <c r="AY119"/>
  <c r="AY33"/>
  <c r="AY49"/>
  <c r="AY65"/>
  <c r="AY66"/>
  <c r="AY75"/>
  <c r="AY110"/>
  <c r="AY125"/>
  <c r="AY133"/>
  <c r="AY174"/>
  <c r="AY177"/>
  <c r="AY188"/>
  <c r="AY194"/>
  <c r="AY199"/>
  <c r="AY218"/>
  <c r="AY9"/>
  <c r="AY25"/>
  <c r="AY117"/>
  <c r="AY142"/>
  <c r="AY195"/>
  <c r="AY196"/>
  <c r="AY202"/>
  <c r="AY225"/>
  <c r="AY126"/>
  <c r="AY140"/>
  <c r="AY236"/>
  <c r="AY8"/>
  <c r="AY20"/>
  <c r="AY59"/>
  <c r="AY71"/>
  <c r="AY72"/>
  <c r="AY80"/>
  <c r="AY84"/>
  <c r="AY93"/>
  <c r="AY97"/>
  <c r="AY102"/>
  <c r="AY104"/>
  <c r="AY123"/>
  <c r="AY145"/>
  <c r="AY156"/>
  <c r="AY169"/>
  <c r="AY184"/>
  <c r="AY197"/>
  <c r="AY203"/>
  <c r="AY204"/>
  <c r="AY222"/>
  <c r="AY5"/>
  <c r="AY24"/>
  <c r="AY31"/>
  <c r="AY56"/>
  <c r="AY57"/>
  <c r="AY67"/>
  <c r="AY96"/>
  <c r="AY122"/>
  <c r="AY130"/>
  <c r="AY168"/>
  <c r="AY175"/>
  <c r="AY191"/>
  <c r="AY193"/>
  <c r="AY220"/>
  <c r="AY235"/>
  <c r="AY54"/>
  <c r="AY118"/>
  <c r="AY214"/>
  <c r="AY34"/>
  <c r="AY137"/>
  <c r="AY219"/>
  <c r="AY108"/>
  <c r="AY114"/>
  <c r="AY206"/>
  <c r="AY215"/>
  <c r="AY230"/>
  <c r="AY11"/>
  <c r="AY18"/>
  <c r="AY77"/>
  <c r="AY176"/>
  <c r="AY16"/>
  <c r="AY79"/>
  <c r="AY100"/>
  <c r="AY101"/>
  <c r="AY109"/>
  <c r="AY113"/>
  <c r="AY116"/>
  <c r="AY141"/>
  <c r="AY173"/>
  <c r="AY186"/>
  <c r="AY205"/>
  <c r="AY212"/>
  <c r="AY234"/>
  <c r="AY103"/>
  <c r="AY4"/>
  <c r="AY17"/>
  <c r="AY41"/>
  <c r="AY98"/>
  <c r="AY144"/>
  <c r="AY161"/>
  <c r="AY22"/>
  <c r="AY128"/>
  <c r="AY111"/>
  <c r="AY44"/>
  <c r="AY95"/>
  <c r="AY124"/>
  <c r="AY136"/>
  <c r="AY30"/>
  <c r="AY35"/>
  <c r="AY127"/>
  <c r="AY166"/>
  <c r="AY171"/>
  <c r="AY190"/>
  <c r="AY192"/>
  <c r="AY207"/>
  <c r="AY115"/>
  <c r="AY32"/>
  <c r="AY99"/>
  <c r="AY163"/>
  <c r="AY107"/>
  <c r="AY7"/>
  <c r="AY13"/>
  <c r="AY28"/>
  <c r="AY52"/>
  <c r="AY70"/>
  <c r="AY74"/>
  <c r="AY83"/>
  <c r="AY88"/>
  <c r="AY148"/>
  <c r="AY149"/>
  <c r="AY150"/>
  <c r="AY158"/>
  <c r="AY159"/>
  <c r="AY160"/>
  <c r="AY167"/>
  <c r="AY209"/>
  <c r="AY210"/>
  <c r="AY232"/>
  <c r="AY233"/>
  <c r="AY154"/>
  <c r="AY217"/>
  <c r="AY85"/>
  <c r="AX37"/>
  <c r="AX182"/>
  <c r="AX226"/>
  <c r="AX134"/>
  <c r="AX10"/>
  <c r="AX15"/>
  <c r="AX19"/>
  <c r="AX27"/>
  <c r="AX29"/>
  <c r="AX53"/>
  <c r="AX55"/>
  <c r="AX60"/>
  <c r="AX61"/>
  <c r="AX63"/>
  <c r="AX86"/>
  <c r="AX87"/>
  <c r="AX89"/>
  <c r="AX92"/>
  <c r="AX94"/>
  <c r="AX106"/>
  <c r="AX131"/>
  <c r="AX138"/>
  <c r="AX146"/>
  <c r="AX147"/>
  <c r="AX162"/>
  <c r="AX151"/>
  <c r="AX179"/>
  <c r="AX180"/>
  <c r="AX181"/>
  <c r="AX183"/>
  <c r="AX211"/>
  <c r="AX216"/>
  <c r="AX227"/>
  <c r="AX172"/>
  <c r="AX26"/>
  <c r="AX48"/>
  <c r="AX12"/>
  <c r="AX23"/>
  <c r="AX43"/>
  <c r="AX62"/>
  <c r="AX91"/>
  <c r="AX200"/>
  <c r="AX229"/>
  <c r="AX231"/>
  <c r="AX164"/>
  <c r="AX165"/>
  <c r="AX73"/>
  <c r="AX6"/>
  <c r="AX120"/>
  <c r="AX139"/>
  <c r="AX198"/>
  <c r="AX213"/>
  <c r="AX221"/>
  <c r="AX36"/>
  <c r="AX38"/>
  <c r="AX40"/>
  <c r="AX42"/>
  <c r="AX50"/>
  <c r="AX51"/>
  <c r="AX58"/>
  <c r="AX64"/>
  <c r="AX76"/>
  <c r="AX78"/>
  <c r="AX81"/>
  <c r="AX90"/>
  <c r="AX105"/>
  <c r="AX129"/>
  <c r="AX132"/>
  <c r="AX152"/>
  <c r="AX153"/>
  <c r="AX170"/>
  <c r="AX178"/>
  <c r="AX185"/>
  <c r="AX187"/>
  <c r="AX189"/>
  <c r="AX208"/>
  <c r="AX228"/>
  <c r="AX119"/>
  <c r="AX33"/>
  <c r="AX49"/>
  <c r="AX65"/>
  <c r="AX66"/>
  <c r="AX75"/>
  <c r="AX110"/>
  <c r="AX125"/>
  <c r="AX133"/>
  <c r="AX174"/>
  <c r="AX177"/>
  <c r="AX188"/>
  <c r="AX194"/>
  <c r="AX199"/>
  <c r="AX218"/>
  <c r="AX9"/>
  <c r="AX25"/>
  <c r="AX117"/>
  <c r="AX142"/>
  <c r="AX195"/>
  <c r="AX196"/>
  <c r="AX202"/>
  <c r="AX225"/>
  <c r="AX126"/>
  <c r="AX140"/>
  <c r="AX236"/>
  <c r="AX8"/>
  <c r="AX20"/>
  <c r="AX59"/>
  <c r="AX71"/>
  <c r="AX72"/>
  <c r="AX80"/>
  <c r="AX84"/>
  <c r="AX93"/>
  <c r="AX97"/>
  <c r="AX102"/>
  <c r="AX104"/>
  <c r="AX123"/>
  <c r="AX145"/>
  <c r="AX156"/>
  <c r="AX169"/>
  <c r="AX184"/>
  <c r="AX197"/>
  <c r="AX203"/>
  <c r="AX204"/>
  <c r="AX222"/>
  <c r="AX5"/>
  <c r="AX24"/>
  <c r="AX31"/>
  <c r="AX56"/>
  <c r="AX57"/>
  <c r="AX67"/>
  <c r="AX96"/>
  <c r="AX122"/>
  <c r="AX130"/>
  <c r="AX168"/>
  <c r="AX175"/>
  <c r="AX191"/>
  <c r="AX193"/>
  <c r="AX220"/>
  <c r="AX235"/>
  <c r="AX54"/>
  <c r="AX118"/>
  <c r="AX214"/>
  <c r="AX34"/>
  <c r="AX137"/>
  <c r="AX219"/>
  <c r="AX108"/>
  <c r="AX114"/>
  <c r="AX206"/>
  <c r="AX215"/>
  <c r="AX230"/>
  <c r="AX11"/>
  <c r="AX18"/>
  <c r="AX77"/>
  <c r="AX176"/>
  <c r="AX16"/>
  <c r="AX79"/>
  <c r="AX100"/>
  <c r="AX101"/>
  <c r="AX109"/>
  <c r="AX113"/>
  <c r="AX116"/>
  <c r="AX141"/>
  <c r="AX173"/>
  <c r="AX186"/>
  <c r="AX205"/>
  <c r="AX212"/>
  <c r="AX234"/>
  <c r="AX103"/>
  <c r="AX4"/>
  <c r="AX17"/>
  <c r="AX41"/>
  <c r="AX98"/>
  <c r="AX144"/>
  <c r="AX161"/>
  <c r="AX22"/>
  <c r="AX128"/>
  <c r="AX111"/>
  <c r="AX44"/>
  <c r="AX95"/>
  <c r="AX124"/>
  <c r="AX136"/>
  <c r="AX30"/>
  <c r="AX35"/>
  <c r="AX127"/>
  <c r="AX166"/>
  <c r="AX171"/>
  <c r="AX190"/>
  <c r="AX192"/>
  <c r="AX207"/>
  <c r="AX115"/>
  <c r="AX32"/>
  <c r="AX99"/>
  <c r="AX163"/>
  <c r="AX107"/>
  <c r="AX7"/>
  <c r="AX13"/>
  <c r="AX28"/>
  <c r="AX52"/>
  <c r="AX70"/>
  <c r="AX74"/>
  <c r="AX83"/>
  <c r="AX88"/>
  <c r="AX148"/>
  <c r="AX149"/>
  <c r="AX150"/>
  <c r="AX158"/>
  <c r="AX159"/>
  <c r="AX160"/>
  <c r="AX167"/>
  <c r="AX209"/>
  <c r="AX210"/>
  <c r="AX232"/>
  <c r="AX233"/>
  <c r="AX154"/>
  <c r="AX217"/>
  <c r="AX85"/>
  <c r="AW37"/>
  <c r="AW182"/>
  <c r="AW226"/>
  <c r="AW134"/>
  <c r="AW10"/>
  <c r="AW15"/>
  <c r="AW19"/>
  <c r="AW27"/>
  <c r="AW29"/>
  <c r="AW53"/>
  <c r="AW55"/>
  <c r="AW60"/>
  <c r="AW61"/>
  <c r="AW63"/>
  <c r="AW86"/>
  <c r="AW87"/>
  <c r="AW89"/>
  <c r="AW92"/>
  <c r="AW94"/>
  <c r="AW106"/>
  <c r="AW131"/>
  <c r="AW138"/>
  <c r="AW146"/>
  <c r="AW147"/>
  <c r="AW162"/>
  <c r="AW151"/>
  <c r="AW179"/>
  <c r="AW180"/>
  <c r="AW181"/>
  <c r="AW183"/>
  <c r="AW211"/>
  <c r="AW216"/>
  <c r="AW227"/>
  <c r="AW172"/>
  <c r="AW26"/>
  <c r="AW48"/>
  <c r="AW12"/>
  <c r="AW23"/>
  <c r="AW43"/>
  <c r="AW62"/>
  <c r="AW91"/>
  <c r="AW200"/>
  <c r="AW229"/>
  <c r="AW231"/>
  <c r="AW164"/>
  <c r="AW165"/>
  <c r="AW73"/>
  <c r="AW6"/>
  <c r="AW120"/>
  <c r="AW139"/>
  <c r="AW198"/>
  <c r="AW213"/>
  <c r="AW221"/>
  <c r="AW36"/>
  <c r="AW38"/>
  <c r="AW40"/>
  <c r="AW42"/>
  <c r="AW50"/>
  <c r="AW51"/>
  <c r="AW58"/>
  <c r="AW64"/>
  <c r="AW76"/>
  <c r="AW78"/>
  <c r="AW81"/>
  <c r="AW90"/>
  <c r="AW105"/>
  <c r="AW129"/>
  <c r="AW132"/>
  <c r="AW152"/>
  <c r="AW153"/>
  <c r="AW170"/>
  <c r="AW178"/>
  <c r="AW185"/>
  <c r="AW187"/>
  <c r="AW189"/>
  <c r="AW208"/>
  <c r="AW228"/>
  <c r="AW119"/>
  <c r="AW33"/>
  <c r="AW49"/>
  <c r="AW65"/>
  <c r="AW66"/>
  <c r="AW75"/>
  <c r="AW110"/>
  <c r="AW125"/>
  <c r="AW133"/>
  <c r="AW174"/>
  <c r="AW177"/>
  <c r="AW188"/>
  <c r="AW194"/>
  <c r="AW199"/>
  <c r="AW218"/>
  <c r="AW9"/>
  <c r="AW25"/>
  <c r="AW117"/>
  <c r="AW142"/>
  <c r="AW195"/>
  <c r="AW196"/>
  <c r="AW202"/>
  <c r="AW225"/>
  <c r="AW126"/>
  <c r="AW140"/>
  <c r="AW236"/>
  <c r="AW8"/>
  <c r="AW20"/>
  <c r="AW59"/>
  <c r="AW71"/>
  <c r="AW72"/>
  <c r="AW80"/>
  <c r="AW84"/>
  <c r="AW93"/>
  <c r="AW97"/>
  <c r="AW102"/>
  <c r="AW104"/>
  <c r="AW123"/>
  <c r="AW145"/>
  <c r="AW156"/>
  <c r="AW169"/>
  <c r="AW184"/>
  <c r="AW197"/>
  <c r="AW203"/>
  <c r="AW204"/>
  <c r="AW222"/>
  <c r="AW5"/>
  <c r="AW24"/>
  <c r="AW31"/>
  <c r="AW56"/>
  <c r="AW57"/>
  <c r="AW67"/>
  <c r="AW96"/>
  <c r="AW122"/>
  <c r="AW130"/>
  <c r="AW168"/>
  <c r="AW175"/>
  <c r="AW191"/>
  <c r="AW193"/>
  <c r="AW220"/>
  <c r="AW235"/>
  <c r="AW54"/>
  <c r="AW118"/>
  <c r="AW214"/>
  <c r="AW34"/>
  <c r="AW137"/>
  <c r="AW219"/>
  <c r="AW108"/>
  <c r="AW114"/>
  <c r="AW206"/>
  <c r="AW215"/>
  <c r="AW230"/>
  <c r="AW11"/>
  <c r="AW18"/>
  <c r="AW77"/>
  <c r="AW176"/>
  <c r="AW16"/>
  <c r="AW79"/>
  <c r="AW100"/>
  <c r="AW101"/>
  <c r="AW109"/>
  <c r="AW113"/>
  <c r="AW116"/>
  <c r="AW141"/>
  <c r="AW173"/>
  <c r="AW186"/>
  <c r="AW205"/>
  <c r="AW212"/>
  <c r="AW234"/>
  <c r="AW103"/>
  <c r="AW4"/>
  <c r="AW17"/>
  <c r="AW41"/>
  <c r="AW98"/>
  <c r="AW144"/>
  <c r="AW161"/>
  <c r="AW22"/>
  <c r="AW128"/>
  <c r="AW111"/>
  <c r="AW44"/>
  <c r="AW95"/>
  <c r="AW124"/>
  <c r="AW136"/>
  <c r="AW30"/>
  <c r="AW35"/>
  <c r="AW127"/>
  <c r="AW166"/>
  <c r="AW171"/>
  <c r="AW190"/>
  <c r="AW192"/>
  <c r="AW207"/>
  <c r="AW115"/>
  <c r="AW32"/>
  <c r="AW99"/>
  <c r="AW163"/>
  <c r="AW107"/>
  <c r="AW7"/>
  <c r="AW13"/>
  <c r="AW28"/>
  <c r="AW52"/>
  <c r="AW70"/>
  <c r="AW74"/>
  <c r="AW83"/>
  <c r="AW88"/>
  <c r="AW148"/>
  <c r="AW149"/>
  <c r="AW150"/>
  <c r="AW158"/>
  <c r="AW159"/>
  <c r="AW160"/>
  <c r="AW167"/>
  <c r="AW209"/>
  <c r="AW210"/>
  <c r="AW232"/>
  <c r="AW233"/>
  <c r="AW154"/>
  <c r="AW217"/>
  <c r="AW85"/>
  <c r="AV37"/>
  <c r="AV182"/>
  <c r="AV226"/>
  <c r="AV134"/>
  <c r="AV10"/>
  <c r="AV15"/>
  <c r="AV19"/>
  <c r="AV27"/>
  <c r="AV29"/>
  <c r="AV53"/>
  <c r="AV55"/>
  <c r="AV60"/>
  <c r="AV61"/>
  <c r="AV63"/>
  <c r="AV86"/>
  <c r="AV87"/>
  <c r="AV89"/>
  <c r="AV92"/>
  <c r="AV94"/>
  <c r="AV106"/>
  <c r="AV131"/>
  <c r="AV138"/>
  <c r="AV146"/>
  <c r="AV147"/>
  <c r="AV162"/>
  <c r="AV151"/>
  <c r="AV179"/>
  <c r="AV180"/>
  <c r="AV181"/>
  <c r="AV183"/>
  <c r="AV211"/>
  <c r="AV216"/>
  <c r="AV227"/>
  <c r="AV172"/>
  <c r="AV26"/>
  <c r="AV48"/>
  <c r="AV12"/>
  <c r="AV23"/>
  <c r="AV43"/>
  <c r="AV62"/>
  <c r="AV91"/>
  <c r="AV200"/>
  <c r="AV229"/>
  <c r="AV231"/>
  <c r="AV164"/>
  <c r="AV165"/>
  <c r="AV73"/>
  <c r="AV6"/>
  <c r="AV120"/>
  <c r="AV139"/>
  <c r="AV198"/>
  <c r="AV213"/>
  <c r="AV221"/>
  <c r="AV36"/>
  <c r="AV38"/>
  <c r="AV40"/>
  <c r="AV42"/>
  <c r="AV50"/>
  <c r="AV51"/>
  <c r="AV58"/>
  <c r="AV64"/>
  <c r="AV76"/>
  <c r="AV78"/>
  <c r="AV81"/>
  <c r="AV90"/>
  <c r="AV105"/>
  <c r="AV129"/>
  <c r="AV132"/>
  <c r="AV152"/>
  <c r="AV153"/>
  <c r="AV170"/>
  <c r="AV178"/>
  <c r="AV185"/>
  <c r="AV187"/>
  <c r="AV189"/>
  <c r="AV208"/>
  <c r="AV228"/>
  <c r="AV119"/>
  <c r="AV33"/>
  <c r="AV49"/>
  <c r="AV65"/>
  <c r="AV66"/>
  <c r="AV75"/>
  <c r="AV110"/>
  <c r="AV125"/>
  <c r="AV133"/>
  <c r="AV174"/>
  <c r="AV177"/>
  <c r="AV188"/>
  <c r="AV194"/>
  <c r="AV199"/>
  <c r="AV218"/>
  <c r="AV9"/>
  <c r="AV25"/>
  <c r="AV117"/>
  <c r="AV142"/>
  <c r="AV195"/>
  <c r="AV196"/>
  <c r="AV202"/>
  <c r="AV225"/>
  <c r="AV126"/>
  <c r="AV140"/>
  <c r="AV236"/>
  <c r="AV8"/>
  <c r="AV20"/>
  <c r="AV59"/>
  <c r="AV71"/>
  <c r="AV72"/>
  <c r="AV80"/>
  <c r="AV84"/>
  <c r="AV93"/>
  <c r="AV97"/>
  <c r="AV102"/>
  <c r="AV104"/>
  <c r="AV123"/>
  <c r="AV145"/>
  <c r="AV156"/>
  <c r="AV169"/>
  <c r="AV184"/>
  <c r="AV197"/>
  <c r="AV203"/>
  <c r="AV204"/>
  <c r="AV222"/>
  <c r="AV5"/>
  <c r="AV24"/>
  <c r="AV31"/>
  <c r="AV56"/>
  <c r="AV57"/>
  <c r="AV67"/>
  <c r="AV96"/>
  <c r="AV122"/>
  <c r="AV130"/>
  <c r="AV168"/>
  <c r="AV175"/>
  <c r="AV191"/>
  <c r="AV193"/>
  <c r="AV220"/>
  <c r="AV235"/>
  <c r="AV54"/>
  <c r="AV118"/>
  <c r="AV214"/>
  <c r="AV34"/>
  <c r="AV137"/>
  <c r="AV219"/>
  <c r="AV108"/>
  <c r="AV114"/>
  <c r="AV206"/>
  <c r="AV215"/>
  <c r="AV230"/>
  <c r="AV11"/>
  <c r="AV18"/>
  <c r="AV77"/>
  <c r="AV176"/>
  <c r="AV16"/>
  <c r="AV79"/>
  <c r="AV100"/>
  <c r="AV101"/>
  <c r="AV109"/>
  <c r="AV113"/>
  <c r="AV116"/>
  <c r="AV141"/>
  <c r="AV173"/>
  <c r="AV186"/>
  <c r="AV205"/>
  <c r="AV212"/>
  <c r="AV234"/>
  <c r="AV103"/>
  <c r="AV4"/>
  <c r="AV17"/>
  <c r="AV41"/>
  <c r="AV98"/>
  <c r="AV144"/>
  <c r="AV161"/>
  <c r="AV22"/>
  <c r="AV128"/>
  <c r="AV111"/>
  <c r="AV44"/>
  <c r="AV95"/>
  <c r="AV124"/>
  <c r="AV136"/>
  <c r="AV30"/>
  <c r="AV35"/>
  <c r="AV127"/>
  <c r="AV166"/>
  <c r="AV171"/>
  <c r="AV190"/>
  <c r="AV192"/>
  <c r="AV207"/>
  <c r="AV115"/>
  <c r="AV32"/>
  <c r="AV99"/>
  <c r="AV163"/>
  <c r="AV107"/>
  <c r="AV7"/>
  <c r="AV13"/>
  <c r="AV28"/>
  <c r="AV52"/>
  <c r="AV70"/>
  <c r="AV74"/>
  <c r="AV83"/>
  <c r="AV88"/>
  <c r="AV148"/>
  <c r="AV149"/>
  <c r="AV150"/>
  <c r="AV158"/>
  <c r="AV159"/>
  <c r="AV160"/>
  <c r="AV167"/>
  <c r="AV209"/>
  <c r="AV210"/>
  <c r="AV232"/>
  <c r="AV233"/>
  <c r="AV154"/>
  <c r="AV217"/>
  <c r="AV85"/>
  <c r="AU37"/>
  <c r="AU182"/>
  <c r="AU226"/>
  <c r="AU134"/>
  <c r="AU10"/>
  <c r="AU15"/>
  <c r="AU19"/>
  <c r="AU27"/>
  <c r="AU29"/>
  <c r="AU53"/>
  <c r="AU55"/>
  <c r="AU60"/>
  <c r="AU61"/>
  <c r="AU63"/>
  <c r="AU86"/>
  <c r="AU87"/>
  <c r="AU89"/>
  <c r="AU92"/>
  <c r="AU94"/>
  <c r="AU106"/>
  <c r="AU131"/>
  <c r="AU138"/>
  <c r="AU146"/>
  <c r="AU147"/>
  <c r="AU162"/>
  <c r="AU151"/>
  <c r="AU179"/>
  <c r="AU180"/>
  <c r="AU181"/>
  <c r="AU183"/>
  <c r="AU211"/>
  <c r="AU216"/>
  <c r="AU227"/>
  <c r="AU172"/>
  <c r="AU26"/>
  <c r="AU48"/>
  <c r="AU12"/>
  <c r="AU23"/>
  <c r="AU43"/>
  <c r="AU62"/>
  <c r="AU91"/>
  <c r="AU200"/>
  <c r="AU229"/>
  <c r="AU231"/>
  <c r="AU164"/>
  <c r="AU165"/>
  <c r="AU73"/>
  <c r="AU6"/>
  <c r="AU120"/>
  <c r="AU139"/>
  <c r="AU198"/>
  <c r="AU213"/>
  <c r="AU221"/>
  <c r="AU36"/>
  <c r="AU38"/>
  <c r="AU40"/>
  <c r="AU42"/>
  <c r="AU50"/>
  <c r="AU51"/>
  <c r="AU58"/>
  <c r="AU64"/>
  <c r="AU76"/>
  <c r="AU78"/>
  <c r="AU81"/>
  <c r="AU90"/>
  <c r="AU105"/>
  <c r="AU129"/>
  <c r="AU132"/>
  <c r="AU152"/>
  <c r="AU153"/>
  <c r="AU170"/>
  <c r="AU178"/>
  <c r="AU185"/>
  <c r="AU187"/>
  <c r="AU189"/>
  <c r="AU208"/>
  <c r="AU228"/>
  <c r="AU119"/>
  <c r="AU33"/>
  <c r="AU49"/>
  <c r="AU65"/>
  <c r="AU66"/>
  <c r="AU75"/>
  <c r="AU110"/>
  <c r="AU125"/>
  <c r="AU133"/>
  <c r="AU174"/>
  <c r="AU177"/>
  <c r="AU188"/>
  <c r="AU194"/>
  <c r="AU199"/>
  <c r="AU218"/>
  <c r="AU9"/>
  <c r="AU25"/>
  <c r="AU117"/>
  <c r="AU142"/>
  <c r="AU195"/>
  <c r="AU196"/>
  <c r="AU202"/>
  <c r="AU225"/>
  <c r="AU126"/>
  <c r="AU140"/>
  <c r="AU236"/>
  <c r="AU8"/>
  <c r="AU20"/>
  <c r="AU59"/>
  <c r="AU71"/>
  <c r="AU72"/>
  <c r="AU80"/>
  <c r="AU84"/>
  <c r="AU93"/>
  <c r="AU97"/>
  <c r="AU102"/>
  <c r="AU104"/>
  <c r="AU123"/>
  <c r="AU145"/>
  <c r="AU156"/>
  <c r="AU169"/>
  <c r="AU184"/>
  <c r="AU197"/>
  <c r="AU203"/>
  <c r="AU204"/>
  <c r="AU222"/>
  <c r="AU5"/>
  <c r="AU24"/>
  <c r="AU31"/>
  <c r="AU56"/>
  <c r="AU57"/>
  <c r="AU67"/>
  <c r="AU96"/>
  <c r="AU122"/>
  <c r="AU130"/>
  <c r="AU168"/>
  <c r="AU175"/>
  <c r="AU191"/>
  <c r="AU193"/>
  <c r="AU220"/>
  <c r="AU235"/>
  <c r="AU54"/>
  <c r="AU118"/>
  <c r="AU214"/>
  <c r="AU34"/>
  <c r="AU137"/>
  <c r="AU219"/>
  <c r="AU108"/>
  <c r="AU114"/>
  <c r="AU206"/>
  <c r="AU215"/>
  <c r="AU230"/>
  <c r="AU11"/>
  <c r="AU18"/>
  <c r="AU77"/>
  <c r="AU176"/>
  <c r="AU16"/>
  <c r="AU79"/>
  <c r="AU100"/>
  <c r="AU101"/>
  <c r="AU109"/>
  <c r="AU113"/>
  <c r="AU116"/>
  <c r="AU141"/>
  <c r="AU173"/>
  <c r="AU186"/>
  <c r="AU205"/>
  <c r="AU212"/>
  <c r="AU234"/>
  <c r="AU103"/>
  <c r="AU4"/>
  <c r="AU17"/>
  <c r="AU41"/>
  <c r="AU98"/>
  <c r="AU144"/>
  <c r="AU161"/>
  <c r="AU22"/>
  <c r="AU128"/>
  <c r="AU111"/>
  <c r="AU44"/>
  <c r="AU95"/>
  <c r="AU124"/>
  <c r="AU136"/>
  <c r="AU30"/>
  <c r="AU35"/>
  <c r="AU127"/>
  <c r="AU166"/>
  <c r="AU171"/>
  <c r="AU190"/>
  <c r="AU192"/>
  <c r="AU207"/>
  <c r="AU115"/>
  <c r="AU32"/>
  <c r="AU99"/>
  <c r="AU163"/>
  <c r="AU107"/>
  <c r="AU7"/>
  <c r="AU13"/>
  <c r="AU28"/>
  <c r="AU52"/>
  <c r="AU70"/>
  <c r="AU74"/>
  <c r="AU83"/>
  <c r="AU88"/>
  <c r="AU148"/>
  <c r="AU149"/>
  <c r="AU150"/>
  <c r="AU158"/>
  <c r="AU159"/>
  <c r="AU160"/>
  <c r="AU167"/>
  <c r="AU209"/>
  <c r="AU210"/>
  <c r="AU232"/>
  <c r="AU233"/>
  <c r="AU154"/>
  <c r="AU217"/>
  <c r="AU85"/>
  <c r="AT37"/>
  <c r="AT182"/>
  <c r="AT226"/>
  <c r="AT134"/>
  <c r="AT10"/>
  <c r="AT15"/>
  <c r="AT19"/>
  <c r="AT27"/>
  <c r="AT29"/>
  <c r="AT53"/>
  <c r="AT55"/>
  <c r="AT60"/>
  <c r="AT61"/>
  <c r="AT63"/>
  <c r="AT86"/>
  <c r="AT87"/>
  <c r="AT89"/>
  <c r="AT92"/>
  <c r="AT94"/>
  <c r="AT106"/>
  <c r="AT131"/>
  <c r="AT138"/>
  <c r="AT146"/>
  <c r="AT147"/>
  <c r="AT162"/>
  <c r="AT151"/>
  <c r="AT179"/>
  <c r="AT180"/>
  <c r="AT181"/>
  <c r="AT183"/>
  <c r="AT211"/>
  <c r="AT216"/>
  <c r="AT227"/>
  <c r="AT172"/>
  <c r="AT26"/>
  <c r="AT48"/>
  <c r="AT12"/>
  <c r="AT23"/>
  <c r="AT43"/>
  <c r="AT62"/>
  <c r="AT91"/>
  <c r="AT200"/>
  <c r="AT229"/>
  <c r="AT231"/>
  <c r="AT164"/>
  <c r="AT165"/>
  <c r="AT73"/>
  <c r="AT6"/>
  <c r="AT120"/>
  <c r="AT139"/>
  <c r="AT198"/>
  <c r="AT213"/>
  <c r="AT221"/>
  <c r="AT36"/>
  <c r="AT38"/>
  <c r="AT40"/>
  <c r="AT42"/>
  <c r="AT50"/>
  <c r="AT51"/>
  <c r="AT58"/>
  <c r="AT64"/>
  <c r="AT76"/>
  <c r="AT78"/>
  <c r="AT81"/>
  <c r="AT90"/>
  <c r="AT105"/>
  <c r="AT129"/>
  <c r="AT132"/>
  <c r="AT152"/>
  <c r="AT153"/>
  <c r="AT170"/>
  <c r="AT178"/>
  <c r="AT185"/>
  <c r="AT187"/>
  <c r="AT189"/>
  <c r="AT208"/>
  <c r="AT228"/>
  <c r="AT119"/>
  <c r="AT33"/>
  <c r="AT49"/>
  <c r="AT65"/>
  <c r="AT66"/>
  <c r="AT75"/>
  <c r="AT110"/>
  <c r="AT125"/>
  <c r="AT133"/>
  <c r="AT174"/>
  <c r="AT177"/>
  <c r="AT188"/>
  <c r="AT194"/>
  <c r="AT199"/>
  <c r="AT218"/>
  <c r="AT9"/>
  <c r="AT25"/>
  <c r="AT117"/>
  <c r="AT142"/>
  <c r="AT195"/>
  <c r="AT196"/>
  <c r="AT202"/>
  <c r="AT225"/>
  <c r="AT126"/>
  <c r="AT140"/>
  <c r="AT236"/>
  <c r="AT8"/>
  <c r="AT20"/>
  <c r="AT59"/>
  <c r="AT71"/>
  <c r="AT72"/>
  <c r="AT80"/>
  <c r="AT84"/>
  <c r="AT93"/>
  <c r="AT97"/>
  <c r="AT102"/>
  <c r="AT104"/>
  <c r="AT123"/>
  <c r="AT145"/>
  <c r="AT156"/>
  <c r="AT169"/>
  <c r="AT184"/>
  <c r="AT197"/>
  <c r="AT203"/>
  <c r="AT204"/>
  <c r="AT222"/>
  <c r="AT5"/>
  <c r="AT24"/>
  <c r="AT31"/>
  <c r="AT56"/>
  <c r="AT57"/>
  <c r="AT67"/>
  <c r="AT96"/>
  <c r="AT122"/>
  <c r="AT130"/>
  <c r="AT168"/>
  <c r="AT175"/>
  <c r="AT191"/>
  <c r="AT193"/>
  <c r="AT220"/>
  <c r="AT235"/>
  <c r="AT54"/>
  <c r="AT118"/>
  <c r="AT214"/>
  <c r="AT34"/>
  <c r="AT137"/>
  <c r="AT219"/>
  <c r="AT108"/>
  <c r="AT114"/>
  <c r="AT206"/>
  <c r="AT215"/>
  <c r="AT230"/>
  <c r="AT11"/>
  <c r="AT18"/>
  <c r="AT77"/>
  <c r="AT176"/>
  <c r="AT16"/>
  <c r="AT79"/>
  <c r="AT100"/>
  <c r="AT101"/>
  <c r="AT109"/>
  <c r="AT113"/>
  <c r="AT116"/>
  <c r="AT141"/>
  <c r="AT173"/>
  <c r="AT186"/>
  <c r="AT205"/>
  <c r="AT212"/>
  <c r="AT234"/>
  <c r="AT103"/>
  <c r="AT4"/>
  <c r="AT17"/>
  <c r="AT41"/>
  <c r="AT98"/>
  <c r="AT144"/>
  <c r="AT161"/>
  <c r="AT22"/>
  <c r="AT128"/>
  <c r="AT111"/>
  <c r="AT44"/>
  <c r="AT95"/>
  <c r="AT124"/>
  <c r="AT136"/>
  <c r="AT30"/>
  <c r="AT35"/>
  <c r="AT127"/>
  <c r="AT166"/>
  <c r="AT171"/>
  <c r="AT190"/>
  <c r="AT192"/>
  <c r="AT207"/>
  <c r="AT115"/>
  <c r="AT32"/>
  <c r="AT99"/>
  <c r="AT163"/>
  <c r="AT107"/>
  <c r="AT7"/>
  <c r="AT13"/>
  <c r="AT28"/>
  <c r="AT52"/>
  <c r="AT70"/>
  <c r="AT74"/>
  <c r="AT83"/>
  <c r="AT88"/>
  <c r="AT148"/>
  <c r="AT149"/>
  <c r="AT150"/>
  <c r="AT158"/>
  <c r="AT159"/>
  <c r="AT160"/>
  <c r="AT167"/>
  <c r="AT209"/>
  <c r="AT210"/>
  <c r="AT232"/>
  <c r="AT233"/>
  <c r="AT154"/>
  <c r="AT217"/>
  <c r="AT85"/>
  <c r="AS37"/>
  <c r="AS182"/>
  <c r="AS226"/>
  <c r="AS134"/>
  <c r="AS10"/>
  <c r="AS15"/>
  <c r="AS19"/>
  <c r="AS27"/>
  <c r="AS29"/>
  <c r="AS53"/>
  <c r="AS55"/>
  <c r="AS60"/>
  <c r="AS61"/>
  <c r="AS63"/>
  <c r="AS86"/>
  <c r="AS87"/>
  <c r="AS89"/>
  <c r="AS92"/>
  <c r="AS94"/>
  <c r="AS106"/>
  <c r="AS131"/>
  <c r="AS138"/>
  <c r="AS146"/>
  <c r="AS147"/>
  <c r="AS162"/>
  <c r="AS151"/>
  <c r="AS179"/>
  <c r="AS180"/>
  <c r="AS181"/>
  <c r="AS183"/>
  <c r="AS211"/>
  <c r="AS216"/>
  <c r="AS227"/>
  <c r="AS172"/>
  <c r="AS26"/>
  <c r="AS48"/>
  <c r="AS12"/>
  <c r="AS23"/>
  <c r="AS43"/>
  <c r="AS62"/>
  <c r="AS91"/>
  <c r="AS200"/>
  <c r="AS229"/>
  <c r="AS231"/>
  <c r="AS164"/>
  <c r="AS165"/>
  <c r="AS73"/>
  <c r="AS6"/>
  <c r="AS120"/>
  <c r="AS139"/>
  <c r="AS198"/>
  <c r="AS213"/>
  <c r="AS221"/>
  <c r="AS36"/>
  <c r="AS38"/>
  <c r="AS40"/>
  <c r="AS42"/>
  <c r="AS50"/>
  <c r="AS51"/>
  <c r="AS58"/>
  <c r="AS64"/>
  <c r="AS76"/>
  <c r="AS78"/>
  <c r="AS81"/>
  <c r="AS90"/>
  <c r="AS105"/>
  <c r="AS129"/>
  <c r="AS132"/>
  <c r="AS152"/>
  <c r="AS153"/>
  <c r="AS170"/>
  <c r="AS178"/>
  <c r="AS185"/>
  <c r="AS187"/>
  <c r="AS189"/>
  <c r="AS208"/>
  <c r="AS228"/>
  <c r="AS119"/>
  <c r="AS33"/>
  <c r="AS49"/>
  <c r="AS65"/>
  <c r="AS66"/>
  <c r="AS75"/>
  <c r="AS110"/>
  <c r="AS125"/>
  <c r="AS133"/>
  <c r="AS174"/>
  <c r="AS177"/>
  <c r="AS188"/>
  <c r="AS194"/>
  <c r="AS199"/>
  <c r="AS218"/>
  <c r="AS9"/>
  <c r="AS25"/>
  <c r="AS117"/>
  <c r="AS142"/>
  <c r="AS195"/>
  <c r="AS196"/>
  <c r="AS202"/>
  <c r="AS225"/>
  <c r="AS126"/>
  <c r="AS140"/>
  <c r="AS236"/>
  <c r="AS8"/>
  <c r="AS20"/>
  <c r="AS59"/>
  <c r="AS71"/>
  <c r="AS72"/>
  <c r="AS80"/>
  <c r="AS84"/>
  <c r="AS93"/>
  <c r="AS97"/>
  <c r="AS102"/>
  <c r="AS104"/>
  <c r="AS123"/>
  <c r="AS145"/>
  <c r="AS156"/>
  <c r="AS169"/>
  <c r="AS184"/>
  <c r="AS197"/>
  <c r="AS203"/>
  <c r="AS204"/>
  <c r="AS222"/>
  <c r="AS5"/>
  <c r="AS24"/>
  <c r="AS31"/>
  <c r="AS56"/>
  <c r="AS57"/>
  <c r="AS67"/>
  <c r="AS96"/>
  <c r="AS122"/>
  <c r="AS130"/>
  <c r="AS168"/>
  <c r="AS175"/>
  <c r="AS191"/>
  <c r="AS193"/>
  <c r="AS220"/>
  <c r="AS235"/>
  <c r="AS54"/>
  <c r="AS118"/>
  <c r="AS214"/>
  <c r="AS34"/>
  <c r="AS137"/>
  <c r="AS219"/>
  <c r="AS108"/>
  <c r="AS114"/>
  <c r="AS206"/>
  <c r="AS215"/>
  <c r="AS230"/>
  <c r="AS11"/>
  <c r="AS18"/>
  <c r="AS77"/>
  <c r="AS176"/>
  <c r="AS16"/>
  <c r="AS79"/>
  <c r="AS100"/>
  <c r="AS101"/>
  <c r="AS109"/>
  <c r="AS113"/>
  <c r="AS116"/>
  <c r="AS141"/>
  <c r="AS173"/>
  <c r="AS186"/>
  <c r="AS205"/>
  <c r="AS212"/>
  <c r="AS234"/>
  <c r="AS103"/>
  <c r="AS4"/>
  <c r="AS17"/>
  <c r="AS41"/>
  <c r="AS98"/>
  <c r="AS144"/>
  <c r="AS161"/>
  <c r="AS22"/>
  <c r="AS128"/>
  <c r="AS111"/>
  <c r="AS44"/>
  <c r="AS95"/>
  <c r="AS124"/>
  <c r="AS136"/>
  <c r="AS30"/>
  <c r="AS35"/>
  <c r="AS127"/>
  <c r="AS166"/>
  <c r="AS171"/>
  <c r="AS190"/>
  <c r="AS192"/>
  <c r="AS207"/>
  <c r="AS115"/>
  <c r="AS32"/>
  <c r="AS99"/>
  <c r="AS163"/>
  <c r="AS107"/>
  <c r="AS7"/>
  <c r="AS13"/>
  <c r="AS28"/>
  <c r="AS52"/>
  <c r="AS70"/>
  <c r="AS74"/>
  <c r="AS83"/>
  <c r="AS88"/>
  <c r="AS148"/>
  <c r="AS149"/>
  <c r="AS150"/>
  <c r="AS158"/>
  <c r="AS159"/>
  <c r="AS160"/>
  <c r="AS167"/>
  <c r="AS209"/>
  <c r="AS210"/>
  <c r="AS232"/>
  <c r="AS233"/>
  <c r="AS154"/>
  <c r="AS217"/>
  <c r="AS85"/>
  <c r="AR37"/>
  <c r="AR182"/>
  <c r="AR226"/>
  <c r="AR134"/>
  <c r="AR10"/>
  <c r="AR15"/>
  <c r="AR19"/>
  <c r="AR27"/>
  <c r="AR29"/>
  <c r="AR53"/>
  <c r="AR55"/>
  <c r="AR60"/>
  <c r="AR61"/>
  <c r="AR63"/>
  <c r="AR86"/>
  <c r="AR87"/>
  <c r="AR89"/>
  <c r="AR92"/>
  <c r="AR94"/>
  <c r="AR106"/>
  <c r="AR131"/>
  <c r="AR138"/>
  <c r="AR146"/>
  <c r="AR147"/>
  <c r="AR162"/>
  <c r="AR151"/>
  <c r="AR179"/>
  <c r="AR180"/>
  <c r="AR181"/>
  <c r="AR183"/>
  <c r="AR211"/>
  <c r="AR216"/>
  <c r="AR227"/>
  <c r="AR172"/>
  <c r="AR26"/>
  <c r="AR48"/>
  <c r="AR12"/>
  <c r="AR23"/>
  <c r="AR43"/>
  <c r="AR62"/>
  <c r="AR91"/>
  <c r="AR200"/>
  <c r="AR229"/>
  <c r="AR231"/>
  <c r="AR164"/>
  <c r="AR165"/>
  <c r="AR73"/>
  <c r="AR6"/>
  <c r="AR120"/>
  <c r="AR139"/>
  <c r="AR198"/>
  <c r="AR213"/>
  <c r="AR221"/>
  <c r="AR36"/>
  <c r="AR38"/>
  <c r="AR40"/>
  <c r="AR42"/>
  <c r="AR50"/>
  <c r="AR51"/>
  <c r="AR58"/>
  <c r="AR64"/>
  <c r="AR76"/>
  <c r="AR78"/>
  <c r="AR81"/>
  <c r="AR90"/>
  <c r="AR105"/>
  <c r="AR129"/>
  <c r="AR132"/>
  <c r="AR152"/>
  <c r="AR153"/>
  <c r="AR170"/>
  <c r="AR178"/>
  <c r="AR185"/>
  <c r="AR187"/>
  <c r="AR189"/>
  <c r="AR208"/>
  <c r="AR228"/>
  <c r="AR119"/>
  <c r="AR33"/>
  <c r="AR49"/>
  <c r="AR65"/>
  <c r="AR66"/>
  <c r="AR75"/>
  <c r="AR110"/>
  <c r="AR125"/>
  <c r="AR133"/>
  <c r="AR174"/>
  <c r="AR177"/>
  <c r="AR188"/>
  <c r="AR194"/>
  <c r="AR199"/>
  <c r="AR218"/>
  <c r="AR9"/>
  <c r="AR25"/>
  <c r="AR117"/>
  <c r="AR142"/>
  <c r="AR195"/>
  <c r="AR196"/>
  <c r="AR202"/>
  <c r="AR225"/>
  <c r="AR126"/>
  <c r="AR140"/>
  <c r="AR236"/>
  <c r="AR8"/>
  <c r="AR20"/>
  <c r="AR59"/>
  <c r="AR71"/>
  <c r="AR72"/>
  <c r="AR80"/>
  <c r="AR84"/>
  <c r="AR93"/>
  <c r="AR97"/>
  <c r="AR102"/>
  <c r="AR104"/>
  <c r="AR123"/>
  <c r="AR145"/>
  <c r="AR156"/>
  <c r="AR169"/>
  <c r="AR184"/>
  <c r="AR197"/>
  <c r="AR203"/>
  <c r="AR204"/>
  <c r="AR222"/>
  <c r="AR5"/>
  <c r="AR24"/>
  <c r="AR31"/>
  <c r="AR56"/>
  <c r="AR57"/>
  <c r="AR67"/>
  <c r="AR96"/>
  <c r="AR122"/>
  <c r="AR130"/>
  <c r="AR168"/>
  <c r="AR175"/>
  <c r="AR191"/>
  <c r="AR193"/>
  <c r="AR220"/>
  <c r="AR235"/>
  <c r="AR54"/>
  <c r="AR118"/>
  <c r="AR214"/>
  <c r="AR34"/>
  <c r="AR137"/>
  <c r="AR219"/>
  <c r="AR108"/>
  <c r="AR114"/>
  <c r="AR206"/>
  <c r="AR215"/>
  <c r="AR230"/>
  <c r="AR11"/>
  <c r="AR18"/>
  <c r="AR77"/>
  <c r="AR176"/>
  <c r="AR16"/>
  <c r="AR79"/>
  <c r="AR100"/>
  <c r="AR101"/>
  <c r="AR109"/>
  <c r="AR113"/>
  <c r="AR116"/>
  <c r="AR141"/>
  <c r="AR173"/>
  <c r="AR186"/>
  <c r="AR205"/>
  <c r="AR212"/>
  <c r="AR234"/>
  <c r="AR103"/>
  <c r="AR4"/>
  <c r="AR17"/>
  <c r="AR41"/>
  <c r="AR98"/>
  <c r="AR144"/>
  <c r="AR161"/>
  <c r="AR22"/>
  <c r="AR128"/>
  <c r="AR111"/>
  <c r="AR44"/>
  <c r="AR95"/>
  <c r="AR124"/>
  <c r="AR136"/>
  <c r="AR30"/>
  <c r="AR35"/>
  <c r="AR127"/>
  <c r="AR166"/>
  <c r="AR171"/>
  <c r="AR190"/>
  <c r="AR192"/>
  <c r="AR207"/>
  <c r="AR115"/>
  <c r="AR32"/>
  <c r="AR99"/>
  <c r="AR163"/>
  <c r="AR107"/>
  <c r="AR7"/>
  <c r="AR13"/>
  <c r="AR28"/>
  <c r="AR52"/>
  <c r="AR70"/>
  <c r="AR74"/>
  <c r="AR83"/>
  <c r="AR88"/>
  <c r="AR148"/>
  <c r="AR149"/>
  <c r="AR150"/>
  <c r="AR158"/>
  <c r="AR159"/>
  <c r="AR160"/>
  <c r="AR167"/>
  <c r="AR209"/>
  <c r="AR210"/>
  <c r="AR232"/>
  <c r="AR233"/>
  <c r="AR154"/>
  <c r="AR217"/>
  <c r="AR85"/>
  <c r="AQ37"/>
  <c r="AQ182"/>
  <c r="AQ226"/>
  <c r="AQ134"/>
  <c r="AQ10"/>
  <c r="AQ15"/>
  <c r="AQ19"/>
  <c r="AQ27"/>
  <c r="AQ29"/>
  <c r="AQ53"/>
  <c r="AQ55"/>
  <c r="AQ60"/>
  <c r="AQ61"/>
  <c r="AQ63"/>
  <c r="AQ86"/>
  <c r="AQ87"/>
  <c r="AQ89"/>
  <c r="AQ92"/>
  <c r="AQ94"/>
  <c r="AQ106"/>
  <c r="AQ131"/>
  <c r="AQ138"/>
  <c r="AQ146"/>
  <c r="AQ147"/>
  <c r="AQ162"/>
  <c r="AQ151"/>
  <c r="AQ179"/>
  <c r="AQ180"/>
  <c r="AQ181"/>
  <c r="AQ183"/>
  <c r="AQ211"/>
  <c r="AQ216"/>
  <c r="AQ227"/>
  <c r="AQ172"/>
  <c r="AQ26"/>
  <c r="AQ48"/>
  <c r="AQ12"/>
  <c r="AQ23"/>
  <c r="AQ43"/>
  <c r="AQ62"/>
  <c r="AQ91"/>
  <c r="AQ200"/>
  <c r="AQ229"/>
  <c r="AQ231"/>
  <c r="AQ164"/>
  <c r="AQ165"/>
  <c r="AQ73"/>
  <c r="AQ6"/>
  <c r="AQ120"/>
  <c r="AQ139"/>
  <c r="AQ198"/>
  <c r="AQ213"/>
  <c r="AQ221"/>
  <c r="AQ36"/>
  <c r="AQ38"/>
  <c r="AQ40"/>
  <c r="AQ42"/>
  <c r="AQ50"/>
  <c r="AQ51"/>
  <c r="AQ58"/>
  <c r="AQ64"/>
  <c r="AQ76"/>
  <c r="AQ78"/>
  <c r="AQ81"/>
  <c r="AQ90"/>
  <c r="AQ105"/>
  <c r="AQ129"/>
  <c r="AQ132"/>
  <c r="AQ152"/>
  <c r="AQ153"/>
  <c r="AQ170"/>
  <c r="AQ178"/>
  <c r="AQ185"/>
  <c r="AQ187"/>
  <c r="AQ189"/>
  <c r="AQ208"/>
  <c r="AQ228"/>
  <c r="AQ119"/>
  <c r="AQ33"/>
  <c r="AQ49"/>
  <c r="AQ65"/>
  <c r="AQ66"/>
  <c r="AQ75"/>
  <c r="AQ110"/>
  <c r="AQ125"/>
  <c r="AQ133"/>
  <c r="AQ174"/>
  <c r="AQ177"/>
  <c r="AQ188"/>
  <c r="AQ194"/>
  <c r="AQ199"/>
  <c r="AQ218"/>
  <c r="AQ9"/>
  <c r="AQ25"/>
  <c r="AQ117"/>
  <c r="AQ142"/>
  <c r="AQ195"/>
  <c r="AQ196"/>
  <c r="AQ202"/>
  <c r="AQ225"/>
  <c r="AQ126"/>
  <c r="AQ140"/>
  <c r="AQ236"/>
  <c r="AQ8"/>
  <c r="AQ20"/>
  <c r="AQ59"/>
  <c r="AQ71"/>
  <c r="AQ72"/>
  <c r="AQ80"/>
  <c r="AQ84"/>
  <c r="AQ93"/>
  <c r="AQ97"/>
  <c r="AQ102"/>
  <c r="AQ104"/>
  <c r="AQ123"/>
  <c r="AQ145"/>
  <c r="AQ156"/>
  <c r="AQ169"/>
  <c r="AQ184"/>
  <c r="AQ197"/>
  <c r="AQ203"/>
  <c r="AQ204"/>
  <c r="AQ222"/>
  <c r="AQ5"/>
  <c r="AQ24"/>
  <c r="AQ31"/>
  <c r="AQ56"/>
  <c r="AQ57"/>
  <c r="AQ67"/>
  <c r="AQ96"/>
  <c r="AQ122"/>
  <c r="AQ130"/>
  <c r="AQ168"/>
  <c r="AQ175"/>
  <c r="AQ191"/>
  <c r="AQ193"/>
  <c r="AQ220"/>
  <c r="AQ235"/>
  <c r="AQ54"/>
  <c r="AQ118"/>
  <c r="AQ214"/>
  <c r="AQ34"/>
  <c r="AQ137"/>
  <c r="AQ219"/>
  <c r="AQ108"/>
  <c r="AQ114"/>
  <c r="AQ206"/>
  <c r="AQ215"/>
  <c r="AQ230"/>
  <c r="AQ11"/>
  <c r="AQ18"/>
  <c r="AQ77"/>
  <c r="AQ176"/>
  <c r="AQ16"/>
  <c r="AQ79"/>
  <c r="AQ100"/>
  <c r="AQ101"/>
  <c r="AQ109"/>
  <c r="AQ113"/>
  <c r="AQ116"/>
  <c r="AQ141"/>
  <c r="AQ173"/>
  <c r="AQ186"/>
  <c r="AQ205"/>
  <c r="AQ212"/>
  <c r="AQ234"/>
  <c r="AQ103"/>
  <c r="AQ4"/>
  <c r="AQ17"/>
  <c r="AQ41"/>
  <c r="AQ98"/>
  <c r="AQ144"/>
  <c r="AQ161"/>
  <c r="AQ22"/>
  <c r="AQ128"/>
  <c r="AQ111"/>
  <c r="AQ44"/>
  <c r="AQ95"/>
  <c r="AQ124"/>
  <c r="AQ136"/>
  <c r="AQ30"/>
  <c r="AQ35"/>
  <c r="AQ127"/>
  <c r="AQ166"/>
  <c r="AQ171"/>
  <c r="AQ190"/>
  <c r="AQ192"/>
  <c r="AQ207"/>
  <c r="AQ115"/>
  <c r="AQ32"/>
  <c r="AQ99"/>
  <c r="AQ163"/>
  <c r="AQ107"/>
  <c r="AQ7"/>
  <c r="AQ13"/>
  <c r="AQ28"/>
  <c r="AQ52"/>
  <c r="AQ70"/>
  <c r="AQ74"/>
  <c r="AQ83"/>
  <c r="AQ88"/>
  <c r="AQ148"/>
  <c r="AQ149"/>
  <c r="AQ150"/>
  <c r="AQ158"/>
  <c r="AQ159"/>
  <c r="AQ160"/>
  <c r="AQ167"/>
  <c r="AQ209"/>
  <c r="AQ210"/>
  <c r="AQ232"/>
  <c r="AQ233"/>
  <c r="AQ154"/>
  <c r="AQ217"/>
  <c r="AQ85"/>
  <c r="AP37"/>
  <c r="AP182"/>
  <c r="AP226"/>
  <c r="AP134"/>
  <c r="AP10"/>
  <c r="AP15"/>
  <c r="AP19"/>
  <c r="AP27"/>
  <c r="AP29"/>
  <c r="AP53"/>
  <c r="AP55"/>
  <c r="AP60"/>
  <c r="AP61"/>
  <c r="AP63"/>
  <c r="AP86"/>
  <c r="AP87"/>
  <c r="AP89"/>
  <c r="AP92"/>
  <c r="AP94"/>
  <c r="AP106"/>
  <c r="AP131"/>
  <c r="AP138"/>
  <c r="AP146"/>
  <c r="AP147"/>
  <c r="AP162"/>
  <c r="AP151"/>
  <c r="AP179"/>
  <c r="AP180"/>
  <c r="AP181"/>
  <c r="AP183"/>
  <c r="AP211"/>
  <c r="AP216"/>
  <c r="AP227"/>
  <c r="AP172"/>
  <c r="AP26"/>
  <c r="AP48"/>
  <c r="AP12"/>
  <c r="AP23"/>
  <c r="AP43"/>
  <c r="AP62"/>
  <c r="AP91"/>
  <c r="AP200"/>
  <c r="AP229"/>
  <c r="AP231"/>
  <c r="AP164"/>
  <c r="AP165"/>
  <c r="AP73"/>
  <c r="AP6"/>
  <c r="AP120"/>
  <c r="AP139"/>
  <c r="AP198"/>
  <c r="AP213"/>
  <c r="AP221"/>
  <c r="AP36"/>
  <c r="AP38"/>
  <c r="AP40"/>
  <c r="AP42"/>
  <c r="AP50"/>
  <c r="AP51"/>
  <c r="AP58"/>
  <c r="AP64"/>
  <c r="AP76"/>
  <c r="AP78"/>
  <c r="AP81"/>
  <c r="AP90"/>
  <c r="AP105"/>
  <c r="AP129"/>
  <c r="AP132"/>
  <c r="AP152"/>
  <c r="AP153"/>
  <c r="AP170"/>
  <c r="AP178"/>
  <c r="AP185"/>
  <c r="AP187"/>
  <c r="AP189"/>
  <c r="AP208"/>
  <c r="AP228"/>
  <c r="AP119"/>
  <c r="AP33"/>
  <c r="AP49"/>
  <c r="AP65"/>
  <c r="AP66"/>
  <c r="AP75"/>
  <c r="AP110"/>
  <c r="AP125"/>
  <c r="AP133"/>
  <c r="AP174"/>
  <c r="AP177"/>
  <c r="AP188"/>
  <c r="AP194"/>
  <c r="AP199"/>
  <c r="AP218"/>
  <c r="AP9"/>
  <c r="AP25"/>
  <c r="AP117"/>
  <c r="AP142"/>
  <c r="AP195"/>
  <c r="AP196"/>
  <c r="AP202"/>
  <c r="AP225"/>
  <c r="AP126"/>
  <c r="AP140"/>
  <c r="AP236"/>
  <c r="AP8"/>
  <c r="AP20"/>
  <c r="AP59"/>
  <c r="AP71"/>
  <c r="AP72"/>
  <c r="AP80"/>
  <c r="AP84"/>
  <c r="AP93"/>
  <c r="AP97"/>
  <c r="AP102"/>
  <c r="AP104"/>
  <c r="AP123"/>
  <c r="AP145"/>
  <c r="AP156"/>
  <c r="AP169"/>
  <c r="AP184"/>
  <c r="AP197"/>
  <c r="AP203"/>
  <c r="AP204"/>
  <c r="AP222"/>
  <c r="AP5"/>
  <c r="AP24"/>
  <c r="AP31"/>
  <c r="AP56"/>
  <c r="AP57"/>
  <c r="AP67"/>
  <c r="AP96"/>
  <c r="AP122"/>
  <c r="AP130"/>
  <c r="AP168"/>
  <c r="AP175"/>
  <c r="AP191"/>
  <c r="AP193"/>
  <c r="AP220"/>
  <c r="AP235"/>
  <c r="AP54"/>
  <c r="AP118"/>
  <c r="AP214"/>
  <c r="AP34"/>
  <c r="AP137"/>
  <c r="AP219"/>
  <c r="AP108"/>
  <c r="AP114"/>
  <c r="AP206"/>
  <c r="AP215"/>
  <c r="AP230"/>
  <c r="AP11"/>
  <c r="AP18"/>
  <c r="AP77"/>
  <c r="AP176"/>
  <c r="AP16"/>
  <c r="AP79"/>
  <c r="AP100"/>
  <c r="AP101"/>
  <c r="AP109"/>
  <c r="AP113"/>
  <c r="AP116"/>
  <c r="AP141"/>
  <c r="AP173"/>
  <c r="AP186"/>
  <c r="AP205"/>
  <c r="AP212"/>
  <c r="AP234"/>
  <c r="AP103"/>
  <c r="AP4"/>
  <c r="AP17"/>
  <c r="AP41"/>
  <c r="AP98"/>
  <c r="AP144"/>
  <c r="AP161"/>
  <c r="AP22"/>
  <c r="AP128"/>
  <c r="AP111"/>
  <c r="AP44"/>
  <c r="AP95"/>
  <c r="AP124"/>
  <c r="AP136"/>
  <c r="AP30"/>
  <c r="AP35"/>
  <c r="AP127"/>
  <c r="AP166"/>
  <c r="AP171"/>
  <c r="AP190"/>
  <c r="AP192"/>
  <c r="AP207"/>
  <c r="AP115"/>
  <c r="AP32"/>
  <c r="AP99"/>
  <c r="AP163"/>
  <c r="AP107"/>
  <c r="AP7"/>
  <c r="AP13"/>
  <c r="AP28"/>
  <c r="AP52"/>
  <c r="AP70"/>
  <c r="AP74"/>
  <c r="AP83"/>
  <c r="AP88"/>
  <c r="AP148"/>
  <c r="AP149"/>
  <c r="AP150"/>
  <c r="AP158"/>
  <c r="AP159"/>
  <c r="AP160"/>
  <c r="AP167"/>
  <c r="AP209"/>
  <c r="AP210"/>
  <c r="AP232"/>
  <c r="AP233"/>
  <c r="AP154"/>
  <c r="AP217"/>
  <c r="AP85"/>
  <c r="AO37"/>
  <c r="AO182"/>
  <c r="AO226"/>
  <c r="AO134"/>
  <c r="AO10"/>
  <c r="AO15"/>
  <c r="AO19"/>
  <c r="AO27"/>
  <c r="AO29"/>
  <c r="AO53"/>
  <c r="AO55"/>
  <c r="AO60"/>
  <c r="AO61"/>
  <c r="AO63"/>
  <c r="AO86"/>
  <c r="AO87"/>
  <c r="AO89"/>
  <c r="AO92"/>
  <c r="AO94"/>
  <c r="AO106"/>
  <c r="AO131"/>
  <c r="AO138"/>
  <c r="AO146"/>
  <c r="AO147"/>
  <c r="AO162"/>
  <c r="AO151"/>
  <c r="AO179"/>
  <c r="AO180"/>
  <c r="AO181"/>
  <c r="AO183"/>
  <c r="AO211"/>
  <c r="AO216"/>
  <c r="AO227"/>
  <c r="AO172"/>
  <c r="AO26"/>
  <c r="AO48"/>
  <c r="AO12"/>
  <c r="AO23"/>
  <c r="AO43"/>
  <c r="AO62"/>
  <c r="AO91"/>
  <c r="AO200"/>
  <c r="AO229"/>
  <c r="AO231"/>
  <c r="AO164"/>
  <c r="AO165"/>
  <c r="AO73"/>
  <c r="AO6"/>
  <c r="AO120"/>
  <c r="AO139"/>
  <c r="AO198"/>
  <c r="AO213"/>
  <c r="AO221"/>
  <c r="AO36"/>
  <c r="AO38"/>
  <c r="AO40"/>
  <c r="AO42"/>
  <c r="AO50"/>
  <c r="AO51"/>
  <c r="AO58"/>
  <c r="AO64"/>
  <c r="AO76"/>
  <c r="AO78"/>
  <c r="AO81"/>
  <c r="AO90"/>
  <c r="AO105"/>
  <c r="AO129"/>
  <c r="AO132"/>
  <c r="AO152"/>
  <c r="AO153"/>
  <c r="AO170"/>
  <c r="AO178"/>
  <c r="AO185"/>
  <c r="AO187"/>
  <c r="AO189"/>
  <c r="AO208"/>
  <c r="AO228"/>
  <c r="AO119"/>
  <c r="AO33"/>
  <c r="AO49"/>
  <c r="AO65"/>
  <c r="AO66"/>
  <c r="AO75"/>
  <c r="AO110"/>
  <c r="AO125"/>
  <c r="AO133"/>
  <c r="AO174"/>
  <c r="AO177"/>
  <c r="AO188"/>
  <c r="AO194"/>
  <c r="AO199"/>
  <c r="AO218"/>
  <c r="AO9"/>
  <c r="AO25"/>
  <c r="AO117"/>
  <c r="AO142"/>
  <c r="AO195"/>
  <c r="AO196"/>
  <c r="AO202"/>
  <c r="AO225"/>
  <c r="AO126"/>
  <c r="AO140"/>
  <c r="AO236"/>
  <c r="AO8"/>
  <c r="AO20"/>
  <c r="AO59"/>
  <c r="AO71"/>
  <c r="AO72"/>
  <c r="AO80"/>
  <c r="AO84"/>
  <c r="AO93"/>
  <c r="AO97"/>
  <c r="AO102"/>
  <c r="AO104"/>
  <c r="AO123"/>
  <c r="AO145"/>
  <c r="AO156"/>
  <c r="AO169"/>
  <c r="AO184"/>
  <c r="AO197"/>
  <c r="AO203"/>
  <c r="AO204"/>
  <c r="AO222"/>
  <c r="AO5"/>
  <c r="AO24"/>
  <c r="AO31"/>
  <c r="AO56"/>
  <c r="AO57"/>
  <c r="AO67"/>
  <c r="AO96"/>
  <c r="AO122"/>
  <c r="AO130"/>
  <c r="AO168"/>
  <c r="AO175"/>
  <c r="AO191"/>
  <c r="AO193"/>
  <c r="AO220"/>
  <c r="AO235"/>
  <c r="AO54"/>
  <c r="AO118"/>
  <c r="AO214"/>
  <c r="AO34"/>
  <c r="AO137"/>
  <c r="AO219"/>
  <c r="AO108"/>
  <c r="AO114"/>
  <c r="AO206"/>
  <c r="AO215"/>
  <c r="AO230"/>
  <c r="AO11"/>
  <c r="AO18"/>
  <c r="AO77"/>
  <c r="AO176"/>
  <c r="AO16"/>
  <c r="AO79"/>
  <c r="AO100"/>
  <c r="AO101"/>
  <c r="AO109"/>
  <c r="AO113"/>
  <c r="AO116"/>
  <c r="AO141"/>
  <c r="AO173"/>
  <c r="AO186"/>
  <c r="AO205"/>
  <c r="AO212"/>
  <c r="AO234"/>
  <c r="AO103"/>
  <c r="AO4"/>
  <c r="AO17"/>
  <c r="AO41"/>
  <c r="AO98"/>
  <c r="AO144"/>
  <c r="AO161"/>
  <c r="AO22"/>
  <c r="AO128"/>
  <c r="AO111"/>
  <c r="AO44"/>
  <c r="AO95"/>
  <c r="AO124"/>
  <c r="AO136"/>
  <c r="AO30"/>
  <c r="AO35"/>
  <c r="AO127"/>
  <c r="AO166"/>
  <c r="AO171"/>
  <c r="AO190"/>
  <c r="AO192"/>
  <c r="AO207"/>
  <c r="AO115"/>
  <c r="AO32"/>
  <c r="AO99"/>
  <c r="AO163"/>
  <c r="AO107"/>
  <c r="AO7"/>
  <c r="AO13"/>
  <c r="AO28"/>
  <c r="AO52"/>
  <c r="AO70"/>
  <c r="AO74"/>
  <c r="AO83"/>
  <c r="AO88"/>
  <c r="AO148"/>
  <c r="AO149"/>
  <c r="AO150"/>
  <c r="AO158"/>
  <c r="AO159"/>
  <c r="AO160"/>
  <c r="AO167"/>
  <c r="AO209"/>
  <c r="AO210"/>
  <c r="AO232"/>
  <c r="AO233"/>
  <c r="AO154"/>
  <c r="AO217"/>
  <c r="AO85"/>
  <c r="AN37"/>
  <c r="AN182"/>
  <c r="AN226"/>
  <c r="AN134"/>
  <c r="AN10"/>
  <c r="AN15"/>
  <c r="AN19"/>
  <c r="AN27"/>
  <c r="AN29"/>
  <c r="AN53"/>
  <c r="AN55"/>
  <c r="AN60"/>
  <c r="AN61"/>
  <c r="AN63"/>
  <c r="AN86"/>
  <c r="AN87"/>
  <c r="AN89"/>
  <c r="AN92"/>
  <c r="AN94"/>
  <c r="AN106"/>
  <c r="AN131"/>
  <c r="AN138"/>
  <c r="AN146"/>
  <c r="AN147"/>
  <c r="AN162"/>
  <c r="AN151"/>
  <c r="AN179"/>
  <c r="AN180"/>
  <c r="AN181"/>
  <c r="AN183"/>
  <c r="AN211"/>
  <c r="AN216"/>
  <c r="AN227"/>
  <c r="AN172"/>
  <c r="AN26"/>
  <c r="AN48"/>
  <c r="AN12"/>
  <c r="AN23"/>
  <c r="AN43"/>
  <c r="AN62"/>
  <c r="AN91"/>
  <c r="AN200"/>
  <c r="AN229"/>
  <c r="AN231"/>
  <c r="AN164"/>
  <c r="AN165"/>
  <c r="AN73"/>
  <c r="AN6"/>
  <c r="AN120"/>
  <c r="AN139"/>
  <c r="AN198"/>
  <c r="AN213"/>
  <c r="AN221"/>
  <c r="AN36"/>
  <c r="AN38"/>
  <c r="AN40"/>
  <c r="AN42"/>
  <c r="AN50"/>
  <c r="AN51"/>
  <c r="AN58"/>
  <c r="AN64"/>
  <c r="AN76"/>
  <c r="AN78"/>
  <c r="AN81"/>
  <c r="AN90"/>
  <c r="AN105"/>
  <c r="AN129"/>
  <c r="AN132"/>
  <c r="AN152"/>
  <c r="AN153"/>
  <c r="AN170"/>
  <c r="AN178"/>
  <c r="AN185"/>
  <c r="AN187"/>
  <c r="AN189"/>
  <c r="AN208"/>
  <c r="AN228"/>
  <c r="AN119"/>
  <c r="AN33"/>
  <c r="AN49"/>
  <c r="AN65"/>
  <c r="AN66"/>
  <c r="AN75"/>
  <c r="AN110"/>
  <c r="AN125"/>
  <c r="AN133"/>
  <c r="AN174"/>
  <c r="AN177"/>
  <c r="AN188"/>
  <c r="AN194"/>
  <c r="AN199"/>
  <c r="AN218"/>
  <c r="AN9"/>
  <c r="AN25"/>
  <c r="AN117"/>
  <c r="AN142"/>
  <c r="AN195"/>
  <c r="AN196"/>
  <c r="AN202"/>
  <c r="AN225"/>
  <c r="AN126"/>
  <c r="AN140"/>
  <c r="AN236"/>
  <c r="AN8"/>
  <c r="AN20"/>
  <c r="AN59"/>
  <c r="AN71"/>
  <c r="AN72"/>
  <c r="AN80"/>
  <c r="AN84"/>
  <c r="AN93"/>
  <c r="AN97"/>
  <c r="AN102"/>
  <c r="AN104"/>
  <c r="AN123"/>
  <c r="AN145"/>
  <c r="AN156"/>
  <c r="AN169"/>
  <c r="AN184"/>
  <c r="AN197"/>
  <c r="AN203"/>
  <c r="AN204"/>
  <c r="AN222"/>
  <c r="AN5"/>
  <c r="AN24"/>
  <c r="AN31"/>
  <c r="AN56"/>
  <c r="AN57"/>
  <c r="AN67"/>
  <c r="AN96"/>
  <c r="AN122"/>
  <c r="AN130"/>
  <c r="AN168"/>
  <c r="AN175"/>
  <c r="AN191"/>
  <c r="AN193"/>
  <c r="AN220"/>
  <c r="AN235"/>
  <c r="AN54"/>
  <c r="AN118"/>
  <c r="AN214"/>
  <c r="AN34"/>
  <c r="AN137"/>
  <c r="AN219"/>
  <c r="AN108"/>
  <c r="AN114"/>
  <c r="AN206"/>
  <c r="AN215"/>
  <c r="AN230"/>
  <c r="AN11"/>
  <c r="AN18"/>
  <c r="AN77"/>
  <c r="AN176"/>
  <c r="AN16"/>
  <c r="AN79"/>
  <c r="AN100"/>
  <c r="AN101"/>
  <c r="AN109"/>
  <c r="AN113"/>
  <c r="AN116"/>
  <c r="AN141"/>
  <c r="AN173"/>
  <c r="AN186"/>
  <c r="AN205"/>
  <c r="AN212"/>
  <c r="AN234"/>
  <c r="AN103"/>
  <c r="AN4"/>
  <c r="AN17"/>
  <c r="AN41"/>
  <c r="AN98"/>
  <c r="AN144"/>
  <c r="AN161"/>
  <c r="AN22"/>
  <c r="AN128"/>
  <c r="AN111"/>
  <c r="AN44"/>
  <c r="AN95"/>
  <c r="AN124"/>
  <c r="AN136"/>
  <c r="AN30"/>
  <c r="AN35"/>
  <c r="AN127"/>
  <c r="AN166"/>
  <c r="AN171"/>
  <c r="AN190"/>
  <c r="AN192"/>
  <c r="AN207"/>
  <c r="AN115"/>
  <c r="AN32"/>
  <c r="AN99"/>
  <c r="AN163"/>
  <c r="AN107"/>
  <c r="AN7"/>
  <c r="AN13"/>
  <c r="AN28"/>
  <c r="AN52"/>
  <c r="AN70"/>
  <c r="AN74"/>
  <c r="AN83"/>
  <c r="AN88"/>
  <c r="AN148"/>
  <c r="AN149"/>
  <c r="AN150"/>
  <c r="AN158"/>
  <c r="AN159"/>
  <c r="AN160"/>
  <c r="AN167"/>
  <c r="AN209"/>
  <c r="AN210"/>
  <c r="AN232"/>
  <c r="AN233"/>
  <c r="AN154"/>
  <c r="AN217"/>
  <c r="AN85"/>
  <c r="AM37"/>
  <c r="AM182"/>
  <c r="AM226"/>
  <c r="AM134"/>
  <c r="AM10"/>
  <c r="AM15"/>
  <c r="AM19"/>
  <c r="AM27"/>
  <c r="AM29"/>
  <c r="AM53"/>
  <c r="AM55"/>
  <c r="AM60"/>
  <c r="AM61"/>
  <c r="AM63"/>
  <c r="AM86"/>
  <c r="AM87"/>
  <c r="AM89"/>
  <c r="AM92"/>
  <c r="AM94"/>
  <c r="AM106"/>
  <c r="AM131"/>
  <c r="AM138"/>
  <c r="AM146"/>
  <c r="AM147"/>
  <c r="AM162"/>
  <c r="AM151"/>
  <c r="AM179"/>
  <c r="AM180"/>
  <c r="AM181"/>
  <c r="AM183"/>
  <c r="AM211"/>
  <c r="AM216"/>
  <c r="AM227"/>
  <c r="AM172"/>
  <c r="AM26"/>
  <c r="AM48"/>
  <c r="AM12"/>
  <c r="AM23"/>
  <c r="AM43"/>
  <c r="AM62"/>
  <c r="AM91"/>
  <c r="AM200"/>
  <c r="AM229"/>
  <c r="AM231"/>
  <c r="AM164"/>
  <c r="AM165"/>
  <c r="AM73"/>
  <c r="AM6"/>
  <c r="AM120"/>
  <c r="AM139"/>
  <c r="AM198"/>
  <c r="AM213"/>
  <c r="AM221"/>
  <c r="AM36"/>
  <c r="AM38"/>
  <c r="AM40"/>
  <c r="AM42"/>
  <c r="AM50"/>
  <c r="AM51"/>
  <c r="AM58"/>
  <c r="AM64"/>
  <c r="AM76"/>
  <c r="AM78"/>
  <c r="AM81"/>
  <c r="AM90"/>
  <c r="AM105"/>
  <c r="AM129"/>
  <c r="AM132"/>
  <c r="AM152"/>
  <c r="AM153"/>
  <c r="AM170"/>
  <c r="AM178"/>
  <c r="AM185"/>
  <c r="AM187"/>
  <c r="AM189"/>
  <c r="AM208"/>
  <c r="AM228"/>
  <c r="AM119"/>
  <c r="AM33"/>
  <c r="AM49"/>
  <c r="AM65"/>
  <c r="AM66"/>
  <c r="AM75"/>
  <c r="AM110"/>
  <c r="AM125"/>
  <c r="AM133"/>
  <c r="AM174"/>
  <c r="AM177"/>
  <c r="AM188"/>
  <c r="AM194"/>
  <c r="AM199"/>
  <c r="AM218"/>
  <c r="AM9"/>
  <c r="AM25"/>
  <c r="AM117"/>
  <c r="AM142"/>
  <c r="AM195"/>
  <c r="AM196"/>
  <c r="AM202"/>
  <c r="AM225"/>
  <c r="AM126"/>
  <c r="AM140"/>
  <c r="AM236"/>
  <c r="AM8"/>
  <c r="AM20"/>
  <c r="AM59"/>
  <c r="AM71"/>
  <c r="AM72"/>
  <c r="AM80"/>
  <c r="AM84"/>
  <c r="AM93"/>
  <c r="AM97"/>
  <c r="AM102"/>
  <c r="AM104"/>
  <c r="AM123"/>
  <c r="AM145"/>
  <c r="AM156"/>
  <c r="AM169"/>
  <c r="AM184"/>
  <c r="AM197"/>
  <c r="AM203"/>
  <c r="AM204"/>
  <c r="AM222"/>
  <c r="AM5"/>
  <c r="AM24"/>
  <c r="AM31"/>
  <c r="AM56"/>
  <c r="AM57"/>
  <c r="AM67"/>
  <c r="AM96"/>
  <c r="AM122"/>
  <c r="AM130"/>
  <c r="AM168"/>
  <c r="AM175"/>
  <c r="AM191"/>
  <c r="AM193"/>
  <c r="AM220"/>
  <c r="AM235"/>
  <c r="AM54"/>
  <c r="AM118"/>
  <c r="AM214"/>
  <c r="AM34"/>
  <c r="AM137"/>
  <c r="AM219"/>
  <c r="AM108"/>
  <c r="AM114"/>
  <c r="AM206"/>
  <c r="AM215"/>
  <c r="AM230"/>
  <c r="AM11"/>
  <c r="AM18"/>
  <c r="AM77"/>
  <c r="AM176"/>
  <c r="AM16"/>
  <c r="AM79"/>
  <c r="AM100"/>
  <c r="AM101"/>
  <c r="AM109"/>
  <c r="AM113"/>
  <c r="AM116"/>
  <c r="AM141"/>
  <c r="AM173"/>
  <c r="AM186"/>
  <c r="AM205"/>
  <c r="AM212"/>
  <c r="AM234"/>
  <c r="AM103"/>
  <c r="AM4"/>
  <c r="AM17"/>
  <c r="AM41"/>
  <c r="AM98"/>
  <c r="AM144"/>
  <c r="AM161"/>
  <c r="AM22"/>
  <c r="AM128"/>
  <c r="AM111"/>
  <c r="AM44"/>
  <c r="AM95"/>
  <c r="AM124"/>
  <c r="AM136"/>
  <c r="AM30"/>
  <c r="AM35"/>
  <c r="AM127"/>
  <c r="AM166"/>
  <c r="AM171"/>
  <c r="AM190"/>
  <c r="AM192"/>
  <c r="AM207"/>
  <c r="AM115"/>
  <c r="AM32"/>
  <c r="AM99"/>
  <c r="AM163"/>
  <c r="AM107"/>
  <c r="AM7"/>
  <c r="AM13"/>
  <c r="AM28"/>
  <c r="AM52"/>
  <c r="AM70"/>
  <c r="AM74"/>
  <c r="AM83"/>
  <c r="AM88"/>
  <c r="AM148"/>
  <c r="AM149"/>
  <c r="AM150"/>
  <c r="AM158"/>
  <c r="AM159"/>
  <c r="AM160"/>
  <c r="AM167"/>
  <c r="AM209"/>
  <c r="AM210"/>
  <c r="AM232"/>
  <c r="AM233"/>
  <c r="AM154"/>
  <c r="AM217"/>
  <c r="AM85"/>
  <c r="AL37"/>
  <c r="AL182"/>
  <c r="AL226"/>
  <c r="AL134"/>
  <c r="AL10"/>
  <c r="AL15"/>
  <c r="AL19"/>
  <c r="AL27"/>
  <c r="AL29"/>
  <c r="AL53"/>
  <c r="AL55"/>
  <c r="AL60"/>
  <c r="AL61"/>
  <c r="AL63"/>
  <c r="AL86"/>
  <c r="AL87"/>
  <c r="AL89"/>
  <c r="AL92"/>
  <c r="AL94"/>
  <c r="AL106"/>
  <c r="AL131"/>
  <c r="AL138"/>
  <c r="AL146"/>
  <c r="AL147"/>
  <c r="AL162"/>
  <c r="AL151"/>
  <c r="AL179"/>
  <c r="AL180"/>
  <c r="AL181"/>
  <c r="AL183"/>
  <c r="AL211"/>
  <c r="AL216"/>
  <c r="AL227"/>
  <c r="AL172"/>
  <c r="AL26"/>
  <c r="AL48"/>
  <c r="AL12"/>
  <c r="AL23"/>
  <c r="AL43"/>
  <c r="AL62"/>
  <c r="AL91"/>
  <c r="AL200"/>
  <c r="AL229"/>
  <c r="AL231"/>
  <c r="AL164"/>
  <c r="AL165"/>
  <c r="AL73"/>
  <c r="AL6"/>
  <c r="AL120"/>
  <c r="AL139"/>
  <c r="AL198"/>
  <c r="AL213"/>
  <c r="AL221"/>
  <c r="AL36"/>
  <c r="AL38"/>
  <c r="AL40"/>
  <c r="AL42"/>
  <c r="AL50"/>
  <c r="AL51"/>
  <c r="AL58"/>
  <c r="AL64"/>
  <c r="AL76"/>
  <c r="AL78"/>
  <c r="AL81"/>
  <c r="AL90"/>
  <c r="AL105"/>
  <c r="AL129"/>
  <c r="AL132"/>
  <c r="AL152"/>
  <c r="AL153"/>
  <c r="AL170"/>
  <c r="AL178"/>
  <c r="AL185"/>
  <c r="AL187"/>
  <c r="AL189"/>
  <c r="AL208"/>
  <c r="AL228"/>
  <c r="AL119"/>
  <c r="AL33"/>
  <c r="AL49"/>
  <c r="AL65"/>
  <c r="AL66"/>
  <c r="AL75"/>
  <c r="AL110"/>
  <c r="AL125"/>
  <c r="AL133"/>
  <c r="AL174"/>
  <c r="AL177"/>
  <c r="AL188"/>
  <c r="AL194"/>
  <c r="AL199"/>
  <c r="AL218"/>
  <c r="AL9"/>
  <c r="AL25"/>
  <c r="AL117"/>
  <c r="AL142"/>
  <c r="AL195"/>
  <c r="AL196"/>
  <c r="AL202"/>
  <c r="AL225"/>
  <c r="AL126"/>
  <c r="AL140"/>
  <c r="AL236"/>
  <c r="AL8"/>
  <c r="AL20"/>
  <c r="AL59"/>
  <c r="AL71"/>
  <c r="AL72"/>
  <c r="AL80"/>
  <c r="AL84"/>
  <c r="AL93"/>
  <c r="AL97"/>
  <c r="AL102"/>
  <c r="AL104"/>
  <c r="AL123"/>
  <c r="AL145"/>
  <c r="AL156"/>
  <c r="AL169"/>
  <c r="AL184"/>
  <c r="AL197"/>
  <c r="AL203"/>
  <c r="AL204"/>
  <c r="AL222"/>
  <c r="AL5"/>
  <c r="AL24"/>
  <c r="AL31"/>
  <c r="AL56"/>
  <c r="AL57"/>
  <c r="AL67"/>
  <c r="AL96"/>
  <c r="AL122"/>
  <c r="AL130"/>
  <c r="AL168"/>
  <c r="AL175"/>
  <c r="AL191"/>
  <c r="AL193"/>
  <c r="AL220"/>
  <c r="AL235"/>
  <c r="AL54"/>
  <c r="AL118"/>
  <c r="AL214"/>
  <c r="AL34"/>
  <c r="AL137"/>
  <c r="AL219"/>
  <c r="AL108"/>
  <c r="AL114"/>
  <c r="AL206"/>
  <c r="AL215"/>
  <c r="AL230"/>
  <c r="AL11"/>
  <c r="AL18"/>
  <c r="AL77"/>
  <c r="AL176"/>
  <c r="AL16"/>
  <c r="AL79"/>
  <c r="AL100"/>
  <c r="AL101"/>
  <c r="AL109"/>
  <c r="AL113"/>
  <c r="AL116"/>
  <c r="AL141"/>
  <c r="AL173"/>
  <c r="AL186"/>
  <c r="AL205"/>
  <c r="AL212"/>
  <c r="AL234"/>
  <c r="AL103"/>
  <c r="AL4"/>
  <c r="AL17"/>
  <c r="AL41"/>
  <c r="AL98"/>
  <c r="AL144"/>
  <c r="AL161"/>
  <c r="AL22"/>
  <c r="AL128"/>
  <c r="AL111"/>
  <c r="AL44"/>
  <c r="AL95"/>
  <c r="AL124"/>
  <c r="AL136"/>
  <c r="AL30"/>
  <c r="AL35"/>
  <c r="AL127"/>
  <c r="AL166"/>
  <c r="AL171"/>
  <c r="AL190"/>
  <c r="AL192"/>
  <c r="AL207"/>
  <c r="AL115"/>
  <c r="AL32"/>
  <c r="AL99"/>
  <c r="AL163"/>
  <c r="AL107"/>
  <c r="AL7"/>
  <c r="AL13"/>
  <c r="AL28"/>
  <c r="AL52"/>
  <c r="AL70"/>
  <c r="AL74"/>
  <c r="AL83"/>
  <c r="AL88"/>
  <c r="AL148"/>
  <c r="AL149"/>
  <c r="AL150"/>
  <c r="AL158"/>
  <c r="AL159"/>
  <c r="AL160"/>
  <c r="AL167"/>
  <c r="AL209"/>
  <c r="AL210"/>
  <c r="AL232"/>
  <c r="AL233"/>
  <c r="AL154"/>
  <c r="AL217"/>
  <c r="AL85"/>
  <c r="AK37"/>
  <c r="AK182"/>
  <c r="AK226"/>
  <c r="AK134"/>
  <c r="AK10"/>
  <c r="AK15"/>
  <c r="AK19"/>
  <c r="AK27"/>
  <c r="AK29"/>
  <c r="AK53"/>
  <c r="AK55"/>
  <c r="AK60"/>
  <c r="AK61"/>
  <c r="AK63"/>
  <c r="AK86"/>
  <c r="AK87"/>
  <c r="AK89"/>
  <c r="AK92"/>
  <c r="AK94"/>
  <c r="AK106"/>
  <c r="AK131"/>
  <c r="AK138"/>
  <c r="AK146"/>
  <c r="AK147"/>
  <c r="AK162"/>
  <c r="AK151"/>
  <c r="AK179"/>
  <c r="AK180"/>
  <c r="AK181"/>
  <c r="AK183"/>
  <c r="AK211"/>
  <c r="AK216"/>
  <c r="AK227"/>
  <c r="AK172"/>
  <c r="AK26"/>
  <c r="AK48"/>
  <c r="AK12"/>
  <c r="AK23"/>
  <c r="AK43"/>
  <c r="AK62"/>
  <c r="AK91"/>
  <c r="AK200"/>
  <c r="AK229"/>
  <c r="AK231"/>
  <c r="AK164"/>
  <c r="AK165"/>
  <c r="AK73"/>
  <c r="AK6"/>
  <c r="AK120"/>
  <c r="AK139"/>
  <c r="AK198"/>
  <c r="AK213"/>
  <c r="AK221"/>
  <c r="AK36"/>
  <c r="AK38"/>
  <c r="AK40"/>
  <c r="AK42"/>
  <c r="AK50"/>
  <c r="AK51"/>
  <c r="AK58"/>
  <c r="AK64"/>
  <c r="AK76"/>
  <c r="AK78"/>
  <c r="AK81"/>
  <c r="AK90"/>
  <c r="AK105"/>
  <c r="AK129"/>
  <c r="AK132"/>
  <c r="AK152"/>
  <c r="AK153"/>
  <c r="AK170"/>
  <c r="AK178"/>
  <c r="AK185"/>
  <c r="AK187"/>
  <c r="AK189"/>
  <c r="AK208"/>
  <c r="AK228"/>
  <c r="AK119"/>
  <c r="AK33"/>
  <c r="AK49"/>
  <c r="AK65"/>
  <c r="AK66"/>
  <c r="AK75"/>
  <c r="AK110"/>
  <c r="AK125"/>
  <c r="AK133"/>
  <c r="AK174"/>
  <c r="AK177"/>
  <c r="AK188"/>
  <c r="AK194"/>
  <c r="AK199"/>
  <c r="AK218"/>
  <c r="AK9"/>
  <c r="AK25"/>
  <c r="AK117"/>
  <c r="AK142"/>
  <c r="AK195"/>
  <c r="AK196"/>
  <c r="AK202"/>
  <c r="AK225"/>
  <c r="AK126"/>
  <c r="AK140"/>
  <c r="AK236"/>
  <c r="AK8"/>
  <c r="AK20"/>
  <c r="AK59"/>
  <c r="AK71"/>
  <c r="AK72"/>
  <c r="AK80"/>
  <c r="AK84"/>
  <c r="AK93"/>
  <c r="AK97"/>
  <c r="AK102"/>
  <c r="AK104"/>
  <c r="AK123"/>
  <c r="AK145"/>
  <c r="AK156"/>
  <c r="AK169"/>
  <c r="AK184"/>
  <c r="AK197"/>
  <c r="AK203"/>
  <c r="AK204"/>
  <c r="AK222"/>
  <c r="AK5"/>
  <c r="AK24"/>
  <c r="AK31"/>
  <c r="AK56"/>
  <c r="AK57"/>
  <c r="AK67"/>
  <c r="AK96"/>
  <c r="AK122"/>
  <c r="AK130"/>
  <c r="AK168"/>
  <c r="AK175"/>
  <c r="AK191"/>
  <c r="AK193"/>
  <c r="AK220"/>
  <c r="AK235"/>
  <c r="AK54"/>
  <c r="AK118"/>
  <c r="AK214"/>
  <c r="AK34"/>
  <c r="AK137"/>
  <c r="AK219"/>
  <c r="AK108"/>
  <c r="AK114"/>
  <c r="AK206"/>
  <c r="AK215"/>
  <c r="AK230"/>
  <c r="AK11"/>
  <c r="AK18"/>
  <c r="AK77"/>
  <c r="AK176"/>
  <c r="AK16"/>
  <c r="AK79"/>
  <c r="AK100"/>
  <c r="AK101"/>
  <c r="AK109"/>
  <c r="AK113"/>
  <c r="AK116"/>
  <c r="AK141"/>
  <c r="AK173"/>
  <c r="AK186"/>
  <c r="AK205"/>
  <c r="AK212"/>
  <c r="AK234"/>
  <c r="AK103"/>
  <c r="AK4"/>
  <c r="AK17"/>
  <c r="AK41"/>
  <c r="AK98"/>
  <c r="AK144"/>
  <c r="AK161"/>
  <c r="AK22"/>
  <c r="AK128"/>
  <c r="AK111"/>
  <c r="AK44"/>
  <c r="AK95"/>
  <c r="AK124"/>
  <c r="AK136"/>
  <c r="AK30"/>
  <c r="AK35"/>
  <c r="AK127"/>
  <c r="AK166"/>
  <c r="AK171"/>
  <c r="AK190"/>
  <c r="AK192"/>
  <c r="AK207"/>
  <c r="AK115"/>
  <c r="AK32"/>
  <c r="AK99"/>
  <c r="AK163"/>
  <c r="AK107"/>
  <c r="AK7"/>
  <c r="AK13"/>
  <c r="AK28"/>
  <c r="AK52"/>
  <c r="AK70"/>
  <c r="AK74"/>
  <c r="AK83"/>
  <c r="AK88"/>
  <c r="AK148"/>
  <c r="AK149"/>
  <c r="AK150"/>
  <c r="AK158"/>
  <c r="AK159"/>
  <c r="AK160"/>
  <c r="AK167"/>
  <c r="AK209"/>
  <c r="AK210"/>
  <c r="AK232"/>
  <c r="AK233"/>
  <c r="AK154"/>
  <c r="AK217"/>
  <c r="AK85"/>
  <c r="AJ37"/>
  <c r="AJ182"/>
  <c r="AJ226"/>
  <c r="AJ134"/>
  <c r="AJ10"/>
  <c r="AJ15"/>
  <c r="AJ19"/>
  <c r="AJ27"/>
  <c r="AJ29"/>
  <c r="AJ53"/>
  <c r="AJ55"/>
  <c r="AJ60"/>
  <c r="AJ61"/>
  <c r="AJ63"/>
  <c r="AJ86"/>
  <c r="AJ87"/>
  <c r="AJ89"/>
  <c r="AJ92"/>
  <c r="AJ94"/>
  <c r="AJ106"/>
  <c r="AJ131"/>
  <c r="AJ138"/>
  <c r="AJ146"/>
  <c r="AJ147"/>
  <c r="AJ162"/>
  <c r="AJ151"/>
  <c r="AJ179"/>
  <c r="AJ180"/>
  <c r="AJ181"/>
  <c r="AJ183"/>
  <c r="AJ211"/>
  <c r="AJ216"/>
  <c r="AJ227"/>
  <c r="AJ172"/>
  <c r="AJ26"/>
  <c r="AJ48"/>
  <c r="AJ12"/>
  <c r="AJ23"/>
  <c r="AJ43"/>
  <c r="AJ62"/>
  <c r="AJ91"/>
  <c r="AJ200"/>
  <c r="AJ229"/>
  <c r="AJ231"/>
  <c r="AJ164"/>
  <c r="AJ165"/>
  <c r="AJ73"/>
  <c r="AJ6"/>
  <c r="AJ120"/>
  <c r="AJ139"/>
  <c r="AJ198"/>
  <c r="AJ213"/>
  <c r="AJ221"/>
  <c r="AJ36"/>
  <c r="AJ38"/>
  <c r="AJ40"/>
  <c r="AJ42"/>
  <c r="AJ50"/>
  <c r="AJ51"/>
  <c r="AJ58"/>
  <c r="AJ64"/>
  <c r="AJ76"/>
  <c r="AJ78"/>
  <c r="AJ81"/>
  <c r="AJ90"/>
  <c r="AJ105"/>
  <c r="AJ129"/>
  <c r="AJ132"/>
  <c r="AJ152"/>
  <c r="AJ153"/>
  <c r="AJ170"/>
  <c r="AJ178"/>
  <c r="AJ185"/>
  <c r="AJ187"/>
  <c r="AJ189"/>
  <c r="AJ208"/>
  <c r="AJ228"/>
  <c r="AJ119"/>
  <c r="AJ33"/>
  <c r="AJ49"/>
  <c r="AJ65"/>
  <c r="AJ66"/>
  <c r="AJ75"/>
  <c r="AJ110"/>
  <c r="AJ125"/>
  <c r="AJ133"/>
  <c r="AJ174"/>
  <c r="AJ177"/>
  <c r="AJ188"/>
  <c r="AJ194"/>
  <c r="AJ199"/>
  <c r="AJ218"/>
  <c r="AJ9"/>
  <c r="AJ25"/>
  <c r="AJ117"/>
  <c r="AJ142"/>
  <c r="AJ195"/>
  <c r="AJ196"/>
  <c r="AJ202"/>
  <c r="AJ225"/>
  <c r="AJ126"/>
  <c r="AJ140"/>
  <c r="AJ236"/>
  <c r="AJ8"/>
  <c r="AJ20"/>
  <c r="AJ59"/>
  <c r="AJ71"/>
  <c r="AJ72"/>
  <c r="AJ80"/>
  <c r="AJ84"/>
  <c r="AJ93"/>
  <c r="AJ97"/>
  <c r="AJ102"/>
  <c r="AJ104"/>
  <c r="AJ123"/>
  <c r="AJ145"/>
  <c r="AJ156"/>
  <c r="AJ169"/>
  <c r="AJ184"/>
  <c r="AJ197"/>
  <c r="AJ203"/>
  <c r="AJ204"/>
  <c r="AJ222"/>
  <c r="AJ5"/>
  <c r="AJ24"/>
  <c r="AJ31"/>
  <c r="AJ56"/>
  <c r="AJ57"/>
  <c r="AJ67"/>
  <c r="AJ96"/>
  <c r="AJ122"/>
  <c r="AJ130"/>
  <c r="AJ168"/>
  <c r="AJ175"/>
  <c r="AJ191"/>
  <c r="AJ193"/>
  <c r="AJ220"/>
  <c r="AJ235"/>
  <c r="AJ54"/>
  <c r="AJ118"/>
  <c r="AJ214"/>
  <c r="AJ34"/>
  <c r="AJ137"/>
  <c r="AJ219"/>
  <c r="AJ108"/>
  <c r="AJ114"/>
  <c r="AJ206"/>
  <c r="AJ215"/>
  <c r="AJ230"/>
  <c r="AJ11"/>
  <c r="AJ18"/>
  <c r="AJ77"/>
  <c r="AJ176"/>
  <c r="AJ16"/>
  <c r="AJ79"/>
  <c r="AJ100"/>
  <c r="AJ101"/>
  <c r="AJ109"/>
  <c r="AJ113"/>
  <c r="AJ116"/>
  <c r="AJ141"/>
  <c r="AJ173"/>
  <c r="AJ186"/>
  <c r="AJ205"/>
  <c r="AJ212"/>
  <c r="AJ234"/>
  <c r="AJ103"/>
  <c r="AJ4"/>
  <c r="AJ17"/>
  <c r="AJ41"/>
  <c r="AJ98"/>
  <c r="AJ144"/>
  <c r="AJ161"/>
  <c r="AJ22"/>
  <c r="AJ128"/>
  <c r="AJ111"/>
  <c r="AJ44"/>
  <c r="AJ95"/>
  <c r="AJ124"/>
  <c r="AJ136"/>
  <c r="AJ30"/>
  <c r="AJ35"/>
  <c r="AJ127"/>
  <c r="AJ166"/>
  <c r="AJ171"/>
  <c r="AJ190"/>
  <c r="AJ192"/>
  <c r="AJ207"/>
  <c r="AJ115"/>
  <c r="AJ32"/>
  <c r="AJ99"/>
  <c r="AJ163"/>
  <c r="AJ107"/>
  <c r="AJ7"/>
  <c r="AJ13"/>
  <c r="AJ28"/>
  <c r="AJ52"/>
  <c r="AJ70"/>
  <c r="AJ74"/>
  <c r="AJ83"/>
  <c r="AJ88"/>
  <c r="AJ148"/>
  <c r="AJ149"/>
  <c r="AJ150"/>
  <c r="AJ158"/>
  <c r="AJ159"/>
  <c r="AJ160"/>
  <c r="AJ167"/>
  <c r="AJ209"/>
  <c r="AJ210"/>
  <c r="AJ232"/>
  <c r="AJ233"/>
  <c r="AJ154"/>
  <c r="AJ217"/>
  <c r="AJ85"/>
  <c r="AI37"/>
  <c r="AI182"/>
  <c r="AI226"/>
  <c r="AI134"/>
  <c r="AI10"/>
  <c r="AI15"/>
  <c r="AI19"/>
  <c r="AI27"/>
  <c r="AI29"/>
  <c r="AI53"/>
  <c r="AI55"/>
  <c r="AI60"/>
  <c r="AI61"/>
  <c r="AI63"/>
  <c r="AI86"/>
  <c r="AI87"/>
  <c r="AI89"/>
  <c r="AI92"/>
  <c r="AI94"/>
  <c r="AI106"/>
  <c r="AI131"/>
  <c r="AI138"/>
  <c r="AI146"/>
  <c r="AI147"/>
  <c r="AI162"/>
  <c r="AI151"/>
  <c r="AI179"/>
  <c r="AI180"/>
  <c r="AI181"/>
  <c r="AI183"/>
  <c r="AI211"/>
  <c r="AI216"/>
  <c r="AI227"/>
  <c r="AI172"/>
  <c r="AI26"/>
  <c r="AI48"/>
  <c r="AI12"/>
  <c r="AI23"/>
  <c r="AI43"/>
  <c r="AI62"/>
  <c r="AI91"/>
  <c r="AI200"/>
  <c r="AI229"/>
  <c r="AI231"/>
  <c r="AI164"/>
  <c r="AI165"/>
  <c r="AI73"/>
  <c r="AI6"/>
  <c r="AI120"/>
  <c r="AI139"/>
  <c r="AI198"/>
  <c r="AI213"/>
  <c r="AI221"/>
  <c r="AI36"/>
  <c r="AI38"/>
  <c r="AI40"/>
  <c r="AI42"/>
  <c r="AI50"/>
  <c r="AI51"/>
  <c r="AI58"/>
  <c r="AI64"/>
  <c r="AI76"/>
  <c r="AI78"/>
  <c r="AI81"/>
  <c r="AI90"/>
  <c r="AI105"/>
  <c r="AI129"/>
  <c r="AI132"/>
  <c r="AI152"/>
  <c r="AI153"/>
  <c r="AI170"/>
  <c r="AI178"/>
  <c r="AI185"/>
  <c r="AI187"/>
  <c r="AI189"/>
  <c r="AI208"/>
  <c r="AI228"/>
  <c r="AI119"/>
  <c r="AI33"/>
  <c r="AI49"/>
  <c r="AI65"/>
  <c r="AI66"/>
  <c r="AI75"/>
  <c r="AI110"/>
  <c r="AI125"/>
  <c r="AI133"/>
  <c r="AI174"/>
  <c r="AI177"/>
  <c r="AI188"/>
  <c r="AI194"/>
  <c r="AI199"/>
  <c r="AI218"/>
  <c r="AI9"/>
  <c r="AI25"/>
  <c r="AI117"/>
  <c r="AI142"/>
  <c r="AI195"/>
  <c r="AI196"/>
  <c r="AI202"/>
  <c r="AI225"/>
  <c r="AI126"/>
  <c r="AI140"/>
  <c r="AI236"/>
  <c r="AI8"/>
  <c r="AI20"/>
  <c r="AI59"/>
  <c r="AI71"/>
  <c r="AI72"/>
  <c r="AI80"/>
  <c r="AI84"/>
  <c r="AI93"/>
  <c r="AI97"/>
  <c r="AI102"/>
  <c r="AI104"/>
  <c r="AI123"/>
  <c r="AI145"/>
  <c r="AI156"/>
  <c r="AI169"/>
  <c r="AI184"/>
  <c r="AI197"/>
  <c r="AI203"/>
  <c r="AI204"/>
  <c r="AI222"/>
  <c r="AI5"/>
  <c r="AI24"/>
  <c r="AI31"/>
  <c r="AI56"/>
  <c r="AI57"/>
  <c r="AI67"/>
  <c r="AI96"/>
  <c r="AI122"/>
  <c r="AI130"/>
  <c r="AI168"/>
  <c r="AI175"/>
  <c r="AI191"/>
  <c r="AI193"/>
  <c r="AI220"/>
  <c r="AI235"/>
  <c r="AI54"/>
  <c r="AI118"/>
  <c r="AI214"/>
  <c r="AI34"/>
  <c r="AI137"/>
  <c r="AI219"/>
  <c r="AI108"/>
  <c r="AI114"/>
  <c r="AI206"/>
  <c r="AI215"/>
  <c r="AI230"/>
  <c r="AI11"/>
  <c r="AI18"/>
  <c r="AI77"/>
  <c r="AI176"/>
  <c r="AI16"/>
  <c r="AI79"/>
  <c r="AI100"/>
  <c r="AI101"/>
  <c r="AI109"/>
  <c r="AI113"/>
  <c r="AI116"/>
  <c r="AI141"/>
  <c r="AI173"/>
  <c r="AI186"/>
  <c r="AI205"/>
  <c r="AI212"/>
  <c r="AI234"/>
  <c r="AI103"/>
  <c r="AI4"/>
  <c r="AI17"/>
  <c r="AI41"/>
  <c r="AI98"/>
  <c r="AI144"/>
  <c r="AI161"/>
  <c r="AI22"/>
  <c r="AI128"/>
  <c r="AI111"/>
  <c r="AI44"/>
  <c r="AI95"/>
  <c r="AI124"/>
  <c r="AI136"/>
  <c r="AI30"/>
  <c r="AI35"/>
  <c r="AI127"/>
  <c r="AI166"/>
  <c r="AI171"/>
  <c r="AI190"/>
  <c r="AI192"/>
  <c r="AI207"/>
  <c r="AI115"/>
  <c r="AI32"/>
  <c r="AI99"/>
  <c r="AI163"/>
  <c r="AI107"/>
  <c r="AI7"/>
  <c r="AI13"/>
  <c r="AI28"/>
  <c r="AI52"/>
  <c r="AI70"/>
  <c r="AI74"/>
  <c r="AI83"/>
  <c r="AI88"/>
  <c r="AI148"/>
  <c r="AI149"/>
  <c r="AI150"/>
  <c r="AI158"/>
  <c r="AI159"/>
  <c r="AI160"/>
  <c r="AI167"/>
  <c r="AI209"/>
  <c r="AI210"/>
  <c r="AI232"/>
  <c r="AI233"/>
  <c r="AI154"/>
  <c r="AI217"/>
  <c r="AI85"/>
  <c r="AH37"/>
  <c r="AH182"/>
  <c r="AH226"/>
  <c r="AH134"/>
  <c r="AH10"/>
  <c r="AH15"/>
  <c r="AH19"/>
  <c r="AH27"/>
  <c r="AH29"/>
  <c r="AH53"/>
  <c r="AH55"/>
  <c r="AH60"/>
  <c r="AH61"/>
  <c r="AH63"/>
  <c r="AH86"/>
  <c r="AH87"/>
  <c r="AH89"/>
  <c r="AH92"/>
  <c r="AH94"/>
  <c r="AH106"/>
  <c r="AH131"/>
  <c r="AH138"/>
  <c r="AH146"/>
  <c r="AH147"/>
  <c r="AH162"/>
  <c r="AH151"/>
  <c r="AH179"/>
  <c r="AH180"/>
  <c r="AH181"/>
  <c r="AH183"/>
  <c r="AH211"/>
  <c r="AH216"/>
  <c r="AH227"/>
  <c r="AH172"/>
  <c r="AH26"/>
  <c r="AH48"/>
  <c r="AH12"/>
  <c r="AH23"/>
  <c r="AH43"/>
  <c r="AH62"/>
  <c r="AH91"/>
  <c r="AH200"/>
  <c r="AH229"/>
  <c r="AH231"/>
  <c r="AH164"/>
  <c r="AH165"/>
  <c r="AH73"/>
  <c r="AH6"/>
  <c r="AH120"/>
  <c r="AH139"/>
  <c r="AH198"/>
  <c r="AH213"/>
  <c r="AH221"/>
  <c r="AH36"/>
  <c r="AH38"/>
  <c r="AH40"/>
  <c r="AH42"/>
  <c r="AH50"/>
  <c r="AH51"/>
  <c r="AH58"/>
  <c r="AH64"/>
  <c r="AH76"/>
  <c r="AH78"/>
  <c r="AH81"/>
  <c r="AH90"/>
  <c r="AH105"/>
  <c r="AH129"/>
  <c r="AH132"/>
  <c r="AH152"/>
  <c r="AH153"/>
  <c r="AH170"/>
  <c r="AH178"/>
  <c r="AH185"/>
  <c r="AH187"/>
  <c r="AH189"/>
  <c r="AH208"/>
  <c r="AH228"/>
  <c r="AH119"/>
  <c r="AH33"/>
  <c r="AH49"/>
  <c r="AH65"/>
  <c r="AH66"/>
  <c r="AH75"/>
  <c r="AH110"/>
  <c r="AH125"/>
  <c r="AH133"/>
  <c r="AH174"/>
  <c r="AH177"/>
  <c r="AH188"/>
  <c r="AH194"/>
  <c r="AH199"/>
  <c r="AH218"/>
  <c r="AH9"/>
  <c r="AH25"/>
  <c r="AH117"/>
  <c r="AH142"/>
  <c r="AH195"/>
  <c r="AH196"/>
  <c r="AH202"/>
  <c r="AH225"/>
  <c r="AH126"/>
  <c r="AH140"/>
  <c r="AH236"/>
  <c r="AH8"/>
  <c r="AH20"/>
  <c r="AH59"/>
  <c r="AH71"/>
  <c r="AH72"/>
  <c r="AH80"/>
  <c r="AH84"/>
  <c r="AH93"/>
  <c r="AH97"/>
  <c r="AH102"/>
  <c r="AH104"/>
  <c r="AH123"/>
  <c r="AH145"/>
  <c r="AH156"/>
  <c r="AH169"/>
  <c r="AH184"/>
  <c r="AH197"/>
  <c r="AH203"/>
  <c r="AH204"/>
  <c r="AH222"/>
  <c r="AH5"/>
  <c r="AH24"/>
  <c r="AH31"/>
  <c r="AH56"/>
  <c r="AH57"/>
  <c r="AH67"/>
  <c r="AH96"/>
  <c r="AH122"/>
  <c r="AH130"/>
  <c r="AH168"/>
  <c r="AH175"/>
  <c r="AH191"/>
  <c r="AH193"/>
  <c r="AH220"/>
  <c r="AH235"/>
  <c r="AH54"/>
  <c r="AH118"/>
  <c r="AH214"/>
  <c r="AH34"/>
  <c r="AH137"/>
  <c r="AH219"/>
  <c r="AH108"/>
  <c r="AH114"/>
  <c r="AH206"/>
  <c r="AH215"/>
  <c r="AH230"/>
  <c r="AH11"/>
  <c r="AH18"/>
  <c r="AH77"/>
  <c r="AH176"/>
  <c r="AH16"/>
  <c r="AH79"/>
  <c r="AH100"/>
  <c r="AH101"/>
  <c r="AH109"/>
  <c r="AH113"/>
  <c r="AH116"/>
  <c r="AH141"/>
  <c r="AH173"/>
  <c r="AH186"/>
  <c r="AH205"/>
  <c r="AH212"/>
  <c r="AH234"/>
  <c r="AH103"/>
  <c r="AH4"/>
  <c r="AH17"/>
  <c r="AH41"/>
  <c r="AH98"/>
  <c r="AH144"/>
  <c r="AH161"/>
  <c r="AH22"/>
  <c r="AH128"/>
  <c r="AH111"/>
  <c r="AH44"/>
  <c r="AH95"/>
  <c r="AH124"/>
  <c r="AH136"/>
  <c r="AH30"/>
  <c r="AH35"/>
  <c r="AH127"/>
  <c r="AH166"/>
  <c r="AH171"/>
  <c r="AH190"/>
  <c r="AH192"/>
  <c r="AH207"/>
  <c r="AH115"/>
  <c r="AH32"/>
  <c r="AH99"/>
  <c r="AH163"/>
  <c r="AH107"/>
  <c r="AH7"/>
  <c r="AH13"/>
  <c r="AH28"/>
  <c r="AH52"/>
  <c r="AH70"/>
  <c r="AH74"/>
  <c r="AH83"/>
  <c r="AH88"/>
  <c r="AH148"/>
  <c r="AH149"/>
  <c r="AH150"/>
  <c r="AH158"/>
  <c r="AH159"/>
  <c r="AH160"/>
  <c r="AH167"/>
  <c r="AH209"/>
  <c r="AH210"/>
  <c r="AH232"/>
  <c r="AH233"/>
  <c r="AH154"/>
  <c r="AH217"/>
  <c r="AH85"/>
  <c r="AG37"/>
  <c r="AG182"/>
  <c r="AG226"/>
  <c r="AG134"/>
  <c r="AG10"/>
  <c r="AG15"/>
  <c r="AG19"/>
  <c r="AG27"/>
  <c r="AG29"/>
  <c r="AG53"/>
  <c r="AG55"/>
  <c r="AG60"/>
  <c r="AG61"/>
  <c r="AG63"/>
  <c r="AG86"/>
  <c r="AG87"/>
  <c r="AG89"/>
  <c r="AG92"/>
  <c r="AG94"/>
  <c r="AG106"/>
  <c r="AG131"/>
  <c r="AG138"/>
  <c r="AG146"/>
  <c r="AG147"/>
  <c r="AG162"/>
  <c r="AG151"/>
  <c r="AG179"/>
  <c r="AG180"/>
  <c r="AG181"/>
  <c r="AG183"/>
  <c r="AG211"/>
  <c r="AG216"/>
  <c r="AG227"/>
  <c r="AG172"/>
  <c r="AG26"/>
  <c r="AG48"/>
  <c r="AG12"/>
  <c r="AG23"/>
  <c r="AG43"/>
  <c r="AG62"/>
  <c r="AG91"/>
  <c r="AG200"/>
  <c r="AG229"/>
  <c r="AG231"/>
  <c r="AG164"/>
  <c r="AG165"/>
  <c r="AG73"/>
  <c r="AG6"/>
  <c r="AG120"/>
  <c r="AG139"/>
  <c r="AG198"/>
  <c r="AG213"/>
  <c r="AG221"/>
  <c r="AG36"/>
  <c r="AG38"/>
  <c r="AG40"/>
  <c r="AG42"/>
  <c r="AG50"/>
  <c r="AG51"/>
  <c r="AG58"/>
  <c r="AG64"/>
  <c r="AG76"/>
  <c r="AG78"/>
  <c r="AG81"/>
  <c r="AG90"/>
  <c r="AG105"/>
  <c r="AG129"/>
  <c r="AG132"/>
  <c r="AG152"/>
  <c r="AG153"/>
  <c r="AG170"/>
  <c r="AG178"/>
  <c r="AG185"/>
  <c r="AG187"/>
  <c r="AG189"/>
  <c r="AG208"/>
  <c r="AG228"/>
  <c r="AG119"/>
  <c r="AG33"/>
  <c r="AG49"/>
  <c r="AG65"/>
  <c r="AG66"/>
  <c r="AG75"/>
  <c r="AG110"/>
  <c r="AG125"/>
  <c r="AG133"/>
  <c r="AG174"/>
  <c r="AG177"/>
  <c r="AG188"/>
  <c r="AG194"/>
  <c r="AG199"/>
  <c r="AG218"/>
  <c r="AG9"/>
  <c r="AG25"/>
  <c r="AG117"/>
  <c r="AG142"/>
  <c r="AG195"/>
  <c r="AG196"/>
  <c r="AG202"/>
  <c r="AG225"/>
  <c r="AG126"/>
  <c r="AG140"/>
  <c r="AG236"/>
  <c r="AG8"/>
  <c r="AG20"/>
  <c r="AG59"/>
  <c r="AG71"/>
  <c r="AG72"/>
  <c r="AG80"/>
  <c r="AG84"/>
  <c r="AG93"/>
  <c r="AG97"/>
  <c r="AG102"/>
  <c r="AG104"/>
  <c r="AG123"/>
  <c r="AG145"/>
  <c r="AG156"/>
  <c r="AG169"/>
  <c r="AG184"/>
  <c r="AG197"/>
  <c r="AG203"/>
  <c r="AG204"/>
  <c r="AG222"/>
  <c r="AG5"/>
  <c r="AG24"/>
  <c r="AG31"/>
  <c r="AG56"/>
  <c r="AG57"/>
  <c r="AG67"/>
  <c r="AG96"/>
  <c r="AG122"/>
  <c r="AG130"/>
  <c r="AG168"/>
  <c r="AG175"/>
  <c r="AG191"/>
  <c r="AG193"/>
  <c r="AG220"/>
  <c r="AG235"/>
  <c r="AG54"/>
  <c r="AG118"/>
  <c r="AG214"/>
  <c r="AG34"/>
  <c r="AG137"/>
  <c r="AG219"/>
  <c r="AG108"/>
  <c r="AG114"/>
  <c r="AG206"/>
  <c r="AG215"/>
  <c r="AG230"/>
  <c r="AG11"/>
  <c r="AG18"/>
  <c r="AG77"/>
  <c r="AG176"/>
  <c r="AG16"/>
  <c r="AG79"/>
  <c r="AG100"/>
  <c r="AG101"/>
  <c r="AG109"/>
  <c r="AG113"/>
  <c r="AG116"/>
  <c r="AG141"/>
  <c r="AG173"/>
  <c r="AG186"/>
  <c r="AG205"/>
  <c r="AG212"/>
  <c r="AG234"/>
  <c r="AG103"/>
  <c r="AG4"/>
  <c r="AG17"/>
  <c r="AG41"/>
  <c r="AG98"/>
  <c r="AG144"/>
  <c r="AG161"/>
  <c r="AG22"/>
  <c r="AG128"/>
  <c r="AG111"/>
  <c r="AG44"/>
  <c r="AG95"/>
  <c r="AG124"/>
  <c r="AG136"/>
  <c r="AG30"/>
  <c r="AG35"/>
  <c r="AG127"/>
  <c r="AG166"/>
  <c r="AG171"/>
  <c r="AG190"/>
  <c r="AG192"/>
  <c r="AG207"/>
  <c r="AG115"/>
  <c r="AG32"/>
  <c r="AG99"/>
  <c r="AG163"/>
  <c r="AG107"/>
  <c r="AG7"/>
  <c r="AG13"/>
  <c r="AG28"/>
  <c r="AG52"/>
  <c r="AG70"/>
  <c r="AG74"/>
  <c r="AG83"/>
  <c r="AG88"/>
  <c r="AG148"/>
  <c r="AG149"/>
  <c r="AG150"/>
  <c r="AG158"/>
  <c r="AG159"/>
  <c r="AG160"/>
  <c r="AG167"/>
  <c r="AG209"/>
  <c r="AG210"/>
  <c r="AG232"/>
  <c r="AG233"/>
  <c r="AG154"/>
  <c r="AG217"/>
  <c r="AG85"/>
  <c r="AF37"/>
  <c r="AF182"/>
  <c r="AF226"/>
  <c r="AF134"/>
  <c r="AF10"/>
  <c r="AF15"/>
  <c r="AF19"/>
  <c r="AF27"/>
  <c r="AF29"/>
  <c r="AF39"/>
  <c r="AF53"/>
  <c r="AF55"/>
  <c r="AF60"/>
  <c r="AF61"/>
  <c r="AF63"/>
  <c r="AF86"/>
  <c r="AF87"/>
  <c r="AF89"/>
  <c r="AF92"/>
  <c r="AF94"/>
  <c r="AF106"/>
  <c r="AF131"/>
  <c r="AF138"/>
  <c r="AF146"/>
  <c r="AF147"/>
  <c r="AF162"/>
  <c r="AF151"/>
  <c r="AF179"/>
  <c r="AF180"/>
  <c r="AF181"/>
  <c r="AF183"/>
  <c r="AF211"/>
  <c r="AF216"/>
  <c r="AF227"/>
  <c r="AF172"/>
  <c r="AF26"/>
  <c r="AF48"/>
  <c r="AF12"/>
  <c r="AF23"/>
  <c r="AF43"/>
  <c r="AF62"/>
  <c r="AF91"/>
  <c r="AF200"/>
  <c r="AF229"/>
  <c r="AF231"/>
  <c r="AF164"/>
  <c r="AF165"/>
  <c r="AF73"/>
  <c r="AF6"/>
  <c r="AF120"/>
  <c r="AF139"/>
  <c r="AF198"/>
  <c r="AF213"/>
  <c r="AF221"/>
  <c r="AF36"/>
  <c r="AF38"/>
  <c r="AF40"/>
  <c r="AF42"/>
  <c r="AF50"/>
  <c r="AF51"/>
  <c r="AF58"/>
  <c r="AF64"/>
  <c r="AF76"/>
  <c r="AF78"/>
  <c r="AF81"/>
  <c r="AF90"/>
  <c r="AF105"/>
  <c r="AF129"/>
  <c r="AF132"/>
  <c r="AF152"/>
  <c r="AF153"/>
  <c r="AF170"/>
  <c r="AF178"/>
  <c r="AF185"/>
  <c r="AF187"/>
  <c r="AF189"/>
  <c r="AF208"/>
  <c r="AF228"/>
  <c r="AF119"/>
  <c r="AF33"/>
  <c r="AF49"/>
  <c r="AF65"/>
  <c r="AF66"/>
  <c r="AF75"/>
  <c r="AF110"/>
  <c r="AF125"/>
  <c r="AF133"/>
  <c r="AF174"/>
  <c r="AF177"/>
  <c r="AF188"/>
  <c r="AF194"/>
  <c r="AF199"/>
  <c r="AF218"/>
  <c r="AF9"/>
  <c r="AF25"/>
  <c r="AF117"/>
  <c r="AF142"/>
  <c r="AF195"/>
  <c r="AF196"/>
  <c r="AF202"/>
  <c r="AF225"/>
  <c r="AF126"/>
  <c r="AF140"/>
  <c r="AF236"/>
  <c r="AF8"/>
  <c r="AF20"/>
  <c r="AF59"/>
  <c r="AF71"/>
  <c r="AF72"/>
  <c r="AF80"/>
  <c r="AF84"/>
  <c r="AF93"/>
  <c r="AF97"/>
  <c r="AF102"/>
  <c r="AF104"/>
  <c r="AF123"/>
  <c r="AF145"/>
  <c r="AF156"/>
  <c r="AF169"/>
  <c r="AF184"/>
  <c r="AF197"/>
  <c r="AF203"/>
  <c r="AF204"/>
  <c r="AF222"/>
  <c r="AF5"/>
  <c r="AF24"/>
  <c r="AF31"/>
  <c r="AF56"/>
  <c r="AF57"/>
  <c r="AF67"/>
  <c r="AF96"/>
  <c r="AF122"/>
  <c r="AF130"/>
  <c r="AF168"/>
  <c r="AF175"/>
  <c r="AF191"/>
  <c r="AF193"/>
  <c r="AF220"/>
  <c r="AF235"/>
  <c r="AF54"/>
  <c r="AF118"/>
  <c r="AF214"/>
  <c r="AF34"/>
  <c r="AF137"/>
  <c r="AF219"/>
  <c r="AF108"/>
  <c r="AF114"/>
  <c r="AF206"/>
  <c r="AF215"/>
  <c r="AF230"/>
  <c r="AF11"/>
  <c r="AF18"/>
  <c r="AF77"/>
  <c r="AF176"/>
  <c r="AF16"/>
  <c r="AF79"/>
  <c r="AF100"/>
  <c r="AF101"/>
  <c r="AF109"/>
  <c r="AF113"/>
  <c r="AF116"/>
  <c r="AF141"/>
  <c r="AF173"/>
  <c r="AF186"/>
  <c r="AF205"/>
  <c r="AF212"/>
  <c r="AF234"/>
  <c r="AF103"/>
  <c r="AF4"/>
  <c r="AF17"/>
  <c r="AF41"/>
  <c r="AF98"/>
  <c r="AF144"/>
  <c r="AF161"/>
  <c r="AF22"/>
  <c r="AF128"/>
  <c r="AF111"/>
  <c r="AF44"/>
  <c r="AF95"/>
  <c r="AF124"/>
  <c r="AF136"/>
  <c r="AF30"/>
  <c r="AF35"/>
  <c r="AF127"/>
  <c r="AF166"/>
  <c r="AF171"/>
  <c r="AF190"/>
  <c r="AF192"/>
  <c r="AF207"/>
  <c r="AF115"/>
  <c r="AF32"/>
  <c r="AF99"/>
  <c r="AF163"/>
  <c r="AF107"/>
  <c r="AF7"/>
  <c r="AF13"/>
  <c r="AF28"/>
  <c r="AF52"/>
  <c r="AF70"/>
  <c r="AF74"/>
  <c r="AF83"/>
  <c r="AF88"/>
  <c r="AF148"/>
  <c r="AF149"/>
  <c r="AF150"/>
  <c r="AF158"/>
  <c r="AF159"/>
  <c r="AF160"/>
  <c r="AF167"/>
  <c r="AF209"/>
  <c r="AF210"/>
  <c r="AF232"/>
  <c r="AF233"/>
  <c r="AF154"/>
  <c r="AF217"/>
  <c r="AF85"/>
  <c r="AE37"/>
  <c r="AE182"/>
  <c r="AE226"/>
  <c r="AE134"/>
  <c r="AE10"/>
  <c r="AE15"/>
  <c r="AE19"/>
  <c r="AE27"/>
  <c r="AE29"/>
  <c r="AE39"/>
  <c r="AE53"/>
  <c r="AE55"/>
  <c r="AE60"/>
  <c r="AE61"/>
  <c r="AE63"/>
  <c r="AE86"/>
  <c r="AE87"/>
  <c r="AE89"/>
  <c r="AE92"/>
  <c r="AE94"/>
  <c r="AE106"/>
  <c r="AE131"/>
  <c r="AE138"/>
  <c r="AE146"/>
  <c r="AE147"/>
  <c r="AE162"/>
  <c r="AE151"/>
  <c r="AE179"/>
  <c r="AE180"/>
  <c r="AE181"/>
  <c r="AE183"/>
  <c r="AE211"/>
  <c r="AE216"/>
  <c r="AE227"/>
  <c r="AE172"/>
  <c r="AE26"/>
  <c r="AE48"/>
  <c r="AE12"/>
  <c r="AE23"/>
  <c r="AE43"/>
  <c r="AE62"/>
  <c r="AE91"/>
  <c r="AE200"/>
  <c r="AE229"/>
  <c r="AE231"/>
  <c r="AE164"/>
  <c r="AE165"/>
  <c r="AE73"/>
  <c r="AE6"/>
  <c r="AE120"/>
  <c r="AE139"/>
  <c r="AE198"/>
  <c r="AE213"/>
  <c r="AE221"/>
  <c r="AE36"/>
  <c r="AE38"/>
  <c r="AE40"/>
  <c r="AE42"/>
  <c r="AE50"/>
  <c r="AE51"/>
  <c r="AE58"/>
  <c r="AE64"/>
  <c r="AE76"/>
  <c r="AE78"/>
  <c r="AE81"/>
  <c r="AE90"/>
  <c r="AE105"/>
  <c r="AE129"/>
  <c r="AE132"/>
  <c r="AE152"/>
  <c r="AE153"/>
  <c r="AE170"/>
  <c r="AE178"/>
  <c r="AE185"/>
  <c r="AE187"/>
  <c r="AE189"/>
  <c r="AE208"/>
  <c r="AE228"/>
  <c r="AE119"/>
  <c r="AE33"/>
  <c r="AE49"/>
  <c r="AE65"/>
  <c r="AE66"/>
  <c r="AE75"/>
  <c r="AE110"/>
  <c r="AE125"/>
  <c r="AE133"/>
  <c r="AE174"/>
  <c r="AE177"/>
  <c r="AE188"/>
  <c r="AE194"/>
  <c r="AE199"/>
  <c r="AE218"/>
  <c r="AE9"/>
  <c r="AE25"/>
  <c r="AE117"/>
  <c r="AE142"/>
  <c r="AE195"/>
  <c r="AE196"/>
  <c r="AE202"/>
  <c r="AE225"/>
  <c r="AE126"/>
  <c r="AE140"/>
  <c r="AE236"/>
  <c r="AE8"/>
  <c r="AE20"/>
  <c r="AE59"/>
  <c r="AE71"/>
  <c r="AE72"/>
  <c r="AE80"/>
  <c r="AE84"/>
  <c r="AE93"/>
  <c r="AE97"/>
  <c r="AE102"/>
  <c r="AE104"/>
  <c r="AE123"/>
  <c r="AE145"/>
  <c r="AE156"/>
  <c r="AE169"/>
  <c r="AE184"/>
  <c r="AE197"/>
  <c r="AE203"/>
  <c r="AE204"/>
  <c r="AE222"/>
  <c r="AE5"/>
  <c r="AE24"/>
  <c r="AE31"/>
  <c r="AE56"/>
  <c r="AE57"/>
  <c r="AE67"/>
  <c r="AE96"/>
  <c r="AE122"/>
  <c r="AE130"/>
  <c r="AE168"/>
  <c r="AE175"/>
  <c r="AE191"/>
  <c r="AE193"/>
  <c r="AE220"/>
  <c r="AE235"/>
  <c r="AE54"/>
  <c r="AE118"/>
  <c r="AE214"/>
  <c r="AE34"/>
  <c r="AE137"/>
  <c r="AE219"/>
  <c r="AE108"/>
  <c r="AE114"/>
  <c r="AE206"/>
  <c r="AE215"/>
  <c r="AE230"/>
  <c r="AE11"/>
  <c r="AE18"/>
  <c r="AE77"/>
  <c r="AE176"/>
  <c r="AE16"/>
  <c r="AE79"/>
  <c r="AE100"/>
  <c r="AE101"/>
  <c r="AE109"/>
  <c r="AE113"/>
  <c r="AE116"/>
  <c r="AE141"/>
  <c r="AE173"/>
  <c r="AE186"/>
  <c r="AE205"/>
  <c r="AE212"/>
  <c r="AE234"/>
  <c r="AE103"/>
  <c r="AE4"/>
  <c r="AE17"/>
  <c r="AE41"/>
  <c r="AE98"/>
  <c r="AE144"/>
  <c r="AE161"/>
  <c r="AE22"/>
  <c r="AE128"/>
  <c r="AE111"/>
  <c r="AE44"/>
  <c r="AE95"/>
  <c r="AE124"/>
  <c r="AE136"/>
  <c r="AE30"/>
  <c r="AE35"/>
  <c r="AE127"/>
  <c r="AE166"/>
  <c r="AE171"/>
  <c r="AE190"/>
  <c r="AE192"/>
  <c r="AE207"/>
  <c r="AE115"/>
  <c r="AE32"/>
  <c r="AE99"/>
  <c r="AE163"/>
  <c r="AE107"/>
  <c r="AE7"/>
  <c r="AE13"/>
  <c r="AE28"/>
  <c r="AE52"/>
  <c r="AE70"/>
  <c r="AE74"/>
  <c r="AE83"/>
  <c r="AE88"/>
  <c r="AE148"/>
  <c r="AE149"/>
  <c r="AE150"/>
  <c r="AE158"/>
  <c r="AE159"/>
  <c r="AE160"/>
  <c r="AE167"/>
  <c r="AE209"/>
  <c r="AE210"/>
  <c r="AE232"/>
  <c r="AE233"/>
  <c r="AE154"/>
  <c r="AE217"/>
  <c r="AE85"/>
  <c r="AD37"/>
  <c r="AD226"/>
  <c r="DG224"/>
  <c r="DF236"/>
  <c r="DF235"/>
  <c r="DF234"/>
  <c r="DF233"/>
  <c r="DF232"/>
  <c r="DF231"/>
  <c r="DF230"/>
  <c r="DF229"/>
  <c r="DF228"/>
  <c r="DF227"/>
  <c r="DF226"/>
  <c r="DF225"/>
  <c r="DF222"/>
  <c r="DF221"/>
  <c r="DF220"/>
  <c r="DF219"/>
  <c r="DF218"/>
  <c r="DF217"/>
  <c r="DF216"/>
  <c r="DF215"/>
  <c r="DF214"/>
  <c r="DF213"/>
  <c r="DF212"/>
  <c r="DF211"/>
  <c r="DF210"/>
  <c r="DF209"/>
  <c r="DF208"/>
  <c r="DF207"/>
  <c r="DF206"/>
  <c r="DF205"/>
  <c r="DF204"/>
  <c r="DF203"/>
  <c r="DF202"/>
  <c r="DF200"/>
  <c r="DF199"/>
  <c r="DF198"/>
  <c r="DF197"/>
  <c r="DF196"/>
  <c r="DF195"/>
  <c r="DF194"/>
  <c r="DF193"/>
  <c r="DF192"/>
  <c r="DF191"/>
  <c r="DF190"/>
  <c r="DF189"/>
  <c r="DF188"/>
  <c r="DF187"/>
  <c r="DF186"/>
  <c r="DF185"/>
  <c r="DF184"/>
  <c r="DF183"/>
  <c r="DF182"/>
  <c r="DF181"/>
  <c r="DF180"/>
  <c r="DF179"/>
  <c r="DF178"/>
  <c r="DF177"/>
  <c r="DF176"/>
  <c r="DF175"/>
  <c r="DF174"/>
  <c r="DF173"/>
  <c r="DF172"/>
  <c r="DF171"/>
  <c r="DF170"/>
  <c r="DF169"/>
  <c r="DF168"/>
  <c r="DF167"/>
  <c r="DF166"/>
  <c r="DF165"/>
  <c r="DF164"/>
  <c r="DF163"/>
  <c r="DF162"/>
  <c r="DF161"/>
  <c r="DF160"/>
  <c r="DF159"/>
  <c r="DF158"/>
  <c r="DF156"/>
  <c r="DF154"/>
  <c r="DF153"/>
  <c r="DF152"/>
  <c r="DF151"/>
  <c r="DF150"/>
  <c r="DF149"/>
  <c r="DF148"/>
  <c r="DF147"/>
  <c r="DF146"/>
  <c r="DF145"/>
  <c r="DF144"/>
  <c r="DF142"/>
  <c r="DF141"/>
  <c r="DF140"/>
  <c r="DF139"/>
  <c r="DF138"/>
  <c r="DF137"/>
  <c r="DF136"/>
  <c r="DF134"/>
  <c r="DF133"/>
  <c r="DF132"/>
  <c r="DF131"/>
  <c r="DF130"/>
  <c r="DF129"/>
  <c r="DF128"/>
  <c r="DF127"/>
  <c r="DF126"/>
  <c r="DF125"/>
  <c r="DF124"/>
  <c r="DF123"/>
  <c r="DF122"/>
  <c r="DF120"/>
  <c r="DF119"/>
  <c r="DF118"/>
  <c r="DF117"/>
  <c r="DF116"/>
  <c r="DF115"/>
  <c r="DF114"/>
  <c r="DF113"/>
  <c r="DF111"/>
  <c r="DF110"/>
  <c r="DF109"/>
  <c r="DF108"/>
  <c r="DF107"/>
  <c r="DF106"/>
  <c r="DF105"/>
  <c r="DF104"/>
  <c r="DF103"/>
  <c r="DF102"/>
  <c r="DF101"/>
  <c r="DF100"/>
  <c r="DF99"/>
  <c r="DF98"/>
  <c r="DF97"/>
  <c r="DF96"/>
  <c r="DF95"/>
  <c r="DF94"/>
  <c r="DF93"/>
  <c r="DF92"/>
  <c r="DF91"/>
  <c r="DF90"/>
  <c r="DF89"/>
  <c r="DF88"/>
  <c r="DF87"/>
  <c r="DF86"/>
  <c r="DF84"/>
  <c r="DF83"/>
  <c r="DF81"/>
  <c r="DF80"/>
  <c r="DF79"/>
  <c r="DF78"/>
  <c r="DF77"/>
  <c r="DF76"/>
  <c r="DF75"/>
  <c r="DF74"/>
  <c r="DF73"/>
  <c r="DF72"/>
  <c r="DF71"/>
  <c r="DF70"/>
  <c r="DF67"/>
  <c r="DF66"/>
  <c r="DF65"/>
  <c r="DF64"/>
  <c r="DF63"/>
  <c r="DF62"/>
  <c r="DF61"/>
  <c r="DF60"/>
  <c r="DF59"/>
  <c r="DF58"/>
  <c r="DF57"/>
  <c r="DF56"/>
  <c r="DF55"/>
  <c r="DF54"/>
  <c r="DF53"/>
  <c r="DF52"/>
  <c r="DF51"/>
  <c r="DF50"/>
  <c r="DF49"/>
  <c r="DF48"/>
  <c r="DF43"/>
  <c r="DF42"/>
  <c r="DF41"/>
  <c r="DF40"/>
  <c r="DF38"/>
  <c r="DF37"/>
  <c r="DF36"/>
  <c r="DF35"/>
  <c r="DF34"/>
  <c r="DF33"/>
  <c r="DF32"/>
  <c r="DF31"/>
  <c r="DF30"/>
  <c r="DF29"/>
  <c r="DF28"/>
  <c r="DF27"/>
  <c r="DF26"/>
  <c r="DF25"/>
  <c r="DF24"/>
  <c r="DF23"/>
  <c r="DF22"/>
  <c r="DF20"/>
  <c r="DF19"/>
  <c r="DF18"/>
  <c r="DF17"/>
  <c r="DF16"/>
  <c r="DF15"/>
  <c r="DF13"/>
  <c r="DF12"/>
  <c r="DF11"/>
  <c r="DF10"/>
  <c r="DF9"/>
  <c r="DF8"/>
  <c r="DF7"/>
  <c r="DF6"/>
  <c r="DF5"/>
  <c r="DF4"/>
  <c r="DG14"/>
  <c r="DG121"/>
  <c r="DI159"/>
  <c r="DG8"/>
  <c r="DG20"/>
  <c r="DG59"/>
  <c r="DG71"/>
  <c r="DG72"/>
  <c r="DG80"/>
  <c r="DG84"/>
  <c r="DG93"/>
  <c r="DG97"/>
  <c r="DG102"/>
  <c r="DG104"/>
  <c r="DG123"/>
  <c r="DG130"/>
  <c r="DG145"/>
  <c r="DG156"/>
  <c r="DG169"/>
  <c r="DG184"/>
  <c r="DG197"/>
  <c r="DG203"/>
  <c r="DG204"/>
  <c r="DG222"/>
  <c r="DG223"/>
  <c r="DF44"/>
  <c r="CC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E302"/>
  <c r="E298"/>
  <c r="E297"/>
  <c r="E296"/>
  <c r="E295"/>
  <c r="E294"/>
  <c r="E293"/>
  <c r="E292"/>
  <c r="E291"/>
  <c r="E289"/>
  <c r="E287"/>
  <c r="E286"/>
  <c r="E284"/>
  <c r="E283"/>
  <c r="E282"/>
  <c r="E281"/>
  <c r="E280"/>
  <c r="E279"/>
  <c r="E278"/>
  <c r="E277"/>
  <c r="E276"/>
  <c r="E238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F302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AD294"/>
  <c r="AD285"/>
  <c r="AD280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DF302"/>
  <c r="DF294"/>
  <c r="DF238"/>
  <c r="CC302"/>
  <c r="CC294"/>
  <c r="CC238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E1" i="8"/>
  <c r="F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B1"/>
  <c r="BC1"/>
  <c r="BD1"/>
  <c r="BE1"/>
  <c r="BF1"/>
  <c r="BG1"/>
  <c r="BH1"/>
  <c r="BI1"/>
  <c r="BJ1"/>
  <c r="BK1"/>
  <c r="BL1"/>
  <c r="BM1"/>
  <c r="BN1"/>
  <c r="BO1"/>
  <c r="BP1"/>
  <c r="BQ1"/>
  <c r="BR1"/>
  <c r="BS1"/>
  <c r="BT1"/>
  <c r="BU1"/>
  <c r="BV1"/>
  <c r="BW1"/>
  <c r="BX1"/>
  <c r="BY1"/>
  <c r="BZ1"/>
  <c r="CA1"/>
  <c r="CB1"/>
  <c r="CC1"/>
  <c r="CD1"/>
  <c r="CE1"/>
  <c r="CF1"/>
  <c r="CG1"/>
  <c r="CH1"/>
  <c r="CI1"/>
  <c r="CJ1"/>
  <c r="CK1"/>
  <c r="CL1"/>
  <c r="CM1"/>
  <c r="CN1"/>
  <c r="CO1"/>
  <c r="CP1"/>
  <c r="CQ1"/>
  <c r="CR1"/>
  <c r="CS1"/>
  <c r="CT1"/>
  <c r="CU1"/>
  <c r="CV1"/>
  <c r="CW1"/>
  <c r="CX1"/>
  <c r="CY1"/>
  <c r="CZ1"/>
  <c r="DE155" i="2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DD301"/>
  <c r="DE301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CM276"/>
  <c r="CN276"/>
  <c r="CO276"/>
  <c r="CP276"/>
  <c r="CQ276"/>
  <c r="CR276"/>
  <c r="CS276"/>
  <c r="CT276"/>
  <c r="CU276"/>
  <c r="CV276"/>
  <c r="CW276"/>
  <c r="CX276"/>
  <c r="CY276"/>
  <c r="CZ276"/>
  <c r="DA276"/>
  <c r="DB276"/>
  <c r="DC276"/>
  <c r="DD276"/>
  <c r="DE276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AB82"/>
  <c r="AB98"/>
  <c r="AB143"/>
  <c r="AB201"/>
  <c r="AB226"/>
  <c r="AA82"/>
  <c r="AA98"/>
  <c r="AA143"/>
  <c r="AA201"/>
  <c r="AA226"/>
  <c r="Z82"/>
  <c r="Z98"/>
  <c r="Z143"/>
  <c r="Z201"/>
  <c r="Z226"/>
  <c r="Y82"/>
  <c r="Y98"/>
  <c r="Y143"/>
  <c r="Y201"/>
  <c r="Y226"/>
  <c r="X82"/>
  <c r="X98"/>
  <c r="X143"/>
  <c r="X201"/>
  <c r="X226"/>
  <c r="W82"/>
  <c r="W98"/>
  <c r="W143"/>
  <c r="W201"/>
  <c r="W226"/>
  <c r="V82"/>
  <c r="V98"/>
  <c r="V143"/>
  <c r="V201"/>
  <c r="V226"/>
  <c r="U82"/>
  <c r="U98"/>
  <c r="U143"/>
  <c r="U201"/>
  <c r="U226"/>
  <c r="T82"/>
  <c r="T98"/>
  <c r="T143"/>
  <c r="T201"/>
  <c r="T226"/>
  <c r="S82"/>
  <c r="S98"/>
  <c r="S143"/>
  <c r="S201"/>
  <c r="S226"/>
  <c r="R82"/>
  <c r="R98"/>
  <c r="R143"/>
  <c r="R201"/>
  <c r="R226"/>
  <c r="Q24"/>
  <c r="Q82"/>
  <c r="Q98"/>
  <c r="Q143"/>
  <c r="Q201"/>
  <c r="Q226"/>
  <c r="P24"/>
  <c r="P82"/>
  <c r="P98"/>
  <c r="P137"/>
  <c r="P143"/>
  <c r="P201"/>
  <c r="P226"/>
  <c r="O24"/>
  <c r="O82"/>
  <c r="O98"/>
  <c r="O137"/>
  <c r="O143"/>
  <c r="O193"/>
  <c r="O201"/>
  <c r="O226"/>
  <c r="N24"/>
  <c r="N31"/>
  <c r="N54"/>
  <c r="N82"/>
  <c r="N98"/>
  <c r="N137"/>
  <c r="N143"/>
  <c r="N175"/>
  <c r="N176"/>
  <c r="N193"/>
  <c r="N201"/>
  <c r="N220"/>
  <c r="N226"/>
  <c r="M24"/>
  <c r="M31"/>
  <c r="M54"/>
  <c r="M82"/>
  <c r="M98"/>
  <c r="M114"/>
  <c r="M137"/>
  <c r="M143"/>
  <c r="M175"/>
  <c r="M176"/>
  <c r="M193"/>
  <c r="M201"/>
  <c r="M206"/>
  <c r="M220"/>
  <c r="M226"/>
  <c r="L24"/>
  <c r="L31"/>
  <c r="L54"/>
  <c r="L77"/>
  <c r="L82"/>
  <c r="L98"/>
  <c r="L114"/>
  <c r="L137"/>
  <c r="L143"/>
  <c r="L168"/>
  <c r="L175"/>
  <c r="L176"/>
  <c r="L193"/>
  <c r="L201"/>
  <c r="L206"/>
  <c r="L220"/>
  <c r="L226"/>
  <c r="K18"/>
  <c r="K24"/>
  <c r="K31"/>
  <c r="K54"/>
  <c r="K77"/>
  <c r="K82"/>
  <c r="K98"/>
  <c r="K114"/>
  <c r="K137"/>
  <c r="K143"/>
  <c r="K168"/>
  <c r="K175"/>
  <c r="K176"/>
  <c r="K193"/>
  <c r="K201"/>
  <c r="K206"/>
  <c r="K215"/>
  <c r="K220"/>
  <c r="K226"/>
  <c r="J18"/>
  <c r="J24"/>
  <c r="J31"/>
  <c r="J54"/>
  <c r="J77"/>
  <c r="J82"/>
  <c r="J98"/>
  <c r="J114"/>
  <c r="J137"/>
  <c r="J143"/>
  <c r="J168"/>
  <c r="J175"/>
  <c r="J176"/>
  <c r="J193"/>
  <c r="J201"/>
  <c r="J206"/>
  <c r="J215"/>
  <c r="J219"/>
  <c r="J220"/>
  <c r="J226"/>
  <c r="I18"/>
  <c r="I24"/>
  <c r="I31"/>
  <c r="I54"/>
  <c r="I77"/>
  <c r="I82"/>
  <c r="I98"/>
  <c r="I114"/>
  <c r="I137"/>
  <c r="I143"/>
  <c r="I168"/>
  <c r="I175"/>
  <c r="I176"/>
  <c r="I193"/>
  <c r="I201"/>
  <c r="I206"/>
  <c r="I215"/>
  <c r="I219"/>
  <c r="I220"/>
  <c r="I226"/>
  <c r="H18"/>
  <c r="H24"/>
  <c r="H31"/>
  <c r="H54"/>
  <c r="H77"/>
  <c r="H82"/>
  <c r="H98"/>
  <c r="H114"/>
  <c r="H137"/>
  <c r="H143"/>
  <c r="H168"/>
  <c r="H175"/>
  <c r="H176"/>
  <c r="H193"/>
  <c r="H201"/>
  <c r="H206"/>
  <c r="H215"/>
  <c r="H219"/>
  <c r="H220"/>
  <c r="H226"/>
  <c r="G18"/>
  <c r="G24"/>
  <c r="G31"/>
  <c r="G54"/>
  <c r="G77"/>
  <c r="G82"/>
  <c r="G98"/>
  <c r="G114"/>
  <c r="G137"/>
  <c r="G143"/>
  <c r="G168"/>
  <c r="G175"/>
  <c r="G176"/>
  <c r="G193"/>
  <c r="G201"/>
  <c r="G206"/>
  <c r="G215"/>
  <c r="G219"/>
  <c r="G220"/>
  <c r="G226"/>
  <c r="F18"/>
  <c r="F24"/>
  <c r="F31"/>
  <c r="F54"/>
  <c r="F77"/>
  <c r="F82"/>
  <c r="F98"/>
  <c r="F114"/>
  <c r="F137"/>
  <c r="F143"/>
  <c r="F168"/>
  <c r="F175"/>
  <c r="F176"/>
  <c r="F193"/>
  <c r="F201"/>
  <c r="F206"/>
  <c r="F215"/>
  <c r="F219"/>
  <c r="F220"/>
  <c r="F226"/>
  <c r="E18"/>
  <c r="E24"/>
  <c r="E31"/>
  <c r="E54"/>
  <c r="E77"/>
  <c r="E82"/>
  <c r="E98"/>
  <c r="E114"/>
  <c r="E137"/>
  <c r="E143"/>
  <c r="E168"/>
  <c r="E175"/>
  <c r="E176"/>
  <c r="E193"/>
  <c r="E201"/>
  <c r="E206"/>
  <c r="E215"/>
  <c r="E219"/>
  <c r="E220"/>
  <c r="E226"/>
  <c r="D39"/>
  <c r="D13"/>
  <c r="D14"/>
  <c r="D18"/>
  <c r="D20"/>
  <c r="D21"/>
  <c r="D24"/>
  <c r="D28"/>
  <c r="D31"/>
  <c r="D46"/>
  <c r="D47"/>
  <c r="D50"/>
  <c r="D52"/>
  <c r="D54"/>
  <c r="D57"/>
  <c r="D59"/>
  <c r="D68"/>
  <c r="D69"/>
  <c r="D70"/>
  <c r="D71"/>
  <c r="D72"/>
  <c r="D74"/>
  <c r="D77"/>
  <c r="D80"/>
  <c r="D82"/>
  <c r="D83"/>
  <c r="D84"/>
  <c r="D88"/>
  <c r="D93"/>
  <c r="D96"/>
  <c r="D97"/>
  <c r="D102"/>
  <c r="D104"/>
  <c r="D114"/>
  <c r="D121"/>
  <c r="D123"/>
  <c r="D130"/>
  <c r="D135"/>
  <c r="D137"/>
  <c r="D143"/>
  <c r="D145"/>
  <c r="D148"/>
  <c r="D149"/>
  <c r="D150"/>
  <c r="D154"/>
  <c r="D155"/>
  <c r="D156"/>
  <c r="D157"/>
  <c r="D158"/>
  <c r="D159"/>
  <c r="D160"/>
  <c r="D163"/>
  <c r="D168"/>
  <c r="D169"/>
  <c r="D175"/>
  <c r="D176"/>
  <c r="D184"/>
  <c r="D190"/>
  <c r="D193"/>
  <c r="D197"/>
  <c r="D198"/>
  <c r="D201"/>
  <c r="D203"/>
  <c r="D204"/>
  <c r="D206"/>
  <c r="D209"/>
  <c r="D210"/>
  <c r="D215"/>
  <c r="D217"/>
  <c r="D219"/>
  <c r="D220"/>
  <c r="D222"/>
  <c r="D223"/>
  <c r="D224"/>
  <c r="D226"/>
  <c r="D232"/>
  <c r="D233"/>
  <c r="O5"/>
  <c r="N5"/>
  <c r="N34"/>
  <c r="M5"/>
  <c r="M34"/>
  <c r="L5"/>
  <c r="L34"/>
  <c r="L108"/>
  <c r="K5"/>
  <c r="K34"/>
  <c r="K108"/>
  <c r="K11"/>
  <c r="K292"/>
  <c r="J5"/>
  <c r="J34"/>
  <c r="J290"/>
  <c r="J108"/>
  <c r="J11"/>
  <c r="J292"/>
  <c r="I5"/>
  <c r="I34"/>
  <c r="I290"/>
  <c r="I108"/>
  <c r="I11"/>
  <c r="I292"/>
  <c r="H5"/>
  <c r="H34"/>
  <c r="H290"/>
  <c r="H108"/>
  <c r="H11"/>
  <c r="H292"/>
  <c r="G5"/>
  <c r="G34"/>
  <c r="G290"/>
  <c r="G108"/>
  <c r="G11"/>
  <c r="G292"/>
  <c r="F5"/>
  <c r="F34"/>
  <c r="F290"/>
  <c r="F108"/>
  <c r="F11"/>
  <c r="F292"/>
  <c r="E5"/>
  <c r="E34"/>
  <c r="E290"/>
  <c r="E108"/>
  <c r="E11"/>
  <c r="E292"/>
  <c r="D8"/>
  <c r="D287"/>
  <c r="D5"/>
  <c r="D34"/>
  <c r="D290"/>
  <c r="D108"/>
  <c r="D11"/>
  <c r="D292"/>
  <c r="D7"/>
  <c r="D85"/>
  <c r="D301"/>
  <c r="AB37"/>
  <c r="AB277"/>
  <c r="AA37"/>
  <c r="AA277"/>
  <c r="Z37"/>
  <c r="Z277"/>
  <c r="Y37"/>
  <c r="Y277"/>
  <c r="X37"/>
  <c r="X277"/>
  <c r="W37"/>
  <c r="W277"/>
  <c r="V37"/>
  <c r="V277"/>
  <c r="U37"/>
  <c r="U277"/>
  <c r="T37"/>
  <c r="T277"/>
  <c r="S37"/>
  <c r="S277"/>
  <c r="R37"/>
  <c r="R277"/>
  <c r="Q37"/>
  <c r="Q277"/>
  <c r="P37"/>
  <c r="P277"/>
  <c r="O37"/>
  <c r="O277"/>
  <c r="N37"/>
  <c r="N277"/>
  <c r="M37"/>
  <c r="M277"/>
  <c r="L37"/>
  <c r="L277"/>
  <c r="K37"/>
  <c r="K277"/>
  <c r="J37"/>
  <c r="J277"/>
  <c r="I37"/>
  <c r="I277"/>
  <c r="H37"/>
  <c r="H277"/>
  <c r="G37"/>
  <c r="G277"/>
  <c r="F37"/>
  <c r="F277"/>
  <c r="E37"/>
  <c r="E277"/>
  <c r="D37"/>
  <c r="D277"/>
  <c r="DE93"/>
  <c r="DE12"/>
  <c r="DE13"/>
  <c r="DE14"/>
  <c r="DE15"/>
  <c r="DE17"/>
  <c r="DE18"/>
  <c r="DE19"/>
  <c r="DE20"/>
  <c r="DE21"/>
  <c r="DE22"/>
  <c r="DE23"/>
  <c r="DE24"/>
  <c r="DE25"/>
  <c r="DE27"/>
  <c r="DE28"/>
  <c r="DE29"/>
  <c r="DE31"/>
  <c r="DE32"/>
  <c r="DE35"/>
  <c r="DE38"/>
  <c r="DE39"/>
  <c r="DE40"/>
  <c r="DE41"/>
  <c r="DE42"/>
  <c r="DE43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DE66"/>
  <c r="DE67"/>
  <c r="DE68"/>
  <c r="DE70"/>
  <c r="DE71"/>
  <c r="DE72"/>
  <c r="DE73"/>
  <c r="DE74"/>
  <c r="DE75"/>
  <c r="DE76"/>
  <c r="DE77"/>
  <c r="DE78"/>
  <c r="DE79"/>
  <c r="DE80"/>
  <c r="DE81"/>
  <c r="DE82"/>
  <c r="DE83"/>
  <c r="DE84"/>
  <c r="DE86"/>
  <c r="DE87"/>
  <c r="DE88"/>
  <c r="DE89"/>
  <c r="DE90"/>
  <c r="DE91"/>
  <c r="DE92"/>
  <c r="DE94"/>
  <c r="DE95"/>
  <c r="DE96"/>
  <c r="DE97"/>
  <c r="DE98"/>
  <c r="DE100"/>
  <c r="DE101"/>
  <c r="DE102"/>
  <c r="DE103"/>
  <c r="DE104"/>
  <c r="DE105"/>
  <c r="DE106"/>
  <c r="DE109"/>
  <c r="DE110"/>
  <c r="DE112"/>
  <c r="DE113"/>
  <c r="DE114"/>
  <c r="DE115"/>
  <c r="DE116"/>
  <c r="DE117"/>
  <c r="DE118"/>
  <c r="DE119"/>
  <c r="DE120"/>
  <c r="DE122"/>
  <c r="DE123"/>
  <c r="DE124"/>
  <c r="DE125"/>
  <c r="DE126"/>
  <c r="DE127"/>
  <c r="DE128"/>
  <c r="DE129"/>
  <c r="DE130"/>
  <c r="DE131"/>
  <c r="DE132"/>
  <c r="DE133"/>
  <c r="DE135"/>
  <c r="DE136"/>
  <c r="DE137"/>
  <c r="DE138"/>
  <c r="DE139"/>
  <c r="DE140"/>
  <c r="DE141"/>
  <c r="DE142"/>
  <c r="DE143"/>
  <c r="DE144"/>
  <c r="DE145"/>
  <c r="DE146"/>
  <c r="DE147"/>
  <c r="DE148"/>
  <c r="DE149"/>
  <c r="DE150"/>
  <c r="DE151"/>
  <c r="DE152"/>
  <c r="DE153"/>
  <c r="DE154"/>
  <c r="DE156"/>
  <c r="DE157"/>
  <c r="DE158"/>
  <c r="DE159"/>
  <c r="DE160"/>
  <c r="DE161"/>
  <c r="DE162"/>
  <c r="DE163"/>
  <c r="DE164"/>
  <c r="DE165"/>
  <c r="DE166"/>
  <c r="DE167"/>
  <c r="DE168"/>
  <c r="DE169"/>
  <c r="DE170"/>
  <c r="DE171"/>
  <c r="DE172"/>
  <c r="DE173"/>
  <c r="DE174"/>
  <c r="DE175"/>
  <c r="DE176"/>
  <c r="DE177"/>
  <c r="DE178"/>
  <c r="DE179"/>
  <c r="DE180"/>
  <c r="DE181"/>
  <c r="DE183"/>
  <c r="DE184"/>
  <c r="DE185"/>
  <c r="DE186"/>
  <c r="DE187"/>
  <c r="DE188"/>
  <c r="DE189"/>
  <c r="DE190"/>
  <c r="DE191"/>
  <c r="DE192"/>
  <c r="DE193"/>
  <c r="DE194"/>
  <c r="DE195"/>
  <c r="DE196"/>
  <c r="DE197"/>
  <c r="DE198"/>
  <c r="DE199"/>
  <c r="DE200"/>
  <c r="DE201"/>
  <c r="DE202"/>
  <c r="DE203"/>
  <c r="DE204"/>
  <c r="DE205"/>
  <c r="DE206"/>
  <c r="DE207"/>
  <c r="DE208"/>
  <c r="DE209"/>
  <c r="DE210"/>
  <c r="DE211"/>
  <c r="DE212"/>
  <c r="DE213"/>
  <c r="DE215"/>
  <c r="DE216"/>
  <c r="DE217"/>
  <c r="DE218"/>
  <c r="DE219"/>
  <c r="DE220"/>
  <c r="DE221"/>
  <c r="DE222"/>
  <c r="DE223"/>
  <c r="DE225"/>
  <c r="DE226"/>
  <c r="DE227"/>
  <c r="DE228"/>
  <c r="DE229"/>
  <c r="DE230"/>
  <c r="DE231"/>
  <c r="DE232"/>
  <c r="DE233"/>
  <c r="DE234"/>
  <c r="DE235"/>
  <c r="DE236"/>
  <c r="DD21"/>
  <c r="DD29"/>
  <c r="DD39"/>
  <c r="DD52"/>
  <c r="DD60"/>
  <c r="DD68"/>
  <c r="DD83"/>
  <c r="DD93"/>
  <c r="DD135"/>
  <c r="DD138"/>
  <c r="DD143"/>
  <c r="DD147"/>
  <c r="DD157"/>
  <c r="DD184"/>
  <c r="DD188"/>
  <c r="DD12"/>
  <c r="DD13"/>
  <c r="DD14"/>
  <c r="DD15"/>
  <c r="DD17"/>
  <c r="DD18"/>
  <c r="DD19"/>
  <c r="DD20"/>
  <c r="DD22"/>
  <c r="DD23"/>
  <c r="DD24"/>
  <c r="DD25"/>
  <c r="DD27"/>
  <c r="DD28"/>
  <c r="DD31"/>
  <c r="DD32"/>
  <c r="DD35"/>
  <c r="DD38"/>
  <c r="DD40"/>
  <c r="DD41"/>
  <c r="DD42"/>
  <c r="DD43"/>
  <c r="DD49"/>
  <c r="DD50"/>
  <c r="DD51"/>
  <c r="DD53"/>
  <c r="DD54"/>
  <c r="DD55"/>
  <c r="DD56"/>
  <c r="DD57"/>
  <c r="DD58"/>
  <c r="DD59"/>
  <c r="DD61"/>
  <c r="DD62"/>
  <c r="DD63"/>
  <c r="DD64"/>
  <c r="DD65"/>
  <c r="DD66"/>
  <c r="DD67"/>
  <c r="DD70"/>
  <c r="DD71"/>
  <c r="DD72"/>
  <c r="DD73"/>
  <c r="DD74"/>
  <c r="DD75"/>
  <c r="DD76"/>
  <c r="DD77"/>
  <c r="DD78"/>
  <c r="DD79"/>
  <c r="DD80"/>
  <c r="DD81"/>
  <c r="DD82"/>
  <c r="DD84"/>
  <c r="DD86"/>
  <c r="DD87"/>
  <c r="DD88"/>
  <c r="DD89"/>
  <c r="DD90"/>
  <c r="DD91"/>
  <c r="DD92"/>
  <c r="DD94"/>
  <c r="DD95"/>
  <c r="DD96"/>
  <c r="DD97"/>
  <c r="DD98"/>
  <c r="DD100"/>
  <c r="DD101"/>
  <c r="DD102"/>
  <c r="DD103"/>
  <c r="DD104"/>
  <c r="DD105"/>
  <c r="DD106"/>
  <c r="DD109"/>
  <c r="DD110"/>
  <c r="DD112"/>
  <c r="DD113"/>
  <c r="DD114"/>
  <c r="DD115"/>
  <c r="DD116"/>
  <c r="DD117"/>
  <c r="DD118"/>
  <c r="DD119"/>
  <c r="DD120"/>
  <c r="DD122"/>
  <c r="DD123"/>
  <c r="DD124"/>
  <c r="DD125"/>
  <c r="DD126"/>
  <c r="DD127"/>
  <c r="DD128"/>
  <c r="DD129"/>
  <c r="DD130"/>
  <c r="DD131"/>
  <c r="DD132"/>
  <c r="DD133"/>
  <c r="DD136"/>
  <c r="DD137"/>
  <c r="DD139"/>
  <c r="DD140"/>
  <c r="DD141"/>
  <c r="DD142"/>
  <c r="DD144"/>
  <c r="DD145"/>
  <c r="DD146"/>
  <c r="DD148"/>
  <c r="DD149"/>
  <c r="DD150"/>
  <c r="DD151"/>
  <c r="DD152"/>
  <c r="DD153"/>
  <c r="DD154"/>
  <c r="DD156"/>
  <c r="DD158"/>
  <c r="DD159"/>
  <c r="DD160"/>
  <c r="DD161"/>
  <c r="DD162"/>
  <c r="DD163"/>
  <c r="DD164"/>
  <c r="DD165"/>
  <c r="DD166"/>
  <c r="DD167"/>
  <c r="DD168"/>
  <c r="DD169"/>
  <c r="DD170"/>
  <c r="DD171"/>
  <c r="DD172"/>
  <c r="DD173"/>
  <c r="DD174"/>
  <c r="DD175"/>
  <c r="DD176"/>
  <c r="DD177"/>
  <c r="DD178"/>
  <c r="DD179"/>
  <c r="DD180"/>
  <c r="DD181"/>
  <c r="DD183"/>
  <c r="DD185"/>
  <c r="DD186"/>
  <c r="DD187"/>
  <c r="DD189"/>
  <c r="DD190"/>
  <c r="DD191"/>
  <c r="DD192"/>
  <c r="DD193"/>
  <c r="DD194"/>
  <c r="DD195"/>
  <c r="DD196"/>
  <c r="DD197"/>
  <c r="DD198"/>
  <c r="DD199"/>
  <c r="DD200"/>
  <c r="DD201"/>
  <c r="DD202"/>
  <c r="DD203"/>
  <c r="DD204"/>
  <c r="DD205"/>
  <c r="DD206"/>
  <c r="DD207"/>
  <c r="DD208"/>
  <c r="DD209"/>
  <c r="DD210"/>
  <c r="DD211"/>
  <c r="DD212"/>
  <c r="DD213"/>
  <c r="DD215"/>
  <c r="DD216"/>
  <c r="DD217"/>
  <c r="DD218"/>
  <c r="DD219"/>
  <c r="DD220"/>
  <c r="DD221"/>
  <c r="DD222"/>
  <c r="DD223"/>
  <c r="DD225"/>
  <c r="DD226"/>
  <c r="DD227"/>
  <c r="DD228"/>
  <c r="DD229"/>
  <c r="DD230"/>
  <c r="DD231"/>
  <c r="DD232"/>
  <c r="DD233"/>
  <c r="DD234"/>
  <c r="DD235"/>
  <c r="DD236"/>
  <c r="DC21"/>
  <c r="DC29"/>
  <c r="DC39"/>
  <c r="DC52"/>
  <c r="DC60"/>
  <c r="DC68"/>
  <c r="DC83"/>
  <c r="DC93"/>
  <c r="DC135"/>
  <c r="DC138"/>
  <c r="DC143"/>
  <c r="DC147"/>
  <c r="DC157"/>
  <c r="DC184"/>
  <c r="DC188"/>
  <c r="DC12"/>
  <c r="DC13"/>
  <c r="DC14"/>
  <c r="DC15"/>
  <c r="DC17"/>
  <c r="DC18"/>
  <c r="DC19"/>
  <c r="DC20"/>
  <c r="DC22"/>
  <c r="DC23"/>
  <c r="DC24"/>
  <c r="DC25"/>
  <c r="DC27"/>
  <c r="DC28"/>
  <c r="DC31"/>
  <c r="DC32"/>
  <c r="DC35"/>
  <c r="DC38"/>
  <c r="DC40"/>
  <c r="DC41"/>
  <c r="DC42"/>
  <c r="DC43"/>
  <c r="DC49"/>
  <c r="DC50"/>
  <c r="DC51"/>
  <c r="DC53"/>
  <c r="DC54"/>
  <c r="DC55"/>
  <c r="DC56"/>
  <c r="DC57"/>
  <c r="DC58"/>
  <c r="DC59"/>
  <c r="DC61"/>
  <c r="DC62"/>
  <c r="DC63"/>
  <c r="DC64"/>
  <c r="DC65"/>
  <c r="DC66"/>
  <c r="DC67"/>
  <c r="DC70"/>
  <c r="DC71"/>
  <c r="DC72"/>
  <c r="DC73"/>
  <c r="DC74"/>
  <c r="DC75"/>
  <c r="DC76"/>
  <c r="DC77"/>
  <c r="DC78"/>
  <c r="DC79"/>
  <c r="DC80"/>
  <c r="DC81"/>
  <c r="DC82"/>
  <c r="DC84"/>
  <c r="DC86"/>
  <c r="DC87"/>
  <c r="DC88"/>
  <c r="DC89"/>
  <c r="DC90"/>
  <c r="DC91"/>
  <c r="DC92"/>
  <c r="DC94"/>
  <c r="DC95"/>
  <c r="DC96"/>
  <c r="DC97"/>
  <c r="DC98"/>
  <c r="DC100"/>
  <c r="DC101"/>
  <c r="DC102"/>
  <c r="DC103"/>
  <c r="DC104"/>
  <c r="DC105"/>
  <c r="DC106"/>
  <c r="DC109"/>
  <c r="DC110"/>
  <c r="DC112"/>
  <c r="DC113"/>
  <c r="DC114"/>
  <c r="DC115"/>
  <c r="DC116"/>
  <c r="DC117"/>
  <c r="DC118"/>
  <c r="DC119"/>
  <c r="DC120"/>
  <c r="DC122"/>
  <c r="DC123"/>
  <c r="DC124"/>
  <c r="DC125"/>
  <c r="DC126"/>
  <c r="DC127"/>
  <c r="DC128"/>
  <c r="DC129"/>
  <c r="DC130"/>
  <c r="DC131"/>
  <c r="DC132"/>
  <c r="DC133"/>
  <c r="DC136"/>
  <c r="DC137"/>
  <c r="DC139"/>
  <c r="DC140"/>
  <c r="DC141"/>
  <c r="DC142"/>
  <c r="DC144"/>
  <c r="DC145"/>
  <c r="DC146"/>
  <c r="DC148"/>
  <c r="DC149"/>
  <c r="DC150"/>
  <c r="DC151"/>
  <c r="DC152"/>
  <c r="DC153"/>
  <c r="DC154"/>
  <c r="DC156"/>
  <c r="DC158"/>
  <c r="DC159"/>
  <c r="DC160"/>
  <c r="DC161"/>
  <c r="DC162"/>
  <c r="DC163"/>
  <c r="DC164"/>
  <c r="DC165"/>
  <c r="DC166"/>
  <c r="DC167"/>
  <c r="DC168"/>
  <c r="DC169"/>
  <c r="DC170"/>
  <c r="DC171"/>
  <c r="DC172"/>
  <c r="DC173"/>
  <c r="DC174"/>
  <c r="DC175"/>
  <c r="DC176"/>
  <c r="DC177"/>
  <c r="DC178"/>
  <c r="DC179"/>
  <c r="DC180"/>
  <c r="DC181"/>
  <c r="DC183"/>
  <c r="DC185"/>
  <c r="DC186"/>
  <c r="DC187"/>
  <c r="DC189"/>
  <c r="DC190"/>
  <c r="DC191"/>
  <c r="DC192"/>
  <c r="DC193"/>
  <c r="DC194"/>
  <c r="DC195"/>
  <c r="DC196"/>
  <c r="DC197"/>
  <c r="DC198"/>
  <c r="DC199"/>
  <c r="DC200"/>
  <c r="DC201"/>
  <c r="DC202"/>
  <c r="DC203"/>
  <c r="DC204"/>
  <c r="DC205"/>
  <c r="DC206"/>
  <c r="DC207"/>
  <c r="DC208"/>
  <c r="DC209"/>
  <c r="DC210"/>
  <c r="DC211"/>
  <c r="DC212"/>
  <c r="DC213"/>
  <c r="DC215"/>
  <c r="DC216"/>
  <c r="DC217"/>
  <c r="DC218"/>
  <c r="DC219"/>
  <c r="DC220"/>
  <c r="DC221"/>
  <c r="DC222"/>
  <c r="DC223"/>
  <c r="DC225"/>
  <c r="DC226"/>
  <c r="DC227"/>
  <c r="DC228"/>
  <c r="DC229"/>
  <c r="DC230"/>
  <c r="DC231"/>
  <c r="DC232"/>
  <c r="DC233"/>
  <c r="DC234"/>
  <c r="DC235"/>
  <c r="DC236"/>
  <c r="DB21"/>
  <c r="DB29"/>
  <c r="DB39"/>
  <c r="DB52"/>
  <c r="DB60"/>
  <c r="DB68"/>
  <c r="DB83"/>
  <c r="DB93"/>
  <c r="DB135"/>
  <c r="DB138"/>
  <c r="DB143"/>
  <c r="DB147"/>
  <c r="DB157"/>
  <c r="DB184"/>
  <c r="DB188"/>
  <c r="DB12"/>
  <c r="DB13"/>
  <c r="DB14"/>
  <c r="DB15"/>
  <c r="DB17"/>
  <c r="DB18"/>
  <c r="DB19"/>
  <c r="DB20"/>
  <c r="DB22"/>
  <c r="DB23"/>
  <c r="DB24"/>
  <c r="DB25"/>
  <c r="DB27"/>
  <c r="DB28"/>
  <c r="DB31"/>
  <c r="DB32"/>
  <c r="DB35"/>
  <c r="DB38"/>
  <c r="DB40"/>
  <c r="DB41"/>
  <c r="DB42"/>
  <c r="DB43"/>
  <c r="DB49"/>
  <c r="DB50"/>
  <c r="DB51"/>
  <c r="DB53"/>
  <c r="DB54"/>
  <c r="DB55"/>
  <c r="DB56"/>
  <c r="DB57"/>
  <c r="DB58"/>
  <c r="DB59"/>
  <c r="DB61"/>
  <c r="DB62"/>
  <c r="DB63"/>
  <c r="DB64"/>
  <c r="DB65"/>
  <c r="DB66"/>
  <c r="DB67"/>
  <c r="DB70"/>
  <c r="DB71"/>
  <c r="DB72"/>
  <c r="DB73"/>
  <c r="DB74"/>
  <c r="DB75"/>
  <c r="DB76"/>
  <c r="DB77"/>
  <c r="DB78"/>
  <c r="DB79"/>
  <c r="DB80"/>
  <c r="DB81"/>
  <c r="DB82"/>
  <c r="DB84"/>
  <c r="DB86"/>
  <c r="DB87"/>
  <c r="DB88"/>
  <c r="DB89"/>
  <c r="DB90"/>
  <c r="DB91"/>
  <c r="DB92"/>
  <c r="DB94"/>
  <c r="DB95"/>
  <c r="DB96"/>
  <c r="DB97"/>
  <c r="DB98"/>
  <c r="DB100"/>
  <c r="DB101"/>
  <c r="DB102"/>
  <c r="DB103"/>
  <c r="DB104"/>
  <c r="DB105"/>
  <c r="DB106"/>
  <c r="DB109"/>
  <c r="DB110"/>
  <c r="DB112"/>
  <c r="DB113"/>
  <c r="DB114"/>
  <c r="DB115"/>
  <c r="DB116"/>
  <c r="DB117"/>
  <c r="DB118"/>
  <c r="DB119"/>
  <c r="DB120"/>
  <c r="DB122"/>
  <c r="DB123"/>
  <c r="DB124"/>
  <c r="DB125"/>
  <c r="DB126"/>
  <c r="DB127"/>
  <c r="DB128"/>
  <c r="DB129"/>
  <c r="DB130"/>
  <c r="DB131"/>
  <c r="DB132"/>
  <c r="DB133"/>
  <c r="DB136"/>
  <c r="DB137"/>
  <c r="DB139"/>
  <c r="DB140"/>
  <c r="DB141"/>
  <c r="DB142"/>
  <c r="DB144"/>
  <c r="DB145"/>
  <c r="DB146"/>
  <c r="DB148"/>
  <c r="DB149"/>
  <c r="DB150"/>
  <c r="DB151"/>
  <c r="DB152"/>
  <c r="DB153"/>
  <c r="DB154"/>
  <c r="DB156"/>
  <c r="DB158"/>
  <c r="DB159"/>
  <c r="DB160"/>
  <c r="DB161"/>
  <c r="DB162"/>
  <c r="DB163"/>
  <c r="DB164"/>
  <c r="DB165"/>
  <c r="DB166"/>
  <c r="DB167"/>
  <c r="DB168"/>
  <c r="DB169"/>
  <c r="DB170"/>
  <c r="DB171"/>
  <c r="DB172"/>
  <c r="DB173"/>
  <c r="DB174"/>
  <c r="DB175"/>
  <c r="DB176"/>
  <c r="DB177"/>
  <c r="DB178"/>
  <c r="DB179"/>
  <c r="DB180"/>
  <c r="DB181"/>
  <c r="DB183"/>
  <c r="DB185"/>
  <c r="DB186"/>
  <c r="DB187"/>
  <c r="DB189"/>
  <c r="DB190"/>
  <c r="DB191"/>
  <c r="DB192"/>
  <c r="DB193"/>
  <c r="DB194"/>
  <c r="DB195"/>
  <c r="DB196"/>
  <c r="DB197"/>
  <c r="DB198"/>
  <c r="DB199"/>
  <c r="DB200"/>
  <c r="DB201"/>
  <c r="DB202"/>
  <c r="DB203"/>
  <c r="DB204"/>
  <c r="DB205"/>
  <c r="DB206"/>
  <c r="DB207"/>
  <c r="DB208"/>
  <c r="DB209"/>
  <c r="DB210"/>
  <c r="DB211"/>
  <c r="DB212"/>
  <c r="DB213"/>
  <c r="DB215"/>
  <c r="DB216"/>
  <c r="DB217"/>
  <c r="DB218"/>
  <c r="DB219"/>
  <c r="DB220"/>
  <c r="DB221"/>
  <c r="DB222"/>
  <c r="DB223"/>
  <c r="DB225"/>
  <c r="DB226"/>
  <c r="DB227"/>
  <c r="DB228"/>
  <c r="DB229"/>
  <c r="DB230"/>
  <c r="DB231"/>
  <c r="DB232"/>
  <c r="DB233"/>
  <c r="DB234"/>
  <c r="DB235"/>
  <c r="DB236"/>
  <c r="DA21"/>
  <c r="DA29"/>
  <c r="DA39"/>
  <c r="DA52"/>
  <c r="DA60"/>
  <c r="DA68"/>
  <c r="DA83"/>
  <c r="DA86"/>
  <c r="DA93"/>
  <c r="DA135"/>
  <c r="DA138"/>
  <c r="DA143"/>
  <c r="DA147"/>
  <c r="DA157"/>
  <c r="DA159"/>
  <c r="DA160"/>
  <c r="DA184"/>
  <c r="DA188"/>
  <c r="DA12"/>
  <c r="DA13"/>
  <c r="DA14"/>
  <c r="DA15"/>
  <c r="DA17"/>
  <c r="DA18"/>
  <c r="DA19"/>
  <c r="DA20"/>
  <c r="DA22"/>
  <c r="DA23"/>
  <c r="DA24"/>
  <c r="DA25"/>
  <c r="DA27"/>
  <c r="DA28"/>
  <c r="DA31"/>
  <c r="DA32"/>
  <c r="DA35"/>
  <c r="DA38"/>
  <c r="DA40"/>
  <c r="DA41"/>
  <c r="DA42"/>
  <c r="DA43"/>
  <c r="DA49"/>
  <c r="DA50"/>
  <c r="DA51"/>
  <c r="DA53"/>
  <c r="DA54"/>
  <c r="DA55"/>
  <c r="DA56"/>
  <c r="DA57"/>
  <c r="DA58"/>
  <c r="DA59"/>
  <c r="DA61"/>
  <c r="DA62"/>
  <c r="DA63"/>
  <c r="DA64"/>
  <c r="DA65"/>
  <c r="DA66"/>
  <c r="DA67"/>
  <c r="DA70"/>
  <c r="DA71"/>
  <c r="DA72"/>
  <c r="DA73"/>
  <c r="DA74"/>
  <c r="DA75"/>
  <c r="DA76"/>
  <c r="DA77"/>
  <c r="DA78"/>
  <c r="DA79"/>
  <c r="DA80"/>
  <c r="DA81"/>
  <c r="DA82"/>
  <c r="DA84"/>
  <c r="DA87"/>
  <c r="DA88"/>
  <c r="DA89"/>
  <c r="DA90"/>
  <c r="DA91"/>
  <c r="DA92"/>
  <c r="DA94"/>
  <c r="DA95"/>
  <c r="DA96"/>
  <c r="DA97"/>
  <c r="DA98"/>
  <c r="DA100"/>
  <c r="DA101"/>
  <c r="DA102"/>
  <c r="DA103"/>
  <c r="DA104"/>
  <c r="DA105"/>
  <c r="DA106"/>
  <c r="DA109"/>
  <c r="DA110"/>
  <c r="DA112"/>
  <c r="DA113"/>
  <c r="DA114"/>
  <c r="DA115"/>
  <c r="DA116"/>
  <c r="DA117"/>
  <c r="DA118"/>
  <c r="DA119"/>
  <c r="DA120"/>
  <c r="DA122"/>
  <c r="DA123"/>
  <c r="DA124"/>
  <c r="DA125"/>
  <c r="DA126"/>
  <c r="DA127"/>
  <c r="DA128"/>
  <c r="DA129"/>
  <c r="DA130"/>
  <c r="DA131"/>
  <c r="DA132"/>
  <c r="DA133"/>
  <c r="DA136"/>
  <c r="DA137"/>
  <c r="DA139"/>
  <c r="DA140"/>
  <c r="DA141"/>
  <c r="DA142"/>
  <c r="DA144"/>
  <c r="DA145"/>
  <c r="DA146"/>
  <c r="DA148"/>
  <c r="DA149"/>
  <c r="DA150"/>
  <c r="DA151"/>
  <c r="DA152"/>
  <c r="DA153"/>
  <c r="DA154"/>
  <c r="DA156"/>
  <c r="DA158"/>
  <c r="DA161"/>
  <c r="DA162"/>
  <c r="DA163"/>
  <c r="DA164"/>
  <c r="DA165"/>
  <c r="DA166"/>
  <c r="DA167"/>
  <c r="DA168"/>
  <c r="DA169"/>
  <c r="DA170"/>
  <c r="DA171"/>
  <c r="DA172"/>
  <c r="DA173"/>
  <c r="DA174"/>
  <c r="DA175"/>
  <c r="DA176"/>
  <c r="DA177"/>
  <c r="DA178"/>
  <c r="DA179"/>
  <c r="DA180"/>
  <c r="DA181"/>
  <c r="DA183"/>
  <c r="DA185"/>
  <c r="DA186"/>
  <c r="DA187"/>
  <c r="DA189"/>
  <c r="DA190"/>
  <c r="DA191"/>
  <c r="DA192"/>
  <c r="DA193"/>
  <c r="DA194"/>
  <c r="DA195"/>
  <c r="DA196"/>
  <c r="DA197"/>
  <c r="DA198"/>
  <c r="DA199"/>
  <c r="DA200"/>
  <c r="DA201"/>
  <c r="DA202"/>
  <c r="DA203"/>
  <c r="DA204"/>
  <c r="DA205"/>
  <c r="DA206"/>
  <c r="DA207"/>
  <c r="DA208"/>
  <c r="DA209"/>
  <c r="DA210"/>
  <c r="DA211"/>
  <c r="DA212"/>
  <c r="DA213"/>
  <c r="DA215"/>
  <c r="DA216"/>
  <c r="DA217"/>
  <c r="DA218"/>
  <c r="DA219"/>
  <c r="DA220"/>
  <c r="DA221"/>
  <c r="DA222"/>
  <c r="DA223"/>
  <c r="DA225"/>
  <c r="DA226"/>
  <c r="DA227"/>
  <c r="DA228"/>
  <c r="DA229"/>
  <c r="DA230"/>
  <c r="DA231"/>
  <c r="DA232"/>
  <c r="DA233"/>
  <c r="DA234"/>
  <c r="DA235"/>
  <c r="DA236"/>
  <c r="CZ93"/>
  <c r="CZ12"/>
  <c r="CZ13"/>
  <c r="CZ14"/>
  <c r="CZ15"/>
  <c r="CZ17"/>
  <c r="CZ18"/>
  <c r="CZ19"/>
  <c r="CZ20"/>
  <c r="CZ21"/>
  <c r="CZ22"/>
  <c r="CZ23"/>
  <c r="CZ24"/>
  <c r="CZ25"/>
  <c r="CZ27"/>
  <c r="CZ28"/>
  <c r="CZ29"/>
  <c r="CZ31"/>
  <c r="CZ32"/>
  <c r="CZ35"/>
  <c r="CZ38"/>
  <c r="CZ39"/>
  <c r="CZ40"/>
  <c r="CZ41"/>
  <c r="CZ42"/>
  <c r="CZ43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70"/>
  <c r="CZ71"/>
  <c r="CZ72"/>
  <c r="CZ73"/>
  <c r="CZ74"/>
  <c r="CZ75"/>
  <c r="CZ76"/>
  <c r="CZ77"/>
  <c r="CZ78"/>
  <c r="CZ79"/>
  <c r="CZ80"/>
  <c r="CZ81"/>
  <c r="CZ82"/>
  <c r="CZ83"/>
  <c r="CZ84"/>
  <c r="CZ86"/>
  <c r="CZ87"/>
  <c r="CZ88"/>
  <c r="CZ89"/>
  <c r="CZ90"/>
  <c r="CZ91"/>
  <c r="CZ92"/>
  <c r="CZ94"/>
  <c r="CZ95"/>
  <c r="CZ96"/>
  <c r="CZ97"/>
  <c r="CZ98"/>
  <c r="CZ100"/>
  <c r="CZ101"/>
  <c r="CZ102"/>
  <c r="CZ103"/>
  <c r="CZ104"/>
  <c r="CZ105"/>
  <c r="CZ106"/>
  <c r="CZ109"/>
  <c r="CZ110"/>
  <c r="CZ112"/>
  <c r="CZ113"/>
  <c r="CZ114"/>
  <c r="CZ115"/>
  <c r="CZ116"/>
  <c r="CZ117"/>
  <c r="CZ118"/>
  <c r="CZ119"/>
  <c r="CZ120"/>
  <c r="CZ122"/>
  <c r="CZ123"/>
  <c r="CZ124"/>
  <c r="CZ125"/>
  <c r="CZ126"/>
  <c r="CZ127"/>
  <c r="CZ128"/>
  <c r="CZ129"/>
  <c r="CZ130"/>
  <c r="CZ131"/>
  <c r="CZ132"/>
  <c r="CZ133"/>
  <c r="CZ135"/>
  <c r="CZ136"/>
  <c r="CZ137"/>
  <c r="CZ138"/>
  <c r="CZ139"/>
  <c r="CZ140"/>
  <c r="CZ141"/>
  <c r="CZ142"/>
  <c r="CZ143"/>
  <c r="CZ144"/>
  <c r="CZ145"/>
  <c r="CZ146"/>
  <c r="CZ147"/>
  <c r="CZ148"/>
  <c r="CZ149"/>
  <c r="CZ150"/>
  <c r="CZ151"/>
  <c r="CZ152"/>
  <c r="CZ153"/>
  <c r="CZ154"/>
  <c r="CZ156"/>
  <c r="CZ157"/>
  <c r="CZ158"/>
  <c r="CZ159"/>
  <c r="CZ160"/>
  <c r="CZ161"/>
  <c r="CZ162"/>
  <c r="CZ163"/>
  <c r="CZ164"/>
  <c r="CZ165"/>
  <c r="CZ166"/>
  <c r="CZ167"/>
  <c r="CZ168"/>
  <c r="CZ169"/>
  <c r="CZ170"/>
  <c r="CZ171"/>
  <c r="CZ172"/>
  <c r="CZ173"/>
  <c r="CZ174"/>
  <c r="CZ175"/>
  <c r="CZ176"/>
  <c r="CZ177"/>
  <c r="CZ178"/>
  <c r="CZ179"/>
  <c r="CZ180"/>
  <c r="CZ181"/>
  <c r="CZ183"/>
  <c r="CZ184"/>
  <c r="CZ185"/>
  <c r="CZ186"/>
  <c r="CZ187"/>
  <c r="CZ188"/>
  <c r="CZ189"/>
  <c r="CZ190"/>
  <c r="CZ191"/>
  <c r="CZ192"/>
  <c r="CZ193"/>
  <c r="CZ194"/>
  <c r="CZ195"/>
  <c r="CZ196"/>
  <c r="CZ197"/>
  <c r="CZ198"/>
  <c r="CZ199"/>
  <c r="CZ200"/>
  <c r="CZ201"/>
  <c r="CZ202"/>
  <c r="CZ203"/>
  <c r="CZ204"/>
  <c r="CZ205"/>
  <c r="CZ206"/>
  <c r="CZ207"/>
  <c r="CZ208"/>
  <c r="CZ209"/>
  <c r="CZ210"/>
  <c r="CZ211"/>
  <c r="CZ212"/>
  <c r="CZ213"/>
  <c r="CZ215"/>
  <c r="CZ216"/>
  <c r="CZ217"/>
  <c r="CZ218"/>
  <c r="CZ219"/>
  <c r="CZ220"/>
  <c r="CZ221"/>
  <c r="CZ222"/>
  <c r="CZ223"/>
  <c r="CZ225"/>
  <c r="CZ226"/>
  <c r="CZ227"/>
  <c r="CZ228"/>
  <c r="CZ229"/>
  <c r="CZ230"/>
  <c r="CZ231"/>
  <c r="CZ232"/>
  <c r="CZ233"/>
  <c r="CZ234"/>
  <c r="CZ235"/>
  <c r="CZ236"/>
  <c r="CY21"/>
  <c r="CY29"/>
  <c r="CY39"/>
  <c r="CY52"/>
  <c r="CY60"/>
  <c r="CY68"/>
  <c r="CY83"/>
  <c r="CY93"/>
  <c r="CY135"/>
  <c r="CY138"/>
  <c r="CY143"/>
  <c r="CY147"/>
  <c r="CY157"/>
  <c r="CY184"/>
  <c r="CY188"/>
  <c r="CY12"/>
  <c r="CY13"/>
  <c r="CY14"/>
  <c r="CY15"/>
  <c r="CY17"/>
  <c r="CY18"/>
  <c r="CY19"/>
  <c r="CY20"/>
  <c r="CY22"/>
  <c r="CY23"/>
  <c r="CY24"/>
  <c r="CY25"/>
  <c r="CY27"/>
  <c r="CY28"/>
  <c r="CY31"/>
  <c r="CY32"/>
  <c r="CY35"/>
  <c r="CY38"/>
  <c r="CY40"/>
  <c r="CY41"/>
  <c r="CY42"/>
  <c r="CY43"/>
  <c r="CY49"/>
  <c r="CY50"/>
  <c r="CY51"/>
  <c r="CY53"/>
  <c r="CY54"/>
  <c r="CY55"/>
  <c r="CY56"/>
  <c r="CY57"/>
  <c r="CY58"/>
  <c r="CY59"/>
  <c r="CY61"/>
  <c r="CY62"/>
  <c r="CY63"/>
  <c r="CY64"/>
  <c r="CY65"/>
  <c r="CY66"/>
  <c r="CY67"/>
  <c r="CY70"/>
  <c r="CY71"/>
  <c r="CY72"/>
  <c r="CY73"/>
  <c r="CY74"/>
  <c r="CY75"/>
  <c r="CY76"/>
  <c r="CY77"/>
  <c r="CY78"/>
  <c r="CY79"/>
  <c r="CY80"/>
  <c r="CY81"/>
  <c r="CY82"/>
  <c r="CY84"/>
  <c r="CY86"/>
  <c r="CY87"/>
  <c r="CY88"/>
  <c r="CY89"/>
  <c r="CY90"/>
  <c r="CY91"/>
  <c r="CY92"/>
  <c r="CY94"/>
  <c r="CY95"/>
  <c r="CY96"/>
  <c r="CY97"/>
  <c r="CY98"/>
  <c r="CY100"/>
  <c r="CY101"/>
  <c r="CY102"/>
  <c r="CY103"/>
  <c r="CY104"/>
  <c r="CY105"/>
  <c r="CY106"/>
  <c r="CY109"/>
  <c r="CY110"/>
  <c r="CY112"/>
  <c r="CY113"/>
  <c r="CY114"/>
  <c r="CY115"/>
  <c r="CY116"/>
  <c r="CY117"/>
  <c r="CY118"/>
  <c r="CY119"/>
  <c r="CY120"/>
  <c r="CY122"/>
  <c r="CY123"/>
  <c r="CY124"/>
  <c r="CY125"/>
  <c r="CY126"/>
  <c r="CY127"/>
  <c r="CY128"/>
  <c r="CY129"/>
  <c r="CY130"/>
  <c r="CY131"/>
  <c r="CY132"/>
  <c r="CY133"/>
  <c r="CY136"/>
  <c r="CY137"/>
  <c r="CY139"/>
  <c r="CY140"/>
  <c r="CY141"/>
  <c r="CY142"/>
  <c r="CY144"/>
  <c r="CY145"/>
  <c r="CY146"/>
  <c r="CY148"/>
  <c r="CY149"/>
  <c r="CY150"/>
  <c r="CY151"/>
  <c r="CY152"/>
  <c r="CY153"/>
  <c r="CY154"/>
  <c r="CY156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3"/>
  <c r="CY185"/>
  <c r="CY186"/>
  <c r="CY187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5"/>
  <c r="CY216"/>
  <c r="CY217"/>
  <c r="CY218"/>
  <c r="CY219"/>
  <c r="CY220"/>
  <c r="CY221"/>
  <c r="CY222"/>
  <c r="CY223"/>
  <c r="CY225"/>
  <c r="CY226"/>
  <c r="CY227"/>
  <c r="CY228"/>
  <c r="CY229"/>
  <c r="CY230"/>
  <c r="CY231"/>
  <c r="CY232"/>
  <c r="CY233"/>
  <c r="CY234"/>
  <c r="CY235"/>
  <c r="CY236"/>
  <c r="CX21"/>
  <c r="CX29"/>
  <c r="CX39"/>
  <c r="CX52"/>
  <c r="CX60"/>
  <c r="CX68"/>
  <c r="CX83"/>
  <c r="CX93"/>
  <c r="CX135"/>
  <c r="CX138"/>
  <c r="CX143"/>
  <c r="CX147"/>
  <c r="CX157"/>
  <c r="CX184"/>
  <c r="CX188"/>
  <c r="CX12"/>
  <c r="CX13"/>
  <c r="CX14"/>
  <c r="CX15"/>
  <c r="CX17"/>
  <c r="CX18"/>
  <c r="CX19"/>
  <c r="CX20"/>
  <c r="CX22"/>
  <c r="CX23"/>
  <c r="CX24"/>
  <c r="CX25"/>
  <c r="CX27"/>
  <c r="CX28"/>
  <c r="CX31"/>
  <c r="CX32"/>
  <c r="CX35"/>
  <c r="CX38"/>
  <c r="CX40"/>
  <c r="CX41"/>
  <c r="CX42"/>
  <c r="CX43"/>
  <c r="CX49"/>
  <c r="CX50"/>
  <c r="CX51"/>
  <c r="CX53"/>
  <c r="CX54"/>
  <c r="CX55"/>
  <c r="CX56"/>
  <c r="CX57"/>
  <c r="CX58"/>
  <c r="CX59"/>
  <c r="CX61"/>
  <c r="CX62"/>
  <c r="CX63"/>
  <c r="CX64"/>
  <c r="CX65"/>
  <c r="CX66"/>
  <c r="CX67"/>
  <c r="CX70"/>
  <c r="CX71"/>
  <c r="CX72"/>
  <c r="CX73"/>
  <c r="CX74"/>
  <c r="CX75"/>
  <c r="CX76"/>
  <c r="CX77"/>
  <c r="CX78"/>
  <c r="CX79"/>
  <c r="CX80"/>
  <c r="CX81"/>
  <c r="CX82"/>
  <c r="CX84"/>
  <c r="CX86"/>
  <c r="CX87"/>
  <c r="CX88"/>
  <c r="CX89"/>
  <c r="CX90"/>
  <c r="CX91"/>
  <c r="CX92"/>
  <c r="CX94"/>
  <c r="CX95"/>
  <c r="CX96"/>
  <c r="CX97"/>
  <c r="CX98"/>
  <c r="CX100"/>
  <c r="CX101"/>
  <c r="CX102"/>
  <c r="CX103"/>
  <c r="CX104"/>
  <c r="CX105"/>
  <c r="CX106"/>
  <c r="CX109"/>
  <c r="CX110"/>
  <c r="CX112"/>
  <c r="CX113"/>
  <c r="CX114"/>
  <c r="CX115"/>
  <c r="CX116"/>
  <c r="CX117"/>
  <c r="CX118"/>
  <c r="CX119"/>
  <c r="CX120"/>
  <c r="CX122"/>
  <c r="CX123"/>
  <c r="CX124"/>
  <c r="CX125"/>
  <c r="CX126"/>
  <c r="CX127"/>
  <c r="CX128"/>
  <c r="CX129"/>
  <c r="CX130"/>
  <c r="CX131"/>
  <c r="CX132"/>
  <c r="CX133"/>
  <c r="CX136"/>
  <c r="CX137"/>
  <c r="CX139"/>
  <c r="CX140"/>
  <c r="CX141"/>
  <c r="CX142"/>
  <c r="CX144"/>
  <c r="CX145"/>
  <c r="CX146"/>
  <c r="CX148"/>
  <c r="CX149"/>
  <c r="CX150"/>
  <c r="CX151"/>
  <c r="CX152"/>
  <c r="CX153"/>
  <c r="CX154"/>
  <c r="CX156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3"/>
  <c r="CX185"/>
  <c r="CX186"/>
  <c r="CX187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X206"/>
  <c r="CX207"/>
  <c r="CX208"/>
  <c r="CX209"/>
  <c r="CX210"/>
  <c r="CX211"/>
  <c r="CX212"/>
  <c r="CX213"/>
  <c r="CX215"/>
  <c r="CX216"/>
  <c r="CX217"/>
  <c r="CX218"/>
  <c r="CX219"/>
  <c r="CX220"/>
  <c r="CX221"/>
  <c r="CX222"/>
  <c r="CX223"/>
  <c r="CX225"/>
  <c r="CX226"/>
  <c r="CX227"/>
  <c r="CX228"/>
  <c r="CX229"/>
  <c r="CX230"/>
  <c r="CX231"/>
  <c r="CX232"/>
  <c r="CX233"/>
  <c r="CX234"/>
  <c r="CX235"/>
  <c r="CX236"/>
  <c r="CW21"/>
  <c r="CW29"/>
  <c r="CW39"/>
  <c r="CW52"/>
  <c r="CW60"/>
  <c r="CW68"/>
  <c r="CW83"/>
  <c r="CW93"/>
  <c r="CW135"/>
  <c r="CW138"/>
  <c r="CW143"/>
  <c r="CW147"/>
  <c r="CW157"/>
  <c r="CW184"/>
  <c r="CW188"/>
  <c r="CW12"/>
  <c r="CW13"/>
  <c r="CW14"/>
  <c r="CW15"/>
  <c r="CW17"/>
  <c r="CW18"/>
  <c r="CW19"/>
  <c r="CW20"/>
  <c r="CW22"/>
  <c r="CW23"/>
  <c r="CW24"/>
  <c r="CW25"/>
  <c r="CW27"/>
  <c r="CW28"/>
  <c r="CW31"/>
  <c r="CW32"/>
  <c r="CW35"/>
  <c r="CW38"/>
  <c r="CW40"/>
  <c r="CW41"/>
  <c r="CW42"/>
  <c r="CW43"/>
  <c r="CW49"/>
  <c r="CW50"/>
  <c r="CW51"/>
  <c r="CW53"/>
  <c r="CW54"/>
  <c r="CW55"/>
  <c r="CW56"/>
  <c r="CW57"/>
  <c r="CW58"/>
  <c r="CW59"/>
  <c r="CW61"/>
  <c r="CW62"/>
  <c r="CW63"/>
  <c r="CW64"/>
  <c r="CW65"/>
  <c r="CW66"/>
  <c r="CW67"/>
  <c r="CW70"/>
  <c r="CW71"/>
  <c r="CW72"/>
  <c r="CW73"/>
  <c r="CW74"/>
  <c r="CW75"/>
  <c r="CW76"/>
  <c r="CW77"/>
  <c r="CW78"/>
  <c r="CW79"/>
  <c r="CW80"/>
  <c r="CW81"/>
  <c r="CW82"/>
  <c r="CW84"/>
  <c r="CW86"/>
  <c r="CW87"/>
  <c r="CW88"/>
  <c r="CW89"/>
  <c r="CW90"/>
  <c r="CW91"/>
  <c r="CW92"/>
  <c r="CW94"/>
  <c r="CW95"/>
  <c r="CW96"/>
  <c r="CW97"/>
  <c r="CW98"/>
  <c r="CW100"/>
  <c r="CW101"/>
  <c r="CW102"/>
  <c r="CW103"/>
  <c r="CW104"/>
  <c r="CW105"/>
  <c r="CW106"/>
  <c r="CW109"/>
  <c r="CW110"/>
  <c r="CW112"/>
  <c r="CW113"/>
  <c r="CW114"/>
  <c r="CW115"/>
  <c r="CW116"/>
  <c r="CW117"/>
  <c r="CW118"/>
  <c r="CW119"/>
  <c r="CW120"/>
  <c r="CW122"/>
  <c r="CW123"/>
  <c r="CW124"/>
  <c r="CW125"/>
  <c r="CW126"/>
  <c r="CW127"/>
  <c r="CW128"/>
  <c r="CW129"/>
  <c r="CW130"/>
  <c r="CW131"/>
  <c r="CW132"/>
  <c r="CW133"/>
  <c r="CW136"/>
  <c r="CW137"/>
  <c r="CW139"/>
  <c r="CW140"/>
  <c r="CW141"/>
  <c r="CW142"/>
  <c r="CW144"/>
  <c r="CW145"/>
  <c r="CW146"/>
  <c r="CW148"/>
  <c r="CW149"/>
  <c r="CW150"/>
  <c r="CW151"/>
  <c r="CW152"/>
  <c r="CW153"/>
  <c r="CW154"/>
  <c r="CW156"/>
  <c r="CW158"/>
  <c r="CW159"/>
  <c r="CW160"/>
  <c r="CW161"/>
  <c r="CW162"/>
  <c r="CW163"/>
  <c r="CW164"/>
  <c r="CW165"/>
  <c r="CW166"/>
  <c r="CW167"/>
  <c r="CW168"/>
  <c r="CW169"/>
  <c r="CW170"/>
  <c r="CW171"/>
  <c r="CW172"/>
  <c r="CW173"/>
  <c r="CW174"/>
  <c r="CW175"/>
  <c r="CW176"/>
  <c r="CW177"/>
  <c r="CW178"/>
  <c r="CW179"/>
  <c r="CW180"/>
  <c r="CW181"/>
  <c r="CW183"/>
  <c r="CW185"/>
  <c r="CW186"/>
  <c r="CW187"/>
  <c r="CW189"/>
  <c r="CW190"/>
  <c r="CW191"/>
  <c r="CW192"/>
  <c r="CW193"/>
  <c r="CW194"/>
  <c r="CW195"/>
  <c r="CW196"/>
  <c r="CW197"/>
  <c r="CW198"/>
  <c r="CW199"/>
  <c r="CW200"/>
  <c r="CW201"/>
  <c r="CW202"/>
  <c r="CW203"/>
  <c r="CW204"/>
  <c r="CW205"/>
  <c r="CW206"/>
  <c r="CW207"/>
  <c r="CW208"/>
  <c r="CW209"/>
  <c r="CW210"/>
  <c r="CW211"/>
  <c r="CW212"/>
  <c r="CW213"/>
  <c r="CW215"/>
  <c r="CW216"/>
  <c r="CW217"/>
  <c r="CW218"/>
  <c r="CW219"/>
  <c r="CW220"/>
  <c r="CW221"/>
  <c r="CW222"/>
  <c r="CW223"/>
  <c r="CW225"/>
  <c r="CW226"/>
  <c r="CW227"/>
  <c r="CW228"/>
  <c r="CW229"/>
  <c r="CW230"/>
  <c r="CW231"/>
  <c r="CW232"/>
  <c r="CW233"/>
  <c r="CW234"/>
  <c r="CW235"/>
  <c r="CW236"/>
  <c r="CV21"/>
  <c r="CV29"/>
  <c r="CV39"/>
  <c r="CV52"/>
  <c r="CV60"/>
  <c r="CV68"/>
  <c r="CV83"/>
  <c r="CV93"/>
  <c r="CV135"/>
  <c r="CV138"/>
  <c r="CV143"/>
  <c r="CV147"/>
  <c r="CV157"/>
  <c r="CV184"/>
  <c r="CV188"/>
  <c r="CV12"/>
  <c r="CV13"/>
  <c r="CV14"/>
  <c r="CV15"/>
  <c r="CV17"/>
  <c r="CV18"/>
  <c r="CV19"/>
  <c r="CV20"/>
  <c r="CV22"/>
  <c r="CV23"/>
  <c r="CV24"/>
  <c r="CV25"/>
  <c r="CV27"/>
  <c r="CV28"/>
  <c r="CV31"/>
  <c r="CV32"/>
  <c r="CV35"/>
  <c r="CV38"/>
  <c r="CV40"/>
  <c r="CV41"/>
  <c r="CV42"/>
  <c r="CV43"/>
  <c r="CV49"/>
  <c r="CV50"/>
  <c r="CV51"/>
  <c r="CV53"/>
  <c r="CV54"/>
  <c r="CV55"/>
  <c r="CV56"/>
  <c r="CV57"/>
  <c r="CV58"/>
  <c r="CV59"/>
  <c r="CV61"/>
  <c r="CV62"/>
  <c r="CV63"/>
  <c r="CV64"/>
  <c r="CV65"/>
  <c r="CV66"/>
  <c r="CV67"/>
  <c r="CV70"/>
  <c r="CV71"/>
  <c r="CV72"/>
  <c r="CV73"/>
  <c r="CV74"/>
  <c r="CV75"/>
  <c r="CV76"/>
  <c r="CV77"/>
  <c r="CV78"/>
  <c r="CV79"/>
  <c r="CV80"/>
  <c r="CV81"/>
  <c r="CV82"/>
  <c r="CV84"/>
  <c r="CV86"/>
  <c r="CV87"/>
  <c r="CV88"/>
  <c r="CV89"/>
  <c r="CV90"/>
  <c r="CV91"/>
  <c r="CV92"/>
  <c r="CV94"/>
  <c r="CV95"/>
  <c r="CV96"/>
  <c r="CV97"/>
  <c r="CV98"/>
  <c r="CV100"/>
  <c r="CV101"/>
  <c r="CV102"/>
  <c r="CV103"/>
  <c r="CV104"/>
  <c r="CV105"/>
  <c r="CV106"/>
  <c r="CV109"/>
  <c r="CV110"/>
  <c r="CV112"/>
  <c r="CV113"/>
  <c r="CV114"/>
  <c r="CV115"/>
  <c r="CV116"/>
  <c r="CV117"/>
  <c r="CV118"/>
  <c r="CV119"/>
  <c r="CV120"/>
  <c r="CV122"/>
  <c r="CV123"/>
  <c r="CV124"/>
  <c r="CV125"/>
  <c r="CV126"/>
  <c r="CV127"/>
  <c r="CV128"/>
  <c r="CV129"/>
  <c r="CV130"/>
  <c r="CV131"/>
  <c r="CV132"/>
  <c r="CV133"/>
  <c r="CV136"/>
  <c r="CV137"/>
  <c r="CV139"/>
  <c r="CV140"/>
  <c r="CV141"/>
  <c r="CV142"/>
  <c r="CV144"/>
  <c r="CV145"/>
  <c r="CV146"/>
  <c r="CV148"/>
  <c r="CV149"/>
  <c r="CV150"/>
  <c r="CV151"/>
  <c r="CV152"/>
  <c r="CV153"/>
  <c r="CV154"/>
  <c r="CV156"/>
  <c r="CV158"/>
  <c r="CV159"/>
  <c r="CV160"/>
  <c r="CV161"/>
  <c r="CV162"/>
  <c r="CV163"/>
  <c r="CV164"/>
  <c r="CV165"/>
  <c r="CV166"/>
  <c r="CV167"/>
  <c r="CV168"/>
  <c r="CV169"/>
  <c r="CV170"/>
  <c r="CV171"/>
  <c r="CV172"/>
  <c r="CV173"/>
  <c r="CV174"/>
  <c r="CV175"/>
  <c r="CV176"/>
  <c r="CV177"/>
  <c r="CV178"/>
  <c r="CV179"/>
  <c r="CV180"/>
  <c r="CV181"/>
  <c r="CV183"/>
  <c r="CV185"/>
  <c r="CV186"/>
  <c r="CV187"/>
  <c r="CV189"/>
  <c r="CV190"/>
  <c r="CV191"/>
  <c r="CV192"/>
  <c r="CV193"/>
  <c r="CV194"/>
  <c r="CV195"/>
  <c r="CV196"/>
  <c r="CV197"/>
  <c r="CV198"/>
  <c r="CV199"/>
  <c r="CV200"/>
  <c r="CV201"/>
  <c r="CV202"/>
  <c r="CV203"/>
  <c r="CV204"/>
  <c r="CV205"/>
  <c r="CV206"/>
  <c r="CV207"/>
  <c r="CV208"/>
  <c r="CV209"/>
  <c r="CV210"/>
  <c r="CV211"/>
  <c r="CV212"/>
  <c r="CV213"/>
  <c r="CV215"/>
  <c r="CV216"/>
  <c r="CV217"/>
  <c r="CV218"/>
  <c r="CV219"/>
  <c r="CV220"/>
  <c r="CV221"/>
  <c r="CV222"/>
  <c r="CV223"/>
  <c r="CV225"/>
  <c r="CV226"/>
  <c r="CV227"/>
  <c r="CV228"/>
  <c r="CV229"/>
  <c r="CV230"/>
  <c r="CV231"/>
  <c r="CV232"/>
  <c r="CV233"/>
  <c r="CV234"/>
  <c r="CV235"/>
  <c r="CV236"/>
  <c r="CU93"/>
  <c r="CU12"/>
  <c r="CU13"/>
  <c r="CU14"/>
  <c r="CU15"/>
  <c r="CU17"/>
  <c r="CU18"/>
  <c r="CU19"/>
  <c r="CU20"/>
  <c r="CU21"/>
  <c r="CU22"/>
  <c r="CU23"/>
  <c r="CU24"/>
  <c r="CU25"/>
  <c r="CU27"/>
  <c r="CU28"/>
  <c r="CU29"/>
  <c r="CU31"/>
  <c r="CU32"/>
  <c r="CU35"/>
  <c r="CU38"/>
  <c r="CU39"/>
  <c r="CU40"/>
  <c r="CU41"/>
  <c r="CU42"/>
  <c r="CU43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70"/>
  <c r="CU71"/>
  <c r="CU72"/>
  <c r="CU73"/>
  <c r="CU74"/>
  <c r="CU75"/>
  <c r="CU76"/>
  <c r="CU77"/>
  <c r="CU78"/>
  <c r="CU79"/>
  <c r="CU80"/>
  <c r="CU81"/>
  <c r="CU82"/>
  <c r="CU83"/>
  <c r="CU84"/>
  <c r="CU86"/>
  <c r="CU87"/>
  <c r="CU88"/>
  <c r="CU89"/>
  <c r="CU90"/>
  <c r="CU91"/>
  <c r="CU92"/>
  <c r="CU94"/>
  <c r="CU95"/>
  <c r="CU96"/>
  <c r="CU97"/>
  <c r="CU98"/>
  <c r="CU100"/>
  <c r="CU101"/>
  <c r="CU102"/>
  <c r="CU103"/>
  <c r="CU104"/>
  <c r="CU105"/>
  <c r="CU106"/>
  <c r="CU109"/>
  <c r="CU110"/>
  <c r="CU112"/>
  <c r="CU113"/>
  <c r="CU114"/>
  <c r="CU115"/>
  <c r="CU116"/>
  <c r="CU117"/>
  <c r="CU118"/>
  <c r="CU119"/>
  <c r="CU120"/>
  <c r="CU122"/>
  <c r="CU123"/>
  <c r="CU124"/>
  <c r="CU125"/>
  <c r="CU126"/>
  <c r="CU127"/>
  <c r="CU128"/>
  <c r="CU129"/>
  <c r="CU130"/>
  <c r="CU131"/>
  <c r="CU132"/>
  <c r="CU133"/>
  <c r="CU135"/>
  <c r="CU136"/>
  <c r="CU137"/>
  <c r="CU138"/>
  <c r="CU139"/>
  <c r="CU140"/>
  <c r="CU141"/>
  <c r="CU142"/>
  <c r="CU143"/>
  <c r="CU144"/>
  <c r="CU145"/>
  <c r="CU146"/>
  <c r="CU147"/>
  <c r="CU148"/>
  <c r="CU149"/>
  <c r="CU150"/>
  <c r="CU151"/>
  <c r="CU152"/>
  <c r="CU153"/>
  <c r="CU154"/>
  <c r="CU156"/>
  <c r="CU157"/>
  <c r="CU158"/>
  <c r="CU159"/>
  <c r="CU160"/>
  <c r="CU161"/>
  <c r="CU162"/>
  <c r="CU163"/>
  <c r="CU164"/>
  <c r="CU165"/>
  <c r="CU166"/>
  <c r="CU167"/>
  <c r="CU168"/>
  <c r="CU169"/>
  <c r="CU170"/>
  <c r="CU171"/>
  <c r="CU172"/>
  <c r="CU173"/>
  <c r="CU174"/>
  <c r="CU175"/>
  <c r="CU176"/>
  <c r="CU177"/>
  <c r="CU178"/>
  <c r="CU179"/>
  <c r="CU180"/>
  <c r="CU181"/>
  <c r="CU183"/>
  <c r="CU184"/>
  <c r="CU185"/>
  <c r="CU186"/>
  <c r="CU187"/>
  <c r="CU188"/>
  <c r="CU189"/>
  <c r="CU190"/>
  <c r="CU191"/>
  <c r="CU192"/>
  <c r="CU193"/>
  <c r="CU194"/>
  <c r="CU195"/>
  <c r="CU196"/>
  <c r="CU197"/>
  <c r="CU198"/>
  <c r="CU199"/>
  <c r="CU200"/>
  <c r="CU201"/>
  <c r="CU202"/>
  <c r="CU203"/>
  <c r="CU204"/>
  <c r="CU205"/>
  <c r="CU206"/>
  <c r="CU207"/>
  <c r="CU208"/>
  <c r="CU209"/>
  <c r="CU210"/>
  <c r="CU211"/>
  <c r="CU212"/>
  <c r="CU213"/>
  <c r="CU215"/>
  <c r="CU216"/>
  <c r="CU217"/>
  <c r="CU218"/>
  <c r="CU219"/>
  <c r="CU220"/>
  <c r="CU221"/>
  <c r="CU222"/>
  <c r="CU223"/>
  <c r="CU225"/>
  <c r="CU226"/>
  <c r="CU227"/>
  <c r="CU228"/>
  <c r="CU229"/>
  <c r="CU230"/>
  <c r="CU231"/>
  <c r="CU232"/>
  <c r="CU233"/>
  <c r="CU234"/>
  <c r="CU235"/>
  <c r="CU236"/>
  <c r="CT21"/>
  <c r="CT29"/>
  <c r="CT39"/>
  <c r="CT52"/>
  <c r="CT60"/>
  <c r="CT68"/>
  <c r="CT83"/>
  <c r="CT93"/>
  <c r="CT135"/>
  <c r="CT138"/>
  <c r="CT143"/>
  <c r="CT147"/>
  <c r="CT157"/>
  <c r="CT184"/>
  <c r="CT188"/>
  <c r="CT12"/>
  <c r="CT13"/>
  <c r="CT14"/>
  <c r="CT15"/>
  <c r="CT17"/>
  <c r="CT18"/>
  <c r="CT19"/>
  <c r="CT20"/>
  <c r="CT22"/>
  <c r="CT23"/>
  <c r="CT24"/>
  <c r="CT25"/>
  <c r="CT27"/>
  <c r="CT28"/>
  <c r="CT31"/>
  <c r="CT32"/>
  <c r="CT35"/>
  <c r="CT38"/>
  <c r="CT40"/>
  <c r="CT41"/>
  <c r="CT42"/>
  <c r="CT43"/>
  <c r="CT49"/>
  <c r="CT50"/>
  <c r="CT51"/>
  <c r="CT53"/>
  <c r="CT54"/>
  <c r="CT55"/>
  <c r="CT56"/>
  <c r="CT57"/>
  <c r="CT58"/>
  <c r="CT59"/>
  <c r="CT61"/>
  <c r="CT62"/>
  <c r="CT63"/>
  <c r="CT64"/>
  <c r="CT65"/>
  <c r="CT66"/>
  <c r="CT67"/>
  <c r="CT70"/>
  <c r="CT71"/>
  <c r="CT72"/>
  <c r="CT73"/>
  <c r="CT74"/>
  <c r="CT75"/>
  <c r="CT76"/>
  <c r="CT77"/>
  <c r="CT78"/>
  <c r="CT79"/>
  <c r="CT80"/>
  <c r="CT81"/>
  <c r="CT82"/>
  <c r="CT84"/>
  <c r="CT86"/>
  <c r="CT87"/>
  <c r="CT88"/>
  <c r="CT89"/>
  <c r="CT90"/>
  <c r="CT91"/>
  <c r="CT92"/>
  <c r="CT94"/>
  <c r="CT95"/>
  <c r="CT96"/>
  <c r="CT97"/>
  <c r="CT98"/>
  <c r="CT100"/>
  <c r="CT101"/>
  <c r="CT102"/>
  <c r="CT103"/>
  <c r="CT104"/>
  <c r="CT105"/>
  <c r="CT106"/>
  <c r="CT109"/>
  <c r="CT110"/>
  <c r="CT112"/>
  <c r="CT113"/>
  <c r="CT114"/>
  <c r="CT115"/>
  <c r="CT116"/>
  <c r="CT117"/>
  <c r="CT118"/>
  <c r="CT119"/>
  <c r="CT120"/>
  <c r="CT122"/>
  <c r="CT123"/>
  <c r="CT124"/>
  <c r="CT125"/>
  <c r="CT126"/>
  <c r="CT127"/>
  <c r="CT128"/>
  <c r="CT129"/>
  <c r="CT130"/>
  <c r="CT131"/>
  <c r="CT132"/>
  <c r="CT133"/>
  <c r="CT136"/>
  <c r="CT137"/>
  <c r="CT139"/>
  <c r="CT140"/>
  <c r="CT141"/>
  <c r="CT142"/>
  <c r="CT144"/>
  <c r="CT145"/>
  <c r="CT146"/>
  <c r="CT148"/>
  <c r="CT149"/>
  <c r="CT150"/>
  <c r="CT151"/>
  <c r="CT152"/>
  <c r="CT153"/>
  <c r="CT154"/>
  <c r="CT156"/>
  <c r="CT158"/>
  <c r="CT159"/>
  <c r="CT160"/>
  <c r="CT161"/>
  <c r="CT162"/>
  <c r="CT163"/>
  <c r="CT164"/>
  <c r="CT165"/>
  <c r="CT166"/>
  <c r="CT167"/>
  <c r="CT168"/>
  <c r="CT169"/>
  <c r="CT170"/>
  <c r="CT171"/>
  <c r="CT172"/>
  <c r="CT173"/>
  <c r="CT174"/>
  <c r="CT175"/>
  <c r="CT176"/>
  <c r="CT177"/>
  <c r="CT178"/>
  <c r="CT179"/>
  <c r="CT180"/>
  <c r="CT181"/>
  <c r="CT183"/>
  <c r="CT185"/>
  <c r="CT186"/>
  <c r="CT187"/>
  <c r="CT189"/>
  <c r="CT190"/>
  <c r="CT191"/>
  <c r="CT192"/>
  <c r="CT193"/>
  <c r="CT194"/>
  <c r="CT195"/>
  <c r="CT196"/>
  <c r="CT197"/>
  <c r="CT198"/>
  <c r="CT199"/>
  <c r="CT200"/>
  <c r="CT201"/>
  <c r="CT202"/>
  <c r="CT203"/>
  <c r="CT204"/>
  <c r="CT205"/>
  <c r="CT206"/>
  <c r="CT207"/>
  <c r="CT208"/>
  <c r="CT209"/>
  <c r="CT210"/>
  <c r="CT211"/>
  <c r="CT212"/>
  <c r="CT213"/>
  <c r="CT215"/>
  <c r="CT216"/>
  <c r="CT217"/>
  <c r="CT218"/>
  <c r="CT219"/>
  <c r="CT220"/>
  <c r="CT221"/>
  <c r="CT222"/>
  <c r="CT223"/>
  <c r="CT225"/>
  <c r="CT226"/>
  <c r="CT227"/>
  <c r="CT228"/>
  <c r="CT229"/>
  <c r="CT230"/>
  <c r="CT231"/>
  <c r="CT232"/>
  <c r="CT233"/>
  <c r="CT234"/>
  <c r="CT235"/>
  <c r="CT236"/>
  <c r="CS21"/>
  <c r="CS29"/>
  <c r="CS39"/>
  <c r="CS52"/>
  <c r="CS60"/>
  <c r="CS68"/>
  <c r="CS83"/>
  <c r="CS93"/>
  <c r="CS135"/>
  <c r="CS138"/>
  <c r="CS143"/>
  <c r="CS147"/>
  <c r="CS157"/>
  <c r="CS184"/>
  <c r="CS188"/>
  <c r="CS12"/>
  <c r="CS13"/>
  <c r="CS14"/>
  <c r="CS15"/>
  <c r="CS17"/>
  <c r="CS18"/>
  <c r="CS19"/>
  <c r="CS20"/>
  <c r="CS22"/>
  <c r="CS23"/>
  <c r="CS24"/>
  <c r="CS25"/>
  <c r="CS27"/>
  <c r="CS28"/>
  <c r="CS31"/>
  <c r="CS32"/>
  <c r="CS35"/>
  <c r="CS38"/>
  <c r="CS40"/>
  <c r="CS41"/>
  <c r="CS42"/>
  <c r="CS43"/>
  <c r="CS49"/>
  <c r="CS50"/>
  <c r="CS51"/>
  <c r="CS53"/>
  <c r="CS54"/>
  <c r="CS55"/>
  <c r="CS56"/>
  <c r="CS57"/>
  <c r="CS58"/>
  <c r="CS59"/>
  <c r="CS61"/>
  <c r="CS62"/>
  <c r="CS63"/>
  <c r="CS64"/>
  <c r="CS65"/>
  <c r="CS66"/>
  <c r="CS67"/>
  <c r="CS70"/>
  <c r="CS71"/>
  <c r="CS72"/>
  <c r="CS73"/>
  <c r="CS74"/>
  <c r="CS75"/>
  <c r="CS76"/>
  <c r="CS77"/>
  <c r="CS78"/>
  <c r="CS79"/>
  <c r="CS80"/>
  <c r="CS81"/>
  <c r="CS82"/>
  <c r="CS84"/>
  <c r="CS86"/>
  <c r="CS87"/>
  <c r="CS88"/>
  <c r="CS89"/>
  <c r="CS90"/>
  <c r="CS91"/>
  <c r="CS92"/>
  <c r="CS94"/>
  <c r="CS95"/>
  <c r="CS96"/>
  <c r="CS97"/>
  <c r="CS98"/>
  <c r="CS100"/>
  <c r="CS101"/>
  <c r="CS102"/>
  <c r="CS103"/>
  <c r="CS104"/>
  <c r="CS105"/>
  <c r="CS106"/>
  <c r="CS109"/>
  <c r="CS110"/>
  <c r="CS112"/>
  <c r="CS113"/>
  <c r="CS114"/>
  <c r="CS115"/>
  <c r="CS116"/>
  <c r="CS117"/>
  <c r="CS118"/>
  <c r="CS119"/>
  <c r="CS120"/>
  <c r="CS122"/>
  <c r="CS123"/>
  <c r="CS124"/>
  <c r="CS125"/>
  <c r="CS126"/>
  <c r="CS127"/>
  <c r="CS128"/>
  <c r="CS129"/>
  <c r="CS130"/>
  <c r="CS131"/>
  <c r="CS132"/>
  <c r="CS133"/>
  <c r="CS136"/>
  <c r="CS137"/>
  <c r="CS139"/>
  <c r="CS140"/>
  <c r="CS141"/>
  <c r="CS142"/>
  <c r="CS144"/>
  <c r="CS145"/>
  <c r="CS146"/>
  <c r="CS148"/>
  <c r="CS149"/>
  <c r="CS150"/>
  <c r="CS151"/>
  <c r="CS152"/>
  <c r="CS153"/>
  <c r="CS154"/>
  <c r="CS156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183"/>
  <c r="CS185"/>
  <c r="CS186"/>
  <c r="CS187"/>
  <c r="CS189"/>
  <c r="CS190"/>
  <c r="CS191"/>
  <c r="CS192"/>
  <c r="CS193"/>
  <c r="CS194"/>
  <c r="CS195"/>
  <c r="CS196"/>
  <c r="CS197"/>
  <c r="CS198"/>
  <c r="CS199"/>
  <c r="CS200"/>
  <c r="CS201"/>
  <c r="CS202"/>
  <c r="CS203"/>
  <c r="CS204"/>
  <c r="CS205"/>
  <c r="CS206"/>
  <c r="CS207"/>
  <c r="CS208"/>
  <c r="CS209"/>
  <c r="CS210"/>
  <c r="CS211"/>
  <c r="CS212"/>
  <c r="CS213"/>
  <c r="CS215"/>
  <c r="CS216"/>
  <c r="CS217"/>
  <c r="CS218"/>
  <c r="CS219"/>
  <c r="CS220"/>
  <c r="CS221"/>
  <c r="CS222"/>
  <c r="CS223"/>
  <c r="CS225"/>
  <c r="CS226"/>
  <c r="CS227"/>
  <c r="CS228"/>
  <c r="CS229"/>
  <c r="CS230"/>
  <c r="CS231"/>
  <c r="CS232"/>
  <c r="CS233"/>
  <c r="CS234"/>
  <c r="CS235"/>
  <c r="CS236"/>
  <c r="CR21"/>
  <c r="CR29"/>
  <c r="CR39"/>
  <c r="CR52"/>
  <c r="CR60"/>
  <c r="CR68"/>
  <c r="CR83"/>
  <c r="CR93"/>
  <c r="CR135"/>
  <c r="CR138"/>
  <c r="CR143"/>
  <c r="CR147"/>
  <c r="CR157"/>
  <c r="CR184"/>
  <c r="CR188"/>
  <c r="CR12"/>
  <c r="CR13"/>
  <c r="CR14"/>
  <c r="CR15"/>
  <c r="CR17"/>
  <c r="CR18"/>
  <c r="CR19"/>
  <c r="CR20"/>
  <c r="CR22"/>
  <c r="CR23"/>
  <c r="CR24"/>
  <c r="CR25"/>
  <c r="CR27"/>
  <c r="CR28"/>
  <c r="CR31"/>
  <c r="CR32"/>
  <c r="CR35"/>
  <c r="CR38"/>
  <c r="CR40"/>
  <c r="CR41"/>
  <c r="CR42"/>
  <c r="CR43"/>
  <c r="CR49"/>
  <c r="CR50"/>
  <c r="CR51"/>
  <c r="CR53"/>
  <c r="CR54"/>
  <c r="CR55"/>
  <c r="CR56"/>
  <c r="CR57"/>
  <c r="CR58"/>
  <c r="CR59"/>
  <c r="CR61"/>
  <c r="CR62"/>
  <c r="CR63"/>
  <c r="CR64"/>
  <c r="CR65"/>
  <c r="CR66"/>
  <c r="CR67"/>
  <c r="CR70"/>
  <c r="CR71"/>
  <c r="CR72"/>
  <c r="CR73"/>
  <c r="CR74"/>
  <c r="CR75"/>
  <c r="CR76"/>
  <c r="CR77"/>
  <c r="CR78"/>
  <c r="CR79"/>
  <c r="CR80"/>
  <c r="CR81"/>
  <c r="CR82"/>
  <c r="CR84"/>
  <c r="CR86"/>
  <c r="CR87"/>
  <c r="CR88"/>
  <c r="CR89"/>
  <c r="CR90"/>
  <c r="CR91"/>
  <c r="CR92"/>
  <c r="CR94"/>
  <c r="CR95"/>
  <c r="CR96"/>
  <c r="CR97"/>
  <c r="CR98"/>
  <c r="CR100"/>
  <c r="CR101"/>
  <c r="CR102"/>
  <c r="CR103"/>
  <c r="CR104"/>
  <c r="CR105"/>
  <c r="CR106"/>
  <c r="CR109"/>
  <c r="CR110"/>
  <c r="CR112"/>
  <c r="CR113"/>
  <c r="CR114"/>
  <c r="CR115"/>
  <c r="CR116"/>
  <c r="CR117"/>
  <c r="CR118"/>
  <c r="CR119"/>
  <c r="CR120"/>
  <c r="CR122"/>
  <c r="CR123"/>
  <c r="CR124"/>
  <c r="CR125"/>
  <c r="CR126"/>
  <c r="CR127"/>
  <c r="CR128"/>
  <c r="CR129"/>
  <c r="CR130"/>
  <c r="CR131"/>
  <c r="CR132"/>
  <c r="CR133"/>
  <c r="CR136"/>
  <c r="CR137"/>
  <c r="CR139"/>
  <c r="CR140"/>
  <c r="CR141"/>
  <c r="CR142"/>
  <c r="CR144"/>
  <c r="CR145"/>
  <c r="CR146"/>
  <c r="CR148"/>
  <c r="CR149"/>
  <c r="CR150"/>
  <c r="CR151"/>
  <c r="CR152"/>
  <c r="CR153"/>
  <c r="CR154"/>
  <c r="CR156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3"/>
  <c r="CR185"/>
  <c r="CR186"/>
  <c r="CR187"/>
  <c r="CR189"/>
  <c r="CR190"/>
  <c r="CR191"/>
  <c r="CR192"/>
  <c r="CR193"/>
  <c r="CR194"/>
  <c r="CR195"/>
  <c r="CR196"/>
  <c r="CR197"/>
  <c r="CR198"/>
  <c r="CR199"/>
  <c r="CR200"/>
  <c r="CR201"/>
  <c r="CR202"/>
  <c r="CR203"/>
  <c r="CR204"/>
  <c r="CR205"/>
  <c r="CR206"/>
  <c r="CR207"/>
  <c r="CR208"/>
  <c r="CR209"/>
  <c r="CR210"/>
  <c r="CR211"/>
  <c r="CR212"/>
  <c r="CR213"/>
  <c r="CR215"/>
  <c r="CR216"/>
  <c r="CR217"/>
  <c r="CR218"/>
  <c r="CR219"/>
  <c r="CR220"/>
  <c r="CR221"/>
  <c r="CR222"/>
  <c r="CR223"/>
  <c r="CR225"/>
  <c r="CR226"/>
  <c r="CR227"/>
  <c r="CR228"/>
  <c r="CR229"/>
  <c r="CR230"/>
  <c r="CR231"/>
  <c r="CR232"/>
  <c r="CR233"/>
  <c r="CR234"/>
  <c r="CR235"/>
  <c r="CR236"/>
  <c r="CQ21"/>
  <c r="CQ29"/>
  <c r="CQ39"/>
  <c r="CQ52"/>
  <c r="CQ60"/>
  <c r="CQ68"/>
  <c r="CQ83"/>
  <c r="CQ86"/>
  <c r="CQ93"/>
  <c r="CQ135"/>
  <c r="CQ138"/>
  <c r="CQ143"/>
  <c r="CQ147"/>
  <c r="CQ157"/>
  <c r="CQ184"/>
  <c r="CQ188"/>
  <c r="CQ12"/>
  <c r="CQ13"/>
  <c r="CQ14"/>
  <c r="CQ15"/>
  <c r="CQ17"/>
  <c r="CQ18"/>
  <c r="CQ19"/>
  <c r="CQ20"/>
  <c r="CQ22"/>
  <c r="CQ23"/>
  <c r="CQ24"/>
  <c r="CQ25"/>
  <c r="CQ27"/>
  <c r="CQ28"/>
  <c r="CQ31"/>
  <c r="CQ32"/>
  <c r="CQ35"/>
  <c r="CQ38"/>
  <c r="CQ40"/>
  <c r="CQ41"/>
  <c r="CQ42"/>
  <c r="CQ43"/>
  <c r="CQ49"/>
  <c r="CQ50"/>
  <c r="CQ51"/>
  <c r="CQ53"/>
  <c r="CQ54"/>
  <c r="CQ55"/>
  <c r="CQ56"/>
  <c r="CQ57"/>
  <c r="CQ58"/>
  <c r="CQ59"/>
  <c r="CQ61"/>
  <c r="CQ62"/>
  <c r="CQ63"/>
  <c r="CQ64"/>
  <c r="CQ65"/>
  <c r="CQ66"/>
  <c r="CQ67"/>
  <c r="CQ70"/>
  <c r="CQ71"/>
  <c r="CQ72"/>
  <c r="CQ73"/>
  <c r="CQ74"/>
  <c r="CQ75"/>
  <c r="CQ76"/>
  <c r="CQ77"/>
  <c r="CQ78"/>
  <c r="CQ79"/>
  <c r="CQ80"/>
  <c r="CQ81"/>
  <c r="CQ82"/>
  <c r="CQ84"/>
  <c r="CQ87"/>
  <c r="CQ88"/>
  <c r="CQ89"/>
  <c r="CQ90"/>
  <c r="CQ91"/>
  <c r="CQ92"/>
  <c r="CQ94"/>
  <c r="CQ95"/>
  <c r="CQ96"/>
  <c r="CQ97"/>
  <c r="CQ98"/>
  <c r="CQ100"/>
  <c r="CQ101"/>
  <c r="CQ102"/>
  <c r="CQ103"/>
  <c r="CQ104"/>
  <c r="CQ105"/>
  <c r="CQ106"/>
  <c r="CQ109"/>
  <c r="CQ110"/>
  <c r="CQ112"/>
  <c r="CQ113"/>
  <c r="CQ114"/>
  <c r="CQ115"/>
  <c r="CQ116"/>
  <c r="CQ117"/>
  <c r="CQ118"/>
  <c r="CQ119"/>
  <c r="CQ120"/>
  <c r="CQ122"/>
  <c r="CQ123"/>
  <c r="CQ124"/>
  <c r="CQ125"/>
  <c r="CQ126"/>
  <c r="CQ127"/>
  <c r="CQ128"/>
  <c r="CQ129"/>
  <c r="CQ130"/>
  <c r="CQ131"/>
  <c r="CQ132"/>
  <c r="CQ133"/>
  <c r="CQ136"/>
  <c r="CQ137"/>
  <c r="CQ139"/>
  <c r="CQ140"/>
  <c r="CQ141"/>
  <c r="CQ142"/>
  <c r="CQ144"/>
  <c r="CQ145"/>
  <c r="CQ146"/>
  <c r="CQ148"/>
  <c r="CQ149"/>
  <c r="CQ150"/>
  <c r="CQ151"/>
  <c r="CQ152"/>
  <c r="CQ153"/>
  <c r="CQ154"/>
  <c r="CQ156"/>
  <c r="CQ158"/>
  <c r="CQ159"/>
  <c r="CQ160"/>
  <c r="CQ161"/>
  <c r="CQ162"/>
  <c r="CQ163"/>
  <c r="CQ164"/>
  <c r="CQ165"/>
  <c r="CQ166"/>
  <c r="CQ167"/>
  <c r="CQ168"/>
  <c r="CQ169"/>
  <c r="CQ170"/>
  <c r="CQ171"/>
  <c r="CQ172"/>
  <c r="CQ173"/>
  <c r="CQ174"/>
  <c r="CQ175"/>
  <c r="CQ176"/>
  <c r="CQ177"/>
  <c r="CQ178"/>
  <c r="CQ179"/>
  <c r="CQ180"/>
  <c r="CQ181"/>
  <c r="CQ183"/>
  <c r="CQ185"/>
  <c r="CQ186"/>
  <c r="CQ187"/>
  <c r="CQ189"/>
  <c r="CQ190"/>
  <c r="CQ191"/>
  <c r="CQ192"/>
  <c r="CQ193"/>
  <c r="CQ194"/>
  <c r="CQ195"/>
  <c r="CQ196"/>
  <c r="CQ197"/>
  <c r="CQ198"/>
  <c r="CQ199"/>
  <c r="CQ200"/>
  <c r="CQ201"/>
  <c r="CQ202"/>
  <c r="CQ203"/>
  <c r="CQ204"/>
  <c r="CQ205"/>
  <c r="CQ206"/>
  <c r="CQ207"/>
  <c r="CQ208"/>
  <c r="CQ209"/>
  <c r="CQ210"/>
  <c r="CQ211"/>
  <c r="CQ212"/>
  <c r="CQ213"/>
  <c r="CQ215"/>
  <c r="CQ216"/>
  <c r="CQ217"/>
  <c r="CQ218"/>
  <c r="CQ219"/>
  <c r="CQ220"/>
  <c r="CQ221"/>
  <c r="CQ222"/>
  <c r="CQ223"/>
  <c r="CQ225"/>
  <c r="CQ226"/>
  <c r="CQ227"/>
  <c r="CQ228"/>
  <c r="CQ229"/>
  <c r="CQ230"/>
  <c r="CQ231"/>
  <c r="CQ232"/>
  <c r="CQ233"/>
  <c r="CQ234"/>
  <c r="CQ235"/>
  <c r="CQ236"/>
  <c r="CP93"/>
  <c r="CP12"/>
  <c r="CP13"/>
  <c r="CP14"/>
  <c r="CP15"/>
  <c r="CP17"/>
  <c r="CP18"/>
  <c r="CP19"/>
  <c r="CP20"/>
  <c r="CP21"/>
  <c r="CP22"/>
  <c r="CP23"/>
  <c r="CP24"/>
  <c r="CP25"/>
  <c r="CP27"/>
  <c r="CP28"/>
  <c r="CP29"/>
  <c r="CP31"/>
  <c r="CP32"/>
  <c r="CP35"/>
  <c r="CP38"/>
  <c r="CP39"/>
  <c r="CP40"/>
  <c r="CP41"/>
  <c r="CP42"/>
  <c r="CP43"/>
  <c r="CP49"/>
  <c r="CP50"/>
  <c r="CP51"/>
  <c r="CP52"/>
  <c r="CP53"/>
  <c r="CP54"/>
  <c r="CP55"/>
  <c r="CP56"/>
  <c r="CP57"/>
  <c r="CP58"/>
  <c r="CP59"/>
  <c r="CP60"/>
  <c r="CP61"/>
  <c r="CP62"/>
  <c r="CP63"/>
  <c r="CP64"/>
  <c r="CP65"/>
  <c r="CP66"/>
  <c r="CP67"/>
  <c r="CP68"/>
  <c r="CP70"/>
  <c r="CP71"/>
  <c r="CP72"/>
  <c r="CP73"/>
  <c r="CP74"/>
  <c r="CP75"/>
  <c r="CP76"/>
  <c r="CP77"/>
  <c r="CP78"/>
  <c r="CP79"/>
  <c r="CP80"/>
  <c r="CP81"/>
  <c r="CP82"/>
  <c r="CP83"/>
  <c r="CP84"/>
  <c r="CP86"/>
  <c r="CP87"/>
  <c r="CP88"/>
  <c r="CP89"/>
  <c r="CP90"/>
  <c r="CP91"/>
  <c r="CP92"/>
  <c r="CP94"/>
  <c r="CP95"/>
  <c r="CP96"/>
  <c r="CP97"/>
  <c r="CP98"/>
  <c r="CP100"/>
  <c r="CP101"/>
  <c r="CP102"/>
  <c r="CP103"/>
  <c r="CP104"/>
  <c r="CP105"/>
  <c r="CP106"/>
  <c r="CP109"/>
  <c r="CP110"/>
  <c r="CP112"/>
  <c r="CP113"/>
  <c r="CP114"/>
  <c r="CP115"/>
  <c r="CP116"/>
  <c r="CP117"/>
  <c r="CP118"/>
  <c r="CP119"/>
  <c r="CP120"/>
  <c r="CP122"/>
  <c r="CP123"/>
  <c r="CP124"/>
  <c r="CP125"/>
  <c r="CP126"/>
  <c r="CP127"/>
  <c r="CP128"/>
  <c r="CP129"/>
  <c r="CP130"/>
  <c r="CP131"/>
  <c r="CP132"/>
  <c r="CP133"/>
  <c r="CP135"/>
  <c r="CP136"/>
  <c r="CP137"/>
  <c r="CP138"/>
  <c r="CP139"/>
  <c r="CP140"/>
  <c r="CP141"/>
  <c r="CP142"/>
  <c r="CP143"/>
  <c r="CP144"/>
  <c r="CP145"/>
  <c r="CP146"/>
  <c r="CP147"/>
  <c r="CP148"/>
  <c r="CP149"/>
  <c r="CP150"/>
  <c r="CP151"/>
  <c r="CP152"/>
  <c r="CP153"/>
  <c r="CP154"/>
  <c r="CP156"/>
  <c r="CP157"/>
  <c r="CP158"/>
  <c r="CP159"/>
  <c r="CP160"/>
  <c r="CP161"/>
  <c r="CP162"/>
  <c r="CP163"/>
  <c r="CP164"/>
  <c r="CP165"/>
  <c r="CP166"/>
  <c r="CP167"/>
  <c r="CP168"/>
  <c r="CP169"/>
  <c r="CP170"/>
  <c r="CP171"/>
  <c r="CP172"/>
  <c r="CP173"/>
  <c r="CP174"/>
  <c r="CP175"/>
  <c r="CP176"/>
  <c r="CP177"/>
  <c r="CP178"/>
  <c r="CP179"/>
  <c r="CP180"/>
  <c r="CP181"/>
  <c r="CP183"/>
  <c r="CP184"/>
  <c r="CP185"/>
  <c r="CP186"/>
  <c r="CP187"/>
  <c r="CP188"/>
  <c r="CP189"/>
  <c r="CP190"/>
  <c r="CP191"/>
  <c r="CP192"/>
  <c r="CP193"/>
  <c r="CP194"/>
  <c r="CP195"/>
  <c r="CP196"/>
  <c r="CP197"/>
  <c r="CP198"/>
  <c r="CP199"/>
  <c r="CP200"/>
  <c r="CP201"/>
  <c r="CP202"/>
  <c r="CP203"/>
  <c r="CP204"/>
  <c r="CP205"/>
  <c r="CP206"/>
  <c r="CP207"/>
  <c r="CP208"/>
  <c r="CP209"/>
  <c r="CP210"/>
  <c r="CP211"/>
  <c r="CP212"/>
  <c r="CP213"/>
  <c r="CP215"/>
  <c r="CP216"/>
  <c r="CP217"/>
  <c r="CP218"/>
  <c r="CP219"/>
  <c r="CP220"/>
  <c r="CP221"/>
  <c r="CP222"/>
  <c r="CP223"/>
  <c r="CP225"/>
  <c r="CP226"/>
  <c r="CP227"/>
  <c r="CP228"/>
  <c r="CP229"/>
  <c r="CP230"/>
  <c r="CP231"/>
  <c r="CP232"/>
  <c r="CP233"/>
  <c r="CP234"/>
  <c r="CP235"/>
  <c r="CP236"/>
  <c r="CO21"/>
  <c r="CO29"/>
  <c r="CO39"/>
  <c r="CO52"/>
  <c r="CO60"/>
  <c r="CO68"/>
  <c r="CO83"/>
  <c r="CO93"/>
  <c r="CO135"/>
  <c r="CO138"/>
  <c r="CO143"/>
  <c r="CO147"/>
  <c r="CO157"/>
  <c r="CO184"/>
  <c r="CO188"/>
  <c r="CO12"/>
  <c r="CO13"/>
  <c r="CO14"/>
  <c r="CO15"/>
  <c r="CO17"/>
  <c r="CO18"/>
  <c r="CO19"/>
  <c r="CO20"/>
  <c r="CO22"/>
  <c r="CO23"/>
  <c r="CO24"/>
  <c r="CO25"/>
  <c r="CO27"/>
  <c r="CO28"/>
  <c r="CO31"/>
  <c r="CO32"/>
  <c r="CO35"/>
  <c r="CO38"/>
  <c r="CO40"/>
  <c r="CO41"/>
  <c r="CO42"/>
  <c r="CO43"/>
  <c r="CO49"/>
  <c r="CO50"/>
  <c r="CO51"/>
  <c r="CO53"/>
  <c r="CO54"/>
  <c r="CO55"/>
  <c r="CO56"/>
  <c r="CO57"/>
  <c r="CO58"/>
  <c r="CO59"/>
  <c r="CO61"/>
  <c r="CO62"/>
  <c r="CO63"/>
  <c r="CO64"/>
  <c r="CO65"/>
  <c r="CO66"/>
  <c r="CO67"/>
  <c r="CO70"/>
  <c r="CO71"/>
  <c r="CO72"/>
  <c r="CO73"/>
  <c r="CO74"/>
  <c r="CO75"/>
  <c r="CO76"/>
  <c r="CO77"/>
  <c r="CO78"/>
  <c r="CO79"/>
  <c r="CO80"/>
  <c r="CO81"/>
  <c r="CO82"/>
  <c r="CO84"/>
  <c r="CO86"/>
  <c r="CO87"/>
  <c r="CO88"/>
  <c r="CO89"/>
  <c r="CO90"/>
  <c r="CO91"/>
  <c r="CO92"/>
  <c r="CO94"/>
  <c r="CO95"/>
  <c r="CO96"/>
  <c r="CO97"/>
  <c r="CO98"/>
  <c r="CO100"/>
  <c r="CO101"/>
  <c r="CO102"/>
  <c r="CO103"/>
  <c r="CO104"/>
  <c r="CO105"/>
  <c r="CO106"/>
  <c r="CO109"/>
  <c r="CO110"/>
  <c r="CO112"/>
  <c r="CO113"/>
  <c r="CO114"/>
  <c r="CO115"/>
  <c r="CO116"/>
  <c r="CO117"/>
  <c r="CO118"/>
  <c r="CO119"/>
  <c r="CO120"/>
  <c r="CO122"/>
  <c r="CO123"/>
  <c r="CO124"/>
  <c r="CO125"/>
  <c r="CO126"/>
  <c r="CO127"/>
  <c r="CO128"/>
  <c r="CO129"/>
  <c r="CO130"/>
  <c r="CO131"/>
  <c r="CO132"/>
  <c r="CO133"/>
  <c r="CO136"/>
  <c r="CO137"/>
  <c r="CO139"/>
  <c r="CO140"/>
  <c r="CO141"/>
  <c r="CO142"/>
  <c r="CO144"/>
  <c r="CO145"/>
  <c r="CO146"/>
  <c r="CO148"/>
  <c r="CO149"/>
  <c r="CO150"/>
  <c r="CO151"/>
  <c r="CO152"/>
  <c r="CO153"/>
  <c r="CO154"/>
  <c r="CO156"/>
  <c r="CO158"/>
  <c r="CO159"/>
  <c r="CO160"/>
  <c r="CO161"/>
  <c r="CO162"/>
  <c r="CO163"/>
  <c r="CO164"/>
  <c r="CO165"/>
  <c r="CO166"/>
  <c r="CO167"/>
  <c r="CO168"/>
  <c r="CO169"/>
  <c r="CO170"/>
  <c r="CO171"/>
  <c r="CO172"/>
  <c r="CO173"/>
  <c r="CO174"/>
  <c r="CO175"/>
  <c r="CO176"/>
  <c r="CO177"/>
  <c r="CO178"/>
  <c r="CO179"/>
  <c r="CO180"/>
  <c r="CO181"/>
  <c r="CO183"/>
  <c r="CO185"/>
  <c r="CO186"/>
  <c r="CO187"/>
  <c r="CO189"/>
  <c r="CO190"/>
  <c r="CO191"/>
  <c r="CO192"/>
  <c r="CO193"/>
  <c r="CO194"/>
  <c r="CO195"/>
  <c r="CO196"/>
  <c r="CO197"/>
  <c r="CO198"/>
  <c r="CO199"/>
  <c r="CO200"/>
  <c r="CO201"/>
  <c r="CO202"/>
  <c r="CO203"/>
  <c r="CO204"/>
  <c r="CO205"/>
  <c r="CO206"/>
  <c r="CO207"/>
  <c r="CO208"/>
  <c r="CO209"/>
  <c r="CO210"/>
  <c r="CO211"/>
  <c r="CO212"/>
  <c r="CO213"/>
  <c r="CO215"/>
  <c r="CO216"/>
  <c r="CO217"/>
  <c r="CO218"/>
  <c r="CO219"/>
  <c r="CO220"/>
  <c r="CO221"/>
  <c r="CO222"/>
  <c r="CO223"/>
  <c r="CO225"/>
  <c r="CO226"/>
  <c r="CO227"/>
  <c r="CO228"/>
  <c r="CO229"/>
  <c r="CO230"/>
  <c r="CO231"/>
  <c r="CO232"/>
  <c r="CO233"/>
  <c r="CO234"/>
  <c r="CO235"/>
  <c r="CO236"/>
  <c r="CN21"/>
  <c r="CN29"/>
  <c r="CN39"/>
  <c r="CN52"/>
  <c r="CN60"/>
  <c r="CN68"/>
  <c r="CN83"/>
  <c r="CN93"/>
  <c r="CN135"/>
  <c r="CN138"/>
  <c r="CN143"/>
  <c r="CN147"/>
  <c r="CN157"/>
  <c r="CN184"/>
  <c r="CN188"/>
  <c r="CN12"/>
  <c r="CN13"/>
  <c r="CN14"/>
  <c r="CN15"/>
  <c r="CN17"/>
  <c r="CN18"/>
  <c r="CN19"/>
  <c r="CN20"/>
  <c r="CN22"/>
  <c r="CN23"/>
  <c r="CN24"/>
  <c r="CN25"/>
  <c r="CN27"/>
  <c r="CN28"/>
  <c r="CN31"/>
  <c r="CN32"/>
  <c r="CN35"/>
  <c r="CN38"/>
  <c r="CN40"/>
  <c r="CN41"/>
  <c r="CN42"/>
  <c r="CN43"/>
  <c r="CN49"/>
  <c r="CN50"/>
  <c r="CN51"/>
  <c r="CN53"/>
  <c r="CN54"/>
  <c r="CN55"/>
  <c r="CN56"/>
  <c r="CN57"/>
  <c r="CN58"/>
  <c r="CN59"/>
  <c r="CN61"/>
  <c r="CN62"/>
  <c r="CN63"/>
  <c r="CN64"/>
  <c r="CN65"/>
  <c r="CN66"/>
  <c r="CN67"/>
  <c r="CN70"/>
  <c r="CN71"/>
  <c r="CN72"/>
  <c r="CN73"/>
  <c r="CN74"/>
  <c r="CN75"/>
  <c r="CN76"/>
  <c r="CN77"/>
  <c r="CN78"/>
  <c r="CN79"/>
  <c r="CN80"/>
  <c r="CN81"/>
  <c r="CN82"/>
  <c r="CN84"/>
  <c r="CN86"/>
  <c r="CN87"/>
  <c r="CN88"/>
  <c r="CN89"/>
  <c r="CN90"/>
  <c r="CN91"/>
  <c r="CN92"/>
  <c r="CN94"/>
  <c r="CN95"/>
  <c r="CN96"/>
  <c r="CN97"/>
  <c r="CN98"/>
  <c r="CN100"/>
  <c r="CN101"/>
  <c r="CN102"/>
  <c r="CN103"/>
  <c r="CN104"/>
  <c r="CN105"/>
  <c r="CN106"/>
  <c r="CN109"/>
  <c r="CN110"/>
  <c r="CN112"/>
  <c r="CN113"/>
  <c r="CN114"/>
  <c r="CN115"/>
  <c r="CN116"/>
  <c r="CN117"/>
  <c r="CN118"/>
  <c r="CN119"/>
  <c r="CN120"/>
  <c r="CN122"/>
  <c r="CN123"/>
  <c r="CN124"/>
  <c r="CN125"/>
  <c r="CN126"/>
  <c r="CN127"/>
  <c r="CN128"/>
  <c r="CN129"/>
  <c r="CN130"/>
  <c r="CN131"/>
  <c r="CN132"/>
  <c r="CN133"/>
  <c r="CN136"/>
  <c r="CN137"/>
  <c r="CN139"/>
  <c r="CN140"/>
  <c r="CN141"/>
  <c r="CN142"/>
  <c r="CN144"/>
  <c r="CN145"/>
  <c r="CN146"/>
  <c r="CN148"/>
  <c r="CN149"/>
  <c r="CN150"/>
  <c r="CN151"/>
  <c r="CN152"/>
  <c r="CN153"/>
  <c r="CN154"/>
  <c r="CN156"/>
  <c r="CN158"/>
  <c r="CN159"/>
  <c r="CN160"/>
  <c r="CN161"/>
  <c r="CN162"/>
  <c r="CN163"/>
  <c r="CN164"/>
  <c r="CN165"/>
  <c r="CN166"/>
  <c r="CN167"/>
  <c r="CN168"/>
  <c r="CN169"/>
  <c r="CN170"/>
  <c r="CN171"/>
  <c r="CN172"/>
  <c r="CN173"/>
  <c r="CN174"/>
  <c r="CN175"/>
  <c r="CN176"/>
  <c r="CN177"/>
  <c r="CN178"/>
  <c r="CN179"/>
  <c r="CN180"/>
  <c r="CN181"/>
  <c r="CN183"/>
  <c r="CN185"/>
  <c r="CN186"/>
  <c r="CN187"/>
  <c r="CN189"/>
  <c r="CN190"/>
  <c r="CN191"/>
  <c r="CN192"/>
  <c r="CN193"/>
  <c r="CN194"/>
  <c r="CN195"/>
  <c r="CN196"/>
  <c r="CN197"/>
  <c r="CN198"/>
  <c r="CN199"/>
  <c r="CN200"/>
  <c r="CN201"/>
  <c r="CN202"/>
  <c r="CN203"/>
  <c r="CN204"/>
  <c r="CN205"/>
  <c r="CN206"/>
  <c r="CN207"/>
  <c r="CN208"/>
  <c r="CN209"/>
  <c r="CN210"/>
  <c r="CN211"/>
  <c r="CN212"/>
  <c r="CN213"/>
  <c r="CN215"/>
  <c r="CN216"/>
  <c r="CN217"/>
  <c r="CN218"/>
  <c r="CN219"/>
  <c r="CN220"/>
  <c r="CN221"/>
  <c r="CN222"/>
  <c r="CN223"/>
  <c r="CN225"/>
  <c r="CN226"/>
  <c r="CN227"/>
  <c r="CN228"/>
  <c r="CN229"/>
  <c r="CN230"/>
  <c r="CN231"/>
  <c r="CN232"/>
  <c r="CN233"/>
  <c r="CN234"/>
  <c r="CN235"/>
  <c r="CN236"/>
  <c r="CM21"/>
  <c r="CM29"/>
  <c r="CM39"/>
  <c r="CM52"/>
  <c r="CM60"/>
  <c r="CM68"/>
  <c r="CM83"/>
  <c r="CM93"/>
  <c r="CM135"/>
  <c r="CM138"/>
  <c r="CM143"/>
  <c r="CM147"/>
  <c r="CM157"/>
  <c r="CM184"/>
  <c r="CM188"/>
  <c r="CM12"/>
  <c r="CM13"/>
  <c r="CM14"/>
  <c r="CM15"/>
  <c r="CM17"/>
  <c r="CM18"/>
  <c r="CM19"/>
  <c r="CM20"/>
  <c r="CM22"/>
  <c r="CM23"/>
  <c r="CM24"/>
  <c r="CM25"/>
  <c r="CM27"/>
  <c r="CM28"/>
  <c r="CM31"/>
  <c r="CM32"/>
  <c r="CM35"/>
  <c r="CM38"/>
  <c r="CM40"/>
  <c r="CM41"/>
  <c r="CM42"/>
  <c r="CM43"/>
  <c r="CM49"/>
  <c r="CM50"/>
  <c r="CM51"/>
  <c r="CM53"/>
  <c r="CM54"/>
  <c r="CM55"/>
  <c r="CM56"/>
  <c r="CM57"/>
  <c r="CM58"/>
  <c r="CM59"/>
  <c r="CM61"/>
  <c r="CM62"/>
  <c r="CM63"/>
  <c r="CM64"/>
  <c r="CM65"/>
  <c r="CM66"/>
  <c r="CM67"/>
  <c r="CM70"/>
  <c r="CM71"/>
  <c r="CM72"/>
  <c r="CM73"/>
  <c r="CM74"/>
  <c r="CM75"/>
  <c r="CM76"/>
  <c r="CM77"/>
  <c r="CM78"/>
  <c r="CM79"/>
  <c r="CM80"/>
  <c r="CM81"/>
  <c r="CM82"/>
  <c r="CM84"/>
  <c r="CM86"/>
  <c r="CM87"/>
  <c r="CM88"/>
  <c r="CM89"/>
  <c r="CM90"/>
  <c r="CM91"/>
  <c r="CM92"/>
  <c r="CM94"/>
  <c r="CM95"/>
  <c r="CM96"/>
  <c r="CM97"/>
  <c r="CM98"/>
  <c r="CM100"/>
  <c r="CM101"/>
  <c r="CM102"/>
  <c r="CM103"/>
  <c r="CM104"/>
  <c r="CM105"/>
  <c r="CM106"/>
  <c r="CM109"/>
  <c r="CM110"/>
  <c r="CM112"/>
  <c r="CM113"/>
  <c r="CM114"/>
  <c r="CM115"/>
  <c r="CM116"/>
  <c r="CM117"/>
  <c r="CM118"/>
  <c r="CM119"/>
  <c r="CM120"/>
  <c r="CM122"/>
  <c r="CM123"/>
  <c r="CM124"/>
  <c r="CM125"/>
  <c r="CM126"/>
  <c r="CM127"/>
  <c r="CM128"/>
  <c r="CM129"/>
  <c r="CM130"/>
  <c r="CM131"/>
  <c r="CM132"/>
  <c r="CM133"/>
  <c r="CM136"/>
  <c r="CM137"/>
  <c r="CM139"/>
  <c r="CM140"/>
  <c r="CM141"/>
  <c r="CM142"/>
  <c r="CM144"/>
  <c r="CM145"/>
  <c r="CM146"/>
  <c r="CM148"/>
  <c r="CM149"/>
  <c r="CM150"/>
  <c r="CM151"/>
  <c r="CM152"/>
  <c r="CM153"/>
  <c r="CM154"/>
  <c r="CM156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3"/>
  <c r="CM185"/>
  <c r="CM186"/>
  <c r="CM187"/>
  <c r="CM189"/>
  <c r="CM190"/>
  <c r="CM191"/>
  <c r="CM192"/>
  <c r="CM193"/>
  <c r="CM194"/>
  <c r="CM195"/>
  <c r="CM196"/>
  <c r="CM197"/>
  <c r="CM198"/>
  <c r="CM199"/>
  <c r="CM200"/>
  <c r="CM201"/>
  <c r="CM202"/>
  <c r="CM203"/>
  <c r="CM204"/>
  <c r="CM205"/>
  <c r="CM206"/>
  <c r="CM207"/>
  <c r="CM208"/>
  <c r="CM209"/>
  <c r="CM210"/>
  <c r="CM211"/>
  <c r="CM212"/>
  <c r="CM213"/>
  <c r="CM215"/>
  <c r="CM216"/>
  <c r="CM217"/>
  <c r="CM218"/>
  <c r="CM219"/>
  <c r="CM220"/>
  <c r="CM221"/>
  <c r="CM222"/>
  <c r="CM223"/>
  <c r="CM225"/>
  <c r="CM226"/>
  <c r="CM227"/>
  <c r="CM228"/>
  <c r="CM229"/>
  <c r="CM230"/>
  <c r="CM231"/>
  <c r="CM232"/>
  <c r="CM233"/>
  <c r="CM234"/>
  <c r="CM235"/>
  <c r="CM236"/>
  <c r="CL21"/>
  <c r="CL29"/>
  <c r="CL39"/>
  <c r="CL52"/>
  <c r="CL60"/>
  <c r="CL68"/>
  <c r="CL83"/>
  <c r="CL86"/>
  <c r="CL93"/>
  <c r="CL135"/>
  <c r="CL138"/>
  <c r="CL143"/>
  <c r="CL147"/>
  <c r="CL157"/>
  <c r="CL159"/>
  <c r="CL160"/>
  <c r="CL178"/>
  <c r="CL179"/>
  <c r="CL180"/>
  <c r="CL184"/>
  <c r="CL188"/>
  <c r="CL12"/>
  <c r="CL13"/>
  <c r="CL14"/>
  <c r="CL15"/>
  <c r="CL17"/>
  <c r="CL18"/>
  <c r="CL19"/>
  <c r="CL20"/>
  <c r="CL22"/>
  <c r="CL23"/>
  <c r="CL24"/>
  <c r="CL25"/>
  <c r="CL27"/>
  <c r="CL28"/>
  <c r="CL31"/>
  <c r="CL32"/>
  <c r="CL35"/>
  <c r="CL38"/>
  <c r="CL40"/>
  <c r="CL41"/>
  <c r="CL42"/>
  <c r="CL43"/>
  <c r="CL49"/>
  <c r="CL50"/>
  <c r="CL51"/>
  <c r="CL53"/>
  <c r="CL54"/>
  <c r="CL55"/>
  <c r="CL56"/>
  <c r="CL57"/>
  <c r="CL58"/>
  <c r="CL59"/>
  <c r="CL61"/>
  <c r="CL62"/>
  <c r="CL63"/>
  <c r="CL64"/>
  <c r="CL65"/>
  <c r="CL66"/>
  <c r="CL67"/>
  <c r="CL70"/>
  <c r="CL71"/>
  <c r="CL72"/>
  <c r="CL73"/>
  <c r="CL74"/>
  <c r="CL75"/>
  <c r="CL76"/>
  <c r="CL77"/>
  <c r="CL78"/>
  <c r="CL79"/>
  <c r="CL80"/>
  <c r="CL81"/>
  <c r="CL82"/>
  <c r="CL84"/>
  <c r="CL87"/>
  <c r="CL88"/>
  <c r="CL89"/>
  <c r="CL90"/>
  <c r="CL91"/>
  <c r="CL92"/>
  <c r="CL94"/>
  <c r="CL95"/>
  <c r="CL96"/>
  <c r="CL97"/>
  <c r="CL98"/>
  <c r="CL100"/>
  <c r="CL101"/>
  <c r="CL102"/>
  <c r="CL103"/>
  <c r="CL104"/>
  <c r="CL105"/>
  <c r="CL106"/>
  <c r="CL109"/>
  <c r="CL110"/>
  <c r="CL112"/>
  <c r="CL113"/>
  <c r="CL114"/>
  <c r="CL115"/>
  <c r="CL116"/>
  <c r="CL117"/>
  <c r="CL118"/>
  <c r="CL119"/>
  <c r="CL120"/>
  <c r="CL122"/>
  <c r="CL123"/>
  <c r="CL124"/>
  <c r="CL125"/>
  <c r="CL126"/>
  <c r="CL127"/>
  <c r="CL128"/>
  <c r="CL129"/>
  <c r="CL130"/>
  <c r="CL131"/>
  <c r="CL132"/>
  <c r="CL133"/>
  <c r="CL136"/>
  <c r="CL137"/>
  <c r="CL139"/>
  <c r="CL140"/>
  <c r="CL141"/>
  <c r="CL142"/>
  <c r="CL144"/>
  <c r="CL145"/>
  <c r="CL146"/>
  <c r="CL148"/>
  <c r="CL149"/>
  <c r="CL150"/>
  <c r="CL151"/>
  <c r="CL152"/>
  <c r="CL153"/>
  <c r="CL154"/>
  <c r="CL156"/>
  <c r="CL158"/>
  <c r="CL161"/>
  <c r="CL162"/>
  <c r="CL163"/>
  <c r="CL164"/>
  <c r="CL165"/>
  <c r="CL166"/>
  <c r="CL167"/>
  <c r="CL168"/>
  <c r="CL169"/>
  <c r="CL170"/>
  <c r="CL171"/>
  <c r="CL172"/>
  <c r="CL173"/>
  <c r="CL174"/>
  <c r="CL175"/>
  <c r="CL176"/>
  <c r="CL177"/>
  <c r="CL181"/>
  <c r="CL183"/>
  <c r="CL185"/>
  <c r="CL186"/>
  <c r="CL187"/>
  <c r="CL189"/>
  <c r="CL190"/>
  <c r="CL191"/>
  <c r="CL192"/>
  <c r="CL193"/>
  <c r="CL194"/>
  <c r="CL195"/>
  <c r="CL196"/>
  <c r="CL197"/>
  <c r="CL198"/>
  <c r="CL199"/>
  <c r="CL200"/>
  <c r="CL201"/>
  <c r="CL202"/>
  <c r="CL203"/>
  <c r="CL204"/>
  <c r="CL205"/>
  <c r="CL206"/>
  <c r="CL207"/>
  <c r="CL208"/>
  <c r="CL209"/>
  <c r="CL210"/>
  <c r="CL211"/>
  <c r="CL212"/>
  <c r="CL213"/>
  <c r="CL215"/>
  <c r="CL216"/>
  <c r="CL217"/>
  <c r="CL218"/>
  <c r="CL219"/>
  <c r="CL220"/>
  <c r="CL221"/>
  <c r="CL222"/>
  <c r="CL223"/>
  <c r="CL225"/>
  <c r="CL226"/>
  <c r="CL227"/>
  <c r="CL228"/>
  <c r="CL229"/>
  <c r="CL230"/>
  <c r="CL231"/>
  <c r="CL232"/>
  <c r="CL233"/>
  <c r="CL234"/>
  <c r="CL235"/>
  <c r="CL236"/>
  <c r="CK93"/>
  <c r="CK12"/>
  <c r="CK13"/>
  <c r="CK14"/>
  <c r="CK15"/>
  <c r="CK17"/>
  <c r="CK18"/>
  <c r="CK19"/>
  <c r="CK20"/>
  <c r="CK21"/>
  <c r="CK22"/>
  <c r="CK23"/>
  <c r="CK24"/>
  <c r="CK25"/>
  <c r="CK27"/>
  <c r="CK28"/>
  <c r="CK29"/>
  <c r="CK31"/>
  <c r="CK32"/>
  <c r="CK35"/>
  <c r="CK38"/>
  <c r="CK39"/>
  <c r="CK40"/>
  <c r="CK41"/>
  <c r="CK42"/>
  <c r="CK43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70"/>
  <c r="CK71"/>
  <c r="CK72"/>
  <c r="CK73"/>
  <c r="CK74"/>
  <c r="CK75"/>
  <c r="CK76"/>
  <c r="CK77"/>
  <c r="CK78"/>
  <c r="CK79"/>
  <c r="CK80"/>
  <c r="CK81"/>
  <c r="CK82"/>
  <c r="CK83"/>
  <c r="CK84"/>
  <c r="CK86"/>
  <c r="CK87"/>
  <c r="CK88"/>
  <c r="CK89"/>
  <c r="CK90"/>
  <c r="CK91"/>
  <c r="CK92"/>
  <c r="CK94"/>
  <c r="CK95"/>
  <c r="CK96"/>
  <c r="CK97"/>
  <c r="CK98"/>
  <c r="CK100"/>
  <c r="CK101"/>
  <c r="CK102"/>
  <c r="CK103"/>
  <c r="CK104"/>
  <c r="CK105"/>
  <c r="CK106"/>
  <c r="CK109"/>
  <c r="CK110"/>
  <c r="CK112"/>
  <c r="CK113"/>
  <c r="CK114"/>
  <c r="CK115"/>
  <c r="CK116"/>
  <c r="CK117"/>
  <c r="CK118"/>
  <c r="CK119"/>
  <c r="CK120"/>
  <c r="CK122"/>
  <c r="CK123"/>
  <c r="CK124"/>
  <c r="CK125"/>
  <c r="CK126"/>
  <c r="CK127"/>
  <c r="CK128"/>
  <c r="CK129"/>
  <c r="CK130"/>
  <c r="CK131"/>
  <c r="CK132"/>
  <c r="CK133"/>
  <c r="CK135"/>
  <c r="CK136"/>
  <c r="CK137"/>
  <c r="CK138"/>
  <c r="CK139"/>
  <c r="CK140"/>
  <c r="CK141"/>
  <c r="CK142"/>
  <c r="CK143"/>
  <c r="CK144"/>
  <c r="CK145"/>
  <c r="CK146"/>
  <c r="CK147"/>
  <c r="CK148"/>
  <c r="CK149"/>
  <c r="CK150"/>
  <c r="CK151"/>
  <c r="CK152"/>
  <c r="CK153"/>
  <c r="CK154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8"/>
  <c r="CK179"/>
  <c r="CK180"/>
  <c r="CK181"/>
  <c r="CK183"/>
  <c r="CK184"/>
  <c r="CK185"/>
  <c r="CK186"/>
  <c r="CK187"/>
  <c r="CK188"/>
  <c r="CK189"/>
  <c r="CK190"/>
  <c r="CK191"/>
  <c r="CK192"/>
  <c r="CK193"/>
  <c r="CK194"/>
  <c r="CK195"/>
  <c r="CK196"/>
  <c r="CK197"/>
  <c r="CK198"/>
  <c r="CK199"/>
  <c r="CK200"/>
  <c r="CK201"/>
  <c r="CK202"/>
  <c r="CK203"/>
  <c r="CK204"/>
  <c r="CK205"/>
  <c r="CK206"/>
  <c r="CK207"/>
  <c r="CK208"/>
  <c r="CK209"/>
  <c r="CK210"/>
  <c r="CK211"/>
  <c r="CK212"/>
  <c r="CK213"/>
  <c r="CK215"/>
  <c r="CK216"/>
  <c r="CK217"/>
  <c r="CK218"/>
  <c r="CK219"/>
  <c r="CK220"/>
  <c r="CK221"/>
  <c r="CK222"/>
  <c r="CK223"/>
  <c r="CK225"/>
  <c r="CK226"/>
  <c r="CK227"/>
  <c r="CK228"/>
  <c r="CK229"/>
  <c r="CK230"/>
  <c r="CK231"/>
  <c r="CK232"/>
  <c r="CK233"/>
  <c r="CK234"/>
  <c r="CK235"/>
  <c r="CK236"/>
  <c r="CJ21"/>
  <c r="CJ29"/>
  <c r="CJ39"/>
  <c r="CJ52"/>
  <c r="CJ60"/>
  <c r="CJ68"/>
  <c r="CJ83"/>
  <c r="CJ93"/>
  <c r="CJ135"/>
  <c r="CJ138"/>
  <c r="CJ143"/>
  <c r="CJ147"/>
  <c r="CJ157"/>
  <c r="CJ184"/>
  <c r="CJ188"/>
  <c r="CJ12"/>
  <c r="CJ13"/>
  <c r="CJ14"/>
  <c r="CJ15"/>
  <c r="CJ17"/>
  <c r="CJ18"/>
  <c r="CJ19"/>
  <c r="CJ20"/>
  <c r="CJ22"/>
  <c r="CJ23"/>
  <c r="CJ24"/>
  <c r="CJ25"/>
  <c r="CJ27"/>
  <c r="CJ28"/>
  <c r="CJ31"/>
  <c r="CJ32"/>
  <c r="CJ35"/>
  <c r="CJ38"/>
  <c r="CJ40"/>
  <c r="CJ41"/>
  <c r="CJ42"/>
  <c r="CJ43"/>
  <c r="CJ49"/>
  <c r="CJ50"/>
  <c r="CJ51"/>
  <c r="CJ53"/>
  <c r="CJ54"/>
  <c r="CJ55"/>
  <c r="CJ56"/>
  <c r="CJ57"/>
  <c r="CJ58"/>
  <c r="CJ59"/>
  <c r="CJ61"/>
  <c r="CJ62"/>
  <c r="CJ63"/>
  <c r="CJ64"/>
  <c r="CJ65"/>
  <c r="CJ66"/>
  <c r="CJ67"/>
  <c r="CJ70"/>
  <c r="CJ71"/>
  <c r="CJ72"/>
  <c r="CJ73"/>
  <c r="CJ74"/>
  <c r="CJ75"/>
  <c r="CJ76"/>
  <c r="CJ77"/>
  <c r="CJ78"/>
  <c r="CJ79"/>
  <c r="CJ80"/>
  <c r="CJ81"/>
  <c r="CJ82"/>
  <c r="CJ84"/>
  <c r="CJ86"/>
  <c r="CJ87"/>
  <c r="CJ88"/>
  <c r="CJ89"/>
  <c r="CJ90"/>
  <c r="CJ91"/>
  <c r="CJ92"/>
  <c r="CJ94"/>
  <c r="CJ95"/>
  <c r="CJ96"/>
  <c r="CJ97"/>
  <c r="CJ98"/>
  <c r="CJ100"/>
  <c r="CJ101"/>
  <c r="CJ102"/>
  <c r="CJ103"/>
  <c r="CJ104"/>
  <c r="CJ105"/>
  <c r="CJ106"/>
  <c r="CJ109"/>
  <c r="CJ110"/>
  <c r="CJ112"/>
  <c r="CJ113"/>
  <c r="CJ114"/>
  <c r="CJ115"/>
  <c r="CJ116"/>
  <c r="CJ117"/>
  <c r="CJ118"/>
  <c r="CJ119"/>
  <c r="CJ120"/>
  <c r="CJ122"/>
  <c r="CJ123"/>
  <c r="CJ124"/>
  <c r="CJ125"/>
  <c r="CJ126"/>
  <c r="CJ127"/>
  <c r="CJ128"/>
  <c r="CJ129"/>
  <c r="CJ130"/>
  <c r="CJ131"/>
  <c r="CJ132"/>
  <c r="CJ133"/>
  <c r="CJ136"/>
  <c r="CJ137"/>
  <c r="CJ139"/>
  <c r="CJ140"/>
  <c r="CJ141"/>
  <c r="CJ142"/>
  <c r="CJ144"/>
  <c r="CJ145"/>
  <c r="CJ146"/>
  <c r="CJ148"/>
  <c r="CJ149"/>
  <c r="CJ150"/>
  <c r="CJ151"/>
  <c r="CJ152"/>
  <c r="CJ153"/>
  <c r="CJ154"/>
  <c r="CJ156"/>
  <c r="CJ158"/>
  <c r="CJ159"/>
  <c r="CJ160"/>
  <c r="CJ161"/>
  <c r="CJ162"/>
  <c r="CJ163"/>
  <c r="CJ164"/>
  <c r="CJ165"/>
  <c r="CJ166"/>
  <c r="CJ167"/>
  <c r="CJ168"/>
  <c r="CJ169"/>
  <c r="CJ170"/>
  <c r="CJ171"/>
  <c r="CJ172"/>
  <c r="CJ173"/>
  <c r="CJ174"/>
  <c r="CJ175"/>
  <c r="CJ176"/>
  <c r="CJ177"/>
  <c r="CJ178"/>
  <c r="CJ179"/>
  <c r="CJ180"/>
  <c r="CJ181"/>
  <c r="CJ183"/>
  <c r="CJ185"/>
  <c r="CJ186"/>
  <c r="CJ187"/>
  <c r="CJ189"/>
  <c r="CJ190"/>
  <c r="CJ191"/>
  <c r="CJ192"/>
  <c r="CJ193"/>
  <c r="CJ194"/>
  <c r="CJ195"/>
  <c r="CJ196"/>
  <c r="CJ197"/>
  <c r="CJ198"/>
  <c r="CJ199"/>
  <c r="CJ200"/>
  <c r="CJ201"/>
  <c r="CJ202"/>
  <c r="CJ203"/>
  <c r="CJ204"/>
  <c r="CJ205"/>
  <c r="CJ206"/>
  <c r="CJ207"/>
  <c r="CJ208"/>
  <c r="CJ209"/>
  <c r="CJ210"/>
  <c r="CJ211"/>
  <c r="CJ212"/>
  <c r="CJ213"/>
  <c r="CJ215"/>
  <c r="CJ216"/>
  <c r="CJ217"/>
  <c r="CJ218"/>
  <c r="CJ219"/>
  <c r="CJ220"/>
  <c r="CJ221"/>
  <c r="CJ222"/>
  <c r="CJ223"/>
  <c r="CJ225"/>
  <c r="CJ226"/>
  <c r="CJ227"/>
  <c r="CJ228"/>
  <c r="CJ229"/>
  <c r="CJ230"/>
  <c r="CJ231"/>
  <c r="CJ232"/>
  <c r="CJ233"/>
  <c r="CJ234"/>
  <c r="CJ235"/>
  <c r="CJ236"/>
  <c r="CI21"/>
  <c r="CI29"/>
  <c r="CI39"/>
  <c r="CI52"/>
  <c r="CI60"/>
  <c r="CI68"/>
  <c r="CI83"/>
  <c r="CI93"/>
  <c r="CI135"/>
  <c r="CI138"/>
  <c r="CI143"/>
  <c r="CI147"/>
  <c r="CI157"/>
  <c r="CI184"/>
  <c r="CI188"/>
  <c r="CI12"/>
  <c r="CI13"/>
  <c r="CI14"/>
  <c r="CI15"/>
  <c r="CI17"/>
  <c r="CI18"/>
  <c r="CI19"/>
  <c r="CI20"/>
  <c r="CI22"/>
  <c r="CI23"/>
  <c r="CI24"/>
  <c r="CI25"/>
  <c r="CI27"/>
  <c r="CI28"/>
  <c r="CI31"/>
  <c r="CI32"/>
  <c r="CI35"/>
  <c r="CI38"/>
  <c r="CI40"/>
  <c r="CI41"/>
  <c r="CI42"/>
  <c r="CI43"/>
  <c r="CI49"/>
  <c r="CI50"/>
  <c r="CI51"/>
  <c r="CI53"/>
  <c r="CI54"/>
  <c r="CI55"/>
  <c r="CI56"/>
  <c r="CI57"/>
  <c r="CI58"/>
  <c r="CI59"/>
  <c r="CI61"/>
  <c r="CI62"/>
  <c r="CI63"/>
  <c r="CI64"/>
  <c r="CI65"/>
  <c r="CI66"/>
  <c r="CI67"/>
  <c r="CI70"/>
  <c r="CI71"/>
  <c r="CI72"/>
  <c r="CI73"/>
  <c r="CI74"/>
  <c r="CI75"/>
  <c r="CI76"/>
  <c r="CI77"/>
  <c r="CI78"/>
  <c r="CI79"/>
  <c r="CI80"/>
  <c r="CI81"/>
  <c r="CI82"/>
  <c r="CI84"/>
  <c r="CI86"/>
  <c r="CI87"/>
  <c r="CI88"/>
  <c r="CI89"/>
  <c r="CI90"/>
  <c r="CI91"/>
  <c r="CI92"/>
  <c r="CI94"/>
  <c r="CI95"/>
  <c r="CI96"/>
  <c r="CI97"/>
  <c r="CI98"/>
  <c r="CI100"/>
  <c r="CI101"/>
  <c r="CI102"/>
  <c r="CI103"/>
  <c r="CI104"/>
  <c r="CI105"/>
  <c r="CI106"/>
  <c r="CI109"/>
  <c r="CI110"/>
  <c r="CI112"/>
  <c r="CI113"/>
  <c r="CI114"/>
  <c r="CI115"/>
  <c r="CI116"/>
  <c r="CI117"/>
  <c r="CI118"/>
  <c r="CI119"/>
  <c r="CI120"/>
  <c r="CI122"/>
  <c r="CI123"/>
  <c r="CI124"/>
  <c r="CI125"/>
  <c r="CI126"/>
  <c r="CI127"/>
  <c r="CI128"/>
  <c r="CI129"/>
  <c r="CI130"/>
  <c r="CI131"/>
  <c r="CI132"/>
  <c r="CI133"/>
  <c r="CI136"/>
  <c r="CI137"/>
  <c r="CI139"/>
  <c r="CI140"/>
  <c r="CI141"/>
  <c r="CI142"/>
  <c r="CI144"/>
  <c r="CI145"/>
  <c r="CI146"/>
  <c r="CI148"/>
  <c r="CI149"/>
  <c r="CI150"/>
  <c r="CI151"/>
  <c r="CI152"/>
  <c r="CI153"/>
  <c r="CI154"/>
  <c r="CI156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79"/>
  <c r="CI180"/>
  <c r="CI181"/>
  <c r="CI183"/>
  <c r="CI185"/>
  <c r="CI186"/>
  <c r="CI187"/>
  <c r="CI189"/>
  <c r="CI190"/>
  <c r="CI191"/>
  <c r="CI192"/>
  <c r="CI193"/>
  <c r="CI194"/>
  <c r="CI195"/>
  <c r="CI196"/>
  <c r="CI197"/>
  <c r="CI198"/>
  <c r="CI199"/>
  <c r="CI200"/>
  <c r="CI201"/>
  <c r="CI202"/>
  <c r="CI203"/>
  <c r="CI204"/>
  <c r="CI205"/>
  <c r="CI206"/>
  <c r="CI207"/>
  <c r="CI208"/>
  <c r="CI209"/>
  <c r="CI210"/>
  <c r="CI211"/>
  <c r="CI212"/>
  <c r="CI213"/>
  <c r="CI215"/>
  <c r="CI216"/>
  <c r="CI217"/>
  <c r="CI218"/>
  <c r="CI219"/>
  <c r="CI220"/>
  <c r="CI221"/>
  <c r="CI222"/>
  <c r="CI223"/>
  <c r="CI225"/>
  <c r="CI226"/>
  <c r="CI227"/>
  <c r="CI228"/>
  <c r="CI229"/>
  <c r="CI230"/>
  <c r="CI231"/>
  <c r="CI232"/>
  <c r="CI233"/>
  <c r="CI234"/>
  <c r="CI235"/>
  <c r="CI236"/>
  <c r="CH21"/>
  <c r="CH29"/>
  <c r="CH39"/>
  <c r="CH52"/>
  <c r="CH60"/>
  <c r="CH68"/>
  <c r="CH83"/>
  <c r="CH93"/>
  <c r="CH135"/>
  <c r="CH138"/>
  <c r="CH143"/>
  <c r="CH147"/>
  <c r="CH157"/>
  <c r="CH184"/>
  <c r="CH188"/>
  <c r="CH12"/>
  <c r="CH13"/>
  <c r="CH14"/>
  <c r="CH15"/>
  <c r="CH17"/>
  <c r="CH18"/>
  <c r="CH19"/>
  <c r="CH20"/>
  <c r="CH22"/>
  <c r="CH23"/>
  <c r="CH24"/>
  <c r="CH25"/>
  <c r="CH27"/>
  <c r="CH28"/>
  <c r="CH31"/>
  <c r="CH32"/>
  <c r="CH35"/>
  <c r="CH38"/>
  <c r="CH40"/>
  <c r="CH41"/>
  <c r="CH42"/>
  <c r="CH43"/>
  <c r="CH49"/>
  <c r="CH50"/>
  <c r="CH51"/>
  <c r="CH53"/>
  <c r="CH54"/>
  <c r="CH55"/>
  <c r="CH56"/>
  <c r="CH57"/>
  <c r="CH58"/>
  <c r="CH59"/>
  <c r="CH61"/>
  <c r="CH62"/>
  <c r="CH63"/>
  <c r="CH64"/>
  <c r="CH65"/>
  <c r="CH66"/>
  <c r="CH67"/>
  <c r="CH70"/>
  <c r="CH71"/>
  <c r="CH72"/>
  <c r="CH73"/>
  <c r="CH74"/>
  <c r="CH75"/>
  <c r="CH76"/>
  <c r="CH77"/>
  <c r="CH78"/>
  <c r="CH79"/>
  <c r="CH80"/>
  <c r="CH81"/>
  <c r="CH82"/>
  <c r="CH84"/>
  <c r="CH86"/>
  <c r="CH87"/>
  <c r="CH88"/>
  <c r="CH89"/>
  <c r="CH90"/>
  <c r="CH91"/>
  <c r="CH92"/>
  <c r="CH94"/>
  <c r="CH95"/>
  <c r="CH96"/>
  <c r="CH97"/>
  <c r="CH98"/>
  <c r="CH100"/>
  <c r="CH101"/>
  <c r="CH102"/>
  <c r="CH103"/>
  <c r="CH104"/>
  <c r="CH105"/>
  <c r="CH106"/>
  <c r="CH109"/>
  <c r="CH110"/>
  <c r="CH112"/>
  <c r="CH113"/>
  <c r="CH114"/>
  <c r="CH115"/>
  <c r="CH116"/>
  <c r="CH117"/>
  <c r="CH118"/>
  <c r="CH119"/>
  <c r="CH120"/>
  <c r="CH122"/>
  <c r="CH123"/>
  <c r="CH124"/>
  <c r="CH125"/>
  <c r="CH126"/>
  <c r="CH127"/>
  <c r="CH128"/>
  <c r="CH129"/>
  <c r="CH130"/>
  <c r="CH131"/>
  <c r="CH132"/>
  <c r="CH133"/>
  <c r="CH136"/>
  <c r="CH137"/>
  <c r="CH139"/>
  <c r="CH140"/>
  <c r="CH141"/>
  <c r="CH142"/>
  <c r="CH144"/>
  <c r="CH145"/>
  <c r="CH146"/>
  <c r="CH148"/>
  <c r="CH149"/>
  <c r="CH150"/>
  <c r="CH151"/>
  <c r="CH152"/>
  <c r="CH153"/>
  <c r="CH154"/>
  <c r="CH156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3"/>
  <c r="CH185"/>
  <c r="CH186"/>
  <c r="CH187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5"/>
  <c r="CH216"/>
  <c r="CH217"/>
  <c r="CH218"/>
  <c r="CH219"/>
  <c r="CH220"/>
  <c r="CH221"/>
  <c r="CH222"/>
  <c r="CH223"/>
  <c r="CH225"/>
  <c r="CH226"/>
  <c r="CH227"/>
  <c r="CH228"/>
  <c r="CH229"/>
  <c r="CH230"/>
  <c r="CH231"/>
  <c r="CH232"/>
  <c r="CH233"/>
  <c r="CH234"/>
  <c r="CH235"/>
  <c r="CH236"/>
  <c r="CG21"/>
  <c r="CG29"/>
  <c r="CG39"/>
  <c r="CG52"/>
  <c r="CG60"/>
  <c r="CG68"/>
  <c r="CG83"/>
  <c r="CG86"/>
  <c r="CG93"/>
  <c r="CG135"/>
  <c r="CG138"/>
  <c r="CG143"/>
  <c r="CG147"/>
  <c r="CG157"/>
  <c r="CG159"/>
  <c r="CG160"/>
  <c r="CG178"/>
  <c r="CG179"/>
  <c r="CG180"/>
  <c r="CG184"/>
  <c r="CG188"/>
  <c r="CG12"/>
  <c r="CG13"/>
  <c r="CG14"/>
  <c r="CG15"/>
  <c r="CG17"/>
  <c r="CG18"/>
  <c r="CG19"/>
  <c r="CG20"/>
  <c r="CG22"/>
  <c r="CG23"/>
  <c r="CG24"/>
  <c r="CG25"/>
  <c r="CG27"/>
  <c r="CG28"/>
  <c r="CG31"/>
  <c r="CG32"/>
  <c r="CG35"/>
  <c r="CG38"/>
  <c r="CG40"/>
  <c r="CG41"/>
  <c r="CG42"/>
  <c r="CG43"/>
  <c r="CG49"/>
  <c r="CG50"/>
  <c r="CG51"/>
  <c r="CG53"/>
  <c r="CG54"/>
  <c r="CG55"/>
  <c r="CG56"/>
  <c r="CG57"/>
  <c r="CG58"/>
  <c r="CG59"/>
  <c r="CG61"/>
  <c r="CG62"/>
  <c r="CG63"/>
  <c r="CG64"/>
  <c r="CG65"/>
  <c r="CG66"/>
  <c r="CG67"/>
  <c r="CG70"/>
  <c r="CG71"/>
  <c r="CG72"/>
  <c r="CG73"/>
  <c r="CG74"/>
  <c r="CG75"/>
  <c r="CG76"/>
  <c r="CG77"/>
  <c r="CG78"/>
  <c r="CG79"/>
  <c r="CG80"/>
  <c r="CG81"/>
  <c r="CG82"/>
  <c r="CG84"/>
  <c r="CG87"/>
  <c r="CG88"/>
  <c r="CG89"/>
  <c r="CG90"/>
  <c r="CG91"/>
  <c r="CG92"/>
  <c r="CG94"/>
  <c r="CG95"/>
  <c r="CG96"/>
  <c r="CG97"/>
  <c r="CG98"/>
  <c r="CG100"/>
  <c r="CG101"/>
  <c r="CG102"/>
  <c r="CG103"/>
  <c r="CG104"/>
  <c r="CG105"/>
  <c r="CG106"/>
  <c r="CG109"/>
  <c r="CG110"/>
  <c r="CG112"/>
  <c r="CG113"/>
  <c r="CG114"/>
  <c r="CG115"/>
  <c r="CG116"/>
  <c r="CG117"/>
  <c r="CG118"/>
  <c r="CG119"/>
  <c r="CG120"/>
  <c r="CG122"/>
  <c r="CG123"/>
  <c r="CG124"/>
  <c r="CG125"/>
  <c r="CG126"/>
  <c r="CG127"/>
  <c r="CG128"/>
  <c r="CG129"/>
  <c r="CG130"/>
  <c r="CG131"/>
  <c r="CG132"/>
  <c r="CG133"/>
  <c r="CG136"/>
  <c r="CG137"/>
  <c r="CG139"/>
  <c r="CG140"/>
  <c r="CG141"/>
  <c r="CG142"/>
  <c r="CG144"/>
  <c r="CG145"/>
  <c r="CG146"/>
  <c r="CG148"/>
  <c r="CG149"/>
  <c r="CG150"/>
  <c r="CG151"/>
  <c r="CG152"/>
  <c r="CG153"/>
  <c r="CG154"/>
  <c r="CG156"/>
  <c r="CG158"/>
  <c r="CG161"/>
  <c r="CG162"/>
  <c r="CG163"/>
  <c r="CG164"/>
  <c r="CG165"/>
  <c r="CG166"/>
  <c r="CG167"/>
  <c r="CG168"/>
  <c r="CG169"/>
  <c r="CG170"/>
  <c r="CG171"/>
  <c r="CG172"/>
  <c r="CG173"/>
  <c r="CG174"/>
  <c r="CG175"/>
  <c r="CG176"/>
  <c r="CG177"/>
  <c r="CG181"/>
  <c r="CG183"/>
  <c r="CG185"/>
  <c r="CG186"/>
  <c r="CG187"/>
  <c r="CG189"/>
  <c r="CG190"/>
  <c r="CG191"/>
  <c r="CG192"/>
  <c r="CG193"/>
  <c r="CG194"/>
  <c r="CG195"/>
  <c r="CG196"/>
  <c r="CG197"/>
  <c r="CG198"/>
  <c r="CG199"/>
  <c r="CG200"/>
  <c r="CG201"/>
  <c r="CG202"/>
  <c r="CG203"/>
  <c r="CG204"/>
  <c r="CG205"/>
  <c r="CG206"/>
  <c r="CG207"/>
  <c r="CG208"/>
  <c r="CG209"/>
  <c r="CG210"/>
  <c r="CG211"/>
  <c r="CG212"/>
  <c r="CG213"/>
  <c r="CG215"/>
  <c r="CG216"/>
  <c r="CG217"/>
  <c r="CG218"/>
  <c r="CG219"/>
  <c r="CG220"/>
  <c r="CG221"/>
  <c r="CG222"/>
  <c r="CG223"/>
  <c r="CG225"/>
  <c r="CG226"/>
  <c r="CG227"/>
  <c r="CG228"/>
  <c r="CG229"/>
  <c r="CG230"/>
  <c r="CG231"/>
  <c r="CG232"/>
  <c r="CG233"/>
  <c r="CG234"/>
  <c r="CG235"/>
  <c r="CG236"/>
  <c r="CF93"/>
  <c r="CF12"/>
  <c r="CF13"/>
  <c r="CF14"/>
  <c r="CF15"/>
  <c r="CF17"/>
  <c r="CF18"/>
  <c r="CF19"/>
  <c r="CF20"/>
  <c r="CF21"/>
  <c r="CF22"/>
  <c r="CF23"/>
  <c r="CF24"/>
  <c r="CF25"/>
  <c r="CF27"/>
  <c r="CF28"/>
  <c r="CF29"/>
  <c r="CF31"/>
  <c r="CF32"/>
  <c r="CF35"/>
  <c r="CF38"/>
  <c r="CF39"/>
  <c r="CF40"/>
  <c r="CF41"/>
  <c r="CF42"/>
  <c r="CF43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70"/>
  <c r="CF71"/>
  <c r="CF72"/>
  <c r="CF73"/>
  <c r="CF74"/>
  <c r="CF75"/>
  <c r="CF76"/>
  <c r="CF77"/>
  <c r="CF78"/>
  <c r="CF79"/>
  <c r="CF80"/>
  <c r="CF81"/>
  <c r="CF82"/>
  <c r="CF83"/>
  <c r="CF84"/>
  <c r="CF86"/>
  <c r="CF87"/>
  <c r="CF88"/>
  <c r="CF89"/>
  <c r="CF90"/>
  <c r="CF91"/>
  <c r="CF92"/>
  <c r="CF94"/>
  <c r="CF95"/>
  <c r="CF96"/>
  <c r="CF97"/>
  <c r="CF98"/>
  <c r="CF100"/>
  <c r="CF101"/>
  <c r="CF102"/>
  <c r="CF103"/>
  <c r="CF104"/>
  <c r="CF105"/>
  <c r="CF106"/>
  <c r="CF109"/>
  <c r="CF110"/>
  <c r="CF112"/>
  <c r="CF113"/>
  <c r="CF114"/>
  <c r="CF115"/>
  <c r="CF116"/>
  <c r="CF117"/>
  <c r="CF118"/>
  <c r="CF119"/>
  <c r="CF120"/>
  <c r="CF122"/>
  <c r="CF123"/>
  <c r="CF124"/>
  <c r="CF125"/>
  <c r="CF126"/>
  <c r="CF127"/>
  <c r="CF128"/>
  <c r="CF129"/>
  <c r="CF130"/>
  <c r="CF131"/>
  <c r="CF132"/>
  <c r="CF133"/>
  <c r="CF135"/>
  <c r="CF136"/>
  <c r="CF137"/>
  <c r="CF138"/>
  <c r="CF139"/>
  <c r="CF140"/>
  <c r="CF141"/>
  <c r="CF142"/>
  <c r="CF143"/>
  <c r="CF144"/>
  <c r="CF145"/>
  <c r="CF146"/>
  <c r="CF147"/>
  <c r="CF148"/>
  <c r="CF149"/>
  <c r="CF150"/>
  <c r="CF151"/>
  <c r="CF152"/>
  <c r="CF153"/>
  <c r="CF154"/>
  <c r="CF156"/>
  <c r="CF157"/>
  <c r="CF158"/>
  <c r="CF159"/>
  <c r="CF160"/>
  <c r="CF161"/>
  <c r="CF162"/>
  <c r="CF163"/>
  <c r="CF164"/>
  <c r="CF165"/>
  <c r="CF166"/>
  <c r="CF167"/>
  <c r="CF168"/>
  <c r="CF169"/>
  <c r="CF170"/>
  <c r="CF171"/>
  <c r="CF172"/>
  <c r="CF173"/>
  <c r="CF174"/>
  <c r="CF175"/>
  <c r="CF176"/>
  <c r="CF177"/>
  <c r="CF178"/>
  <c r="CF179"/>
  <c r="CF180"/>
  <c r="CF181"/>
  <c r="CF183"/>
  <c r="CF184"/>
  <c r="CF185"/>
  <c r="CF186"/>
  <c r="CF187"/>
  <c r="CF188"/>
  <c r="CF189"/>
  <c r="CF190"/>
  <c r="CF191"/>
  <c r="CF192"/>
  <c r="CF193"/>
  <c r="CF194"/>
  <c r="CF195"/>
  <c r="CF196"/>
  <c r="CF197"/>
  <c r="CF198"/>
  <c r="CF199"/>
  <c r="CF200"/>
  <c r="CF201"/>
  <c r="CF202"/>
  <c r="CF203"/>
  <c r="CF204"/>
  <c r="CF205"/>
  <c r="CF206"/>
  <c r="CF207"/>
  <c r="CF208"/>
  <c r="CF209"/>
  <c r="CF210"/>
  <c r="CF211"/>
  <c r="CF212"/>
  <c r="CF213"/>
  <c r="CF215"/>
  <c r="CF216"/>
  <c r="CF217"/>
  <c r="CF218"/>
  <c r="CF219"/>
  <c r="CF220"/>
  <c r="CF221"/>
  <c r="CF222"/>
  <c r="CF223"/>
  <c r="CF225"/>
  <c r="CF226"/>
  <c r="CF227"/>
  <c r="CF228"/>
  <c r="CF229"/>
  <c r="CF230"/>
  <c r="CF231"/>
  <c r="CF232"/>
  <c r="CF233"/>
  <c r="CF234"/>
  <c r="CF235"/>
  <c r="CF236"/>
  <c r="CE21"/>
  <c r="CE29"/>
  <c r="CE39"/>
  <c r="CE52"/>
  <c r="CE60"/>
  <c r="CE68"/>
  <c r="CE83"/>
  <c r="CE93"/>
  <c r="CE135"/>
  <c r="CE138"/>
  <c r="CE143"/>
  <c r="CE147"/>
  <c r="CE157"/>
  <c r="CE184"/>
  <c r="CE188"/>
  <c r="CE12"/>
  <c r="CE13"/>
  <c r="CE14"/>
  <c r="CE15"/>
  <c r="CE17"/>
  <c r="CE18"/>
  <c r="CE19"/>
  <c r="CE20"/>
  <c r="CE22"/>
  <c r="CE23"/>
  <c r="CE24"/>
  <c r="CE25"/>
  <c r="CE27"/>
  <c r="CE28"/>
  <c r="CE31"/>
  <c r="CE32"/>
  <c r="CE35"/>
  <c r="CE38"/>
  <c r="CE40"/>
  <c r="CE41"/>
  <c r="CE42"/>
  <c r="CE43"/>
  <c r="CE49"/>
  <c r="CE50"/>
  <c r="CE51"/>
  <c r="CE53"/>
  <c r="CE54"/>
  <c r="CE55"/>
  <c r="CE56"/>
  <c r="CE57"/>
  <c r="CE58"/>
  <c r="CE59"/>
  <c r="CE61"/>
  <c r="CE62"/>
  <c r="CE63"/>
  <c r="CE64"/>
  <c r="CE65"/>
  <c r="CE66"/>
  <c r="CE67"/>
  <c r="CE70"/>
  <c r="CE71"/>
  <c r="CE72"/>
  <c r="CE73"/>
  <c r="CE74"/>
  <c r="CE75"/>
  <c r="CE76"/>
  <c r="CE77"/>
  <c r="CE78"/>
  <c r="CE79"/>
  <c r="CE80"/>
  <c r="CE81"/>
  <c r="CE82"/>
  <c r="CE84"/>
  <c r="CE86"/>
  <c r="CE87"/>
  <c r="CE88"/>
  <c r="CE89"/>
  <c r="CE90"/>
  <c r="CE91"/>
  <c r="CE92"/>
  <c r="CE94"/>
  <c r="CE95"/>
  <c r="CE96"/>
  <c r="CE97"/>
  <c r="CE98"/>
  <c r="CE100"/>
  <c r="CE101"/>
  <c r="CE102"/>
  <c r="CE103"/>
  <c r="CE104"/>
  <c r="CE105"/>
  <c r="CE106"/>
  <c r="CE109"/>
  <c r="CE110"/>
  <c r="CE112"/>
  <c r="CE113"/>
  <c r="CE114"/>
  <c r="CE115"/>
  <c r="CE116"/>
  <c r="CE117"/>
  <c r="CE118"/>
  <c r="CE119"/>
  <c r="CE120"/>
  <c r="CE122"/>
  <c r="CE123"/>
  <c r="CE124"/>
  <c r="CE125"/>
  <c r="CE126"/>
  <c r="CE127"/>
  <c r="CE128"/>
  <c r="CE129"/>
  <c r="CE130"/>
  <c r="CE131"/>
  <c r="CE132"/>
  <c r="CE133"/>
  <c r="CE136"/>
  <c r="CE137"/>
  <c r="CE139"/>
  <c r="CE140"/>
  <c r="CE141"/>
  <c r="CE142"/>
  <c r="CE144"/>
  <c r="CE145"/>
  <c r="CE146"/>
  <c r="CE148"/>
  <c r="CE149"/>
  <c r="CE150"/>
  <c r="CE151"/>
  <c r="CE152"/>
  <c r="CE153"/>
  <c r="CE154"/>
  <c r="CE156"/>
  <c r="CE158"/>
  <c r="CE159"/>
  <c r="CE160"/>
  <c r="CE161"/>
  <c r="CE162"/>
  <c r="CE163"/>
  <c r="CE164"/>
  <c r="CE165"/>
  <c r="CE166"/>
  <c r="CE167"/>
  <c r="CE168"/>
  <c r="CE169"/>
  <c r="CE170"/>
  <c r="CE171"/>
  <c r="CE172"/>
  <c r="CE173"/>
  <c r="CE174"/>
  <c r="CE175"/>
  <c r="CE176"/>
  <c r="CE177"/>
  <c r="CE178"/>
  <c r="CE179"/>
  <c r="CE180"/>
  <c r="CE181"/>
  <c r="CE183"/>
  <c r="CE185"/>
  <c r="CE186"/>
  <c r="CE187"/>
  <c r="CE189"/>
  <c r="CE190"/>
  <c r="CE191"/>
  <c r="CE192"/>
  <c r="CE193"/>
  <c r="CE194"/>
  <c r="CE195"/>
  <c r="CE196"/>
  <c r="CE197"/>
  <c r="CE198"/>
  <c r="CE199"/>
  <c r="CE200"/>
  <c r="CE201"/>
  <c r="CE202"/>
  <c r="CE203"/>
  <c r="CE204"/>
  <c r="CE205"/>
  <c r="CE206"/>
  <c r="CE207"/>
  <c r="CE208"/>
  <c r="CE209"/>
  <c r="CE210"/>
  <c r="CE211"/>
  <c r="CE212"/>
  <c r="CE213"/>
  <c r="CE215"/>
  <c r="CE216"/>
  <c r="CE217"/>
  <c r="CE218"/>
  <c r="CE219"/>
  <c r="CE220"/>
  <c r="CE221"/>
  <c r="CE222"/>
  <c r="CE223"/>
  <c r="CE225"/>
  <c r="CE226"/>
  <c r="CE227"/>
  <c r="CE228"/>
  <c r="CE229"/>
  <c r="CE230"/>
  <c r="CE231"/>
  <c r="CE232"/>
  <c r="CE233"/>
  <c r="CE234"/>
  <c r="CE235"/>
  <c r="CE236"/>
  <c r="CD21"/>
  <c r="CD29"/>
  <c r="CD39"/>
  <c r="CD52"/>
  <c r="CD60"/>
  <c r="CD68"/>
  <c r="CD83"/>
  <c r="CD93"/>
  <c r="CD135"/>
  <c r="CD138"/>
  <c r="CD143"/>
  <c r="CD147"/>
  <c r="CD157"/>
  <c r="CD184"/>
  <c r="CD188"/>
  <c r="CD12"/>
  <c r="CD13"/>
  <c r="CD14"/>
  <c r="CD15"/>
  <c r="CD17"/>
  <c r="CD18"/>
  <c r="CD19"/>
  <c r="CD20"/>
  <c r="CD22"/>
  <c r="CD23"/>
  <c r="CD24"/>
  <c r="CD25"/>
  <c r="CD27"/>
  <c r="CD28"/>
  <c r="CD31"/>
  <c r="CD32"/>
  <c r="CD35"/>
  <c r="CD38"/>
  <c r="CD40"/>
  <c r="CD41"/>
  <c r="CD42"/>
  <c r="CD43"/>
  <c r="CD49"/>
  <c r="CD50"/>
  <c r="CD51"/>
  <c r="CD53"/>
  <c r="CD54"/>
  <c r="CD55"/>
  <c r="CD56"/>
  <c r="CD57"/>
  <c r="CD58"/>
  <c r="CD59"/>
  <c r="CD61"/>
  <c r="CD62"/>
  <c r="CD63"/>
  <c r="CD64"/>
  <c r="CD65"/>
  <c r="CD66"/>
  <c r="CD67"/>
  <c r="CD70"/>
  <c r="CD71"/>
  <c r="CD72"/>
  <c r="CD73"/>
  <c r="CD74"/>
  <c r="CD75"/>
  <c r="CD76"/>
  <c r="CD77"/>
  <c r="CD78"/>
  <c r="CD79"/>
  <c r="CD80"/>
  <c r="CD81"/>
  <c r="CD82"/>
  <c r="CD84"/>
  <c r="CD86"/>
  <c r="CD87"/>
  <c r="CD88"/>
  <c r="CD89"/>
  <c r="CD90"/>
  <c r="CD91"/>
  <c r="CD92"/>
  <c r="CD94"/>
  <c r="CD95"/>
  <c r="CD96"/>
  <c r="CD97"/>
  <c r="CD98"/>
  <c r="CD100"/>
  <c r="CD101"/>
  <c r="CD102"/>
  <c r="CD103"/>
  <c r="CD104"/>
  <c r="CD105"/>
  <c r="CD106"/>
  <c r="CD109"/>
  <c r="CD110"/>
  <c r="CD112"/>
  <c r="CD113"/>
  <c r="CD114"/>
  <c r="CD115"/>
  <c r="CD116"/>
  <c r="CD117"/>
  <c r="CD118"/>
  <c r="CD119"/>
  <c r="CD120"/>
  <c r="CD122"/>
  <c r="CD123"/>
  <c r="CD124"/>
  <c r="CD125"/>
  <c r="CD126"/>
  <c r="CD127"/>
  <c r="CD128"/>
  <c r="CD129"/>
  <c r="CD130"/>
  <c r="CD131"/>
  <c r="CD132"/>
  <c r="CD133"/>
  <c r="CD136"/>
  <c r="CD137"/>
  <c r="CD139"/>
  <c r="CD140"/>
  <c r="CD141"/>
  <c r="CD142"/>
  <c r="CD144"/>
  <c r="CD145"/>
  <c r="CD146"/>
  <c r="CD148"/>
  <c r="CD149"/>
  <c r="CD150"/>
  <c r="CD151"/>
  <c r="CD152"/>
  <c r="CD153"/>
  <c r="CD154"/>
  <c r="CD156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3"/>
  <c r="CD185"/>
  <c r="CD186"/>
  <c r="CD187"/>
  <c r="CD189"/>
  <c r="CD190"/>
  <c r="CD191"/>
  <c r="CD192"/>
  <c r="CD193"/>
  <c r="CD194"/>
  <c r="CD195"/>
  <c r="CD196"/>
  <c r="CD197"/>
  <c r="CD198"/>
  <c r="CD199"/>
  <c r="CD200"/>
  <c r="CD201"/>
  <c r="CD202"/>
  <c r="CD203"/>
  <c r="CD204"/>
  <c r="CD205"/>
  <c r="CD206"/>
  <c r="CD207"/>
  <c r="CD208"/>
  <c r="CD209"/>
  <c r="CD210"/>
  <c r="CD211"/>
  <c r="CD212"/>
  <c r="CD213"/>
  <c r="CD215"/>
  <c r="CD216"/>
  <c r="CD217"/>
  <c r="CD218"/>
  <c r="CD219"/>
  <c r="CD220"/>
  <c r="CD221"/>
  <c r="CD222"/>
  <c r="CD223"/>
  <c r="CD225"/>
  <c r="CD226"/>
  <c r="CD227"/>
  <c r="CD228"/>
  <c r="CD229"/>
  <c r="CD230"/>
  <c r="CD231"/>
  <c r="CD232"/>
  <c r="CD233"/>
  <c r="CD234"/>
  <c r="CD235"/>
  <c r="CD236"/>
  <c r="CC21"/>
  <c r="CC29"/>
  <c r="CC39"/>
  <c r="CC52"/>
  <c r="CC60"/>
  <c r="CC68"/>
  <c r="CC83"/>
  <c r="CC93"/>
  <c r="CC135"/>
  <c r="CC138"/>
  <c r="CC143"/>
  <c r="CC147"/>
  <c r="CC157"/>
  <c r="CC184"/>
  <c r="CC188"/>
  <c r="CC12"/>
  <c r="CC13"/>
  <c r="CC14"/>
  <c r="CC15"/>
  <c r="CC17"/>
  <c r="CC18"/>
  <c r="CC19"/>
  <c r="CC20"/>
  <c r="CC22"/>
  <c r="CC23"/>
  <c r="CC24"/>
  <c r="CC25"/>
  <c r="CC27"/>
  <c r="CC28"/>
  <c r="CC31"/>
  <c r="CC32"/>
  <c r="CC35"/>
  <c r="CC38"/>
  <c r="CC40"/>
  <c r="CC41"/>
  <c r="CC42"/>
  <c r="CC43"/>
  <c r="CC49"/>
  <c r="CC50"/>
  <c r="CC51"/>
  <c r="CC53"/>
  <c r="CC54"/>
  <c r="CC55"/>
  <c r="CC56"/>
  <c r="CC57"/>
  <c r="CC58"/>
  <c r="CC59"/>
  <c r="CC61"/>
  <c r="CC62"/>
  <c r="CC63"/>
  <c r="CC64"/>
  <c r="CC65"/>
  <c r="CC66"/>
  <c r="CC67"/>
  <c r="CC70"/>
  <c r="CC71"/>
  <c r="CC72"/>
  <c r="CC73"/>
  <c r="CC74"/>
  <c r="CC75"/>
  <c r="CC76"/>
  <c r="CC77"/>
  <c r="CC78"/>
  <c r="CC79"/>
  <c r="CC80"/>
  <c r="CC81"/>
  <c r="CC82"/>
  <c r="CC84"/>
  <c r="CC86"/>
  <c r="CC87"/>
  <c r="CC88"/>
  <c r="CC89"/>
  <c r="CC90"/>
  <c r="CC91"/>
  <c r="CC92"/>
  <c r="CC94"/>
  <c r="CC95"/>
  <c r="CC96"/>
  <c r="CC97"/>
  <c r="CC98"/>
  <c r="CC100"/>
  <c r="CC101"/>
  <c r="CC102"/>
  <c r="CC103"/>
  <c r="CC104"/>
  <c r="CC105"/>
  <c r="CC106"/>
  <c r="CC109"/>
  <c r="CC110"/>
  <c r="CC112"/>
  <c r="CC113"/>
  <c r="CC114"/>
  <c r="CC115"/>
  <c r="CC116"/>
  <c r="CC117"/>
  <c r="CC118"/>
  <c r="CC119"/>
  <c r="CC120"/>
  <c r="CC122"/>
  <c r="CC123"/>
  <c r="CC124"/>
  <c r="CC125"/>
  <c r="CC126"/>
  <c r="CC127"/>
  <c r="CC128"/>
  <c r="CC129"/>
  <c r="CC130"/>
  <c r="CC131"/>
  <c r="CC132"/>
  <c r="CC133"/>
  <c r="CC136"/>
  <c r="CC137"/>
  <c r="CC139"/>
  <c r="CC140"/>
  <c r="CC141"/>
  <c r="CC142"/>
  <c r="CC144"/>
  <c r="CC145"/>
  <c r="CC146"/>
  <c r="CC148"/>
  <c r="CC149"/>
  <c r="CC150"/>
  <c r="CC151"/>
  <c r="CC152"/>
  <c r="CC153"/>
  <c r="CC154"/>
  <c r="CC156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3"/>
  <c r="CC185"/>
  <c r="CC186"/>
  <c r="CC187"/>
  <c r="CC189"/>
  <c r="CC190"/>
  <c r="CC191"/>
  <c r="CC192"/>
  <c r="CC193"/>
  <c r="CC194"/>
  <c r="CC195"/>
  <c r="CC196"/>
  <c r="CC197"/>
  <c r="CC198"/>
  <c r="CC199"/>
  <c r="CC200"/>
  <c r="CC201"/>
  <c r="CC202"/>
  <c r="CC203"/>
  <c r="CC204"/>
  <c r="CC205"/>
  <c r="CC206"/>
  <c r="CC207"/>
  <c r="CC208"/>
  <c r="CC209"/>
  <c r="CC210"/>
  <c r="CC211"/>
  <c r="CC212"/>
  <c r="CC213"/>
  <c r="CC215"/>
  <c r="CC216"/>
  <c r="CC217"/>
  <c r="CC218"/>
  <c r="CC219"/>
  <c r="CC220"/>
  <c r="CC221"/>
  <c r="CC222"/>
  <c r="CC223"/>
  <c r="CC225"/>
  <c r="CC226"/>
  <c r="CC227"/>
  <c r="CC228"/>
  <c r="CC229"/>
  <c r="CC230"/>
  <c r="CC231"/>
  <c r="CC232"/>
  <c r="CC233"/>
  <c r="CC234"/>
  <c r="CC235"/>
  <c r="CC236"/>
  <c r="CB21"/>
  <c r="CB29"/>
  <c r="CB39"/>
  <c r="CB52"/>
  <c r="CB60"/>
  <c r="CB68"/>
  <c r="CB83"/>
  <c r="CB86"/>
  <c r="CB93"/>
  <c r="CB135"/>
  <c r="CB138"/>
  <c r="CB143"/>
  <c r="CB147"/>
  <c r="CB157"/>
  <c r="CB159"/>
  <c r="CB160"/>
  <c r="CB178"/>
  <c r="CB179"/>
  <c r="CB180"/>
  <c r="CB184"/>
  <c r="CB188"/>
  <c r="CB12"/>
  <c r="CB13"/>
  <c r="CB14"/>
  <c r="CB15"/>
  <c r="CB17"/>
  <c r="CB18"/>
  <c r="CB19"/>
  <c r="CB20"/>
  <c r="CB22"/>
  <c r="CB23"/>
  <c r="CB24"/>
  <c r="CB25"/>
  <c r="CB27"/>
  <c r="CB28"/>
  <c r="CB31"/>
  <c r="CB32"/>
  <c r="CB35"/>
  <c r="CB38"/>
  <c r="CB40"/>
  <c r="CB41"/>
  <c r="CB42"/>
  <c r="CB43"/>
  <c r="CB49"/>
  <c r="CB50"/>
  <c r="CB51"/>
  <c r="CB53"/>
  <c r="CB54"/>
  <c r="CB55"/>
  <c r="CB56"/>
  <c r="CB57"/>
  <c r="CB58"/>
  <c r="CB59"/>
  <c r="CB61"/>
  <c r="CB62"/>
  <c r="CB63"/>
  <c r="CB64"/>
  <c r="CB65"/>
  <c r="CB66"/>
  <c r="CB67"/>
  <c r="CB70"/>
  <c r="CB71"/>
  <c r="CB72"/>
  <c r="CB73"/>
  <c r="CB74"/>
  <c r="CB75"/>
  <c r="CB76"/>
  <c r="CB77"/>
  <c r="CB78"/>
  <c r="CB79"/>
  <c r="CB80"/>
  <c r="CB81"/>
  <c r="CB82"/>
  <c r="CB84"/>
  <c r="CB87"/>
  <c r="CB88"/>
  <c r="CB89"/>
  <c r="CB90"/>
  <c r="CB91"/>
  <c r="CB92"/>
  <c r="CB94"/>
  <c r="CB95"/>
  <c r="CB96"/>
  <c r="CB97"/>
  <c r="CB98"/>
  <c r="CB100"/>
  <c r="CB101"/>
  <c r="CB102"/>
  <c r="CB103"/>
  <c r="CB104"/>
  <c r="CB105"/>
  <c r="CB106"/>
  <c r="CB109"/>
  <c r="CB110"/>
  <c r="CB112"/>
  <c r="CB113"/>
  <c r="CB114"/>
  <c r="CB115"/>
  <c r="CB116"/>
  <c r="CB117"/>
  <c r="CB118"/>
  <c r="CB119"/>
  <c r="CB120"/>
  <c r="CB122"/>
  <c r="CB123"/>
  <c r="CB124"/>
  <c r="CB125"/>
  <c r="CB126"/>
  <c r="CB127"/>
  <c r="CB128"/>
  <c r="CB129"/>
  <c r="CB130"/>
  <c r="CB131"/>
  <c r="CB132"/>
  <c r="CB133"/>
  <c r="CB136"/>
  <c r="CB137"/>
  <c r="CB139"/>
  <c r="CB140"/>
  <c r="CB141"/>
  <c r="CB142"/>
  <c r="CB144"/>
  <c r="CB145"/>
  <c r="CB146"/>
  <c r="CB148"/>
  <c r="CB149"/>
  <c r="CB150"/>
  <c r="CB151"/>
  <c r="CB152"/>
  <c r="CB153"/>
  <c r="CB154"/>
  <c r="CB156"/>
  <c r="CB158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81"/>
  <c r="CB183"/>
  <c r="CB185"/>
  <c r="CB186"/>
  <c r="CB187"/>
  <c r="CB189"/>
  <c r="CB190"/>
  <c r="CB191"/>
  <c r="CB192"/>
  <c r="CB193"/>
  <c r="CB194"/>
  <c r="CB195"/>
  <c r="CB196"/>
  <c r="CB197"/>
  <c r="CB198"/>
  <c r="CB199"/>
  <c r="CB200"/>
  <c r="CB201"/>
  <c r="CB202"/>
  <c r="CB203"/>
  <c r="CB204"/>
  <c r="CB205"/>
  <c r="CB206"/>
  <c r="CB207"/>
  <c r="CB208"/>
  <c r="CB209"/>
  <c r="CB210"/>
  <c r="CB211"/>
  <c r="CB212"/>
  <c r="CB213"/>
  <c r="CB215"/>
  <c r="CB216"/>
  <c r="CB217"/>
  <c r="CB218"/>
  <c r="CB219"/>
  <c r="CB220"/>
  <c r="CB221"/>
  <c r="CB222"/>
  <c r="CB223"/>
  <c r="CB225"/>
  <c r="CB226"/>
  <c r="CB227"/>
  <c r="CB228"/>
  <c r="CB229"/>
  <c r="CB230"/>
  <c r="CB231"/>
  <c r="CB232"/>
  <c r="CB233"/>
  <c r="CB234"/>
  <c r="CB235"/>
  <c r="CB236"/>
  <c r="CA93"/>
  <c r="CA12"/>
  <c r="CA13"/>
  <c r="CA14"/>
  <c r="CA15"/>
  <c r="CA17"/>
  <c r="CA18"/>
  <c r="CA19"/>
  <c r="CA20"/>
  <c r="CA21"/>
  <c r="CA22"/>
  <c r="CA23"/>
  <c r="CA24"/>
  <c r="CA25"/>
  <c r="CA27"/>
  <c r="CA28"/>
  <c r="CA29"/>
  <c r="CA31"/>
  <c r="CA32"/>
  <c r="CA35"/>
  <c r="CA38"/>
  <c r="CA39"/>
  <c r="CA40"/>
  <c r="CA41"/>
  <c r="CA42"/>
  <c r="CA43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67"/>
  <c r="CA68"/>
  <c r="CA70"/>
  <c r="CA71"/>
  <c r="CA72"/>
  <c r="CA73"/>
  <c r="CA74"/>
  <c r="CA75"/>
  <c r="CA76"/>
  <c r="CA77"/>
  <c r="CA78"/>
  <c r="CA79"/>
  <c r="CA80"/>
  <c r="CA81"/>
  <c r="CA82"/>
  <c r="CA83"/>
  <c r="CA84"/>
  <c r="CA86"/>
  <c r="CA87"/>
  <c r="CA88"/>
  <c r="CA89"/>
  <c r="CA90"/>
  <c r="CA91"/>
  <c r="CA92"/>
  <c r="CA94"/>
  <c r="CA95"/>
  <c r="CA96"/>
  <c r="CA97"/>
  <c r="CA98"/>
  <c r="CA100"/>
  <c r="CA101"/>
  <c r="CA102"/>
  <c r="CA103"/>
  <c r="CA104"/>
  <c r="CA105"/>
  <c r="CA106"/>
  <c r="CA109"/>
  <c r="CA110"/>
  <c r="CA112"/>
  <c r="CA113"/>
  <c r="CA114"/>
  <c r="CA115"/>
  <c r="CA116"/>
  <c r="CA117"/>
  <c r="CA118"/>
  <c r="CA119"/>
  <c r="CA120"/>
  <c r="CA122"/>
  <c r="CA123"/>
  <c r="CA124"/>
  <c r="CA125"/>
  <c r="CA126"/>
  <c r="CA127"/>
  <c r="CA128"/>
  <c r="CA129"/>
  <c r="CA130"/>
  <c r="CA131"/>
  <c r="CA132"/>
  <c r="CA133"/>
  <c r="CA135"/>
  <c r="CA136"/>
  <c r="CA137"/>
  <c r="CA138"/>
  <c r="CA139"/>
  <c r="CA140"/>
  <c r="CA141"/>
  <c r="CA142"/>
  <c r="CA143"/>
  <c r="CA144"/>
  <c r="CA145"/>
  <c r="CA146"/>
  <c r="CA147"/>
  <c r="CA148"/>
  <c r="CA149"/>
  <c r="CA150"/>
  <c r="CA151"/>
  <c r="CA152"/>
  <c r="CA153"/>
  <c r="CA154"/>
  <c r="CA156"/>
  <c r="CA157"/>
  <c r="CA158"/>
  <c r="CA159"/>
  <c r="CA160"/>
  <c r="CA161"/>
  <c r="CA162"/>
  <c r="CA163"/>
  <c r="CA164"/>
  <c r="CA165"/>
  <c r="CA166"/>
  <c r="CA167"/>
  <c r="CA168"/>
  <c r="CA169"/>
  <c r="CA170"/>
  <c r="CA171"/>
  <c r="CA172"/>
  <c r="CA173"/>
  <c r="CA174"/>
  <c r="CA175"/>
  <c r="CA176"/>
  <c r="CA177"/>
  <c r="CA178"/>
  <c r="CA179"/>
  <c r="CA180"/>
  <c r="CA181"/>
  <c r="CA183"/>
  <c r="CA184"/>
  <c r="CA185"/>
  <c r="CA186"/>
  <c r="CA187"/>
  <c r="CA188"/>
  <c r="CA189"/>
  <c r="CA190"/>
  <c r="CA191"/>
  <c r="CA192"/>
  <c r="CA193"/>
  <c r="CA194"/>
  <c r="CA195"/>
  <c r="CA196"/>
  <c r="CA197"/>
  <c r="CA198"/>
  <c r="CA199"/>
  <c r="CA200"/>
  <c r="CA201"/>
  <c r="CA202"/>
  <c r="CA203"/>
  <c r="CA204"/>
  <c r="CA205"/>
  <c r="CA206"/>
  <c r="CA207"/>
  <c r="CA208"/>
  <c r="CA209"/>
  <c r="CA210"/>
  <c r="CA211"/>
  <c r="CA212"/>
  <c r="CA213"/>
  <c r="CA215"/>
  <c r="CA216"/>
  <c r="CA217"/>
  <c r="CA218"/>
  <c r="CA219"/>
  <c r="CA220"/>
  <c r="CA221"/>
  <c r="CA222"/>
  <c r="CA223"/>
  <c r="CA225"/>
  <c r="CA226"/>
  <c r="CA227"/>
  <c r="CA228"/>
  <c r="CA229"/>
  <c r="CA230"/>
  <c r="CA231"/>
  <c r="CA232"/>
  <c r="CA233"/>
  <c r="CA234"/>
  <c r="CA235"/>
  <c r="CA236"/>
  <c r="BZ21"/>
  <c r="BZ29"/>
  <c r="BZ39"/>
  <c r="BZ52"/>
  <c r="BZ60"/>
  <c r="BZ68"/>
  <c r="BZ83"/>
  <c r="BZ93"/>
  <c r="BZ135"/>
  <c r="BZ138"/>
  <c r="BZ143"/>
  <c r="BZ147"/>
  <c r="BZ157"/>
  <c r="BZ184"/>
  <c r="BZ188"/>
  <c r="BZ12"/>
  <c r="BZ13"/>
  <c r="BZ14"/>
  <c r="BZ15"/>
  <c r="BZ17"/>
  <c r="BZ18"/>
  <c r="BZ19"/>
  <c r="BZ20"/>
  <c r="BZ22"/>
  <c r="BZ23"/>
  <c r="BZ24"/>
  <c r="BZ25"/>
  <c r="BZ27"/>
  <c r="BZ28"/>
  <c r="BZ31"/>
  <c r="BZ32"/>
  <c r="BZ35"/>
  <c r="BZ38"/>
  <c r="BZ40"/>
  <c r="BZ41"/>
  <c r="BZ42"/>
  <c r="BZ43"/>
  <c r="BZ49"/>
  <c r="BZ50"/>
  <c r="BZ51"/>
  <c r="BZ53"/>
  <c r="BZ54"/>
  <c r="BZ55"/>
  <c r="BZ56"/>
  <c r="BZ57"/>
  <c r="BZ58"/>
  <c r="BZ59"/>
  <c r="BZ61"/>
  <c r="BZ62"/>
  <c r="BZ63"/>
  <c r="BZ64"/>
  <c r="BZ65"/>
  <c r="BZ66"/>
  <c r="BZ67"/>
  <c r="BZ70"/>
  <c r="BZ71"/>
  <c r="BZ72"/>
  <c r="BZ73"/>
  <c r="BZ74"/>
  <c r="BZ75"/>
  <c r="BZ76"/>
  <c r="BZ77"/>
  <c r="BZ78"/>
  <c r="BZ79"/>
  <c r="BZ80"/>
  <c r="BZ81"/>
  <c r="BZ82"/>
  <c r="BZ84"/>
  <c r="BZ86"/>
  <c r="BZ87"/>
  <c r="BZ88"/>
  <c r="BZ89"/>
  <c r="BZ90"/>
  <c r="BZ91"/>
  <c r="BZ92"/>
  <c r="BZ94"/>
  <c r="BZ95"/>
  <c r="BZ96"/>
  <c r="BZ97"/>
  <c r="BZ98"/>
  <c r="BZ100"/>
  <c r="BZ101"/>
  <c r="BZ102"/>
  <c r="BZ103"/>
  <c r="BZ104"/>
  <c r="BZ105"/>
  <c r="BZ106"/>
  <c r="BZ109"/>
  <c r="BZ110"/>
  <c r="BZ112"/>
  <c r="BZ113"/>
  <c r="BZ114"/>
  <c r="BZ115"/>
  <c r="BZ116"/>
  <c r="BZ117"/>
  <c r="BZ118"/>
  <c r="BZ119"/>
  <c r="BZ120"/>
  <c r="BZ122"/>
  <c r="BZ123"/>
  <c r="BZ124"/>
  <c r="BZ125"/>
  <c r="BZ126"/>
  <c r="BZ127"/>
  <c r="BZ128"/>
  <c r="BZ129"/>
  <c r="BZ130"/>
  <c r="BZ131"/>
  <c r="BZ132"/>
  <c r="BZ133"/>
  <c r="BZ136"/>
  <c r="BZ137"/>
  <c r="BZ139"/>
  <c r="BZ140"/>
  <c r="BZ141"/>
  <c r="BZ142"/>
  <c r="BZ144"/>
  <c r="BZ145"/>
  <c r="BZ146"/>
  <c r="BZ148"/>
  <c r="BZ149"/>
  <c r="BZ150"/>
  <c r="BZ151"/>
  <c r="BZ152"/>
  <c r="BZ153"/>
  <c r="BZ154"/>
  <c r="BZ156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3"/>
  <c r="BZ185"/>
  <c r="BZ186"/>
  <c r="BZ187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5"/>
  <c r="BZ216"/>
  <c r="BZ217"/>
  <c r="BZ218"/>
  <c r="BZ219"/>
  <c r="BZ220"/>
  <c r="BZ221"/>
  <c r="BZ222"/>
  <c r="BZ223"/>
  <c r="BZ225"/>
  <c r="BZ226"/>
  <c r="BZ227"/>
  <c r="BZ228"/>
  <c r="BZ229"/>
  <c r="BZ230"/>
  <c r="BZ231"/>
  <c r="BZ232"/>
  <c r="BZ233"/>
  <c r="BZ234"/>
  <c r="BZ235"/>
  <c r="BZ236"/>
  <c r="BY21"/>
  <c r="BY29"/>
  <c r="BY39"/>
  <c r="BY52"/>
  <c r="BY60"/>
  <c r="BY68"/>
  <c r="BY83"/>
  <c r="BY93"/>
  <c r="BY135"/>
  <c r="BY138"/>
  <c r="BY143"/>
  <c r="BY147"/>
  <c r="BY157"/>
  <c r="BY184"/>
  <c r="BY188"/>
  <c r="BY12"/>
  <c r="BY13"/>
  <c r="BY14"/>
  <c r="BY15"/>
  <c r="BY17"/>
  <c r="BY18"/>
  <c r="BY19"/>
  <c r="BY20"/>
  <c r="BY22"/>
  <c r="BY23"/>
  <c r="BY24"/>
  <c r="BY25"/>
  <c r="BY27"/>
  <c r="BY28"/>
  <c r="BY31"/>
  <c r="BY32"/>
  <c r="BY35"/>
  <c r="BY38"/>
  <c r="BY40"/>
  <c r="BY41"/>
  <c r="BY42"/>
  <c r="BY43"/>
  <c r="BY49"/>
  <c r="BY50"/>
  <c r="BY51"/>
  <c r="BY53"/>
  <c r="BY54"/>
  <c r="BY55"/>
  <c r="BY56"/>
  <c r="BY57"/>
  <c r="BY58"/>
  <c r="BY59"/>
  <c r="BY61"/>
  <c r="BY62"/>
  <c r="BY63"/>
  <c r="BY64"/>
  <c r="BY65"/>
  <c r="BY66"/>
  <c r="BY67"/>
  <c r="BY70"/>
  <c r="BY71"/>
  <c r="BY72"/>
  <c r="BY73"/>
  <c r="BY74"/>
  <c r="BY75"/>
  <c r="BY76"/>
  <c r="BY77"/>
  <c r="BY78"/>
  <c r="BY79"/>
  <c r="BY80"/>
  <c r="BY81"/>
  <c r="BY82"/>
  <c r="BY84"/>
  <c r="BY86"/>
  <c r="BY87"/>
  <c r="BY88"/>
  <c r="BY89"/>
  <c r="BY90"/>
  <c r="BY91"/>
  <c r="BY92"/>
  <c r="BY94"/>
  <c r="BY95"/>
  <c r="BY96"/>
  <c r="BY97"/>
  <c r="BY98"/>
  <c r="BY100"/>
  <c r="BY101"/>
  <c r="BY102"/>
  <c r="BY103"/>
  <c r="BY104"/>
  <c r="BY105"/>
  <c r="BY106"/>
  <c r="BY109"/>
  <c r="BY110"/>
  <c r="BY112"/>
  <c r="BY113"/>
  <c r="BY114"/>
  <c r="BY115"/>
  <c r="BY116"/>
  <c r="BY117"/>
  <c r="BY118"/>
  <c r="BY119"/>
  <c r="BY120"/>
  <c r="BY122"/>
  <c r="BY123"/>
  <c r="BY124"/>
  <c r="BY125"/>
  <c r="BY126"/>
  <c r="BY127"/>
  <c r="BY128"/>
  <c r="BY129"/>
  <c r="BY130"/>
  <c r="BY131"/>
  <c r="BY132"/>
  <c r="BY133"/>
  <c r="BY136"/>
  <c r="BY137"/>
  <c r="BY139"/>
  <c r="BY140"/>
  <c r="BY141"/>
  <c r="BY142"/>
  <c r="BY144"/>
  <c r="BY145"/>
  <c r="BY146"/>
  <c r="BY148"/>
  <c r="BY149"/>
  <c r="BY150"/>
  <c r="BY151"/>
  <c r="BY152"/>
  <c r="BY153"/>
  <c r="BY154"/>
  <c r="BY156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3"/>
  <c r="BY185"/>
  <c r="BY186"/>
  <c r="BY187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5"/>
  <c r="BY216"/>
  <c r="BY217"/>
  <c r="BY218"/>
  <c r="BY219"/>
  <c r="BY220"/>
  <c r="BY221"/>
  <c r="BY222"/>
  <c r="BY223"/>
  <c r="BY225"/>
  <c r="BY226"/>
  <c r="BY227"/>
  <c r="BY228"/>
  <c r="BY229"/>
  <c r="BY230"/>
  <c r="BY231"/>
  <c r="BY232"/>
  <c r="BY233"/>
  <c r="BY234"/>
  <c r="BY235"/>
  <c r="BY236"/>
  <c r="BX21"/>
  <c r="BX29"/>
  <c r="BX39"/>
  <c r="BX52"/>
  <c r="BX60"/>
  <c r="BX68"/>
  <c r="BX83"/>
  <c r="BX93"/>
  <c r="BX135"/>
  <c r="BX138"/>
  <c r="BX143"/>
  <c r="BX147"/>
  <c r="BX157"/>
  <c r="BX184"/>
  <c r="BX188"/>
  <c r="BX12"/>
  <c r="BX13"/>
  <c r="BX14"/>
  <c r="BX15"/>
  <c r="BX17"/>
  <c r="BX18"/>
  <c r="BX19"/>
  <c r="BX20"/>
  <c r="BX22"/>
  <c r="BX23"/>
  <c r="BX24"/>
  <c r="BX25"/>
  <c r="BX27"/>
  <c r="BX28"/>
  <c r="BX31"/>
  <c r="BX32"/>
  <c r="BX35"/>
  <c r="BX38"/>
  <c r="BX40"/>
  <c r="BX41"/>
  <c r="BX42"/>
  <c r="BX43"/>
  <c r="BX49"/>
  <c r="BX50"/>
  <c r="BX51"/>
  <c r="BX53"/>
  <c r="BX54"/>
  <c r="BX55"/>
  <c r="BX56"/>
  <c r="BX57"/>
  <c r="BX58"/>
  <c r="BX59"/>
  <c r="BX61"/>
  <c r="BX62"/>
  <c r="BX63"/>
  <c r="BX64"/>
  <c r="BX65"/>
  <c r="BX66"/>
  <c r="BX67"/>
  <c r="BX70"/>
  <c r="BX71"/>
  <c r="BX72"/>
  <c r="BX73"/>
  <c r="BX74"/>
  <c r="BX75"/>
  <c r="BX76"/>
  <c r="BX77"/>
  <c r="BX78"/>
  <c r="BX79"/>
  <c r="BX80"/>
  <c r="BX81"/>
  <c r="BX82"/>
  <c r="BX84"/>
  <c r="BX86"/>
  <c r="BX87"/>
  <c r="BX88"/>
  <c r="BX89"/>
  <c r="BX90"/>
  <c r="BX91"/>
  <c r="BX92"/>
  <c r="BX94"/>
  <c r="BX95"/>
  <c r="BX96"/>
  <c r="BX97"/>
  <c r="BX98"/>
  <c r="BX100"/>
  <c r="BX101"/>
  <c r="BX102"/>
  <c r="BX103"/>
  <c r="BX104"/>
  <c r="BX105"/>
  <c r="BX106"/>
  <c r="BX109"/>
  <c r="BX110"/>
  <c r="BX112"/>
  <c r="BX113"/>
  <c r="BX114"/>
  <c r="BX115"/>
  <c r="BX116"/>
  <c r="BX117"/>
  <c r="BX118"/>
  <c r="BX119"/>
  <c r="BX120"/>
  <c r="BX122"/>
  <c r="BX123"/>
  <c r="BX124"/>
  <c r="BX125"/>
  <c r="BX126"/>
  <c r="BX127"/>
  <c r="BX128"/>
  <c r="BX129"/>
  <c r="BX130"/>
  <c r="BX131"/>
  <c r="BX132"/>
  <c r="BX133"/>
  <c r="BX136"/>
  <c r="BX137"/>
  <c r="BX139"/>
  <c r="BX140"/>
  <c r="BX141"/>
  <c r="BX142"/>
  <c r="BX144"/>
  <c r="BX145"/>
  <c r="BX146"/>
  <c r="BX148"/>
  <c r="BX149"/>
  <c r="BX150"/>
  <c r="BX151"/>
  <c r="BX152"/>
  <c r="BX153"/>
  <c r="BX154"/>
  <c r="BX156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3"/>
  <c r="BX185"/>
  <c r="BX186"/>
  <c r="BX187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5"/>
  <c r="BX216"/>
  <c r="BX217"/>
  <c r="BX218"/>
  <c r="BX219"/>
  <c r="BX220"/>
  <c r="BX221"/>
  <c r="BX222"/>
  <c r="BX223"/>
  <c r="BX225"/>
  <c r="BX226"/>
  <c r="BX227"/>
  <c r="BX228"/>
  <c r="BX229"/>
  <c r="BX230"/>
  <c r="BX231"/>
  <c r="BX232"/>
  <c r="BX233"/>
  <c r="BX234"/>
  <c r="BX235"/>
  <c r="BX236"/>
  <c r="BW21"/>
  <c r="BW29"/>
  <c r="BW39"/>
  <c r="BW52"/>
  <c r="BW60"/>
  <c r="BW68"/>
  <c r="BW83"/>
  <c r="BW86"/>
  <c r="BW93"/>
  <c r="BW135"/>
  <c r="BW138"/>
  <c r="BW143"/>
  <c r="BW147"/>
  <c r="BW157"/>
  <c r="BW159"/>
  <c r="BW160"/>
  <c r="BW178"/>
  <c r="BW179"/>
  <c r="BW180"/>
  <c r="BW184"/>
  <c r="BW188"/>
  <c r="BW12"/>
  <c r="BW13"/>
  <c r="BW14"/>
  <c r="BW15"/>
  <c r="BW17"/>
  <c r="BW18"/>
  <c r="BW19"/>
  <c r="BW20"/>
  <c r="BW22"/>
  <c r="BW23"/>
  <c r="BW24"/>
  <c r="BW25"/>
  <c r="BW27"/>
  <c r="BW28"/>
  <c r="BW31"/>
  <c r="BW32"/>
  <c r="BW35"/>
  <c r="BW38"/>
  <c r="BW40"/>
  <c r="BW41"/>
  <c r="BW42"/>
  <c r="BW43"/>
  <c r="BW49"/>
  <c r="BW50"/>
  <c r="BW51"/>
  <c r="BW53"/>
  <c r="BW54"/>
  <c r="BW55"/>
  <c r="BW56"/>
  <c r="BW57"/>
  <c r="BW58"/>
  <c r="BW59"/>
  <c r="BW61"/>
  <c r="BW62"/>
  <c r="BW63"/>
  <c r="BW64"/>
  <c r="BW65"/>
  <c r="BW66"/>
  <c r="BW67"/>
  <c r="BW70"/>
  <c r="BW71"/>
  <c r="BW72"/>
  <c r="BW73"/>
  <c r="BW74"/>
  <c r="BW75"/>
  <c r="BW76"/>
  <c r="BW77"/>
  <c r="BW78"/>
  <c r="BW79"/>
  <c r="BW80"/>
  <c r="BW81"/>
  <c r="BW82"/>
  <c r="BW84"/>
  <c r="BW87"/>
  <c r="BW88"/>
  <c r="BW89"/>
  <c r="BW90"/>
  <c r="BW91"/>
  <c r="BW92"/>
  <c r="BW94"/>
  <c r="BW95"/>
  <c r="BW96"/>
  <c r="BW97"/>
  <c r="BW98"/>
  <c r="BW100"/>
  <c r="BW101"/>
  <c r="BW102"/>
  <c r="BW103"/>
  <c r="BW104"/>
  <c r="BW105"/>
  <c r="BW106"/>
  <c r="BW109"/>
  <c r="BW110"/>
  <c r="BW112"/>
  <c r="BW113"/>
  <c r="BW114"/>
  <c r="BW115"/>
  <c r="BW116"/>
  <c r="BW117"/>
  <c r="BW118"/>
  <c r="BW119"/>
  <c r="BW120"/>
  <c r="BW122"/>
  <c r="BW123"/>
  <c r="BW124"/>
  <c r="BW125"/>
  <c r="BW126"/>
  <c r="BW127"/>
  <c r="BW128"/>
  <c r="BW129"/>
  <c r="BW130"/>
  <c r="BW131"/>
  <c r="BW132"/>
  <c r="BW133"/>
  <c r="BW136"/>
  <c r="BW137"/>
  <c r="BW139"/>
  <c r="BW140"/>
  <c r="BW141"/>
  <c r="BW142"/>
  <c r="BW144"/>
  <c r="BW145"/>
  <c r="BW146"/>
  <c r="BW148"/>
  <c r="BW149"/>
  <c r="BW150"/>
  <c r="BW151"/>
  <c r="BW152"/>
  <c r="BW153"/>
  <c r="BW154"/>
  <c r="BW156"/>
  <c r="BW158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81"/>
  <c r="BW183"/>
  <c r="BW185"/>
  <c r="BW186"/>
  <c r="BW187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5"/>
  <c r="BW216"/>
  <c r="BW217"/>
  <c r="BW218"/>
  <c r="BW219"/>
  <c r="BW220"/>
  <c r="BW221"/>
  <c r="BW222"/>
  <c r="BW223"/>
  <c r="BW225"/>
  <c r="BW226"/>
  <c r="BW227"/>
  <c r="BW228"/>
  <c r="BW229"/>
  <c r="BW230"/>
  <c r="BW231"/>
  <c r="BW232"/>
  <c r="BW233"/>
  <c r="BW234"/>
  <c r="BW235"/>
  <c r="BW236"/>
  <c r="BV93"/>
  <c r="BV12"/>
  <c r="BV13"/>
  <c r="BV14"/>
  <c r="BV15"/>
  <c r="BV17"/>
  <c r="BV18"/>
  <c r="BV19"/>
  <c r="BV20"/>
  <c r="BV21"/>
  <c r="BV22"/>
  <c r="BV23"/>
  <c r="BV24"/>
  <c r="BV25"/>
  <c r="BV27"/>
  <c r="BV28"/>
  <c r="BV29"/>
  <c r="BV31"/>
  <c r="BV32"/>
  <c r="BV35"/>
  <c r="BV38"/>
  <c r="BV39"/>
  <c r="BV40"/>
  <c r="BV41"/>
  <c r="BV42"/>
  <c r="BV43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70"/>
  <c r="BV71"/>
  <c r="BV72"/>
  <c r="BV73"/>
  <c r="BV74"/>
  <c r="BV75"/>
  <c r="BV76"/>
  <c r="BV77"/>
  <c r="BV78"/>
  <c r="BV79"/>
  <c r="BV80"/>
  <c r="BV81"/>
  <c r="BV82"/>
  <c r="BV83"/>
  <c r="BV84"/>
  <c r="BV86"/>
  <c r="BV87"/>
  <c r="BV88"/>
  <c r="BV89"/>
  <c r="BV90"/>
  <c r="BV91"/>
  <c r="BV92"/>
  <c r="BV94"/>
  <c r="BV95"/>
  <c r="BV96"/>
  <c r="BV97"/>
  <c r="BV98"/>
  <c r="BV100"/>
  <c r="BV101"/>
  <c r="BV102"/>
  <c r="BV103"/>
  <c r="BV104"/>
  <c r="BV105"/>
  <c r="BV106"/>
  <c r="BV109"/>
  <c r="BV110"/>
  <c r="BV112"/>
  <c r="BV113"/>
  <c r="BV114"/>
  <c r="BV115"/>
  <c r="BV116"/>
  <c r="BV117"/>
  <c r="BV118"/>
  <c r="BV119"/>
  <c r="BV120"/>
  <c r="BV122"/>
  <c r="BV123"/>
  <c r="BV124"/>
  <c r="BV125"/>
  <c r="BV126"/>
  <c r="BV127"/>
  <c r="BV128"/>
  <c r="BV129"/>
  <c r="BV130"/>
  <c r="BV131"/>
  <c r="BV132"/>
  <c r="BV133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5"/>
  <c r="BV216"/>
  <c r="BV217"/>
  <c r="BV218"/>
  <c r="BV219"/>
  <c r="BV220"/>
  <c r="BV221"/>
  <c r="BV222"/>
  <c r="BV223"/>
  <c r="BV225"/>
  <c r="BV226"/>
  <c r="BV227"/>
  <c r="BV228"/>
  <c r="BV229"/>
  <c r="BV230"/>
  <c r="BV231"/>
  <c r="BV232"/>
  <c r="BV233"/>
  <c r="BV234"/>
  <c r="BV235"/>
  <c r="BV236"/>
  <c r="BU21"/>
  <c r="BU29"/>
  <c r="BU39"/>
  <c r="BU52"/>
  <c r="BU60"/>
  <c r="BU68"/>
  <c r="BU83"/>
  <c r="BU93"/>
  <c r="BU135"/>
  <c r="BU138"/>
  <c r="BU143"/>
  <c r="BU147"/>
  <c r="BU157"/>
  <c r="BU184"/>
  <c r="BU188"/>
  <c r="BU12"/>
  <c r="BU13"/>
  <c r="BU14"/>
  <c r="BU15"/>
  <c r="BU17"/>
  <c r="BU18"/>
  <c r="BU19"/>
  <c r="BU20"/>
  <c r="BU22"/>
  <c r="BU23"/>
  <c r="BU24"/>
  <c r="BU25"/>
  <c r="BU27"/>
  <c r="BU28"/>
  <c r="BU31"/>
  <c r="BU32"/>
  <c r="BU35"/>
  <c r="BU38"/>
  <c r="BU40"/>
  <c r="BU41"/>
  <c r="BU42"/>
  <c r="BU43"/>
  <c r="BU49"/>
  <c r="BU50"/>
  <c r="BU51"/>
  <c r="BU53"/>
  <c r="BU54"/>
  <c r="BU55"/>
  <c r="BU56"/>
  <c r="BU57"/>
  <c r="BU58"/>
  <c r="BU59"/>
  <c r="BU61"/>
  <c r="BU62"/>
  <c r="BU63"/>
  <c r="BU64"/>
  <c r="BU65"/>
  <c r="BU66"/>
  <c r="BU67"/>
  <c r="BU70"/>
  <c r="BU71"/>
  <c r="BU72"/>
  <c r="BU73"/>
  <c r="BU74"/>
  <c r="BU75"/>
  <c r="BU76"/>
  <c r="BU77"/>
  <c r="BU78"/>
  <c r="BU79"/>
  <c r="BU80"/>
  <c r="BU81"/>
  <c r="BU82"/>
  <c r="BU84"/>
  <c r="BU86"/>
  <c r="BU87"/>
  <c r="BU88"/>
  <c r="BU89"/>
  <c r="BU90"/>
  <c r="BU91"/>
  <c r="BU92"/>
  <c r="BU94"/>
  <c r="BU95"/>
  <c r="BU96"/>
  <c r="BU97"/>
  <c r="BU98"/>
  <c r="BU100"/>
  <c r="BU101"/>
  <c r="BU102"/>
  <c r="BU103"/>
  <c r="BU104"/>
  <c r="BU105"/>
  <c r="BU106"/>
  <c r="BU109"/>
  <c r="BU110"/>
  <c r="BU112"/>
  <c r="BU113"/>
  <c r="BU114"/>
  <c r="BU115"/>
  <c r="BU116"/>
  <c r="BU117"/>
  <c r="BU118"/>
  <c r="BU119"/>
  <c r="BU120"/>
  <c r="BU122"/>
  <c r="BU123"/>
  <c r="BU124"/>
  <c r="BU125"/>
  <c r="BU126"/>
  <c r="BU127"/>
  <c r="BU128"/>
  <c r="BU129"/>
  <c r="BU130"/>
  <c r="BU131"/>
  <c r="BU132"/>
  <c r="BU133"/>
  <c r="BU136"/>
  <c r="BU137"/>
  <c r="BU139"/>
  <c r="BU140"/>
  <c r="BU141"/>
  <c r="BU142"/>
  <c r="BU144"/>
  <c r="BU145"/>
  <c r="BU146"/>
  <c r="BU148"/>
  <c r="BU149"/>
  <c r="BU150"/>
  <c r="BU151"/>
  <c r="BU152"/>
  <c r="BU153"/>
  <c r="BU154"/>
  <c r="BU156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3"/>
  <c r="BU185"/>
  <c r="BU186"/>
  <c r="BU187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5"/>
  <c r="BU216"/>
  <c r="BU217"/>
  <c r="BU218"/>
  <c r="BU219"/>
  <c r="BU220"/>
  <c r="BU221"/>
  <c r="BU222"/>
  <c r="BU223"/>
  <c r="BU225"/>
  <c r="BU226"/>
  <c r="BU227"/>
  <c r="BU228"/>
  <c r="BU229"/>
  <c r="BU230"/>
  <c r="BU231"/>
  <c r="BU232"/>
  <c r="BU233"/>
  <c r="BU234"/>
  <c r="BU235"/>
  <c r="BU236"/>
  <c r="BT21"/>
  <c r="BT29"/>
  <c r="BT39"/>
  <c r="BT52"/>
  <c r="BT60"/>
  <c r="BT68"/>
  <c r="BT83"/>
  <c r="BT93"/>
  <c r="BT135"/>
  <c r="BT138"/>
  <c r="BT143"/>
  <c r="BT147"/>
  <c r="BT157"/>
  <c r="BT184"/>
  <c r="BT188"/>
  <c r="BT12"/>
  <c r="BT13"/>
  <c r="BT14"/>
  <c r="BT15"/>
  <c r="BT17"/>
  <c r="BT18"/>
  <c r="BT19"/>
  <c r="BT20"/>
  <c r="BT22"/>
  <c r="BT23"/>
  <c r="BT24"/>
  <c r="BT25"/>
  <c r="BT27"/>
  <c r="BT28"/>
  <c r="BT31"/>
  <c r="BT32"/>
  <c r="BT35"/>
  <c r="BT38"/>
  <c r="BT40"/>
  <c r="BT41"/>
  <c r="BT42"/>
  <c r="BT43"/>
  <c r="BT49"/>
  <c r="BT50"/>
  <c r="BT51"/>
  <c r="BT53"/>
  <c r="BT54"/>
  <c r="BT55"/>
  <c r="BT56"/>
  <c r="BT57"/>
  <c r="BT58"/>
  <c r="BT59"/>
  <c r="BT61"/>
  <c r="BT62"/>
  <c r="BT63"/>
  <c r="BT64"/>
  <c r="BT65"/>
  <c r="BT66"/>
  <c r="BT67"/>
  <c r="BT70"/>
  <c r="BT71"/>
  <c r="BT72"/>
  <c r="BT73"/>
  <c r="BT74"/>
  <c r="BT75"/>
  <c r="BT76"/>
  <c r="BT77"/>
  <c r="BT78"/>
  <c r="BT79"/>
  <c r="BT80"/>
  <c r="BT81"/>
  <c r="BT82"/>
  <c r="BT84"/>
  <c r="BT86"/>
  <c r="BT87"/>
  <c r="BT88"/>
  <c r="BT89"/>
  <c r="BT90"/>
  <c r="BT91"/>
  <c r="BT92"/>
  <c r="BT94"/>
  <c r="BT95"/>
  <c r="BT96"/>
  <c r="BT97"/>
  <c r="BT98"/>
  <c r="BT100"/>
  <c r="BT101"/>
  <c r="BT102"/>
  <c r="BT103"/>
  <c r="BT104"/>
  <c r="BT105"/>
  <c r="BT106"/>
  <c r="BT109"/>
  <c r="BT110"/>
  <c r="BT112"/>
  <c r="BT113"/>
  <c r="BT114"/>
  <c r="BT115"/>
  <c r="BT116"/>
  <c r="BT117"/>
  <c r="BT118"/>
  <c r="BT119"/>
  <c r="BT120"/>
  <c r="BT122"/>
  <c r="BT123"/>
  <c r="BT124"/>
  <c r="BT125"/>
  <c r="BT126"/>
  <c r="BT127"/>
  <c r="BT128"/>
  <c r="BT129"/>
  <c r="BT130"/>
  <c r="BT131"/>
  <c r="BT132"/>
  <c r="BT133"/>
  <c r="BT136"/>
  <c r="BT137"/>
  <c r="BT139"/>
  <c r="BT140"/>
  <c r="BT141"/>
  <c r="BT142"/>
  <c r="BT144"/>
  <c r="BT145"/>
  <c r="BT146"/>
  <c r="BT148"/>
  <c r="BT149"/>
  <c r="BT150"/>
  <c r="BT151"/>
  <c r="BT152"/>
  <c r="BT153"/>
  <c r="BT154"/>
  <c r="BT156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3"/>
  <c r="BT185"/>
  <c r="BT186"/>
  <c r="BT187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5"/>
  <c r="BT216"/>
  <c r="BT217"/>
  <c r="BT218"/>
  <c r="BT219"/>
  <c r="BT220"/>
  <c r="BT221"/>
  <c r="BT222"/>
  <c r="BT223"/>
  <c r="BT225"/>
  <c r="BT226"/>
  <c r="BT227"/>
  <c r="BT228"/>
  <c r="BT229"/>
  <c r="BT230"/>
  <c r="BT231"/>
  <c r="BT232"/>
  <c r="BT233"/>
  <c r="BT234"/>
  <c r="BT235"/>
  <c r="BT236"/>
  <c r="BS21"/>
  <c r="BS29"/>
  <c r="BS39"/>
  <c r="BS52"/>
  <c r="BS60"/>
  <c r="BS68"/>
  <c r="BS83"/>
  <c r="BS93"/>
  <c r="BS135"/>
  <c r="BS138"/>
  <c r="BS143"/>
  <c r="BS147"/>
  <c r="BS157"/>
  <c r="BS184"/>
  <c r="BS188"/>
  <c r="BS12"/>
  <c r="BS13"/>
  <c r="BS14"/>
  <c r="BS15"/>
  <c r="BS17"/>
  <c r="BS18"/>
  <c r="BS19"/>
  <c r="BS20"/>
  <c r="BS22"/>
  <c r="BS23"/>
  <c r="BS24"/>
  <c r="BS25"/>
  <c r="BS27"/>
  <c r="BS28"/>
  <c r="BS31"/>
  <c r="BS32"/>
  <c r="BS35"/>
  <c r="BS38"/>
  <c r="BS40"/>
  <c r="BS41"/>
  <c r="BS42"/>
  <c r="BS43"/>
  <c r="BS49"/>
  <c r="BS50"/>
  <c r="BS51"/>
  <c r="BS53"/>
  <c r="BS54"/>
  <c r="BS55"/>
  <c r="BS56"/>
  <c r="BS57"/>
  <c r="BS58"/>
  <c r="BS59"/>
  <c r="BS61"/>
  <c r="BS62"/>
  <c r="BS63"/>
  <c r="BS64"/>
  <c r="BS65"/>
  <c r="BS66"/>
  <c r="BS67"/>
  <c r="BS70"/>
  <c r="BS71"/>
  <c r="BS72"/>
  <c r="BS73"/>
  <c r="BS74"/>
  <c r="BS75"/>
  <c r="BS76"/>
  <c r="BS77"/>
  <c r="BS78"/>
  <c r="BS79"/>
  <c r="BS80"/>
  <c r="BS81"/>
  <c r="BS82"/>
  <c r="BS84"/>
  <c r="BS86"/>
  <c r="BS87"/>
  <c r="BS88"/>
  <c r="BS89"/>
  <c r="BS90"/>
  <c r="BS91"/>
  <c r="BS92"/>
  <c r="BS94"/>
  <c r="BS95"/>
  <c r="BS96"/>
  <c r="BS97"/>
  <c r="BS98"/>
  <c r="BS100"/>
  <c r="BS101"/>
  <c r="BS102"/>
  <c r="BS103"/>
  <c r="BS104"/>
  <c r="BS105"/>
  <c r="BS106"/>
  <c r="BS109"/>
  <c r="BS110"/>
  <c r="BS112"/>
  <c r="BS113"/>
  <c r="BS114"/>
  <c r="BS115"/>
  <c r="BS116"/>
  <c r="BS117"/>
  <c r="BS118"/>
  <c r="BS119"/>
  <c r="BS120"/>
  <c r="BS122"/>
  <c r="BS123"/>
  <c r="BS124"/>
  <c r="BS125"/>
  <c r="BS126"/>
  <c r="BS127"/>
  <c r="BS128"/>
  <c r="BS129"/>
  <c r="BS130"/>
  <c r="BS131"/>
  <c r="BS132"/>
  <c r="BS133"/>
  <c r="BS136"/>
  <c r="BS137"/>
  <c r="BS139"/>
  <c r="BS140"/>
  <c r="BS141"/>
  <c r="BS142"/>
  <c r="BS144"/>
  <c r="BS145"/>
  <c r="BS146"/>
  <c r="BS148"/>
  <c r="BS149"/>
  <c r="BS150"/>
  <c r="BS151"/>
  <c r="BS152"/>
  <c r="BS153"/>
  <c r="BS154"/>
  <c r="BS156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3"/>
  <c r="BS185"/>
  <c r="BS186"/>
  <c r="BS187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5"/>
  <c r="BS216"/>
  <c r="BS217"/>
  <c r="BS218"/>
  <c r="BS219"/>
  <c r="BS220"/>
  <c r="BS221"/>
  <c r="BS222"/>
  <c r="BS223"/>
  <c r="BS225"/>
  <c r="BS226"/>
  <c r="BS227"/>
  <c r="BS228"/>
  <c r="BS229"/>
  <c r="BS230"/>
  <c r="BS231"/>
  <c r="BS232"/>
  <c r="BS233"/>
  <c r="BS234"/>
  <c r="BS235"/>
  <c r="BS236"/>
  <c r="BR21"/>
  <c r="BR29"/>
  <c r="BR39"/>
  <c r="BR52"/>
  <c r="BR60"/>
  <c r="BR68"/>
  <c r="BR83"/>
  <c r="BR86"/>
  <c r="BR93"/>
  <c r="BR135"/>
  <c r="BR138"/>
  <c r="BR143"/>
  <c r="BR147"/>
  <c r="BR157"/>
  <c r="BR159"/>
  <c r="BR160"/>
  <c r="BR178"/>
  <c r="BR179"/>
  <c r="BR180"/>
  <c r="BR184"/>
  <c r="BR188"/>
  <c r="BR12"/>
  <c r="BR13"/>
  <c r="BR14"/>
  <c r="BR15"/>
  <c r="BR17"/>
  <c r="BR18"/>
  <c r="BR19"/>
  <c r="BR20"/>
  <c r="BR22"/>
  <c r="BR23"/>
  <c r="BR24"/>
  <c r="BR25"/>
  <c r="BR27"/>
  <c r="BR28"/>
  <c r="BR31"/>
  <c r="BR32"/>
  <c r="BR35"/>
  <c r="BR38"/>
  <c r="BR40"/>
  <c r="BR41"/>
  <c r="BR42"/>
  <c r="BR43"/>
  <c r="BR49"/>
  <c r="BR50"/>
  <c r="BR51"/>
  <c r="BR53"/>
  <c r="BR54"/>
  <c r="BR55"/>
  <c r="BR56"/>
  <c r="BR57"/>
  <c r="BR58"/>
  <c r="BR59"/>
  <c r="BR61"/>
  <c r="BR62"/>
  <c r="BR63"/>
  <c r="BR64"/>
  <c r="BR65"/>
  <c r="BR66"/>
  <c r="BR67"/>
  <c r="BR70"/>
  <c r="BR71"/>
  <c r="BR72"/>
  <c r="BR73"/>
  <c r="BR74"/>
  <c r="BR75"/>
  <c r="BR76"/>
  <c r="BR77"/>
  <c r="BR78"/>
  <c r="BR79"/>
  <c r="BR80"/>
  <c r="BR81"/>
  <c r="BR82"/>
  <c r="BR84"/>
  <c r="BR87"/>
  <c r="BR88"/>
  <c r="BR89"/>
  <c r="BR90"/>
  <c r="BR91"/>
  <c r="BR92"/>
  <c r="BR94"/>
  <c r="BR95"/>
  <c r="BR96"/>
  <c r="BR97"/>
  <c r="BR98"/>
  <c r="BR100"/>
  <c r="BR101"/>
  <c r="BR102"/>
  <c r="BR103"/>
  <c r="BR104"/>
  <c r="BR105"/>
  <c r="BR106"/>
  <c r="BR109"/>
  <c r="BR110"/>
  <c r="BR112"/>
  <c r="BR113"/>
  <c r="BR114"/>
  <c r="BR115"/>
  <c r="BR116"/>
  <c r="BR117"/>
  <c r="BR118"/>
  <c r="BR119"/>
  <c r="BR120"/>
  <c r="BR122"/>
  <c r="BR123"/>
  <c r="BR124"/>
  <c r="BR125"/>
  <c r="BR126"/>
  <c r="BR127"/>
  <c r="BR128"/>
  <c r="BR129"/>
  <c r="BR130"/>
  <c r="BR131"/>
  <c r="BR132"/>
  <c r="BR133"/>
  <c r="BR136"/>
  <c r="BR137"/>
  <c r="BR139"/>
  <c r="BR140"/>
  <c r="BR141"/>
  <c r="BR142"/>
  <c r="BR144"/>
  <c r="BR145"/>
  <c r="BR146"/>
  <c r="BR148"/>
  <c r="BR149"/>
  <c r="BR150"/>
  <c r="BR151"/>
  <c r="BR152"/>
  <c r="BR153"/>
  <c r="BR154"/>
  <c r="BR156"/>
  <c r="BR158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81"/>
  <c r="BR183"/>
  <c r="BR185"/>
  <c r="BR186"/>
  <c r="BR187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5"/>
  <c r="BR216"/>
  <c r="BR217"/>
  <c r="BR218"/>
  <c r="BR219"/>
  <c r="BR220"/>
  <c r="BR221"/>
  <c r="BR222"/>
  <c r="BR223"/>
  <c r="BR225"/>
  <c r="BR226"/>
  <c r="BR227"/>
  <c r="BR228"/>
  <c r="BR229"/>
  <c r="BR230"/>
  <c r="BR231"/>
  <c r="BR232"/>
  <c r="BR233"/>
  <c r="BR234"/>
  <c r="BR235"/>
  <c r="BR236"/>
  <c r="BQ93"/>
  <c r="BQ12"/>
  <c r="BQ13"/>
  <c r="BQ14"/>
  <c r="BQ15"/>
  <c r="BQ17"/>
  <c r="BQ18"/>
  <c r="BQ19"/>
  <c r="BQ20"/>
  <c r="BQ21"/>
  <c r="BQ22"/>
  <c r="BQ23"/>
  <c r="BQ24"/>
  <c r="BQ25"/>
  <c r="BQ27"/>
  <c r="BQ28"/>
  <c r="BQ29"/>
  <c r="BQ31"/>
  <c r="BQ32"/>
  <c r="BQ35"/>
  <c r="BQ38"/>
  <c r="BQ39"/>
  <c r="BQ40"/>
  <c r="BQ41"/>
  <c r="BQ42"/>
  <c r="BQ43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70"/>
  <c r="BQ71"/>
  <c r="BQ72"/>
  <c r="BQ73"/>
  <c r="BQ74"/>
  <c r="BQ75"/>
  <c r="BQ76"/>
  <c r="BQ77"/>
  <c r="BQ78"/>
  <c r="BQ79"/>
  <c r="BQ80"/>
  <c r="BQ81"/>
  <c r="BQ82"/>
  <c r="BQ83"/>
  <c r="BQ84"/>
  <c r="BQ86"/>
  <c r="BQ87"/>
  <c r="BQ88"/>
  <c r="BQ89"/>
  <c r="BQ90"/>
  <c r="BQ91"/>
  <c r="BQ92"/>
  <c r="BQ94"/>
  <c r="BQ95"/>
  <c r="BQ96"/>
  <c r="BQ97"/>
  <c r="BQ98"/>
  <c r="BQ100"/>
  <c r="BQ101"/>
  <c r="BQ102"/>
  <c r="BQ103"/>
  <c r="BQ104"/>
  <c r="BQ105"/>
  <c r="BQ106"/>
  <c r="BQ109"/>
  <c r="BQ110"/>
  <c r="BQ112"/>
  <c r="BQ113"/>
  <c r="BQ114"/>
  <c r="BQ115"/>
  <c r="BQ116"/>
  <c r="BQ117"/>
  <c r="BQ118"/>
  <c r="BQ119"/>
  <c r="BQ120"/>
  <c r="BQ122"/>
  <c r="BQ123"/>
  <c r="BQ124"/>
  <c r="BQ125"/>
  <c r="BQ126"/>
  <c r="BQ127"/>
  <c r="BQ128"/>
  <c r="BQ129"/>
  <c r="BQ130"/>
  <c r="BQ131"/>
  <c r="BQ132"/>
  <c r="BQ133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5"/>
  <c r="BQ216"/>
  <c r="BQ217"/>
  <c r="BQ218"/>
  <c r="BQ219"/>
  <c r="BQ220"/>
  <c r="BQ221"/>
  <c r="BQ222"/>
  <c r="BQ223"/>
  <c r="BQ225"/>
  <c r="BQ226"/>
  <c r="BQ227"/>
  <c r="BQ228"/>
  <c r="BQ229"/>
  <c r="BQ230"/>
  <c r="BQ231"/>
  <c r="BQ232"/>
  <c r="BQ233"/>
  <c r="BQ234"/>
  <c r="BQ235"/>
  <c r="BQ236"/>
  <c r="BP21"/>
  <c r="BP29"/>
  <c r="BP39"/>
  <c r="BP52"/>
  <c r="BP60"/>
  <c r="BP68"/>
  <c r="BP83"/>
  <c r="BP93"/>
  <c r="BP135"/>
  <c r="BP138"/>
  <c r="BP143"/>
  <c r="BP147"/>
  <c r="BP157"/>
  <c r="BP184"/>
  <c r="BP188"/>
  <c r="BP12"/>
  <c r="BP13"/>
  <c r="BP14"/>
  <c r="BP15"/>
  <c r="BP17"/>
  <c r="BP18"/>
  <c r="BP19"/>
  <c r="BP20"/>
  <c r="BP22"/>
  <c r="BP23"/>
  <c r="BP24"/>
  <c r="BP25"/>
  <c r="BP27"/>
  <c r="BP28"/>
  <c r="BP31"/>
  <c r="BP32"/>
  <c r="BP35"/>
  <c r="BP38"/>
  <c r="BP40"/>
  <c r="BP41"/>
  <c r="BP42"/>
  <c r="BP43"/>
  <c r="BP49"/>
  <c r="BP50"/>
  <c r="BP51"/>
  <c r="BP53"/>
  <c r="BP54"/>
  <c r="BP55"/>
  <c r="BP56"/>
  <c r="BP57"/>
  <c r="BP58"/>
  <c r="BP59"/>
  <c r="BP61"/>
  <c r="BP62"/>
  <c r="BP63"/>
  <c r="BP64"/>
  <c r="BP65"/>
  <c r="BP66"/>
  <c r="BP67"/>
  <c r="BP70"/>
  <c r="BP71"/>
  <c r="BP72"/>
  <c r="BP73"/>
  <c r="BP74"/>
  <c r="BP75"/>
  <c r="BP76"/>
  <c r="BP77"/>
  <c r="BP78"/>
  <c r="BP79"/>
  <c r="BP80"/>
  <c r="BP81"/>
  <c r="BP82"/>
  <c r="BP84"/>
  <c r="BP86"/>
  <c r="BP87"/>
  <c r="BP88"/>
  <c r="BP89"/>
  <c r="BP90"/>
  <c r="BP91"/>
  <c r="BP92"/>
  <c r="BP94"/>
  <c r="BP95"/>
  <c r="BP96"/>
  <c r="BP97"/>
  <c r="BP98"/>
  <c r="BP100"/>
  <c r="BP101"/>
  <c r="BP102"/>
  <c r="BP103"/>
  <c r="BP104"/>
  <c r="BP105"/>
  <c r="BP106"/>
  <c r="BP109"/>
  <c r="BP110"/>
  <c r="BP112"/>
  <c r="BP113"/>
  <c r="BP114"/>
  <c r="BP115"/>
  <c r="BP116"/>
  <c r="BP117"/>
  <c r="BP118"/>
  <c r="BP119"/>
  <c r="BP120"/>
  <c r="BP122"/>
  <c r="BP123"/>
  <c r="BP124"/>
  <c r="BP125"/>
  <c r="BP126"/>
  <c r="BP127"/>
  <c r="BP128"/>
  <c r="BP129"/>
  <c r="BP130"/>
  <c r="BP131"/>
  <c r="BP132"/>
  <c r="BP133"/>
  <c r="BP136"/>
  <c r="BP137"/>
  <c r="BP139"/>
  <c r="BP140"/>
  <c r="BP141"/>
  <c r="BP142"/>
  <c r="BP144"/>
  <c r="BP145"/>
  <c r="BP146"/>
  <c r="BP148"/>
  <c r="BP149"/>
  <c r="BP150"/>
  <c r="BP151"/>
  <c r="BP152"/>
  <c r="BP153"/>
  <c r="BP154"/>
  <c r="BP156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3"/>
  <c r="BP185"/>
  <c r="BP186"/>
  <c r="BP187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5"/>
  <c r="BP216"/>
  <c r="BP217"/>
  <c r="BP218"/>
  <c r="BP219"/>
  <c r="BP220"/>
  <c r="BP221"/>
  <c r="BP222"/>
  <c r="BP223"/>
  <c r="BP225"/>
  <c r="BP226"/>
  <c r="BP227"/>
  <c r="BP228"/>
  <c r="BP229"/>
  <c r="BP230"/>
  <c r="BP231"/>
  <c r="BP232"/>
  <c r="BP233"/>
  <c r="BP234"/>
  <c r="BP235"/>
  <c r="BP236"/>
  <c r="BO21"/>
  <c r="BO29"/>
  <c r="BO39"/>
  <c r="BO52"/>
  <c r="BO60"/>
  <c r="BO68"/>
  <c r="BO83"/>
  <c r="BO93"/>
  <c r="BO135"/>
  <c r="BO138"/>
  <c r="BO143"/>
  <c r="BO147"/>
  <c r="BO157"/>
  <c r="BO184"/>
  <c r="BO188"/>
  <c r="BO12"/>
  <c r="BO13"/>
  <c r="BO14"/>
  <c r="BO15"/>
  <c r="BO17"/>
  <c r="BO18"/>
  <c r="BO19"/>
  <c r="BO20"/>
  <c r="BO22"/>
  <c r="BO23"/>
  <c r="BO24"/>
  <c r="BO25"/>
  <c r="BO27"/>
  <c r="BO28"/>
  <c r="BO31"/>
  <c r="BO32"/>
  <c r="BO35"/>
  <c r="BO38"/>
  <c r="BO40"/>
  <c r="BO41"/>
  <c r="BO42"/>
  <c r="BO43"/>
  <c r="BO49"/>
  <c r="BO50"/>
  <c r="BO51"/>
  <c r="BO53"/>
  <c r="BO54"/>
  <c r="BO55"/>
  <c r="BO56"/>
  <c r="BO57"/>
  <c r="BO58"/>
  <c r="BO59"/>
  <c r="BO61"/>
  <c r="BO62"/>
  <c r="BO63"/>
  <c r="BO64"/>
  <c r="BO65"/>
  <c r="BO66"/>
  <c r="BO67"/>
  <c r="BO70"/>
  <c r="BO71"/>
  <c r="BO72"/>
  <c r="BO73"/>
  <c r="BO74"/>
  <c r="BO75"/>
  <c r="BO76"/>
  <c r="BO77"/>
  <c r="BO78"/>
  <c r="BO79"/>
  <c r="BO80"/>
  <c r="BO81"/>
  <c r="BO82"/>
  <c r="BO84"/>
  <c r="BO86"/>
  <c r="BO87"/>
  <c r="BO88"/>
  <c r="BO89"/>
  <c r="BO90"/>
  <c r="BO91"/>
  <c r="BO92"/>
  <c r="BO94"/>
  <c r="BO95"/>
  <c r="BO96"/>
  <c r="BO97"/>
  <c r="BO98"/>
  <c r="BO100"/>
  <c r="BO101"/>
  <c r="BO102"/>
  <c r="BO103"/>
  <c r="BO104"/>
  <c r="BO105"/>
  <c r="BO106"/>
  <c r="BO109"/>
  <c r="BO110"/>
  <c r="BO112"/>
  <c r="BO113"/>
  <c r="BO114"/>
  <c r="BO115"/>
  <c r="BO116"/>
  <c r="BO117"/>
  <c r="BO118"/>
  <c r="BO119"/>
  <c r="BO120"/>
  <c r="BO122"/>
  <c r="BO123"/>
  <c r="BO124"/>
  <c r="BO125"/>
  <c r="BO126"/>
  <c r="BO127"/>
  <c r="BO128"/>
  <c r="BO129"/>
  <c r="BO130"/>
  <c r="BO131"/>
  <c r="BO132"/>
  <c r="BO133"/>
  <c r="BO136"/>
  <c r="BO137"/>
  <c r="BO139"/>
  <c r="BO140"/>
  <c r="BO141"/>
  <c r="BO142"/>
  <c r="BO144"/>
  <c r="BO145"/>
  <c r="BO146"/>
  <c r="BO148"/>
  <c r="BO149"/>
  <c r="BO150"/>
  <c r="BO151"/>
  <c r="BO152"/>
  <c r="BO153"/>
  <c r="BO154"/>
  <c r="BO156"/>
  <c r="BO158"/>
  <c r="BO159"/>
  <c r="BO160"/>
  <c r="BO161"/>
  <c r="BO162"/>
  <c r="BO163"/>
  <c r="BO164"/>
  <c r="BO165"/>
  <c r="BO166"/>
  <c r="BO167"/>
  <c r="BO168"/>
  <c r="BO169"/>
  <c r="BO170"/>
  <c r="BO171"/>
  <c r="BO172"/>
  <c r="BO173"/>
  <c r="BO174"/>
  <c r="BO175"/>
  <c r="BO176"/>
  <c r="BO177"/>
  <c r="BO178"/>
  <c r="BO179"/>
  <c r="BO180"/>
  <c r="BO181"/>
  <c r="BO183"/>
  <c r="BO185"/>
  <c r="BO186"/>
  <c r="BO187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5"/>
  <c r="BO216"/>
  <c r="BO217"/>
  <c r="BO218"/>
  <c r="BO219"/>
  <c r="BO220"/>
  <c r="BO221"/>
  <c r="BO222"/>
  <c r="BO223"/>
  <c r="BO225"/>
  <c r="BO226"/>
  <c r="BO227"/>
  <c r="BO228"/>
  <c r="BO229"/>
  <c r="BO230"/>
  <c r="BO231"/>
  <c r="BO232"/>
  <c r="BO233"/>
  <c r="BO234"/>
  <c r="BO235"/>
  <c r="BO236"/>
  <c r="BN21"/>
  <c r="BN29"/>
  <c r="BN39"/>
  <c r="BN52"/>
  <c r="BN60"/>
  <c r="BN68"/>
  <c r="BN83"/>
  <c r="BN93"/>
  <c r="BN135"/>
  <c r="BN138"/>
  <c r="BN143"/>
  <c r="BN147"/>
  <c r="BN157"/>
  <c r="BN184"/>
  <c r="BN188"/>
  <c r="BN12"/>
  <c r="BN13"/>
  <c r="BN14"/>
  <c r="BN15"/>
  <c r="BN17"/>
  <c r="BN18"/>
  <c r="BN19"/>
  <c r="BN20"/>
  <c r="BN22"/>
  <c r="BN23"/>
  <c r="BN24"/>
  <c r="BN25"/>
  <c r="BN27"/>
  <c r="BN28"/>
  <c r="BN31"/>
  <c r="BN32"/>
  <c r="BN35"/>
  <c r="BN38"/>
  <c r="BN40"/>
  <c r="BN41"/>
  <c r="BN42"/>
  <c r="BN43"/>
  <c r="BN49"/>
  <c r="BN50"/>
  <c r="BN51"/>
  <c r="BN53"/>
  <c r="BN54"/>
  <c r="BN55"/>
  <c r="BN56"/>
  <c r="BN57"/>
  <c r="BN58"/>
  <c r="BN59"/>
  <c r="BN61"/>
  <c r="BN62"/>
  <c r="BN63"/>
  <c r="BN64"/>
  <c r="BN65"/>
  <c r="BN66"/>
  <c r="BN67"/>
  <c r="BN70"/>
  <c r="BN71"/>
  <c r="BN72"/>
  <c r="BN73"/>
  <c r="BN74"/>
  <c r="BN75"/>
  <c r="BN76"/>
  <c r="BN77"/>
  <c r="BN78"/>
  <c r="BN79"/>
  <c r="BN80"/>
  <c r="BN81"/>
  <c r="BN82"/>
  <c r="BN84"/>
  <c r="BN86"/>
  <c r="BN87"/>
  <c r="BN88"/>
  <c r="BN89"/>
  <c r="BN90"/>
  <c r="BN91"/>
  <c r="BN92"/>
  <c r="BN94"/>
  <c r="BN95"/>
  <c r="BN96"/>
  <c r="BN97"/>
  <c r="BN98"/>
  <c r="BN100"/>
  <c r="BN101"/>
  <c r="BN102"/>
  <c r="BN103"/>
  <c r="BN104"/>
  <c r="BN105"/>
  <c r="BN106"/>
  <c r="BN109"/>
  <c r="BN110"/>
  <c r="BN112"/>
  <c r="BN113"/>
  <c r="BN114"/>
  <c r="BN115"/>
  <c r="BN116"/>
  <c r="BN117"/>
  <c r="BN118"/>
  <c r="BN119"/>
  <c r="BN120"/>
  <c r="BN122"/>
  <c r="BN123"/>
  <c r="BN124"/>
  <c r="BN125"/>
  <c r="BN126"/>
  <c r="BN127"/>
  <c r="BN128"/>
  <c r="BN129"/>
  <c r="BN130"/>
  <c r="BN131"/>
  <c r="BN132"/>
  <c r="BN133"/>
  <c r="BN136"/>
  <c r="BN137"/>
  <c r="BN139"/>
  <c r="BN140"/>
  <c r="BN141"/>
  <c r="BN142"/>
  <c r="BN144"/>
  <c r="BN145"/>
  <c r="BN146"/>
  <c r="BN148"/>
  <c r="BN149"/>
  <c r="BN150"/>
  <c r="BN151"/>
  <c r="BN152"/>
  <c r="BN153"/>
  <c r="BN154"/>
  <c r="BN156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3"/>
  <c r="BN185"/>
  <c r="BN186"/>
  <c r="BN187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5"/>
  <c r="BN216"/>
  <c r="BN217"/>
  <c r="BN218"/>
  <c r="BN219"/>
  <c r="BN220"/>
  <c r="BN221"/>
  <c r="BN222"/>
  <c r="BN223"/>
  <c r="BN225"/>
  <c r="BN226"/>
  <c r="BN227"/>
  <c r="BN228"/>
  <c r="BN229"/>
  <c r="BN230"/>
  <c r="BN231"/>
  <c r="BN232"/>
  <c r="BN233"/>
  <c r="BN234"/>
  <c r="BN235"/>
  <c r="BN236"/>
  <c r="BM21"/>
  <c r="BM29"/>
  <c r="BM39"/>
  <c r="BM52"/>
  <c r="BM60"/>
  <c r="BM68"/>
  <c r="BM83"/>
  <c r="BM86"/>
  <c r="BM93"/>
  <c r="BM135"/>
  <c r="BM138"/>
  <c r="BM143"/>
  <c r="BM147"/>
  <c r="BM157"/>
  <c r="BM159"/>
  <c r="BM160"/>
  <c r="BM178"/>
  <c r="BM179"/>
  <c r="BM180"/>
  <c r="BM184"/>
  <c r="BM188"/>
  <c r="BM12"/>
  <c r="BM13"/>
  <c r="BM14"/>
  <c r="BM15"/>
  <c r="BM17"/>
  <c r="BM18"/>
  <c r="BM19"/>
  <c r="BM20"/>
  <c r="BM22"/>
  <c r="BM23"/>
  <c r="BM24"/>
  <c r="BM25"/>
  <c r="BM27"/>
  <c r="BM28"/>
  <c r="BM31"/>
  <c r="BM32"/>
  <c r="BM35"/>
  <c r="BM38"/>
  <c r="BM40"/>
  <c r="BM41"/>
  <c r="BM42"/>
  <c r="BM43"/>
  <c r="BM49"/>
  <c r="BM50"/>
  <c r="BM51"/>
  <c r="BM53"/>
  <c r="BM54"/>
  <c r="BM55"/>
  <c r="BM56"/>
  <c r="BM57"/>
  <c r="BM58"/>
  <c r="BM59"/>
  <c r="BM61"/>
  <c r="BM62"/>
  <c r="BM63"/>
  <c r="BM64"/>
  <c r="BM65"/>
  <c r="BM66"/>
  <c r="BM67"/>
  <c r="BM70"/>
  <c r="BM71"/>
  <c r="BM72"/>
  <c r="BM73"/>
  <c r="BM74"/>
  <c r="BM75"/>
  <c r="BM76"/>
  <c r="BM77"/>
  <c r="BM78"/>
  <c r="BM79"/>
  <c r="BM80"/>
  <c r="BM81"/>
  <c r="BM82"/>
  <c r="BM84"/>
  <c r="BM87"/>
  <c r="BM88"/>
  <c r="BM89"/>
  <c r="BM90"/>
  <c r="BM91"/>
  <c r="BM92"/>
  <c r="BM94"/>
  <c r="BM95"/>
  <c r="BM96"/>
  <c r="BM97"/>
  <c r="BM98"/>
  <c r="BM100"/>
  <c r="BM101"/>
  <c r="BM102"/>
  <c r="BM103"/>
  <c r="BM104"/>
  <c r="BM105"/>
  <c r="BM106"/>
  <c r="BM109"/>
  <c r="BM110"/>
  <c r="BM112"/>
  <c r="BM113"/>
  <c r="BM114"/>
  <c r="BM115"/>
  <c r="BM116"/>
  <c r="BM117"/>
  <c r="BM118"/>
  <c r="BM119"/>
  <c r="BM120"/>
  <c r="BM122"/>
  <c r="BM123"/>
  <c r="BM124"/>
  <c r="BM125"/>
  <c r="BM126"/>
  <c r="BM127"/>
  <c r="BM128"/>
  <c r="BM129"/>
  <c r="BM130"/>
  <c r="BM131"/>
  <c r="BM132"/>
  <c r="BM133"/>
  <c r="BM136"/>
  <c r="BM137"/>
  <c r="BM139"/>
  <c r="BM140"/>
  <c r="BM141"/>
  <c r="BM142"/>
  <c r="BM144"/>
  <c r="BM145"/>
  <c r="BM146"/>
  <c r="BM148"/>
  <c r="BM149"/>
  <c r="BM150"/>
  <c r="BM151"/>
  <c r="BM152"/>
  <c r="BM153"/>
  <c r="BM154"/>
  <c r="BM156"/>
  <c r="BM158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81"/>
  <c r="BM183"/>
  <c r="BM185"/>
  <c r="BM186"/>
  <c r="BM187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5"/>
  <c r="BM216"/>
  <c r="BM217"/>
  <c r="BM218"/>
  <c r="BM219"/>
  <c r="BM220"/>
  <c r="BM221"/>
  <c r="BM222"/>
  <c r="BM223"/>
  <c r="BM225"/>
  <c r="BM226"/>
  <c r="BM227"/>
  <c r="BM228"/>
  <c r="BM229"/>
  <c r="BM230"/>
  <c r="BM231"/>
  <c r="BM232"/>
  <c r="BM233"/>
  <c r="BM234"/>
  <c r="BM235"/>
  <c r="BM236"/>
  <c r="BL93"/>
  <c r="BL12"/>
  <c r="BL13"/>
  <c r="BL14"/>
  <c r="BL15"/>
  <c r="BL17"/>
  <c r="BL18"/>
  <c r="BL19"/>
  <c r="BL20"/>
  <c r="BL21"/>
  <c r="BL22"/>
  <c r="BL23"/>
  <c r="BL24"/>
  <c r="BL25"/>
  <c r="BL27"/>
  <c r="BL28"/>
  <c r="BL29"/>
  <c r="BL31"/>
  <c r="BL32"/>
  <c r="BL35"/>
  <c r="BL38"/>
  <c r="BL39"/>
  <c r="BL40"/>
  <c r="BL41"/>
  <c r="BL42"/>
  <c r="BL43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70"/>
  <c r="BL71"/>
  <c r="BL72"/>
  <c r="BL73"/>
  <c r="BL74"/>
  <c r="BL75"/>
  <c r="BL76"/>
  <c r="BL77"/>
  <c r="BL78"/>
  <c r="BL79"/>
  <c r="BL80"/>
  <c r="BL81"/>
  <c r="BL82"/>
  <c r="BL83"/>
  <c r="BL84"/>
  <c r="BL86"/>
  <c r="BL87"/>
  <c r="BL88"/>
  <c r="BL89"/>
  <c r="BL90"/>
  <c r="BL91"/>
  <c r="BL92"/>
  <c r="BL94"/>
  <c r="BL95"/>
  <c r="BL96"/>
  <c r="BL97"/>
  <c r="BL98"/>
  <c r="BL100"/>
  <c r="BL101"/>
  <c r="BL102"/>
  <c r="BL103"/>
  <c r="BL104"/>
  <c r="BL105"/>
  <c r="BL106"/>
  <c r="BL109"/>
  <c r="BL110"/>
  <c r="BL112"/>
  <c r="BL113"/>
  <c r="BL114"/>
  <c r="BL115"/>
  <c r="BL116"/>
  <c r="BL117"/>
  <c r="BL118"/>
  <c r="BL119"/>
  <c r="BL120"/>
  <c r="BL122"/>
  <c r="BL123"/>
  <c r="BL124"/>
  <c r="BL125"/>
  <c r="BL126"/>
  <c r="BL127"/>
  <c r="BL128"/>
  <c r="BL129"/>
  <c r="BL130"/>
  <c r="BL131"/>
  <c r="BL132"/>
  <c r="BL133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5"/>
  <c r="BL216"/>
  <c r="BL217"/>
  <c r="BL218"/>
  <c r="BL219"/>
  <c r="BL220"/>
  <c r="BL221"/>
  <c r="BL222"/>
  <c r="BL223"/>
  <c r="BL225"/>
  <c r="BL226"/>
  <c r="BL227"/>
  <c r="BL228"/>
  <c r="BL229"/>
  <c r="BL230"/>
  <c r="BL231"/>
  <c r="BL232"/>
  <c r="BL233"/>
  <c r="BL234"/>
  <c r="BL235"/>
  <c r="BL236"/>
  <c r="BK21"/>
  <c r="BK29"/>
  <c r="BK39"/>
  <c r="BK52"/>
  <c r="BK60"/>
  <c r="BK68"/>
  <c r="BK93"/>
  <c r="BK135"/>
  <c r="BK138"/>
  <c r="BK143"/>
  <c r="BK147"/>
  <c r="BK157"/>
  <c r="BK184"/>
  <c r="BK188"/>
  <c r="BK12"/>
  <c r="BK13"/>
  <c r="BK14"/>
  <c r="BK15"/>
  <c r="BK17"/>
  <c r="BK18"/>
  <c r="BK19"/>
  <c r="BK20"/>
  <c r="BK22"/>
  <c r="BK23"/>
  <c r="BK24"/>
  <c r="BK25"/>
  <c r="BK27"/>
  <c r="BK28"/>
  <c r="BK31"/>
  <c r="BK32"/>
  <c r="BK35"/>
  <c r="BK38"/>
  <c r="BK40"/>
  <c r="BK41"/>
  <c r="BK42"/>
  <c r="BK43"/>
  <c r="BK49"/>
  <c r="BK50"/>
  <c r="BK51"/>
  <c r="BK53"/>
  <c r="BK54"/>
  <c r="BK55"/>
  <c r="BK56"/>
  <c r="BK57"/>
  <c r="BK58"/>
  <c r="BK59"/>
  <c r="BK61"/>
  <c r="BK62"/>
  <c r="BK63"/>
  <c r="BK64"/>
  <c r="BK65"/>
  <c r="BK66"/>
  <c r="BK67"/>
  <c r="BK70"/>
  <c r="BK71"/>
  <c r="BK72"/>
  <c r="BK73"/>
  <c r="BK74"/>
  <c r="BK75"/>
  <c r="BK76"/>
  <c r="BK77"/>
  <c r="BK78"/>
  <c r="BK79"/>
  <c r="BK80"/>
  <c r="BK81"/>
  <c r="BK82"/>
  <c r="BK83"/>
  <c r="BK84"/>
  <c r="BK86"/>
  <c r="BK87"/>
  <c r="BK88"/>
  <c r="BK89"/>
  <c r="BK90"/>
  <c r="BK91"/>
  <c r="BK92"/>
  <c r="BK94"/>
  <c r="BK95"/>
  <c r="BK96"/>
  <c r="BK97"/>
  <c r="BK98"/>
  <c r="BK100"/>
  <c r="BK101"/>
  <c r="BK102"/>
  <c r="BK103"/>
  <c r="BK104"/>
  <c r="BK105"/>
  <c r="BK106"/>
  <c r="BK109"/>
  <c r="BK110"/>
  <c r="BK112"/>
  <c r="BK113"/>
  <c r="BK114"/>
  <c r="BK115"/>
  <c r="BK116"/>
  <c r="BK117"/>
  <c r="BK118"/>
  <c r="BK119"/>
  <c r="BK120"/>
  <c r="BK122"/>
  <c r="BK123"/>
  <c r="BK124"/>
  <c r="BK125"/>
  <c r="BK126"/>
  <c r="BK127"/>
  <c r="BK128"/>
  <c r="BK129"/>
  <c r="BK130"/>
  <c r="BK131"/>
  <c r="BK132"/>
  <c r="BK133"/>
  <c r="BK136"/>
  <c r="BK137"/>
  <c r="BK139"/>
  <c r="BK140"/>
  <c r="BK141"/>
  <c r="BK142"/>
  <c r="BK144"/>
  <c r="BK145"/>
  <c r="BK146"/>
  <c r="BK148"/>
  <c r="BK149"/>
  <c r="BK150"/>
  <c r="BK151"/>
  <c r="BK152"/>
  <c r="BK153"/>
  <c r="BK154"/>
  <c r="BK156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3"/>
  <c r="BK185"/>
  <c r="BK186"/>
  <c r="BK187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5"/>
  <c r="BK216"/>
  <c r="BK217"/>
  <c r="BK218"/>
  <c r="BK219"/>
  <c r="BK220"/>
  <c r="BK221"/>
  <c r="BK222"/>
  <c r="BK223"/>
  <c r="BK225"/>
  <c r="BK226"/>
  <c r="BK227"/>
  <c r="BK228"/>
  <c r="BK229"/>
  <c r="BK230"/>
  <c r="BK231"/>
  <c r="BK232"/>
  <c r="BK233"/>
  <c r="BK234"/>
  <c r="BK235"/>
  <c r="BK236"/>
  <c r="BJ21"/>
  <c r="BJ29"/>
  <c r="BJ39"/>
  <c r="BJ52"/>
  <c r="BJ60"/>
  <c r="BJ68"/>
  <c r="BJ93"/>
  <c r="BJ135"/>
  <c r="BJ138"/>
  <c r="BJ143"/>
  <c r="BJ147"/>
  <c r="BJ157"/>
  <c r="BJ184"/>
  <c r="BJ188"/>
  <c r="BJ12"/>
  <c r="BJ13"/>
  <c r="BJ14"/>
  <c r="BJ15"/>
  <c r="BJ17"/>
  <c r="BJ18"/>
  <c r="BJ19"/>
  <c r="BJ20"/>
  <c r="BJ22"/>
  <c r="BJ23"/>
  <c r="BJ24"/>
  <c r="BJ25"/>
  <c r="BJ27"/>
  <c r="BJ28"/>
  <c r="BJ31"/>
  <c r="BJ32"/>
  <c r="BJ35"/>
  <c r="BJ38"/>
  <c r="BJ40"/>
  <c r="BJ41"/>
  <c r="BJ42"/>
  <c r="BJ43"/>
  <c r="BJ49"/>
  <c r="BJ50"/>
  <c r="BJ51"/>
  <c r="BJ53"/>
  <c r="BJ54"/>
  <c r="BJ55"/>
  <c r="BJ56"/>
  <c r="BJ57"/>
  <c r="BJ58"/>
  <c r="BJ59"/>
  <c r="BJ61"/>
  <c r="BJ62"/>
  <c r="BJ63"/>
  <c r="BJ64"/>
  <c r="BJ65"/>
  <c r="BJ66"/>
  <c r="BJ67"/>
  <c r="BJ70"/>
  <c r="BJ71"/>
  <c r="BJ72"/>
  <c r="BJ73"/>
  <c r="BJ74"/>
  <c r="BJ75"/>
  <c r="BJ76"/>
  <c r="BJ77"/>
  <c r="BJ78"/>
  <c r="BJ79"/>
  <c r="BJ80"/>
  <c r="BJ81"/>
  <c r="BJ82"/>
  <c r="BJ83"/>
  <c r="BJ84"/>
  <c r="BJ86"/>
  <c r="BJ87"/>
  <c r="BJ88"/>
  <c r="BJ89"/>
  <c r="BJ90"/>
  <c r="BJ91"/>
  <c r="BJ92"/>
  <c r="BJ94"/>
  <c r="BJ95"/>
  <c r="BJ96"/>
  <c r="BJ97"/>
  <c r="BJ98"/>
  <c r="BJ100"/>
  <c r="BJ101"/>
  <c r="BJ102"/>
  <c r="BJ103"/>
  <c r="BJ104"/>
  <c r="BJ105"/>
  <c r="BJ106"/>
  <c r="BJ109"/>
  <c r="BJ110"/>
  <c r="BJ112"/>
  <c r="BJ113"/>
  <c r="BJ114"/>
  <c r="BJ115"/>
  <c r="BJ116"/>
  <c r="BJ117"/>
  <c r="BJ118"/>
  <c r="BJ119"/>
  <c r="BJ120"/>
  <c r="BJ122"/>
  <c r="BJ123"/>
  <c r="BJ124"/>
  <c r="BJ125"/>
  <c r="BJ126"/>
  <c r="BJ127"/>
  <c r="BJ128"/>
  <c r="BJ129"/>
  <c r="BJ130"/>
  <c r="BJ131"/>
  <c r="BJ132"/>
  <c r="BJ133"/>
  <c r="BJ136"/>
  <c r="BJ137"/>
  <c r="BJ139"/>
  <c r="BJ140"/>
  <c r="BJ141"/>
  <c r="BJ142"/>
  <c r="BJ144"/>
  <c r="BJ145"/>
  <c r="BJ146"/>
  <c r="BJ148"/>
  <c r="BJ149"/>
  <c r="BJ150"/>
  <c r="BJ151"/>
  <c r="BJ152"/>
  <c r="BJ153"/>
  <c r="BJ154"/>
  <c r="BJ156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3"/>
  <c r="BJ185"/>
  <c r="BJ186"/>
  <c r="BJ187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5"/>
  <c r="BJ216"/>
  <c r="BJ217"/>
  <c r="BJ218"/>
  <c r="BJ219"/>
  <c r="BJ220"/>
  <c r="BJ221"/>
  <c r="BJ222"/>
  <c r="BJ223"/>
  <c r="BJ225"/>
  <c r="BJ226"/>
  <c r="BJ227"/>
  <c r="BJ228"/>
  <c r="BJ229"/>
  <c r="BJ230"/>
  <c r="BJ231"/>
  <c r="BJ232"/>
  <c r="BJ233"/>
  <c r="BJ234"/>
  <c r="BJ235"/>
  <c r="BJ236"/>
  <c r="BI21"/>
  <c r="BI29"/>
  <c r="BI39"/>
  <c r="BI52"/>
  <c r="BI60"/>
  <c r="BI68"/>
  <c r="BI93"/>
  <c r="BI135"/>
  <c r="BI138"/>
  <c r="BI143"/>
  <c r="BI147"/>
  <c r="BI157"/>
  <c r="BI184"/>
  <c r="BI188"/>
  <c r="BI12"/>
  <c r="BI13"/>
  <c r="BI14"/>
  <c r="BI15"/>
  <c r="BI17"/>
  <c r="BI18"/>
  <c r="BI19"/>
  <c r="BI20"/>
  <c r="BI22"/>
  <c r="BI23"/>
  <c r="BI24"/>
  <c r="BI25"/>
  <c r="BI27"/>
  <c r="BI28"/>
  <c r="BI31"/>
  <c r="BI32"/>
  <c r="BI35"/>
  <c r="BI38"/>
  <c r="BI40"/>
  <c r="BI41"/>
  <c r="BI42"/>
  <c r="BI43"/>
  <c r="BI49"/>
  <c r="BI50"/>
  <c r="BI51"/>
  <c r="BI53"/>
  <c r="BI54"/>
  <c r="BI55"/>
  <c r="BI56"/>
  <c r="BI57"/>
  <c r="BI58"/>
  <c r="BI59"/>
  <c r="BI61"/>
  <c r="BI62"/>
  <c r="BI63"/>
  <c r="BI64"/>
  <c r="BI65"/>
  <c r="BI66"/>
  <c r="BI67"/>
  <c r="BI70"/>
  <c r="BI71"/>
  <c r="BI72"/>
  <c r="BI73"/>
  <c r="BI74"/>
  <c r="BI75"/>
  <c r="BI76"/>
  <c r="BI77"/>
  <c r="BI78"/>
  <c r="BI79"/>
  <c r="BI80"/>
  <c r="BI81"/>
  <c r="BI82"/>
  <c r="BI83"/>
  <c r="BI84"/>
  <c r="BI86"/>
  <c r="BI87"/>
  <c r="BI88"/>
  <c r="BI89"/>
  <c r="BI90"/>
  <c r="BI91"/>
  <c r="BI92"/>
  <c r="BI94"/>
  <c r="BI95"/>
  <c r="BI96"/>
  <c r="BI97"/>
  <c r="BI98"/>
  <c r="BI100"/>
  <c r="BI101"/>
  <c r="BI102"/>
  <c r="BI103"/>
  <c r="BI104"/>
  <c r="BI105"/>
  <c r="BI106"/>
  <c r="BI109"/>
  <c r="BI110"/>
  <c r="BI112"/>
  <c r="BI113"/>
  <c r="BI114"/>
  <c r="BI115"/>
  <c r="BI116"/>
  <c r="BI117"/>
  <c r="BI118"/>
  <c r="BI119"/>
  <c r="BI120"/>
  <c r="BI122"/>
  <c r="BI123"/>
  <c r="BI124"/>
  <c r="BI125"/>
  <c r="BI126"/>
  <c r="BI127"/>
  <c r="BI128"/>
  <c r="BI129"/>
  <c r="BI130"/>
  <c r="BI131"/>
  <c r="BI132"/>
  <c r="BI133"/>
  <c r="BI136"/>
  <c r="BI137"/>
  <c r="BI139"/>
  <c r="BI140"/>
  <c r="BI141"/>
  <c r="BI142"/>
  <c r="BI144"/>
  <c r="BI145"/>
  <c r="BI146"/>
  <c r="BI148"/>
  <c r="BI149"/>
  <c r="BI150"/>
  <c r="BI151"/>
  <c r="BI152"/>
  <c r="BI153"/>
  <c r="BI154"/>
  <c r="BI156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3"/>
  <c r="BI185"/>
  <c r="BI186"/>
  <c r="BI187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5"/>
  <c r="BI216"/>
  <c r="BI217"/>
  <c r="BI218"/>
  <c r="BI219"/>
  <c r="BI220"/>
  <c r="BI221"/>
  <c r="BI222"/>
  <c r="BI223"/>
  <c r="BI225"/>
  <c r="BI226"/>
  <c r="BI227"/>
  <c r="BI228"/>
  <c r="BI229"/>
  <c r="BI230"/>
  <c r="BI231"/>
  <c r="BI232"/>
  <c r="BI233"/>
  <c r="BI234"/>
  <c r="BI235"/>
  <c r="BI236"/>
  <c r="BH21"/>
  <c r="BH29"/>
  <c r="BH39"/>
  <c r="BH52"/>
  <c r="BH60"/>
  <c r="BH68"/>
  <c r="BH82"/>
  <c r="BH83"/>
  <c r="BH86"/>
  <c r="BH93"/>
  <c r="BH135"/>
  <c r="BH138"/>
  <c r="BH143"/>
  <c r="BH147"/>
  <c r="BH157"/>
  <c r="BH159"/>
  <c r="BH160"/>
  <c r="BH178"/>
  <c r="BH179"/>
  <c r="BH180"/>
  <c r="BH184"/>
  <c r="BH188"/>
  <c r="BH12"/>
  <c r="BH13"/>
  <c r="BH14"/>
  <c r="BH15"/>
  <c r="BH17"/>
  <c r="BH18"/>
  <c r="BH19"/>
  <c r="BH20"/>
  <c r="BH22"/>
  <c r="BH23"/>
  <c r="BH24"/>
  <c r="BH25"/>
  <c r="BH27"/>
  <c r="BH28"/>
  <c r="BH31"/>
  <c r="BH32"/>
  <c r="BH35"/>
  <c r="BH38"/>
  <c r="BH40"/>
  <c r="BH41"/>
  <c r="BH42"/>
  <c r="BH43"/>
  <c r="BH49"/>
  <c r="BH50"/>
  <c r="BH51"/>
  <c r="BH53"/>
  <c r="BH54"/>
  <c r="BH55"/>
  <c r="BH56"/>
  <c r="BH57"/>
  <c r="BH58"/>
  <c r="BH59"/>
  <c r="BH61"/>
  <c r="BH62"/>
  <c r="BH63"/>
  <c r="BH64"/>
  <c r="BH65"/>
  <c r="BH66"/>
  <c r="BH67"/>
  <c r="BH70"/>
  <c r="BH71"/>
  <c r="BH72"/>
  <c r="BH73"/>
  <c r="BH74"/>
  <c r="BH75"/>
  <c r="BH76"/>
  <c r="BH77"/>
  <c r="BH78"/>
  <c r="BH79"/>
  <c r="BH80"/>
  <c r="BH81"/>
  <c r="BH84"/>
  <c r="BH87"/>
  <c r="BH88"/>
  <c r="BH89"/>
  <c r="BH90"/>
  <c r="BH91"/>
  <c r="BH92"/>
  <c r="BH94"/>
  <c r="BH95"/>
  <c r="BH96"/>
  <c r="BH97"/>
  <c r="BH98"/>
  <c r="BH100"/>
  <c r="BH101"/>
  <c r="BH102"/>
  <c r="BH103"/>
  <c r="BH104"/>
  <c r="BH105"/>
  <c r="BH106"/>
  <c r="BH109"/>
  <c r="BH110"/>
  <c r="BH112"/>
  <c r="BH113"/>
  <c r="BH114"/>
  <c r="BH115"/>
  <c r="BH116"/>
  <c r="BH117"/>
  <c r="BH118"/>
  <c r="BH119"/>
  <c r="BH120"/>
  <c r="BH122"/>
  <c r="BH123"/>
  <c r="BH124"/>
  <c r="BH125"/>
  <c r="BH126"/>
  <c r="BH127"/>
  <c r="BH128"/>
  <c r="BH129"/>
  <c r="BH130"/>
  <c r="BH131"/>
  <c r="BH132"/>
  <c r="BH133"/>
  <c r="BH136"/>
  <c r="BH137"/>
  <c r="BH139"/>
  <c r="BH140"/>
  <c r="BH141"/>
  <c r="BH142"/>
  <c r="BH144"/>
  <c r="BH145"/>
  <c r="BH146"/>
  <c r="BH148"/>
  <c r="BH149"/>
  <c r="BH150"/>
  <c r="BH151"/>
  <c r="BH152"/>
  <c r="BH153"/>
  <c r="BH154"/>
  <c r="BH156"/>
  <c r="BH158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81"/>
  <c r="BH183"/>
  <c r="BH185"/>
  <c r="BH186"/>
  <c r="BH187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5"/>
  <c r="BH216"/>
  <c r="BH217"/>
  <c r="BH218"/>
  <c r="BH219"/>
  <c r="BH220"/>
  <c r="BH221"/>
  <c r="BH222"/>
  <c r="BH223"/>
  <c r="BH225"/>
  <c r="BH226"/>
  <c r="BH227"/>
  <c r="BH228"/>
  <c r="BH229"/>
  <c r="BH230"/>
  <c r="BH231"/>
  <c r="BH232"/>
  <c r="BH233"/>
  <c r="BH234"/>
  <c r="BH235"/>
  <c r="BH236"/>
  <c r="BG93"/>
  <c r="BG12"/>
  <c r="BG13"/>
  <c r="BG14"/>
  <c r="BG15"/>
  <c r="BG17"/>
  <c r="BG18"/>
  <c r="BG19"/>
  <c r="BG20"/>
  <c r="BG21"/>
  <c r="BG22"/>
  <c r="BG23"/>
  <c r="BG24"/>
  <c r="BG25"/>
  <c r="BG27"/>
  <c r="BG28"/>
  <c r="BG29"/>
  <c r="BG31"/>
  <c r="BG32"/>
  <c r="BG35"/>
  <c r="BG38"/>
  <c r="BG39"/>
  <c r="BG40"/>
  <c r="BG41"/>
  <c r="BG42"/>
  <c r="BG43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70"/>
  <c r="BG71"/>
  <c r="BG72"/>
  <c r="BG73"/>
  <c r="BG74"/>
  <c r="BG75"/>
  <c r="BG76"/>
  <c r="BG77"/>
  <c r="BG78"/>
  <c r="BG79"/>
  <c r="BG80"/>
  <c r="BG81"/>
  <c r="BG82"/>
  <c r="BG83"/>
  <c r="BG84"/>
  <c r="BG86"/>
  <c r="BG87"/>
  <c r="BG88"/>
  <c r="BG89"/>
  <c r="BG90"/>
  <c r="BG91"/>
  <c r="BG92"/>
  <c r="BG94"/>
  <c r="BG95"/>
  <c r="BG96"/>
  <c r="BG97"/>
  <c r="BG98"/>
  <c r="BG100"/>
  <c r="BG101"/>
  <c r="BG102"/>
  <c r="BG103"/>
  <c r="BG104"/>
  <c r="BG105"/>
  <c r="BG106"/>
  <c r="BG109"/>
  <c r="BG110"/>
  <c r="BG112"/>
  <c r="BG113"/>
  <c r="BG114"/>
  <c r="BG115"/>
  <c r="BG116"/>
  <c r="BG117"/>
  <c r="BG118"/>
  <c r="BG119"/>
  <c r="BG120"/>
  <c r="BG122"/>
  <c r="BG123"/>
  <c r="BG124"/>
  <c r="BG125"/>
  <c r="BG126"/>
  <c r="BG127"/>
  <c r="BG128"/>
  <c r="BG129"/>
  <c r="BG130"/>
  <c r="BG131"/>
  <c r="BG132"/>
  <c r="BG133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5"/>
  <c r="BG216"/>
  <c r="BG217"/>
  <c r="BG218"/>
  <c r="BG219"/>
  <c r="BG220"/>
  <c r="BG221"/>
  <c r="BG222"/>
  <c r="BG223"/>
  <c r="BG225"/>
  <c r="BG226"/>
  <c r="BG227"/>
  <c r="BG228"/>
  <c r="BG229"/>
  <c r="BG230"/>
  <c r="BG231"/>
  <c r="BG232"/>
  <c r="BG233"/>
  <c r="BG234"/>
  <c r="BG235"/>
  <c r="BG236"/>
  <c r="BF21"/>
  <c r="BF29"/>
  <c r="BF39"/>
  <c r="BF52"/>
  <c r="BF60"/>
  <c r="BF68"/>
  <c r="BF93"/>
  <c r="BF135"/>
  <c r="BF138"/>
  <c r="BF143"/>
  <c r="BF147"/>
  <c r="BF157"/>
  <c r="BF184"/>
  <c r="BF188"/>
  <c r="BF12"/>
  <c r="BF13"/>
  <c r="BF14"/>
  <c r="BF15"/>
  <c r="BF17"/>
  <c r="BF18"/>
  <c r="BF19"/>
  <c r="BF20"/>
  <c r="BF22"/>
  <c r="BF23"/>
  <c r="BF24"/>
  <c r="BF25"/>
  <c r="BF27"/>
  <c r="BF28"/>
  <c r="BF31"/>
  <c r="BF32"/>
  <c r="BF35"/>
  <c r="BF38"/>
  <c r="BF40"/>
  <c r="BF41"/>
  <c r="BF42"/>
  <c r="BF43"/>
  <c r="BF49"/>
  <c r="BF50"/>
  <c r="BF51"/>
  <c r="BF53"/>
  <c r="BF54"/>
  <c r="BF55"/>
  <c r="BF56"/>
  <c r="BF57"/>
  <c r="BF58"/>
  <c r="BF59"/>
  <c r="BF61"/>
  <c r="BF62"/>
  <c r="BF63"/>
  <c r="BF64"/>
  <c r="BF65"/>
  <c r="BF66"/>
  <c r="BF67"/>
  <c r="BF70"/>
  <c r="BF71"/>
  <c r="BF72"/>
  <c r="BF73"/>
  <c r="BF74"/>
  <c r="BF75"/>
  <c r="BF76"/>
  <c r="BF77"/>
  <c r="BF78"/>
  <c r="BF79"/>
  <c r="BF80"/>
  <c r="BF81"/>
  <c r="BF82"/>
  <c r="BF83"/>
  <c r="BF84"/>
  <c r="BF86"/>
  <c r="BF87"/>
  <c r="BF88"/>
  <c r="BF89"/>
  <c r="BF90"/>
  <c r="BF91"/>
  <c r="BF92"/>
  <c r="BF94"/>
  <c r="BF95"/>
  <c r="BF96"/>
  <c r="BF97"/>
  <c r="BF98"/>
  <c r="BF100"/>
  <c r="BF101"/>
  <c r="BF102"/>
  <c r="BF103"/>
  <c r="BF104"/>
  <c r="BF105"/>
  <c r="BF106"/>
  <c r="BF109"/>
  <c r="BF110"/>
  <c r="BF112"/>
  <c r="BF113"/>
  <c r="BF114"/>
  <c r="BF115"/>
  <c r="BF116"/>
  <c r="BF117"/>
  <c r="BF118"/>
  <c r="BF119"/>
  <c r="BF120"/>
  <c r="BF122"/>
  <c r="BF123"/>
  <c r="BF124"/>
  <c r="BF125"/>
  <c r="BF126"/>
  <c r="BF127"/>
  <c r="BF128"/>
  <c r="BF129"/>
  <c r="BF130"/>
  <c r="BF131"/>
  <c r="BF132"/>
  <c r="BF133"/>
  <c r="BF136"/>
  <c r="BF137"/>
  <c r="BF139"/>
  <c r="BF140"/>
  <c r="BF141"/>
  <c r="BF142"/>
  <c r="BF144"/>
  <c r="BF145"/>
  <c r="BF146"/>
  <c r="BF148"/>
  <c r="BF149"/>
  <c r="BF150"/>
  <c r="BF151"/>
  <c r="BF152"/>
  <c r="BF153"/>
  <c r="BF154"/>
  <c r="BF156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3"/>
  <c r="BF185"/>
  <c r="BF186"/>
  <c r="BF187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5"/>
  <c r="BF216"/>
  <c r="BF217"/>
  <c r="BF218"/>
  <c r="BF219"/>
  <c r="BF220"/>
  <c r="BF221"/>
  <c r="BF222"/>
  <c r="BF223"/>
  <c r="BF225"/>
  <c r="BF226"/>
  <c r="BF227"/>
  <c r="BF228"/>
  <c r="BF229"/>
  <c r="BF230"/>
  <c r="BF231"/>
  <c r="BF232"/>
  <c r="BF233"/>
  <c r="BF234"/>
  <c r="BF235"/>
  <c r="BF236"/>
  <c r="BE21"/>
  <c r="BE29"/>
  <c r="BE39"/>
  <c r="BE52"/>
  <c r="BE60"/>
  <c r="BE68"/>
  <c r="BE93"/>
  <c r="BE135"/>
  <c r="BE138"/>
  <c r="BE143"/>
  <c r="BE147"/>
  <c r="BE157"/>
  <c r="BE184"/>
  <c r="BE188"/>
  <c r="BE12"/>
  <c r="BE13"/>
  <c r="BE14"/>
  <c r="BE15"/>
  <c r="BE17"/>
  <c r="BE18"/>
  <c r="BE19"/>
  <c r="BE20"/>
  <c r="BE22"/>
  <c r="BE23"/>
  <c r="BE24"/>
  <c r="BE25"/>
  <c r="BE27"/>
  <c r="BE28"/>
  <c r="BE31"/>
  <c r="BE32"/>
  <c r="BE35"/>
  <c r="BE38"/>
  <c r="BE40"/>
  <c r="BE41"/>
  <c r="BE42"/>
  <c r="BE43"/>
  <c r="BE49"/>
  <c r="BE50"/>
  <c r="BE51"/>
  <c r="BE53"/>
  <c r="BE54"/>
  <c r="BE55"/>
  <c r="BE56"/>
  <c r="BE57"/>
  <c r="BE58"/>
  <c r="BE59"/>
  <c r="BE61"/>
  <c r="BE62"/>
  <c r="BE63"/>
  <c r="BE64"/>
  <c r="BE65"/>
  <c r="BE66"/>
  <c r="BE67"/>
  <c r="BE70"/>
  <c r="BE71"/>
  <c r="BE72"/>
  <c r="BE73"/>
  <c r="BE74"/>
  <c r="BE75"/>
  <c r="BE76"/>
  <c r="BE77"/>
  <c r="BE78"/>
  <c r="BE79"/>
  <c r="BE80"/>
  <c r="BE81"/>
  <c r="BE82"/>
  <c r="BE83"/>
  <c r="BE84"/>
  <c r="BE86"/>
  <c r="BE87"/>
  <c r="BE88"/>
  <c r="BE89"/>
  <c r="BE90"/>
  <c r="BE91"/>
  <c r="BE92"/>
  <c r="BE94"/>
  <c r="BE95"/>
  <c r="BE96"/>
  <c r="BE97"/>
  <c r="BE98"/>
  <c r="BE100"/>
  <c r="BE101"/>
  <c r="BE102"/>
  <c r="BE103"/>
  <c r="BE104"/>
  <c r="BE105"/>
  <c r="BE106"/>
  <c r="BE109"/>
  <c r="BE110"/>
  <c r="BE112"/>
  <c r="BE113"/>
  <c r="BE114"/>
  <c r="BE115"/>
  <c r="BE116"/>
  <c r="BE117"/>
  <c r="BE118"/>
  <c r="BE119"/>
  <c r="BE120"/>
  <c r="BE122"/>
  <c r="BE123"/>
  <c r="BE124"/>
  <c r="BE125"/>
  <c r="BE126"/>
  <c r="BE127"/>
  <c r="BE128"/>
  <c r="BE129"/>
  <c r="BE130"/>
  <c r="BE131"/>
  <c r="BE132"/>
  <c r="BE133"/>
  <c r="BE136"/>
  <c r="BE137"/>
  <c r="BE139"/>
  <c r="BE140"/>
  <c r="BE141"/>
  <c r="BE142"/>
  <c r="BE144"/>
  <c r="BE145"/>
  <c r="BE146"/>
  <c r="BE148"/>
  <c r="BE149"/>
  <c r="BE150"/>
  <c r="BE151"/>
  <c r="BE152"/>
  <c r="BE153"/>
  <c r="BE154"/>
  <c r="BE156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3"/>
  <c r="BE185"/>
  <c r="BE186"/>
  <c r="BE187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5"/>
  <c r="BE216"/>
  <c r="BE217"/>
  <c r="BE218"/>
  <c r="BE219"/>
  <c r="BE220"/>
  <c r="BE221"/>
  <c r="BE222"/>
  <c r="BE223"/>
  <c r="BE225"/>
  <c r="BE226"/>
  <c r="BE227"/>
  <c r="BE228"/>
  <c r="BE229"/>
  <c r="BE230"/>
  <c r="BE231"/>
  <c r="BE232"/>
  <c r="BE233"/>
  <c r="BE234"/>
  <c r="BE235"/>
  <c r="BE236"/>
  <c r="BD21"/>
  <c r="BD29"/>
  <c r="BD39"/>
  <c r="BD52"/>
  <c r="BD60"/>
  <c r="BD68"/>
  <c r="BD93"/>
  <c r="BD135"/>
  <c r="BD138"/>
  <c r="BD143"/>
  <c r="BD147"/>
  <c r="BD157"/>
  <c r="BD184"/>
  <c r="BD188"/>
  <c r="BD12"/>
  <c r="BD13"/>
  <c r="BD14"/>
  <c r="BD15"/>
  <c r="BD17"/>
  <c r="BD18"/>
  <c r="BD19"/>
  <c r="BD20"/>
  <c r="BD22"/>
  <c r="BD23"/>
  <c r="BD24"/>
  <c r="BD25"/>
  <c r="BD27"/>
  <c r="BD28"/>
  <c r="BD31"/>
  <c r="BD32"/>
  <c r="BD35"/>
  <c r="BD38"/>
  <c r="BD40"/>
  <c r="BD41"/>
  <c r="BD42"/>
  <c r="BD43"/>
  <c r="BD49"/>
  <c r="BD50"/>
  <c r="BD51"/>
  <c r="BD53"/>
  <c r="BD54"/>
  <c r="BD55"/>
  <c r="BD56"/>
  <c r="BD57"/>
  <c r="BD58"/>
  <c r="BD59"/>
  <c r="BD61"/>
  <c r="BD62"/>
  <c r="BD63"/>
  <c r="BD64"/>
  <c r="BD65"/>
  <c r="BD66"/>
  <c r="BD67"/>
  <c r="BD70"/>
  <c r="BD71"/>
  <c r="BD72"/>
  <c r="BD73"/>
  <c r="BD74"/>
  <c r="BD75"/>
  <c r="BD76"/>
  <c r="BD77"/>
  <c r="BD78"/>
  <c r="BD79"/>
  <c r="BD80"/>
  <c r="BD81"/>
  <c r="BD82"/>
  <c r="BD83"/>
  <c r="BD84"/>
  <c r="BD86"/>
  <c r="BD87"/>
  <c r="BD88"/>
  <c r="BD89"/>
  <c r="BD90"/>
  <c r="BD91"/>
  <c r="BD92"/>
  <c r="BD94"/>
  <c r="BD95"/>
  <c r="BD96"/>
  <c r="BD97"/>
  <c r="BD98"/>
  <c r="BD100"/>
  <c r="BD101"/>
  <c r="BD102"/>
  <c r="BD103"/>
  <c r="BD104"/>
  <c r="BD105"/>
  <c r="BD106"/>
  <c r="BD109"/>
  <c r="BD110"/>
  <c r="BD112"/>
  <c r="BD113"/>
  <c r="BD114"/>
  <c r="BD115"/>
  <c r="BD116"/>
  <c r="BD117"/>
  <c r="BD118"/>
  <c r="BD119"/>
  <c r="BD120"/>
  <c r="BD122"/>
  <c r="BD123"/>
  <c r="BD124"/>
  <c r="BD125"/>
  <c r="BD126"/>
  <c r="BD127"/>
  <c r="BD128"/>
  <c r="BD129"/>
  <c r="BD130"/>
  <c r="BD131"/>
  <c r="BD132"/>
  <c r="BD133"/>
  <c r="BD136"/>
  <c r="BD137"/>
  <c r="BD139"/>
  <c r="BD140"/>
  <c r="BD141"/>
  <c r="BD142"/>
  <c r="BD144"/>
  <c r="BD145"/>
  <c r="BD146"/>
  <c r="BD148"/>
  <c r="BD149"/>
  <c r="BD150"/>
  <c r="BD151"/>
  <c r="BD152"/>
  <c r="BD153"/>
  <c r="BD154"/>
  <c r="BD156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3"/>
  <c r="BD185"/>
  <c r="BD186"/>
  <c r="BD187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5"/>
  <c r="BD216"/>
  <c r="BD217"/>
  <c r="BD218"/>
  <c r="BD219"/>
  <c r="BD220"/>
  <c r="BD221"/>
  <c r="BD222"/>
  <c r="BD223"/>
  <c r="BD225"/>
  <c r="BD226"/>
  <c r="BD227"/>
  <c r="BD228"/>
  <c r="BD229"/>
  <c r="BD230"/>
  <c r="BD231"/>
  <c r="BD232"/>
  <c r="BD233"/>
  <c r="BD234"/>
  <c r="BD235"/>
  <c r="BD236"/>
  <c r="BC21"/>
  <c r="BC29"/>
  <c r="BC39"/>
  <c r="BC52"/>
  <c r="BC60"/>
  <c r="BC68"/>
  <c r="BC82"/>
  <c r="BC83"/>
  <c r="BC86"/>
  <c r="BC93"/>
  <c r="BC135"/>
  <c r="BC138"/>
  <c r="BC143"/>
  <c r="BC147"/>
  <c r="BC157"/>
  <c r="BC159"/>
  <c r="BC160"/>
  <c r="BC178"/>
  <c r="BC179"/>
  <c r="BC180"/>
  <c r="BC184"/>
  <c r="BC188"/>
  <c r="BC12"/>
  <c r="BC13"/>
  <c r="BC14"/>
  <c r="BC15"/>
  <c r="BC17"/>
  <c r="BC18"/>
  <c r="BC19"/>
  <c r="BC20"/>
  <c r="BC22"/>
  <c r="BC23"/>
  <c r="BC24"/>
  <c r="BC25"/>
  <c r="BC27"/>
  <c r="BC28"/>
  <c r="BC31"/>
  <c r="BC32"/>
  <c r="BC35"/>
  <c r="BC38"/>
  <c r="BC40"/>
  <c r="BC41"/>
  <c r="BC42"/>
  <c r="BC43"/>
  <c r="BC49"/>
  <c r="BC50"/>
  <c r="BC51"/>
  <c r="BC53"/>
  <c r="BC54"/>
  <c r="BC55"/>
  <c r="BC56"/>
  <c r="BC57"/>
  <c r="BC58"/>
  <c r="BC59"/>
  <c r="BC61"/>
  <c r="BC62"/>
  <c r="BC63"/>
  <c r="BC64"/>
  <c r="BC65"/>
  <c r="BC66"/>
  <c r="BC67"/>
  <c r="BC70"/>
  <c r="BC71"/>
  <c r="BC72"/>
  <c r="BC73"/>
  <c r="BC74"/>
  <c r="BC75"/>
  <c r="BC76"/>
  <c r="BC77"/>
  <c r="BC78"/>
  <c r="BC79"/>
  <c r="BC80"/>
  <c r="BC81"/>
  <c r="BC84"/>
  <c r="BC87"/>
  <c r="BC88"/>
  <c r="BC89"/>
  <c r="BC90"/>
  <c r="BC91"/>
  <c r="BC92"/>
  <c r="BC94"/>
  <c r="BC95"/>
  <c r="BC96"/>
  <c r="BC97"/>
  <c r="BC98"/>
  <c r="BC100"/>
  <c r="BC101"/>
  <c r="BC102"/>
  <c r="BC103"/>
  <c r="BC104"/>
  <c r="BC105"/>
  <c r="BC106"/>
  <c r="BC109"/>
  <c r="BC110"/>
  <c r="BC112"/>
  <c r="BC113"/>
  <c r="BC114"/>
  <c r="BC115"/>
  <c r="BC116"/>
  <c r="BC117"/>
  <c r="BC118"/>
  <c r="BC119"/>
  <c r="BC120"/>
  <c r="BC122"/>
  <c r="BC123"/>
  <c r="BC124"/>
  <c r="BC125"/>
  <c r="BC126"/>
  <c r="BC127"/>
  <c r="BC128"/>
  <c r="BC129"/>
  <c r="BC130"/>
  <c r="BC131"/>
  <c r="BC132"/>
  <c r="BC133"/>
  <c r="BC136"/>
  <c r="BC137"/>
  <c r="BC139"/>
  <c r="BC140"/>
  <c r="BC141"/>
  <c r="BC142"/>
  <c r="BC144"/>
  <c r="BC145"/>
  <c r="BC146"/>
  <c r="BC148"/>
  <c r="BC149"/>
  <c r="BC150"/>
  <c r="BC151"/>
  <c r="BC152"/>
  <c r="BC153"/>
  <c r="BC154"/>
  <c r="BC156"/>
  <c r="BC158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81"/>
  <c r="BC183"/>
  <c r="BC185"/>
  <c r="BC186"/>
  <c r="BC187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5"/>
  <c r="BC216"/>
  <c r="BC217"/>
  <c r="BC218"/>
  <c r="BC219"/>
  <c r="BC220"/>
  <c r="BC221"/>
  <c r="BC222"/>
  <c r="BC223"/>
  <c r="BC225"/>
  <c r="BC226"/>
  <c r="BC227"/>
  <c r="BC228"/>
  <c r="BC229"/>
  <c r="BC230"/>
  <c r="BC231"/>
  <c r="BC232"/>
  <c r="BC233"/>
  <c r="BC234"/>
  <c r="BC235"/>
  <c r="BC236"/>
  <c r="BB93"/>
  <c r="BB12"/>
  <c r="BB13"/>
  <c r="BB14"/>
  <c r="BB15"/>
  <c r="BB17"/>
  <c r="BB18"/>
  <c r="BB19"/>
  <c r="BB20"/>
  <c r="BB21"/>
  <c r="BB22"/>
  <c r="BB23"/>
  <c r="BB24"/>
  <c r="BB25"/>
  <c r="BB27"/>
  <c r="BB28"/>
  <c r="BB29"/>
  <c r="BB31"/>
  <c r="BB32"/>
  <c r="BB35"/>
  <c r="BB38"/>
  <c r="BB39"/>
  <c r="BB40"/>
  <c r="BB41"/>
  <c r="BB42"/>
  <c r="BB43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70"/>
  <c r="BB71"/>
  <c r="BB72"/>
  <c r="BB73"/>
  <c r="BB74"/>
  <c r="BB75"/>
  <c r="BB76"/>
  <c r="BB77"/>
  <c r="BB78"/>
  <c r="BB79"/>
  <c r="BB80"/>
  <c r="BB81"/>
  <c r="BB82"/>
  <c r="BB83"/>
  <c r="BB84"/>
  <c r="BB86"/>
  <c r="BB87"/>
  <c r="BB88"/>
  <c r="BB89"/>
  <c r="BB90"/>
  <c r="BB91"/>
  <c r="BB92"/>
  <c r="BB94"/>
  <c r="BB95"/>
  <c r="BB96"/>
  <c r="BB97"/>
  <c r="BB98"/>
  <c r="BB100"/>
  <c r="BB101"/>
  <c r="BB102"/>
  <c r="BB103"/>
  <c r="BB104"/>
  <c r="BB105"/>
  <c r="BB106"/>
  <c r="BB109"/>
  <c r="BB110"/>
  <c r="BB112"/>
  <c r="BB113"/>
  <c r="BB114"/>
  <c r="BB115"/>
  <c r="BB116"/>
  <c r="BB117"/>
  <c r="BB118"/>
  <c r="BB119"/>
  <c r="BB120"/>
  <c r="BB122"/>
  <c r="BB123"/>
  <c r="BB124"/>
  <c r="BB125"/>
  <c r="BB126"/>
  <c r="BB127"/>
  <c r="BB128"/>
  <c r="BB129"/>
  <c r="BB130"/>
  <c r="BB131"/>
  <c r="BB132"/>
  <c r="BB133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5"/>
  <c r="BB216"/>
  <c r="BB217"/>
  <c r="BB218"/>
  <c r="BB219"/>
  <c r="BB220"/>
  <c r="BB221"/>
  <c r="BB222"/>
  <c r="BB223"/>
  <c r="BB225"/>
  <c r="BB226"/>
  <c r="BB227"/>
  <c r="BB228"/>
  <c r="BB229"/>
  <c r="BB230"/>
  <c r="BB231"/>
  <c r="BB232"/>
  <c r="BB233"/>
  <c r="BB234"/>
  <c r="BB235"/>
  <c r="BB236"/>
  <c r="BA21"/>
  <c r="BA29"/>
  <c r="BA39"/>
  <c r="BA52"/>
  <c r="BA60"/>
  <c r="BA68"/>
  <c r="BA93"/>
  <c r="BA135"/>
  <c r="BA138"/>
  <c r="BA143"/>
  <c r="BA147"/>
  <c r="BA157"/>
  <c r="BA184"/>
  <c r="BA188"/>
  <c r="BA12"/>
  <c r="BA13"/>
  <c r="BA14"/>
  <c r="BA15"/>
  <c r="BA17"/>
  <c r="BA18"/>
  <c r="BA19"/>
  <c r="BA20"/>
  <c r="BA22"/>
  <c r="BA23"/>
  <c r="BA24"/>
  <c r="BA25"/>
  <c r="BA27"/>
  <c r="BA28"/>
  <c r="BA31"/>
  <c r="BA32"/>
  <c r="BA35"/>
  <c r="BA38"/>
  <c r="BA40"/>
  <c r="BA41"/>
  <c r="BA42"/>
  <c r="BA43"/>
  <c r="BA49"/>
  <c r="BA50"/>
  <c r="BA51"/>
  <c r="BA53"/>
  <c r="BA54"/>
  <c r="BA55"/>
  <c r="BA56"/>
  <c r="BA57"/>
  <c r="BA58"/>
  <c r="BA59"/>
  <c r="BA61"/>
  <c r="BA62"/>
  <c r="BA63"/>
  <c r="BA64"/>
  <c r="BA65"/>
  <c r="BA66"/>
  <c r="BA67"/>
  <c r="BA70"/>
  <c r="BA71"/>
  <c r="BA72"/>
  <c r="BA73"/>
  <c r="BA74"/>
  <c r="BA75"/>
  <c r="BA76"/>
  <c r="BA77"/>
  <c r="BA78"/>
  <c r="BA79"/>
  <c r="BA80"/>
  <c r="BA81"/>
  <c r="BA82"/>
  <c r="BA83"/>
  <c r="BA84"/>
  <c r="BA86"/>
  <c r="BA87"/>
  <c r="BA88"/>
  <c r="BA89"/>
  <c r="BA90"/>
  <c r="BA91"/>
  <c r="BA92"/>
  <c r="BA94"/>
  <c r="BA95"/>
  <c r="BA96"/>
  <c r="BA97"/>
  <c r="BA98"/>
  <c r="BA100"/>
  <c r="BA101"/>
  <c r="BA102"/>
  <c r="BA103"/>
  <c r="BA104"/>
  <c r="BA105"/>
  <c r="BA106"/>
  <c r="BA109"/>
  <c r="BA110"/>
  <c r="BA112"/>
  <c r="BA113"/>
  <c r="BA114"/>
  <c r="BA115"/>
  <c r="BA116"/>
  <c r="BA117"/>
  <c r="BA118"/>
  <c r="BA119"/>
  <c r="BA120"/>
  <c r="BA122"/>
  <c r="BA123"/>
  <c r="BA124"/>
  <c r="BA125"/>
  <c r="BA126"/>
  <c r="BA127"/>
  <c r="BA128"/>
  <c r="BA129"/>
  <c r="BA130"/>
  <c r="BA131"/>
  <c r="BA132"/>
  <c r="BA133"/>
  <c r="BA136"/>
  <c r="BA137"/>
  <c r="BA139"/>
  <c r="BA140"/>
  <c r="BA141"/>
  <c r="BA142"/>
  <c r="BA144"/>
  <c r="BA145"/>
  <c r="BA146"/>
  <c r="BA148"/>
  <c r="BA149"/>
  <c r="BA150"/>
  <c r="BA151"/>
  <c r="BA152"/>
  <c r="BA153"/>
  <c r="BA154"/>
  <c r="BA156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3"/>
  <c r="BA185"/>
  <c r="BA186"/>
  <c r="BA187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5"/>
  <c r="BA216"/>
  <c r="BA217"/>
  <c r="BA218"/>
  <c r="BA219"/>
  <c r="BA220"/>
  <c r="BA221"/>
  <c r="BA222"/>
  <c r="BA223"/>
  <c r="BA225"/>
  <c r="BA226"/>
  <c r="BA227"/>
  <c r="BA228"/>
  <c r="BA229"/>
  <c r="BA230"/>
  <c r="BA231"/>
  <c r="BA232"/>
  <c r="BA233"/>
  <c r="BA234"/>
  <c r="BA235"/>
  <c r="BA236"/>
  <c r="AZ21"/>
  <c r="AZ29"/>
  <c r="AZ39"/>
  <c r="AZ52"/>
  <c r="AZ60"/>
  <c r="AZ68"/>
  <c r="AZ93"/>
  <c r="AZ135"/>
  <c r="AZ138"/>
  <c r="AZ143"/>
  <c r="AZ147"/>
  <c r="AZ157"/>
  <c r="AZ184"/>
  <c r="AZ188"/>
  <c r="AZ12"/>
  <c r="AZ13"/>
  <c r="AZ14"/>
  <c r="AZ15"/>
  <c r="AZ17"/>
  <c r="AZ18"/>
  <c r="AZ19"/>
  <c r="AZ20"/>
  <c r="AZ22"/>
  <c r="AZ23"/>
  <c r="AZ24"/>
  <c r="AZ25"/>
  <c r="AZ27"/>
  <c r="AZ28"/>
  <c r="AZ31"/>
  <c r="AZ32"/>
  <c r="AZ35"/>
  <c r="AZ38"/>
  <c r="AZ40"/>
  <c r="AZ41"/>
  <c r="AZ42"/>
  <c r="AZ43"/>
  <c r="AZ49"/>
  <c r="AZ50"/>
  <c r="AZ51"/>
  <c r="AZ53"/>
  <c r="AZ54"/>
  <c r="AZ55"/>
  <c r="AZ56"/>
  <c r="AZ57"/>
  <c r="AZ58"/>
  <c r="AZ59"/>
  <c r="AZ61"/>
  <c r="AZ62"/>
  <c r="AZ63"/>
  <c r="AZ64"/>
  <c r="AZ65"/>
  <c r="AZ66"/>
  <c r="AZ67"/>
  <c r="AZ70"/>
  <c r="AZ71"/>
  <c r="AZ72"/>
  <c r="AZ73"/>
  <c r="AZ74"/>
  <c r="AZ75"/>
  <c r="AZ76"/>
  <c r="AZ77"/>
  <c r="AZ78"/>
  <c r="AZ79"/>
  <c r="AZ80"/>
  <c r="AZ81"/>
  <c r="AZ82"/>
  <c r="AZ83"/>
  <c r="AZ84"/>
  <c r="AZ86"/>
  <c r="AZ87"/>
  <c r="AZ88"/>
  <c r="AZ89"/>
  <c r="AZ90"/>
  <c r="AZ91"/>
  <c r="AZ92"/>
  <c r="AZ94"/>
  <c r="AZ95"/>
  <c r="AZ96"/>
  <c r="AZ97"/>
  <c r="AZ98"/>
  <c r="AZ100"/>
  <c r="AZ101"/>
  <c r="AZ102"/>
  <c r="AZ103"/>
  <c r="AZ104"/>
  <c r="AZ105"/>
  <c r="AZ106"/>
  <c r="AZ109"/>
  <c r="AZ110"/>
  <c r="AZ112"/>
  <c r="AZ113"/>
  <c r="AZ114"/>
  <c r="AZ115"/>
  <c r="AZ116"/>
  <c r="AZ117"/>
  <c r="AZ118"/>
  <c r="AZ119"/>
  <c r="AZ120"/>
  <c r="AZ122"/>
  <c r="AZ123"/>
  <c r="AZ124"/>
  <c r="AZ125"/>
  <c r="AZ126"/>
  <c r="AZ127"/>
  <c r="AZ128"/>
  <c r="AZ129"/>
  <c r="AZ130"/>
  <c r="AZ131"/>
  <c r="AZ132"/>
  <c r="AZ133"/>
  <c r="AZ136"/>
  <c r="AZ137"/>
  <c r="AZ139"/>
  <c r="AZ140"/>
  <c r="AZ141"/>
  <c r="AZ142"/>
  <c r="AZ144"/>
  <c r="AZ145"/>
  <c r="AZ146"/>
  <c r="AZ148"/>
  <c r="AZ149"/>
  <c r="AZ150"/>
  <c r="AZ151"/>
  <c r="AZ152"/>
  <c r="AZ153"/>
  <c r="AZ154"/>
  <c r="AZ156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3"/>
  <c r="AZ185"/>
  <c r="AZ186"/>
  <c r="AZ187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5"/>
  <c r="AZ216"/>
  <c r="AZ217"/>
  <c r="AZ218"/>
  <c r="AZ219"/>
  <c r="AZ220"/>
  <c r="AZ221"/>
  <c r="AZ222"/>
  <c r="AZ223"/>
  <c r="AZ225"/>
  <c r="AZ226"/>
  <c r="AZ227"/>
  <c r="AZ228"/>
  <c r="AZ229"/>
  <c r="AZ230"/>
  <c r="AZ231"/>
  <c r="AZ232"/>
  <c r="AZ233"/>
  <c r="AZ234"/>
  <c r="AZ235"/>
  <c r="AZ236"/>
  <c r="AY21"/>
  <c r="AY29"/>
  <c r="AY39"/>
  <c r="AY52"/>
  <c r="AY60"/>
  <c r="AY68"/>
  <c r="AY93"/>
  <c r="AY135"/>
  <c r="AY138"/>
  <c r="AY143"/>
  <c r="AY147"/>
  <c r="AY157"/>
  <c r="AY184"/>
  <c r="AY188"/>
  <c r="AY12"/>
  <c r="AY13"/>
  <c r="AY14"/>
  <c r="AY15"/>
  <c r="AY17"/>
  <c r="AY18"/>
  <c r="AY19"/>
  <c r="AY20"/>
  <c r="AY22"/>
  <c r="AY23"/>
  <c r="AY24"/>
  <c r="AY25"/>
  <c r="AY27"/>
  <c r="AY28"/>
  <c r="AY31"/>
  <c r="AY32"/>
  <c r="AY35"/>
  <c r="AY38"/>
  <c r="AY40"/>
  <c r="AY41"/>
  <c r="AY42"/>
  <c r="AY43"/>
  <c r="AY49"/>
  <c r="AY50"/>
  <c r="AY51"/>
  <c r="AY53"/>
  <c r="AY54"/>
  <c r="AY55"/>
  <c r="AY56"/>
  <c r="AY57"/>
  <c r="AY58"/>
  <c r="AY59"/>
  <c r="AY61"/>
  <c r="AY62"/>
  <c r="AY63"/>
  <c r="AY64"/>
  <c r="AY65"/>
  <c r="AY66"/>
  <c r="AY67"/>
  <c r="AY70"/>
  <c r="AY71"/>
  <c r="AY72"/>
  <c r="AY73"/>
  <c r="AY74"/>
  <c r="AY75"/>
  <c r="AY76"/>
  <c r="AY77"/>
  <c r="AY78"/>
  <c r="AY79"/>
  <c r="AY80"/>
  <c r="AY81"/>
  <c r="AY82"/>
  <c r="AY83"/>
  <c r="AY84"/>
  <c r="AY86"/>
  <c r="AY87"/>
  <c r="AY88"/>
  <c r="AY89"/>
  <c r="AY90"/>
  <c r="AY91"/>
  <c r="AY92"/>
  <c r="AY94"/>
  <c r="AY95"/>
  <c r="AY96"/>
  <c r="AY97"/>
  <c r="AY98"/>
  <c r="AY100"/>
  <c r="AY101"/>
  <c r="AY102"/>
  <c r="AY103"/>
  <c r="AY104"/>
  <c r="AY105"/>
  <c r="AY106"/>
  <c r="AY109"/>
  <c r="AY110"/>
  <c r="AY112"/>
  <c r="AY113"/>
  <c r="AY114"/>
  <c r="AY115"/>
  <c r="AY116"/>
  <c r="AY117"/>
  <c r="AY118"/>
  <c r="AY119"/>
  <c r="AY120"/>
  <c r="AY122"/>
  <c r="AY123"/>
  <c r="AY124"/>
  <c r="AY125"/>
  <c r="AY126"/>
  <c r="AY127"/>
  <c r="AY128"/>
  <c r="AY129"/>
  <c r="AY130"/>
  <c r="AY131"/>
  <c r="AY132"/>
  <c r="AY133"/>
  <c r="AY136"/>
  <c r="AY137"/>
  <c r="AY139"/>
  <c r="AY140"/>
  <c r="AY141"/>
  <c r="AY142"/>
  <c r="AY144"/>
  <c r="AY145"/>
  <c r="AY146"/>
  <c r="AY148"/>
  <c r="AY149"/>
  <c r="AY150"/>
  <c r="AY151"/>
  <c r="AY152"/>
  <c r="AY153"/>
  <c r="AY154"/>
  <c r="AY156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3"/>
  <c r="AY185"/>
  <c r="AY186"/>
  <c r="AY187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5"/>
  <c r="AY216"/>
  <c r="AY217"/>
  <c r="AY218"/>
  <c r="AY219"/>
  <c r="AY220"/>
  <c r="AY221"/>
  <c r="AY222"/>
  <c r="AY223"/>
  <c r="AY225"/>
  <c r="AY226"/>
  <c r="AY227"/>
  <c r="AY228"/>
  <c r="AY229"/>
  <c r="AY230"/>
  <c r="AY231"/>
  <c r="AY232"/>
  <c r="AY233"/>
  <c r="AY234"/>
  <c r="AY235"/>
  <c r="AY236"/>
  <c r="AX21"/>
  <c r="AX29"/>
  <c r="AX39"/>
  <c r="AX52"/>
  <c r="AX60"/>
  <c r="AX68"/>
  <c r="AX93"/>
  <c r="AX135"/>
  <c r="AX138"/>
  <c r="AX143"/>
  <c r="AX147"/>
  <c r="AX157"/>
  <c r="AX184"/>
  <c r="AX188"/>
  <c r="AX12"/>
  <c r="AX13"/>
  <c r="AX14"/>
  <c r="AX15"/>
  <c r="AX17"/>
  <c r="AX18"/>
  <c r="AX19"/>
  <c r="AX20"/>
  <c r="AX22"/>
  <c r="AX23"/>
  <c r="AX24"/>
  <c r="AX25"/>
  <c r="AX27"/>
  <c r="AX28"/>
  <c r="AX31"/>
  <c r="AX32"/>
  <c r="AX35"/>
  <c r="AX38"/>
  <c r="AX40"/>
  <c r="AX41"/>
  <c r="AX42"/>
  <c r="AX43"/>
  <c r="AX49"/>
  <c r="AX50"/>
  <c r="AX51"/>
  <c r="AX53"/>
  <c r="AX54"/>
  <c r="AX55"/>
  <c r="AX56"/>
  <c r="AX57"/>
  <c r="AX58"/>
  <c r="AX59"/>
  <c r="AX61"/>
  <c r="AX62"/>
  <c r="AX63"/>
  <c r="AX64"/>
  <c r="AX65"/>
  <c r="AX66"/>
  <c r="AX67"/>
  <c r="AX70"/>
  <c r="AX71"/>
  <c r="AX72"/>
  <c r="AX73"/>
  <c r="AX74"/>
  <c r="AX75"/>
  <c r="AX76"/>
  <c r="AX77"/>
  <c r="AX78"/>
  <c r="AX79"/>
  <c r="AX80"/>
  <c r="AX81"/>
  <c r="AX82"/>
  <c r="AX83"/>
  <c r="AX84"/>
  <c r="AX86"/>
  <c r="AX87"/>
  <c r="AX88"/>
  <c r="AX89"/>
  <c r="AX90"/>
  <c r="AX91"/>
  <c r="AX92"/>
  <c r="AX94"/>
  <c r="AX95"/>
  <c r="AX96"/>
  <c r="AX97"/>
  <c r="AX98"/>
  <c r="AX100"/>
  <c r="AX101"/>
  <c r="AX102"/>
  <c r="AX103"/>
  <c r="AX104"/>
  <c r="AX105"/>
  <c r="AX106"/>
  <c r="AX109"/>
  <c r="AX110"/>
  <c r="AX112"/>
  <c r="AX113"/>
  <c r="AX114"/>
  <c r="AX115"/>
  <c r="AX116"/>
  <c r="AX117"/>
  <c r="AX118"/>
  <c r="AX119"/>
  <c r="AX120"/>
  <c r="AX122"/>
  <c r="AX123"/>
  <c r="AX124"/>
  <c r="AX125"/>
  <c r="AX126"/>
  <c r="AX127"/>
  <c r="AX128"/>
  <c r="AX129"/>
  <c r="AX130"/>
  <c r="AX131"/>
  <c r="AX132"/>
  <c r="AX133"/>
  <c r="AX136"/>
  <c r="AX137"/>
  <c r="AX139"/>
  <c r="AX140"/>
  <c r="AX141"/>
  <c r="AX142"/>
  <c r="AX144"/>
  <c r="AX145"/>
  <c r="AX146"/>
  <c r="AX148"/>
  <c r="AX149"/>
  <c r="AX150"/>
  <c r="AX151"/>
  <c r="AX152"/>
  <c r="AX153"/>
  <c r="AX154"/>
  <c r="AX156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3"/>
  <c r="AX185"/>
  <c r="AX186"/>
  <c r="AX187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5"/>
  <c r="AX216"/>
  <c r="AX217"/>
  <c r="AX218"/>
  <c r="AX219"/>
  <c r="AX220"/>
  <c r="AX221"/>
  <c r="AX222"/>
  <c r="AX223"/>
  <c r="AX225"/>
  <c r="AX226"/>
  <c r="AX227"/>
  <c r="AX228"/>
  <c r="AX229"/>
  <c r="AX230"/>
  <c r="AX231"/>
  <c r="AX232"/>
  <c r="AX233"/>
  <c r="AX234"/>
  <c r="AX235"/>
  <c r="AX236"/>
  <c r="AW93"/>
  <c r="AW12"/>
  <c r="AW13"/>
  <c r="AW14"/>
  <c r="AW15"/>
  <c r="AW17"/>
  <c r="AW18"/>
  <c r="AW19"/>
  <c r="AW20"/>
  <c r="AW21"/>
  <c r="AW22"/>
  <c r="AW23"/>
  <c r="AW24"/>
  <c r="AW25"/>
  <c r="AW27"/>
  <c r="AW28"/>
  <c r="AW29"/>
  <c r="AW31"/>
  <c r="AW32"/>
  <c r="AW35"/>
  <c r="AW38"/>
  <c r="AW39"/>
  <c r="AW40"/>
  <c r="AW41"/>
  <c r="AW42"/>
  <c r="AW43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70"/>
  <c r="AW71"/>
  <c r="AW72"/>
  <c r="AW73"/>
  <c r="AW74"/>
  <c r="AW75"/>
  <c r="AW76"/>
  <c r="AW77"/>
  <c r="AW78"/>
  <c r="AW79"/>
  <c r="AW80"/>
  <c r="AW81"/>
  <c r="AW82"/>
  <c r="AW83"/>
  <c r="AW84"/>
  <c r="AW86"/>
  <c r="AW87"/>
  <c r="AW88"/>
  <c r="AW89"/>
  <c r="AW90"/>
  <c r="AW91"/>
  <c r="AW92"/>
  <c r="AW94"/>
  <c r="AW95"/>
  <c r="AW96"/>
  <c r="AW97"/>
  <c r="AW98"/>
  <c r="AW100"/>
  <c r="AW101"/>
  <c r="AW102"/>
  <c r="AW103"/>
  <c r="AW104"/>
  <c r="AW105"/>
  <c r="AW106"/>
  <c r="AW109"/>
  <c r="AW110"/>
  <c r="AW112"/>
  <c r="AW113"/>
  <c r="AW114"/>
  <c r="AW115"/>
  <c r="AW116"/>
  <c r="AW117"/>
  <c r="AW118"/>
  <c r="AW119"/>
  <c r="AW120"/>
  <c r="AW122"/>
  <c r="AW123"/>
  <c r="AW124"/>
  <c r="AW125"/>
  <c r="AW126"/>
  <c r="AW127"/>
  <c r="AW128"/>
  <c r="AW129"/>
  <c r="AW130"/>
  <c r="AW131"/>
  <c r="AW132"/>
  <c r="AW133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5"/>
  <c r="AW216"/>
  <c r="AW217"/>
  <c r="AW218"/>
  <c r="AW219"/>
  <c r="AW220"/>
  <c r="AW221"/>
  <c r="AW222"/>
  <c r="AW223"/>
  <c r="AW225"/>
  <c r="AW226"/>
  <c r="AW227"/>
  <c r="AW228"/>
  <c r="AW229"/>
  <c r="AW230"/>
  <c r="AW231"/>
  <c r="AW232"/>
  <c r="AW233"/>
  <c r="AW234"/>
  <c r="AW235"/>
  <c r="AW236"/>
  <c r="AV21"/>
  <c r="AV29"/>
  <c r="AV39"/>
  <c r="AV52"/>
  <c r="AV60"/>
  <c r="AV68"/>
  <c r="AV93"/>
  <c r="AV135"/>
  <c r="AV138"/>
  <c r="AV143"/>
  <c r="AV147"/>
  <c r="AV157"/>
  <c r="AV184"/>
  <c r="AV188"/>
  <c r="AV12"/>
  <c r="AV13"/>
  <c r="AV14"/>
  <c r="AV15"/>
  <c r="AV17"/>
  <c r="AV18"/>
  <c r="AV19"/>
  <c r="AV20"/>
  <c r="AV22"/>
  <c r="AV23"/>
  <c r="AV24"/>
  <c r="AV25"/>
  <c r="AV27"/>
  <c r="AV28"/>
  <c r="AV31"/>
  <c r="AV32"/>
  <c r="AV35"/>
  <c r="AV38"/>
  <c r="AV40"/>
  <c r="AV41"/>
  <c r="AV42"/>
  <c r="AV43"/>
  <c r="AV49"/>
  <c r="AV50"/>
  <c r="AV51"/>
  <c r="AV53"/>
  <c r="AV54"/>
  <c r="AV55"/>
  <c r="AV56"/>
  <c r="AV57"/>
  <c r="AV58"/>
  <c r="AV59"/>
  <c r="AV61"/>
  <c r="AV62"/>
  <c r="AV63"/>
  <c r="AV64"/>
  <c r="AV65"/>
  <c r="AV66"/>
  <c r="AV67"/>
  <c r="AV70"/>
  <c r="AV71"/>
  <c r="AV72"/>
  <c r="AV73"/>
  <c r="AV74"/>
  <c r="AV75"/>
  <c r="AV76"/>
  <c r="AV77"/>
  <c r="AV78"/>
  <c r="AV79"/>
  <c r="AV80"/>
  <c r="AV81"/>
  <c r="AV82"/>
  <c r="AV83"/>
  <c r="AV84"/>
  <c r="AV86"/>
  <c r="AV87"/>
  <c r="AV88"/>
  <c r="AV89"/>
  <c r="AV90"/>
  <c r="AV91"/>
  <c r="AV92"/>
  <c r="AV94"/>
  <c r="AV95"/>
  <c r="AV96"/>
  <c r="AV97"/>
  <c r="AV98"/>
  <c r="AV100"/>
  <c r="AV101"/>
  <c r="AV102"/>
  <c r="AV103"/>
  <c r="AV104"/>
  <c r="AV105"/>
  <c r="AV106"/>
  <c r="AV109"/>
  <c r="AV110"/>
  <c r="AV112"/>
  <c r="AV113"/>
  <c r="AV114"/>
  <c r="AV115"/>
  <c r="AV116"/>
  <c r="AV117"/>
  <c r="AV118"/>
  <c r="AV119"/>
  <c r="AV120"/>
  <c r="AV122"/>
  <c r="AV123"/>
  <c r="AV124"/>
  <c r="AV125"/>
  <c r="AV126"/>
  <c r="AV127"/>
  <c r="AV128"/>
  <c r="AV129"/>
  <c r="AV130"/>
  <c r="AV131"/>
  <c r="AV132"/>
  <c r="AV133"/>
  <c r="AV136"/>
  <c r="AV137"/>
  <c r="AV139"/>
  <c r="AV140"/>
  <c r="AV141"/>
  <c r="AV142"/>
  <c r="AV144"/>
  <c r="AV145"/>
  <c r="AV146"/>
  <c r="AV148"/>
  <c r="AV149"/>
  <c r="AV150"/>
  <c r="AV151"/>
  <c r="AV152"/>
  <c r="AV153"/>
  <c r="AV154"/>
  <c r="AV156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3"/>
  <c r="AV185"/>
  <c r="AV186"/>
  <c r="AV187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5"/>
  <c r="AV216"/>
  <c r="AV217"/>
  <c r="AV218"/>
  <c r="AV219"/>
  <c r="AV220"/>
  <c r="AV221"/>
  <c r="AV222"/>
  <c r="AV223"/>
  <c r="AV225"/>
  <c r="AV226"/>
  <c r="AV227"/>
  <c r="AV228"/>
  <c r="AV229"/>
  <c r="AV230"/>
  <c r="AV231"/>
  <c r="AV232"/>
  <c r="AV233"/>
  <c r="AV234"/>
  <c r="AV235"/>
  <c r="AV236"/>
  <c r="AU21"/>
  <c r="AU29"/>
  <c r="AU39"/>
  <c r="AU52"/>
  <c r="AU60"/>
  <c r="AU68"/>
  <c r="AU93"/>
  <c r="AU135"/>
  <c r="AU138"/>
  <c r="AU143"/>
  <c r="AU147"/>
  <c r="AU157"/>
  <c r="AU184"/>
  <c r="AU188"/>
  <c r="AU12"/>
  <c r="AU13"/>
  <c r="AU14"/>
  <c r="AU15"/>
  <c r="AU17"/>
  <c r="AU18"/>
  <c r="AU19"/>
  <c r="AU20"/>
  <c r="AU22"/>
  <c r="AU23"/>
  <c r="AU24"/>
  <c r="AU25"/>
  <c r="AU27"/>
  <c r="AU28"/>
  <c r="AU31"/>
  <c r="AU32"/>
  <c r="AU35"/>
  <c r="AU38"/>
  <c r="AU40"/>
  <c r="AU41"/>
  <c r="AU42"/>
  <c r="AU43"/>
  <c r="AU49"/>
  <c r="AU50"/>
  <c r="AU51"/>
  <c r="AU53"/>
  <c r="AU54"/>
  <c r="AU55"/>
  <c r="AU56"/>
  <c r="AU57"/>
  <c r="AU58"/>
  <c r="AU59"/>
  <c r="AU61"/>
  <c r="AU62"/>
  <c r="AU63"/>
  <c r="AU64"/>
  <c r="AU65"/>
  <c r="AU66"/>
  <c r="AU67"/>
  <c r="AU70"/>
  <c r="AU71"/>
  <c r="AU72"/>
  <c r="AU73"/>
  <c r="AU74"/>
  <c r="AU75"/>
  <c r="AU76"/>
  <c r="AU77"/>
  <c r="AU78"/>
  <c r="AU79"/>
  <c r="AU80"/>
  <c r="AU81"/>
  <c r="AU82"/>
  <c r="AU83"/>
  <c r="AU84"/>
  <c r="AU86"/>
  <c r="AU87"/>
  <c r="AU88"/>
  <c r="AU89"/>
  <c r="AU90"/>
  <c r="AU91"/>
  <c r="AU92"/>
  <c r="AU94"/>
  <c r="AU95"/>
  <c r="AU96"/>
  <c r="AU97"/>
  <c r="AU98"/>
  <c r="AU100"/>
  <c r="AU101"/>
  <c r="AU102"/>
  <c r="AU103"/>
  <c r="AU104"/>
  <c r="AU105"/>
  <c r="AU106"/>
  <c r="AU109"/>
  <c r="AU110"/>
  <c r="AU112"/>
  <c r="AU113"/>
  <c r="AU114"/>
  <c r="AU115"/>
  <c r="AU116"/>
  <c r="AU117"/>
  <c r="AU118"/>
  <c r="AU119"/>
  <c r="AU120"/>
  <c r="AU122"/>
  <c r="AU123"/>
  <c r="AU124"/>
  <c r="AU125"/>
  <c r="AU126"/>
  <c r="AU127"/>
  <c r="AU128"/>
  <c r="AU129"/>
  <c r="AU130"/>
  <c r="AU131"/>
  <c r="AU132"/>
  <c r="AU133"/>
  <c r="AU136"/>
  <c r="AU137"/>
  <c r="AU139"/>
  <c r="AU140"/>
  <c r="AU141"/>
  <c r="AU142"/>
  <c r="AU144"/>
  <c r="AU145"/>
  <c r="AU146"/>
  <c r="AU148"/>
  <c r="AU149"/>
  <c r="AU150"/>
  <c r="AU151"/>
  <c r="AU152"/>
  <c r="AU153"/>
  <c r="AU154"/>
  <c r="AU156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3"/>
  <c r="AU185"/>
  <c r="AU186"/>
  <c r="AU187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5"/>
  <c r="AU216"/>
  <c r="AU217"/>
  <c r="AU218"/>
  <c r="AU219"/>
  <c r="AU220"/>
  <c r="AU221"/>
  <c r="AU222"/>
  <c r="AU223"/>
  <c r="AU225"/>
  <c r="AU226"/>
  <c r="AU227"/>
  <c r="AU228"/>
  <c r="AU229"/>
  <c r="AU230"/>
  <c r="AU231"/>
  <c r="AU232"/>
  <c r="AU233"/>
  <c r="AU234"/>
  <c r="AU235"/>
  <c r="AU236"/>
  <c r="AT21"/>
  <c r="AT29"/>
  <c r="AT39"/>
  <c r="AT52"/>
  <c r="AT60"/>
  <c r="AT68"/>
  <c r="AT93"/>
  <c r="AT135"/>
  <c r="AT138"/>
  <c r="AT143"/>
  <c r="AT147"/>
  <c r="AT157"/>
  <c r="AT184"/>
  <c r="AT188"/>
  <c r="AT12"/>
  <c r="AT13"/>
  <c r="AT14"/>
  <c r="AT15"/>
  <c r="AT17"/>
  <c r="AT18"/>
  <c r="AT19"/>
  <c r="AT20"/>
  <c r="AT22"/>
  <c r="AT23"/>
  <c r="AT24"/>
  <c r="AT25"/>
  <c r="AT27"/>
  <c r="AT28"/>
  <c r="AT31"/>
  <c r="AT32"/>
  <c r="AT35"/>
  <c r="AT38"/>
  <c r="AT40"/>
  <c r="AT41"/>
  <c r="AT42"/>
  <c r="AT43"/>
  <c r="AT49"/>
  <c r="AT50"/>
  <c r="AT51"/>
  <c r="AT53"/>
  <c r="AT54"/>
  <c r="AT55"/>
  <c r="AT56"/>
  <c r="AT57"/>
  <c r="AT58"/>
  <c r="AT59"/>
  <c r="AT61"/>
  <c r="AT62"/>
  <c r="AT63"/>
  <c r="AT64"/>
  <c r="AT65"/>
  <c r="AT66"/>
  <c r="AT67"/>
  <c r="AT70"/>
  <c r="AT71"/>
  <c r="AT72"/>
  <c r="AT73"/>
  <c r="AT74"/>
  <c r="AT75"/>
  <c r="AT76"/>
  <c r="AT77"/>
  <c r="AT78"/>
  <c r="AT79"/>
  <c r="AT80"/>
  <c r="AT81"/>
  <c r="AT82"/>
  <c r="AT83"/>
  <c r="AT84"/>
  <c r="AT86"/>
  <c r="AT87"/>
  <c r="AT88"/>
  <c r="AT89"/>
  <c r="AT90"/>
  <c r="AT91"/>
  <c r="AT92"/>
  <c r="AT94"/>
  <c r="AT95"/>
  <c r="AT96"/>
  <c r="AT97"/>
  <c r="AT98"/>
  <c r="AT100"/>
  <c r="AT101"/>
  <c r="AT102"/>
  <c r="AT103"/>
  <c r="AT104"/>
  <c r="AT105"/>
  <c r="AT106"/>
  <c r="AT109"/>
  <c r="AT110"/>
  <c r="AT112"/>
  <c r="AT113"/>
  <c r="AT114"/>
  <c r="AT115"/>
  <c r="AT116"/>
  <c r="AT117"/>
  <c r="AT118"/>
  <c r="AT119"/>
  <c r="AT120"/>
  <c r="AT122"/>
  <c r="AT123"/>
  <c r="AT124"/>
  <c r="AT125"/>
  <c r="AT126"/>
  <c r="AT127"/>
  <c r="AT128"/>
  <c r="AT129"/>
  <c r="AT130"/>
  <c r="AT131"/>
  <c r="AT132"/>
  <c r="AT133"/>
  <c r="AT136"/>
  <c r="AT137"/>
  <c r="AT139"/>
  <c r="AT140"/>
  <c r="AT141"/>
  <c r="AT142"/>
  <c r="AT144"/>
  <c r="AT145"/>
  <c r="AT146"/>
  <c r="AT148"/>
  <c r="AT149"/>
  <c r="AT150"/>
  <c r="AT151"/>
  <c r="AT152"/>
  <c r="AT153"/>
  <c r="AT154"/>
  <c r="AT156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3"/>
  <c r="AT185"/>
  <c r="AT186"/>
  <c r="AT187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5"/>
  <c r="AT216"/>
  <c r="AT217"/>
  <c r="AT218"/>
  <c r="AT219"/>
  <c r="AT220"/>
  <c r="AT221"/>
  <c r="AT222"/>
  <c r="AT223"/>
  <c r="AT225"/>
  <c r="AT226"/>
  <c r="AT227"/>
  <c r="AT228"/>
  <c r="AT229"/>
  <c r="AT230"/>
  <c r="AT231"/>
  <c r="AT232"/>
  <c r="AT233"/>
  <c r="AT234"/>
  <c r="AT235"/>
  <c r="AT236"/>
  <c r="AS21"/>
  <c r="AS29"/>
  <c r="AS39"/>
  <c r="AS52"/>
  <c r="AS60"/>
  <c r="AS68"/>
  <c r="AS82"/>
  <c r="AS83"/>
  <c r="AS86"/>
  <c r="AS93"/>
  <c r="AS135"/>
  <c r="AS138"/>
  <c r="AS143"/>
  <c r="AS147"/>
  <c r="AS157"/>
  <c r="AS159"/>
  <c r="AS160"/>
  <c r="AS178"/>
  <c r="AS179"/>
  <c r="AS180"/>
  <c r="AS184"/>
  <c r="AS188"/>
  <c r="AS12"/>
  <c r="AS13"/>
  <c r="AS14"/>
  <c r="AS15"/>
  <c r="AS17"/>
  <c r="AS18"/>
  <c r="AS19"/>
  <c r="AS20"/>
  <c r="AS22"/>
  <c r="AS23"/>
  <c r="AS24"/>
  <c r="AS25"/>
  <c r="AS27"/>
  <c r="AS28"/>
  <c r="AS31"/>
  <c r="AS32"/>
  <c r="AS35"/>
  <c r="AS38"/>
  <c r="AS40"/>
  <c r="AS41"/>
  <c r="AS42"/>
  <c r="AS43"/>
  <c r="AS49"/>
  <c r="AS50"/>
  <c r="AS51"/>
  <c r="AS53"/>
  <c r="AS54"/>
  <c r="AS55"/>
  <c r="AS56"/>
  <c r="AS57"/>
  <c r="AS58"/>
  <c r="AS59"/>
  <c r="AS61"/>
  <c r="AS62"/>
  <c r="AS63"/>
  <c r="AS64"/>
  <c r="AS65"/>
  <c r="AS66"/>
  <c r="AS67"/>
  <c r="AS70"/>
  <c r="AS71"/>
  <c r="AS72"/>
  <c r="AS73"/>
  <c r="AS74"/>
  <c r="AS75"/>
  <c r="AS76"/>
  <c r="AS77"/>
  <c r="AS78"/>
  <c r="AS79"/>
  <c r="AS80"/>
  <c r="AS81"/>
  <c r="AS84"/>
  <c r="AS87"/>
  <c r="AS88"/>
  <c r="AS89"/>
  <c r="AS90"/>
  <c r="AS91"/>
  <c r="AS92"/>
  <c r="AS94"/>
  <c r="AS95"/>
  <c r="AS96"/>
  <c r="AS97"/>
  <c r="AS98"/>
  <c r="AS100"/>
  <c r="AS101"/>
  <c r="AS102"/>
  <c r="AS103"/>
  <c r="AS104"/>
  <c r="AS105"/>
  <c r="AS106"/>
  <c r="AS109"/>
  <c r="AS110"/>
  <c r="AS112"/>
  <c r="AS113"/>
  <c r="AS114"/>
  <c r="AS115"/>
  <c r="AS116"/>
  <c r="AS117"/>
  <c r="AS118"/>
  <c r="AS119"/>
  <c r="AS120"/>
  <c r="AS122"/>
  <c r="AS123"/>
  <c r="AS124"/>
  <c r="AS125"/>
  <c r="AS126"/>
  <c r="AS127"/>
  <c r="AS128"/>
  <c r="AS129"/>
  <c r="AS130"/>
  <c r="AS131"/>
  <c r="AS132"/>
  <c r="AS133"/>
  <c r="AS136"/>
  <c r="AS137"/>
  <c r="AS139"/>
  <c r="AS140"/>
  <c r="AS141"/>
  <c r="AS142"/>
  <c r="AS144"/>
  <c r="AS145"/>
  <c r="AS146"/>
  <c r="AS148"/>
  <c r="AS149"/>
  <c r="AS150"/>
  <c r="AS151"/>
  <c r="AS152"/>
  <c r="AS153"/>
  <c r="AS154"/>
  <c r="AS156"/>
  <c r="AS158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81"/>
  <c r="AS183"/>
  <c r="AS185"/>
  <c r="AS186"/>
  <c r="AS187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5"/>
  <c r="AS216"/>
  <c r="AS217"/>
  <c r="AS218"/>
  <c r="AS219"/>
  <c r="AS220"/>
  <c r="AS221"/>
  <c r="AS222"/>
  <c r="AS223"/>
  <c r="AS225"/>
  <c r="AS226"/>
  <c r="AS227"/>
  <c r="AS228"/>
  <c r="AS229"/>
  <c r="AS230"/>
  <c r="AS231"/>
  <c r="AS232"/>
  <c r="AS233"/>
  <c r="AS234"/>
  <c r="AS235"/>
  <c r="AS236"/>
  <c r="AR93"/>
  <c r="AR12"/>
  <c r="AR13"/>
  <c r="AR14"/>
  <c r="AR15"/>
  <c r="AR17"/>
  <c r="AR18"/>
  <c r="AR19"/>
  <c r="AR20"/>
  <c r="AR21"/>
  <c r="AR22"/>
  <c r="AR23"/>
  <c r="AR24"/>
  <c r="AR25"/>
  <c r="AR27"/>
  <c r="AR28"/>
  <c r="AR29"/>
  <c r="AR31"/>
  <c r="AR32"/>
  <c r="AR35"/>
  <c r="AR38"/>
  <c r="AR39"/>
  <c r="AR40"/>
  <c r="AR41"/>
  <c r="AR42"/>
  <c r="AR43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70"/>
  <c r="AR71"/>
  <c r="AR72"/>
  <c r="AR73"/>
  <c r="AR74"/>
  <c r="AR75"/>
  <c r="AR76"/>
  <c r="AR77"/>
  <c r="AR78"/>
  <c r="AR79"/>
  <c r="AR80"/>
  <c r="AR81"/>
  <c r="AR82"/>
  <c r="AR83"/>
  <c r="AR84"/>
  <c r="AR86"/>
  <c r="AR87"/>
  <c r="AR88"/>
  <c r="AR89"/>
  <c r="AR90"/>
  <c r="AR91"/>
  <c r="AR92"/>
  <c r="AR94"/>
  <c r="AR95"/>
  <c r="AR96"/>
  <c r="AR97"/>
  <c r="AR98"/>
  <c r="AR100"/>
  <c r="AR101"/>
  <c r="AR102"/>
  <c r="AR103"/>
  <c r="AR104"/>
  <c r="AR105"/>
  <c r="AR106"/>
  <c r="AR109"/>
  <c r="AR110"/>
  <c r="AR112"/>
  <c r="AR113"/>
  <c r="AR114"/>
  <c r="AR115"/>
  <c r="AR116"/>
  <c r="AR117"/>
  <c r="AR118"/>
  <c r="AR119"/>
  <c r="AR120"/>
  <c r="AR122"/>
  <c r="AR123"/>
  <c r="AR124"/>
  <c r="AR125"/>
  <c r="AR126"/>
  <c r="AR127"/>
  <c r="AR128"/>
  <c r="AR129"/>
  <c r="AR130"/>
  <c r="AR131"/>
  <c r="AR132"/>
  <c r="AR133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5"/>
  <c r="AR216"/>
  <c r="AR217"/>
  <c r="AR218"/>
  <c r="AR219"/>
  <c r="AR220"/>
  <c r="AR221"/>
  <c r="AR222"/>
  <c r="AR223"/>
  <c r="AR225"/>
  <c r="AR226"/>
  <c r="AR227"/>
  <c r="AR228"/>
  <c r="AR229"/>
  <c r="AR230"/>
  <c r="AR231"/>
  <c r="AR232"/>
  <c r="AR233"/>
  <c r="AR234"/>
  <c r="AR235"/>
  <c r="AR236"/>
  <c r="AQ21"/>
  <c r="AQ29"/>
  <c r="AQ39"/>
  <c r="AQ52"/>
  <c r="AQ60"/>
  <c r="AQ68"/>
  <c r="AQ93"/>
  <c r="AQ135"/>
  <c r="AQ138"/>
  <c r="AQ143"/>
  <c r="AQ147"/>
  <c r="AQ157"/>
  <c r="AQ184"/>
  <c r="AQ188"/>
  <c r="AQ12"/>
  <c r="AQ13"/>
  <c r="AQ14"/>
  <c r="AQ15"/>
  <c r="AQ17"/>
  <c r="AQ18"/>
  <c r="AQ19"/>
  <c r="AQ20"/>
  <c r="AQ22"/>
  <c r="AQ23"/>
  <c r="AQ24"/>
  <c r="AQ25"/>
  <c r="AQ27"/>
  <c r="AQ28"/>
  <c r="AQ31"/>
  <c r="AQ32"/>
  <c r="AQ35"/>
  <c r="AQ38"/>
  <c r="AQ40"/>
  <c r="AQ41"/>
  <c r="AQ42"/>
  <c r="AQ43"/>
  <c r="AQ49"/>
  <c r="AQ50"/>
  <c r="AQ51"/>
  <c r="AQ53"/>
  <c r="AQ54"/>
  <c r="AQ55"/>
  <c r="AQ56"/>
  <c r="AQ57"/>
  <c r="AQ58"/>
  <c r="AQ59"/>
  <c r="AQ61"/>
  <c r="AQ62"/>
  <c r="AQ63"/>
  <c r="AQ64"/>
  <c r="AQ65"/>
  <c r="AQ66"/>
  <c r="AQ67"/>
  <c r="AQ70"/>
  <c r="AQ71"/>
  <c r="AQ72"/>
  <c r="AQ73"/>
  <c r="AQ74"/>
  <c r="AQ75"/>
  <c r="AQ76"/>
  <c r="AQ77"/>
  <c r="AQ78"/>
  <c r="AQ79"/>
  <c r="AQ80"/>
  <c r="AQ81"/>
  <c r="AQ82"/>
  <c r="AQ83"/>
  <c r="AQ84"/>
  <c r="AQ86"/>
  <c r="AQ87"/>
  <c r="AQ88"/>
  <c r="AQ89"/>
  <c r="AQ90"/>
  <c r="AQ91"/>
  <c r="AQ92"/>
  <c r="AQ94"/>
  <c r="AQ95"/>
  <c r="AQ96"/>
  <c r="AQ97"/>
  <c r="AQ98"/>
  <c r="AQ100"/>
  <c r="AQ101"/>
  <c r="AQ102"/>
  <c r="AQ103"/>
  <c r="AQ104"/>
  <c r="AQ105"/>
  <c r="AQ106"/>
  <c r="AQ109"/>
  <c r="AQ110"/>
  <c r="AQ112"/>
  <c r="AQ113"/>
  <c r="AQ114"/>
  <c r="AQ115"/>
  <c r="AQ116"/>
  <c r="AQ117"/>
  <c r="AQ118"/>
  <c r="AQ119"/>
  <c r="AQ120"/>
  <c r="AQ122"/>
  <c r="AQ123"/>
  <c r="AQ124"/>
  <c r="AQ125"/>
  <c r="AQ126"/>
  <c r="AQ127"/>
  <c r="AQ128"/>
  <c r="AQ129"/>
  <c r="AQ130"/>
  <c r="AQ131"/>
  <c r="AQ132"/>
  <c r="AQ133"/>
  <c r="AQ136"/>
  <c r="AQ137"/>
  <c r="AQ139"/>
  <c r="AQ140"/>
  <c r="AQ141"/>
  <c r="AQ142"/>
  <c r="AQ144"/>
  <c r="AQ145"/>
  <c r="AQ146"/>
  <c r="AQ148"/>
  <c r="AQ149"/>
  <c r="AQ150"/>
  <c r="AQ151"/>
  <c r="AQ152"/>
  <c r="AQ153"/>
  <c r="AQ154"/>
  <c r="AQ156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3"/>
  <c r="AQ185"/>
  <c r="AQ186"/>
  <c r="AQ187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5"/>
  <c r="AQ216"/>
  <c r="AQ217"/>
  <c r="AQ218"/>
  <c r="AQ219"/>
  <c r="AQ220"/>
  <c r="AQ221"/>
  <c r="AQ222"/>
  <c r="AQ223"/>
  <c r="AQ225"/>
  <c r="AQ226"/>
  <c r="AQ227"/>
  <c r="AQ228"/>
  <c r="AQ229"/>
  <c r="AQ230"/>
  <c r="AQ231"/>
  <c r="AQ232"/>
  <c r="AQ233"/>
  <c r="AQ234"/>
  <c r="AQ235"/>
  <c r="AQ236"/>
  <c r="AP21"/>
  <c r="AP29"/>
  <c r="AP39"/>
  <c r="AP52"/>
  <c r="AP60"/>
  <c r="AP68"/>
  <c r="AP93"/>
  <c r="AP135"/>
  <c r="AP138"/>
  <c r="AP143"/>
  <c r="AP147"/>
  <c r="AP157"/>
  <c r="AP184"/>
  <c r="AP188"/>
  <c r="AP12"/>
  <c r="AP13"/>
  <c r="AP14"/>
  <c r="AP15"/>
  <c r="AP17"/>
  <c r="AP18"/>
  <c r="AP19"/>
  <c r="AP20"/>
  <c r="AP22"/>
  <c r="AP23"/>
  <c r="AP24"/>
  <c r="AP25"/>
  <c r="AP27"/>
  <c r="AP28"/>
  <c r="AP31"/>
  <c r="AP32"/>
  <c r="AP35"/>
  <c r="AP38"/>
  <c r="AP40"/>
  <c r="AP41"/>
  <c r="AP42"/>
  <c r="AP43"/>
  <c r="AP49"/>
  <c r="AP50"/>
  <c r="AP51"/>
  <c r="AP53"/>
  <c r="AP54"/>
  <c r="AP55"/>
  <c r="AP56"/>
  <c r="AP57"/>
  <c r="AP58"/>
  <c r="AP59"/>
  <c r="AP61"/>
  <c r="AP62"/>
  <c r="AP63"/>
  <c r="AP64"/>
  <c r="AP65"/>
  <c r="AP66"/>
  <c r="AP67"/>
  <c r="AP70"/>
  <c r="AP71"/>
  <c r="AP72"/>
  <c r="AP73"/>
  <c r="AP74"/>
  <c r="AP75"/>
  <c r="AP76"/>
  <c r="AP77"/>
  <c r="AP78"/>
  <c r="AP79"/>
  <c r="AP80"/>
  <c r="AP81"/>
  <c r="AP82"/>
  <c r="AP83"/>
  <c r="AP84"/>
  <c r="AP86"/>
  <c r="AP87"/>
  <c r="AP88"/>
  <c r="AP89"/>
  <c r="AP90"/>
  <c r="AP91"/>
  <c r="AP92"/>
  <c r="AP94"/>
  <c r="AP95"/>
  <c r="AP96"/>
  <c r="AP97"/>
  <c r="AP98"/>
  <c r="AP100"/>
  <c r="AP101"/>
  <c r="AP102"/>
  <c r="AP103"/>
  <c r="AP104"/>
  <c r="AP105"/>
  <c r="AP106"/>
  <c r="AP109"/>
  <c r="AP110"/>
  <c r="AP112"/>
  <c r="AP113"/>
  <c r="AP114"/>
  <c r="AP115"/>
  <c r="AP116"/>
  <c r="AP117"/>
  <c r="AP118"/>
  <c r="AP119"/>
  <c r="AP120"/>
  <c r="AP122"/>
  <c r="AP123"/>
  <c r="AP124"/>
  <c r="AP125"/>
  <c r="AP126"/>
  <c r="AP127"/>
  <c r="AP128"/>
  <c r="AP129"/>
  <c r="AP130"/>
  <c r="AP131"/>
  <c r="AP132"/>
  <c r="AP133"/>
  <c r="AP136"/>
  <c r="AP137"/>
  <c r="AP139"/>
  <c r="AP140"/>
  <c r="AP141"/>
  <c r="AP142"/>
  <c r="AP144"/>
  <c r="AP145"/>
  <c r="AP146"/>
  <c r="AP148"/>
  <c r="AP149"/>
  <c r="AP150"/>
  <c r="AP151"/>
  <c r="AP152"/>
  <c r="AP153"/>
  <c r="AP154"/>
  <c r="AP156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3"/>
  <c r="AP185"/>
  <c r="AP186"/>
  <c r="AP187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5"/>
  <c r="AP216"/>
  <c r="AP217"/>
  <c r="AP218"/>
  <c r="AP219"/>
  <c r="AP220"/>
  <c r="AP221"/>
  <c r="AP222"/>
  <c r="AP223"/>
  <c r="AP225"/>
  <c r="AP226"/>
  <c r="AP227"/>
  <c r="AP228"/>
  <c r="AP229"/>
  <c r="AP230"/>
  <c r="AP231"/>
  <c r="AP232"/>
  <c r="AP233"/>
  <c r="AP234"/>
  <c r="AP235"/>
  <c r="AP236"/>
  <c r="AO21"/>
  <c r="AO29"/>
  <c r="AO39"/>
  <c r="AO52"/>
  <c r="AO60"/>
  <c r="AO68"/>
  <c r="AO93"/>
  <c r="AO135"/>
  <c r="AO138"/>
  <c r="AO143"/>
  <c r="AO147"/>
  <c r="AO157"/>
  <c r="AO184"/>
  <c r="AO188"/>
  <c r="AO12"/>
  <c r="AO13"/>
  <c r="AO14"/>
  <c r="AO15"/>
  <c r="AO17"/>
  <c r="AO18"/>
  <c r="AO19"/>
  <c r="AO20"/>
  <c r="AO22"/>
  <c r="AO23"/>
  <c r="AO24"/>
  <c r="AO25"/>
  <c r="AO27"/>
  <c r="AO28"/>
  <c r="AO31"/>
  <c r="AO32"/>
  <c r="AO35"/>
  <c r="AO38"/>
  <c r="AO40"/>
  <c r="AO41"/>
  <c r="AO42"/>
  <c r="AO43"/>
  <c r="AO49"/>
  <c r="AO50"/>
  <c r="AO51"/>
  <c r="AO53"/>
  <c r="AO54"/>
  <c r="AO55"/>
  <c r="AO56"/>
  <c r="AO57"/>
  <c r="AO58"/>
  <c r="AO59"/>
  <c r="AO61"/>
  <c r="AO62"/>
  <c r="AO63"/>
  <c r="AO64"/>
  <c r="AO65"/>
  <c r="AO66"/>
  <c r="AO67"/>
  <c r="AO70"/>
  <c r="AO71"/>
  <c r="AO72"/>
  <c r="AO73"/>
  <c r="AO74"/>
  <c r="AO75"/>
  <c r="AO76"/>
  <c r="AO77"/>
  <c r="AO78"/>
  <c r="AO79"/>
  <c r="AO80"/>
  <c r="AO81"/>
  <c r="AO82"/>
  <c r="AO83"/>
  <c r="AO84"/>
  <c r="AO86"/>
  <c r="AO87"/>
  <c r="AO88"/>
  <c r="AO89"/>
  <c r="AO90"/>
  <c r="AO91"/>
  <c r="AO92"/>
  <c r="AO94"/>
  <c r="AO95"/>
  <c r="AO96"/>
  <c r="AO97"/>
  <c r="AO98"/>
  <c r="AO100"/>
  <c r="AO101"/>
  <c r="AO102"/>
  <c r="AO103"/>
  <c r="AO104"/>
  <c r="AO105"/>
  <c r="AO106"/>
  <c r="AO109"/>
  <c r="AO110"/>
  <c r="AO112"/>
  <c r="AO113"/>
  <c r="AO114"/>
  <c r="AO115"/>
  <c r="AO116"/>
  <c r="AO117"/>
  <c r="AO118"/>
  <c r="AO119"/>
  <c r="AO120"/>
  <c r="AO122"/>
  <c r="AO123"/>
  <c r="AO124"/>
  <c r="AO125"/>
  <c r="AO126"/>
  <c r="AO127"/>
  <c r="AO128"/>
  <c r="AO129"/>
  <c r="AO130"/>
  <c r="AO131"/>
  <c r="AO132"/>
  <c r="AO133"/>
  <c r="AO136"/>
  <c r="AO137"/>
  <c r="AO139"/>
  <c r="AO140"/>
  <c r="AO141"/>
  <c r="AO142"/>
  <c r="AO144"/>
  <c r="AO145"/>
  <c r="AO146"/>
  <c r="AO148"/>
  <c r="AO149"/>
  <c r="AO150"/>
  <c r="AO151"/>
  <c r="AO152"/>
  <c r="AO153"/>
  <c r="AO154"/>
  <c r="AO156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3"/>
  <c r="AO185"/>
  <c r="AO186"/>
  <c r="AO187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5"/>
  <c r="AO216"/>
  <c r="AO217"/>
  <c r="AO218"/>
  <c r="AO219"/>
  <c r="AO220"/>
  <c r="AO221"/>
  <c r="AO222"/>
  <c r="AO223"/>
  <c r="AO225"/>
  <c r="AO226"/>
  <c r="AO227"/>
  <c r="AO228"/>
  <c r="AO229"/>
  <c r="AO230"/>
  <c r="AO231"/>
  <c r="AO232"/>
  <c r="AO233"/>
  <c r="AO234"/>
  <c r="AO235"/>
  <c r="AO236"/>
  <c r="AN21"/>
  <c r="AN29"/>
  <c r="AN39"/>
  <c r="AN52"/>
  <c r="AN60"/>
  <c r="AN68"/>
  <c r="AN82"/>
  <c r="AN83"/>
  <c r="AN86"/>
  <c r="AN93"/>
  <c r="AN135"/>
  <c r="AN138"/>
  <c r="AN143"/>
  <c r="AN147"/>
  <c r="AN157"/>
  <c r="AN159"/>
  <c r="AN160"/>
  <c r="AN178"/>
  <c r="AN179"/>
  <c r="AN180"/>
  <c r="AN184"/>
  <c r="AN188"/>
  <c r="AN12"/>
  <c r="AN13"/>
  <c r="AN14"/>
  <c r="AN15"/>
  <c r="AN17"/>
  <c r="AN18"/>
  <c r="AN19"/>
  <c r="AN20"/>
  <c r="AN22"/>
  <c r="AN23"/>
  <c r="AN24"/>
  <c r="AN25"/>
  <c r="AN27"/>
  <c r="AN28"/>
  <c r="AN31"/>
  <c r="AN32"/>
  <c r="AN35"/>
  <c r="AN38"/>
  <c r="AN40"/>
  <c r="AN41"/>
  <c r="AN42"/>
  <c r="AN43"/>
  <c r="AN49"/>
  <c r="AN50"/>
  <c r="AN51"/>
  <c r="AN53"/>
  <c r="AN54"/>
  <c r="AN55"/>
  <c r="AN56"/>
  <c r="AN57"/>
  <c r="AN58"/>
  <c r="AN59"/>
  <c r="AN61"/>
  <c r="AN62"/>
  <c r="AN63"/>
  <c r="AN64"/>
  <c r="AN65"/>
  <c r="AN66"/>
  <c r="AN67"/>
  <c r="AN70"/>
  <c r="AN71"/>
  <c r="AN72"/>
  <c r="AN73"/>
  <c r="AN74"/>
  <c r="AN75"/>
  <c r="AN76"/>
  <c r="AN77"/>
  <c r="AN78"/>
  <c r="AN79"/>
  <c r="AN80"/>
  <c r="AN81"/>
  <c r="AN84"/>
  <c r="AN87"/>
  <c r="AN88"/>
  <c r="AN89"/>
  <c r="AN90"/>
  <c r="AN91"/>
  <c r="AN92"/>
  <c r="AN94"/>
  <c r="AN95"/>
  <c r="AN96"/>
  <c r="AN97"/>
  <c r="AN98"/>
  <c r="AN100"/>
  <c r="AN101"/>
  <c r="AN102"/>
  <c r="AN103"/>
  <c r="AN104"/>
  <c r="AN105"/>
  <c r="AN106"/>
  <c r="AN109"/>
  <c r="AN110"/>
  <c r="AN112"/>
  <c r="AN113"/>
  <c r="AN114"/>
  <c r="AN115"/>
  <c r="AN116"/>
  <c r="AN117"/>
  <c r="AN118"/>
  <c r="AN119"/>
  <c r="AN120"/>
  <c r="AN122"/>
  <c r="AN123"/>
  <c r="AN124"/>
  <c r="AN125"/>
  <c r="AN126"/>
  <c r="AN127"/>
  <c r="AN128"/>
  <c r="AN129"/>
  <c r="AN130"/>
  <c r="AN131"/>
  <c r="AN132"/>
  <c r="AN133"/>
  <c r="AN136"/>
  <c r="AN137"/>
  <c r="AN139"/>
  <c r="AN140"/>
  <c r="AN141"/>
  <c r="AN142"/>
  <c r="AN144"/>
  <c r="AN145"/>
  <c r="AN146"/>
  <c r="AN148"/>
  <c r="AN149"/>
  <c r="AN150"/>
  <c r="AN151"/>
  <c r="AN152"/>
  <c r="AN153"/>
  <c r="AN154"/>
  <c r="AN156"/>
  <c r="AN158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81"/>
  <c r="AN183"/>
  <c r="AN185"/>
  <c r="AN186"/>
  <c r="AN187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5"/>
  <c r="AN216"/>
  <c r="AN217"/>
  <c r="AN218"/>
  <c r="AN219"/>
  <c r="AN220"/>
  <c r="AN221"/>
  <c r="AN222"/>
  <c r="AN223"/>
  <c r="AN225"/>
  <c r="AN226"/>
  <c r="AN227"/>
  <c r="AN228"/>
  <c r="AN229"/>
  <c r="AN230"/>
  <c r="AN231"/>
  <c r="AN232"/>
  <c r="AN233"/>
  <c r="AN234"/>
  <c r="AN235"/>
  <c r="AN236"/>
  <c r="AM93"/>
  <c r="AM12"/>
  <c r="AM13"/>
  <c r="AM14"/>
  <c r="AM15"/>
  <c r="AM17"/>
  <c r="AM18"/>
  <c r="AM19"/>
  <c r="AM20"/>
  <c r="AM21"/>
  <c r="AM22"/>
  <c r="AM23"/>
  <c r="AM24"/>
  <c r="AM25"/>
  <c r="AM27"/>
  <c r="AM28"/>
  <c r="AM29"/>
  <c r="AM31"/>
  <c r="AM32"/>
  <c r="AM35"/>
  <c r="AM38"/>
  <c r="AM39"/>
  <c r="AM40"/>
  <c r="AM41"/>
  <c r="AM42"/>
  <c r="AM43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70"/>
  <c r="AM71"/>
  <c r="AM72"/>
  <c r="AM73"/>
  <c r="AM74"/>
  <c r="AM75"/>
  <c r="AM76"/>
  <c r="AM77"/>
  <c r="AM78"/>
  <c r="AM79"/>
  <c r="AM80"/>
  <c r="AM81"/>
  <c r="AM82"/>
  <c r="AM83"/>
  <c r="AM84"/>
  <c r="AM86"/>
  <c r="AM87"/>
  <c r="AM88"/>
  <c r="AM89"/>
  <c r="AM90"/>
  <c r="AM91"/>
  <c r="AM92"/>
  <c r="AM94"/>
  <c r="AM95"/>
  <c r="AM96"/>
  <c r="AM97"/>
  <c r="AM98"/>
  <c r="AM100"/>
  <c r="AM101"/>
  <c r="AM102"/>
  <c r="AM103"/>
  <c r="AM104"/>
  <c r="AM105"/>
  <c r="AM106"/>
  <c r="AM109"/>
  <c r="AM110"/>
  <c r="AM112"/>
  <c r="AM113"/>
  <c r="AM114"/>
  <c r="AM115"/>
  <c r="AM116"/>
  <c r="AM117"/>
  <c r="AM118"/>
  <c r="AM119"/>
  <c r="AM120"/>
  <c r="AM122"/>
  <c r="AM123"/>
  <c r="AM124"/>
  <c r="AM125"/>
  <c r="AM126"/>
  <c r="AM127"/>
  <c r="AM128"/>
  <c r="AM129"/>
  <c r="AM130"/>
  <c r="AM131"/>
  <c r="AM132"/>
  <c r="AM133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5"/>
  <c r="AM216"/>
  <c r="AM217"/>
  <c r="AM218"/>
  <c r="AM219"/>
  <c r="AM220"/>
  <c r="AM221"/>
  <c r="AM222"/>
  <c r="AM223"/>
  <c r="AM225"/>
  <c r="AM226"/>
  <c r="AM227"/>
  <c r="AM228"/>
  <c r="AM229"/>
  <c r="AM230"/>
  <c r="AM231"/>
  <c r="AM232"/>
  <c r="AM233"/>
  <c r="AM234"/>
  <c r="AM235"/>
  <c r="AM236"/>
  <c r="AL21"/>
  <c r="AL29"/>
  <c r="AL39"/>
  <c r="AL52"/>
  <c r="AL60"/>
  <c r="AL68"/>
  <c r="AL93"/>
  <c r="AL135"/>
  <c r="AL138"/>
  <c r="AL143"/>
  <c r="AL147"/>
  <c r="AL157"/>
  <c r="AL184"/>
  <c r="AL188"/>
  <c r="AL12"/>
  <c r="AL13"/>
  <c r="AL14"/>
  <c r="AL15"/>
  <c r="AL17"/>
  <c r="AL18"/>
  <c r="AL19"/>
  <c r="AL20"/>
  <c r="AL22"/>
  <c r="AL23"/>
  <c r="AL24"/>
  <c r="AL25"/>
  <c r="AL27"/>
  <c r="AL28"/>
  <c r="AL31"/>
  <c r="AL32"/>
  <c r="AL35"/>
  <c r="AL38"/>
  <c r="AL40"/>
  <c r="AL41"/>
  <c r="AL42"/>
  <c r="AL43"/>
  <c r="AL49"/>
  <c r="AL50"/>
  <c r="AL51"/>
  <c r="AL53"/>
  <c r="AL54"/>
  <c r="AL55"/>
  <c r="AL56"/>
  <c r="AL57"/>
  <c r="AL58"/>
  <c r="AL59"/>
  <c r="AL61"/>
  <c r="AL62"/>
  <c r="AL63"/>
  <c r="AL64"/>
  <c r="AL65"/>
  <c r="AL66"/>
  <c r="AL67"/>
  <c r="AL70"/>
  <c r="AL71"/>
  <c r="AL72"/>
  <c r="AL73"/>
  <c r="AL74"/>
  <c r="AL75"/>
  <c r="AL76"/>
  <c r="AL77"/>
  <c r="AL78"/>
  <c r="AL79"/>
  <c r="AL80"/>
  <c r="AL81"/>
  <c r="AL82"/>
  <c r="AL83"/>
  <c r="AL84"/>
  <c r="AL86"/>
  <c r="AL87"/>
  <c r="AL88"/>
  <c r="AL89"/>
  <c r="AL90"/>
  <c r="AL91"/>
  <c r="AL92"/>
  <c r="AL94"/>
  <c r="AL95"/>
  <c r="AL96"/>
  <c r="AL97"/>
  <c r="AL98"/>
  <c r="AL100"/>
  <c r="AL101"/>
  <c r="AL102"/>
  <c r="AL103"/>
  <c r="AL104"/>
  <c r="AL105"/>
  <c r="AL106"/>
  <c r="AL109"/>
  <c r="AL110"/>
  <c r="AL112"/>
  <c r="AL113"/>
  <c r="AL114"/>
  <c r="AL115"/>
  <c r="AL116"/>
  <c r="AL117"/>
  <c r="AL118"/>
  <c r="AL119"/>
  <c r="AL120"/>
  <c r="AL122"/>
  <c r="AL123"/>
  <c r="AL124"/>
  <c r="AL125"/>
  <c r="AL126"/>
  <c r="AL127"/>
  <c r="AL128"/>
  <c r="AL129"/>
  <c r="AL130"/>
  <c r="AL131"/>
  <c r="AL132"/>
  <c r="AL133"/>
  <c r="AL136"/>
  <c r="AL137"/>
  <c r="AL139"/>
  <c r="AL140"/>
  <c r="AL141"/>
  <c r="AL142"/>
  <c r="AL144"/>
  <c r="AL145"/>
  <c r="AL146"/>
  <c r="AL148"/>
  <c r="AL149"/>
  <c r="AL150"/>
  <c r="AL151"/>
  <c r="AL152"/>
  <c r="AL153"/>
  <c r="AL154"/>
  <c r="AL156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3"/>
  <c r="AL185"/>
  <c r="AL186"/>
  <c r="AL187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5"/>
  <c r="AL216"/>
  <c r="AL217"/>
  <c r="AL218"/>
  <c r="AL219"/>
  <c r="AL220"/>
  <c r="AL221"/>
  <c r="AL222"/>
  <c r="AL223"/>
  <c r="AL225"/>
  <c r="AL226"/>
  <c r="AL227"/>
  <c r="AL228"/>
  <c r="AL229"/>
  <c r="AL230"/>
  <c r="AL231"/>
  <c r="AL232"/>
  <c r="AL233"/>
  <c r="AL234"/>
  <c r="AL235"/>
  <c r="AL236"/>
  <c r="AK21"/>
  <c r="AK29"/>
  <c r="AK39"/>
  <c r="AK52"/>
  <c r="AK60"/>
  <c r="AK68"/>
  <c r="AK93"/>
  <c r="AK135"/>
  <c r="AK138"/>
  <c r="AK143"/>
  <c r="AK147"/>
  <c r="AK157"/>
  <c r="AK184"/>
  <c r="AK188"/>
  <c r="AK12"/>
  <c r="AK13"/>
  <c r="AK14"/>
  <c r="AK15"/>
  <c r="AK17"/>
  <c r="AK18"/>
  <c r="AK19"/>
  <c r="AK20"/>
  <c r="AK22"/>
  <c r="AK23"/>
  <c r="AK24"/>
  <c r="AK25"/>
  <c r="AK27"/>
  <c r="AK28"/>
  <c r="AK31"/>
  <c r="AK32"/>
  <c r="AK35"/>
  <c r="AK38"/>
  <c r="AK40"/>
  <c r="AK41"/>
  <c r="AK42"/>
  <c r="AK43"/>
  <c r="AK49"/>
  <c r="AK50"/>
  <c r="AK51"/>
  <c r="AK53"/>
  <c r="AK54"/>
  <c r="AK55"/>
  <c r="AK56"/>
  <c r="AK57"/>
  <c r="AK58"/>
  <c r="AK59"/>
  <c r="AK61"/>
  <c r="AK62"/>
  <c r="AK63"/>
  <c r="AK64"/>
  <c r="AK65"/>
  <c r="AK66"/>
  <c r="AK67"/>
  <c r="AK70"/>
  <c r="AK71"/>
  <c r="AK72"/>
  <c r="AK73"/>
  <c r="AK74"/>
  <c r="AK75"/>
  <c r="AK76"/>
  <c r="AK77"/>
  <c r="AK78"/>
  <c r="AK79"/>
  <c r="AK80"/>
  <c r="AK81"/>
  <c r="AK82"/>
  <c r="AK83"/>
  <c r="AK84"/>
  <c r="AK86"/>
  <c r="AK87"/>
  <c r="AK88"/>
  <c r="AK89"/>
  <c r="AK90"/>
  <c r="AK91"/>
  <c r="AK92"/>
  <c r="AK94"/>
  <c r="AK95"/>
  <c r="AK96"/>
  <c r="AK97"/>
  <c r="AK98"/>
  <c r="AK100"/>
  <c r="AK101"/>
  <c r="AK102"/>
  <c r="AK103"/>
  <c r="AK104"/>
  <c r="AK105"/>
  <c r="AK106"/>
  <c r="AK109"/>
  <c r="AK110"/>
  <c r="AK112"/>
  <c r="AK113"/>
  <c r="AK114"/>
  <c r="AK115"/>
  <c r="AK116"/>
  <c r="AK117"/>
  <c r="AK118"/>
  <c r="AK119"/>
  <c r="AK120"/>
  <c r="AK122"/>
  <c r="AK123"/>
  <c r="AK124"/>
  <c r="AK125"/>
  <c r="AK126"/>
  <c r="AK127"/>
  <c r="AK128"/>
  <c r="AK129"/>
  <c r="AK130"/>
  <c r="AK131"/>
  <c r="AK132"/>
  <c r="AK133"/>
  <c r="AK136"/>
  <c r="AK137"/>
  <c r="AK139"/>
  <c r="AK140"/>
  <c r="AK141"/>
  <c r="AK142"/>
  <c r="AK144"/>
  <c r="AK145"/>
  <c r="AK146"/>
  <c r="AK148"/>
  <c r="AK149"/>
  <c r="AK150"/>
  <c r="AK151"/>
  <c r="AK152"/>
  <c r="AK153"/>
  <c r="AK154"/>
  <c r="AK156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3"/>
  <c r="AK185"/>
  <c r="AK186"/>
  <c r="AK187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5"/>
  <c r="AK216"/>
  <c r="AK217"/>
  <c r="AK218"/>
  <c r="AK219"/>
  <c r="AK220"/>
  <c r="AK221"/>
  <c r="AK222"/>
  <c r="AK223"/>
  <c r="AK225"/>
  <c r="AK226"/>
  <c r="AK227"/>
  <c r="AK228"/>
  <c r="AK229"/>
  <c r="AK230"/>
  <c r="AK231"/>
  <c r="AK232"/>
  <c r="AK233"/>
  <c r="AK234"/>
  <c r="AK235"/>
  <c r="AK236"/>
  <c r="AJ21"/>
  <c r="AJ29"/>
  <c r="AJ39"/>
  <c r="AJ52"/>
  <c r="AJ60"/>
  <c r="AJ68"/>
  <c r="AJ93"/>
  <c r="AJ135"/>
  <c r="AJ138"/>
  <c r="AJ143"/>
  <c r="AJ147"/>
  <c r="AJ157"/>
  <c r="AJ184"/>
  <c r="AJ188"/>
  <c r="AJ12"/>
  <c r="AJ13"/>
  <c r="AJ14"/>
  <c r="AJ15"/>
  <c r="AJ17"/>
  <c r="AJ18"/>
  <c r="AJ19"/>
  <c r="AJ20"/>
  <c r="AJ22"/>
  <c r="AJ23"/>
  <c r="AJ24"/>
  <c r="AJ25"/>
  <c r="AJ27"/>
  <c r="AJ28"/>
  <c r="AJ31"/>
  <c r="AJ32"/>
  <c r="AJ35"/>
  <c r="AJ38"/>
  <c r="AJ40"/>
  <c r="AJ41"/>
  <c r="AJ42"/>
  <c r="AJ43"/>
  <c r="AJ49"/>
  <c r="AJ50"/>
  <c r="AJ51"/>
  <c r="AJ53"/>
  <c r="AJ54"/>
  <c r="AJ55"/>
  <c r="AJ56"/>
  <c r="AJ57"/>
  <c r="AJ58"/>
  <c r="AJ59"/>
  <c r="AJ61"/>
  <c r="AJ62"/>
  <c r="AJ63"/>
  <c r="AJ64"/>
  <c r="AJ65"/>
  <c r="AJ66"/>
  <c r="AJ67"/>
  <c r="AJ70"/>
  <c r="AJ71"/>
  <c r="AJ72"/>
  <c r="AJ73"/>
  <c r="AJ74"/>
  <c r="AJ75"/>
  <c r="AJ76"/>
  <c r="AJ77"/>
  <c r="AJ78"/>
  <c r="AJ79"/>
  <c r="AJ80"/>
  <c r="AJ81"/>
  <c r="AJ82"/>
  <c r="AJ83"/>
  <c r="AJ84"/>
  <c r="AJ86"/>
  <c r="AJ87"/>
  <c r="AJ88"/>
  <c r="AJ89"/>
  <c r="AJ90"/>
  <c r="AJ91"/>
  <c r="AJ92"/>
  <c r="AJ94"/>
  <c r="AJ95"/>
  <c r="AJ96"/>
  <c r="AJ97"/>
  <c r="AJ98"/>
  <c r="AJ100"/>
  <c r="AJ101"/>
  <c r="AJ102"/>
  <c r="AJ103"/>
  <c r="AJ104"/>
  <c r="AJ105"/>
  <c r="AJ106"/>
  <c r="AJ109"/>
  <c r="AJ110"/>
  <c r="AJ112"/>
  <c r="AJ113"/>
  <c r="AJ114"/>
  <c r="AJ115"/>
  <c r="AJ116"/>
  <c r="AJ117"/>
  <c r="AJ118"/>
  <c r="AJ119"/>
  <c r="AJ120"/>
  <c r="AJ122"/>
  <c r="AJ123"/>
  <c r="AJ124"/>
  <c r="AJ125"/>
  <c r="AJ126"/>
  <c r="AJ127"/>
  <c r="AJ128"/>
  <c r="AJ129"/>
  <c r="AJ130"/>
  <c r="AJ131"/>
  <c r="AJ132"/>
  <c r="AJ133"/>
  <c r="AJ136"/>
  <c r="AJ137"/>
  <c r="AJ139"/>
  <c r="AJ140"/>
  <c r="AJ141"/>
  <c r="AJ142"/>
  <c r="AJ144"/>
  <c r="AJ145"/>
  <c r="AJ146"/>
  <c r="AJ148"/>
  <c r="AJ149"/>
  <c r="AJ150"/>
  <c r="AJ151"/>
  <c r="AJ152"/>
  <c r="AJ153"/>
  <c r="AJ154"/>
  <c r="AJ156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3"/>
  <c r="AJ185"/>
  <c r="AJ186"/>
  <c r="AJ187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5"/>
  <c r="AJ216"/>
  <c r="AJ217"/>
  <c r="AJ218"/>
  <c r="AJ219"/>
  <c r="AJ220"/>
  <c r="AJ221"/>
  <c r="AJ222"/>
  <c r="AJ223"/>
  <c r="AJ225"/>
  <c r="AJ226"/>
  <c r="AJ227"/>
  <c r="AJ228"/>
  <c r="AJ229"/>
  <c r="AJ230"/>
  <c r="AJ231"/>
  <c r="AJ232"/>
  <c r="AJ233"/>
  <c r="AJ234"/>
  <c r="AJ235"/>
  <c r="AJ236"/>
  <c r="AI21"/>
  <c r="AI29"/>
  <c r="AI39"/>
  <c r="AI52"/>
  <c r="AI60"/>
  <c r="AI68"/>
  <c r="AI82"/>
  <c r="AI83"/>
  <c r="AI86"/>
  <c r="AI93"/>
  <c r="AI135"/>
  <c r="AI138"/>
  <c r="AI143"/>
  <c r="AI147"/>
  <c r="AI157"/>
  <c r="AI159"/>
  <c r="AI160"/>
  <c r="AI178"/>
  <c r="AI179"/>
  <c r="AI180"/>
  <c r="AI184"/>
  <c r="AI188"/>
  <c r="AI12"/>
  <c r="AI13"/>
  <c r="AI14"/>
  <c r="AI15"/>
  <c r="AI17"/>
  <c r="AI18"/>
  <c r="AI19"/>
  <c r="AI20"/>
  <c r="AI22"/>
  <c r="AI23"/>
  <c r="AI24"/>
  <c r="AI25"/>
  <c r="AI27"/>
  <c r="AI28"/>
  <c r="AI31"/>
  <c r="AI32"/>
  <c r="AI35"/>
  <c r="AI38"/>
  <c r="AI40"/>
  <c r="AI41"/>
  <c r="AI42"/>
  <c r="AI43"/>
  <c r="AI49"/>
  <c r="AI50"/>
  <c r="AI51"/>
  <c r="AI53"/>
  <c r="AI54"/>
  <c r="AI55"/>
  <c r="AI56"/>
  <c r="AI57"/>
  <c r="AI58"/>
  <c r="AI59"/>
  <c r="AI61"/>
  <c r="AI62"/>
  <c r="AI63"/>
  <c r="AI64"/>
  <c r="AI65"/>
  <c r="AI66"/>
  <c r="AI67"/>
  <c r="AI70"/>
  <c r="AI71"/>
  <c r="AI72"/>
  <c r="AI73"/>
  <c r="AI74"/>
  <c r="AI75"/>
  <c r="AI76"/>
  <c r="AI77"/>
  <c r="AI78"/>
  <c r="AI79"/>
  <c r="AI80"/>
  <c r="AI81"/>
  <c r="AI84"/>
  <c r="AI87"/>
  <c r="AI88"/>
  <c r="AI89"/>
  <c r="AI90"/>
  <c r="AI91"/>
  <c r="AI92"/>
  <c r="AI94"/>
  <c r="AI95"/>
  <c r="AI96"/>
  <c r="AI97"/>
  <c r="AI98"/>
  <c r="AI100"/>
  <c r="AI101"/>
  <c r="AI102"/>
  <c r="AI103"/>
  <c r="AI104"/>
  <c r="AI105"/>
  <c r="AI106"/>
  <c r="AI109"/>
  <c r="AI110"/>
  <c r="AI112"/>
  <c r="AI113"/>
  <c r="AI114"/>
  <c r="AI115"/>
  <c r="AI116"/>
  <c r="AI117"/>
  <c r="AI118"/>
  <c r="AI119"/>
  <c r="AI120"/>
  <c r="AI122"/>
  <c r="AI123"/>
  <c r="AI124"/>
  <c r="AI125"/>
  <c r="AI126"/>
  <c r="AI127"/>
  <c r="AI128"/>
  <c r="AI129"/>
  <c r="AI130"/>
  <c r="AI131"/>
  <c r="AI132"/>
  <c r="AI133"/>
  <c r="AI136"/>
  <c r="AI137"/>
  <c r="AI139"/>
  <c r="AI140"/>
  <c r="AI141"/>
  <c r="AI142"/>
  <c r="AI144"/>
  <c r="AI145"/>
  <c r="AI146"/>
  <c r="AI148"/>
  <c r="AI149"/>
  <c r="AI150"/>
  <c r="AI151"/>
  <c r="AI152"/>
  <c r="AI153"/>
  <c r="AI154"/>
  <c r="AI156"/>
  <c r="AI158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81"/>
  <c r="AI183"/>
  <c r="AI185"/>
  <c r="AI186"/>
  <c r="AI187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5"/>
  <c r="AI216"/>
  <c r="AI217"/>
  <c r="AI218"/>
  <c r="AI219"/>
  <c r="AI220"/>
  <c r="AI221"/>
  <c r="AI222"/>
  <c r="AI223"/>
  <c r="AI225"/>
  <c r="AI226"/>
  <c r="AI227"/>
  <c r="AI228"/>
  <c r="AI229"/>
  <c r="AI230"/>
  <c r="AI231"/>
  <c r="AI232"/>
  <c r="AI233"/>
  <c r="AI234"/>
  <c r="AI235"/>
  <c r="AI236"/>
  <c r="AH93"/>
  <c r="AH12"/>
  <c r="AH13"/>
  <c r="AH14"/>
  <c r="AH15"/>
  <c r="AH17"/>
  <c r="AH18"/>
  <c r="AH19"/>
  <c r="AH20"/>
  <c r="AH21"/>
  <c r="AH22"/>
  <c r="AH23"/>
  <c r="AH24"/>
  <c r="AH25"/>
  <c r="AH27"/>
  <c r="AH28"/>
  <c r="AH29"/>
  <c r="AH31"/>
  <c r="AH32"/>
  <c r="AH35"/>
  <c r="AH38"/>
  <c r="AH39"/>
  <c r="AH40"/>
  <c r="AH41"/>
  <c r="AH42"/>
  <c r="AH43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70"/>
  <c r="AH71"/>
  <c r="AH72"/>
  <c r="AH73"/>
  <c r="AH74"/>
  <c r="AH75"/>
  <c r="AH76"/>
  <c r="AH77"/>
  <c r="AH78"/>
  <c r="AH79"/>
  <c r="AH80"/>
  <c r="AH81"/>
  <c r="AH82"/>
  <c r="AH83"/>
  <c r="AH84"/>
  <c r="AH86"/>
  <c r="AH87"/>
  <c r="AH88"/>
  <c r="AH89"/>
  <c r="AH90"/>
  <c r="AH91"/>
  <c r="AH92"/>
  <c r="AH94"/>
  <c r="AH95"/>
  <c r="AH96"/>
  <c r="AH97"/>
  <c r="AH98"/>
  <c r="AH100"/>
  <c r="AH101"/>
  <c r="AH102"/>
  <c r="AH103"/>
  <c r="AH104"/>
  <c r="AH105"/>
  <c r="AH106"/>
  <c r="AH109"/>
  <c r="AH110"/>
  <c r="AH112"/>
  <c r="AH113"/>
  <c r="AH114"/>
  <c r="AH115"/>
  <c r="AH116"/>
  <c r="AH117"/>
  <c r="AH118"/>
  <c r="AH119"/>
  <c r="AH120"/>
  <c r="AH122"/>
  <c r="AH123"/>
  <c r="AH124"/>
  <c r="AH125"/>
  <c r="AH126"/>
  <c r="AH127"/>
  <c r="AH128"/>
  <c r="AH129"/>
  <c r="AH130"/>
  <c r="AH131"/>
  <c r="AH132"/>
  <c r="AH133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5"/>
  <c r="AH216"/>
  <c r="AH217"/>
  <c r="AH218"/>
  <c r="AH219"/>
  <c r="AH220"/>
  <c r="AH221"/>
  <c r="AH222"/>
  <c r="AH223"/>
  <c r="AH225"/>
  <c r="AH226"/>
  <c r="AH227"/>
  <c r="AH228"/>
  <c r="AH229"/>
  <c r="AH230"/>
  <c r="AH231"/>
  <c r="AH232"/>
  <c r="AH233"/>
  <c r="AH234"/>
  <c r="AH235"/>
  <c r="AH236"/>
  <c r="AG21"/>
  <c r="AG29"/>
  <c r="AG39"/>
  <c r="AG52"/>
  <c r="AG60"/>
  <c r="AG68"/>
  <c r="AG93"/>
  <c r="AG135"/>
  <c r="AG138"/>
  <c r="AG143"/>
  <c r="AG147"/>
  <c r="AG157"/>
  <c r="AG159"/>
  <c r="AG184"/>
  <c r="AG188"/>
  <c r="AG12"/>
  <c r="AG13"/>
  <c r="AG14"/>
  <c r="AG15"/>
  <c r="AG17"/>
  <c r="AG18"/>
  <c r="AG19"/>
  <c r="AG20"/>
  <c r="AG22"/>
  <c r="AG23"/>
  <c r="AG24"/>
  <c r="AG25"/>
  <c r="AG27"/>
  <c r="AG28"/>
  <c r="AG31"/>
  <c r="AG32"/>
  <c r="AG35"/>
  <c r="AG38"/>
  <c r="AG40"/>
  <c r="AG41"/>
  <c r="AG42"/>
  <c r="AG43"/>
  <c r="AG49"/>
  <c r="AG50"/>
  <c r="AG51"/>
  <c r="AG53"/>
  <c r="AG54"/>
  <c r="AG55"/>
  <c r="AG56"/>
  <c r="AG57"/>
  <c r="AG58"/>
  <c r="AG59"/>
  <c r="AG61"/>
  <c r="AG62"/>
  <c r="AG63"/>
  <c r="AG64"/>
  <c r="AG65"/>
  <c r="AG66"/>
  <c r="AG67"/>
  <c r="AG70"/>
  <c r="AG71"/>
  <c r="AG72"/>
  <c r="AG73"/>
  <c r="AG74"/>
  <c r="AG75"/>
  <c r="AG76"/>
  <c r="AG77"/>
  <c r="AG78"/>
  <c r="AG79"/>
  <c r="AG80"/>
  <c r="AG81"/>
  <c r="AG82"/>
  <c r="AG83"/>
  <c r="AG84"/>
  <c r="AG86"/>
  <c r="AG87"/>
  <c r="AG88"/>
  <c r="AG89"/>
  <c r="AG90"/>
  <c r="AG91"/>
  <c r="AG92"/>
  <c r="AG94"/>
  <c r="AG95"/>
  <c r="AG96"/>
  <c r="AG97"/>
  <c r="AG98"/>
  <c r="AG100"/>
  <c r="AG101"/>
  <c r="AG102"/>
  <c r="AG103"/>
  <c r="AG104"/>
  <c r="AG105"/>
  <c r="AG106"/>
  <c r="AG109"/>
  <c r="AG110"/>
  <c r="AG112"/>
  <c r="AG113"/>
  <c r="AG114"/>
  <c r="AG115"/>
  <c r="AG116"/>
  <c r="AG117"/>
  <c r="AG118"/>
  <c r="AG119"/>
  <c r="AG120"/>
  <c r="AG122"/>
  <c r="AG123"/>
  <c r="AG124"/>
  <c r="AG125"/>
  <c r="AG126"/>
  <c r="AG127"/>
  <c r="AG128"/>
  <c r="AG129"/>
  <c r="AG130"/>
  <c r="AG131"/>
  <c r="AG132"/>
  <c r="AG133"/>
  <c r="AG136"/>
  <c r="AG137"/>
  <c r="AG139"/>
  <c r="AG140"/>
  <c r="AG141"/>
  <c r="AG142"/>
  <c r="AG144"/>
  <c r="AG145"/>
  <c r="AG146"/>
  <c r="AG148"/>
  <c r="AG149"/>
  <c r="AG150"/>
  <c r="AG151"/>
  <c r="AG152"/>
  <c r="AG153"/>
  <c r="AG154"/>
  <c r="AG156"/>
  <c r="AG158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3"/>
  <c r="AG185"/>
  <c r="AG186"/>
  <c r="AG187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5"/>
  <c r="AG216"/>
  <c r="AG217"/>
  <c r="AG218"/>
  <c r="AG219"/>
  <c r="AG220"/>
  <c r="AG221"/>
  <c r="AG222"/>
  <c r="AG223"/>
  <c r="AG225"/>
  <c r="AG226"/>
  <c r="AG227"/>
  <c r="AG228"/>
  <c r="AG229"/>
  <c r="AG230"/>
  <c r="AG231"/>
  <c r="AG232"/>
  <c r="AG233"/>
  <c r="AG234"/>
  <c r="AG235"/>
  <c r="AG236"/>
  <c r="AF21"/>
  <c r="AF29"/>
  <c r="AF39"/>
  <c r="AF52"/>
  <c r="AF60"/>
  <c r="AF68"/>
  <c r="AF93"/>
  <c r="AF135"/>
  <c r="AF138"/>
  <c r="AF143"/>
  <c r="AF147"/>
  <c r="AF157"/>
  <c r="AF159"/>
  <c r="AF184"/>
  <c r="AF188"/>
  <c r="AF12"/>
  <c r="AF13"/>
  <c r="AF14"/>
  <c r="AF15"/>
  <c r="AF17"/>
  <c r="AF18"/>
  <c r="AF19"/>
  <c r="AF20"/>
  <c r="AF22"/>
  <c r="AF23"/>
  <c r="AF24"/>
  <c r="AF25"/>
  <c r="AF27"/>
  <c r="AF28"/>
  <c r="AF31"/>
  <c r="AF32"/>
  <c r="AF35"/>
  <c r="AF38"/>
  <c r="AF40"/>
  <c r="AF41"/>
  <c r="AF42"/>
  <c r="AF43"/>
  <c r="AF49"/>
  <c r="AF50"/>
  <c r="AF51"/>
  <c r="AF53"/>
  <c r="AF54"/>
  <c r="AF55"/>
  <c r="AF56"/>
  <c r="AF57"/>
  <c r="AF58"/>
  <c r="AF59"/>
  <c r="AF61"/>
  <c r="AF62"/>
  <c r="AF63"/>
  <c r="AF64"/>
  <c r="AF65"/>
  <c r="AF66"/>
  <c r="AF67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90"/>
  <c r="AF91"/>
  <c r="AF92"/>
  <c r="AF94"/>
  <c r="AF95"/>
  <c r="AF96"/>
  <c r="AF97"/>
  <c r="AF98"/>
  <c r="AF100"/>
  <c r="AF101"/>
  <c r="AF102"/>
  <c r="AF103"/>
  <c r="AF104"/>
  <c r="AF105"/>
  <c r="AF106"/>
  <c r="AF109"/>
  <c r="AF110"/>
  <c r="AF112"/>
  <c r="AF113"/>
  <c r="AF114"/>
  <c r="AF115"/>
  <c r="AF116"/>
  <c r="AF117"/>
  <c r="AF118"/>
  <c r="AF119"/>
  <c r="AF120"/>
  <c r="AF122"/>
  <c r="AF123"/>
  <c r="AF124"/>
  <c r="AF125"/>
  <c r="AF126"/>
  <c r="AF127"/>
  <c r="AF128"/>
  <c r="AF129"/>
  <c r="AF130"/>
  <c r="AF131"/>
  <c r="AF132"/>
  <c r="AF133"/>
  <c r="AF136"/>
  <c r="AF137"/>
  <c r="AF139"/>
  <c r="AF140"/>
  <c r="AF141"/>
  <c r="AF142"/>
  <c r="AF144"/>
  <c r="AF145"/>
  <c r="AF146"/>
  <c r="AF148"/>
  <c r="AF149"/>
  <c r="AF150"/>
  <c r="AF151"/>
  <c r="AF152"/>
  <c r="AF153"/>
  <c r="AF154"/>
  <c r="AF156"/>
  <c r="AF158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3"/>
  <c r="AF185"/>
  <c r="AF186"/>
  <c r="AF187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5"/>
  <c r="AF216"/>
  <c r="AF217"/>
  <c r="AF218"/>
  <c r="AF219"/>
  <c r="AF220"/>
  <c r="AF221"/>
  <c r="AF222"/>
  <c r="AF223"/>
  <c r="AF225"/>
  <c r="AF226"/>
  <c r="AF227"/>
  <c r="AF228"/>
  <c r="AF229"/>
  <c r="AF230"/>
  <c r="AF231"/>
  <c r="AF232"/>
  <c r="AF233"/>
  <c r="AF234"/>
  <c r="AF235"/>
  <c r="AF236"/>
  <c r="AE21"/>
  <c r="AE29"/>
  <c r="AE39"/>
  <c r="AE52"/>
  <c r="AE60"/>
  <c r="AE68"/>
  <c r="AE93"/>
  <c r="AE135"/>
  <c r="AE138"/>
  <c r="AE143"/>
  <c r="AE147"/>
  <c r="AE157"/>
  <c r="AE159"/>
  <c r="AE184"/>
  <c r="AE188"/>
  <c r="AE12"/>
  <c r="AE13"/>
  <c r="AE14"/>
  <c r="AE15"/>
  <c r="AE17"/>
  <c r="AE18"/>
  <c r="AE19"/>
  <c r="AE20"/>
  <c r="AE22"/>
  <c r="AE23"/>
  <c r="AE24"/>
  <c r="AE25"/>
  <c r="AE27"/>
  <c r="AE28"/>
  <c r="AE31"/>
  <c r="AE32"/>
  <c r="AE35"/>
  <c r="AE38"/>
  <c r="AE40"/>
  <c r="AE41"/>
  <c r="AE42"/>
  <c r="AE43"/>
  <c r="AE49"/>
  <c r="AE50"/>
  <c r="AE51"/>
  <c r="AE53"/>
  <c r="AE54"/>
  <c r="AE55"/>
  <c r="AE56"/>
  <c r="AE57"/>
  <c r="AE58"/>
  <c r="AE59"/>
  <c r="AE61"/>
  <c r="AE62"/>
  <c r="AE63"/>
  <c r="AE64"/>
  <c r="AE65"/>
  <c r="AE66"/>
  <c r="AE67"/>
  <c r="AE70"/>
  <c r="AE71"/>
  <c r="AE72"/>
  <c r="AE73"/>
  <c r="AE74"/>
  <c r="AE75"/>
  <c r="AE76"/>
  <c r="AE77"/>
  <c r="AE78"/>
  <c r="AE79"/>
  <c r="AE80"/>
  <c r="AE81"/>
  <c r="AE82"/>
  <c r="AE83"/>
  <c r="AE84"/>
  <c r="AE86"/>
  <c r="AE87"/>
  <c r="AE88"/>
  <c r="AE89"/>
  <c r="AE90"/>
  <c r="AE91"/>
  <c r="AE92"/>
  <c r="AE94"/>
  <c r="AE95"/>
  <c r="AE96"/>
  <c r="AE97"/>
  <c r="AE98"/>
  <c r="AE100"/>
  <c r="AE101"/>
  <c r="AE102"/>
  <c r="AE103"/>
  <c r="AE104"/>
  <c r="AE105"/>
  <c r="AE106"/>
  <c r="AE109"/>
  <c r="AE110"/>
  <c r="AE112"/>
  <c r="AE113"/>
  <c r="AE114"/>
  <c r="AE115"/>
  <c r="AE116"/>
  <c r="AE117"/>
  <c r="AE118"/>
  <c r="AE119"/>
  <c r="AE120"/>
  <c r="AE122"/>
  <c r="AE123"/>
  <c r="AE124"/>
  <c r="AE125"/>
  <c r="AE126"/>
  <c r="AE127"/>
  <c r="AE128"/>
  <c r="AE129"/>
  <c r="AE130"/>
  <c r="AE131"/>
  <c r="AE132"/>
  <c r="AE133"/>
  <c r="AE136"/>
  <c r="AE137"/>
  <c r="AE139"/>
  <c r="AE140"/>
  <c r="AE141"/>
  <c r="AE142"/>
  <c r="AE144"/>
  <c r="AE145"/>
  <c r="AE146"/>
  <c r="AE148"/>
  <c r="AE149"/>
  <c r="AE150"/>
  <c r="AE151"/>
  <c r="AE152"/>
  <c r="AE153"/>
  <c r="AE154"/>
  <c r="AE156"/>
  <c r="AE158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3"/>
  <c r="AE185"/>
  <c r="AE186"/>
  <c r="AE187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5"/>
  <c r="AE216"/>
  <c r="AE217"/>
  <c r="AE218"/>
  <c r="AE219"/>
  <c r="AE220"/>
  <c r="AE221"/>
  <c r="AE222"/>
  <c r="AE223"/>
  <c r="AE225"/>
  <c r="AE226"/>
  <c r="AE227"/>
  <c r="AE228"/>
  <c r="AE229"/>
  <c r="AE230"/>
  <c r="AE231"/>
  <c r="AE232"/>
  <c r="AE233"/>
  <c r="AE234"/>
  <c r="AE235"/>
  <c r="AE236"/>
  <c r="AD21"/>
  <c r="AD29"/>
  <c r="AD39"/>
  <c r="AD52"/>
  <c r="AD60"/>
  <c r="AD68"/>
  <c r="AD82"/>
  <c r="AD83"/>
  <c r="AD86"/>
  <c r="AD93"/>
  <c r="AD135"/>
  <c r="AD138"/>
  <c r="AD143"/>
  <c r="AD147"/>
  <c r="AD157"/>
  <c r="AD159"/>
  <c r="AD178"/>
  <c r="AD179"/>
  <c r="AD180"/>
  <c r="AD184"/>
  <c r="AD188"/>
  <c r="AD12"/>
  <c r="AD13"/>
  <c r="AD14"/>
  <c r="AD15"/>
  <c r="AD17"/>
  <c r="AD18"/>
  <c r="AD19"/>
  <c r="AD20"/>
  <c r="AD22"/>
  <c r="AD23"/>
  <c r="AD24"/>
  <c r="AD25"/>
  <c r="AD27"/>
  <c r="AD28"/>
  <c r="AD31"/>
  <c r="AD32"/>
  <c r="AD35"/>
  <c r="AD38"/>
  <c r="AD40"/>
  <c r="AD41"/>
  <c r="AD42"/>
  <c r="AD43"/>
  <c r="AD49"/>
  <c r="AD50"/>
  <c r="AD51"/>
  <c r="AD53"/>
  <c r="AD54"/>
  <c r="AD55"/>
  <c r="AD56"/>
  <c r="AD57"/>
  <c r="AD58"/>
  <c r="AD59"/>
  <c r="AD61"/>
  <c r="AD62"/>
  <c r="AD63"/>
  <c r="AD64"/>
  <c r="AD65"/>
  <c r="AD66"/>
  <c r="AD67"/>
  <c r="AD70"/>
  <c r="AD71"/>
  <c r="AD72"/>
  <c r="AD73"/>
  <c r="AD74"/>
  <c r="AD75"/>
  <c r="AD76"/>
  <c r="AD77"/>
  <c r="AD78"/>
  <c r="AD79"/>
  <c r="AD80"/>
  <c r="AD81"/>
  <c r="AD84"/>
  <c r="AD87"/>
  <c r="AD88"/>
  <c r="AD89"/>
  <c r="AD90"/>
  <c r="AD91"/>
  <c r="AD92"/>
  <c r="AD94"/>
  <c r="AD95"/>
  <c r="AD96"/>
  <c r="AD97"/>
  <c r="AD98"/>
  <c r="AD100"/>
  <c r="AD101"/>
  <c r="AD102"/>
  <c r="AD103"/>
  <c r="AD104"/>
  <c r="AD105"/>
  <c r="AD106"/>
  <c r="AD109"/>
  <c r="AD110"/>
  <c r="AD112"/>
  <c r="AD113"/>
  <c r="AD114"/>
  <c r="AD115"/>
  <c r="AD116"/>
  <c r="AD117"/>
  <c r="AD118"/>
  <c r="AD119"/>
  <c r="AD120"/>
  <c r="AD122"/>
  <c r="AD123"/>
  <c r="AD124"/>
  <c r="AD125"/>
  <c r="AD126"/>
  <c r="AD127"/>
  <c r="AD128"/>
  <c r="AD129"/>
  <c r="AD130"/>
  <c r="AD131"/>
  <c r="AD132"/>
  <c r="AD133"/>
  <c r="AD136"/>
  <c r="AD137"/>
  <c r="AD139"/>
  <c r="AD140"/>
  <c r="AD141"/>
  <c r="AD142"/>
  <c r="AD144"/>
  <c r="AD145"/>
  <c r="AD146"/>
  <c r="AD148"/>
  <c r="AD149"/>
  <c r="AD150"/>
  <c r="AD151"/>
  <c r="AD152"/>
  <c r="AD153"/>
  <c r="AD154"/>
  <c r="AD156"/>
  <c r="AD158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81"/>
  <c r="AD183"/>
  <c r="AD185"/>
  <c r="AD186"/>
  <c r="AD187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5"/>
  <c r="AD216"/>
  <c r="AD217"/>
  <c r="AD218"/>
  <c r="AD219"/>
  <c r="AD220"/>
  <c r="AD221"/>
  <c r="AD222"/>
  <c r="AD223"/>
  <c r="AD225"/>
  <c r="AD226"/>
  <c r="AD227"/>
  <c r="AD228"/>
  <c r="AD229"/>
  <c r="AD230"/>
  <c r="AD231"/>
  <c r="AD232"/>
  <c r="AD233"/>
  <c r="AD234"/>
  <c r="AD235"/>
  <c r="AD236"/>
  <c r="AC93"/>
  <c r="AC12"/>
  <c r="AC13"/>
  <c r="AC14"/>
  <c r="AC15"/>
  <c r="AC17"/>
  <c r="AC18"/>
  <c r="AC19"/>
  <c r="AC20"/>
  <c r="AC21"/>
  <c r="AC22"/>
  <c r="AC23"/>
  <c r="AC24"/>
  <c r="AC25"/>
  <c r="AC27"/>
  <c r="AC28"/>
  <c r="AC29"/>
  <c r="AC31"/>
  <c r="AC32"/>
  <c r="AC35"/>
  <c r="AC38"/>
  <c r="AC39"/>
  <c r="AC40"/>
  <c r="AC41"/>
  <c r="AC42"/>
  <c r="AC43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70"/>
  <c r="AC71"/>
  <c r="AC72"/>
  <c r="AC73"/>
  <c r="AC74"/>
  <c r="AC75"/>
  <c r="AC76"/>
  <c r="AC77"/>
  <c r="AC78"/>
  <c r="AC79"/>
  <c r="AC80"/>
  <c r="AC81"/>
  <c r="AC82"/>
  <c r="AC83"/>
  <c r="AC84"/>
  <c r="AC86"/>
  <c r="AC87"/>
  <c r="AC88"/>
  <c r="AC89"/>
  <c r="AC90"/>
  <c r="AC91"/>
  <c r="AC92"/>
  <c r="AC94"/>
  <c r="AC95"/>
  <c r="AC96"/>
  <c r="AC97"/>
  <c r="AC98"/>
  <c r="AC100"/>
  <c r="AC101"/>
  <c r="AC102"/>
  <c r="AC103"/>
  <c r="AC104"/>
  <c r="AC105"/>
  <c r="AC106"/>
  <c r="AC109"/>
  <c r="AC110"/>
  <c r="AC112"/>
  <c r="AC113"/>
  <c r="AC114"/>
  <c r="AC115"/>
  <c r="AC116"/>
  <c r="AC117"/>
  <c r="AC118"/>
  <c r="AC119"/>
  <c r="AC120"/>
  <c r="AC122"/>
  <c r="AC123"/>
  <c r="AC124"/>
  <c r="AC125"/>
  <c r="AC126"/>
  <c r="AC127"/>
  <c r="AC128"/>
  <c r="AC129"/>
  <c r="AC130"/>
  <c r="AC131"/>
  <c r="AC132"/>
  <c r="AC133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5"/>
  <c r="AC216"/>
  <c r="AC217"/>
  <c r="AC218"/>
  <c r="AC219"/>
  <c r="AC220"/>
  <c r="AC221"/>
  <c r="AC222"/>
  <c r="AC223"/>
  <c r="AC225"/>
  <c r="AC226"/>
  <c r="AC227"/>
  <c r="AC228"/>
  <c r="AC229"/>
  <c r="AC230"/>
  <c r="AC231"/>
  <c r="AC232"/>
  <c r="AC233"/>
  <c r="AC234"/>
  <c r="AC235"/>
  <c r="AC236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CA182"/>
  <c r="CA278"/>
  <c r="CA134"/>
  <c r="CA279"/>
  <c r="CA10"/>
  <c r="CA280"/>
  <c r="CA26"/>
  <c r="CA281"/>
  <c r="CA6"/>
  <c r="CA283"/>
  <c r="CA36"/>
  <c r="CA284"/>
  <c r="CA33"/>
  <c r="CA285"/>
  <c r="CA9"/>
  <c r="CA286"/>
  <c r="CA5"/>
  <c r="CA288"/>
  <c r="CA214"/>
  <c r="CA289"/>
  <c r="CA34"/>
  <c r="CA290"/>
  <c r="CA108"/>
  <c r="CA291"/>
  <c r="CA11"/>
  <c r="CA292"/>
  <c r="CA16"/>
  <c r="CA293"/>
  <c r="CA4"/>
  <c r="CA294"/>
  <c r="CA111"/>
  <c r="CA295"/>
  <c r="CA30"/>
  <c r="CA297"/>
  <c r="CA99"/>
  <c r="CA298"/>
  <c r="CA107"/>
  <c r="CA299"/>
  <c r="CA7"/>
  <c r="CA300"/>
  <c r="CA85"/>
  <c r="CA301"/>
  <c r="BZ182"/>
  <c r="BZ278"/>
  <c r="BZ134"/>
  <c r="BZ279"/>
  <c r="BZ10"/>
  <c r="BZ280"/>
  <c r="BZ26"/>
  <c r="BZ281"/>
  <c r="BZ6"/>
  <c r="BZ283"/>
  <c r="BZ36"/>
  <c r="BZ284"/>
  <c r="BZ33"/>
  <c r="BZ285"/>
  <c r="BZ9"/>
  <c r="BZ286"/>
  <c r="BZ5"/>
  <c r="BZ288"/>
  <c r="BZ214"/>
  <c r="BZ289"/>
  <c r="BZ34"/>
  <c r="BZ290"/>
  <c r="BZ108"/>
  <c r="BZ291"/>
  <c r="BZ11"/>
  <c r="BZ292"/>
  <c r="BZ16"/>
  <c r="BZ293"/>
  <c r="BZ4"/>
  <c r="BZ294"/>
  <c r="BZ111"/>
  <c r="BZ295"/>
  <c r="BZ30"/>
  <c r="BZ297"/>
  <c r="BZ99"/>
  <c r="BZ298"/>
  <c r="BZ107"/>
  <c r="BZ299"/>
  <c r="BZ7"/>
  <c r="BZ300"/>
  <c r="BZ85"/>
  <c r="BZ301"/>
  <c r="BY182"/>
  <c r="BY278"/>
  <c r="BY134"/>
  <c r="BY279"/>
  <c r="BY10"/>
  <c r="BY280"/>
  <c r="BY26"/>
  <c r="BY281"/>
  <c r="BY6"/>
  <c r="BY283"/>
  <c r="BY36"/>
  <c r="BY284"/>
  <c r="BY33"/>
  <c r="BY285"/>
  <c r="BY9"/>
  <c r="BY286"/>
  <c r="BY5"/>
  <c r="BY288"/>
  <c r="BY214"/>
  <c r="BY289"/>
  <c r="BY34"/>
  <c r="BY290"/>
  <c r="BY108"/>
  <c r="BY291"/>
  <c r="BY11"/>
  <c r="BY292"/>
  <c r="BY16"/>
  <c r="BY293"/>
  <c r="BY4"/>
  <c r="BY294"/>
  <c r="BY111"/>
  <c r="BY295"/>
  <c r="BY30"/>
  <c r="BY297"/>
  <c r="BY99"/>
  <c r="BY298"/>
  <c r="BY107"/>
  <c r="BY299"/>
  <c r="BY7"/>
  <c r="BY300"/>
  <c r="BY85"/>
  <c r="BY301"/>
  <c r="BX182"/>
  <c r="BX278"/>
  <c r="BX134"/>
  <c r="BX279"/>
  <c r="BX10"/>
  <c r="BX280"/>
  <c r="BX26"/>
  <c r="BX281"/>
  <c r="BX6"/>
  <c r="BX283"/>
  <c r="BX36"/>
  <c r="BX284"/>
  <c r="BX33"/>
  <c r="BX285"/>
  <c r="BX9"/>
  <c r="BX286"/>
  <c r="BX5"/>
  <c r="BX288"/>
  <c r="BX214"/>
  <c r="BX289"/>
  <c r="BX34"/>
  <c r="BX290"/>
  <c r="BX108"/>
  <c r="BX291"/>
  <c r="BX11"/>
  <c r="BX292"/>
  <c r="BX16"/>
  <c r="BX293"/>
  <c r="BX4"/>
  <c r="BX294"/>
  <c r="BX111"/>
  <c r="BX295"/>
  <c r="BX30"/>
  <c r="BX297"/>
  <c r="BX99"/>
  <c r="BX298"/>
  <c r="BX107"/>
  <c r="BX299"/>
  <c r="BX7"/>
  <c r="BX300"/>
  <c r="BX85"/>
  <c r="BX301"/>
  <c r="BW182"/>
  <c r="BW278"/>
  <c r="BW134"/>
  <c r="BW279"/>
  <c r="BW10"/>
  <c r="BW280"/>
  <c r="BW26"/>
  <c r="BW281"/>
  <c r="BW6"/>
  <c r="BW283"/>
  <c r="BW36"/>
  <c r="BW284"/>
  <c r="BW33"/>
  <c r="BW285"/>
  <c r="BW9"/>
  <c r="BW286"/>
  <c r="BW5"/>
  <c r="BW288"/>
  <c r="BW214"/>
  <c r="BW289"/>
  <c r="BW34"/>
  <c r="BW290"/>
  <c r="BW108"/>
  <c r="BW291"/>
  <c r="BW11"/>
  <c r="BW292"/>
  <c r="BW16"/>
  <c r="BW293"/>
  <c r="BW4"/>
  <c r="BW294"/>
  <c r="BW111"/>
  <c r="BW295"/>
  <c r="BW30"/>
  <c r="BW297"/>
  <c r="BW99"/>
  <c r="BW298"/>
  <c r="BW107"/>
  <c r="BW299"/>
  <c r="BW7"/>
  <c r="BW300"/>
  <c r="BW85"/>
  <c r="BW301"/>
  <c r="BV182"/>
  <c r="BV278"/>
  <c r="BV134"/>
  <c r="BV279"/>
  <c r="BV10"/>
  <c r="BV280"/>
  <c r="BV26"/>
  <c r="BV281"/>
  <c r="BV6"/>
  <c r="BV283"/>
  <c r="BV36"/>
  <c r="BV284"/>
  <c r="BV33"/>
  <c r="BV285"/>
  <c r="BV9"/>
  <c r="BV286"/>
  <c r="BV5"/>
  <c r="BV288"/>
  <c r="BV214"/>
  <c r="BV289"/>
  <c r="BV34"/>
  <c r="BV290"/>
  <c r="BV108"/>
  <c r="BV291"/>
  <c r="BV11"/>
  <c r="BV292"/>
  <c r="BV16"/>
  <c r="BV293"/>
  <c r="BV4"/>
  <c r="BV294"/>
  <c r="BV111"/>
  <c r="BV295"/>
  <c r="BV30"/>
  <c r="BV297"/>
  <c r="BV99"/>
  <c r="BV298"/>
  <c r="BV107"/>
  <c r="BV299"/>
  <c r="BV7"/>
  <c r="BV300"/>
  <c r="BV85"/>
  <c r="BV301"/>
  <c r="BU182"/>
  <c r="BU278"/>
  <c r="BU134"/>
  <c r="BU279"/>
  <c r="BU10"/>
  <c r="BU280"/>
  <c r="BU26"/>
  <c r="BU281"/>
  <c r="BU6"/>
  <c r="BU283"/>
  <c r="BU36"/>
  <c r="BU284"/>
  <c r="BU33"/>
  <c r="BU285"/>
  <c r="BU9"/>
  <c r="BU286"/>
  <c r="BU5"/>
  <c r="BU288"/>
  <c r="BU214"/>
  <c r="BU289"/>
  <c r="BU34"/>
  <c r="BU290"/>
  <c r="BU108"/>
  <c r="BU291"/>
  <c r="BU11"/>
  <c r="BU292"/>
  <c r="BU16"/>
  <c r="BU293"/>
  <c r="BU4"/>
  <c r="BU294"/>
  <c r="BU111"/>
  <c r="BU295"/>
  <c r="BU30"/>
  <c r="BU297"/>
  <c r="BU99"/>
  <c r="BU298"/>
  <c r="BU107"/>
  <c r="BU299"/>
  <c r="BU7"/>
  <c r="BU300"/>
  <c r="BU85"/>
  <c r="BU301"/>
  <c r="BT182"/>
  <c r="BT278"/>
  <c r="BT134"/>
  <c r="BT279"/>
  <c r="BT10"/>
  <c r="BT280"/>
  <c r="BT26"/>
  <c r="BT281"/>
  <c r="BT6"/>
  <c r="BT283"/>
  <c r="BT36"/>
  <c r="BT284"/>
  <c r="BT33"/>
  <c r="BT285"/>
  <c r="BT9"/>
  <c r="BT286"/>
  <c r="BT5"/>
  <c r="BT288"/>
  <c r="BT214"/>
  <c r="BT289"/>
  <c r="BT34"/>
  <c r="BT290"/>
  <c r="BT108"/>
  <c r="BT291"/>
  <c r="BT11"/>
  <c r="BT292"/>
  <c r="BT16"/>
  <c r="BT293"/>
  <c r="BT4"/>
  <c r="BT294"/>
  <c r="BT111"/>
  <c r="BT295"/>
  <c r="BT30"/>
  <c r="BT297"/>
  <c r="BT99"/>
  <c r="BT298"/>
  <c r="BT107"/>
  <c r="BT299"/>
  <c r="BT7"/>
  <c r="BT300"/>
  <c r="BT85"/>
  <c r="BT301"/>
  <c r="BS182"/>
  <c r="BS278"/>
  <c r="BS134"/>
  <c r="BS279"/>
  <c r="BS10"/>
  <c r="BS280"/>
  <c r="BS26"/>
  <c r="BS281"/>
  <c r="BS6"/>
  <c r="BS283"/>
  <c r="BS36"/>
  <c r="BS284"/>
  <c r="BS33"/>
  <c r="BS285"/>
  <c r="BS9"/>
  <c r="BS286"/>
  <c r="BS5"/>
  <c r="BS288"/>
  <c r="BS214"/>
  <c r="BS289"/>
  <c r="BS34"/>
  <c r="BS290"/>
  <c r="BS108"/>
  <c r="BS291"/>
  <c r="BS11"/>
  <c r="BS292"/>
  <c r="BS16"/>
  <c r="BS293"/>
  <c r="BS4"/>
  <c r="BS294"/>
  <c r="BS111"/>
  <c r="BS295"/>
  <c r="BS30"/>
  <c r="BS297"/>
  <c r="BS99"/>
  <c r="BS298"/>
  <c r="BS107"/>
  <c r="BS299"/>
  <c r="BS7"/>
  <c r="BS300"/>
  <c r="BS85"/>
  <c r="BS301"/>
  <c r="BR182"/>
  <c r="BR278"/>
  <c r="BR134"/>
  <c r="BR279"/>
  <c r="BR10"/>
  <c r="BR280"/>
  <c r="BR26"/>
  <c r="BR281"/>
  <c r="BR6"/>
  <c r="BR283"/>
  <c r="BR36"/>
  <c r="BR284"/>
  <c r="BR33"/>
  <c r="BR285"/>
  <c r="BR9"/>
  <c r="BR286"/>
  <c r="BR5"/>
  <c r="BR288"/>
  <c r="BR214"/>
  <c r="BR289"/>
  <c r="BR34"/>
  <c r="BR290"/>
  <c r="BR108"/>
  <c r="BR291"/>
  <c r="BR11"/>
  <c r="BR292"/>
  <c r="BR16"/>
  <c r="BR293"/>
  <c r="BR4"/>
  <c r="BR294"/>
  <c r="BR111"/>
  <c r="BR295"/>
  <c r="BR30"/>
  <c r="BR297"/>
  <c r="BR99"/>
  <c r="BR298"/>
  <c r="BR107"/>
  <c r="BR299"/>
  <c r="BR7"/>
  <c r="BR300"/>
  <c r="BR85"/>
  <c r="BR301"/>
  <c r="BQ182"/>
  <c r="BQ278"/>
  <c r="BQ134"/>
  <c r="BQ279"/>
  <c r="BQ10"/>
  <c r="BQ280"/>
  <c r="BQ26"/>
  <c r="BQ281"/>
  <c r="BQ6"/>
  <c r="BQ283"/>
  <c r="BQ36"/>
  <c r="BQ284"/>
  <c r="BQ33"/>
  <c r="BQ285"/>
  <c r="BQ9"/>
  <c r="BQ286"/>
  <c r="BQ5"/>
  <c r="BQ288"/>
  <c r="BQ214"/>
  <c r="BQ289"/>
  <c r="BQ34"/>
  <c r="BQ290"/>
  <c r="BQ108"/>
  <c r="BQ291"/>
  <c r="BQ11"/>
  <c r="BQ292"/>
  <c r="BQ16"/>
  <c r="BQ293"/>
  <c r="BQ4"/>
  <c r="BQ294"/>
  <c r="BQ111"/>
  <c r="BQ295"/>
  <c r="BQ30"/>
  <c r="BQ297"/>
  <c r="BQ99"/>
  <c r="BQ298"/>
  <c r="BQ107"/>
  <c r="BQ299"/>
  <c r="BQ7"/>
  <c r="BQ300"/>
  <c r="BQ85"/>
  <c r="BQ301"/>
  <c r="BP182"/>
  <c r="BP278"/>
  <c r="BP134"/>
  <c r="BP279"/>
  <c r="BP10"/>
  <c r="BP280"/>
  <c r="BP26"/>
  <c r="BP281"/>
  <c r="BP6"/>
  <c r="BP283"/>
  <c r="BP36"/>
  <c r="BP284"/>
  <c r="BP33"/>
  <c r="BP285"/>
  <c r="BP9"/>
  <c r="BP286"/>
  <c r="BP5"/>
  <c r="BP288"/>
  <c r="BP214"/>
  <c r="BP289"/>
  <c r="BP34"/>
  <c r="BP290"/>
  <c r="BP108"/>
  <c r="BP291"/>
  <c r="BP11"/>
  <c r="BP292"/>
  <c r="BP16"/>
  <c r="BP293"/>
  <c r="BP4"/>
  <c r="BP294"/>
  <c r="BP111"/>
  <c r="BP295"/>
  <c r="BP30"/>
  <c r="BP297"/>
  <c r="BP99"/>
  <c r="BP298"/>
  <c r="BP107"/>
  <c r="BP299"/>
  <c r="BP7"/>
  <c r="BP300"/>
  <c r="BP85"/>
  <c r="BP301"/>
  <c r="BO182"/>
  <c r="BO278"/>
  <c r="BO134"/>
  <c r="BO279"/>
  <c r="BO10"/>
  <c r="BO280"/>
  <c r="BO26"/>
  <c r="BO281"/>
  <c r="BO6"/>
  <c r="BO283"/>
  <c r="BO36"/>
  <c r="BO284"/>
  <c r="BO33"/>
  <c r="BO285"/>
  <c r="BO9"/>
  <c r="BO286"/>
  <c r="BO5"/>
  <c r="BO288"/>
  <c r="BO214"/>
  <c r="BO289"/>
  <c r="BO34"/>
  <c r="BO290"/>
  <c r="BO108"/>
  <c r="BO291"/>
  <c r="BO11"/>
  <c r="BO292"/>
  <c r="BO16"/>
  <c r="BO293"/>
  <c r="BO4"/>
  <c r="BO294"/>
  <c r="BO111"/>
  <c r="BO295"/>
  <c r="BO30"/>
  <c r="BO297"/>
  <c r="BO99"/>
  <c r="BO298"/>
  <c r="BO107"/>
  <c r="BO299"/>
  <c r="BO7"/>
  <c r="BO300"/>
  <c r="BO85"/>
  <c r="BO301"/>
  <c r="BN182"/>
  <c r="BN278"/>
  <c r="BN134"/>
  <c r="BN279"/>
  <c r="BN10"/>
  <c r="BN280"/>
  <c r="BN26"/>
  <c r="BN281"/>
  <c r="BN6"/>
  <c r="BN283"/>
  <c r="BN36"/>
  <c r="BN284"/>
  <c r="BN33"/>
  <c r="BN285"/>
  <c r="BN9"/>
  <c r="BN286"/>
  <c r="BN5"/>
  <c r="BN288"/>
  <c r="BN214"/>
  <c r="BN289"/>
  <c r="BN34"/>
  <c r="BN290"/>
  <c r="BN108"/>
  <c r="BN291"/>
  <c r="BN11"/>
  <c r="BN292"/>
  <c r="BN16"/>
  <c r="BN293"/>
  <c r="BN4"/>
  <c r="BN294"/>
  <c r="BN111"/>
  <c r="BN295"/>
  <c r="BN30"/>
  <c r="BN297"/>
  <c r="BN99"/>
  <c r="BN298"/>
  <c r="BN107"/>
  <c r="BN299"/>
  <c r="BN7"/>
  <c r="BN300"/>
  <c r="BN85"/>
  <c r="BN301"/>
  <c r="BM182"/>
  <c r="BM278"/>
  <c r="BM134"/>
  <c r="BM279"/>
  <c r="BM10"/>
  <c r="BM280"/>
  <c r="BM26"/>
  <c r="BM281"/>
  <c r="BM6"/>
  <c r="BM283"/>
  <c r="BM36"/>
  <c r="BM284"/>
  <c r="BM33"/>
  <c r="BM285"/>
  <c r="BM9"/>
  <c r="BM286"/>
  <c r="BM5"/>
  <c r="BM288"/>
  <c r="BM214"/>
  <c r="BM289"/>
  <c r="BM34"/>
  <c r="BM290"/>
  <c r="BM108"/>
  <c r="BM291"/>
  <c r="BM11"/>
  <c r="BM292"/>
  <c r="BM16"/>
  <c r="BM293"/>
  <c r="BM4"/>
  <c r="BM294"/>
  <c r="BM111"/>
  <c r="BM295"/>
  <c r="BM30"/>
  <c r="BM297"/>
  <c r="BM99"/>
  <c r="BM298"/>
  <c r="BM107"/>
  <c r="BM299"/>
  <c r="BM7"/>
  <c r="BM300"/>
  <c r="BM85"/>
  <c r="BM301"/>
  <c r="BL182"/>
  <c r="BL278"/>
  <c r="BL134"/>
  <c r="BL279"/>
  <c r="BL10"/>
  <c r="BL280"/>
  <c r="BL26"/>
  <c r="BL281"/>
  <c r="BL6"/>
  <c r="BL283"/>
  <c r="BL36"/>
  <c r="BL284"/>
  <c r="BL33"/>
  <c r="BL285"/>
  <c r="BL9"/>
  <c r="BL286"/>
  <c r="BL5"/>
  <c r="BL288"/>
  <c r="BL214"/>
  <c r="BL289"/>
  <c r="BL34"/>
  <c r="BL290"/>
  <c r="BL108"/>
  <c r="BL291"/>
  <c r="BL11"/>
  <c r="BL292"/>
  <c r="BL16"/>
  <c r="BL293"/>
  <c r="BL4"/>
  <c r="BL294"/>
  <c r="BL111"/>
  <c r="BL295"/>
  <c r="BL30"/>
  <c r="BL297"/>
  <c r="BL99"/>
  <c r="BL298"/>
  <c r="BL107"/>
  <c r="BL299"/>
  <c r="BL7"/>
  <c r="BL300"/>
  <c r="BL85"/>
  <c r="BL301"/>
  <c r="BK182"/>
  <c r="BK278"/>
  <c r="BK134"/>
  <c r="BK279"/>
  <c r="BK10"/>
  <c r="BK280"/>
  <c r="BK26"/>
  <c r="BK281"/>
  <c r="BK6"/>
  <c r="BK283"/>
  <c r="BK36"/>
  <c r="BK284"/>
  <c r="BK33"/>
  <c r="BK285"/>
  <c r="BK9"/>
  <c r="BK286"/>
  <c r="BK5"/>
  <c r="BK288"/>
  <c r="BK214"/>
  <c r="BK289"/>
  <c r="BK34"/>
  <c r="BK290"/>
  <c r="BK108"/>
  <c r="BK291"/>
  <c r="BK11"/>
  <c r="BK292"/>
  <c r="BK16"/>
  <c r="BK293"/>
  <c r="BK4"/>
  <c r="BK294"/>
  <c r="BK111"/>
  <c r="BK295"/>
  <c r="BK30"/>
  <c r="BK297"/>
  <c r="BK99"/>
  <c r="BK298"/>
  <c r="BK107"/>
  <c r="BK299"/>
  <c r="BK7"/>
  <c r="BK300"/>
  <c r="BK85"/>
  <c r="BK301"/>
  <c r="BJ182"/>
  <c r="BJ278"/>
  <c r="BJ134"/>
  <c r="BJ279"/>
  <c r="BJ10"/>
  <c r="BJ280"/>
  <c r="BJ26"/>
  <c r="BJ281"/>
  <c r="BJ6"/>
  <c r="BJ283"/>
  <c r="BJ36"/>
  <c r="BJ284"/>
  <c r="BJ33"/>
  <c r="BJ285"/>
  <c r="BJ9"/>
  <c r="BJ286"/>
  <c r="BJ5"/>
  <c r="BJ288"/>
  <c r="BJ214"/>
  <c r="BJ289"/>
  <c r="BJ34"/>
  <c r="BJ290"/>
  <c r="BJ108"/>
  <c r="BJ291"/>
  <c r="BJ11"/>
  <c r="BJ292"/>
  <c r="BJ16"/>
  <c r="BJ293"/>
  <c r="BJ4"/>
  <c r="BJ294"/>
  <c r="BJ111"/>
  <c r="BJ295"/>
  <c r="BJ30"/>
  <c r="BJ297"/>
  <c r="BJ99"/>
  <c r="BJ298"/>
  <c r="BJ107"/>
  <c r="BJ299"/>
  <c r="BJ7"/>
  <c r="BJ300"/>
  <c r="BJ85"/>
  <c r="BJ301"/>
  <c r="BI182"/>
  <c r="BI278"/>
  <c r="BI134"/>
  <c r="BI279"/>
  <c r="BI10"/>
  <c r="BI280"/>
  <c r="BI26"/>
  <c r="BI281"/>
  <c r="BI6"/>
  <c r="BI283"/>
  <c r="BI36"/>
  <c r="BI284"/>
  <c r="BI33"/>
  <c r="BI285"/>
  <c r="BI9"/>
  <c r="BI286"/>
  <c r="BI5"/>
  <c r="BI288"/>
  <c r="BI214"/>
  <c r="BI289"/>
  <c r="BI34"/>
  <c r="BI290"/>
  <c r="BI108"/>
  <c r="BI291"/>
  <c r="BI11"/>
  <c r="BI292"/>
  <c r="BI16"/>
  <c r="BI293"/>
  <c r="BI4"/>
  <c r="BI294"/>
  <c r="BI111"/>
  <c r="BI295"/>
  <c r="BI30"/>
  <c r="BI297"/>
  <c r="BI99"/>
  <c r="BI298"/>
  <c r="BI107"/>
  <c r="BI299"/>
  <c r="BI7"/>
  <c r="BI300"/>
  <c r="BI85"/>
  <c r="BI301"/>
  <c r="BH182"/>
  <c r="BH278"/>
  <c r="BH134"/>
  <c r="BH279"/>
  <c r="BH10"/>
  <c r="BH280"/>
  <c r="BH26"/>
  <c r="BH281"/>
  <c r="BH6"/>
  <c r="BH283"/>
  <c r="BH36"/>
  <c r="BH284"/>
  <c r="BH33"/>
  <c r="BH285"/>
  <c r="BH9"/>
  <c r="BH286"/>
  <c r="BH5"/>
  <c r="BH288"/>
  <c r="BH214"/>
  <c r="BH289"/>
  <c r="BH34"/>
  <c r="BH290"/>
  <c r="BH108"/>
  <c r="BH291"/>
  <c r="BH11"/>
  <c r="BH292"/>
  <c r="BH16"/>
  <c r="BH293"/>
  <c r="BH4"/>
  <c r="BH294"/>
  <c r="BH111"/>
  <c r="BH295"/>
  <c r="BH30"/>
  <c r="BH297"/>
  <c r="BH99"/>
  <c r="BH298"/>
  <c r="BH107"/>
  <c r="BH299"/>
  <c r="BH7"/>
  <c r="BH300"/>
  <c r="BH85"/>
  <c r="BH301"/>
  <c r="BG182"/>
  <c r="BG278"/>
  <c r="BG134"/>
  <c r="BG279"/>
  <c r="BG10"/>
  <c r="BG280"/>
  <c r="BG26"/>
  <c r="BG281"/>
  <c r="BG6"/>
  <c r="BG283"/>
  <c r="BG36"/>
  <c r="BG284"/>
  <c r="BG33"/>
  <c r="BG285"/>
  <c r="BG9"/>
  <c r="BG286"/>
  <c r="BG5"/>
  <c r="BG288"/>
  <c r="BG214"/>
  <c r="BG289"/>
  <c r="BG34"/>
  <c r="BG290"/>
  <c r="BG108"/>
  <c r="BG291"/>
  <c r="BG11"/>
  <c r="BG292"/>
  <c r="BG16"/>
  <c r="BG293"/>
  <c r="BG4"/>
  <c r="BG294"/>
  <c r="BG111"/>
  <c r="BG295"/>
  <c r="BG30"/>
  <c r="BG297"/>
  <c r="BG99"/>
  <c r="BG298"/>
  <c r="BG107"/>
  <c r="BG299"/>
  <c r="BG7"/>
  <c r="BG300"/>
  <c r="BG85"/>
  <c r="BG301"/>
  <c r="BF182"/>
  <c r="BF278"/>
  <c r="BF134"/>
  <c r="BF279"/>
  <c r="BF10"/>
  <c r="BF280"/>
  <c r="BF26"/>
  <c r="BF281"/>
  <c r="BF6"/>
  <c r="BF283"/>
  <c r="BF36"/>
  <c r="BF284"/>
  <c r="BF33"/>
  <c r="BF285"/>
  <c r="BF9"/>
  <c r="BF286"/>
  <c r="BF5"/>
  <c r="BF288"/>
  <c r="BF214"/>
  <c r="BF289"/>
  <c r="BF34"/>
  <c r="BF290"/>
  <c r="BF108"/>
  <c r="BF291"/>
  <c r="BF11"/>
  <c r="BF292"/>
  <c r="BF16"/>
  <c r="BF293"/>
  <c r="BF4"/>
  <c r="BF294"/>
  <c r="BF111"/>
  <c r="BF295"/>
  <c r="BF30"/>
  <c r="BF297"/>
  <c r="BF99"/>
  <c r="BF298"/>
  <c r="BF107"/>
  <c r="BF299"/>
  <c r="BF7"/>
  <c r="BF300"/>
  <c r="BF85"/>
  <c r="BF301"/>
  <c r="BE182"/>
  <c r="BE278"/>
  <c r="BE134"/>
  <c r="BE279"/>
  <c r="BE10"/>
  <c r="BE280"/>
  <c r="BE26"/>
  <c r="BE281"/>
  <c r="BE6"/>
  <c r="BE283"/>
  <c r="BE36"/>
  <c r="BE284"/>
  <c r="BE33"/>
  <c r="BE285"/>
  <c r="BE9"/>
  <c r="BE286"/>
  <c r="BE5"/>
  <c r="BE288"/>
  <c r="BE214"/>
  <c r="BE289"/>
  <c r="BE34"/>
  <c r="BE290"/>
  <c r="BE108"/>
  <c r="BE291"/>
  <c r="BE11"/>
  <c r="BE292"/>
  <c r="BE16"/>
  <c r="BE293"/>
  <c r="BE4"/>
  <c r="BE294"/>
  <c r="BE111"/>
  <c r="BE295"/>
  <c r="BE30"/>
  <c r="BE297"/>
  <c r="BE99"/>
  <c r="BE298"/>
  <c r="BE107"/>
  <c r="BE299"/>
  <c r="BE7"/>
  <c r="BE300"/>
  <c r="BE85"/>
  <c r="BE301"/>
  <c r="BD182"/>
  <c r="BD278"/>
  <c r="BD134"/>
  <c r="BD279"/>
  <c r="BD10"/>
  <c r="BD280"/>
  <c r="BD26"/>
  <c r="BD281"/>
  <c r="BD6"/>
  <c r="BD283"/>
  <c r="BD36"/>
  <c r="BD284"/>
  <c r="BD33"/>
  <c r="BD285"/>
  <c r="BD9"/>
  <c r="BD286"/>
  <c r="BD5"/>
  <c r="BD288"/>
  <c r="BD214"/>
  <c r="BD289"/>
  <c r="BD34"/>
  <c r="BD290"/>
  <c r="BD108"/>
  <c r="BD291"/>
  <c r="BD11"/>
  <c r="BD292"/>
  <c r="BD16"/>
  <c r="BD293"/>
  <c r="BD4"/>
  <c r="BD294"/>
  <c r="BD111"/>
  <c r="BD295"/>
  <c r="BD30"/>
  <c r="BD297"/>
  <c r="BD99"/>
  <c r="BD298"/>
  <c r="BD107"/>
  <c r="BD299"/>
  <c r="BD7"/>
  <c r="BD300"/>
  <c r="BD85"/>
  <c r="BD301"/>
  <c r="BC182"/>
  <c r="BC278"/>
  <c r="BC134"/>
  <c r="BC279"/>
  <c r="BC10"/>
  <c r="BC280"/>
  <c r="BC26"/>
  <c r="BC281"/>
  <c r="BC6"/>
  <c r="BC283"/>
  <c r="BC36"/>
  <c r="BC284"/>
  <c r="BC33"/>
  <c r="BC285"/>
  <c r="BC9"/>
  <c r="BC286"/>
  <c r="BC5"/>
  <c r="BC288"/>
  <c r="BC214"/>
  <c r="BC289"/>
  <c r="BC34"/>
  <c r="BC290"/>
  <c r="BC108"/>
  <c r="BC291"/>
  <c r="BC11"/>
  <c r="BC292"/>
  <c r="BC16"/>
  <c r="BC293"/>
  <c r="BC4"/>
  <c r="BC294"/>
  <c r="BC111"/>
  <c r="BC295"/>
  <c r="BC30"/>
  <c r="BC297"/>
  <c r="BC99"/>
  <c r="BC298"/>
  <c r="BC107"/>
  <c r="BC299"/>
  <c r="BC7"/>
  <c r="BC300"/>
  <c r="BC85"/>
  <c r="BC301"/>
  <c r="BB182"/>
  <c r="BB278"/>
  <c r="BB134"/>
  <c r="BB279"/>
  <c r="BB10"/>
  <c r="BB280"/>
  <c r="BB26"/>
  <c r="BB281"/>
  <c r="BB6"/>
  <c r="BB283"/>
  <c r="BB36"/>
  <c r="BB284"/>
  <c r="BB33"/>
  <c r="BB285"/>
  <c r="BB9"/>
  <c r="BB286"/>
  <c r="BB5"/>
  <c r="BB288"/>
  <c r="BB214"/>
  <c r="BB289"/>
  <c r="BB34"/>
  <c r="BB290"/>
  <c r="BB108"/>
  <c r="BB291"/>
  <c r="BB11"/>
  <c r="BB292"/>
  <c r="BB16"/>
  <c r="BB293"/>
  <c r="BB4"/>
  <c r="BB294"/>
  <c r="BB111"/>
  <c r="BB295"/>
  <c r="BB30"/>
  <c r="BB297"/>
  <c r="BB99"/>
  <c r="BB298"/>
  <c r="BB107"/>
  <c r="BB299"/>
  <c r="BB7"/>
  <c r="BB300"/>
  <c r="BB85"/>
  <c r="BB301"/>
  <c r="BA182"/>
  <c r="BA278"/>
  <c r="BA134"/>
  <c r="BA279"/>
  <c r="BA10"/>
  <c r="BA280"/>
  <c r="BA26"/>
  <c r="BA281"/>
  <c r="BA6"/>
  <c r="BA283"/>
  <c r="BA36"/>
  <c r="BA284"/>
  <c r="BA33"/>
  <c r="BA285"/>
  <c r="BA9"/>
  <c r="BA286"/>
  <c r="BA5"/>
  <c r="BA288"/>
  <c r="BA214"/>
  <c r="BA289"/>
  <c r="BA34"/>
  <c r="BA290"/>
  <c r="BA108"/>
  <c r="BA291"/>
  <c r="BA11"/>
  <c r="BA292"/>
  <c r="BA16"/>
  <c r="BA293"/>
  <c r="BA4"/>
  <c r="BA294"/>
  <c r="BA111"/>
  <c r="BA295"/>
  <c r="BA30"/>
  <c r="BA297"/>
  <c r="BA99"/>
  <c r="BA298"/>
  <c r="BA107"/>
  <c r="BA299"/>
  <c r="BA7"/>
  <c r="BA300"/>
  <c r="BA85"/>
  <c r="BA301"/>
  <c r="AZ182"/>
  <c r="AZ278"/>
  <c r="AZ134"/>
  <c r="AZ279"/>
  <c r="AZ10"/>
  <c r="AZ280"/>
  <c r="AZ26"/>
  <c r="AZ281"/>
  <c r="AZ6"/>
  <c r="AZ283"/>
  <c r="AZ36"/>
  <c r="AZ284"/>
  <c r="AZ33"/>
  <c r="AZ285"/>
  <c r="AZ9"/>
  <c r="AZ286"/>
  <c r="AZ5"/>
  <c r="AZ288"/>
  <c r="AZ214"/>
  <c r="AZ289"/>
  <c r="AZ34"/>
  <c r="AZ290"/>
  <c r="AZ108"/>
  <c r="AZ291"/>
  <c r="AZ11"/>
  <c r="AZ292"/>
  <c r="AZ16"/>
  <c r="AZ293"/>
  <c r="AZ4"/>
  <c r="AZ294"/>
  <c r="AZ111"/>
  <c r="AZ295"/>
  <c r="AZ30"/>
  <c r="AZ297"/>
  <c r="AZ99"/>
  <c r="AZ298"/>
  <c r="AZ107"/>
  <c r="AZ299"/>
  <c r="AZ7"/>
  <c r="AZ300"/>
  <c r="AZ85"/>
  <c r="AZ301"/>
  <c r="AY182"/>
  <c r="AY278"/>
  <c r="AY134"/>
  <c r="AY279"/>
  <c r="AY10"/>
  <c r="AY280"/>
  <c r="AY26"/>
  <c r="AY281"/>
  <c r="AY6"/>
  <c r="AY283"/>
  <c r="AY36"/>
  <c r="AY284"/>
  <c r="AY33"/>
  <c r="AY285"/>
  <c r="AY9"/>
  <c r="AY286"/>
  <c r="AY5"/>
  <c r="AY288"/>
  <c r="AY214"/>
  <c r="AY289"/>
  <c r="AY34"/>
  <c r="AY290"/>
  <c r="AY108"/>
  <c r="AY291"/>
  <c r="AY11"/>
  <c r="AY292"/>
  <c r="AY16"/>
  <c r="AY293"/>
  <c r="AY4"/>
  <c r="AY294"/>
  <c r="AY111"/>
  <c r="AY295"/>
  <c r="AY30"/>
  <c r="AY297"/>
  <c r="AY99"/>
  <c r="AY298"/>
  <c r="AY107"/>
  <c r="AY299"/>
  <c r="AY7"/>
  <c r="AY300"/>
  <c r="AY85"/>
  <c r="AY301"/>
  <c r="AX182"/>
  <c r="AX278"/>
  <c r="AX134"/>
  <c r="AX279"/>
  <c r="AX10"/>
  <c r="AX280"/>
  <c r="AX26"/>
  <c r="AX281"/>
  <c r="AX6"/>
  <c r="AX283"/>
  <c r="AX36"/>
  <c r="AX284"/>
  <c r="AX33"/>
  <c r="AX285"/>
  <c r="AX9"/>
  <c r="AX286"/>
  <c r="AX5"/>
  <c r="AX288"/>
  <c r="AX214"/>
  <c r="AX289"/>
  <c r="AX34"/>
  <c r="AX290"/>
  <c r="AX108"/>
  <c r="AX291"/>
  <c r="AX11"/>
  <c r="AX292"/>
  <c r="AX16"/>
  <c r="AX293"/>
  <c r="AX4"/>
  <c r="AX294"/>
  <c r="AX111"/>
  <c r="AX295"/>
  <c r="AX30"/>
  <c r="AX297"/>
  <c r="AX99"/>
  <c r="AX298"/>
  <c r="AX107"/>
  <c r="AX299"/>
  <c r="AX7"/>
  <c r="AX300"/>
  <c r="AX85"/>
  <c r="AX301"/>
  <c r="AW182"/>
  <c r="AW278"/>
  <c r="AW134"/>
  <c r="AW279"/>
  <c r="AW10"/>
  <c r="AW280"/>
  <c r="AW26"/>
  <c r="AW281"/>
  <c r="AW6"/>
  <c r="AW283"/>
  <c r="AW36"/>
  <c r="AW284"/>
  <c r="AW33"/>
  <c r="AW285"/>
  <c r="AW9"/>
  <c r="AW286"/>
  <c r="AW5"/>
  <c r="AW288"/>
  <c r="AW214"/>
  <c r="AW289"/>
  <c r="AW34"/>
  <c r="AW290"/>
  <c r="AW108"/>
  <c r="AW291"/>
  <c r="AW11"/>
  <c r="AW292"/>
  <c r="AW16"/>
  <c r="AW293"/>
  <c r="AW4"/>
  <c r="AW294"/>
  <c r="AW111"/>
  <c r="AW295"/>
  <c r="AW30"/>
  <c r="AW297"/>
  <c r="AW99"/>
  <c r="AW298"/>
  <c r="AW107"/>
  <c r="AW299"/>
  <c r="AW7"/>
  <c r="AW300"/>
  <c r="AW85"/>
  <c r="AW301"/>
  <c r="AV182"/>
  <c r="AV278"/>
  <c r="AV134"/>
  <c r="AV279"/>
  <c r="AV10"/>
  <c r="AV280"/>
  <c r="AV26"/>
  <c r="AV281"/>
  <c r="AV6"/>
  <c r="AV283"/>
  <c r="AV36"/>
  <c r="AV284"/>
  <c r="AV33"/>
  <c r="AV285"/>
  <c r="AV9"/>
  <c r="AV286"/>
  <c r="AV5"/>
  <c r="AV288"/>
  <c r="AV214"/>
  <c r="AV289"/>
  <c r="AV34"/>
  <c r="AV290"/>
  <c r="AV108"/>
  <c r="AV291"/>
  <c r="AV11"/>
  <c r="AV292"/>
  <c r="AV16"/>
  <c r="AV293"/>
  <c r="AV4"/>
  <c r="AV294"/>
  <c r="AV111"/>
  <c r="AV295"/>
  <c r="AV30"/>
  <c r="AV297"/>
  <c r="AV99"/>
  <c r="AV298"/>
  <c r="AV107"/>
  <c r="AV299"/>
  <c r="AV7"/>
  <c r="AV300"/>
  <c r="AV85"/>
  <c r="AV301"/>
  <c r="AU182"/>
  <c r="AU278"/>
  <c r="AU134"/>
  <c r="AU279"/>
  <c r="AU10"/>
  <c r="AU280"/>
  <c r="AU26"/>
  <c r="AU281"/>
  <c r="AU6"/>
  <c r="AU283"/>
  <c r="AU36"/>
  <c r="AU284"/>
  <c r="AU33"/>
  <c r="AU285"/>
  <c r="AU9"/>
  <c r="AU286"/>
  <c r="AU5"/>
  <c r="AU288"/>
  <c r="AU214"/>
  <c r="AU289"/>
  <c r="AU34"/>
  <c r="AU290"/>
  <c r="AU108"/>
  <c r="AU291"/>
  <c r="AU11"/>
  <c r="AU292"/>
  <c r="AU16"/>
  <c r="AU293"/>
  <c r="AU4"/>
  <c r="AU294"/>
  <c r="AU111"/>
  <c r="AU295"/>
  <c r="AU30"/>
  <c r="AU297"/>
  <c r="AU99"/>
  <c r="AU298"/>
  <c r="AU107"/>
  <c r="AU299"/>
  <c r="AU7"/>
  <c r="AU300"/>
  <c r="AU85"/>
  <c r="AU301"/>
  <c r="AT182"/>
  <c r="AT278"/>
  <c r="AT134"/>
  <c r="AT279"/>
  <c r="AT10"/>
  <c r="AT280"/>
  <c r="AT26"/>
  <c r="AT281"/>
  <c r="AT6"/>
  <c r="AT283"/>
  <c r="AT36"/>
  <c r="AT284"/>
  <c r="AT33"/>
  <c r="AT285"/>
  <c r="AT9"/>
  <c r="AT286"/>
  <c r="AT5"/>
  <c r="AT288"/>
  <c r="AT214"/>
  <c r="AT289"/>
  <c r="AT34"/>
  <c r="AT290"/>
  <c r="AT108"/>
  <c r="AT291"/>
  <c r="AT11"/>
  <c r="AT292"/>
  <c r="AT16"/>
  <c r="AT293"/>
  <c r="AT4"/>
  <c r="AT294"/>
  <c r="AT111"/>
  <c r="AT295"/>
  <c r="AT30"/>
  <c r="AT297"/>
  <c r="AT99"/>
  <c r="AT298"/>
  <c r="AT107"/>
  <c r="AT299"/>
  <c r="AT7"/>
  <c r="AT300"/>
  <c r="AT85"/>
  <c r="AT301"/>
  <c r="AS182"/>
  <c r="AS278"/>
  <c r="AS134"/>
  <c r="AS279"/>
  <c r="AS10"/>
  <c r="AS280"/>
  <c r="AS26"/>
  <c r="AS281"/>
  <c r="AS6"/>
  <c r="AS283"/>
  <c r="AS36"/>
  <c r="AS284"/>
  <c r="AS33"/>
  <c r="AS285"/>
  <c r="AS9"/>
  <c r="AS286"/>
  <c r="AS5"/>
  <c r="AS288"/>
  <c r="AS214"/>
  <c r="AS289"/>
  <c r="AS34"/>
  <c r="AS290"/>
  <c r="AS108"/>
  <c r="AS291"/>
  <c r="AS11"/>
  <c r="AS292"/>
  <c r="AS16"/>
  <c r="AS293"/>
  <c r="AS4"/>
  <c r="AS294"/>
  <c r="AS111"/>
  <c r="AS295"/>
  <c r="AS30"/>
  <c r="AS297"/>
  <c r="AS99"/>
  <c r="AS298"/>
  <c r="AS107"/>
  <c r="AS299"/>
  <c r="AS7"/>
  <c r="AS300"/>
  <c r="AS85"/>
  <c r="AS301"/>
  <c r="AR182"/>
  <c r="AR278"/>
  <c r="AR134"/>
  <c r="AR279"/>
  <c r="AR10"/>
  <c r="AR280"/>
  <c r="AR26"/>
  <c r="AR281"/>
  <c r="AR6"/>
  <c r="AR283"/>
  <c r="AR36"/>
  <c r="AR284"/>
  <c r="AR33"/>
  <c r="AR285"/>
  <c r="AR9"/>
  <c r="AR286"/>
  <c r="AR5"/>
  <c r="AR288"/>
  <c r="AR214"/>
  <c r="AR289"/>
  <c r="AR34"/>
  <c r="AR290"/>
  <c r="AR108"/>
  <c r="AR291"/>
  <c r="AR11"/>
  <c r="AR292"/>
  <c r="AR16"/>
  <c r="AR293"/>
  <c r="AR4"/>
  <c r="AR294"/>
  <c r="AR111"/>
  <c r="AR295"/>
  <c r="AR30"/>
  <c r="AR297"/>
  <c r="AR99"/>
  <c r="AR298"/>
  <c r="AR107"/>
  <c r="AR299"/>
  <c r="AR7"/>
  <c r="AR300"/>
  <c r="AR85"/>
  <c r="AR301"/>
  <c r="AQ182"/>
  <c r="AQ278"/>
  <c r="AQ134"/>
  <c r="AQ279"/>
  <c r="AQ10"/>
  <c r="AQ280"/>
  <c r="AQ26"/>
  <c r="AQ281"/>
  <c r="AQ6"/>
  <c r="AQ283"/>
  <c r="AQ36"/>
  <c r="AQ284"/>
  <c r="AQ33"/>
  <c r="AQ285"/>
  <c r="AQ9"/>
  <c r="AQ286"/>
  <c r="AQ5"/>
  <c r="AQ288"/>
  <c r="AQ214"/>
  <c r="AQ289"/>
  <c r="AQ34"/>
  <c r="AQ290"/>
  <c r="AQ108"/>
  <c r="AQ291"/>
  <c r="AQ11"/>
  <c r="AQ292"/>
  <c r="AQ16"/>
  <c r="AQ293"/>
  <c r="AQ4"/>
  <c r="AQ294"/>
  <c r="AQ111"/>
  <c r="AQ295"/>
  <c r="AQ30"/>
  <c r="AQ297"/>
  <c r="AQ99"/>
  <c r="AQ298"/>
  <c r="AQ107"/>
  <c r="AQ299"/>
  <c r="AQ7"/>
  <c r="AQ300"/>
  <c r="AQ85"/>
  <c r="AQ301"/>
  <c r="AP182"/>
  <c r="AP278"/>
  <c r="AP134"/>
  <c r="AP279"/>
  <c r="AP10"/>
  <c r="AP280"/>
  <c r="AP26"/>
  <c r="AP281"/>
  <c r="AP6"/>
  <c r="AP283"/>
  <c r="AP36"/>
  <c r="AP284"/>
  <c r="AP33"/>
  <c r="AP285"/>
  <c r="AP9"/>
  <c r="AP286"/>
  <c r="AP5"/>
  <c r="AP288"/>
  <c r="AP214"/>
  <c r="AP289"/>
  <c r="AP34"/>
  <c r="AP290"/>
  <c r="AP108"/>
  <c r="AP291"/>
  <c r="AP11"/>
  <c r="AP292"/>
  <c r="AP16"/>
  <c r="AP293"/>
  <c r="AP4"/>
  <c r="AP294"/>
  <c r="AP111"/>
  <c r="AP295"/>
  <c r="AP30"/>
  <c r="AP297"/>
  <c r="AP99"/>
  <c r="AP298"/>
  <c r="AP107"/>
  <c r="AP299"/>
  <c r="AP7"/>
  <c r="AP300"/>
  <c r="AP85"/>
  <c r="AP301"/>
  <c r="AO182"/>
  <c r="AO278"/>
  <c r="AO134"/>
  <c r="AO279"/>
  <c r="AO10"/>
  <c r="AO280"/>
  <c r="AO26"/>
  <c r="AO281"/>
  <c r="AO6"/>
  <c r="AO283"/>
  <c r="AO36"/>
  <c r="AO284"/>
  <c r="AO33"/>
  <c r="AO285"/>
  <c r="AO9"/>
  <c r="AO286"/>
  <c r="AO5"/>
  <c r="AO288"/>
  <c r="AO214"/>
  <c r="AO289"/>
  <c r="AO34"/>
  <c r="AO290"/>
  <c r="AO108"/>
  <c r="AO291"/>
  <c r="AO11"/>
  <c r="AO292"/>
  <c r="AO16"/>
  <c r="AO293"/>
  <c r="AO4"/>
  <c r="AO294"/>
  <c r="AO111"/>
  <c r="AO295"/>
  <c r="AO30"/>
  <c r="AO297"/>
  <c r="AO99"/>
  <c r="AO298"/>
  <c r="AO107"/>
  <c r="AO299"/>
  <c r="AO7"/>
  <c r="AO300"/>
  <c r="AO85"/>
  <c r="AO301"/>
  <c r="AN182"/>
  <c r="AN278"/>
  <c r="AN134"/>
  <c r="AN279"/>
  <c r="AN10"/>
  <c r="AN280"/>
  <c r="AN26"/>
  <c r="AN281"/>
  <c r="AN6"/>
  <c r="AN283"/>
  <c r="AN36"/>
  <c r="AN284"/>
  <c r="AN33"/>
  <c r="AN285"/>
  <c r="AN9"/>
  <c r="AN286"/>
  <c r="AN5"/>
  <c r="AN288"/>
  <c r="AN214"/>
  <c r="AN289"/>
  <c r="AN34"/>
  <c r="AN290"/>
  <c r="AN108"/>
  <c r="AN291"/>
  <c r="AN11"/>
  <c r="AN292"/>
  <c r="AN16"/>
  <c r="AN293"/>
  <c r="AN4"/>
  <c r="AN294"/>
  <c r="AN111"/>
  <c r="AN295"/>
  <c r="AN30"/>
  <c r="AN297"/>
  <c r="AN99"/>
  <c r="AN298"/>
  <c r="AN107"/>
  <c r="AN299"/>
  <c r="AN7"/>
  <c r="AN300"/>
  <c r="AN85"/>
  <c r="AN301"/>
  <c r="AM182"/>
  <c r="AM278"/>
  <c r="AM134"/>
  <c r="AM279"/>
  <c r="AM10"/>
  <c r="AM280"/>
  <c r="AM26"/>
  <c r="AM281"/>
  <c r="AM6"/>
  <c r="AM283"/>
  <c r="AM36"/>
  <c r="AM284"/>
  <c r="AM33"/>
  <c r="AM285"/>
  <c r="AM9"/>
  <c r="AM286"/>
  <c r="AM5"/>
  <c r="AM288"/>
  <c r="AM214"/>
  <c r="AM289"/>
  <c r="AM34"/>
  <c r="AM290"/>
  <c r="AM108"/>
  <c r="AM291"/>
  <c r="AM11"/>
  <c r="AM292"/>
  <c r="AM16"/>
  <c r="AM293"/>
  <c r="AM4"/>
  <c r="AM294"/>
  <c r="AM111"/>
  <c r="AM295"/>
  <c r="AM30"/>
  <c r="AM297"/>
  <c r="AM99"/>
  <c r="AM298"/>
  <c r="AM107"/>
  <c r="AM299"/>
  <c r="AM7"/>
  <c r="AM300"/>
  <c r="AM85"/>
  <c r="AM301"/>
  <c r="AL182"/>
  <c r="AL278"/>
  <c r="AL134"/>
  <c r="AL279"/>
  <c r="AL10"/>
  <c r="AL280"/>
  <c r="AL26"/>
  <c r="AL281"/>
  <c r="AL6"/>
  <c r="AL283"/>
  <c r="AL36"/>
  <c r="AL284"/>
  <c r="AL33"/>
  <c r="AL285"/>
  <c r="AL9"/>
  <c r="AL286"/>
  <c r="AL5"/>
  <c r="AL288"/>
  <c r="AL214"/>
  <c r="AL289"/>
  <c r="AL34"/>
  <c r="AL290"/>
  <c r="AL108"/>
  <c r="AL291"/>
  <c r="AL11"/>
  <c r="AL292"/>
  <c r="AL16"/>
  <c r="AL293"/>
  <c r="AL4"/>
  <c r="AL294"/>
  <c r="AL111"/>
  <c r="AL295"/>
  <c r="AL30"/>
  <c r="AL297"/>
  <c r="AL99"/>
  <c r="AL298"/>
  <c r="AL107"/>
  <c r="AL299"/>
  <c r="AL7"/>
  <c r="AL300"/>
  <c r="AL85"/>
  <c r="AL301"/>
  <c r="AK182"/>
  <c r="AK278"/>
  <c r="AK134"/>
  <c r="AK279"/>
  <c r="AK10"/>
  <c r="AK280"/>
  <c r="AK26"/>
  <c r="AK281"/>
  <c r="AK6"/>
  <c r="AK283"/>
  <c r="AK36"/>
  <c r="AK284"/>
  <c r="AK33"/>
  <c r="AK285"/>
  <c r="AK9"/>
  <c r="AK286"/>
  <c r="AK5"/>
  <c r="AK288"/>
  <c r="AK214"/>
  <c r="AK289"/>
  <c r="AK34"/>
  <c r="AK290"/>
  <c r="AK108"/>
  <c r="AK291"/>
  <c r="AK11"/>
  <c r="AK292"/>
  <c r="AK16"/>
  <c r="AK293"/>
  <c r="AK4"/>
  <c r="AK294"/>
  <c r="AK111"/>
  <c r="AK295"/>
  <c r="AK30"/>
  <c r="AK297"/>
  <c r="AK99"/>
  <c r="AK298"/>
  <c r="AK107"/>
  <c r="AK299"/>
  <c r="AK7"/>
  <c r="AK300"/>
  <c r="AK85"/>
  <c r="AK301"/>
  <c r="AJ182"/>
  <c r="AJ278"/>
  <c r="AJ134"/>
  <c r="AJ279"/>
  <c r="AJ10"/>
  <c r="AJ280"/>
  <c r="AJ26"/>
  <c r="AJ281"/>
  <c r="AJ6"/>
  <c r="AJ283"/>
  <c r="AJ36"/>
  <c r="AJ284"/>
  <c r="AJ33"/>
  <c r="AJ285"/>
  <c r="AJ9"/>
  <c r="AJ286"/>
  <c r="AJ5"/>
  <c r="AJ288"/>
  <c r="AJ214"/>
  <c r="AJ289"/>
  <c r="AJ34"/>
  <c r="AJ290"/>
  <c r="AJ108"/>
  <c r="AJ291"/>
  <c r="AJ11"/>
  <c r="AJ292"/>
  <c r="AJ16"/>
  <c r="AJ293"/>
  <c r="AJ4"/>
  <c r="AJ294"/>
  <c r="AJ111"/>
  <c r="AJ295"/>
  <c r="AJ30"/>
  <c r="AJ297"/>
  <c r="AJ99"/>
  <c r="AJ298"/>
  <c r="AJ107"/>
  <c r="AJ299"/>
  <c r="AJ7"/>
  <c r="AJ300"/>
  <c r="AJ85"/>
  <c r="AJ301"/>
  <c r="AI182"/>
  <c r="AI278"/>
  <c r="AI134"/>
  <c r="AI279"/>
  <c r="AI10"/>
  <c r="AI280"/>
  <c r="AI26"/>
  <c r="AI281"/>
  <c r="AI6"/>
  <c r="AI283"/>
  <c r="AI36"/>
  <c r="AI284"/>
  <c r="AI33"/>
  <c r="AI285"/>
  <c r="AI9"/>
  <c r="AI286"/>
  <c r="AI5"/>
  <c r="AI288"/>
  <c r="AI214"/>
  <c r="AI289"/>
  <c r="AI34"/>
  <c r="AI290"/>
  <c r="AI108"/>
  <c r="AI291"/>
  <c r="AI11"/>
  <c r="AI292"/>
  <c r="AI16"/>
  <c r="AI293"/>
  <c r="AI4"/>
  <c r="AI294"/>
  <c r="AI111"/>
  <c r="AI295"/>
  <c r="AI30"/>
  <c r="AI297"/>
  <c r="AI99"/>
  <c r="AI298"/>
  <c r="AI107"/>
  <c r="AI299"/>
  <c r="AI7"/>
  <c r="AI300"/>
  <c r="AI85"/>
  <c r="AI301"/>
  <c r="AH182"/>
  <c r="AH278"/>
  <c r="AH134"/>
  <c r="AH279"/>
  <c r="AH10"/>
  <c r="AH280"/>
  <c r="AH26"/>
  <c r="AH281"/>
  <c r="AH6"/>
  <c r="AH283"/>
  <c r="AH36"/>
  <c r="AH284"/>
  <c r="AH33"/>
  <c r="AH285"/>
  <c r="AH9"/>
  <c r="AH286"/>
  <c r="AH5"/>
  <c r="AH288"/>
  <c r="AH214"/>
  <c r="AH289"/>
  <c r="AH34"/>
  <c r="AH290"/>
  <c r="AH108"/>
  <c r="AH291"/>
  <c r="AH11"/>
  <c r="AH292"/>
  <c r="AH16"/>
  <c r="AH293"/>
  <c r="AH4"/>
  <c r="AH294"/>
  <c r="AH111"/>
  <c r="AH295"/>
  <c r="AH30"/>
  <c r="AH297"/>
  <c r="AH99"/>
  <c r="AH298"/>
  <c r="AH107"/>
  <c r="AH299"/>
  <c r="AH7"/>
  <c r="AH300"/>
  <c r="AH85"/>
  <c r="AH301"/>
  <c r="AG182"/>
  <c r="AG278"/>
  <c r="AG134"/>
  <c r="AG279"/>
  <c r="AG10"/>
  <c r="AG280"/>
  <c r="AG26"/>
  <c r="AG281"/>
  <c r="AG6"/>
  <c r="AG283"/>
  <c r="AG36"/>
  <c r="AG284"/>
  <c r="AG33"/>
  <c r="AG285"/>
  <c r="AG9"/>
  <c r="AG286"/>
  <c r="AG5"/>
  <c r="AG288"/>
  <c r="AG214"/>
  <c r="AG289"/>
  <c r="AG34"/>
  <c r="AG290"/>
  <c r="AG108"/>
  <c r="AG291"/>
  <c r="AG11"/>
  <c r="AG292"/>
  <c r="AG16"/>
  <c r="AG293"/>
  <c r="AG4"/>
  <c r="AG294"/>
  <c r="AG111"/>
  <c r="AG295"/>
  <c r="AG30"/>
  <c r="AG297"/>
  <c r="AG99"/>
  <c r="AG298"/>
  <c r="AG107"/>
  <c r="AG299"/>
  <c r="AG7"/>
  <c r="AG300"/>
  <c r="AG85"/>
  <c r="AG301"/>
  <c r="AF182"/>
  <c r="AF278"/>
  <c r="AF134"/>
  <c r="AF279"/>
  <c r="AF10"/>
  <c r="AF280"/>
  <c r="AF26"/>
  <c r="AF281"/>
  <c r="AF6"/>
  <c r="AF283"/>
  <c r="AF36"/>
  <c r="AF284"/>
  <c r="AF33"/>
  <c r="AF285"/>
  <c r="AF9"/>
  <c r="AF286"/>
  <c r="AF5"/>
  <c r="AF288"/>
  <c r="AF214"/>
  <c r="AF289"/>
  <c r="AF34"/>
  <c r="AF290"/>
  <c r="AF108"/>
  <c r="AF291"/>
  <c r="AF11"/>
  <c r="AF292"/>
  <c r="AF16"/>
  <c r="AF293"/>
  <c r="AF4"/>
  <c r="AF294"/>
  <c r="AF111"/>
  <c r="AF295"/>
  <c r="AF30"/>
  <c r="AF297"/>
  <c r="AF99"/>
  <c r="AF298"/>
  <c r="AF107"/>
  <c r="AF299"/>
  <c r="AF7"/>
  <c r="AF300"/>
  <c r="AF85"/>
  <c r="AF301"/>
  <c r="AE182"/>
  <c r="AE278"/>
  <c r="AE134"/>
  <c r="AE279"/>
  <c r="AE10"/>
  <c r="AE280"/>
  <c r="AE26"/>
  <c r="AE281"/>
  <c r="AE6"/>
  <c r="AE283"/>
  <c r="AE36"/>
  <c r="AE284"/>
  <c r="AE33"/>
  <c r="AE285"/>
  <c r="AE9"/>
  <c r="AE286"/>
  <c r="AE5"/>
  <c r="AE288"/>
  <c r="AE214"/>
  <c r="AE289"/>
  <c r="AE34"/>
  <c r="AE290"/>
  <c r="AE108"/>
  <c r="AE291"/>
  <c r="AE11"/>
  <c r="AE292"/>
  <c r="AE16"/>
  <c r="AE293"/>
  <c r="AE4"/>
  <c r="AE294"/>
  <c r="AE111"/>
  <c r="AE295"/>
  <c r="AE30"/>
  <c r="AE297"/>
  <c r="AE99"/>
  <c r="AE298"/>
  <c r="AE107"/>
  <c r="AE299"/>
  <c r="AE7"/>
  <c r="AE300"/>
  <c r="AE85"/>
  <c r="AE301"/>
  <c r="AD182"/>
  <c r="AD278"/>
  <c r="AD134"/>
  <c r="AD279"/>
  <c r="AD10"/>
  <c r="AD280"/>
  <c r="AD26"/>
  <c r="AD281"/>
  <c r="AD6"/>
  <c r="AD283"/>
  <c r="AD36"/>
  <c r="AD284"/>
  <c r="AD33"/>
  <c r="AD285"/>
  <c r="AD9"/>
  <c r="AD286"/>
  <c r="AD5"/>
  <c r="AD288"/>
  <c r="AD214"/>
  <c r="AD289"/>
  <c r="AD34"/>
  <c r="AD290"/>
  <c r="AD108"/>
  <c r="AD291"/>
  <c r="AD11"/>
  <c r="AD292"/>
  <c r="AD16"/>
  <c r="AD293"/>
  <c r="AD4"/>
  <c r="AD294"/>
  <c r="AD111"/>
  <c r="AD295"/>
  <c r="AD30"/>
  <c r="AD297"/>
  <c r="AD99"/>
  <c r="AD298"/>
  <c r="AD107"/>
  <c r="AD299"/>
  <c r="AD7"/>
  <c r="AD300"/>
  <c r="AD85"/>
  <c r="AD301"/>
  <c r="AC182"/>
  <c r="AC278"/>
  <c r="AC134"/>
  <c r="AC279"/>
  <c r="AC10"/>
  <c r="AC280"/>
  <c r="AC26"/>
  <c r="AC281"/>
  <c r="AC6"/>
  <c r="AC283"/>
  <c r="AC36"/>
  <c r="AC284"/>
  <c r="AC33"/>
  <c r="AC285"/>
  <c r="AC9"/>
  <c r="AC286"/>
  <c r="AC5"/>
  <c r="AC288"/>
  <c r="AC214"/>
  <c r="AC289"/>
  <c r="AC34"/>
  <c r="AC290"/>
  <c r="AC108"/>
  <c r="AC291"/>
  <c r="AC11"/>
  <c r="AC292"/>
  <c r="AC16"/>
  <c r="AC293"/>
  <c r="AC4"/>
  <c r="AC294"/>
  <c r="AC111"/>
  <c r="AC295"/>
  <c r="AC30"/>
  <c r="AC297"/>
  <c r="AC99"/>
  <c r="AC298"/>
  <c r="AC107"/>
  <c r="AC299"/>
  <c r="AC7"/>
  <c r="AC300"/>
  <c r="AC85"/>
  <c r="AC301"/>
  <c r="DC85"/>
  <c r="DC301"/>
  <c r="DB85"/>
  <c r="DB301"/>
  <c r="DA85"/>
  <c r="DA301"/>
  <c r="CZ85"/>
  <c r="CZ301"/>
  <c r="CY85"/>
  <c r="CY301"/>
  <c r="CX85"/>
  <c r="CX301"/>
  <c r="CW85"/>
  <c r="CW301"/>
  <c r="CV85"/>
  <c r="CV301"/>
  <c r="CU85"/>
  <c r="CU301"/>
  <c r="CT85"/>
  <c r="CT301"/>
  <c r="CS85"/>
  <c r="CS301"/>
  <c r="CR85"/>
  <c r="CR301"/>
  <c r="CQ85"/>
  <c r="CQ301"/>
  <c r="CP85"/>
  <c r="CP301"/>
  <c r="CO85"/>
  <c r="CO301"/>
  <c r="CN85"/>
  <c r="CN301"/>
  <c r="CM85"/>
  <c r="CM301"/>
  <c r="CL85"/>
  <c r="CL301"/>
  <c r="CK85"/>
  <c r="CK301"/>
  <c r="CJ85"/>
  <c r="CJ301"/>
  <c r="CI85"/>
  <c r="CI301"/>
  <c r="CH85"/>
  <c r="CH301"/>
  <c r="CG85"/>
  <c r="CG301"/>
  <c r="CF85"/>
  <c r="CF301"/>
  <c r="CE85"/>
  <c r="CE301"/>
  <c r="CD85"/>
  <c r="CD301"/>
  <c r="CC85"/>
  <c r="CC301"/>
  <c r="CB85"/>
  <c r="CB301"/>
  <c r="DD7"/>
  <c r="DD300"/>
  <c r="DC7"/>
  <c r="DC300"/>
  <c r="DB7"/>
  <c r="DB300"/>
  <c r="DA7"/>
  <c r="DA300"/>
  <c r="CZ7"/>
  <c r="CZ300"/>
  <c r="CY7"/>
  <c r="CY300"/>
  <c r="CX7"/>
  <c r="CX300"/>
  <c r="CW7"/>
  <c r="CW300"/>
  <c r="CV7"/>
  <c r="CV300"/>
  <c r="CU7"/>
  <c r="CU300"/>
  <c r="CT7"/>
  <c r="CT300"/>
  <c r="CS7"/>
  <c r="CS300"/>
  <c r="CR7"/>
  <c r="CR300"/>
  <c r="CQ7"/>
  <c r="CQ300"/>
  <c r="CP7"/>
  <c r="CP300"/>
  <c r="CO7"/>
  <c r="CO300"/>
  <c r="CN7"/>
  <c r="CN300"/>
  <c r="CM7"/>
  <c r="CM300"/>
  <c r="CL7"/>
  <c r="CL300"/>
  <c r="CK7"/>
  <c r="CK300"/>
  <c r="CJ7"/>
  <c r="CJ300"/>
  <c r="CI7"/>
  <c r="CI300"/>
  <c r="CH7"/>
  <c r="CH300"/>
  <c r="CG7"/>
  <c r="CG300"/>
  <c r="CF7"/>
  <c r="CF300"/>
  <c r="CE7"/>
  <c r="CE300"/>
  <c r="CD7"/>
  <c r="CD300"/>
  <c r="CC7"/>
  <c r="CC300"/>
  <c r="CB7"/>
  <c r="CB300"/>
  <c r="DD107"/>
  <c r="DD299"/>
  <c r="DC107"/>
  <c r="DC299"/>
  <c r="DB107"/>
  <c r="DB299"/>
  <c r="DA107"/>
  <c r="DA299"/>
  <c r="CZ107"/>
  <c r="CZ299"/>
  <c r="CY107"/>
  <c r="CY299"/>
  <c r="CX107"/>
  <c r="CX299"/>
  <c r="CW107"/>
  <c r="CW299"/>
  <c r="CV107"/>
  <c r="CV299"/>
  <c r="CU107"/>
  <c r="CU299"/>
  <c r="CT107"/>
  <c r="CT299"/>
  <c r="CS107"/>
  <c r="CS299"/>
  <c r="CR107"/>
  <c r="CR299"/>
  <c r="CQ107"/>
  <c r="CQ299"/>
  <c r="CP107"/>
  <c r="CP299"/>
  <c r="CO107"/>
  <c r="CO299"/>
  <c r="CN107"/>
  <c r="CN299"/>
  <c r="CM107"/>
  <c r="CM299"/>
  <c r="CL107"/>
  <c r="CL299"/>
  <c r="CK107"/>
  <c r="CK299"/>
  <c r="CJ107"/>
  <c r="CJ299"/>
  <c r="CI107"/>
  <c r="CI299"/>
  <c r="CH107"/>
  <c r="CH299"/>
  <c r="CG107"/>
  <c r="CG299"/>
  <c r="CF107"/>
  <c r="CF299"/>
  <c r="CE107"/>
  <c r="CE299"/>
  <c r="CD107"/>
  <c r="CD299"/>
  <c r="CC107"/>
  <c r="CC299"/>
  <c r="CB107"/>
  <c r="CB299"/>
  <c r="DD99"/>
  <c r="DD298"/>
  <c r="DC99"/>
  <c r="DC298"/>
  <c r="DB99"/>
  <c r="DB298"/>
  <c r="DA99"/>
  <c r="DA298"/>
  <c r="CZ99"/>
  <c r="CZ298"/>
  <c r="CY99"/>
  <c r="CY298"/>
  <c r="CX99"/>
  <c r="CX298"/>
  <c r="CW99"/>
  <c r="CW298"/>
  <c r="CV99"/>
  <c r="CV298"/>
  <c r="CU99"/>
  <c r="CU298"/>
  <c r="CT99"/>
  <c r="CT298"/>
  <c r="CS99"/>
  <c r="CS298"/>
  <c r="CR99"/>
  <c r="CR298"/>
  <c r="CQ99"/>
  <c r="CQ298"/>
  <c r="CP99"/>
  <c r="CP298"/>
  <c r="CO99"/>
  <c r="CO298"/>
  <c r="CN99"/>
  <c r="CN298"/>
  <c r="CM99"/>
  <c r="CM298"/>
  <c r="CL99"/>
  <c r="CL298"/>
  <c r="CK99"/>
  <c r="CK298"/>
  <c r="CJ99"/>
  <c r="CJ298"/>
  <c r="CI99"/>
  <c r="CI298"/>
  <c r="CH99"/>
  <c r="CH298"/>
  <c r="CG99"/>
  <c r="CG298"/>
  <c r="CF99"/>
  <c r="CF298"/>
  <c r="CE99"/>
  <c r="CE298"/>
  <c r="CD99"/>
  <c r="CD298"/>
  <c r="CC99"/>
  <c r="CC298"/>
  <c r="CB99"/>
  <c r="CB298"/>
  <c r="DD30"/>
  <c r="DD297"/>
  <c r="DC30"/>
  <c r="DC297"/>
  <c r="DB30"/>
  <c r="DB297"/>
  <c r="DA30"/>
  <c r="DA297"/>
  <c r="CZ30"/>
  <c r="CZ297"/>
  <c r="CY30"/>
  <c r="CY297"/>
  <c r="CX30"/>
  <c r="CX297"/>
  <c r="CW30"/>
  <c r="CW297"/>
  <c r="CV30"/>
  <c r="CV297"/>
  <c r="CU30"/>
  <c r="CU297"/>
  <c r="CT30"/>
  <c r="CT297"/>
  <c r="CS30"/>
  <c r="CS297"/>
  <c r="CR30"/>
  <c r="CR297"/>
  <c r="CQ30"/>
  <c r="CQ297"/>
  <c r="CP30"/>
  <c r="CP297"/>
  <c r="CO30"/>
  <c r="CO297"/>
  <c r="CN30"/>
  <c r="CN297"/>
  <c r="CM30"/>
  <c r="CM297"/>
  <c r="CL30"/>
  <c r="CL297"/>
  <c r="CK30"/>
  <c r="CK297"/>
  <c r="CJ30"/>
  <c r="CJ297"/>
  <c r="CI30"/>
  <c r="CI297"/>
  <c r="CH30"/>
  <c r="CH297"/>
  <c r="CG30"/>
  <c r="CG297"/>
  <c r="CF30"/>
  <c r="CF297"/>
  <c r="CE30"/>
  <c r="CE297"/>
  <c r="CD30"/>
  <c r="CD297"/>
  <c r="CC30"/>
  <c r="CC297"/>
  <c r="CB30"/>
  <c r="CB297"/>
  <c r="DD111"/>
  <c r="DD295"/>
  <c r="DC111"/>
  <c r="DC295"/>
  <c r="DB111"/>
  <c r="DB295"/>
  <c r="DA111"/>
  <c r="DA295"/>
  <c r="CZ111"/>
  <c r="CZ295"/>
  <c r="CY111"/>
  <c r="CY295"/>
  <c r="CX111"/>
  <c r="CX295"/>
  <c r="CW111"/>
  <c r="CW295"/>
  <c r="CV111"/>
  <c r="CV295"/>
  <c r="CU111"/>
  <c r="CU295"/>
  <c r="CT111"/>
  <c r="CT295"/>
  <c r="CS111"/>
  <c r="CS295"/>
  <c r="CR111"/>
  <c r="CR295"/>
  <c r="CQ111"/>
  <c r="CQ295"/>
  <c r="CP111"/>
  <c r="CP295"/>
  <c r="CO111"/>
  <c r="CO295"/>
  <c r="CN111"/>
  <c r="CN295"/>
  <c r="CM111"/>
  <c r="CM295"/>
  <c r="CL111"/>
  <c r="CL295"/>
  <c r="CK111"/>
  <c r="CK295"/>
  <c r="CJ111"/>
  <c r="CJ295"/>
  <c r="CI111"/>
  <c r="CI295"/>
  <c r="CH111"/>
  <c r="CH295"/>
  <c r="CG111"/>
  <c r="CG295"/>
  <c r="CF111"/>
  <c r="CF295"/>
  <c r="CE111"/>
  <c r="CE295"/>
  <c r="CD111"/>
  <c r="CD295"/>
  <c r="CC111"/>
  <c r="CC295"/>
  <c r="CB111"/>
  <c r="CB295"/>
  <c r="DD4"/>
  <c r="DD294"/>
  <c r="DC4"/>
  <c r="DC294"/>
  <c r="DB4"/>
  <c r="DB294"/>
  <c r="DA4"/>
  <c r="DA294"/>
  <c r="CZ4"/>
  <c r="CZ294"/>
  <c r="CY4"/>
  <c r="CY294"/>
  <c r="CX4"/>
  <c r="CX294"/>
  <c r="CW4"/>
  <c r="CW294"/>
  <c r="CV4"/>
  <c r="CV294"/>
  <c r="CU4"/>
  <c r="CU294"/>
  <c r="CT4"/>
  <c r="CT294"/>
  <c r="CS4"/>
  <c r="CS294"/>
  <c r="CR4"/>
  <c r="CR294"/>
  <c r="CQ4"/>
  <c r="CQ294"/>
  <c r="CP4"/>
  <c r="CP294"/>
  <c r="CO4"/>
  <c r="CO294"/>
  <c r="CN4"/>
  <c r="CN294"/>
  <c r="CM4"/>
  <c r="CM294"/>
  <c r="CL4"/>
  <c r="CL294"/>
  <c r="CK4"/>
  <c r="CK294"/>
  <c r="CJ4"/>
  <c r="CJ294"/>
  <c r="CI4"/>
  <c r="CI294"/>
  <c r="CH4"/>
  <c r="CH294"/>
  <c r="CG4"/>
  <c r="CG294"/>
  <c r="CF4"/>
  <c r="CF294"/>
  <c r="CE4"/>
  <c r="CE294"/>
  <c r="CD4"/>
  <c r="CD294"/>
  <c r="CC4"/>
  <c r="CC294"/>
  <c r="CB4"/>
  <c r="CB294"/>
  <c r="DD16"/>
  <c r="DD293"/>
  <c r="DC16"/>
  <c r="DC293"/>
  <c r="DB16"/>
  <c r="DB293"/>
  <c r="DA16"/>
  <c r="DA293"/>
  <c r="CZ16"/>
  <c r="CZ293"/>
  <c r="CY16"/>
  <c r="CY293"/>
  <c r="CX16"/>
  <c r="CX293"/>
  <c r="CW16"/>
  <c r="CW293"/>
  <c r="CV16"/>
  <c r="CV293"/>
  <c r="CU16"/>
  <c r="CU293"/>
  <c r="CT16"/>
  <c r="CT293"/>
  <c r="CS16"/>
  <c r="CS293"/>
  <c r="CR16"/>
  <c r="CR293"/>
  <c r="CQ16"/>
  <c r="CQ293"/>
  <c r="CP16"/>
  <c r="CP293"/>
  <c r="CO16"/>
  <c r="CO293"/>
  <c r="CN16"/>
  <c r="CN293"/>
  <c r="CM16"/>
  <c r="CM293"/>
  <c r="CL16"/>
  <c r="CL293"/>
  <c r="CK16"/>
  <c r="CK293"/>
  <c r="CJ16"/>
  <c r="CJ293"/>
  <c r="CI16"/>
  <c r="CI293"/>
  <c r="CH16"/>
  <c r="CH293"/>
  <c r="CG16"/>
  <c r="CG293"/>
  <c r="CF16"/>
  <c r="CF293"/>
  <c r="CE16"/>
  <c r="CE293"/>
  <c r="CD16"/>
  <c r="CD293"/>
  <c r="CC16"/>
  <c r="CC293"/>
  <c r="CB16"/>
  <c r="CB293"/>
  <c r="DD11"/>
  <c r="DD292"/>
  <c r="DC11"/>
  <c r="DC292"/>
  <c r="DB11"/>
  <c r="DB292"/>
  <c r="DA11"/>
  <c r="DA292"/>
  <c r="CZ11"/>
  <c r="CZ292"/>
  <c r="CY11"/>
  <c r="CY292"/>
  <c r="CX11"/>
  <c r="CX292"/>
  <c r="CW11"/>
  <c r="CW292"/>
  <c r="CV11"/>
  <c r="CV292"/>
  <c r="CU11"/>
  <c r="CU292"/>
  <c r="CT11"/>
  <c r="CT292"/>
  <c r="CS11"/>
  <c r="CS292"/>
  <c r="CR11"/>
  <c r="CR292"/>
  <c r="CQ11"/>
  <c r="CQ292"/>
  <c r="CP11"/>
  <c r="CP292"/>
  <c r="CO11"/>
  <c r="CO292"/>
  <c r="CN11"/>
  <c r="CN292"/>
  <c r="CM11"/>
  <c r="CM292"/>
  <c r="CL11"/>
  <c r="CL292"/>
  <c r="CK11"/>
  <c r="CK292"/>
  <c r="CJ11"/>
  <c r="CJ292"/>
  <c r="CI11"/>
  <c r="CI292"/>
  <c r="CH11"/>
  <c r="CH292"/>
  <c r="CG11"/>
  <c r="CG292"/>
  <c r="CF11"/>
  <c r="CF292"/>
  <c r="CE11"/>
  <c r="CE292"/>
  <c r="CD11"/>
  <c r="CD292"/>
  <c r="CC11"/>
  <c r="CC292"/>
  <c r="CB11"/>
  <c r="CB292"/>
  <c r="DD108"/>
  <c r="DD291"/>
  <c r="DC108"/>
  <c r="DC291"/>
  <c r="DB108"/>
  <c r="DB291"/>
  <c r="DA108"/>
  <c r="DA291"/>
  <c r="CZ108"/>
  <c r="CZ291"/>
  <c r="CY108"/>
  <c r="CY291"/>
  <c r="CX108"/>
  <c r="CX291"/>
  <c r="CW108"/>
  <c r="CW291"/>
  <c r="CV108"/>
  <c r="CV291"/>
  <c r="CU108"/>
  <c r="CU291"/>
  <c r="CT108"/>
  <c r="CT291"/>
  <c r="CS108"/>
  <c r="CS291"/>
  <c r="CR108"/>
  <c r="CR291"/>
  <c r="CQ108"/>
  <c r="CQ291"/>
  <c r="CP108"/>
  <c r="CP291"/>
  <c r="CO108"/>
  <c r="CO291"/>
  <c r="CN108"/>
  <c r="CN291"/>
  <c r="CM108"/>
  <c r="CM291"/>
  <c r="CL108"/>
  <c r="CL291"/>
  <c r="CK108"/>
  <c r="CK291"/>
  <c r="CJ108"/>
  <c r="CJ291"/>
  <c r="CI108"/>
  <c r="CI291"/>
  <c r="CH108"/>
  <c r="CH291"/>
  <c r="CG108"/>
  <c r="CG291"/>
  <c r="CF108"/>
  <c r="CF291"/>
  <c r="CE108"/>
  <c r="CE291"/>
  <c r="CD108"/>
  <c r="CD291"/>
  <c r="CC108"/>
  <c r="CC291"/>
  <c r="CB108"/>
  <c r="CB291"/>
  <c r="DD34"/>
  <c r="DD290"/>
  <c r="DC34"/>
  <c r="DC290"/>
  <c r="DB34"/>
  <c r="DB290"/>
  <c r="DA34"/>
  <c r="DA290"/>
  <c r="CZ34"/>
  <c r="CZ290"/>
  <c r="CY34"/>
  <c r="CY290"/>
  <c r="CX34"/>
  <c r="CX290"/>
  <c r="CW34"/>
  <c r="CW290"/>
  <c r="CV34"/>
  <c r="CV290"/>
  <c r="CU34"/>
  <c r="CU290"/>
  <c r="CT34"/>
  <c r="CT290"/>
  <c r="CS34"/>
  <c r="CS290"/>
  <c r="CR34"/>
  <c r="CR290"/>
  <c r="CQ34"/>
  <c r="CQ290"/>
  <c r="CP34"/>
  <c r="CP290"/>
  <c r="CO34"/>
  <c r="CO290"/>
  <c r="CN34"/>
  <c r="CN290"/>
  <c r="CM34"/>
  <c r="CM290"/>
  <c r="CL34"/>
  <c r="CL290"/>
  <c r="CK34"/>
  <c r="CK290"/>
  <c r="CJ34"/>
  <c r="CJ290"/>
  <c r="CI34"/>
  <c r="CI290"/>
  <c r="CH34"/>
  <c r="CH290"/>
  <c r="CG34"/>
  <c r="CG290"/>
  <c r="CF34"/>
  <c r="CF290"/>
  <c r="CE34"/>
  <c r="CE290"/>
  <c r="CD34"/>
  <c r="CD290"/>
  <c r="CC34"/>
  <c r="CC290"/>
  <c r="CB34"/>
  <c r="CB290"/>
  <c r="DD214"/>
  <c r="DD289"/>
  <c r="DC214"/>
  <c r="DC289"/>
  <c r="DB214"/>
  <c r="DB289"/>
  <c r="DA214"/>
  <c r="DA289"/>
  <c r="CZ214"/>
  <c r="CZ289"/>
  <c r="CY214"/>
  <c r="CY289"/>
  <c r="CX214"/>
  <c r="CX289"/>
  <c r="CW214"/>
  <c r="CW289"/>
  <c r="CV214"/>
  <c r="CV289"/>
  <c r="CU214"/>
  <c r="CU289"/>
  <c r="CT214"/>
  <c r="CT289"/>
  <c r="CS214"/>
  <c r="CS289"/>
  <c r="CR214"/>
  <c r="CR289"/>
  <c r="CQ214"/>
  <c r="CQ289"/>
  <c r="CP214"/>
  <c r="CP289"/>
  <c r="CO214"/>
  <c r="CO289"/>
  <c r="CN214"/>
  <c r="CN289"/>
  <c r="CM214"/>
  <c r="CM289"/>
  <c r="CL214"/>
  <c r="CL289"/>
  <c r="CK214"/>
  <c r="CK289"/>
  <c r="CJ214"/>
  <c r="CJ289"/>
  <c r="CI214"/>
  <c r="CI289"/>
  <c r="CH214"/>
  <c r="CH289"/>
  <c r="CG214"/>
  <c r="CG289"/>
  <c r="CF214"/>
  <c r="CF289"/>
  <c r="CE214"/>
  <c r="CE289"/>
  <c r="CD214"/>
  <c r="CD289"/>
  <c r="CC214"/>
  <c r="CC289"/>
  <c r="CB214"/>
  <c r="CB289"/>
  <c r="DD5"/>
  <c r="DD288"/>
  <c r="DC5"/>
  <c r="DC288"/>
  <c r="DB5"/>
  <c r="DB288"/>
  <c r="DA5"/>
  <c r="DA288"/>
  <c r="CZ5"/>
  <c r="CZ288"/>
  <c r="CY5"/>
  <c r="CY288"/>
  <c r="CX5"/>
  <c r="CX288"/>
  <c r="CW5"/>
  <c r="CW288"/>
  <c r="CV5"/>
  <c r="CV288"/>
  <c r="CU5"/>
  <c r="CU288"/>
  <c r="CT5"/>
  <c r="CT288"/>
  <c r="CS5"/>
  <c r="CS288"/>
  <c r="CR5"/>
  <c r="CR288"/>
  <c r="CQ5"/>
  <c r="CQ288"/>
  <c r="CP5"/>
  <c r="CP288"/>
  <c r="CO5"/>
  <c r="CO288"/>
  <c r="CN5"/>
  <c r="CN288"/>
  <c r="CM5"/>
  <c r="CM288"/>
  <c r="CL5"/>
  <c r="CL288"/>
  <c r="CK5"/>
  <c r="CK288"/>
  <c r="CJ5"/>
  <c r="CJ288"/>
  <c r="CI5"/>
  <c r="CI288"/>
  <c r="CH5"/>
  <c r="CH288"/>
  <c r="CG5"/>
  <c r="CG288"/>
  <c r="CF5"/>
  <c r="CF288"/>
  <c r="CE5"/>
  <c r="CE288"/>
  <c r="CD5"/>
  <c r="CD288"/>
  <c r="CC5"/>
  <c r="CC288"/>
  <c r="CB5"/>
  <c r="CB288"/>
  <c r="DD9"/>
  <c r="DD286"/>
  <c r="DC9"/>
  <c r="DC286"/>
  <c r="DB9"/>
  <c r="DB286"/>
  <c r="DA9"/>
  <c r="DA286"/>
  <c r="CZ9"/>
  <c r="CZ286"/>
  <c r="CY9"/>
  <c r="CY286"/>
  <c r="CX9"/>
  <c r="CX286"/>
  <c r="CW9"/>
  <c r="CW286"/>
  <c r="CV9"/>
  <c r="CV286"/>
  <c r="CU9"/>
  <c r="CU286"/>
  <c r="CT9"/>
  <c r="CT286"/>
  <c r="CS9"/>
  <c r="CS286"/>
  <c r="CR9"/>
  <c r="CR286"/>
  <c r="CQ9"/>
  <c r="CQ286"/>
  <c r="CP9"/>
  <c r="CP286"/>
  <c r="CO9"/>
  <c r="CO286"/>
  <c r="CN9"/>
  <c r="CN286"/>
  <c r="CM9"/>
  <c r="CM286"/>
  <c r="CL9"/>
  <c r="CL286"/>
  <c r="CK9"/>
  <c r="CK286"/>
  <c r="CJ9"/>
  <c r="CJ286"/>
  <c r="CI9"/>
  <c r="CI286"/>
  <c r="CH9"/>
  <c r="CH286"/>
  <c r="CG9"/>
  <c r="CG286"/>
  <c r="CF9"/>
  <c r="CF286"/>
  <c r="CE9"/>
  <c r="CE286"/>
  <c r="CD9"/>
  <c r="CD286"/>
  <c r="CC9"/>
  <c r="CC286"/>
  <c r="CB9"/>
  <c r="CB286"/>
  <c r="DD33"/>
  <c r="DD285"/>
  <c r="DC33"/>
  <c r="DC285"/>
  <c r="DB33"/>
  <c r="DB285"/>
  <c r="DA33"/>
  <c r="DA285"/>
  <c r="CZ33"/>
  <c r="CZ285"/>
  <c r="CY33"/>
  <c r="CY285"/>
  <c r="CX33"/>
  <c r="CX285"/>
  <c r="CW33"/>
  <c r="CW285"/>
  <c r="CV33"/>
  <c r="CV285"/>
  <c r="CU33"/>
  <c r="CU285"/>
  <c r="CT33"/>
  <c r="CT285"/>
  <c r="CS33"/>
  <c r="CS285"/>
  <c r="CR33"/>
  <c r="CR285"/>
  <c r="CQ33"/>
  <c r="CQ285"/>
  <c r="CP33"/>
  <c r="CP285"/>
  <c r="CO33"/>
  <c r="CO285"/>
  <c r="CN33"/>
  <c r="CN285"/>
  <c r="CM33"/>
  <c r="CM285"/>
  <c r="CL33"/>
  <c r="CL285"/>
  <c r="CK33"/>
  <c r="CK285"/>
  <c r="CJ33"/>
  <c r="CJ285"/>
  <c r="CI33"/>
  <c r="CI285"/>
  <c r="CH33"/>
  <c r="CH285"/>
  <c r="CG33"/>
  <c r="CG285"/>
  <c r="CF33"/>
  <c r="CF285"/>
  <c r="CE33"/>
  <c r="CE285"/>
  <c r="CD33"/>
  <c r="CD285"/>
  <c r="CC33"/>
  <c r="CC285"/>
  <c r="CB33"/>
  <c r="CB285"/>
  <c r="DD36"/>
  <c r="DD284"/>
  <c r="DC36"/>
  <c r="DC284"/>
  <c r="DB36"/>
  <c r="DB284"/>
  <c r="DA36"/>
  <c r="DA284"/>
  <c r="CZ36"/>
  <c r="CZ284"/>
  <c r="CY36"/>
  <c r="CY284"/>
  <c r="CX36"/>
  <c r="CX284"/>
  <c r="CW36"/>
  <c r="CW284"/>
  <c r="CV36"/>
  <c r="CV284"/>
  <c r="CU36"/>
  <c r="CU284"/>
  <c r="CT36"/>
  <c r="CT284"/>
  <c r="CS36"/>
  <c r="CS284"/>
  <c r="CR36"/>
  <c r="CR284"/>
  <c r="CQ36"/>
  <c r="CQ284"/>
  <c r="CP36"/>
  <c r="CP284"/>
  <c r="CO36"/>
  <c r="CO284"/>
  <c r="CN36"/>
  <c r="CN284"/>
  <c r="CM36"/>
  <c r="CM284"/>
  <c r="CL36"/>
  <c r="CL284"/>
  <c r="CK36"/>
  <c r="CK284"/>
  <c r="CJ36"/>
  <c r="CJ284"/>
  <c r="CI36"/>
  <c r="CI284"/>
  <c r="CH36"/>
  <c r="CH284"/>
  <c r="CG36"/>
  <c r="CG284"/>
  <c r="CF36"/>
  <c r="CF284"/>
  <c r="CE36"/>
  <c r="CE284"/>
  <c r="CD36"/>
  <c r="CD284"/>
  <c r="CC36"/>
  <c r="CC284"/>
  <c r="CB36"/>
  <c r="CB284"/>
  <c r="DD6"/>
  <c r="DD283"/>
  <c r="DC6"/>
  <c r="DC283"/>
  <c r="DB6"/>
  <c r="DB283"/>
  <c r="DA6"/>
  <c r="DA283"/>
  <c r="CZ6"/>
  <c r="CZ283"/>
  <c r="CY6"/>
  <c r="CY283"/>
  <c r="CX6"/>
  <c r="CX283"/>
  <c r="CW6"/>
  <c r="CW283"/>
  <c r="CV6"/>
  <c r="CV283"/>
  <c r="CU6"/>
  <c r="CU283"/>
  <c r="CT6"/>
  <c r="CT283"/>
  <c r="CS6"/>
  <c r="CS283"/>
  <c r="CR6"/>
  <c r="CR283"/>
  <c r="CQ6"/>
  <c r="CQ283"/>
  <c r="CP6"/>
  <c r="CP283"/>
  <c r="CO6"/>
  <c r="CO283"/>
  <c r="CN6"/>
  <c r="CN283"/>
  <c r="CM6"/>
  <c r="CM283"/>
  <c r="CL6"/>
  <c r="CL283"/>
  <c r="CK6"/>
  <c r="CK283"/>
  <c r="CJ6"/>
  <c r="CJ283"/>
  <c r="CI6"/>
  <c r="CI283"/>
  <c r="CH6"/>
  <c r="CH283"/>
  <c r="CG6"/>
  <c r="CG283"/>
  <c r="CF6"/>
  <c r="CF283"/>
  <c r="CE6"/>
  <c r="CE283"/>
  <c r="CD6"/>
  <c r="CD283"/>
  <c r="CC6"/>
  <c r="CC283"/>
  <c r="CB6"/>
  <c r="CB283"/>
  <c r="DD26"/>
  <c r="DD281"/>
  <c r="DC26"/>
  <c r="DC281"/>
  <c r="DB26"/>
  <c r="DB281"/>
  <c r="DA26"/>
  <c r="DA281"/>
  <c r="CZ26"/>
  <c r="CZ281"/>
  <c r="CY26"/>
  <c r="CY281"/>
  <c r="CX26"/>
  <c r="CX281"/>
  <c r="CW26"/>
  <c r="CW281"/>
  <c r="CV26"/>
  <c r="CV281"/>
  <c r="CU26"/>
  <c r="CU281"/>
  <c r="CT26"/>
  <c r="CT281"/>
  <c r="CS26"/>
  <c r="CS281"/>
  <c r="CR26"/>
  <c r="CR281"/>
  <c r="CQ26"/>
  <c r="CQ281"/>
  <c r="CP26"/>
  <c r="CP281"/>
  <c r="CO26"/>
  <c r="CO281"/>
  <c r="CN26"/>
  <c r="CN281"/>
  <c r="CM26"/>
  <c r="CM281"/>
  <c r="CL26"/>
  <c r="CL281"/>
  <c r="CK26"/>
  <c r="CK281"/>
  <c r="CJ26"/>
  <c r="CJ281"/>
  <c r="CI26"/>
  <c r="CI281"/>
  <c r="CH26"/>
  <c r="CH281"/>
  <c r="CG26"/>
  <c r="CG281"/>
  <c r="CF26"/>
  <c r="CF281"/>
  <c r="CE26"/>
  <c r="CE281"/>
  <c r="CD26"/>
  <c r="CD281"/>
  <c r="CC26"/>
  <c r="CC281"/>
  <c r="CB26"/>
  <c r="CB281"/>
  <c r="DD10"/>
  <c r="DD280"/>
  <c r="DC10"/>
  <c r="DC280"/>
  <c r="DB10"/>
  <c r="DB280"/>
  <c r="DA10"/>
  <c r="DA280"/>
  <c r="CZ10"/>
  <c r="CZ280"/>
  <c r="CY10"/>
  <c r="CY280"/>
  <c r="CX10"/>
  <c r="CX280"/>
  <c r="CW10"/>
  <c r="CW280"/>
  <c r="CV10"/>
  <c r="CV280"/>
  <c r="CU10"/>
  <c r="CU280"/>
  <c r="CT10"/>
  <c r="CT280"/>
  <c r="CS10"/>
  <c r="CS280"/>
  <c r="CR10"/>
  <c r="CR280"/>
  <c r="CQ10"/>
  <c r="CQ280"/>
  <c r="CP10"/>
  <c r="CP280"/>
  <c r="CO10"/>
  <c r="CO280"/>
  <c r="CN10"/>
  <c r="CN280"/>
  <c r="CM10"/>
  <c r="CM280"/>
  <c r="CL10"/>
  <c r="CL280"/>
  <c r="CK10"/>
  <c r="CK280"/>
  <c r="CJ10"/>
  <c r="CJ280"/>
  <c r="CI10"/>
  <c r="CI280"/>
  <c r="CH10"/>
  <c r="CH280"/>
  <c r="CG10"/>
  <c r="CG280"/>
  <c r="CF10"/>
  <c r="CF280"/>
  <c r="CE10"/>
  <c r="CE280"/>
  <c r="CD10"/>
  <c r="CD280"/>
  <c r="CC10"/>
  <c r="CC280"/>
  <c r="CB10"/>
  <c r="CB280"/>
  <c r="DD134"/>
  <c r="DD279"/>
  <c r="DC134"/>
  <c r="DC279"/>
  <c r="DB134"/>
  <c r="DB279"/>
  <c r="DA134"/>
  <c r="DA279"/>
  <c r="CZ134"/>
  <c r="CZ279"/>
  <c r="CY134"/>
  <c r="CY279"/>
  <c r="CX134"/>
  <c r="CX279"/>
  <c r="CW134"/>
  <c r="CW279"/>
  <c r="CV134"/>
  <c r="CV279"/>
  <c r="CU134"/>
  <c r="CU279"/>
  <c r="CT134"/>
  <c r="CT279"/>
  <c r="CS134"/>
  <c r="CS279"/>
  <c r="CR134"/>
  <c r="CR279"/>
  <c r="CQ134"/>
  <c r="CQ279"/>
  <c r="CP134"/>
  <c r="CP279"/>
  <c r="CO134"/>
  <c r="CO279"/>
  <c r="CN134"/>
  <c r="CN279"/>
  <c r="CM134"/>
  <c r="CM279"/>
  <c r="CL134"/>
  <c r="CL279"/>
  <c r="CK134"/>
  <c r="CK279"/>
  <c r="CJ134"/>
  <c r="CJ279"/>
  <c r="CI134"/>
  <c r="CI279"/>
  <c r="CH134"/>
  <c r="CH279"/>
  <c r="CG134"/>
  <c r="CG279"/>
  <c r="CF134"/>
  <c r="CF279"/>
  <c r="CE134"/>
  <c r="CE279"/>
  <c r="CD134"/>
  <c r="CD279"/>
  <c r="CC134"/>
  <c r="CC279"/>
  <c r="CB134"/>
  <c r="CB279"/>
  <c r="DD182"/>
  <c r="DD278"/>
  <c r="DC182"/>
  <c r="DC278"/>
  <c r="DB182"/>
  <c r="DB278"/>
  <c r="DA182"/>
  <c r="DA278"/>
  <c r="CZ182"/>
  <c r="CZ278"/>
  <c r="CY182"/>
  <c r="CY278"/>
  <c r="CX182"/>
  <c r="CX278"/>
  <c r="CW182"/>
  <c r="CW278"/>
  <c r="CV182"/>
  <c r="CV278"/>
  <c r="CU182"/>
  <c r="CU278"/>
  <c r="CT182"/>
  <c r="CT278"/>
  <c r="CS182"/>
  <c r="CS278"/>
  <c r="CR182"/>
  <c r="CR278"/>
  <c r="CQ182"/>
  <c r="CQ278"/>
  <c r="CP182"/>
  <c r="CP278"/>
  <c r="CO182"/>
  <c r="CO278"/>
  <c r="CN182"/>
  <c r="CN278"/>
  <c r="CM182"/>
  <c r="CM278"/>
  <c r="CL182"/>
  <c r="CL278"/>
  <c r="CK182"/>
  <c r="CK278"/>
  <c r="CJ182"/>
  <c r="CJ278"/>
  <c r="CI182"/>
  <c r="CI278"/>
  <c r="CH182"/>
  <c r="CH278"/>
  <c r="CG182"/>
  <c r="CG278"/>
  <c r="CF182"/>
  <c r="CF278"/>
  <c r="CE182"/>
  <c r="CE278"/>
  <c r="CD182"/>
  <c r="CD278"/>
  <c r="CC182"/>
  <c r="CC278"/>
  <c r="CB182"/>
  <c r="CB278"/>
  <c r="DE182"/>
  <c r="DE278"/>
  <c r="DE134"/>
  <c r="DE279"/>
  <c r="DE10"/>
  <c r="DE280"/>
  <c r="DE26"/>
  <c r="DE281"/>
  <c r="DE6"/>
  <c r="DE283"/>
  <c r="DE36"/>
  <c r="DE284"/>
  <c r="DE33"/>
  <c r="DE285"/>
  <c r="DE9"/>
  <c r="DE286"/>
  <c r="DE5"/>
  <c r="DE288"/>
  <c r="DE214"/>
  <c r="DE289"/>
  <c r="DE34"/>
  <c r="DE290"/>
  <c r="DE108"/>
  <c r="DE291"/>
  <c r="DE11"/>
  <c r="DE292"/>
  <c r="DE16"/>
  <c r="DE293"/>
  <c r="DE4"/>
  <c r="DE294"/>
  <c r="DE111"/>
  <c r="DE295"/>
  <c r="DE30"/>
  <c r="DE297"/>
  <c r="DE99"/>
  <c r="DE298"/>
  <c r="DE107"/>
  <c r="DE299"/>
  <c r="DE7"/>
  <c r="DE300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DE8"/>
  <c r="DE37"/>
  <c r="DE44"/>
  <c r="DD8"/>
  <c r="DD37"/>
  <c r="DD44"/>
  <c r="DC8"/>
  <c r="DC37"/>
  <c r="DC44"/>
  <c r="DB8"/>
  <c r="DB37"/>
  <c r="DB44"/>
  <c r="DA8"/>
  <c r="DA37"/>
  <c r="DA44"/>
  <c r="CZ8"/>
  <c r="CZ37"/>
  <c r="CZ44"/>
  <c r="CY8"/>
  <c r="CY37"/>
  <c r="CY44"/>
  <c r="CX8"/>
  <c r="CX37"/>
  <c r="CX44"/>
  <c r="CW8"/>
  <c r="CW37"/>
  <c r="CW44"/>
  <c r="CV8"/>
  <c r="CV37"/>
  <c r="CV44"/>
  <c r="CU8"/>
  <c r="CU37"/>
  <c r="CU44"/>
  <c r="CT8"/>
  <c r="CT37"/>
  <c r="CT44"/>
  <c r="CS8"/>
  <c r="CS37"/>
  <c r="CS44"/>
  <c r="CR8"/>
  <c r="CR37"/>
  <c r="CR44"/>
  <c r="CQ8"/>
  <c r="CQ37"/>
  <c r="CQ44"/>
  <c r="CP8"/>
  <c r="CP37"/>
  <c r="CP44"/>
  <c r="CO8"/>
  <c r="CO37"/>
  <c r="CO44"/>
  <c r="CN8"/>
  <c r="CN37"/>
  <c r="CN44"/>
  <c r="CM8"/>
  <c r="CM37"/>
  <c r="CM44"/>
  <c r="CL8"/>
  <c r="CL37"/>
  <c r="CL44"/>
  <c r="CK8"/>
  <c r="CK37"/>
  <c r="CK44"/>
  <c r="CJ8"/>
  <c r="CJ37"/>
  <c r="CJ44"/>
  <c r="CI8"/>
  <c r="CI37"/>
  <c r="CI44"/>
  <c r="CH8"/>
  <c r="CH37"/>
  <c r="CH44"/>
  <c r="CG8"/>
  <c r="CG37"/>
  <c r="CG44"/>
  <c r="CF8"/>
  <c r="CF37"/>
  <c r="CF44"/>
  <c r="CE8"/>
  <c r="CE37"/>
  <c r="CE44"/>
  <c r="CD8"/>
  <c r="CD37"/>
  <c r="CD44"/>
  <c r="CC8"/>
  <c r="CC37"/>
  <c r="CC44"/>
  <c r="CB8"/>
  <c r="CB37"/>
  <c r="CB44"/>
  <c r="CA8"/>
  <c r="CA37"/>
  <c r="CA44"/>
  <c r="BZ8"/>
  <c r="BZ37"/>
  <c r="BZ44"/>
  <c r="BY8"/>
  <c r="BY37"/>
  <c r="BY44"/>
  <c r="BX8"/>
  <c r="BX37"/>
  <c r="BX44"/>
  <c r="BW8"/>
  <c r="BW37"/>
  <c r="BW44"/>
  <c r="BV8"/>
  <c r="BV37"/>
  <c r="BV44"/>
  <c r="BU8"/>
  <c r="BU37"/>
  <c r="BU44"/>
  <c r="BT8"/>
  <c r="BT37"/>
  <c r="BT44"/>
  <c r="BS8"/>
  <c r="BS37"/>
  <c r="BS44"/>
  <c r="BR8"/>
  <c r="BR37"/>
  <c r="BR44"/>
  <c r="BQ8"/>
  <c r="BQ37"/>
  <c r="BQ44"/>
  <c r="BP8"/>
  <c r="BP37"/>
  <c r="BP44"/>
  <c r="BO8"/>
  <c r="BO37"/>
  <c r="BO44"/>
  <c r="BN8"/>
  <c r="BN37"/>
  <c r="BN44"/>
  <c r="BM8"/>
  <c r="BM37"/>
  <c r="BM44"/>
  <c r="BL8"/>
  <c r="BL37"/>
  <c r="BL44"/>
  <c r="BK8"/>
  <c r="BK37"/>
  <c r="BK44"/>
  <c r="BJ8"/>
  <c r="BJ37"/>
  <c r="BJ44"/>
  <c r="BI8"/>
  <c r="BI37"/>
  <c r="BI44"/>
  <c r="BH8"/>
  <c r="BH37"/>
  <c r="BH44"/>
  <c r="BG8"/>
  <c r="BG37"/>
  <c r="BG44"/>
  <c r="BF8"/>
  <c r="BF37"/>
  <c r="BF44"/>
  <c r="BE8"/>
  <c r="BE37"/>
  <c r="BE44"/>
  <c r="BD8"/>
  <c r="BD37"/>
  <c r="BD44"/>
  <c r="BC8"/>
  <c r="BC37"/>
  <c r="BC44"/>
  <c r="BB8"/>
  <c r="BB37"/>
  <c r="BB44"/>
  <c r="BA8"/>
  <c r="BA37"/>
  <c r="BA44"/>
  <c r="AZ8"/>
  <c r="AZ37"/>
  <c r="AZ44"/>
  <c r="AY8"/>
  <c r="AY37"/>
  <c r="AY44"/>
  <c r="AX8"/>
  <c r="AX37"/>
  <c r="AX44"/>
  <c r="AW8"/>
  <c r="AW37"/>
  <c r="AW44"/>
  <c r="AV8"/>
  <c r="AV37"/>
  <c r="AV44"/>
  <c r="AU8"/>
  <c r="AU37"/>
  <c r="AU44"/>
  <c r="AT8"/>
  <c r="AT37"/>
  <c r="AT44"/>
  <c r="AS8"/>
  <c r="AS37"/>
  <c r="AS44"/>
  <c r="AR8"/>
  <c r="AR37"/>
  <c r="AR44"/>
  <c r="AQ8"/>
  <c r="AQ37"/>
  <c r="AQ44"/>
  <c r="AP8"/>
  <c r="AP37"/>
  <c r="AP44"/>
  <c r="AO8"/>
  <c r="AO37"/>
  <c r="AO44"/>
  <c r="AN8"/>
  <c r="AN37"/>
  <c r="AN44"/>
  <c r="AM8"/>
  <c r="AM37"/>
  <c r="AM44"/>
  <c r="AL8"/>
  <c r="AL37"/>
  <c r="AL44"/>
  <c r="AK8"/>
  <c r="AK37"/>
  <c r="AK44"/>
  <c r="AJ8"/>
  <c r="AJ37"/>
  <c r="AJ44"/>
  <c r="AI8"/>
  <c r="AI37"/>
  <c r="AI44"/>
  <c r="AH8"/>
  <c r="AH37"/>
  <c r="AH44"/>
  <c r="AG8"/>
  <c r="AG37"/>
  <c r="AG44"/>
  <c r="AF8"/>
  <c r="AF37"/>
  <c r="AF44"/>
  <c r="AE8"/>
  <c r="AE37"/>
  <c r="AE44"/>
  <c r="AD8"/>
  <c r="AD37"/>
  <c r="AD44"/>
  <c r="AC8"/>
  <c r="AC37"/>
  <c r="AC44"/>
  <c r="CA48"/>
  <c r="CA277"/>
  <c r="BZ48"/>
  <c r="BZ277"/>
  <c r="BY48"/>
  <c r="BY277"/>
  <c r="BX48"/>
  <c r="BX277"/>
  <c r="BW48"/>
  <c r="BW277"/>
  <c r="BV48"/>
  <c r="BV277"/>
  <c r="BU48"/>
  <c r="BU277"/>
  <c r="BT48"/>
  <c r="BT277"/>
  <c r="BS48"/>
  <c r="BS277"/>
  <c r="BR48"/>
  <c r="BR277"/>
  <c r="BQ48"/>
  <c r="BQ277"/>
  <c r="BP48"/>
  <c r="BP277"/>
  <c r="BO48"/>
  <c r="BO277"/>
  <c r="BN48"/>
  <c r="BN277"/>
  <c r="BM48"/>
  <c r="BM277"/>
  <c r="BL48"/>
  <c r="BL277"/>
  <c r="BK48"/>
  <c r="BK277"/>
  <c r="BJ48"/>
  <c r="BJ277"/>
  <c r="BI48"/>
  <c r="BI277"/>
  <c r="BH48"/>
  <c r="BH277"/>
  <c r="BG48"/>
  <c r="BG277"/>
  <c r="BF48"/>
  <c r="BF277"/>
  <c r="BE48"/>
  <c r="BE277"/>
  <c r="BD48"/>
  <c r="BD277"/>
  <c r="BC48"/>
  <c r="BC277"/>
  <c r="BB48"/>
  <c r="BB277"/>
  <c r="BA48"/>
  <c r="BA277"/>
  <c r="AZ48"/>
  <c r="AZ277"/>
  <c r="AY48"/>
  <c r="AY277"/>
  <c r="AX48"/>
  <c r="AX277"/>
  <c r="AW48"/>
  <c r="AW277"/>
  <c r="AV48"/>
  <c r="AV277"/>
  <c r="AU48"/>
  <c r="AU277"/>
  <c r="AT48"/>
  <c r="AT277"/>
  <c r="AS48"/>
  <c r="AS277"/>
  <c r="AR48"/>
  <c r="AR277"/>
  <c r="AQ48"/>
  <c r="AQ277"/>
  <c r="AP48"/>
  <c r="AP277"/>
  <c r="AO48"/>
  <c r="AO277"/>
  <c r="AN48"/>
  <c r="AN277"/>
  <c r="AM48"/>
  <c r="AM277"/>
  <c r="AL48"/>
  <c r="AL277"/>
  <c r="AK48"/>
  <c r="AK277"/>
  <c r="AJ48"/>
  <c r="AJ277"/>
  <c r="AI48"/>
  <c r="AI277"/>
  <c r="AH48"/>
  <c r="AH277"/>
  <c r="AG48"/>
  <c r="AG277"/>
  <c r="AF48"/>
  <c r="AF277"/>
  <c r="AE48"/>
  <c r="AE277"/>
  <c r="AD48"/>
  <c r="AD277"/>
  <c r="AC48"/>
  <c r="AC277"/>
  <c r="DE48"/>
  <c r="DE277"/>
  <c r="CB48"/>
  <c r="CB277"/>
  <c r="DD48"/>
  <c r="DD277"/>
  <c r="DC48"/>
  <c r="DC277"/>
  <c r="DB48"/>
  <c r="DB277"/>
  <c r="DA48"/>
  <c r="DA277"/>
  <c r="CZ48"/>
  <c r="CZ277"/>
  <c r="CY48"/>
  <c r="CY277"/>
  <c r="CX48"/>
  <c r="CX277"/>
  <c r="CW48"/>
  <c r="CW277"/>
  <c r="CV48"/>
  <c r="CV277"/>
  <c r="CU48"/>
  <c r="CU277"/>
  <c r="CT48"/>
  <c r="CT277"/>
  <c r="CS48"/>
  <c r="CS277"/>
  <c r="CR48"/>
  <c r="CR277"/>
  <c r="CQ48"/>
  <c r="CQ277"/>
  <c r="CP48"/>
  <c r="CP277"/>
  <c r="CO48"/>
  <c r="CO277"/>
  <c r="CN48"/>
  <c r="CN277"/>
  <c r="CM48"/>
  <c r="CM277"/>
  <c r="CL48"/>
  <c r="CL277"/>
  <c r="CK48"/>
  <c r="CK277"/>
  <c r="CJ48"/>
  <c r="CJ277"/>
  <c r="CI48"/>
  <c r="CI277"/>
  <c r="CH48"/>
  <c r="CH277"/>
  <c r="CG48"/>
  <c r="CG277"/>
  <c r="CF48"/>
  <c r="CF277"/>
  <c r="CE48"/>
  <c r="CE277"/>
  <c r="CD48"/>
  <c r="CD277"/>
  <c r="CC48"/>
  <c r="CC277"/>
  <c r="DE224"/>
  <c r="DE45"/>
  <c r="DE69"/>
  <c r="DE121"/>
  <c r="DE238"/>
  <c r="DD224"/>
  <c r="DD45"/>
  <c r="DD69"/>
  <c r="DD121"/>
  <c r="DD238"/>
  <c r="DC224"/>
  <c r="DC45"/>
  <c r="DC69"/>
  <c r="DC121"/>
  <c r="DC238"/>
  <c r="DB224"/>
  <c r="DB45"/>
  <c r="DB69"/>
  <c r="DB121"/>
  <c r="DB238"/>
  <c r="DA224"/>
  <c r="DA45"/>
  <c r="DA69"/>
  <c r="DA121"/>
  <c r="DA238"/>
  <c r="CZ224"/>
  <c r="CZ45"/>
  <c r="CZ69"/>
  <c r="CZ121"/>
  <c r="CZ238"/>
  <c r="CY224"/>
  <c r="CY45"/>
  <c r="CY69"/>
  <c r="CY121"/>
  <c r="CY238"/>
  <c r="CX224"/>
  <c r="CX45"/>
  <c r="CX69"/>
  <c r="CX121"/>
  <c r="CX238"/>
  <c r="CW224"/>
  <c r="CW45"/>
  <c r="CW69"/>
  <c r="CW121"/>
  <c r="CW238"/>
  <c r="CV224"/>
  <c r="CV45"/>
  <c r="CV69"/>
  <c r="CV121"/>
  <c r="CV238"/>
  <c r="CU224"/>
  <c r="CU45"/>
  <c r="CU69"/>
  <c r="CU121"/>
  <c r="CU238"/>
  <c r="CT224"/>
  <c r="CT45"/>
  <c r="CT69"/>
  <c r="CT121"/>
  <c r="CT238"/>
  <c r="CS224"/>
  <c r="CS45"/>
  <c r="CS69"/>
  <c r="CS121"/>
  <c r="CS238"/>
  <c r="CR224"/>
  <c r="CR45"/>
  <c r="CR69"/>
  <c r="CR121"/>
  <c r="CR238"/>
  <c r="CQ224"/>
  <c r="CQ45"/>
  <c r="CQ69"/>
  <c r="CQ121"/>
  <c r="CQ238"/>
  <c r="CP224"/>
  <c r="CP45"/>
  <c r="CP69"/>
  <c r="CP121"/>
  <c r="CP238"/>
  <c r="CO224"/>
  <c r="CO45"/>
  <c r="CO69"/>
  <c r="CO121"/>
  <c r="CO238"/>
  <c r="CN224"/>
  <c r="CN45"/>
  <c r="CN69"/>
  <c r="CN121"/>
  <c r="CN238"/>
  <c r="CM224"/>
  <c r="CM45"/>
  <c r="CM69"/>
  <c r="CM121"/>
  <c r="CM238"/>
  <c r="CL224"/>
  <c r="CL45"/>
  <c r="CL69"/>
  <c r="CL121"/>
  <c r="CL238"/>
  <c r="CK224"/>
  <c r="CK45"/>
  <c r="CK69"/>
  <c r="CK121"/>
  <c r="CK238"/>
  <c r="CJ224"/>
  <c r="CJ45"/>
  <c r="CJ69"/>
  <c r="CJ121"/>
  <c r="CJ238"/>
  <c r="CI224"/>
  <c r="CI45"/>
  <c r="CI69"/>
  <c r="CI121"/>
  <c r="CI238"/>
  <c r="CH224"/>
  <c r="CH45"/>
  <c r="CH69"/>
  <c r="CH121"/>
  <c r="CH238"/>
  <c r="CG224"/>
  <c r="CG45"/>
  <c r="CG69"/>
  <c r="CG121"/>
  <c r="CG238"/>
  <c r="CF224"/>
  <c r="CF45"/>
  <c r="CF69"/>
  <c r="CF121"/>
  <c r="CF238"/>
  <c r="CE224"/>
  <c r="CE45"/>
  <c r="CE69"/>
  <c r="CE121"/>
  <c r="CE238"/>
  <c r="CD224"/>
  <c r="CD45"/>
  <c r="CD69"/>
  <c r="CD121"/>
  <c r="CD238"/>
  <c r="CC224"/>
  <c r="CC45"/>
  <c r="CC69"/>
  <c r="CC121"/>
  <c r="CC238"/>
  <c r="CB224"/>
  <c r="CB45"/>
  <c r="CB69"/>
  <c r="CB121"/>
  <c r="CB238"/>
  <c r="CA224"/>
  <c r="CA45"/>
  <c r="CA69"/>
  <c r="CA121"/>
  <c r="CA238"/>
  <c r="BZ224"/>
  <c r="BZ45"/>
  <c r="BZ69"/>
  <c r="BZ121"/>
  <c r="BZ238"/>
  <c r="BY224"/>
  <c r="BY45"/>
  <c r="BY69"/>
  <c r="BY121"/>
  <c r="BY238"/>
  <c r="BX224"/>
  <c r="BX45"/>
  <c r="BX69"/>
  <c r="BX121"/>
  <c r="BX238"/>
  <c r="BW224"/>
  <c r="BW45"/>
  <c r="BW69"/>
  <c r="BW121"/>
  <c r="BW238"/>
  <c r="BV224"/>
  <c r="BV45"/>
  <c r="BV69"/>
  <c r="BV121"/>
  <c r="BV238"/>
  <c r="BU224"/>
  <c r="BU45"/>
  <c r="BU69"/>
  <c r="BU121"/>
  <c r="BU238"/>
  <c r="BT224"/>
  <c r="BT45"/>
  <c r="BT69"/>
  <c r="BT121"/>
  <c r="BT238"/>
  <c r="BS224"/>
  <c r="BS45"/>
  <c r="BS69"/>
  <c r="BS121"/>
  <c r="BS238"/>
  <c r="BR224"/>
  <c r="BR45"/>
  <c r="BR69"/>
  <c r="BR121"/>
  <c r="BR238"/>
  <c r="BQ224"/>
  <c r="BQ45"/>
  <c r="BQ69"/>
  <c r="BQ121"/>
  <c r="BQ238"/>
  <c r="BP224"/>
  <c r="BP45"/>
  <c r="BP69"/>
  <c r="BP121"/>
  <c r="BP238"/>
  <c r="BO224"/>
  <c r="BO45"/>
  <c r="BO69"/>
  <c r="BO121"/>
  <c r="BO238"/>
  <c r="BN224"/>
  <c r="BN45"/>
  <c r="BN69"/>
  <c r="BN121"/>
  <c r="BN238"/>
  <c r="BM224"/>
  <c r="BM45"/>
  <c r="BM69"/>
  <c r="BM121"/>
  <c r="BM238"/>
  <c r="BL224"/>
  <c r="BL45"/>
  <c r="BL69"/>
  <c r="BL121"/>
  <c r="BL238"/>
  <c r="BK224"/>
  <c r="BK45"/>
  <c r="BK69"/>
  <c r="BK121"/>
  <c r="BK238"/>
  <c r="BJ224"/>
  <c r="BJ45"/>
  <c r="BJ69"/>
  <c r="BJ121"/>
  <c r="BJ238"/>
  <c r="BI224"/>
  <c r="BI45"/>
  <c r="BI69"/>
  <c r="BI121"/>
  <c r="BI238"/>
  <c r="BH224"/>
  <c r="BH45"/>
  <c r="BH69"/>
  <c r="BH121"/>
  <c r="BH238"/>
  <c r="BG224"/>
  <c r="BG45"/>
  <c r="BG69"/>
  <c r="BG121"/>
  <c r="BG238"/>
  <c r="BF224"/>
  <c r="BF45"/>
  <c r="BF69"/>
  <c r="BF121"/>
  <c r="BF238"/>
  <c r="BE224"/>
  <c r="BE45"/>
  <c r="BE69"/>
  <c r="BE121"/>
  <c r="BE238"/>
  <c r="BD224"/>
  <c r="BD45"/>
  <c r="BD69"/>
  <c r="BD121"/>
  <c r="BD238"/>
  <c r="BC224"/>
  <c r="BC45"/>
  <c r="BC69"/>
  <c r="BC121"/>
  <c r="BC238"/>
  <c r="BB224"/>
  <c r="BB45"/>
  <c r="BB69"/>
  <c r="BB121"/>
  <c r="BB238"/>
  <c r="BA224"/>
  <c r="BA45"/>
  <c r="BA69"/>
  <c r="BA121"/>
  <c r="BA238"/>
  <c r="AZ224"/>
  <c r="AZ45"/>
  <c r="AZ69"/>
  <c r="AZ121"/>
  <c r="AZ238"/>
  <c r="AY224"/>
  <c r="AY45"/>
  <c r="AY69"/>
  <c r="AY121"/>
  <c r="AY238"/>
  <c r="AX224"/>
  <c r="AX45"/>
  <c r="AX69"/>
  <c r="AX121"/>
  <c r="AX238"/>
  <c r="AW224"/>
  <c r="AW45"/>
  <c r="AW69"/>
  <c r="AW121"/>
  <c r="AW238"/>
  <c r="AV224"/>
  <c r="AV45"/>
  <c r="AV69"/>
  <c r="AV121"/>
  <c r="AV238"/>
  <c r="AU224"/>
  <c r="AU45"/>
  <c r="AU69"/>
  <c r="AU121"/>
  <c r="AU238"/>
  <c r="AT224"/>
  <c r="AT45"/>
  <c r="AT69"/>
  <c r="AT121"/>
  <c r="AT238"/>
  <c r="AS224"/>
  <c r="AS45"/>
  <c r="AS69"/>
  <c r="AS121"/>
  <c r="AS238"/>
  <c r="AR224"/>
  <c r="AR45"/>
  <c r="AR69"/>
  <c r="AR121"/>
  <c r="AR238"/>
  <c r="AQ224"/>
  <c r="AQ45"/>
  <c r="AQ69"/>
  <c r="AQ121"/>
  <c r="AQ238"/>
  <c r="AP224"/>
  <c r="AP45"/>
  <c r="AP69"/>
  <c r="AP121"/>
  <c r="AP238"/>
  <c r="AO224"/>
  <c r="AO45"/>
  <c r="AO69"/>
  <c r="AO121"/>
  <c r="AO238"/>
  <c r="AN224"/>
  <c r="AN45"/>
  <c r="AN69"/>
  <c r="AN121"/>
  <c r="AN238"/>
  <c r="AM224"/>
  <c r="AM45"/>
  <c r="AM69"/>
  <c r="AM121"/>
  <c r="AM238"/>
  <c r="AL224"/>
  <c r="AL45"/>
  <c r="AL69"/>
  <c r="AL121"/>
  <c r="AL238"/>
  <c r="AK224"/>
  <c r="AK45"/>
  <c r="AK69"/>
  <c r="AK121"/>
  <c r="AK238"/>
  <c r="AJ224"/>
  <c r="AJ45"/>
  <c r="AJ69"/>
  <c r="AJ121"/>
  <c r="AJ238"/>
  <c r="AI224"/>
  <c r="AI45"/>
  <c r="AI69"/>
  <c r="AI121"/>
  <c r="AI238"/>
  <c r="AH224"/>
  <c r="AH45"/>
  <c r="AH69"/>
  <c r="AH121"/>
  <c r="AH238"/>
  <c r="AG224"/>
  <c r="AG45"/>
  <c r="AG69"/>
  <c r="AG121"/>
  <c r="AG238"/>
  <c r="AF224"/>
  <c r="AF45"/>
  <c r="AF69"/>
  <c r="AF121"/>
  <c r="AF238"/>
  <c r="AE224"/>
  <c r="AE45"/>
  <c r="AE69"/>
  <c r="AE121"/>
  <c r="AE238"/>
  <c r="AD224"/>
  <c r="AD45"/>
  <c r="AD69"/>
  <c r="AD121"/>
  <c r="AD238"/>
  <c r="AC224"/>
  <c r="AC45"/>
  <c r="AC69"/>
  <c r="AC121"/>
  <c r="AC238"/>
  <c r="AB39"/>
  <c r="AB12"/>
  <c r="AB13"/>
  <c r="AB14"/>
  <c r="AB15"/>
  <c r="AB17"/>
  <c r="AB18"/>
  <c r="AB19"/>
  <c r="AB20"/>
  <c r="AB22"/>
  <c r="AB23"/>
  <c r="AB24"/>
  <c r="AB25"/>
  <c r="AB27"/>
  <c r="AB28"/>
  <c r="AB29"/>
  <c r="AB31"/>
  <c r="AB32"/>
  <c r="AB35"/>
  <c r="AB38"/>
  <c r="AB40"/>
  <c r="AB41"/>
  <c r="AB42"/>
  <c r="AB43"/>
  <c r="AB45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3"/>
  <c r="AB84"/>
  <c r="AB86"/>
  <c r="AB87"/>
  <c r="AB88"/>
  <c r="AB89"/>
  <c r="AB90"/>
  <c r="AB91"/>
  <c r="AB92"/>
  <c r="AB93"/>
  <c r="AB94"/>
  <c r="AB95"/>
  <c r="AB96"/>
  <c r="AB97"/>
  <c r="AB100"/>
  <c r="AB101"/>
  <c r="AB102"/>
  <c r="AB103"/>
  <c r="AB104"/>
  <c r="AB105"/>
  <c r="AB106"/>
  <c r="AB109"/>
  <c r="AB110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5"/>
  <c r="AB136"/>
  <c r="AB137"/>
  <c r="AB138"/>
  <c r="AB139"/>
  <c r="AB140"/>
  <c r="AB141"/>
  <c r="AB142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8"/>
  <c r="AB169"/>
  <c r="AB170"/>
  <c r="AB171"/>
  <c r="AB172"/>
  <c r="AB173"/>
  <c r="AB174"/>
  <c r="AB175"/>
  <c r="AB176"/>
  <c r="AB177"/>
  <c r="AB179"/>
  <c r="AB180"/>
  <c r="AB181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2"/>
  <c r="AB203"/>
  <c r="AB204"/>
  <c r="AB205"/>
  <c r="AB206"/>
  <c r="AB207"/>
  <c r="AB208"/>
  <c r="AB209"/>
  <c r="AB210"/>
  <c r="AB211"/>
  <c r="AB212"/>
  <c r="AB213"/>
  <c r="AB215"/>
  <c r="AB216"/>
  <c r="AB217"/>
  <c r="AB218"/>
  <c r="AB219"/>
  <c r="AB220"/>
  <c r="AB221"/>
  <c r="AB222"/>
  <c r="AB223"/>
  <c r="AB224"/>
  <c r="AB225"/>
  <c r="AB227"/>
  <c r="AB228"/>
  <c r="AB229"/>
  <c r="AB230"/>
  <c r="AB231"/>
  <c r="AB232"/>
  <c r="AB233"/>
  <c r="AB234"/>
  <c r="AB235"/>
  <c r="AB236"/>
  <c r="AB167"/>
  <c r="AB178"/>
  <c r="AB4"/>
  <c r="AB5"/>
  <c r="AB6"/>
  <c r="AB7"/>
  <c r="AB8"/>
  <c r="AB9"/>
  <c r="AB10"/>
  <c r="AB11"/>
  <c r="AB16"/>
  <c r="AB26"/>
  <c r="AB30"/>
  <c r="AB33"/>
  <c r="AB34"/>
  <c r="AB36"/>
  <c r="AB44"/>
  <c r="AB48"/>
  <c r="AB85"/>
  <c r="AB99"/>
  <c r="AB107"/>
  <c r="AB108"/>
  <c r="AB111"/>
  <c r="AB134"/>
  <c r="AB182"/>
  <c r="AB214"/>
  <c r="AB238"/>
  <c r="AA39"/>
  <c r="AA12"/>
  <c r="AA13"/>
  <c r="AA14"/>
  <c r="AA15"/>
  <c r="AA17"/>
  <c r="AA18"/>
  <c r="AA19"/>
  <c r="AA20"/>
  <c r="AA22"/>
  <c r="AA23"/>
  <c r="AA24"/>
  <c r="AA25"/>
  <c r="AA27"/>
  <c r="AA28"/>
  <c r="AA29"/>
  <c r="AA31"/>
  <c r="AA32"/>
  <c r="AA35"/>
  <c r="AA38"/>
  <c r="AA40"/>
  <c r="AA41"/>
  <c r="AA42"/>
  <c r="AA43"/>
  <c r="AA45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3"/>
  <c r="AA84"/>
  <c r="AA86"/>
  <c r="AA87"/>
  <c r="AA88"/>
  <c r="AA89"/>
  <c r="AA90"/>
  <c r="AA91"/>
  <c r="AA92"/>
  <c r="AA93"/>
  <c r="AA94"/>
  <c r="AA95"/>
  <c r="AA96"/>
  <c r="AA97"/>
  <c r="AA100"/>
  <c r="AA101"/>
  <c r="AA102"/>
  <c r="AA103"/>
  <c r="AA104"/>
  <c r="AA105"/>
  <c r="AA106"/>
  <c r="AA109"/>
  <c r="AA110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5"/>
  <c r="AA136"/>
  <c r="AA137"/>
  <c r="AA138"/>
  <c r="AA139"/>
  <c r="AA140"/>
  <c r="AA141"/>
  <c r="AA142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8"/>
  <c r="AA169"/>
  <c r="AA170"/>
  <c r="AA171"/>
  <c r="AA172"/>
  <c r="AA173"/>
  <c r="AA174"/>
  <c r="AA175"/>
  <c r="AA176"/>
  <c r="AA177"/>
  <c r="AA179"/>
  <c r="AA180"/>
  <c r="AA181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2"/>
  <c r="AA203"/>
  <c r="AA204"/>
  <c r="AA205"/>
  <c r="AA206"/>
  <c r="AA207"/>
  <c r="AA208"/>
  <c r="AA209"/>
  <c r="AA210"/>
  <c r="AA211"/>
  <c r="AA212"/>
  <c r="AA213"/>
  <c r="AA215"/>
  <c r="AA216"/>
  <c r="AA217"/>
  <c r="AA218"/>
  <c r="AA219"/>
  <c r="AA220"/>
  <c r="AA221"/>
  <c r="AA222"/>
  <c r="AA223"/>
  <c r="AA224"/>
  <c r="AA225"/>
  <c r="AA227"/>
  <c r="AA228"/>
  <c r="AA229"/>
  <c r="AA230"/>
  <c r="AA231"/>
  <c r="AA232"/>
  <c r="AA233"/>
  <c r="AA234"/>
  <c r="AA235"/>
  <c r="AA236"/>
  <c r="AA167"/>
  <c r="AA178"/>
  <c r="AA4"/>
  <c r="AA5"/>
  <c r="AA6"/>
  <c r="AA7"/>
  <c r="AA8"/>
  <c r="AA9"/>
  <c r="AA10"/>
  <c r="AA11"/>
  <c r="AA16"/>
  <c r="AA26"/>
  <c r="AA30"/>
  <c r="AA33"/>
  <c r="AA34"/>
  <c r="AA36"/>
  <c r="AA44"/>
  <c r="AA48"/>
  <c r="AA85"/>
  <c r="AA99"/>
  <c r="AA107"/>
  <c r="AA108"/>
  <c r="AA111"/>
  <c r="AA134"/>
  <c r="AA182"/>
  <c r="AA214"/>
  <c r="AA238"/>
  <c r="Z39"/>
  <c r="Z12"/>
  <c r="Z13"/>
  <c r="Z14"/>
  <c r="Z15"/>
  <c r="Z17"/>
  <c r="Z18"/>
  <c r="Z19"/>
  <c r="Z20"/>
  <c r="Z22"/>
  <c r="Z23"/>
  <c r="Z24"/>
  <c r="Z25"/>
  <c r="Z27"/>
  <c r="Z28"/>
  <c r="Z29"/>
  <c r="Z31"/>
  <c r="Z32"/>
  <c r="Z35"/>
  <c r="Z38"/>
  <c r="Z40"/>
  <c r="Z41"/>
  <c r="Z42"/>
  <c r="Z43"/>
  <c r="Z45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3"/>
  <c r="Z84"/>
  <c r="Z86"/>
  <c r="Z87"/>
  <c r="Z88"/>
  <c r="Z89"/>
  <c r="Z90"/>
  <c r="Z91"/>
  <c r="Z92"/>
  <c r="Z93"/>
  <c r="Z94"/>
  <c r="Z95"/>
  <c r="Z96"/>
  <c r="Z97"/>
  <c r="Z100"/>
  <c r="Z101"/>
  <c r="Z102"/>
  <c r="Z103"/>
  <c r="Z104"/>
  <c r="Z105"/>
  <c r="Z106"/>
  <c r="Z109"/>
  <c r="Z110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5"/>
  <c r="Z136"/>
  <c r="Z137"/>
  <c r="Z138"/>
  <c r="Z139"/>
  <c r="Z140"/>
  <c r="Z141"/>
  <c r="Z142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8"/>
  <c r="Z169"/>
  <c r="Z170"/>
  <c r="Z171"/>
  <c r="Z172"/>
  <c r="Z173"/>
  <c r="Z174"/>
  <c r="Z175"/>
  <c r="Z176"/>
  <c r="Z177"/>
  <c r="Z179"/>
  <c r="Z180"/>
  <c r="Z181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2"/>
  <c r="Z203"/>
  <c r="Z204"/>
  <c r="Z205"/>
  <c r="Z206"/>
  <c r="Z207"/>
  <c r="Z208"/>
  <c r="Z209"/>
  <c r="Z210"/>
  <c r="Z211"/>
  <c r="Z212"/>
  <c r="Z213"/>
  <c r="Z215"/>
  <c r="Z216"/>
  <c r="Z217"/>
  <c r="Z218"/>
  <c r="Z219"/>
  <c r="Z220"/>
  <c r="Z221"/>
  <c r="Z222"/>
  <c r="Z223"/>
  <c r="Z224"/>
  <c r="Z225"/>
  <c r="Z227"/>
  <c r="Z228"/>
  <c r="Z229"/>
  <c r="Z230"/>
  <c r="Z231"/>
  <c r="Z232"/>
  <c r="Z233"/>
  <c r="Z234"/>
  <c r="Z235"/>
  <c r="Z236"/>
  <c r="Z167"/>
  <c r="Z178"/>
  <c r="Z4"/>
  <c r="Z5"/>
  <c r="Z6"/>
  <c r="Z7"/>
  <c r="Z8"/>
  <c r="Z9"/>
  <c r="Z10"/>
  <c r="Z11"/>
  <c r="Z16"/>
  <c r="Z26"/>
  <c r="Z30"/>
  <c r="Z33"/>
  <c r="Z34"/>
  <c r="Z36"/>
  <c r="Z44"/>
  <c r="Z48"/>
  <c r="Z85"/>
  <c r="Z99"/>
  <c r="Z107"/>
  <c r="Z108"/>
  <c r="Z111"/>
  <c r="Z134"/>
  <c r="Z182"/>
  <c r="Z214"/>
  <c r="Z238"/>
  <c r="Y39"/>
  <c r="Y12"/>
  <c r="Y13"/>
  <c r="Y14"/>
  <c r="Y15"/>
  <c r="Y17"/>
  <c r="Y18"/>
  <c r="Y19"/>
  <c r="Y20"/>
  <c r="Y22"/>
  <c r="Y23"/>
  <c r="Y24"/>
  <c r="Y25"/>
  <c r="Y27"/>
  <c r="Y28"/>
  <c r="Y29"/>
  <c r="Y31"/>
  <c r="Y32"/>
  <c r="Y35"/>
  <c r="Y38"/>
  <c r="Y40"/>
  <c r="Y41"/>
  <c r="Y42"/>
  <c r="Y43"/>
  <c r="Y45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3"/>
  <c r="Y84"/>
  <c r="Y86"/>
  <c r="Y87"/>
  <c r="Y88"/>
  <c r="Y89"/>
  <c r="Y90"/>
  <c r="Y91"/>
  <c r="Y92"/>
  <c r="Y93"/>
  <c r="Y94"/>
  <c r="Y95"/>
  <c r="Y96"/>
  <c r="Y97"/>
  <c r="Y100"/>
  <c r="Y101"/>
  <c r="Y102"/>
  <c r="Y103"/>
  <c r="Y104"/>
  <c r="Y105"/>
  <c r="Y106"/>
  <c r="Y109"/>
  <c r="Y110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5"/>
  <c r="Y136"/>
  <c r="Y137"/>
  <c r="Y138"/>
  <c r="Y139"/>
  <c r="Y140"/>
  <c r="Y141"/>
  <c r="Y142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8"/>
  <c r="Y169"/>
  <c r="Y170"/>
  <c r="Y171"/>
  <c r="Y172"/>
  <c r="Y173"/>
  <c r="Y174"/>
  <c r="Y175"/>
  <c r="Y176"/>
  <c r="Y177"/>
  <c r="Y179"/>
  <c r="Y180"/>
  <c r="Y181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2"/>
  <c r="Y203"/>
  <c r="Y204"/>
  <c r="Y205"/>
  <c r="Y206"/>
  <c r="Y207"/>
  <c r="Y208"/>
  <c r="Y209"/>
  <c r="Y210"/>
  <c r="Y211"/>
  <c r="Y212"/>
  <c r="Y213"/>
  <c r="Y215"/>
  <c r="Y216"/>
  <c r="Y217"/>
  <c r="Y218"/>
  <c r="Y219"/>
  <c r="Y220"/>
  <c r="Y221"/>
  <c r="Y222"/>
  <c r="Y223"/>
  <c r="Y224"/>
  <c r="Y225"/>
  <c r="Y227"/>
  <c r="Y228"/>
  <c r="Y229"/>
  <c r="Y230"/>
  <c r="Y231"/>
  <c r="Y232"/>
  <c r="Y233"/>
  <c r="Y234"/>
  <c r="Y235"/>
  <c r="Y236"/>
  <c r="Y167"/>
  <c r="Y178"/>
  <c r="Y4"/>
  <c r="Y5"/>
  <c r="Y6"/>
  <c r="Y7"/>
  <c r="Y8"/>
  <c r="Y9"/>
  <c r="Y10"/>
  <c r="Y11"/>
  <c r="Y16"/>
  <c r="Y26"/>
  <c r="Y30"/>
  <c r="Y33"/>
  <c r="Y34"/>
  <c r="Y36"/>
  <c r="Y44"/>
  <c r="Y48"/>
  <c r="Y85"/>
  <c r="Y99"/>
  <c r="Y107"/>
  <c r="Y108"/>
  <c r="Y111"/>
  <c r="Y134"/>
  <c r="Y182"/>
  <c r="Y214"/>
  <c r="Y238"/>
  <c r="X39"/>
  <c r="X12"/>
  <c r="X13"/>
  <c r="X14"/>
  <c r="X15"/>
  <c r="X17"/>
  <c r="X18"/>
  <c r="X19"/>
  <c r="X20"/>
  <c r="X22"/>
  <c r="X23"/>
  <c r="X24"/>
  <c r="X25"/>
  <c r="X27"/>
  <c r="X28"/>
  <c r="X29"/>
  <c r="X31"/>
  <c r="X32"/>
  <c r="X35"/>
  <c r="X38"/>
  <c r="X40"/>
  <c r="X41"/>
  <c r="X42"/>
  <c r="X43"/>
  <c r="X45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3"/>
  <c r="X84"/>
  <c r="X86"/>
  <c r="X87"/>
  <c r="X88"/>
  <c r="X89"/>
  <c r="X90"/>
  <c r="X91"/>
  <c r="X92"/>
  <c r="X93"/>
  <c r="X94"/>
  <c r="X95"/>
  <c r="X96"/>
  <c r="X97"/>
  <c r="X100"/>
  <c r="X101"/>
  <c r="X102"/>
  <c r="X103"/>
  <c r="X104"/>
  <c r="X105"/>
  <c r="X106"/>
  <c r="X109"/>
  <c r="X110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5"/>
  <c r="X136"/>
  <c r="X137"/>
  <c r="X138"/>
  <c r="X139"/>
  <c r="X140"/>
  <c r="X141"/>
  <c r="X142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8"/>
  <c r="X169"/>
  <c r="X170"/>
  <c r="X171"/>
  <c r="X172"/>
  <c r="X173"/>
  <c r="X174"/>
  <c r="X175"/>
  <c r="X176"/>
  <c r="X177"/>
  <c r="X179"/>
  <c r="X180"/>
  <c r="X181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2"/>
  <c r="X203"/>
  <c r="X204"/>
  <c r="X205"/>
  <c r="X206"/>
  <c r="X207"/>
  <c r="X208"/>
  <c r="X209"/>
  <c r="X210"/>
  <c r="X211"/>
  <c r="X212"/>
  <c r="X213"/>
  <c r="X215"/>
  <c r="X216"/>
  <c r="X217"/>
  <c r="X218"/>
  <c r="X219"/>
  <c r="X220"/>
  <c r="X221"/>
  <c r="X222"/>
  <c r="X223"/>
  <c r="X224"/>
  <c r="X225"/>
  <c r="X227"/>
  <c r="X228"/>
  <c r="X229"/>
  <c r="X230"/>
  <c r="X231"/>
  <c r="X232"/>
  <c r="X233"/>
  <c r="X234"/>
  <c r="X235"/>
  <c r="X236"/>
  <c r="X167"/>
  <c r="X178"/>
  <c r="X4"/>
  <c r="X5"/>
  <c r="X6"/>
  <c r="X7"/>
  <c r="X8"/>
  <c r="X9"/>
  <c r="X10"/>
  <c r="X11"/>
  <c r="X16"/>
  <c r="X26"/>
  <c r="X30"/>
  <c r="X33"/>
  <c r="X34"/>
  <c r="X36"/>
  <c r="X44"/>
  <c r="X48"/>
  <c r="X85"/>
  <c r="X99"/>
  <c r="X107"/>
  <c r="X108"/>
  <c r="X111"/>
  <c r="X134"/>
  <c r="X182"/>
  <c r="X214"/>
  <c r="X238"/>
  <c r="W39"/>
  <c r="W12"/>
  <c r="W13"/>
  <c r="W14"/>
  <c r="W15"/>
  <c r="W17"/>
  <c r="W18"/>
  <c r="W19"/>
  <c r="W20"/>
  <c r="W22"/>
  <c r="W23"/>
  <c r="W24"/>
  <c r="W25"/>
  <c r="W27"/>
  <c r="W28"/>
  <c r="W29"/>
  <c r="W31"/>
  <c r="W32"/>
  <c r="W35"/>
  <c r="W38"/>
  <c r="W40"/>
  <c r="W41"/>
  <c r="W42"/>
  <c r="W43"/>
  <c r="W45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3"/>
  <c r="W84"/>
  <c r="W86"/>
  <c r="W87"/>
  <c r="W88"/>
  <c r="W89"/>
  <c r="W90"/>
  <c r="W91"/>
  <c r="W92"/>
  <c r="W93"/>
  <c r="W94"/>
  <c r="W95"/>
  <c r="W96"/>
  <c r="W97"/>
  <c r="W100"/>
  <c r="W101"/>
  <c r="W102"/>
  <c r="W103"/>
  <c r="W104"/>
  <c r="W105"/>
  <c r="W106"/>
  <c r="W109"/>
  <c r="W110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5"/>
  <c r="W136"/>
  <c r="W137"/>
  <c r="W138"/>
  <c r="W139"/>
  <c r="W140"/>
  <c r="W141"/>
  <c r="W142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8"/>
  <c r="W169"/>
  <c r="W170"/>
  <c r="W171"/>
  <c r="W172"/>
  <c r="W173"/>
  <c r="W174"/>
  <c r="W175"/>
  <c r="W176"/>
  <c r="W177"/>
  <c r="W179"/>
  <c r="W180"/>
  <c r="W181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2"/>
  <c r="W203"/>
  <c r="W204"/>
  <c r="W205"/>
  <c r="W206"/>
  <c r="W207"/>
  <c r="W208"/>
  <c r="W209"/>
  <c r="W210"/>
  <c r="W211"/>
  <c r="W212"/>
  <c r="W213"/>
  <c r="W215"/>
  <c r="W216"/>
  <c r="W217"/>
  <c r="W218"/>
  <c r="W219"/>
  <c r="W220"/>
  <c r="W221"/>
  <c r="W222"/>
  <c r="W223"/>
  <c r="W224"/>
  <c r="W225"/>
  <c r="W227"/>
  <c r="W228"/>
  <c r="W229"/>
  <c r="W230"/>
  <c r="W231"/>
  <c r="W232"/>
  <c r="W233"/>
  <c r="W234"/>
  <c r="W235"/>
  <c r="W236"/>
  <c r="W167"/>
  <c r="W178"/>
  <c r="W4"/>
  <c r="W5"/>
  <c r="W6"/>
  <c r="W7"/>
  <c r="W8"/>
  <c r="W9"/>
  <c r="W10"/>
  <c r="W11"/>
  <c r="W16"/>
  <c r="W26"/>
  <c r="W30"/>
  <c r="W33"/>
  <c r="W34"/>
  <c r="W36"/>
  <c r="W44"/>
  <c r="W48"/>
  <c r="W85"/>
  <c r="W99"/>
  <c r="W107"/>
  <c r="W108"/>
  <c r="W111"/>
  <c r="W134"/>
  <c r="W182"/>
  <c r="W214"/>
  <c r="W238"/>
  <c r="V39"/>
  <c r="V12"/>
  <c r="V13"/>
  <c r="V14"/>
  <c r="V15"/>
  <c r="V17"/>
  <c r="V18"/>
  <c r="V19"/>
  <c r="V20"/>
  <c r="V22"/>
  <c r="V23"/>
  <c r="V24"/>
  <c r="V25"/>
  <c r="V27"/>
  <c r="V28"/>
  <c r="V29"/>
  <c r="V31"/>
  <c r="V32"/>
  <c r="V35"/>
  <c r="V38"/>
  <c r="V40"/>
  <c r="V41"/>
  <c r="V42"/>
  <c r="V43"/>
  <c r="V45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3"/>
  <c r="V84"/>
  <c r="V86"/>
  <c r="V87"/>
  <c r="V88"/>
  <c r="V89"/>
  <c r="V90"/>
  <c r="V91"/>
  <c r="V92"/>
  <c r="V93"/>
  <c r="V94"/>
  <c r="V95"/>
  <c r="V96"/>
  <c r="V97"/>
  <c r="V100"/>
  <c r="V101"/>
  <c r="V102"/>
  <c r="V103"/>
  <c r="V104"/>
  <c r="V105"/>
  <c r="V106"/>
  <c r="V109"/>
  <c r="V110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5"/>
  <c r="V136"/>
  <c r="V137"/>
  <c r="V138"/>
  <c r="V139"/>
  <c r="V140"/>
  <c r="V141"/>
  <c r="V142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8"/>
  <c r="V169"/>
  <c r="V170"/>
  <c r="V171"/>
  <c r="V172"/>
  <c r="V173"/>
  <c r="V174"/>
  <c r="V175"/>
  <c r="V176"/>
  <c r="V177"/>
  <c r="V179"/>
  <c r="V180"/>
  <c r="V181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2"/>
  <c r="V203"/>
  <c r="V204"/>
  <c r="V205"/>
  <c r="V206"/>
  <c r="V207"/>
  <c r="V208"/>
  <c r="V209"/>
  <c r="V210"/>
  <c r="V211"/>
  <c r="V212"/>
  <c r="V213"/>
  <c r="V215"/>
  <c r="V216"/>
  <c r="V217"/>
  <c r="V218"/>
  <c r="V219"/>
  <c r="V220"/>
  <c r="V221"/>
  <c r="V222"/>
  <c r="V223"/>
  <c r="V224"/>
  <c r="V225"/>
  <c r="V227"/>
  <c r="V228"/>
  <c r="V229"/>
  <c r="V230"/>
  <c r="V231"/>
  <c r="V232"/>
  <c r="V233"/>
  <c r="V234"/>
  <c r="V235"/>
  <c r="V236"/>
  <c r="V167"/>
  <c r="V178"/>
  <c r="V4"/>
  <c r="V5"/>
  <c r="V6"/>
  <c r="V7"/>
  <c r="V8"/>
  <c r="V9"/>
  <c r="V10"/>
  <c r="V11"/>
  <c r="V16"/>
  <c r="V26"/>
  <c r="V30"/>
  <c r="V33"/>
  <c r="V34"/>
  <c r="V36"/>
  <c r="V44"/>
  <c r="V48"/>
  <c r="V85"/>
  <c r="V99"/>
  <c r="V107"/>
  <c r="V108"/>
  <c r="V111"/>
  <c r="V134"/>
  <c r="V182"/>
  <c r="V214"/>
  <c r="V238"/>
  <c r="U39"/>
  <c r="U12"/>
  <c r="U13"/>
  <c r="U14"/>
  <c r="U15"/>
  <c r="U17"/>
  <c r="U18"/>
  <c r="U19"/>
  <c r="U20"/>
  <c r="U22"/>
  <c r="U23"/>
  <c r="U24"/>
  <c r="U25"/>
  <c r="U27"/>
  <c r="U28"/>
  <c r="U29"/>
  <c r="U31"/>
  <c r="U32"/>
  <c r="U35"/>
  <c r="U38"/>
  <c r="U40"/>
  <c r="U41"/>
  <c r="U42"/>
  <c r="U43"/>
  <c r="U45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3"/>
  <c r="U84"/>
  <c r="U86"/>
  <c r="U87"/>
  <c r="U88"/>
  <c r="U89"/>
  <c r="U90"/>
  <c r="U91"/>
  <c r="U92"/>
  <c r="U93"/>
  <c r="U94"/>
  <c r="U95"/>
  <c r="U96"/>
  <c r="U97"/>
  <c r="U100"/>
  <c r="U101"/>
  <c r="U102"/>
  <c r="U103"/>
  <c r="U104"/>
  <c r="U105"/>
  <c r="U106"/>
  <c r="U109"/>
  <c r="U110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5"/>
  <c r="U136"/>
  <c r="U137"/>
  <c r="U138"/>
  <c r="U139"/>
  <c r="U140"/>
  <c r="U141"/>
  <c r="U142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8"/>
  <c r="U169"/>
  <c r="U170"/>
  <c r="U171"/>
  <c r="U172"/>
  <c r="U173"/>
  <c r="U174"/>
  <c r="U175"/>
  <c r="U176"/>
  <c r="U177"/>
  <c r="U179"/>
  <c r="U180"/>
  <c r="U181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2"/>
  <c r="U203"/>
  <c r="U204"/>
  <c r="U205"/>
  <c r="U206"/>
  <c r="U207"/>
  <c r="U208"/>
  <c r="U209"/>
  <c r="U210"/>
  <c r="U211"/>
  <c r="U212"/>
  <c r="U213"/>
  <c r="U215"/>
  <c r="U216"/>
  <c r="U217"/>
  <c r="U218"/>
  <c r="U219"/>
  <c r="U220"/>
  <c r="U221"/>
  <c r="U222"/>
  <c r="U223"/>
  <c r="U224"/>
  <c r="U225"/>
  <c r="U227"/>
  <c r="U228"/>
  <c r="U229"/>
  <c r="U230"/>
  <c r="U231"/>
  <c r="U232"/>
  <c r="U233"/>
  <c r="U234"/>
  <c r="U235"/>
  <c r="U236"/>
  <c r="U167"/>
  <c r="U178"/>
  <c r="U4"/>
  <c r="U5"/>
  <c r="U6"/>
  <c r="U7"/>
  <c r="U8"/>
  <c r="U9"/>
  <c r="U10"/>
  <c r="U11"/>
  <c r="U16"/>
  <c r="U26"/>
  <c r="U30"/>
  <c r="U33"/>
  <c r="U34"/>
  <c r="U36"/>
  <c r="U44"/>
  <c r="U48"/>
  <c r="U85"/>
  <c r="U99"/>
  <c r="U107"/>
  <c r="U108"/>
  <c r="U111"/>
  <c r="U134"/>
  <c r="U182"/>
  <c r="U214"/>
  <c r="U238"/>
  <c r="T39"/>
  <c r="T12"/>
  <c r="T13"/>
  <c r="T14"/>
  <c r="T15"/>
  <c r="T17"/>
  <c r="T18"/>
  <c r="T19"/>
  <c r="T20"/>
  <c r="T22"/>
  <c r="T23"/>
  <c r="T24"/>
  <c r="T25"/>
  <c r="T27"/>
  <c r="T28"/>
  <c r="T29"/>
  <c r="T31"/>
  <c r="T32"/>
  <c r="T35"/>
  <c r="T38"/>
  <c r="T40"/>
  <c r="T41"/>
  <c r="T42"/>
  <c r="T43"/>
  <c r="T45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3"/>
  <c r="T84"/>
  <c r="T86"/>
  <c r="T87"/>
  <c r="T88"/>
  <c r="T89"/>
  <c r="T90"/>
  <c r="T91"/>
  <c r="T92"/>
  <c r="T93"/>
  <c r="T94"/>
  <c r="T95"/>
  <c r="T96"/>
  <c r="T97"/>
  <c r="T100"/>
  <c r="T101"/>
  <c r="T102"/>
  <c r="T103"/>
  <c r="T104"/>
  <c r="T105"/>
  <c r="T106"/>
  <c r="T109"/>
  <c r="T110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5"/>
  <c r="T136"/>
  <c r="T137"/>
  <c r="T138"/>
  <c r="T139"/>
  <c r="T140"/>
  <c r="T141"/>
  <c r="T142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8"/>
  <c r="T169"/>
  <c r="T170"/>
  <c r="T171"/>
  <c r="T172"/>
  <c r="T173"/>
  <c r="T174"/>
  <c r="T175"/>
  <c r="T176"/>
  <c r="T177"/>
  <c r="T179"/>
  <c r="T180"/>
  <c r="T181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2"/>
  <c r="T203"/>
  <c r="T204"/>
  <c r="T205"/>
  <c r="T206"/>
  <c r="T207"/>
  <c r="T208"/>
  <c r="T209"/>
  <c r="T210"/>
  <c r="T211"/>
  <c r="T212"/>
  <c r="T213"/>
  <c r="T215"/>
  <c r="T216"/>
  <c r="T217"/>
  <c r="T218"/>
  <c r="T219"/>
  <c r="T220"/>
  <c r="T221"/>
  <c r="T222"/>
  <c r="T223"/>
  <c r="T224"/>
  <c r="T225"/>
  <c r="T227"/>
  <c r="T228"/>
  <c r="T229"/>
  <c r="T230"/>
  <c r="T231"/>
  <c r="T232"/>
  <c r="T233"/>
  <c r="T234"/>
  <c r="T235"/>
  <c r="T236"/>
  <c r="T167"/>
  <c r="T178"/>
  <c r="T4"/>
  <c r="T5"/>
  <c r="T6"/>
  <c r="T7"/>
  <c r="T8"/>
  <c r="T9"/>
  <c r="T10"/>
  <c r="T11"/>
  <c r="T16"/>
  <c r="T26"/>
  <c r="T30"/>
  <c r="T33"/>
  <c r="T34"/>
  <c r="T36"/>
  <c r="T44"/>
  <c r="T48"/>
  <c r="T85"/>
  <c r="T99"/>
  <c r="T107"/>
  <c r="T108"/>
  <c r="T111"/>
  <c r="T134"/>
  <c r="T182"/>
  <c r="T214"/>
  <c r="T238"/>
  <c r="S39"/>
  <c r="S12"/>
  <c r="S13"/>
  <c r="S14"/>
  <c r="S15"/>
  <c r="S17"/>
  <c r="S18"/>
  <c r="S19"/>
  <c r="S20"/>
  <c r="S22"/>
  <c r="S23"/>
  <c r="S24"/>
  <c r="S25"/>
  <c r="S27"/>
  <c r="S28"/>
  <c r="S29"/>
  <c r="S31"/>
  <c r="S32"/>
  <c r="S35"/>
  <c r="S38"/>
  <c r="S40"/>
  <c r="S41"/>
  <c r="S42"/>
  <c r="S43"/>
  <c r="S45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3"/>
  <c r="S84"/>
  <c r="S86"/>
  <c r="S87"/>
  <c r="S88"/>
  <c r="S89"/>
  <c r="S90"/>
  <c r="S91"/>
  <c r="S92"/>
  <c r="S93"/>
  <c r="S94"/>
  <c r="S95"/>
  <c r="S96"/>
  <c r="S97"/>
  <c r="S100"/>
  <c r="S101"/>
  <c r="S102"/>
  <c r="S103"/>
  <c r="S104"/>
  <c r="S105"/>
  <c r="S106"/>
  <c r="S109"/>
  <c r="S110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5"/>
  <c r="S136"/>
  <c r="S137"/>
  <c r="S138"/>
  <c r="S139"/>
  <c r="S140"/>
  <c r="S141"/>
  <c r="S142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8"/>
  <c r="S169"/>
  <c r="S170"/>
  <c r="S171"/>
  <c r="S172"/>
  <c r="S173"/>
  <c r="S174"/>
  <c r="S175"/>
  <c r="S176"/>
  <c r="S177"/>
  <c r="S179"/>
  <c r="S180"/>
  <c r="S181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2"/>
  <c r="S203"/>
  <c r="S204"/>
  <c r="S205"/>
  <c r="S206"/>
  <c r="S207"/>
  <c r="S208"/>
  <c r="S209"/>
  <c r="S210"/>
  <c r="S211"/>
  <c r="S212"/>
  <c r="S213"/>
  <c r="S215"/>
  <c r="S216"/>
  <c r="S217"/>
  <c r="S218"/>
  <c r="S219"/>
  <c r="S220"/>
  <c r="S221"/>
  <c r="S222"/>
  <c r="S223"/>
  <c r="S224"/>
  <c r="S225"/>
  <c r="S227"/>
  <c r="S228"/>
  <c r="S229"/>
  <c r="S230"/>
  <c r="S231"/>
  <c r="S232"/>
  <c r="S233"/>
  <c r="S234"/>
  <c r="S235"/>
  <c r="S236"/>
  <c r="S167"/>
  <c r="S178"/>
  <c r="S4"/>
  <c r="S5"/>
  <c r="S6"/>
  <c r="S7"/>
  <c r="S8"/>
  <c r="S9"/>
  <c r="S10"/>
  <c r="S11"/>
  <c r="S16"/>
  <c r="S26"/>
  <c r="S30"/>
  <c r="S33"/>
  <c r="S34"/>
  <c r="S36"/>
  <c r="S44"/>
  <c r="S48"/>
  <c r="S85"/>
  <c r="S99"/>
  <c r="S107"/>
  <c r="S108"/>
  <c r="S111"/>
  <c r="S134"/>
  <c r="S182"/>
  <c r="S214"/>
  <c r="S238"/>
  <c r="R39"/>
  <c r="R12"/>
  <c r="R13"/>
  <c r="R14"/>
  <c r="R15"/>
  <c r="R17"/>
  <c r="R18"/>
  <c r="R19"/>
  <c r="R20"/>
  <c r="R22"/>
  <c r="R23"/>
  <c r="R24"/>
  <c r="R25"/>
  <c r="R27"/>
  <c r="R28"/>
  <c r="R29"/>
  <c r="R31"/>
  <c r="R32"/>
  <c r="R35"/>
  <c r="R38"/>
  <c r="R40"/>
  <c r="R41"/>
  <c r="R42"/>
  <c r="R43"/>
  <c r="R45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3"/>
  <c r="R84"/>
  <c r="R86"/>
  <c r="R87"/>
  <c r="R88"/>
  <c r="R89"/>
  <c r="R90"/>
  <c r="R91"/>
  <c r="R92"/>
  <c r="R93"/>
  <c r="R94"/>
  <c r="R95"/>
  <c r="R96"/>
  <c r="R97"/>
  <c r="R100"/>
  <c r="R101"/>
  <c r="R102"/>
  <c r="R103"/>
  <c r="R104"/>
  <c r="R105"/>
  <c r="R106"/>
  <c r="R109"/>
  <c r="R110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5"/>
  <c r="R136"/>
  <c r="R137"/>
  <c r="R138"/>
  <c r="R139"/>
  <c r="R140"/>
  <c r="R141"/>
  <c r="R142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8"/>
  <c r="R169"/>
  <c r="R170"/>
  <c r="R171"/>
  <c r="R172"/>
  <c r="R173"/>
  <c r="R174"/>
  <c r="R175"/>
  <c r="R176"/>
  <c r="R177"/>
  <c r="R179"/>
  <c r="R180"/>
  <c r="R181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2"/>
  <c r="R203"/>
  <c r="R204"/>
  <c r="R205"/>
  <c r="R206"/>
  <c r="R207"/>
  <c r="R208"/>
  <c r="R209"/>
  <c r="R210"/>
  <c r="R211"/>
  <c r="R212"/>
  <c r="R213"/>
  <c r="R215"/>
  <c r="R216"/>
  <c r="R217"/>
  <c r="R218"/>
  <c r="R219"/>
  <c r="R220"/>
  <c r="R221"/>
  <c r="R222"/>
  <c r="R223"/>
  <c r="R224"/>
  <c r="R225"/>
  <c r="R227"/>
  <c r="R228"/>
  <c r="R229"/>
  <c r="R230"/>
  <c r="R231"/>
  <c r="R232"/>
  <c r="R233"/>
  <c r="R234"/>
  <c r="R235"/>
  <c r="R236"/>
  <c r="R167"/>
  <c r="R178"/>
  <c r="R4"/>
  <c r="R5"/>
  <c r="R6"/>
  <c r="R7"/>
  <c r="R8"/>
  <c r="R9"/>
  <c r="R10"/>
  <c r="R11"/>
  <c r="R16"/>
  <c r="R26"/>
  <c r="R30"/>
  <c r="R33"/>
  <c r="R34"/>
  <c r="R36"/>
  <c r="R44"/>
  <c r="R48"/>
  <c r="R85"/>
  <c r="R99"/>
  <c r="R107"/>
  <c r="R108"/>
  <c r="R111"/>
  <c r="R134"/>
  <c r="R182"/>
  <c r="R214"/>
  <c r="R238"/>
  <c r="Q39"/>
  <c r="Q12"/>
  <c r="Q13"/>
  <c r="Q14"/>
  <c r="Q15"/>
  <c r="Q17"/>
  <c r="Q18"/>
  <c r="Q19"/>
  <c r="Q20"/>
  <c r="Q22"/>
  <c r="Q23"/>
  <c r="Q25"/>
  <c r="Q27"/>
  <c r="Q28"/>
  <c r="Q29"/>
  <c r="Q31"/>
  <c r="Q32"/>
  <c r="Q35"/>
  <c r="Q38"/>
  <c r="Q40"/>
  <c r="Q41"/>
  <c r="Q42"/>
  <c r="Q43"/>
  <c r="Q45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3"/>
  <c r="Q84"/>
  <c r="Q86"/>
  <c r="Q87"/>
  <c r="Q88"/>
  <c r="Q89"/>
  <c r="Q90"/>
  <c r="Q91"/>
  <c r="Q92"/>
  <c r="Q93"/>
  <c r="Q94"/>
  <c r="Q95"/>
  <c r="Q96"/>
  <c r="Q97"/>
  <c r="Q100"/>
  <c r="Q101"/>
  <c r="Q102"/>
  <c r="Q103"/>
  <c r="Q104"/>
  <c r="Q105"/>
  <c r="Q106"/>
  <c r="Q109"/>
  <c r="Q110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5"/>
  <c r="Q136"/>
  <c r="Q137"/>
  <c r="Q138"/>
  <c r="Q139"/>
  <c r="Q140"/>
  <c r="Q141"/>
  <c r="Q142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8"/>
  <c r="Q169"/>
  <c r="Q170"/>
  <c r="Q171"/>
  <c r="Q172"/>
  <c r="Q173"/>
  <c r="Q174"/>
  <c r="Q175"/>
  <c r="Q176"/>
  <c r="Q177"/>
  <c r="Q179"/>
  <c r="Q180"/>
  <c r="Q181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2"/>
  <c r="Q203"/>
  <c r="Q204"/>
  <c r="Q205"/>
  <c r="Q206"/>
  <c r="Q207"/>
  <c r="Q208"/>
  <c r="Q209"/>
  <c r="Q210"/>
  <c r="Q211"/>
  <c r="Q212"/>
  <c r="Q213"/>
  <c r="Q215"/>
  <c r="Q216"/>
  <c r="Q217"/>
  <c r="Q218"/>
  <c r="Q219"/>
  <c r="Q220"/>
  <c r="Q221"/>
  <c r="Q222"/>
  <c r="Q223"/>
  <c r="Q224"/>
  <c r="Q225"/>
  <c r="Q227"/>
  <c r="Q228"/>
  <c r="Q229"/>
  <c r="Q230"/>
  <c r="Q231"/>
  <c r="Q232"/>
  <c r="Q233"/>
  <c r="Q234"/>
  <c r="Q235"/>
  <c r="Q236"/>
  <c r="Q167"/>
  <c r="Q178"/>
  <c r="Q4"/>
  <c r="Q5"/>
  <c r="Q6"/>
  <c r="Q7"/>
  <c r="Q8"/>
  <c r="Q9"/>
  <c r="Q10"/>
  <c r="Q11"/>
  <c r="Q16"/>
  <c r="Q26"/>
  <c r="Q30"/>
  <c r="Q33"/>
  <c r="Q34"/>
  <c r="Q36"/>
  <c r="Q44"/>
  <c r="Q48"/>
  <c r="Q85"/>
  <c r="Q99"/>
  <c r="Q107"/>
  <c r="Q108"/>
  <c r="Q111"/>
  <c r="Q134"/>
  <c r="Q182"/>
  <c r="Q214"/>
  <c r="Q238"/>
  <c r="P39"/>
  <c r="P12"/>
  <c r="P13"/>
  <c r="P14"/>
  <c r="P15"/>
  <c r="P17"/>
  <c r="P18"/>
  <c r="P19"/>
  <c r="P20"/>
  <c r="P22"/>
  <c r="P23"/>
  <c r="P25"/>
  <c r="P27"/>
  <c r="P28"/>
  <c r="P29"/>
  <c r="P31"/>
  <c r="P32"/>
  <c r="P35"/>
  <c r="P38"/>
  <c r="P40"/>
  <c r="P41"/>
  <c r="P42"/>
  <c r="P43"/>
  <c r="P45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3"/>
  <c r="P84"/>
  <c r="P86"/>
  <c r="P87"/>
  <c r="P88"/>
  <c r="P89"/>
  <c r="P90"/>
  <c r="P91"/>
  <c r="P92"/>
  <c r="P93"/>
  <c r="P94"/>
  <c r="P95"/>
  <c r="P96"/>
  <c r="P97"/>
  <c r="P100"/>
  <c r="P101"/>
  <c r="P102"/>
  <c r="P103"/>
  <c r="P104"/>
  <c r="P105"/>
  <c r="P106"/>
  <c r="P109"/>
  <c r="P110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5"/>
  <c r="P136"/>
  <c r="P138"/>
  <c r="P139"/>
  <c r="P140"/>
  <c r="P141"/>
  <c r="P142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8"/>
  <c r="P169"/>
  <c r="P170"/>
  <c r="P171"/>
  <c r="P172"/>
  <c r="P173"/>
  <c r="P174"/>
  <c r="P175"/>
  <c r="P176"/>
  <c r="P177"/>
  <c r="P179"/>
  <c r="P180"/>
  <c r="P181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2"/>
  <c r="P203"/>
  <c r="P204"/>
  <c r="P205"/>
  <c r="P206"/>
  <c r="P207"/>
  <c r="P208"/>
  <c r="P209"/>
  <c r="P210"/>
  <c r="P211"/>
  <c r="P212"/>
  <c r="P213"/>
  <c r="P215"/>
  <c r="P216"/>
  <c r="P217"/>
  <c r="P218"/>
  <c r="P219"/>
  <c r="P220"/>
  <c r="P221"/>
  <c r="P222"/>
  <c r="P223"/>
  <c r="P224"/>
  <c r="P225"/>
  <c r="P227"/>
  <c r="P228"/>
  <c r="P229"/>
  <c r="P230"/>
  <c r="P231"/>
  <c r="P232"/>
  <c r="P233"/>
  <c r="P234"/>
  <c r="P235"/>
  <c r="P236"/>
  <c r="P167"/>
  <c r="P178"/>
  <c r="P4"/>
  <c r="P5"/>
  <c r="P6"/>
  <c r="P7"/>
  <c r="P8"/>
  <c r="P9"/>
  <c r="P10"/>
  <c r="P11"/>
  <c r="P16"/>
  <c r="P26"/>
  <c r="P30"/>
  <c r="P33"/>
  <c r="P34"/>
  <c r="P36"/>
  <c r="P44"/>
  <c r="P48"/>
  <c r="P85"/>
  <c r="P99"/>
  <c r="P107"/>
  <c r="P108"/>
  <c r="P111"/>
  <c r="P134"/>
  <c r="P182"/>
  <c r="P214"/>
  <c r="P238"/>
  <c r="O39"/>
  <c r="O12"/>
  <c r="O13"/>
  <c r="O14"/>
  <c r="O15"/>
  <c r="O17"/>
  <c r="O18"/>
  <c r="O19"/>
  <c r="O20"/>
  <c r="O22"/>
  <c r="O23"/>
  <c r="O25"/>
  <c r="O27"/>
  <c r="O28"/>
  <c r="O29"/>
  <c r="O32"/>
  <c r="O35"/>
  <c r="O38"/>
  <c r="O40"/>
  <c r="O41"/>
  <c r="O42"/>
  <c r="O43"/>
  <c r="O45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3"/>
  <c r="O84"/>
  <c r="O86"/>
  <c r="O87"/>
  <c r="O88"/>
  <c r="O89"/>
  <c r="O90"/>
  <c r="O91"/>
  <c r="O92"/>
  <c r="O93"/>
  <c r="O94"/>
  <c r="O95"/>
  <c r="O96"/>
  <c r="O97"/>
  <c r="O100"/>
  <c r="O101"/>
  <c r="O102"/>
  <c r="O103"/>
  <c r="O104"/>
  <c r="O105"/>
  <c r="O106"/>
  <c r="O109"/>
  <c r="O110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5"/>
  <c r="O136"/>
  <c r="O138"/>
  <c r="O139"/>
  <c r="O140"/>
  <c r="O141"/>
  <c r="O142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8"/>
  <c r="O169"/>
  <c r="O170"/>
  <c r="O171"/>
  <c r="O172"/>
  <c r="O173"/>
  <c r="O174"/>
  <c r="O175"/>
  <c r="O176"/>
  <c r="O177"/>
  <c r="O179"/>
  <c r="O180"/>
  <c r="O181"/>
  <c r="O183"/>
  <c r="O184"/>
  <c r="O185"/>
  <c r="O186"/>
  <c r="O187"/>
  <c r="O188"/>
  <c r="O189"/>
  <c r="O190"/>
  <c r="O191"/>
  <c r="O192"/>
  <c r="O194"/>
  <c r="O195"/>
  <c r="O196"/>
  <c r="O197"/>
  <c r="O198"/>
  <c r="O199"/>
  <c r="O200"/>
  <c r="O202"/>
  <c r="O203"/>
  <c r="O204"/>
  <c r="O205"/>
  <c r="O206"/>
  <c r="O207"/>
  <c r="O208"/>
  <c r="O209"/>
  <c r="O210"/>
  <c r="O211"/>
  <c r="O212"/>
  <c r="O213"/>
  <c r="O215"/>
  <c r="O216"/>
  <c r="O217"/>
  <c r="O218"/>
  <c r="O219"/>
  <c r="O220"/>
  <c r="O221"/>
  <c r="O222"/>
  <c r="O223"/>
  <c r="O224"/>
  <c r="O225"/>
  <c r="O227"/>
  <c r="O228"/>
  <c r="O229"/>
  <c r="O230"/>
  <c r="O231"/>
  <c r="O232"/>
  <c r="O233"/>
  <c r="O234"/>
  <c r="O235"/>
  <c r="O236"/>
  <c r="O167"/>
  <c r="O178"/>
  <c r="O4"/>
  <c r="O6"/>
  <c r="O7"/>
  <c r="O8"/>
  <c r="O9"/>
  <c r="O10"/>
  <c r="O11"/>
  <c r="O16"/>
  <c r="O26"/>
  <c r="O30"/>
  <c r="O31"/>
  <c r="O33"/>
  <c r="O34"/>
  <c r="O36"/>
  <c r="O44"/>
  <c r="O48"/>
  <c r="O85"/>
  <c r="O99"/>
  <c r="O107"/>
  <c r="O108"/>
  <c r="O111"/>
  <c r="O134"/>
  <c r="O182"/>
  <c r="O214"/>
  <c r="O238"/>
  <c r="N39"/>
  <c r="N12"/>
  <c r="N13"/>
  <c r="N14"/>
  <c r="N15"/>
  <c r="N17"/>
  <c r="N18"/>
  <c r="N19"/>
  <c r="N20"/>
  <c r="N22"/>
  <c r="N23"/>
  <c r="N25"/>
  <c r="N27"/>
  <c r="N28"/>
  <c r="N29"/>
  <c r="N32"/>
  <c r="N35"/>
  <c r="N38"/>
  <c r="N40"/>
  <c r="N41"/>
  <c r="N42"/>
  <c r="N43"/>
  <c r="N45"/>
  <c r="N49"/>
  <c r="N50"/>
  <c r="N51"/>
  <c r="N52"/>
  <c r="N53"/>
  <c r="N55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3"/>
  <c r="N84"/>
  <c r="N86"/>
  <c r="N87"/>
  <c r="N88"/>
  <c r="N89"/>
  <c r="N90"/>
  <c r="N91"/>
  <c r="N92"/>
  <c r="N93"/>
  <c r="N94"/>
  <c r="N95"/>
  <c r="N96"/>
  <c r="N97"/>
  <c r="N100"/>
  <c r="N101"/>
  <c r="N102"/>
  <c r="N103"/>
  <c r="N104"/>
  <c r="N105"/>
  <c r="N106"/>
  <c r="N109"/>
  <c r="N110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5"/>
  <c r="N136"/>
  <c r="N138"/>
  <c r="N139"/>
  <c r="N140"/>
  <c r="N141"/>
  <c r="N142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8"/>
  <c r="N169"/>
  <c r="N170"/>
  <c r="N171"/>
  <c r="N172"/>
  <c r="N173"/>
  <c r="N174"/>
  <c r="N177"/>
  <c r="N179"/>
  <c r="N180"/>
  <c r="N181"/>
  <c r="N183"/>
  <c r="N184"/>
  <c r="N185"/>
  <c r="N186"/>
  <c r="N187"/>
  <c r="N188"/>
  <c r="N189"/>
  <c r="N190"/>
  <c r="N191"/>
  <c r="N192"/>
  <c r="N194"/>
  <c r="N195"/>
  <c r="N196"/>
  <c r="N197"/>
  <c r="N198"/>
  <c r="N199"/>
  <c r="N200"/>
  <c r="N202"/>
  <c r="N203"/>
  <c r="N204"/>
  <c r="N205"/>
  <c r="N206"/>
  <c r="N207"/>
  <c r="N208"/>
  <c r="N209"/>
  <c r="N210"/>
  <c r="N211"/>
  <c r="N212"/>
  <c r="N213"/>
  <c r="N215"/>
  <c r="N216"/>
  <c r="N217"/>
  <c r="N218"/>
  <c r="N221"/>
  <c r="N222"/>
  <c r="N223"/>
  <c r="N224"/>
  <c r="N225"/>
  <c r="N227"/>
  <c r="N228"/>
  <c r="N229"/>
  <c r="N230"/>
  <c r="N231"/>
  <c r="N232"/>
  <c r="N233"/>
  <c r="N234"/>
  <c r="N235"/>
  <c r="N236"/>
  <c r="N167"/>
  <c r="N178"/>
  <c r="N4"/>
  <c r="N6"/>
  <c r="N7"/>
  <c r="N8"/>
  <c r="N9"/>
  <c r="N10"/>
  <c r="N11"/>
  <c r="N16"/>
  <c r="N26"/>
  <c r="N30"/>
  <c r="N33"/>
  <c r="N36"/>
  <c r="N44"/>
  <c r="N48"/>
  <c r="N56"/>
  <c r="N85"/>
  <c r="N99"/>
  <c r="N107"/>
  <c r="N108"/>
  <c r="N111"/>
  <c r="N134"/>
  <c r="N182"/>
  <c r="N214"/>
  <c r="N219"/>
  <c r="N238"/>
  <c r="M39"/>
  <c r="M12"/>
  <c r="M13"/>
  <c r="M14"/>
  <c r="M15"/>
  <c r="M17"/>
  <c r="M18"/>
  <c r="M19"/>
  <c r="M20"/>
  <c r="M22"/>
  <c r="M23"/>
  <c r="M25"/>
  <c r="M27"/>
  <c r="M28"/>
  <c r="M29"/>
  <c r="M32"/>
  <c r="M35"/>
  <c r="M38"/>
  <c r="M40"/>
  <c r="M41"/>
  <c r="M42"/>
  <c r="M43"/>
  <c r="M45"/>
  <c r="M49"/>
  <c r="M50"/>
  <c r="M51"/>
  <c r="M52"/>
  <c r="M53"/>
  <c r="M55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3"/>
  <c r="M84"/>
  <c r="M86"/>
  <c r="M87"/>
  <c r="M88"/>
  <c r="M89"/>
  <c r="M90"/>
  <c r="M91"/>
  <c r="M92"/>
  <c r="M93"/>
  <c r="M94"/>
  <c r="M95"/>
  <c r="M96"/>
  <c r="M97"/>
  <c r="M100"/>
  <c r="M101"/>
  <c r="M102"/>
  <c r="M103"/>
  <c r="M104"/>
  <c r="M105"/>
  <c r="M106"/>
  <c r="M109"/>
  <c r="M110"/>
  <c r="M112"/>
  <c r="M113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5"/>
  <c r="M136"/>
  <c r="M138"/>
  <c r="M139"/>
  <c r="M140"/>
  <c r="M141"/>
  <c r="M142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8"/>
  <c r="M169"/>
  <c r="M170"/>
  <c r="M171"/>
  <c r="M172"/>
  <c r="M173"/>
  <c r="M174"/>
  <c r="M177"/>
  <c r="M179"/>
  <c r="M180"/>
  <c r="M181"/>
  <c r="M183"/>
  <c r="M184"/>
  <c r="M185"/>
  <c r="M186"/>
  <c r="M187"/>
  <c r="M188"/>
  <c r="M189"/>
  <c r="M190"/>
  <c r="M191"/>
  <c r="M192"/>
  <c r="M194"/>
  <c r="M195"/>
  <c r="M196"/>
  <c r="M197"/>
  <c r="M198"/>
  <c r="M199"/>
  <c r="M200"/>
  <c r="M202"/>
  <c r="M203"/>
  <c r="M204"/>
  <c r="M205"/>
  <c r="M207"/>
  <c r="M208"/>
  <c r="M209"/>
  <c r="M210"/>
  <c r="M211"/>
  <c r="M212"/>
  <c r="M213"/>
  <c r="M215"/>
  <c r="M216"/>
  <c r="M217"/>
  <c r="M218"/>
  <c r="M221"/>
  <c r="M222"/>
  <c r="M223"/>
  <c r="M224"/>
  <c r="M225"/>
  <c r="M227"/>
  <c r="M228"/>
  <c r="M229"/>
  <c r="M230"/>
  <c r="M231"/>
  <c r="M232"/>
  <c r="M233"/>
  <c r="M234"/>
  <c r="M235"/>
  <c r="M236"/>
  <c r="M167"/>
  <c r="M178"/>
  <c r="M4"/>
  <c r="M6"/>
  <c r="M7"/>
  <c r="M8"/>
  <c r="M9"/>
  <c r="M10"/>
  <c r="M11"/>
  <c r="M16"/>
  <c r="M26"/>
  <c r="M30"/>
  <c r="M33"/>
  <c r="M36"/>
  <c r="M44"/>
  <c r="M48"/>
  <c r="M56"/>
  <c r="M85"/>
  <c r="M99"/>
  <c r="M107"/>
  <c r="M108"/>
  <c r="M111"/>
  <c r="M134"/>
  <c r="M182"/>
  <c r="M214"/>
  <c r="M219"/>
  <c r="M238"/>
  <c r="L39"/>
  <c r="L12"/>
  <c r="L13"/>
  <c r="L14"/>
  <c r="L15"/>
  <c r="L17"/>
  <c r="L18"/>
  <c r="L19"/>
  <c r="L20"/>
  <c r="L22"/>
  <c r="L23"/>
  <c r="L25"/>
  <c r="L27"/>
  <c r="L28"/>
  <c r="L29"/>
  <c r="L32"/>
  <c r="L35"/>
  <c r="L38"/>
  <c r="L40"/>
  <c r="L41"/>
  <c r="L42"/>
  <c r="L43"/>
  <c r="L45"/>
  <c r="L49"/>
  <c r="L50"/>
  <c r="L51"/>
  <c r="L52"/>
  <c r="L53"/>
  <c r="L55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8"/>
  <c r="L79"/>
  <c r="L80"/>
  <c r="L81"/>
  <c r="L83"/>
  <c r="L84"/>
  <c r="L86"/>
  <c r="L87"/>
  <c r="L88"/>
  <c r="L89"/>
  <c r="L90"/>
  <c r="L91"/>
  <c r="L92"/>
  <c r="L93"/>
  <c r="L94"/>
  <c r="L95"/>
  <c r="L96"/>
  <c r="L97"/>
  <c r="L100"/>
  <c r="L101"/>
  <c r="L102"/>
  <c r="L103"/>
  <c r="L104"/>
  <c r="L105"/>
  <c r="L106"/>
  <c r="L109"/>
  <c r="L110"/>
  <c r="L112"/>
  <c r="L113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5"/>
  <c r="L136"/>
  <c r="L138"/>
  <c r="L139"/>
  <c r="L140"/>
  <c r="L141"/>
  <c r="L142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9"/>
  <c r="L170"/>
  <c r="L171"/>
  <c r="L172"/>
  <c r="L173"/>
  <c r="L174"/>
  <c r="L177"/>
  <c r="L179"/>
  <c r="L180"/>
  <c r="L181"/>
  <c r="L183"/>
  <c r="L184"/>
  <c r="L185"/>
  <c r="L186"/>
  <c r="L187"/>
  <c r="L188"/>
  <c r="L189"/>
  <c r="L190"/>
  <c r="L191"/>
  <c r="L192"/>
  <c r="L194"/>
  <c r="L195"/>
  <c r="L196"/>
  <c r="L197"/>
  <c r="L198"/>
  <c r="L199"/>
  <c r="L200"/>
  <c r="L202"/>
  <c r="L203"/>
  <c r="L204"/>
  <c r="L205"/>
  <c r="L207"/>
  <c r="L208"/>
  <c r="L209"/>
  <c r="L210"/>
  <c r="L211"/>
  <c r="L212"/>
  <c r="L213"/>
  <c r="L216"/>
  <c r="L217"/>
  <c r="L218"/>
  <c r="L221"/>
  <c r="L222"/>
  <c r="L223"/>
  <c r="L224"/>
  <c r="L225"/>
  <c r="L227"/>
  <c r="L228"/>
  <c r="L229"/>
  <c r="L230"/>
  <c r="L231"/>
  <c r="L232"/>
  <c r="L233"/>
  <c r="L234"/>
  <c r="L235"/>
  <c r="L236"/>
  <c r="L167"/>
  <c r="L178"/>
  <c r="L4"/>
  <c r="L6"/>
  <c r="L7"/>
  <c r="L8"/>
  <c r="L9"/>
  <c r="L10"/>
  <c r="L11"/>
  <c r="L16"/>
  <c r="L26"/>
  <c r="L30"/>
  <c r="L33"/>
  <c r="L36"/>
  <c r="L44"/>
  <c r="L48"/>
  <c r="L56"/>
  <c r="L85"/>
  <c r="L99"/>
  <c r="L107"/>
  <c r="L111"/>
  <c r="L134"/>
  <c r="L182"/>
  <c r="L214"/>
  <c r="L215"/>
  <c r="L219"/>
  <c r="L238"/>
  <c r="K39"/>
  <c r="K12"/>
  <c r="K13"/>
  <c r="K14"/>
  <c r="K15"/>
  <c r="K17"/>
  <c r="K19"/>
  <c r="K20"/>
  <c r="K22"/>
  <c r="K23"/>
  <c r="K25"/>
  <c r="K27"/>
  <c r="K28"/>
  <c r="K29"/>
  <c r="K32"/>
  <c r="K35"/>
  <c r="K38"/>
  <c r="K40"/>
  <c r="K41"/>
  <c r="K42"/>
  <c r="K43"/>
  <c r="K45"/>
  <c r="K49"/>
  <c r="K50"/>
  <c r="K51"/>
  <c r="K52"/>
  <c r="K53"/>
  <c r="K55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8"/>
  <c r="K79"/>
  <c r="K80"/>
  <c r="K81"/>
  <c r="K83"/>
  <c r="K84"/>
  <c r="K86"/>
  <c r="K87"/>
  <c r="K88"/>
  <c r="K89"/>
  <c r="K90"/>
  <c r="K91"/>
  <c r="K92"/>
  <c r="K93"/>
  <c r="K94"/>
  <c r="K95"/>
  <c r="K96"/>
  <c r="K97"/>
  <c r="K100"/>
  <c r="K101"/>
  <c r="K102"/>
  <c r="K103"/>
  <c r="K104"/>
  <c r="K105"/>
  <c r="K106"/>
  <c r="K109"/>
  <c r="K110"/>
  <c r="K112"/>
  <c r="K113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5"/>
  <c r="K136"/>
  <c r="K138"/>
  <c r="K139"/>
  <c r="K140"/>
  <c r="K141"/>
  <c r="K142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9"/>
  <c r="K170"/>
  <c r="K171"/>
  <c r="K172"/>
  <c r="K173"/>
  <c r="K174"/>
  <c r="K177"/>
  <c r="K179"/>
  <c r="K180"/>
  <c r="K181"/>
  <c r="K183"/>
  <c r="K184"/>
  <c r="K185"/>
  <c r="K186"/>
  <c r="K187"/>
  <c r="K188"/>
  <c r="K189"/>
  <c r="K190"/>
  <c r="K191"/>
  <c r="K192"/>
  <c r="K194"/>
  <c r="K195"/>
  <c r="K196"/>
  <c r="K197"/>
  <c r="K198"/>
  <c r="K199"/>
  <c r="K200"/>
  <c r="K202"/>
  <c r="K203"/>
  <c r="K204"/>
  <c r="K205"/>
  <c r="K207"/>
  <c r="K208"/>
  <c r="K209"/>
  <c r="K210"/>
  <c r="K211"/>
  <c r="K212"/>
  <c r="K213"/>
  <c r="K216"/>
  <c r="K217"/>
  <c r="K218"/>
  <c r="K221"/>
  <c r="K222"/>
  <c r="K223"/>
  <c r="K224"/>
  <c r="K225"/>
  <c r="K227"/>
  <c r="K228"/>
  <c r="K229"/>
  <c r="K231"/>
  <c r="K232"/>
  <c r="K233"/>
  <c r="K234"/>
  <c r="K235"/>
  <c r="K236"/>
  <c r="K167"/>
  <c r="K178"/>
  <c r="K4"/>
  <c r="K6"/>
  <c r="K7"/>
  <c r="K8"/>
  <c r="K9"/>
  <c r="K10"/>
  <c r="K16"/>
  <c r="K26"/>
  <c r="K30"/>
  <c r="K33"/>
  <c r="K36"/>
  <c r="K44"/>
  <c r="K48"/>
  <c r="K56"/>
  <c r="K85"/>
  <c r="K99"/>
  <c r="K107"/>
  <c r="K111"/>
  <c r="K134"/>
  <c r="K182"/>
  <c r="K214"/>
  <c r="K219"/>
  <c r="K230"/>
  <c r="K238"/>
  <c r="J39"/>
  <c r="J12"/>
  <c r="J13"/>
  <c r="J14"/>
  <c r="J15"/>
  <c r="J17"/>
  <c r="J19"/>
  <c r="J20"/>
  <c r="J22"/>
  <c r="J23"/>
  <c r="J25"/>
  <c r="J27"/>
  <c r="J28"/>
  <c r="J29"/>
  <c r="J32"/>
  <c r="J35"/>
  <c r="J38"/>
  <c r="J40"/>
  <c r="J41"/>
  <c r="J42"/>
  <c r="J43"/>
  <c r="J45"/>
  <c r="J49"/>
  <c r="J50"/>
  <c r="J51"/>
  <c r="J52"/>
  <c r="J53"/>
  <c r="J55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8"/>
  <c r="J79"/>
  <c r="J80"/>
  <c r="J81"/>
  <c r="J83"/>
  <c r="J84"/>
  <c r="J86"/>
  <c r="J87"/>
  <c r="J88"/>
  <c r="J89"/>
  <c r="J90"/>
  <c r="J91"/>
  <c r="J92"/>
  <c r="J93"/>
  <c r="J94"/>
  <c r="J95"/>
  <c r="J96"/>
  <c r="J97"/>
  <c r="J100"/>
  <c r="J101"/>
  <c r="J102"/>
  <c r="J103"/>
  <c r="J104"/>
  <c r="J105"/>
  <c r="J106"/>
  <c r="J109"/>
  <c r="J110"/>
  <c r="J112"/>
  <c r="J113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5"/>
  <c r="J136"/>
  <c r="J138"/>
  <c r="J139"/>
  <c r="J140"/>
  <c r="J141"/>
  <c r="J142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9"/>
  <c r="J170"/>
  <c r="J171"/>
  <c r="J172"/>
  <c r="J173"/>
  <c r="J174"/>
  <c r="J177"/>
  <c r="J179"/>
  <c r="J180"/>
  <c r="J181"/>
  <c r="J183"/>
  <c r="J184"/>
  <c r="J185"/>
  <c r="J186"/>
  <c r="J187"/>
  <c r="J188"/>
  <c r="J189"/>
  <c r="J190"/>
  <c r="J191"/>
  <c r="J192"/>
  <c r="J194"/>
  <c r="J195"/>
  <c r="J196"/>
  <c r="J197"/>
  <c r="J198"/>
  <c r="J199"/>
  <c r="J200"/>
  <c r="J202"/>
  <c r="J203"/>
  <c r="J204"/>
  <c r="J205"/>
  <c r="J207"/>
  <c r="J208"/>
  <c r="J209"/>
  <c r="J210"/>
  <c r="J211"/>
  <c r="J212"/>
  <c r="J213"/>
  <c r="J216"/>
  <c r="J217"/>
  <c r="J218"/>
  <c r="J221"/>
  <c r="J222"/>
  <c r="J223"/>
  <c r="J224"/>
  <c r="J225"/>
  <c r="J227"/>
  <c r="J228"/>
  <c r="J229"/>
  <c r="J231"/>
  <c r="J232"/>
  <c r="J233"/>
  <c r="J234"/>
  <c r="J235"/>
  <c r="J236"/>
  <c r="J167"/>
  <c r="J178"/>
  <c r="J4"/>
  <c r="J6"/>
  <c r="J7"/>
  <c r="J8"/>
  <c r="J9"/>
  <c r="J10"/>
  <c r="J16"/>
  <c r="J26"/>
  <c r="J30"/>
  <c r="J33"/>
  <c r="J36"/>
  <c r="J44"/>
  <c r="J48"/>
  <c r="J56"/>
  <c r="J85"/>
  <c r="J99"/>
  <c r="J107"/>
  <c r="J111"/>
  <c r="J134"/>
  <c r="J182"/>
  <c r="J214"/>
  <c r="J230"/>
  <c r="J238"/>
  <c r="I39"/>
  <c r="I12"/>
  <c r="I13"/>
  <c r="I14"/>
  <c r="I15"/>
  <c r="I17"/>
  <c r="I19"/>
  <c r="I20"/>
  <c r="I22"/>
  <c r="I23"/>
  <c r="I25"/>
  <c r="I27"/>
  <c r="I28"/>
  <c r="I29"/>
  <c r="I32"/>
  <c r="I35"/>
  <c r="I38"/>
  <c r="I40"/>
  <c r="I41"/>
  <c r="I42"/>
  <c r="I43"/>
  <c r="I45"/>
  <c r="I49"/>
  <c r="I50"/>
  <c r="I51"/>
  <c r="I52"/>
  <c r="I53"/>
  <c r="I55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8"/>
  <c r="I79"/>
  <c r="I80"/>
  <c r="I81"/>
  <c r="I83"/>
  <c r="I84"/>
  <c r="I86"/>
  <c r="I87"/>
  <c r="I88"/>
  <c r="I89"/>
  <c r="I90"/>
  <c r="I91"/>
  <c r="I92"/>
  <c r="I93"/>
  <c r="I94"/>
  <c r="I95"/>
  <c r="I96"/>
  <c r="I97"/>
  <c r="I100"/>
  <c r="I101"/>
  <c r="I102"/>
  <c r="I103"/>
  <c r="I104"/>
  <c r="I105"/>
  <c r="I106"/>
  <c r="I109"/>
  <c r="I110"/>
  <c r="I112"/>
  <c r="I113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5"/>
  <c r="I136"/>
  <c r="I138"/>
  <c r="I139"/>
  <c r="I140"/>
  <c r="I141"/>
  <c r="I142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9"/>
  <c r="I170"/>
  <c r="I171"/>
  <c r="I172"/>
  <c r="I173"/>
  <c r="I174"/>
  <c r="I177"/>
  <c r="I179"/>
  <c r="I180"/>
  <c r="I181"/>
  <c r="I183"/>
  <c r="I184"/>
  <c r="I185"/>
  <c r="I186"/>
  <c r="I187"/>
  <c r="I188"/>
  <c r="I189"/>
  <c r="I190"/>
  <c r="I191"/>
  <c r="I192"/>
  <c r="I194"/>
  <c r="I195"/>
  <c r="I196"/>
  <c r="I197"/>
  <c r="I198"/>
  <c r="I199"/>
  <c r="I200"/>
  <c r="I202"/>
  <c r="I203"/>
  <c r="I204"/>
  <c r="I205"/>
  <c r="I207"/>
  <c r="I208"/>
  <c r="I209"/>
  <c r="I210"/>
  <c r="I211"/>
  <c r="I212"/>
  <c r="I213"/>
  <c r="I216"/>
  <c r="I217"/>
  <c r="I218"/>
  <c r="I221"/>
  <c r="I222"/>
  <c r="I223"/>
  <c r="I224"/>
  <c r="I225"/>
  <c r="I227"/>
  <c r="I228"/>
  <c r="I229"/>
  <c r="I231"/>
  <c r="I232"/>
  <c r="I233"/>
  <c r="I234"/>
  <c r="I235"/>
  <c r="I236"/>
  <c r="I167"/>
  <c r="I178"/>
  <c r="I4"/>
  <c r="I6"/>
  <c r="I7"/>
  <c r="I8"/>
  <c r="I9"/>
  <c r="I10"/>
  <c r="I16"/>
  <c r="I26"/>
  <c r="I30"/>
  <c r="I33"/>
  <c r="I36"/>
  <c r="I44"/>
  <c r="I48"/>
  <c r="I56"/>
  <c r="I85"/>
  <c r="I99"/>
  <c r="I107"/>
  <c r="I111"/>
  <c r="I134"/>
  <c r="I182"/>
  <c r="I214"/>
  <c r="I230"/>
  <c r="I238"/>
  <c r="H39"/>
  <c r="H12"/>
  <c r="H13"/>
  <c r="H14"/>
  <c r="H15"/>
  <c r="H17"/>
  <c r="H19"/>
  <c r="H20"/>
  <c r="H22"/>
  <c r="H23"/>
  <c r="H25"/>
  <c r="H27"/>
  <c r="H28"/>
  <c r="H29"/>
  <c r="H32"/>
  <c r="H35"/>
  <c r="H38"/>
  <c r="H40"/>
  <c r="H41"/>
  <c r="H42"/>
  <c r="H43"/>
  <c r="H45"/>
  <c r="H49"/>
  <c r="H50"/>
  <c r="H51"/>
  <c r="H52"/>
  <c r="H53"/>
  <c r="H55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8"/>
  <c r="H79"/>
  <c r="H80"/>
  <c r="H81"/>
  <c r="H83"/>
  <c r="H84"/>
  <c r="H86"/>
  <c r="H87"/>
  <c r="H88"/>
  <c r="H89"/>
  <c r="H90"/>
  <c r="H91"/>
  <c r="H92"/>
  <c r="H93"/>
  <c r="H94"/>
  <c r="H95"/>
  <c r="H96"/>
  <c r="H97"/>
  <c r="H100"/>
  <c r="H101"/>
  <c r="H102"/>
  <c r="H103"/>
  <c r="H104"/>
  <c r="H105"/>
  <c r="H106"/>
  <c r="H109"/>
  <c r="H110"/>
  <c r="H112"/>
  <c r="H113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5"/>
  <c r="H136"/>
  <c r="H138"/>
  <c r="H139"/>
  <c r="H140"/>
  <c r="H141"/>
  <c r="H142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9"/>
  <c r="H170"/>
  <c r="H171"/>
  <c r="H172"/>
  <c r="H173"/>
  <c r="H174"/>
  <c r="H177"/>
  <c r="H179"/>
  <c r="H180"/>
  <c r="H181"/>
  <c r="H183"/>
  <c r="H184"/>
  <c r="H185"/>
  <c r="H186"/>
  <c r="H187"/>
  <c r="H188"/>
  <c r="H189"/>
  <c r="H190"/>
  <c r="H191"/>
  <c r="H192"/>
  <c r="H194"/>
  <c r="H195"/>
  <c r="H196"/>
  <c r="H197"/>
  <c r="H198"/>
  <c r="H199"/>
  <c r="H200"/>
  <c r="H202"/>
  <c r="H203"/>
  <c r="H204"/>
  <c r="H205"/>
  <c r="H207"/>
  <c r="H208"/>
  <c r="H209"/>
  <c r="H210"/>
  <c r="H211"/>
  <c r="H212"/>
  <c r="H213"/>
  <c r="H216"/>
  <c r="H217"/>
  <c r="H218"/>
  <c r="H221"/>
  <c r="H222"/>
  <c r="H223"/>
  <c r="H224"/>
  <c r="H225"/>
  <c r="H227"/>
  <c r="H228"/>
  <c r="H229"/>
  <c r="H231"/>
  <c r="H232"/>
  <c r="H233"/>
  <c r="H234"/>
  <c r="H235"/>
  <c r="H236"/>
  <c r="H167"/>
  <c r="H178"/>
  <c r="H4"/>
  <c r="H6"/>
  <c r="H7"/>
  <c r="H8"/>
  <c r="H9"/>
  <c r="H10"/>
  <c r="H16"/>
  <c r="H26"/>
  <c r="H30"/>
  <c r="H33"/>
  <c r="H36"/>
  <c r="H44"/>
  <c r="H48"/>
  <c r="H56"/>
  <c r="H85"/>
  <c r="H99"/>
  <c r="H107"/>
  <c r="H111"/>
  <c r="H134"/>
  <c r="H182"/>
  <c r="H214"/>
  <c r="H230"/>
  <c r="H238"/>
  <c r="G39"/>
  <c r="G12"/>
  <c r="G13"/>
  <c r="G14"/>
  <c r="G15"/>
  <c r="G17"/>
  <c r="G19"/>
  <c r="G20"/>
  <c r="G22"/>
  <c r="G23"/>
  <c r="G25"/>
  <c r="G27"/>
  <c r="G28"/>
  <c r="G29"/>
  <c r="G32"/>
  <c r="G35"/>
  <c r="G38"/>
  <c r="G40"/>
  <c r="G41"/>
  <c r="G42"/>
  <c r="G43"/>
  <c r="G45"/>
  <c r="G49"/>
  <c r="G50"/>
  <c r="G51"/>
  <c r="G52"/>
  <c r="G53"/>
  <c r="G55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8"/>
  <c r="G79"/>
  <c r="G80"/>
  <c r="G81"/>
  <c r="G83"/>
  <c r="G84"/>
  <c r="G86"/>
  <c r="G87"/>
  <c r="G88"/>
  <c r="G89"/>
  <c r="G90"/>
  <c r="G91"/>
  <c r="G92"/>
  <c r="G93"/>
  <c r="G94"/>
  <c r="G95"/>
  <c r="G96"/>
  <c r="G97"/>
  <c r="G100"/>
  <c r="G101"/>
  <c r="G102"/>
  <c r="G103"/>
  <c r="G104"/>
  <c r="G105"/>
  <c r="G106"/>
  <c r="G109"/>
  <c r="G110"/>
  <c r="G112"/>
  <c r="G113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5"/>
  <c r="G136"/>
  <c r="G138"/>
  <c r="G139"/>
  <c r="G140"/>
  <c r="G141"/>
  <c r="G142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9"/>
  <c r="G170"/>
  <c r="G171"/>
  <c r="G172"/>
  <c r="G173"/>
  <c r="G174"/>
  <c r="G177"/>
  <c r="G179"/>
  <c r="G180"/>
  <c r="G181"/>
  <c r="G183"/>
  <c r="G184"/>
  <c r="G185"/>
  <c r="G186"/>
  <c r="G187"/>
  <c r="G188"/>
  <c r="G189"/>
  <c r="G190"/>
  <c r="G191"/>
  <c r="G192"/>
  <c r="G194"/>
  <c r="G195"/>
  <c r="G196"/>
  <c r="G197"/>
  <c r="G198"/>
  <c r="G199"/>
  <c r="G200"/>
  <c r="G202"/>
  <c r="G203"/>
  <c r="G204"/>
  <c r="G205"/>
  <c r="G207"/>
  <c r="G208"/>
  <c r="G209"/>
  <c r="G210"/>
  <c r="G211"/>
  <c r="G212"/>
  <c r="G213"/>
  <c r="G216"/>
  <c r="G217"/>
  <c r="G218"/>
  <c r="G221"/>
  <c r="G222"/>
  <c r="G223"/>
  <c r="G224"/>
  <c r="G225"/>
  <c r="G227"/>
  <c r="G228"/>
  <c r="G229"/>
  <c r="G231"/>
  <c r="G232"/>
  <c r="G233"/>
  <c r="G234"/>
  <c r="G235"/>
  <c r="G236"/>
  <c r="G167"/>
  <c r="G178"/>
  <c r="G4"/>
  <c r="G6"/>
  <c r="G7"/>
  <c r="G8"/>
  <c r="G9"/>
  <c r="G10"/>
  <c r="G16"/>
  <c r="G26"/>
  <c r="G30"/>
  <c r="G33"/>
  <c r="G36"/>
  <c r="G44"/>
  <c r="G48"/>
  <c r="G56"/>
  <c r="G85"/>
  <c r="G99"/>
  <c r="G107"/>
  <c r="G111"/>
  <c r="G134"/>
  <c r="G182"/>
  <c r="G214"/>
  <c r="G230"/>
  <c r="G238"/>
  <c r="F39"/>
  <c r="F12"/>
  <c r="F13"/>
  <c r="F14"/>
  <c r="F15"/>
  <c r="F17"/>
  <c r="F19"/>
  <c r="F20"/>
  <c r="F22"/>
  <c r="F23"/>
  <c r="F25"/>
  <c r="F27"/>
  <c r="F28"/>
  <c r="F29"/>
  <c r="F32"/>
  <c r="F35"/>
  <c r="F38"/>
  <c r="F40"/>
  <c r="F41"/>
  <c r="F42"/>
  <c r="F43"/>
  <c r="F45"/>
  <c r="F49"/>
  <c r="F50"/>
  <c r="F51"/>
  <c r="F52"/>
  <c r="F53"/>
  <c r="F55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8"/>
  <c r="F79"/>
  <c r="F80"/>
  <c r="F81"/>
  <c r="F83"/>
  <c r="F84"/>
  <c r="F86"/>
  <c r="F87"/>
  <c r="F88"/>
  <c r="F89"/>
  <c r="F90"/>
  <c r="F91"/>
  <c r="F92"/>
  <c r="F93"/>
  <c r="F94"/>
  <c r="F95"/>
  <c r="F96"/>
  <c r="F97"/>
  <c r="F100"/>
  <c r="F101"/>
  <c r="F102"/>
  <c r="F103"/>
  <c r="F104"/>
  <c r="F105"/>
  <c r="F106"/>
  <c r="F109"/>
  <c r="F110"/>
  <c r="F112"/>
  <c r="F113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5"/>
  <c r="F136"/>
  <c r="F138"/>
  <c r="F139"/>
  <c r="F140"/>
  <c r="F141"/>
  <c r="F142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9"/>
  <c r="F170"/>
  <c r="F171"/>
  <c r="F172"/>
  <c r="F173"/>
  <c r="F174"/>
  <c r="F177"/>
  <c r="F179"/>
  <c r="F180"/>
  <c r="F181"/>
  <c r="F183"/>
  <c r="F184"/>
  <c r="F185"/>
  <c r="F186"/>
  <c r="F187"/>
  <c r="F188"/>
  <c r="F189"/>
  <c r="F190"/>
  <c r="F191"/>
  <c r="F192"/>
  <c r="F194"/>
  <c r="F195"/>
  <c r="F196"/>
  <c r="F197"/>
  <c r="F198"/>
  <c r="F199"/>
  <c r="F200"/>
  <c r="F202"/>
  <c r="F203"/>
  <c r="F204"/>
  <c r="F205"/>
  <c r="F207"/>
  <c r="F208"/>
  <c r="F209"/>
  <c r="F210"/>
  <c r="F211"/>
  <c r="F212"/>
  <c r="F213"/>
  <c r="F216"/>
  <c r="F217"/>
  <c r="F218"/>
  <c r="F221"/>
  <c r="F222"/>
  <c r="F223"/>
  <c r="F224"/>
  <c r="F225"/>
  <c r="F227"/>
  <c r="F228"/>
  <c r="F229"/>
  <c r="F231"/>
  <c r="F232"/>
  <c r="F233"/>
  <c r="F234"/>
  <c r="F235"/>
  <c r="F236"/>
  <c r="F167"/>
  <c r="F178"/>
  <c r="F4"/>
  <c r="F6"/>
  <c r="F7"/>
  <c r="F8"/>
  <c r="F9"/>
  <c r="F10"/>
  <c r="F16"/>
  <c r="F26"/>
  <c r="F30"/>
  <c r="F33"/>
  <c r="F36"/>
  <c r="F44"/>
  <c r="F48"/>
  <c r="F56"/>
  <c r="F85"/>
  <c r="F99"/>
  <c r="F107"/>
  <c r="F111"/>
  <c r="F134"/>
  <c r="F182"/>
  <c r="F214"/>
  <c r="F230"/>
  <c r="F238"/>
  <c r="E39"/>
  <c r="E12"/>
  <c r="E13"/>
  <c r="E14"/>
  <c r="E15"/>
  <c r="E17"/>
  <c r="E19"/>
  <c r="E20"/>
  <c r="E22"/>
  <c r="E23"/>
  <c r="E25"/>
  <c r="E27"/>
  <c r="E28"/>
  <c r="E29"/>
  <c r="E32"/>
  <c r="E35"/>
  <c r="E38"/>
  <c r="E40"/>
  <c r="E41"/>
  <c r="E42"/>
  <c r="E43"/>
  <c r="E45"/>
  <c r="E49"/>
  <c r="E50"/>
  <c r="E51"/>
  <c r="E52"/>
  <c r="E53"/>
  <c r="E55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8"/>
  <c r="E79"/>
  <c r="E80"/>
  <c r="E81"/>
  <c r="E83"/>
  <c r="E84"/>
  <c r="E86"/>
  <c r="E87"/>
  <c r="E88"/>
  <c r="E89"/>
  <c r="E90"/>
  <c r="E91"/>
  <c r="E92"/>
  <c r="E93"/>
  <c r="E94"/>
  <c r="E95"/>
  <c r="E96"/>
  <c r="E97"/>
  <c r="E100"/>
  <c r="E101"/>
  <c r="E102"/>
  <c r="E103"/>
  <c r="E104"/>
  <c r="E105"/>
  <c r="E106"/>
  <c r="E109"/>
  <c r="E110"/>
  <c r="E112"/>
  <c r="E113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5"/>
  <c r="E136"/>
  <c r="E138"/>
  <c r="E139"/>
  <c r="E140"/>
  <c r="E141"/>
  <c r="E142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9"/>
  <c r="E170"/>
  <c r="E171"/>
  <c r="E172"/>
  <c r="E173"/>
  <c r="E174"/>
  <c r="E177"/>
  <c r="E179"/>
  <c r="E180"/>
  <c r="E181"/>
  <c r="E183"/>
  <c r="E184"/>
  <c r="E185"/>
  <c r="E186"/>
  <c r="E187"/>
  <c r="E188"/>
  <c r="E189"/>
  <c r="E190"/>
  <c r="E191"/>
  <c r="E192"/>
  <c r="E194"/>
  <c r="E195"/>
  <c r="E196"/>
  <c r="E197"/>
  <c r="E198"/>
  <c r="E199"/>
  <c r="E200"/>
  <c r="E202"/>
  <c r="E203"/>
  <c r="E204"/>
  <c r="E205"/>
  <c r="E207"/>
  <c r="E208"/>
  <c r="E209"/>
  <c r="E210"/>
  <c r="E211"/>
  <c r="E212"/>
  <c r="E213"/>
  <c r="E216"/>
  <c r="E217"/>
  <c r="E218"/>
  <c r="E221"/>
  <c r="E222"/>
  <c r="E223"/>
  <c r="E224"/>
  <c r="E225"/>
  <c r="E227"/>
  <c r="E228"/>
  <c r="E229"/>
  <c r="E231"/>
  <c r="E232"/>
  <c r="E233"/>
  <c r="E234"/>
  <c r="E235"/>
  <c r="E236"/>
  <c r="E167"/>
  <c r="E178"/>
  <c r="E4"/>
  <c r="E6"/>
  <c r="E7"/>
  <c r="E8"/>
  <c r="E9"/>
  <c r="E10"/>
  <c r="E16"/>
  <c r="E26"/>
  <c r="E30"/>
  <c r="E33"/>
  <c r="E36"/>
  <c r="E44"/>
  <c r="E48"/>
  <c r="E56"/>
  <c r="E85"/>
  <c r="E99"/>
  <c r="E107"/>
  <c r="E111"/>
  <c r="E134"/>
  <c r="E182"/>
  <c r="E214"/>
  <c r="E230"/>
  <c r="E238"/>
  <c r="D12"/>
  <c r="D15"/>
  <c r="D17"/>
  <c r="D19"/>
  <c r="D22"/>
  <c r="D23"/>
  <c r="D25"/>
  <c r="D27"/>
  <c r="D29"/>
  <c r="D32"/>
  <c r="D35"/>
  <c r="D38"/>
  <c r="D40"/>
  <c r="D41"/>
  <c r="D42"/>
  <c r="D43"/>
  <c r="D45"/>
  <c r="D49"/>
  <c r="D51"/>
  <c r="D53"/>
  <c r="D55"/>
  <c r="D58"/>
  <c r="D60"/>
  <c r="D61"/>
  <c r="D62"/>
  <c r="D63"/>
  <c r="D64"/>
  <c r="D65"/>
  <c r="D66"/>
  <c r="D67"/>
  <c r="D73"/>
  <c r="D75"/>
  <c r="D76"/>
  <c r="D78"/>
  <c r="D79"/>
  <c r="D81"/>
  <c r="D86"/>
  <c r="D87"/>
  <c r="D89"/>
  <c r="D90"/>
  <c r="D91"/>
  <c r="D92"/>
  <c r="D94"/>
  <c r="D95"/>
  <c r="D98"/>
  <c r="D100"/>
  <c r="D101"/>
  <c r="D103"/>
  <c r="D105"/>
  <c r="D106"/>
  <c r="D109"/>
  <c r="D110"/>
  <c r="D112"/>
  <c r="D113"/>
  <c r="D115"/>
  <c r="D116"/>
  <c r="D117"/>
  <c r="D118"/>
  <c r="D119"/>
  <c r="D120"/>
  <c r="D122"/>
  <c r="D124"/>
  <c r="D125"/>
  <c r="D126"/>
  <c r="D127"/>
  <c r="D128"/>
  <c r="D129"/>
  <c r="D131"/>
  <c r="D132"/>
  <c r="D133"/>
  <c r="D136"/>
  <c r="D138"/>
  <c r="D139"/>
  <c r="D140"/>
  <c r="D141"/>
  <c r="D142"/>
  <c r="D144"/>
  <c r="D146"/>
  <c r="D147"/>
  <c r="D151"/>
  <c r="D152"/>
  <c r="D153"/>
  <c r="D161"/>
  <c r="D162"/>
  <c r="D164"/>
  <c r="D165"/>
  <c r="D166"/>
  <c r="D170"/>
  <c r="D171"/>
  <c r="D172"/>
  <c r="D173"/>
  <c r="D174"/>
  <c r="D177"/>
  <c r="D179"/>
  <c r="D180"/>
  <c r="D181"/>
  <c r="D183"/>
  <c r="D185"/>
  <c r="D186"/>
  <c r="D187"/>
  <c r="D188"/>
  <c r="D189"/>
  <c r="D191"/>
  <c r="D192"/>
  <c r="D194"/>
  <c r="D195"/>
  <c r="D196"/>
  <c r="D199"/>
  <c r="D200"/>
  <c r="D202"/>
  <c r="D205"/>
  <c r="D207"/>
  <c r="D208"/>
  <c r="D211"/>
  <c r="D212"/>
  <c r="D213"/>
  <c r="D216"/>
  <c r="D218"/>
  <c r="D221"/>
  <c r="D225"/>
  <c r="D227"/>
  <c r="D228"/>
  <c r="D229"/>
  <c r="D231"/>
  <c r="D234"/>
  <c r="D235"/>
  <c r="D236"/>
  <c r="D178"/>
  <c r="D4"/>
  <c r="D6"/>
  <c r="D9"/>
  <c r="D10"/>
  <c r="D16"/>
  <c r="D26"/>
  <c r="D30"/>
  <c r="D33"/>
  <c r="D36"/>
  <c r="D44"/>
  <c r="D48"/>
  <c r="D56"/>
  <c r="D99"/>
  <c r="D107"/>
  <c r="D111"/>
  <c r="D134"/>
  <c r="D167"/>
  <c r="D182"/>
  <c r="D214"/>
  <c r="D230"/>
  <c r="D238"/>
  <c r="CA296"/>
  <c r="CA287"/>
  <c r="BZ296"/>
  <c r="BZ287"/>
  <c r="BY296"/>
  <c r="BY287"/>
  <c r="BX296"/>
  <c r="BX287"/>
  <c r="BW296"/>
  <c r="BW287"/>
  <c r="BV296"/>
  <c r="BV287"/>
  <c r="BU296"/>
  <c r="BU287"/>
  <c r="BT296"/>
  <c r="BT287"/>
  <c r="BS296"/>
  <c r="BS287"/>
  <c r="BR296"/>
  <c r="BR287"/>
  <c r="BQ296"/>
  <c r="BQ287"/>
  <c r="BP296"/>
  <c r="BP287"/>
  <c r="BO296"/>
  <c r="BO287"/>
  <c r="BN296"/>
  <c r="BN287"/>
  <c r="BM296"/>
  <c r="BM287"/>
  <c r="BL296"/>
  <c r="BL287"/>
  <c r="BK296"/>
  <c r="BK287"/>
  <c r="BJ296"/>
  <c r="BJ287"/>
  <c r="BI296"/>
  <c r="BI287"/>
  <c r="BH296"/>
  <c r="BH287"/>
  <c r="BG296"/>
  <c r="BG287"/>
  <c r="BF296"/>
  <c r="BF287"/>
  <c r="BE296"/>
  <c r="BE287"/>
  <c r="BD296"/>
  <c r="BD287"/>
  <c r="BC296"/>
  <c r="BC287"/>
  <c r="BB296"/>
  <c r="BB287"/>
  <c r="BA296"/>
  <c r="BA287"/>
  <c r="AZ296"/>
  <c r="AZ287"/>
  <c r="AY296"/>
  <c r="AY287"/>
  <c r="AX296"/>
  <c r="AX287"/>
  <c r="AW296"/>
  <c r="AW287"/>
  <c r="AV296"/>
  <c r="AV287"/>
  <c r="AU296"/>
  <c r="AU287"/>
  <c r="AT296"/>
  <c r="AT287"/>
  <c r="AS296"/>
  <c r="AS287"/>
  <c r="AR296"/>
  <c r="AR287"/>
  <c r="AQ296"/>
  <c r="AQ287"/>
  <c r="AP296"/>
  <c r="AP287"/>
  <c r="AO296"/>
  <c r="AO287"/>
  <c r="AN296"/>
  <c r="AN287"/>
  <c r="AM296"/>
  <c r="AM287"/>
  <c r="AL296"/>
  <c r="AL287"/>
  <c r="AK296"/>
  <c r="AK287"/>
  <c r="AJ296"/>
  <c r="AJ287"/>
  <c r="AI296"/>
  <c r="AI287"/>
  <c r="AH296"/>
  <c r="AH287"/>
  <c r="AG296"/>
  <c r="AG287"/>
  <c r="AF296"/>
  <c r="AF287"/>
  <c r="AE296"/>
  <c r="AE287"/>
  <c r="AD296"/>
  <c r="AD287"/>
  <c r="AC296"/>
  <c r="AC287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K279"/>
  <c r="K280"/>
  <c r="K281"/>
  <c r="K282"/>
  <c r="K283"/>
  <c r="K284"/>
  <c r="K285"/>
  <c r="K286"/>
  <c r="K287"/>
  <c r="K288"/>
  <c r="K289"/>
  <c r="K290"/>
  <c r="K291"/>
  <c r="K293"/>
  <c r="K294"/>
  <c r="K295"/>
  <c r="K296"/>
  <c r="K297"/>
  <c r="K298"/>
  <c r="K299"/>
  <c r="K300"/>
  <c r="K301"/>
  <c r="J279"/>
  <c r="J280"/>
  <c r="J281"/>
  <c r="J282"/>
  <c r="J283"/>
  <c r="J284"/>
  <c r="J285"/>
  <c r="J286"/>
  <c r="J287"/>
  <c r="J288"/>
  <c r="J289"/>
  <c r="J291"/>
  <c r="J293"/>
  <c r="J294"/>
  <c r="J295"/>
  <c r="J296"/>
  <c r="J297"/>
  <c r="J298"/>
  <c r="J299"/>
  <c r="J300"/>
  <c r="J301"/>
  <c r="I279"/>
  <c r="I280"/>
  <c r="I281"/>
  <c r="I282"/>
  <c r="I283"/>
  <c r="I284"/>
  <c r="I285"/>
  <c r="I286"/>
  <c r="I287"/>
  <c r="I288"/>
  <c r="I289"/>
  <c r="I291"/>
  <c r="I293"/>
  <c r="I294"/>
  <c r="I295"/>
  <c r="I296"/>
  <c r="I297"/>
  <c r="I298"/>
  <c r="I299"/>
  <c r="I300"/>
  <c r="I301"/>
  <c r="H279"/>
  <c r="H280"/>
  <c r="H281"/>
  <c r="H282"/>
  <c r="H283"/>
  <c r="H284"/>
  <c r="H285"/>
  <c r="H286"/>
  <c r="H287"/>
  <c r="H288"/>
  <c r="H289"/>
  <c r="H291"/>
  <c r="H293"/>
  <c r="H294"/>
  <c r="H295"/>
  <c r="H296"/>
  <c r="H297"/>
  <c r="H298"/>
  <c r="H299"/>
  <c r="H300"/>
  <c r="H301"/>
  <c r="G279"/>
  <c r="G280"/>
  <c r="G281"/>
  <c r="G282"/>
  <c r="G283"/>
  <c r="G284"/>
  <c r="G285"/>
  <c r="G286"/>
  <c r="G287"/>
  <c r="G288"/>
  <c r="G289"/>
  <c r="G291"/>
  <c r="G293"/>
  <c r="G294"/>
  <c r="G295"/>
  <c r="G296"/>
  <c r="G297"/>
  <c r="G298"/>
  <c r="G299"/>
  <c r="G300"/>
  <c r="G301"/>
  <c r="F279"/>
  <c r="F280"/>
  <c r="F281"/>
  <c r="F282"/>
  <c r="F283"/>
  <c r="F284"/>
  <c r="F285"/>
  <c r="F286"/>
  <c r="F287"/>
  <c r="F288"/>
  <c r="F289"/>
  <c r="F291"/>
  <c r="F293"/>
  <c r="F294"/>
  <c r="F295"/>
  <c r="F296"/>
  <c r="F297"/>
  <c r="F298"/>
  <c r="F299"/>
  <c r="F300"/>
  <c r="F301"/>
  <c r="E279"/>
  <c r="E280"/>
  <c r="E281"/>
  <c r="E282"/>
  <c r="E283"/>
  <c r="E284"/>
  <c r="E285"/>
  <c r="E286"/>
  <c r="E287"/>
  <c r="E288"/>
  <c r="E289"/>
  <c r="E291"/>
  <c r="E293"/>
  <c r="E294"/>
  <c r="E295"/>
  <c r="E296"/>
  <c r="E297"/>
  <c r="E298"/>
  <c r="E299"/>
  <c r="E300"/>
  <c r="E301"/>
  <c r="D279"/>
  <c r="D280"/>
  <c r="D281"/>
  <c r="D282"/>
  <c r="D283"/>
  <c r="D284"/>
  <c r="D285"/>
  <c r="D286"/>
  <c r="D288"/>
  <c r="D289"/>
  <c r="D291"/>
  <c r="D293"/>
  <c r="D294"/>
  <c r="D295"/>
  <c r="D296"/>
  <c r="D297"/>
  <c r="D298"/>
  <c r="D299"/>
  <c r="D300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2"/>
  <c r="CA304"/>
  <c r="CA305"/>
  <c r="BZ282"/>
  <c r="BZ304"/>
  <c r="BZ305"/>
  <c r="BY282"/>
  <c r="BY304"/>
  <c r="BY305"/>
  <c r="BX282"/>
  <c r="BX304"/>
  <c r="BX305"/>
  <c r="BW282"/>
  <c r="BW304"/>
  <c r="BW305"/>
  <c r="BV282"/>
  <c r="BV304"/>
  <c r="BV305"/>
  <c r="BU282"/>
  <c r="BU304"/>
  <c r="BU305"/>
  <c r="BT282"/>
  <c r="BT304"/>
  <c r="BT305"/>
  <c r="BS282"/>
  <c r="BS304"/>
  <c r="BS305"/>
  <c r="BR282"/>
  <c r="BR304"/>
  <c r="BR305"/>
  <c r="BQ282"/>
  <c r="BQ304"/>
  <c r="BQ305"/>
  <c r="BP282"/>
  <c r="BP304"/>
  <c r="BP305"/>
  <c r="BO282"/>
  <c r="BO304"/>
  <c r="BO305"/>
  <c r="BN282"/>
  <c r="BN304"/>
  <c r="BN305"/>
  <c r="BM282"/>
  <c r="BM304"/>
  <c r="BM305"/>
  <c r="BL282"/>
  <c r="BL304"/>
  <c r="BL305"/>
  <c r="BK282"/>
  <c r="BK304"/>
  <c r="BK305"/>
  <c r="BJ282"/>
  <c r="BJ304"/>
  <c r="BJ305"/>
  <c r="BI282"/>
  <c r="BI304"/>
  <c r="BI305"/>
  <c r="BH282"/>
  <c r="BH304"/>
  <c r="BH305"/>
  <c r="BG282"/>
  <c r="BG304"/>
  <c r="BG305"/>
  <c r="BF282"/>
  <c r="BF304"/>
  <c r="BF305"/>
  <c r="BE282"/>
  <c r="BE304"/>
  <c r="BE305"/>
  <c r="BD282"/>
  <c r="BD304"/>
  <c r="BD305"/>
  <c r="BC282"/>
  <c r="BC304"/>
  <c r="BC305"/>
  <c r="BB282"/>
  <c r="BB304"/>
  <c r="BB305"/>
  <c r="BA282"/>
  <c r="BA304"/>
  <c r="BA305"/>
  <c r="AZ282"/>
  <c r="AZ304"/>
  <c r="AZ305"/>
  <c r="AY282"/>
  <c r="AY304"/>
  <c r="AY305"/>
  <c r="AX282"/>
  <c r="AX304"/>
  <c r="AX305"/>
  <c r="AW282"/>
  <c r="AW304"/>
  <c r="AW305"/>
  <c r="AV282"/>
  <c r="AV304"/>
  <c r="AV305"/>
  <c r="AU282"/>
  <c r="AU304"/>
  <c r="AU305"/>
  <c r="AT282"/>
  <c r="AT304"/>
  <c r="AT305"/>
  <c r="AS282"/>
  <c r="AS304"/>
  <c r="AS305"/>
  <c r="AR282"/>
  <c r="AR304"/>
  <c r="AR305"/>
  <c r="AQ282"/>
  <c r="AQ304"/>
  <c r="AQ305"/>
  <c r="AP282"/>
  <c r="AP304"/>
  <c r="AP305"/>
  <c r="AO282"/>
  <c r="AO304"/>
  <c r="AO305"/>
  <c r="AN282"/>
  <c r="AN304"/>
  <c r="AN305"/>
  <c r="AM282"/>
  <c r="AM304"/>
  <c r="AM305"/>
  <c r="AL282"/>
  <c r="AL304"/>
  <c r="AL305"/>
  <c r="AK282"/>
  <c r="AK304"/>
  <c r="AK305"/>
  <c r="AJ282"/>
  <c r="AJ304"/>
  <c r="AJ305"/>
  <c r="AI282"/>
  <c r="AI304"/>
  <c r="AI305"/>
  <c r="AH282"/>
  <c r="AH304"/>
  <c r="AH305"/>
  <c r="AG282"/>
  <c r="AG304"/>
  <c r="AG305"/>
  <c r="AF282"/>
  <c r="AF304"/>
  <c r="AF305"/>
  <c r="AE282"/>
  <c r="AE304"/>
  <c r="AE305"/>
  <c r="AD282"/>
  <c r="AD304"/>
  <c r="AD305"/>
  <c r="AC282"/>
  <c r="AC304"/>
  <c r="AC305"/>
  <c r="AB278"/>
  <c r="AB304"/>
  <c r="AB305"/>
  <c r="AA278"/>
  <c r="AA304"/>
  <c r="AA305"/>
  <c r="Z278"/>
  <c r="Z304"/>
  <c r="Z305"/>
  <c r="Y278"/>
  <c r="Y304"/>
  <c r="Y305"/>
  <c r="X278"/>
  <c r="X304"/>
  <c r="X305"/>
  <c r="W278"/>
  <c r="W304"/>
  <c r="W305"/>
  <c r="V278"/>
  <c r="V304"/>
  <c r="V305"/>
  <c r="U278"/>
  <c r="U304"/>
  <c r="U305"/>
  <c r="T278"/>
  <c r="T304"/>
  <c r="T305"/>
  <c r="S278"/>
  <c r="S304"/>
  <c r="S305"/>
  <c r="R278"/>
  <c r="R304"/>
  <c r="R305"/>
  <c r="Q278"/>
  <c r="Q304"/>
  <c r="Q305"/>
  <c r="P278"/>
  <c r="P304"/>
  <c r="P305"/>
  <c r="O278"/>
  <c r="O304"/>
  <c r="O305"/>
  <c r="N278"/>
  <c r="N304"/>
  <c r="N305"/>
  <c r="M278"/>
  <c r="M304"/>
  <c r="M305"/>
  <c r="L278"/>
  <c r="L304"/>
  <c r="L305"/>
  <c r="K278"/>
  <c r="K304"/>
  <c r="K305"/>
  <c r="J278"/>
  <c r="J304"/>
  <c r="J305"/>
  <c r="I278"/>
  <c r="I304"/>
  <c r="I305"/>
  <c r="H278"/>
  <c r="H304"/>
  <c r="H305"/>
  <c r="G278"/>
  <c r="G304"/>
  <c r="G305"/>
  <c r="F278"/>
  <c r="F304"/>
  <c r="F305"/>
  <c r="E278"/>
  <c r="E304"/>
  <c r="E305"/>
  <c r="D278"/>
  <c r="D304"/>
  <c r="D305"/>
  <c r="DE287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DE296"/>
  <c r="DE282"/>
  <c r="DE304"/>
  <c r="DE305"/>
  <c r="DE240"/>
  <c r="CB296"/>
  <c r="CB282"/>
  <c r="CB304"/>
  <c r="CB305"/>
  <c r="CB240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DD282"/>
  <c r="DD304"/>
  <c r="DD305"/>
  <c r="DC282"/>
  <c r="DC304"/>
  <c r="DC305"/>
  <c r="DB282"/>
  <c r="DB304"/>
  <c r="DB305"/>
  <c r="DA282"/>
  <c r="DA304"/>
  <c r="DA305"/>
  <c r="CZ282"/>
  <c r="CZ304"/>
  <c r="CZ305"/>
  <c r="CY282"/>
  <c r="CY304"/>
  <c r="CY305"/>
  <c r="CX282"/>
  <c r="CX304"/>
  <c r="CX305"/>
  <c r="CW282"/>
  <c r="CW304"/>
  <c r="CW305"/>
  <c r="CV282"/>
  <c r="CV304"/>
  <c r="CV305"/>
  <c r="CU282"/>
  <c r="CU304"/>
  <c r="CU305"/>
  <c r="CT282"/>
  <c r="CT304"/>
  <c r="CT305"/>
  <c r="CS282"/>
  <c r="CS304"/>
  <c r="CS305"/>
  <c r="CR282"/>
  <c r="CR304"/>
  <c r="CR305"/>
  <c r="CQ282"/>
  <c r="CQ304"/>
  <c r="CQ305"/>
  <c r="CP282"/>
  <c r="CP304"/>
  <c r="CP305"/>
  <c r="CO282"/>
  <c r="CO304"/>
  <c r="CO305"/>
  <c r="CN282"/>
  <c r="CN304"/>
  <c r="CN305"/>
  <c r="CM282"/>
  <c r="CM304"/>
  <c r="CM305"/>
  <c r="CL282"/>
  <c r="CL304"/>
  <c r="CL305"/>
  <c r="CK282"/>
  <c r="CK304"/>
  <c r="CK305"/>
  <c r="CJ282"/>
  <c r="CJ304"/>
  <c r="CJ305"/>
  <c r="CI282"/>
  <c r="CI304"/>
  <c r="CI305"/>
  <c r="CH282"/>
  <c r="CH304"/>
  <c r="CH305"/>
  <c r="CG282"/>
  <c r="CG304"/>
  <c r="CG305"/>
  <c r="CF282"/>
  <c r="CF304"/>
  <c r="CF305"/>
  <c r="CE282"/>
  <c r="CE304"/>
  <c r="CE305"/>
  <c r="CD282"/>
  <c r="CD304"/>
  <c r="CD305"/>
  <c r="CC282"/>
  <c r="CC304"/>
  <c r="CC305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AC182" i="4"/>
  <c r="AC134"/>
  <c r="AC10"/>
  <c r="AC15"/>
  <c r="AC19"/>
  <c r="AC27"/>
  <c r="AC29"/>
  <c r="AC53"/>
  <c r="AC55"/>
  <c r="AC60"/>
  <c r="AC61"/>
  <c r="AC63"/>
  <c r="AC86"/>
  <c r="AC87"/>
  <c r="AC89"/>
  <c r="AC92"/>
  <c r="AC94"/>
  <c r="AC106"/>
  <c r="AC131"/>
  <c r="AC138"/>
  <c r="AC146"/>
  <c r="AC147"/>
  <c r="AC162"/>
  <c r="AC151"/>
  <c r="AC179"/>
  <c r="AC180"/>
  <c r="AC181"/>
  <c r="AC183"/>
  <c r="AC211"/>
  <c r="AC216"/>
  <c r="AC227"/>
  <c r="AC172"/>
  <c r="AC26"/>
  <c r="AC48"/>
  <c r="AC12"/>
  <c r="AC23"/>
  <c r="AC43"/>
  <c r="AC62"/>
  <c r="AC91"/>
  <c r="AC200"/>
  <c r="AC229"/>
  <c r="AC231"/>
  <c r="AC164"/>
  <c r="AC165"/>
  <c r="AC73"/>
  <c r="AC6"/>
  <c r="AC120"/>
  <c r="AC139"/>
  <c r="AC213"/>
  <c r="AC221"/>
  <c r="AC36"/>
  <c r="AC38"/>
  <c r="AC40"/>
  <c r="AC42"/>
  <c r="AC51"/>
  <c r="AC58"/>
  <c r="AC64"/>
  <c r="AC76"/>
  <c r="AC78"/>
  <c r="AC81"/>
  <c r="AC90"/>
  <c r="AC105"/>
  <c r="AC129"/>
  <c r="AC132"/>
  <c r="AC152"/>
  <c r="AC153"/>
  <c r="AC170"/>
  <c r="AC178"/>
  <c r="AC185"/>
  <c r="AC187"/>
  <c r="AC189"/>
  <c r="AC208"/>
  <c r="AC228"/>
  <c r="AC119"/>
  <c r="AC33"/>
  <c r="AC49"/>
  <c r="AC65"/>
  <c r="AC66"/>
  <c r="AC75"/>
  <c r="AC110"/>
  <c r="AC125"/>
  <c r="AC133"/>
  <c r="AC174"/>
  <c r="AC177"/>
  <c r="AC188"/>
  <c r="AC194"/>
  <c r="AC199"/>
  <c r="AC218"/>
  <c r="AC9"/>
  <c r="AC25"/>
  <c r="AC117"/>
  <c r="AC142"/>
  <c r="AC195"/>
  <c r="AC196"/>
  <c r="AC202"/>
  <c r="AC225"/>
  <c r="AC126"/>
  <c r="AC140"/>
  <c r="AC236"/>
  <c r="AC56"/>
  <c r="AC67"/>
  <c r="AC122"/>
  <c r="AC191"/>
  <c r="AC235"/>
  <c r="AC118"/>
  <c r="AC214"/>
  <c r="AC230"/>
  <c r="AC16"/>
  <c r="AC79"/>
  <c r="AC100"/>
  <c r="AC101"/>
  <c r="AC109"/>
  <c r="AC113"/>
  <c r="AC116"/>
  <c r="AC141"/>
  <c r="AC173"/>
  <c r="AC186"/>
  <c r="AC205"/>
  <c r="AC212"/>
  <c r="AC234"/>
  <c r="AC103"/>
  <c r="AC4"/>
  <c r="AC17"/>
  <c r="AC41"/>
  <c r="AC98"/>
  <c r="AC144"/>
  <c r="AC161"/>
  <c r="AC22"/>
  <c r="AC128"/>
  <c r="AC111"/>
  <c r="AC112"/>
  <c r="AC44"/>
  <c r="AC95"/>
  <c r="AC124"/>
  <c r="AC136"/>
  <c r="AC30"/>
  <c r="AC35"/>
  <c r="AC127"/>
  <c r="AC166"/>
  <c r="AC171"/>
  <c r="AC192"/>
  <c r="AC207"/>
  <c r="AC115"/>
  <c r="AC32"/>
  <c r="AC99"/>
  <c r="AC107"/>
  <c r="AC167"/>
  <c r="AH330"/>
  <c r="AG330"/>
  <c r="AF330"/>
  <c r="AE330"/>
  <c r="AD330"/>
  <c r="CA85"/>
  <c r="CA298"/>
  <c r="AH329"/>
  <c r="BQ85"/>
  <c r="BQ298"/>
  <c r="AG329"/>
  <c r="BG85"/>
  <c r="BG298"/>
  <c r="AF329"/>
  <c r="AW85"/>
  <c r="AW298"/>
  <c r="AE329"/>
  <c r="AO85"/>
  <c r="AO298"/>
  <c r="AD329"/>
  <c r="CA7"/>
  <c r="CA13"/>
  <c r="CA28"/>
  <c r="CA52"/>
  <c r="CA70"/>
  <c r="CA74"/>
  <c r="CA83"/>
  <c r="CA88"/>
  <c r="CA148"/>
  <c r="CA149"/>
  <c r="CA150"/>
  <c r="CA157"/>
  <c r="CA158"/>
  <c r="CA159"/>
  <c r="CA160"/>
  <c r="CA167"/>
  <c r="CA209"/>
  <c r="CA210"/>
  <c r="CA232"/>
  <c r="CA233"/>
  <c r="CA143"/>
  <c r="CA154"/>
  <c r="CA217"/>
  <c r="CA297"/>
  <c r="AH328"/>
  <c r="BQ7"/>
  <c r="BQ13"/>
  <c r="BQ28"/>
  <c r="BQ52"/>
  <c r="BQ70"/>
  <c r="BQ74"/>
  <c r="BQ83"/>
  <c r="BQ88"/>
  <c r="BQ148"/>
  <c r="BQ149"/>
  <c r="BQ150"/>
  <c r="BQ157"/>
  <c r="BQ158"/>
  <c r="BQ159"/>
  <c r="BQ160"/>
  <c r="BQ167"/>
  <c r="BQ209"/>
  <c r="BQ210"/>
  <c r="BQ232"/>
  <c r="BQ233"/>
  <c r="BQ143"/>
  <c r="BQ154"/>
  <c r="BQ217"/>
  <c r="BQ297"/>
  <c r="AG328"/>
  <c r="BG7"/>
  <c r="BG13"/>
  <c r="BG28"/>
  <c r="BG52"/>
  <c r="BG70"/>
  <c r="BG74"/>
  <c r="BG83"/>
  <c r="BG88"/>
  <c r="BG148"/>
  <c r="BG149"/>
  <c r="BG150"/>
  <c r="BG157"/>
  <c r="BG158"/>
  <c r="BG159"/>
  <c r="BG160"/>
  <c r="BG167"/>
  <c r="BG209"/>
  <c r="BG210"/>
  <c r="BG232"/>
  <c r="BG233"/>
  <c r="BG143"/>
  <c r="BG154"/>
  <c r="BG217"/>
  <c r="BG297"/>
  <c r="AF328"/>
  <c r="AW7"/>
  <c r="AW13"/>
  <c r="AW28"/>
  <c r="AW52"/>
  <c r="AW70"/>
  <c r="AW74"/>
  <c r="AW83"/>
  <c r="AW88"/>
  <c r="AW148"/>
  <c r="AW149"/>
  <c r="AW150"/>
  <c r="AW157"/>
  <c r="AW158"/>
  <c r="AW159"/>
  <c r="AW160"/>
  <c r="AW167"/>
  <c r="AW209"/>
  <c r="AW210"/>
  <c r="AW232"/>
  <c r="AW233"/>
  <c r="AW143"/>
  <c r="AW154"/>
  <c r="AW217"/>
  <c r="AW297"/>
  <c r="AE328"/>
  <c r="AO7"/>
  <c r="AO13"/>
  <c r="AO28"/>
  <c r="AO52"/>
  <c r="AO70"/>
  <c r="AO74"/>
  <c r="AO83"/>
  <c r="AO88"/>
  <c r="AO148"/>
  <c r="AO149"/>
  <c r="AO150"/>
  <c r="AO157"/>
  <c r="AO158"/>
  <c r="AO159"/>
  <c r="AO160"/>
  <c r="AO167"/>
  <c r="AO209"/>
  <c r="AO210"/>
  <c r="AO232"/>
  <c r="AO233"/>
  <c r="AO143"/>
  <c r="AO154"/>
  <c r="AO217"/>
  <c r="AO297"/>
  <c r="AD328"/>
  <c r="CA107"/>
  <c r="CA296"/>
  <c r="AH327"/>
  <c r="BQ107"/>
  <c r="BQ296"/>
  <c r="AG327"/>
  <c r="BG107"/>
  <c r="BG296"/>
  <c r="AF327"/>
  <c r="AW107"/>
  <c r="AW296"/>
  <c r="AE327"/>
  <c r="AO107"/>
  <c r="AO296"/>
  <c r="AD327"/>
  <c r="CA99"/>
  <c r="CA163"/>
  <c r="CA295"/>
  <c r="AH326"/>
  <c r="BQ99"/>
  <c r="BQ163"/>
  <c r="BQ295"/>
  <c r="AG326"/>
  <c r="BG99"/>
  <c r="BG163"/>
  <c r="BG295"/>
  <c r="AF326"/>
  <c r="AW99"/>
  <c r="AW163"/>
  <c r="AW295"/>
  <c r="AE326"/>
  <c r="AO99"/>
  <c r="AO163"/>
  <c r="AO295"/>
  <c r="AD326"/>
  <c r="CA30"/>
  <c r="CA35"/>
  <c r="CA127"/>
  <c r="CA166"/>
  <c r="CA171"/>
  <c r="CA190"/>
  <c r="CA192"/>
  <c r="CA207"/>
  <c r="CA115"/>
  <c r="CA32"/>
  <c r="CA294"/>
  <c r="AH325"/>
  <c r="BQ30"/>
  <c r="BQ35"/>
  <c r="BQ127"/>
  <c r="BQ166"/>
  <c r="BQ171"/>
  <c r="BQ190"/>
  <c r="BQ192"/>
  <c r="BQ207"/>
  <c r="BQ115"/>
  <c r="BQ32"/>
  <c r="BQ294"/>
  <c r="AG325"/>
  <c r="BG30"/>
  <c r="BG35"/>
  <c r="BG127"/>
  <c r="BG166"/>
  <c r="BG171"/>
  <c r="BG190"/>
  <c r="BG192"/>
  <c r="BG207"/>
  <c r="BG115"/>
  <c r="BG32"/>
  <c r="BG294"/>
  <c r="AF325"/>
  <c r="AW30"/>
  <c r="AW35"/>
  <c r="AW127"/>
  <c r="AW166"/>
  <c r="AW171"/>
  <c r="AW190"/>
  <c r="AW192"/>
  <c r="AW207"/>
  <c r="AW115"/>
  <c r="AW32"/>
  <c r="AW294"/>
  <c r="AE325"/>
  <c r="AO30"/>
  <c r="AO35"/>
  <c r="AO127"/>
  <c r="AO166"/>
  <c r="AO171"/>
  <c r="AO190"/>
  <c r="AO192"/>
  <c r="AO207"/>
  <c r="AO115"/>
  <c r="AO32"/>
  <c r="AO294"/>
  <c r="AD325"/>
  <c r="CA45"/>
  <c r="CA44"/>
  <c r="CA95"/>
  <c r="CA124"/>
  <c r="CA136"/>
  <c r="CA293"/>
  <c r="AH324"/>
  <c r="BQ45"/>
  <c r="BQ44"/>
  <c r="BQ95"/>
  <c r="BQ124"/>
  <c r="BQ136"/>
  <c r="BQ293"/>
  <c r="AG324"/>
  <c r="BG45"/>
  <c r="BG44"/>
  <c r="BG95"/>
  <c r="BG124"/>
  <c r="BG136"/>
  <c r="BG293"/>
  <c r="AF324"/>
  <c r="AW45"/>
  <c r="AW44"/>
  <c r="AW95"/>
  <c r="AW124"/>
  <c r="AW136"/>
  <c r="AW293"/>
  <c r="AE324"/>
  <c r="AM45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O45"/>
  <c r="AO44"/>
  <c r="AO95"/>
  <c r="AO124"/>
  <c r="AO136"/>
  <c r="AO293"/>
  <c r="AD324"/>
  <c r="CA111"/>
  <c r="CA112"/>
  <c r="CA292"/>
  <c r="AH323"/>
  <c r="BQ111"/>
  <c r="BQ112"/>
  <c r="BQ292"/>
  <c r="AG323"/>
  <c r="BG111"/>
  <c r="BG112"/>
  <c r="BG292"/>
  <c r="AF323"/>
  <c r="AW111"/>
  <c r="AW112"/>
  <c r="AW292"/>
  <c r="AE323"/>
  <c r="AO111"/>
  <c r="AO112"/>
  <c r="AO292"/>
  <c r="AD323"/>
  <c r="CA4"/>
  <c r="CA17"/>
  <c r="CA41"/>
  <c r="CA98"/>
  <c r="CA144"/>
  <c r="CA161"/>
  <c r="CA22"/>
  <c r="CA128"/>
  <c r="CA291"/>
  <c r="AH322"/>
  <c r="BQ4"/>
  <c r="BQ17"/>
  <c r="BQ41"/>
  <c r="BQ98"/>
  <c r="BQ144"/>
  <c r="BQ161"/>
  <c r="BQ22"/>
  <c r="BQ128"/>
  <c r="BQ291"/>
  <c r="AG322"/>
  <c r="BG4"/>
  <c r="BG17"/>
  <c r="BG41"/>
  <c r="BG98"/>
  <c r="BG144"/>
  <c r="BG161"/>
  <c r="BG22"/>
  <c r="BG128"/>
  <c r="BG291"/>
  <c r="AF322"/>
  <c r="AW4"/>
  <c r="AW17"/>
  <c r="AW41"/>
  <c r="AW98"/>
  <c r="AW144"/>
  <c r="AW161"/>
  <c r="AW22"/>
  <c r="AW128"/>
  <c r="AW291"/>
  <c r="AE322"/>
  <c r="AO4"/>
  <c r="AO17"/>
  <c r="AO41"/>
  <c r="AO98"/>
  <c r="AO144"/>
  <c r="AO161"/>
  <c r="AO22"/>
  <c r="AO128"/>
  <c r="AO291"/>
  <c r="AD322"/>
  <c r="CA16"/>
  <c r="CA79"/>
  <c r="CA100"/>
  <c r="CA101"/>
  <c r="CA109"/>
  <c r="CA113"/>
  <c r="CA116"/>
  <c r="CA141"/>
  <c r="CA173"/>
  <c r="CA186"/>
  <c r="CA205"/>
  <c r="CA212"/>
  <c r="CA234"/>
  <c r="CA103"/>
  <c r="CA290"/>
  <c r="AH321"/>
  <c r="BQ16"/>
  <c r="BQ79"/>
  <c r="BQ100"/>
  <c r="BQ101"/>
  <c r="BQ109"/>
  <c r="BQ113"/>
  <c r="BQ116"/>
  <c r="BQ141"/>
  <c r="BQ173"/>
  <c r="BQ186"/>
  <c r="BQ205"/>
  <c r="BQ212"/>
  <c r="BQ234"/>
  <c r="BQ103"/>
  <c r="BQ290"/>
  <c r="AG321"/>
  <c r="BG16"/>
  <c r="BG79"/>
  <c r="BG100"/>
  <c r="BG101"/>
  <c r="BG109"/>
  <c r="BG113"/>
  <c r="BG116"/>
  <c r="BG141"/>
  <c r="BG173"/>
  <c r="BG186"/>
  <c r="BG205"/>
  <c r="BG212"/>
  <c r="BG234"/>
  <c r="BG103"/>
  <c r="BG290"/>
  <c r="AF321"/>
  <c r="AW16"/>
  <c r="AW79"/>
  <c r="AW100"/>
  <c r="AW101"/>
  <c r="AW109"/>
  <c r="AW113"/>
  <c r="AW116"/>
  <c r="AW141"/>
  <c r="AW173"/>
  <c r="AW186"/>
  <c r="AW205"/>
  <c r="AW212"/>
  <c r="AW234"/>
  <c r="AW103"/>
  <c r="AW290"/>
  <c r="AE321"/>
  <c r="AO16"/>
  <c r="AO79"/>
  <c r="AO100"/>
  <c r="AO101"/>
  <c r="AO109"/>
  <c r="AO113"/>
  <c r="AO116"/>
  <c r="AO141"/>
  <c r="AO173"/>
  <c r="AO186"/>
  <c r="AO205"/>
  <c r="AO212"/>
  <c r="AO234"/>
  <c r="AO103"/>
  <c r="AO290"/>
  <c r="AD321"/>
  <c r="CA11"/>
  <c r="CA18"/>
  <c r="CA77"/>
  <c r="CA176"/>
  <c r="CA289"/>
  <c r="AH320"/>
  <c r="BQ11"/>
  <c r="BQ18"/>
  <c r="BQ77"/>
  <c r="BQ176"/>
  <c r="BQ289"/>
  <c r="AG320"/>
  <c r="BG11"/>
  <c r="BG18"/>
  <c r="BG77"/>
  <c r="BG176"/>
  <c r="BG289"/>
  <c r="AF320"/>
  <c r="AW11"/>
  <c r="AW18"/>
  <c r="AW77"/>
  <c r="AW176"/>
  <c r="AW289"/>
  <c r="AE320"/>
  <c r="AO11"/>
  <c r="AO18"/>
  <c r="AO77"/>
  <c r="AO176"/>
  <c r="AO289"/>
  <c r="AD320"/>
  <c r="CA108"/>
  <c r="CA114"/>
  <c r="CA206"/>
  <c r="CA215"/>
  <c r="CA230"/>
  <c r="CA288"/>
  <c r="AH319"/>
  <c r="BQ108"/>
  <c r="BQ114"/>
  <c r="BQ206"/>
  <c r="BQ215"/>
  <c r="BQ230"/>
  <c r="BQ288"/>
  <c r="AG319"/>
  <c r="BG108"/>
  <c r="BG114"/>
  <c r="BG206"/>
  <c r="BG215"/>
  <c r="BG230"/>
  <c r="BG288"/>
  <c r="AF319"/>
  <c r="AW108"/>
  <c r="AW114"/>
  <c r="AW206"/>
  <c r="AW215"/>
  <c r="AW230"/>
  <c r="AW288"/>
  <c r="AE319"/>
  <c r="AO108"/>
  <c r="AO114"/>
  <c r="AO206"/>
  <c r="AO215"/>
  <c r="AO230"/>
  <c r="AO288"/>
  <c r="AD319"/>
  <c r="CA34"/>
  <c r="CA137"/>
  <c r="CA219"/>
  <c r="CA287"/>
  <c r="AH318"/>
  <c r="BQ34"/>
  <c r="BQ137"/>
  <c r="BQ219"/>
  <c r="BQ287"/>
  <c r="AG318"/>
  <c r="BG34"/>
  <c r="BG137"/>
  <c r="BG219"/>
  <c r="BG287"/>
  <c r="AF318"/>
  <c r="AW34"/>
  <c r="AW137"/>
  <c r="AW219"/>
  <c r="AW287"/>
  <c r="AE318"/>
  <c r="AO34"/>
  <c r="AO137"/>
  <c r="AO219"/>
  <c r="AO287"/>
  <c r="AD318"/>
  <c r="CA214"/>
  <c r="CA286"/>
  <c r="AH317"/>
  <c r="BQ214"/>
  <c r="BQ286"/>
  <c r="AG317"/>
  <c r="BG214"/>
  <c r="BG286"/>
  <c r="AF317"/>
  <c r="AW214"/>
  <c r="AW286"/>
  <c r="AE317"/>
  <c r="AO214"/>
  <c r="AO286"/>
  <c r="AD317"/>
  <c r="CA5"/>
  <c r="CA24"/>
  <c r="CA31"/>
  <c r="CA56"/>
  <c r="CA57"/>
  <c r="CA67"/>
  <c r="CA96"/>
  <c r="CA122"/>
  <c r="CA130"/>
  <c r="CA168"/>
  <c r="CA175"/>
  <c r="CA191"/>
  <c r="CA193"/>
  <c r="CA220"/>
  <c r="CA235"/>
  <c r="CA54"/>
  <c r="CA118"/>
  <c r="CA285"/>
  <c r="AH316"/>
  <c r="BQ5"/>
  <c r="BQ24"/>
  <c r="BQ31"/>
  <c r="BQ56"/>
  <c r="BQ57"/>
  <c r="BQ67"/>
  <c r="BQ96"/>
  <c r="BQ122"/>
  <c r="BQ130"/>
  <c r="BQ168"/>
  <c r="BQ175"/>
  <c r="BQ191"/>
  <c r="BQ193"/>
  <c r="BQ220"/>
  <c r="BQ235"/>
  <c r="BQ54"/>
  <c r="BQ118"/>
  <c r="BQ285"/>
  <c r="AG316"/>
  <c r="BG5"/>
  <c r="BG24"/>
  <c r="BG31"/>
  <c r="BG56"/>
  <c r="BG57"/>
  <c r="BG67"/>
  <c r="BG96"/>
  <c r="BG122"/>
  <c r="BG130"/>
  <c r="BG168"/>
  <c r="BG175"/>
  <c r="BG191"/>
  <c r="BG193"/>
  <c r="BG220"/>
  <c r="BG235"/>
  <c r="BG54"/>
  <c r="BG118"/>
  <c r="BG285"/>
  <c r="AF316"/>
  <c r="AW5"/>
  <c r="AW24"/>
  <c r="AW31"/>
  <c r="AW56"/>
  <c r="AW57"/>
  <c r="AW67"/>
  <c r="AW96"/>
  <c r="AW122"/>
  <c r="AW130"/>
  <c r="AW168"/>
  <c r="AW175"/>
  <c r="AW191"/>
  <c r="AW193"/>
  <c r="AW220"/>
  <c r="AW235"/>
  <c r="AW54"/>
  <c r="AW118"/>
  <c r="AW285"/>
  <c r="AE316"/>
  <c r="AO5"/>
  <c r="AO24"/>
  <c r="AO31"/>
  <c r="AO56"/>
  <c r="AO57"/>
  <c r="AO67"/>
  <c r="AO96"/>
  <c r="AO122"/>
  <c r="AO130"/>
  <c r="AO168"/>
  <c r="AO175"/>
  <c r="AO191"/>
  <c r="AO193"/>
  <c r="AO220"/>
  <c r="AO235"/>
  <c r="AO54"/>
  <c r="AO118"/>
  <c r="AO285"/>
  <c r="AD316"/>
  <c r="CA8"/>
  <c r="CA14"/>
  <c r="CA20"/>
  <c r="CA59"/>
  <c r="CA68"/>
  <c r="CA71"/>
  <c r="CA72"/>
  <c r="CA80"/>
  <c r="CA84"/>
  <c r="CA93"/>
  <c r="CA97"/>
  <c r="CA102"/>
  <c r="CA104"/>
  <c r="CA121"/>
  <c r="CA123"/>
  <c r="CA135"/>
  <c r="CA145"/>
  <c r="CA156"/>
  <c r="CA169"/>
  <c r="CA184"/>
  <c r="CA197"/>
  <c r="CA201"/>
  <c r="CA203"/>
  <c r="CA204"/>
  <c r="CA222"/>
  <c r="CA223"/>
  <c r="CA224"/>
  <c r="CA82"/>
  <c r="CA284"/>
  <c r="AH315"/>
  <c r="BQ8"/>
  <c r="BQ14"/>
  <c r="BQ20"/>
  <c r="BQ59"/>
  <c r="BQ68"/>
  <c r="BQ71"/>
  <c r="BQ72"/>
  <c r="BQ80"/>
  <c r="BQ84"/>
  <c r="BQ93"/>
  <c r="BQ97"/>
  <c r="BQ102"/>
  <c r="BQ104"/>
  <c r="BQ121"/>
  <c r="BQ123"/>
  <c r="BQ135"/>
  <c r="BQ145"/>
  <c r="BQ156"/>
  <c r="BQ169"/>
  <c r="BQ184"/>
  <c r="BQ197"/>
  <c r="BQ201"/>
  <c r="BQ203"/>
  <c r="BQ204"/>
  <c r="BQ222"/>
  <c r="BQ223"/>
  <c r="BQ224"/>
  <c r="BQ82"/>
  <c r="BQ284"/>
  <c r="AG315"/>
  <c r="BG8"/>
  <c r="BG14"/>
  <c r="BG20"/>
  <c r="BG59"/>
  <c r="BG68"/>
  <c r="BG71"/>
  <c r="BG72"/>
  <c r="BG80"/>
  <c r="BG84"/>
  <c r="BG93"/>
  <c r="BG97"/>
  <c r="BG102"/>
  <c r="BG104"/>
  <c r="BG121"/>
  <c r="BG123"/>
  <c r="BG135"/>
  <c r="BG145"/>
  <c r="BG156"/>
  <c r="BG169"/>
  <c r="BG184"/>
  <c r="BG197"/>
  <c r="BG201"/>
  <c r="BG203"/>
  <c r="BG204"/>
  <c r="BG222"/>
  <c r="BG223"/>
  <c r="BG224"/>
  <c r="BG82"/>
  <c r="BG284"/>
  <c r="AF315"/>
  <c r="AW8"/>
  <c r="AW14"/>
  <c r="AW20"/>
  <c r="AW59"/>
  <c r="AW68"/>
  <c r="AW71"/>
  <c r="AW72"/>
  <c r="AW80"/>
  <c r="AW84"/>
  <c r="AW93"/>
  <c r="AW97"/>
  <c r="AW102"/>
  <c r="AW104"/>
  <c r="AW121"/>
  <c r="AW123"/>
  <c r="AW135"/>
  <c r="AW145"/>
  <c r="AW156"/>
  <c r="AW169"/>
  <c r="AW184"/>
  <c r="AW197"/>
  <c r="AW201"/>
  <c r="AW203"/>
  <c r="AW204"/>
  <c r="AW222"/>
  <c r="AW223"/>
  <c r="AW224"/>
  <c r="AW82"/>
  <c r="AW284"/>
  <c r="AE315"/>
  <c r="AO8"/>
  <c r="AO14"/>
  <c r="AO20"/>
  <c r="AO59"/>
  <c r="AO68"/>
  <c r="AO71"/>
  <c r="AO72"/>
  <c r="AO80"/>
  <c r="AO84"/>
  <c r="AO93"/>
  <c r="AO97"/>
  <c r="AO102"/>
  <c r="AO104"/>
  <c r="AO121"/>
  <c r="AO123"/>
  <c r="AO135"/>
  <c r="AO145"/>
  <c r="AO156"/>
  <c r="AO169"/>
  <c r="AO184"/>
  <c r="AO197"/>
  <c r="AO201"/>
  <c r="AO203"/>
  <c r="AO204"/>
  <c r="AO222"/>
  <c r="AO223"/>
  <c r="AO224"/>
  <c r="AO82"/>
  <c r="AO284"/>
  <c r="AD315"/>
  <c r="CA9"/>
  <c r="CA25"/>
  <c r="CA117"/>
  <c r="CA142"/>
  <c r="CA195"/>
  <c r="CA196"/>
  <c r="CA202"/>
  <c r="CA225"/>
  <c r="CA126"/>
  <c r="CA140"/>
  <c r="CA236"/>
  <c r="CA283"/>
  <c r="AH314"/>
  <c r="BQ9"/>
  <c r="BQ25"/>
  <c r="BQ117"/>
  <c r="BQ142"/>
  <c r="BQ195"/>
  <c r="BQ196"/>
  <c r="BQ202"/>
  <c r="BQ225"/>
  <c r="BQ126"/>
  <c r="BQ140"/>
  <c r="BQ236"/>
  <c r="BQ283"/>
  <c r="AG314"/>
  <c r="BG9"/>
  <c r="BG25"/>
  <c r="BG117"/>
  <c r="BG142"/>
  <c r="BG195"/>
  <c r="BG196"/>
  <c r="BG202"/>
  <c r="BG225"/>
  <c r="BG126"/>
  <c r="BG140"/>
  <c r="BG236"/>
  <c r="BG283"/>
  <c r="AF314"/>
  <c r="AW9"/>
  <c r="AW25"/>
  <c r="AW117"/>
  <c r="AW142"/>
  <c r="AW195"/>
  <c r="AW196"/>
  <c r="AW202"/>
  <c r="AW225"/>
  <c r="AW126"/>
  <c r="AW140"/>
  <c r="AW236"/>
  <c r="AW283"/>
  <c r="AE314"/>
  <c r="AO9"/>
  <c r="AO25"/>
  <c r="AO117"/>
  <c r="AO142"/>
  <c r="AO195"/>
  <c r="AO196"/>
  <c r="AO202"/>
  <c r="AO225"/>
  <c r="AO126"/>
  <c r="AO140"/>
  <c r="AO236"/>
  <c r="AO283"/>
  <c r="AD314"/>
  <c r="CA33"/>
  <c r="CA49"/>
  <c r="CA65"/>
  <c r="CA66"/>
  <c r="CA75"/>
  <c r="CA110"/>
  <c r="CA125"/>
  <c r="CA133"/>
  <c r="CA174"/>
  <c r="CA177"/>
  <c r="CA188"/>
  <c r="CA194"/>
  <c r="CA199"/>
  <c r="CA218"/>
  <c r="CA282"/>
  <c r="AH313"/>
  <c r="BQ33"/>
  <c r="BQ49"/>
  <c r="BQ65"/>
  <c r="BQ66"/>
  <c r="BQ75"/>
  <c r="BQ110"/>
  <c r="BQ125"/>
  <c r="BQ133"/>
  <c r="BQ174"/>
  <c r="BQ177"/>
  <c r="BQ188"/>
  <c r="BQ194"/>
  <c r="BQ199"/>
  <c r="BQ218"/>
  <c r="BQ282"/>
  <c r="AG313"/>
  <c r="BG33"/>
  <c r="BG49"/>
  <c r="BG65"/>
  <c r="BG66"/>
  <c r="BG75"/>
  <c r="BG110"/>
  <c r="BG125"/>
  <c r="BG133"/>
  <c r="BG174"/>
  <c r="BG177"/>
  <c r="BG188"/>
  <c r="BG194"/>
  <c r="BG199"/>
  <c r="BG218"/>
  <c r="BG282"/>
  <c r="AF313"/>
  <c r="AW33"/>
  <c r="AW49"/>
  <c r="AW65"/>
  <c r="AW66"/>
  <c r="AW75"/>
  <c r="AW110"/>
  <c r="AW125"/>
  <c r="AW133"/>
  <c r="AW174"/>
  <c r="AW177"/>
  <c r="AW188"/>
  <c r="AW194"/>
  <c r="AW199"/>
  <c r="AW218"/>
  <c r="AW282"/>
  <c r="AE313"/>
  <c r="AO33"/>
  <c r="AO49"/>
  <c r="AO65"/>
  <c r="AO66"/>
  <c r="AO75"/>
  <c r="AO110"/>
  <c r="AO125"/>
  <c r="AO133"/>
  <c r="AO174"/>
  <c r="AO177"/>
  <c r="AO188"/>
  <c r="AO194"/>
  <c r="AO199"/>
  <c r="AO218"/>
  <c r="AO282"/>
  <c r="AD313"/>
  <c r="CA36"/>
  <c r="CA38"/>
  <c r="CA40"/>
  <c r="CA42"/>
  <c r="CA50"/>
  <c r="CA51"/>
  <c r="CA58"/>
  <c r="CA64"/>
  <c r="CA76"/>
  <c r="CA78"/>
  <c r="CA81"/>
  <c r="CA90"/>
  <c r="CA105"/>
  <c r="CA129"/>
  <c r="CA132"/>
  <c r="CA152"/>
  <c r="CA153"/>
  <c r="CA170"/>
  <c r="CA178"/>
  <c r="CA185"/>
  <c r="CA187"/>
  <c r="CA189"/>
  <c r="CA208"/>
  <c r="CA228"/>
  <c r="CA119"/>
  <c r="CA281"/>
  <c r="AH312"/>
  <c r="BQ36"/>
  <c r="BQ38"/>
  <c r="BQ40"/>
  <c r="BQ42"/>
  <c r="BQ50"/>
  <c r="BQ51"/>
  <c r="BQ58"/>
  <c r="BQ64"/>
  <c r="BQ76"/>
  <c r="BQ78"/>
  <c r="BQ81"/>
  <c r="BQ90"/>
  <c r="BQ105"/>
  <c r="BQ129"/>
  <c r="BQ132"/>
  <c r="BQ152"/>
  <c r="BQ153"/>
  <c r="BQ170"/>
  <c r="BQ178"/>
  <c r="BQ185"/>
  <c r="BQ187"/>
  <c r="BQ189"/>
  <c r="BQ208"/>
  <c r="BQ228"/>
  <c r="BQ119"/>
  <c r="BQ281"/>
  <c r="AG312"/>
  <c r="BG36"/>
  <c r="BG38"/>
  <c r="BG40"/>
  <c r="BG42"/>
  <c r="BG50"/>
  <c r="BG51"/>
  <c r="BG58"/>
  <c r="BG64"/>
  <c r="BG76"/>
  <c r="BG78"/>
  <c r="BG81"/>
  <c r="BG90"/>
  <c r="BG105"/>
  <c r="BG129"/>
  <c r="BG132"/>
  <c r="BG152"/>
  <c r="BG153"/>
  <c r="BG170"/>
  <c r="BG178"/>
  <c r="BG185"/>
  <c r="BG187"/>
  <c r="BG189"/>
  <c r="BG208"/>
  <c r="BG228"/>
  <c r="BG119"/>
  <c r="BG281"/>
  <c r="AF312"/>
  <c r="AW36"/>
  <c r="AW38"/>
  <c r="AW40"/>
  <c r="AW42"/>
  <c r="AW50"/>
  <c r="AW51"/>
  <c r="AW58"/>
  <c r="AW64"/>
  <c r="AW76"/>
  <c r="AW78"/>
  <c r="AW81"/>
  <c r="AW90"/>
  <c r="AW105"/>
  <c r="AW129"/>
  <c r="AW132"/>
  <c r="AW152"/>
  <c r="AW153"/>
  <c r="AW170"/>
  <c r="AW178"/>
  <c r="AW185"/>
  <c r="AW187"/>
  <c r="AW189"/>
  <c r="AW208"/>
  <c r="AW228"/>
  <c r="AW119"/>
  <c r="AW281"/>
  <c r="AE312"/>
  <c r="AO36"/>
  <c r="AO38"/>
  <c r="AO40"/>
  <c r="AO42"/>
  <c r="AO50"/>
  <c r="AO51"/>
  <c r="AO58"/>
  <c r="AO64"/>
  <c r="AO76"/>
  <c r="AO78"/>
  <c r="AO81"/>
  <c r="AO90"/>
  <c r="AO105"/>
  <c r="AO129"/>
  <c r="AO132"/>
  <c r="AO152"/>
  <c r="AO153"/>
  <c r="AO170"/>
  <c r="AO178"/>
  <c r="AO185"/>
  <c r="AO187"/>
  <c r="AO189"/>
  <c r="AO208"/>
  <c r="AO228"/>
  <c r="AO119"/>
  <c r="AO281"/>
  <c r="AD312"/>
  <c r="CA6"/>
  <c r="CA120"/>
  <c r="CA139"/>
  <c r="CA198"/>
  <c r="CA213"/>
  <c r="CA221"/>
  <c r="CA280"/>
  <c r="AH311"/>
  <c r="BQ6"/>
  <c r="BQ120"/>
  <c r="BQ139"/>
  <c r="BQ198"/>
  <c r="BQ213"/>
  <c r="BQ221"/>
  <c r="BQ280"/>
  <c r="AG311"/>
  <c r="BG6"/>
  <c r="BG120"/>
  <c r="BG139"/>
  <c r="BG198"/>
  <c r="BG213"/>
  <c r="BG221"/>
  <c r="BG280"/>
  <c r="AF311"/>
  <c r="AW6"/>
  <c r="AW120"/>
  <c r="AW139"/>
  <c r="AW198"/>
  <c r="AW213"/>
  <c r="AW221"/>
  <c r="AW280"/>
  <c r="AE311"/>
  <c r="AO6"/>
  <c r="AO120"/>
  <c r="AO139"/>
  <c r="AO198"/>
  <c r="AO213"/>
  <c r="AO221"/>
  <c r="AO280"/>
  <c r="AD311"/>
  <c r="CA48"/>
  <c r="CA12"/>
  <c r="CA23"/>
  <c r="CA43"/>
  <c r="CA62"/>
  <c r="CA69"/>
  <c r="CA91"/>
  <c r="CA200"/>
  <c r="CA229"/>
  <c r="CA231"/>
  <c r="CA164"/>
  <c r="CA165"/>
  <c r="CA73"/>
  <c r="CA279"/>
  <c r="AH310"/>
  <c r="BQ48"/>
  <c r="BQ12"/>
  <c r="BQ23"/>
  <c r="BQ43"/>
  <c r="BQ62"/>
  <c r="BQ69"/>
  <c r="BQ91"/>
  <c r="BQ200"/>
  <c r="BQ229"/>
  <c r="BQ231"/>
  <c r="BQ164"/>
  <c r="BQ165"/>
  <c r="BQ73"/>
  <c r="BQ279"/>
  <c r="AG310"/>
  <c r="BG48"/>
  <c r="BG12"/>
  <c r="BG23"/>
  <c r="BG43"/>
  <c r="BG62"/>
  <c r="BG69"/>
  <c r="BG91"/>
  <c r="BG200"/>
  <c r="BG229"/>
  <c r="BG231"/>
  <c r="BG164"/>
  <c r="BG165"/>
  <c r="BG73"/>
  <c r="BG279"/>
  <c r="AF310"/>
  <c r="AW48"/>
  <c r="AW12"/>
  <c r="AW23"/>
  <c r="AW43"/>
  <c r="AW62"/>
  <c r="AW69"/>
  <c r="AW91"/>
  <c r="AW200"/>
  <c r="AW229"/>
  <c r="AW231"/>
  <c r="AW164"/>
  <c r="AW165"/>
  <c r="AW73"/>
  <c r="AW279"/>
  <c r="AE310"/>
  <c r="AO48"/>
  <c r="AO12"/>
  <c r="AO23"/>
  <c r="AO43"/>
  <c r="AO62"/>
  <c r="AO69"/>
  <c r="AO91"/>
  <c r="AO200"/>
  <c r="AO229"/>
  <c r="AO231"/>
  <c r="AO164"/>
  <c r="AO165"/>
  <c r="AO73"/>
  <c r="AO279"/>
  <c r="AD310"/>
  <c r="CA26"/>
  <c r="CA278"/>
  <c r="AH309"/>
  <c r="BQ26"/>
  <c r="BQ278"/>
  <c r="AG309"/>
  <c r="BG26"/>
  <c r="BG278"/>
  <c r="AF309"/>
  <c r="AW26"/>
  <c r="AW278"/>
  <c r="AE309"/>
  <c r="AO26"/>
  <c r="AO278"/>
  <c r="AD309"/>
  <c r="CA10"/>
  <c r="CA15"/>
  <c r="CA19"/>
  <c r="CA21"/>
  <c r="CA27"/>
  <c r="CA29"/>
  <c r="CA39"/>
  <c r="CA53"/>
  <c r="CA55"/>
  <c r="CA60"/>
  <c r="CA61"/>
  <c r="CA63"/>
  <c r="CA86"/>
  <c r="CA87"/>
  <c r="CA89"/>
  <c r="CA92"/>
  <c r="CA94"/>
  <c r="CA106"/>
  <c r="CA131"/>
  <c r="CA138"/>
  <c r="CA146"/>
  <c r="CA147"/>
  <c r="CA162"/>
  <c r="CA151"/>
  <c r="CA179"/>
  <c r="CA180"/>
  <c r="CA181"/>
  <c r="CA183"/>
  <c r="CA211"/>
  <c r="CA216"/>
  <c r="CA227"/>
  <c r="CA172"/>
  <c r="CA277"/>
  <c r="AH308"/>
  <c r="BQ10"/>
  <c r="BQ15"/>
  <c r="BQ19"/>
  <c r="BQ21"/>
  <c r="BQ27"/>
  <c r="BQ29"/>
  <c r="BQ39"/>
  <c r="BQ53"/>
  <c r="BQ55"/>
  <c r="BQ60"/>
  <c r="BQ61"/>
  <c r="BQ63"/>
  <c r="BQ86"/>
  <c r="BQ87"/>
  <c r="BQ89"/>
  <c r="BQ92"/>
  <c r="BQ94"/>
  <c r="BQ106"/>
  <c r="BQ131"/>
  <c r="BQ138"/>
  <c r="BQ146"/>
  <c r="BQ147"/>
  <c r="BQ162"/>
  <c r="BQ151"/>
  <c r="BQ179"/>
  <c r="BQ180"/>
  <c r="BQ181"/>
  <c r="BQ183"/>
  <c r="BQ211"/>
  <c r="BQ216"/>
  <c r="BQ227"/>
  <c r="BQ172"/>
  <c r="BQ277"/>
  <c r="AG308"/>
  <c r="BG10"/>
  <c r="BG15"/>
  <c r="BG19"/>
  <c r="BG21"/>
  <c r="BG27"/>
  <c r="BG29"/>
  <c r="BG39"/>
  <c r="BG53"/>
  <c r="BG55"/>
  <c r="BG60"/>
  <c r="BG61"/>
  <c r="BG63"/>
  <c r="BG86"/>
  <c r="BG87"/>
  <c r="BG89"/>
  <c r="BG92"/>
  <c r="BG94"/>
  <c r="BG106"/>
  <c r="BG131"/>
  <c r="BG138"/>
  <c r="BG146"/>
  <c r="BG147"/>
  <c r="BG162"/>
  <c r="BG151"/>
  <c r="BG179"/>
  <c r="BG180"/>
  <c r="BG181"/>
  <c r="BG183"/>
  <c r="BG211"/>
  <c r="BG216"/>
  <c r="BG227"/>
  <c r="BG172"/>
  <c r="BG277"/>
  <c r="AF308"/>
  <c r="AW10"/>
  <c r="AW15"/>
  <c r="AW19"/>
  <c r="AW21"/>
  <c r="AW27"/>
  <c r="AW29"/>
  <c r="AW39"/>
  <c r="AW53"/>
  <c r="AW55"/>
  <c r="AW60"/>
  <c r="AW61"/>
  <c r="AW63"/>
  <c r="AW86"/>
  <c r="AW87"/>
  <c r="AW89"/>
  <c r="AW92"/>
  <c r="AW94"/>
  <c r="AW106"/>
  <c r="AW131"/>
  <c r="AW138"/>
  <c r="AW146"/>
  <c r="AW147"/>
  <c r="AW162"/>
  <c r="AW151"/>
  <c r="AW179"/>
  <c r="AW180"/>
  <c r="AW181"/>
  <c r="AW183"/>
  <c r="AW211"/>
  <c r="AW216"/>
  <c r="AW227"/>
  <c r="AW172"/>
  <c r="AW277"/>
  <c r="AE308"/>
  <c r="AO10"/>
  <c r="AO15"/>
  <c r="AO19"/>
  <c r="AO21"/>
  <c r="AO27"/>
  <c r="AO29"/>
  <c r="AO39"/>
  <c r="AO53"/>
  <c r="AO55"/>
  <c r="AO60"/>
  <c r="AO61"/>
  <c r="AO63"/>
  <c r="AO86"/>
  <c r="AO87"/>
  <c r="AO89"/>
  <c r="AO92"/>
  <c r="AO94"/>
  <c r="AO106"/>
  <c r="AO131"/>
  <c r="AO138"/>
  <c r="AO146"/>
  <c r="AO147"/>
  <c r="AO162"/>
  <c r="AO151"/>
  <c r="AO179"/>
  <c r="AO180"/>
  <c r="AO181"/>
  <c r="AO183"/>
  <c r="AO211"/>
  <c r="AO216"/>
  <c r="AO227"/>
  <c r="AO172"/>
  <c r="AO277"/>
  <c r="AD308"/>
  <c r="CA134"/>
  <c r="CA276"/>
  <c r="AH307"/>
  <c r="BQ134"/>
  <c r="BQ276"/>
  <c r="AG307"/>
  <c r="BG134"/>
  <c r="BG276"/>
  <c r="AF307"/>
  <c r="AW134"/>
  <c r="AW276"/>
  <c r="AE307"/>
  <c r="AO134"/>
  <c r="AO276"/>
  <c r="AD307"/>
  <c r="CA182"/>
  <c r="CA226"/>
  <c r="CA275"/>
  <c r="AH306"/>
  <c r="BQ182"/>
  <c r="BQ226"/>
  <c r="BQ275"/>
  <c r="AG306"/>
  <c r="BG182"/>
  <c r="BG226"/>
  <c r="BG275"/>
  <c r="AF306"/>
  <c r="AW182"/>
  <c r="AW226"/>
  <c r="AW275"/>
  <c r="AE306"/>
  <c r="AO182"/>
  <c r="AO226"/>
  <c r="AO275"/>
  <c r="AD306"/>
  <c r="CA37"/>
  <c r="CA274"/>
  <c r="AH305"/>
  <c r="BQ37"/>
  <c r="BQ274"/>
  <c r="AG305"/>
  <c r="BG37"/>
  <c r="BG274"/>
  <c r="AF305"/>
  <c r="AW37"/>
  <c r="AW274"/>
  <c r="AE305"/>
  <c r="AO37"/>
  <c r="AO274"/>
  <c r="AD305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D77"/>
  <c r="D11"/>
  <c r="D18"/>
  <c r="D289"/>
  <c r="DE8"/>
  <c r="DE112"/>
  <c r="DE69"/>
  <c r="DE68"/>
  <c r="DE93"/>
  <c r="DE121"/>
  <c r="DE14"/>
  <c r="DE224"/>
  <c r="DE223"/>
  <c r="DE4"/>
  <c r="DE5"/>
  <c r="DE6"/>
  <c r="DE7"/>
  <c r="DE9"/>
  <c r="DE10"/>
  <c r="DE11"/>
  <c r="DE12"/>
  <c r="DE13"/>
  <c r="DE15"/>
  <c r="DE16"/>
  <c r="DE17"/>
  <c r="DE18"/>
  <c r="DE19"/>
  <c r="DE20"/>
  <c r="DE21"/>
  <c r="DE22"/>
  <c r="DE23"/>
  <c r="DE24"/>
  <c r="DE25"/>
  <c r="DE26"/>
  <c r="DE27"/>
  <c r="DE28"/>
  <c r="DE29"/>
  <c r="DE30"/>
  <c r="DE31"/>
  <c r="DE32"/>
  <c r="DE33"/>
  <c r="DE34"/>
  <c r="DE35"/>
  <c r="DE36"/>
  <c r="DE37"/>
  <c r="DE38"/>
  <c r="DE39"/>
  <c r="DE40"/>
  <c r="DE41"/>
  <c r="DE42"/>
  <c r="DE43"/>
  <c r="DE44"/>
  <c r="DE48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DE66"/>
  <c r="DE67"/>
  <c r="DE70"/>
  <c r="DE71"/>
  <c r="DE72"/>
  <c r="DE73"/>
  <c r="DE74"/>
  <c r="DE75"/>
  <c r="DE76"/>
  <c r="DE77"/>
  <c r="DE78"/>
  <c r="DE79"/>
  <c r="DE80"/>
  <c r="DE81"/>
  <c r="DE82"/>
  <c r="DE83"/>
  <c r="DE84"/>
  <c r="DE86"/>
  <c r="DE87"/>
  <c r="DE88"/>
  <c r="DE89"/>
  <c r="DE90"/>
  <c r="DE91"/>
  <c r="DE92"/>
  <c r="DE94"/>
  <c r="DE95"/>
  <c r="DE96"/>
  <c r="DE97"/>
  <c r="DE98"/>
  <c r="DE99"/>
  <c r="DE100"/>
  <c r="DE101"/>
  <c r="DE102"/>
  <c r="DE103"/>
  <c r="DE104"/>
  <c r="DE105"/>
  <c r="DE106"/>
  <c r="DE107"/>
  <c r="DE108"/>
  <c r="DE109"/>
  <c r="DE110"/>
  <c r="DE111"/>
  <c r="DE113"/>
  <c r="DE114"/>
  <c r="DE115"/>
  <c r="DE116"/>
  <c r="DE117"/>
  <c r="DE118"/>
  <c r="DE119"/>
  <c r="DE120"/>
  <c r="DE122"/>
  <c r="DE123"/>
  <c r="DE124"/>
  <c r="DE125"/>
  <c r="DE126"/>
  <c r="DE127"/>
  <c r="DE128"/>
  <c r="DE129"/>
  <c r="DE130"/>
  <c r="DE131"/>
  <c r="DE132"/>
  <c r="DE133"/>
  <c r="DE134"/>
  <c r="DE135"/>
  <c r="DE136"/>
  <c r="DE137"/>
  <c r="DE138"/>
  <c r="DE139"/>
  <c r="DE140"/>
  <c r="DE141"/>
  <c r="DE142"/>
  <c r="DE143"/>
  <c r="DE144"/>
  <c r="DE145"/>
  <c r="DE146"/>
  <c r="DE147"/>
  <c r="DE148"/>
  <c r="DE149"/>
  <c r="DE150"/>
  <c r="DE151"/>
  <c r="DE152"/>
  <c r="DE153"/>
  <c r="DE154"/>
  <c r="DE156"/>
  <c r="DE157"/>
  <c r="DE158"/>
  <c r="DE159"/>
  <c r="DE160"/>
  <c r="DE161"/>
  <c r="DE162"/>
  <c r="DE163"/>
  <c r="DE164"/>
  <c r="DE165"/>
  <c r="DE166"/>
  <c r="DE167"/>
  <c r="DE168"/>
  <c r="DE169"/>
  <c r="DE170"/>
  <c r="DE171"/>
  <c r="DE172"/>
  <c r="DE173"/>
  <c r="DE174"/>
  <c r="DE175"/>
  <c r="DE176"/>
  <c r="DE177"/>
  <c r="DE178"/>
  <c r="DE179"/>
  <c r="DE180"/>
  <c r="DE181"/>
  <c r="DE182"/>
  <c r="DE183"/>
  <c r="DE184"/>
  <c r="DE185"/>
  <c r="DE186"/>
  <c r="DE187"/>
  <c r="DE188"/>
  <c r="DE189"/>
  <c r="DE190"/>
  <c r="DE191"/>
  <c r="DE192"/>
  <c r="DE193"/>
  <c r="DE194"/>
  <c r="DE195"/>
  <c r="DE196"/>
  <c r="DE197"/>
  <c r="DE198"/>
  <c r="DE199"/>
  <c r="DE200"/>
  <c r="DE201"/>
  <c r="DE202"/>
  <c r="DE203"/>
  <c r="DE204"/>
  <c r="DE205"/>
  <c r="DE206"/>
  <c r="DE207"/>
  <c r="DE208"/>
  <c r="DE209"/>
  <c r="DE210"/>
  <c r="DE211"/>
  <c r="DE212"/>
  <c r="DE213"/>
  <c r="DE214"/>
  <c r="DE215"/>
  <c r="DE216"/>
  <c r="DE217"/>
  <c r="DE218"/>
  <c r="DE219"/>
  <c r="DE220"/>
  <c r="DE221"/>
  <c r="DE222"/>
  <c r="DE225"/>
  <c r="DE226"/>
  <c r="DE227"/>
  <c r="DE228"/>
  <c r="DE229"/>
  <c r="DE230"/>
  <c r="DE231"/>
  <c r="DE232"/>
  <c r="DE233"/>
  <c r="DE234"/>
  <c r="DE235"/>
  <c r="DE236"/>
  <c r="DE85"/>
  <c r="DE237"/>
  <c r="DD7"/>
  <c r="DD8"/>
  <c r="DD10"/>
  <c r="DD21"/>
  <c r="DD29"/>
  <c r="DD39"/>
  <c r="DD112"/>
  <c r="DD52"/>
  <c r="DD60"/>
  <c r="DD68"/>
  <c r="DD69"/>
  <c r="DD83"/>
  <c r="DD93"/>
  <c r="DD121"/>
  <c r="DD14"/>
  <c r="DD135"/>
  <c r="DD138"/>
  <c r="DD143"/>
  <c r="DD147"/>
  <c r="DD157"/>
  <c r="DD182"/>
  <c r="DD184"/>
  <c r="DD188"/>
  <c r="DD224"/>
  <c r="DD223"/>
  <c r="DD4"/>
  <c r="DD5"/>
  <c r="DD6"/>
  <c r="DD9"/>
  <c r="DD11"/>
  <c r="DD12"/>
  <c r="DD13"/>
  <c r="DD15"/>
  <c r="DD16"/>
  <c r="DD17"/>
  <c r="DD18"/>
  <c r="DD19"/>
  <c r="DD20"/>
  <c r="DD22"/>
  <c r="DD23"/>
  <c r="DD24"/>
  <c r="DD25"/>
  <c r="DD26"/>
  <c r="DD27"/>
  <c r="DD28"/>
  <c r="DD30"/>
  <c r="DD31"/>
  <c r="DD32"/>
  <c r="DD33"/>
  <c r="DD34"/>
  <c r="DD35"/>
  <c r="DD36"/>
  <c r="DD37"/>
  <c r="DD38"/>
  <c r="DD40"/>
  <c r="DD41"/>
  <c r="DD42"/>
  <c r="DD43"/>
  <c r="DD44"/>
  <c r="DD48"/>
  <c r="DD49"/>
  <c r="DD50"/>
  <c r="DD51"/>
  <c r="DD53"/>
  <c r="DD54"/>
  <c r="DD55"/>
  <c r="DD56"/>
  <c r="DD57"/>
  <c r="DD58"/>
  <c r="DD59"/>
  <c r="DD61"/>
  <c r="DD62"/>
  <c r="DD63"/>
  <c r="DD64"/>
  <c r="DD65"/>
  <c r="DD66"/>
  <c r="DD67"/>
  <c r="DD70"/>
  <c r="DD71"/>
  <c r="DD72"/>
  <c r="DD73"/>
  <c r="DD74"/>
  <c r="DD75"/>
  <c r="DD76"/>
  <c r="DD77"/>
  <c r="DD78"/>
  <c r="DD79"/>
  <c r="DD80"/>
  <c r="DD81"/>
  <c r="DD82"/>
  <c r="DD84"/>
  <c r="DD86"/>
  <c r="DD87"/>
  <c r="DD88"/>
  <c r="DD89"/>
  <c r="DD90"/>
  <c r="DD91"/>
  <c r="DD92"/>
  <c r="DD94"/>
  <c r="DD95"/>
  <c r="DD96"/>
  <c r="DD97"/>
  <c r="DD98"/>
  <c r="DD99"/>
  <c r="DD100"/>
  <c r="DD101"/>
  <c r="DD102"/>
  <c r="DD103"/>
  <c r="DD104"/>
  <c r="DD105"/>
  <c r="DD106"/>
  <c r="DD107"/>
  <c r="DD108"/>
  <c r="DD109"/>
  <c r="DD110"/>
  <c r="DD111"/>
  <c r="DD113"/>
  <c r="DD114"/>
  <c r="DD115"/>
  <c r="DD116"/>
  <c r="DD117"/>
  <c r="DD118"/>
  <c r="DD119"/>
  <c r="DD120"/>
  <c r="DD122"/>
  <c r="DD123"/>
  <c r="DD124"/>
  <c r="DD125"/>
  <c r="DD126"/>
  <c r="DD127"/>
  <c r="DD128"/>
  <c r="DD129"/>
  <c r="DD130"/>
  <c r="DD131"/>
  <c r="DD132"/>
  <c r="DD133"/>
  <c r="DD134"/>
  <c r="DD136"/>
  <c r="DD137"/>
  <c r="DD139"/>
  <c r="DD140"/>
  <c r="DD141"/>
  <c r="DD142"/>
  <c r="DD144"/>
  <c r="DD145"/>
  <c r="DD146"/>
  <c r="DD148"/>
  <c r="DD149"/>
  <c r="DD150"/>
  <c r="DD151"/>
  <c r="DD152"/>
  <c r="DD153"/>
  <c r="DD154"/>
  <c r="DD156"/>
  <c r="DD158"/>
  <c r="DD159"/>
  <c r="DD160"/>
  <c r="DD161"/>
  <c r="DD162"/>
  <c r="DD163"/>
  <c r="DD164"/>
  <c r="DD165"/>
  <c r="DD166"/>
  <c r="DD167"/>
  <c r="DD168"/>
  <c r="DD169"/>
  <c r="DD170"/>
  <c r="DD171"/>
  <c r="DD172"/>
  <c r="DD173"/>
  <c r="DD174"/>
  <c r="DD175"/>
  <c r="DD176"/>
  <c r="DD177"/>
  <c r="DD178"/>
  <c r="DD179"/>
  <c r="DD180"/>
  <c r="DD181"/>
  <c r="DD183"/>
  <c r="DD185"/>
  <c r="DD186"/>
  <c r="DD187"/>
  <c r="DD189"/>
  <c r="DD190"/>
  <c r="DD191"/>
  <c r="DD192"/>
  <c r="DD193"/>
  <c r="DD194"/>
  <c r="DD195"/>
  <c r="DD196"/>
  <c r="DD197"/>
  <c r="DD198"/>
  <c r="DD199"/>
  <c r="DD200"/>
  <c r="DD201"/>
  <c r="DD202"/>
  <c r="DD203"/>
  <c r="DD204"/>
  <c r="DD205"/>
  <c r="DD206"/>
  <c r="DD207"/>
  <c r="DD208"/>
  <c r="DD209"/>
  <c r="DD210"/>
  <c r="DD211"/>
  <c r="DD212"/>
  <c r="DD213"/>
  <c r="DD214"/>
  <c r="DD215"/>
  <c r="DD216"/>
  <c r="DD217"/>
  <c r="DD218"/>
  <c r="DD219"/>
  <c r="DD220"/>
  <c r="DD221"/>
  <c r="DD222"/>
  <c r="DD225"/>
  <c r="DD226"/>
  <c r="DD227"/>
  <c r="DD228"/>
  <c r="DD229"/>
  <c r="DD230"/>
  <c r="DD231"/>
  <c r="DD232"/>
  <c r="DD233"/>
  <c r="DD234"/>
  <c r="DD235"/>
  <c r="DD236"/>
  <c r="DD85"/>
  <c r="DD237"/>
  <c r="DC7"/>
  <c r="DC8"/>
  <c r="DC10"/>
  <c r="DC21"/>
  <c r="DC29"/>
  <c r="DC39"/>
  <c r="DC112"/>
  <c r="DC52"/>
  <c r="DC60"/>
  <c r="DC68"/>
  <c r="DC69"/>
  <c r="DC83"/>
  <c r="DC93"/>
  <c r="DC121"/>
  <c r="DC14"/>
  <c r="DC135"/>
  <c r="DC138"/>
  <c r="DC143"/>
  <c r="DC147"/>
  <c r="DC157"/>
  <c r="DC182"/>
  <c r="DC184"/>
  <c r="DC188"/>
  <c r="DC224"/>
  <c r="DC223"/>
  <c r="DC4"/>
  <c r="DC5"/>
  <c r="DC6"/>
  <c r="DC9"/>
  <c r="DC11"/>
  <c r="DC12"/>
  <c r="DC13"/>
  <c r="DC15"/>
  <c r="DC16"/>
  <c r="DC17"/>
  <c r="DC18"/>
  <c r="DC19"/>
  <c r="DC20"/>
  <c r="DC22"/>
  <c r="DC23"/>
  <c r="DC24"/>
  <c r="DC25"/>
  <c r="DC26"/>
  <c r="DC27"/>
  <c r="DC28"/>
  <c r="DC30"/>
  <c r="DC31"/>
  <c r="DC32"/>
  <c r="DC33"/>
  <c r="DC34"/>
  <c r="DC35"/>
  <c r="DC36"/>
  <c r="DC37"/>
  <c r="DC38"/>
  <c r="DC40"/>
  <c r="DC41"/>
  <c r="DC42"/>
  <c r="DC43"/>
  <c r="DC44"/>
  <c r="DC48"/>
  <c r="DC49"/>
  <c r="DC50"/>
  <c r="DC51"/>
  <c r="DC53"/>
  <c r="DC54"/>
  <c r="DC55"/>
  <c r="DC56"/>
  <c r="DC57"/>
  <c r="DC58"/>
  <c r="DC59"/>
  <c r="DC61"/>
  <c r="DC62"/>
  <c r="DC63"/>
  <c r="DC64"/>
  <c r="DC65"/>
  <c r="DC66"/>
  <c r="DC67"/>
  <c r="DC70"/>
  <c r="DC71"/>
  <c r="DC72"/>
  <c r="DC73"/>
  <c r="DC74"/>
  <c r="DC75"/>
  <c r="DC76"/>
  <c r="DC77"/>
  <c r="DC78"/>
  <c r="DC79"/>
  <c r="DC80"/>
  <c r="DC81"/>
  <c r="DC82"/>
  <c r="DC84"/>
  <c r="DC85"/>
  <c r="DC86"/>
  <c r="DC87"/>
  <c r="DC88"/>
  <c r="DC89"/>
  <c r="DC90"/>
  <c r="DC91"/>
  <c r="DC92"/>
  <c r="DC94"/>
  <c r="DC95"/>
  <c r="DC96"/>
  <c r="DC97"/>
  <c r="DC98"/>
  <c r="DC99"/>
  <c r="DC100"/>
  <c r="DC101"/>
  <c r="DC102"/>
  <c r="DC103"/>
  <c r="DC104"/>
  <c r="DC105"/>
  <c r="DC106"/>
  <c r="DC107"/>
  <c r="DC108"/>
  <c r="DC109"/>
  <c r="DC110"/>
  <c r="DC111"/>
  <c r="DC113"/>
  <c r="DC114"/>
  <c r="DC115"/>
  <c r="DC116"/>
  <c r="DC117"/>
  <c r="DC118"/>
  <c r="DC119"/>
  <c r="DC120"/>
  <c r="DC122"/>
  <c r="DC123"/>
  <c r="DC124"/>
  <c r="DC125"/>
  <c r="DC126"/>
  <c r="DC127"/>
  <c r="DC128"/>
  <c r="DC129"/>
  <c r="DC130"/>
  <c r="DC131"/>
  <c r="DC132"/>
  <c r="DC133"/>
  <c r="DC134"/>
  <c r="DC136"/>
  <c r="DC137"/>
  <c r="DC139"/>
  <c r="DC140"/>
  <c r="DC141"/>
  <c r="DC142"/>
  <c r="DC144"/>
  <c r="DC145"/>
  <c r="DC146"/>
  <c r="DC148"/>
  <c r="DC149"/>
  <c r="DC150"/>
  <c r="DC151"/>
  <c r="DC152"/>
  <c r="DC153"/>
  <c r="DC154"/>
  <c r="DC156"/>
  <c r="DC158"/>
  <c r="DC159"/>
  <c r="DC160"/>
  <c r="DC161"/>
  <c r="DC162"/>
  <c r="DC163"/>
  <c r="DC164"/>
  <c r="DC165"/>
  <c r="DC166"/>
  <c r="DC167"/>
  <c r="DC168"/>
  <c r="DC169"/>
  <c r="DC170"/>
  <c r="DC171"/>
  <c r="DC172"/>
  <c r="DC173"/>
  <c r="DC174"/>
  <c r="DC175"/>
  <c r="DC176"/>
  <c r="DC177"/>
  <c r="DC178"/>
  <c r="DC179"/>
  <c r="DC180"/>
  <c r="DC181"/>
  <c r="DC183"/>
  <c r="DC185"/>
  <c r="DC186"/>
  <c r="DC187"/>
  <c r="DC189"/>
  <c r="DC190"/>
  <c r="DC191"/>
  <c r="DC192"/>
  <c r="DC193"/>
  <c r="DC194"/>
  <c r="DC195"/>
  <c r="DC196"/>
  <c r="DC197"/>
  <c r="DC198"/>
  <c r="DC199"/>
  <c r="DC200"/>
  <c r="DC201"/>
  <c r="DC202"/>
  <c r="DC203"/>
  <c r="DC204"/>
  <c r="DC205"/>
  <c r="DC206"/>
  <c r="DC207"/>
  <c r="DC208"/>
  <c r="DC209"/>
  <c r="DC210"/>
  <c r="DC211"/>
  <c r="DC212"/>
  <c r="DC213"/>
  <c r="DC214"/>
  <c r="DC215"/>
  <c r="DC216"/>
  <c r="DC217"/>
  <c r="DC218"/>
  <c r="DC219"/>
  <c r="DC220"/>
  <c r="DC221"/>
  <c r="DC222"/>
  <c r="DC225"/>
  <c r="DC226"/>
  <c r="DC227"/>
  <c r="DC228"/>
  <c r="DC229"/>
  <c r="DC230"/>
  <c r="DC231"/>
  <c r="DC232"/>
  <c r="DC233"/>
  <c r="DC234"/>
  <c r="DC235"/>
  <c r="DC236"/>
  <c r="DC237"/>
  <c r="DB7"/>
  <c r="DB8"/>
  <c r="DB10"/>
  <c r="DB21"/>
  <c r="DB29"/>
  <c r="DB39"/>
  <c r="DB112"/>
  <c r="DB52"/>
  <c r="DB60"/>
  <c r="DB68"/>
  <c r="DB69"/>
  <c r="DB83"/>
  <c r="DB93"/>
  <c r="DB121"/>
  <c r="DB14"/>
  <c r="DB135"/>
  <c r="DB138"/>
  <c r="DB143"/>
  <c r="DB147"/>
  <c r="DB157"/>
  <c r="DB182"/>
  <c r="DB184"/>
  <c r="DB188"/>
  <c r="DB224"/>
  <c r="DB223"/>
  <c r="DB4"/>
  <c r="DB5"/>
  <c r="DB6"/>
  <c r="DB9"/>
  <c r="DB11"/>
  <c r="DB12"/>
  <c r="DB13"/>
  <c r="DB15"/>
  <c r="DB16"/>
  <c r="DB17"/>
  <c r="DB18"/>
  <c r="DB19"/>
  <c r="DB20"/>
  <c r="DB22"/>
  <c r="DB23"/>
  <c r="DB24"/>
  <c r="DB25"/>
  <c r="DB26"/>
  <c r="DB27"/>
  <c r="DB28"/>
  <c r="DB30"/>
  <c r="DB31"/>
  <c r="DB32"/>
  <c r="DB33"/>
  <c r="DB34"/>
  <c r="DB35"/>
  <c r="DB36"/>
  <c r="DB37"/>
  <c r="DB38"/>
  <c r="DB40"/>
  <c r="DB41"/>
  <c r="DB42"/>
  <c r="DB43"/>
  <c r="DB44"/>
  <c r="DB48"/>
  <c r="DB49"/>
  <c r="DB50"/>
  <c r="DB51"/>
  <c r="DB53"/>
  <c r="DB54"/>
  <c r="DB55"/>
  <c r="DB56"/>
  <c r="DB57"/>
  <c r="DB58"/>
  <c r="DB59"/>
  <c r="DB61"/>
  <c r="DB62"/>
  <c r="DB63"/>
  <c r="DB64"/>
  <c r="DB65"/>
  <c r="DB66"/>
  <c r="DB67"/>
  <c r="DB70"/>
  <c r="DB71"/>
  <c r="DB72"/>
  <c r="DB73"/>
  <c r="DB74"/>
  <c r="DB75"/>
  <c r="DB76"/>
  <c r="DB77"/>
  <c r="DB78"/>
  <c r="DB79"/>
  <c r="DB80"/>
  <c r="DB81"/>
  <c r="DB82"/>
  <c r="DB84"/>
  <c r="DB85"/>
  <c r="DB86"/>
  <c r="DB87"/>
  <c r="DB88"/>
  <c r="DB89"/>
  <c r="DB90"/>
  <c r="DB91"/>
  <c r="DB92"/>
  <c r="DB94"/>
  <c r="DB95"/>
  <c r="DB96"/>
  <c r="DB97"/>
  <c r="DB98"/>
  <c r="DB99"/>
  <c r="DB100"/>
  <c r="DB101"/>
  <c r="DB102"/>
  <c r="DB103"/>
  <c r="DB104"/>
  <c r="DB105"/>
  <c r="DB106"/>
  <c r="DB107"/>
  <c r="DB108"/>
  <c r="DB109"/>
  <c r="DB110"/>
  <c r="DB111"/>
  <c r="DB113"/>
  <c r="DB114"/>
  <c r="DB115"/>
  <c r="DB116"/>
  <c r="DB117"/>
  <c r="DB118"/>
  <c r="DB119"/>
  <c r="DB120"/>
  <c r="DB122"/>
  <c r="DB123"/>
  <c r="DB124"/>
  <c r="DB125"/>
  <c r="DB126"/>
  <c r="DB127"/>
  <c r="DB128"/>
  <c r="DB129"/>
  <c r="DB130"/>
  <c r="DB131"/>
  <c r="DB132"/>
  <c r="DB133"/>
  <c r="DB134"/>
  <c r="DB136"/>
  <c r="DB137"/>
  <c r="DB139"/>
  <c r="DB140"/>
  <c r="DB141"/>
  <c r="DB142"/>
  <c r="DB144"/>
  <c r="DB145"/>
  <c r="DB146"/>
  <c r="DB148"/>
  <c r="DB149"/>
  <c r="DB150"/>
  <c r="DB151"/>
  <c r="DB152"/>
  <c r="DB153"/>
  <c r="DB154"/>
  <c r="DB156"/>
  <c r="DB158"/>
  <c r="DB159"/>
  <c r="DB160"/>
  <c r="DB161"/>
  <c r="DB162"/>
  <c r="DB163"/>
  <c r="DB164"/>
  <c r="DB165"/>
  <c r="DB166"/>
  <c r="DB167"/>
  <c r="DB168"/>
  <c r="DB169"/>
  <c r="DB170"/>
  <c r="DB171"/>
  <c r="DB172"/>
  <c r="DB173"/>
  <c r="DB174"/>
  <c r="DB175"/>
  <c r="DB176"/>
  <c r="DB177"/>
  <c r="DB178"/>
  <c r="DB179"/>
  <c r="DB180"/>
  <c r="DB181"/>
  <c r="DB183"/>
  <c r="DB185"/>
  <c r="DB186"/>
  <c r="DB187"/>
  <c r="DB189"/>
  <c r="DB190"/>
  <c r="DB191"/>
  <c r="DB192"/>
  <c r="DB193"/>
  <c r="DB194"/>
  <c r="DB195"/>
  <c r="DB196"/>
  <c r="DB197"/>
  <c r="DB198"/>
  <c r="DB199"/>
  <c r="DB200"/>
  <c r="DB201"/>
  <c r="DB202"/>
  <c r="DB203"/>
  <c r="DB204"/>
  <c r="DB205"/>
  <c r="DB206"/>
  <c r="DB207"/>
  <c r="DB208"/>
  <c r="DB209"/>
  <c r="DB210"/>
  <c r="DB211"/>
  <c r="DB212"/>
  <c r="DB213"/>
  <c r="DB214"/>
  <c r="DB215"/>
  <c r="DB216"/>
  <c r="DB217"/>
  <c r="DB218"/>
  <c r="DB219"/>
  <c r="DB220"/>
  <c r="DB221"/>
  <c r="DB222"/>
  <c r="DB225"/>
  <c r="DB226"/>
  <c r="DB227"/>
  <c r="DB228"/>
  <c r="DB229"/>
  <c r="DB230"/>
  <c r="DB231"/>
  <c r="DB232"/>
  <c r="DB233"/>
  <c r="DB234"/>
  <c r="DB235"/>
  <c r="DB236"/>
  <c r="DB237"/>
  <c r="DA7"/>
  <c r="DA8"/>
  <c r="DA10"/>
  <c r="DA21"/>
  <c r="DA29"/>
  <c r="DA39"/>
  <c r="DA112"/>
  <c r="DA52"/>
  <c r="DA60"/>
  <c r="DA68"/>
  <c r="DA69"/>
  <c r="DA83"/>
  <c r="DA85"/>
  <c r="DA86"/>
  <c r="DA93"/>
  <c r="DA121"/>
  <c r="DA14"/>
  <c r="DA135"/>
  <c r="DA138"/>
  <c r="DA143"/>
  <c r="DA147"/>
  <c r="DA157"/>
  <c r="DA159"/>
  <c r="DA160"/>
  <c r="DA182"/>
  <c r="DA184"/>
  <c r="DA188"/>
  <c r="DA224"/>
  <c r="DA223"/>
  <c r="DA4"/>
  <c r="DA5"/>
  <c r="DA6"/>
  <c r="DA9"/>
  <c r="DA11"/>
  <c r="DA12"/>
  <c r="DA13"/>
  <c r="DA15"/>
  <c r="DA16"/>
  <c r="DA17"/>
  <c r="DA18"/>
  <c r="DA19"/>
  <c r="DA20"/>
  <c r="DA22"/>
  <c r="DA23"/>
  <c r="DA24"/>
  <c r="DA25"/>
  <c r="DA26"/>
  <c r="DA27"/>
  <c r="DA28"/>
  <c r="DA30"/>
  <c r="DA31"/>
  <c r="DA32"/>
  <c r="DA33"/>
  <c r="DA34"/>
  <c r="DA35"/>
  <c r="DA36"/>
  <c r="DA37"/>
  <c r="DA38"/>
  <c r="DA40"/>
  <c r="DA41"/>
  <c r="DA42"/>
  <c r="DA43"/>
  <c r="DA44"/>
  <c r="DA48"/>
  <c r="DA49"/>
  <c r="DA50"/>
  <c r="DA51"/>
  <c r="DA53"/>
  <c r="DA54"/>
  <c r="DA55"/>
  <c r="DA56"/>
  <c r="DA57"/>
  <c r="DA58"/>
  <c r="DA59"/>
  <c r="DA61"/>
  <c r="DA62"/>
  <c r="DA63"/>
  <c r="DA64"/>
  <c r="DA65"/>
  <c r="DA66"/>
  <c r="DA67"/>
  <c r="DA70"/>
  <c r="DA71"/>
  <c r="DA72"/>
  <c r="DA73"/>
  <c r="DA74"/>
  <c r="DA75"/>
  <c r="DA76"/>
  <c r="DA77"/>
  <c r="DA78"/>
  <c r="DA79"/>
  <c r="DA80"/>
  <c r="DA81"/>
  <c r="DA82"/>
  <c r="DA84"/>
  <c r="DA87"/>
  <c r="DA88"/>
  <c r="DA89"/>
  <c r="DA90"/>
  <c r="DA91"/>
  <c r="DA92"/>
  <c r="DA94"/>
  <c r="DA95"/>
  <c r="DA96"/>
  <c r="DA97"/>
  <c r="DA98"/>
  <c r="DA99"/>
  <c r="DA100"/>
  <c r="DA101"/>
  <c r="DA102"/>
  <c r="DA103"/>
  <c r="DA104"/>
  <c r="DA105"/>
  <c r="DA106"/>
  <c r="DA107"/>
  <c r="DA108"/>
  <c r="DA109"/>
  <c r="DA110"/>
  <c r="DA111"/>
  <c r="DA113"/>
  <c r="DA114"/>
  <c r="DA115"/>
  <c r="DA116"/>
  <c r="DA117"/>
  <c r="DA118"/>
  <c r="DA119"/>
  <c r="DA120"/>
  <c r="DA122"/>
  <c r="DA123"/>
  <c r="DA124"/>
  <c r="DA125"/>
  <c r="DA126"/>
  <c r="DA127"/>
  <c r="DA128"/>
  <c r="DA129"/>
  <c r="DA130"/>
  <c r="DA131"/>
  <c r="DA132"/>
  <c r="DA133"/>
  <c r="DA134"/>
  <c r="DA136"/>
  <c r="DA137"/>
  <c r="DA139"/>
  <c r="DA140"/>
  <c r="DA141"/>
  <c r="DA142"/>
  <c r="DA144"/>
  <c r="DA145"/>
  <c r="DA146"/>
  <c r="DA148"/>
  <c r="DA149"/>
  <c r="DA150"/>
  <c r="DA151"/>
  <c r="DA152"/>
  <c r="DA153"/>
  <c r="DA154"/>
  <c r="DA156"/>
  <c r="DA158"/>
  <c r="DA161"/>
  <c r="DA162"/>
  <c r="DA163"/>
  <c r="DA164"/>
  <c r="DA165"/>
  <c r="DA166"/>
  <c r="DA167"/>
  <c r="DA168"/>
  <c r="DA169"/>
  <c r="DA170"/>
  <c r="DA171"/>
  <c r="DA172"/>
  <c r="DA173"/>
  <c r="DA174"/>
  <c r="DA175"/>
  <c r="DA176"/>
  <c r="DA177"/>
  <c r="DA178"/>
  <c r="DA179"/>
  <c r="DA180"/>
  <c r="DA181"/>
  <c r="DA183"/>
  <c r="DA185"/>
  <c r="DA186"/>
  <c r="DA187"/>
  <c r="DA189"/>
  <c r="DA190"/>
  <c r="DA191"/>
  <c r="DA192"/>
  <c r="DA193"/>
  <c r="DA194"/>
  <c r="DA195"/>
  <c r="DA196"/>
  <c r="DA197"/>
  <c r="DA198"/>
  <c r="DA199"/>
  <c r="DA200"/>
  <c r="DA201"/>
  <c r="DA202"/>
  <c r="DA203"/>
  <c r="DA204"/>
  <c r="DA205"/>
  <c r="DA206"/>
  <c r="DA207"/>
  <c r="DA208"/>
  <c r="DA209"/>
  <c r="DA210"/>
  <c r="DA211"/>
  <c r="DA212"/>
  <c r="DA213"/>
  <c r="DA214"/>
  <c r="DA215"/>
  <c r="DA216"/>
  <c r="DA217"/>
  <c r="DA218"/>
  <c r="DA219"/>
  <c r="DA220"/>
  <c r="DA221"/>
  <c r="DA222"/>
  <c r="DA225"/>
  <c r="DA226"/>
  <c r="DA227"/>
  <c r="DA228"/>
  <c r="DA229"/>
  <c r="DA230"/>
  <c r="DA231"/>
  <c r="DA232"/>
  <c r="DA233"/>
  <c r="DA234"/>
  <c r="DA235"/>
  <c r="DA236"/>
  <c r="DA237"/>
  <c r="CZ8"/>
  <c r="CZ112"/>
  <c r="CZ69"/>
  <c r="CZ68"/>
  <c r="CZ93"/>
  <c r="CZ121"/>
  <c r="CZ14"/>
  <c r="CZ224"/>
  <c r="CZ223"/>
  <c r="CZ4"/>
  <c r="CZ5"/>
  <c r="CZ6"/>
  <c r="CZ7"/>
  <c r="CZ9"/>
  <c r="CZ10"/>
  <c r="CZ11"/>
  <c r="CZ12"/>
  <c r="CZ13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91"/>
  <c r="CZ92"/>
  <c r="CZ94"/>
  <c r="CZ95"/>
  <c r="CZ96"/>
  <c r="CZ97"/>
  <c r="CZ98"/>
  <c r="CZ99"/>
  <c r="CZ100"/>
  <c r="CZ101"/>
  <c r="CZ102"/>
  <c r="CZ103"/>
  <c r="CZ104"/>
  <c r="CZ105"/>
  <c r="CZ106"/>
  <c r="CZ107"/>
  <c r="CZ108"/>
  <c r="CZ109"/>
  <c r="CZ110"/>
  <c r="CZ111"/>
  <c r="CZ113"/>
  <c r="CZ114"/>
  <c r="CZ115"/>
  <c r="CZ116"/>
  <c r="CZ117"/>
  <c r="CZ118"/>
  <c r="CZ119"/>
  <c r="CZ120"/>
  <c r="CZ122"/>
  <c r="CZ123"/>
  <c r="CZ124"/>
  <c r="CZ125"/>
  <c r="CZ126"/>
  <c r="CZ127"/>
  <c r="CZ128"/>
  <c r="CZ129"/>
  <c r="CZ130"/>
  <c r="CZ131"/>
  <c r="CZ132"/>
  <c r="CZ133"/>
  <c r="CZ134"/>
  <c r="CZ135"/>
  <c r="CZ136"/>
  <c r="CZ137"/>
  <c r="CZ138"/>
  <c r="CZ139"/>
  <c r="CZ140"/>
  <c r="CZ141"/>
  <c r="CZ142"/>
  <c r="CZ143"/>
  <c r="CZ144"/>
  <c r="CZ145"/>
  <c r="CZ146"/>
  <c r="CZ147"/>
  <c r="CZ148"/>
  <c r="CZ149"/>
  <c r="CZ150"/>
  <c r="CZ151"/>
  <c r="CZ152"/>
  <c r="CZ153"/>
  <c r="CZ154"/>
  <c r="CZ156"/>
  <c r="CZ157"/>
  <c r="CZ158"/>
  <c r="CZ159"/>
  <c r="CZ160"/>
  <c r="CZ161"/>
  <c r="CZ162"/>
  <c r="CZ163"/>
  <c r="CZ164"/>
  <c r="CZ165"/>
  <c r="CZ166"/>
  <c r="CZ167"/>
  <c r="CZ168"/>
  <c r="CZ169"/>
  <c r="CZ170"/>
  <c r="CZ171"/>
  <c r="CZ172"/>
  <c r="CZ173"/>
  <c r="CZ174"/>
  <c r="CZ175"/>
  <c r="CZ176"/>
  <c r="CZ177"/>
  <c r="CZ178"/>
  <c r="CZ179"/>
  <c r="CZ180"/>
  <c r="CZ181"/>
  <c r="CZ182"/>
  <c r="CZ183"/>
  <c r="CZ184"/>
  <c r="CZ185"/>
  <c r="CZ186"/>
  <c r="CZ187"/>
  <c r="CZ188"/>
  <c r="CZ189"/>
  <c r="CZ190"/>
  <c r="CZ191"/>
  <c r="CZ192"/>
  <c r="CZ193"/>
  <c r="CZ194"/>
  <c r="CZ195"/>
  <c r="CZ196"/>
  <c r="CZ197"/>
  <c r="CZ198"/>
  <c r="CZ199"/>
  <c r="CZ200"/>
  <c r="CZ201"/>
  <c r="CZ202"/>
  <c r="CZ203"/>
  <c r="CZ204"/>
  <c r="CZ205"/>
  <c r="CZ206"/>
  <c r="CZ207"/>
  <c r="CZ208"/>
  <c r="CZ209"/>
  <c r="CZ210"/>
  <c r="CZ211"/>
  <c r="CZ212"/>
  <c r="CZ213"/>
  <c r="CZ214"/>
  <c r="CZ215"/>
  <c r="CZ216"/>
  <c r="CZ217"/>
  <c r="CZ218"/>
  <c r="CZ219"/>
  <c r="CZ220"/>
  <c r="CZ221"/>
  <c r="CZ222"/>
  <c r="CZ225"/>
  <c r="CZ226"/>
  <c r="CZ227"/>
  <c r="CZ228"/>
  <c r="CZ229"/>
  <c r="CZ230"/>
  <c r="CZ231"/>
  <c r="CZ232"/>
  <c r="CZ233"/>
  <c r="CZ234"/>
  <c r="CZ235"/>
  <c r="CZ236"/>
  <c r="CZ237"/>
  <c r="CY7"/>
  <c r="CY8"/>
  <c r="CY10"/>
  <c r="CY21"/>
  <c r="CY29"/>
  <c r="CY39"/>
  <c r="CY112"/>
  <c r="CY52"/>
  <c r="CY60"/>
  <c r="CY68"/>
  <c r="CY69"/>
  <c r="CY83"/>
  <c r="CY93"/>
  <c r="CY121"/>
  <c r="CY14"/>
  <c r="CY135"/>
  <c r="CY138"/>
  <c r="CY143"/>
  <c r="CY147"/>
  <c r="CY157"/>
  <c r="CY182"/>
  <c r="CY184"/>
  <c r="CY188"/>
  <c r="CY224"/>
  <c r="CY223"/>
  <c r="CY4"/>
  <c r="CY5"/>
  <c r="CY6"/>
  <c r="CY9"/>
  <c r="CY11"/>
  <c r="CY12"/>
  <c r="CY13"/>
  <c r="CY15"/>
  <c r="CY16"/>
  <c r="CY17"/>
  <c r="CY18"/>
  <c r="CY19"/>
  <c r="CY20"/>
  <c r="CY22"/>
  <c r="CY23"/>
  <c r="CY24"/>
  <c r="CY25"/>
  <c r="CY26"/>
  <c r="CY27"/>
  <c r="CY28"/>
  <c r="CY30"/>
  <c r="CY31"/>
  <c r="CY32"/>
  <c r="CY33"/>
  <c r="CY34"/>
  <c r="CY35"/>
  <c r="CY36"/>
  <c r="CY37"/>
  <c r="CY38"/>
  <c r="CY40"/>
  <c r="CY41"/>
  <c r="CY42"/>
  <c r="CY43"/>
  <c r="CY44"/>
  <c r="CY48"/>
  <c r="CY49"/>
  <c r="CY50"/>
  <c r="CY51"/>
  <c r="CY53"/>
  <c r="CY54"/>
  <c r="CY55"/>
  <c r="CY56"/>
  <c r="CY57"/>
  <c r="CY58"/>
  <c r="CY59"/>
  <c r="CY61"/>
  <c r="CY62"/>
  <c r="CY63"/>
  <c r="CY64"/>
  <c r="CY65"/>
  <c r="CY66"/>
  <c r="CY67"/>
  <c r="CY70"/>
  <c r="CY71"/>
  <c r="CY72"/>
  <c r="CY73"/>
  <c r="CY74"/>
  <c r="CY75"/>
  <c r="CY76"/>
  <c r="CY77"/>
  <c r="CY78"/>
  <c r="CY79"/>
  <c r="CY80"/>
  <c r="CY81"/>
  <c r="CY82"/>
  <c r="CY84"/>
  <c r="CY85"/>
  <c r="CY86"/>
  <c r="CY87"/>
  <c r="CY88"/>
  <c r="CY89"/>
  <c r="CY90"/>
  <c r="CY91"/>
  <c r="CY92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3"/>
  <c r="CY114"/>
  <c r="CY115"/>
  <c r="CY116"/>
  <c r="CY117"/>
  <c r="CY118"/>
  <c r="CY119"/>
  <c r="CY120"/>
  <c r="CY122"/>
  <c r="CY123"/>
  <c r="CY124"/>
  <c r="CY125"/>
  <c r="CY126"/>
  <c r="CY127"/>
  <c r="CY128"/>
  <c r="CY129"/>
  <c r="CY130"/>
  <c r="CY131"/>
  <c r="CY132"/>
  <c r="CY133"/>
  <c r="CY134"/>
  <c r="CY136"/>
  <c r="CY137"/>
  <c r="CY139"/>
  <c r="CY140"/>
  <c r="CY141"/>
  <c r="CY142"/>
  <c r="CY144"/>
  <c r="CY145"/>
  <c r="CY146"/>
  <c r="CY148"/>
  <c r="CY149"/>
  <c r="CY150"/>
  <c r="CY151"/>
  <c r="CY152"/>
  <c r="CY153"/>
  <c r="CY154"/>
  <c r="CY156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3"/>
  <c r="CY185"/>
  <c r="CY186"/>
  <c r="CY187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225"/>
  <c r="CY226"/>
  <c r="CY227"/>
  <c r="CY228"/>
  <c r="CY229"/>
  <c r="CY230"/>
  <c r="CY231"/>
  <c r="CY232"/>
  <c r="CY233"/>
  <c r="CY234"/>
  <c r="CY235"/>
  <c r="CY236"/>
  <c r="CY237"/>
  <c r="CX7"/>
  <c r="CX8"/>
  <c r="CX10"/>
  <c r="CX21"/>
  <c r="CX29"/>
  <c r="CX39"/>
  <c r="CX112"/>
  <c r="CX52"/>
  <c r="CX60"/>
  <c r="CX68"/>
  <c r="CX69"/>
  <c r="CX83"/>
  <c r="CX93"/>
  <c r="CX121"/>
  <c r="CX14"/>
  <c r="CX135"/>
  <c r="CX138"/>
  <c r="CX143"/>
  <c r="CX147"/>
  <c r="CX157"/>
  <c r="CX182"/>
  <c r="CX184"/>
  <c r="CX188"/>
  <c r="CX224"/>
  <c r="CX223"/>
  <c r="CX4"/>
  <c r="CX5"/>
  <c r="CX6"/>
  <c r="CX9"/>
  <c r="CX11"/>
  <c r="CX12"/>
  <c r="CX13"/>
  <c r="CX15"/>
  <c r="CX16"/>
  <c r="CX17"/>
  <c r="CX18"/>
  <c r="CX19"/>
  <c r="CX20"/>
  <c r="CX22"/>
  <c r="CX23"/>
  <c r="CX24"/>
  <c r="CX25"/>
  <c r="CX26"/>
  <c r="CX27"/>
  <c r="CX28"/>
  <c r="CX30"/>
  <c r="CX31"/>
  <c r="CX32"/>
  <c r="CX33"/>
  <c r="CX34"/>
  <c r="CX35"/>
  <c r="CX36"/>
  <c r="CX37"/>
  <c r="CX38"/>
  <c r="CX40"/>
  <c r="CX41"/>
  <c r="CX42"/>
  <c r="CX43"/>
  <c r="CX44"/>
  <c r="CX48"/>
  <c r="CX49"/>
  <c r="CX50"/>
  <c r="CX51"/>
  <c r="CX53"/>
  <c r="CX54"/>
  <c r="CX55"/>
  <c r="CX56"/>
  <c r="CX57"/>
  <c r="CX58"/>
  <c r="CX59"/>
  <c r="CX61"/>
  <c r="CX62"/>
  <c r="CX63"/>
  <c r="CX64"/>
  <c r="CX65"/>
  <c r="CX66"/>
  <c r="CX67"/>
  <c r="CX70"/>
  <c r="CX71"/>
  <c r="CX72"/>
  <c r="CX73"/>
  <c r="CX74"/>
  <c r="CX75"/>
  <c r="CX76"/>
  <c r="CX77"/>
  <c r="CX78"/>
  <c r="CX79"/>
  <c r="CX80"/>
  <c r="CX81"/>
  <c r="CX82"/>
  <c r="CX84"/>
  <c r="CX85"/>
  <c r="CX86"/>
  <c r="CX87"/>
  <c r="CX88"/>
  <c r="CX89"/>
  <c r="CX90"/>
  <c r="CX91"/>
  <c r="CX92"/>
  <c r="CX94"/>
  <c r="CX95"/>
  <c r="CX96"/>
  <c r="CX97"/>
  <c r="CX98"/>
  <c r="CX99"/>
  <c r="CX100"/>
  <c r="CX101"/>
  <c r="CX102"/>
  <c r="CX103"/>
  <c r="CX104"/>
  <c r="CX105"/>
  <c r="CX106"/>
  <c r="CX107"/>
  <c r="CX108"/>
  <c r="CX109"/>
  <c r="CX110"/>
  <c r="CX111"/>
  <c r="CX113"/>
  <c r="CX114"/>
  <c r="CX115"/>
  <c r="CX116"/>
  <c r="CX117"/>
  <c r="CX118"/>
  <c r="CX119"/>
  <c r="CX120"/>
  <c r="CX122"/>
  <c r="CX123"/>
  <c r="CX124"/>
  <c r="CX125"/>
  <c r="CX126"/>
  <c r="CX127"/>
  <c r="CX128"/>
  <c r="CX129"/>
  <c r="CX130"/>
  <c r="CX131"/>
  <c r="CX132"/>
  <c r="CX133"/>
  <c r="CX134"/>
  <c r="CX136"/>
  <c r="CX137"/>
  <c r="CX139"/>
  <c r="CX140"/>
  <c r="CX141"/>
  <c r="CX142"/>
  <c r="CX144"/>
  <c r="CX145"/>
  <c r="CX146"/>
  <c r="CX148"/>
  <c r="CX149"/>
  <c r="CX150"/>
  <c r="CX151"/>
  <c r="CX152"/>
  <c r="CX153"/>
  <c r="CX154"/>
  <c r="CX156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3"/>
  <c r="CX185"/>
  <c r="CX186"/>
  <c r="CX187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X206"/>
  <c r="CX207"/>
  <c r="CX208"/>
  <c r="CX209"/>
  <c r="CX210"/>
  <c r="CX211"/>
  <c r="CX212"/>
  <c r="CX213"/>
  <c r="CX214"/>
  <c r="CX215"/>
  <c r="CX216"/>
  <c r="CX217"/>
  <c r="CX218"/>
  <c r="CX219"/>
  <c r="CX220"/>
  <c r="CX221"/>
  <c r="CX222"/>
  <c r="CX225"/>
  <c r="CX226"/>
  <c r="CX227"/>
  <c r="CX228"/>
  <c r="CX229"/>
  <c r="CX230"/>
  <c r="CX231"/>
  <c r="CX232"/>
  <c r="CX233"/>
  <c r="CX234"/>
  <c r="CX235"/>
  <c r="CX236"/>
  <c r="CX237"/>
  <c r="CW7"/>
  <c r="CW8"/>
  <c r="CW10"/>
  <c r="CW21"/>
  <c r="CW29"/>
  <c r="CW39"/>
  <c r="CW112"/>
  <c r="CW52"/>
  <c r="CW60"/>
  <c r="CW68"/>
  <c r="CW69"/>
  <c r="CW83"/>
  <c r="CW93"/>
  <c r="CW121"/>
  <c r="CW14"/>
  <c r="CW135"/>
  <c r="CW138"/>
  <c r="CW143"/>
  <c r="CW147"/>
  <c r="CW157"/>
  <c r="CW182"/>
  <c r="CW184"/>
  <c r="CW188"/>
  <c r="CW224"/>
  <c r="CW223"/>
  <c r="CW4"/>
  <c r="CW5"/>
  <c r="CW6"/>
  <c r="CW9"/>
  <c r="CW11"/>
  <c r="CW12"/>
  <c r="CW13"/>
  <c r="CW15"/>
  <c r="CW16"/>
  <c r="CW17"/>
  <c r="CW18"/>
  <c r="CW19"/>
  <c r="CW20"/>
  <c r="CW22"/>
  <c r="CW23"/>
  <c r="CW24"/>
  <c r="CW25"/>
  <c r="CW26"/>
  <c r="CW27"/>
  <c r="CW28"/>
  <c r="CW30"/>
  <c r="CW31"/>
  <c r="CW32"/>
  <c r="CW33"/>
  <c r="CW34"/>
  <c r="CW35"/>
  <c r="CW36"/>
  <c r="CW37"/>
  <c r="CW38"/>
  <c r="CW40"/>
  <c r="CW41"/>
  <c r="CW42"/>
  <c r="CW43"/>
  <c r="CW44"/>
  <c r="CW48"/>
  <c r="CW49"/>
  <c r="CW50"/>
  <c r="CW51"/>
  <c r="CW53"/>
  <c r="CW54"/>
  <c r="CW55"/>
  <c r="CW56"/>
  <c r="CW57"/>
  <c r="CW58"/>
  <c r="CW59"/>
  <c r="CW61"/>
  <c r="CW62"/>
  <c r="CW63"/>
  <c r="CW64"/>
  <c r="CW65"/>
  <c r="CW66"/>
  <c r="CW67"/>
  <c r="CW70"/>
  <c r="CW71"/>
  <c r="CW72"/>
  <c r="CW73"/>
  <c r="CW74"/>
  <c r="CW75"/>
  <c r="CW76"/>
  <c r="CW77"/>
  <c r="CW78"/>
  <c r="CW79"/>
  <c r="CW80"/>
  <c r="CW81"/>
  <c r="CW82"/>
  <c r="CW84"/>
  <c r="CW85"/>
  <c r="CW86"/>
  <c r="CW87"/>
  <c r="CW88"/>
  <c r="CW89"/>
  <c r="CW90"/>
  <c r="CW91"/>
  <c r="CW92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3"/>
  <c r="CW114"/>
  <c r="CW115"/>
  <c r="CW116"/>
  <c r="CW117"/>
  <c r="CW118"/>
  <c r="CW119"/>
  <c r="CW120"/>
  <c r="CW122"/>
  <c r="CW123"/>
  <c r="CW124"/>
  <c r="CW125"/>
  <c r="CW126"/>
  <c r="CW127"/>
  <c r="CW128"/>
  <c r="CW129"/>
  <c r="CW130"/>
  <c r="CW131"/>
  <c r="CW132"/>
  <c r="CW133"/>
  <c r="CW134"/>
  <c r="CW136"/>
  <c r="CW137"/>
  <c r="CW139"/>
  <c r="CW140"/>
  <c r="CW141"/>
  <c r="CW142"/>
  <c r="CW144"/>
  <c r="CW145"/>
  <c r="CW146"/>
  <c r="CW148"/>
  <c r="CW149"/>
  <c r="CW150"/>
  <c r="CW151"/>
  <c r="CW152"/>
  <c r="CW153"/>
  <c r="CW154"/>
  <c r="CW156"/>
  <c r="CW158"/>
  <c r="CW159"/>
  <c r="CW160"/>
  <c r="CW161"/>
  <c r="CW162"/>
  <c r="CW163"/>
  <c r="CW164"/>
  <c r="CW165"/>
  <c r="CW166"/>
  <c r="CW167"/>
  <c r="CW168"/>
  <c r="CW169"/>
  <c r="CW170"/>
  <c r="CW171"/>
  <c r="CW172"/>
  <c r="CW173"/>
  <c r="CW174"/>
  <c r="CW175"/>
  <c r="CW176"/>
  <c r="CW177"/>
  <c r="CW178"/>
  <c r="CW179"/>
  <c r="CW180"/>
  <c r="CW181"/>
  <c r="CW183"/>
  <c r="CW185"/>
  <c r="CW186"/>
  <c r="CW187"/>
  <c r="CW189"/>
  <c r="CW190"/>
  <c r="CW191"/>
  <c r="CW192"/>
  <c r="CW193"/>
  <c r="CW194"/>
  <c r="CW195"/>
  <c r="CW196"/>
  <c r="CW197"/>
  <c r="CW198"/>
  <c r="CW199"/>
  <c r="CW200"/>
  <c r="CW201"/>
  <c r="CW202"/>
  <c r="CW203"/>
  <c r="CW204"/>
  <c r="CW205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225"/>
  <c r="CW226"/>
  <c r="CW227"/>
  <c r="CW228"/>
  <c r="CW229"/>
  <c r="CW230"/>
  <c r="CW231"/>
  <c r="CW232"/>
  <c r="CW233"/>
  <c r="CW234"/>
  <c r="CW235"/>
  <c r="CW236"/>
  <c r="CW237"/>
  <c r="CV7"/>
  <c r="CV8"/>
  <c r="CV10"/>
  <c r="CV21"/>
  <c r="CV29"/>
  <c r="CV39"/>
  <c r="CV112"/>
  <c r="CV52"/>
  <c r="CV60"/>
  <c r="CV68"/>
  <c r="CV69"/>
  <c r="CV83"/>
  <c r="CV93"/>
  <c r="CV121"/>
  <c r="CV14"/>
  <c r="CV135"/>
  <c r="CV138"/>
  <c r="CV143"/>
  <c r="CV147"/>
  <c r="CV157"/>
  <c r="CV182"/>
  <c r="CV184"/>
  <c r="CV188"/>
  <c r="CV224"/>
  <c r="CV223"/>
  <c r="CV4"/>
  <c r="CV5"/>
  <c r="CV6"/>
  <c r="CV9"/>
  <c r="CV11"/>
  <c r="CV12"/>
  <c r="CV13"/>
  <c r="CV15"/>
  <c r="CV16"/>
  <c r="CV17"/>
  <c r="CV18"/>
  <c r="CV19"/>
  <c r="CV20"/>
  <c r="CV22"/>
  <c r="CV23"/>
  <c r="CV24"/>
  <c r="CV25"/>
  <c r="CV26"/>
  <c r="CV27"/>
  <c r="CV28"/>
  <c r="CV30"/>
  <c r="CV31"/>
  <c r="CV32"/>
  <c r="CV33"/>
  <c r="CV34"/>
  <c r="CV35"/>
  <c r="CV36"/>
  <c r="CV37"/>
  <c r="CV38"/>
  <c r="CV40"/>
  <c r="CV41"/>
  <c r="CV42"/>
  <c r="CV43"/>
  <c r="CV44"/>
  <c r="CV48"/>
  <c r="CV49"/>
  <c r="CV50"/>
  <c r="CV51"/>
  <c r="CV53"/>
  <c r="CV54"/>
  <c r="CV55"/>
  <c r="CV56"/>
  <c r="CV57"/>
  <c r="CV58"/>
  <c r="CV59"/>
  <c r="CV61"/>
  <c r="CV62"/>
  <c r="CV63"/>
  <c r="CV64"/>
  <c r="CV65"/>
  <c r="CV66"/>
  <c r="CV67"/>
  <c r="CV70"/>
  <c r="CV71"/>
  <c r="CV72"/>
  <c r="CV73"/>
  <c r="CV74"/>
  <c r="CV75"/>
  <c r="CV76"/>
  <c r="CV77"/>
  <c r="CV78"/>
  <c r="CV79"/>
  <c r="CV80"/>
  <c r="CV81"/>
  <c r="CV82"/>
  <c r="CV84"/>
  <c r="CV85"/>
  <c r="CV86"/>
  <c r="CV87"/>
  <c r="CV88"/>
  <c r="CV89"/>
  <c r="CV90"/>
  <c r="CV91"/>
  <c r="CV92"/>
  <c r="CV94"/>
  <c r="CV95"/>
  <c r="CV96"/>
  <c r="CV97"/>
  <c r="CV98"/>
  <c r="CV99"/>
  <c r="CV100"/>
  <c r="CV101"/>
  <c r="CV102"/>
  <c r="CV103"/>
  <c r="CV104"/>
  <c r="CV105"/>
  <c r="CV106"/>
  <c r="CV107"/>
  <c r="CV108"/>
  <c r="CV109"/>
  <c r="CV110"/>
  <c r="CV111"/>
  <c r="CV113"/>
  <c r="CV114"/>
  <c r="CV115"/>
  <c r="CV116"/>
  <c r="CV117"/>
  <c r="CV118"/>
  <c r="CV119"/>
  <c r="CV120"/>
  <c r="CV122"/>
  <c r="CV123"/>
  <c r="CV124"/>
  <c r="CV125"/>
  <c r="CV126"/>
  <c r="CV127"/>
  <c r="CV128"/>
  <c r="CV129"/>
  <c r="CV130"/>
  <c r="CV131"/>
  <c r="CV132"/>
  <c r="CV133"/>
  <c r="CV134"/>
  <c r="CV136"/>
  <c r="CV137"/>
  <c r="CV139"/>
  <c r="CV140"/>
  <c r="CV141"/>
  <c r="CV142"/>
  <c r="CV144"/>
  <c r="CV145"/>
  <c r="CV146"/>
  <c r="CV148"/>
  <c r="CV149"/>
  <c r="CV150"/>
  <c r="CV151"/>
  <c r="CV152"/>
  <c r="CV153"/>
  <c r="CV154"/>
  <c r="CV156"/>
  <c r="CV158"/>
  <c r="CV159"/>
  <c r="CV160"/>
  <c r="CV161"/>
  <c r="CV162"/>
  <c r="CV163"/>
  <c r="CV164"/>
  <c r="CV165"/>
  <c r="CV166"/>
  <c r="CV167"/>
  <c r="CV168"/>
  <c r="CV169"/>
  <c r="CV170"/>
  <c r="CV171"/>
  <c r="CV172"/>
  <c r="CV173"/>
  <c r="CV174"/>
  <c r="CV175"/>
  <c r="CV176"/>
  <c r="CV177"/>
  <c r="CV178"/>
  <c r="CV179"/>
  <c r="CV180"/>
  <c r="CV181"/>
  <c r="CV183"/>
  <c r="CV185"/>
  <c r="CV186"/>
  <c r="CV187"/>
  <c r="CV189"/>
  <c r="CV190"/>
  <c r="CV191"/>
  <c r="CV192"/>
  <c r="CV193"/>
  <c r="CV194"/>
  <c r="CV195"/>
  <c r="CV196"/>
  <c r="CV197"/>
  <c r="CV198"/>
  <c r="CV199"/>
  <c r="CV200"/>
  <c r="CV201"/>
  <c r="CV202"/>
  <c r="CV203"/>
  <c r="CV204"/>
  <c r="CV205"/>
  <c r="CV206"/>
  <c r="CV207"/>
  <c r="CV208"/>
  <c r="CV209"/>
  <c r="CV210"/>
  <c r="CV211"/>
  <c r="CV212"/>
  <c r="CV213"/>
  <c r="CV214"/>
  <c r="CV215"/>
  <c r="CV216"/>
  <c r="CV217"/>
  <c r="CV218"/>
  <c r="CV219"/>
  <c r="CV220"/>
  <c r="CV221"/>
  <c r="CV222"/>
  <c r="CV225"/>
  <c r="CV226"/>
  <c r="CV227"/>
  <c r="CV228"/>
  <c r="CV229"/>
  <c r="CV230"/>
  <c r="CV231"/>
  <c r="CV232"/>
  <c r="CV233"/>
  <c r="CV234"/>
  <c r="CV235"/>
  <c r="CV236"/>
  <c r="CV237"/>
  <c r="CU8"/>
  <c r="CU112"/>
  <c r="CU69"/>
  <c r="CU68"/>
  <c r="CU93"/>
  <c r="CU121"/>
  <c r="CU14"/>
  <c r="CU224"/>
  <c r="CU223"/>
  <c r="CU4"/>
  <c r="CU5"/>
  <c r="CU6"/>
  <c r="CU7"/>
  <c r="CU9"/>
  <c r="CU10"/>
  <c r="CU11"/>
  <c r="CU12"/>
  <c r="CU13"/>
  <c r="CU15"/>
  <c r="CU16"/>
  <c r="CU17"/>
  <c r="CU18"/>
  <c r="CU19"/>
  <c r="CU20"/>
  <c r="CU21"/>
  <c r="CU22"/>
  <c r="CU23"/>
  <c r="CU24"/>
  <c r="CU25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70"/>
  <c r="CU71"/>
  <c r="CU72"/>
  <c r="CU73"/>
  <c r="CU74"/>
  <c r="CU75"/>
  <c r="CU76"/>
  <c r="CU77"/>
  <c r="CU78"/>
  <c r="CU79"/>
  <c r="CU80"/>
  <c r="CU81"/>
  <c r="CU82"/>
  <c r="CU83"/>
  <c r="CU84"/>
  <c r="CU85"/>
  <c r="CU86"/>
  <c r="CU87"/>
  <c r="CU88"/>
  <c r="CU89"/>
  <c r="CU90"/>
  <c r="CU91"/>
  <c r="CU92"/>
  <c r="CU94"/>
  <c r="CU95"/>
  <c r="CU96"/>
  <c r="CU97"/>
  <c r="CU98"/>
  <c r="CU99"/>
  <c r="CU100"/>
  <c r="CU101"/>
  <c r="CU102"/>
  <c r="CU103"/>
  <c r="CU104"/>
  <c r="CU105"/>
  <c r="CU106"/>
  <c r="CU107"/>
  <c r="CU108"/>
  <c r="CU109"/>
  <c r="CU110"/>
  <c r="CU111"/>
  <c r="CU113"/>
  <c r="CU114"/>
  <c r="CU115"/>
  <c r="CU116"/>
  <c r="CU117"/>
  <c r="CU118"/>
  <c r="CU119"/>
  <c r="CU120"/>
  <c r="CU122"/>
  <c r="CU123"/>
  <c r="CU124"/>
  <c r="CU125"/>
  <c r="CU126"/>
  <c r="CU127"/>
  <c r="CU128"/>
  <c r="CU129"/>
  <c r="CU130"/>
  <c r="CU131"/>
  <c r="CU132"/>
  <c r="CU133"/>
  <c r="CU134"/>
  <c r="CU135"/>
  <c r="CU136"/>
  <c r="CU137"/>
  <c r="CU138"/>
  <c r="CU139"/>
  <c r="CU140"/>
  <c r="CU141"/>
  <c r="CU142"/>
  <c r="CU143"/>
  <c r="CU144"/>
  <c r="CU145"/>
  <c r="CU146"/>
  <c r="CU147"/>
  <c r="CU148"/>
  <c r="CU149"/>
  <c r="CU150"/>
  <c r="CU151"/>
  <c r="CU152"/>
  <c r="CU153"/>
  <c r="CU154"/>
  <c r="CU156"/>
  <c r="CU157"/>
  <c r="CU158"/>
  <c r="CU159"/>
  <c r="CU160"/>
  <c r="CU161"/>
  <c r="CU162"/>
  <c r="CU163"/>
  <c r="CU164"/>
  <c r="CU165"/>
  <c r="CU166"/>
  <c r="CU167"/>
  <c r="CU168"/>
  <c r="CU169"/>
  <c r="CU170"/>
  <c r="CU171"/>
  <c r="CU172"/>
  <c r="CU173"/>
  <c r="CU174"/>
  <c r="CU175"/>
  <c r="CU176"/>
  <c r="CU177"/>
  <c r="CU178"/>
  <c r="CU179"/>
  <c r="CU180"/>
  <c r="CU181"/>
  <c r="CU182"/>
  <c r="CU183"/>
  <c r="CU184"/>
  <c r="CU185"/>
  <c r="CU186"/>
  <c r="CU187"/>
  <c r="CU188"/>
  <c r="CU189"/>
  <c r="CU190"/>
  <c r="CU191"/>
  <c r="CU192"/>
  <c r="CU193"/>
  <c r="CU194"/>
  <c r="CU195"/>
  <c r="CU196"/>
  <c r="CU197"/>
  <c r="CU198"/>
  <c r="CU199"/>
  <c r="CU200"/>
  <c r="CU201"/>
  <c r="CU202"/>
  <c r="CU203"/>
  <c r="CU204"/>
  <c r="CU205"/>
  <c r="CU206"/>
  <c r="CU207"/>
  <c r="CU208"/>
  <c r="CU209"/>
  <c r="CU210"/>
  <c r="CU211"/>
  <c r="CU212"/>
  <c r="CU213"/>
  <c r="CU214"/>
  <c r="CU215"/>
  <c r="CU216"/>
  <c r="CU217"/>
  <c r="CU218"/>
  <c r="CU219"/>
  <c r="CU220"/>
  <c r="CU221"/>
  <c r="CU222"/>
  <c r="CU225"/>
  <c r="CU226"/>
  <c r="CU227"/>
  <c r="CU228"/>
  <c r="CU229"/>
  <c r="CU230"/>
  <c r="CU231"/>
  <c r="CU232"/>
  <c r="CU233"/>
  <c r="CU234"/>
  <c r="CU235"/>
  <c r="CU236"/>
  <c r="CU237"/>
  <c r="CT7"/>
  <c r="CT8"/>
  <c r="CT10"/>
  <c r="CT21"/>
  <c r="CT29"/>
  <c r="CT39"/>
  <c r="CT112"/>
  <c r="CT52"/>
  <c r="CT60"/>
  <c r="CT68"/>
  <c r="CT69"/>
  <c r="CT83"/>
  <c r="CT93"/>
  <c r="CT121"/>
  <c r="CT14"/>
  <c r="CT135"/>
  <c r="CT138"/>
  <c r="CT143"/>
  <c r="CT147"/>
  <c r="CT157"/>
  <c r="CT182"/>
  <c r="CT184"/>
  <c r="CT188"/>
  <c r="CT224"/>
  <c r="CT223"/>
  <c r="CT4"/>
  <c r="CT5"/>
  <c r="CT6"/>
  <c r="CT9"/>
  <c r="CT11"/>
  <c r="CT12"/>
  <c r="CT13"/>
  <c r="CT15"/>
  <c r="CT16"/>
  <c r="CT17"/>
  <c r="CT18"/>
  <c r="CT19"/>
  <c r="CT20"/>
  <c r="CT22"/>
  <c r="CT23"/>
  <c r="CT24"/>
  <c r="CT25"/>
  <c r="CT26"/>
  <c r="CT27"/>
  <c r="CT28"/>
  <c r="CT30"/>
  <c r="CT31"/>
  <c r="CT32"/>
  <c r="CT33"/>
  <c r="CT34"/>
  <c r="CT35"/>
  <c r="CT36"/>
  <c r="CT37"/>
  <c r="CT38"/>
  <c r="CT40"/>
  <c r="CT41"/>
  <c r="CT42"/>
  <c r="CT43"/>
  <c r="CT44"/>
  <c r="CT48"/>
  <c r="CT49"/>
  <c r="CT50"/>
  <c r="CT51"/>
  <c r="CT53"/>
  <c r="CT54"/>
  <c r="CT55"/>
  <c r="CT56"/>
  <c r="CT57"/>
  <c r="CT58"/>
  <c r="CT59"/>
  <c r="CT61"/>
  <c r="CT62"/>
  <c r="CT63"/>
  <c r="CT64"/>
  <c r="CT65"/>
  <c r="CT66"/>
  <c r="CT67"/>
  <c r="CT70"/>
  <c r="CT71"/>
  <c r="CT72"/>
  <c r="CT73"/>
  <c r="CT74"/>
  <c r="CT75"/>
  <c r="CT76"/>
  <c r="CT77"/>
  <c r="CT78"/>
  <c r="CT79"/>
  <c r="CT80"/>
  <c r="CT81"/>
  <c r="CT82"/>
  <c r="CT84"/>
  <c r="CT85"/>
  <c r="CT86"/>
  <c r="CT87"/>
  <c r="CT88"/>
  <c r="CT89"/>
  <c r="CT90"/>
  <c r="CT91"/>
  <c r="CT92"/>
  <c r="CT94"/>
  <c r="CT95"/>
  <c r="CT96"/>
  <c r="CT97"/>
  <c r="CT98"/>
  <c r="CT99"/>
  <c r="CT100"/>
  <c r="CT101"/>
  <c r="CT102"/>
  <c r="CT103"/>
  <c r="CT104"/>
  <c r="CT105"/>
  <c r="CT106"/>
  <c r="CT107"/>
  <c r="CT108"/>
  <c r="CT109"/>
  <c r="CT110"/>
  <c r="CT111"/>
  <c r="CT113"/>
  <c r="CT114"/>
  <c r="CT115"/>
  <c r="CT116"/>
  <c r="CT117"/>
  <c r="CT118"/>
  <c r="CT119"/>
  <c r="CT120"/>
  <c r="CT122"/>
  <c r="CT123"/>
  <c r="CT124"/>
  <c r="CT125"/>
  <c r="CT126"/>
  <c r="CT127"/>
  <c r="CT128"/>
  <c r="CT129"/>
  <c r="CT130"/>
  <c r="CT131"/>
  <c r="CT132"/>
  <c r="CT133"/>
  <c r="CT134"/>
  <c r="CT136"/>
  <c r="CT137"/>
  <c r="CT139"/>
  <c r="CT140"/>
  <c r="CT141"/>
  <c r="CT142"/>
  <c r="CT144"/>
  <c r="CT145"/>
  <c r="CT146"/>
  <c r="CT148"/>
  <c r="CT149"/>
  <c r="CT150"/>
  <c r="CT151"/>
  <c r="CT152"/>
  <c r="CT153"/>
  <c r="CT154"/>
  <c r="CT156"/>
  <c r="CT158"/>
  <c r="CT159"/>
  <c r="CT160"/>
  <c r="CT161"/>
  <c r="CT162"/>
  <c r="CT163"/>
  <c r="CT164"/>
  <c r="CT165"/>
  <c r="CT166"/>
  <c r="CT167"/>
  <c r="CT168"/>
  <c r="CT169"/>
  <c r="CT170"/>
  <c r="CT171"/>
  <c r="CT172"/>
  <c r="CT173"/>
  <c r="CT174"/>
  <c r="CT175"/>
  <c r="CT176"/>
  <c r="CT177"/>
  <c r="CT178"/>
  <c r="CT179"/>
  <c r="CT180"/>
  <c r="CT181"/>
  <c r="CT183"/>
  <c r="CT185"/>
  <c r="CT186"/>
  <c r="CT187"/>
  <c r="CT189"/>
  <c r="CT190"/>
  <c r="CT191"/>
  <c r="CT192"/>
  <c r="CT193"/>
  <c r="CT194"/>
  <c r="CT195"/>
  <c r="CT196"/>
  <c r="CT197"/>
  <c r="CT198"/>
  <c r="CT199"/>
  <c r="CT200"/>
  <c r="CT201"/>
  <c r="CT202"/>
  <c r="CT203"/>
  <c r="CT204"/>
  <c r="CT205"/>
  <c r="CT206"/>
  <c r="CT207"/>
  <c r="CT208"/>
  <c r="CT209"/>
  <c r="CT210"/>
  <c r="CT211"/>
  <c r="CT212"/>
  <c r="CT213"/>
  <c r="CT214"/>
  <c r="CT215"/>
  <c r="CT216"/>
  <c r="CT217"/>
  <c r="CT218"/>
  <c r="CT219"/>
  <c r="CT220"/>
  <c r="CT221"/>
  <c r="CT222"/>
  <c r="CT225"/>
  <c r="CT226"/>
  <c r="CT227"/>
  <c r="CT228"/>
  <c r="CT229"/>
  <c r="CT230"/>
  <c r="CT231"/>
  <c r="CT232"/>
  <c r="CT233"/>
  <c r="CT234"/>
  <c r="CT235"/>
  <c r="CT236"/>
  <c r="CT237"/>
  <c r="CS7"/>
  <c r="CS8"/>
  <c r="CS10"/>
  <c r="CS21"/>
  <c r="CS29"/>
  <c r="CS39"/>
  <c r="CS112"/>
  <c r="CS52"/>
  <c r="CS60"/>
  <c r="CS68"/>
  <c r="CS69"/>
  <c r="CS83"/>
  <c r="CS93"/>
  <c r="CS121"/>
  <c r="CS14"/>
  <c r="CS135"/>
  <c r="CS138"/>
  <c r="CS143"/>
  <c r="CS147"/>
  <c r="CS157"/>
  <c r="CS182"/>
  <c r="CS184"/>
  <c r="CS188"/>
  <c r="CS224"/>
  <c r="CS223"/>
  <c r="CS4"/>
  <c r="CS5"/>
  <c r="CS6"/>
  <c r="CS9"/>
  <c r="CS11"/>
  <c r="CS12"/>
  <c r="CS13"/>
  <c r="CS15"/>
  <c r="CS16"/>
  <c r="CS17"/>
  <c r="CS18"/>
  <c r="CS19"/>
  <c r="CS20"/>
  <c r="CS22"/>
  <c r="CS23"/>
  <c r="CS24"/>
  <c r="CS25"/>
  <c r="CS26"/>
  <c r="CS27"/>
  <c r="CS28"/>
  <c r="CS30"/>
  <c r="CS31"/>
  <c r="CS32"/>
  <c r="CS33"/>
  <c r="CS34"/>
  <c r="CS35"/>
  <c r="CS36"/>
  <c r="CS37"/>
  <c r="CS38"/>
  <c r="CS40"/>
  <c r="CS41"/>
  <c r="CS42"/>
  <c r="CS43"/>
  <c r="CS44"/>
  <c r="CS48"/>
  <c r="CS49"/>
  <c r="CS50"/>
  <c r="CS51"/>
  <c r="CS53"/>
  <c r="CS54"/>
  <c r="CS55"/>
  <c r="CS56"/>
  <c r="CS57"/>
  <c r="CS58"/>
  <c r="CS59"/>
  <c r="CS61"/>
  <c r="CS62"/>
  <c r="CS63"/>
  <c r="CS64"/>
  <c r="CS65"/>
  <c r="CS66"/>
  <c r="CS67"/>
  <c r="CS70"/>
  <c r="CS71"/>
  <c r="CS72"/>
  <c r="CS73"/>
  <c r="CS74"/>
  <c r="CS75"/>
  <c r="CS76"/>
  <c r="CS77"/>
  <c r="CS78"/>
  <c r="CS79"/>
  <c r="CS80"/>
  <c r="CS81"/>
  <c r="CS82"/>
  <c r="CS84"/>
  <c r="CS85"/>
  <c r="CS86"/>
  <c r="CS87"/>
  <c r="CS88"/>
  <c r="CS89"/>
  <c r="CS90"/>
  <c r="CS91"/>
  <c r="CS92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3"/>
  <c r="CS114"/>
  <c r="CS115"/>
  <c r="CS116"/>
  <c r="CS117"/>
  <c r="CS118"/>
  <c r="CS119"/>
  <c r="CS120"/>
  <c r="CS122"/>
  <c r="CS123"/>
  <c r="CS124"/>
  <c r="CS125"/>
  <c r="CS126"/>
  <c r="CS127"/>
  <c r="CS128"/>
  <c r="CS129"/>
  <c r="CS130"/>
  <c r="CS131"/>
  <c r="CS132"/>
  <c r="CS133"/>
  <c r="CS134"/>
  <c r="CS136"/>
  <c r="CS137"/>
  <c r="CS139"/>
  <c r="CS140"/>
  <c r="CS141"/>
  <c r="CS142"/>
  <c r="CS144"/>
  <c r="CS145"/>
  <c r="CS146"/>
  <c r="CS148"/>
  <c r="CS149"/>
  <c r="CS150"/>
  <c r="CS151"/>
  <c r="CS152"/>
  <c r="CS153"/>
  <c r="CS154"/>
  <c r="CS156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183"/>
  <c r="CS185"/>
  <c r="CS186"/>
  <c r="CS187"/>
  <c r="CS189"/>
  <c r="CS190"/>
  <c r="CS191"/>
  <c r="CS192"/>
  <c r="CS193"/>
  <c r="CS194"/>
  <c r="CS195"/>
  <c r="CS196"/>
  <c r="CS197"/>
  <c r="CS198"/>
  <c r="CS199"/>
  <c r="CS200"/>
  <c r="CS201"/>
  <c r="CS202"/>
  <c r="CS203"/>
  <c r="CS204"/>
  <c r="CS205"/>
  <c r="CS206"/>
  <c r="CS207"/>
  <c r="CS208"/>
  <c r="CS209"/>
  <c r="CS210"/>
  <c r="CS211"/>
  <c r="CS212"/>
  <c r="CS213"/>
  <c r="CS214"/>
  <c r="CS215"/>
  <c r="CS216"/>
  <c r="CS217"/>
  <c r="CS218"/>
  <c r="CS219"/>
  <c r="CS220"/>
  <c r="CS221"/>
  <c r="CS222"/>
  <c r="CS225"/>
  <c r="CS226"/>
  <c r="CS227"/>
  <c r="CS228"/>
  <c r="CS229"/>
  <c r="CS230"/>
  <c r="CS231"/>
  <c r="CS232"/>
  <c r="CS233"/>
  <c r="CS234"/>
  <c r="CS235"/>
  <c r="CS236"/>
  <c r="CS237"/>
  <c r="CR7"/>
  <c r="CR8"/>
  <c r="CR10"/>
  <c r="CR21"/>
  <c r="CR29"/>
  <c r="CR39"/>
  <c r="CR112"/>
  <c r="CR52"/>
  <c r="CR60"/>
  <c r="CR68"/>
  <c r="CR69"/>
  <c r="CR83"/>
  <c r="CR93"/>
  <c r="CR121"/>
  <c r="CR14"/>
  <c r="CR135"/>
  <c r="CR138"/>
  <c r="CR143"/>
  <c r="CR147"/>
  <c r="CR157"/>
  <c r="CR182"/>
  <c r="CR184"/>
  <c r="CR188"/>
  <c r="CR224"/>
  <c r="CR223"/>
  <c r="CR4"/>
  <c r="CR5"/>
  <c r="CR6"/>
  <c r="CR9"/>
  <c r="CR11"/>
  <c r="CR12"/>
  <c r="CR13"/>
  <c r="CR15"/>
  <c r="CR16"/>
  <c r="CR17"/>
  <c r="CR18"/>
  <c r="CR19"/>
  <c r="CR20"/>
  <c r="CR22"/>
  <c r="CR23"/>
  <c r="CR24"/>
  <c r="CR25"/>
  <c r="CR26"/>
  <c r="CR27"/>
  <c r="CR28"/>
  <c r="CR30"/>
  <c r="CR31"/>
  <c r="CR32"/>
  <c r="CR33"/>
  <c r="CR34"/>
  <c r="CR35"/>
  <c r="CR36"/>
  <c r="CR37"/>
  <c r="CR38"/>
  <c r="CR40"/>
  <c r="CR41"/>
  <c r="CR42"/>
  <c r="CR43"/>
  <c r="CR44"/>
  <c r="CR48"/>
  <c r="CR49"/>
  <c r="CR50"/>
  <c r="CR51"/>
  <c r="CR53"/>
  <c r="CR54"/>
  <c r="CR55"/>
  <c r="CR56"/>
  <c r="CR57"/>
  <c r="CR58"/>
  <c r="CR59"/>
  <c r="CR61"/>
  <c r="CR62"/>
  <c r="CR63"/>
  <c r="CR64"/>
  <c r="CR65"/>
  <c r="CR66"/>
  <c r="CR67"/>
  <c r="CR70"/>
  <c r="CR71"/>
  <c r="CR72"/>
  <c r="CR73"/>
  <c r="CR74"/>
  <c r="CR75"/>
  <c r="CR76"/>
  <c r="CR77"/>
  <c r="CR78"/>
  <c r="CR79"/>
  <c r="CR80"/>
  <c r="CR81"/>
  <c r="CR82"/>
  <c r="CR84"/>
  <c r="CR85"/>
  <c r="CR86"/>
  <c r="CR87"/>
  <c r="CR88"/>
  <c r="CR89"/>
  <c r="CR90"/>
  <c r="CR91"/>
  <c r="CR92"/>
  <c r="CR94"/>
  <c r="CR95"/>
  <c r="CR96"/>
  <c r="CR97"/>
  <c r="CR98"/>
  <c r="CR99"/>
  <c r="CR100"/>
  <c r="CR101"/>
  <c r="CR102"/>
  <c r="CR103"/>
  <c r="CR104"/>
  <c r="CR105"/>
  <c r="CR106"/>
  <c r="CR107"/>
  <c r="CR108"/>
  <c r="CR109"/>
  <c r="CR110"/>
  <c r="CR111"/>
  <c r="CR113"/>
  <c r="CR114"/>
  <c r="CR115"/>
  <c r="CR116"/>
  <c r="CR117"/>
  <c r="CR118"/>
  <c r="CR119"/>
  <c r="CR120"/>
  <c r="CR122"/>
  <c r="CR123"/>
  <c r="CR124"/>
  <c r="CR125"/>
  <c r="CR126"/>
  <c r="CR127"/>
  <c r="CR128"/>
  <c r="CR129"/>
  <c r="CR130"/>
  <c r="CR131"/>
  <c r="CR132"/>
  <c r="CR133"/>
  <c r="CR134"/>
  <c r="CR136"/>
  <c r="CR137"/>
  <c r="CR139"/>
  <c r="CR140"/>
  <c r="CR141"/>
  <c r="CR142"/>
  <c r="CR144"/>
  <c r="CR145"/>
  <c r="CR146"/>
  <c r="CR148"/>
  <c r="CR149"/>
  <c r="CR150"/>
  <c r="CR151"/>
  <c r="CR152"/>
  <c r="CR153"/>
  <c r="CR154"/>
  <c r="CR156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3"/>
  <c r="CR185"/>
  <c r="CR186"/>
  <c r="CR187"/>
  <c r="CR189"/>
  <c r="CR190"/>
  <c r="CR191"/>
  <c r="CR192"/>
  <c r="CR193"/>
  <c r="CR194"/>
  <c r="CR195"/>
  <c r="CR196"/>
  <c r="CR197"/>
  <c r="CR198"/>
  <c r="CR199"/>
  <c r="CR200"/>
  <c r="CR201"/>
  <c r="CR202"/>
  <c r="CR203"/>
  <c r="CR204"/>
  <c r="CR205"/>
  <c r="CR206"/>
  <c r="CR207"/>
  <c r="CR208"/>
  <c r="CR209"/>
  <c r="CR210"/>
  <c r="CR211"/>
  <c r="CR212"/>
  <c r="CR213"/>
  <c r="CR214"/>
  <c r="CR215"/>
  <c r="CR216"/>
  <c r="CR217"/>
  <c r="CR218"/>
  <c r="CR219"/>
  <c r="CR220"/>
  <c r="CR221"/>
  <c r="CR222"/>
  <c r="CR225"/>
  <c r="CR226"/>
  <c r="CR227"/>
  <c r="CR228"/>
  <c r="CR229"/>
  <c r="CR230"/>
  <c r="CR231"/>
  <c r="CR232"/>
  <c r="CR233"/>
  <c r="CR234"/>
  <c r="CR235"/>
  <c r="CR236"/>
  <c r="CR237"/>
  <c r="CQ7"/>
  <c r="CQ8"/>
  <c r="CQ10"/>
  <c r="CQ21"/>
  <c r="CQ29"/>
  <c r="CQ39"/>
  <c r="CQ112"/>
  <c r="CQ52"/>
  <c r="CQ60"/>
  <c r="CQ68"/>
  <c r="CQ69"/>
  <c r="CQ83"/>
  <c r="CQ85"/>
  <c r="CQ86"/>
  <c r="CQ93"/>
  <c r="CQ121"/>
  <c r="CQ14"/>
  <c r="CQ135"/>
  <c r="CQ138"/>
  <c r="CQ143"/>
  <c r="CQ147"/>
  <c r="CQ157"/>
  <c r="CQ182"/>
  <c r="CQ184"/>
  <c r="CQ188"/>
  <c r="CQ224"/>
  <c r="CQ223"/>
  <c r="CQ4"/>
  <c r="CQ5"/>
  <c r="CQ6"/>
  <c r="CQ9"/>
  <c r="CQ11"/>
  <c r="CQ12"/>
  <c r="CQ13"/>
  <c r="CQ15"/>
  <c r="CQ16"/>
  <c r="CQ17"/>
  <c r="CQ18"/>
  <c r="CQ19"/>
  <c r="CQ20"/>
  <c r="CQ22"/>
  <c r="CQ23"/>
  <c r="CQ24"/>
  <c r="CQ25"/>
  <c r="CQ26"/>
  <c r="CQ27"/>
  <c r="CQ28"/>
  <c r="CQ30"/>
  <c r="CQ31"/>
  <c r="CQ32"/>
  <c r="CQ33"/>
  <c r="CQ34"/>
  <c r="CQ35"/>
  <c r="CQ36"/>
  <c r="CQ37"/>
  <c r="CQ38"/>
  <c r="CQ40"/>
  <c r="CQ41"/>
  <c r="CQ42"/>
  <c r="CQ43"/>
  <c r="CQ44"/>
  <c r="CQ48"/>
  <c r="CQ49"/>
  <c r="CQ50"/>
  <c r="CQ51"/>
  <c r="CQ53"/>
  <c r="CQ54"/>
  <c r="CQ55"/>
  <c r="CQ56"/>
  <c r="CQ57"/>
  <c r="CQ58"/>
  <c r="CQ59"/>
  <c r="CQ61"/>
  <c r="CQ62"/>
  <c r="CQ63"/>
  <c r="CQ64"/>
  <c r="CQ65"/>
  <c r="CQ66"/>
  <c r="CQ67"/>
  <c r="CQ70"/>
  <c r="CQ71"/>
  <c r="CQ72"/>
  <c r="CQ73"/>
  <c r="CQ74"/>
  <c r="CQ75"/>
  <c r="CQ76"/>
  <c r="CQ77"/>
  <c r="CQ78"/>
  <c r="CQ79"/>
  <c r="CQ80"/>
  <c r="CQ81"/>
  <c r="CQ82"/>
  <c r="CQ84"/>
  <c r="CQ87"/>
  <c r="CQ88"/>
  <c r="CQ89"/>
  <c r="CQ90"/>
  <c r="CQ91"/>
  <c r="CQ92"/>
  <c r="CQ94"/>
  <c r="CQ95"/>
  <c r="CQ96"/>
  <c r="CQ97"/>
  <c r="CQ98"/>
  <c r="CQ99"/>
  <c r="CQ100"/>
  <c r="CQ101"/>
  <c r="CQ102"/>
  <c r="CQ103"/>
  <c r="CQ104"/>
  <c r="CQ105"/>
  <c r="CQ106"/>
  <c r="CQ107"/>
  <c r="CQ108"/>
  <c r="CQ109"/>
  <c r="CQ110"/>
  <c r="CQ111"/>
  <c r="CQ113"/>
  <c r="CQ114"/>
  <c r="CQ115"/>
  <c r="CQ116"/>
  <c r="CQ117"/>
  <c r="CQ118"/>
  <c r="CQ119"/>
  <c r="CQ120"/>
  <c r="CQ122"/>
  <c r="CQ123"/>
  <c r="CQ124"/>
  <c r="CQ125"/>
  <c r="CQ126"/>
  <c r="CQ127"/>
  <c r="CQ128"/>
  <c r="CQ129"/>
  <c r="CQ130"/>
  <c r="CQ131"/>
  <c r="CQ132"/>
  <c r="CQ133"/>
  <c r="CQ134"/>
  <c r="CQ136"/>
  <c r="CQ137"/>
  <c r="CQ139"/>
  <c r="CQ140"/>
  <c r="CQ141"/>
  <c r="CQ142"/>
  <c r="CQ144"/>
  <c r="CQ145"/>
  <c r="CQ146"/>
  <c r="CQ148"/>
  <c r="CQ149"/>
  <c r="CQ150"/>
  <c r="CQ151"/>
  <c r="CQ152"/>
  <c r="CQ153"/>
  <c r="CQ154"/>
  <c r="CQ156"/>
  <c r="CQ158"/>
  <c r="CQ159"/>
  <c r="CQ160"/>
  <c r="CQ161"/>
  <c r="CQ162"/>
  <c r="CQ163"/>
  <c r="CQ164"/>
  <c r="CQ165"/>
  <c r="CQ166"/>
  <c r="CQ167"/>
  <c r="CQ168"/>
  <c r="CQ169"/>
  <c r="CQ170"/>
  <c r="CQ171"/>
  <c r="CQ172"/>
  <c r="CQ173"/>
  <c r="CQ174"/>
  <c r="CQ175"/>
  <c r="CQ176"/>
  <c r="CQ177"/>
  <c r="CQ178"/>
  <c r="CQ179"/>
  <c r="CQ180"/>
  <c r="CQ181"/>
  <c r="CQ183"/>
  <c r="CQ185"/>
  <c r="CQ186"/>
  <c r="CQ187"/>
  <c r="CQ189"/>
  <c r="CQ190"/>
  <c r="CQ191"/>
  <c r="CQ192"/>
  <c r="CQ193"/>
  <c r="CQ194"/>
  <c r="CQ195"/>
  <c r="CQ196"/>
  <c r="CQ197"/>
  <c r="CQ198"/>
  <c r="CQ199"/>
  <c r="CQ200"/>
  <c r="CQ201"/>
  <c r="CQ202"/>
  <c r="CQ203"/>
  <c r="CQ204"/>
  <c r="CQ205"/>
  <c r="CQ206"/>
  <c r="CQ207"/>
  <c r="CQ208"/>
  <c r="CQ209"/>
  <c r="CQ210"/>
  <c r="CQ211"/>
  <c r="CQ212"/>
  <c r="CQ213"/>
  <c r="CQ214"/>
  <c r="CQ215"/>
  <c r="CQ216"/>
  <c r="CQ217"/>
  <c r="CQ218"/>
  <c r="CQ219"/>
  <c r="CQ220"/>
  <c r="CQ221"/>
  <c r="CQ222"/>
  <c r="CQ225"/>
  <c r="CQ226"/>
  <c r="CQ227"/>
  <c r="CQ228"/>
  <c r="CQ229"/>
  <c r="CQ230"/>
  <c r="CQ231"/>
  <c r="CQ232"/>
  <c r="CQ233"/>
  <c r="CQ234"/>
  <c r="CQ235"/>
  <c r="CQ236"/>
  <c r="CQ237"/>
  <c r="CP8"/>
  <c r="CP112"/>
  <c r="CP69"/>
  <c r="CP68"/>
  <c r="CP93"/>
  <c r="CP121"/>
  <c r="CP14"/>
  <c r="CP224"/>
  <c r="CP223"/>
  <c r="CP4"/>
  <c r="CP5"/>
  <c r="CP6"/>
  <c r="CP7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8"/>
  <c r="CP49"/>
  <c r="CP50"/>
  <c r="CP51"/>
  <c r="CP52"/>
  <c r="CP53"/>
  <c r="CP54"/>
  <c r="CP55"/>
  <c r="CP56"/>
  <c r="CP57"/>
  <c r="CP58"/>
  <c r="CP59"/>
  <c r="CP60"/>
  <c r="CP61"/>
  <c r="CP62"/>
  <c r="CP63"/>
  <c r="CP64"/>
  <c r="CP65"/>
  <c r="CP66"/>
  <c r="CP67"/>
  <c r="CP70"/>
  <c r="CP71"/>
  <c r="CP72"/>
  <c r="CP73"/>
  <c r="CP74"/>
  <c r="CP75"/>
  <c r="CP76"/>
  <c r="CP77"/>
  <c r="CP78"/>
  <c r="CP79"/>
  <c r="CP80"/>
  <c r="CP81"/>
  <c r="CP82"/>
  <c r="CP83"/>
  <c r="CP84"/>
  <c r="CP85"/>
  <c r="CP86"/>
  <c r="CP87"/>
  <c r="CP88"/>
  <c r="CP89"/>
  <c r="CP90"/>
  <c r="CP91"/>
  <c r="CP92"/>
  <c r="CP94"/>
  <c r="CP95"/>
  <c r="CP96"/>
  <c r="CP97"/>
  <c r="CP98"/>
  <c r="CP99"/>
  <c r="CP100"/>
  <c r="CP101"/>
  <c r="CP102"/>
  <c r="CP103"/>
  <c r="CP104"/>
  <c r="CP105"/>
  <c r="CP106"/>
  <c r="CP107"/>
  <c r="CP108"/>
  <c r="CP109"/>
  <c r="CP110"/>
  <c r="CP111"/>
  <c r="CP113"/>
  <c r="CP114"/>
  <c r="CP115"/>
  <c r="CP116"/>
  <c r="CP117"/>
  <c r="CP118"/>
  <c r="CP119"/>
  <c r="CP120"/>
  <c r="CP122"/>
  <c r="CP123"/>
  <c r="CP124"/>
  <c r="CP125"/>
  <c r="CP126"/>
  <c r="CP127"/>
  <c r="CP128"/>
  <c r="CP129"/>
  <c r="CP130"/>
  <c r="CP131"/>
  <c r="CP132"/>
  <c r="CP133"/>
  <c r="CP134"/>
  <c r="CP135"/>
  <c r="CP136"/>
  <c r="CP137"/>
  <c r="CP138"/>
  <c r="CP139"/>
  <c r="CP140"/>
  <c r="CP141"/>
  <c r="CP142"/>
  <c r="CP143"/>
  <c r="CP144"/>
  <c r="CP145"/>
  <c r="CP146"/>
  <c r="CP147"/>
  <c r="CP148"/>
  <c r="CP149"/>
  <c r="CP150"/>
  <c r="CP151"/>
  <c r="CP152"/>
  <c r="CP153"/>
  <c r="CP154"/>
  <c r="CP156"/>
  <c r="CP157"/>
  <c r="CP158"/>
  <c r="CP159"/>
  <c r="CP160"/>
  <c r="CP161"/>
  <c r="CP162"/>
  <c r="CP163"/>
  <c r="CP164"/>
  <c r="CP165"/>
  <c r="CP166"/>
  <c r="CP167"/>
  <c r="CP168"/>
  <c r="CP169"/>
  <c r="CP170"/>
  <c r="CP171"/>
  <c r="CP172"/>
  <c r="CP173"/>
  <c r="CP174"/>
  <c r="CP175"/>
  <c r="CP176"/>
  <c r="CP177"/>
  <c r="CP178"/>
  <c r="CP179"/>
  <c r="CP180"/>
  <c r="CP181"/>
  <c r="CP182"/>
  <c r="CP183"/>
  <c r="CP184"/>
  <c r="CP185"/>
  <c r="CP186"/>
  <c r="CP187"/>
  <c r="CP188"/>
  <c r="CP189"/>
  <c r="CP190"/>
  <c r="CP191"/>
  <c r="CP192"/>
  <c r="CP193"/>
  <c r="CP194"/>
  <c r="CP195"/>
  <c r="CP196"/>
  <c r="CP197"/>
  <c r="CP198"/>
  <c r="CP199"/>
  <c r="CP200"/>
  <c r="CP201"/>
  <c r="CP202"/>
  <c r="CP203"/>
  <c r="CP204"/>
  <c r="CP205"/>
  <c r="CP206"/>
  <c r="CP207"/>
  <c r="CP208"/>
  <c r="CP209"/>
  <c r="CP210"/>
  <c r="CP211"/>
  <c r="CP212"/>
  <c r="CP213"/>
  <c r="CP214"/>
  <c r="CP215"/>
  <c r="CP216"/>
  <c r="CP217"/>
  <c r="CP218"/>
  <c r="CP219"/>
  <c r="CP220"/>
  <c r="CP221"/>
  <c r="CP222"/>
  <c r="CP225"/>
  <c r="CP226"/>
  <c r="CP227"/>
  <c r="CP228"/>
  <c r="CP229"/>
  <c r="CP230"/>
  <c r="CP231"/>
  <c r="CP232"/>
  <c r="CP233"/>
  <c r="CP234"/>
  <c r="CP235"/>
  <c r="CP236"/>
  <c r="CP237"/>
  <c r="CO7"/>
  <c r="CO8"/>
  <c r="CO10"/>
  <c r="CO21"/>
  <c r="CO29"/>
  <c r="CO39"/>
  <c r="CO112"/>
  <c r="CO52"/>
  <c r="CO60"/>
  <c r="CO68"/>
  <c r="CO69"/>
  <c r="CO83"/>
  <c r="CO93"/>
  <c r="CO121"/>
  <c r="CO14"/>
  <c r="CO135"/>
  <c r="CO138"/>
  <c r="CO143"/>
  <c r="CO147"/>
  <c r="CO157"/>
  <c r="CO182"/>
  <c r="CO184"/>
  <c r="CO188"/>
  <c r="CO224"/>
  <c r="CO223"/>
  <c r="CO4"/>
  <c r="CO5"/>
  <c r="CO6"/>
  <c r="CO9"/>
  <c r="CO11"/>
  <c r="CO12"/>
  <c r="CO13"/>
  <c r="CO15"/>
  <c r="CO16"/>
  <c r="CO17"/>
  <c r="CO18"/>
  <c r="CO19"/>
  <c r="CO20"/>
  <c r="CO22"/>
  <c r="CO23"/>
  <c r="CO24"/>
  <c r="CO25"/>
  <c r="CO26"/>
  <c r="CO27"/>
  <c r="CO28"/>
  <c r="CO30"/>
  <c r="CO31"/>
  <c r="CO32"/>
  <c r="CO33"/>
  <c r="CO34"/>
  <c r="CO35"/>
  <c r="CO36"/>
  <c r="CO37"/>
  <c r="CO38"/>
  <c r="CO40"/>
  <c r="CO41"/>
  <c r="CO42"/>
  <c r="CO43"/>
  <c r="CO44"/>
  <c r="CO48"/>
  <c r="CO49"/>
  <c r="CO50"/>
  <c r="CO51"/>
  <c r="CO53"/>
  <c r="CO54"/>
  <c r="CO55"/>
  <c r="CO56"/>
  <c r="CO57"/>
  <c r="CO58"/>
  <c r="CO59"/>
  <c r="CO61"/>
  <c r="CO62"/>
  <c r="CO63"/>
  <c r="CO64"/>
  <c r="CO65"/>
  <c r="CO66"/>
  <c r="CO67"/>
  <c r="CO70"/>
  <c r="CO71"/>
  <c r="CO72"/>
  <c r="CO73"/>
  <c r="CO74"/>
  <c r="CO75"/>
  <c r="CO76"/>
  <c r="CO77"/>
  <c r="CO78"/>
  <c r="CO79"/>
  <c r="CO80"/>
  <c r="CO81"/>
  <c r="CO82"/>
  <c r="CO84"/>
  <c r="CO85"/>
  <c r="CO86"/>
  <c r="CO87"/>
  <c r="CO88"/>
  <c r="CO89"/>
  <c r="CO90"/>
  <c r="CO91"/>
  <c r="CO92"/>
  <c r="CO94"/>
  <c r="CO95"/>
  <c r="CO96"/>
  <c r="CO97"/>
  <c r="CO98"/>
  <c r="CO99"/>
  <c r="CO100"/>
  <c r="CO101"/>
  <c r="CO102"/>
  <c r="CO103"/>
  <c r="CO104"/>
  <c r="CO105"/>
  <c r="CO106"/>
  <c r="CO107"/>
  <c r="CO108"/>
  <c r="CO109"/>
  <c r="CO110"/>
  <c r="CO111"/>
  <c r="CO113"/>
  <c r="CO114"/>
  <c r="CO115"/>
  <c r="CO116"/>
  <c r="CO117"/>
  <c r="CO118"/>
  <c r="CO119"/>
  <c r="CO120"/>
  <c r="CO122"/>
  <c r="CO123"/>
  <c r="CO124"/>
  <c r="CO125"/>
  <c r="CO126"/>
  <c r="CO127"/>
  <c r="CO128"/>
  <c r="CO129"/>
  <c r="CO130"/>
  <c r="CO131"/>
  <c r="CO132"/>
  <c r="CO133"/>
  <c r="CO134"/>
  <c r="CO136"/>
  <c r="CO137"/>
  <c r="CO139"/>
  <c r="CO140"/>
  <c r="CO141"/>
  <c r="CO142"/>
  <c r="CO144"/>
  <c r="CO145"/>
  <c r="CO146"/>
  <c r="CO148"/>
  <c r="CO149"/>
  <c r="CO150"/>
  <c r="CO151"/>
  <c r="CO152"/>
  <c r="CO153"/>
  <c r="CO154"/>
  <c r="CO156"/>
  <c r="CO158"/>
  <c r="CO159"/>
  <c r="CO160"/>
  <c r="CO161"/>
  <c r="CO162"/>
  <c r="CO163"/>
  <c r="CO164"/>
  <c r="CO165"/>
  <c r="CO166"/>
  <c r="CO167"/>
  <c r="CO168"/>
  <c r="CO169"/>
  <c r="CO170"/>
  <c r="CO171"/>
  <c r="CO172"/>
  <c r="CO173"/>
  <c r="CO174"/>
  <c r="CO175"/>
  <c r="CO176"/>
  <c r="CO177"/>
  <c r="CO178"/>
  <c r="CO179"/>
  <c r="CO180"/>
  <c r="CO181"/>
  <c r="CO183"/>
  <c r="CO185"/>
  <c r="CO186"/>
  <c r="CO187"/>
  <c r="CO189"/>
  <c r="CO190"/>
  <c r="CO191"/>
  <c r="CO192"/>
  <c r="CO193"/>
  <c r="CO194"/>
  <c r="CO195"/>
  <c r="CO196"/>
  <c r="CO197"/>
  <c r="CO198"/>
  <c r="CO199"/>
  <c r="CO200"/>
  <c r="CO201"/>
  <c r="CO202"/>
  <c r="CO203"/>
  <c r="CO204"/>
  <c r="CO205"/>
  <c r="CO206"/>
  <c r="CO207"/>
  <c r="CO208"/>
  <c r="CO209"/>
  <c r="CO210"/>
  <c r="CO211"/>
  <c r="CO212"/>
  <c r="CO213"/>
  <c r="CO214"/>
  <c r="CO215"/>
  <c r="CO216"/>
  <c r="CO217"/>
  <c r="CO218"/>
  <c r="CO219"/>
  <c r="CO220"/>
  <c r="CO221"/>
  <c r="CO222"/>
  <c r="CO225"/>
  <c r="CO226"/>
  <c r="CO227"/>
  <c r="CO228"/>
  <c r="CO229"/>
  <c r="CO230"/>
  <c r="CO231"/>
  <c r="CO232"/>
  <c r="CO233"/>
  <c r="CO234"/>
  <c r="CO235"/>
  <c r="CO236"/>
  <c r="CO237"/>
  <c r="CN7"/>
  <c r="CN8"/>
  <c r="CN10"/>
  <c r="CN21"/>
  <c r="CN29"/>
  <c r="CN39"/>
  <c r="CN112"/>
  <c r="CN52"/>
  <c r="CN60"/>
  <c r="CN68"/>
  <c r="CN69"/>
  <c r="CN83"/>
  <c r="CN93"/>
  <c r="CN121"/>
  <c r="CN14"/>
  <c r="CN135"/>
  <c r="CN138"/>
  <c r="CN143"/>
  <c r="CN147"/>
  <c r="CN157"/>
  <c r="CN182"/>
  <c r="CN184"/>
  <c r="CN188"/>
  <c r="CN224"/>
  <c r="CN223"/>
  <c r="CN4"/>
  <c r="CN5"/>
  <c r="CN6"/>
  <c r="CN9"/>
  <c r="CN11"/>
  <c r="CN12"/>
  <c r="CN13"/>
  <c r="CN15"/>
  <c r="CN16"/>
  <c r="CN17"/>
  <c r="CN18"/>
  <c r="CN19"/>
  <c r="CN20"/>
  <c r="CN22"/>
  <c r="CN23"/>
  <c r="CN24"/>
  <c r="CN25"/>
  <c r="CN26"/>
  <c r="CN27"/>
  <c r="CN28"/>
  <c r="CN30"/>
  <c r="CN31"/>
  <c r="CN32"/>
  <c r="CN33"/>
  <c r="CN34"/>
  <c r="CN35"/>
  <c r="CN36"/>
  <c r="CN37"/>
  <c r="CN38"/>
  <c r="CN40"/>
  <c r="CN41"/>
  <c r="CN42"/>
  <c r="CN43"/>
  <c r="CN44"/>
  <c r="CN48"/>
  <c r="CN49"/>
  <c r="CN50"/>
  <c r="CN51"/>
  <c r="CN53"/>
  <c r="CN54"/>
  <c r="CN55"/>
  <c r="CN56"/>
  <c r="CN57"/>
  <c r="CN58"/>
  <c r="CN59"/>
  <c r="CN61"/>
  <c r="CN62"/>
  <c r="CN63"/>
  <c r="CN64"/>
  <c r="CN65"/>
  <c r="CN66"/>
  <c r="CN67"/>
  <c r="CN70"/>
  <c r="CN71"/>
  <c r="CN72"/>
  <c r="CN73"/>
  <c r="CN74"/>
  <c r="CN75"/>
  <c r="CN76"/>
  <c r="CN77"/>
  <c r="CN78"/>
  <c r="CN79"/>
  <c r="CN80"/>
  <c r="CN81"/>
  <c r="CN82"/>
  <c r="CN84"/>
  <c r="CN85"/>
  <c r="CN86"/>
  <c r="CN87"/>
  <c r="CN88"/>
  <c r="CN89"/>
  <c r="CN90"/>
  <c r="CN91"/>
  <c r="CN92"/>
  <c r="CN94"/>
  <c r="CN95"/>
  <c r="CN96"/>
  <c r="CN97"/>
  <c r="CN98"/>
  <c r="CN99"/>
  <c r="CN100"/>
  <c r="CN101"/>
  <c r="CN102"/>
  <c r="CN103"/>
  <c r="CN104"/>
  <c r="CN105"/>
  <c r="CN106"/>
  <c r="CN107"/>
  <c r="CN108"/>
  <c r="CN109"/>
  <c r="CN110"/>
  <c r="CN111"/>
  <c r="CN113"/>
  <c r="CN114"/>
  <c r="CN115"/>
  <c r="CN116"/>
  <c r="CN117"/>
  <c r="CN118"/>
  <c r="CN119"/>
  <c r="CN120"/>
  <c r="CN122"/>
  <c r="CN123"/>
  <c r="CN124"/>
  <c r="CN125"/>
  <c r="CN126"/>
  <c r="CN127"/>
  <c r="CN128"/>
  <c r="CN129"/>
  <c r="CN130"/>
  <c r="CN131"/>
  <c r="CN132"/>
  <c r="CN133"/>
  <c r="CN134"/>
  <c r="CN136"/>
  <c r="CN137"/>
  <c r="CN139"/>
  <c r="CN140"/>
  <c r="CN141"/>
  <c r="CN142"/>
  <c r="CN144"/>
  <c r="CN145"/>
  <c r="CN146"/>
  <c r="CN148"/>
  <c r="CN149"/>
  <c r="CN150"/>
  <c r="CN151"/>
  <c r="CN152"/>
  <c r="CN153"/>
  <c r="CN154"/>
  <c r="CN156"/>
  <c r="CN158"/>
  <c r="CN159"/>
  <c r="CN160"/>
  <c r="CN161"/>
  <c r="CN162"/>
  <c r="CN163"/>
  <c r="CN164"/>
  <c r="CN165"/>
  <c r="CN166"/>
  <c r="CN167"/>
  <c r="CN168"/>
  <c r="CN169"/>
  <c r="CN170"/>
  <c r="CN171"/>
  <c r="CN172"/>
  <c r="CN173"/>
  <c r="CN174"/>
  <c r="CN175"/>
  <c r="CN176"/>
  <c r="CN177"/>
  <c r="CN178"/>
  <c r="CN179"/>
  <c r="CN180"/>
  <c r="CN181"/>
  <c r="CN183"/>
  <c r="CN185"/>
  <c r="CN186"/>
  <c r="CN187"/>
  <c r="CN189"/>
  <c r="CN190"/>
  <c r="CN191"/>
  <c r="CN192"/>
  <c r="CN193"/>
  <c r="CN194"/>
  <c r="CN195"/>
  <c r="CN196"/>
  <c r="CN197"/>
  <c r="CN198"/>
  <c r="CN199"/>
  <c r="CN200"/>
  <c r="CN201"/>
  <c r="CN202"/>
  <c r="CN203"/>
  <c r="CN204"/>
  <c r="CN205"/>
  <c r="CN206"/>
  <c r="CN207"/>
  <c r="CN208"/>
  <c r="CN209"/>
  <c r="CN210"/>
  <c r="CN211"/>
  <c r="CN212"/>
  <c r="CN213"/>
  <c r="CN214"/>
  <c r="CN215"/>
  <c r="CN216"/>
  <c r="CN217"/>
  <c r="CN218"/>
  <c r="CN219"/>
  <c r="CN220"/>
  <c r="CN221"/>
  <c r="CN222"/>
  <c r="CN225"/>
  <c r="CN226"/>
  <c r="CN227"/>
  <c r="CN228"/>
  <c r="CN229"/>
  <c r="CN230"/>
  <c r="CN231"/>
  <c r="CN232"/>
  <c r="CN233"/>
  <c r="CN234"/>
  <c r="CN235"/>
  <c r="CN236"/>
  <c r="CN237"/>
  <c r="CM7"/>
  <c r="CM8"/>
  <c r="CM10"/>
  <c r="CM21"/>
  <c r="CM29"/>
  <c r="CM39"/>
  <c r="CM112"/>
  <c r="CM52"/>
  <c r="CM60"/>
  <c r="CM68"/>
  <c r="CM69"/>
  <c r="CM83"/>
  <c r="CM93"/>
  <c r="CM121"/>
  <c r="CM14"/>
  <c r="CM135"/>
  <c r="CM138"/>
  <c r="CM143"/>
  <c r="CM147"/>
  <c r="CM157"/>
  <c r="CM182"/>
  <c r="CM184"/>
  <c r="CM188"/>
  <c r="CM224"/>
  <c r="CM223"/>
  <c r="CM4"/>
  <c r="CM5"/>
  <c r="CM6"/>
  <c r="CM9"/>
  <c r="CM11"/>
  <c r="CM12"/>
  <c r="CM13"/>
  <c r="CM15"/>
  <c r="CM16"/>
  <c r="CM17"/>
  <c r="CM18"/>
  <c r="CM19"/>
  <c r="CM20"/>
  <c r="CM22"/>
  <c r="CM23"/>
  <c r="CM24"/>
  <c r="CM25"/>
  <c r="CM26"/>
  <c r="CM27"/>
  <c r="CM28"/>
  <c r="CM30"/>
  <c r="CM31"/>
  <c r="CM32"/>
  <c r="CM33"/>
  <c r="CM34"/>
  <c r="CM35"/>
  <c r="CM36"/>
  <c r="CM37"/>
  <c r="CM38"/>
  <c r="CM40"/>
  <c r="CM41"/>
  <c r="CM42"/>
  <c r="CM43"/>
  <c r="CM44"/>
  <c r="CM48"/>
  <c r="CM49"/>
  <c r="CM50"/>
  <c r="CM51"/>
  <c r="CM53"/>
  <c r="CM54"/>
  <c r="CM55"/>
  <c r="CM56"/>
  <c r="CM57"/>
  <c r="CM58"/>
  <c r="CM59"/>
  <c r="CM61"/>
  <c r="CM62"/>
  <c r="CM63"/>
  <c r="CM64"/>
  <c r="CM65"/>
  <c r="CM66"/>
  <c r="CM67"/>
  <c r="CM70"/>
  <c r="CM71"/>
  <c r="CM72"/>
  <c r="CM73"/>
  <c r="CM74"/>
  <c r="CM75"/>
  <c r="CM76"/>
  <c r="CM77"/>
  <c r="CM78"/>
  <c r="CM79"/>
  <c r="CM80"/>
  <c r="CM81"/>
  <c r="CM82"/>
  <c r="CM84"/>
  <c r="CM85"/>
  <c r="CM86"/>
  <c r="CM87"/>
  <c r="CM88"/>
  <c r="CM89"/>
  <c r="CM90"/>
  <c r="CM91"/>
  <c r="CM92"/>
  <c r="CM94"/>
  <c r="CM95"/>
  <c r="CM96"/>
  <c r="CM97"/>
  <c r="CM98"/>
  <c r="CM99"/>
  <c r="CM100"/>
  <c r="CM101"/>
  <c r="CM102"/>
  <c r="CM103"/>
  <c r="CM104"/>
  <c r="CM105"/>
  <c r="CM106"/>
  <c r="CM107"/>
  <c r="CM108"/>
  <c r="CM109"/>
  <c r="CM110"/>
  <c r="CM111"/>
  <c r="CM113"/>
  <c r="CM114"/>
  <c r="CM115"/>
  <c r="CM116"/>
  <c r="CM117"/>
  <c r="CM118"/>
  <c r="CM119"/>
  <c r="CM120"/>
  <c r="CM122"/>
  <c r="CM123"/>
  <c r="CM124"/>
  <c r="CM125"/>
  <c r="CM126"/>
  <c r="CM127"/>
  <c r="CM128"/>
  <c r="CM129"/>
  <c r="CM130"/>
  <c r="CM131"/>
  <c r="CM132"/>
  <c r="CM133"/>
  <c r="CM134"/>
  <c r="CM136"/>
  <c r="CM137"/>
  <c r="CM139"/>
  <c r="CM140"/>
  <c r="CM141"/>
  <c r="CM142"/>
  <c r="CM144"/>
  <c r="CM145"/>
  <c r="CM146"/>
  <c r="CM148"/>
  <c r="CM149"/>
  <c r="CM150"/>
  <c r="CM151"/>
  <c r="CM152"/>
  <c r="CM153"/>
  <c r="CM154"/>
  <c r="CM156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3"/>
  <c r="CM185"/>
  <c r="CM186"/>
  <c r="CM187"/>
  <c r="CM189"/>
  <c r="CM190"/>
  <c r="CM191"/>
  <c r="CM192"/>
  <c r="CM193"/>
  <c r="CM194"/>
  <c r="CM195"/>
  <c r="CM196"/>
  <c r="CM197"/>
  <c r="CM198"/>
  <c r="CM199"/>
  <c r="CM200"/>
  <c r="CM201"/>
  <c r="CM202"/>
  <c r="CM203"/>
  <c r="CM204"/>
  <c r="CM205"/>
  <c r="CM206"/>
  <c r="CM207"/>
  <c r="CM208"/>
  <c r="CM209"/>
  <c r="CM210"/>
  <c r="CM211"/>
  <c r="CM212"/>
  <c r="CM213"/>
  <c r="CM214"/>
  <c r="CM215"/>
  <c r="CM216"/>
  <c r="CM217"/>
  <c r="CM218"/>
  <c r="CM219"/>
  <c r="CM220"/>
  <c r="CM221"/>
  <c r="CM222"/>
  <c r="CM225"/>
  <c r="CM226"/>
  <c r="CM227"/>
  <c r="CM228"/>
  <c r="CM229"/>
  <c r="CM230"/>
  <c r="CM231"/>
  <c r="CM232"/>
  <c r="CM233"/>
  <c r="CM234"/>
  <c r="CM235"/>
  <c r="CM236"/>
  <c r="CM237"/>
  <c r="CL7"/>
  <c r="CL8"/>
  <c r="CL10"/>
  <c r="CL21"/>
  <c r="CL29"/>
  <c r="CL39"/>
  <c r="CL112"/>
  <c r="CL52"/>
  <c r="CL60"/>
  <c r="CL68"/>
  <c r="CL69"/>
  <c r="CL83"/>
  <c r="CL85"/>
  <c r="CL86"/>
  <c r="CL93"/>
  <c r="CL121"/>
  <c r="CL14"/>
  <c r="CL135"/>
  <c r="CL138"/>
  <c r="CL143"/>
  <c r="CL147"/>
  <c r="CL157"/>
  <c r="CL159"/>
  <c r="CL160"/>
  <c r="CL178"/>
  <c r="CL179"/>
  <c r="CL180"/>
  <c r="CL182"/>
  <c r="CL184"/>
  <c r="CL188"/>
  <c r="CL224"/>
  <c r="CL223"/>
  <c r="CL4"/>
  <c r="CL5"/>
  <c r="CL6"/>
  <c r="CL9"/>
  <c r="CL11"/>
  <c r="CL12"/>
  <c r="CL13"/>
  <c r="CL15"/>
  <c r="CL16"/>
  <c r="CL17"/>
  <c r="CL18"/>
  <c r="CL19"/>
  <c r="CL20"/>
  <c r="CL22"/>
  <c r="CL23"/>
  <c r="CL24"/>
  <c r="CL25"/>
  <c r="CL26"/>
  <c r="CL27"/>
  <c r="CL28"/>
  <c r="CL30"/>
  <c r="CL31"/>
  <c r="CL32"/>
  <c r="CL33"/>
  <c r="CL34"/>
  <c r="CL35"/>
  <c r="CL36"/>
  <c r="CL37"/>
  <c r="CL38"/>
  <c r="CL40"/>
  <c r="CL41"/>
  <c r="CL42"/>
  <c r="CL43"/>
  <c r="CL44"/>
  <c r="CL48"/>
  <c r="CL49"/>
  <c r="CL50"/>
  <c r="CL51"/>
  <c r="CL53"/>
  <c r="CL54"/>
  <c r="CL55"/>
  <c r="CL56"/>
  <c r="CL57"/>
  <c r="CL58"/>
  <c r="CL59"/>
  <c r="CL61"/>
  <c r="CL62"/>
  <c r="CL63"/>
  <c r="CL64"/>
  <c r="CL65"/>
  <c r="CL66"/>
  <c r="CL67"/>
  <c r="CL70"/>
  <c r="CL71"/>
  <c r="CL72"/>
  <c r="CL73"/>
  <c r="CL74"/>
  <c r="CL75"/>
  <c r="CL76"/>
  <c r="CL77"/>
  <c r="CL78"/>
  <c r="CL79"/>
  <c r="CL80"/>
  <c r="CL81"/>
  <c r="CL82"/>
  <c r="CL84"/>
  <c r="CL87"/>
  <c r="CL88"/>
  <c r="CL89"/>
  <c r="CL90"/>
  <c r="CL91"/>
  <c r="CL92"/>
  <c r="CL94"/>
  <c r="CL95"/>
  <c r="CL96"/>
  <c r="CL97"/>
  <c r="CL98"/>
  <c r="CL99"/>
  <c r="CL100"/>
  <c r="CL101"/>
  <c r="CL102"/>
  <c r="CL103"/>
  <c r="CL104"/>
  <c r="CL105"/>
  <c r="CL106"/>
  <c r="CL107"/>
  <c r="CL108"/>
  <c r="CL109"/>
  <c r="CL110"/>
  <c r="CL111"/>
  <c r="CL113"/>
  <c r="CL114"/>
  <c r="CL115"/>
  <c r="CL116"/>
  <c r="CL117"/>
  <c r="CL118"/>
  <c r="CL119"/>
  <c r="CL120"/>
  <c r="CL122"/>
  <c r="CL123"/>
  <c r="CL124"/>
  <c r="CL125"/>
  <c r="CL126"/>
  <c r="CL127"/>
  <c r="CL128"/>
  <c r="CL129"/>
  <c r="CL130"/>
  <c r="CL131"/>
  <c r="CL132"/>
  <c r="CL133"/>
  <c r="CL134"/>
  <c r="CL136"/>
  <c r="CL137"/>
  <c r="CL139"/>
  <c r="CL140"/>
  <c r="CL141"/>
  <c r="CL142"/>
  <c r="CL144"/>
  <c r="CL145"/>
  <c r="CL146"/>
  <c r="CL148"/>
  <c r="CL149"/>
  <c r="CL150"/>
  <c r="CL151"/>
  <c r="CL152"/>
  <c r="CL153"/>
  <c r="CL154"/>
  <c r="CL156"/>
  <c r="CL158"/>
  <c r="CL161"/>
  <c r="CL162"/>
  <c r="CL163"/>
  <c r="CL164"/>
  <c r="CL165"/>
  <c r="CL166"/>
  <c r="CL167"/>
  <c r="CL168"/>
  <c r="CL169"/>
  <c r="CL170"/>
  <c r="CL171"/>
  <c r="CL172"/>
  <c r="CL173"/>
  <c r="CL174"/>
  <c r="CL175"/>
  <c r="CL176"/>
  <c r="CL177"/>
  <c r="CL181"/>
  <c r="CL183"/>
  <c r="CL185"/>
  <c r="CL186"/>
  <c r="CL187"/>
  <c r="CL189"/>
  <c r="CL190"/>
  <c r="CL191"/>
  <c r="CL192"/>
  <c r="CL193"/>
  <c r="CL194"/>
  <c r="CL195"/>
  <c r="CL196"/>
  <c r="CL197"/>
  <c r="CL198"/>
  <c r="CL199"/>
  <c r="CL200"/>
  <c r="CL201"/>
  <c r="CL202"/>
  <c r="CL203"/>
  <c r="CL204"/>
  <c r="CL205"/>
  <c r="CL206"/>
  <c r="CL207"/>
  <c r="CL208"/>
  <c r="CL209"/>
  <c r="CL210"/>
  <c r="CL211"/>
  <c r="CL212"/>
  <c r="CL213"/>
  <c r="CL214"/>
  <c r="CL215"/>
  <c r="CL216"/>
  <c r="CL217"/>
  <c r="CL218"/>
  <c r="CL219"/>
  <c r="CL220"/>
  <c r="CL221"/>
  <c r="CL222"/>
  <c r="CL225"/>
  <c r="CL226"/>
  <c r="CL227"/>
  <c r="CL228"/>
  <c r="CL229"/>
  <c r="CL230"/>
  <c r="CL231"/>
  <c r="CL232"/>
  <c r="CL233"/>
  <c r="CL234"/>
  <c r="CL235"/>
  <c r="CL236"/>
  <c r="CL237"/>
  <c r="CK8"/>
  <c r="CK112"/>
  <c r="CK69"/>
  <c r="CK68"/>
  <c r="CK93"/>
  <c r="CK121"/>
  <c r="CK14"/>
  <c r="CK224"/>
  <c r="CK223"/>
  <c r="CK4"/>
  <c r="CK5"/>
  <c r="CK6"/>
  <c r="CK7"/>
  <c r="CK9"/>
  <c r="CK10"/>
  <c r="CK11"/>
  <c r="CK12"/>
  <c r="CK13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70"/>
  <c r="CK71"/>
  <c r="CK72"/>
  <c r="CK73"/>
  <c r="CK74"/>
  <c r="CK75"/>
  <c r="CK76"/>
  <c r="CK77"/>
  <c r="CK78"/>
  <c r="CK79"/>
  <c r="CK80"/>
  <c r="CK81"/>
  <c r="CK82"/>
  <c r="CK83"/>
  <c r="CK84"/>
  <c r="CK85"/>
  <c r="CK86"/>
  <c r="CK87"/>
  <c r="CK88"/>
  <c r="CK89"/>
  <c r="CK90"/>
  <c r="CK91"/>
  <c r="CK92"/>
  <c r="CK94"/>
  <c r="CK95"/>
  <c r="CK96"/>
  <c r="CK97"/>
  <c r="CK98"/>
  <c r="CK99"/>
  <c r="CK100"/>
  <c r="CK101"/>
  <c r="CK102"/>
  <c r="CK103"/>
  <c r="CK104"/>
  <c r="CK105"/>
  <c r="CK106"/>
  <c r="CK107"/>
  <c r="CK108"/>
  <c r="CK109"/>
  <c r="CK110"/>
  <c r="CK111"/>
  <c r="CK113"/>
  <c r="CK114"/>
  <c r="CK115"/>
  <c r="CK116"/>
  <c r="CK117"/>
  <c r="CK118"/>
  <c r="CK119"/>
  <c r="CK120"/>
  <c r="CK122"/>
  <c r="CK123"/>
  <c r="CK124"/>
  <c r="CK125"/>
  <c r="CK126"/>
  <c r="CK127"/>
  <c r="CK128"/>
  <c r="CK129"/>
  <c r="CK130"/>
  <c r="CK131"/>
  <c r="CK132"/>
  <c r="CK133"/>
  <c r="CK134"/>
  <c r="CK135"/>
  <c r="CK136"/>
  <c r="CK137"/>
  <c r="CK138"/>
  <c r="CK139"/>
  <c r="CK140"/>
  <c r="CK141"/>
  <c r="CK142"/>
  <c r="CK143"/>
  <c r="CK144"/>
  <c r="CK145"/>
  <c r="CK146"/>
  <c r="CK147"/>
  <c r="CK148"/>
  <c r="CK149"/>
  <c r="CK150"/>
  <c r="CK151"/>
  <c r="CK152"/>
  <c r="CK153"/>
  <c r="CK154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8"/>
  <c r="CK179"/>
  <c r="CK180"/>
  <c r="CK181"/>
  <c r="CK182"/>
  <c r="CK183"/>
  <c r="CK184"/>
  <c r="CK185"/>
  <c r="CK186"/>
  <c r="CK187"/>
  <c r="CK188"/>
  <c r="CK189"/>
  <c r="CK190"/>
  <c r="CK191"/>
  <c r="CK192"/>
  <c r="CK193"/>
  <c r="CK194"/>
  <c r="CK195"/>
  <c r="CK196"/>
  <c r="CK197"/>
  <c r="CK198"/>
  <c r="CK199"/>
  <c r="CK200"/>
  <c r="CK201"/>
  <c r="CK202"/>
  <c r="CK203"/>
  <c r="CK204"/>
  <c r="CK205"/>
  <c r="CK206"/>
  <c r="CK207"/>
  <c r="CK208"/>
  <c r="CK209"/>
  <c r="CK210"/>
  <c r="CK211"/>
  <c r="CK212"/>
  <c r="CK213"/>
  <c r="CK214"/>
  <c r="CK215"/>
  <c r="CK216"/>
  <c r="CK217"/>
  <c r="CK218"/>
  <c r="CK219"/>
  <c r="CK220"/>
  <c r="CK221"/>
  <c r="CK222"/>
  <c r="CK225"/>
  <c r="CK226"/>
  <c r="CK227"/>
  <c r="CK228"/>
  <c r="CK229"/>
  <c r="CK230"/>
  <c r="CK231"/>
  <c r="CK232"/>
  <c r="CK233"/>
  <c r="CK234"/>
  <c r="CK235"/>
  <c r="CK236"/>
  <c r="CK237"/>
  <c r="CJ7"/>
  <c r="CJ8"/>
  <c r="CJ10"/>
  <c r="CJ21"/>
  <c r="CJ29"/>
  <c r="CJ39"/>
  <c r="CJ112"/>
  <c r="CJ52"/>
  <c r="CJ60"/>
  <c r="CJ68"/>
  <c r="CJ69"/>
  <c r="CJ83"/>
  <c r="CJ93"/>
  <c r="CJ121"/>
  <c r="CJ14"/>
  <c r="CJ135"/>
  <c r="CJ138"/>
  <c r="CJ143"/>
  <c r="CJ147"/>
  <c r="CJ157"/>
  <c r="CJ182"/>
  <c r="CJ184"/>
  <c r="CJ188"/>
  <c r="CJ224"/>
  <c r="CJ223"/>
  <c r="CJ4"/>
  <c r="CJ5"/>
  <c r="CJ6"/>
  <c r="CJ9"/>
  <c r="CJ11"/>
  <c r="CJ12"/>
  <c r="CJ13"/>
  <c r="CJ15"/>
  <c r="CJ16"/>
  <c r="CJ17"/>
  <c r="CJ18"/>
  <c r="CJ19"/>
  <c r="CJ20"/>
  <c r="CJ22"/>
  <c r="CJ23"/>
  <c r="CJ24"/>
  <c r="CJ25"/>
  <c r="CJ26"/>
  <c r="CJ27"/>
  <c r="CJ28"/>
  <c r="CJ30"/>
  <c r="CJ31"/>
  <c r="CJ32"/>
  <c r="CJ33"/>
  <c r="CJ34"/>
  <c r="CJ35"/>
  <c r="CJ36"/>
  <c r="CJ37"/>
  <c r="CJ38"/>
  <c r="CJ40"/>
  <c r="CJ41"/>
  <c r="CJ42"/>
  <c r="CJ43"/>
  <c r="CJ44"/>
  <c r="CJ48"/>
  <c r="CJ49"/>
  <c r="CJ50"/>
  <c r="CJ51"/>
  <c r="CJ53"/>
  <c r="CJ54"/>
  <c r="CJ55"/>
  <c r="CJ56"/>
  <c r="CJ57"/>
  <c r="CJ58"/>
  <c r="CJ59"/>
  <c r="CJ61"/>
  <c r="CJ62"/>
  <c r="CJ63"/>
  <c r="CJ64"/>
  <c r="CJ65"/>
  <c r="CJ66"/>
  <c r="CJ67"/>
  <c r="CJ70"/>
  <c r="CJ71"/>
  <c r="CJ72"/>
  <c r="CJ73"/>
  <c r="CJ74"/>
  <c r="CJ75"/>
  <c r="CJ76"/>
  <c r="CJ77"/>
  <c r="CJ78"/>
  <c r="CJ79"/>
  <c r="CJ80"/>
  <c r="CJ81"/>
  <c r="CJ82"/>
  <c r="CJ84"/>
  <c r="CJ85"/>
  <c r="CJ86"/>
  <c r="CJ87"/>
  <c r="CJ88"/>
  <c r="CJ89"/>
  <c r="CJ90"/>
  <c r="CJ91"/>
  <c r="CJ92"/>
  <c r="CJ94"/>
  <c r="CJ95"/>
  <c r="CJ96"/>
  <c r="CJ97"/>
  <c r="CJ98"/>
  <c r="CJ99"/>
  <c r="CJ100"/>
  <c r="CJ101"/>
  <c r="CJ102"/>
  <c r="CJ103"/>
  <c r="CJ104"/>
  <c r="CJ105"/>
  <c r="CJ106"/>
  <c r="CJ107"/>
  <c r="CJ108"/>
  <c r="CJ109"/>
  <c r="CJ110"/>
  <c r="CJ111"/>
  <c r="CJ113"/>
  <c r="CJ114"/>
  <c r="CJ115"/>
  <c r="CJ116"/>
  <c r="CJ117"/>
  <c r="CJ118"/>
  <c r="CJ119"/>
  <c r="CJ120"/>
  <c r="CJ122"/>
  <c r="CJ123"/>
  <c r="CJ124"/>
  <c r="CJ125"/>
  <c r="CJ126"/>
  <c r="CJ127"/>
  <c r="CJ128"/>
  <c r="CJ129"/>
  <c r="CJ130"/>
  <c r="CJ131"/>
  <c r="CJ132"/>
  <c r="CJ133"/>
  <c r="CJ134"/>
  <c r="CJ136"/>
  <c r="CJ137"/>
  <c r="CJ139"/>
  <c r="CJ140"/>
  <c r="CJ141"/>
  <c r="CJ142"/>
  <c r="CJ144"/>
  <c r="CJ145"/>
  <c r="CJ146"/>
  <c r="CJ148"/>
  <c r="CJ149"/>
  <c r="CJ150"/>
  <c r="CJ151"/>
  <c r="CJ152"/>
  <c r="CJ153"/>
  <c r="CJ154"/>
  <c r="CJ156"/>
  <c r="CJ158"/>
  <c r="CJ159"/>
  <c r="CJ160"/>
  <c r="CJ161"/>
  <c r="CJ162"/>
  <c r="CJ163"/>
  <c r="CJ164"/>
  <c r="CJ165"/>
  <c r="CJ166"/>
  <c r="CJ167"/>
  <c r="CJ168"/>
  <c r="CJ169"/>
  <c r="CJ170"/>
  <c r="CJ171"/>
  <c r="CJ172"/>
  <c r="CJ173"/>
  <c r="CJ174"/>
  <c r="CJ175"/>
  <c r="CJ176"/>
  <c r="CJ177"/>
  <c r="CJ178"/>
  <c r="CJ179"/>
  <c r="CJ180"/>
  <c r="CJ181"/>
  <c r="CJ183"/>
  <c r="CJ185"/>
  <c r="CJ186"/>
  <c r="CJ187"/>
  <c r="CJ189"/>
  <c r="CJ190"/>
  <c r="CJ191"/>
  <c r="CJ192"/>
  <c r="CJ193"/>
  <c r="CJ194"/>
  <c r="CJ195"/>
  <c r="CJ196"/>
  <c r="CJ197"/>
  <c r="CJ198"/>
  <c r="CJ199"/>
  <c r="CJ200"/>
  <c r="CJ201"/>
  <c r="CJ202"/>
  <c r="CJ203"/>
  <c r="CJ204"/>
  <c r="CJ205"/>
  <c r="CJ206"/>
  <c r="CJ207"/>
  <c r="CJ208"/>
  <c r="CJ209"/>
  <c r="CJ210"/>
  <c r="CJ211"/>
  <c r="CJ212"/>
  <c r="CJ213"/>
  <c r="CJ214"/>
  <c r="CJ215"/>
  <c r="CJ216"/>
  <c r="CJ217"/>
  <c r="CJ218"/>
  <c r="CJ219"/>
  <c r="CJ220"/>
  <c r="CJ221"/>
  <c r="CJ222"/>
  <c r="CJ225"/>
  <c r="CJ226"/>
  <c r="CJ227"/>
  <c r="CJ228"/>
  <c r="CJ229"/>
  <c r="CJ230"/>
  <c r="CJ231"/>
  <c r="CJ232"/>
  <c r="CJ233"/>
  <c r="CJ234"/>
  <c r="CJ235"/>
  <c r="CJ236"/>
  <c r="CJ237"/>
  <c r="CI7"/>
  <c r="CI8"/>
  <c r="CI10"/>
  <c r="CI21"/>
  <c r="CI29"/>
  <c r="CI39"/>
  <c r="CI112"/>
  <c r="CI52"/>
  <c r="CI60"/>
  <c r="CI68"/>
  <c r="CI69"/>
  <c r="CI83"/>
  <c r="CI93"/>
  <c r="CI121"/>
  <c r="CI14"/>
  <c r="CI135"/>
  <c r="CI138"/>
  <c r="CI143"/>
  <c r="CI147"/>
  <c r="CI157"/>
  <c r="CI182"/>
  <c r="CI184"/>
  <c r="CI188"/>
  <c r="CI224"/>
  <c r="CI223"/>
  <c r="CI4"/>
  <c r="CI5"/>
  <c r="CI6"/>
  <c r="CI9"/>
  <c r="CI11"/>
  <c r="CI12"/>
  <c r="CI13"/>
  <c r="CI15"/>
  <c r="CI16"/>
  <c r="CI17"/>
  <c r="CI18"/>
  <c r="CI19"/>
  <c r="CI20"/>
  <c r="CI22"/>
  <c r="CI23"/>
  <c r="CI24"/>
  <c r="CI25"/>
  <c r="CI26"/>
  <c r="CI27"/>
  <c r="CI28"/>
  <c r="CI30"/>
  <c r="CI31"/>
  <c r="CI32"/>
  <c r="CI33"/>
  <c r="CI34"/>
  <c r="CI35"/>
  <c r="CI36"/>
  <c r="CI37"/>
  <c r="CI38"/>
  <c r="CI40"/>
  <c r="CI41"/>
  <c r="CI42"/>
  <c r="CI43"/>
  <c r="CI44"/>
  <c r="CI48"/>
  <c r="CI49"/>
  <c r="CI50"/>
  <c r="CI51"/>
  <c r="CI53"/>
  <c r="CI54"/>
  <c r="CI55"/>
  <c r="CI56"/>
  <c r="CI57"/>
  <c r="CI58"/>
  <c r="CI59"/>
  <c r="CI61"/>
  <c r="CI62"/>
  <c r="CI63"/>
  <c r="CI64"/>
  <c r="CI65"/>
  <c r="CI66"/>
  <c r="CI67"/>
  <c r="CI70"/>
  <c r="CI71"/>
  <c r="CI72"/>
  <c r="CI73"/>
  <c r="CI74"/>
  <c r="CI75"/>
  <c r="CI76"/>
  <c r="CI77"/>
  <c r="CI78"/>
  <c r="CI79"/>
  <c r="CI80"/>
  <c r="CI81"/>
  <c r="CI82"/>
  <c r="CI84"/>
  <c r="CI85"/>
  <c r="CI86"/>
  <c r="CI87"/>
  <c r="CI88"/>
  <c r="CI89"/>
  <c r="CI90"/>
  <c r="CI91"/>
  <c r="CI92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3"/>
  <c r="CI114"/>
  <c r="CI115"/>
  <c r="CI116"/>
  <c r="CI117"/>
  <c r="CI118"/>
  <c r="CI119"/>
  <c r="CI120"/>
  <c r="CI122"/>
  <c r="CI123"/>
  <c r="CI124"/>
  <c r="CI125"/>
  <c r="CI126"/>
  <c r="CI127"/>
  <c r="CI128"/>
  <c r="CI129"/>
  <c r="CI130"/>
  <c r="CI131"/>
  <c r="CI132"/>
  <c r="CI133"/>
  <c r="CI134"/>
  <c r="CI136"/>
  <c r="CI137"/>
  <c r="CI139"/>
  <c r="CI140"/>
  <c r="CI141"/>
  <c r="CI142"/>
  <c r="CI144"/>
  <c r="CI145"/>
  <c r="CI146"/>
  <c r="CI148"/>
  <c r="CI149"/>
  <c r="CI150"/>
  <c r="CI151"/>
  <c r="CI152"/>
  <c r="CI153"/>
  <c r="CI154"/>
  <c r="CI156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79"/>
  <c r="CI180"/>
  <c r="CI181"/>
  <c r="CI183"/>
  <c r="CI185"/>
  <c r="CI186"/>
  <c r="CI187"/>
  <c r="CI189"/>
  <c r="CI190"/>
  <c r="CI191"/>
  <c r="CI192"/>
  <c r="CI193"/>
  <c r="CI194"/>
  <c r="CI195"/>
  <c r="CI196"/>
  <c r="CI197"/>
  <c r="CI198"/>
  <c r="CI199"/>
  <c r="CI200"/>
  <c r="CI201"/>
  <c r="CI202"/>
  <c r="CI203"/>
  <c r="CI204"/>
  <c r="CI205"/>
  <c r="CI206"/>
  <c r="CI207"/>
  <c r="CI208"/>
  <c r="CI209"/>
  <c r="CI210"/>
  <c r="CI211"/>
  <c r="CI212"/>
  <c r="CI213"/>
  <c r="CI214"/>
  <c r="CI215"/>
  <c r="CI216"/>
  <c r="CI217"/>
  <c r="CI218"/>
  <c r="CI219"/>
  <c r="CI220"/>
  <c r="CI221"/>
  <c r="CI222"/>
  <c r="CI225"/>
  <c r="CI226"/>
  <c r="CI227"/>
  <c r="CI228"/>
  <c r="CI229"/>
  <c r="CI230"/>
  <c r="CI231"/>
  <c r="CI232"/>
  <c r="CI233"/>
  <c r="CI234"/>
  <c r="CI235"/>
  <c r="CI236"/>
  <c r="CI237"/>
  <c r="CH7"/>
  <c r="CH8"/>
  <c r="CH10"/>
  <c r="CH21"/>
  <c r="CH29"/>
  <c r="CH39"/>
  <c r="CH112"/>
  <c r="CH52"/>
  <c r="CH60"/>
  <c r="CH68"/>
  <c r="CH69"/>
  <c r="CH83"/>
  <c r="CH93"/>
  <c r="CH121"/>
  <c r="CH14"/>
  <c r="CH135"/>
  <c r="CH138"/>
  <c r="CH143"/>
  <c r="CH147"/>
  <c r="CH157"/>
  <c r="CH182"/>
  <c r="CH184"/>
  <c r="CH188"/>
  <c r="CH224"/>
  <c r="CH223"/>
  <c r="CH4"/>
  <c r="CH5"/>
  <c r="CH6"/>
  <c r="CH9"/>
  <c r="CH11"/>
  <c r="CH12"/>
  <c r="CH13"/>
  <c r="CH15"/>
  <c r="CH16"/>
  <c r="CH17"/>
  <c r="CH18"/>
  <c r="CH19"/>
  <c r="CH20"/>
  <c r="CH22"/>
  <c r="CH23"/>
  <c r="CH24"/>
  <c r="CH25"/>
  <c r="CH26"/>
  <c r="CH27"/>
  <c r="CH28"/>
  <c r="CH30"/>
  <c r="CH31"/>
  <c r="CH32"/>
  <c r="CH33"/>
  <c r="CH34"/>
  <c r="CH35"/>
  <c r="CH36"/>
  <c r="CH37"/>
  <c r="CH38"/>
  <c r="CH40"/>
  <c r="CH41"/>
  <c r="CH42"/>
  <c r="CH43"/>
  <c r="CH44"/>
  <c r="CH48"/>
  <c r="CH49"/>
  <c r="CH50"/>
  <c r="CH51"/>
  <c r="CH53"/>
  <c r="CH54"/>
  <c r="CH55"/>
  <c r="CH56"/>
  <c r="CH57"/>
  <c r="CH58"/>
  <c r="CH59"/>
  <c r="CH61"/>
  <c r="CH62"/>
  <c r="CH63"/>
  <c r="CH64"/>
  <c r="CH65"/>
  <c r="CH66"/>
  <c r="CH67"/>
  <c r="CH70"/>
  <c r="CH71"/>
  <c r="CH72"/>
  <c r="CH73"/>
  <c r="CH74"/>
  <c r="CH75"/>
  <c r="CH76"/>
  <c r="CH77"/>
  <c r="CH78"/>
  <c r="CH79"/>
  <c r="CH80"/>
  <c r="CH81"/>
  <c r="CH82"/>
  <c r="CH84"/>
  <c r="CH85"/>
  <c r="CH86"/>
  <c r="CH87"/>
  <c r="CH88"/>
  <c r="CH89"/>
  <c r="CH90"/>
  <c r="CH91"/>
  <c r="CH92"/>
  <c r="CH94"/>
  <c r="CH95"/>
  <c r="CH96"/>
  <c r="CH97"/>
  <c r="CH98"/>
  <c r="CH99"/>
  <c r="CH100"/>
  <c r="CH101"/>
  <c r="CH102"/>
  <c r="CH103"/>
  <c r="CH104"/>
  <c r="CH105"/>
  <c r="CH106"/>
  <c r="CH107"/>
  <c r="CH108"/>
  <c r="CH109"/>
  <c r="CH110"/>
  <c r="CH111"/>
  <c r="CH113"/>
  <c r="CH114"/>
  <c r="CH115"/>
  <c r="CH116"/>
  <c r="CH117"/>
  <c r="CH118"/>
  <c r="CH119"/>
  <c r="CH120"/>
  <c r="CH122"/>
  <c r="CH123"/>
  <c r="CH124"/>
  <c r="CH125"/>
  <c r="CH126"/>
  <c r="CH127"/>
  <c r="CH128"/>
  <c r="CH129"/>
  <c r="CH130"/>
  <c r="CH131"/>
  <c r="CH132"/>
  <c r="CH133"/>
  <c r="CH134"/>
  <c r="CH136"/>
  <c r="CH137"/>
  <c r="CH139"/>
  <c r="CH140"/>
  <c r="CH141"/>
  <c r="CH142"/>
  <c r="CH144"/>
  <c r="CH145"/>
  <c r="CH146"/>
  <c r="CH148"/>
  <c r="CH149"/>
  <c r="CH150"/>
  <c r="CH151"/>
  <c r="CH152"/>
  <c r="CH153"/>
  <c r="CH154"/>
  <c r="CH156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3"/>
  <c r="CH185"/>
  <c r="CH186"/>
  <c r="CH187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4"/>
  <c r="CH215"/>
  <c r="CH216"/>
  <c r="CH217"/>
  <c r="CH218"/>
  <c r="CH219"/>
  <c r="CH220"/>
  <c r="CH221"/>
  <c r="CH222"/>
  <c r="CH225"/>
  <c r="CH226"/>
  <c r="CH227"/>
  <c r="CH228"/>
  <c r="CH229"/>
  <c r="CH230"/>
  <c r="CH231"/>
  <c r="CH232"/>
  <c r="CH233"/>
  <c r="CH234"/>
  <c r="CH235"/>
  <c r="CH236"/>
  <c r="CH237"/>
  <c r="CG7"/>
  <c r="CG8"/>
  <c r="CG10"/>
  <c r="CG21"/>
  <c r="CG29"/>
  <c r="CG39"/>
  <c r="CG112"/>
  <c r="CG52"/>
  <c r="CG60"/>
  <c r="CG68"/>
  <c r="CG69"/>
  <c r="CG83"/>
  <c r="CG85"/>
  <c r="CG86"/>
  <c r="CG93"/>
  <c r="CG121"/>
  <c r="CG14"/>
  <c r="CG135"/>
  <c r="CG138"/>
  <c r="CG143"/>
  <c r="CG147"/>
  <c r="CG157"/>
  <c r="CG159"/>
  <c r="CG160"/>
  <c r="CG178"/>
  <c r="CG179"/>
  <c r="CG180"/>
  <c r="CG182"/>
  <c r="CG184"/>
  <c r="CG188"/>
  <c r="CG224"/>
  <c r="CG223"/>
  <c r="CG4"/>
  <c r="CG5"/>
  <c r="CG6"/>
  <c r="CG9"/>
  <c r="CG11"/>
  <c r="CG12"/>
  <c r="CG13"/>
  <c r="CG15"/>
  <c r="CG16"/>
  <c r="CG17"/>
  <c r="CG18"/>
  <c r="CG19"/>
  <c r="CG20"/>
  <c r="CG22"/>
  <c r="CG23"/>
  <c r="CG24"/>
  <c r="CG25"/>
  <c r="CG26"/>
  <c r="CG27"/>
  <c r="CG28"/>
  <c r="CG30"/>
  <c r="CG31"/>
  <c r="CG32"/>
  <c r="CG33"/>
  <c r="CG34"/>
  <c r="CG35"/>
  <c r="CG36"/>
  <c r="CG37"/>
  <c r="CG38"/>
  <c r="CG40"/>
  <c r="CG41"/>
  <c r="CG42"/>
  <c r="CG43"/>
  <c r="CG44"/>
  <c r="CG48"/>
  <c r="CG49"/>
  <c r="CG50"/>
  <c r="CG51"/>
  <c r="CG53"/>
  <c r="CG54"/>
  <c r="CG55"/>
  <c r="CG56"/>
  <c r="CG57"/>
  <c r="CG58"/>
  <c r="CG59"/>
  <c r="CG61"/>
  <c r="CG62"/>
  <c r="CG63"/>
  <c r="CG64"/>
  <c r="CG65"/>
  <c r="CG66"/>
  <c r="CG67"/>
  <c r="CG70"/>
  <c r="CG71"/>
  <c r="CG72"/>
  <c r="CG73"/>
  <c r="CG74"/>
  <c r="CG75"/>
  <c r="CG76"/>
  <c r="CG77"/>
  <c r="CG78"/>
  <c r="CG79"/>
  <c r="CG80"/>
  <c r="CG81"/>
  <c r="CG82"/>
  <c r="CG84"/>
  <c r="CG87"/>
  <c r="CG88"/>
  <c r="CG89"/>
  <c r="CG90"/>
  <c r="CG91"/>
  <c r="CG92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3"/>
  <c r="CG114"/>
  <c r="CG115"/>
  <c r="CG116"/>
  <c r="CG117"/>
  <c r="CG118"/>
  <c r="CG119"/>
  <c r="CG120"/>
  <c r="CG122"/>
  <c r="CG123"/>
  <c r="CG124"/>
  <c r="CG125"/>
  <c r="CG126"/>
  <c r="CG127"/>
  <c r="CG128"/>
  <c r="CG129"/>
  <c r="CG130"/>
  <c r="CG131"/>
  <c r="CG132"/>
  <c r="CG133"/>
  <c r="CG134"/>
  <c r="CG136"/>
  <c r="CG137"/>
  <c r="CG139"/>
  <c r="CG140"/>
  <c r="CG141"/>
  <c r="CG142"/>
  <c r="CG144"/>
  <c r="CG145"/>
  <c r="CG146"/>
  <c r="CG148"/>
  <c r="CG149"/>
  <c r="CG150"/>
  <c r="CG151"/>
  <c r="CG152"/>
  <c r="CG153"/>
  <c r="CG154"/>
  <c r="CG156"/>
  <c r="CG158"/>
  <c r="CG161"/>
  <c r="CG162"/>
  <c r="CG163"/>
  <c r="CG164"/>
  <c r="CG165"/>
  <c r="CG166"/>
  <c r="CG167"/>
  <c r="CG168"/>
  <c r="CG169"/>
  <c r="CG170"/>
  <c r="CG171"/>
  <c r="CG172"/>
  <c r="CG173"/>
  <c r="CG174"/>
  <c r="CG175"/>
  <c r="CG176"/>
  <c r="CG177"/>
  <c r="CG181"/>
  <c r="CG183"/>
  <c r="CG185"/>
  <c r="CG186"/>
  <c r="CG187"/>
  <c r="CG189"/>
  <c r="CG190"/>
  <c r="CG191"/>
  <c r="CG192"/>
  <c r="CG193"/>
  <c r="CG194"/>
  <c r="CG195"/>
  <c r="CG196"/>
  <c r="CG197"/>
  <c r="CG198"/>
  <c r="CG199"/>
  <c r="CG200"/>
  <c r="CG201"/>
  <c r="CG202"/>
  <c r="CG203"/>
  <c r="CG204"/>
  <c r="CG205"/>
  <c r="CG206"/>
  <c r="CG207"/>
  <c r="CG208"/>
  <c r="CG209"/>
  <c r="CG210"/>
  <c r="CG211"/>
  <c r="CG212"/>
  <c r="CG213"/>
  <c r="CG214"/>
  <c r="CG215"/>
  <c r="CG216"/>
  <c r="CG217"/>
  <c r="CG218"/>
  <c r="CG219"/>
  <c r="CG220"/>
  <c r="CG221"/>
  <c r="CG222"/>
  <c r="CG225"/>
  <c r="CG226"/>
  <c r="CG227"/>
  <c r="CG228"/>
  <c r="CG229"/>
  <c r="CG230"/>
  <c r="CG231"/>
  <c r="CG232"/>
  <c r="CG233"/>
  <c r="CG234"/>
  <c r="CG235"/>
  <c r="CG236"/>
  <c r="CG237"/>
  <c r="CF8"/>
  <c r="CF112"/>
  <c r="CF69"/>
  <c r="CF68"/>
  <c r="CF93"/>
  <c r="CF121"/>
  <c r="CF14"/>
  <c r="CF224"/>
  <c r="CF223"/>
  <c r="CF4"/>
  <c r="CF5"/>
  <c r="CF6"/>
  <c r="CF7"/>
  <c r="CF9"/>
  <c r="CF10"/>
  <c r="CF11"/>
  <c r="CF12"/>
  <c r="CF13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70"/>
  <c r="CF71"/>
  <c r="CF72"/>
  <c r="CF73"/>
  <c r="CF74"/>
  <c r="CF75"/>
  <c r="CF76"/>
  <c r="CF77"/>
  <c r="CF78"/>
  <c r="CF79"/>
  <c r="CF80"/>
  <c r="CF81"/>
  <c r="CF82"/>
  <c r="CF83"/>
  <c r="CF84"/>
  <c r="CF85"/>
  <c r="CF86"/>
  <c r="CF87"/>
  <c r="CF88"/>
  <c r="CF89"/>
  <c r="CF90"/>
  <c r="CF91"/>
  <c r="CF92"/>
  <c r="CF94"/>
  <c r="CF95"/>
  <c r="CF96"/>
  <c r="CF97"/>
  <c r="CF98"/>
  <c r="CF99"/>
  <c r="CF100"/>
  <c r="CF101"/>
  <c r="CF102"/>
  <c r="CF103"/>
  <c r="CF104"/>
  <c r="CF105"/>
  <c r="CF106"/>
  <c r="CF107"/>
  <c r="CF108"/>
  <c r="CF109"/>
  <c r="CF110"/>
  <c r="CF111"/>
  <c r="CF113"/>
  <c r="CF114"/>
  <c r="CF115"/>
  <c r="CF116"/>
  <c r="CF117"/>
  <c r="CF118"/>
  <c r="CF119"/>
  <c r="CF120"/>
  <c r="CF122"/>
  <c r="CF123"/>
  <c r="CF124"/>
  <c r="CF125"/>
  <c r="CF126"/>
  <c r="CF127"/>
  <c r="CF128"/>
  <c r="CF129"/>
  <c r="CF130"/>
  <c r="CF131"/>
  <c r="CF132"/>
  <c r="CF133"/>
  <c r="CF134"/>
  <c r="CF135"/>
  <c r="CF136"/>
  <c r="CF137"/>
  <c r="CF138"/>
  <c r="CF139"/>
  <c r="CF140"/>
  <c r="CF141"/>
  <c r="CF142"/>
  <c r="CF143"/>
  <c r="CF144"/>
  <c r="CF145"/>
  <c r="CF146"/>
  <c r="CF147"/>
  <c r="CF148"/>
  <c r="CF149"/>
  <c r="CF150"/>
  <c r="CF151"/>
  <c r="CF152"/>
  <c r="CF153"/>
  <c r="CF154"/>
  <c r="CF156"/>
  <c r="CF157"/>
  <c r="CF158"/>
  <c r="CF159"/>
  <c r="CF160"/>
  <c r="CF161"/>
  <c r="CF162"/>
  <c r="CF163"/>
  <c r="CF164"/>
  <c r="CF165"/>
  <c r="CF166"/>
  <c r="CF167"/>
  <c r="CF168"/>
  <c r="CF169"/>
  <c r="CF170"/>
  <c r="CF171"/>
  <c r="CF172"/>
  <c r="CF173"/>
  <c r="CF174"/>
  <c r="CF175"/>
  <c r="CF176"/>
  <c r="CF177"/>
  <c r="CF178"/>
  <c r="CF179"/>
  <c r="CF180"/>
  <c r="CF181"/>
  <c r="CF182"/>
  <c r="CF183"/>
  <c r="CF184"/>
  <c r="CF185"/>
  <c r="CF186"/>
  <c r="CF187"/>
  <c r="CF188"/>
  <c r="CF189"/>
  <c r="CF190"/>
  <c r="CF191"/>
  <c r="CF192"/>
  <c r="CF193"/>
  <c r="CF194"/>
  <c r="CF195"/>
  <c r="CF196"/>
  <c r="CF197"/>
  <c r="CF198"/>
  <c r="CF199"/>
  <c r="CF200"/>
  <c r="CF201"/>
  <c r="CF202"/>
  <c r="CF203"/>
  <c r="CF204"/>
  <c r="CF205"/>
  <c r="CF206"/>
  <c r="CF207"/>
  <c r="CF208"/>
  <c r="CF209"/>
  <c r="CF210"/>
  <c r="CF211"/>
  <c r="CF212"/>
  <c r="CF213"/>
  <c r="CF214"/>
  <c r="CF215"/>
  <c r="CF216"/>
  <c r="CF217"/>
  <c r="CF218"/>
  <c r="CF219"/>
  <c r="CF220"/>
  <c r="CF221"/>
  <c r="CF222"/>
  <c r="CF225"/>
  <c r="CF226"/>
  <c r="CF227"/>
  <c r="CF228"/>
  <c r="CF229"/>
  <c r="CF230"/>
  <c r="CF231"/>
  <c r="CF232"/>
  <c r="CF233"/>
  <c r="CF234"/>
  <c r="CF235"/>
  <c r="CF236"/>
  <c r="CF237"/>
  <c r="CE7"/>
  <c r="CE8"/>
  <c r="CE10"/>
  <c r="CE21"/>
  <c r="CE29"/>
  <c r="CE39"/>
  <c r="CE112"/>
  <c r="CE52"/>
  <c r="CE60"/>
  <c r="CE68"/>
  <c r="CE69"/>
  <c r="CE83"/>
  <c r="CE93"/>
  <c r="CE121"/>
  <c r="CE14"/>
  <c r="CE135"/>
  <c r="CE138"/>
  <c r="CE143"/>
  <c r="CE147"/>
  <c r="CE157"/>
  <c r="CE182"/>
  <c r="CE184"/>
  <c r="CE188"/>
  <c r="CE224"/>
  <c r="CE223"/>
  <c r="CE4"/>
  <c r="CE5"/>
  <c r="CE6"/>
  <c r="CE9"/>
  <c r="CE11"/>
  <c r="CE12"/>
  <c r="CE13"/>
  <c r="CE15"/>
  <c r="CE16"/>
  <c r="CE17"/>
  <c r="CE18"/>
  <c r="CE19"/>
  <c r="CE20"/>
  <c r="CE22"/>
  <c r="CE23"/>
  <c r="CE24"/>
  <c r="CE25"/>
  <c r="CE26"/>
  <c r="CE27"/>
  <c r="CE28"/>
  <c r="CE30"/>
  <c r="CE31"/>
  <c r="CE32"/>
  <c r="CE33"/>
  <c r="CE34"/>
  <c r="CE35"/>
  <c r="CE36"/>
  <c r="CE37"/>
  <c r="CE38"/>
  <c r="CE40"/>
  <c r="CE41"/>
  <c r="CE42"/>
  <c r="CE43"/>
  <c r="CE44"/>
  <c r="CE48"/>
  <c r="CE49"/>
  <c r="CE50"/>
  <c r="CE51"/>
  <c r="CE53"/>
  <c r="CE54"/>
  <c r="CE55"/>
  <c r="CE56"/>
  <c r="CE57"/>
  <c r="CE58"/>
  <c r="CE59"/>
  <c r="CE61"/>
  <c r="CE62"/>
  <c r="CE63"/>
  <c r="CE64"/>
  <c r="CE65"/>
  <c r="CE66"/>
  <c r="CE67"/>
  <c r="CE70"/>
  <c r="CE71"/>
  <c r="CE72"/>
  <c r="CE73"/>
  <c r="CE74"/>
  <c r="CE75"/>
  <c r="CE76"/>
  <c r="CE77"/>
  <c r="CE78"/>
  <c r="CE79"/>
  <c r="CE80"/>
  <c r="CE81"/>
  <c r="CE82"/>
  <c r="CE84"/>
  <c r="CE85"/>
  <c r="CE86"/>
  <c r="CE87"/>
  <c r="CE88"/>
  <c r="CE89"/>
  <c r="CE90"/>
  <c r="CE91"/>
  <c r="CE92"/>
  <c r="CE94"/>
  <c r="CE95"/>
  <c r="CE96"/>
  <c r="CE97"/>
  <c r="CE98"/>
  <c r="CE99"/>
  <c r="CE100"/>
  <c r="CE101"/>
  <c r="CE102"/>
  <c r="CE103"/>
  <c r="CE104"/>
  <c r="CE105"/>
  <c r="CE106"/>
  <c r="CE107"/>
  <c r="CE108"/>
  <c r="CE109"/>
  <c r="CE110"/>
  <c r="CE111"/>
  <c r="CE113"/>
  <c r="CE114"/>
  <c r="CE115"/>
  <c r="CE116"/>
  <c r="CE117"/>
  <c r="CE118"/>
  <c r="CE119"/>
  <c r="CE120"/>
  <c r="CE122"/>
  <c r="CE123"/>
  <c r="CE124"/>
  <c r="CE125"/>
  <c r="CE126"/>
  <c r="CE127"/>
  <c r="CE128"/>
  <c r="CE129"/>
  <c r="CE130"/>
  <c r="CE131"/>
  <c r="CE132"/>
  <c r="CE133"/>
  <c r="CE134"/>
  <c r="CE136"/>
  <c r="CE137"/>
  <c r="CE139"/>
  <c r="CE140"/>
  <c r="CE141"/>
  <c r="CE142"/>
  <c r="CE144"/>
  <c r="CE145"/>
  <c r="CE146"/>
  <c r="CE148"/>
  <c r="CE149"/>
  <c r="CE150"/>
  <c r="CE151"/>
  <c r="CE152"/>
  <c r="CE153"/>
  <c r="CE154"/>
  <c r="CE156"/>
  <c r="CE158"/>
  <c r="CE159"/>
  <c r="CE160"/>
  <c r="CE161"/>
  <c r="CE162"/>
  <c r="CE163"/>
  <c r="CE164"/>
  <c r="CE165"/>
  <c r="CE166"/>
  <c r="CE167"/>
  <c r="CE168"/>
  <c r="CE169"/>
  <c r="CE170"/>
  <c r="CE171"/>
  <c r="CE172"/>
  <c r="CE173"/>
  <c r="CE174"/>
  <c r="CE175"/>
  <c r="CE176"/>
  <c r="CE177"/>
  <c r="CE178"/>
  <c r="CE179"/>
  <c r="CE180"/>
  <c r="CE181"/>
  <c r="CE183"/>
  <c r="CE185"/>
  <c r="CE186"/>
  <c r="CE187"/>
  <c r="CE189"/>
  <c r="CE190"/>
  <c r="CE191"/>
  <c r="CE192"/>
  <c r="CE193"/>
  <c r="CE194"/>
  <c r="CE195"/>
  <c r="CE196"/>
  <c r="CE197"/>
  <c r="CE198"/>
  <c r="CE199"/>
  <c r="CE200"/>
  <c r="CE201"/>
  <c r="CE202"/>
  <c r="CE203"/>
  <c r="CE204"/>
  <c r="CE205"/>
  <c r="CE206"/>
  <c r="CE207"/>
  <c r="CE208"/>
  <c r="CE209"/>
  <c r="CE210"/>
  <c r="CE211"/>
  <c r="CE212"/>
  <c r="CE213"/>
  <c r="CE214"/>
  <c r="CE215"/>
  <c r="CE216"/>
  <c r="CE217"/>
  <c r="CE218"/>
  <c r="CE219"/>
  <c r="CE220"/>
  <c r="CE221"/>
  <c r="CE222"/>
  <c r="CE225"/>
  <c r="CE226"/>
  <c r="CE227"/>
  <c r="CE228"/>
  <c r="CE229"/>
  <c r="CE230"/>
  <c r="CE231"/>
  <c r="CE232"/>
  <c r="CE233"/>
  <c r="CE234"/>
  <c r="CE235"/>
  <c r="CE236"/>
  <c r="CE237"/>
  <c r="CD7"/>
  <c r="CD8"/>
  <c r="CD10"/>
  <c r="CD21"/>
  <c r="CD29"/>
  <c r="CD39"/>
  <c r="CD112"/>
  <c r="CD52"/>
  <c r="CD60"/>
  <c r="CD68"/>
  <c r="CD69"/>
  <c r="CD83"/>
  <c r="CD93"/>
  <c r="CD121"/>
  <c r="CD14"/>
  <c r="CD135"/>
  <c r="CD138"/>
  <c r="CD143"/>
  <c r="CD147"/>
  <c r="CD157"/>
  <c r="CD182"/>
  <c r="CD184"/>
  <c r="CD188"/>
  <c r="CD224"/>
  <c r="CD223"/>
  <c r="CD4"/>
  <c r="CD5"/>
  <c r="CD6"/>
  <c r="CD9"/>
  <c r="CD11"/>
  <c r="CD12"/>
  <c r="CD13"/>
  <c r="CD15"/>
  <c r="CD16"/>
  <c r="CD17"/>
  <c r="CD18"/>
  <c r="CD19"/>
  <c r="CD20"/>
  <c r="CD22"/>
  <c r="CD23"/>
  <c r="CD24"/>
  <c r="CD25"/>
  <c r="CD26"/>
  <c r="CD27"/>
  <c r="CD28"/>
  <c r="CD30"/>
  <c r="CD31"/>
  <c r="CD32"/>
  <c r="CD33"/>
  <c r="CD34"/>
  <c r="CD35"/>
  <c r="CD36"/>
  <c r="CD37"/>
  <c r="CD38"/>
  <c r="CD40"/>
  <c r="CD41"/>
  <c r="CD42"/>
  <c r="CD43"/>
  <c r="CD44"/>
  <c r="CD48"/>
  <c r="CD49"/>
  <c r="CD50"/>
  <c r="CD51"/>
  <c r="CD53"/>
  <c r="CD54"/>
  <c r="CD55"/>
  <c r="CD56"/>
  <c r="CD57"/>
  <c r="CD58"/>
  <c r="CD59"/>
  <c r="CD61"/>
  <c r="CD62"/>
  <c r="CD63"/>
  <c r="CD64"/>
  <c r="CD65"/>
  <c r="CD66"/>
  <c r="CD67"/>
  <c r="CD70"/>
  <c r="CD71"/>
  <c r="CD72"/>
  <c r="CD73"/>
  <c r="CD74"/>
  <c r="CD75"/>
  <c r="CD76"/>
  <c r="CD77"/>
  <c r="CD78"/>
  <c r="CD79"/>
  <c r="CD80"/>
  <c r="CD81"/>
  <c r="CD82"/>
  <c r="CD84"/>
  <c r="CD85"/>
  <c r="CD86"/>
  <c r="CD87"/>
  <c r="CD88"/>
  <c r="CD89"/>
  <c r="CD90"/>
  <c r="CD91"/>
  <c r="CD92"/>
  <c r="CD94"/>
  <c r="CD95"/>
  <c r="CD96"/>
  <c r="CD97"/>
  <c r="CD98"/>
  <c r="CD99"/>
  <c r="CD100"/>
  <c r="CD101"/>
  <c r="CD102"/>
  <c r="CD103"/>
  <c r="CD104"/>
  <c r="CD105"/>
  <c r="CD106"/>
  <c r="CD107"/>
  <c r="CD108"/>
  <c r="CD109"/>
  <c r="CD110"/>
  <c r="CD111"/>
  <c r="CD113"/>
  <c r="CD114"/>
  <c r="CD115"/>
  <c r="CD116"/>
  <c r="CD117"/>
  <c r="CD118"/>
  <c r="CD119"/>
  <c r="CD120"/>
  <c r="CD122"/>
  <c r="CD123"/>
  <c r="CD124"/>
  <c r="CD125"/>
  <c r="CD126"/>
  <c r="CD127"/>
  <c r="CD128"/>
  <c r="CD129"/>
  <c r="CD130"/>
  <c r="CD131"/>
  <c r="CD132"/>
  <c r="CD133"/>
  <c r="CD134"/>
  <c r="CD136"/>
  <c r="CD137"/>
  <c r="CD139"/>
  <c r="CD140"/>
  <c r="CD141"/>
  <c r="CD142"/>
  <c r="CD144"/>
  <c r="CD145"/>
  <c r="CD146"/>
  <c r="CD148"/>
  <c r="CD149"/>
  <c r="CD150"/>
  <c r="CD151"/>
  <c r="CD152"/>
  <c r="CD153"/>
  <c r="CD154"/>
  <c r="CD156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3"/>
  <c r="CD185"/>
  <c r="CD186"/>
  <c r="CD187"/>
  <c r="CD189"/>
  <c r="CD190"/>
  <c r="CD191"/>
  <c r="CD192"/>
  <c r="CD193"/>
  <c r="CD194"/>
  <c r="CD195"/>
  <c r="CD196"/>
  <c r="CD197"/>
  <c r="CD198"/>
  <c r="CD199"/>
  <c r="CD200"/>
  <c r="CD201"/>
  <c r="CD202"/>
  <c r="CD203"/>
  <c r="CD204"/>
  <c r="CD205"/>
  <c r="CD206"/>
  <c r="CD207"/>
  <c r="CD208"/>
  <c r="CD209"/>
  <c r="CD210"/>
  <c r="CD211"/>
  <c r="CD212"/>
  <c r="CD213"/>
  <c r="CD214"/>
  <c r="CD215"/>
  <c r="CD216"/>
  <c r="CD217"/>
  <c r="CD218"/>
  <c r="CD219"/>
  <c r="CD220"/>
  <c r="CD221"/>
  <c r="CD222"/>
  <c r="CD225"/>
  <c r="CD226"/>
  <c r="CD227"/>
  <c r="CD228"/>
  <c r="CD229"/>
  <c r="CD230"/>
  <c r="CD231"/>
  <c r="CD232"/>
  <c r="CD233"/>
  <c r="CD234"/>
  <c r="CD235"/>
  <c r="CD236"/>
  <c r="CD237"/>
  <c r="CC7"/>
  <c r="CC8"/>
  <c r="CC10"/>
  <c r="CC21"/>
  <c r="CC29"/>
  <c r="CC39"/>
  <c r="CC112"/>
  <c r="CC52"/>
  <c r="CC60"/>
  <c r="CC68"/>
  <c r="CC69"/>
  <c r="CC83"/>
  <c r="CC93"/>
  <c r="CC121"/>
  <c r="CC14"/>
  <c r="CC135"/>
  <c r="CC138"/>
  <c r="CC143"/>
  <c r="CC147"/>
  <c r="CC157"/>
  <c r="CC182"/>
  <c r="CC184"/>
  <c r="CC188"/>
  <c r="CC224"/>
  <c r="CC223"/>
  <c r="CC4"/>
  <c r="CC5"/>
  <c r="CC6"/>
  <c r="CC9"/>
  <c r="CC11"/>
  <c r="CC12"/>
  <c r="CC13"/>
  <c r="CC15"/>
  <c r="CC16"/>
  <c r="CC17"/>
  <c r="CC18"/>
  <c r="CC19"/>
  <c r="CC20"/>
  <c r="CC22"/>
  <c r="CC23"/>
  <c r="CC24"/>
  <c r="CC25"/>
  <c r="CC26"/>
  <c r="CC27"/>
  <c r="CC28"/>
  <c r="CC30"/>
  <c r="CC31"/>
  <c r="CC32"/>
  <c r="CC33"/>
  <c r="CC34"/>
  <c r="CC35"/>
  <c r="CC36"/>
  <c r="CC37"/>
  <c r="CC38"/>
  <c r="CC40"/>
  <c r="CC41"/>
  <c r="CC42"/>
  <c r="CC43"/>
  <c r="CC44"/>
  <c r="CC48"/>
  <c r="CC49"/>
  <c r="CC50"/>
  <c r="CC51"/>
  <c r="CC53"/>
  <c r="CC54"/>
  <c r="CC55"/>
  <c r="CC56"/>
  <c r="CC57"/>
  <c r="CC58"/>
  <c r="CC59"/>
  <c r="CC61"/>
  <c r="CC62"/>
  <c r="CC63"/>
  <c r="CC64"/>
  <c r="CC65"/>
  <c r="CC66"/>
  <c r="CC67"/>
  <c r="CC70"/>
  <c r="CC71"/>
  <c r="CC72"/>
  <c r="CC73"/>
  <c r="CC74"/>
  <c r="CC75"/>
  <c r="CC76"/>
  <c r="CC77"/>
  <c r="CC78"/>
  <c r="CC79"/>
  <c r="CC80"/>
  <c r="CC81"/>
  <c r="CC82"/>
  <c r="CC84"/>
  <c r="CC85"/>
  <c r="CC86"/>
  <c r="CC87"/>
  <c r="CC88"/>
  <c r="CC89"/>
  <c r="CC90"/>
  <c r="CC91"/>
  <c r="CC92"/>
  <c r="CC94"/>
  <c r="CC95"/>
  <c r="CC96"/>
  <c r="CC97"/>
  <c r="CC98"/>
  <c r="CC99"/>
  <c r="CC100"/>
  <c r="CC101"/>
  <c r="CC102"/>
  <c r="CC103"/>
  <c r="CC104"/>
  <c r="CC105"/>
  <c r="CC106"/>
  <c r="CC107"/>
  <c r="CC108"/>
  <c r="CC109"/>
  <c r="CC110"/>
  <c r="CC111"/>
  <c r="CC113"/>
  <c r="CC114"/>
  <c r="CC115"/>
  <c r="CC116"/>
  <c r="CC117"/>
  <c r="CC118"/>
  <c r="CC119"/>
  <c r="CC120"/>
  <c r="CC122"/>
  <c r="CC123"/>
  <c r="CC124"/>
  <c r="CC125"/>
  <c r="CC126"/>
  <c r="CC127"/>
  <c r="CC128"/>
  <c r="CC129"/>
  <c r="CC130"/>
  <c r="CC131"/>
  <c r="CC132"/>
  <c r="CC133"/>
  <c r="CC134"/>
  <c r="CC136"/>
  <c r="CC137"/>
  <c r="CC139"/>
  <c r="CC140"/>
  <c r="CC141"/>
  <c r="CC142"/>
  <c r="CC144"/>
  <c r="CC145"/>
  <c r="CC146"/>
  <c r="CC148"/>
  <c r="CC149"/>
  <c r="CC150"/>
  <c r="CC151"/>
  <c r="CC152"/>
  <c r="CC153"/>
  <c r="CC154"/>
  <c r="CC156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3"/>
  <c r="CC185"/>
  <c r="CC186"/>
  <c r="CC187"/>
  <c r="CC189"/>
  <c r="CC190"/>
  <c r="CC191"/>
  <c r="CC192"/>
  <c r="CC193"/>
  <c r="CC194"/>
  <c r="CC195"/>
  <c r="CC196"/>
  <c r="CC197"/>
  <c r="CC198"/>
  <c r="CC199"/>
  <c r="CC200"/>
  <c r="CC201"/>
  <c r="CC202"/>
  <c r="CC203"/>
  <c r="CC204"/>
  <c r="CC205"/>
  <c r="CC206"/>
  <c r="CC207"/>
  <c r="CC208"/>
  <c r="CC209"/>
  <c r="CC210"/>
  <c r="CC211"/>
  <c r="CC212"/>
  <c r="CC213"/>
  <c r="CC214"/>
  <c r="CC215"/>
  <c r="CC216"/>
  <c r="CC217"/>
  <c r="CC218"/>
  <c r="CC219"/>
  <c r="CC220"/>
  <c r="CC221"/>
  <c r="CC222"/>
  <c r="CC225"/>
  <c r="CC226"/>
  <c r="CC227"/>
  <c r="CC228"/>
  <c r="CC229"/>
  <c r="CC230"/>
  <c r="CC231"/>
  <c r="CC232"/>
  <c r="CC233"/>
  <c r="CC234"/>
  <c r="CC235"/>
  <c r="CC236"/>
  <c r="CC237"/>
  <c r="CB7"/>
  <c r="CB8"/>
  <c r="CB10"/>
  <c r="CB21"/>
  <c r="CB29"/>
  <c r="CB39"/>
  <c r="CB112"/>
  <c r="CB52"/>
  <c r="CB60"/>
  <c r="CB68"/>
  <c r="CB69"/>
  <c r="CB83"/>
  <c r="CB85"/>
  <c r="CB86"/>
  <c r="CB93"/>
  <c r="CB121"/>
  <c r="CB14"/>
  <c r="CB135"/>
  <c r="CB138"/>
  <c r="CB143"/>
  <c r="CB147"/>
  <c r="CB157"/>
  <c r="CB159"/>
  <c r="CB160"/>
  <c r="CB178"/>
  <c r="CB179"/>
  <c r="CB180"/>
  <c r="CB182"/>
  <c r="CB184"/>
  <c r="CB188"/>
  <c r="CB224"/>
  <c r="CB223"/>
  <c r="CB4"/>
  <c r="CB5"/>
  <c r="CB6"/>
  <c r="CB9"/>
  <c r="CB11"/>
  <c r="CB12"/>
  <c r="CB13"/>
  <c r="CB15"/>
  <c r="CB16"/>
  <c r="CB17"/>
  <c r="CB18"/>
  <c r="CB19"/>
  <c r="CB20"/>
  <c r="CB22"/>
  <c r="CB23"/>
  <c r="CB24"/>
  <c r="CB25"/>
  <c r="CB26"/>
  <c r="CB27"/>
  <c r="CB28"/>
  <c r="CB30"/>
  <c r="CB31"/>
  <c r="CB32"/>
  <c r="CB33"/>
  <c r="CB34"/>
  <c r="CB35"/>
  <c r="CB36"/>
  <c r="CB37"/>
  <c r="CB38"/>
  <c r="CB40"/>
  <c r="CB41"/>
  <c r="CB42"/>
  <c r="CB43"/>
  <c r="CB44"/>
  <c r="CB48"/>
  <c r="CB49"/>
  <c r="CB50"/>
  <c r="CB51"/>
  <c r="CB53"/>
  <c r="CB54"/>
  <c r="CB55"/>
  <c r="CB56"/>
  <c r="CB57"/>
  <c r="CB58"/>
  <c r="CB59"/>
  <c r="CB61"/>
  <c r="CB62"/>
  <c r="CB63"/>
  <c r="CB64"/>
  <c r="CB65"/>
  <c r="CB66"/>
  <c r="CB67"/>
  <c r="CB70"/>
  <c r="CB71"/>
  <c r="CB72"/>
  <c r="CB73"/>
  <c r="CB74"/>
  <c r="CB75"/>
  <c r="CB76"/>
  <c r="CB77"/>
  <c r="CB78"/>
  <c r="CB79"/>
  <c r="CB80"/>
  <c r="CB81"/>
  <c r="CB82"/>
  <c r="CB84"/>
  <c r="CB87"/>
  <c r="CB88"/>
  <c r="CB89"/>
  <c r="CB90"/>
  <c r="CB91"/>
  <c r="CB92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3"/>
  <c r="CB114"/>
  <c r="CB115"/>
  <c r="CB116"/>
  <c r="CB117"/>
  <c r="CB118"/>
  <c r="CB119"/>
  <c r="CB120"/>
  <c r="CB122"/>
  <c r="CB123"/>
  <c r="CB124"/>
  <c r="CB125"/>
  <c r="CB126"/>
  <c r="CB127"/>
  <c r="CB128"/>
  <c r="CB129"/>
  <c r="CB130"/>
  <c r="CB131"/>
  <c r="CB132"/>
  <c r="CB133"/>
  <c r="CB134"/>
  <c r="CB136"/>
  <c r="CB137"/>
  <c r="CB139"/>
  <c r="CB140"/>
  <c r="CB141"/>
  <c r="CB142"/>
  <c r="CB144"/>
  <c r="CB145"/>
  <c r="CB146"/>
  <c r="CB148"/>
  <c r="CB149"/>
  <c r="CB150"/>
  <c r="CB151"/>
  <c r="CB152"/>
  <c r="CB153"/>
  <c r="CB154"/>
  <c r="CB156"/>
  <c r="CB158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81"/>
  <c r="CB183"/>
  <c r="CB185"/>
  <c r="CB186"/>
  <c r="CB187"/>
  <c r="CB189"/>
  <c r="CB190"/>
  <c r="CB191"/>
  <c r="CB192"/>
  <c r="CB193"/>
  <c r="CB194"/>
  <c r="CB195"/>
  <c r="CB196"/>
  <c r="CB197"/>
  <c r="CB198"/>
  <c r="CB199"/>
  <c r="CB200"/>
  <c r="CB201"/>
  <c r="CB202"/>
  <c r="CB203"/>
  <c r="CB204"/>
  <c r="CB205"/>
  <c r="CB206"/>
  <c r="CB207"/>
  <c r="CB208"/>
  <c r="CB209"/>
  <c r="CB210"/>
  <c r="CB211"/>
  <c r="CB212"/>
  <c r="CB213"/>
  <c r="CB214"/>
  <c r="CB215"/>
  <c r="CB216"/>
  <c r="CB217"/>
  <c r="CB218"/>
  <c r="CB219"/>
  <c r="CB220"/>
  <c r="CB221"/>
  <c r="CB222"/>
  <c r="CB225"/>
  <c r="CB226"/>
  <c r="CB227"/>
  <c r="CB228"/>
  <c r="CB229"/>
  <c r="CB230"/>
  <c r="CB231"/>
  <c r="CB232"/>
  <c r="CB233"/>
  <c r="CB234"/>
  <c r="CB235"/>
  <c r="CB236"/>
  <c r="CB237"/>
  <c r="CA237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BZ45"/>
  <c r="BZ44"/>
  <c r="BZ112"/>
  <c r="BZ7"/>
  <c r="BZ8"/>
  <c r="BZ10"/>
  <c r="BZ21"/>
  <c r="BZ29"/>
  <c r="BZ39"/>
  <c r="BZ52"/>
  <c r="BZ60"/>
  <c r="BZ68"/>
  <c r="BZ69"/>
  <c r="BZ83"/>
  <c r="BZ93"/>
  <c r="BZ121"/>
  <c r="BZ14"/>
  <c r="BZ135"/>
  <c r="BZ138"/>
  <c r="BZ143"/>
  <c r="BZ147"/>
  <c r="BZ157"/>
  <c r="BZ182"/>
  <c r="BZ184"/>
  <c r="BZ188"/>
  <c r="BZ224"/>
  <c r="BZ223"/>
  <c r="BZ4"/>
  <c r="BZ5"/>
  <c r="BZ6"/>
  <c r="BZ9"/>
  <c r="BZ11"/>
  <c r="BZ12"/>
  <c r="BZ13"/>
  <c r="BZ15"/>
  <c r="BZ16"/>
  <c r="BZ17"/>
  <c r="BZ18"/>
  <c r="BZ19"/>
  <c r="BZ20"/>
  <c r="BZ22"/>
  <c r="BZ23"/>
  <c r="BZ24"/>
  <c r="BZ25"/>
  <c r="BZ26"/>
  <c r="BZ27"/>
  <c r="BZ28"/>
  <c r="BZ30"/>
  <c r="BZ31"/>
  <c r="BZ32"/>
  <c r="BZ33"/>
  <c r="BZ34"/>
  <c r="BZ35"/>
  <c r="BZ36"/>
  <c r="BZ37"/>
  <c r="BZ38"/>
  <c r="BZ40"/>
  <c r="BZ41"/>
  <c r="BZ42"/>
  <c r="BZ43"/>
  <c r="BZ48"/>
  <c r="BZ49"/>
  <c r="BZ50"/>
  <c r="BZ51"/>
  <c r="BZ53"/>
  <c r="BZ54"/>
  <c r="BZ55"/>
  <c r="BZ56"/>
  <c r="BZ57"/>
  <c r="BZ58"/>
  <c r="BZ59"/>
  <c r="BZ61"/>
  <c r="BZ62"/>
  <c r="BZ63"/>
  <c r="BZ64"/>
  <c r="BZ65"/>
  <c r="BZ66"/>
  <c r="BZ67"/>
  <c r="BZ70"/>
  <c r="BZ71"/>
  <c r="BZ72"/>
  <c r="BZ73"/>
  <c r="BZ74"/>
  <c r="BZ75"/>
  <c r="BZ76"/>
  <c r="BZ77"/>
  <c r="BZ78"/>
  <c r="BZ79"/>
  <c r="BZ80"/>
  <c r="BZ81"/>
  <c r="BZ82"/>
  <c r="BZ84"/>
  <c r="BZ85"/>
  <c r="BZ86"/>
  <c r="BZ87"/>
  <c r="BZ88"/>
  <c r="BZ89"/>
  <c r="BZ90"/>
  <c r="BZ91"/>
  <c r="BZ92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3"/>
  <c r="BZ114"/>
  <c r="BZ115"/>
  <c r="BZ116"/>
  <c r="BZ117"/>
  <c r="BZ118"/>
  <c r="BZ119"/>
  <c r="BZ120"/>
  <c r="BZ122"/>
  <c r="BZ123"/>
  <c r="BZ124"/>
  <c r="BZ125"/>
  <c r="BZ126"/>
  <c r="BZ127"/>
  <c r="BZ128"/>
  <c r="BZ129"/>
  <c r="BZ130"/>
  <c r="BZ131"/>
  <c r="BZ132"/>
  <c r="BZ133"/>
  <c r="BZ134"/>
  <c r="BZ136"/>
  <c r="BZ137"/>
  <c r="BZ139"/>
  <c r="BZ140"/>
  <c r="BZ141"/>
  <c r="BZ142"/>
  <c r="BZ144"/>
  <c r="BZ145"/>
  <c r="BZ146"/>
  <c r="BZ148"/>
  <c r="BZ149"/>
  <c r="BZ150"/>
  <c r="BZ151"/>
  <c r="BZ152"/>
  <c r="BZ153"/>
  <c r="BZ154"/>
  <c r="BZ156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3"/>
  <c r="BZ185"/>
  <c r="BZ186"/>
  <c r="BZ187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4"/>
  <c r="BZ215"/>
  <c r="BZ216"/>
  <c r="BZ217"/>
  <c r="BZ218"/>
  <c r="BZ219"/>
  <c r="BZ220"/>
  <c r="BZ221"/>
  <c r="BZ222"/>
  <c r="BZ225"/>
  <c r="BZ226"/>
  <c r="BZ227"/>
  <c r="BZ228"/>
  <c r="BZ229"/>
  <c r="BZ230"/>
  <c r="BZ231"/>
  <c r="BZ232"/>
  <c r="BZ233"/>
  <c r="BZ234"/>
  <c r="BZ235"/>
  <c r="BZ236"/>
  <c r="BZ237"/>
  <c r="BY45"/>
  <c r="BY44"/>
  <c r="BY112"/>
  <c r="BY7"/>
  <c r="BY8"/>
  <c r="BY10"/>
  <c r="BY21"/>
  <c r="BY29"/>
  <c r="BY39"/>
  <c r="BY52"/>
  <c r="BY60"/>
  <c r="BY68"/>
  <c r="BY69"/>
  <c r="BY83"/>
  <c r="BY93"/>
  <c r="BY121"/>
  <c r="BY14"/>
  <c r="BY135"/>
  <c r="BY138"/>
  <c r="BY143"/>
  <c r="BY147"/>
  <c r="BY157"/>
  <c r="BY182"/>
  <c r="BY184"/>
  <c r="BY188"/>
  <c r="BY224"/>
  <c r="BY223"/>
  <c r="BY4"/>
  <c r="BY5"/>
  <c r="BY6"/>
  <c r="BY9"/>
  <c r="BY11"/>
  <c r="BY12"/>
  <c r="BY13"/>
  <c r="BY15"/>
  <c r="BY16"/>
  <c r="BY17"/>
  <c r="BY18"/>
  <c r="BY19"/>
  <c r="BY20"/>
  <c r="BY22"/>
  <c r="BY23"/>
  <c r="BY24"/>
  <c r="BY25"/>
  <c r="BY26"/>
  <c r="BY27"/>
  <c r="BY28"/>
  <c r="BY30"/>
  <c r="BY31"/>
  <c r="BY32"/>
  <c r="BY33"/>
  <c r="BY34"/>
  <c r="BY35"/>
  <c r="BY36"/>
  <c r="BY37"/>
  <c r="BY38"/>
  <c r="BY40"/>
  <c r="BY41"/>
  <c r="BY42"/>
  <c r="BY43"/>
  <c r="BY48"/>
  <c r="BY49"/>
  <c r="BY50"/>
  <c r="BY51"/>
  <c r="BY53"/>
  <c r="BY54"/>
  <c r="BY55"/>
  <c r="BY56"/>
  <c r="BY57"/>
  <c r="BY58"/>
  <c r="BY59"/>
  <c r="BY61"/>
  <c r="BY62"/>
  <c r="BY63"/>
  <c r="BY64"/>
  <c r="BY65"/>
  <c r="BY66"/>
  <c r="BY67"/>
  <c r="BY70"/>
  <c r="BY71"/>
  <c r="BY72"/>
  <c r="BY73"/>
  <c r="BY74"/>
  <c r="BY75"/>
  <c r="BY76"/>
  <c r="BY77"/>
  <c r="BY78"/>
  <c r="BY79"/>
  <c r="BY80"/>
  <c r="BY81"/>
  <c r="BY82"/>
  <c r="BY84"/>
  <c r="BY85"/>
  <c r="BY86"/>
  <c r="BY87"/>
  <c r="BY88"/>
  <c r="BY89"/>
  <c r="BY90"/>
  <c r="BY91"/>
  <c r="BY92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3"/>
  <c r="BY114"/>
  <c r="BY115"/>
  <c r="BY116"/>
  <c r="BY117"/>
  <c r="BY118"/>
  <c r="BY119"/>
  <c r="BY120"/>
  <c r="BY122"/>
  <c r="BY123"/>
  <c r="BY124"/>
  <c r="BY125"/>
  <c r="BY126"/>
  <c r="BY127"/>
  <c r="BY128"/>
  <c r="BY129"/>
  <c r="BY130"/>
  <c r="BY131"/>
  <c r="BY132"/>
  <c r="BY133"/>
  <c r="BY134"/>
  <c r="BY136"/>
  <c r="BY137"/>
  <c r="BY139"/>
  <c r="BY140"/>
  <c r="BY141"/>
  <c r="BY142"/>
  <c r="BY144"/>
  <c r="BY145"/>
  <c r="BY146"/>
  <c r="BY148"/>
  <c r="BY149"/>
  <c r="BY150"/>
  <c r="BY151"/>
  <c r="BY152"/>
  <c r="BY153"/>
  <c r="BY154"/>
  <c r="BY156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3"/>
  <c r="BY185"/>
  <c r="BY186"/>
  <c r="BY187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4"/>
  <c r="BY215"/>
  <c r="BY216"/>
  <c r="BY217"/>
  <c r="BY218"/>
  <c r="BY219"/>
  <c r="BY220"/>
  <c r="BY221"/>
  <c r="BY222"/>
  <c r="BY225"/>
  <c r="BY226"/>
  <c r="BY227"/>
  <c r="BY228"/>
  <c r="BY229"/>
  <c r="BY230"/>
  <c r="BY231"/>
  <c r="BY232"/>
  <c r="BY233"/>
  <c r="BY234"/>
  <c r="BY235"/>
  <c r="BY236"/>
  <c r="BY237"/>
  <c r="BX45"/>
  <c r="BX44"/>
  <c r="BX112"/>
  <c r="BX7"/>
  <c r="BX8"/>
  <c r="BX10"/>
  <c r="BX21"/>
  <c r="BX29"/>
  <c r="BX39"/>
  <c r="BX52"/>
  <c r="BX60"/>
  <c r="BX68"/>
  <c r="BX69"/>
  <c r="BX83"/>
  <c r="BX93"/>
  <c r="BX121"/>
  <c r="BX14"/>
  <c r="BX135"/>
  <c r="BX138"/>
  <c r="BX143"/>
  <c r="BX147"/>
  <c r="BX157"/>
  <c r="BX182"/>
  <c r="BX184"/>
  <c r="BX188"/>
  <c r="BX224"/>
  <c r="BX223"/>
  <c r="BX4"/>
  <c r="BX5"/>
  <c r="BX6"/>
  <c r="BX9"/>
  <c r="BX11"/>
  <c r="BX12"/>
  <c r="BX13"/>
  <c r="BX15"/>
  <c r="BX16"/>
  <c r="BX17"/>
  <c r="BX18"/>
  <c r="BX19"/>
  <c r="BX20"/>
  <c r="BX22"/>
  <c r="BX23"/>
  <c r="BX24"/>
  <c r="BX25"/>
  <c r="BX26"/>
  <c r="BX27"/>
  <c r="BX28"/>
  <c r="BX30"/>
  <c r="BX31"/>
  <c r="BX32"/>
  <c r="BX33"/>
  <c r="BX34"/>
  <c r="BX35"/>
  <c r="BX36"/>
  <c r="BX37"/>
  <c r="BX38"/>
  <c r="BX40"/>
  <c r="BX41"/>
  <c r="BX42"/>
  <c r="BX43"/>
  <c r="BX48"/>
  <c r="BX49"/>
  <c r="BX50"/>
  <c r="BX51"/>
  <c r="BX53"/>
  <c r="BX54"/>
  <c r="BX55"/>
  <c r="BX56"/>
  <c r="BX57"/>
  <c r="BX58"/>
  <c r="BX59"/>
  <c r="BX61"/>
  <c r="BX62"/>
  <c r="BX63"/>
  <c r="BX64"/>
  <c r="BX65"/>
  <c r="BX66"/>
  <c r="BX67"/>
  <c r="BX70"/>
  <c r="BX71"/>
  <c r="BX72"/>
  <c r="BX73"/>
  <c r="BX74"/>
  <c r="BX75"/>
  <c r="BX76"/>
  <c r="BX77"/>
  <c r="BX78"/>
  <c r="BX79"/>
  <c r="BX80"/>
  <c r="BX81"/>
  <c r="BX82"/>
  <c r="BX84"/>
  <c r="BX85"/>
  <c r="BX86"/>
  <c r="BX87"/>
  <c r="BX88"/>
  <c r="BX89"/>
  <c r="BX90"/>
  <c r="BX91"/>
  <c r="BX92"/>
  <c r="BX94"/>
  <c r="BX95"/>
  <c r="BX96"/>
  <c r="BX97"/>
  <c r="BX98"/>
  <c r="BX99"/>
  <c r="BX100"/>
  <c r="BX101"/>
  <c r="BX102"/>
  <c r="BX103"/>
  <c r="BX104"/>
  <c r="BX105"/>
  <c r="BX106"/>
  <c r="BX107"/>
  <c r="BX108"/>
  <c r="BX109"/>
  <c r="BX110"/>
  <c r="BX111"/>
  <c r="BX113"/>
  <c r="BX114"/>
  <c r="BX115"/>
  <c r="BX116"/>
  <c r="BX117"/>
  <c r="BX118"/>
  <c r="BX119"/>
  <c r="BX120"/>
  <c r="BX122"/>
  <c r="BX123"/>
  <c r="BX124"/>
  <c r="BX125"/>
  <c r="BX126"/>
  <c r="BX127"/>
  <c r="BX128"/>
  <c r="BX129"/>
  <c r="BX130"/>
  <c r="BX131"/>
  <c r="BX132"/>
  <c r="BX133"/>
  <c r="BX134"/>
  <c r="BX136"/>
  <c r="BX137"/>
  <c r="BX139"/>
  <c r="BX140"/>
  <c r="BX141"/>
  <c r="BX142"/>
  <c r="BX144"/>
  <c r="BX145"/>
  <c r="BX146"/>
  <c r="BX148"/>
  <c r="BX149"/>
  <c r="BX150"/>
  <c r="BX151"/>
  <c r="BX152"/>
  <c r="BX153"/>
  <c r="BX154"/>
  <c r="BX156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3"/>
  <c r="BX185"/>
  <c r="BX186"/>
  <c r="BX187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225"/>
  <c r="BX226"/>
  <c r="BX227"/>
  <c r="BX228"/>
  <c r="BX229"/>
  <c r="BX230"/>
  <c r="BX231"/>
  <c r="BX232"/>
  <c r="BX233"/>
  <c r="BX234"/>
  <c r="BX235"/>
  <c r="BX236"/>
  <c r="BX237"/>
  <c r="BW45"/>
  <c r="BW44"/>
  <c r="BW112"/>
  <c r="BW7"/>
  <c r="BW8"/>
  <c r="BW10"/>
  <c r="BW21"/>
  <c r="BW29"/>
  <c r="BW39"/>
  <c r="BW52"/>
  <c r="BW60"/>
  <c r="BW68"/>
  <c r="BW69"/>
  <c r="BW83"/>
  <c r="BW85"/>
  <c r="BW86"/>
  <c r="BW93"/>
  <c r="BW121"/>
  <c r="BW14"/>
  <c r="BW135"/>
  <c r="BW138"/>
  <c r="BW143"/>
  <c r="BW147"/>
  <c r="BW157"/>
  <c r="BW159"/>
  <c r="BW160"/>
  <c r="BW178"/>
  <c r="BW179"/>
  <c r="BW180"/>
  <c r="BW182"/>
  <c r="BW184"/>
  <c r="BW188"/>
  <c r="BW224"/>
  <c r="BW223"/>
  <c r="BW4"/>
  <c r="BW5"/>
  <c r="BW6"/>
  <c r="BW9"/>
  <c r="BW11"/>
  <c r="BW12"/>
  <c r="BW13"/>
  <c r="BW15"/>
  <c r="BW16"/>
  <c r="BW17"/>
  <c r="BW18"/>
  <c r="BW19"/>
  <c r="BW20"/>
  <c r="BW22"/>
  <c r="BW23"/>
  <c r="BW24"/>
  <c r="BW25"/>
  <c r="BW26"/>
  <c r="BW27"/>
  <c r="BW28"/>
  <c r="BW30"/>
  <c r="BW31"/>
  <c r="BW32"/>
  <c r="BW33"/>
  <c r="BW34"/>
  <c r="BW35"/>
  <c r="BW36"/>
  <c r="BW37"/>
  <c r="BW38"/>
  <c r="BW40"/>
  <c r="BW41"/>
  <c r="BW42"/>
  <c r="BW43"/>
  <c r="BW48"/>
  <c r="BW49"/>
  <c r="BW50"/>
  <c r="BW51"/>
  <c r="BW53"/>
  <c r="BW54"/>
  <c r="BW55"/>
  <c r="BW56"/>
  <c r="BW57"/>
  <c r="BW58"/>
  <c r="BW59"/>
  <c r="BW61"/>
  <c r="BW62"/>
  <c r="BW63"/>
  <c r="BW64"/>
  <c r="BW65"/>
  <c r="BW66"/>
  <c r="BW67"/>
  <c r="BW70"/>
  <c r="BW71"/>
  <c r="BW72"/>
  <c r="BW73"/>
  <c r="BW74"/>
  <c r="BW75"/>
  <c r="BW76"/>
  <c r="BW77"/>
  <c r="BW78"/>
  <c r="BW79"/>
  <c r="BW80"/>
  <c r="BW81"/>
  <c r="BW82"/>
  <c r="BW84"/>
  <c r="BW87"/>
  <c r="BW88"/>
  <c r="BW89"/>
  <c r="BW90"/>
  <c r="BW91"/>
  <c r="BW92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3"/>
  <c r="BW114"/>
  <c r="BW115"/>
  <c r="BW116"/>
  <c r="BW117"/>
  <c r="BW118"/>
  <c r="BW119"/>
  <c r="BW120"/>
  <c r="BW122"/>
  <c r="BW123"/>
  <c r="BW124"/>
  <c r="BW125"/>
  <c r="BW126"/>
  <c r="BW127"/>
  <c r="BW128"/>
  <c r="BW129"/>
  <c r="BW130"/>
  <c r="BW131"/>
  <c r="BW132"/>
  <c r="BW133"/>
  <c r="BW134"/>
  <c r="BW136"/>
  <c r="BW137"/>
  <c r="BW139"/>
  <c r="BW140"/>
  <c r="BW141"/>
  <c r="BW142"/>
  <c r="BW144"/>
  <c r="BW145"/>
  <c r="BW146"/>
  <c r="BW148"/>
  <c r="BW149"/>
  <c r="BW150"/>
  <c r="BW151"/>
  <c r="BW152"/>
  <c r="BW153"/>
  <c r="BW154"/>
  <c r="BW156"/>
  <c r="BW158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81"/>
  <c r="BW183"/>
  <c r="BW185"/>
  <c r="BW186"/>
  <c r="BW187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225"/>
  <c r="BW226"/>
  <c r="BW227"/>
  <c r="BW228"/>
  <c r="BW229"/>
  <c r="BW230"/>
  <c r="BW231"/>
  <c r="BW232"/>
  <c r="BW233"/>
  <c r="BW234"/>
  <c r="BW235"/>
  <c r="BW236"/>
  <c r="BW237"/>
  <c r="BV45"/>
  <c r="BV44"/>
  <c r="BV112"/>
  <c r="BV8"/>
  <c r="BV69"/>
  <c r="BV68"/>
  <c r="BV93"/>
  <c r="BV121"/>
  <c r="BV14"/>
  <c r="BV224"/>
  <c r="BV223"/>
  <c r="BV4"/>
  <c r="BV5"/>
  <c r="BV6"/>
  <c r="BV7"/>
  <c r="BV9"/>
  <c r="BV10"/>
  <c r="BV11"/>
  <c r="BV12"/>
  <c r="BV13"/>
  <c r="BV15"/>
  <c r="BV16"/>
  <c r="BV17"/>
  <c r="BV18"/>
  <c r="BV19"/>
  <c r="BV20"/>
  <c r="BV21"/>
  <c r="BV22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3"/>
  <c r="BV114"/>
  <c r="BV115"/>
  <c r="BV116"/>
  <c r="BV117"/>
  <c r="BV118"/>
  <c r="BV119"/>
  <c r="BV120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225"/>
  <c r="BV226"/>
  <c r="BV227"/>
  <c r="BV228"/>
  <c r="BV229"/>
  <c r="BV230"/>
  <c r="BV231"/>
  <c r="BV232"/>
  <c r="BV233"/>
  <c r="BV234"/>
  <c r="BV235"/>
  <c r="BV236"/>
  <c r="BV237"/>
  <c r="BU45"/>
  <c r="BU44"/>
  <c r="BU112"/>
  <c r="BU7"/>
  <c r="BU8"/>
  <c r="BU10"/>
  <c r="BU21"/>
  <c r="BU29"/>
  <c r="BU39"/>
  <c r="BU52"/>
  <c r="BU60"/>
  <c r="BU68"/>
  <c r="BU69"/>
  <c r="BU83"/>
  <c r="BU93"/>
  <c r="BU121"/>
  <c r="BU14"/>
  <c r="BU135"/>
  <c r="BU138"/>
  <c r="BU143"/>
  <c r="BU147"/>
  <c r="BU157"/>
  <c r="BU182"/>
  <c r="BU184"/>
  <c r="BU188"/>
  <c r="BU224"/>
  <c r="BU223"/>
  <c r="BU4"/>
  <c r="BU5"/>
  <c r="BU6"/>
  <c r="BU9"/>
  <c r="BU11"/>
  <c r="BU12"/>
  <c r="BU13"/>
  <c r="BU15"/>
  <c r="BU16"/>
  <c r="BU17"/>
  <c r="BU18"/>
  <c r="BU19"/>
  <c r="BU20"/>
  <c r="BU22"/>
  <c r="BU23"/>
  <c r="BU24"/>
  <c r="BU25"/>
  <c r="BU26"/>
  <c r="BU27"/>
  <c r="BU28"/>
  <c r="BU30"/>
  <c r="BU31"/>
  <c r="BU32"/>
  <c r="BU33"/>
  <c r="BU34"/>
  <c r="BU35"/>
  <c r="BU36"/>
  <c r="BU37"/>
  <c r="BU38"/>
  <c r="BU40"/>
  <c r="BU41"/>
  <c r="BU42"/>
  <c r="BU43"/>
  <c r="BU48"/>
  <c r="BU49"/>
  <c r="BU50"/>
  <c r="BU51"/>
  <c r="BU53"/>
  <c r="BU54"/>
  <c r="BU55"/>
  <c r="BU56"/>
  <c r="BU57"/>
  <c r="BU58"/>
  <c r="BU59"/>
  <c r="BU61"/>
  <c r="BU62"/>
  <c r="BU63"/>
  <c r="BU64"/>
  <c r="BU65"/>
  <c r="BU66"/>
  <c r="BU67"/>
  <c r="BU70"/>
  <c r="BU71"/>
  <c r="BU72"/>
  <c r="BU73"/>
  <c r="BU74"/>
  <c r="BU75"/>
  <c r="BU76"/>
  <c r="BU77"/>
  <c r="BU78"/>
  <c r="BU79"/>
  <c r="BU80"/>
  <c r="BU81"/>
  <c r="BU82"/>
  <c r="BU84"/>
  <c r="BU85"/>
  <c r="BU86"/>
  <c r="BU87"/>
  <c r="BU88"/>
  <c r="BU89"/>
  <c r="BU90"/>
  <c r="BU91"/>
  <c r="BU92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3"/>
  <c r="BU114"/>
  <c r="BU115"/>
  <c r="BU116"/>
  <c r="BU117"/>
  <c r="BU118"/>
  <c r="BU119"/>
  <c r="BU120"/>
  <c r="BU122"/>
  <c r="BU123"/>
  <c r="BU124"/>
  <c r="BU125"/>
  <c r="BU126"/>
  <c r="BU127"/>
  <c r="BU128"/>
  <c r="BU129"/>
  <c r="BU130"/>
  <c r="BU131"/>
  <c r="BU132"/>
  <c r="BU133"/>
  <c r="BU134"/>
  <c r="BU136"/>
  <c r="BU137"/>
  <c r="BU139"/>
  <c r="BU140"/>
  <c r="BU141"/>
  <c r="BU142"/>
  <c r="BU144"/>
  <c r="BU145"/>
  <c r="BU146"/>
  <c r="BU148"/>
  <c r="BU149"/>
  <c r="BU150"/>
  <c r="BU151"/>
  <c r="BU152"/>
  <c r="BU153"/>
  <c r="BU154"/>
  <c r="BU156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3"/>
  <c r="BU185"/>
  <c r="BU186"/>
  <c r="BU187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225"/>
  <c r="BU226"/>
  <c r="BU227"/>
  <c r="BU228"/>
  <c r="BU229"/>
  <c r="BU230"/>
  <c r="BU231"/>
  <c r="BU232"/>
  <c r="BU233"/>
  <c r="BU234"/>
  <c r="BU235"/>
  <c r="BU236"/>
  <c r="BU237"/>
  <c r="BT45"/>
  <c r="BT44"/>
  <c r="BT112"/>
  <c r="BT7"/>
  <c r="BT8"/>
  <c r="BT10"/>
  <c r="BT21"/>
  <c r="BT29"/>
  <c r="BT39"/>
  <c r="BT52"/>
  <c r="BT60"/>
  <c r="BT68"/>
  <c r="BT69"/>
  <c r="BT83"/>
  <c r="BT93"/>
  <c r="BT121"/>
  <c r="BT14"/>
  <c r="BT135"/>
  <c r="BT138"/>
  <c r="BT143"/>
  <c r="BT147"/>
  <c r="BT157"/>
  <c r="BT182"/>
  <c r="BT184"/>
  <c r="BT188"/>
  <c r="BT224"/>
  <c r="BT223"/>
  <c r="BT4"/>
  <c r="BT5"/>
  <c r="BT6"/>
  <c r="BT9"/>
  <c r="BT11"/>
  <c r="BT12"/>
  <c r="BT13"/>
  <c r="BT15"/>
  <c r="BT16"/>
  <c r="BT17"/>
  <c r="BT18"/>
  <c r="BT19"/>
  <c r="BT20"/>
  <c r="BT22"/>
  <c r="BT23"/>
  <c r="BT24"/>
  <c r="BT25"/>
  <c r="BT26"/>
  <c r="BT27"/>
  <c r="BT28"/>
  <c r="BT30"/>
  <c r="BT31"/>
  <c r="BT32"/>
  <c r="BT33"/>
  <c r="BT34"/>
  <c r="BT35"/>
  <c r="BT36"/>
  <c r="BT37"/>
  <c r="BT38"/>
  <c r="BT40"/>
  <c r="BT41"/>
  <c r="BT42"/>
  <c r="BT43"/>
  <c r="BT48"/>
  <c r="BT49"/>
  <c r="BT50"/>
  <c r="BT51"/>
  <c r="BT53"/>
  <c r="BT54"/>
  <c r="BT55"/>
  <c r="BT56"/>
  <c r="BT57"/>
  <c r="BT58"/>
  <c r="BT59"/>
  <c r="BT61"/>
  <c r="BT62"/>
  <c r="BT63"/>
  <c r="BT64"/>
  <c r="BT65"/>
  <c r="BT66"/>
  <c r="BT67"/>
  <c r="BT70"/>
  <c r="BT71"/>
  <c r="BT72"/>
  <c r="BT73"/>
  <c r="BT74"/>
  <c r="BT75"/>
  <c r="BT76"/>
  <c r="BT77"/>
  <c r="BT78"/>
  <c r="BT79"/>
  <c r="BT80"/>
  <c r="BT81"/>
  <c r="BT82"/>
  <c r="BT84"/>
  <c r="BT85"/>
  <c r="BT86"/>
  <c r="BT87"/>
  <c r="BT88"/>
  <c r="BT89"/>
  <c r="BT90"/>
  <c r="BT91"/>
  <c r="BT92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3"/>
  <c r="BT114"/>
  <c r="BT115"/>
  <c r="BT116"/>
  <c r="BT117"/>
  <c r="BT118"/>
  <c r="BT119"/>
  <c r="BT120"/>
  <c r="BT122"/>
  <c r="BT123"/>
  <c r="BT124"/>
  <c r="BT125"/>
  <c r="BT126"/>
  <c r="BT127"/>
  <c r="BT128"/>
  <c r="BT129"/>
  <c r="BT130"/>
  <c r="BT131"/>
  <c r="BT132"/>
  <c r="BT133"/>
  <c r="BT134"/>
  <c r="BT136"/>
  <c r="BT137"/>
  <c r="BT139"/>
  <c r="BT140"/>
  <c r="BT141"/>
  <c r="BT142"/>
  <c r="BT144"/>
  <c r="BT145"/>
  <c r="BT146"/>
  <c r="BT148"/>
  <c r="BT149"/>
  <c r="BT150"/>
  <c r="BT151"/>
  <c r="BT152"/>
  <c r="BT153"/>
  <c r="BT154"/>
  <c r="BT156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3"/>
  <c r="BT185"/>
  <c r="BT186"/>
  <c r="BT187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225"/>
  <c r="BT226"/>
  <c r="BT227"/>
  <c r="BT228"/>
  <c r="BT229"/>
  <c r="BT230"/>
  <c r="BT231"/>
  <c r="BT232"/>
  <c r="BT233"/>
  <c r="BT234"/>
  <c r="BT235"/>
  <c r="BT236"/>
  <c r="BT237"/>
  <c r="BS45"/>
  <c r="BS44"/>
  <c r="BS112"/>
  <c r="BS7"/>
  <c r="BS8"/>
  <c r="BS10"/>
  <c r="BS21"/>
  <c r="BS29"/>
  <c r="BS39"/>
  <c r="BS52"/>
  <c r="BS60"/>
  <c r="BS68"/>
  <c r="BS69"/>
  <c r="BS83"/>
  <c r="BS93"/>
  <c r="BS121"/>
  <c r="BS14"/>
  <c r="BS135"/>
  <c r="BS138"/>
  <c r="BS143"/>
  <c r="BS147"/>
  <c r="BS157"/>
  <c r="BS182"/>
  <c r="BS184"/>
  <c r="BS188"/>
  <c r="BS224"/>
  <c r="BS223"/>
  <c r="BS4"/>
  <c r="BS5"/>
  <c r="BS6"/>
  <c r="BS9"/>
  <c r="BS11"/>
  <c r="BS12"/>
  <c r="BS13"/>
  <c r="BS15"/>
  <c r="BS16"/>
  <c r="BS17"/>
  <c r="BS18"/>
  <c r="BS19"/>
  <c r="BS20"/>
  <c r="BS22"/>
  <c r="BS23"/>
  <c r="BS24"/>
  <c r="BS25"/>
  <c r="BS26"/>
  <c r="BS27"/>
  <c r="BS28"/>
  <c r="BS30"/>
  <c r="BS31"/>
  <c r="BS32"/>
  <c r="BS33"/>
  <c r="BS34"/>
  <c r="BS35"/>
  <c r="BS36"/>
  <c r="BS37"/>
  <c r="BS38"/>
  <c r="BS40"/>
  <c r="BS41"/>
  <c r="BS42"/>
  <c r="BS43"/>
  <c r="BS48"/>
  <c r="BS49"/>
  <c r="BS50"/>
  <c r="BS51"/>
  <c r="BS53"/>
  <c r="BS54"/>
  <c r="BS55"/>
  <c r="BS56"/>
  <c r="BS57"/>
  <c r="BS58"/>
  <c r="BS59"/>
  <c r="BS61"/>
  <c r="BS62"/>
  <c r="BS63"/>
  <c r="BS64"/>
  <c r="BS65"/>
  <c r="BS66"/>
  <c r="BS67"/>
  <c r="BS70"/>
  <c r="BS71"/>
  <c r="BS72"/>
  <c r="BS73"/>
  <c r="BS74"/>
  <c r="BS75"/>
  <c r="BS76"/>
  <c r="BS77"/>
  <c r="BS78"/>
  <c r="BS79"/>
  <c r="BS80"/>
  <c r="BS81"/>
  <c r="BS82"/>
  <c r="BS84"/>
  <c r="BS85"/>
  <c r="BS86"/>
  <c r="BS87"/>
  <c r="BS88"/>
  <c r="BS89"/>
  <c r="BS90"/>
  <c r="BS91"/>
  <c r="BS92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3"/>
  <c r="BS114"/>
  <c r="BS115"/>
  <c r="BS116"/>
  <c r="BS117"/>
  <c r="BS118"/>
  <c r="BS119"/>
  <c r="BS120"/>
  <c r="BS122"/>
  <c r="BS123"/>
  <c r="BS124"/>
  <c r="BS125"/>
  <c r="BS126"/>
  <c r="BS127"/>
  <c r="BS128"/>
  <c r="BS129"/>
  <c r="BS130"/>
  <c r="BS131"/>
  <c r="BS132"/>
  <c r="BS133"/>
  <c r="BS134"/>
  <c r="BS136"/>
  <c r="BS137"/>
  <c r="BS139"/>
  <c r="BS140"/>
  <c r="BS141"/>
  <c r="BS142"/>
  <c r="BS144"/>
  <c r="BS145"/>
  <c r="BS146"/>
  <c r="BS148"/>
  <c r="BS149"/>
  <c r="BS150"/>
  <c r="BS151"/>
  <c r="BS152"/>
  <c r="BS153"/>
  <c r="BS154"/>
  <c r="BS156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3"/>
  <c r="BS185"/>
  <c r="BS186"/>
  <c r="BS187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225"/>
  <c r="BS226"/>
  <c r="BS227"/>
  <c r="BS228"/>
  <c r="BS229"/>
  <c r="BS230"/>
  <c r="BS231"/>
  <c r="BS232"/>
  <c r="BS233"/>
  <c r="BS234"/>
  <c r="BS235"/>
  <c r="BS236"/>
  <c r="BS237"/>
  <c r="BR45"/>
  <c r="BR44"/>
  <c r="BR112"/>
  <c r="BR7"/>
  <c r="BR8"/>
  <c r="BR10"/>
  <c r="BR21"/>
  <c r="BR29"/>
  <c r="BR39"/>
  <c r="BR52"/>
  <c r="BR60"/>
  <c r="BR68"/>
  <c r="BR69"/>
  <c r="BR83"/>
  <c r="BR85"/>
  <c r="BR86"/>
  <c r="BR93"/>
  <c r="BR121"/>
  <c r="BR14"/>
  <c r="BR135"/>
  <c r="BR138"/>
  <c r="BR143"/>
  <c r="BR147"/>
  <c r="BR157"/>
  <c r="BR159"/>
  <c r="BR160"/>
  <c r="BR178"/>
  <c r="BR179"/>
  <c r="BR180"/>
  <c r="BR182"/>
  <c r="BR184"/>
  <c r="BR188"/>
  <c r="BR224"/>
  <c r="BR223"/>
  <c r="BR4"/>
  <c r="BR5"/>
  <c r="BR6"/>
  <c r="BR9"/>
  <c r="BR11"/>
  <c r="BR12"/>
  <c r="BR13"/>
  <c r="BR15"/>
  <c r="BR16"/>
  <c r="BR17"/>
  <c r="BR18"/>
  <c r="BR19"/>
  <c r="BR20"/>
  <c r="BR22"/>
  <c r="BR23"/>
  <c r="BR24"/>
  <c r="BR25"/>
  <c r="BR26"/>
  <c r="BR27"/>
  <c r="BR28"/>
  <c r="BR30"/>
  <c r="BR31"/>
  <c r="BR32"/>
  <c r="BR33"/>
  <c r="BR34"/>
  <c r="BR35"/>
  <c r="BR36"/>
  <c r="BR37"/>
  <c r="BR38"/>
  <c r="BR40"/>
  <c r="BR41"/>
  <c r="BR42"/>
  <c r="BR43"/>
  <c r="BR48"/>
  <c r="BR49"/>
  <c r="BR50"/>
  <c r="BR51"/>
  <c r="BR53"/>
  <c r="BR54"/>
  <c r="BR55"/>
  <c r="BR56"/>
  <c r="BR57"/>
  <c r="BR58"/>
  <c r="BR59"/>
  <c r="BR61"/>
  <c r="BR62"/>
  <c r="BR63"/>
  <c r="BR64"/>
  <c r="BR65"/>
  <c r="BR66"/>
  <c r="BR67"/>
  <c r="BR70"/>
  <c r="BR71"/>
  <c r="BR72"/>
  <c r="BR73"/>
  <c r="BR74"/>
  <c r="BR75"/>
  <c r="BR76"/>
  <c r="BR77"/>
  <c r="BR78"/>
  <c r="BR79"/>
  <c r="BR80"/>
  <c r="BR81"/>
  <c r="BR82"/>
  <c r="BR84"/>
  <c r="BR87"/>
  <c r="BR88"/>
  <c r="BR89"/>
  <c r="BR90"/>
  <c r="BR91"/>
  <c r="BR92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3"/>
  <c r="BR114"/>
  <c r="BR115"/>
  <c r="BR116"/>
  <c r="BR117"/>
  <c r="BR118"/>
  <c r="BR119"/>
  <c r="BR120"/>
  <c r="BR122"/>
  <c r="BR123"/>
  <c r="BR124"/>
  <c r="BR125"/>
  <c r="BR126"/>
  <c r="BR127"/>
  <c r="BR128"/>
  <c r="BR129"/>
  <c r="BR130"/>
  <c r="BR131"/>
  <c r="BR132"/>
  <c r="BR133"/>
  <c r="BR134"/>
  <c r="BR136"/>
  <c r="BR137"/>
  <c r="BR139"/>
  <c r="BR140"/>
  <c r="BR141"/>
  <c r="BR142"/>
  <c r="BR144"/>
  <c r="BR145"/>
  <c r="BR146"/>
  <c r="BR148"/>
  <c r="BR149"/>
  <c r="BR150"/>
  <c r="BR151"/>
  <c r="BR152"/>
  <c r="BR153"/>
  <c r="BR154"/>
  <c r="BR156"/>
  <c r="BR158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81"/>
  <c r="BR183"/>
  <c r="BR185"/>
  <c r="BR186"/>
  <c r="BR187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225"/>
  <c r="BR226"/>
  <c r="BR227"/>
  <c r="BR228"/>
  <c r="BR229"/>
  <c r="BR230"/>
  <c r="BR231"/>
  <c r="BR232"/>
  <c r="BR233"/>
  <c r="BR234"/>
  <c r="BR235"/>
  <c r="BR236"/>
  <c r="BR237"/>
  <c r="BQ237"/>
  <c r="BP45"/>
  <c r="BP44"/>
  <c r="BP112"/>
  <c r="BP7"/>
  <c r="BP8"/>
  <c r="BP10"/>
  <c r="BP21"/>
  <c r="BP29"/>
  <c r="BP39"/>
  <c r="BP52"/>
  <c r="BP60"/>
  <c r="BP68"/>
  <c r="BP69"/>
  <c r="BP83"/>
  <c r="BP93"/>
  <c r="BP121"/>
  <c r="BP14"/>
  <c r="BP135"/>
  <c r="BP138"/>
  <c r="BP143"/>
  <c r="BP147"/>
  <c r="BP157"/>
  <c r="BP182"/>
  <c r="BP184"/>
  <c r="BP188"/>
  <c r="BP224"/>
  <c r="BP223"/>
  <c r="BP4"/>
  <c r="BP5"/>
  <c r="BP6"/>
  <c r="BP9"/>
  <c r="BP11"/>
  <c r="BP12"/>
  <c r="BP13"/>
  <c r="BP15"/>
  <c r="BP16"/>
  <c r="BP17"/>
  <c r="BP18"/>
  <c r="BP19"/>
  <c r="BP20"/>
  <c r="BP22"/>
  <c r="BP23"/>
  <c r="BP24"/>
  <c r="BP25"/>
  <c r="BP26"/>
  <c r="BP27"/>
  <c r="BP28"/>
  <c r="BP30"/>
  <c r="BP31"/>
  <c r="BP32"/>
  <c r="BP33"/>
  <c r="BP34"/>
  <c r="BP35"/>
  <c r="BP36"/>
  <c r="BP37"/>
  <c r="BP38"/>
  <c r="BP40"/>
  <c r="BP41"/>
  <c r="BP42"/>
  <c r="BP43"/>
  <c r="BP48"/>
  <c r="BP49"/>
  <c r="BP50"/>
  <c r="BP51"/>
  <c r="BP53"/>
  <c r="BP54"/>
  <c r="BP55"/>
  <c r="BP56"/>
  <c r="BP57"/>
  <c r="BP58"/>
  <c r="BP59"/>
  <c r="BP61"/>
  <c r="BP62"/>
  <c r="BP63"/>
  <c r="BP64"/>
  <c r="BP65"/>
  <c r="BP66"/>
  <c r="BP67"/>
  <c r="BP70"/>
  <c r="BP71"/>
  <c r="BP72"/>
  <c r="BP73"/>
  <c r="BP74"/>
  <c r="BP75"/>
  <c r="BP76"/>
  <c r="BP77"/>
  <c r="BP78"/>
  <c r="BP79"/>
  <c r="BP80"/>
  <c r="BP81"/>
  <c r="BP82"/>
  <c r="BP84"/>
  <c r="BP85"/>
  <c r="BP86"/>
  <c r="BP87"/>
  <c r="BP88"/>
  <c r="BP89"/>
  <c r="BP90"/>
  <c r="BP91"/>
  <c r="BP92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3"/>
  <c r="BP114"/>
  <c r="BP115"/>
  <c r="BP116"/>
  <c r="BP117"/>
  <c r="BP118"/>
  <c r="BP119"/>
  <c r="BP120"/>
  <c r="BP122"/>
  <c r="BP123"/>
  <c r="BP124"/>
  <c r="BP125"/>
  <c r="BP126"/>
  <c r="BP127"/>
  <c r="BP128"/>
  <c r="BP129"/>
  <c r="BP130"/>
  <c r="BP131"/>
  <c r="BP132"/>
  <c r="BP133"/>
  <c r="BP134"/>
  <c r="BP136"/>
  <c r="BP137"/>
  <c r="BP139"/>
  <c r="BP140"/>
  <c r="BP141"/>
  <c r="BP142"/>
  <c r="BP144"/>
  <c r="BP145"/>
  <c r="BP146"/>
  <c r="BP148"/>
  <c r="BP149"/>
  <c r="BP150"/>
  <c r="BP151"/>
  <c r="BP152"/>
  <c r="BP153"/>
  <c r="BP154"/>
  <c r="BP156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3"/>
  <c r="BP185"/>
  <c r="BP186"/>
  <c r="BP187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5"/>
  <c r="BP226"/>
  <c r="BP227"/>
  <c r="BP228"/>
  <c r="BP229"/>
  <c r="BP230"/>
  <c r="BP231"/>
  <c r="BP232"/>
  <c r="BP233"/>
  <c r="BP234"/>
  <c r="BP235"/>
  <c r="BP236"/>
  <c r="BP237"/>
  <c r="BO45"/>
  <c r="BO44"/>
  <c r="BO112"/>
  <c r="BO7"/>
  <c r="BO8"/>
  <c r="BO10"/>
  <c r="BO21"/>
  <c r="BO29"/>
  <c r="BO39"/>
  <c r="BO52"/>
  <c r="BO60"/>
  <c r="BO68"/>
  <c r="BO69"/>
  <c r="BO83"/>
  <c r="BO93"/>
  <c r="BO121"/>
  <c r="BO14"/>
  <c r="BO135"/>
  <c r="BO138"/>
  <c r="BO143"/>
  <c r="BO147"/>
  <c r="BO157"/>
  <c r="BO182"/>
  <c r="BO184"/>
  <c r="BO188"/>
  <c r="BO224"/>
  <c r="BO223"/>
  <c r="BO4"/>
  <c r="BO5"/>
  <c r="BO6"/>
  <c r="BO9"/>
  <c r="BO11"/>
  <c r="BO12"/>
  <c r="BO13"/>
  <c r="BO15"/>
  <c r="BO16"/>
  <c r="BO17"/>
  <c r="BO18"/>
  <c r="BO19"/>
  <c r="BO20"/>
  <c r="BO22"/>
  <c r="BO23"/>
  <c r="BO24"/>
  <c r="BO25"/>
  <c r="BO26"/>
  <c r="BO27"/>
  <c r="BO28"/>
  <c r="BO30"/>
  <c r="BO31"/>
  <c r="BO32"/>
  <c r="BO33"/>
  <c r="BO34"/>
  <c r="BO35"/>
  <c r="BO36"/>
  <c r="BO37"/>
  <c r="BO38"/>
  <c r="BO40"/>
  <c r="BO41"/>
  <c r="BO42"/>
  <c r="BO43"/>
  <c r="BO48"/>
  <c r="BO49"/>
  <c r="BO50"/>
  <c r="BO51"/>
  <c r="BO53"/>
  <c r="BO54"/>
  <c r="BO55"/>
  <c r="BO56"/>
  <c r="BO57"/>
  <c r="BO58"/>
  <c r="BO59"/>
  <c r="BO61"/>
  <c r="BO62"/>
  <c r="BO63"/>
  <c r="BO64"/>
  <c r="BO65"/>
  <c r="BO66"/>
  <c r="BO67"/>
  <c r="BO70"/>
  <c r="BO71"/>
  <c r="BO72"/>
  <c r="BO73"/>
  <c r="BO74"/>
  <c r="BO75"/>
  <c r="BO76"/>
  <c r="BO77"/>
  <c r="BO78"/>
  <c r="BO79"/>
  <c r="BO80"/>
  <c r="BO81"/>
  <c r="BO82"/>
  <c r="BO84"/>
  <c r="BO85"/>
  <c r="BO86"/>
  <c r="BO87"/>
  <c r="BO88"/>
  <c r="BO89"/>
  <c r="BO90"/>
  <c r="BO91"/>
  <c r="BO92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3"/>
  <c r="BO114"/>
  <c r="BO115"/>
  <c r="BO116"/>
  <c r="BO117"/>
  <c r="BO118"/>
  <c r="BO119"/>
  <c r="BO120"/>
  <c r="BO122"/>
  <c r="BO123"/>
  <c r="BO124"/>
  <c r="BO125"/>
  <c r="BO126"/>
  <c r="BO127"/>
  <c r="BO128"/>
  <c r="BO129"/>
  <c r="BO130"/>
  <c r="BO131"/>
  <c r="BO132"/>
  <c r="BO133"/>
  <c r="BO134"/>
  <c r="BO136"/>
  <c r="BO137"/>
  <c r="BO139"/>
  <c r="BO140"/>
  <c r="BO141"/>
  <c r="BO142"/>
  <c r="BO144"/>
  <c r="BO145"/>
  <c r="BO146"/>
  <c r="BO148"/>
  <c r="BO149"/>
  <c r="BO150"/>
  <c r="BO151"/>
  <c r="BO152"/>
  <c r="BO153"/>
  <c r="BO154"/>
  <c r="BO156"/>
  <c r="BO158"/>
  <c r="BO159"/>
  <c r="BO160"/>
  <c r="BO161"/>
  <c r="BO162"/>
  <c r="BO163"/>
  <c r="BO164"/>
  <c r="BO165"/>
  <c r="BO166"/>
  <c r="BO167"/>
  <c r="BO168"/>
  <c r="BO169"/>
  <c r="BO170"/>
  <c r="BO171"/>
  <c r="BO172"/>
  <c r="BO173"/>
  <c r="BO174"/>
  <c r="BO175"/>
  <c r="BO176"/>
  <c r="BO177"/>
  <c r="BO178"/>
  <c r="BO179"/>
  <c r="BO180"/>
  <c r="BO181"/>
  <c r="BO183"/>
  <c r="BO185"/>
  <c r="BO186"/>
  <c r="BO187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225"/>
  <c r="BO226"/>
  <c r="BO227"/>
  <c r="BO228"/>
  <c r="BO229"/>
  <c r="BO230"/>
  <c r="BO231"/>
  <c r="BO232"/>
  <c r="BO233"/>
  <c r="BO234"/>
  <c r="BO235"/>
  <c r="BO236"/>
  <c r="BO237"/>
  <c r="BN45"/>
  <c r="BN44"/>
  <c r="BN112"/>
  <c r="BN7"/>
  <c r="BN8"/>
  <c r="BN10"/>
  <c r="BN21"/>
  <c r="BN29"/>
  <c r="BN39"/>
  <c r="BN52"/>
  <c r="BN60"/>
  <c r="BN68"/>
  <c r="BN69"/>
  <c r="BN83"/>
  <c r="BN93"/>
  <c r="BN121"/>
  <c r="BN14"/>
  <c r="BN135"/>
  <c r="BN138"/>
  <c r="BN143"/>
  <c r="BN147"/>
  <c r="BN157"/>
  <c r="BN182"/>
  <c r="BN184"/>
  <c r="BN188"/>
  <c r="BN224"/>
  <c r="BN223"/>
  <c r="BN4"/>
  <c r="BN5"/>
  <c r="BN6"/>
  <c r="BN9"/>
  <c r="BN11"/>
  <c r="BN12"/>
  <c r="BN13"/>
  <c r="BN15"/>
  <c r="BN16"/>
  <c r="BN17"/>
  <c r="BN18"/>
  <c r="BN19"/>
  <c r="BN20"/>
  <c r="BN22"/>
  <c r="BN23"/>
  <c r="BN24"/>
  <c r="BN25"/>
  <c r="BN26"/>
  <c r="BN27"/>
  <c r="BN28"/>
  <c r="BN30"/>
  <c r="BN31"/>
  <c r="BN32"/>
  <c r="BN33"/>
  <c r="BN34"/>
  <c r="BN35"/>
  <c r="BN36"/>
  <c r="BN37"/>
  <c r="BN38"/>
  <c r="BN40"/>
  <c r="BN41"/>
  <c r="BN42"/>
  <c r="BN43"/>
  <c r="BN48"/>
  <c r="BN49"/>
  <c r="BN50"/>
  <c r="BN51"/>
  <c r="BN53"/>
  <c r="BN54"/>
  <c r="BN55"/>
  <c r="BN56"/>
  <c r="BN57"/>
  <c r="BN58"/>
  <c r="BN59"/>
  <c r="BN61"/>
  <c r="BN62"/>
  <c r="BN63"/>
  <c r="BN64"/>
  <c r="BN65"/>
  <c r="BN66"/>
  <c r="BN67"/>
  <c r="BN70"/>
  <c r="BN71"/>
  <c r="BN72"/>
  <c r="BN73"/>
  <c r="BN74"/>
  <c r="BN75"/>
  <c r="BN76"/>
  <c r="BN77"/>
  <c r="BN78"/>
  <c r="BN79"/>
  <c r="BN80"/>
  <c r="BN81"/>
  <c r="BN82"/>
  <c r="BN84"/>
  <c r="BN85"/>
  <c r="BN86"/>
  <c r="BN87"/>
  <c r="BN88"/>
  <c r="BN89"/>
  <c r="BN90"/>
  <c r="BN91"/>
  <c r="BN92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3"/>
  <c r="BN114"/>
  <c r="BN115"/>
  <c r="BN116"/>
  <c r="BN117"/>
  <c r="BN118"/>
  <c r="BN119"/>
  <c r="BN120"/>
  <c r="BN122"/>
  <c r="BN123"/>
  <c r="BN124"/>
  <c r="BN125"/>
  <c r="BN126"/>
  <c r="BN127"/>
  <c r="BN128"/>
  <c r="BN129"/>
  <c r="BN130"/>
  <c r="BN131"/>
  <c r="BN132"/>
  <c r="BN133"/>
  <c r="BN134"/>
  <c r="BN136"/>
  <c r="BN137"/>
  <c r="BN139"/>
  <c r="BN140"/>
  <c r="BN141"/>
  <c r="BN142"/>
  <c r="BN144"/>
  <c r="BN145"/>
  <c r="BN146"/>
  <c r="BN148"/>
  <c r="BN149"/>
  <c r="BN150"/>
  <c r="BN151"/>
  <c r="BN152"/>
  <c r="BN153"/>
  <c r="BN154"/>
  <c r="BN156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3"/>
  <c r="BN185"/>
  <c r="BN186"/>
  <c r="BN187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5"/>
  <c r="BN226"/>
  <c r="BN227"/>
  <c r="BN228"/>
  <c r="BN229"/>
  <c r="BN230"/>
  <c r="BN231"/>
  <c r="BN232"/>
  <c r="BN233"/>
  <c r="BN234"/>
  <c r="BN235"/>
  <c r="BN236"/>
  <c r="BN237"/>
  <c r="BM45"/>
  <c r="BM44"/>
  <c r="BM112"/>
  <c r="BM7"/>
  <c r="BM8"/>
  <c r="BM10"/>
  <c r="BM21"/>
  <c r="BM29"/>
  <c r="BM39"/>
  <c r="BM52"/>
  <c r="BM60"/>
  <c r="BM68"/>
  <c r="BM69"/>
  <c r="BM83"/>
  <c r="BM85"/>
  <c r="BM86"/>
  <c r="BM93"/>
  <c r="BM121"/>
  <c r="BM14"/>
  <c r="BM135"/>
  <c r="BM138"/>
  <c r="BM143"/>
  <c r="BM147"/>
  <c r="BM157"/>
  <c r="BM159"/>
  <c r="BM160"/>
  <c r="BM178"/>
  <c r="BM179"/>
  <c r="BM180"/>
  <c r="BM182"/>
  <c r="BM184"/>
  <c r="BM188"/>
  <c r="BM224"/>
  <c r="BM223"/>
  <c r="BM4"/>
  <c r="BM5"/>
  <c r="BM6"/>
  <c r="BM9"/>
  <c r="BM11"/>
  <c r="BM12"/>
  <c r="BM13"/>
  <c r="BM15"/>
  <c r="BM16"/>
  <c r="BM17"/>
  <c r="BM18"/>
  <c r="BM19"/>
  <c r="BM20"/>
  <c r="BM22"/>
  <c r="BM23"/>
  <c r="BM24"/>
  <c r="BM25"/>
  <c r="BM26"/>
  <c r="BM27"/>
  <c r="BM28"/>
  <c r="BM30"/>
  <c r="BM31"/>
  <c r="BM32"/>
  <c r="BM33"/>
  <c r="BM34"/>
  <c r="BM35"/>
  <c r="BM36"/>
  <c r="BM37"/>
  <c r="BM38"/>
  <c r="BM40"/>
  <c r="BM41"/>
  <c r="BM42"/>
  <c r="BM43"/>
  <c r="BM48"/>
  <c r="BM49"/>
  <c r="BM50"/>
  <c r="BM51"/>
  <c r="BM53"/>
  <c r="BM54"/>
  <c r="BM55"/>
  <c r="BM56"/>
  <c r="BM57"/>
  <c r="BM58"/>
  <c r="BM59"/>
  <c r="BM61"/>
  <c r="BM62"/>
  <c r="BM63"/>
  <c r="BM64"/>
  <c r="BM65"/>
  <c r="BM66"/>
  <c r="BM67"/>
  <c r="BM70"/>
  <c r="BM71"/>
  <c r="BM72"/>
  <c r="BM73"/>
  <c r="BM74"/>
  <c r="BM75"/>
  <c r="BM76"/>
  <c r="BM77"/>
  <c r="BM78"/>
  <c r="BM79"/>
  <c r="BM80"/>
  <c r="BM81"/>
  <c r="BM82"/>
  <c r="BM84"/>
  <c r="BM87"/>
  <c r="BM88"/>
  <c r="BM89"/>
  <c r="BM90"/>
  <c r="BM91"/>
  <c r="BM92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3"/>
  <c r="BM114"/>
  <c r="BM115"/>
  <c r="BM116"/>
  <c r="BM117"/>
  <c r="BM118"/>
  <c r="BM119"/>
  <c r="BM120"/>
  <c r="BM122"/>
  <c r="BM123"/>
  <c r="BM124"/>
  <c r="BM125"/>
  <c r="BM126"/>
  <c r="BM127"/>
  <c r="BM128"/>
  <c r="BM129"/>
  <c r="BM130"/>
  <c r="BM131"/>
  <c r="BM132"/>
  <c r="BM133"/>
  <c r="BM134"/>
  <c r="BM136"/>
  <c r="BM137"/>
  <c r="BM139"/>
  <c r="BM140"/>
  <c r="BM141"/>
  <c r="BM142"/>
  <c r="BM144"/>
  <c r="BM145"/>
  <c r="BM146"/>
  <c r="BM148"/>
  <c r="BM149"/>
  <c r="BM150"/>
  <c r="BM151"/>
  <c r="BM152"/>
  <c r="BM153"/>
  <c r="BM154"/>
  <c r="BM156"/>
  <c r="BM158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81"/>
  <c r="BM183"/>
  <c r="BM185"/>
  <c r="BM186"/>
  <c r="BM187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225"/>
  <c r="BM226"/>
  <c r="BM227"/>
  <c r="BM228"/>
  <c r="BM229"/>
  <c r="BM230"/>
  <c r="BM231"/>
  <c r="BM232"/>
  <c r="BM233"/>
  <c r="BM234"/>
  <c r="BM235"/>
  <c r="BM236"/>
  <c r="BM237"/>
  <c r="BL45"/>
  <c r="BL44"/>
  <c r="BL112"/>
  <c r="BL8"/>
  <c r="BL69"/>
  <c r="BL68"/>
  <c r="BL93"/>
  <c r="BL121"/>
  <c r="BL14"/>
  <c r="BL224"/>
  <c r="BL223"/>
  <c r="BL4"/>
  <c r="BL5"/>
  <c r="BL6"/>
  <c r="BL7"/>
  <c r="BL9"/>
  <c r="BL10"/>
  <c r="BL11"/>
  <c r="BL12"/>
  <c r="BL13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3"/>
  <c r="BL114"/>
  <c r="BL115"/>
  <c r="BL116"/>
  <c r="BL117"/>
  <c r="BL118"/>
  <c r="BL119"/>
  <c r="BL120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225"/>
  <c r="BL226"/>
  <c r="BL227"/>
  <c r="BL228"/>
  <c r="BL229"/>
  <c r="BL230"/>
  <c r="BL231"/>
  <c r="BL232"/>
  <c r="BL233"/>
  <c r="BL234"/>
  <c r="BL235"/>
  <c r="BL236"/>
  <c r="BL237"/>
  <c r="BK45"/>
  <c r="BK44"/>
  <c r="BK112"/>
  <c r="BK7"/>
  <c r="BK8"/>
  <c r="BK10"/>
  <c r="BK21"/>
  <c r="BK29"/>
  <c r="BK39"/>
  <c r="BK52"/>
  <c r="BK60"/>
  <c r="BK68"/>
  <c r="BK69"/>
  <c r="BK93"/>
  <c r="BK121"/>
  <c r="BK14"/>
  <c r="BK135"/>
  <c r="BK138"/>
  <c r="BK143"/>
  <c r="BK147"/>
  <c r="BK157"/>
  <c r="BK182"/>
  <c r="BK184"/>
  <c r="BK188"/>
  <c r="BK224"/>
  <c r="BK223"/>
  <c r="BK4"/>
  <c r="BK5"/>
  <c r="BK6"/>
  <c r="BK9"/>
  <c r="BK11"/>
  <c r="BK12"/>
  <c r="BK13"/>
  <c r="BK15"/>
  <c r="BK16"/>
  <c r="BK17"/>
  <c r="BK18"/>
  <c r="BK19"/>
  <c r="BK20"/>
  <c r="BK22"/>
  <c r="BK23"/>
  <c r="BK24"/>
  <c r="BK25"/>
  <c r="BK26"/>
  <c r="BK27"/>
  <c r="BK28"/>
  <c r="BK30"/>
  <c r="BK31"/>
  <c r="BK32"/>
  <c r="BK33"/>
  <c r="BK34"/>
  <c r="BK35"/>
  <c r="BK36"/>
  <c r="BK37"/>
  <c r="BK38"/>
  <c r="BK40"/>
  <c r="BK41"/>
  <c r="BK42"/>
  <c r="BK43"/>
  <c r="BK48"/>
  <c r="BK49"/>
  <c r="BK50"/>
  <c r="BK51"/>
  <c r="BK53"/>
  <c r="BK54"/>
  <c r="BK55"/>
  <c r="BK56"/>
  <c r="BK57"/>
  <c r="BK58"/>
  <c r="BK59"/>
  <c r="BK61"/>
  <c r="BK62"/>
  <c r="BK63"/>
  <c r="BK64"/>
  <c r="BK65"/>
  <c r="BK66"/>
  <c r="BK67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3"/>
  <c r="BK114"/>
  <c r="BK115"/>
  <c r="BK116"/>
  <c r="BK117"/>
  <c r="BK118"/>
  <c r="BK119"/>
  <c r="BK120"/>
  <c r="BK122"/>
  <c r="BK123"/>
  <c r="BK124"/>
  <c r="BK125"/>
  <c r="BK126"/>
  <c r="BK127"/>
  <c r="BK128"/>
  <c r="BK129"/>
  <c r="BK130"/>
  <c r="BK131"/>
  <c r="BK132"/>
  <c r="BK133"/>
  <c r="BK134"/>
  <c r="BK136"/>
  <c r="BK137"/>
  <c r="BK139"/>
  <c r="BK140"/>
  <c r="BK141"/>
  <c r="BK142"/>
  <c r="BK144"/>
  <c r="BK145"/>
  <c r="BK146"/>
  <c r="BK148"/>
  <c r="BK149"/>
  <c r="BK150"/>
  <c r="BK151"/>
  <c r="BK152"/>
  <c r="BK153"/>
  <c r="BK154"/>
  <c r="BK156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3"/>
  <c r="BK185"/>
  <c r="BK186"/>
  <c r="BK187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5"/>
  <c r="BK226"/>
  <c r="BK227"/>
  <c r="BK228"/>
  <c r="BK229"/>
  <c r="BK230"/>
  <c r="BK231"/>
  <c r="BK232"/>
  <c r="BK233"/>
  <c r="BK234"/>
  <c r="BK235"/>
  <c r="BK236"/>
  <c r="BK237"/>
  <c r="BJ45"/>
  <c r="BJ44"/>
  <c r="BJ112"/>
  <c r="BJ7"/>
  <c r="BJ8"/>
  <c r="BJ10"/>
  <c r="BJ21"/>
  <c r="BJ29"/>
  <c r="BJ39"/>
  <c r="BJ52"/>
  <c r="BJ60"/>
  <c r="BJ68"/>
  <c r="BJ69"/>
  <c r="BJ93"/>
  <c r="BJ121"/>
  <c r="BJ14"/>
  <c r="BJ135"/>
  <c r="BJ138"/>
  <c r="BJ143"/>
  <c r="BJ147"/>
  <c r="BJ157"/>
  <c r="BJ182"/>
  <c r="BJ184"/>
  <c r="BJ188"/>
  <c r="BJ224"/>
  <c r="BJ223"/>
  <c r="BJ4"/>
  <c r="BJ5"/>
  <c r="BJ6"/>
  <c r="BJ9"/>
  <c r="BJ11"/>
  <c r="BJ12"/>
  <c r="BJ13"/>
  <c r="BJ15"/>
  <c r="BJ16"/>
  <c r="BJ17"/>
  <c r="BJ18"/>
  <c r="BJ19"/>
  <c r="BJ20"/>
  <c r="BJ22"/>
  <c r="BJ23"/>
  <c r="BJ24"/>
  <c r="BJ25"/>
  <c r="BJ26"/>
  <c r="BJ27"/>
  <c r="BJ28"/>
  <c r="BJ30"/>
  <c r="BJ31"/>
  <c r="BJ32"/>
  <c r="BJ33"/>
  <c r="BJ34"/>
  <c r="BJ35"/>
  <c r="BJ36"/>
  <c r="BJ37"/>
  <c r="BJ38"/>
  <c r="BJ40"/>
  <c r="BJ41"/>
  <c r="BJ42"/>
  <c r="BJ43"/>
  <c r="BJ48"/>
  <c r="BJ49"/>
  <c r="BJ50"/>
  <c r="BJ51"/>
  <c r="BJ53"/>
  <c r="BJ54"/>
  <c r="BJ55"/>
  <c r="BJ56"/>
  <c r="BJ57"/>
  <c r="BJ58"/>
  <c r="BJ59"/>
  <c r="BJ61"/>
  <c r="BJ62"/>
  <c r="BJ63"/>
  <c r="BJ64"/>
  <c r="BJ65"/>
  <c r="BJ66"/>
  <c r="BJ67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3"/>
  <c r="BJ114"/>
  <c r="BJ115"/>
  <c r="BJ116"/>
  <c r="BJ117"/>
  <c r="BJ118"/>
  <c r="BJ119"/>
  <c r="BJ120"/>
  <c r="BJ122"/>
  <c r="BJ123"/>
  <c r="BJ124"/>
  <c r="BJ125"/>
  <c r="BJ126"/>
  <c r="BJ127"/>
  <c r="BJ128"/>
  <c r="BJ129"/>
  <c r="BJ130"/>
  <c r="BJ131"/>
  <c r="BJ132"/>
  <c r="BJ133"/>
  <c r="BJ134"/>
  <c r="BJ136"/>
  <c r="BJ137"/>
  <c r="BJ139"/>
  <c r="BJ140"/>
  <c r="BJ141"/>
  <c r="BJ142"/>
  <c r="BJ144"/>
  <c r="BJ145"/>
  <c r="BJ146"/>
  <c r="BJ148"/>
  <c r="BJ149"/>
  <c r="BJ150"/>
  <c r="BJ151"/>
  <c r="BJ152"/>
  <c r="BJ153"/>
  <c r="BJ154"/>
  <c r="BJ156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3"/>
  <c r="BJ185"/>
  <c r="BJ186"/>
  <c r="BJ187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5"/>
  <c r="BJ226"/>
  <c r="BJ227"/>
  <c r="BJ228"/>
  <c r="BJ229"/>
  <c r="BJ230"/>
  <c r="BJ231"/>
  <c r="BJ232"/>
  <c r="BJ233"/>
  <c r="BJ234"/>
  <c r="BJ235"/>
  <c r="BJ236"/>
  <c r="BJ237"/>
  <c r="BI45"/>
  <c r="BI44"/>
  <c r="BI112"/>
  <c r="BI7"/>
  <c r="BI8"/>
  <c r="BI10"/>
  <c r="BI21"/>
  <c r="BI29"/>
  <c r="BI39"/>
  <c r="BI52"/>
  <c r="BI60"/>
  <c r="BI68"/>
  <c r="BI69"/>
  <c r="BI93"/>
  <c r="BI121"/>
  <c r="BI14"/>
  <c r="BI135"/>
  <c r="BI138"/>
  <c r="BI143"/>
  <c r="BI147"/>
  <c r="BI157"/>
  <c r="BI182"/>
  <c r="BI184"/>
  <c r="BI188"/>
  <c r="BI224"/>
  <c r="BI223"/>
  <c r="BI4"/>
  <c r="BI5"/>
  <c r="BI6"/>
  <c r="BI9"/>
  <c r="BI11"/>
  <c r="BI12"/>
  <c r="BI13"/>
  <c r="BI15"/>
  <c r="BI16"/>
  <c r="BI17"/>
  <c r="BI18"/>
  <c r="BI19"/>
  <c r="BI20"/>
  <c r="BI22"/>
  <c r="BI23"/>
  <c r="BI24"/>
  <c r="BI25"/>
  <c r="BI26"/>
  <c r="BI27"/>
  <c r="BI28"/>
  <c r="BI30"/>
  <c r="BI31"/>
  <c r="BI32"/>
  <c r="BI33"/>
  <c r="BI34"/>
  <c r="BI35"/>
  <c r="BI36"/>
  <c r="BI37"/>
  <c r="BI38"/>
  <c r="BI40"/>
  <c r="BI41"/>
  <c r="BI42"/>
  <c r="BI43"/>
  <c r="BI48"/>
  <c r="BI49"/>
  <c r="BI50"/>
  <c r="BI51"/>
  <c r="BI53"/>
  <c r="BI54"/>
  <c r="BI55"/>
  <c r="BI56"/>
  <c r="BI57"/>
  <c r="BI58"/>
  <c r="BI59"/>
  <c r="BI61"/>
  <c r="BI62"/>
  <c r="BI63"/>
  <c r="BI64"/>
  <c r="BI65"/>
  <c r="BI66"/>
  <c r="BI67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3"/>
  <c r="BI114"/>
  <c r="BI115"/>
  <c r="BI116"/>
  <c r="BI117"/>
  <c r="BI118"/>
  <c r="BI119"/>
  <c r="BI120"/>
  <c r="BI122"/>
  <c r="BI123"/>
  <c r="BI124"/>
  <c r="BI125"/>
  <c r="BI126"/>
  <c r="BI127"/>
  <c r="BI128"/>
  <c r="BI129"/>
  <c r="BI130"/>
  <c r="BI131"/>
  <c r="BI132"/>
  <c r="BI133"/>
  <c r="BI134"/>
  <c r="BI136"/>
  <c r="BI137"/>
  <c r="BI139"/>
  <c r="BI140"/>
  <c r="BI141"/>
  <c r="BI142"/>
  <c r="BI144"/>
  <c r="BI145"/>
  <c r="BI146"/>
  <c r="BI148"/>
  <c r="BI149"/>
  <c r="BI150"/>
  <c r="BI151"/>
  <c r="BI152"/>
  <c r="BI153"/>
  <c r="BI154"/>
  <c r="BI156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3"/>
  <c r="BI185"/>
  <c r="BI186"/>
  <c r="BI187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5"/>
  <c r="BI226"/>
  <c r="BI227"/>
  <c r="BI228"/>
  <c r="BI229"/>
  <c r="BI230"/>
  <c r="BI231"/>
  <c r="BI232"/>
  <c r="BI233"/>
  <c r="BI234"/>
  <c r="BI235"/>
  <c r="BI236"/>
  <c r="BI237"/>
  <c r="BH45"/>
  <c r="BH44"/>
  <c r="BH112"/>
  <c r="BH7"/>
  <c r="BH8"/>
  <c r="BH10"/>
  <c r="BH21"/>
  <c r="BH29"/>
  <c r="BH39"/>
  <c r="BH52"/>
  <c r="BH60"/>
  <c r="BH68"/>
  <c r="BH69"/>
  <c r="BH82"/>
  <c r="BH83"/>
  <c r="BH85"/>
  <c r="BH86"/>
  <c r="BH93"/>
  <c r="BH121"/>
  <c r="BH14"/>
  <c r="BH135"/>
  <c r="BH138"/>
  <c r="BH143"/>
  <c r="BH147"/>
  <c r="BH157"/>
  <c r="BH159"/>
  <c r="BH160"/>
  <c r="BH178"/>
  <c r="BH179"/>
  <c r="BH180"/>
  <c r="BH182"/>
  <c r="BH184"/>
  <c r="BH188"/>
  <c r="BH224"/>
  <c r="BH223"/>
  <c r="BH4"/>
  <c r="BH5"/>
  <c r="BH6"/>
  <c r="BH9"/>
  <c r="BH11"/>
  <c r="BH12"/>
  <c r="BH13"/>
  <c r="BH15"/>
  <c r="BH16"/>
  <c r="BH17"/>
  <c r="BH18"/>
  <c r="BH19"/>
  <c r="BH20"/>
  <c r="BH22"/>
  <c r="BH23"/>
  <c r="BH24"/>
  <c r="BH25"/>
  <c r="BH26"/>
  <c r="BH27"/>
  <c r="BH28"/>
  <c r="BH30"/>
  <c r="BH31"/>
  <c r="BH32"/>
  <c r="BH33"/>
  <c r="BH34"/>
  <c r="BH35"/>
  <c r="BH36"/>
  <c r="BH37"/>
  <c r="BH38"/>
  <c r="BH40"/>
  <c r="BH41"/>
  <c r="BH42"/>
  <c r="BH43"/>
  <c r="BH48"/>
  <c r="BH49"/>
  <c r="BH50"/>
  <c r="BH51"/>
  <c r="BH53"/>
  <c r="BH54"/>
  <c r="BH55"/>
  <c r="BH56"/>
  <c r="BH57"/>
  <c r="BH58"/>
  <c r="BH59"/>
  <c r="BH61"/>
  <c r="BH62"/>
  <c r="BH63"/>
  <c r="BH64"/>
  <c r="BH65"/>
  <c r="BH66"/>
  <c r="BH67"/>
  <c r="BH70"/>
  <c r="BH71"/>
  <c r="BH72"/>
  <c r="BH73"/>
  <c r="BH74"/>
  <c r="BH75"/>
  <c r="BH76"/>
  <c r="BH77"/>
  <c r="BH78"/>
  <c r="BH79"/>
  <c r="BH80"/>
  <c r="BH81"/>
  <c r="BH84"/>
  <c r="BH87"/>
  <c r="BH88"/>
  <c r="BH89"/>
  <c r="BH90"/>
  <c r="BH91"/>
  <c r="BH92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3"/>
  <c r="BH114"/>
  <c r="BH115"/>
  <c r="BH116"/>
  <c r="BH117"/>
  <c r="BH118"/>
  <c r="BH119"/>
  <c r="BH120"/>
  <c r="BH122"/>
  <c r="BH123"/>
  <c r="BH124"/>
  <c r="BH125"/>
  <c r="BH126"/>
  <c r="BH127"/>
  <c r="BH128"/>
  <c r="BH129"/>
  <c r="BH130"/>
  <c r="BH131"/>
  <c r="BH132"/>
  <c r="BH133"/>
  <c r="BH134"/>
  <c r="BH136"/>
  <c r="BH137"/>
  <c r="BH139"/>
  <c r="BH140"/>
  <c r="BH141"/>
  <c r="BH142"/>
  <c r="BH144"/>
  <c r="BH145"/>
  <c r="BH146"/>
  <c r="BH148"/>
  <c r="BH149"/>
  <c r="BH150"/>
  <c r="BH151"/>
  <c r="BH152"/>
  <c r="BH153"/>
  <c r="BH154"/>
  <c r="BH156"/>
  <c r="BH158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81"/>
  <c r="BH183"/>
  <c r="BH185"/>
  <c r="BH186"/>
  <c r="BH187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5"/>
  <c r="BH226"/>
  <c r="BH227"/>
  <c r="BH228"/>
  <c r="BH229"/>
  <c r="BH230"/>
  <c r="BH231"/>
  <c r="BH232"/>
  <c r="BH233"/>
  <c r="BH234"/>
  <c r="BH235"/>
  <c r="BH236"/>
  <c r="BH237"/>
  <c r="BG237"/>
  <c r="BF45"/>
  <c r="BF44"/>
  <c r="BF112"/>
  <c r="BF7"/>
  <c r="BF8"/>
  <c r="BF10"/>
  <c r="BF21"/>
  <c r="BF29"/>
  <c r="BF39"/>
  <c r="BF52"/>
  <c r="BF60"/>
  <c r="BF68"/>
  <c r="BF69"/>
  <c r="BF93"/>
  <c r="BF121"/>
  <c r="BF14"/>
  <c r="BF135"/>
  <c r="BF138"/>
  <c r="BF143"/>
  <c r="BF147"/>
  <c r="BF157"/>
  <c r="BF182"/>
  <c r="BF184"/>
  <c r="BF188"/>
  <c r="BF224"/>
  <c r="BF223"/>
  <c r="BF4"/>
  <c r="BF5"/>
  <c r="BF6"/>
  <c r="BF9"/>
  <c r="BF11"/>
  <c r="BF12"/>
  <c r="BF13"/>
  <c r="BF15"/>
  <c r="BF16"/>
  <c r="BF17"/>
  <c r="BF18"/>
  <c r="BF19"/>
  <c r="BF20"/>
  <c r="BF22"/>
  <c r="BF23"/>
  <c r="BF24"/>
  <c r="BF25"/>
  <c r="BF26"/>
  <c r="BF27"/>
  <c r="BF28"/>
  <c r="BF30"/>
  <c r="BF31"/>
  <c r="BF32"/>
  <c r="BF33"/>
  <c r="BF34"/>
  <c r="BF35"/>
  <c r="BF36"/>
  <c r="BF37"/>
  <c r="BF38"/>
  <c r="BF40"/>
  <c r="BF41"/>
  <c r="BF42"/>
  <c r="BF43"/>
  <c r="BF48"/>
  <c r="BF49"/>
  <c r="BF50"/>
  <c r="BF51"/>
  <c r="BF53"/>
  <c r="BF54"/>
  <c r="BF55"/>
  <c r="BF56"/>
  <c r="BF57"/>
  <c r="BF58"/>
  <c r="BF59"/>
  <c r="BF61"/>
  <c r="BF62"/>
  <c r="BF63"/>
  <c r="BF64"/>
  <c r="BF65"/>
  <c r="BF66"/>
  <c r="BF67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3"/>
  <c r="BF114"/>
  <c r="BF115"/>
  <c r="BF116"/>
  <c r="BF117"/>
  <c r="BF118"/>
  <c r="BF119"/>
  <c r="BF120"/>
  <c r="BF122"/>
  <c r="BF123"/>
  <c r="BF124"/>
  <c r="BF125"/>
  <c r="BF126"/>
  <c r="BF127"/>
  <c r="BF128"/>
  <c r="BF129"/>
  <c r="BF130"/>
  <c r="BF131"/>
  <c r="BF132"/>
  <c r="BF133"/>
  <c r="BF134"/>
  <c r="BF136"/>
  <c r="BF137"/>
  <c r="BF139"/>
  <c r="BF140"/>
  <c r="BF141"/>
  <c r="BF142"/>
  <c r="BF144"/>
  <c r="BF145"/>
  <c r="BF146"/>
  <c r="BF148"/>
  <c r="BF149"/>
  <c r="BF150"/>
  <c r="BF151"/>
  <c r="BF152"/>
  <c r="BF153"/>
  <c r="BF154"/>
  <c r="BF156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3"/>
  <c r="BF185"/>
  <c r="BF186"/>
  <c r="BF187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225"/>
  <c r="BF226"/>
  <c r="BF227"/>
  <c r="BF228"/>
  <c r="BF229"/>
  <c r="BF230"/>
  <c r="BF231"/>
  <c r="BF232"/>
  <c r="BF233"/>
  <c r="BF234"/>
  <c r="BF235"/>
  <c r="BF236"/>
  <c r="BF237"/>
  <c r="BE45"/>
  <c r="BE44"/>
  <c r="BE112"/>
  <c r="BE7"/>
  <c r="BE8"/>
  <c r="BE10"/>
  <c r="BE21"/>
  <c r="BE29"/>
  <c r="BE39"/>
  <c r="BE52"/>
  <c r="BE60"/>
  <c r="BE68"/>
  <c r="BE69"/>
  <c r="BE93"/>
  <c r="BE121"/>
  <c r="BE14"/>
  <c r="BE135"/>
  <c r="BE138"/>
  <c r="BE143"/>
  <c r="BE147"/>
  <c r="BE157"/>
  <c r="BE182"/>
  <c r="BE184"/>
  <c r="BE188"/>
  <c r="BE224"/>
  <c r="BE223"/>
  <c r="BE4"/>
  <c r="BE5"/>
  <c r="BE6"/>
  <c r="BE9"/>
  <c r="BE11"/>
  <c r="BE12"/>
  <c r="BE13"/>
  <c r="BE15"/>
  <c r="BE16"/>
  <c r="BE17"/>
  <c r="BE18"/>
  <c r="BE19"/>
  <c r="BE20"/>
  <c r="BE22"/>
  <c r="BE23"/>
  <c r="BE24"/>
  <c r="BE25"/>
  <c r="BE26"/>
  <c r="BE27"/>
  <c r="BE28"/>
  <c r="BE30"/>
  <c r="BE31"/>
  <c r="BE32"/>
  <c r="BE33"/>
  <c r="BE34"/>
  <c r="BE35"/>
  <c r="BE36"/>
  <c r="BE37"/>
  <c r="BE38"/>
  <c r="BE40"/>
  <c r="BE41"/>
  <c r="BE42"/>
  <c r="BE43"/>
  <c r="BE48"/>
  <c r="BE49"/>
  <c r="BE50"/>
  <c r="BE51"/>
  <c r="BE53"/>
  <c r="BE54"/>
  <c r="BE55"/>
  <c r="BE56"/>
  <c r="BE57"/>
  <c r="BE58"/>
  <c r="BE59"/>
  <c r="BE61"/>
  <c r="BE62"/>
  <c r="BE63"/>
  <c r="BE64"/>
  <c r="BE65"/>
  <c r="BE66"/>
  <c r="BE67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3"/>
  <c r="BE114"/>
  <c r="BE115"/>
  <c r="BE116"/>
  <c r="BE117"/>
  <c r="BE118"/>
  <c r="BE119"/>
  <c r="BE120"/>
  <c r="BE122"/>
  <c r="BE123"/>
  <c r="BE124"/>
  <c r="BE125"/>
  <c r="BE126"/>
  <c r="BE127"/>
  <c r="BE128"/>
  <c r="BE129"/>
  <c r="BE130"/>
  <c r="BE131"/>
  <c r="BE132"/>
  <c r="BE133"/>
  <c r="BE134"/>
  <c r="BE136"/>
  <c r="BE137"/>
  <c r="BE139"/>
  <c r="BE140"/>
  <c r="BE141"/>
  <c r="BE142"/>
  <c r="BE144"/>
  <c r="BE145"/>
  <c r="BE146"/>
  <c r="BE148"/>
  <c r="BE149"/>
  <c r="BE150"/>
  <c r="BE151"/>
  <c r="BE152"/>
  <c r="BE153"/>
  <c r="BE154"/>
  <c r="BE156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3"/>
  <c r="BE185"/>
  <c r="BE186"/>
  <c r="BE187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5"/>
  <c r="BE226"/>
  <c r="BE227"/>
  <c r="BE228"/>
  <c r="BE229"/>
  <c r="BE230"/>
  <c r="BE231"/>
  <c r="BE232"/>
  <c r="BE233"/>
  <c r="BE234"/>
  <c r="BE235"/>
  <c r="BE236"/>
  <c r="BE237"/>
  <c r="BD45"/>
  <c r="BD44"/>
  <c r="BD112"/>
  <c r="BD7"/>
  <c r="BD8"/>
  <c r="BD10"/>
  <c r="BD21"/>
  <c r="BD29"/>
  <c r="BD39"/>
  <c r="BD52"/>
  <c r="BD60"/>
  <c r="BD68"/>
  <c r="BD69"/>
  <c r="BD93"/>
  <c r="BD121"/>
  <c r="BD14"/>
  <c r="BD135"/>
  <c r="BD138"/>
  <c r="BD143"/>
  <c r="BD147"/>
  <c r="BD157"/>
  <c r="BD182"/>
  <c r="BD184"/>
  <c r="BD188"/>
  <c r="BD224"/>
  <c r="BD223"/>
  <c r="BD4"/>
  <c r="BD5"/>
  <c r="BD6"/>
  <c r="BD9"/>
  <c r="BD11"/>
  <c r="BD12"/>
  <c r="BD13"/>
  <c r="BD15"/>
  <c r="BD16"/>
  <c r="BD17"/>
  <c r="BD18"/>
  <c r="BD19"/>
  <c r="BD20"/>
  <c r="BD22"/>
  <c r="BD23"/>
  <c r="BD24"/>
  <c r="BD25"/>
  <c r="BD26"/>
  <c r="BD27"/>
  <c r="BD28"/>
  <c r="BD30"/>
  <c r="BD31"/>
  <c r="BD32"/>
  <c r="BD33"/>
  <c r="BD34"/>
  <c r="BD35"/>
  <c r="BD36"/>
  <c r="BD37"/>
  <c r="BD38"/>
  <c r="BD40"/>
  <c r="BD41"/>
  <c r="BD42"/>
  <c r="BD43"/>
  <c r="BD48"/>
  <c r="BD49"/>
  <c r="BD50"/>
  <c r="BD51"/>
  <c r="BD53"/>
  <c r="BD54"/>
  <c r="BD55"/>
  <c r="BD56"/>
  <c r="BD57"/>
  <c r="BD58"/>
  <c r="BD59"/>
  <c r="BD61"/>
  <c r="BD62"/>
  <c r="BD63"/>
  <c r="BD64"/>
  <c r="BD65"/>
  <c r="BD66"/>
  <c r="BD67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3"/>
  <c r="BD114"/>
  <c r="BD115"/>
  <c r="BD116"/>
  <c r="BD117"/>
  <c r="BD118"/>
  <c r="BD119"/>
  <c r="BD120"/>
  <c r="BD122"/>
  <c r="BD123"/>
  <c r="BD124"/>
  <c r="BD125"/>
  <c r="BD126"/>
  <c r="BD127"/>
  <c r="BD128"/>
  <c r="BD129"/>
  <c r="BD130"/>
  <c r="BD131"/>
  <c r="BD132"/>
  <c r="BD133"/>
  <c r="BD134"/>
  <c r="BD136"/>
  <c r="BD137"/>
  <c r="BD139"/>
  <c r="BD140"/>
  <c r="BD141"/>
  <c r="BD142"/>
  <c r="BD144"/>
  <c r="BD145"/>
  <c r="BD146"/>
  <c r="BD148"/>
  <c r="BD149"/>
  <c r="BD150"/>
  <c r="BD151"/>
  <c r="BD152"/>
  <c r="BD153"/>
  <c r="BD154"/>
  <c r="BD156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3"/>
  <c r="BD185"/>
  <c r="BD186"/>
  <c r="BD187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5"/>
  <c r="BD226"/>
  <c r="BD227"/>
  <c r="BD228"/>
  <c r="BD229"/>
  <c r="BD230"/>
  <c r="BD231"/>
  <c r="BD232"/>
  <c r="BD233"/>
  <c r="BD234"/>
  <c r="BD235"/>
  <c r="BD236"/>
  <c r="BD237"/>
  <c r="BC45"/>
  <c r="BC44"/>
  <c r="BC112"/>
  <c r="BC7"/>
  <c r="BC8"/>
  <c r="BC10"/>
  <c r="BC21"/>
  <c r="BC29"/>
  <c r="BC39"/>
  <c r="BC52"/>
  <c r="BC60"/>
  <c r="BC68"/>
  <c r="BC69"/>
  <c r="BC82"/>
  <c r="BC83"/>
  <c r="BC85"/>
  <c r="BC86"/>
  <c r="BC93"/>
  <c r="BC121"/>
  <c r="BC14"/>
  <c r="BC135"/>
  <c r="BC138"/>
  <c r="BC143"/>
  <c r="BC147"/>
  <c r="BC157"/>
  <c r="BC159"/>
  <c r="BC160"/>
  <c r="BC178"/>
  <c r="BC179"/>
  <c r="BC180"/>
  <c r="BC182"/>
  <c r="BC184"/>
  <c r="BC188"/>
  <c r="BC224"/>
  <c r="BC223"/>
  <c r="BC4"/>
  <c r="BC5"/>
  <c r="BC6"/>
  <c r="BC9"/>
  <c r="BC11"/>
  <c r="BC12"/>
  <c r="BC13"/>
  <c r="BC15"/>
  <c r="BC16"/>
  <c r="BC17"/>
  <c r="BC18"/>
  <c r="BC19"/>
  <c r="BC20"/>
  <c r="BC22"/>
  <c r="BC23"/>
  <c r="BC24"/>
  <c r="BC25"/>
  <c r="BC26"/>
  <c r="BC27"/>
  <c r="BC28"/>
  <c r="BC30"/>
  <c r="BC31"/>
  <c r="BC32"/>
  <c r="BC33"/>
  <c r="BC34"/>
  <c r="BC35"/>
  <c r="BC36"/>
  <c r="BC37"/>
  <c r="BC38"/>
  <c r="BC40"/>
  <c r="BC41"/>
  <c r="BC42"/>
  <c r="BC43"/>
  <c r="BC48"/>
  <c r="BC49"/>
  <c r="BC50"/>
  <c r="BC51"/>
  <c r="BC53"/>
  <c r="BC54"/>
  <c r="BC55"/>
  <c r="BC56"/>
  <c r="BC57"/>
  <c r="BC58"/>
  <c r="BC59"/>
  <c r="BC61"/>
  <c r="BC62"/>
  <c r="BC63"/>
  <c r="BC64"/>
  <c r="BC65"/>
  <c r="BC66"/>
  <c r="BC67"/>
  <c r="BC70"/>
  <c r="BC71"/>
  <c r="BC72"/>
  <c r="BC73"/>
  <c r="BC74"/>
  <c r="BC75"/>
  <c r="BC76"/>
  <c r="BC77"/>
  <c r="BC78"/>
  <c r="BC79"/>
  <c r="BC80"/>
  <c r="BC81"/>
  <c r="BC84"/>
  <c r="BC87"/>
  <c r="BC88"/>
  <c r="BC89"/>
  <c r="BC90"/>
  <c r="BC91"/>
  <c r="BC92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3"/>
  <c r="BC114"/>
  <c r="BC115"/>
  <c r="BC116"/>
  <c r="BC117"/>
  <c r="BC118"/>
  <c r="BC119"/>
  <c r="BC120"/>
  <c r="BC122"/>
  <c r="BC123"/>
  <c r="BC124"/>
  <c r="BC125"/>
  <c r="BC126"/>
  <c r="BC127"/>
  <c r="BC128"/>
  <c r="BC129"/>
  <c r="BC130"/>
  <c r="BC131"/>
  <c r="BC132"/>
  <c r="BC133"/>
  <c r="BC134"/>
  <c r="BC136"/>
  <c r="BC137"/>
  <c r="BC139"/>
  <c r="BC140"/>
  <c r="BC141"/>
  <c r="BC142"/>
  <c r="BC144"/>
  <c r="BC145"/>
  <c r="BC146"/>
  <c r="BC148"/>
  <c r="BC149"/>
  <c r="BC150"/>
  <c r="BC151"/>
  <c r="BC152"/>
  <c r="BC153"/>
  <c r="BC154"/>
  <c r="BC156"/>
  <c r="BC158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81"/>
  <c r="BC183"/>
  <c r="BC185"/>
  <c r="BC186"/>
  <c r="BC187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225"/>
  <c r="BC226"/>
  <c r="BC227"/>
  <c r="BC228"/>
  <c r="BC229"/>
  <c r="BC230"/>
  <c r="BC231"/>
  <c r="BC232"/>
  <c r="BC233"/>
  <c r="BC234"/>
  <c r="BC235"/>
  <c r="BC236"/>
  <c r="BC237"/>
  <c r="BB45"/>
  <c r="BB44"/>
  <c r="BB112"/>
  <c r="BB8"/>
  <c r="BB69"/>
  <c r="BB68"/>
  <c r="BB93"/>
  <c r="BB121"/>
  <c r="BB14"/>
  <c r="BB224"/>
  <c r="BB223"/>
  <c r="BB4"/>
  <c r="BB5"/>
  <c r="BB6"/>
  <c r="BB7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3"/>
  <c r="BB114"/>
  <c r="BB115"/>
  <c r="BB116"/>
  <c r="BB117"/>
  <c r="BB118"/>
  <c r="BB119"/>
  <c r="BB120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5"/>
  <c r="BB226"/>
  <c r="BB227"/>
  <c r="BB228"/>
  <c r="BB229"/>
  <c r="BB230"/>
  <c r="BB231"/>
  <c r="BB232"/>
  <c r="BB233"/>
  <c r="BB234"/>
  <c r="BB235"/>
  <c r="BB236"/>
  <c r="BB237"/>
  <c r="BA45"/>
  <c r="BA44"/>
  <c r="BA112"/>
  <c r="BA7"/>
  <c r="BA8"/>
  <c r="BA10"/>
  <c r="BA21"/>
  <c r="BA29"/>
  <c r="BA39"/>
  <c r="BA52"/>
  <c r="BA60"/>
  <c r="BA68"/>
  <c r="BA69"/>
  <c r="BA93"/>
  <c r="BA121"/>
  <c r="BA14"/>
  <c r="BA135"/>
  <c r="BA138"/>
  <c r="BA143"/>
  <c r="BA147"/>
  <c r="BA157"/>
  <c r="BA182"/>
  <c r="BA184"/>
  <c r="BA188"/>
  <c r="BA224"/>
  <c r="BA223"/>
  <c r="BA4"/>
  <c r="BA5"/>
  <c r="BA6"/>
  <c r="BA9"/>
  <c r="BA11"/>
  <c r="BA12"/>
  <c r="BA13"/>
  <c r="BA15"/>
  <c r="BA16"/>
  <c r="BA17"/>
  <c r="BA18"/>
  <c r="BA19"/>
  <c r="BA20"/>
  <c r="BA22"/>
  <c r="BA23"/>
  <c r="BA24"/>
  <c r="BA25"/>
  <c r="BA26"/>
  <c r="BA27"/>
  <c r="BA28"/>
  <c r="BA30"/>
  <c r="BA31"/>
  <c r="BA32"/>
  <c r="BA33"/>
  <c r="BA34"/>
  <c r="BA35"/>
  <c r="BA36"/>
  <c r="BA37"/>
  <c r="BA38"/>
  <c r="BA40"/>
  <c r="BA41"/>
  <c r="BA42"/>
  <c r="BA43"/>
  <c r="BA48"/>
  <c r="BA49"/>
  <c r="BA50"/>
  <c r="BA51"/>
  <c r="BA53"/>
  <c r="BA54"/>
  <c r="BA55"/>
  <c r="BA56"/>
  <c r="BA57"/>
  <c r="BA58"/>
  <c r="BA59"/>
  <c r="BA61"/>
  <c r="BA62"/>
  <c r="BA63"/>
  <c r="BA64"/>
  <c r="BA65"/>
  <c r="BA66"/>
  <c r="BA67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3"/>
  <c r="BA114"/>
  <c r="BA115"/>
  <c r="BA116"/>
  <c r="BA117"/>
  <c r="BA118"/>
  <c r="BA119"/>
  <c r="BA120"/>
  <c r="BA122"/>
  <c r="BA123"/>
  <c r="BA124"/>
  <c r="BA125"/>
  <c r="BA126"/>
  <c r="BA127"/>
  <c r="BA128"/>
  <c r="BA129"/>
  <c r="BA130"/>
  <c r="BA131"/>
  <c r="BA132"/>
  <c r="BA133"/>
  <c r="BA134"/>
  <c r="BA136"/>
  <c r="BA137"/>
  <c r="BA139"/>
  <c r="BA140"/>
  <c r="BA141"/>
  <c r="BA142"/>
  <c r="BA144"/>
  <c r="BA145"/>
  <c r="BA146"/>
  <c r="BA148"/>
  <c r="BA149"/>
  <c r="BA150"/>
  <c r="BA151"/>
  <c r="BA152"/>
  <c r="BA153"/>
  <c r="BA154"/>
  <c r="BA156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3"/>
  <c r="BA185"/>
  <c r="BA186"/>
  <c r="BA187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5"/>
  <c r="BA226"/>
  <c r="BA227"/>
  <c r="BA228"/>
  <c r="BA229"/>
  <c r="BA230"/>
  <c r="BA231"/>
  <c r="BA232"/>
  <c r="BA233"/>
  <c r="BA234"/>
  <c r="BA235"/>
  <c r="BA236"/>
  <c r="BA237"/>
  <c r="AZ45"/>
  <c r="AZ44"/>
  <c r="AZ112"/>
  <c r="AZ7"/>
  <c r="AZ8"/>
  <c r="AZ10"/>
  <c r="AZ21"/>
  <c r="AZ29"/>
  <c r="AZ39"/>
  <c r="AZ52"/>
  <c r="AZ60"/>
  <c r="AZ68"/>
  <c r="AZ69"/>
  <c r="AZ93"/>
  <c r="AZ121"/>
  <c r="AZ14"/>
  <c r="AZ135"/>
  <c r="AZ138"/>
  <c r="AZ143"/>
  <c r="AZ147"/>
  <c r="AZ157"/>
  <c r="AZ182"/>
  <c r="AZ184"/>
  <c r="AZ188"/>
  <c r="AZ224"/>
  <c r="AZ223"/>
  <c r="AZ4"/>
  <c r="AZ5"/>
  <c r="AZ6"/>
  <c r="AZ9"/>
  <c r="AZ11"/>
  <c r="AZ12"/>
  <c r="AZ13"/>
  <c r="AZ15"/>
  <c r="AZ16"/>
  <c r="AZ17"/>
  <c r="AZ18"/>
  <c r="AZ19"/>
  <c r="AZ20"/>
  <c r="AZ22"/>
  <c r="AZ23"/>
  <c r="AZ24"/>
  <c r="AZ25"/>
  <c r="AZ26"/>
  <c r="AZ27"/>
  <c r="AZ28"/>
  <c r="AZ30"/>
  <c r="AZ31"/>
  <c r="AZ32"/>
  <c r="AZ33"/>
  <c r="AZ34"/>
  <c r="AZ35"/>
  <c r="AZ36"/>
  <c r="AZ37"/>
  <c r="AZ38"/>
  <c r="AZ40"/>
  <c r="AZ41"/>
  <c r="AZ42"/>
  <c r="AZ43"/>
  <c r="AZ48"/>
  <c r="AZ49"/>
  <c r="AZ50"/>
  <c r="AZ51"/>
  <c r="AZ53"/>
  <c r="AZ54"/>
  <c r="AZ55"/>
  <c r="AZ56"/>
  <c r="AZ57"/>
  <c r="AZ58"/>
  <c r="AZ59"/>
  <c r="AZ61"/>
  <c r="AZ62"/>
  <c r="AZ63"/>
  <c r="AZ64"/>
  <c r="AZ65"/>
  <c r="AZ66"/>
  <c r="AZ67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3"/>
  <c r="AZ114"/>
  <c r="AZ115"/>
  <c r="AZ116"/>
  <c r="AZ117"/>
  <c r="AZ118"/>
  <c r="AZ119"/>
  <c r="AZ120"/>
  <c r="AZ122"/>
  <c r="AZ123"/>
  <c r="AZ124"/>
  <c r="AZ125"/>
  <c r="AZ126"/>
  <c r="AZ127"/>
  <c r="AZ128"/>
  <c r="AZ129"/>
  <c r="AZ130"/>
  <c r="AZ131"/>
  <c r="AZ132"/>
  <c r="AZ133"/>
  <c r="AZ134"/>
  <c r="AZ136"/>
  <c r="AZ137"/>
  <c r="AZ139"/>
  <c r="AZ140"/>
  <c r="AZ141"/>
  <c r="AZ142"/>
  <c r="AZ144"/>
  <c r="AZ145"/>
  <c r="AZ146"/>
  <c r="AZ148"/>
  <c r="AZ149"/>
  <c r="AZ150"/>
  <c r="AZ151"/>
  <c r="AZ152"/>
  <c r="AZ153"/>
  <c r="AZ154"/>
  <c r="AZ156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3"/>
  <c r="AZ185"/>
  <c r="AZ186"/>
  <c r="AZ187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5"/>
  <c r="AZ226"/>
  <c r="AZ227"/>
  <c r="AZ228"/>
  <c r="AZ229"/>
  <c r="AZ230"/>
  <c r="AZ231"/>
  <c r="AZ232"/>
  <c r="AZ233"/>
  <c r="AZ234"/>
  <c r="AZ235"/>
  <c r="AZ236"/>
  <c r="AZ237"/>
  <c r="AY45"/>
  <c r="AY44"/>
  <c r="AY112"/>
  <c r="AY7"/>
  <c r="AY8"/>
  <c r="AY10"/>
  <c r="AY21"/>
  <c r="AY29"/>
  <c r="AY39"/>
  <c r="AY52"/>
  <c r="AY60"/>
  <c r="AY68"/>
  <c r="AY69"/>
  <c r="AY93"/>
  <c r="AY121"/>
  <c r="AY14"/>
  <c r="AY135"/>
  <c r="AY138"/>
  <c r="AY143"/>
  <c r="AY147"/>
  <c r="AY157"/>
  <c r="AY182"/>
  <c r="AY184"/>
  <c r="AY188"/>
  <c r="AY224"/>
  <c r="AY223"/>
  <c r="AY4"/>
  <c r="AY5"/>
  <c r="AY6"/>
  <c r="AY9"/>
  <c r="AY11"/>
  <c r="AY12"/>
  <c r="AY13"/>
  <c r="AY15"/>
  <c r="AY16"/>
  <c r="AY17"/>
  <c r="AY18"/>
  <c r="AY19"/>
  <c r="AY20"/>
  <c r="AY22"/>
  <c r="AY23"/>
  <c r="AY24"/>
  <c r="AY25"/>
  <c r="AY26"/>
  <c r="AY27"/>
  <c r="AY28"/>
  <c r="AY30"/>
  <c r="AY31"/>
  <c r="AY32"/>
  <c r="AY33"/>
  <c r="AY34"/>
  <c r="AY35"/>
  <c r="AY36"/>
  <c r="AY37"/>
  <c r="AY38"/>
  <c r="AY40"/>
  <c r="AY41"/>
  <c r="AY42"/>
  <c r="AY43"/>
  <c r="AY48"/>
  <c r="AY49"/>
  <c r="AY50"/>
  <c r="AY51"/>
  <c r="AY53"/>
  <c r="AY54"/>
  <c r="AY55"/>
  <c r="AY56"/>
  <c r="AY57"/>
  <c r="AY58"/>
  <c r="AY59"/>
  <c r="AY61"/>
  <c r="AY62"/>
  <c r="AY63"/>
  <c r="AY64"/>
  <c r="AY65"/>
  <c r="AY66"/>
  <c r="AY67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3"/>
  <c r="AY114"/>
  <c r="AY115"/>
  <c r="AY116"/>
  <c r="AY117"/>
  <c r="AY118"/>
  <c r="AY119"/>
  <c r="AY120"/>
  <c r="AY122"/>
  <c r="AY123"/>
  <c r="AY124"/>
  <c r="AY125"/>
  <c r="AY126"/>
  <c r="AY127"/>
  <c r="AY128"/>
  <c r="AY129"/>
  <c r="AY130"/>
  <c r="AY131"/>
  <c r="AY132"/>
  <c r="AY133"/>
  <c r="AY134"/>
  <c r="AY136"/>
  <c r="AY137"/>
  <c r="AY139"/>
  <c r="AY140"/>
  <c r="AY141"/>
  <c r="AY142"/>
  <c r="AY144"/>
  <c r="AY145"/>
  <c r="AY146"/>
  <c r="AY148"/>
  <c r="AY149"/>
  <c r="AY150"/>
  <c r="AY151"/>
  <c r="AY152"/>
  <c r="AY153"/>
  <c r="AY154"/>
  <c r="AY156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3"/>
  <c r="AY185"/>
  <c r="AY186"/>
  <c r="AY187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5"/>
  <c r="AY226"/>
  <c r="AY227"/>
  <c r="AY228"/>
  <c r="AY229"/>
  <c r="AY230"/>
  <c r="AY231"/>
  <c r="AY232"/>
  <c r="AY233"/>
  <c r="AY234"/>
  <c r="AY235"/>
  <c r="AY236"/>
  <c r="AY237"/>
  <c r="AX45"/>
  <c r="AX44"/>
  <c r="AX112"/>
  <c r="AX7"/>
  <c r="AX8"/>
  <c r="AX10"/>
  <c r="AX21"/>
  <c r="AX29"/>
  <c r="AX39"/>
  <c r="AX52"/>
  <c r="AX60"/>
  <c r="AX68"/>
  <c r="AX69"/>
  <c r="AX93"/>
  <c r="AX121"/>
  <c r="AX14"/>
  <c r="AX135"/>
  <c r="AX138"/>
  <c r="AX143"/>
  <c r="AX147"/>
  <c r="AX157"/>
  <c r="AX182"/>
  <c r="AX184"/>
  <c r="AX188"/>
  <c r="AX224"/>
  <c r="AX223"/>
  <c r="AX4"/>
  <c r="AX5"/>
  <c r="AX6"/>
  <c r="AX9"/>
  <c r="AX11"/>
  <c r="AX12"/>
  <c r="AX13"/>
  <c r="AX15"/>
  <c r="AX16"/>
  <c r="AX17"/>
  <c r="AX18"/>
  <c r="AX19"/>
  <c r="AX20"/>
  <c r="AX22"/>
  <c r="AX23"/>
  <c r="AX24"/>
  <c r="AX25"/>
  <c r="AX26"/>
  <c r="AX27"/>
  <c r="AX28"/>
  <c r="AX30"/>
  <c r="AX31"/>
  <c r="AX32"/>
  <c r="AX33"/>
  <c r="AX34"/>
  <c r="AX35"/>
  <c r="AX36"/>
  <c r="AX37"/>
  <c r="AX38"/>
  <c r="AX40"/>
  <c r="AX41"/>
  <c r="AX42"/>
  <c r="AX43"/>
  <c r="AX48"/>
  <c r="AX49"/>
  <c r="AX50"/>
  <c r="AX51"/>
  <c r="AX53"/>
  <c r="AX54"/>
  <c r="AX55"/>
  <c r="AX56"/>
  <c r="AX57"/>
  <c r="AX58"/>
  <c r="AX59"/>
  <c r="AX61"/>
  <c r="AX62"/>
  <c r="AX63"/>
  <c r="AX64"/>
  <c r="AX65"/>
  <c r="AX66"/>
  <c r="AX67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3"/>
  <c r="AX114"/>
  <c r="AX115"/>
  <c r="AX116"/>
  <c r="AX117"/>
  <c r="AX118"/>
  <c r="AX119"/>
  <c r="AX120"/>
  <c r="AX122"/>
  <c r="AX123"/>
  <c r="AX124"/>
  <c r="AX125"/>
  <c r="AX126"/>
  <c r="AX127"/>
  <c r="AX128"/>
  <c r="AX129"/>
  <c r="AX130"/>
  <c r="AX131"/>
  <c r="AX132"/>
  <c r="AX133"/>
  <c r="AX134"/>
  <c r="AX136"/>
  <c r="AX137"/>
  <c r="AX139"/>
  <c r="AX140"/>
  <c r="AX141"/>
  <c r="AX142"/>
  <c r="AX144"/>
  <c r="AX145"/>
  <c r="AX146"/>
  <c r="AX148"/>
  <c r="AX149"/>
  <c r="AX150"/>
  <c r="AX151"/>
  <c r="AX152"/>
  <c r="AX153"/>
  <c r="AX154"/>
  <c r="AX156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3"/>
  <c r="AX185"/>
  <c r="AX186"/>
  <c r="AX187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5"/>
  <c r="AX226"/>
  <c r="AX227"/>
  <c r="AX228"/>
  <c r="AX229"/>
  <c r="AX230"/>
  <c r="AX231"/>
  <c r="AX232"/>
  <c r="AX233"/>
  <c r="AX234"/>
  <c r="AX235"/>
  <c r="AX236"/>
  <c r="AX237"/>
  <c r="AW237"/>
  <c r="AV45"/>
  <c r="AV44"/>
  <c r="AV112"/>
  <c r="AV7"/>
  <c r="AV8"/>
  <c r="AV10"/>
  <c r="AV21"/>
  <c r="AV29"/>
  <c r="AV39"/>
  <c r="AV52"/>
  <c r="AV60"/>
  <c r="AV68"/>
  <c r="AV69"/>
  <c r="AV93"/>
  <c r="AV121"/>
  <c r="AV14"/>
  <c r="AV135"/>
  <c r="AV138"/>
  <c r="AV143"/>
  <c r="AV147"/>
  <c r="AV157"/>
  <c r="AV182"/>
  <c r="AV184"/>
  <c r="AV188"/>
  <c r="AV224"/>
  <c r="AV223"/>
  <c r="AV4"/>
  <c r="AV5"/>
  <c r="AV6"/>
  <c r="AV9"/>
  <c r="AV11"/>
  <c r="AV12"/>
  <c r="AV13"/>
  <c r="AV15"/>
  <c r="AV16"/>
  <c r="AV17"/>
  <c r="AV18"/>
  <c r="AV19"/>
  <c r="AV20"/>
  <c r="AV22"/>
  <c r="AV23"/>
  <c r="AV24"/>
  <c r="AV25"/>
  <c r="AV26"/>
  <c r="AV27"/>
  <c r="AV28"/>
  <c r="AV30"/>
  <c r="AV31"/>
  <c r="AV32"/>
  <c r="AV33"/>
  <c r="AV34"/>
  <c r="AV35"/>
  <c r="AV36"/>
  <c r="AV37"/>
  <c r="AV38"/>
  <c r="AV40"/>
  <c r="AV41"/>
  <c r="AV42"/>
  <c r="AV43"/>
  <c r="AV48"/>
  <c r="AV49"/>
  <c r="AV50"/>
  <c r="AV51"/>
  <c r="AV53"/>
  <c r="AV54"/>
  <c r="AV55"/>
  <c r="AV56"/>
  <c r="AV57"/>
  <c r="AV58"/>
  <c r="AV59"/>
  <c r="AV61"/>
  <c r="AV62"/>
  <c r="AV63"/>
  <c r="AV64"/>
  <c r="AV65"/>
  <c r="AV66"/>
  <c r="AV67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3"/>
  <c r="AV114"/>
  <c r="AV115"/>
  <c r="AV116"/>
  <c r="AV117"/>
  <c r="AV118"/>
  <c r="AV119"/>
  <c r="AV120"/>
  <c r="AV122"/>
  <c r="AV123"/>
  <c r="AV124"/>
  <c r="AV125"/>
  <c r="AV126"/>
  <c r="AV127"/>
  <c r="AV128"/>
  <c r="AV129"/>
  <c r="AV130"/>
  <c r="AV131"/>
  <c r="AV132"/>
  <c r="AV133"/>
  <c r="AV134"/>
  <c r="AV136"/>
  <c r="AV137"/>
  <c r="AV139"/>
  <c r="AV140"/>
  <c r="AV141"/>
  <c r="AV142"/>
  <c r="AV144"/>
  <c r="AV145"/>
  <c r="AV146"/>
  <c r="AV148"/>
  <c r="AV149"/>
  <c r="AV150"/>
  <c r="AV151"/>
  <c r="AV152"/>
  <c r="AV153"/>
  <c r="AV154"/>
  <c r="AV156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3"/>
  <c r="AV185"/>
  <c r="AV186"/>
  <c r="AV187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5"/>
  <c r="AV226"/>
  <c r="AV227"/>
  <c r="AV228"/>
  <c r="AV229"/>
  <c r="AV230"/>
  <c r="AV231"/>
  <c r="AV232"/>
  <c r="AV233"/>
  <c r="AV234"/>
  <c r="AV235"/>
  <c r="AV236"/>
  <c r="AV237"/>
  <c r="AU45"/>
  <c r="AU112"/>
  <c r="AU7"/>
  <c r="AU8"/>
  <c r="AU10"/>
  <c r="AU21"/>
  <c r="AU29"/>
  <c r="AU39"/>
  <c r="AU52"/>
  <c r="AU60"/>
  <c r="AU68"/>
  <c r="AU69"/>
  <c r="AU93"/>
  <c r="AU121"/>
  <c r="AU14"/>
  <c r="AU135"/>
  <c r="AU138"/>
  <c r="AU143"/>
  <c r="AU147"/>
  <c r="AU157"/>
  <c r="AU182"/>
  <c r="AU184"/>
  <c r="AU188"/>
  <c r="AU224"/>
  <c r="AU223"/>
  <c r="AU4"/>
  <c r="AU5"/>
  <c r="AU6"/>
  <c r="AU9"/>
  <c r="AU11"/>
  <c r="AU12"/>
  <c r="AU13"/>
  <c r="AU15"/>
  <c r="AU16"/>
  <c r="AU17"/>
  <c r="AU18"/>
  <c r="AU19"/>
  <c r="AU20"/>
  <c r="AU22"/>
  <c r="AU23"/>
  <c r="AU24"/>
  <c r="AU25"/>
  <c r="AU26"/>
  <c r="AU27"/>
  <c r="AU28"/>
  <c r="AU30"/>
  <c r="AU31"/>
  <c r="AU32"/>
  <c r="AU33"/>
  <c r="AU34"/>
  <c r="AU35"/>
  <c r="AU36"/>
  <c r="AU37"/>
  <c r="AU38"/>
  <c r="AU40"/>
  <c r="AU41"/>
  <c r="AU42"/>
  <c r="AU43"/>
  <c r="AU44"/>
  <c r="AU48"/>
  <c r="AU49"/>
  <c r="AU50"/>
  <c r="AU51"/>
  <c r="AU53"/>
  <c r="AU54"/>
  <c r="AU55"/>
  <c r="AU56"/>
  <c r="AU57"/>
  <c r="AU58"/>
  <c r="AU59"/>
  <c r="AU61"/>
  <c r="AU62"/>
  <c r="AU63"/>
  <c r="AU64"/>
  <c r="AU65"/>
  <c r="AU66"/>
  <c r="AU67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3"/>
  <c r="AU114"/>
  <c r="AU115"/>
  <c r="AU116"/>
  <c r="AU117"/>
  <c r="AU118"/>
  <c r="AU119"/>
  <c r="AU120"/>
  <c r="AU122"/>
  <c r="AU123"/>
  <c r="AU124"/>
  <c r="AU125"/>
  <c r="AU126"/>
  <c r="AU127"/>
  <c r="AU128"/>
  <c r="AU129"/>
  <c r="AU130"/>
  <c r="AU131"/>
  <c r="AU132"/>
  <c r="AU133"/>
  <c r="AU134"/>
  <c r="AU136"/>
  <c r="AU137"/>
  <c r="AU139"/>
  <c r="AU140"/>
  <c r="AU141"/>
  <c r="AU142"/>
  <c r="AU144"/>
  <c r="AU145"/>
  <c r="AU146"/>
  <c r="AU148"/>
  <c r="AU149"/>
  <c r="AU150"/>
  <c r="AU151"/>
  <c r="AU152"/>
  <c r="AU153"/>
  <c r="AU154"/>
  <c r="AU156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3"/>
  <c r="AU185"/>
  <c r="AU186"/>
  <c r="AU187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5"/>
  <c r="AU226"/>
  <c r="AU227"/>
  <c r="AU228"/>
  <c r="AU229"/>
  <c r="AU230"/>
  <c r="AU231"/>
  <c r="AU232"/>
  <c r="AU233"/>
  <c r="AU234"/>
  <c r="AU235"/>
  <c r="AU236"/>
  <c r="AU237"/>
  <c r="AT45"/>
  <c r="AT112"/>
  <c r="AT7"/>
  <c r="AT8"/>
  <c r="AT10"/>
  <c r="AT21"/>
  <c r="AT29"/>
  <c r="AT39"/>
  <c r="AT52"/>
  <c r="AT60"/>
  <c r="AT68"/>
  <c r="AT69"/>
  <c r="AT93"/>
  <c r="AT121"/>
  <c r="AT14"/>
  <c r="AT135"/>
  <c r="AT138"/>
  <c r="AT143"/>
  <c r="AT147"/>
  <c r="AT157"/>
  <c r="AT182"/>
  <c r="AT184"/>
  <c r="AT188"/>
  <c r="AT224"/>
  <c r="AT223"/>
  <c r="AT4"/>
  <c r="AT5"/>
  <c r="AT6"/>
  <c r="AT9"/>
  <c r="AT11"/>
  <c r="AT12"/>
  <c r="AT13"/>
  <c r="AT15"/>
  <c r="AT16"/>
  <c r="AT17"/>
  <c r="AT18"/>
  <c r="AT19"/>
  <c r="AT20"/>
  <c r="AT22"/>
  <c r="AT23"/>
  <c r="AT24"/>
  <c r="AT25"/>
  <c r="AT26"/>
  <c r="AT27"/>
  <c r="AT28"/>
  <c r="AT30"/>
  <c r="AT31"/>
  <c r="AT32"/>
  <c r="AT33"/>
  <c r="AT34"/>
  <c r="AT35"/>
  <c r="AT36"/>
  <c r="AT37"/>
  <c r="AT38"/>
  <c r="AT40"/>
  <c r="AT41"/>
  <c r="AT42"/>
  <c r="AT43"/>
  <c r="AT44"/>
  <c r="AT48"/>
  <c r="AT49"/>
  <c r="AT50"/>
  <c r="AT51"/>
  <c r="AT53"/>
  <c r="AT54"/>
  <c r="AT55"/>
  <c r="AT56"/>
  <c r="AT57"/>
  <c r="AT58"/>
  <c r="AT59"/>
  <c r="AT61"/>
  <c r="AT62"/>
  <c r="AT63"/>
  <c r="AT64"/>
  <c r="AT65"/>
  <c r="AT66"/>
  <c r="AT67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3"/>
  <c r="AT114"/>
  <c r="AT115"/>
  <c r="AT116"/>
  <c r="AT117"/>
  <c r="AT118"/>
  <c r="AT119"/>
  <c r="AT120"/>
  <c r="AT122"/>
  <c r="AT123"/>
  <c r="AT124"/>
  <c r="AT125"/>
  <c r="AT126"/>
  <c r="AT127"/>
  <c r="AT128"/>
  <c r="AT129"/>
  <c r="AT130"/>
  <c r="AT131"/>
  <c r="AT132"/>
  <c r="AT133"/>
  <c r="AT134"/>
  <c r="AT136"/>
  <c r="AT137"/>
  <c r="AT139"/>
  <c r="AT140"/>
  <c r="AT141"/>
  <c r="AT142"/>
  <c r="AT144"/>
  <c r="AT145"/>
  <c r="AT146"/>
  <c r="AT148"/>
  <c r="AT149"/>
  <c r="AT150"/>
  <c r="AT151"/>
  <c r="AT152"/>
  <c r="AT153"/>
  <c r="AT154"/>
  <c r="AT156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3"/>
  <c r="AT185"/>
  <c r="AT186"/>
  <c r="AT187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5"/>
  <c r="AT226"/>
  <c r="AT227"/>
  <c r="AT228"/>
  <c r="AT229"/>
  <c r="AT230"/>
  <c r="AT231"/>
  <c r="AT232"/>
  <c r="AT233"/>
  <c r="AT234"/>
  <c r="AT235"/>
  <c r="AT236"/>
  <c r="AT237"/>
  <c r="AS45"/>
  <c r="AS112"/>
  <c r="AS7"/>
  <c r="AS8"/>
  <c r="AS10"/>
  <c r="AS21"/>
  <c r="AS29"/>
  <c r="AS39"/>
  <c r="AS52"/>
  <c r="AS60"/>
  <c r="AS68"/>
  <c r="AS69"/>
  <c r="AS82"/>
  <c r="AS83"/>
  <c r="AS85"/>
  <c r="AS86"/>
  <c r="AS93"/>
  <c r="AS121"/>
  <c r="AS14"/>
  <c r="AS135"/>
  <c r="AS138"/>
  <c r="AS143"/>
  <c r="AS147"/>
  <c r="AS157"/>
  <c r="AS159"/>
  <c r="AS160"/>
  <c r="AS178"/>
  <c r="AS179"/>
  <c r="AS180"/>
  <c r="AS182"/>
  <c r="AS184"/>
  <c r="AS188"/>
  <c r="AS224"/>
  <c r="AS223"/>
  <c r="AS4"/>
  <c r="AS5"/>
  <c r="AS6"/>
  <c r="AS9"/>
  <c r="AS11"/>
  <c r="AS12"/>
  <c r="AS13"/>
  <c r="AS15"/>
  <c r="AS16"/>
  <c r="AS17"/>
  <c r="AS18"/>
  <c r="AS19"/>
  <c r="AS20"/>
  <c r="AS22"/>
  <c r="AS23"/>
  <c r="AS24"/>
  <c r="AS25"/>
  <c r="AS26"/>
  <c r="AS27"/>
  <c r="AS28"/>
  <c r="AS30"/>
  <c r="AS31"/>
  <c r="AS32"/>
  <c r="AS33"/>
  <c r="AS34"/>
  <c r="AS35"/>
  <c r="AS36"/>
  <c r="AS37"/>
  <c r="AS38"/>
  <c r="AS40"/>
  <c r="AS41"/>
  <c r="AS42"/>
  <c r="AS43"/>
  <c r="AS44"/>
  <c r="AS48"/>
  <c r="AS49"/>
  <c r="AS50"/>
  <c r="AS51"/>
  <c r="AS53"/>
  <c r="AS54"/>
  <c r="AS55"/>
  <c r="AS56"/>
  <c r="AS57"/>
  <c r="AS58"/>
  <c r="AS59"/>
  <c r="AS61"/>
  <c r="AS62"/>
  <c r="AS63"/>
  <c r="AS64"/>
  <c r="AS65"/>
  <c r="AS66"/>
  <c r="AS67"/>
  <c r="AS70"/>
  <c r="AS71"/>
  <c r="AS72"/>
  <c r="AS73"/>
  <c r="AS74"/>
  <c r="AS75"/>
  <c r="AS76"/>
  <c r="AS77"/>
  <c r="AS78"/>
  <c r="AS79"/>
  <c r="AS80"/>
  <c r="AS81"/>
  <c r="AS84"/>
  <c r="AS87"/>
  <c r="AS88"/>
  <c r="AS89"/>
  <c r="AS90"/>
  <c r="AS91"/>
  <c r="AS92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3"/>
  <c r="AS114"/>
  <c r="AS115"/>
  <c r="AS116"/>
  <c r="AS117"/>
  <c r="AS118"/>
  <c r="AS119"/>
  <c r="AS120"/>
  <c r="AS122"/>
  <c r="AS123"/>
  <c r="AS124"/>
  <c r="AS125"/>
  <c r="AS126"/>
  <c r="AS127"/>
  <c r="AS128"/>
  <c r="AS129"/>
  <c r="AS130"/>
  <c r="AS131"/>
  <c r="AS132"/>
  <c r="AS133"/>
  <c r="AS134"/>
  <c r="AS136"/>
  <c r="AS137"/>
  <c r="AS139"/>
  <c r="AS140"/>
  <c r="AS141"/>
  <c r="AS142"/>
  <c r="AS144"/>
  <c r="AS145"/>
  <c r="AS146"/>
  <c r="AS148"/>
  <c r="AS149"/>
  <c r="AS150"/>
  <c r="AS151"/>
  <c r="AS152"/>
  <c r="AS153"/>
  <c r="AS154"/>
  <c r="AS156"/>
  <c r="AS158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81"/>
  <c r="AS183"/>
  <c r="AS185"/>
  <c r="AS186"/>
  <c r="AS187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5"/>
  <c r="AS226"/>
  <c r="AS227"/>
  <c r="AS228"/>
  <c r="AS229"/>
  <c r="AS230"/>
  <c r="AS231"/>
  <c r="AS232"/>
  <c r="AS233"/>
  <c r="AS234"/>
  <c r="AS235"/>
  <c r="AS236"/>
  <c r="AS237"/>
  <c r="AR45"/>
  <c r="AR112"/>
  <c r="AR8"/>
  <c r="AR69"/>
  <c r="AR68"/>
  <c r="AR93"/>
  <c r="AR121"/>
  <c r="AR14"/>
  <c r="AR224"/>
  <c r="AR223"/>
  <c r="AR4"/>
  <c r="AR5"/>
  <c r="AR6"/>
  <c r="AR7"/>
  <c r="AR9"/>
  <c r="AR10"/>
  <c r="AR11"/>
  <c r="AR12"/>
  <c r="AR13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3"/>
  <c r="AR114"/>
  <c r="AR115"/>
  <c r="AR116"/>
  <c r="AR117"/>
  <c r="AR118"/>
  <c r="AR119"/>
  <c r="AR120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5"/>
  <c r="AR226"/>
  <c r="AR227"/>
  <c r="AR228"/>
  <c r="AR229"/>
  <c r="AR230"/>
  <c r="AR231"/>
  <c r="AR232"/>
  <c r="AR233"/>
  <c r="AR234"/>
  <c r="AR235"/>
  <c r="AR236"/>
  <c r="AR237"/>
  <c r="AQ45"/>
  <c r="AQ112"/>
  <c r="AQ7"/>
  <c r="AQ8"/>
  <c r="AQ10"/>
  <c r="AQ21"/>
  <c r="AQ29"/>
  <c r="AQ39"/>
  <c r="AQ52"/>
  <c r="AQ60"/>
  <c r="AQ68"/>
  <c r="AQ69"/>
  <c r="AQ93"/>
  <c r="AQ121"/>
  <c r="AQ14"/>
  <c r="AQ135"/>
  <c r="AQ138"/>
  <c r="AQ143"/>
  <c r="AQ147"/>
  <c r="AQ157"/>
  <c r="AQ182"/>
  <c r="AQ184"/>
  <c r="AQ188"/>
  <c r="AQ224"/>
  <c r="AQ223"/>
  <c r="AQ4"/>
  <c r="AQ5"/>
  <c r="AQ6"/>
  <c r="AQ9"/>
  <c r="AQ11"/>
  <c r="AQ12"/>
  <c r="AQ13"/>
  <c r="AQ15"/>
  <c r="AQ16"/>
  <c r="AQ17"/>
  <c r="AQ18"/>
  <c r="AQ19"/>
  <c r="AQ20"/>
  <c r="AQ22"/>
  <c r="AQ23"/>
  <c r="AQ24"/>
  <c r="AQ25"/>
  <c r="AQ26"/>
  <c r="AQ27"/>
  <c r="AQ28"/>
  <c r="AQ30"/>
  <c r="AQ31"/>
  <c r="AQ32"/>
  <c r="AQ33"/>
  <c r="AQ34"/>
  <c r="AQ35"/>
  <c r="AQ36"/>
  <c r="AQ37"/>
  <c r="AQ38"/>
  <c r="AQ40"/>
  <c r="AQ41"/>
  <c r="AQ42"/>
  <c r="AQ43"/>
  <c r="AQ44"/>
  <c r="AQ48"/>
  <c r="AQ49"/>
  <c r="AQ50"/>
  <c r="AQ51"/>
  <c r="AQ53"/>
  <c r="AQ54"/>
  <c r="AQ55"/>
  <c r="AQ56"/>
  <c r="AQ57"/>
  <c r="AQ58"/>
  <c r="AQ59"/>
  <c r="AQ61"/>
  <c r="AQ62"/>
  <c r="AQ63"/>
  <c r="AQ64"/>
  <c r="AQ65"/>
  <c r="AQ66"/>
  <c r="AQ67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3"/>
  <c r="AQ114"/>
  <c r="AQ115"/>
  <c r="AQ116"/>
  <c r="AQ117"/>
  <c r="AQ118"/>
  <c r="AQ119"/>
  <c r="AQ120"/>
  <c r="AQ122"/>
  <c r="AQ123"/>
  <c r="AQ124"/>
  <c r="AQ125"/>
  <c r="AQ126"/>
  <c r="AQ127"/>
  <c r="AQ128"/>
  <c r="AQ129"/>
  <c r="AQ130"/>
  <c r="AQ131"/>
  <c r="AQ132"/>
  <c r="AQ133"/>
  <c r="AQ134"/>
  <c r="AQ136"/>
  <c r="AQ137"/>
  <c r="AQ139"/>
  <c r="AQ140"/>
  <c r="AQ141"/>
  <c r="AQ142"/>
  <c r="AQ144"/>
  <c r="AQ145"/>
  <c r="AQ146"/>
  <c r="AQ148"/>
  <c r="AQ149"/>
  <c r="AQ150"/>
  <c r="AQ151"/>
  <c r="AQ152"/>
  <c r="AQ153"/>
  <c r="AQ154"/>
  <c r="AQ156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3"/>
  <c r="AQ185"/>
  <c r="AQ186"/>
  <c r="AQ187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5"/>
  <c r="AQ226"/>
  <c r="AQ227"/>
  <c r="AQ228"/>
  <c r="AQ229"/>
  <c r="AQ230"/>
  <c r="AQ231"/>
  <c r="AQ232"/>
  <c r="AQ233"/>
  <c r="AQ234"/>
  <c r="AQ235"/>
  <c r="AQ236"/>
  <c r="AQ237"/>
  <c r="AP45"/>
  <c r="AP112"/>
  <c r="AP7"/>
  <c r="AP8"/>
  <c r="AP10"/>
  <c r="AP21"/>
  <c r="AP29"/>
  <c r="AP39"/>
  <c r="AP52"/>
  <c r="AP60"/>
  <c r="AP68"/>
  <c r="AP69"/>
  <c r="AP93"/>
  <c r="AP121"/>
  <c r="AP14"/>
  <c r="AP135"/>
  <c r="AP138"/>
  <c r="AP143"/>
  <c r="AP147"/>
  <c r="AP157"/>
  <c r="AP182"/>
  <c r="AP184"/>
  <c r="AP188"/>
  <c r="AP224"/>
  <c r="AP223"/>
  <c r="AP4"/>
  <c r="AP5"/>
  <c r="AP6"/>
  <c r="AP9"/>
  <c r="AP11"/>
  <c r="AP12"/>
  <c r="AP13"/>
  <c r="AP15"/>
  <c r="AP16"/>
  <c r="AP17"/>
  <c r="AP18"/>
  <c r="AP19"/>
  <c r="AP20"/>
  <c r="AP22"/>
  <c r="AP23"/>
  <c r="AP24"/>
  <c r="AP25"/>
  <c r="AP26"/>
  <c r="AP27"/>
  <c r="AP28"/>
  <c r="AP30"/>
  <c r="AP31"/>
  <c r="AP32"/>
  <c r="AP33"/>
  <c r="AP34"/>
  <c r="AP35"/>
  <c r="AP36"/>
  <c r="AP37"/>
  <c r="AP38"/>
  <c r="AP40"/>
  <c r="AP41"/>
  <c r="AP42"/>
  <c r="AP43"/>
  <c r="AP44"/>
  <c r="AP48"/>
  <c r="AP49"/>
  <c r="AP50"/>
  <c r="AP51"/>
  <c r="AP53"/>
  <c r="AP54"/>
  <c r="AP55"/>
  <c r="AP56"/>
  <c r="AP57"/>
  <c r="AP58"/>
  <c r="AP59"/>
  <c r="AP61"/>
  <c r="AP62"/>
  <c r="AP63"/>
  <c r="AP64"/>
  <c r="AP65"/>
  <c r="AP66"/>
  <c r="AP67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3"/>
  <c r="AP114"/>
  <c r="AP115"/>
  <c r="AP116"/>
  <c r="AP117"/>
  <c r="AP118"/>
  <c r="AP119"/>
  <c r="AP120"/>
  <c r="AP122"/>
  <c r="AP123"/>
  <c r="AP124"/>
  <c r="AP125"/>
  <c r="AP126"/>
  <c r="AP127"/>
  <c r="AP128"/>
  <c r="AP129"/>
  <c r="AP130"/>
  <c r="AP131"/>
  <c r="AP132"/>
  <c r="AP133"/>
  <c r="AP134"/>
  <c r="AP136"/>
  <c r="AP137"/>
  <c r="AP139"/>
  <c r="AP140"/>
  <c r="AP141"/>
  <c r="AP142"/>
  <c r="AP144"/>
  <c r="AP145"/>
  <c r="AP146"/>
  <c r="AP148"/>
  <c r="AP149"/>
  <c r="AP150"/>
  <c r="AP151"/>
  <c r="AP152"/>
  <c r="AP153"/>
  <c r="AP154"/>
  <c r="AP156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3"/>
  <c r="AP185"/>
  <c r="AP186"/>
  <c r="AP187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5"/>
  <c r="AP226"/>
  <c r="AP227"/>
  <c r="AP228"/>
  <c r="AP229"/>
  <c r="AP230"/>
  <c r="AP231"/>
  <c r="AP232"/>
  <c r="AP233"/>
  <c r="AP234"/>
  <c r="AP235"/>
  <c r="AP236"/>
  <c r="AP237"/>
  <c r="AO237"/>
  <c r="AN45"/>
  <c r="AN112"/>
  <c r="AN7"/>
  <c r="AN8"/>
  <c r="AN10"/>
  <c r="AN21"/>
  <c r="AN29"/>
  <c r="AN39"/>
  <c r="AN52"/>
  <c r="AN60"/>
  <c r="AN68"/>
  <c r="AN69"/>
  <c r="AN82"/>
  <c r="AN83"/>
  <c r="AN85"/>
  <c r="AN86"/>
  <c r="AN93"/>
  <c r="AN121"/>
  <c r="AN14"/>
  <c r="AN135"/>
  <c r="AN138"/>
  <c r="AN143"/>
  <c r="AN147"/>
  <c r="AN157"/>
  <c r="AN159"/>
  <c r="AN160"/>
  <c r="AN178"/>
  <c r="AN179"/>
  <c r="AN180"/>
  <c r="AN182"/>
  <c r="AN184"/>
  <c r="AN188"/>
  <c r="AN224"/>
  <c r="AN223"/>
  <c r="AN4"/>
  <c r="AN5"/>
  <c r="AN6"/>
  <c r="AN9"/>
  <c r="AN11"/>
  <c r="AN12"/>
  <c r="AN13"/>
  <c r="AN15"/>
  <c r="AN16"/>
  <c r="AN17"/>
  <c r="AN18"/>
  <c r="AN19"/>
  <c r="AN20"/>
  <c r="AN22"/>
  <c r="AN23"/>
  <c r="AN24"/>
  <c r="AN25"/>
  <c r="AN26"/>
  <c r="AN27"/>
  <c r="AN28"/>
  <c r="AN30"/>
  <c r="AN31"/>
  <c r="AN32"/>
  <c r="AN33"/>
  <c r="AN34"/>
  <c r="AN35"/>
  <c r="AN36"/>
  <c r="AN37"/>
  <c r="AN38"/>
  <c r="AN40"/>
  <c r="AN41"/>
  <c r="AN42"/>
  <c r="AN43"/>
  <c r="AN44"/>
  <c r="AN48"/>
  <c r="AN49"/>
  <c r="AN50"/>
  <c r="AN51"/>
  <c r="AN53"/>
  <c r="AN54"/>
  <c r="AN55"/>
  <c r="AN56"/>
  <c r="AN57"/>
  <c r="AN58"/>
  <c r="AN59"/>
  <c r="AN61"/>
  <c r="AN62"/>
  <c r="AN63"/>
  <c r="AN64"/>
  <c r="AN65"/>
  <c r="AN66"/>
  <c r="AN67"/>
  <c r="AN70"/>
  <c r="AN71"/>
  <c r="AN72"/>
  <c r="AN73"/>
  <c r="AN74"/>
  <c r="AN75"/>
  <c r="AN76"/>
  <c r="AN77"/>
  <c r="AN78"/>
  <c r="AN79"/>
  <c r="AN80"/>
  <c r="AN81"/>
  <c r="AN84"/>
  <c r="AN87"/>
  <c r="AN88"/>
  <c r="AN89"/>
  <c r="AN90"/>
  <c r="AN91"/>
  <c r="AN92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3"/>
  <c r="AN114"/>
  <c r="AN115"/>
  <c r="AN116"/>
  <c r="AN117"/>
  <c r="AN118"/>
  <c r="AN119"/>
  <c r="AN120"/>
  <c r="AN122"/>
  <c r="AN123"/>
  <c r="AN124"/>
  <c r="AN125"/>
  <c r="AN126"/>
  <c r="AN127"/>
  <c r="AN128"/>
  <c r="AN129"/>
  <c r="AN130"/>
  <c r="AN131"/>
  <c r="AN132"/>
  <c r="AN133"/>
  <c r="AN134"/>
  <c r="AN136"/>
  <c r="AN137"/>
  <c r="AN139"/>
  <c r="AN140"/>
  <c r="AN141"/>
  <c r="AN142"/>
  <c r="AN144"/>
  <c r="AN145"/>
  <c r="AN146"/>
  <c r="AN148"/>
  <c r="AN149"/>
  <c r="AN150"/>
  <c r="AN151"/>
  <c r="AN152"/>
  <c r="AN153"/>
  <c r="AN154"/>
  <c r="AN156"/>
  <c r="AN158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81"/>
  <c r="AN183"/>
  <c r="AN185"/>
  <c r="AN186"/>
  <c r="AN187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5"/>
  <c r="AN226"/>
  <c r="AN227"/>
  <c r="AN228"/>
  <c r="AN229"/>
  <c r="AN230"/>
  <c r="AN231"/>
  <c r="AN232"/>
  <c r="AN233"/>
  <c r="AN234"/>
  <c r="AN235"/>
  <c r="AN236"/>
  <c r="AN237"/>
  <c r="AM112"/>
  <c r="AM8"/>
  <c r="AM69"/>
  <c r="AM68"/>
  <c r="AM93"/>
  <c r="AM121"/>
  <c r="AM14"/>
  <c r="AM224"/>
  <c r="AM223"/>
  <c r="AM4"/>
  <c r="AM5"/>
  <c r="AM6"/>
  <c r="AM7"/>
  <c r="AM9"/>
  <c r="AM10"/>
  <c r="AM11"/>
  <c r="AM12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3"/>
  <c r="AM114"/>
  <c r="AM115"/>
  <c r="AM116"/>
  <c r="AM117"/>
  <c r="AM118"/>
  <c r="AM119"/>
  <c r="AM120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5"/>
  <c r="AM226"/>
  <c r="AM227"/>
  <c r="AM228"/>
  <c r="AM229"/>
  <c r="AM230"/>
  <c r="AM231"/>
  <c r="AM232"/>
  <c r="AM233"/>
  <c r="AM234"/>
  <c r="AM235"/>
  <c r="AM236"/>
  <c r="AM237"/>
  <c r="AC45"/>
  <c r="AL45"/>
  <c r="AL112"/>
  <c r="AL7"/>
  <c r="AL8"/>
  <c r="AL10"/>
  <c r="AL21"/>
  <c r="AL29"/>
  <c r="AL39"/>
  <c r="AL52"/>
  <c r="AL60"/>
  <c r="AL68"/>
  <c r="AL69"/>
  <c r="AL93"/>
  <c r="AL121"/>
  <c r="AL14"/>
  <c r="AL135"/>
  <c r="AL138"/>
  <c r="AL143"/>
  <c r="AL147"/>
  <c r="AL157"/>
  <c r="AL182"/>
  <c r="AL184"/>
  <c r="AL188"/>
  <c r="AL224"/>
  <c r="AL223"/>
  <c r="AL4"/>
  <c r="AL5"/>
  <c r="AL6"/>
  <c r="AL9"/>
  <c r="AL11"/>
  <c r="AL12"/>
  <c r="AL13"/>
  <c r="AL15"/>
  <c r="AL16"/>
  <c r="AL17"/>
  <c r="AL18"/>
  <c r="AL19"/>
  <c r="AL20"/>
  <c r="AL22"/>
  <c r="AL23"/>
  <c r="AL24"/>
  <c r="AL25"/>
  <c r="AL26"/>
  <c r="AL27"/>
  <c r="AL28"/>
  <c r="AL30"/>
  <c r="AL31"/>
  <c r="AL32"/>
  <c r="AL33"/>
  <c r="AL34"/>
  <c r="AL35"/>
  <c r="AL36"/>
  <c r="AL37"/>
  <c r="AL38"/>
  <c r="AL40"/>
  <c r="AL41"/>
  <c r="AL42"/>
  <c r="AL43"/>
  <c r="AL44"/>
  <c r="AL48"/>
  <c r="AL49"/>
  <c r="AL50"/>
  <c r="AL51"/>
  <c r="AL53"/>
  <c r="AL54"/>
  <c r="AL55"/>
  <c r="AL56"/>
  <c r="AL57"/>
  <c r="AL58"/>
  <c r="AL59"/>
  <c r="AL61"/>
  <c r="AL62"/>
  <c r="AL63"/>
  <c r="AL64"/>
  <c r="AL65"/>
  <c r="AL66"/>
  <c r="AL67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3"/>
  <c r="AL114"/>
  <c r="AL115"/>
  <c r="AL116"/>
  <c r="AL117"/>
  <c r="AL118"/>
  <c r="AL119"/>
  <c r="AL120"/>
  <c r="AL122"/>
  <c r="AL123"/>
  <c r="AL124"/>
  <c r="AL125"/>
  <c r="AL126"/>
  <c r="AL127"/>
  <c r="AL128"/>
  <c r="AL129"/>
  <c r="AL130"/>
  <c r="AL131"/>
  <c r="AL132"/>
  <c r="AL133"/>
  <c r="AL134"/>
  <c r="AL136"/>
  <c r="AL137"/>
  <c r="AL139"/>
  <c r="AL140"/>
  <c r="AL141"/>
  <c r="AL142"/>
  <c r="AL144"/>
  <c r="AL145"/>
  <c r="AL146"/>
  <c r="AL148"/>
  <c r="AL149"/>
  <c r="AL150"/>
  <c r="AL151"/>
  <c r="AL152"/>
  <c r="AL153"/>
  <c r="AL154"/>
  <c r="AL156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3"/>
  <c r="AL185"/>
  <c r="AL186"/>
  <c r="AL187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5"/>
  <c r="AL226"/>
  <c r="AL227"/>
  <c r="AL228"/>
  <c r="AL229"/>
  <c r="AL230"/>
  <c r="AL231"/>
  <c r="AL232"/>
  <c r="AL233"/>
  <c r="AL234"/>
  <c r="AL235"/>
  <c r="AL236"/>
  <c r="AL237"/>
  <c r="AK45"/>
  <c r="AK112"/>
  <c r="AK7"/>
  <c r="AK8"/>
  <c r="AK10"/>
  <c r="AK21"/>
  <c r="AK29"/>
  <c r="AK39"/>
  <c r="AK52"/>
  <c r="AK60"/>
  <c r="AK68"/>
  <c r="AK69"/>
  <c r="AK93"/>
  <c r="AK121"/>
  <c r="AK14"/>
  <c r="AK135"/>
  <c r="AK138"/>
  <c r="AK143"/>
  <c r="AK147"/>
  <c r="AK157"/>
  <c r="AK182"/>
  <c r="AK184"/>
  <c r="AK188"/>
  <c r="AK224"/>
  <c r="AK223"/>
  <c r="AK4"/>
  <c r="AK5"/>
  <c r="AK6"/>
  <c r="AK9"/>
  <c r="AK11"/>
  <c r="AK12"/>
  <c r="AK13"/>
  <c r="AK15"/>
  <c r="AK16"/>
  <c r="AK17"/>
  <c r="AK18"/>
  <c r="AK19"/>
  <c r="AK20"/>
  <c r="AK22"/>
  <c r="AK23"/>
  <c r="AK24"/>
  <c r="AK25"/>
  <c r="AK26"/>
  <c r="AK27"/>
  <c r="AK28"/>
  <c r="AK30"/>
  <c r="AK31"/>
  <c r="AK32"/>
  <c r="AK33"/>
  <c r="AK34"/>
  <c r="AK35"/>
  <c r="AK36"/>
  <c r="AK37"/>
  <c r="AK38"/>
  <c r="AK40"/>
  <c r="AK41"/>
  <c r="AK42"/>
  <c r="AK43"/>
  <c r="AK44"/>
  <c r="AK48"/>
  <c r="AK49"/>
  <c r="AK50"/>
  <c r="AK51"/>
  <c r="AK53"/>
  <c r="AK54"/>
  <c r="AK55"/>
  <c r="AK56"/>
  <c r="AK57"/>
  <c r="AK58"/>
  <c r="AK59"/>
  <c r="AK61"/>
  <c r="AK62"/>
  <c r="AK63"/>
  <c r="AK64"/>
  <c r="AK65"/>
  <c r="AK66"/>
  <c r="AK67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3"/>
  <c r="AK114"/>
  <c r="AK115"/>
  <c r="AK116"/>
  <c r="AK117"/>
  <c r="AK118"/>
  <c r="AK119"/>
  <c r="AK120"/>
  <c r="AK122"/>
  <c r="AK123"/>
  <c r="AK124"/>
  <c r="AK125"/>
  <c r="AK126"/>
  <c r="AK127"/>
  <c r="AK128"/>
  <c r="AK129"/>
  <c r="AK130"/>
  <c r="AK131"/>
  <c r="AK132"/>
  <c r="AK133"/>
  <c r="AK134"/>
  <c r="AK136"/>
  <c r="AK137"/>
  <c r="AK139"/>
  <c r="AK140"/>
  <c r="AK141"/>
  <c r="AK142"/>
  <c r="AK144"/>
  <c r="AK145"/>
  <c r="AK146"/>
  <c r="AK148"/>
  <c r="AK149"/>
  <c r="AK150"/>
  <c r="AK151"/>
  <c r="AK152"/>
  <c r="AK153"/>
  <c r="AK154"/>
  <c r="AK156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3"/>
  <c r="AK185"/>
  <c r="AK186"/>
  <c r="AK187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5"/>
  <c r="AK226"/>
  <c r="AK227"/>
  <c r="AK228"/>
  <c r="AK229"/>
  <c r="AK230"/>
  <c r="AK231"/>
  <c r="AK232"/>
  <c r="AK233"/>
  <c r="AK234"/>
  <c r="AK235"/>
  <c r="AK236"/>
  <c r="AK237"/>
  <c r="AJ45"/>
  <c r="AJ112"/>
  <c r="AJ7"/>
  <c r="AJ8"/>
  <c r="AJ10"/>
  <c r="AJ21"/>
  <c r="AJ29"/>
  <c r="AJ39"/>
  <c r="AJ52"/>
  <c r="AJ60"/>
  <c r="AJ68"/>
  <c r="AJ69"/>
  <c r="AJ93"/>
  <c r="AJ121"/>
  <c r="AJ14"/>
  <c r="AJ135"/>
  <c r="AJ138"/>
  <c r="AJ143"/>
  <c r="AJ147"/>
  <c r="AJ157"/>
  <c r="AJ182"/>
  <c r="AJ184"/>
  <c r="AJ188"/>
  <c r="AJ224"/>
  <c r="AJ223"/>
  <c r="AJ4"/>
  <c r="AJ5"/>
  <c r="AJ6"/>
  <c r="AJ9"/>
  <c r="AJ11"/>
  <c r="AJ12"/>
  <c r="AJ13"/>
  <c r="AJ15"/>
  <c r="AJ16"/>
  <c r="AJ17"/>
  <c r="AJ18"/>
  <c r="AJ19"/>
  <c r="AJ20"/>
  <c r="AJ22"/>
  <c r="AJ23"/>
  <c r="AJ24"/>
  <c r="AJ25"/>
  <c r="AJ26"/>
  <c r="AJ27"/>
  <c r="AJ28"/>
  <c r="AJ30"/>
  <c r="AJ31"/>
  <c r="AJ32"/>
  <c r="AJ33"/>
  <c r="AJ34"/>
  <c r="AJ35"/>
  <c r="AJ36"/>
  <c r="AJ37"/>
  <c r="AJ38"/>
  <c r="AJ40"/>
  <c r="AJ41"/>
  <c r="AJ42"/>
  <c r="AJ43"/>
  <c r="AJ44"/>
  <c r="AJ48"/>
  <c r="AJ49"/>
  <c r="AJ50"/>
  <c r="AJ51"/>
  <c r="AJ53"/>
  <c r="AJ54"/>
  <c r="AJ55"/>
  <c r="AJ56"/>
  <c r="AJ57"/>
  <c r="AJ58"/>
  <c r="AJ59"/>
  <c r="AJ61"/>
  <c r="AJ62"/>
  <c r="AJ63"/>
  <c r="AJ64"/>
  <c r="AJ65"/>
  <c r="AJ66"/>
  <c r="AJ67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3"/>
  <c r="AJ114"/>
  <c r="AJ115"/>
  <c r="AJ116"/>
  <c r="AJ117"/>
  <c r="AJ118"/>
  <c r="AJ119"/>
  <c r="AJ120"/>
  <c r="AJ122"/>
  <c r="AJ123"/>
  <c r="AJ124"/>
  <c r="AJ125"/>
  <c r="AJ126"/>
  <c r="AJ127"/>
  <c r="AJ128"/>
  <c r="AJ129"/>
  <c r="AJ130"/>
  <c r="AJ131"/>
  <c r="AJ132"/>
  <c r="AJ133"/>
  <c r="AJ134"/>
  <c r="AJ136"/>
  <c r="AJ137"/>
  <c r="AJ139"/>
  <c r="AJ140"/>
  <c r="AJ141"/>
  <c r="AJ142"/>
  <c r="AJ144"/>
  <c r="AJ145"/>
  <c r="AJ146"/>
  <c r="AJ148"/>
  <c r="AJ149"/>
  <c r="AJ150"/>
  <c r="AJ151"/>
  <c r="AJ152"/>
  <c r="AJ153"/>
  <c r="AJ154"/>
  <c r="AJ156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3"/>
  <c r="AJ185"/>
  <c r="AJ186"/>
  <c r="AJ187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5"/>
  <c r="AJ226"/>
  <c r="AJ227"/>
  <c r="AJ228"/>
  <c r="AJ229"/>
  <c r="AJ230"/>
  <c r="AJ231"/>
  <c r="AJ232"/>
  <c r="AJ233"/>
  <c r="AJ234"/>
  <c r="AJ235"/>
  <c r="AJ236"/>
  <c r="AJ237"/>
  <c r="AI45"/>
  <c r="AI112"/>
  <c r="AI7"/>
  <c r="AI8"/>
  <c r="AI10"/>
  <c r="AI21"/>
  <c r="AI29"/>
  <c r="AI39"/>
  <c r="AI52"/>
  <c r="AI60"/>
  <c r="AI68"/>
  <c r="AI69"/>
  <c r="AI82"/>
  <c r="AI83"/>
  <c r="AI85"/>
  <c r="AI86"/>
  <c r="AI93"/>
  <c r="AI121"/>
  <c r="AI14"/>
  <c r="AI135"/>
  <c r="AI138"/>
  <c r="AI143"/>
  <c r="AI147"/>
  <c r="AI157"/>
  <c r="AI159"/>
  <c r="AI160"/>
  <c r="AI178"/>
  <c r="AI179"/>
  <c r="AI180"/>
  <c r="AI182"/>
  <c r="AI184"/>
  <c r="AI188"/>
  <c r="AI224"/>
  <c r="AI223"/>
  <c r="AI4"/>
  <c r="AI5"/>
  <c r="AI6"/>
  <c r="AI9"/>
  <c r="AI11"/>
  <c r="AI12"/>
  <c r="AI13"/>
  <c r="AI15"/>
  <c r="AI16"/>
  <c r="AI17"/>
  <c r="AI18"/>
  <c r="AI19"/>
  <c r="AI20"/>
  <c r="AI22"/>
  <c r="AI23"/>
  <c r="AI24"/>
  <c r="AI25"/>
  <c r="AI26"/>
  <c r="AI27"/>
  <c r="AI28"/>
  <c r="AI30"/>
  <c r="AI31"/>
  <c r="AI32"/>
  <c r="AI33"/>
  <c r="AI34"/>
  <c r="AI35"/>
  <c r="AI36"/>
  <c r="AI37"/>
  <c r="AI38"/>
  <c r="AI40"/>
  <c r="AI41"/>
  <c r="AI42"/>
  <c r="AI43"/>
  <c r="AI44"/>
  <c r="AI48"/>
  <c r="AI49"/>
  <c r="AI50"/>
  <c r="AI51"/>
  <c r="AI53"/>
  <c r="AI54"/>
  <c r="AI55"/>
  <c r="AI56"/>
  <c r="AI57"/>
  <c r="AI58"/>
  <c r="AI59"/>
  <c r="AI61"/>
  <c r="AI62"/>
  <c r="AI63"/>
  <c r="AI64"/>
  <c r="AI65"/>
  <c r="AI66"/>
  <c r="AI67"/>
  <c r="AI70"/>
  <c r="AI71"/>
  <c r="AI72"/>
  <c r="AI73"/>
  <c r="AI74"/>
  <c r="AI75"/>
  <c r="AI76"/>
  <c r="AI77"/>
  <c r="AI78"/>
  <c r="AI79"/>
  <c r="AI80"/>
  <c r="AI81"/>
  <c r="AI84"/>
  <c r="AI87"/>
  <c r="AI88"/>
  <c r="AI89"/>
  <c r="AI90"/>
  <c r="AI91"/>
  <c r="AI92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3"/>
  <c r="AI114"/>
  <c r="AI115"/>
  <c r="AI116"/>
  <c r="AI117"/>
  <c r="AI118"/>
  <c r="AI119"/>
  <c r="AI120"/>
  <c r="AI122"/>
  <c r="AI123"/>
  <c r="AI124"/>
  <c r="AI125"/>
  <c r="AI126"/>
  <c r="AI127"/>
  <c r="AI128"/>
  <c r="AI129"/>
  <c r="AI130"/>
  <c r="AI131"/>
  <c r="AI132"/>
  <c r="AI133"/>
  <c r="AI134"/>
  <c r="AI136"/>
  <c r="AI137"/>
  <c r="AI139"/>
  <c r="AI140"/>
  <c r="AI141"/>
  <c r="AI142"/>
  <c r="AI144"/>
  <c r="AI145"/>
  <c r="AI146"/>
  <c r="AI148"/>
  <c r="AI149"/>
  <c r="AI150"/>
  <c r="AI151"/>
  <c r="AI152"/>
  <c r="AI153"/>
  <c r="AI154"/>
  <c r="AI156"/>
  <c r="AI158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81"/>
  <c r="AI183"/>
  <c r="AI185"/>
  <c r="AI186"/>
  <c r="AI187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5"/>
  <c r="AI226"/>
  <c r="AI227"/>
  <c r="AI228"/>
  <c r="AI229"/>
  <c r="AI230"/>
  <c r="AI231"/>
  <c r="AI232"/>
  <c r="AI233"/>
  <c r="AI234"/>
  <c r="AI235"/>
  <c r="AI236"/>
  <c r="AI237"/>
  <c r="AH45"/>
  <c r="AH112"/>
  <c r="AH8"/>
  <c r="AH69"/>
  <c r="AH68"/>
  <c r="AH93"/>
  <c r="AH121"/>
  <c r="AH14"/>
  <c r="AH224"/>
  <c r="AH223"/>
  <c r="AH4"/>
  <c r="AH5"/>
  <c r="AH6"/>
  <c r="AH7"/>
  <c r="AH9"/>
  <c r="AH10"/>
  <c r="AH11"/>
  <c r="AH12"/>
  <c r="AH13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3"/>
  <c r="AH114"/>
  <c r="AH115"/>
  <c r="AH116"/>
  <c r="AH117"/>
  <c r="AH118"/>
  <c r="AH119"/>
  <c r="AH120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5"/>
  <c r="AH226"/>
  <c r="AH227"/>
  <c r="AH228"/>
  <c r="AH229"/>
  <c r="AH230"/>
  <c r="AH231"/>
  <c r="AH232"/>
  <c r="AH233"/>
  <c r="AH234"/>
  <c r="AH235"/>
  <c r="AH236"/>
  <c r="AH237"/>
  <c r="AG45"/>
  <c r="AG112"/>
  <c r="AG7"/>
  <c r="AG8"/>
  <c r="AG10"/>
  <c r="AG21"/>
  <c r="AG29"/>
  <c r="AG39"/>
  <c r="AG52"/>
  <c r="AG60"/>
  <c r="AG68"/>
  <c r="AG69"/>
  <c r="AG93"/>
  <c r="AG121"/>
  <c r="AG14"/>
  <c r="AG135"/>
  <c r="AG138"/>
  <c r="AG143"/>
  <c r="AG147"/>
  <c r="AG157"/>
  <c r="AG159"/>
  <c r="AG182"/>
  <c r="AG184"/>
  <c r="AG188"/>
  <c r="AG224"/>
  <c r="AG223"/>
  <c r="AG4"/>
  <c r="AG5"/>
  <c r="AG6"/>
  <c r="AG9"/>
  <c r="AG11"/>
  <c r="AG12"/>
  <c r="AG13"/>
  <c r="AG15"/>
  <c r="AG16"/>
  <c r="AG17"/>
  <c r="AG18"/>
  <c r="AG19"/>
  <c r="AG20"/>
  <c r="AG22"/>
  <c r="AG23"/>
  <c r="AG24"/>
  <c r="AG25"/>
  <c r="AG26"/>
  <c r="AG27"/>
  <c r="AG28"/>
  <c r="AG30"/>
  <c r="AG31"/>
  <c r="AG32"/>
  <c r="AG33"/>
  <c r="AG34"/>
  <c r="AG35"/>
  <c r="AG36"/>
  <c r="AG37"/>
  <c r="AG38"/>
  <c r="AG40"/>
  <c r="AG41"/>
  <c r="AG42"/>
  <c r="AG43"/>
  <c r="AG44"/>
  <c r="AG48"/>
  <c r="AG49"/>
  <c r="AG50"/>
  <c r="AG51"/>
  <c r="AG53"/>
  <c r="AG54"/>
  <c r="AG55"/>
  <c r="AG56"/>
  <c r="AG57"/>
  <c r="AG58"/>
  <c r="AG59"/>
  <c r="AG61"/>
  <c r="AG62"/>
  <c r="AG63"/>
  <c r="AG64"/>
  <c r="AG65"/>
  <c r="AG66"/>
  <c r="AG67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3"/>
  <c r="AG114"/>
  <c r="AG115"/>
  <c r="AG116"/>
  <c r="AG117"/>
  <c r="AG118"/>
  <c r="AG119"/>
  <c r="AG120"/>
  <c r="AG122"/>
  <c r="AG123"/>
  <c r="AG124"/>
  <c r="AG125"/>
  <c r="AG126"/>
  <c r="AG127"/>
  <c r="AG128"/>
  <c r="AG129"/>
  <c r="AG130"/>
  <c r="AG131"/>
  <c r="AG132"/>
  <c r="AG133"/>
  <c r="AG134"/>
  <c r="AG136"/>
  <c r="AG137"/>
  <c r="AG139"/>
  <c r="AG140"/>
  <c r="AG141"/>
  <c r="AG142"/>
  <c r="AG144"/>
  <c r="AG145"/>
  <c r="AG146"/>
  <c r="AG148"/>
  <c r="AG149"/>
  <c r="AG150"/>
  <c r="AG151"/>
  <c r="AG152"/>
  <c r="AG153"/>
  <c r="AG154"/>
  <c r="AG156"/>
  <c r="AG158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3"/>
  <c r="AG185"/>
  <c r="AG186"/>
  <c r="AG187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5"/>
  <c r="AG226"/>
  <c r="AG227"/>
  <c r="AG228"/>
  <c r="AG229"/>
  <c r="AG230"/>
  <c r="AG231"/>
  <c r="AG232"/>
  <c r="AG233"/>
  <c r="AG234"/>
  <c r="AG235"/>
  <c r="AG236"/>
  <c r="AG237"/>
  <c r="AF45"/>
  <c r="AF112"/>
  <c r="AF7"/>
  <c r="AF8"/>
  <c r="AF10"/>
  <c r="AF21"/>
  <c r="AF29"/>
  <c r="AF39"/>
  <c r="AF52"/>
  <c r="AF60"/>
  <c r="AF68"/>
  <c r="AF69"/>
  <c r="AF93"/>
  <c r="AF121"/>
  <c r="AF14"/>
  <c r="AF135"/>
  <c r="AF138"/>
  <c r="AF143"/>
  <c r="AF147"/>
  <c r="AF157"/>
  <c r="AF159"/>
  <c r="AF182"/>
  <c r="AF184"/>
  <c r="AF188"/>
  <c r="AF224"/>
  <c r="AF223"/>
  <c r="AF4"/>
  <c r="AF5"/>
  <c r="AF6"/>
  <c r="AF9"/>
  <c r="AF11"/>
  <c r="AF12"/>
  <c r="AF13"/>
  <c r="AF15"/>
  <c r="AF16"/>
  <c r="AF17"/>
  <c r="AF18"/>
  <c r="AF19"/>
  <c r="AF20"/>
  <c r="AF22"/>
  <c r="AF23"/>
  <c r="AF24"/>
  <c r="AF25"/>
  <c r="AF26"/>
  <c r="AF27"/>
  <c r="AF28"/>
  <c r="AF30"/>
  <c r="AF31"/>
  <c r="AF32"/>
  <c r="AF33"/>
  <c r="AF34"/>
  <c r="AF35"/>
  <c r="AF36"/>
  <c r="AF37"/>
  <c r="AF38"/>
  <c r="AF40"/>
  <c r="AF41"/>
  <c r="AF42"/>
  <c r="AF43"/>
  <c r="AF44"/>
  <c r="AF48"/>
  <c r="AF49"/>
  <c r="AF50"/>
  <c r="AF51"/>
  <c r="AF53"/>
  <c r="AF54"/>
  <c r="AF55"/>
  <c r="AF56"/>
  <c r="AF57"/>
  <c r="AF58"/>
  <c r="AF59"/>
  <c r="AF61"/>
  <c r="AF62"/>
  <c r="AF63"/>
  <c r="AF64"/>
  <c r="AF65"/>
  <c r="AF66"/>
  <c r="AF67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3"/>
  <c r="AF114"/>
  <c r="AF115"/>
  <c r="AF116"/>
  <c r="AF117"/>
  <c r="AF118"/>
  <c r="AF119"/>
  <c r="AF120"/>
  <c r="AF122"/>
  <c r="AF123"/>
  <c r="AF124"/>
  <c r="AF125"/>
  <c r="AF126"/>
  <c r="AF127"/>
  <c r="AF128"/>
  <c r="AF129"/>
  <c r="AF130"/>
  <c r="AF131"/>
  <c r="AF132"/>
  <c r="AF133"/>
  <c r="AF134"/>
  <c r="AF136"/>
  <c r="AF137"/>
  <c r="AF139"/>
  <c r="AF140"/>
  <c r="AF141"/>
  <c r="AF142"/>
  <c r="AF144"/>
  <c r="AF145"/>
  <c r="AF146"/>
  <c r="AF148"/>
  <c r="AF149"/>
  <c r="AF150"/>
  <c r="AF151"/>
  <c r="AF152"/>
  <c r="AF153"/>
  <c r="AF154"/>
  <c r="AF156"/>
  <c r="AF158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3"/>
  <c r="AF185"/>
  <c r="AF186"/>
  <c r="AF187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5"/>
  <c r="AF226"/>
  <c r="AF227"/>
  <c r="AF228"/>
  <c r="AF229"/>
  <c r="AF230"/>
  <c r="AF231"/>
  <c r="AF232"/>
  <c r="AF233"/>
  <c r="AF234"/>
  <c r="AF235"/>
  <c r="AF236"/>
  <c r="AF237"/>
  <c r="AE45"/>
  <c r="AE112"/>
  <c r="AE7"/>
  <c r="AE8"/>
  <c r="AE10"/>
  <c r="AE21"/>
  <c r="AE29"/>
  <c r="AE39"/>
  <c r="AE52"/>
  <c r="AE60"/>
  <c r="AE68"/>
  <c r="AE69"/>
  <c r="AE93"/>
  <c r="AE121"/>
  <c r="AE14"/>
  <c r="AE135"/>
  <c r="AE138"/>
  <c r="AE143"/>
  <c r="AE147"/>
  <c r="AE157"/>
  <c r="AE159"/>
  <c r="AE182"/>
  <c r="AE184"/>
  <c r="AE188"/>
  <c r="AE224"/>
  <c r="AE223"/>
  <c r="AE4"/>
  <c r="AE5"/>
  <c r="AE6"/>
  <c r="AE9"/>
  <c r="AE11"/>
  <c r="AE12"/>
  <c r="AE13"/>
  <c r="AE15"/>
  <c r="AE16"/>
  <c r="AE17"/>
  <c r="AE18"/>
  <c r="AE19"/>
  <c r="AE20"/>
  <c r="AE22"/>
  <c r="AE23"/>
  <c r="AE24"/>
  <c r="AE25"/>
  <c r="AE26"/>
  <c r="AE27"/>
  <c r="AE28"/>
  <c r="AE30"/>
  <c r="AE31"/>
  <c r="AE32"/>
  <c r="AE33"/>
  <c r="AE34"/>
  <c r="AE35"/>
  <c r="AE36"/>
  <c r="AE37"/>
  <c r="AE38"/>
  <c r="AE40"/>
  <c r="AE41"/>
  <c r="AE42"/>
  <c r="AE43"/>
  <c r="AE44"/>
  <c r="AE48"/>
  <c r="AE49"/>
  <c r="AE50"/>
  <c r="AE51"/>
  <c r="AE53"/>
  <c r="AE54"/>
  <c r="AE55"/>
  <c r="AE56"/>
  <c r="AE57"/>
  <c r="AE58"/>
  <c r="AE59"/>
  <c r="AE61"/>
  <c r="AE62"/>
  <c r="AE63"/>
  <c r="AE64"/>
  <c r="AE65"/>
  <c r="AE66"/>
  <c r="AE67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3"/>
  <c r="AE114"/>
  <c r="AE115"/>
  <c r="AE116"/>
  <c r="AE117"/>
  <c r="AE118"/>
  <c r="AE119"/>
  <c r="AE120"/>
  <c r="AE122"/>
  <c r="AE123"/>
  <c r="AE124"/>
  <c r="AE125"/>
  <c r="AE126"/>
  <c r="AE127"/>
  <c r="AE128"/>
  <c r="AE129"/>
  <c r="AE130"/>
  <c r="AE131"/>
  <c r="AE132"/>
  <c r="AE133"/>
  <c r="AE134"/>
  <c r="AE136"/>
  <c r="AE137"/>
  <c r="AE139"/>
  <c r="AE140"/>
  <c r="AE141"/>
  <c r="AE142"/>
  <c r="AE144"/>
  <c r="AE145"/>
  <c r="AE146"/>
  <c r="AE148"/>
  <c r="AE149"/>
  <c r="AE150"/>
  <c r="AE151"/>
  <c r="AE152"/>
  <c r="AE153"/>
  <c r="AE154"/>
  <c r="AE156"/>
  <c r="AE158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3"/>
  <c r="AE185"/>
  <c r="AE186"/>
  <c r="AE187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5"/>
  <c r="AE226"/>
  <c r="AE227"/>
  <c r="AE228"/>
  <c r="AE229"/>
  <c r="AE230"/>
  <c r="AE231"/>
  <c r="AE232"/>
  <c r="AE233"/>
  <c r="AE234"/>
  <c r="AE235"/>
  <c r="AE236"/>
  <c r="AE237"/>
  <c r="AD45"/>
  <c r="AD112"/>
  <c r="AD7"/>
  <c r="AD8"/>
  <c r="AD10"/>
  <c r="AD21"/>
  <c r="AD29"/>
  <c r="AD39"/>
  <c r="AD52"/>
  <c r="AD60"/>
  <c r="AD68"/>
  <c r="AD69"/>
  <c r="AD82"/>
  <c r="AD83"/>
  <c r="AD85"/>
  <c r="AD86"/>
  <c r="AD93"/>
  <c r="AD121"/>
  <c r="AD14"/>
  <c r="AD135"/>
  <c r="AD138"/>
  <c r="AD143"/>
  <c r="AD147"/>
  <c r="AD157"/>
  <c r="AD159"/>
  <c r="AD178"/>
  <c r="AD179"/>
  <c r="AD180"/>
  <c r="AD182"/>
  <c r="AD184"/>
  <c r="AD188"/>
  <c r="AD224"/>
  <c r="AD223"/>
  <c r="AD4"/>
  <c r="AD5"/>
  <c r="AD6"/>
  <c r="AD9"/>
  <c r="AD11"/>
  <c r="AD12"/>
  <c r="AD13"/>
  <c r="AD15"/>
  <c r="AD16"/>
  <c r="AD17"/>
  <c r="AD18"/>
  <c r="AD19"/>
  <c r="AD20"/>
  <c r="AD22"/>
  <c r="AD23"/>
  <c r="AD24"/>
  <c r="AD25"/>
  <c r="AD26"/>
  <c r="AD27"/>
  <c r="AD28"/>
  <c r="AD30"/>
  <c r="AD31"/>
  <c r="AD32"/>
  <c r="AD33"/>
  <c r="AD34"/>
  <c r="AD35"/>
  <c r="AD36"/>
  <c r="AD37"/>
  <c r="AD38"/>
  <c r="AD40"/>
  <c r="AD41"/>
  <c r="AD42"/>
  <c r="AD43"/>
  <c r="AD44"/>
  <c r="AD48"/>
  <c r="AD49"/>
  <c r="AD50"/>
  <c r="AD51"/>
  <c r="AD53"/>
  <c r="AD54"/>
  <c r="AD55"/>
  <c r="AD56"/>
  <c r="AD57"/>
  <c r="AD58"/>
  <c r="AD59"/>
  <c r="AD61"/>
  <c r="AD62"/>
  <c r="AD63"/>
  <c r="AD64"/>
  <c r="AD65"/>
  <c r="AD66"/>
  <c r="AD67"/>
  <c r="AD70"/>
  <c r="AD71"/>
  <c r="AD72"/>
  <c r="AD73"/>
  <c r="AD74"/>
  <c r="AD75"/>
  <c r="AD76"/>
  <c r="AD77"/>
  <c r="AD78"/>
  <c r="AD79"/>
  <c r="AD80"/>
  <c r="AD81"/>
  <c r="AD84"/>
  <c r="AD87"/>
  <c r="AD88"/>
  <c r="AD89"/>
  <c r="AD90"/>
  <c r="AD91"/>
  <c r="AD92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3"/>
  <c r="AD114"/>
  <c r="AD115"/>
  <c r="AD116"/>
  <c r="AD117"/>
  <c r="AD118"/>
  <c r="AD119"/>
  <c r="AD120"/>
  <c r="AD122"/>
  <c r="AD123"/>
  <c r="AD124"/>
  <c r="AD125"/>
  <c r="AD126"/>
  <c r="AD127"/>
  <c r="AD128"/>
  <c r="AD129"/>
  <c r="AD130"/>
  <c r="AD131"/>
  <c r="AD132"/>
  <c r="AD133"/>
  <c r="AD134"/>
  <c r="AD136"/>
  <c r="AD137"/>
  <c r="AD139"/>
  <c r="AD140"/>
  <c r="AD141"/>
  <c r="AD142"/>
  <c r="AD144"/>
  <c r="AD145"/>
  <c r="AD146"/>
  <c r="AD148"/>
  <c r="AD149"/>
  <c r="AD150"/>
  <c r="AD151"/>
  <c r="AD152"/>
  <c r="AD153"/>
  <c r="AD154"/>
  <c r="AD156"/>
  <c r="AD158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81"/>
  <c r="AD183"/>
  <c r="AD185"/>
  <c r="AD186"/>
  <c r="AD187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5"/>
  <c r="AD226"/>
  <c r="AD227"/>
  <c r="AD228"/>
  <c r="AD229"/>
  <c r="AD230"/>
  <c r="AD231"/>
  <c r="AD232"/>
  <c r="AD233"/>
  <c r="AD234"/>
  <c r="AD235"/>
  <c r="AD236"/>
  <c r="AD237"/>
  <c r="AC8"/>
  <c r="AC69"/>
  <c r="AC68"/>
  <c r="AC93"/>
  <c r="AC121"/>
  <c r="AC14"/>
  <c r="AC224"/>
  <c r="AC223"/>
  <c r="AC5"/>
  <c r="AC7"/>
  <c r="AC11"/>
  <c r="AC13"/>
  <c r="AC18"/>
  <c r="AC20"/>
  <c r="AC21"/>
  <c r="AC24"/>
  <c r="AC28"/>
  <c r="AC31"/>
  <c r="AC34"/>
  <c r="AC37"/>
  <c r="AC39"/>
  <c r="AC50"/>
  <c r="AC52"/>
  <c r="AC54"/>
  <c r="AC57"/>
  <c r="AC59"/>
  <c r="AC70"/>
  <c r="AC71"/>
  <c r="AC72"/>
  <c r="AC74"/>
  <c r="AC77"/>
  <c r="AC80"/>
  <c r="AC82"/>
  <c r="AC83"/>
  <c r="AC84"/>
  <c r="AC85"/>
  <c r="AC88"/>
  <c r="AC96"/>
  <c r="AC97"/>
  <c r="AC102"/>
  <c r="AC104"/>
  <c r="AC108"/>
  <c r="AC114"/>
  <c r="AC123"/>
  <c r="AC130"/>
  <c r="AC135"/>
  <c r="AC137"/>
  <c r="AC143"/>
  <c r="AC145"/>
  <c r="AC148"/>
  <c r="AC149"/>
  <c r="AC150"/>
  <c r="AC154"/>
  <c r="AC156"/>
  <c r="AC157"/>
  <c r="AC158"/>
  <c r="AC159"/>
  <c r="AC160"/>
  <c r="AC163"/>
  <c r="AC168"/>
  <c r="AC169"/>
  <c r="AC175"/>
  <c r="AC176"/>
  <c r="AC184"/>
  <c r="AC190"/>
  <c r="AC193"/>
  <c r="AC197"/>
  <c r="AC198"/>
  <c r="AC201"/>
  <c r="AC203"/>
  <c r="AC204"/>
  <c r="AC206"/>
  <c r="AC209"/>
  <c r="AC210"/>
  <c r="AC215"/>
  <c r="AC217"/>
  <c r="AC219"/>
  <c r="AC220"/>
  <c r="AC222"/>
  <c r="AC226"/>
  <c r="AC232"/>
  <c r="AC233"/>
  <c r="AC237"/>
  <c r="AB39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8"/>
  <c r="AB40"/>
  <c r="AB41"/>
  <c r="AB42"/>
  <c r="AB43"/>
  <c r="AB44"/>
  <c r="AB45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8"/>
  <c r="AB169"/>
  <c r="AB170"/>
  <c r="AB171"/>
  <c r="AB172"/>
  <c r="AB173"/>
  <c r="AB174"/>
  <c r="AB175"/>
  <c r="AB177"/>
  <c r="AB179"/>
  <c r="AB180"/>
  <c r="AB181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7"/>
  <c r="AB228"/>
  <c r="AB229"/>
  <c r="AB230"/>
  <c r="AB231"/>
  <c r="AB232"/>
  <c r="AB233"/>
  <c r="AB234"/>
  <c r="AB235"/>
  <c r="AB236"/>
  <c r="AB46"/>
  <c r="AB47"/>
  <c r="AB237"/>
  <c r="AA39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8"/>
  <c r="AA40"/>
  <c r="AA41"/>
  <c r="AA42"/>
  <c r="AA43"/>
  <c r="AA44"/>
  <c r="AA45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8"/>
  <c r="AA169"/>
  <c r="AA170"/>
  <c r="AA171"/>
  <c r="AA172"/>
  <c r="AA173"/>
  <c r="AA174"/>
  <c r="AA175"/>
  <c r="AA177"/>
  <c r="AA179"/>
  <c r="AA180"/>
  <c r="AA181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7"/>
  <c r="AA228"/>
  <c r="AA229"/>
  <c r="AA230"/>
  <c r="AA231"/>
  <c r="AA232"/>
  <c r="AA233"/>
  <c r="AA234"/>
  <c r="AA235"/>
  <c r="AA236"/>
  <c r="AA46"/>
  <c r="AA47"/>
  <c r="AA237"/>
  <c r="Z39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8"/>
  <c r="Z40"/>
  <c r="Z41"/>
  <c r="Z42"/>
  <c r="Z43"/>
  <c r="Z44"/>
  <c r="Z45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8"/>
  <c r="Z169"/>
  <c r="Z170"/>
  <c r="Z171"/>
  <c r="Z172"/>
  <c r="Z173"/>
  <c r="Z174"/>
  <c r="Z175"/>
  <c r="Z177"/>
  <c r="Z179"/>
  <c r="Z180"/>
  <c r="Z181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7"/>
  <c r="Z228"/>
  <c r="Z229"/>
  <c r="Z230"/>
  <c r="Z231"/>
  <c r="Z232"/>
  <c r="Z233"/>
  <c r="Z234"/>
  <c r="Z235"/>
  <c r="Z236"/>
  <c r="Z46"/>
  <c r="Z47"/>
  <c r="Z237"/>
  <c r="Y39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8"/>
  <c r="Y40"/>
  <c r="Y41"/>
  <c r="Y42"/>
  <c r="Y43"/>
  <c r="Y44"/>
  <c r="Y45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8"/>
  <c r="Y169"/>
  <c r="Y170"/>
  <c r="Y171"/>
  <c r="Y172"/>
  <c r="Y173"/>
  <c r="Y174"/>
  <c r="Y175"/>
  <c r="Y177"/>
  <c r="Y179"/>
  <c r="Y180"/>
  <c r="Y181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7"/>
  <c r="Y228"/>
  <c r="Y229"/>
  <c r="Y230"/>
  <c r="Y231"/>
  <c r="Y232"/>
  <c r="Y233"/>
  <c r="Y234"/>
  <c r="Y235"/>
  <c r="Y236"/>
  <c r="Y46"/>
  <c r="Y47"/>
  <c r="Y237"/>
  <c r="X39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8"/>
  <c r="X40"/>
  <c r="X41"/>
  <c r="X42"/>
  <c r="X43"/>
  <c r="X44"/>
  <c r="X45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8"/>
  <c r="X169"/>
  <c r="X170"/>
  <c r="X171"/>
  <c r="X172"/>
  <c r="X173"/>
  <c r="X174"/>
  <c r="X175"/>
  <c r="X177"/>
  <c r="X179"/>
  <c r="X180"/>
  <c r="X181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7"/>
  <c r="X228"/>
  <c r="X229"/>
  <c r="X230"/>
  <c r="X231"/>
  <c r="X232"/>
  <c r="X233"/>
  <c r="X234"/>
  <c r="X235"/>
  <c r="X236"/>
  <c r="X46"/>
  <c r="X47"/>
  <c r="X237"/>
  <c r="W39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8"/>
  <c r="W40"/>
  <c r="W41"/>
  <c r="W42"/>
  <c r="W43"/>
  <c r="W44"/>
  <c r="W45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8"/>
  <c r="W169"/>
  <c r="W170"/>
  <c r="W171"/>
  <c r="W172"/>
  <c r="W173"/>
  <c r="W174"/>
  <c r="W175"/>
  <c r="W177"/>
  <c r="W179"/>
  <c r="W180"/>
  <c r="W181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7"/>
  <c r="W228"/>
  <c r="W229"/>
  <c r="W230"/>
  <c r="W231"/>
  <c r="W232"/>
  <c r="W233"/>
  <c r="W234"/>
  <c r="W235"/>
  <c r="W236"/>
  <c r="W46"/>
  <c r="W47"/>
  <c r="W237"/>
  <c r="V39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8"/>
  <c r="V40"/>
  <c r="V41"/>
  <c r="V42"/>
  <c r="V43"/>
  <c r="V44"/>
  <c r="V45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8"/>
  <c r="V169"/>
  <c r="V170"/>
  <c r="V171"/>
  <c r="V172"/>
  <c r="V173"/>
  <c r="V174"/>
  <c r="V175"/>
  <c r="V177"/>
  <c r="V179"/>
  <c r="V180"/>
  <c r="V181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7"/>
  <c r="V228"/>
  <c r="V229"/>
  <c r="V230"/>
  <c r="V231"/>
  <c r="V232"/>
  <c r="V233"/>
  <c r="V234"/>
  <c r="V235"/>
  <c r="V236"/>
  <c r="V46"/>
  <c r="V47"/>
  <c r="V237"/>
  <c r="U39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8"/>
  <c r="U40"/>
  <c r="U41"/>
  <c r="U42"/>
  <c r="U43"/>
  <c r="U44"/>
  <c r="U45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8"/>
  <c r="U169"/>
  <c r="U170"/>
  <c r="U171"/>
  <c r="U172"/>
  <c r="U173"/>
  <c r="U174"/>
  <c r="U175"/>
  <c r="U177"/>
  <c r="U179"/>
  <c r="U180"/>
  <c r="U181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7"/>
  <c r="U228"/>
  <c r="U229"/>
  <c r="U230"/>
  <c r="U231"/>
  <c r="U232"/>
  <c r="U233"/>
  <c r="U234"/>
  <c r="U235"/>
  <c r="U236"/>
  <c r="U46"/>
  <c r="U47"/>
  <c r="U237"/>
  <c r="T39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8"/>
  <c r="T40"/>
  <c r="T41"/>
  <c r="T42"/>
  <c r="T43"/>
  <c r="T44"/>
  <c r="T45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8"/>
  <c r="T169"/>
  <c r="T170"/>
  <c r="T171"/>
  <c r="T172"/>
  <c r="T173"/>
  <c r="T174"/>
  <c r="T175"/>
  <c r="T177"/>
  <c r="T179"/>
  <c r="T180"/>
  <c r="T181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7"/>
  <c r="T228"/>
  <c r="T229"/>
  <c r="T230"/>
  <c r="T231"/>
  <c r="T232"/>
  <c r="T233"/>
  <c r="T234"/>
  <c r="T235"/>
  <c r="T236"/>
  <c r="T46"/>
  <c r="T47"/>
  <c r="T237"/>
  <c r="S39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8"/>
  <c r="S40"/>
  <c r="S41"/>
  <c r="S42"/>
  <c r="S43"/>
  <c r="S44"/>
  <c r="S45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8"/>
  <c r="S169"/>
  <c r="S170"/>
  <c r="S171"/>
  <c r="S172"/>
  <c r="S173"/>
  <c r="S174"/>
  <c r="S175"/>
  <c r="S177"/>
  <c r="S179"/>
  <c r="S180"/>
  <c r="S181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7"/>
  <c r="S228"/>
  <c r="S229"/>
  <c r="S230"/>
  <c r="S231"/>
  <c r="S232"/>
  <c r="S233"/>
  <c r="S234"/>
  <c r="S235"/>
  <c r="S236"/>
  <c r="S46"/>
  <c r="S47"/>
  <c r="S237"/>
  <c r="R39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8"/>
  <c r="R40"/>
  <c r="R41"/>
  <c r="R42"/>
  <c r="R43"/>
  <c r="R44"/>
  <c r="R45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8"/>
  <c r="R169"/>
  <c r="R170"/>
  <c r="R171"/>
  <c r="R172"/>
  <c r="R173"/>
  <c r="R174"/>
  <c r="R175"/>
  <c r="R177"/>
  <c r="R179"/>
  <c r="R180"/>
  <c r="R181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7"/>
  <c r="R228"/>
  <c r="R229"/>
  <c r="R230"/>
  <c r="R231"/>
  <c r="R232"/>
  <c r="R233"/>
  <c r="R234"/>
  <c r="R235"/>
  <c r="R236"/>
  <c r="R46"/>
  <c r="R47"/>
  <c r="R237"/>
  <c r="Q39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8"/>
  <c r="Q40"/>
  <c r="Q41"/>
  <c r="Q42"/>
  <c r="Q43"/>
  <c r="Q44"/>
  <c r="Q45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8"/>
  <c r="Q169"/>
  <c r="Q170"/>
  <c r="Q171"/>
  <c r="Q172"/>
  <c r="Q173"/>
  <c r="Q174"/>
  <c r="Q175"/>
  <c r="Q177"/>
  <c r="Q179"/>
  <c r="Q180"/>
  <c r="Q181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7"/>
  <c r="Q228"/>
  <c r="Q229"/>
  <c r="Q230"/>
  <c r="Q231"/>
  <c r="Q232"/>
  <c r="Q233"/>
  <c r="Q234"/>
  <c r="Q235"/>
  <c r="Q236"/>
  <c r="Q46"/>
  <c r="Q47"/>
  <c r="Q237"/>
  <c r="P39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8"/>
  <c r="P40"/>
  <c r="P41"/>
  <c r="P42"/>
  <c r="P43"/>
  <c r="P44"/>
  <c r="P45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8"/>
  <c r="P169"/>
  <c r="P170"/>
  <c r="P171"/>
  <c r="P172"/>
  <c r="P173"/>
  <c r="P174"/>
  <c r="P175"/>
  <c r="P177"/>
  <c r="P179"/>
  <c r="P180"/>
  <c r="P181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7"/>
  <c r="P228"/>
  <c r="P229"/>
  <c r="P230"/>
  <c r="P231"/>
  <c r="P232"/>
  <c r="P233"/>
  <c r="P234"/>
  <c r="P235"/>
  <c r="P236"/>
  <c r="P46"/>
  <c r="P47"/>
  <c r="P237"/>
  <c r="O39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8"/>
  <c r="O40"/>
  <c r="O41"/>
  <c r="O42"/>
  <c r="O43"/>
  <c r="O44"/>
  <c r="O45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8"/>
  <c r="O169"/>
  <c r="O170"/>
  <c r="O171"/>
  <c r="O172"/>
  <c r="O173"/>
  <c r="O174"/>
  <c r="O175"/>
  <c r="O177"/>
  <c r="O179"/>
  <c r="O180"/>
  <c r="O181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7"/>
  <c r="O228"/>
  <c r="O229"/>
  <c r="O230"/>
  <c r="O231"/>
  <c r="O232"/>
  <c r="O233"/>
  <c r="O234"/>
  <c r="O235"/>
  <c r="O236"/>
  <c r="O46"/>
  <c r="O47"/>
  <c r="O237"/>
  <c r="N39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8"/>
  <c r="N40"/>
  <c r="N41"/>
  <c r="N42"/>
  <c r="N43"/>
  <c r="N44"/>
  <c r="N45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8"/>
  <c r="N169"/>
  <c r="N170"/>
  <c r="N171"/>
  <c r="N172"/>
  <c r="N173"/>
  <c r="N174"/>
  <c r="N175"/>
  <c r="N177"/>
  <c r="N179"/>
  <c r="N180"/>
  <c r="N181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7"/>
  <c r="N228"/>
  <c r="N229"/>
  <c r="N230"/>
  <c r="N231"/>
  <c r="N232"/>
  <c r="N233"/>
  <c r="N234"/>
  <c r="N235"/>
  <c r="N236"/>
  <c r="N46"/>
  <c r="N47"/>
  <c r="N237"/>
  <c r="M39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8"/>
  <c r="M40"/>
  <c r="M41"/>
  <c r="M42"/>
  <c r="M43"/>
  <c r="M44"/>
  <c r="M45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8"/>
  <c r="M169"/>
  <c r="M170"/>
  <c r="M171"/>
  <c r="M172"/>
  <c r="M173"/>
  <c r="M174"/>
  <c r="M175"/>
  <c r="M177"/>
  <c r="M179"/>
  <c r="M180"/>
  <c r="M181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7"/>
  <c r="M228"/>
  <c r="M229"/>
  <c r="M230"/>
  <c r="M231"/>
  <c r="M232"/>
  <c r="M233"/>
  <c r="M234"/>
  <c r="M235"/>
  <c r="M236"/>
  <c r="M46"/>
  <c r="M47"/>
  <c r="M237"/>
  <c r="L39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8"/>
  <c r="L40"/>
  <c r="L41"/>
  <c r="L42"/>
  <c r="L43"/>
  <c r="L44"/>
  <c r="L45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8"/>
  <c r="L169"/>
  <c r="L170"/>
  <c r="L171"/>
  <c r="L172"/>
  <c r="L173"/>
  <c r="L174"/>
  <c r="L175"/>
  <c r="L177"/>
  <c r="L179"/>
  <c r="L180"/>
  <c r="L181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7"/>
  <c r="L228"/>
  <c r="L229"/>
  <c r="L230"/>
  <c r="L231"/>
  <c r="L232"/>
  <c r="L233"/>
  <c r="L234"/>
  <c r="L235"/>
  <c r="L236"/>
  <c r="L46"/>
  <c r="L47"/>
  <c r="L237"/>
  <c r="K39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8"/>
  <c r="K40"/>
  <c r="K41"/>
  <c r="K42"/>
  <c r="K43"/>
  <c r="K44"/>
  <c r="K45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8"/>
  <c r="K169"/>
  <c r="K170"/>
  <c r="K171"/>
  <c r="K172"/>
  <c r="K173"/>
  <c r="K174"/>
  <c r="K175"/>
  <c r="K177"/>
  <c r="K179"/>
  <c r="K180"/>
  <c r="K181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7"/>
  <c r="K228"/>
  <c r="K229"/>
  <c r="K230"/>
  <c r="K231"/>
  <c r="K232"/>
  <c r="K233"/>
  <c r="K234"/>
  <c r="K235"/>
  <c r="K236"/>
  <c r="K46"/>
  <c r="K47"/>
  <c r="K237"/>
  <c r="J39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8"/>
  <c r="J40"/>
  <c r="J41"/>
  <c r="J42"/>
  <c r="J43"/>
  <c r="J44"/>
  <c r="J45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8"/>
  <c r="J169"/>
  <c r="J170"/>
  <c r="J171"/>
  <c r="J172"/>
  <c r="J173"/>
  <c r="J174"/>
  <c r="J175"/>
  <c r="J177"/>
  <c r="J179"/>
  <c r="J180"/>
  <c r="J181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7"/>
  <c r="J228"/>
  <c r="J229"/>
  <c r="J230"/>
  <c r="J231"/>
  <c r="J232"/>
  <c r="J233"/>
  <c r="J234"/>
  <c r="J235"/>
  <c r="J236"/>
  <c r="J46"/>
  <c r="J47"/>
  <c r="J237"/>
  <c r="I39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8"/>
  <c r="I40"/>
  <c r="I41"/>
  <c r="I42"/>
  <c r="I43"/>
  <c r="I44"/>
  <c r="I45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8"/>
  <c r="I169"/>
  <c r="I170"/>
  <c r="I171"/>
  <c r="I172"/>
  <c r="I173"/>
  <c r="I174"/>
  <c r="I175"/>
  <c r="I177"/>
  <c r="I179"/>
  <c r="I180"/>
  <c r="I181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7"/>
  <c r="I228"/>
  <c r="I229"/>
  <c r="I230"/>
  <c r="I231"/>
  <c r="I232"/>
  <c r="I233"/>
  <c r="I234"/>
  <c r="I235"/>
  <c r="I236"/>
  <c r="I46"/>
  <c r="I47"/>
  <c r="I237"/>
  <c r="H39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8"/>
  <c r="H40"/>
  <c r="H41"/>
  <c r="H42"/>
  <c r="H43"/>
  <c r="H44"/>
  <c r="H45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8"/>
  <c r="H169"/>
  <c r="H170"/>
  <c r="H171"/>
  <c r="H172"/>
  <c r="H173"/>
  <c r="H174"/>
  <c r="H175"/>
  <c r="H177"/>
  <c r="H179"/>
  <c r="H180"/>
  <c r="H181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7"/>
  <c r="H228"/>
  <c r="H229"/>
  <c r="H230"/>
  <c r="H231"/>
  <c r="H232"/>
  <c r="H233"/>
  <c r="H234"/>
  <c r="H235"/>
  <c r="H236"/>
  <c r="H46"/>
  <c r="H47"/>
  <c r="H237"/>
  <c r="D39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D27"/>
  <c r="G28"/>
  <c r="D29"/>
  <c r="D30"/>
  <c r="D31"/>
  <c r="D32"/>
  <c r="D33"/>
  <c r="D34"/>
  <c r="D35"/>
  <c r="D36"/>
  <c r="D38"/>
  <c r="D40"/>
  <c r="D41"/>
  <c r="D42"/>
  <c r="D43"/>
  <c r="D44"/>
  <c r="G45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8"/>
  <c r="G79"/>
  <c r="D80"/>
  <c r="D81"/>
  <c r="D82"/>
  <c r="D83"/>
  <c r="D84"/>
  <c r="D85"/>
  <c r="D86"/>
  <c r="D87"/>
  <c r="D88"/>
  <c r="D89"/>
  <c r="D90"/>
  <c r="D91"/>
  <c r="D92"/>
  <c r="D93"/>
  <c r="D94"/>
  <c r="G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8"/>
  <c r="D169"/>
  <c r="D170"/>
  <c r="D171"/>
  <c r="D172"/>
  <c r="D173"/>
  <c r="D174"/>
  <c r="D175"/>
  <c r="D177"/>
  <c r="D179"/>
  <c r="D180"/>
  <c r="D181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7"/>
  <c r="D228"/>
  <c r="D229"/>
  <c r="D230"/>
  <c r="D231"/>
  <c r="D232"/>
  <c r="D233"/>
  <c r="D234"/>
  <c r="D235"/>
  <c r="D236"/>
  <c r="G27"/>
  <c r="G29"/>
  <c r="G30"/>
  <c r="G31"/>
  <c r="G32"/>
  <c r="G33"/>
  <c r="G34"/>
  <c r="G35"/>
  <c r="G36"/>
  <c r="G38"/>
  <c r="G39"/>
  <c r="G40"/>
  <c r="G41"/>
  <c r="G42"/>
  <c r="G43"/>
  <c r="G44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80"/>
  <c r="G81"/>
  <c r="G82"/>
  <c r="G83"/>
  <c r="G84"/>
  <c r="G85"/>
  <c r="G86"/>
  <c r="G87"/>
  <c r="G88"/>
  <c r="G89"/>
  <c r="G90"/>
  <c r="G91"/>
  <c r="G92"/>
  <c r="G93"/>
  <c r="G94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8"/>
  <c r="G169"/>
  <c r="G170"/>
  <c r="G171"/>
  <c r="G172"/>
  <c r="G173"/>
  <c r="G174"/>
  <c r="G175"/>
  <c r="G177"/>
  <c r="G179"/>
  <c r="G180"/>
  <c r="G181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7"/>
  <c r="G228"/>
  <c r="G229"/>
  <c r="G230"/>
  <c r="G231"/>
  <c r="G232"/>
  <c r="G233"/>
  <c r="G234"/>
  <c r="G235"/>
  <c r="G236"/>
  <c r="G237"/>
  <c r="F39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8"/>
  <c r="F40"/>
  <c r="F41"/>
  <c r="F42"/>
  <c r="F43"/>
  <c r="F44"/>
  <c r="F45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D79"/>
  <c r="F80"/>
  <c r="F81"/>
  <c r="F82"/>
  <c r="F83"/>
  <c r="F84"/>
  <c r="F85"/>
  <c r="F86"/>
  <c r="F87"/>
  <c r="F88"/>
  <c r="F89"/>
  <c r="F90"/>
  <c r="F91"/>
  <c r="F92"/>
  <c r="F93"/>
  <c r="F94"/>
  <c r="D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8"/>
  <c r="F169"/>
  <c r="F170"/>
  <c r="F171"/>
  <c r="F172"/>
  <c r="F173"/>
  <c r="F174"/>
  <c r="F175"/>
  <c r="F177"/>
  <c r="F179"/>
  <c r="F180"/>
  <c r="F181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7"/>
  <c r="F228"/>
  <c r="F229"/>
  <c r="F230"/>
  <c r="F231"/>
  <c r="F232"/>
  <c r="F233"/>
  <c r="F234"/>
  <c r="F235"/>
  <c r="F236"/>
  <c r="F46"/>
  <c r="F47"/>
  <c r="F79"/>
  <c r="F95"/>
  <c r="F237"/>
  <c r="E39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8"/>
  <c r="E40"/>
  <c r="E41"/>
  <c r="E42"/>
  <c r="E43"/>
  <c r="E44"/>
  <c r="E45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8"/>
  <c r="E169"/>
  <c r="E170"/>
  <c r="E171"/>
  <c r="E172"/>
  <c r="E173"/>
  <c r="E174"/>
  <c r="E175"/>
  <c r="E177"/>
  <c r="E179"/>
  <c r="E180"/>
  <c r="E181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7"/>
  <c r="E228"/>
  <c r="E229"/>
  <c r="E230"/>
  <c r="E231"/>
  <c r="E232"/>
  <c r="E233"/>
  <c r="E234"/>
  <c r="E235"/>
  <c r="E236"/>
  <c r="E46"/>
  <c r="E47"/>
  <c r="E237"/>
  <c r="D4"/>
  <c r="D5"/>
  <c r="D6"/>
  <c r="D7"/>
  <c r="D8"/>
  <c r="D9"/>
  <c r="D10"/>
  <c r="D12"/>
  <c r="D13"/>
  <c r="D14"/>
  <c r="D15"/>
  <c r="D16"/>
  <c r="D17"/>
  <c r="D19"/>
  <c r="D20"/>
  <c r="D21"/>
  <c r="D22"/>
  <c r="D23"/>
  <c r="D24"/>
  <c r="D25"/>
  <c r="D26"/>
  <c r="D28"/>
  <c r="D45"/>
  <c r="D46"/>
  <c r="D47"/>
  <c r="D237"/>
  <c r="AH293"/>
  <c r="AH332"/>
  <c r="AG293"/>
  <c r="AG332"/>
  <c r="AF293"/>
  <c r="AF332"/>
  <c r="AE293"/>
  <c r="AE332"/>
  <c r="AD293"/>
  <c r="AD332"/>
  <c r="AC293"/>
  <c r="AC324"/>
  <c r="AC274"/>
  <c r="AC305"/>
  <c r="AC275"/>
  <c r="AC306"/>
  <c r="AC276"/>
  <c r="AC307"/>
  <c r="AC277"/>
  <c r="AC308"/>
  <c r="AC278"/>
  <c r="AC309"/>
  <c r="AC279"/>
  <c r="AC310"/>
  <c r="AC280"/>
  <c r="AC311"/>
  <c r="AC281"/>
  <c r="AC312"/>
  <c r="AC282"/>
  <c r="AC313"/>
  <c r="AC283"/>
  <c r="AC314"/>
  <c r="AC284"/>
  <c r="AC315"/>
  <c r="AC285"/>
  <c r="AC316"/>
  <c r="AC286"/>
  <c r="AC317"/>
  <c r="AC287"/>
  <c r="AC318"/>
  <c r="AC288"/>
  <c r="AC319"/>
  <c r="AC289"/>
  <c r="AC320"/>
  <c r="AC290"/>
  <c r="AC321"/>
  <c r="AC291"/>
  <c r="AC322"/>
  <c r="AC292"/>
  <c r="AC323"/>
  <c r="AC294"/>
  <c r="AC325"/>
  <c r="AC295"/>
  <c r="AC326"/>
  <c r="AC296"/>
  <c r="AC327"/>
  <c r="AC297"/>
  <c r="AC328"/>
  <c r="AC298"/>
  <c r="AC329"/>
  <c r="AC330"/>
  <c r="AC332"/>
  <c r="AB274"/>
  <c r="AB305"/>
  <c r="AB275"/>
  <c r="AB306"/>
  <c r="AB276"/>
  <c r="AB307"/>
  <c r="AB277"/>
  <c r="AB308"/>
  <c r="AB278"/>
  <c r="AB309"/>
  <c r="AB279"/>
  <c r="AB310"/>
  <c r="AB280"/>
  <c r="AB311"/>
  <c r="AB281"/>
  <c r="AB312"/>
  <c r="AB282"/>
  <c r="AB313"/>
  <c r="AB283"/>
  <c r="AB314"/>
  <c r="AB284"/>
  <c r="AB315"/>
  <c r="AB285"/>
  <c r="AB316"/>
  <c r="AB286"/>
  <c r="AB317"/>
  <c r="AB287"/>
  <c r="AB318"/>
  <c r="AB288"/>
  <c r="AB319"/>
  <c r="AB289"/>
  <c r="AB320"/>
  <c r="AB290"/>
  <c r="AB321"/>
  <c r="AB291"/>
  <c r="AB322"/>
  <c r="AB292"/>
  <c r="AB323"/>
  <c r="AB293"/>
  <c r="AB324"/>
  <c r="AB294"/>
  <c r="AB325"/>
  <c r="AB295"/>
  <c r="AB326"/>
  <c r="AB296"/>
  <c r="AB327"/>
  <c r="AB297"/>
  <c r="AB328"/>
  <c r="AB298"/>
  <c r="AB329"/>
  <c r="AB330"/>
  <c r="AB332"/>
  <c r="AA274"/>
  <c r="AA305"/>
  <c r="AA275"/>
  <c r="AA306"/>
  <c r="AA276"/>
  <c r="AA307"/>
  <c r="AA277"/>
  <c r="AA308"/>
  <c r="AA278"/>
  <c r="AA309"/>
  <c r="AA279"/>
  <c r="AA310"/>
  <c r="AA280"/>
  <c r="AA311"/>
  <c r="AA281"/>
  <c r="AA312"/>
  <c r="AA282"/>
  <c r="AA313"/>
  <c r="AA283"/>
  <c r="AA314"/>
  <c r="AA284"/>
  <c r="AA315"/>
  <c r="AA285"/>
  <c r="AA316"/>
  <c r="AA286"/>
  <c r="AA317"/>
  <c r="AA287"/>
  <c r="AA318"/>
  <c r="AA288"/>
  <c r="AA319"/>
  <c r="AA289"/>
  <c r="AA320"/>
  <c r="AA290"/>
  <c r="AA321"/>
  <c r="AA291"/>
  <c r="AA322"/>
  <c r="AA292"/>
  <c r="AA323"/>
  <c r="AA293"/>
  <c r="AA324"/>
  <c r="AA294"/>
  <c r="AA325"/>
  <c r="AA295"/>
  <c r="AA326"/>
  <c r="AA296"/>
  <c r="AA327"/>
  <c r="AA297"/>
  <c r="AA328"/>
  <c r="AA298"/>
  <c r="AA329"/>
  <c r="AA330"/>
  <c r="AA332"/>
  <c r="Z274"/>
  <c r="Z305"/>
  <c r="Z275"/>
  <c r="Z306"/>
  <c r="Z276"/>
  <c r="Z307"/>
  <c r="Z277"/>
  <c r="Z308"/>
  <c r="Z278"/>
  <c r="Z309"/>
  <c r="Z279"/>
  <c r="Z310"/>
  <c r="Z280"/>
  <c r="Z311"/>
  <c r="Z281"/>
  <c r="Z312"/>
  <c r="Z282"/>
  <c r="Z313"/>
  <c r="Z283"/>
  <c r="Z314"/>
  <c r="Z284"/>
  <c r="Z315"/>
  <c r="Z285"/>
  <c r="Z316"/>
  <c r="Z286"/>
  <c r="Z317"/>
  <c r="Z287"/>
  <c r="Z318"/>
  <c r="Z288"/>
  <c r="Z319"/>
  <c r="Z289"/>
  <c r="Z320"/>
  <c r="Z290"/>
  <c r="Z321"/>
  <c r="Z291"/>
  <c r="Z322"/>
  <c r="Z292"/>
  <c r="Z323"/>
  <c r="Z293"/>
  <c r="Z324"/>
  <c r="Z294"/>
  <c r="Z325"/>
  <c r="Z295"/>
  <c r="Z326"/>
  <c r="Z296"/>
  <c r="Z327"/>
  <c r="Z297"/>
  <c r="Z328"/>
  <c r="Z298"/>
  <c r="Z329"/>
  <c r="Z330"/>
  <c r="Z332"/>
  <c r="Y274"/>
  <c r="Y305"/>
  <c r="Y275"/>
  <c r="Y306"/>
  <c r="Y276"/>
  <c r="Y307"/>
  <c r="Y277"/>
  <c r="Y308"/>
  <c r="Y278"/>
  <c r="Y309"/>
  <c r="Y279"/>
  <c r="Y310"/>
  <c r="Y280"/>
  <c r="Y311"/>
  <c r="Y281"/>
  <c r="Y312"/>
  <c r="Y282"/>
  <c r="Y313"/>
  <c r="Y283"/>
  <c r="Y314"/>
  <c r="Y284"/>
  <c r="Y315"/>
  <c r="Y285"/>
  <c r="Y316"/>
  <c r="Y286"/>
  <c r="Y317"/>
  <c r="Y287"/>
  <c r="Y318"/>
  <c r="Y288"/>
  <c r="Y319"/>
  <c r="Y289"/>
  <c r="Y320"/>
  <c r="Y290"/>
  <c r="Y321"/>
  <c r="Y291"/>
  <c r="Y322"/>
  <c r="Y292"/>
  <c r="Y323"/>
  <c r="Y293"/>
  <c r="Y324"/>
  <c r="Y294"/>
  <c r="Y325"/>
  <c r="Y295"/>
  <c r="Y326"/>
  <c r="Y296"/>
  <c r="Y327"/>
  <c r="Y297"/>
  <c r="Y328"/>
  <c r="Y298"/>
  <c r="Y329"/>
  <c r="Y330"/>
  <c r="Y332"/>
  <c r="X274"/>
  <c r="X305"/>
  <c r="X275"/>
  <c r="X306"/>
  <c r="X276"/>
  <c r="X307"/>
  <c r="X277"/>
  <c r="X308"/>
  <c r="X278"/>
  <c r="X309"/>
  <c r="X279"/>
  <c r="X310"/>
  <c r="X280"/>
  <c r="X311"/>
  <c r="X281"/>
  <c r="X312"/>
  <c r="X282"/>
  <c r="X313"/>
  <c r="X283"/>
  <c r="X314"/>
  <c r="X284"/>
  <c r="X315"/>
  <c r="X285"/>
  <c r="X316"/>
  <c r="X286"/>
  <c r="X317"/>
  <c r="X287"/>
  <c r="X318"/>
  <c r="X288"/>
  <c r="X319"/>
  <c r="X289"/>
  <c r="X320"/>
  <c r="X290"/>
  <c r="X321"/>
  <c r="X291"/>
  <c r="X322"/>
  <c r="X292"/>
  <c r="X323"/>
  <c r="X293"/>
  <c r="X324"/>
  <c r="X294"/>
  <c r="X325"/>
  <c r="X295"/>
  <c r="X326"/>
  <c r="X296"/>
  <c r="X327"/>
  <c r="X297"/>
  <c r="X328"/>
  <c r="X298"/>
  <c r="X329"/>
  <c r="X330"/>
  <c r="X332"/>
  <c r="W274"/>
  <c r="W305"/>
  <c r="W275"/>
  <c r="W306"/>
  <c r="W276"/>
  <c r="W307"/>
  <c r="W277"/>
  <c r="W308"/>
  <c r="W278"/>
  <c r="W309"/>
  <c r="W279"/>
  <c r="W310"/>
  <c r="W280"/>
  <c r="W311"/>
  <c r="W281"/>
  <c r="W312"/>
  <c r="W282"/>
  <c r="W313"/>
  <c r="W283"/>
  <c r="W314"/>
  <c r="W284"/>
  <c r="W315"/>
  <c r="W285"/>
  <c r="W316"/>
  <c r="W286"/>
  <c r="W317"/>
  <c r="W287"/>
  <c r="W318"/>
  <c r="W288"/>
  <c r="W319"/>
  <c r="W289"/>
  <c r="W320"/>
  <c r="W290"/>
  <c r="W321"/>
  <c r="W291"/>
  <c r="W322"/>
  <c r="W292"/>
  <c r="W323"/>
  <c r="W293"/>
  <c r="W324"/>
  <c r="W294"/>
  <c r="W325"/>
  <c r="W295"/>
  <c r="W326"/>
  <c r="W296"/>
  <c r="W327"/>
  <c r="W297"/>
  <c r="W328"/>
  <c r="W298"/>
  <c r="W329"/>
  <c r="W330"/>
  <c r="W332"/>
  <c r="V274"/>
  <c r="V305"/>
  <c r="V275"/>
  <c r="V306"/>
  <c r="V276"/>
  <c r="V307"/>
  <c r="V277"/>
  <c r="V308"/>
  <c r="V278"/>
  <c r="V309"/>
  <c r="V279"/>
  <c r="V310"/>
  <c r="V280"/>
  <c r="V311"/>
  <c r="V281"/>
  <c r="V312"/>
  <c r="V282"/>
  <c r="V313"/>
  <c r="V283"/>
  <c r="V314"/>
  <c r="V284"/>
  <c r="V315"/>
  <c r="V285"/>
  <c r="V316"/>
  <c r="V286"/>
  <c r="V317"/>
  <c r="V287"/>
  <c r="V318"/>
  <c r="V288"/>
  <c r="V319"/>
  <c r="V289"/>
  <c r="V320"/>
  <c r="V290"/>
  <c r="V321"/>
  <c r="V291"/>
  <c r="V322"/>
  <c r="V292"/>
  <c r="V323"/>
  <c r="V293"/>
  <c r="V324"/>
  <c r="V294"/>
  <c r="V325"/>
  <c r="V295"/>
  <c r="V326"/>
  <c r="V296"/>
  <c r="V327"/>
  <c r="V297"/>
  <c r="V328"/>
  <c r="V298"/>
  <c r="V329"/>
  <c r="V330"/>
  <c r="V332"/>
  <c r="U274"/>
  <c r="U305"/>
  <c r="U275"/>
  <c r="U306"/>
  <c r="U276"/>
  <c r="U307"/>
  <c r="U277"/>
  <c r="U308"/>
  <c r="U278"/>
  <c r="U309"/>
  <c r="U279"/>
  <c r="U310"/>
  <c r="U280"/>
  <c r="U311"/>
  <c r="U281"/>
  <c r="U312"/>
  <c r="U282"/>
  <c r="U313"/>
  <c r="U283"/>
  <c r="U314"/>
  <c r="U284"/>
  <c r="U315"/>
  <c r="U285"/>
  <c r="U316"/>
  <c r="U286"/>
  <c r="U317"/>
  <c r="U287"/>
  <c r="U318"/>
  <c r="U288"/>
  <c r="U319"/>
  <c r="U289"/>
  <c r="U320"/>
  <c r="U290"/>
  <c r="U321"/>
  <c r="U291"/>
  <c r="U322"/>
  <c r="U292"/>
  <c r="U323"/>
  <c r="U293"/>
  <c r="U324"/>
  <c r="U294"/>
  <c r="U325"/>
  <c r="U295"/>
  <c r="U326"/>
  <c r="U296"/>
  <c r="U327"/>
  <c r="U297"/>
  <c r="U328"/>
  <c r="U298"/>
  <c r="U329"/>
  <c r="U330"/>
  <c r="U332"/>
  <c r="T274"/>
  <c r="T305"/>
  <c r="T275"/>
  <c r="T306"/>
  <c r="T276"/>
  <c r="T307"/>
  <c r="T277"/>
  <c r="T308"/>
  <c r="T278"/>
  <c r="T309"/>
  <c r="T279"/>
  <c r="T310"/>
  <c r="T280"/>
  <c r="T311"/>
  <c r="T281"/>
  <c r="T312"/>
  <c r="T282"/>
  <c r="T313"/>
  <c r="T283"/>
  <c r="T314"/>
  <c r="T284"/>
  <c r="T315"/>
  <c r="T285"/>
  <c r="T316"/>
  <c r="T286"/>
  <c r="T317"/>
  <c r="T287"/>
  <c r="T318"/>
  <c r="T288"/>
  <c r="T319"/>
  <c r="T289"/>
  <c r="T320"/>
  <c r="T290"/>
  <c r="T321"/>
  <c r="T291"/>
  <c r="T322"/>
  <c r="T292"/>
  <c r="T323"/>
  <c r="T293"/>
  <c r="T324"/>
  <c r="T294"/>
  <c r="T325"/>
  <c r="T295"/>
  <c r="T326"/>
  <c r="T296"/>
  <c r="T327"/>
  <c r="T297"/>
  <c r="T328"/>
  <c r="T298"/>
  <c r="T329"/>
  <c r="T330"/>
  <c r="T332"/>
  <c r="S274"/>
  <c r="S305"/>
  <c r="S275"/>
  <c r="S306"/>
  <c r="S276"/>
  <c r="S307"/>
  <c r="S277"/>
  <c r="S308"/>
  <c r="S278"/>
  <c r="S309"/>
  <c r="S279"/>
  <c r="S310"/>
  <c r="S280"/>
  <c r="S311"/>
  <c r="S281"/>
  <c r="S312"/>
  <c r="S282"/>
  <c r="S313"/>
  <c r="S283"/>
  <c r="S314"/>
  <c r="S284"/>
  <c r="S315"/>
  <c r="S285"/>
  <c r="S316"/>
  <c r="S286"/>
  <c r="S317"/>
  <c r="S287"/>
  <c r="S318"/>
  <c r="S288"/>
  <c r="S319"/>
  <c r="S289"/>
  <c r="S320"/>
  <c r="S290"/>
  <c r="S321"/>
  <c r="S291"/>
  <c r="S322"/>
  <c r="S292"/>
  <c r="S323"/>
  <c r="S293"/>
  <c r="S324"/>
  <c r="S294"/>
  <c r="S325"/>
  <c r="S295"/>
  <c r="S326"/>
  <c r="S296"/>
  <c r="S327"/>
  <c r="S297"/>
  <c r="S328"/>
  <c r="S298"/>
  <c r="S329"/>
  <c r="S330"/>
  <c r="S332"/>
  <c r="R274"/>
  <c r="R305"/>
  <c r="R275"/>
  <c r="R306"/>
  <c r="R276"/>
  <c r="R307"/>
  <c r="R277"/>
  <c r="R308"/>
  <c r="R278"/>
  <c r="R309"/>
  <c r="R279"/>
  <c r="R310"/>
  <c r="R280"/>
  <c r="R311"/>
  <c r="R281"/>
  <c r="R312"/>
  <c r="R282"/>
  <c r="R313"/>
  <c r="R283"/>
  <c r="R314"/>
  <c r="R284"/>
  <c r="R315"/>
  <c r="R285"/>
  <c r="R316"/>
  <c r="R286"/>
  <c r="R317"/>
  <c r="R287"/>
  <c r="R318"/>
  <c r="R288"/>
  <c r="R319"/>
  <c r="R289"/>
  <c r="R320"/>
  <c r="R290"/>
  <c r="R321"/>
  <c r="R291"/>
  <c r="R322"/>
  <c r="R292"/>
  <c r="R323"/>
  <c r="R293"/>
  <c r="R324"/>
  <c r="R294"/>
  <c r="R325"/>
  <c r="R295"/>
  <c r="R326"/>
  <c r="R296"/>
  <c r="R327"/>
  <c r="R297"/>
  <c r="R328"/>
  <c r="R298"/>
  <c r="R329"/>
  <c r="R330"/>
  <c r="R332"/>
  <c r="Q274"/>
  <c r="Q305"/>
  <c r="Q275"/>
  <c r="Q306"/>
  <c r="Q276"/>
  <c r="Q307"/>
  <c r="Q277"/>
  <c r="Q308"/>
  <c r="Q278"/>
  <c r="Q309"/>
  <c r="Q279"/>
  <c r="Q310"/>
  <c r="Q280"/>
  <c r="Q311"/>
  <c r="Q281"/>
  <c r="Q312"/>
  <c r="Q282"/>
  <c r="Q313"/>
  <c r="Q283"/>
  <c r="Q314"/>
  <c r="Q284"/>
  <c r="Q315"/>
  <c r="Q285"/>
  <c r="Q316"/>
  <c r="Q286"/>
  <c r="Q317"/>
  <c r="Q287"/>
  <c r="Q318"/>
  <c r="Q288"/>
  <c r="Q319"/>
  <c r="Q289"/>
  <c r="Q320"/>
  <c r="Q290"/>
  <c r="Q321"/>
  <c r="Q291"/>
  <c r="Q322"/>
  <c r="Q292"/>
  <c r="Q323"/>
  <c r="Q293"/>
  <c r="Q324"/>
  <c r="Q294"/>
  <c r="Q325"/>
  <c r="Q295"/>
  <c r="Q326"/>
  <c r="Q296"/>
  <c r="Q327"/>
  <c r="Q297"/>
  <c r="Q328"/>
  <c r="Q298"/>
  <c r="Q329"/>
  <c r="Q330"/>
  <c r="Q332"/>
  <c r="P274"/>
  <c r="P305"/>
  <c r="P275"/>
  <c r="P306"/>
  <c r="P276"/>
  <c r="P307"/>
  <c r="P277"/>
  <c r="P308"/>
  <c r="P278"/>
  <c r="P309"/>
  <c r="P279"/>
  <c r="P310"/>
  <c r="P280"/>
  <c r="P311"/>
  <c r="P281"/>
  <c r="P312"/>
  <c r="P282"/>
  <c r="P313"/>
  <c r="P283"/>
  <c r="P314"/>
  <c r="P284"/>
  <c r="P315"/>
  <c r="P285"/>
  <c r="P316"/>
  <c r="P286"/>
  <c r="P317"/>
  <c r="P287"/>
  <c r="P318"/>
  <c r="P288"/>
  <c r="P319"/>
  <c r="P289"/>
  <c r="P320"/>
  <c r="P290"/>
  <c r="P321"/>
  <c r="P291"/>
  <c r="P322"/>
  <c r="P292"/>
  <c r="P323"/>
  <c r="P293"/>
  <c r="P324"/>
  <c r="P294"/>
  <c r="P325"/>
  <c r="P295"/>
  <c r="P326"/>
  <c r="P296"/>
  <c r="P327"/>
  <c r="P297"/>
  <c r="P328"/>
  <c r="P298"/>
  <c r="P329"/>
  <c r="P330"/>
  <c r="P332"/>
  <c r="O274"/>
  <c r="O305"/>
  <c r="O275"/>
  <c r="O306"/>
  <c r="O276"/>
  <c r="O307"/>
  <c r="O277"/>
  <c r="O308"/>
  <c r="O278"/>
  <c r="O309"/>
  <c r="O279"/>
  <c r="O310"/>
  <c r="O280"/>
  <c r="O311"/>
  <c r="O281"/>
  <c r="O312"/>
  <c r="O282"/>
  <c r="O313"/>
  <c r="O283"/>
  <c r="O314"/>
  <c r="O284"/>
  <c r="O315"/>
  <c r="O285"/>
  <c r="O316"/>
  <c r="O286"/>
  <c r="O317"/>
  <c r="O287"/>
  <c r="O318"/>
  <c r="O288"/>
  <c r="O319"/>
  <c r="O289"/>
  <c r="O320"/>
  <c r="O290"/>
  <c r="O321"/>
  <c r="O291"/>
  <c r="O322"/>
  <c r="O292"/>
  <c r="O323"/>
  <c r="O293"/>
  <c r="O324"/>
  <c r="O294"/>
  <c r="O325"/>
  <c r="O295"/>
  <c r="O326"/>
  <c r="O296"/>
  <c r="O327"/>
  <c r="O297"/>
  <c r="O328"/>
  <c r="O298"/>
  <c r="O329"/>
  <c r="O330"/>
  <c r="O332"/>
  <c r="N274"/>
  <c r="N305"/>
  <c r="N275"/>
  <c r="N306"/>
  <c r="N276"/>
  <c r="N307"/>
  <c r="N277"/>
  <c r="N308"/>
  <c r="N278"/>
  <c r="N309"/>
  <c r="N279"/>
  <c r="N310"/>
  <c r="N280"/>
  <c r="N311"/>
  <c r="N281"/>
  <c r="N312"/>
  <c r="N282"/>
  <c r="N313"/>
  <c r="N283"/>
  <c r="N314"/>
  <c r="N284"/>
  <c r="N315"/>
  <c r="N285"/>
  <c r="N316"/>
  <c r="N286"/>
  <c r="N317"/>
  <c r="N287"/>
  <c r="N318"/>
  <c r="N288"/>
  <c r="N319"/>
  <c r="N289"/>
  <c r="N320"/>
  <c r="N290"/>
  <c r="N321"/>
  <c r="N291"/>
  <c r="N322"/>
  <c r="N292"/>
  <c r="N323"/>
  <c r="N293"/>
  <c r="N324"/>
  <c r="N294"/>
  <c r="N325"/>
  <c r="N295"/>
  <c r="N326"/>
  <c r="N296"/>
  <c r="N327"/>
  <c r="N297"/>
  <c r="N328"/>
  <c r="N298"/>
  <c r="N329"/>
  <c r="N330"/>
  <c r="N332"/>
  <c r="M274"/>
  <c r="M305"/>
  <c r="M275"/>
  <c r="M306"/>
  <c r="M276"/>
  <c r="M307"/>
  <c r="M277"/>
  <c r="M308"/>
  <c r="M278"/>
  <c r="M309"/>
  <c r="M279"/>
  <c r="M310"/>
  <c r="M280"/>
  <c r="M311"/>
  <c r="M281"/>
  <c r="M312"/>
  <c r="M282"/>
  <c r="M313"/>
  <c r="M283"/>
  <c r="M314"/>
  <c r="M284"/>
  <c r="M315"/>
  <c r="M285"/>
  <c r="M316"/>
  <c r="M286"/>
  <c r="M317"/>
  <c r="M287"/>
  <c r="M318"/>
  <c r="M288"/>
  <c r="M319"/>
  <c r="M289"/>
  <c r="M320"/>
  <c r="M290"/>
  <c r="M321"/>
  <c r="M291"/>
  <c r="M322"/>
  <c r="M292"/>
  <c r="M323"/>
  <c r="M293"/>
  <c r="M324"/>
  <c r="M294"/>
  <c r="M325"/>
  <c r="M295"/>
  <c r="M326"/>
  <c r="M296"/>
  <c r="M327"/>
  <c r="M297"/>
  <c r="M328"/>
  <c r="M298"/>
  <c r="M329"/>
  <c r="M330"/>
  <c r="M332"/>
  <c r="L274"/>
  <c r="L305"/>
  <c r="L275"/>
  <c r="L306"/>
  <c r="L276"/>
  <c r="L307"/>
  <c r="L277"/>
  <c r="L308"/>
  <c r="L278"/>
  <c r="L309"/>
  <c r="L279"/>
  <c r="L310"/>
  <c r="L280"/>
  <c r="L311"/>
  <c r="L281"/>
  <c r="L312"/>
  <c r="L282"/>
  <c r="L313"/>
  <c r="L283"/>
  <c r="L314"/>
  <c r="L284"/>
  <c r="L315"/>
  <c r="L285"/>
  <c r="L316"/>
  <c r="L286"/>
  <c r="L317"/>
  <c r="L287"/>
  <c r="L318"/>
  <c r="L288"/>
  <c r="L319"/>
  <c r="L289"/>
  <c r="L320"/>
  <c r="L290"/>
  <c r="L321"/>
  <c r="L291"/>
  <c r="L322"/>
  <c r="L292"/>
  <c r="L323"/>
  <c r="L293"/>
  <c r="L324"/>
  <c r="L294"/>
  <c r="L325"/>
  <c r="L295"/>
  <c r="L326"/>
  <c r="L296"/>
  <c r="L327"/>
  <c r="L297"/>
  <c r="L328"/>
  <c r="L298"/>
  <c r="L329"/>
  <c r="L330"/>
  <c r="L332"/>
  <c r="K274"/>
  <c r="K305"/>
  <c r="K275"/>
  <c r="K306"/>
  <c r="K276"/>
  <c r="K307"/>
  <c r="K277"/>
  <c r="K308"/>
  <c r="K278"/>
  <c r="K309"/>
  <c r="K279"/>
  <c r="K310"/>
  <c r="K280"/>
  <c r="K311"/>
  <c r="K281"/>
  <c r="K312"/>
  <c r="K282"/>
  <c r="K313"/>
  <c r="K283"/>
  <c r="K314"/>
  <c r="K284"/>
  <c r="K315"/>
  <c r="K285"/>
  <c r="K316"/>
  <c r="K286"/>
  <c r="K317"/>
  <c r="K287"/>
  <c r="K318"/>
  <c r="K288"/>
  <c r="K319"/>
  <c r="K289"/>
  <c r="K320"/>
  <c r="K290"/>
  <c r="K321"/>
  <c r="K291"/>
  <c r="K322"/>
  <c r="K292"/>
  <c r="K323"/>
  <c r="K293"/>
  <c r="K324"/>
  <c r="K294"/>
  <c r="K325"/>
  <c r="K295"/>
  <c r="K326"/>
  <c r="K296"/>
  <c r="K327"/>
  <c r="K297"/>
  <c r="K328"/>
  <c r="K298"/>
  <c r="K329"/>
  <c r="K330"/>
  <c r="K332"/>
  <c r="J274"/>
  <c r="J305"/>
  <c r="J275"/>
  <c r="J306"/>
  <c r="J276"/>
  <c r="J307"/>
  <c r="J277"/>
  <c r="J308"/>
  <c r="J278"/>
  <c r="J309"/>
  <c r="J279"/>
  <c r="J310"/>
  <c r="J280"/>
  <c r="J311"/>
  <c r="J281"/>
  <c r="J312"/>
  <c r="J282"/>
  <c r="J313"/>
  <c r="J283"/>
  <c r="J314"/>
  <c r="J284"/>
  <c r="J315"/>
  <c r="J285"/>
  <c r="J316"/>
  <c r="J286"/>
  <c r="J317"/>
  <c r="J287"/>
  <c r="J318"/>
  <c r="J288"/>
  <c r="J319"/>
  <c r="J289"/>
  <c r="J320"/>
  <c r="J290"/>
  <c r="J321"/>
  <c r="J291"/>
  <c r="J322"/>
  <c r="J292"/>
  <c r="J323"/>
  <c r="J293"/>
  <c r="J324"/>
  <c r="J294"/>
  <c r="J325"/>
  <c r="J295"/>
  <c r="J326"/>
  <c r="J296"/>
  <c r="J327"/>
  <c r="J297"/>
  <c r="J328"/>
  <c r="J298"/>
  <c r="J329"/>
  <c r="J330"/>
  <c r="J332"/>
  <c r="I274"/>
  <c r="I305"/>
  <c r="I275"/>
  <c r="I306"/>
  <c r="I276"/>
  <c r="I307"/>
  <c r="I277"/>
  <c r="I308"/>
  <c r="I278"/>
  <c r="I309"/>
  <c r="I279"/>
  <c r="I310"/>
  <c r="I280"/>
  <c r="I311"/>
  <c r="I281"/>
  <c r="I312"/>
  <c r="I282"/>
  <c r="I313"/>
  <c r="I283"/>
  <c r="I314"/>
  <c r="I284"/>
  <c r="I315"/>
  <c r="I285"/>
  <c r="I316"/>
  <c r="I286"/>
  <c r="I317"/>
  <c r="I287"/>
  <c r="I318"/>
  <c r="I288"/>
  <c r="I319"/>
  <c r="I289"/>
  <c r="I320"/>
  <c r="I290"/>
  <c r="I321"/>
  <c r="I291"/>
  <c r="I322"/>
  <c r="I292"/>
  <c r="I323"/>
  <c r="I293"/>
  <c r="I324"/>
  <c r="I294"/>
  <c r="I325"/>
  <c r="I295"/>
  <c r="I326"/>
  <c r="I296"/>
  <c r="I327"/>
  <c r="I297"/>
  <c r="I328"/>
  <c r="I298"/>
  <c r="I329"/>
  <c r="I330"/>
  <c r="I332"/>
  <c r="H274"/>
  <c r="H305"/>
  <c r="H275"/>
  <c r="H306"/>
  <c r="H276"/>
  <c r="H307"/>
  <c r="H277"/>
  <c r="H308"/>
  <c r="H278"/>
  <c r="H309"/>
  <c r="H279"/>
  <c r="H310"/>
  <c r="H280"/>
  <c r="H311"/>
  <c r="H281"/>
  <c r="H312"/>
  <c r="H282"/>
  <c r="H313"/>
  <c r="H283"/>
  <c r="H314"/>
  <c r="H284"/>
  <c r="H315"/>
  <c r="H285"/>
  <c r="H316"/>
  <c r="H286"/>
  <c r="H317"/>
  <c r="H287"/>
  <c r="H318"/>
  <c r="H288"/>
  <c r="H319"/>
  <c r="H289"/>
  <c r="H320"/>
  <c r="H290"/>
  <c r="H321"/>
  <c r="H291"/>
  <c r="H322"/>
  <c r="H292"/>
  <c r="H323"/>
  <c r="H293"/>
  <c r="H324"/>
  <c r="H294"/>
  <c r="H325"/>
  <c r="H295"/>
  <c r="H326"/>
  <c r="H296"/>
  <c r="H327"/>
  <c r="H297"/>
  <c r="H328"/>
  <c r="H298"/>
  <c r="H329"/>
  <c r="H330"/>
  <c r="H332"/>
  <c r="G274"/>
  <c r="G305"/>
  <c r="G275"/>
  <c r="G306"/>
  <c r="G276"/>
  <c r="G307"/>
  <c r="G277"/>
  <c r="G308"/>
  <c r="G278"/>
  <c r="G309"/>
  <c r="G279"/>
  <c r="G310"/>
  <c r="G280"/>
  <c r="G311"/>
  <c r="G281"/>
  <c r="G312"/>
  <c r="G282"/>
  <c r="G313"/>
  <c r="G283"/>
  <c r="G314"/>
  <c r="G284"/>
  <c r="G315"/>
  <c r="G285"/>
  <c r="G316"/>
  <c r="G286"/>
  <c r="G317"/>
  <c r="G287"/>
  <c r="G318"/>
  <c r="G288"/>
  <c r="G319"/>
  <c r="G289"/>
  <c r="G320"/>
  <c r="G290"/>
  <c r="G321"/>
  <c r="G291"/>
  <c r="G322"/>
  <c r="G292"/>
  <c r="G323"/>
  <c r="G293"/>
  <c r="G324"/>
  <c r="G294"/>
  <c r="G325"/>
  <c r="G295"/>
  <c r="G326"/>
  <c r="G296"/>
  <c r="G327"/>
  <c r="G297"/>
  <c r="G328"/>
  <c r="G298"/>
  <c r="G329"/>
  <c r="G330"/>
  <c r="G332"/>
  <c r="F274"/>
  <c r="F305"/>
  <c r="F275"/>
  <c r="F306"/>
  <c r="F276"/>
  <c r="F307"/>
  <c r="F277"/>
  <c r="F308"/>
  <c r="F278"/>
  <c r="F309"/>
  <c r="F279"/>
  <c r="F310"/>
  <c r="F280"/>
  <c r="F311"/>
  <c r="F281"/>
  <c r="F312"/>
  <c r="F282"/>
  <c r="F313"/>
  <c r="F283"/>
  <c r="F314"/>
  <c r="F284"/>
  <c r="F315"/>
  <c r="F285"/>
  <c r="F316"/>
  <c r="F286"/>
  <c r="F317"/>
  <c r="F287"/>
  <c r="F318"/>
  <c r="F288"/>
  <c r="F319"/>
  <c r="F289"/>
  <c r="F320"/>
  <c r="F290"/>
  <c r="F321"/>
  <c r="F291"/>
  <c r="F322"/>
  <c r="F292"/>
  <c r="F323"/>
  <c r="F293"/>
  <c r="F324"/>
  <c r="F294"/>
  <c r="F325"/>
  <c r="F295"/>
  <c r="F326"/>
  <c r="F296"/>
  <c r="F327"/>
  <c r="F297"/>
  <c r="F328"/>
  <c r="F298"/>
  <c r="F329"/>
  <c r="F330"/>
  <c r="F332"/>
  <c r="E274"/>
  <c r="E305"/>
  <c r="E275"/>
  <c r="E306"/>
  <c r="E276"/>
  <c r="E307"/>
  <c r="E277"/>
  <c r="E308"/>
  <c r="E278"/>
  <c r="E309"/>
  <c r="E279"/>
  <c r="E310"/>
  <c r="E280"/>
  <c r="E311"/>
  <c r="E281"/>
  <c r="E312"/>
  <c r="E282"/>
  <c r="E313"/>
  <c r="E283"/>
  <c r="E314"/>
  <c r="E284"/>
  <c r="E315"/>
  <c r="E285"/>
  <c r="E316"/>
  <c r="E286"/>
  <c r="E317"/>
  <c r="E287"/>
  <c r="E318"/>
  <c r="E288"/>
  <c r="E319"/>
  <c r="E289"/>
  <c r="E320"/>
  <c r="E290"/>
  <c r="E321"/>
  <c r="E291"/>
  <c r="E322"/>
  <c r="E292"/>
  <c r="E323"/>
  <c r="E293"/>
  <c r="E324"/>
  <c r="E294"/>
  <c r="E325"/>
  <c r="E295"/>
  <c r="E326"/>
  <c r="E296"/>
  <c r="E327"/>
  <c r="E297"/>
  <c r="E328"/>
  <c r="E298"/>
  <c r="E329"/>
  <c r="E330"/>
  <c r="E332"/>
  <c r="D274"/>
  <c r="D305"/>
  <c r="D275"/>
  <c r="D306"/>
  <c r="D276"/>
  <c r="D307"/>
  <c r="D277"/>
  <c r="D308"/>
  <c r="D278"/>
  <c r="D309"/>
  <c r="D279"/>
  <c r="D310"/>
  <c r="D280"/>
  <c r="D311"/>
  <c r="D281"/>
  <c r="D312"/>
  <c r="D282"/>
  <c r="D313"/>
  <c r="D283"/>
  <c r="D314"/>
  <c r="D284"/>
  <c r="D315"/>
  <c r="D285"/>
  <c r="D316"/>
  <c r="D286"/>
  <c r="D317"/>
  <c r="D287"/>
  <c r="D318"/>
  <c r="D288"/>
  <c r="D319"/>
  <c r="D320"/>
  <c r="D290"/>
  <c r="D321"/>
  <c r="D291"/>
  <c r="D322"/>
  <c r="D292"/>
  <c r="D323"/>
  <c r="D293"/>
  <c r="D324"/>
  <c r="D294"/>
  <c r="D325"/>
  <c r="D295"/>
  <c r="D326"/>
  <c r="D296"/>
  <c r="D327"/>
  <c r="D297"/>
  <c r="D328"/>
  <c r="D298"/>
  <c r="D329"/>
  <c r="D330"/>
  <c r="D332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F298"/>
  <c r="BE298"/>
  <c r="BD298"/>
  <c r="BC298"/>
  <c r="BB298"/>
  <c r="BA298"/>
  <c r="AZ298"/>
  <c r="AY298"/>
  <c r="AX298"/>
  <c r="AV298"/>
  <c r="AU298"/>
  <c r="AT298"/>
  <c r="AS298"/>
  <c r="AR298"/>
  <c r="AQ298"/>
  <c r="AP298"/>
  <c r="AN298"/>
  <c r="AM298"/>
  <c r="AL298"/>
  <c r="AK298"/>
  <c r="AJ298"/>
  <c r="AI298"/>
  <c r="AH298"/>
  <c r="AG298"/>
  <c r="AF298"/>
  <c r="AE298"/>
  <c r="AD298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BZ297"/>
  <c r="BY297"/>
  <c r="BX297"/>
  <c r="BW297"/>
  <c r="BV297"/>
  <c r="BU297"/>
  <c r="BT297"/>
  <c r="BS297"/>
  <c r="BR297"/>
  <c r="BP297"/>
  <c r="BO297"/>
  <c r="BN297"/>
  <c r="BM297"/>
  <c r="BL297"/>
  <c r="BK297"/>
  <c r="BJ297"/>
  <c r="BI297"/>
  <c r="BH297"/>
  <c r="BF297"/>
  <c r="BE297"/>
  <c r="BD297"/>
  <c r="BC297"/>
  <c r="BB297"/>
  <c r="BA297"/>
  <c r="AZ297"/>
  <c r="AY297"/>
  <c r="AX297"/>
  <c r="AV297"/>
  <c r="AU297"/>
  <c r="AT297"/>
  <c r="AS297"/>
  <c r="AR297"/>
  <c r="AQ297"/>
  <c r="AP297"/>
  <c r="AN297"/>
  <c r="AM297"/>
  <c r="AL297"/>
  <c r="AK297"/>
  <c r="AJ297"/>
  <c r="AI297"/>
  <c r="AH297"/>
  <c r="AG297"/>
  <c r="AF297"/>
  <c r="AE297"/>
  <c r="AD297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F296"/>
  <c r="BE296"/>
  <c r="BD296"/>
  <c r="BC296"/>
  <c r="BB296"/>
  <c r="BA296"/>
  <c r="AZ296"/>
  <c r="AY296"/>
  <c r="AX296"/>
  <c r="AV296"/>
  <c r="AU296"/>
  <c r="AT296"/>
  <c r="AS296"/>
  <c r="AR296"/>
  <c r="AQ296"/>
  <c r="AP296"/>
  <c r="AN296"/>
  <c r="AM296"/>
  <c r="AL296"/>
  <c r="AK296"/>
  <c r="AJ296"/>
  <c r="AI296"/>
  <c r="AH296"/>
  <c r="AG296"/>
  <c r="AF296"/>
  <c r="AE296"/>
  <c r="AD296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BZ295"/>
  <c r="BY295"/>
  <c r="BX295"/>
  <c r="BW295"/>
  <c r="BV295"/>
  <c r="BU295"/>
  <c r="BT295"/>
  <c r="BS295"/>
  <c r="BR295"/>
  <c r="BP295"/>
  <c r="BO295"/>
  <c r="BN295"/>
  <c r="BM295"/>
  <c r="BL295"/>
  <c r="BK295"/>
  <c r="BJ295"/>
  <c r="BI295"/>
  <c r="BH295"/>
  <c r="BF295"/>
  <c r="BE295"/>
  <c r="BD295"/>
  <c r="BC295"/>
  <c r="BB295"/>
  <c r="BA295"/>
  <c r="AZ295"/>
  <c r="AY295"/>
  <c r="AX295"/>
  <c r="AV295"/>
  <c r="AU295"/>
  <c r="AT295"/>
  <c r="AS295"/>
  <c r="AR295"/>
  <c r="AQ295"/>
  <c r="AP295"/>
  <c r="AN295"/>
  <c r="AM295"/>
  <c r="AL295"/>
  <c r="AK295"/>
  <c r="AJ295"/>
  <c r="AI295"/>
  <c r="AH295"/>
  <c r="AG295"/>
  <c r="AF295"/>
  <c r="AE295"/>
  <c r="AD295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BZ294"/>
  <c r="BY294"/>
  <c r="BX294"/>
  <c r="BW294"/>
  <c r="BV294"/>
  <c r="BU294"/>
  <c r="BT294"/>
  <c r="BS294"/>
  <c r="BR294"/>
  <c r="BP294"/>
  <c r="BO294"/>
  <c r="BN294"/>
  <c r="BM294"/>
  <c r="BL294"/>
  <c r="BK294"/>
  <c r="BJ294"/>
  <c r="BI294"/>
  <c r="BH294"/>
  <c r="BF294"/>
  <c r="BE294"/>
  <c r="BD294"/>
  <c r="BC294"/>
  <c r="BB294"/>
  <c r="BA294"/>
  <c r="AZ294"/>
  <c r="AY294"/>
  <c r="AX294"/>
  <c r="AV294"/>
  <c r="AU294"/>
  <c r="AT294"/>
  <c r="AS294"/>
  <c r="AR294"/>
  <c r="AQ294"/>
  <c r="AP294"/>
  <c r="AN294"/>
  <c r="AM294"/>
  <c r="AL294"/>
  <c r="AK294"/>
  <c r="AJ294"/>
  <c r="AI294"/>
  <c r="AH294"/>
  <c r="AG294"/>
  <c r="AF294"/>
  <c r="AE294"/>
  <c r="AD294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BZ293"/>
  <c r="BY293"/>
  <c r="BX293"/>
  <c r="BW293"/>
  <c r="BV293"/>
  <c r="BU293"/>
  <c r="BT293"/>
  <c r="BS293"/>
  <c r="BR293"/>
  <c r="BP293"/>
  <c r="BO293"/>
  <c r="BN293"/>
  <c r="BM293"/>
  <c r="BL293"/>
  <c r="BK293"/>
  <c r="BJ293"/>
  <c r="BI293"/>
  <c r="BH293"/>
  <c r="BF293"/>
  <c r="BE293"/>
  <c r="BD293"/>
  <c r="BC293"/>
  <c r="BB293"/>
  <c r="BA293"/>
  <c r="AZ293"/>
  <c r="AY293"/>
  <c r="AX293"/>
  <c r="AV293"/>
  <c r="AU293"/>
  <c r="AT293"/>
  <c r="AS293"/>
  <c r="AR293"/>
  <c r="AQ293"/>
  <c r="AP293"/>
  <c r="AN293"/>
  <c r="AM293"/>
  <c r="AL293"/>
  <c r="AK293"/>
  <c r="AJ293"/>
  <c r="AI293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F292"/>
  <c r="BE292"/>
  <c r="BD292"/>
  <c r="BC292"/>
  <c r="BB292"/>
  <c r="BA292"/>
  <c r="AZ292"/>
  <c r="AY292"/>
  <c r="AX292"/>
  <c r="AV292"/>
  <c r="AU292"/>
  <c r="AT292"/>
  <c r="AS292"/>
  <c r="AR292"/>
  <c r="AQ292"/>
  <c r="AP292"/>
  <c r="AN292"/>
  <c r="AM292"/>
  <c r="AL292"/>
  <c r="AK292"/>
  <c r="AJ292"/>
  <c r="AI292"/>
  <c r="AH292"/>
  <c r="AG292"/>
  <c r="AF292"/>
  <c r="AE292"/>
  <c r="AD292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BZ291"/>
  <c r="BY291"/>
  <c r="BX291"/>
  <c r="BW291"/>
  <c r="BV291"/>
  <c r="BU291"/>
  <c r="BT291"/>
  <c r="BS291"/>
  <c r="BR291"/>
  <c r="BP291"/>
  <c r="BO291"/>
  <c r="BN291"/>
  <c r="BM291"/>
  <c r="BL291"/>
  <c r="BK291"/>
  <c r="BJ291"/>
  <c r="BI291"/>
  <c r="BH291"/>
  <c r="BF291"/>
  <c r="BE291"/>
  <c r="BD291"/>
  <c r="BC291"/>
  <c r="BB291"/>
  <c r="BA291"/>
  <c r="AZ291"/>
  <c r="AY291"/>
  <c r="AX291"/>
  <c r="AV291"/>
  <c r="AU291"/>
  <c r="AT291"/>
  <c r="AS291"/>
  <c r="AR291"/>
  <c r="AQ291"/>
  <c r="AP291"/>
  <c r="AN291"/>
  <c r="AM291"/>
  <c r="AL291"/>
  <c r="AK291"/>
  <c r="AJ291"/>
  <c r="AI291"/>
  <c r="AH291"/>
  <c r="AG291"/>
  <c r="AF291"/>
  <c r="AE291"/>
  <c r="AD291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BZ290"/>
  <c r="BY290"/>
  <c r="BX290"/>
  <c r="BW290"/>
  <c r="BV290"/>
  <c r="BU290"/>
  <c r="BT290"/>
  <c r="BS290"/>
  <c r="BR290"/>
  <c r="BP290"/>
  <c r="BO290"/>
  <c r="BN290"/>
  <c r="BM290"/>
  <c r="BL290"/>
  <c r="BK290"/>
  <c r="BJ290"/>
  <c r="BI290"/>
  <c r="BH290"/>
  <c r="BF290"/>
  <c r="BE290"/>
  <c r="BD290"/>
  <c r="BC290"/>
  <c r="BB290"/>
  <c r="BA290"/>
  <c r="AZ290"/>
  <c r="AY290"/>
  <c r="AX290"/>
  <c r="AV290"/>
  <c r="AU290"/>
  <c r="AT290"/>
  <c r="AS290"/>
  <c r="AR290"/>
  <c r="AQ290"/>
  <c r="AP290"/>
  <c r="AN290"/>
  <c r="AM290"/>
  <c r="AL290"/>
  <c r="AK290"/>
  <c r="AJ290"/>
  <c r="AI290"/>
  <c r="AH290"/>
  <c r="AG290"/>
  <c r="AF290"/>
  <c r="AE290"/>
  <c r="AD290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BZ289"/>
  <c r="BY289"/>
  <c r="BX289"/>
  <c r="BW289"/>
  <c r="BV289"/>
  <c r="BU289"/>
  <c r="BT289"/>
  <c r="BS289"/>
  <c r="BR289"/>
  <c r="BP289"/>
  <c r="BO289"/>
  <c r="BN289"/>
  <c r="BM289"/>
  <c r="BL289"/>
  <c r="BK289"/>
  <c r="BJ289"/>
  <c r="BI289"/>
  <c r="BH289"/>
  <c r="BF289"/>
  <c r="BE289"/>
  <c r="BD289"/>
  <c r="BC289"/>
  <c r="BB289"/>
  <c r="BA289"/>
  <c r="AZ289"/>
  <c r="AY289"/>
  <c r="AX289"/>
  <c r="AV289"/>
  <c r="AU289"/>
  <c r="AT289"/>
  <c r="AS289"/>
  <c r="AR289"/>
  <c r="AQ289"/>
  <c r="AP289"/>
  <c r="AN289"/>
  <c r="AM289"/>
  <c r="AL289"/>
  <c r="AK289"/>
  <c r="AJ289"/>
  <c r="AI289"/>
  <c r="AH289"/>
  <c r="AG289"/>
  <c r="AF289"/>
  <c r="AE289"/>
  <c r="AD289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F288"/>
  <c r="BE288"/>
  <c r="BD288"/>
  <c r="BC288"/>
  <c r="BB288"/>
  <c r="BA288"/>
  <c r="AZ288"/>
  <c r="AY288"/>
  <c r="AX288"/>
  <c r="AV288"/>
  <c r="AU288"/>
  <c r="AT288"/>
  <c r="AS288"/>
  <c r="AR288"/>
  <c r="AQ288"/>
  <c r="AP288"/>
  <c r="AN288"/>
  <c r="AM288"/>
  <c r="AL288"/>
  <c r="AK288"/>
  <c r="AJ288"/>
  <c r="AI288"/>
  <c r="AH288"/>
  <c r="AG288"/>
  <c r="AF288"/>
  <c r="AE288"/>
  <c r="AD288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BZ287"/>
  <c r="BY287"/>
  <c r="BX287"/>
  <c r="BW287"/>
  <c r="BV287"/>
  <c r="BU287"/>
  <c r="BT287"/>
  <c r="BS287"/>
  <c r="BR287"/>
  <c r="BP287"/>
  <c r="BO287"/>
  <c r="BN287"/>
  <c r="BM287"/>
  <c r="BL287"/>
  <c r="BK287"/>
  <c r="BJ287"/>
  <c r="BI287"/>
  <c r="BH287"/>
  <c r="BF287"/>
  <c r="BE287"/>
  <c r="BD287"/>
  <c r="BC287"/>
  <c r="BB287"/>
  <c r="BA287"/>
  <c r="AZ287"/>
  <c r="AY287"/>
  <c r="AX287"/>
  <c r="AV287"/>
  <c r="AU287"/>
  <c r="AT287"/>
  <c r="AS287"/>
  <c r="AR287"/>
  <c r="AQ287"/>
  <c r="AP287"/>
  <c r="AN287"/>
  <c r="AM287"/>
  <c r="AL287"/>
  <c r="AK287"/>
  <c r="AJ287"/>
  <c r="AI287"/>
  <c r="AH287"/>
  <c r="AG287"/>
  <c r="AF287"/>
  <c r="AE287"/>
  <c r="AD287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BZ286"/>
  <c r="BY286"/>
  <c r="BX286"/>
  <c r="BW286"/>
  <c r="BV286"/>
  <c r="BU286"/>
  <c r="BT286"/>
  <c r="BS286"/>
  <c r="BR286"/>
  <c r="BP286"/>
  <c r="BO286"/>
  <c r="BN286"/>
  <c r="BM286"/>
  <c r="BL286"/>
  <c r="BK286"/>
  <c r="BJ286"/>
  <c r="BI286"/>
  <c r="BH286"/>
  <c r="BF286"/>
  <c r="BE286"/>
  <c r="BD286"/>
  <c r="BC286"/>
  <c r="BB286"/>
  <c r="BA286"/>
  <c r="AZ286"/>
  <c r="AY286"/>
  <c r="AX286"/>
  <c r="AV286"/>
  <c r="AU286"/>
  <c r="AT286"/>
  <c r="AS286"/>
  <c r="AR286"/>
  <c r="AQ286"/>
  <c r="AP286"/>
  <c r="AN286"/>
  <c r="AM286"/>
  <c r="AL286"/>
  <c r="AK286"/>
  <c r="AJ286"/>
  <c r="AI286"/>
  <c r="AH286"/>
  <c r="AG286"/>
  <c r="AF286"/>
  <c r="AE286"/>
  <c r="AD286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F285"/>
  <c r="BE285"/>
  <c r="BD285"/>
  <c r="BC285"/>
  <c r="BB285"/>
  <c r="BA285"/>
  <c r="AZ285"/>
  <c r="AY285"/>
  <c r="AX285"/>
  <c r="AV285"/>
  <c r="AU285"/>
  <c r="AT285"/>
  <c r="AS285"/>
  <c r="AR285"/>
  <c r="AQ285"/>
  <c r="AP285"/>
  <c r="AN285"/>
  <c r="AM285"/>
  <c r="AL285"/>
  <c r="AK285"/>
  <c r="AJ285"/>
  <c r="AI285"/>
  <c r="AH285"/>
  <c r="AG285"/>
  <c r="AF285"/>
  <c r="AE285"/>
  <c r="AD285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BZ284"/>
  <c r="BY284"/>
  <c r="BX284"/>
  <c r="BW284"/>
  <c r="BV284"/>
  <c r="BU284"/>
  <c r="BT284"/>
  <c r="BS284"/>
  <c r="BR284"/>
  <c r="BP284"/>
  <c r="BO284"/>
  <c r="BN284"/>
  <c r="BM284"/>
  <c r="BL284"/>
  <c r="BK284"/>
  <c r="BJ284"/>
  <c r="BI284"/>
  <c r="BH284"/>
  <c r="BF284"/>
  <c r="BE284"/>
  <c r="BD284"/>
  <c r="BC284"/>
  <c r="BB284"/>
  <c r="BA284"/>
  <c r="AZ284"/>
  <c r="AY284"/>
  <c r="AX284"/>
  <c r="AV284"/>
  <c r="AU284"/>
  <c r="AT284"/>
  <c r="AS284"/>
  <c r="AR284"/>
  <c r="AQ284"/>
  <c r="AP284"/>
  <c r="AN284"/>
  <c r="AM284"/>
  <c r="AL284"/>
  <c r="AK284"/>
  <c r="AJ284"/>
  <c r="AI284"/>
  <c r="AH284"/>
  <c r="AG284"/>
  <c r="AF284"/>
  <c r="AE284"/>
  <c r="AD284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F283"/>
  <c r="BE283"/>
  <c r="BD283"/>
  <c r="BC283"/>
  <c r="BB283"/>
  <c r="BA283"/>
  <c r="AZ283"/>
  <c r="AY283"/>
  <c r="AX283"/>
  <c r="AV283"/>
  <c r="AU283"/>
  <c r="AT283"/>
  <c r="AS283"/>
  <c r="AR283"/>
  <c r="AQ283"/>
  <c r="AP283"/>
  <c r="AN283"/>
  <c r="AM283"/>
  <c r="AL283"/>
  <c r="AK283"/>
  <c r="AJ283"/>
  <c r="AI283"/>
  <c r="AH283"/>
  <c r="AG283"/>
  <c r="AF283"/>
  <c r="AE283"/>
  <c r="AD283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BZ282"/>
  <c r="BY282"/>
  <c r="BX282"/>
  <c r="BW282"/>
  <c r="BV282"/>
  <c r="BU282"/>
  <c r="BT282"/>
  <c r="BS282"/>
  <c r="BR282"/>
  <c r="BP282"/>
  <c r="BO282"/>
  <c r="BN282"/>
  <c r="BM282"/>
  <c r="BL282"/>
  <c r="BK282"/>
  <c r="BJ282"/>
  <c r="BI282"/>
  <c r="BH282"/>
  <c r="BF282"/>
  <c r="BE282"/>
  <c r="BD282"/>
  <c r="BC282"/>
  <c r="BB282"/>
  <c r="BA282"/>
  <c r="AZ282"/>
  <c r="AY282"/>
  <c r="AX282"/>
  <c r="AV282"/>
  <c r="AU282"/>
  <c r="AT282"/>
  <c r="AS282"/>
  <c r="AR282"/>
  <c r="AQ282"/>
  <c r="AP282"/>
  <c r="AN282"/>
  <c r="AM282"/>
  <c r="AL282"/>
  <c r="AK282"/>
  <c r="AJ282"/>
  <c r="AI282"/>
  <c r="AH282"/>
  <c r="AG282"/>
  <c r="AF282"/>
  <c r="AE282"/>
  <c r="AD282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BZ281"/>
  <c r="BY281"/>
  <c r="BX281"/>
  <c r="BW281"/>
  <c r="BV281"/>
  <c r="BU281"/>
  <c r="BT281"/>
  <c r="BS281"/>
  <c r="BR281"/>
  <c r="BP281"/>
  <c r="BO281"/>
  <c r="BN281"/>
  <c r="BM281"/>
  <c r="BL281"/>
  <c r="BK281"/>
  <c r="BJ281"/>
  <c r="BI281"/>
  <c r="BH281"/>
  <c r="BF281"/>
  <c r="BE281"/>
  <c r="BD281"/>
  <c r="BC281"/>
  <c r="BB281"/>
  <c r="BA281"/>
  <c r="AZ281"/>
  <c r="AY281"/>
  <c r="AX281"/>
  <c r="AV281"/>
  <c r="AU281"/>
  <c r="AT281"/>
  <c r="AS281"/>
  <c r="AR281"/>
  <c r="AQ281"/>
  <c r="AP281"/>
  <c r="AN281"/>
  <c r="AM281"/>
  <c r="AL281"/>
  <c r="AK281"/>
  <c r="AJ281"/>
  <c r="AI281"/>
  <c r="AH281"/>
  <c r="AG281"/>
  <c r="AF281"/>
  <c r="AE281"/>
  <c r="AD281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BZ280"/>
  <c r="BY280"/>
  <c r="BX280"/>
  <c r="BW280"/>
  <c r="BV280"/>
  <c r="BU280"/>
  <c r="BT280"/>
  <c r="BS280"/>
  <c r="BR280"/>
  <c r="BP280"/>
  <c r="BO280"/>
  <c r="BN280"/>
  <c r="BM280"/>
  <c r="BL280"/>
  <c r="BK280"/>
  <c r="BJ280"/>
  <c r="BI280"/>
  <c r="BH280"/>
  <c r="BF280"/>
  <c r="BE280"/>
  <c r="BD280"/>
  <c r="BC280"/>
  <c r="BB280"/>
  <c r="BA280"/>
  <c r="AZ280"/>
  <c r="AY280"/>
  <c r="AX280"/>
  <c r="AV280"/>
  <c r="AU280"/>
  <c r="AT280"/>
  <c r="AS280"/>
  <c r="AR280"/>
  <c r="AQ280"/>
  <c r="AP280"/>
  <c r="AN280"/>
  <c r="AM280"/>
  <c r="AL280"/>
  <c r="AK280"/>
  <c r="AJ280"/>
  <c r="AI280"/>
  <c r="AH280"/>
  <c r="AG280"/>
  <c r="AF280"/>
  <c r="AE280"/>
  <c r="AD280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BZ279"/>
  <c r="BY279"/>
  <c r="BX279"/>
  <c r="BW279"/>
  <c r="BV279"/>
  <c r="BU279"/>
  <c r="BT279"/>
  <c r="BS279"/>
  <c r="BR279"/>
  <c r="BP279"/>
  <c r="BO279"/>
  <c r="BN279"/>
  <c r="BM279"/>
  <c r="BL279"/>
  <c r="BK279"/>
  <c r="BJ279"/>
  <c r="BI279"/>
  <c r="BH279"/>
  <c r="BF279"/>
  <c r="BE279"/>
  <c r="BD279"/>
  <c r="BC279"/>
  <c r="BB279"/>
  <c r="BA279"/>
  <c r="AZ279"/>
  <c r="AY279"/>
  <c r="AX279"/>
  <c r="AV279"/>
  <c r="AU279"/>
  <c r="AT279"/>
  <c r="AS279"/>
  <c r="AR279"/>
  <c r="AQ279"/>
  <c r="AP279"/>
  <c r="AN279"/>
  <c r="AM279"/>
  <c r="AL279"/>
  <c r="AK279"/>
  <c r="AJ279"/>
  <c r="AI279"/>
  <c r="AH279"/>
  <c r="AG279"/>
  <c r="AF279"/>
  <c r="AE279"/>
  <c r="AD279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BZ278"/>
  <c r="BY278"/>
  <c r="BX278"/>
  <c r="BW278"/>
  <c r="BV278"/>
  <c r="BU278"/>
  <c r="BT278"/>
  <c r="BS278"/>
  <c r="BR278"/>
  <c r="BP278"/>
  <c r="BO278"/>
  <c r="BN278"/>
  <c r="BM278"/>
  <c r="BL278"/>
  <c r="BK278"/>
  <c r="BJ278"/>
  <c r="BI278"/>
  <c r="BH278"/>
  <c r="BF278"/>
  <c r="BE278"/>
  <c r="BD278"/>
  <c r="BC278"/>
  <c r="BB278"/>
  <c r="BA278"/>
  <c r="AZ278"/>
  <c r="AY278"/>
  <c r="AX278"/>
  <c r="AV278"/>
  <c r="AU278"/>
  <c r="AT278"/>
  <c r="AS278"/>
  <c r="AR278"/>
  <c r="AQ278"/>
  <c r="AP278"/>
  <c r="AN278"/>
  <c r="AM278"/>
  <c r="AL278"/>
  <c r="AK278"/>
  <c r="AJ278"/>
  <c r="AI278"/>
  <c r="AH278"/>
  <c r="AG278"/>
  <c r="AF278"/>
  <c r="AE278"/>
  <c r="AD278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BZ277"/>
  <c r="BY277"/>
  <c r="BX277"/>
  <c r="BW277"/>
  <c r="BV277"/>
  <c r="BU277"/>
  <c r="BT277"/>
  <c r="BS277"/>
  <c r="BR277"/>
  <c r="BP277"/>
  <c r="BO277"/>
  <c r="BN277"/>
  <c r="BM277"/>
  <c r="BL277"/>
  <c r="BK277"/>
  <c r="BJ277"/>
  <c r="BI277"/>
  <c r="BH277"/>
  <c r="BF277"/>
  <c r="BE277"/>
  <c r="BD277"/>
  <c r="BC277"/>
  <c r="BB277"/>
  <c r="BA277"/>
  <c r="AZ277"/>
  <c r="AY277"/>
  <c r="AX277"/>
  <c r="AV277"/>
  <c r="AU277"/>
  <c r="AT277"/>
  <c r="AS277"/>
  <c r="AR277"/>
  <c r="AQ277"/>
  <c r="AP277"/>
  <c r="AN277"/>
  <c r="AM277"/>
  <c r="AL277"/>
  <c r="AK277"/>
  <c r="AJ277"/>
  <c r="AI277"/>
  <c r="AH277"/>
  <c r="AG277"/>
  <c r="AF277"/>
  <c r="AE277"/>
  <c r="AD277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BZ276"/>
  <c r="BY276"/>
  <c r="BX276"/>
  <c r="BW276"/>
  <c r="BV276"/>
  <c r="BU276"/>
  <c r="BT276"/>
  <c r="BS276"/>
  <c r="BR276"/>
  <c r="BP276"/>
  <c r="BO276"/>
  <c r="BN276"/>
  <c r="BM276"/>
  <c r="BL276"/>
  <c r="BK276"/>
  <c r="BJ276"/>
  <c r="BI276"/>
  <c r="BH276"/>
  <c r="BF276"/>
  <c r="BE276"/>
  <c r="BD276"/>
  <c r="BC276"/>
  <c r="BB276"/>
  <c r="BA276"/>
  <c r="AZ276"/>
  <c r="AY276"/>
  <c r="AX276"/>
  <c r="AV276"/>
  <c r="AU276"/>
  <c r="AT276"/>
  <c r="AS276"/>
  <c r="AR276"/>
  <c r="AQ276"/>
  <c r="AP276"/>
  <c r="AN276"/>
  <c r="AM276"/>
  <c r="AL276"/>
  <c r="AK276"/>
  <c r="AJ276"/>
  <c r="AI276"/>
  <c r="AH276"/>
  <c r="AG276"/>
  <c r="AF276"/>
  <c r="AE276"/>
  <c r="AD276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BZ275"/>
  <c r="BY275"/>
  <c r="BX275"/>
  <c r="BW275"/>
  <c r="BV275"/>
  <c r="BU275"/>
  <c r="BT275"/>
  <c r="BS275"/>
  <c r="BR275"/>
  <c r="BP275"/>
  <c r="BO275"/>
  <c r="BN275"/>
  <c r="BM275"/>
  <c r="BL275"/>
  <c r="BK275"/>
  <c r="BJ275"/>
  <c r="BI275"/>
  <c r="BH275"/>
  <c r="BF275"/>
  <c r="BE275"/>
  <c r="BD275"/>
  <c r="BC275"/>
  <c r="BB275"/>
  <c r="BA275"/>
  <c r="AZ275"/>
  <c r="AY275"/>
  <c r="AX275"/>
  <c r="AV275"/>
  <c r="AU275"/>
  <c r="AT275"/>
  <c r="AS275"/>
  <c r="AR275"/>
  <c r="AQ275"/>
  <c r="AP275"/>
  <c r="AN275"/>
  <c r="AM275"/>
  <c r="AL275"/>
  <c r="AK275"/>
  <c r="AJ275"/>
  <c r="AI275"/>
  <c r="AH275"/>
  <c r="AG275"/>
  <c r="AF275"/>
  <c r="AE275"/>
  <c r="AD275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BZ274"/>
  <c r="BY274"/>
  <c r="BX274"/>
  <c r="BW274"/>
  <c r="BV274"/>
  <c r="BU274"/>
  <c r="BT274"/>
  <c r="BS274"/>
  <c r="BR274"/>
  <c r="BP274"/>
  <c r="BO274"/>
  <c r="BN274"/>
  <c r="BM274"/>
  <c r="BL274"/>
  <c r="BK274"/>
  <c r="BJ274"/>
  <c r="BI274"/>
  <c r="BH274"/>
  <c r="BF274"/>
  <c r="BE274"/>
  <c r="BD274"/>
  <c r="BC274"/>
  <c r="BB274"/>
  <c r="BA274"/>
  <c r="AZ274"/>
  <c r="AY274"/>
  <c r="AX274"/>
  <c r="AV274"/>
  <c r="AU274"/>
  <c r="AT274"/>
  <c r="AS274"/>
  <c r="AR274"/>
  <c r="AQ274"/>
  <c r="AP274"/>
  <c r="AN274"/>
  <c r="AM274"/>
  <c r="AL274"/>
  <c r="AK274"/>
  <c r="AJ274"/>
  <c r="AI274"/>
  <c r="AH274"/>
  <c r="AG274"/>
  <c r="AF274"/>
  <c r="AE274"/>
  <c r="AD274"/>
  <c r="H301"/>
  <c r="H302"/>
  <c r="G301"/>
  <c r="G302"/>
  <c r="F301"/>
  <c r="F302"/>
  <c r="D301"/>
  <c r="D302"/>
  <c r="D239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E301"/>
  <c r="AW306"/>
  <c r="AW307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E302"/>
  <c r="CB239"/>
  <c r="CC239"/>
  <c r="CD239"/>
  <c r="CE239"/>
  <c r="CF239"/>
  <c r="CG239"/>
  <c r="CH239"/>
  <c r="CI239"/>
  <c r="CJ239"/>
  <c r="CK239"/>
  <c r="CL239"/>
  <c r="CM239"/>
  <c r="CN239"/>
  <c r="CO239"/>
  <c r="CP239"/>
  <c r="CQ239"/>
  <c r="CR239"/>
  <c r="CS239"/>
  <c r="CT239"/>
  <c r="CU239"/>
  <c r="CV239"/>
  <c r="CW239"/>
  <c r="CX239"/>
  <c r="CY239"/>
  <c r="CZ239"/>
  <c r="DA239"/>
  <c r="DB239"/>
  <c r="DC239"/>
  <c r="DD239"/>
  <c r="DE239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N273"/>
  <c r="BO273"/>
  <c r="BP273"/>
  <c r="BQ273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CI273"/>
  <c r="CJ273"/>
  <c r="CK273"/>
  <c r="CL273"/>
  <c r="CM273"/>
  <c r="CN273"/>
  <c r="CO273"/>
  <c r="CP273"/>
  <c r="CQ273"/>
  <c r="CR273"/>
  <c r="CS273"/>
  <c r="CT273"/>
  <c r="CU273"/>
  <c r="CV273"/>
  <c r="CW273"/>
  <c r="CX273"/>
  <c r="CY273"/>
  <c r="CZ273"/>
  <c r="DA273"/>
  <c r="DB273"/>
  <c r="DC273"/>
  <c r="DD273"/>
  <c r="DE273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E301"/>
  <c r="DE302"/>
  <c r="CB301"/>
  <c r="CB302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D37" i="3"/>
  <c r="D277"/>
  <c r="D226"/>
  <c r="D21"/>
  <c r="D39"/>
  <c r="D69"/>
  <c r="D198"/>
  <c r="D50"/>
  <c r="D8"/>
  <c r="D14"/>
  <c r="D20"/>
  <c r="D59"/>
  <c r="D68"/>
  <c r="D71"/>
  <c r="D72"/>
  <c r="D80"/>
  <c r="D84"/>
  <c r="D93"/>
  <c r="D97"/>
  <c r="D102"/>
  <c r="D104"/>
  <c r="D121"/>
  <c r="D123"/>
  <c r="D135"/>
  <c r="D145"/>
  <c r="D156"/>
  <c r="D169"/>
  <c r="D184"/>
  <c r="D197"/>
  <c r="D201"/>
  <c r="D203"/>
  <c r="D204"/>
  <c r="D222"/>
  <c r="D223"/>
  <c r="D224"/>
  <c r="D82"/>
  <c r="D287"/>
  <c r="D5"/>
  <c r="D24"/>
  <c r="D31"/>
  <c r="D57"/>
  <c r="D96"/>
  <c r="D130"/>
  <c r="D168"/>
  <c r="D175"/>
  <c r="D193"/>
  <c r="D220"/>
  <c r="D54"/>
  <c r="D34"/>
  <c r="D137"/>
  <c r="D219"/>
  <c r="D290"/>
  <c r="D108"/>
  <c r="D114"/>
  <c r="D206"/>
  <c r="D215"/>
  <c r="D11"/>
  <c r="D18"/>
  <c r="D77"/>
  <c r="D176"/>
  <c r="D292"/>
  <c r="D190"/>
  <c r="D163"/>
  <c r="D7"/>
  <c r="D13"/>
  <c r="D28"/>
  <c r="D52"/>
  <c r="D70"/>
  <c r="D74"/>
  <c r="D83"/>
  <c r="D88"/>
  <c r="D148"/>
  <c r="D149"/>
  <c r="D150"/>
  <c r="D157"/>
  <c r="D158"/>
  <c r="D159"/>
  <c r="D160"/>
  <c r="D209"/>
  <c r="D210"/>
  <c r="D232"/>
  <c r="D233"/>
  <c r="D143"/>
  <c r="D154"/>
  <c r="D217"/>
  <c r="D85"/>
  <c r="D301"/>
  <c r="DE8"/>
  <c r="DE9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D7"/>
  <c r="DD8"/>
  <c r="DD10"/>
  <c r="DD21"/>
  <c r="DD29"/>
  <c r="DD39"/>
  <c r="DD52"/>
  <c r="DD60"/>
  <c r="DD68"/>
  <c r="DD83"/>
  <c r="DD93"/>
  <c r="DD135"/>
  <c r="DD138"/>
  <c r="DD143"/>
  <c r="DD147"/>
  <c r="DD157"/>
  <c r="DD182"/>
  <c r="DD184"/>
  <c r="DD188"/>
  <c r="DC7"/>
  <c r="DC8"/>
  <c r="DC10"/>
  <c r="DC21"/>
  <c r="DC29"/>
  <c r="DC39"/>
  <c r="DC52"/>
  <c r="DC60"/>
  <c r="DC68"/>
  <c r="DC83"/>
  <c r="DC93"/>
  <c r="DC135"/>
  <c r="DC138"/>
  <c r="DC143"/>
  <c r="DC147"/>
  <c r="DC157"/>
  <c r="DC182"/>
  <c r="DC184"/>
  <c r="DC188"/>
  <c r="DB7"/>
  <c r="DB8"/>
  <c r="DB10"/>
  <c r="DB21"/>
  <c r="DB29"/>
  <c r="DB39"/>
  <c r="DB52"/>
  <c r="DB60"/>
  <c r="DB68"/>
  <c r="DB83"/>
  <c r="DB93"/>
  <c r="DB135"/>
  <c r="DB138"/>
  <c r="DB143"/>
  <c r="DB147"/>
  <c r="DB157"/>
  <c r="DB182"/>
  <c r="DB184"/>
  <c r="DB188"/>
  <c r="DA7"/>
  <c r="DA8"/>
  <c r="DA10"/>
  <c r="DA21"/>
  <c r="DA29"/>
  <c r="DA39"/>
  <c r="DA52"/>
  <c r="DA60"/>
  <c r="DA68"/>
  <c r="DA83"/>
  <c r="DA85"/>
  <c r="DA86"/>
  <c r="DA93"/>
  <c r="DA135"/>
  <c r="DA138"/>
  <c r="DA143"/>
  <c r="DA147"/>
  <c r="DA157"/>
  <c r="DA159"/>
  <c r="DA160"/>
  <c r="DA182"/>
  <c r="DA184"/>
  <c r="DA188"/>
  <c r="CZ8"/>
  <c r="CZ93"/>
  <c r="CY7"/>
  <c r="CY8"/>
  <c r="CY10"/>
  <c r="CY21"/>
  <c r="CY29"/>
  <c r="CY39"/>
  <c r="CY52"/>
  <c r="CY60"/>
  <c r="CY68"/>
  <c r="CY83"/>
  <c r="CY93"/>
  <c r="CY135"/>
  <c r="CY138"/>
  <c r="CY143"/>
  <c r="CY147"/>
  <c r="CY157"/>
  <c r="CY182"/>
  <c r="CY184"/>
  <c r="CY188"/>
  <c r="CX7"/>
  <c r="CX8"/>
  <c r="CX10"/>
  <c r="CX21"/>
  <c r="CX29"/>
  <c r="CX39"/>
  <c r="CX52"/>
  <c r="CX60"/>
  <c r="CX68"/>
  <c r="CX83"/>
  <c r="CX93"/>
  <c r="CX135"/>
  <c r="CX138"/>
  <c r="CX143"/>
  <c r="CX147"/>
  <c r="CX157"/>
  <c r="CX182"/>
  <c r="CX184"/>
  <c r="CX188"/>
  <c r="CW7"/>
  <c r="CW8"/>
  <c r="CW10"/>
  <c r="CW21"/>
  <c r="CW29"/>
  <c r="CW39"/>
  <c r="CW52"/>
  <c r="CW60"/>
  <c r="CW68"/>
  <c r="CW83"/>
  <c r="CW93"/>
  <c r="CW135"/>
  <c r="CW138"/>
  <c r="CW143"/>
  <c r="CW147"/>
  <c r="CW157"/>
  <c r="CW182"/>
  <c r="CW184"/>
  <c r="CW188"/>
  <c r="CV7"/>
  <c r="CV8"/>
  <c r="CV10"/>
  <c r="CV21"/>
  <c r="CV29"/>
  <c r="CV39"/>
  <c r="CV52"/>
  <c r="CV60"/>
  <c r="CV68"/>
  <c r="CV83"/>
  <c r="CV93"/>
  <c r="CV135"/>
  <c r="CV138"/>
  <c r="CV143"/>
  <c r="CV147"/>
  <c r="CV157"/>
  <c r="CV182"/>
  <c r="CV184"/>
  <c r="CV188"/>
  <c r="CU8"/>
  <c r="CU93"/>
  <c r="CT7"/>
  <c r="CT8"/>
  <c r="CT10"/>
  <c r="CT21"/>
  <c r="CT29"/>
  <c r="CT39"/>
  <c r="CT52"/>
  <c r="CT60"/>
  <c r="CT68"/>
  <c r="CT83"/>
  <c r="CT93"/>
  <c r="CT135"/>
  <c r="CT138"/>
  <c r="CT143"/>
  <c r="CT147"/>
  <c r="CT157"/>
  <c r="CT182"/>
  <c r="CT184"/>
  <c r="CT188"/>
  <c r="CS7"/>
  <c r="CS8"/>
  <c r="CS10"/>
  <c r="CS21"/>
  <c r="CS29"/>
  <c r="CS39"/>
  <c r="CS52"/>
  <c r="CS60"/>
  <c r="CS68"/>
  <c r="CS83"/>
  <c r="CS93"/>
  <c r="CS135"/>
  <c r="CS138"/>
  <c r="CS143"/>
  <c r="CS147"/>
  <c r="CS157"/>
  <c r="CS182"/>
  <c r="CS184"/>
  <c r="CS188"/>
  <c r="CR7"/>
  <c r="CR8"/>
  <c r="CR10"/>
  <c r="CR21"/>
  <c r="CR29"/>
  <c r="CR39"/>
  <c r="CR52"/>
  <c r="CR60"/>
  <c r="CR68"/>
  <c r="CR83"/>
  <c r="CR93"/>
  <c r="CR135"/>
  <c r="CR138"/>
  <c r="CR143"/>
  <c r="CR147"/>
  <c r="CR157"/>
  <c r="CR182"/>
  <c r="CR184"/>
  <c r="CR188"/>
  <c r="CQ7"/>
  <c r="CQ8"/>
  <c r="CQ10"/>
  <c r="CQ21"/>
  <c r="CQ29"/>
  <c r="CQ39"/>
  <c r="CQ52"/>
  <c r="CQ60"/>
  <c r="CQ68"/>
  <c r="CQ83"/>
  <c r="CQ85"/>
  <c r="CQ86"/>
  <c r="CQ93"/>
  <c r="CQ135"/>
  <c r="CQ138"/>
  <c r="CQ143"/>
  <c r="CQ147"/>
  <c r="CQ157"/>
  <c r="CQ182"/>
  <c r="CQ184"/>
  <c r="CQ188"/>
  <c r="CP8"/>
  <c r="CP93"/>
  <c r="CO7"/>
  <c r="CO8"/>
  <c r="CO10"/>
  <c r="CO21"/>
  <c r="CO29"/>
  <c r="CO39"/>
  <c r="CO52"/>
  <c r="CO60"/>
  <c r="CO68"/>
  <c r="CO83"/>
  <c r="CO93"/>
  <c r="CO135"/>
  <c r="CO138"/>
  <c r="CO143"/>
  <c r="CO147"/>
  <c r="CO157"/>
  <c r="CO182"/>
  <c r="CO184"/>
  <c r="CO188"/>
  <c r="CN7"/>
  <c r="CN8"/>
  <c r="CN10"/>
  <c r="CN21"/>
  <c r="CN29"/>
  <c r="CN39"/>
  <c r="CN52"/>
  <c r="CN60"/>
  <c r="CN68"/>
  <c r="CN83"/>
  <c r="CN93"/>
  <c r="CN135"/>
  <c r="CN138"/>
  <c r="CN143"/>
  <c r="CN147"/>
  <c r="CN157"/>
  <c r="CN182"/>
  <c r="CN184"/>
  <c r="CN188"/>
  <c r="CM7"/>
  <c r="CM8"/>
  <c r="CM10"/>
  <c r="CM21"/>
  <c r="CM29"/>
  <c r="CM39"/>
  <c r="CM52"/>
  <c r="CM60"/>
  <c r="CM68"/>
  <c r="CM83"/>
  <c r="CM93"/>
  <c r="CM135"/>
  <c r="CM138"/>
  <c r="CM143"/>
  <c r="CM147"/>
  <c r="CM157"/>
  <c r="CM182"/>
  <c r="CM184"/>
  <c r="CM188"/>
  <c r="CL7"/>
  <c r="CL8"/>
  <c r="CL10"/>
  <c r="CL21"/>
  <c r="CL29"/>
  <c r="CL39"/>
  <c r="CL52"/>
  <c r="CL60"/>
  <c r="CL68"/>
  <c r="CL83"/>
  <c r="CL85"/>
  <c r="CL86"/>
  <c r="CL93"/>
  <c r="CL135"/>
  <c r="CL138"/>
  <c r="CL143"/>
  <c r="CL147"/>
  <c r="CL157"/>
  <c r="CL159"/>
  <c r="CL160"/>
  <c r="CL178"/>
  <c r="CL179"/>
  <c r="CL180"/>
  <c r="CL182"/>
  <c r="CL184"/>
  <c r="CL188"/>
  <c r="CK8"/>
  <c r="CK93"/>
  <c r="CJ7"/>
  <c r="CJ8"/>
  <c r="CJ10"/>
  <c r="CJ21"/>
  <c r="CJ29"/>
  <c r="CJ39"/>
  <c r="CJ52"/>
  <c r="CJ60"/>
  <c r="CJ68"/>
  <c r="CJ83"/>
  <c r="CJ93"/>
  <c r="CJ135"/>
  <c r="CJ138"/>
  <c r="CJ143"/>
  <c r="CJ147"/>
  <c r="CJ157"/>
  <c r="CJ182"/>
  <c r="CJ184"/>
  <c r="CJ188"/>
  <c r="CI7"/>
  <c r="CI8"/>
  <c r="CI10"/>
  <c r="CI21"/>
  <c r="CI29"/>
  <c r="CI39"/>
  <c r="CI52"/>
  <c r="CI60"/>
  <c r="CI68"/>
  <c r="CI83"/>
  <c r="CI93"/>
  <c r="CI135"/>
  <c r="CI138"/>
  <c r="CI143"/>
  <c r="CI147"/>
  <c r="CI157"/>
  <c r="CI182"/>
  <c r="CI184"/>
  <c r="CI188"/>
  <c r="CH7"/>
  <c r="CH8"/>
  <c r="CH10"/>
  <c r="CH21"/>
  <c r="CH29"/>
  <c r="CH39"/>
  <c r="CH52"/>
  <c r="CH60"/>
  <c r="CH68"/>
  <c r="CH83"/>
  <c r="CH93"/>
  <c r="CH135"/>
  <c r="CH138"/>
  <c r="CH143"/>
  <c r="CH147"/>
  <c r="CH157"/>
  <c r="CH182"/>
  <c r="CH184"/>
  <c r="CH188"/>
  <c r="CG7"/>
  <c r="CG8"/>
  <c r="CG10"/>
  <c r="CG21"/>
  <c r="CG29"/>
  <c r="CG39"/>
  <c r="CG52"/>
  <c r="CG60"/>
  <c r="CG68"/>
  <c r="CG83"/>
  <c r="CG85"/>
  <c r="CG86"/>
  <c r="CG93"/>
  <c r="CG135"/>
  <c r="CG138"/>
  <c r="CG143"/>
  <c r="CG147"/>
  <c r="CG157"/>
  <c r="CG159"/>
  <c r="CG160"/>
  <c r="CG178"/>
  <c r="CG179"/>
  <c r="CG180"/>
  <c r="CG182"/>
  <c r="CG184"/>
  <c r="CG188"/>
  <c r="CF8"/>
  <c r="CF93"/>
  <c r="CE7"/>
  <c r="CE8"/>
  <c r="CE10"/>
  <c r="CE21"/>
  <c r="CE29"/>
  <c r="CE39"/>
  <c r="CE52"/>
  <c r="CE60"/>
  <c r="CE68"/>
  <c r="CE83"/>
  <c r="CE93"/>
  <c r="CE135"/>
  <c r="CE138"/>
  <c r="CE143"/>
  <c r="CE147"/>
  <c r="CE157"/>
  <c r="CE182"/>
  <c r="CE184"/>
  <c r="CE188"/>
  <c r="CD7"/>
  <c r="CD8"/>
  <c r="CD10"/>
  <c r="CD21"/>
  <c r="CD29"/>
  <c r="CD39"/>
  <c r="CD52"/>
  <c r="CD60"/>
  <c r="CD68"/>
  <c r="CD83"/>
  <c r="CD93"/>
  <c r="CD135"/>
  <c r="CD138"/>
  <c r="CD143"/>
  <c r="CD147"/>
  <c r="CD157"/>
  <c r="CD182"/>
  <c r="CD184"/>
  <c r="CD188"/>
  <c r="CC7"/>
  <c r="CC8"/>
  <c r="CC10"/>
  <c r="CC21"/>
  <c r="CC29"/>
  <c r="CC39"/>
  <c r="CC52"/>
  <c r="CC60"/>
  <c r="CC68"/>
  <c r="CC83"/>
  <c r="CC93"/>
  <c r="CC135"/>
  <c r="CC138"/>
  <c r="CC143"/>
  <c r="CC147"/>
  <c r="CC157"/>
  <c r="CC182"/>
  <c r="CC184"/>
  <c r="CC188"/>
  <c r="CB7"/>
  <c r="CB8"/>
  <c r="CB10"/>
  <c r="CB21"/>
  <c r="CB29"/>
  <c r="CB39"/>
  <c r="CB52"/>
  <c r="CB60"/>
  <c r="CB68"/>
  <c r="CB83"/>
  <c r="CB85"/>
  <c r="CB86"/>
  <c r="CB93"/>
  <c r="CB135"/>
  <c r="CB138"/>
  <c r="CB143"/>
  <c r="CB147"/>
  <c r="CB157"/>
  <c r="CB159"/>
  <c r="CB160"/>
  <c r="CB178"/>
  <c r="CB179"/>
  <c r="CB180"/>
  <c r="CB182"/>
  <c r="CB184"/>
  <c r="CB188"/>
  <c r="CA8"/>
  <c r="CA93"/>
  <c r="BZ7"/>
  <c r="BZ8"/>
  <c r="BZ10"/>
  <c r="BZ21"/>
  <c r="BZ29"/>
  <c r="BZ39"/>
  <c r="BZ52"/>
  <c r="BZ60"/>
  <c r="BZ68"/>
  <c r="BZ83"/>
  <c r="BZ93"/>
  <c r="BZ135"/>
  <c r="BZ138"/>
  <c r="BZ143"/>
  <c r="BZ147"/>
  <c r="BZ157"/>
  <c r="BZ182"/>
  <c r="BZ184"/>
  <c r="BZ188"/>
  <c r="BY7"/>
  <c r="BY8"/>
  <c r="BY10"/>
  <c r="BY21"/>
  <c r="BY29"/>
  <c r="BY39"/>
  <c r="BY52"/>
  <c r="BY60"/>
  <c r="BY68"/>
  <c r="BY83"/>
  <c r="BY93"/>
  <c r="BY135"/>
  <c r="BY138"/>
  <c r="BY143"/>
  <c r="BY147"/>
  <c r="BY157"/>
  <c r="BY182"/>
  <c r="BY184"/>
  <c r="BY188"/>
  <c r="BX7"/>
  <c r="BX8"/>
  <c r="BX10"/>
  <c r="BX21"/>
  <c r="BX29"/>
  <c r="BX39"/>
  <c r="BX52"/>
  <c r="BX60"/>
  <c r="BX68"/>
  <c r="BX83"/>
  <c r="BX93"/>
  <c r="BX135"/>
  <c r="BX138"/>
  <c r="BX143"/>
  <c r="BX147"/>
  <c r="BX157"/>
  <c r="BX182"/>
  <c r="BX184"/>
  <c r="BX188"/>
  <c r="BW7"/>
  <c r="BW8"/>
  <c r="BW10"/>
  <c r="BW21"/>
  <c r="BW29"/>
  <c r="BW39"/>
  <c r="BW52"/>
  <c r="BW60"/>
  <c r="BW68"/>
  <c r="BW83"/>
  <c r="BW85"/>
  <c r="BW86"/>
  <c r="BW93"/>
  <c r="BW135"/>
  <c r="BW138"/>
  <c r="BW143"/>
  <c r="BW147"/>
  <c r="BW157"/>
  <c r="BW159"/>
  <c r="BW160"/>
  <c r="BW178"/>
  <c r="BW179"/>
  <c r="BW180"/>
  <c r="BW182"/>
  <c r="BW184"/>
  <c r="BW188"/>
  <c r="BV8"/>
  <c r="BV93"/>
  <c r="BU7"/>
  <c r="BU8"/>
  <c r="BU10"/>
  <c r="BU21"/>
  <c r="BU29"/>
  <c r="BU39"/>
  <c r="BU52"/>
  <c r="BU60"/>
  <c r="BU68"/>
  <c r="BU83"/>
  <c r="BU93"/>
  <c r="BU135"/>
  <c r="BU138"/>
  <c r="BU143"/>
  <c r="BU147"/>
  <c r="BU157"/>
  <c r="BU182"/>
  <c r="BU184"/>
  <c r="BU188"/>
  <c r="BT7"/>
  <c r="BT8"/>
  <c r="BT10"/>
  <c r="BT21"/>
  <c r="BT29"/>
  <c r="BT39"/>
  <c r="BT52"/>
  <c r="BT60"/>
  <c r="BT68"/>
  <c r="BT83"/>
  <c r="BT93"/>
  <c r="BT135"/>
  <c r="BT138"/>
  <c r="BT143"/>
  <c r="BT147"/>
  <c r="BT157"/>
  <c r="BT182"/>
  <c r="BT184"/>
  <c r="BT188"/>
  <c r="BS7"/>
  <c r="BS8"/>
  <c r="BS10"/>
  <c r="BS21"/>
  <c r="BS29"/>
  <c r="BS39"/>
  <c r="BS52"/>
  <c r="BS60"/>
  <c r="BS68"/>
  <c r="BS83"/>
  <c r="BS93"/>
  <c r="BS135"/>
  <c r="BS138"/>
  <c r="BS143"/>
  <c r="BS147"/>
  <c r="BS157"/>
  <c r="BS182"/>
  <c r="BS184"/>
  <c r="BS188"/>
  <c r="BR7"/>
  <c r="BR8"/>
  <c r="BR10"/>
  <c r="BR21"/>
  <c r="BR29"/>
  <c r="BR39"/>
  <c r="BR52"/>
  <c r="BR60"/>
  <c r="BR68"/>
  <c r="BR83"/>
  <c r="BR85"/>
  <c r="BR86"/>
  <c r="BR93"/>
  <c r="BR135"/>
  <c r="BR138"/>
  <c r="BR143"/>
  <c r="BR147"/>
  <c r="BR157"/>
  <c r="BR159"/>
  <c r="BR160"/>
  <c r="BR178"/>
  <c r="BR179"/>
  <c r="BR180"/>
  <c r="BR182"/>
  <c r="BR184"/>
  <c r="BR188"/>
  <c r="BQ8"/>
  <c r="BQ93"/>
  <c r="BP7"/>
  <c r="BP8"/>
  <c r="BP10"/>
  <c r="BP21"/>
  <c r="BP29"/>
  <c r="BP39"/>
  <c r="BP52"/>
  <c r="BP60"/>
  <c r="BP68"/>
  <c r="BP83"/>
  <c r="BP93"/>
  <c r="BP135"/>
  <c r="BP138"/>
  <c r="BP143"/>
  <c r="BP147"/>
  <c r="BP157"/>
  <c r="BP182"/>
  <c r="BP184"/>
  <c r="BP188"/>
  <c r="BO7"/>
  <c r="BO8"/>
  <c r="BO10"/>
  <c r="BO21"/>
  <c r="BO29"/>
  <c r="BO39"/>
  <c r="BO52"/>
  <c r="BO60"/>
  <c r="BO68"/>
  <c r="BO83"/>
  <c r="BO93"/>
  <c r="BO135"/>
  <c r="BO138"/>
  <c r="BO143"/>
  <c r="BO147"/>
  <c r="BO157"/>
  <c r="BO182"/>
  <c r="BO184"/>
  <c r="BO188"/>
  <c r="BN7"/>
  <c r="BN8"/>
  <c r="BN10"/>
  <c r="BN21"/>
  <c r="BN29"/>
  <c r="BN39"/>
  <c r="BN52"/>
  <c r="BN60"/>
  <c r="BN68"/>
  <c r="BN83"/>
  <c r="BN93"/>
  <c r="BN135"/>
  <c r="BN138"/>
  <c r="BN143"/>
  <c r="BN147"/>
  <c r="BN157"/>
  <c r="BN182"/>
  <c r="BN184"/>
  <c r="BN188"/>
  <c r="BM7"/>
  <c r="BM8"/>
  <c r="BM10"/>
  <c r="BM21"/>
  <c r="BM29"/>
  <c r="BM39"/>
  <c r="BM52"/>
  <c r="BM60"/>
  <c r="BM68"/>
  <c r="BM83"/>
  <c r="BM85"/>
  <c r="BM86"/>
  <c r="BM93"/>
  <c r="BM135"/>
  <c r="BM138"/>
  <c r="BM143"/>
  <c r="BM147"/>
  <c r="BM157"/>
  <c r="BM159"/>
  <c r="BM160"/>
  <c r="BM178"/>
  <c r="BM179"/>
  <c r="BM180"/>
  <c r="BM182"/>
  <c r="BM184"/>
  <c r="BM188"/>
  <c r="BL8"/>
  <c r="BL93"/>
  <c r="BK7"/>
  <c r="BK8"/>
  <c r="BK10"/>
  <c r="BK21"/>
  <c r="BK29"/>
  <c r="BK39"/>
  <c r="BK52"/>
  <c r="BK60"/>
  <c r="BK68"/>
  <c r="BK93"/>
  <c r="BK135"/>
  <c r="BK138"/>
  <c r="BK143"/>
  <c r="BK147"/>
  <c r="BK157"/>
  <c r="BK182"/>
  <c r="BK184"/>
  <c r="BK188"/>
  <c r="BJ7"/>
  <c r="BJ8"/>
  <c r="BJ10"/>
  <c r="BJ21"/>
  <c r="BJ29"/>
  <c r="BJ39"/>
  <c r="BJ52"/>
  <c r="BJ60"/>
  <c r="BJ68"/>
  <c r="BJ93"/>
  <c r="BJ135"/>
  <c r="BJ138"/>
  <c r="BJ143"/>
  <c r="BJ147"/>
  <c r="BJ157"/>
  <c r="BJ182"/>
  <c r="BJ184"/>
  <c r="BJ188"/>
  <c r="BI7"/>
  <c r="BI8"/>
  <c r="BI10"/>
  <c r="BI21"/>
  <c r="BI29"/>
  <c r="BI39"/>
  <c r="BI52"/>
  <c r="BI60"/>
  <c r="BI68"/>
  <c r="BI93"/>
  <c r="BI135"/>
  <c r="BI138"/>
  <c r="BI143"/>
  <c r="BI147"/>
  <c r="BI157"/>
  <c r="BI182"/>
  <c r="BI184"/>
  <c r="BI188"/>
  <c r="BH7"/>
  <c r="BH8"/>
  <c r="BH10"/>
  <c r="BH21"/>
  <c r="BH29"/>
  <c r="BH39"/>
  <c r="BH52"/>
  <c r="BH60"/>
  <c r="BH68"/>
  <c r="BH82"/>
  <c r="BH83"/>
  <c r="BH85"/>
  <c r="BH86"/>
  <c r="BH93"/>
  <c r="BH135"/>
  <c r="BH138"/>
  <c r="BH143"/>
  <c r="BH147"/>
  <c r="BH157"/>
  <c r="BH159"/>
  <c r="BH160"/>
  <c r="BH178"/>
  <c r="BH179"/>
  <c r="BH180"/>
  <c r="BH182"/>
  <c r="BH184"/>
  <c r="BH188"/>
  <c r="BG8"/>
  <c r="BG93"/>
  <c r="BF7"/>
  <c r="BF8"/>
  <c r="BF10"/>
  <c r="BF21"/>
  <c r="BF29"/>
  <c r="BF39"/>
  <c r="BF52"/>
  <c r="BF60"/>
  <c r="BF68"/>
  <c r="BF93"/>
  <c r="BF135"/>
  <c r="BF138"/>
  <c r="BF143"/>
  <c r="BF147"/>
  <c r="BF157"/>
  <c r="BF182"/>
  <c r="BF184"/>
  <c r="BF188"/>
  <c r="BE7"/>
  <c r="BE8"/>
  <c r="BE10"/>
  <c r="BE21"/>
  <c r="BE29"/>
  <c r="BE39"/>
  <c r="BE52"/>
  <c r="BE60"/>
  <c r="BE68"/>
  <c r="BE93"/>
  <c r="BE135"/>
  <c r="BE138"/>
  <c r="BE143"/>
  <c r="BE147"/>
  <c r="BE157"/>
  <c r="BE182"/>
  <c r="BE184"/>
  <c r="BE188"/>
  <c r="BD7"/>
  <c r="BD8"/>
  <c r="BD10"/>
  <c r="BD21"/>
  <c r="BD29"/>
  <c r="BD39"/>
  <c r="BD52"/>
  <c r="BD60"/>
  <c r="BD68"/>
  <c r="BD93"/>
  <c r="BD135"/>
  <c r="BD138"/>
  <c r="BD143"/>
  <c r="BD147"/>
  <c r="BD157"/>
  <c r="BD182"/>
  <c r="BD184"/>
  <c r="BD188"/>
  <c r="BC7"/>
  <c r="BC8"/>
  <c r="BC10"/>
  <c r="BC21"/>
  <c r="BC29"/>
  <c r="BC39"/>
  <c r="BC52"/>
  <c r="BC60"/>
  <c r="BC68"/>
  <c r="BC82"/>
  <c r="BC83"/>
  <c r="BC85"/>
  <c r="BC86"/>
  <c r="BC93"/>
  <c r="BC135"/>
  <c r="BC138"/>
  <c r="BC143"/>
  <c r="BC147"/>
  <c r="BC157"/>
  <c r="BC159"/>
  <c r="BC160"/>
  <c r="BC178"/>
  <c r="BC179"/>
  <c r="BC180"/>
  <c r="BC182"/>
  <c r="BC184"/>
  <c r="BC188"/>
  <c r="BB8"/>
  <c r="BB93"/>
  <c r="BA7"/>
  <c r="BA8"/>
  <c r="BA10"/>
  <c r="BA21"/>
  <c r="BA29"/>
  <c r="BA39"/>
  <c r="BA52"/>
  <c r="BA60"/>
  <c r="BA68"/>
  <c r="BA93"/>
  <c r="BA135"/>
  <c r="BA138"/>
  <c r="BA143"/>
  <c r="BA147"/>
  <c r="BA157"/>
  <c r="BA182"/>
  <c r="BA184"/>
  <c r="BA188"/>
  <c r="AZ7"/>
  <c r="AZ8"/>
  <c r="AZ10"/>
  <c r="AZ21"/>
  <c r="AZ29"/>
  <c r="AZ39"/>
  <c r="AZ52"/>
  <c r="AZ60"/>
  <c r="AZ68"/>
  <c r="AZ93"/>
  <c r="AZ135"/>
  <c r="AZ138"/>
  <c r="AZ143"/>
  <c r="AZ147"/>
  <c r="AZ157"/>
  <c r="AZ182"/>
  <c r="AZ184"/>
  <c r="AZ188"/>
  <c r="AY7"/>
  <c r="AY8"/>
  <c r="AY10"/>
  <c r="AY21"/>
  <c r="AY29"/>
  <c r="AY39"/>
  <c r="AY52"/>
  <c r="AY60"/>
  <c r="AY68"/>
  <c r="AY93"/>
  <c r="AY135"/>
  <c r="AY138"/>
  <c r="AY143"/>
  <c r="AY147"/>
  <c r="AY157"/>
  <c r="AY182"/>
  <c r="AY184"/>
  <c r="AY188"/>
  <c r="AX7"/>
  <c r="AX8"/>
  <c r="AX10"/>
  <c r="AX21"/>
  <c r="AX29"/>
  <c r="AX39"/>
  <c r="AX52"/>
  <c r="AX60"/>
  <c r="AX68"/>
  <c r="AX93"/>
  <c r="AX135"/>
  <c r="AX138"/>
  <c r="AX143"/>
  <c r="AX147"/>
  <c r="AX157"/>
  <c r="AX182"/>
  <c r="AX184"/>
  <c r="AX188"/>
  <c r="AW8"/>
  <c r="AW93"/>
  <c r="AV7"/>
  <c r="AV8"/>
  <c r="AV10"/>
  <c r="AV21"/>
  <c r="AV29"/>
  <c r="AV39"/>
  <c r="AV52"/>
  <c r="AV60"/>
  <c r="AV68"/>
  <c r="AV93"/>
  <c r="AV135"/>
  <c r="AV138"/>
  <c r="AV143"/>
  <c r="AV147"/>
  <c r="AV157"/>
  <c r="AV182"/>
  <c r="AV184"/>
  <c r="AV188"/>
  <c r="AU7"/>
  <c r="AU8"/>
  <c r="AU10"/>
  <c r="AU21"/>
  <c r="AU29"/>
  <c r="AU39"/>
  <c r="AU52"/>
  <c r="AU60"/>
  <c r="AU68"/>
  <c r="AU93"/>
  <c r="AU135"/>
  <c r="AU138"/>
  <c r="AU143"/>
  <c r="AU147"/>
  <c r="AU157"/>
  <c r="AU182"/>
  <c r="AU184"/>
  <c r="AU188"/>
  <c r="AT7"/>
  <c r="AT8"/>
  <c r="AT10"/>
  <c r="AT21"/>
  <c r="AT29"/>
  <c r="AT39"/>
  <c r="AT52"/>
  <c r="AT60"/>
  <c r="AT68"/>
  <c r="AT93"/>
  <c r="AT135"/>
  <c r="AT138"/>
  <c r="AT143"/>
  <c r="AT147"/>
  <c r="AT157"/>
  <c r="AT182"/>
  <c r="AT184"/>
  <c r="AT188"/>
  <c r="AS7"/>
  <c r="AS8"/>
  <c r="AS10"/>
  <c r="AS21"/>
  <c r="AS29"/>
  <c r="AS39"/>
  <c r="AS52"/>
  <c r="AS60"/>
  <c r="AS68"/>
  <c r="AS82"/>
  <c r="AS83"/>
  <c r="AS85"/>
  <c r="AS86"/>
  <c r="AS93"/>
  <c r="AS135"/>
  <c r="AS138"/>
  <c r="AS143"/>
  <c r="AS147"/>
  <c r="AS157"/>
  <c r="AS159"/>
  <c r="AS160"/>
  <c r="AS178"/>
  <c r="AS179"/>
  <c r="AS180"/>
  <c r="AS182"/>
  <c r="AS184"/>
  <c r="AS188"/>
  <c r="AR8"/>
  <c r="AR93"/>
  <c r="AQ7"/>
  <c r="AQ8"/>
  <c r="AQ10"/>
  <c r="AQ21"/>
  <c r="AQ29"/>
  <c r="AQ39"/>
  <c r="AQ52"/>
  <c r="AQ60"/>
  <c r="AQ68"/>
  <c r="AQ93"/>
  <c r="AQ135"/>
  <c r="AQ138"/>
  <c r="AQ143"/>
  <c r="AQ147"/>
  <c r="AQ157"/>
  <c r="AQ182"/>
  <c r="AQ184"/>
  <c r="AQ188"/>
  <c r="AP7"/>
  <c r="AP8"/>
  <c r="AP10"/>
  <c r="AP21"/>
  <c r="AP29"/>
  <c r="AP39"/>
  <c r="AP52"/>
  <c r="AP60"/>
  <c r="AP68"/>
  <c r="AP93"/>
  <c r="AP135"/>
  <c r="AP138"/>
  <c r="AP143"/>
  <c r="AP147"/>
  <c r="AP157"/>
  <c r="AP182"/>
  <c r="AP184"/>
  <c r="AP188"/>
  <c r="AO7"/>
  <c r="AO8"/>
  <c r="AO10"/>
  <c r="AO21"/>
  <c r="AO29"/>
  <c r="AO39"/>
  <c r="AO52"/>
  <c r="AO60"/>
  <c r="AO68"/>
  <c r="AO93"/>
  <c r="AO135"/>
  <c r="AO138"/>
  <c r="AO143"/>
  <c r="AO147"/>
  <c r="AO157"/>
  <c r="AO182"/>
  <c r="AO184"/>
  <c r="AO188"/>
  <c r="AN7"/>
  <c r="AN8"/>
  <c r="AN10"/>
  <c r="AN21"/>
  <c r="AN29"/>
  <c r="AN39"/>
  <c r="AN52"/>
  <c r="AN60"/>
  <c r="AN68"/>
  <c r="AN82"/>
  <c r="AN83"/>
  <c r="AN85"/>
  <c r="AN86"/>
  <c r="AN93"/>
  <c r="AN135"/>
  <c r="AN138"/>
  <c r="AN143"/>
  <c r="AN147"/>
  <c r="AN157"/>
  <c r="AN159"/>
  <c r="AN160"/>
  <c r="AN178"/>
  <c r="AN179"/>
  <c r="AN180"/>
  <c r="AN182"/>
  <c r="AN184"/>
  <c r="AN188"/>
  <c r="AM8"/>
  <c r="AM93"/>
  <c r="AL7"/>
  <c r="AL8"/>
  <c r="AL10"/>
  <c r="AL21"/>
  <c r="AL29"/>
  <c r="AL39"/>
  <c r="AL52"/>
  <c r="AL60"/>
  <c r="AL68"/>
  <c r="AL93"/>
  <c r="AL135"/>
  <c r="AL138"/>
  <c r="AL143"/>
  <c r="AL147"/>
  <c r="AL157"/>
  <c r="AL182"/>
  <c r="AL184"/>
  <c r="AL188"/>
  <c r="AK7"/>
  <c r="AK8"/>
  <c r="AK10"/>
  <c r="AK21"/>
  <c r="AK29"/>
  <c r="AK39"/>
  <c r="AK52"/>
  <c r="AK60"/>
  <c r="AK68"/>
  <c r="AK93"/>
  <c r="AK135"/>
  <c r="AK138"/>
  <c r="AK143"/>
  <c r="AK147"/>
  <c r="AK157"/>
  <c r="AK182"/>
  <c r="AK184"/>
  <c r="AK188"/>
  <c r="AJ7"/>
  <c r="AJ8"/>
  <c r="AJ10"/>
  <c r="AJ21"/>
  <c r="AJ29"/>
  <c r="AJ39"/>
  <c r="AJ52"/>
  <c r="AJ60"/>
  <c r="AJ68"/>
  <c r="AJ93"/>
  <c r="AJ135"/>
  <c r="AJ138"/>
  <c r="AJ143"/>
  <c r="AJ147"/>
  <c r="AJ157"/>
  <c r="AJ182"/>
  <c r="AJ184"/>
  <c r="AJ188"/>
  <c r="AI7"/>
  <c r="AI8"/>
  <c r="AI10"/>
  <c r="AI21"/>
  <c r="AI29"/>
  <c r="AI39"/>
  <c r="AI52"/>
  <c r="AI60"/>
  <c r="AI68"/>
  <c r="AI82"/>
  <c r="AI83"/>
  <c r="AI85"/>
  <c r="AI86"/>
  <c r="AI93"/>
  <c r="AI135"/>
  <c r="AI138"/>
  <c r="AI143"/>
  <c r="AI147"/>
  <c r="AI157"/>
  <c r="AI159"/>
  <c r="AI160"/>
  <c r="AI178"/>
  <c r="AI179"/>
  <c r="AI180"/>
  <c r="AI182"/>
  <c r="AI184"/>
  <c r="AI188"/>
  <c r="AH8"/>
  <c r="AH93"/>
  <c r="AG7"/>
  <c r="AG8"/>
  <c r="AG10"/>
  <c r="AG21"/>
  <c r="AG29"/>
  <c r="AG39"/>
  <c r="AG52"/>
  <c r="AG60"/>
  <c r="AG68"/>
  <c r="AG93"/>
  <c r="AG135"/>
  <c r="AG138"/>
  <c r="AG143"/>
  <c r="AG147"/>
  <c r="AG157"/>
  <c r="AG159"/>
  <c r="AG182"/>
  <c r="AG184"/>
  <c r="AG188"/>
  <c r="AF7"/>
  <c r="AF8"/>
  <c r="AF10"/>
  <c r="AF21"/>
  <c r="AF29"/>
  <c r="AF39"/>
  <c r="AF52"/>
  <c r="AF60"/>
  <c r="AF68"/>
  <c r="AF93"/>
  <c r="AF135"/>
  <c r="AF138"/>
  <c r="AF143"/>
  <c r="AF147"/>
  <c r="AF157"/>
  <c r="AF159"/>
  <c r="AF182"/>
  <c r="AF184"/>
  <c r="AF188"/>
  <c r="AE7"/>
  <c r="AE8"/>
  <c r="AE10"/>
  <c r="AE21"/>
  <c r="AE29"/>
  <c r="AE39"/>
  <c r="AE52"/>
  <c r="AE60"/>
  <c r="AE68"/>
  <c r="AE93"/>
  <c r="AE135"/>
  <c r="AE138"/>
  <c r="AE143"/>
  <c r="AE147"/>
  <c r="AE157"/>
  <c r="AE159"/>
  <c r="AE182"/>
  <c r="AE184"/>
  <c r="AE188"/>
  <c r="AD7"/>
  <c r="AD8"/>
  <c r="AD10"/>
  <c r="AD21"/>
  <c r="AD29"/>
  <c r="AD39"/>
  <c r="AD52"/>
  <c r="AD60"/>
  <c r="AD68"/>
  <c r="AD82"/>
  <c r="AD83"/>
  <c r="AD85"/>
  <c r="AD86"/>
  <c r="AD93"/>
  <c r="AD135"/>
  <c r="AD138"/>
  <c r="AD143"/>
  <c r="AD147"/>
  <c r="AD157"/>
  <c r="AD159"/>
  <c r="AD178"/>
  <c r="AD179"/>
  <c r="AD180"/>
  <c r="AD182"/>
  <c r="AD184"/>
  <c r="AD188"/>
  <c r="AC8"/>
  <c r="AC93"/>
  <c r="D155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A277"/>
  <c r="CA278"/>
  <c r="CA279"/>
  <c r="CA280"/>
  <c r="CA281"/>
  <c r="CA283"/>
  <c r="CA284"/>
  <c r="CA285"/>
  <c r="CA286"/>
  <c r="CA288"/>
  <c r="CA289"/>
  <c r="CA290"/>
  <c r="CA291"/>
  <c r="CA292"/>
  <c r="CA293"/>
  <c r="CA294"/>
  <c r="CA295"/>
  <c r="CA297"/>
  <c r="CA298"/>
  <c r="CA299"/>
  <c r="CA300"/>
  <c r="CA301"/>
  <c r="BZ278"/>
  <c r="BZ86"/>
  <c r="BZ179"/>
  <c r="BZ180"/>
  <c r="BZ280"/>
  <c r="BZ285"/>
  <c r="BZ159"/>
  <c r="BZ160"/>
  <c r="BZ300"/>
  <c r="BZ277"/>
  <c r="BZ279"/>
  <c r="BZ281"/>
  <c r="BZ283"/>
  <c r="BZ178"/>
  <c r="BZ284"/>
  <c r="BZ286"/>
  <c r="BZ288"/>
  <c r="BZ289"/>
  <c r="BZ290"/>
  <c r="BZ291"/>
  <c r="BZ292"/>
  <c r="BZ293"/>
  <c r="BZ294"/>
  <c r="BZ295"/>
  <c r="BZ297"/>
  <c r="BZ298"/>
  <c r="BZ299"/>
  <c r="BZ85"/>
  <c r="BZ301"/>
  <c r="BY278"/>
  <c r="BY86"/>
  <c r="BY179"/>
  <c r="BY180"/>
  <c r="BY280"/>
  <c r="BY285"/>
  <c r="BY159"/>
  <c r="BY160"/>
  <c r="BY300"/>
  <c r="BY277"/>
  <c r="BY279"/>
  <c r="BY281"/>
  <c r="BY283"/>
  <c r="BY178"/>
  <c r="BY284"/>
  <c r="BY286"/>
  <c r="BY288"/>
  <c r="BY289"/>
  <c r="BY290"/>
  <c r="BY291"/>
  <c r="BY292"/>
  <c r="BY293"/>
  <c r="BY294"/>
  <c r="BY295"/>
  <c r="BY297"/>
  <c r="BY298"/>
  <c r="BY299"/>
  <c r="BY85"/>
  <c r="BY301"/>
  <c r="BX278"/>
  <c r="BX86"/>
  <c r="BX179"/>
  <c r="BX180"/>
  <c r="BX280"/>
  <c r="BX285"/>
  <c r="BX159"/>
  <c r="BX160"/>
  <c r="BX300"/>
  <c r="BX277"/>
  <c r="BX279"/>
  <c r="BX281"/>
  <c r="BX283"/>
  <c r="BX178"/>
  <c r="BX284"/>
  <c r="BX286"/>
  <c r="BX288"/>
  <c r="BX289"/>
  <c r="BX290"/>
  <c r="BX291"/>
  <c r="BX292"/>
  <c r="BX293"/>
  <c r="BX294"/>
  <c r="BX295"/>
  <c r="BX297"/>
  <c r="BX298"/>
  <c r="BX299"/>
  <c r="BX85"/>
  <c r="BX301"/>
  <c r="BW278"/>
  <c r="BW280"/>
  <c r="BW284"/>
  <c r="BW285"/>
  <c r="BW300"/>
  <c r="BW301"/>
  <c r="BW277"/>
  <c r="BW279"/>
  <c r="BW281"/>
  <c r="BW283"/>
  <c r="BW286"/>
  <c r="BW288"/>
  <c r="BW289"/>
  <c r="BW290"/>
  <c r="BW291"/>
  <c r="BW292"/>
  <c r="BW293"/>
  <c r="BW294"/>
  <c r="BW295"/>
  <c r="BW297"/>
  <c r="BW298"/>
  <c r="BW299"/>
  <c r="BV277"/>
  <c r="BV278"/>
  <c r="BV279"/>
  <c r="BV280"/>
  <c r="BV281"/>
  <c r="BV283"/>
  <c r="BV284"/>
  <c r="BV285"/>
  <c r="BV286"/>
  <c r="BV288"/>
  <c r="BV289"/>
  <c r="BV290"/>
  <c r="BV291"/>
  <c r="BV292"/>
  <c r="BV293"/>
  <c r="BV294"/>
  <c r="BV295"/>
  <c r="BV297"/>
  <c r="BV298"/>
  <c r="BV299"/>
  <c r="BV300"/>
  <c r="BV301"/>
  <c r="BU278"/>
  <c r="BU86"/>
  <c r="BU179"/>
  <c r="BU180"/>
  <c r="BU280"/>
  <c r="BU285"/>
  <c r="BU159"/>
  <c r="BU160"/>
  <c r="BU300"/>
  <c r="BU277"/>
  <c r="BU279"/>
  <c r="BU281"/>
  <c r="BU283"/>
  <c r="BU178"/>
  <c r="BU284"/>
  <c r="BU286"/>
  <c r="BU288"/>
  <c r="BU289"/>
  <c r="BU290"/>
  <c r="BU291"/>
  <c r="BU292"/>
  <c r="BU293"/>
  <c r="BU294"/>
  <c r="BU295"/>
  <c r="BU297"/>
  <c r="BU298"/>
  <c r="BU299"/>
  <c r="BU85"/>
  <c r="BU301"/>
  <c r="BT278"/>
  <c r="BT86"/>
  <c r="BT179"/>
  <c r="BT180"/>
  <c r="BT280"/>
  <c r="BT285"/>
  <c r="BT159"/>
  <c r="BT160"/>
  <c r="BT300"/>
  <c r="BT277"/>
  <c r="BT279"/>
  <c r="BT281"/>
  <c r="BT283"/>
  <c r="BT178"/>
  <c r="BT284"/>
  <c r="BT286"/>
  <c r="BT288"/>
  <c r="BT289"/>
  <c r="BT290"/>
  <c r="BT291"/>
  <c r="BT292"/>
  <c r="BT293"/>
  <c r="BT294"/>
  <c r="BT295"/>
  <c r="BT297"/>
  <c r="BT298"/>
  <c r="BT299"/>
  <c r="BT85"/>
  <c r="BT301"/>
  <c r="BS278"/>
  <c r="BS86"/>
  <c r="BS179"/>
  <c r="BS180"/>
  <c r="BS280"/>
  <c r="BS285"/>
  <c r="BS159"/>
  <c r="BS160"/>
  <c r="BS300"/>
  <c r="BS277"/>
  <c r="BS279"/>
  <c r="BS281"/>
  <c r="BS283"/>
  <c r="BS178"/>
  <c r="BS284"/>
  <c r="BS286"/>
  <c r="BS288"/>
  <c r="BS289"/>
  <c r="BS290"/>
  <c r="BS291"/>
  <c r="BS292"/>
  <c r="BS293"/>
  <c r="BS294"/>
  <c r="BS295"/>
  <c r="BS297"/>
  <c r="BS298"/>
  <c r="BS299"/>
  <c r="BS85"/>
  <c r="BS301"/>
  <c r="BR278"/>
  <c r="BR280"/>
  <c r="BR284"/>
  <c r="BR285"/>
  <c r="BR300"/>
  <c r="BR301"/>
  <c r="BR277"/>
  <c r="BR279"/>
  <c r="BR281"/>
  <c r="BR283"/>
  <c r="BR286"/>
  <c r="BR288"/>
  <c r="BR289"/>
  <c r="BR290"/>
  <c r="BR291"/>
  <c r="BR292"/>
  <c r="BR293"/>
  <c r="BR294"/>
  <c r="BR295"/>
  <c r="BR297"/>
  <c r="BR298"/>
  <c r="BR299"/>
  <c r="BQ277"/>
  <c r="BQ278"/>
  <c r="BQ279"/>
  <c r="BQ280"/>
  <c r="BQ281"/>
  <c r="BQ283"/>
  <c r="BQ284"/>
  <c r="BQ285"/>
  <c r="BQ286"/>
  <c r="BQ288"/>
  <c r="BQ289"/>
  <c r="BQ290"/>
  <c r="BQ291"/>
  <c r="BQ292"/>
  <c r="BQ293"/>
  <c r="BQ294"/>
  <c r="BQ295"/>
  <c r="BQ297"/>
  <c r="BQ298"/>
  <c r="BQ299"/>
  <c r="BQ300"/>
  <c r="BQ301"/>
  <c r="BP278"/>
  <c r="BP86"/>
  <c r="BP179"/>
  <c r="BP180"/>
  <c r="BP280"/>
  <c r="BP285"/>
  <c r="BP159"/>
  <c r="BP160"/>
  <c r="BP300"/>
  <c r="BP277"/>
  <c r="BP279"/>
  <c r="BP281"/>
  <c r="BP283"/>
  <c r="BP178"/>
  <c r="BP284"/>
  <c r="BP286"/>
  <c r="BP288"/>
  <c r="BP289"/>
  <c r="BP290"/>
  <c r="BP291"/>
  <c r="BP292"/>
  <c r="BP293"/>
  <c r="BP294"/>
  <c r="BP295"/>
  <c r="BP297"/>
  <c r="BP298"/>
  <c r="BP299"/>
  <c r="BP85"/>
  <c r="BP301"/>
  <c r="BO278"/>
  <c r="BO86"/>
  <c r="BO179"/>
  <c r="BO180"/>
  <c r="BO280"/>
  <c r="BO285"/>
  <c r="BO159"/>
  <c r="BO160"/>
  <c r="BO300"/>
  <c r="BO277"/>
  <c r="BO279"/>
  <c r="BO281"/>
  <c r="BO283"/>
  <c r="BO178"/>
  <c r="BO284"/>
  <c r="BO286"/>
  <c r="BO288"/>
  <c r="BO289"/>
  <c r="BO290"/>
  <c r="BO291"/>
  <c r="BO292"/>
  <c r="BO293"/>
  <c r="BO294"/>
  <c r="BO295"/>
  <c r="BO297"/>
  <c r="BO298"/>
  <c r="BO299"/>
  <c r="BO85"/>
  <c r="BO301"/>
  <c r="BN278"/>
  <c r="BN86"/>
  <c r="BN179"/>
  <c r="BN180"/>
  <c r="BN280"/>
  <c r="BN285"/>
  <c r="BN159"/>
  <c r="BN160"/>
  <c r="BN300"/>
  <c r="BN277"/>
  <c r="BN279"/>
  <c r="BN281"/>
  <c r="BN283"/>
  <c r="BN178"/>
  <c r="BN284"/>
  <c r="BN286"/>
  <c r="BN288"/>
  <c r="BN289"/>
  <c r="BN290"/>
  <c r="BN291"/>
  <c r="BN292"/>
  <c r="BN293"/>
  <c r="BN294"/>
  <c r="BN295"/>
  <c r="BN297"/>
  <c r="BN298"/>
  <c r="BN299"/>
  <c r="BN85"/>
  <c r="BN301"/>
  <c r="BM278"/>
  <c r="BM280"/>
  <c r="BM284"/>
  <c r="BM285"/>
  <c r="BM300"/>
  <c r="BM301"/>
  <c r="BM277"/>
  <c r="BM279"/>
  <c r="BM281"/>
  <c r="BM283"/>
  <c r="BM286"/>
  <c r="BM288"/>
  <c r="BM289"/>
  <c r="BM290"/>
  <c r="BM291"/>
  <c r="BM292"/>
  <c r="BM293"/>
  <c r="BM294"/>
  <c r="BM295"/>
  <c r="BM297"/>
  <c r="BM298"/>
  <c r="BM299"/>
  <c r="BL278"/>
  <c r="BL280"/>
  <c r="BL285"/>
  <c r="BL300"/>
  <c r="BL277"/>
  <c r="BL279"/>
  <c r="BL281"/>
  <c r="BL283"/>
  <c r="BL284"/>
  <c r="BL286"/>
  <c r="BL288"/>
  <c r="BL289"/>
  <c r="BL290"/>
  <c r="BL291"/>
  <c r="BL292"/>
  <c r="BL293"/>
  <c r="BL294"/>
  <c r="BL295"/>
  <c r="BL297"/>
  <c r="BL298"/>
  <c r="BL299"/>
  <c r="BL301"/>
  <c r="BK278"/>
  <c r="BK86"/>
  <c r="BK179"/>
  <c r="BK180"/>
  <c r="BK280"/>
  <c r="BK285"/>
  <c r="BK82"/>
  <c r="BK83"/>
  <c r="BK159"/>
  <c r="BK160"/>
  <c r="BK300"/>
  <c r="BK277"/>
  <c r="BK279"/>
  <c r="BK281"/>
  <c r="BK283"/>
  <c r="BK178"/>
  <c r="BK284"/>
  <c r="BK286"/>
  <c r="BK288"/>
  <c r="BK289"/>
  <c r="BK290"/>
  <c r="BK291"/>
  <c r="BK292"/>
  <c r="BK293"/>
  <c r="BK294"/>
  <c r="BK295"/>
  <c r="BK297"/>
  <c r="BK298"/>
  <c r="BK299"/>
  <c r="BK85"/>
  <c r="BK301"/>
  <c r="BJ278"/>
  <c r="BJ86"/>
  <c r="BJ179"/>
  <c r="BJ180"/>
  <c r="BJ280"/>
  <c r="BJ285"/>
  <c r="BJ82"/>
  <c r="BJ83"/>
  <c r="BJ159"/>
  <c r="BJ160"/>
  <c r="BJ300"/>
  <c r="BJ277"/>
  <c r="BJ279"/>
  <c r="BJ281"/>
  <c r="BJ283"/>
  <c r="BJ178"/>
  <c r="BJ284"/>
  <c r="BJ286"/>
  <c r="BJ288"/>
  <c r="BJ289"/>
  <c r="BJ290"/>
  <c r="BJ291"/>
  <c r="BJ292"/>
  <c r="BJ293"/>
  <c r="BJ294"/>
  <c r="BJ295"/>
  <c r="BJ297"/>
  <c r="BJ298"/>
  <c r="BJ299"/>
  <c r="BJ85"/>
  <c r="BJ301"/>
  <c r="BI278"/>
  <c r="BI86"/>
  <c r="BI179"/>
  <c r="BI180"/>
  <c r="BI280"/>
  <c r="BI285"/>
  <c r="BI82"/>
  <c r="BI83"/>
  <c r="BI159"/>
  <c r="BI160"/>
  <c r="BI300"/>
  <c r="BI277"/>
  <c r="BI279"/>
  <c r="BI281"/>
  <c r="BI283"/>
  <c r="BI178"/>
  <c r="BI284"/>
  <c r="BI286"/>
  <c r="BI288"/>
  <c r="BI289"/>
  <c r="BI290"/>
  <c r="BI291"/>
  <c r="BI292"/>
  <c r="BI293"/>
  <c r="BI294"/>
  <c r="BI295"/>
  <c r="BI297"/>
  <c r="BI298"/>
  <c r="BI299"/>
  <c r="BI85"/>
  <c r="BI301"/>
  <c r="BH278"/>
  <c r="BH280"/>
  <c r="BH284"/>
  <c r="BH285"/>
  <c r="BH300"/>
  <c r="BH301"/>
  <c r="BH277"/>
  <c r="BH279"/>
  <c r="BH281"/>
  <c r="BH283"/>
  <c r="BH286"/>
  <c r="BH288"/>
  <c r="BH289"/>
  <c r="BH290"/>
  <c r="BH291"/>
  <c r="BH292"/>
  <c r="BH293"/>
  <c r="BH294"/>
  <c r="BH295"/>
  <c r="BH297"/>
  <c r="BH298"/>
  <c r="BH299"/>
  <c r="BG278"/>
  <c r="BG280"/>
  <c r="BG285"/>
  <c r="BG300"/>
  <c r="BG277"/>
  <c r="BG279"/>
  <c r="BG281"/>
  <c r="BG283"/>
  <c r="BG284"/>
  <c r="BG286"/>
  <c r="BG288"/>
  <c r="BG289"/>
  <c r="BG290"/>
  <c r="BG291"/>
  <c r="BG292"/>
  <c r="BG293"/>
  <c r="BG294"/>
  <c r="BG295"/>
  <c r="BG297"/>
  <c r="BG298"/>
  <c r="BG299"/>
  <c r="BG301"/>
  <c r="BF278"/>
  <c r="BF86"/>
  <c r="BF179"/>
  <c r="BF180"/>
  <c r="BF280"/>
  <c r="BF285"/>
  <c r="BF82"/>
  <c r="BF83"/>
  <c r="BF159"/>
  <c r="BF160"/>
  <c r="BF300"/>
  <c r="BF277"/>
  <c r="BF279"/>
  <c r="BF281"/>
  <c r="BF283"/>
  <c r="BF178"/>
  <c r="BF284"/>
  <c r="BF286"/>
  <c r="BF288"/>
  <c r="BF289"/>
  <c r="BF290"/>
  <c r="BF291"/>
  <c r="BF292"/>
  <c r="BF293"/>
  <c r="BF294"/>
  <c r="BF295"/>
  <c r="BF297"/>
  <c r="BF298"/>
  <c r="BF299"/>
  <c r="BF85"/>
  <c r="BF301"/>
  <c r="BE278"/>
  <c r="BE86"/>
  <c r="BE179"/>
  <c r="BE180"/>
  <c r="BE280"/>
  <c r="BE285"/>
  <c r="BE82"/>
  <c r="BE83"/>
  <c r="BE159"/>
  <c r="BE160"/>
  <c r="BE300"/>
  <c r="BE277"/>
  <c r="BE279"/>
  <c r="BE281"/>
  <c r="BE283"/>
  <c r="BE178"/>
  <c r="BE284"/>
  <c r="BE286"/>
  <c r="BE288"/>
  <c r="BE289"/>
  <c r="BE290"/>
  <c r="BE291"/>
  <c r="BE292"/>
  <c r="BE293"/>
  <c r="BE294"/>
  <c r="BE295"/>
  <c r="BE297"/>
  <c r="BE298"/>
  <c r="BE299"/>
  <c r="BE85"/>
  <c r="BE301"/>
  <c r="BD278"/>
  <c r="BD86"/>
  <c r="BD179"/>
  <c r="BD180"/>
  <c r="BD280"/>
  <c r="BD285"/>
  <c r="BD82"/>
  <c r="BD83"/>
  <c r="BD159"/>
  <c r="BD160"/>
  <c r="BD300"/>
  <c r="BD277"/>
  <c r="BD279"/>
  <c r="BD281"/>
  <c r="BD283"/>
  <c r="BD178"/>
  <c r="BD284"/>
  <c r="BD286"/>
  <c r="BD288"/>
  <c r="BD289"/>
  <c r="BD290"/>
  <c r="BD291"/>
  <c r="BD292"/>
  <c r="BD293"/>
  <c r="BD294"/>
  <c r="BD295"/>
  <c r="BD297"/>
  <c r="BD298"/>
  <c r="BD299"/>
  <c r="BD85"/>
  <c r="BD301"/>
  <c r="BC278"/>
  <c r="BC280"/>
  <c r="BC284"/>
  <c r="BC285"/>
  <c r="BC300"/>
  <c r="BC301"/>
  <c r="BC277"/>
  <c r="BC279"/>
  <c r="BC281"/>
  <c r="BC283"/>
  <c r="BC286"/>
  <c r="BC288"/>
  <c r="BC289"/>
  <c r="BC290"/>
  <c r="BC291"/>
  <c r="BC292"/>
  <c r="BC293"/>
  <c r="BC294"/>
  <c r="BC295"/>
  <c r="BC297"/>
  <c r="BC298"/>
  <c r="BC299"/>
  <c r="BB278"/>
  <c r="BB280"/>
  <c r="BB285"/>
  <c r="BB300"/>
  <c r="BB277"/>
  <c r="BB279"/>
  <c r="BB281"/>
  <c r="BB283"/>
  <c r="BB284"/>
  <c r="BB286"/>
  <c r="BB288"/>
  <c r="BB289"/>
  <c r="BB290"/>
  <c r="BB291"/>
  <c r="BB292"/>
  <c r="BB293"/>
  <c r="BB294"/>
  <c r="BB295"/>
  <c r="BB297"/>
  <c r="BB298"/>
  <c r="BB299"/>
  <c r="BB301"/>
  <c r="BA278"/>
  <c r="BA86"/>
  <c r="BA179"/>
  <c r="BA180"/>
  <c r="BA280"/>
  <c r="BA285"/>
  <c r="BA82"/>
  <c r="BA83"/>
  <c r="BA159"/>
  <c r="BA160"/>
  <c r="BA300"/>
  <c r="BA277"/>
  <c r="BA279"/>
  <c r="BA281"/>
  <c r="BA283"/>
  <c r="BA178"/>
  <c r="BA284"/>
  <c r="BA286"/>
  <c r="BA288"/>
  <c r="BA289"/>
  <c r="BA290"/>
  <c r="BA291"/>
  <c r="BA292"/>
  <c r="BA293"/>
  <c r="BA294"/>
  <c r="BA295"/>
  <c r="BA297"/>
  <c r="BA298"/>
  <c r="BA299"/>
  <c r="BA85"/>
  <c r="BA301"/>
  <c r="AZ278"/>
  <c r="AZ86"/>
  <c r="AZ179"/>
  <c r="AZ180"/>
  <c r="AZ280"/>
  <c r="AZ285"/>
  <c r="AZ82"/>
  <c r="AZ83"/>
  <c r="AZ159"/>
  <c r="AZ160"/>
  <c r="AZ300"/>
  <c r="AZ277"/>
  <c r="AZ279"/>
  <c r="AZ281"/>
  <c r="AZ283"/>
  <c r="AZ178"/>
  <c r="AZ284"/>
  <c r="AZ286"/>
  <c r="AZ288"/>
  <c r="AZ289"/>
  <c r="AZ290"/>
  <c r="AZ291"/>
  <c r="AZ292"/>
  <c r="AZ293"/>
  <c r="AZ294"/>
  <c r="AZ295"/>
  <c r="AZ297"/>
  <c r="AZ298"/>
  <c r="AZ299"/>
  <c r="AZ85"/>
  <c r="AZ301"/>
  <c r="AY278"/>
  <c r="AY86"/>
  <c r="AY179"/>
  <c r="AY180"/>
  <c r="AY280"/>
  <c r="AY285"/>
  <c r="AY82"/>
  <c r="AY83"/>
  <c r="AY159"/>
  <c r="AY160"/>
  <c r="AY300"/>
  <c r="AY277"/>
  <c r="AY279"/>
  <c r="AY281"/>
  <c r="AY283"/>
  <c r="AY178"/>
  <c r="AY284"/>
  <c r="AY286"/>
  <c r="AY288"/>
  <c r="AY289"/>
  <c r="AY290"/>
  <c r="AY291"/>
  <c r="AY292"/>
  <c r="AY293"/>
  <c r="AY294"/>
  <c r="AY295"/>
  <c r="AY297"/>
  <c r="AY298"/>
  <c r="AY299"/>
  <c r="AY85"/>
  <c r="AY301"/>
  <c r="AX278"/>
  <c r="AX86"/>
  <c r="AX179"/>
  <c r="AX180"/>
  <c r="AX280"/>
  <c r="AX285"/>
  <c r="AX82"/>
  <c r="AX83"/>
  <c r="AX159"/>
  <c r="AX160"/>
  <c r="AX300"/>
  <c r="AX277"/>
  <c r="AX279"/>
  <c r="AX281"/>
  <c r="AX283"/>
  <c r="AX178"/>
  <c r="AX284"/>
  <c r="AX286"/>
  <c r="AX288"/>
  <c r="AX289"/>
  <c r="AX290"/>
  <c r="AX291"/>
  <c r="AX292"/>
  <c r="AX293"/>
  <c r="AX294"/>
  <c r="AX295"/>
  <c r="AX297"/>
  <c r="AX298"/>
  <c r="AX299"/>
  <c r="AX85"/>
  <c r="AX301"/>
  <c r="AW278"/>
  <c r="AW280"/>
  <c r="AW285"/>
  <c r="AW300"/>
  <c r="AW277"/>
  <c r="AW279"/>
  <c r="AW281"/>
  <c r="AW283"/>
  <c r="AW284"/>
  <c r="AW286"/>
  <c r="AW288"/>
  <c r="AW289"/>
  <c r="AW290"/>
  <c r="AW291"/>
  <c r="AW292"/>
  <c r="AW293"/>
  <c r="AW294"/>
  <c r="AW295"/>
  <c r="AW297"/>
  <c r="AW298"/>
  <c r="AW299"/>
  <c r="AW301"/>
  <c r="AV278"/>
  <c r="AV86"/>
  <c r="AV179"/>
  <c r="AV180"/>
  <c r="AV280"/>
  <c r="AV285"/>
  <c r="AV82"/>
  <c r="AV83"/>
  <c r="AV159"/>
  <c r="AV160"/>
  <c r="AV300"/>
  <c r="AV277"/>
  <c r="AV279"/>
  <c r="AV281"/>
  <c r="AV283"/>
  <c r="AV178"/>
  <c r="AV284"/>
  <c r="AV286"/>
  <c r="AV288"/>
  <c r="AV289"/>
  <c r="AV290"/>
  <c r="AV291"/>
  <c r="AV292"/>
  <c r="AV293"/>
  <c r="AV294"/>
  <c r="AV295"/>
  <c r="AV297"/>
  <c r="AV298"/>
  <c r="AV299"/>
  <c r="AV85"/>
  <c r="AV301"/>
  <c r="AU278"/>
  <c r="AU86"/>
  <c r="AU179"/>
  <c r="AU180"/>
  <c r="AU280"/>
  <c r="AU285"/>
  <c r="AU82"/>
  <c r="AU83"/>
  <c r="AU159"/>
  <c r="AU160"/>
  <c r="AU300"/>
  <c r="AU277"/>
  <c r="AU279"/>
  <c r="AU281"/>
  <c r="AU283"/>
  <c r="AU178"/>
  <c r="AU284"/>
  <c r="AU286"/>
  <c r="AU288"/>
  <c r="AU289"/>
  <c r="AU290"/>
  <c r="AU291"/>
  <c r="AU292"/>
  <c r="AU293"/>
  <c r="AU294"/>
  <c r="AU295"/>
  <c r="AU297"/>
  <c r="AU298"/>
  <c r="AU299"/>
  <c r="AU85"/>
  <c r="AU301"/>
  <c r="AT278"/>
  <c r="AT86"/>
  <c r="AT179"/>
  <c r="AT180"/>
  <c r="AT280"/>
  <c r="AT285"/>
  <c r="AT82"/>
  <c r="AT83"/>
  <c r="AT159"/>
  <c r="AT160"/>
  <c r="AT300"/>
  <c r="AT277"/>
  <c r="AT279"/>
  <c r="AT281"/>
  <c r="AT283"/>
  <c r="AT178"/>
  <c r="AT284"/>
  <c r="AT286"/>
  <c r="AT288"/>
  <c r="AT289"/>
  <c r="AT290"/>
  <c r="AT291"/>
  <c r="AT292"/>
  <c r="AT293"/>
  <c r="AT294"/>
  <c r="AT295"/>
  <c r="AT297"/>
  <c r="AT298"/>
  <c r="AT299"/>
  <c r="AT85"/>
  <c r="AT301"/>
  <c r="AS278"/>
  <c r="AS280"/>
  <c r="AS284"/>
  <c r="AS285"/>
  <c r="AS300"/>
  <c r="AS301"/>
  <c r="AS277"/>
  <c r="AS279"/>
  <c r="AS281"/>
  <c r="AS283"/>
  <c r="AS286"/>
  <c r="AS288"/>
  <c r="AS289"/>
  <c r="AS290"/>
  <c r="AS291"/>
  <c r="AS292"/>
  <c r="AS293"/>
  <c r="AS294"/>
  <c r="AS295"/>
  <c r="AS297"/>
  <c r="AS298"/>
  <c r="AS299"/>
  <c r="AR278"/>
  <c r="AR280"/>
  <c r="AR285"/>
  <c r="AR300"/>
  <c r="AR277"/>
  <c r="AR279"/>
  <c r="AR281"/>
  <c r="AR283"/>
  <c r="AR284"/>
  <c r="AR286"/>
  <c r="AR288"/>
  <c r="AR289"/>
  <c r="AR290"/>
  <c r="AR291"/>
  <c r="AR292"/>
  <c r="AR293"/>
  <c r="AR294"/>
  <c r="AR295"/>
  <c r="AR297"/>
  <c r="AR298"/>
  <c r="AR299"/>
  <c r="AR301"/>
  <c r="AQ278"/>
  <c r="AQ86"/>
  <c r="AQ179"/>
  <c r="AQ180"/>
  <c r="AQ280"/>
  <c r="AQ285"/>
  <c r="AQ82"/>
  <c r="AQ83"/>
  <c r="AQ159"/>
  <c r="AQ160"/>
  <c r="AQ300"/>
  <c r="AQ277"/>
  <c r="AQ279"/>
  <c r="AQ281"/>
  <c r="AQ283"/>
  <c r="AQ178"/>
  <c r="AQ284"/>
  <c r="AQ286"/>
  <c r="AQ288"/>
  <c r="AQ289"/>
  <c r="AQ290"/>
  <c r="AQ291"/>
  <c r="AQ292"/>
  <c r="AQ293"/>
  <c r="AQ294"/>
  <c r="AQ295"/>
  <c r="AQ297"/>
  <c r="AQ298"/>
  <c r="AQ299"/>
  <c r="AQ85"/>
  <c r="AQ301"/>
  <c r="AP278"/>
  <c r="AP86"/>
  <c r="AP179"/>
  <c r="AP180"/>
  <c r="AP280"/>
  <c r="AP285"/>
  <c r="AP82"/>
  <c r="AP83"/>
  <c r="AP159"/>
  <c r="AP160"/>
  <c r="AP300"/>
  <c r="AP277"/>
  <c r="AP279"/>
  <c r="AP281"/>
  <c r="AP283"/>
  <c r="AP178"/>
  <c r="AP284"/>
  <c r="AP286"/>
  <c r="AP288"/>
  <c r="AP289"/>
  <c r="AP290"/>
  <c r="AP291"/>
  <c r="AP292"/>
  <c r="AP293"/>
  <c r="AP294"/>
  <c r="AP295"/>
  <c r="AP297"/>
  <c r="AP298"/>
  <c r="AP299"/>
  <c r="AP85"/>
  <c r="AP301"/>
  <c r="AO278"/>
  <c r="AO86"/>
  <c r="AO179"/>
  <c r="AO180"/>
  <c r="AO280"/>
  <c r="AO285"/>
  <c r="AO82"/>
  <c r="AO83"/>
  <c r="AO159"/>
  <c r="AO160"/>
  <c r="AO300"/>
  <c r="AO277"/>
  <c r="AO279"/>
  <c r="AO281"/>
  <c r="AO283"/>
  <c r="AO178"/>
  <c r="AO284"/>
  <c r="AO286"/>
  <c r="AO288"/>
  <c r="AO289"/>
  <c r="AO290"/>
  <c r="AO291"/>
  <c r="AO292"/>
  <c r="AO293"/>
  <c r="AO294"/>
  <c r="AO295"/>
  <c r="AO297"/>
  <c r="AO298"/>
  <c r="AO299"/>
  <c r="AO85"/>
  <c r="AO301"/>
  <c r="AN278"/>
  <c r="AN280"/>
  <c r="AN284"/>
  <c r="AN285"/>
  <c r="AN300"/>
  <c r="AN301"/>
  <c r="AN277"/>
  <c r="AN279"/>
  <c r="AN281"/>
  <c r="AN283"/>
  <c r="AN286"/>
  <c r="AN288"/>
  <c r="AN289"/>
  <c r="AN290"/>
  <c r="AN291"/>
  <c r="AN292"/>
  <c r="AN293"/>
  <c r="AN294"/>
  <c r="AN295"/>
  <c r="AN297"/>
  <c r="AN298"/>
  <c r="AN299"/>
  <c r="AM278"/>
  <c r="AM280"/>
  <c r="AM285"/>
  <c r="AM300"/>
  <c r="AM277"/>
  <c r="AM279"/>
  <c r="AM281"/>
  <c r="AM283"/>
  <c r="AM284"/>
  <c r="AM286"/>
  <c r="AM288"/>
  <c r="AM289"/>
  <c r="AM290"/>
  <c r="AM291"/>
  <c r="AM292"/>
  <c r="AM293"/>
  <c r="AM294"/>
  <c r="AM295"/>
  <c r="AM297"/>
  <c r="AM298"/>
  <c r="AM299"/>
  <c r="AM301"/>
  <c r="AL278"/>
  <c r="AL86"/>
  <c r="AL179"/>
  <c r="AL180"/>
  <c r="AL280"/>
  <c r="AL285"/>
  <c r="AL82"/>
  <c r="AL83"/>
  <c r="AL159"/>
  <c r="AL160"/>
  <c r="AL300"/>
  <c r="AL277"/>
  <c r="AL279"/>
  <c r="AL281"/>
  <c r="AL283"/>
  <c r="AL178"/>
  <c r="AL284"/>
  <c r="AL286"/>
  <c r="AL288"/>
  <c r="AL289"/>
  <c r="AL290"/>
  <c r="AL291"/>
  <c r="AL292"/>
  <c r="AL293"/>
  <c r="AL294"/>
  <c r="AL295"/>
  <c r="AL297"/>
  <c r="AL298"/>
  <c r="AL299"/>
  <c r="AL85"/>
  <c r="AL301"/>
  <c r="AK278"/>
  <c r="AK86"/>
  <c r="AK179"/>
  <c r="AK180"/>
  <c r="AK280"/>
  <c r="AK285"/>
  <c r="AK82"/>
  <c r="AK83"/>
  <c r="AK159"/>
  <c r="AK160"/>
  <c r="AK300"/>
  <c r="AK277"/>
  <c r="AK279"/>
  <c r="AK281"/>
  <c r="AK283"/>
  <c r="AK178"/>
  <c r="AK284"/>
  <c r="AK286"/>
  <c r="AK288"/>
  <c r="AK289"/>
  <c r="AK290"/>
  <c r="AK291"/>
  <c r="AK292"/>
  <c r="AK293"/>
  <c r="AK294"/>
  <c r="AK295"/>
  <c r="AK297"/>
  <c r="AK298"/>
  <c r="AK299"/>
  <c r="AK85"/>
  <c r="AK301"/>
  <c r="AJ278"/>
  <c r="AJ86"/>
  <c r="AJ179"/>
  <c r="AJ180"/>
  <c r="AJ280"/>
  <c r="AJ285"/>
  <c r="AJ82"/>
  <c r="AJ83"/>
  <c r="AJ159"/>
  <c r="AJ160"/>
  <c r="AJ300"/>
  <c r="AJ277"/>
  <c r="AJ279"/>
  <c r="AJ281"/>
  <c r="AJ283"/>
  <c r="AJ178"/>
  <c r="AJ284"/>
  <c r="AJ286"/>
  <c r="AJ288"/>
  <c r="AJ289"/>
  <c r="AJ290"/>
  <c r="AJ291"/>
  <c r="AJ292"/>
  <c r="AJ293"/>
  <c r="AJ294"/>
  <c r="AJ295"/>
  <c r="AJ297"/>
  <c r="AJ298"/>
  <c r="AJ299"/>
  <c r="AJ85"/>
  <c r="AJ301"/>
  <c r="AI278"/>
  <c r="AI280"/>
  <c r="AI284"/>
  <c r="AI285"/>
  <c r="AI300"/>
  <c r="AI301"/>
  <c r="AI277"/>
  <c r="AI279"/>
  <c r="AI281"/>
  <c r="AI283"/>
  <c r="AI286"/>
  <c r="AI288"/>
  <c r="AI289"/>
  <c r="AI290"/>
  <c r="AI291"/>
  <c r="AI292"/>
  <c r="AI293"/>
  <c r="AI294"/>
  <c r="AI295"/>
  <c r="AI297"/>
  <c r="AI298"/>
  <c r="AI299"/>
  <c r="AH278"/>
  <c r="AH280"/>
  <c r="AH285"/>
  <c r="AH300"/>
  <c r="AH277"/>
  <c r="AH279"/>
  <c r="AH281"/>
  <c r="AH283"/>
  <c r="AH284"/>
  <c r="AH286"/>
  <c r="AH288"/>
  <c r="AH289"/>
  <c r="AH290"/>
  <c r="AH291"/>
  <c r="AH292"/>
  <c r="AH293"/>
  <c r="AH294"/>
  <c r="AH295"/>
  <c r="AH297"/>
  <c r="AH298"/>
  <c r="AH299"/>
  <c r="AH301"/>
  <c r="AG278"/>
  <c r="AG86"/>
  <c r="AG179"/>
  <c r="AG180"/>
  <c r="AG280"/>
  <c r="AG285"/>
  <c r="AG82"/>
  <c r="AG83"/>
  <c r="AG300"/>
  <c r="AG277"/>
  <c r="AG279"/>
  <c r="AG281"/>
  <c r="AG283"/>
  <c r="AG178"/>
  <c r="AG284"/>
  <c r="AG286"/>
  <c r="AG288"/>
  <c r="AG289"/>
  <c r="AG290"/>
  <c r="AG291"/>
  <c r="AG292"/>
  <c r="AG293"/>
  <c r="AG294"/>
  <c r="AG295"/>
  <c r="AG297"/>
  <c r="AG298"/>
  <c r="AG299"/>
  <c r="AG85"/>
  <c r="AG301"/>
  <c r="AF278"/>
  <c r="AF86"/>
  <c r="AF179"/>
  <c r="AF180"/>
  <c r="AF280"/>
  <c r="AF285"/>
  <c r="AF82"/>
  <c r="AF83"/>
  <c r="AF300"/>
  <c r="AF277"/>
  <c r="AF279"/>
  <c r="AF281"/>
  <c r="AF283"/>
  <c r="AF178"/>
  <c r="AF284"/>
  <c r="AF286"/>
  <c r="AF288"/>
  <c r="AF289"/>
  <c r="AF290"/>
  <c r="AF291"/>
  <c r="AF292"/>
  <c r="AF293"/>
  <c r="AF294"/>
  <c r="AF295"/>
  <c r="AF297"/>
  <c r="AF298"/>
  <c r="AF299"/>
  <c r="AF85"/>
  <c r="AF301"/>
  <c r="AE278"/>
  <c r="AE86"/>
  <c r="AE179"/>
  <c r="AE180"/>
  <c r="AE280"/>
  <c r="AE285"/>
  <c r="AE82"/>
  <c r="AE83"/>
  <c r="AE300"/>
  <c r="AE277"/>
  <c r="AE279"/>
  <c r="AE281"/>
  <c r="AE283"/>
  <c r="AE178"/>
  <c r="AE284"/>
  <c r="AE286"/>
  <c r="AE288"/>
  <c r="AE289"/>
  <c r="AE290"/>
  <c r="AE291"/>
  <c r="AE292"/>
  <c r="AE293"/>
  <c r="AE294"/>
  <c r="AE295"/>
  <c r="AE297"/>
  <c r="AE298"/>
  <c r="AE299"/>
  <c r="AE85"/>
  <c r="AE301"/>
  <c r="AD278"/>
  <c r="AD280"/>
  <c r="AD284"/>
  <c r="AD285"/>
  <c r="AD300"/>
  <c r="AD301"/>
  <c r="AD277"/>
  <c r="AD279"/>
  <c r="AD281"/>
  <c r="AD283"/>
  <c r="AD286"/>
  <c r="AD288"/>
  <c r="AD289"/>
  <c r="AD290"/>
  <c r="AD291"/>
  <c r="AD292"/>
  <c r="AD293"/>
  <c r="AD294"/>
  <c r="AD295"/>
  <c r="AD297"/>
  <c r="AD298"/>
  <c r="AD299"/>
  <c r="AC278"/>
  <c r="AC280"/>
  <c r="AC285"/>
  <c r="AC300"/>
  <c r="AC277"/>
  <c r="AC279"/>
  <c r="AC281"/>
  <c r="AC283"/>
  <c r="AC284"/>
  <c r="AC286"/>
  <c r="AC288"/>
  <c r="AC289"/>
  <c r="AC290"/>
  <c r="AC291"/>
  <c r="AC292"/>
  <c r="AC293"/>
  <c r="AC294"/>
  <c r="AC295"/>
  <c r="AC297"/>
  <c r="AC298"/>
  <c r="AC299"/>
  <c r="AC301"/>
  <c r="AB37"/>
  <c r="AB277"/>
  <c r="AB226"/>
  <c r="AB21"/>
  <c r="AB201"/>
  <c r="AB82"/>
  <c r="AB98"/>
  <c r="AB143"/>
  <c r="AA37"/>
  <c r="AA277"/>
  <c r="AA226"/>
  <c r="AA21"/>
  <c r="AA201"/>
  <c r="AA82"/>
  <c r="AA98"/>
  <c r="AA143"/>
  <c r="Z37"/>
  <c r="Z277"/>
  <c r="Z226"/>
  <c r="Z21"/>
  <c r="Z201"/>
  <c r="Z82"/>
  <c r="Z98"/>
  <c r="Z143"/>
  <c r="Y37"/>
  <c r="Y277"/>
  <c r="Y226"/>
  <c r="Y21"/>
  <c r="Y201"/>
  <c r="Y82"/>
  <c r="Y98"/>
  <c r="Y143"/>
  <c r="X37"/>
  <c r="X277"/>
  <c r="X226"/>
  <c r="X21"/>
  <c r="X201"/>
  <c r="X82"/>
  <c r="X98"/>
  <c r="X143"/>
  <c r="W37"/>
  <c r="W277"/>
  <c r="W226"/>
  <c r="W21"/>
  <c r="W201"/>
  <c r="W82"/>
  <c r="W98"/>
  <c r="W143"/>
  <c r="V37"/>
  <c r="V277"/>
  <c r="V226"/>
  <c r="V21"/>
  <c r="V201"/>
  <c r="V82"/>
  <c r="V98"/>
  <c r="V143"/>
  <c r="U37"/>
  <c r="U277"/>
  <c r="U226"/>
  <c r="U21"/>
  <c r="U201"/>
  <c r="U82"/>
  <c r="U98"/>
  <c r="U143"/>
  <c r="T37"/>
  <c r="T277"/>
  <c r="T226"/>
  <c r="T21"/>
  <c r="T201"/>
  <c r="T82"/>
  <c r="T98"/>
  <c r="T143"/>
  <c r="S37"/>
  <c r="S277"/>
  <c r="S226"/>
  <c r="S21"/>
  <c r="S201"/>
  <c r="S82"/>
  <c r="S98"/>
  <c r="S143"/>
  <c r="R37"/>
  <c r="R277"/>
  <c r="R226"/>
  <c r="R21"/>
  <c r="R201"/>
  <c r="R82"/>
  <c r="R98"/>
  <c r="R143"/>
  <c r="Q37"/>
  <c r="Q277"/>
  <c r="Q226"/>
  <c r="Q21"/>
  <c r="Q201"/>
  <c r="Q82"/>
  <c r="Q24"/>
  <c r="Q98"/>
  <c r="Q143"/>
  <c r="P37"/>
  <c r="P277"/>
  <c r="P226"/>
  <c r="P21"/>
  <c r="P201"/>
  <c r="P82"/>
  <c r="P24"/>
  <c r="P137"/>
  <c r="P98"/>
  <c r="P143"/>
  <c r="O37"/>
  <c r="O277"/>
  <c r="O226"/>
  <c r="O21"/>
  <c r="O201"/>
  <c r="O82"/>
  <c r="O5"/>
  <c r="O24"/>
  <c r="O193"/>
  <c r="O137"/>
  <c r="O98"/>
  <c r="O143"/>
  <c r="N37"/>
  <c r="N277"/>
  <c r="N226"/>
  <c r="N21"/>
  <c r="N201"/>
  <c r="N82"/>
  <c r="N5"/>
  <c r="N24"/>
  <c r="N31"/>
  <c r="N175"/>
  <c r="N193"/>
  <c r="N220"/>
  <c r="N54"/>
  <c r="N34"/>
  <c r="N137"/>
  <c r="N176"/>
  <c r="N98"/>
  <c r="N143"/>
  <c r="M37"/>
  <c r="M277"/>
  <c r="M226"/>
  <c r="M21"/>
  <c r="M201"/>
  <c r="M82"/>
  <c r="M5"/>
  <c r="M24"/>
  <c r="M31"/>
  <c r="M175"/>
  <c r="M193"/>
  <c r="M220"/>
  <c r="M54"/>
  <c r="M34"/>
  <c r="M137"/>
  <c r="M114"/>
  <c r="M206"/>
  <c r="M176"/>
  <c r="M98"/>
  <c r="M143"/>
  <c r="L37"/>
  <c r="L277"/>
  <c r="L226"/>
  <c r="L21"/>
  <c r="L201"/>
  <c r="L82"/>
  <c r="L5"/>
  <c r="L24"/>
  <c r="L31"/>
  <c r="L168"/>
  <c r="L175"/>
  <c r="L193"/>
  <c r="L220"/>
  <c r="L54"/>
  <c r="L34"/>
  <c r="L137"/>
  <c r="L108"/>
  <c r="L114"/>
  <c r="L206"/>
  <c r="L77"/>
  <c r="L176"/>
  <c r="L98"/>
  <c r="L143"/>
  <c r="K37"/>
  <c r="K277"/>
  <c r="K226"/>
  <c r="K21"/>
  <c r="K201"/>
  <c r="K82"/>
  <c r="K5"/>
  <c r="K24"/>
  <c r="K31"/>
  <c r="K168"/>
  <c r="K175"/>
  <c r="K193"/>
  <c r="K220"/>
  <c r="K54"/>
  <c r="K34"/>
  <c r="K137"/>
  <c r="K108"/>
  <c r="K114"/>
  <c r="K206"/>
  <c r="K215"/>
  <c r="K11"/>
  <c r="K18"/>
  <c r="K77"/>
  <c r="K176"/>
  <c r="K292"/>
  <c r="K98"/>
  <c r="K143"/>
  <c r="J37"/>
  <c r="J277"/>
  <c r="J226"/>
  <c r="J21"/>
  <c r="J201"/>
  <c r="J82"/>
  <c r="J5"/>
  <c r="J24"/>
  <c r="J31"/>
  <c r="J168"/>
  <c r="J175"/>
  <c r="J193"/>
  <c r="J220"/>
  <c r="J54"/>
  <c r="J34"/>
  <c r="J137"/>
  <c r="J219"/>
  <c r="J290"/>
  <c r="J108"/>
  <c r="J114"/>
  <c r="J206"/>
  <c r="J215"/>
  <c r="J11"/>
  <c r="J18"/>
  <c r="J77"/>
  <c r="J176"/>
  <c r="J292"/>
  <c r="J98"/>
  <c r="J143"/>
  <c r="I37"/>
  <c r="I277"/>
  <c r="I226"/>
  <c r="I21"/>
  <c r="I201"/>
  <c r="I82"/>
  <c r="I5"/>
  <c r="I24"/>
  <c r="I31"/>
  <c r="I168"/>
  <c r="I175"/>
  <c r="I193"/>
  <c r="I220"/>
  <c r="I54"/>
  <c r="I34"/>
  <c r="I137"/>
  <c r="I219"/>
  <c r="I290"/>
  <c r="I108"/>
  <c r="I114"/>
  <c r="I206"/>
  <c r="I215"/>
  <c r="I11"/>
  <c r="I18"/>
  <c r="I77"/>
  <c r="I176"/>
  <c r="I292"/>
  <c r="I98"/>
  <c r="I143"/>
  <c r="H37"/>
  <c r="H277"/>
  <c r="H226"/>
  <c r="H21"/>
  <c r="H201"/>
  <c r="H82"/>
  <c r="H5"/>
  <c r="H24"/>
  <c r="H31"/>
  <c r="H168"/>
  <c r="H175"/>
  <c r="H193"/>
  <c r="H220"/>
  <c r="H54"/>
  <c r="H34"/>
  <c r="H137"/>
  <c r="H219"/>
  <c r="H290"/>
  <c r="H108"/>
  <c r="H114"/>
  <c r="H206"/>
  <c r="H215"/>
  <c r="H11"/>
  <c r="H18"/>
  <c r="H77"/>
  <c r="H176"/>
  <c r="H292"/>
  <c r="H98"/>
  <c r="H143"/>
  <c r="G37"/>
  <c r="G277"/>
  <c r="G226"/>
  <c r="G21"/>
  <c r="G201"/>
  <c r="G82"/>
  <c r="G5"/>
  <c r="G24"/>
  <c r="G31"/>
  <c r="G168"/>
  <c r="G175"/>
  <c r="G193"/>
  <c r="G220"/>
  <c r="G54"/>
  <c r="G34"/>
  <c r="G137"/>
  <c r="G219"/>
  <c r="G290"/>
  <c r="G108"/>
  <c r="G114"/>
  <c r="G206"/>
  <c r="G215"/>
  <c r="G11"/>
  <c r="G18"/>
  <c r="G77"/>
  <c r="G176"/>
  <c r="G292"/>
  <c r="G98"/>
  <c r="G143"/>
  <c r="F37"/>
  <c r="F277"/>
  <c r="F226"/>
  <c r="F21"/>
  <c r="F201"/>
  <c r="F82"/>
  <c r="F5"/>
  <c r="F24"/>
  <c r="F31"/>
  <c r="F168"/>
  <c r="F175"/>
  <c r="F193"/>
  <c r="F220"/>
  <c r="F54"/>
  <c r="F34"/>
  <c r="F137"/>
  <c r="F219"/>
  <c r="F290"/>
  <c r="F108"/>
  <c r="F114"/>
  <c r="F206"/>
  <c r="F215"/>
  <c r="F11"/>
  <c r="F18"/>
  <c r="F77"/>
  <c r="F176"/>
  <c r="F292"/>
  <c r="F98"/>
  <c r="F143"/>
  <c r="DC85"/>
  <c r="DB85"/>
  <c r="CY85"/>
  <c r="CX85"/>
  <c r="CW85"/>
  <c r="CV85"/>
  <c r="CT85"/>
  <c r="CS85"/>
  <c r="CR85"/>
  <c r="CO85"/>
  <c r="CN85"/>
  <c r="CM85"/>
  <c r="CJ85"/>
  <c r="CI85"/>
  <c r="CH85"/>
  <c r="CE85"/>
  <c r="CD85"/>
  <c r="CC85"/>
  <c r="DD159"/>
  <c r="DD160"/>
  <c r="DC159"/>
  <c r="DC160"/>
  <c r="DB159"/>
  <c r="DB160"/>
  <c r="CY159"/>
  <c r="CY160"/>
  <c r="CX159"/>
  <c r="CX160"/>
  <c r="CW159"/>
  <c r="CW160"/>
  <c r="CV159"/>
  <c r="CV160"/>
  <c r="CT159"/>
  <c r="CT160"/>
  <c r="CS159"/>
  <c r="CS160"/>
  <c r="CR159"/>
  <c r="CR160"/>
  <c r="CQ159"/>
  <c r="CQ160"/>
  <c r="CO159"/>
  <c r="CO160"/>
  <c r="CN159"/>
  <c r="CN160"/>
  <c r="CM159"/>
  <c r="CM160"/>
  <c r="CJ159"/>
  <c r="CJ160"/>
  <c r="CI159"/>
  <c r="CI160"/>
  <c r="CH159"/>
  <c r="CH160"/>
  <c r="CE159"/>
  <c r="CE160"/>
  <c r="CD159"/>
  <c r="CD160"/>
  <c r="CC159"/>
  <c r="CC160"/>
  <c r="DD178"/>
  <c r="DC178"/>
  <c r="DB178"/>
  <c r="DA178"/>
  <c r="CY178"/>
  <c r="CX178"/>
  <c r="CW178"/>
  <c r="CV178"/>
  <c r="CT178"/>
  <c r="CS178"/>
  <c r="CR178"/>
  <c r="CQ178"/>
  <c r="CO178"/>
  <c r="CN178"/>
  <c r="CM178"/>
  <c r="CJ178"/>
  <c r="CI178"/>
  <c r="CH178"/>
  <c r="CE178"/>
  <c r="CD178"/>
  <c r="CC178"/>
  <c r="DD86"/>
  <c r="DD179"/>
  <c r="DD180"/>
  <c r="DC86"/>
  <c r="DC179"/>
  <c r="DC180"/>
  <c r="DB86"/>
  <c r="DB179"/>
  <c r="DB180"/>
  <c r="DA179"/>
  <c r="DA180"/>
  <c r="CY86"/>
  <c r="CY179"/>
  <c r="CY180"/>
  <c r="CX86"/>
  <c r="CX179"/>
  <c r="CX180"/>
  <c r="CW86"/>
  <c r="CW179"/>
  <c r="CW180"/>
  <c r="CV86"/>
  <c r="CV179"/>
  <c r="CV180"/>
  <c r="CT86"/>
  <c r="CT179"/>
  <c r="CT180"/>
  <c r="CS86"/>
  <c r="CS179"/>
  <c r="CS180"/>
  <c r="CR86"/>
  <c r="CR179"/>
  <c r="CR180"/>
  <c r="CQ179"/>
  <c r="CQ180"/>
  <c r="CO86"/>
  <c r="CO179"/>
  <c r="CO180"/>
  <c r="CN86"/>
  <c r="CN179"/>
  <c r="CN180"/>
  <c r="CM86"/>
  <c r="CM179"/>
  <c r="CM180"/>
  <c r="CJ86"/>
  <c r="CJ179"/>
  <c r="CJ180"/>
  <c r="CI86"/>
  <c r="CI179"/>
  <c r="CI180"/>
  <c r="CH86"/>
  <c r="CH179"/>
  <c r="CH180"/>
  <c r="CE86"/>
  <c r="CE179"/>
  <c r="CE180"/>
  <c r="CD86"/>
  <c r="CD179"/>
  <c r="CD180"/>
  <c r="CC86"/>
  <c r="CC179"/>
  <c r="CC180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E37"/>
  <c r="E277"/>
  <c r="E226"/>
  <c r="E21"/>
  <c r="E201"/>
  <c r="E82"/>
  <c r="E5"/>
  <c r="E24"/>
  <c r="E31"/>
  <c r="E168"/>
  <c r="E175"/>
  <c r="E193"/>
  <c r="E220"/>
  <c r="E54"/>
  <c r="E34"/>
  <c r="E137"/>
  <c r="E219"/>
  <c r="E290"/>
  <c r="E108"/>
  <c r="E114"/>
  <c r="E206"/>
  <c r="E215"/>
  <c r="E11"/>
  <c r="E18"/>
  <c r="E77"/>
  <c r="E176"/>
  <c r="E292"/>
  <c r="E98"/>
  <c r="E143"/>
  <c r="DE301"/>
  <c r="DD85"/>
  <c r="DD301"/>
  <c r="DC301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CM276"/>
  <c r="CN276"/>
  <c r="CO276"/>
  <c r="CP276"/>
  <c r="CQ276"/>
  <c r="CR276"/>
  <c r="CS276"/>
  <c r="CT276"/>
  <c r="CU276"/>
  <c r="CV276"/>
  <c r="CW276"/>
  <c r="CX276"/>
  <c r="CY276"/>
  <c r="CZ276"/>
  <c r="DA276"/>
  <c r="DB276"/>
  <c r="DC276"/>
  <c r="DD276"/>
  <c r="DE276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D134"/>
  <c r="D279"/>
  <c r="D15"/>
  <c r="D19"/>
  <c r="D27"/>
  <c r="D29"/>
  <c r="D53"/>
  <c r="D55"/>
  <c r="D60"/>
  <c r="D61"/>
  <c r="D63"/>
  <c r="D86"/>
  <c r="D87"/>
  <c r="D89"/>
  <c r="D92"/>
  <c r="D94"/>
  <c r="D106"/>
  <c r="D131"/>
  <c r="D138"/>
  <c r="D146"/>
  <c r="D147"/>
  <c r="D162"/>
  <c r="D151"/>
  <c r="D179"/>
  <c r="D180"/>
  <c r="D181"/>
  <c r="D183"/>
  <c r="D211"/>
  <c r="D216"/>
  <c r="D227"/>
  <c r="D172"/>
  <c r="D10"/>
  <c r="D280"/>
  <c r="D26"/>
  <c r="D281"/>
  <c r="D12"/>
  <c r="D23"/>
  <c r="D43"/>
  <c r="D62"/>
  <c r="D91"/>
  <c r="D200"/>
  <c r="D229"/>
  <c r="D231"/>
  <c r="D164"/>
  <c r="D165"/>
  <c r="D73"/>
  <c r="D48"/>
  <c r="D282"/>
  <c r="D120"/>
  <c r="D139"/>
  <c r="D213"/>
  <c r="D221"/>
  <c r="D6"/>
  <c r="D283"/>
  <c r="D38"/>
  <c r="D40"/>
  <c r="D42"/>
  <c r="D51"/>
  <c r="D58"/>
  <c r="D64"/>
  <c r="D76"/>
  <c r="D78"/>
  <c r="D81"/>
  <c r="D90"/>
  <c r="D105"/>
  <c r="D129"/>
  <c r="D132"/>
  <c r="D152"/>
  <c r="D153"/>
  <c r="D170"/>
  <c r="D178"/>
  <c r="D185"/>
  <c r="D187"/>
  <c r="D189"/>
  <c r="D208"/>
  <c r="D228"/>
  <c r="D119"/>
  <c r="D36"/>
  <c r="D284"/>
  <c r="D49"/>
  <c r="D65"/>
  <c r="D66"/>
  <c r="D75"/>
  <c r="D110"/>
  <c r="D125"/>
  <c r="D133"/>
  <c r="D174"/>
  <c r="D177"/>
  <c r="D188"/>
  <c r="D194"/>
  <c r="D199"/>
  <c r="D218"/>
  <c r="D33"/>
  <c r="D285"/>
  <c r="D25"/>
  <c r="D117"/>
  <c r="D142"/>
  <c r="D195"/>
  <c r="D196"/>
  <c r="D202"/>
  <c r="D225"/>
  <c r="D126"/>
  <c r="D140"/>
  <c r="D236"/>
  <c r="D9"/>
  <c r="D286"/>
  <c r="D67"/>
  <c r="D122"/>
  <c r="D191"/>
  <c r="D235"/>
  <c r="D118"/>
  <c r="D56"/>
  <c r="D288"/>
  <c r="D214"/>
  <c r="D289"/>
  <c r="D230"/>
  <c r="D291"/>
  <c r="D79"/>
  <c r="D100"/>
  <c r="D101"/>
  <c r="D109"/>
  <c r="D113"/>
  <c r="D116"/>
  <c r="D141"/>
  <c r="D173"/>
  <c r="D186"/>
  <c r="D205"/>
  <c r="D212"/>
  <c r="D234"/>
  <c r="D103"/>
  <c r="D16"/>
  <c r="D293"/>
  <c r="D17"/>
  <c r="D41"/>
  <c r="D98"/>
  <c r="D144"/>
  <c r="D161"/>
  <c r="D22"/>
  <c r="D128"/>
  <c r="D4"/>
  <c r="D294"/>
  <c r="D112"/>
  <c r="D111"/>
  <c r="D295"/>
  <c r="D45"/>
  <c r="D95"/>
  <c r="D124"/>
  <c r="D136"/>
  <c r="D44"/>
  <c r="D296"/>
  <c r="D35"/>
  <c r="D127"/>
  <c r="D166"/>
  <c r="D171"/>
  <c r="D192"/>
  <c r="D207"/>
  <c r="D115"/>
  <c r="D32"/>
  <c r="D30"/>
  <c r="D297"/>
  <c r="D99"/>
  <c r="D298"/>
  <c r="D107"/>
  <c r="D299"/>
  <c r="D167"/>
  <c r="D300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D182"/>
  <c r="D240"/>
  <c r="CA45"/>
  <c r="CA296"/>
  <c r="CA121"/>
  <c r="CA287"/>
  <c r="BZ45"/>
  <c r="BZ296"/>
  <c r="BZ121"/>
  <c r="BZ287"/>
  <c r="BY45"/>
  <c r="BY296"/>
  <c r="BY121"/>
  <c r="BY287"/>
  <c r="BX45"/>
  <c r="BX296"/>
  <c r="BX121"/>
  <c r="BX287"/>
  <c r="BW45"/>
  <c r="BW296"/>
  <c r="BW121"/>
  <c r="BW287"/>
  <c r="BV45"/>
  <c r="BV296"/>
  <c r="BV121"/>
  <c r="BV287"/>
  <c r="BU45"/>
  <c r="BU296"/>
  <c r="BU121"/>
  <c r="BU287"/>
  <c r="BT45"/>
  <c r="BT296"/>
  <c r="BT121"/>
  <c r="BT287"/>
  <c r="BS45"/>
  <c r="BS296"/>
  <c r="BS121"/>
  <c r="BS287"/>
  <c r="BR45"/>
  <c r="BR296"/>
  <c r="BR121"/>
  <c r="BR287"/>
  <c r="BQ45"/>
  <c r="BQ296"/>
  <c r="BQ121"/>
  <c r="BQ287"/>
  <c r="BP45"/>
  <c r="BP296"/>
  <c r="BP121"/>
  <c r="BP287"/>
  <c r="BO45"/>
  <c r="BO296"/>
  <c r="BO121"/>
  <c r="BO287"/>
  <c r="BN45"/>
  <c r="BN296"/>
  <c r="BN121"/>
  <c r="BN287"/>
  <c r="BM45"/>
  <c r="BM296"/>
  <c r="BM121"/>
  <c r="BM287"/>
  <c r="BL45"/>
  <c r="BL296"/>
  <c r="BL121"/>
  <c r="BL287"/>
  <c r="BK45"/>
  <c r="BK296"/>
  <c r="BK121"/>
  <c r="BK287"/>
  <c r="BJ45"/>
  <c r="BJ296"/>
  <c r="BJ121"/>
  <c r="BJ287"/>
  <c r="BI45"/>
  <c r="BI296"/>
  <c r="BI121"/>
  <c r="BI287"/>
  <c r="BH45"/>
  <c r="BH296"/>
  <c r="BH121"/>
  <c r="BH287"/>
  <c r="BG45"/>
  <c r="BG296"/>
  <c r="BG121"/>
  <c r="BG287"/>
  <c r="BF45"/>
  <c r="BF296"/>
  <c r="BF121"/>
  <c r="BF287"/>
  <c r="BE45"/>
  <c r="BE296"/>
  <c r="BE121"/>
  <c r="BE287"/>
  <c r="BD45"/>
  <c r="BD296"/>
  <c r="BD121"/>
  <c r="BD287"/>
  <c r="BC45"/>
  <c r="BC296"/>
  <c r="BC121"/>
  <c r="BC287"/>
  <c r="BB45"/>
  <c r="BB296"/>
  <c r="BB121"/>
  <c r="BB287"/>
  <c r="BA45"/>
  <c r="BA296"/>
  <c r="BA121"/>
  <c r="BA287"/>
  <c r="AZ45"/>
  <c r="AZ296"/>
  <c r="AZ121"/>
  <c r="AZ287"/>
  <c r="AY45"/>
  <c r="AY296"/>
  <c r="AY121"/>
  <c r="AY287"/>
  <c r="AX45"/>
  <c r="AX296"/>
  <c r="AX121"/>
  <c r="AX287"/>
  <c r="AW45"/>
  <c r="AW296"/>
  <c r="AW121"/>
  <c r="AW287"/>
  <c r="AV45"/>
  <c r="AV296"/>
  <c r="AV121"/>
  <c r="AV287"/>
  <c r="AU45"/>
  <c r="AU296"/>
  <c r="AU121"/>
  <c r="AU287"/>
  <c r="AT45"/>
  <c r="AT296"/>
  <c r="AT121"/>
  <c r="AT287"/>
  <c r="AS45"/>
  <c r="AS296"/>
  <c r="AS121"/>
  <c r="AS287"/>
  <c r="AR45"/>
  <c r="AR296"/>
  <c r="AR121"/>
  <c r="AR287"/>
  <c r="AQ45"/>
  <c r="AQ296"/>
  <c r="AQ121"/>
  <c r="AQ287"/>
  <c r="AP45"/>
  <c r="AP296"/>
  <c r="AP121"/>
  <c r="AP287"/>
  <c r="AO45"/>
  <c r="AO296"/>
  <c r="AO121"/>
  <c r="AO287"/>
  <c r="AN45"/>
  <c r="AN296"/>
  <c r="AN121"/>
  <c r="AN287"/>
  <c r="AM45"/>
  <c r="AM296"/>
  <c r="AM121"/>
  <c r="AM287"/>
  <c r="AL45"/>
  <c r="AL296"/>
  <c r="AL121"/>
  <c r="AL287"/>
  <c r="AK45"/>
  <c r="AK296"/>
  <c r="AK121"/>
  <c r="AK287"/>
  <c r="AJ45"/>
  <c r="AJ296"/>
  <c r="AJ121"/>
  <c r="AJ287"/>
  <c r="AI45"/>
  <c r="AI296"/>
  <c r="AI121"/>
  <c r="AI287"/>
  <c r="AH45"/>
  <c r="AH296"/>
  <c r="AH121"/>
  <c r="AH287"/>
  <c r="AG45"/>
  <c r="AG296"/>
  <c r="AG121"/>
  <c r="AG287"/>
  <c r="AF45"/>
  <c r="AF296"/>
  <c r="AF121"/>
  <c r="AF287"/>
  <c r="AE45"/>
  <c r="AE296"/>
  <c r="AE121"/>
  <c r="AE287"/>
  <c r="AD45"/>
  <c r="AD296"/>
  <c r="AD121"/>
  <c r="AD287"/>
  <c r="AC45"/>
  <c r="AC296"/>
  <c r="AC121"/>
  <c r="AC287"/>
  <c r="AB134"/>
  <c r="AB279"/>
  <c r="AB15"/>
  <c r="AB19"/>
  <c r="AB27"/>
  <c r="AB29"/>
  <c r="AB39"/>
  <c r="AB53"/>
  <c r="AB55"/>
  <c r="AB60"/>
  <c r="AB61"/>
  <c r="AB63"/>
  <c r="AB86"/>
  <c r="AB87"/>
  <c r="AB89"/>
  <c r="AB92"/>
  <c r="AB94"/>
  <c r="AB106"/>
  <c r="AB131"/>
  <c r="AB138"/>
  <c r="AB146"/>
  <c r="AB147"/>
  <c r="AB162"/>
  <c r="AB151"/>
  <c r="AB179"/>
  <c r="AB180"/>
  <c r="AB181"/>
  <c r="AB183"/>
  <c r="AB211"/>
  <c r="AB216"/>
  <c r="AB227"/>
  <c r="AB172"/>
  <c r="AB10"/>
  <c r="AB280"/>
  <c r="AB26"/>
  <c r="AB281"/>
  <c r="AB12"/>
  <c r="AB23"/>
  <c r="AB43"/>
  <c r="AB62"/>
  <c r="AB69"/>
  <c r="AB91"/>
  <c r="AB200"/>
  <c r="AB229"/>
  <c r="AB231"/>
  <c r="AB164"/>
  <c r="AB165"/>
  <c r="AB73"/>
  <c r="AB48"/>
  <c r="AB282"/>
  <c r="AB120"/>
  <c r="AB139"/>
  <c r="AB198"/>
  <c r="AB213"/>
  <c r="AB221"/>
  <c r="AB6"/>
  <c r="AB283"/>
  <c r="AB38"/>
  <c r="AB40"/>
  <c r="AB42"/>
  <c r="AB50"/>
  <c r="AB51"/>
  <c r="AB58"/>
  <c r="AB64"/>
  <c r="AB76"/>
  <c r="AB78"/>
  <c r="AB81"/>
  <c r="AB90"/>
  <c r="AB105"/>
  <c r="AB129"/>
  <c r="AB132"/>
  <c r="AB152"/>
  <c r="AB153"/>
  <c r="AB170"/>
  <c r="AB185"/>
  <c r="AB187"/>
  <c r="AB189"/>
  <c r="AB208"/>
  <c r="AB228"/>
  <c r="AB119"/>
  <c r="AB178"/>
  <c r="AB36"/>
  <c r="AB284"/>
  <c r="AB49"/>
  <c r="AB65"/>
  <c r="AB66"/>
  <c r="AB75"/>
  <c r="AB110"/>
  <c r="AB125"/>
  <c r="AB133"/>
  <c r="AB174"/>
  <c r="AB177"/>
  <c r="AB188"/>
  <c r="AB194"/>
  <c r="AB199"/>
  <c r="AB218"/>
  <c r="AB33"/>
  <c r="AB285"/>
  <c r="AB25"/>
  <c r="AB117"/>
  <c r="AB142"/>
  <c r="AB195"/>
  <c r="AB196"/>
  <c r="AB202"/>
  <c r="AB225"/>
  <c r="AB126"/>
  <c r="AB140"/>
  <c r="AB236"/>
  <c r="AB9"/>
  <c r="AB286"/>
  <c r="AB14"/>
  <c r="AB20"/>
  <c r="AB59"/>
  <c r="AB68"/>
  <c r="AB71"/>
  <c r="AB72"/>
  <c r="AB80"/>
  <c r="AB84"/>
  <c r="AB93"/>
  <c r="AB97"/>
  <c r="AB102"/>
  <c r="AB104"/>
  <c r="AB121"/>
  <c r="AB123"/>
  <c r="AB135"/>
  <c r="AB145"/>
  <c r="AB169"/>
  <c r="AB184"/>
  <c r="AB197"/>
  <c r="AB203"/>
  <c r="AB204"/>
  <c r="AB222"/>
  <c r="AB223"/>
  <c r="AB224"/>
  <c r="AB8"/>
  <c r="AB287"/>
  <c r="AB24"/>
  <c r="AB31"/>
  <c r="AB56"/>
  <c r="AB57"/>
  <c r="AB67"/>
  <c r="AB96"/>
  <c r="AB122"/>
  <c r="AB130"/>
  <c r="AB168"/>
  <c r="AB175"/>
  <c r="AB191"/>
  <c r="AB193"/>
  <c r="AB220"/>
  <c r="AB235"/>
  <c r="AB54"/>
  <c r="AB118"/>
  <c r="AB5"/>
  <c r="AB288"/>
  <c r="AB214"/>
  <c r="AB289"/>
  <c r="AB137"/>
  <c r="AB219"/>
  <c r="AB34"/>
  <c r="AB290"/>
  <c r="AB114"/>
  <c r="AB206"/>
  <c r="AB215"/>
  <c r="AB230"/>
  <c r="AB108"/>
  <c r="AB291"/>
  <c r="AB18"/>
  <c r="AB77"/>
  <c r="AB176"/>
  <c r="AB11"/>
  <c r="AB292"/>
  <c r="AB79"/>
  <c r="AB100"/>
  <c r="AB101"/>
  <c r="AB109"/>
  <c r="AB113"/>
  <c r="AB116"/>
  <c r="AB141"/>
  <c r="AB173"/>
  <c r="AB186"/>
  <c r="AB205"/>
  <c r="AB212"/>
  <c r="AB234"/>
  <c r="AB103"/>
  <c r="AB16"/>
  <c r="AB293"/>
  <c r="AB17"/>
  <c r="AB41"/>
  <c r="AB144"/>
  <c r="AB161"/>
  <c r="AB22"/>
  <c r="AB128"/>
  <c r="AB4"/>
  <c r="AB294"/>
  <c r="AB112"/>
  <c r="AB111"/>
  <c r="AB295"/>
  <c r="AB45"/>
  <c r="AB95"/>
  <c r="AB124"/>
  <c r="AB136"/>
  <c r="AB44"/>
  <c r="AB296"/>
  <c r="AB35"/>
  <c r="AB127"/>
  <c r="AB166"/>
  <c r="AB171"/>
  <c r="AB190"/>
  <c r="AB192"/>
  <c r="AB207"/>
  <c r="AB115"/>
  <c r="AB32"/>
  <c r="AB30"/>
  <c r="AB297"/>
  <c r="AB163"/>
  <c r="AB99"/>
  <c r="AB298"/>
  <c r="AB107"/>
  <c r="AB299"/>
  <c r="AB13"/>
  <c r="AB28"/>
  <c r="AB52"/>
  <c r="AB70"/>
  <c r="AB74"/>
  <c r="AB83"/>
  <c r="AB88"/>
  <c r="AB148"/>
  <c r="AB149"/>
  <c r="AB150"/>
  <c r="AB157"/>
  <c r="AB158"/>
  <c r="AB159"/>
  <c r="AB160"/>
  <c r="AB209"/>
  <c r="AB210"/>
  <c r="AB232"/>
  <c r="AB233"/>
  <c r="AB154"/>
  <c r="AB217"/>
  <c r="AB167"/>
  <c r="AB7"/>
  <c r="AB300"/>
  <c r="AB85"/>
  <c r="AB301"/>
  <c r="AA134"/>
  <c r="AA279"/>
  <c r="AA15"/>
  <c r="AA19"/>
  <c r="AA27"/>
  <c r="AA29"/>
  <c r="AA39"/>
  <c r="AA53"/>
  <c r="AA55"/>
  <c r="AA60"/>
  <c r="AA61"/>
  <c r="AA63"/>
  <c r="AA86"/>
  <c r="AA87"/>
  <c r="AA89"/>
  <c r="AA92"/>
  <c r="AA94"/>
  <c r="AA106"/>
  <c r="AA131"/>
  <c r="AA138"/>
  <c r="AA146"/>
  <c r="AA147"/>
  <c r="AA162"/>
  <c r="AA151"/>
  <c r="AA179"/>
  <c r="AA180"/>
  <c r="AA181"/>
  <c r="AA183"/>
  <c r="AA211"/>
  <c r="AA216"/>
  <c r="AA227"/>
  <c r="AA172"/>
  <c r="AA10"/>
  <c r="AA280"/>
  <c r="AA26"/>
  <c r="AA281"/>
  <c r="AA12"/>
  <c r="AA23"/>
  <c r="AA43"/>
  <c r="AA62"/>
  <c r="AA69"/>
  <c r="AA91"/>
  <c r="AA200"/>
  <c r="AA229"/>
  <c r="AA231"/>
  <c r="AA164"/>
  <c r="AA165"/>
  <c r="AA73"/>
  <c r="AA48"/>
  <c r="AA282"/>
  <c r="AA120"/>
  <c r="AA139"/>
  <c r="AA198"/>
  <c r="AA213"/>
  <c r="AA221"/>
  <c r="AA6"/>
  <c r="AA283"/>
  <c r="AA38"/>
  <c r="AA40"/>
  <c r="AA42"/>
  <c r="AA50"/>
  <c r="AA51"/>
  <c r="AA58"/>
  <c r="AA64"/>
  <c r="AA76"/>
  <c r="AA78"/>
  <c r="AA81"/>
  <c r="AA90"/>
  <c r="AA105"/>
  <c r="AA129"/>
  <c r="AA132"/>
  <c r="AA152"/>
  <c r="AA153"/>
  <c r="AA170"/>
  <c r="AA185"/>
  <c r="AA187"/>
  <c r="AA189"/>
  <c r="AA208"/>
  <c r="AA228"/>
  <c r="AA119"/>
  <c r="AA178"/>
  <c r="AA36"/>
  <c r="AA284"/>
  <c r="AA49"/>
  <c r="AA65"/>
  <c r="AA66"/>
  <c r="AA75"/>
  <c r="AA110"/>
  <c r="AA125"/>
  <c r="AA133"/>
  <c r="AA174"/>
  <c r="AA177"/>
  <c r="AA188"/>
  <c r="AA194"/>
  <c r="AA199"/>
  <c r="AA218"/>
  <c r="AA33"/>
  <c r="AA285"/>
  <c r="AA25"/>
  <c r="AA117"/>
  <c r="AA142"/>
  <c r="AA195"/>
  <c r="AA196"/>
  <c r="AA202"/>
  <c r="AA225"/>
  <c r="AA126"/>
  <c r="AA140"/>
  <c r="AA236"/>
  <c r="AA9"/>
  <c r="AA286"/>
  <c r="AA14"/>
  <c r="AA20"/>
  <c r="AA59"/>
  <c r="AA68"/>
  <c r="AA71"/>
  <c r="AA72"/>
  <c r="AA80"/>
  <c r="AA84"/>
  <c r="AA93"/>
  <c r="AA97"/>
  <c r="AA102"/>
  <c r="AA104"/>
  <c r="AA121"/>
  <c r="AA123"/>
  <c r="AA135"/>
  <c r="AA145"/>
  <c r="AA169"/>
  <c r="AA184"/>
  <c r="AA197"/>
  <c r="AA203"/>
  <c r="AA204"/>
  <c r="AA222"/>
  <c r="AA223"/>
  <c r="AA224"/>
  <c r="AA8"/>
  <c r="AA287"/>
  <c r="AA24"/>
  <c r="AA31"/>
  <c r="AA56"/>
  <c r="AA57"/>
  <c r="AA67"/>
  <c r="AA96"/>
  <c r="AA122"/>
  <c r="AA130"/>
  <c r="AA168"/>
  <c r="AA175"/>
  <c r="AA191"/>
  <c r="AA193"/>
  <c r="AA220"/>
  <c r="AA235"/>
  <c r="AA54"/>
  <c r="AA118"/>
  <c r="AA5"/>
  <c r="AA288"/>
  <c r="AA214"/>
  <c r="AA289"/>
  <c r="AA137"/>
  <c r="AA219"/>
  <c r="AA34"/>
  <c r="AA290"/>
  <c r="AA114"/>
  <c r="AA206"/>
  <c r="AA215"/>
  <c r="AA230"/>
  <c r="AA108"/>
  <c r="AA291"/>
  <c r="AA18"/>
  <c r="AA77"/>
  <c r="AA176"/>
  <c r="AA11"/>
  <c r="AA292"/>
  <c r="AA79"/>
  <c r="AA100"/>
  <c r="AA101"/>
  <c r="AA109"/>
  <c r="AA113"/>
  <c r="AA116"/>
  <c r="AA141"/>
  <c r="AA173"/>
  <c r="AA186"/>
  <c r="AA205"/>
  <c r="AA212"/>
  <c r="AA234"/>
  <c r="AA103"/>
  <c r="AA16"/>
  <c r="AA293"/>
  <c r="AA17"/>
  <c r="AA41"/>
  <c r="AA144"/>
  <c r="AA161"/>
  <c r="AA22"/>
  <c r="AA128"/>
  <c r="AA4"/>
  <c r="AA294"/>
  <c r="AA112"/>
  <c r="AA111"/>
  <c r="AA295"/>
  <c r="AA45"/>
  <c r="AA95"/>
  <c r="AA124"/>
  <c r="AA136"/>
  <c r="AA44"/>
  <c r="AA296"/>
  <c r="AA35"/>
  <c r="AA127"/>
  <c r="AA166"/>
  <c r="AA171"/>
  <c r="AA190"/>
  <c r="AA192"/>
  <c r="AA207"/>
  <c r="AA115"/>
  <c r="AA32"/>
  <c r="AA30"/>
  <c r="AA297"/>
  <c r="AA163"/>
  <c r="AA99"/>
  <c r="AA298"/>
  <c r="AA107"/>
  <c r="AA299"/>
  <c r="AA13"/>
  <c r="AA28"/>
  <c r="AA52"/>
  <c r="AA70"/>
  <c r="AA74"/>
  <c r="AA83"/>
  <c r="AA88"/>
  <c r="AA148"/>
  <c r="AA149"/>
  <c r="AA150"/>
  <c r="AA157"/>
  <c r="AA158"/>
  <c r="AA159"/>
  <c r="AA160"/>
  <c r="AA209"/>
  <c r="AA210"/>
  <c r="AA232"/>
  <c r="AA233"/>
  <c r="AA154"/>
  <c r="AA217"/>
  <c r="AA167"/>
  <c r="AA7"/>
  <c r="AA300"/>
  <c r="AA85"/>
  <c r="AA301"/>
  <c r="Z134"/>
  <c r="Z279"/>
  <c r="Z15"/>
  <c r="Z19"/>
  <c r="Z27"/>
  <c r="Z29"/>
  <c r="Z39"/>
  <c r="Z53"/>
  <c r="Z55"/>
  <c r="Z60"/>
  <c r="Z61"/>
  <c r="Z63"/>
  <c r="Z86"/>
  <c r="Z87"/>
  <c r="Z89"/>
  <c r="Z92"/>
  <c r="Z94"/>
  <c r="Z106"/>
  <c r="Z131"/>
  <c r="Z138"/>
  <c r="Z146"/>
  <c r="Z147"/>
  <c r="Z162"/>
  <c r="Z151"/>
  <c r="Z179"/>
  <c r="Z180"/>
  <c r="Z181"/>
  <c r="Z183"/>
  <c r="Z211"/>
  <c r="Z216"/>
  <c r="Z227"/>
  <c r="Z172"/>
  <c r="Z10"/>
  <c r="Z280"/>
  <c r="Z26"/>
  <c r="Z281"/>
  <c r="Z12"/>
  <c r="Z23"/>
  <c r="Z43"/>
  <c r="Z62"/>
  <c r="Z69"/>
  <c r="Z91"/>
  <c r="Z200"/>
  <c r="Z229"/>
  <c r="Z231"/>
  <c r="Z164"/>
  <c r="Z165"/>
  <c r="Z73"/>
  <c r="Z48"/>
  <c r="Z282"/>
  <c r="Z120"/>
  <c r="Z139"/>
  <c r="Z198"/>
  <c r="Z213"/>
  <c r="Z221"/>
  <c r="Z6"/>
  <c r="Z283"/>
  <c r="Z38"/>
  <c r="Z40"/>
  <c r="Z42"/>
  <c r="Z50"/>
  <c r="Z51"/>
  <c r="Z58"/>
  <c r="Z64"/>
  <c r="Z76"/>
  <c r="Z78"/>
  <c r="Z81"/>
  <c r="Z90"/>
  <c r="Z105"/>
  <c r="Z129"/>
  <c r="Z132"/>
  <c r="Z152"/>
  <c r="Z153"/>
  <c r="Z170"/>
  <c r="Z185"/>
  <c r="Z187"/>
  <c r="Z189"/>
  <c r="Z208"/>
  <c r="Z228"/>
  <c r="Z119"/>
  <c r="Z178"/>
  <c r="Z36"/>
  <c r="Z284"/>
  <c r="Z49"/>
  <c r="Z65"/>
  <c r="Z66"/>
  <c r="Z75"/>
  <c r="Z110"/>
  <c r="Z125"/>
  <c r="Z133"/>
  <c r="Z174"/>
  <c r="Z177"/>
  <c r="Z188"/>
  <c r="Z194"/>
  <c r="Z199"/>
  <c r="Z218"/>
  <c r="Z33"/>
  <c r="Z285"/>
  <c r="Z25"/>
  <c r="Z117"/>
  <c r="Z142"/>
  <c r="Z195"/>
  <c r="Z196"/>
  <c r="Z202"/>
  <c r="Z225"/>
  <c r="Z126"/>
  <c r="Z140"/>
  <c r="Z236"/>
  <c r="Z9"/>
  <c r="Z286"/>
  <c r="Z14"/>
  <c r="Z20"/>
  <c r="Z59"/>
  <c r="Z68"/>
  <c r="Z71"/>
  <c r="Z72"/>
  <c r="Z80"/>
  <c r="Z84"/>
  <c r="Z93"/>
  <c r="Z97"/>
  <c r="Z102"/>
  <c r="Z104"/>
  <c r="Z121"/>
  <c r="Z123"/>
  <c r="Z135"/>
  <c r="Z145"/>
  <c r="Z169"/>
  <c r="Z184"/>
  <c r="Z197"/>
  <c r="Z203"/>
  <c r="Z204"/>
  <c r="Z222"/>
  <c r="Z223"/>
  <c r="Z224"/>
  <c r="Z8"/>
  <c r="Z287"/>
  <c r="Z24"/>
  <c r="Z31"/>
  <c r="Z56"/>
  <c r="Z57"/>
  <c r="Z67"/>
  <c r="Z96"/>
  <c r="Z122"/>
  <c r="Z130"/>
  <c r="Z168"/>
  <c r="Z175"/>
  <c r="Z191"/>
  <c r="Z193"/>
  <c r="Z220"/>
  <c r="Z235"/>
  <c r="Z54"/>
  <c r="Z118"/>
  <c r="Z5"/>
  <c r="Z288"/>
  <c r="Z214"/>
  <c r="Z289"/>
  <c r="Z137"/>
  <c r="Z219"/>
  <c r="Z34"/>
  <c r="Z290"/>
  <c r="Z114"/>
  <c r="Z206"/>
  <c r="Z215"/>
  <c r="Z230"/>
  <c r="Z108"/>
  <c r="Z291"/>
  <c r="Z18"/>
  <c r="Z77"/>
  <c r="Z176"/>
  <c r="Z11"/>
  <c r="Z292"/>
  <c r="Z79"/>
  <c r="Z100"/>
  <c r="Z101"/>
  <c r="Z109"/>
  <c r="Z113"/>
  <c r="Z116"/>
  <c r="Z141"/>
  <c r="Z173"/>
  <c r="Z186"/>
  <c r="Z205"/>
  <c r="Z212"/>
  <c r="Z234"/>
  <c r="Z103"/>
  <c r="Z16"/>
  <c r="Z293"/>
  <c r="Z17"/>
  <c r="Z41"/>
  <c r="Z144"/>
  <c r="Z161"/>
  <c r="Z22"/>
  <c r="Z128"/>
  <c r="Z4"/>
  <c r="Z294"/>
  <c r="Z112"/>
  <c r="Z111"/>
  <c r="Z295"/>
  <c r="Z45"/>
  <c r="Z95"/>
  <c r="Z124"/>
  <c r="Z136"/>
  <c r="Z44"/>
  <c r="Z296"/>
  <c r="Z35"/>
  <c r="Z127"/>
  <c r="Z166"/>
  <c r="Z171"/>
  <c r="Z190"/>
  <c r="Z192"/>
  <c r="Z207"/>
  <c r="Z115"/>
  <c r="Z32"/>
  <c r="Z30"/>
  <c r="Z297"/>
  <c r="Z163"/>
  <c r="Z99"/>
  <c r="Z298"/>
  <c r="Z107"/>
  <c r="Z299"/>
  <c r="Z13"/>
  <c r="Z28"/>
  <c r="Z52"/>
  <c r="Z70"/>
  <c r="Z74"/>
  <c r="Z83"/>
  <c r="Z88"/>
  <c r="Z148"/>
  <c r="Z149"/>
  <c r="Z150"/>
  <c r="Z157"/>
  <c r="Z158"/>
  <c r="Z159"/>
  <c r="Z160"/>
  <c r="Z209"/>
  <c r="Z210"/>
  <c r="Z232"/>
  <c r="Z233"/>
  <c r="Z154"/>
  <c r="Z217"/>
  <c r="Z167"/>
  <c r="Z7"/>
  <c r="Z300"/>
  <c r="Z85"/>
  <c r="Z301"/>
  <c r="Y134"/>
  <c r="Y279"/>
  <c r="Y15"/>
  <c r="Y19"/>
  <c r="Y27"/>
  <c r="Y29"/>
  <c r="Y39"/>
  <c r="Y53"/>
  <c r="Y55"/>
  <c r="Y60"/>
  <c r="Y61"/>
  <c r="Y63"/>
  <c r="Y86"/>
  <c r="Y87"/>
  <c r="Y89"/>
  <c r="Y92"/>
  <c r="Y94"/>
  <c r="Y106"/>
  <c r="Y131"/>
  <c r="Y138"/>
  <c r="Y146"/>
  <c r="Y147"/>
  <c r="Y162"/>
  <c r="Y151"/>
  <c r="Y179"/>
  <c r="Y180"/>
  <c r="Y181"/>
  <c r="Y183"/>
  <c r="Y211"/>
  <c r="Y216"/>
  <c r="Y227"/>
  <c r="Y172"/>
  <c r="Y10"/>
  <c r="Y280"/>
  <c r="Y26"/>
  <c r="Y281"/>
  <c r="Y12"/>
  <c r="Y23"/>
  <c r="Y43"/>
  <c r="Y62"/>
  <c r="Y69"/>
  <c r="Y91"/>
  <c r="Y200"/>
  <c r="Y229"/>
  <c r="Y231"/>
  <c r="Y164"/>
  <c r="Y165"/>
  <c r="Y73"/>
  <c r="Y48"/>
  <c r="Y282"/>
  <c r="Y120"/>
  <c r="Y139"/>
  <c r="Y198"/>
  <c r="Y213"/>
  <c r="Y221"/>
  <c r="Y6"/>
  <c r="Y283"/>
  <c r="Y38"/>
  <c r="Y40"/>
  <c r="Y42"/>
  <c r="Y50"/>
  <c r="Y51"/>
  <c r="Y58"/>
  <c r="Y64"/>
  <c r="Y76"/>
  <c r="Y78"/>
  <c r="Y81"/>
  <c r="Y90"/>
  <c r="Y105"/>
  <c r="Y129"/>
  <c r="Y132"/>
  <c r="Y152"/>
  <c r="Y153"/>
  <c r="Y170"/>
  <c r="Y185"/>
  <c r="Y187"/>
  <c r="Y189"/>
  <c r="Y208"/>
  <c r="Y228"/>
  <c r="Y119"/>
  <c r="Y178"/>
  <c r="Y36"/>
  <c r="Y284"/>
  <c r="Y49"/>
  <c r="Y65"/>
  <c r="Y66"/>
  <c r="Y75"/>
  <c r="Y110"/>
  <c r="Y125"/>
  <c r="Y133"/>
  <c r="Y174"/>
  <c r="Y177"/>
  <c r="Y188"/>
  <c r="Y194"/>
  <c r="Y199"/>
  <c r="Y218"/>
  <c r="Y33"/>
  <c r="Y285"/>
  <c r="Y25"/>
  <c r="Y117"/>
  <c r="Y142"/>
  <c r="Y195"/>
  <c r="Y196"/>
  <c r="Y202"/>
  <c r="Y225"/>
  <c r="Y126"/>
  <c r="Y140"/>
  <c r="Y236"/>
  <c r="Y9"/>
  <c r="Y286"/>
  <c r="Y14"/>
  <c r="Y20"/>
  <c r="Y59"/>
  <c r="Y68"/>
  <c r="Y71"/>
  <c r="Y72"/>
  <c r="Y80"/>
  <c r="Y84"/>
  <c r="Y93"/>
  <c r="Y97"/>
  <c r="Y102"/>
  <c r="Y104"/>
  <c r="Y121"/>
  <c r="Y123"/>
  <c r="Y135"/>
  <c r="Y145"/>
  <c r="Y169"/>
  <c r="Y184"/>
  <c r="Y197"/>
  <c r="Y203"/>
  <c r="Y204"/>
  <c r="Y222"/>
  <c r="Y223"/>
  <c r="Y224"/>
  <c r="Y8"/>
  <c r="Y287"/>
  <c r="Y24"/>
  <c r="Y31"/>
  <c r="Y56"/>
  <c r="Y57"/>
  <c r="Y67"/>
  <c r="Y96"/>
  <c r="Y122"/>
  <c r="Y130"/>
  <c r="Y168"/>
  <c r="Y175"/>
  <c r="Y191"/>
  <c r="Y193"/>
  <c r="Y220"/>
  <c r="Y235"/>
  <c r="Y54"/>
  <c r="Y118"/>
  <c r="Y5"/>
  <c r="Y288"/>
  <c r="Y214"/>
  <c r="Y289"/>
  <c r="Y137"/>
  <c r="Y219"/>
  <c r="Y34"/>
  <c r="Y290"/>
  <c r="Y114"/>
  <c r="Y206"/>
  <c r="Y215"/>
  <c r="Y230"/>
  <c r="Y108"/>
  <c r="Y291"/>
  <c r="Y18"/>
  <c r="Y77"/>
  <c r="Y176"/>
  <c r="Y11"/>
  <c r="Y292"/>
  <c r="Y79"/>
  <c r="Y100"/>
  <c r="Y101"/>
  <c r="Y109"/>
  <c r="Y113"/>
  <c r="Y116"/>
  <c r="Y141"/>
  <c r="Y173"/>
  <c r="Y186"/>
  <c r="Y205"/>
  <c r="Y212"/>
  <c r="Y234"/>
  <c r="Y103"/>
  <c r="Y16"/>
  <c r="Y293"/>
  <c r="Y17"/>
  <c r="Y41"/>
  <c r="Y144"/>
  <c r="Y161"/>
  <c r="Y22"/>
  <c r="Y128"/>
  <c r="Y4"/>
  <c r="Y294"/>
  <c r="Y112"/>
  <c r="Y111"/>
  <c r="Y295"/>
  <c r="Y45"/>
  <c r="Y95"/>
  <c r="Y124"/>
  <c r="Y136"/>
  <c r="Y44"/>
  <c r="Y296"/>
  <c r="Y35"/>
  <c r="Y127"/>
  <c r="Y166"/>
  <c r="Y171"/>
  <c r="Y190"/>
  <c r="Y192"/>
  <c r="Y207"/>
  <c r="Y115"/>
  <c r="Y32"/>
  <c r="Y30"/>
  <c r="Y297"/>
  <c r="Y163"/>
  <c r="Y99"/>
  <c r="Y298"/>
  <c r="Y107"/>
  <c r="Y299"/>
  <c r="Y13"/>
  <c r="Y28"/>
  <c r="Y52"/>
  <c r="Y70"/>
  <c r="Y74"/>
  <c r="Y83"/>
  <c r="Y88"/>
  <c r="Y148"/>
  <c r="Y149"/>
  <c r="Y150"/>
  <c r="Y157"/>
  <c r="Y158"/>
  <c r="Y159"/>
  <c r="Y160"/>
  <c r="Y209"/>
  <c r="Y210"/>
  <c r="Y232"/>
  <c r="Y233"/>
  <c r="Y154"/>
  <c r="Y217"/>
  <c r="Y167"/>
  <c r="Y7"/>
  <c r="Y300"/>
  <c r="Y85"/>
  <c r="Y301"/>
  <c r="X134"/>
  <c r="X279"/>
  <c r="X15"/>
  <c r="X19"/>
  <c r="X27"/>
  <c r="X29"/>
  <c r="X39"/>
  <c r="X53"/>
  <c r="X55"/>
  <c r="X60"/>
  <c r="X61"/>
  <c r="X63"/>
  <c r="X86"/>
  <c r="X87"/>
  <c r="X89"/>
  <c r="X92"/>
  <c r="X94"/>
  <c r="X106"/>
  <c r="X131"/>
  <c r="X138"/>
  <c r="X146"/>
  <c r="X147"/>
  <c r="X162"/>
  <c r="X151"/>
  <c r="X179"/>
  <c r="X180"/>
  <c r="X181"/>
  <c r="X183"/>
  <c r="X211"/>
  <c r="X216"/>
  <c r="X227"/>
  <c r="X172"/>
  <c r="X10"/>
  <c r="X280"/>
  <c r="X26"/>
  <c r="X281"/>
  <c r="X12"/>
  <c r="X23"/>
  <c r="X43"/>
  <c r="X62"/>
  <c r="X69"/>
  <c r="X91"/>
  <c r="X200"/>
  <c r="X229"/>
  <c r="X231"/>
  <c r="X164"/>
  <c r="X165"/>
  <c r="X73"/>
  <c r="X48"/>
  <c r="X282"/>
  <c r="X120"/>
  <c r="X139"/>
  <c r="X198"/>
  <c r="X213"/>
  <c r="X221"/>
  <c r="X6"/>
  <c r="X283"/>
  <c r="X38"/>
  <c r="X40"/>
  <c r="X42"/>
  <c r="X50"/>
  <c r="X51"/>
  <c r="X58"/>
  <c r="X64"/>
  <c r="X76"/>
  <c r="X78"/>
  <c r="X81"/>
  <c r="X90"/>
  <c r="X105"/>
  <c r="X129"/>
  <c r="X132"/>
  <c r="X152"/>
  <c r="X153"/>
  <c r="X170"/>
  <c r="X185"/>
  <c r="X187"/>
  <c r="X189"/>
  <c r="X208"/>
  <c r="X228"/>
  <c r="X119"/>
  <c r="X178"/>
  <c r="X36"/>
  <c r="X284"/>
  <c r="X49"/>
  <c r="X65"/>
  <c r="X66"/>
  <c r="X75"/>
  <c r="X110"/>
  <c r="X125"/>
  <c r="X133"/>
  <c r="X174"/>
  <c r="X177"/>
  <c r="X188"/>
  <c r="X194"/>
  <c r="X199"/>
  <c r="X218"/>
  <c r="X33"/>
  <c r="X285"/>
  <c r="X25"/>
  <c r="X117"/>
  <c r="X142"/>
  <c r="X195"/>
  <c r="X196"/>
  <c r="X202"/>
  <c r="X225"/>
  <c r="X126"/>
  <c r="X140"/>
  <c r="X236"/>
  <c r="X9"/>
  <c r="X286"/>
  <c r="X14"/>
  <c r="X20"/>
  <c r="X59"/>
  <c r="X68"/>
  <c r="X71"/>
  <c r="X72"/>
  <c r="X80"/>
  <c r="X84"/>
  <c r="X93"/>
  <c r="X97"/>
  <c r="X102"/>
  <c r="X104"/>
  <c r="X121"/>
  <c r="X123"/>
  <c r="X135"/>
  <c r="X145"/>
  <c r="X169"/>
  <c r="X184"/>
  <c r="X197"/>
  <c r="X203"/>
  <c r="X204"/>
  <c r="X222"/>
  <c r="X223"/>
  <c r="X224"/>
  <c r="X8"/>
  <c r="X287"/>
  <c r="X24"/>
  <c r="X31"/>
  <c r="X56"/>
  <c r="X57"/>
  <c r="X67"/>
  <c r="X96"/>
  <c r="X122"/>
  <c r="X130"/>
  <c r="X168"/>
  <c r="X175"/>
  <c r="X191"/>
  <c r="X193"/>
  <c r="X220"/>
  <c r="X235"/>
  <c r="X54"/>
  <c r="X118"/>
  <c r="X5"/>
  <c r="X288"/>
  <c r="X214"/>
  <c r="X289"/>
  <c r="X137"/>
  <c r="X219"/>
  <c r="X34"/>
  <c r="X290"/>
  <c r="X114"/>
  <c r="X206"/>
  <c r="X215"/>
  <c r="X230"/>
  <c r="X108"/>
  <c r="X291"/>
  <c r="X18"/>
  <c r="X77"/>
  <c r="X176"/>
  <c r="X11"/>
  <c r="X292"/>
  <c r="X79"/>
  <c r="X100"/>
  <c r="X101"/>
  <c r="X109"/>
  <c r="X113"/>
  <c r="X116"/>
  <c r="X141"/>
  <c r="X173"/>
  <c r="X186"/>
  <c r="X205"/>
  <c r="X212"/>
  <c r="X234"/>
  <c r="X103"/>
  <c r="X16"/>
  <c r="X293"/>
  <c r="X17"/>
  <c r="X41"/>
  <c r="X144"/>
  <c r="X161"/>
  <c r="X22"/>
  <c r="X128"/>
  <c r="X4"/>
  <c r="X294"/>
  <c r="X112"/>
  <c r="X111"/>
  <c r="X295"/>
  <c r="X45"/>
  <c r="X95"/>
  <c r="X124"/>
  <c r="X136"/>
  <c r="X44"/>
  <c r="X296"/>
  <c r="X35"/>
  <c r="X127"/>
  <c r="X166"/>
  <c r="X171"/>
  <c r="X190"/>
  <c r="X192"/>
  <c r="X207"/>
  <c r="X115"/>
  <c r="X32"/>
  <c r="X30"/>
  <c r="X297"/>
  <c r="X163"/>
  <c r="X99"/>
  <c r="X298"/>
  <c r="X107"/>
  <c r="X299"/>
  <c r="X13"/>
  <c r="X28"/>
  <c r="X52"/>
  <c r="X70"/>
  <c r="X74"/>
  <c r="X83"/>
  <c r="X88"/>
  <c r="X148"/>
  <c r="X149"/>
  <c r="X150"/>
  <c r="X157"/>
  <c r="X158"/>
  <c r="X159"/>
  <c r="X160"/>
  <c r="X209"/>
  <c r="X210"/>
  <c r="X232"/>
  <c r="X233"/>
  <c r="X154"/>
  <c r="X217"/>
  <c r="X167"/>
  <c r="X7"/>
  <c r="X300"/>
  <c r="X85"/>
  <c r="X301"/>
  <c r="W134"/>
  <c r="W279"/>
  <c r="W15"/>
  <c r="W19"/>
  <c r="W27"/>
  <c r="W29"/>
  <c r="W39"/>
  <c r="W53"/>
  <c r="W55"/>
  <c r="W60"/>
  <c r="W61"/>
  <c r="W63"/>
  <c r="W86"/>
  <c r="W87"/>
  <c r="W89"/>
  <c r="W92"/>
  <c r="W94"/>
  <c r="W106"/>
  <c r="W131"/>
  <c r="W138"/>
  <c r="W146"/>
  <c r="W147"/>
  <c r="W162"/>
  <c r="W151"/>
  <c r="W179"/>
  <c r="W180"/>
  <c r="W181"/>
  <c r="W183"/>
  <c r="W211"/>
  <c r="W216"/>
  <c r="W227"/>
  <c r="W172"/>
  <c r="W10"/>
  <c r="W280"/>
  <c r="W26"/>
  <c r="W281"/>
  <c r="W12"/>
  <c r="W23"/>
  <c r="W43"/>
  <c r="W62"/>
  <c r="W69"/>
  <c r="W91"/>
  <c r="W200"/>
  <c r="W229"/>
  <c r="W231"/>
  <c r="W164"/>
  <c r="W165"/>
  <c r="W73"/>
  <c r="W48"/>
  <c r="W282"/>
  <c r="W120"/>
  <c r="W139"/>
  <c r="W198"/>
  <c r="W213"/>
  <c r="W221"/>
  <c r="W6"/>
  <c r="W283"/>
  <c r="W38"/>
  <c r="W40"/>
  <c r="W42"/>
  <c r="W50"/>
  <c r="W51"/>
  <c r="W58"/>
  <c r="W64"/>
  <c r="W76"/>
  <c r="W78"/>
  <c r="W81"/>
  <c r="W90"/>
  <c r="W105"/>
  <c r="W129"/>
  <c r="W132"/>
  <c r="W152"/>
  <c r="W153"/>
  <c r="W170"/>
  <c r="W185"/>
  <c r="W187"/>
  <c r="W189"/>
  <c r="W208"/>
  <c r="W228"/>
  <c r="W119"/>
  <c r="W178"/>
  <c r="W36"/>
  <c r="W284"/>
  <c r="W49"/>
  <c r="W65"/>
  <c r="W66"/>
  <c r="W75"/>
  <c r="W110"/>
  <c r="W125"/>
  <c r="W133"/>
  <c r="W174"/>
  <c r="W177"/>
  <c r="W188"/>
  <c r="W194"/>
  <c r="W199"/>
  <c r="W218"/>
  <c r="W33"/>
  <c r="W285"/>
  <c r="W25"/>
  <c r="W117"/>
  <c r="W142"/>
  <c r="W195"/>
  <c r="W196"/>
  <c r="W202"/>
  <c r="W225"/>
  <c r="W126"/>
  <c r="W140"/>
  <c r="W236"/>
  <c r="W9"/>
  <c r="W286"/>
  <c r="W14"/>
  <c r="W20"/>
  <c r="W59"/>
  <c r="W68"/>
  <c r="W71"/>
  <c r="W72"/>
  <c r="W80"/>
  <c r="W84"/>
  <c r="W93"/>
  <c r="W97"/>
  <c r="W102"/>
  <c r="W104"/>
  <c r="W121"/>
  <c r="W123"/>
  <c r="W135"/>
  <c r="W145"/>
  <c r="W169"/>
  <c r="W184"/>
  <c r="W197"/>
  <c r="W203"/>
  <c r="W204"/>
  <c r="W222"/>
  <c r="W223"/>
  <c r="W224"/>
  <c r="W8"/>
  <c r="W287"/>
  <c r="W24"/>
  <c r="W31"/>
  <c r="W56"/>
  <c r="W57"/>
  <c r="W67"/>
  <c r="W96"/>
  <c r="W122"/>
  <c r="W130"/>
  <c r="W168"/>
  <c r="W175"/>
  <c r="W191"/>
  <c r="W193"/>
  <c r="W220"/>
  <c r="W235"/>
  <c r="W54"/>
  <c r="W118"/>
  <c r="W5"/>
  <c r="W288"/>
  <c r="W214"/>
  <c r="W289"/>
  <c r="W137"/>
  <c r="W219"/>
  <c r="W34"/>
  <c r="W290"/>
  <c r="W114"/>
  <c r="W206"/>
  <c r="W215"/>
  <c r="W230"/>
  <c r="W108"/>
  <c r="W291"/>
  <c r="W18"/>
  <c r="W77"/>
  <c r="W176"/>
  <c r="W11"/>
  <c r="W292"/>
  <c r="W79"/>
  <c r="W100"/>
  <c r="W101"/>
  <c r="W109"/>
  <c r="W113"/>
  <c r="W116"/>
  <c r="W141"/>
  <c r="W173"/>
  <c r="W186"/>
  <c r="W205"/>
  <c r="W212"/>
  <c r="W234"/>
  <c r="W103"/>
  <c r="W16"/>
  <c r="W293"/>
  <c r="W17"/>
  <c r="W41"/>
  <c r="W144"/>
  <c r="W161"/>
  <c r="W22"/>
  <c r="W128"/>
  <c r="W4"/>
  <c r="W294"/>
  <c r="W112"/>
  <c r="W111"/>
  <c r="W295"/>
  <c r="W45"/>
  <c r="W95"/>
  <c r="W124"/>
  <c r="W136"/>
  <c r="W44"/>
  <c r="W296"/>
  <c r="W35"/>
  <c r="W127"/>
  <c r="W166"/>
  <c r="W171"/>
  <c r="W190"/>
  <c r="W192"/>
  <c r="W207"/>
  <c r="W115"/>
  <c r="W32"/>
  <c r="W30"/>
  <c r="W297"/>
  <c r="W163"/>
  <c r="W99"/>
  <c r="W298"/>
  <c r="W107"/>
  <c r="W299"/>
  <c r="W13"/>
  <c r="W28"/>
  <c r="W52"/>
  <c r="W70"/>
  <c r="W74"/>
  <c r="W83"/>
  <c r="W88"/>
  <c r="W148"/>
  <c r="W149"/>
  <c r="W150"/>
  <c r="W157"/>
  <c r="W158"/>
  <c r="W159"/>
  <c r="W160"/>
  <c r="W209"/>
  <c r="W210"/>
  <c r="W232"/>
  <c r="W233"/>
  <c r="W154"/>
  <c r="W217"/>
  <c r="W167"/>
  <c r="W7"/>
  <c r="W300"/>
  <c r="W85"/>
  <c r="W301"/>
  <c r="V134"/>
  <c r="V279"/>
  <c r="V15"/>
  <c r="V19"/>
  <c r="V27"/>
  <c r="V29"/>
  <c r="V39"/>
  <c r="V53"/>
  <c r="V55"/>
  <c r="V60"/>
  <c r="V61"/>
  <c r="V63"/>
  <c r="V86"/>
  <c r="V87"/>
  <c r="V89"/>
  <c r="V92"/>
  <c r="V94"/>
  <c r="V106"/>
  <c r="V131"/>
  <c r="V138"/>
  <c r="V146"/>
  <c r="V147"/>
  <c r="V162"/>
  <c r="V151"/>
  <c r="V179"/>
  <c r="V180"/>
  <c r="V181"/>
  <c r="V183"/>
  <c r="V211"/>
  <c r="V216"/>
  <c r="V227"/>
  <c r="V172"/>
  <c r="V10"/>
  <c r="V280"/>
  <c r="V26"/>
  <c r="V281"/>
  <c r="V12"/>
  <c r="V23"/>
  <c r="V43"/>
  <c r="V62"/>
  <c r="V69"/>
  <c r="V91"/>
  <c r="V200"/>
  <c r="V229"/>
  <c r="V231"/>
  <c r="V164"/>
  <c r="V165"/>
  <c r="V73"/>
  <c r="V48"/>
  <c r="V282"/>
  <c r="V120"/>
  <c r="V139"/>
  <c r="V198"/>
  <c r="V213"/>
  <c r="V221"/>
  <c r="V6"/>
  <c r="V283"/>
  <c r="V38"/>
  <c r="V40"/>
  <c r="V42"/>
  <c r="V50"/>
  <c r="V51"/>
  <c r="V58"/>
  <c r="V64"/>
  <c r="V76"/>
  <c r="V78"/>
  <c r="V81"/>
  <c r="V90"/>
  <c r="V105"/>
  <c r="V129"/>
  <c r="V132"/>
  <c r="V152"/>
  <c r="V153"/>
  <c r="V170"/>
  <c r="V185"/>
  <c r="V187"/>
  <c r="V189"/>
  <c r="V208"/>
  <c r="V228"/>
  <c r="V119"/>
  <c r="V178"/>
  <c r="V36"/>
  <c r="V284"/>
  <c r="V49"/>
  <c r="V65"/>
  <c r="V66"/>
  <c r="V75"/>
  <c r="V110"/>
  <c r="V125"/>
  <c r="V133"/>
  <c r="V174"/>
  <c r="V177"/>
  <c r="V188"/>
  <c r="V194"/>
  <c r="V199"/>
  <c r="V218"/>
  <c r="V33"/>
  <c r="V285"/>
  <c r="V25"/>
  <c r="V117"/>
  <c r="V142"/>
  <c r="V195"/>
  <c r="V196"/>
  <c r="V202"/>
  <c r="V225"/>
  <c r="V126"/>
  <c r="V140"/>
  <c r="V236"/>
  <c r="V9"/>
  <c r="V286"/>
  <c r="V14"/>
  <c r="V20"/>
  <c r="V59"/>
  <c r="V68"/>
  <c r="V71"/>
  <c r="V72"/>
  <c r="V80"/>
  <c r="V84"/>
  <c r="V93"/>
  <c r="V97"/>
  <c r="V102"/>
  <c r="V104"/>
  <c r="V121"/>
  <c r="V123"/>
  <c r="V135"/>
  <c r="V145"/>
  <c r="V169"/>
  <c r="V184"/>
  <c r="V197"/>
  <c r="V203"/>
  <c r="V204"/>
  <c r="V222"/>
  <c r="V223"/>
  <c r="V224"/>
  <c r="V8"/>
  <c r="V287"/>
  <c r="V24"/>
  <c r="V31"/>
  <c r="V56"/>
  <c r="V57"/>
  <c r="V67"/>
  <c r="V96"/>
  <c r="V122"/>
  <c r="V130"/>
  <c r="V168"/>
  <c r="V175"/>
  <c r="V191"/>
  <c r="V193"/>
  <c r="V220"/>
  <c r="V235"/>
  <c r="V54"/>
  <c r="V118"/>
  <c r="V5"/>
  <c r="V288"/>
  <c r="V214"/>
  <c r="V289"/>
  <c r="V137"/>
  <c r="V219"/>
  <c r="V34"/>
  <c r="V290"/>
  <c r="V114"/>
  <c r="V206"/>
  <c r="V215"/>
  <c r="V230"/>
  <c r="V108"/>
  <c r="V291"/>
  <c r="V18"/>
  <c r="V77"/>
  <c r="V176"/>
  <c r="V11"/>
  <c r="V292"/>
  <c r="V79"/>
  <c r="V100"/>
  <c r="V101"/>
  <c r="V109"/>
  <c r="V113"/>
  <c r="V116"/>
  <c r="V141"/>
  <c r="V173"/>
  <c r="V186"/>
  <c r="V205"/>
  <c r="V212"/>
  <c r="V234"/>
  <c r="V103"/>
  <c r="V16"/>
  <c r="V293"/>
  <c r="V17"/>
  <c r="V41"/>
  <c r="V144"/>
  <c r="V161"/>
  <c r="V22"/>
  <c r="V128"/>
  <c r="V4"/>
  <c r="V294"/>
  <c r="V112"/>
  <c r="V111"/>
  <c r="V295"/>
  <c r="V45"/>
  <c r="V95"/>
  <c r="V124"/>
  <c r="V136"/>
  <c r="V44"/>
  <c r="V296"/>
  <c r="V35"/>
  <c r="V127"/>
  <c r="V166"/>
  <c r="V171"/>
  <c r="V190"/>
  <c r="V192"/>
  <c r="V207"/>
  <c r="V115"/>
  <c r="V32"/>
  <c r="V30"/>
  <c r="V297"/>
  <c r="V163"/>
  <c r="V99"/>
  <c r="V298"/>
  <c r="V107"/>
  <c r="V299"/>
  <c r="V13"/>
  <c r="V28"/>
  <c r="V52"/>
  <c r="V70"/>
  <c r="V74"/>
  <c r="V83"/>
  <c r="V88"/>
  <c r="V148"/>
  <c r="V149"/>
  <c r="V150"/>
  <c r="V157"/>
  <c r="V158"/>
  <c r="V159"/>
  <c r="V160"/>
  <c r="V209"/>
  <c r="V210"/>
  <c r="V232"/>
  <c r="V233"/>
  <c r="V154"/>
  <c r="V217"/>
  <c r="V167"/>
  <c r="V7"/>
  <c r="V300"/>
  <c r="V85"/>
  <c r="V301"/>
  <c r="U134"/>
  <c r="U279"/>
  <c r="U15"/>
  <c r="U19"/>
  <c r="U27"/>
  <c r="U29"/>
  <c r="U39"/>
  <c r="U53"/>
  <c r="U55"/>
  <c r="U60"/>
  <c r="U61"/>
  <c r="U63"/>
  <c r="U86"/>
  <c r="U87"/>
  <c r="U89"/>
  <c r="U92"/>
  <c r="U94"/>
  <c r="U106"/>
  <c r="U131"/>
  <c r="U138"/>
  <c r="U146"/>
  <c r="U147"/>
  <c r="U162"/>
  <c r="U151"/>
  <c r="U179"/>
  <c r="U180"/>
  <c r="U181"/>
  <c r="U183"/>
  <c r="U211"/>
  <c r="U216"/>
  <c r="U227"/>
  <c r="U172"/>
  <c r="U10"/>
  <c r="U280"/>
  <c r="U26"/>
  <c r="U281"/>
  <c r="U12"/>
  <c r="U23"/>
  <c r="U43"/>
  <c r="U62"/>
  <c r="U69"/>
  <c r="U91"/>
  <c r="U200"/>
  <c r="U229"/>
  <c r="U231"/>
  <c r="U164"/>
  <c r="U165"/>
  <c r="U73"/>
  <c r="U48"/>
  <c r="U282"/>
  <c r="U120"/>
  <c r="U139"/>
  <c r="U198"/>
  <c r="U213"/>
  <c r="U221"/>
  <c r="U6"/>
  <c r="U283"/>
  <c r="U38"/>
  <c r="U40"/>
  <c r="U42"/>
  <c r="U50"/>
  <c r="U51"/>
  <c r="U58"/>
  <c r="U64"/>
  <c r="U76"/>
  <c r="U78"/>
  <c r="U81"/>
  <c r="U90"/>
  <c r="U105"/>
  <c r="U129"/>
  <c r="U132"/>
  <c r="U152"/>
  <c r="U153"/>
  <c r="U170"/>
  <c r="U185"/>
  <c r="U187"/>
  <c r="U189"/>
  <c r="U208"/>
  <c r="U228"/>
  <c r="U119"/>
  <c r="U178"/>
  <c r="U36"/>
  <c r="U284"/>
  <c r="U49"/>
  <c r="U65"/>
  <c r="U66"/>
  <c r="U75"/>
  <c r="U110"/>
  <c r="U125"/>
  <c r="U133"/>
  <c r="U174"/>
  <c r="U177"/>
  <c r="U188"/>
  <c r="U194"/>
  <c r="U199"/>
  <c r="U218"/>
  <c r="U33"/>
  <c r="U285"/>
  <c r="U25"/>
  <c r="U117"/>
  <c r="U142"/>
  <c r="U195"/>
  <c r="U196"/>
  <c r="U202"/>
  <c r="U225"/>
  <c r="U126"/>
  <c r="U140"/>
  <c r="U236"/>
  <c r="U9"/>
  <c r="U286"/>
  <c r="U14"/>
  <c r="U20"/>
  <c r="U59"/>
  <c r="U68"/>
  <c r="U71"/>
  <c r="U72"/>
  <c r="U80"/>
  <c r="U84"/>
  <c r="U93"/>
  <c r="U97"/>
  <c r="U102"/>
  <c r="U104"/>
  <c r="U121"/>
  <c r="U123"/>
  <c r="U135"/>
  <c r="U145"/>
  <c r="U169"/>
  <c r="U184"/>
  <c r="U197"/>
  <c r="U203"/>
  <c r="U204"/>
  <c r="U222"/>
  <c r="U223"/>
  <c r="U224"/>
  <c r="U8"/>
  <c r="U287"/>
  <c r="U24"/>
  <c r="U31"/>
  <c r="U56"/>
  <c r="U57"/>
  <c r="U67"/>
  <c r="U96"/>
  <c r="U122"/>
  <c r="U130"/>
  <c r="U168"/>
  <c r="U175"/>
  <c r="U191"/>
  <c r="U193"/>
  <c r="U220"/>
  <c r="U235"/>
  <c r="U54"/>
  <c r="U118"/>
  <c r="U5"/>
  <c r="U288"/>
  <c r="U214"/>
  <c r="U289"/>
  <c r="U137"/>
  <c r="U219"/>
  <c r="U34"/>
  <c r="U290"/>
  <c r="U114"/>
  <c r="U206"/>
  <c r="U215"/>
  <c r="U230"/>
  <c r="U108"/>
  <c r="U291"/>
  <c r="U18"/>
  <c r="U77"/>
  <c r="U176"/>
  <c r="U11"/>
  <c r="U292"/>
  <c r="U79"/>
  <c r="U100"/>
  <c r="U101"/>
  <c r="U109"/>
  <c r="U113"/>
  <c r="U116"/>
  <c r="U141"/>
  <c r="U173"/>
  <c r="U186"/>
  <c r="U205"/>
  <c r="U212"/>
  <c r="U234"/>
  <c r="U103"/>
  <c r="U16"/>
  <c r="U293"/>
  <c r="U17"/>
  <c r="U41"/>
  <c r="U144"/>
  <c r="U161"/>
  <c r="U22"/>
  <c r="U128"/>
  <c r="U4"/>
  <c r="U294"/>
  <c r="U112"/>
  <c r="U111"/>
  <c r="U295"/>
  <c r="U45"/>
  <c r="U95"/>
  <c r="U124"/>
  <c r="U136"/>
  <c r="U44"/>
  <c r="U296"/>
  <c r="U35"/>
  <c r="U127"/>
  <c r="U166"/>
  <c r="U171"/>
  <c r="U190"/>
  <c r="U192"/>
  <c r="U207"/>
  <c r="U115"/>
  <c r="U32"/>
  <c r="U30"/>
  <c r="U297"/>
  <c r="U163"/>
  <c r="U99"/>
  <c r="U298"/>
  <c r="U107"/>
  <c r="U299"/>
  <c r="U13"/>
  <c r="U28"/>
  <c r="U52"/>
  <c r="U70"/>
  <c r="U74"/>
  <c r="U83"/>
  <c r="U88"/>
  <c r="U148"/>
  <c r="U149"/>
  <c r="U150"/>
  <c r="U157"/>
  <c r="U158"/>
  <c r="U159"/>
  <c r="U160"/>
  <c r="U209"/>
  <c r="U210"/>
  <c r="U232"/>
  <c r="U233"/>
  <c r="U154"/>
  <c r="U217"/>
  <c r="U167"/>
  <c r="U7"/>
  <c r="U300"/>
  <c r="U85"/>
  <c r="U301"/>
  <c r="T134"/>
  <c r="T279"/>
  <c r="T15"/>
  <c r="T19"/>
  <c r="T27"/>
  <c r="T29"/>
  <c r="T39"/>
  <c r="T53"/>
  <c r="T55"/>
  <c r="T60"/>
  <c r="T61"/>
  <c r="T63"/>
  <c r="T86"/>
  <c r="T87"/>
  <c r="T89"/>
  <c r="T92"/>
  <c r="T94"/>
  <c r="T106"/>
  <c r="T131"/>
  <c r="T138"/>
  <c r="T146"/>
  <c r="T147"/>
  <c r="T162"/>
  <c r="T151"/>
  <c r="T179"/>
  <c r="T180"/>
  <c r="T181"/>
  <c r="T183"/>
  <c r="T211"/>
  <c r="T216"/>
  <c r="T227"/>
  <c r="T172"/>
  <c r="T10"/>
  <c r="T280"/>
  <c r="T26"/>
  <c r="T281"/>
  <c r="T12"/>
  <c r="T23"/>
  <c r="T43"/>
  <c r="T62"/>
  <c r="T69"/>
  <c r="T91"/>
  <c r="T200"/>
  <c r="T229"/>
  <c r="T231"/>
  <c r="T164"/>
  <c r="T165"/>
  <c r="T73"/>
  <c r="T48"/>
  <c r="T282"/>
  <c r="T120"/>
  <c r="T139"/>
  <c r="T198"/>
  <c r="T213"/>
  <c r="T221"/>
  <c r="T6"/>
  <c r="T283"/>
  <c r="T38"/>
  <c r="T40"/>
  <c r="T42"/>
  <c r="T50"/>
  <c r="T51"/>
  <c r="T58"/>
  <c r="T64"/>
  <c r="T76"/>
  <c r="T78"/>
  <c r="T81"/>
  <c r="T90"/>
  <c r="T105"/>
  <c r="T129"/>
  <c r="T132"/>
  <c r="T152"/>
  <c r="T153"/>
  <c r="T170"/>
  <c r="T185"/>
  <c r="T187"/>
  <c r="T189"/>
  <c r="T208"/>
  <c r="T228"/>
  <c r="T119"/>
  <c r="T178"/>
  <c r="T36"/>
  <c r="T284"/>
  <c r="T49"/>
  <c r="T65"/>
  <c r="T66"/>
  <c r="T75"/>
  <c r="T110"/>
  <c r="T125"/>
  <c r="T133"/>
  <c r="T174"/>
  <c r="T177"/>
  <c r="T188"/>
  <c r="T194"/>
  <c r="T199"/>
  <c r="T218"/>
  <c r="T33"/>
  <c r="T285"/>
  <c r="T25"/>
  <c r="T117"/>
  <c r="T142"/>
  <c r="T195"/>
  <c r="T196"/>
  <c r="T202"/>
  <c r="T225"/>
  <c r="T126"/>
  <c r="T140"/>
  <c r="T236"/>
  <c r="T9"/>
  <c r="T286"/>
  <c r="T14"/>
  <c r="T20"/>
  <c r="T59"/>
  <c r="T68"/>
  <c r="T71"/>
  <c r="T72"/>
  <c r="T80"/>
  <c r="T84"/>
  <c r="T93"/>
  <c r="T97"/>
  <c r="T102"/>
  <c r="T104"/>
  <c r="T121"/>
  <c r="T123"/>
  <c r="T135"/>
  <c r="T145"/>
  <c r="T169"/>
  <c r="T184"/>
  <c r="T197"/>
  <c r="T203"/>
  <c r="T204"/>
  <c r="T222"/>
  <c r="T223"/>
  <c r="T224"/>
  <c r="T8"/>
  <c r="T287"/>
  <c r="T24"/>
  <c r="T31"/>
  <c r="T56"/>
  <c r="T57"/>
  <c r="T67"/>
  <c r="T96"/>
  <c r="T122"/>
  <c r="T130"/>
  <c r="T168"/>
  <c r="T175"/>
  <c r="T191"/>
  <c r="T193"/>
  <c r="T220"/>
  <c r="T235"/>
  <c r="T54"/>
  <c r="T118"/>
  <c r="T5"/>
  <c r="T288"/>
  <c r="T214"/>
  <c r="T289"/>
  <c r="T137"/>
  <c r="T219"/>
  <c r="T34"/>
  <c r="T290"/>
  <c r="T114"/>
  <c r="T206"/>
  <c r="T215"/>
  <c r="T230"/>
  <c r="T108"/>
  <c r="T291"/>
  <c r="T18"/>
  <c r="T77"/>
  <c r="T176"/>
  <c r="T11"/>
  <c r="T292"/>
  <c r="T79"/>
  <c r="T100"/>
  <c r="T101"/>
  <c r="T109"/>
  <c r="T113"/>
  <c r="T116"/>
  <c r="T141"/>
  <c r="T173"/>
  <c r="T186"/>
  <c r="T205"/>
  <c r="T212"/>
  <c r="T234"/>
  <c r="T103"/>
  <c r="T16"/>
  <c r="T293"/>
  <c r="T17"/>
  <c r="T41"/>
  <c r="T144"/>
  <c r="T161"/>
  <c r="T22"/>
  <c r="T128"/>
  <c r="T4"/>
  <c r="T294"/>
  <c r="T112"/>
  <c r="T111"/>
  <c r="T295"/>
  <c r="T45"/>
  <c r="T95"/>
  <c r="T124"/>
  <c r="T136"/>
  <c r="T44"/>
  <c r="T296"/>
  <c r="T35"/>
  <c r="T127"/>
  <c r="T166"/>
  <c r="T171"/>
  <c r="T190"/>
  <c r="T192"/>
  <c r="T207"/>
  <c r="T115"/>
  <c r="T32"/>
  <c r="T30"/>
  <c r="T297"/>
  <c r="T163"/>
  <c r="T99"/>
  <c r="T298"/>
  <c r="T107"/>
  <c r="T299"/>
  <c r="T13"/>
  <c r="T28"/>
  <c r="T52"/>
  <c r="T70"/>
  <c r="T74"/>
  <c r="T83"/>
  <c r="T88"/>
  <c r="T148"/>
  <c r="T149"/>
  <c r="T150"/>
  <c r="T157"/>
  <c r="T158"/>
  <c r="T159"/>
  <c r="T160"/>
  <c r="T209"/>
  <c r="T210"/>
  <c r="T232"/>
  <c r="T233"/>
  <c r="T154"/>
  <c r="T217"/>
  <c r="T167"/>
  <c r="T7"/>
  <c r="T300"/>
  <c r="T85"/>
  <c r="T301"/>
  <c r="S134"/>
  <c r="S279"/>
  <c r="S15"/>
  <c r="S19"/>
  <c r="S27"/>
  <c r="S29"/>
  <c r="S39"/>
  <c r="S53"/>
  <c r="S55"/>
  <c r="S60"/>
  <c r="S61"/>
  <c r="S63"/>
  <c r="S86"/>
  <c r="S87"/>
  <c r="S89"/>
  <c r="S92"/>
  <c r="S94"/>
  <c r="S106"/>
  <c r="S131"/>
  <c r="S138"/>
  <c r="S146"/>
  <c r="S147"/>
  <c r="S162"/>
  <c r="S151"/>
  <c r="S179"/>
  <c r="S180"/>
  <c r="S181"/>
  <c r="S183"/>
  <c r="S211"/>
  <c r="S216"/>
  <c r="S227"/>
  <c r="S172"/>
  <c r="S10"/>
  <c r="S280"/>
  <c r="S26"/>
  <c r="S281"/>
  <c r="S12"/>
  <c r="S23"/>
  <c r="S43"/>
  <c r="S62"/>
  <c r="S69"/>
  <c r="S91"/>
  <c r="S200"/>
  <c r="S229"/>
  <c r="S231"/>
  <c r="S164"/>
  <c r="S165"/>
  <c r="S73"/>
  <c r="S48"/>
  <c r="S282"/>
  <c r="S120"/>
  <c r="S139"/>
  <c r="S198"/>
  <c r="S213"/>
  <c r="S221"/>
  <c r="S6"/>
  <c r="S283"/>
  <c r="S38"/>
  <c r="S40"/>
  <c r="S42"/>
  <c r="S50"/>
  <c r="S51"/>
  <c r="S58"/>
  <c r="S64"/>
  <c r="S76"/>
  <c r="S78"/>
  <c r="S81"/>
  <c r="S90"/>
  <c r="S105"/>
  <c r="S129"/>
  <c r="S132"/>
  <c r="S152"/>
  <c r="S153"/>
  <c r="S170"/>
  <c r="S185"/>
  <c r="S187"/>
  <c r="S189"/>
  <c r="S208"/>
  <c r="S228"/>
  <c r="S119"/>
  <c r="S178"/>
  <c r="S36"/>
  <c r="S284"/>
  <c r="S49"/>
  <c r="S65"/>
  <c r="S66"/>
  <c r="S75"/>
  <c r="S110"/>
  <c r="S125"/>
  <c r="S133"/>
  <c r="S174"/>
  <c r="S177"/>
  <c r="S188"/>
  <c r="S194"/>
  <c r="S199"/>
  <c r="S218"/>
  <c r="S33"/>
  <c r="S285"/>
  <c r="S25"/>
  <c r="S117"/>
  <c r="S142"/>
  <c r="S195"/>
  <c r="S196"/>
  <c r="S202"/>
  <c r="S225"/>
  <c r="S126"/>
  <c r="S140"/>
  <c r="S236"/>
  <c r="S9"/>
  <c r="S286"/>
  <c r="S14"/>
  <c r="S20"/>
  <c r="S59"/>
  <c r="S68"/>
  <c r="S71"/>
  <c r="S72"/>
  <c r="S80"/>
  <c r="S84"/>
  <c r="S93"/>
  <c r="S97"/>
  <c r="S102"/>
  <c r="S104"/>
  <c r="S121"/>
  <c r="S123"/>
  <c r="S135"/>
  <c r="S145"/>
  <c r="S169"/>
  <c r="S184"/>
  <c r="S197"/>
  <c r="S203"/>
  <c r="S204"/>
  <c r="S222"/>
  <c r="S223"/>
  <c r="S224"/>
  <c r="S8"/>
  <c r="S287"/>
  <c r="S24"/>
  <c r="S31"/>
  <c r="S56"/>
  <c r="S57"/>
  <c r="S67"/>
  <c r="S96"/>
  <c r="S122"/>
  <c r="S130"/>
  <c r="S168"/>
  <c r="S175"/>
  <c r="S191"/>
  <c r="S193"/>
  <c r="S220"/>
  <c r="S235"/>
  <c r="S54"/>
  <c r="S118"/>
  <c r="S5"/>
  <c r="S288"/>
  <c r="S214"/>
  <c r="S289"/>
  <c r="S137"/>
  <c r="S219"/>
  <c r="S34"/>
  <c r="S290"/>
  <c r="S114"/>
  <c r="S206"/>
  <c r="S215"/>
  <c r="S230"/>
  <c r="S108"/>
  <c r="S291"/>
  <c r="S18"/>
  <c r="S77"/>
  <c r="S176"/>
  <c r="S11"/>
  <c r="S292"/>
  <c r="S79"/>
  <c r="S100"/>
  <c r="S101"/>
  <c r="S109"/>
  <c r="S113"/>
  <c r="S116"/>
  <c r="S141"/>
  <c r="S173"/>
  <c r="S186"/>
  <c r="S205"/>
  <c r="S212"/>
  <c r="S234"/>
  <c r="S103"/>
  <c r="S16"/>
  <c r="S293"/>
  <c r="S17"/>
  <c r="S41"/>
  <c r="S144"/>
  <c r="S161"/>
  <c r="S22"/>
  <c r="S128"/>
  <c r="S4"/>
  <c r="S294"/>
  <c r="S112"/>
  <c r="S111"/>
  <c r="S295"/>
  <c r="S45"/>
  <c r="S95"/>
  <c r="S124"/>
  <c r="S136"/>
  <c r="S44"/>
  <c r="S296"/>
  <c r="S35"/>
  <c r="S127"/>
  <c r="S166"/>
  <c r="S171"/>
  <c r="S190"/>
  <c r="S192"/>
  <c r="S207"/>
  <c r="S115"/>
  <c r="S32"/>
  <c r="S30"/>
  <c r="S297"/>
  <c r="S163"/>
  <c r="S99"/>
  <c r="S298"/>
  <c r="S107"/>
  <c r="S299"/>
  <c r="S13"/>
  <c r="S28"/>
  <c r="S52"/>
  <c r="S70"/>
  <c r="S74"/>
  <c r="S83"/>
  <c r="S88"/>
  <c r="S148"/>
  <c r="S149"/>
  <c r="S150"/>
  <c r="S157"/>
  <c r="S158"/>
  <c r="S159"/>
  <c r="S160"/>
  <c r="S209"/>
  <c r="S210"/>
  <c r="S232"/>
  <c r="S233"/>
  <c r="S154"/>
  <c r="S217"/>
  <c r="S167"/>
  <c r="S7"/>
  <c r="S300"/>
  <c r="S85"/>
  <c r="S301"/>
  <c r="R134"/>
  <c r="R279"/>
  <c r="R15"/>
  <c r="R19"/>
  <c r="R27"/>
  <c r="R29"/>
  <c r="R39"/>
  <c r="R53"/>
  <c r="R55"/>
  <c r="R60"/>
  <c r="R61"/>
  <c r="R63"/>
  <c r="R86"/>
  <c r="R87"/>
  <c r="R89"/>
  <c r="R92"/>
  <c r="R94"/>
  <c r="R106"/>
  <c r="R131"/>
  <c r="R138"/>
  <c r="R146"/>
  <c r="R147"/>
  <c r="R162"/>
  <c r="R151"/>
  <c r="R179"/>
  <c r="R180"/>
  <c r="R181"/>
  <c r="R183"/>
  <c r="R211"/>
  <c r="R216"/>
  <c r="R227"/>
  <c r="R172"/>
  <c r="R10"/>
  <c r="R280"/>
  <c r="R26"/>
  <c r="R281"/>
  <c r="R12"/>
  <c r="R23"/>
  <c r="R43"/>
  <c r="R62"/>
  <c r="R69"/>
  <c r="R91"/>
  <c r="R200"/>
  <c r="R229"/>
  <c r="R231"/>
  <c r="R164"/>
  <c r="R165"/>
  <c r="R73"/>
  <c r="R48"/>
  <c r="R282"/>
  <c r="R120"/>
  <c r="R139"/>
  <c r="R198"/>
  <c r="R213"/>
  <c r="R221"/>
  <c r="R6"/>
  <c r="R283"/>
  <c r="R38"/>
  <c r="R40"/>
  <c r="R42"/>
  <c r="R50"/>
  <c r="R51"/>
  <c r="R58"/>
  <c r="R64"/>
  <c r="R76"/>
  <c r="R78"/>
  <c r="R81"/>
  <c r="R90"/>
  <c r="R105"/>
  <c r="R129"/>
  <c r="R132"/>
  <c r="R152"/>
  <c r="R153"/>
  <c r="R170"/>
  <c r="R185"/>
  <c r="R187"/>
  <c r="R189"/>
  <c r="R208"/>
  <c r="R228"/>
  <c r="R119"/>
  <c r="R178"/>
  <c r="R36"/>
  <c r="R284"/>
  <c r="R49"/>
  <c r="R65"/>
  <c r="R66"/>
  <c r="R75"/>
  <c r="R110"/>
  <c r="R125"/>
  <c r="R133"/>
  <c r="R174"/>
  <c r="R177"/>
  <c r="R188"/>
  <c r="R194"/>
  <c r="R199"/>
  <c r="R218"/>
  <c r="R33"/>
  <c r="R285"/>
  <c r="R25"/>
  <c r="R117"/>
  <c r="R142"/>
  <c r="R195"/>
  <c r="R196"/>
  <c r="R202"/>
  <c r="R225"/>
  <c r="R126"/>
  <c r="R140"/>
  <c r="R236"/>
  <c r="R9"/>
  <c r="R286"/>
  <c r="R14"/>
  <c r="R20"/>
  <c r="R59"/>
  <c r="R68"/>
  <c r="R71"/>
  <c r="R72"/>
  <c r="R80"/>
  <c r="R84"/>
  <c r="R93"/>
  <c r="R97"/>
  <c r="R102"/>
  <c r="R104"/>
  <c r="R121"/>
  <c r="R123"/>
  <c r="R135"/>
  <c r="R145"/>
  <c r="R169"/>
  <c r="R184"/>
  <c r="R197"/>
  <c r="R203"/>
  <c r="R204"/>
  <c r="R222"/>
  <c r="R223"/>
  <c r="R224"/>
  <c r="R8"/>
  <c r="R287"/>
  <c r="R24"/>
  <c r="R31"/>
  <c r="R56"/>
  <c r="R57"/>
  <c r="R67"/>
  <c r="R96"/>
  <c r="R122"/>
  <c r="R130"/>
  <c r="R168"/>
  <c r="R175"/>
  <c r="R191"/>
  <c r="R193"/>
  <c r="R220"/>
  <c r="R235"/>
  <c r="R54"/>
  <c r="R118"/>
  <c r="R5"/>
  <c r="R288"/>
  <c r="R214"/>
  <c r="R289"/>
  <c r="R137"/>
  <c r="R219"/>
  <c r="R34"/>
  <c r="R290"/>
  <c r="R114"/>
  <c r="R206"/>
  <c r="R215"/>
  <c r="R230"/>
  <c r="R108"/>
  <c r="R291"/>
  <c r="R18"/>
  <c r="R77"/>
  <c r="R176"/>
  <c r="R11"/>
  <c r="R292"/>
  <c r="R79"/>
  <c r="R100"/>
  <c r="R101"/>
  <c r="R109"/>
  <c r="R113"/>
  <c r="R116"/>
  <c r="R141"/>
  <c r="R173"/>
  <c r="R186"/>
  <c r="R205"/>
  <c r="R212"/>
  <c r="R234"/>
  <c r="R103"/>
  <c r="R16"/>
  <c r="R293"/>
  <c r="R17"/>
  <c r="R41"/>
  <c r="R144"/>
  <c r="R161"/>
  <c r="R22"/>
  <c r="R128"/>
  <c r="R4"/>
  <c r="R294"/>
  <c r="R112"/>
  <c r="R111"/>
  <c r="R295"/>
  <c r="R45"/>
  <c r="R95"/>
  <c r="R124"/>
  <c r="R136"/>
  <c r="R44"/>
  <c r="R296"/>
  <c r="R35"/>
  <c r="R127"/>
  <c r="R166"/>
  <c r="R171"/>
  <c r="R190"/>
  <c r="R192"/>
  <c r="R207"/>
  <c r="R115"/>
  <c r="R32"/>
  <c r="R30"/>
  <c r="R297"/>
  <c r="R163"/>
  <c r="R99"/>
  <c r="R298"/>
  <c r="R107"/>
  <c r="R299"/>
  <c r="R13"/>
  <c r="R28"/>
  <c r="R52"/>
  <c r="R70"/>
  <c r="R74"/>
  <c r="R83"/>
  <c r="R88"/>
  <c r="R148"/>
  <c r="R149"/>
  <c r="R150"/>
  <c r="R157"/>
  <c r="R158"/>
  <c r="R159"/>
  <c r="R160"/>
  <c r="R209"/>
  <c r="R210"/>
  <c r="R232"/>
  <c r="R233"/>
  <c r="R154"/>
  <c r="R217"/>
  <c r="R167"/>
  <c r="R7"/>
  <c r="R300"/>
  <c r="R85"/>
  <c r="R301"/>
  <c r="Q134"/>
  <c r="Q279"/>
  <c r="Q15"/>
  <c r="Q19"/>
  <c r="Q27"/>
  <c r="Q29"/>
  <c r="Q39"/>
  <c r="Q53"/>
  <c r="Q55"/>
  <c r="Q60"/>
  <c r="Q61"/>
  <c r="Q63"/>
  <c r="Q86"/>
  <c r="Q87"/>
  <c r="Q89"/>
  <c r="Q92"/>
  <c r="Q94"/>
  <c r="Q106"/>
  <c r="Q131"/>
  <c r="Q138"/>
  <c r="Q146"/>
  <c r="Q147"/>
  <c r="Q162"/>
  <c r="Q151"/>
  <c r="Q179"/>
  <c r="Q180"/>
  <c r="Q181"/>
  <c r="Q183"/>
  <c r="Q211"/>
  <c r="Q216"/>
  <c r="Q227"/>
  <c r="Q172"/>
  <c r="Q10"/>
  <c r="Q280"/>
  <c r="Q26"/>
  <c r="Q281"/>
  <c r="Q12"/>
  <c r="Q23"/>
  <c r="Q43"/>
  <c r="Q62"/>
  <c r="Q69"/>
  <c r="Q91"/>
  <c r="Q200"/>
  <c r="Q229"/>
  <c r="Q231"/>
  <c r="Q164"/>
  <c r="Q165"/>
  <c r="Q73"/>
  <c r="Q48"/>
  <c r="Q282"/>
  <c r="Q120"/>
  <c r="Q139"/>
  <c r="Q198"/>
  <c r="Q213"/>
  <c r="Q221"/>
  <c r="Q6"/>
  <c r="Q283"/>
  <c r="Q38"/>
  <c r="Q40"/>
  <c r="Q42"/>
  <c r="Q50"/>
  <c r="Q51"/>
  <c r="Q58"/>
  <c r="Q64"/>
  <c r="Q76"/>
  <c r="Q78"/>
  <c r="Q81"/>
  <c r="Q90"/>
  <c r="Q105"/>
  <c r="Q129"/>
  <c r="Q132"/>
  <c r="Q152"/>
  <c r="Q153"/>
  <c r="Q170"/>
  <c r="Q185"/>
  <c r="Q187"/>
  <c r="Q189"/>
  <c r="Q208"/>
  <c r="Q228"/>
  <c r="Q119"/>
  <c r="Q178"/>
  <c r="Q36"/>
  <c r="Q284"/>
  <c r="Q49"/>
  <c r="Q65"/>
  <c r="Q66"/>
  <c r="Q75"/>
  <c r="Q110"/>
  <c r="Q125"/>
  <c r="Q133"/>
  <c r="Q174"/>
  <c r="Q177"/>
  <c r="Q188"/>
  <c r="Q194"/>
  <c r="Q199"/>
  <c r="Q218"/>
  <c r="Q33"/>
  <c r="Q285"/>
  <c r="Q25"/>
  <c r="Q117"/>
  <c r="Q142"/>
  <c r="Q195"/>
  <c r="Q196"/>
  <c r="Q202"/>
  <c r="Q225"/>
  <c r="Q126"/>
  <c r="Q140"/>
  <c r="Q236"/>
  <c r="Q9"/>
  <c r="Q286"/>
  <c r="Q14"/>
  <c r="Q20"/>
  <c r="Q59"/>
  <c r="Q68"/>
  <c r="Q71"/>
  <c r="Q72"/>
  <c r="Q80"/>
  <c r="Q84"/>
  <c r="Q93"/>
  <c r="Q97"/>
  <c r="Q102"/>
  <c r="Q104"/>
  <c r="Q121"/>
  <c r="Q123"/>
  <c r="Q135"/>
  <c r="Q145"/>
  <c r="Q169"/>
  <c r="Q184"/>
  <c r="Q197"/>
  <c r="Q203"/>
  <c r="Q204"/>
  <c r="Q222"/>
  <c r="Q223"/>
  <c r="Q224"/>
  <c r="Q8"/>
  <c r="Q287"/>
  <c r="Q31"/>
  <c r="Q56"/>
  <c r="Q57"/>
  <c r="Q67"/>
  <c r="Q96"/>
  <c r="Q122"/>
  <c r="Q130"/>
  <c r="Q168"/>
  <c r="Q175"/>
  <c r="Q191"/>
  <c r="Q193"/>
  <c r="Q220"/>
  <c r="Q235"/>
  <c r="Q54"/>
  <c r="Q118"/>
  <c r="Q5"/>
  <c r="Q288"/>
  <c r="Q214"/>
  <c r="Q289"/>
  <c r="Q137"/>
  <c r="Q219"/>
  <c r="Q34"/>
  <c r="Q290"/>
  <c r="Q114"/>
  <c r="Q206"/>
  <c r="Q215"/>
  <c r="Q230"/>
  <c r="Q108"/>
  <c r="Q291"/>
  <c r="Q18"/>
  <c r="Q77"/>
  <c r="Q176"/>
  <c r="Q11"/>
  <c r="Q292"/>
  <c r="Q79"/>
  <c r="Q100"/>
  <c r="Q101"/>
  <c r="Q109"/>
  <c r="Q113"/>
  <c r="Q116"/>
  <c r="Q141"/>
  <c r="Q173"/>
  <c r="Q186"/>
  <c r="Q205"/>
  <c r="Q212"/>
  <c r="Q234"/>
  <c r="Q103"/>
  <c r="Q16"/>
  <c r="Q293"/>
  <c r="Q17"/>
  <c r="Q41"/>
  <c r="Q144"/>
  <c r="Q161"/>
  <c r="Q22"/>
  <c r="Q128"/>
  <c r="Q4"/>
  <c r="Q294"/>
  <c r="Q112"/>
  <c r="Q111"/>
  <c r="Q295"/>
  <c r="Q45"/>
  <c r="Q95"/>
  <c r="Q124"/>
  <c r="Q136"/>
  <c r="Q44"/>
  <c r="Q296"/>
  <c r="Q35"/>
  <c r="Q127"/>
  <c r="Q166"/>
  <c r="Q171"/>
  <c r="Q190"/>
  <c r="Q192"/>
  <c r="Q207"/>
  <c r="Q115"/>
  <c r="Q32"/>
  <c r="Q30"/>
  <c r="Q297"/>
  <c r="Q163"/>
  <c r="Q99"/>
  <c r="Q298"/>
  <c r="Q107"/>
  <c r="Q299"/>
  <c r="Q13"/>
  <c r="Q28"/>
  <c r="Q52"/>
  <c r="Q70"/>
  <c r="Q74"/>
  <c r="Q83"/>
  <c r="Q88"/>
  <c r="Q148"/>
  <c r="Q149"/>
  <c r="Q150"/>
  <c r="Q157"/>
  <c r="Q158"/>
  <c r="Q159"/>
  <c r="Q160"/>
  <c r="Q209"/>
  <c r="Q210"/>
  <c r="Q232"/>
  <c r="Q233"/>
  <c r="Q154"/>
  <c r="Q217"/>
  <c r="Q167"/>
  <c r="Q7"/>
  <c r="Q300"/>
  <c r="Q85"/>
  <c r="Q301"/>
  <c r="P134"/>
  <c r="P279"/>
  <c r="P15"/>
  <c r="P19"/>
  <c r="P27"/>
  <c r="P29"/>
  <c r="P39"/>
  <c r="P53"/>
  <c r="P55"/>
  <c r="P60"/>
  <c r="P61"/>
  <c r="P63"/>
  <c r="P86"/>
  <c r="P87"/>
  <c r="P89"/>
  <c r="P92"/>
  <c r="P94"/>
  <c r="P106"/>
  <c r="P131"/>
  <c r="P138"/>
  <c r="P146"/>
  <c r="P147"/>
  <c r="P162"/>
  <c r="P151"/>
  <c r="P179"/>
  <c r="P180"/>
  <c r="P181"/>
  <c r="P183"/>
  <c r="P211"/>
  <c r="P216"/>
  <c r="P227"/>
  <c r="P172"/>
  <c r="P10"/>
  <c r="P280"/>
  <c r="P26"/>
  <c r="P281"/>
  <c r="P12"/>
  <c r="P23"/>
  <c r="P43"/>
  <c r="P62"/>
  <c r="P69"/>
  <c r="P91"/>
  <c r="P200"/>
  <c r="P229"/>
  <c r="P231"/>
  <c r="P164"/>
  <c r="P165"/>
  <c r="P73"/>
  <c r="P48"/>
  <c r="P282"/>
  <c r="P120"/>
  <c r="P139"/>
  <c r="P198"/>
  <c r="P213"/>
  <c r="P221"/>
  <c r="P6"/>
  <c r="P283"/>
  <c r="P38"/>
  <c r="P40"/>
  <c r="P42"/>
  <c r="P50"/>
  <c r="P51"/>
  <c r="P58"/>
  <c r="P64"/>
  <c r="P76"/>
  <c r="P78"/>
  <c r="P81"/>
  <c r="P90"/>
  <c r="P105"/>
  <c r="P129"/>
  <c r="P132"/>
  <c r="P152"/>
  <c r="P153"/>
  <c r="P170"/>
  <c r="P185"/>
  <c r="P187"/>
  <c r="P189"/>
  <c r="P208"/>
  <c r="P228"/>
  <c r="P119"/>
  <c r="P178"/>
  <c r="P36"/>
  <c r="P284"/>
  <c r="P49"/>
  <c r="P65"/>
  <c r="P66"/>
  <c r="P75"/>
  <c r="P110"/>
  <c r="P125"/>
  <c r="P133"/>
  <c r="P174"/>
  <c r="P177"/>
  <c r="P188"/>
  <c r="P194"/>
  <c r="P199"/>
  <c r="P218"/>
  <c r="P33"/>
  <c r="P285"/>
  <c r="P25"/>
  <c r="P117"/>
  <c r="P142"/>
  <c r="P195"/>
  <c r="P196"/>
  <c r="P202"/>
  <c r="P225"/>
  <c r="P126"/>
  <c r="P140"/>
  <c r="P236"/>
  <c r="P9"/>
  <c r="P286"/>
  <c r="P14"/>
  <c r="P20"/>
  <c r="P59"/>
  <c r="P68"/>
  <c r="P71"/>
  <c r="P72"/>
  <c r="P80"/>
  <c r="P84"/>
  <c r="P93"/>
  <c r="P97"/>
  <c r="P102"/>
  <c r="P104"/>
  <c r="P121"/>
  <c r="P123"/>
  <c r="P135"/>
  <c r="P145"/>
  <c r="P169"/>
  <c r="P184"/>
  <c r="P197"/>
  <c r="P203"/>
  <c r="P204"/>
  <c r="P222"/>
  <c r="P223"/>
  <c r="P224"/>
  <c r="P8"/>
  <c r="P287"/>
  <c r="P31"/>
  <c r="P56"/>
  <c r="P57"/>
  <c r="P67"/>
  <c r="P96"/>
  <c r="P122"/>
  <c r="P130"/>
  <c r="P168"/>
  <c r="P175"/>
  <c r="P191"/>
  <c r="P193"/>
  <c r="P220"/>
  <c r="P235"/>
  <c r="P54"/>
  <c r="P118"/>
  <c r="P5"/>
  <c r="P288"/>
  <c r="P214"/>
  <c r="P289"/>
  <c r="P219"/>
  <c r="P34"/>
  <c r="P290"/>
  <c r="P114"/>
  <c r="P206"/>
  <c r="P215"/>
  <c r="P230"/>
  <c r="P108"/>
  <c r="P291"/>
  <c r="P18"/>
  <c r="P77"/>
  <c r="P176"/>
  <c r="P11"/>
  <c r="P292"/>
  <c r="P79"/>
  <c r="P100"/>
  <c r="P101"/>
  <c r="P109"/>
  <c r="P113"/>
  <c r="P116"/>
  <c r="P141"/>
  <c r="P173"/>
  <c r="P186"/>
  <c r="P205"/>
  <c r="P212"/>
  <c r="P234"/>
  <c r="P103"/>
  <c r="P16"/>
  <c r="P293"/>
  <c r="P17"/>
  <c r="P41"/>
  <c r="P144"/>
  <c r="P161"/>
  <c r="P22"/>
  <c r="P128"/>
  <c r="P4"/>
  <c r="P294"/>
  <c r="P112"/>
  <c r="P111"/>
  <c r="P295"/>
  <c r="P45"/>
  <c r="P95"/>
  <c r="P124"/>
  <c r="P136"/>
  <c r="P44"/>
  <c r="P296"/>
  <c r="P35"/>
  <c r="P127"/>
  <c r="P166"/>
  <c r="P171"/>
  <c r="P190"/>
  <c r="P192"/>
  <c r="P207"/>
  <c r="P115"/>
  <c r="P32"/>
  <c r="P30"/>
  <c r="P297"/>
  <c r="P163"/>
  <c r="P99"/>
  <c r="P298"/>
  <c r="P107"/>
  <c r="P299"/>
  <c r="P13"/>
  <c r="P28"/>
  <c r="P52"/>
  <c r="P70"/>
  <c r="P74"/>
  <c r="P83"/>
  <c r="P88"/>
  <c r="P148"/>
  <c r="P149"/>
  <c r="P150"/>
  <c r="P157"/>
  <c r="P158"/>
  <c r="P159"/>
  <c r="P160"/>
  <c r="P209"/>
  <c r="P210"/>
  <c r="P232"/>
  <c r="P233"/>
  <c r="P154"/>
  <c r="P217"/>
  <c r="P167"/>
  <c r="P7"/>
  <c r="P300"/>
  <c r="P85"/>
  <c r="P301"/>
  <c r="O134"/>
  <c r="O279"/>
  <c r="O15"/>
  <c r="O19"/>
  <c r="O27"/>
  <c r="O29"/>
  <c r="O39"/>
  <c r="O53"/>
  <c r="O55"/>
  <c r="O60"/>
  <c r="O61"/>
  <c r="O63"/>
  <c r="O86"/>
  <c r="O87"/>
  <c r="O89"/>
  <c r="O92"/>
  <c r="O94"/>
  <c r="O106"/>
  <c r="O131"/>
  <c r="O138"/>
  <c r="O146"/>
  <c r="O147"/>
  <c r="O162"/>
  <c r="O151"/>
  <c r="O179"/>
  <c r="O180"/>
  <c r="O181"/>
  <c r="O183"/>
  <c r="O211"/>
  <c r="O216"/>
  <c r="O227"/>
  <c r="O172"/>
  <c r="O10"/>
  <c r="O280"/>
  <c r="O26"/>
  <c r="O281"/>
  <c r="O12"/>
  <c r="O23"/>
  <c r="O43"/>
  <c r="O62"/>
  <c r="O69"/>
  <c r="O91"/>
  <c r="O200"/>
  <c r="O229"/>
  <c r="O231"/>
  <c r="O164"/>
  <c r="O165"/>
  <c r="O73"/>
  <c r="O48"/>
  <c r="O282"/>
  <c r="O120"/>
  <c r="O139"/>
  <c r="O198"/>
  <c r="O213"/>
  <c r="O221"/>
  <c r="O6"/>
  <c r="O283"/>
  <c r="O38"/>
  <c r="O40"/>
  <c r="O42"/>
  <c r="O50"/>
  <c r="O51"/>
  <c r="O58"/>
  <c r="O64"/>
  <c r="O76"/>
  <c r="O78"/>
  <c r="O81"/>
  <c r="O90"/>
  <c r="O105"/>
  <c r="O129"/>
  <c r="O132"/>
  <c r="O152"/>
  <c r="O153"/>
  <c r="O170"/>
  <c r="O185"/>
  <c r="O187"/>
  <c r="O189"/>
  <c r="O208"/>
  <c r="O228"/>
  <c r="O119"/>
  <c r="O178"/>
  <c r="O36"/>
  <c r="O284"/>
  <c r="O49"/>
  <c r="O65"/>
  <c r="O66"/>
  <c r="O75"/>
  <c r="O110"/>
  <c r="O125"/>
  <c r="O133"/>
  <c r="O174"/>
  <c r="O177"/>
  <c r="O188"/>
  <c r="O194"/>
  <c r="O199"/>
  <c r="O218"/>
  <c r="O33"/>
  <c r="O285"/>
  <c r="O25"/>
  <c r="O117"/>
  <c r="O142"/>
  <c r="O195"/>
  <c r="O196"/>
  <c r="O202"/>
  <c r="O225"/>
  <c r="O126"/>
  <c r="O140"/>
  <c r="O236"/>
  <c r="O9"/>
  <c r="O286"/>
  <c r="O14"/>
  <c r="O20"/>
  <c r="O59"/>
  <c r="O68"/>
  <c r="O71"/>
  <c r="O72"/>
  <c r="O80"/>
  <c r="O84"/>
  <c r="O93"/>
  <c r="O97"/>
  <c r="O102"/>
  <c r="O104"/>
  <c r="O121"/>
  <c r="O123"/>
  <c r="O135"/>
  <c r="O145"/>
  <c r="O169"/>
  <c r="O184"/>
  <c r="O197"/>
  <c r="O203"/>
  <c r="O204"/>
  <c r="O222"/>
  <c r="O223"/>
  <c r="O224"/>
  <c r="O8"/>
  <c r="O287"/>
  <c r="O56"/>
  <c r="O57"/>
  <c r="O67"/>
  <c r="O96"/>
  <c r="O122"/>
  <c r="O130"/>
  <c r="O168"/>
  <c r="O175"/>
  <c r="O191"/>
  <c r="O220"/>
  <c r="O235"/>
  <c r="O54"/>
  <c r="O118"/>
  <c r="O31"/>
  <c r="O288"/>
  <c r="O214"/>
  <c r="O289"/>
  <c r="O219"/>
  <c r="O34"/>
  <c r="O290"/>
  <c r="O114"/>
  <c r="O206"/>
  <c r="O215"/>
  <c r="O230"/>
  <c r="O108"/>
  <c r="O291"/>
  <c r="O18"/>
  <c r="O77"/>
  <c r="O176"/>
  <c r="O11"/>
  <c r="O292"/>
  <c r="O79"/>
  <c r="O100"/>
  <c r="O101"/>
  <c r="O109"/>
  <c r="O113"/>
  <c r="O116"/>
  <c r="O141"/>
  <c r="O173"/>
  <c r="O186"/>
  <c r="O205"/>
  <c r="O212"/>
  <c r="O234"/>
  <c r="O103"/>
  <c r="O16"/>
  <c r="O293"/>
  <c r="O17"/>
  <c r="O41"/>
  <c r="O144"/>
  <c r="O161"/>
  <c r="O22"/>
  <c r="O128"/>
  <c r="O4"/>
  <c r="O294"/>
  <c r="O112"/>
  <c r="O111"/>
  <c r="O295"/>
  <c r="O45"/>
  <c r="O95"/>
  <c r="O124"/>
  <c r="O136"/>
  <c r="O44"/>
  <c r="O296"/>
  <c r="O35"/>
  <c r="O127"/>
  <c r="O166"/>
  <c r="O171"/>
  <c r="O190"/>
  <c r="O192"/>
  <c r="O207"/>
  <c r="O115"/>
  <c r="O32"/>
  <c r="O30"/>
  <c r="O297"/>
  <c r="O163"/>
  <c r="O99"/>
  <c r="O298"/>
  <c r="O107"/>
  <c r="O299"/>
  <c r="O13"/>
  <c r="O28"/>
  <c r="O52"/>
  <c r="O70"/>
  <c r="O74"/>
  <c r="O83"/>
  <c r="O88"/>
  <c r="O148"/>
  <c r="O149"/>
  <c r="O150"/>
  <c r="O157"/>
  <c r="O158"/>
  <c r="O159"/>
  <c r="O160"/>
  <c r="O209"/>
  <c r="O210"/>
  <c r="O232"/>
  <c r="O233"/>
  <c r="O154"/>
  <c r="O217"/>
  <c r="O167"/>
  <c r="O7"/>
  <c r="O300"/>
  <c r="O85"/>
  <c r="O301"/>
  <c r="N134"/>
  <c r="N279"/>
  <c r="N15"/>
  <c r="N19"/>
  <c r="N27"/>
  <c r="N29"/>
  <c r="N39"/>
  <c r="N53"/>
  <c r="N55"/>
  <c r="N60"/>
  <c r="N61"/>
  <c r="N63"/>
  <c r="N86"/>
  <c r="N87"/>
  <c r="N89"/>
  <c r="N92"/>
  <c r="N94"/>
  <c r="N106"/>
  <c r="N131"/>
  <c r="N138"/>
  <c r="N146"/>
  <c r="N147"/>
  <c r="N162"/>
  <c r="N151"/>
  <c r="N179"/>
  <c r="N180"/>
  <c r="N181"/>
  <c r="N183"/>
  <c r="N211"/>
  <c r="N216"/>
  <c r="N227"/>
  <c r="N172"/>
  <c r="N10"/>
  <c r="N280"/>
  <c r="N26"/>
  <c r="N281"/>
  <c r="N12"/>
  <c r="N23"/>
  <c r="N43"/>
  <c r="N62"/>
  <c r="N69"/>
  <c r="N91"/>
  <c r="N200"/>
  <c r="N229"/>
  <c r="N231"/>
  <c r="N164"/>
  <c r="N165"/>
  <c r="N73"/>
  <c r="N48"/>
  <c r="N282"/>
  <c r="N120"/>
  <c r="N139"/>
  <c r="N198"/>
  <c r="N213"/>
  <c r="N221"/>
  <c r="N6"/>
  <c r="N283"/>
  <c r="N38"/>
  <c r="N40"/>
  <c r="N42"/>
  <c r="N50"/>
  <c r="N51"/>
  <c r="N58"/>
  <c r="N64"/>
  <c r="N76"/>
  <c r="N78"/>
  <c r="N81"/>
  <c r="N90"/>
  <c r="N105"/>
  <c r="N129"/>
  <c r="N132"/>
  <c r="N152"/>
  <c r="N153"/>
  <c r="N170"/>
  <c r="N185"/>
  <c r="N187"/>
  <c r="N189"/>
  <c r="N208"/>
  <c r="N228"/>
  <c r="N119"/>
  <c r="N178"/>
  <c r="N36"/>
  <c r="N284"/>
  <c r="N49"/>
  <c r="N65"/>
  <c r="N66"/>
  <c r="N75"/>
  <c r="N110"/>
  <c r="N125"/>
  <c r="N133"/>
  <c r="N174"/>
  <c r="N177"/>
  <c r="N188"/>
  <c r="N194"/>
  <c r="N199"/>
  <c r="N218"/>
  <c r="N33"/>
  <c r="N285"/>
  <c r="N25"/>
  <c r="N117"/>
  <c r="N142"/>
  <c r="N195"/>
  <c r="N196"/>
  <c r="N202"/>
  <c r="N225"/>
  <c r="N126"/>
  <c r="N140"/>
  <c r="N236"/>
  <c r="N9"/>
  <c r="N286"/>
  <c r="N14"/>
  <c r="N20"/>
  <c r="N59"/>
  <c r="N68"/>
  <c r="N71"/>
  <c r="N72"/>
  <c r="N80"/>
  <c r="N84"/>
  <c r="N93"/>
  <c r="N97"/>
  <c r="N102"/>
  <c r="N104"/>
  <c r="N121"/>
  <c r="N123"/>
  <c r="N135"/>
  <c r="N145"/>
  <c r="N169"/>
  <c r="N184"/>
  <c r="N197"/>
  <c r="N203"/>
  <c r="N204"/>
  <c r="N222"/>
  <c r="N223"/>
  <c r="N224"/>
  <c r="N8"/>
  <c r="N287"/>
  <c r="N57"/>
  <c r="N67"/>
  <c r="N96"/>
  <c r="N122"/>
  <c r="N130"/>
  <c r="N168"/>
  <c r="N191"/>
  <c r="N235"/>
  <c r="N118"/>
  <c r="N56"/>
  <c r="N288"/>
  <c r="N214"/>
  <c r="N289"/>
  <c r="N219"/>
  <c r="N290"/>
  <c r="N114"/>
  <c r="N206"/>
  <c r="N215"/>
  <c r="N230"/>
  <c r="N108"/>
  <c r="N291"/>
  <c r="N18"/>
  <c r="N77"/>
  <c r="N11"/>
  <c r="N292"/>
  <c r="N79"/>
  <c r="N100"/>
  <c r="N101"/>
  <c r="N109"/>
  <c r="N113"/>
  <c r="N116"/>
  <c r="N141"/>
  <c r="N173"/>
  <c r="N186"/>
  <c r="N205"/>
  <c r="N212"/>
  <c r="N234"/>
  <c r="N103"/>
  <c r="N16"/>
  <c r="N293"/>
  <c r="N17"/>
  <c r="N41"/>
  <c r="N144"/>
  <c r="N161"/>
  <c r="N22"/>
  <c r="N128"/>
  <c r="N4"/>
  <c r="N294"/>
  <c r="N112"/>
  <c r="N111"/>
  <c r="N295"/>
  <c r="N45"/>
  <c r="N95"/>
  <c r="N124"/>
  <c r="N136"/>
  <c r="N44"/>
  <c r="N296"/>
  <c r="N35"/>
  <c r="N127"/>
  <c r="N166"/>
  <c r="N171"/>
  <c r="N190"/>
  <c r="N192"/>
  <c r="N207"/>
  <c r="N115"/>
  <c r="N32"/>
  <c r="N30"/>
  <c r="N297"/>
  <c r="N163"/>
  <c r="N99"/>
  <c r="N298"/>
  <c r="N107"/>
  <c r="N299"/>
  <c r="N13"/>
  <c r="N28"/>
  <c r="N52"/>
  <c r="N70"/>
  <c r="N74"/>
  <c r="N83"/>
  <c r="N88"/>
  <c r="N148"/>
  <c r="N149"/>
  <c r="N150"/>
  <c r="N157"/>
  <c r="N158"/>
  <c r="N159"/>
  <c r="N160"/>
  <c r="N209"/>
  <c r="N210"/>
  <c r="N232"/>
  <c r="N233"/>
  <c r="N154"/>
  <c r="N217"/>
  <c r="N167"/>
  <c r="N7"/>
  <c r="N300"/>
  <c r="N85"/>
  <c r="N301"/>
  <c r="M134"/>
  <c r="M279"/>
  <c r="M15"/>
  <c r="M19"/>
  <c r="M27"/>
  <c r="M29"/>
  <c r="M39"/>
  <c r="M53"/>
  <c r="M55"/>
  <c r="M60"/>
  <c r="M61"/>
  <c r="M63"/>
  <c r="M86"/>
  <c r="M87"/>
  <c r="M89"/>
  <c r="M92"/>
  <c r="M94"/>
  <c r="M106"/>
  <c r="M131"/>
  <c r="M138"/>
  <c r="M146"/>
  <c r="M147"/>
  <c r="M162"/>
  <c r="M151"/>
  <c r="M179"/>
  <c r="M180"/>
  <c r="M181"/>
  <c r="M183"/>
  <c r="M211"/>
  <c r="M216"/>
  <c r="M227"/>
  <c r="M172"/>
  <c r="M10"/>
  <c r="M280"/>
  <c r="M26"/>
  <c r="M281"/>
  <c r="M12"/>
  <c r="M23"/>
  <c r="M43"/>
  <c r="M62"/>
  <c r="M69"/>
  <c r="M91"/>
  <c r="M200"/>
  <c r="M229"/>
  <c r="M231"/>
  <c r="M164"/>
  <c r="M165"/>
  <c r="M73"/>
  <c r="M48"/>
  <c r="M282"/>
  <c r="M120"/>
  <c r="M139"/>
  <c r="M198"/>
  <c r="M213"/>
  <c r="M221"/>
  <c r="M6"/>
  <c r="M283"/>
  <c r="M38"/>
  <c r="M40"/>
  <c r="M42"/>
  <c r="M50"/>
  <c r="M51"/>
  <c r="M58"/>
  <c r="M64"/>
  <c r="M76"/>
  <c r="M78"/>
  <c r="M81"/>
  <c r="M90"/>
  <c r="M105"/>
  <c r="M129"/>
  <c r="M132"/>
  <c r="M152"/>
  <c r="M153"/>
  <c r="M170"/>
  <c r="M185"/>
  <c r="M187"/>
  <c r="M189"/>
  <c r="M208"/>
  <c r="M228"/>
  <c r="M119"/>
  <c r="M178"/>
  <c r="M36"/>
  <c r="M284"/>
  <c r="M49"/>
  <c r="M65"/>
  <c r="M66"/>
  <c r="M75"/>
  <c r="M110"/>
  <c r="M125"/>
  <c r="M133"/>
  <c r="M174"/>
  <c r="M177"/>
  <c r="M188"/>
  <c r="M194"/>
  <c r="M199"/>
  <c r="M218"/>
  <c r="M33"/>
  <c r="M285"/>
  <c r="M25"/>
  <c r="M117"/>
  <c r="M142"/>
  <c r="M195"/>
  <c r="M196"/>
  <c r="M202"/>
  <c r="M225"/>
  <c r="M126"/>
  <c r="M140"/>
  <c r="M236"/>
  <c r="M9"/>
  <c r="M286"/>
  <c r="M14"/>
  <c r="M20"/>
  <c r="M59"/>
  <c r="M68"/>
  <c r="M71"/>
  <c r="M72"/>
  <c r="M80"/>
  <c r="M84"/>
  <c r="M93"/>
  <c r="M97"/>
  <c r="M102"/>
  <c r="M104"/>
  <c r="M121"/>
  <c r="M123"/>
  <c r="M135"/>
  <c r="M145"/>
  <c r="M169"/>
  <c r="M184"/>
  <c r="M197"/>
  <c r="M203"/>
  <c r="M204"/>
  <c r="M222"/>
  <c r="M223"/>
  <c r="M224"/>
  <c r="M8"/>
  <c r="M287"/>
  <c r="M57"/>
  <c r="M67"/>
  <c r="M96"/>
  <c r="M122"/>
  <c r="M130"/>
  <c r="M168"/>
  <c r="M191"/>
  <c r="M235"/>
  <c r="M118"/>
  <c r="M56"/>
  <c r="M288"/>
  <c r="M214"/>
  <c r="M289"/>
  <c r="M219"/>
  <c r="M290"/>
  <c r="M215"/>
  <c r="M230"/>
  <c r="M108"/>
  <c r="M291"/>
  <c r="M18"/>
  <c r="M77"/>
  <c r="M11"/>
  <c r="M292"/>
  <c r="M79"/>
  <c r="M100"/>
  <c r="M101"/>
  <c r="M109"/>
  <c r="M113"/>
  <c r="M116"/>
  <c r="M141"/>
  <c r="M173"/>
  <c r="M186"/>
  <c r="M205"/>
  <c r="M212"/>
  <c r="M234"/>
  <c r="M103"/>
  <c r="M16"/>
  <c r="M293"/>
  <c r="M17"/>
  <c r="M41"/>
  <c r="M144"/>
  <c r="M161"/>
  <c r="M22"/>
  <c r="M128"/>
  <c r="M4"/>
  <c r="M294"/>
  <c r="M112"/>
  <c r="M111"/>
  <c r="M295"/>
  <c r="M45"/>
  <c r="M95"/>
  <c r="M124"/>
  <c r="M136"/>
  <c r="M44"/>
  <c r="M296"/>
  <c r="M35"/>
  <c r="M127"/>
  <c r="M166"/>
  <c r="M171"/>
  <c r="M190"/>
  <c r="M192"/>
  <c r="M207"/>
  <c r="M115"/>
  <c r="M32"/>
  <c r="M30"/>
  <c r="M297"/>
  <c r="M163"/>
  <c r="M99"/>
  <c r="M298"/>
  <c r="M107"/>
  <c r="M299"/>
  <c r="M13"/>
  <c r="M28"/>
  <c r="M52"/>
  <c r="M70"/>
  <c r="M74"/>
  <c r="M83"/>
  <c r="M88"/>
  <c r="M148"/>
  <c r="M149"/>
  <c r="M150"/>
  <c r="M157"/>
  <c r="M158"/>
  <c r="M159"/>
  <c r="M160"/>
  <c r="M209"/>
  <c r="M210"/>
  <c r="M232"/>
  <c r="M233"/>
  <c r="M154"/>
  <c r="M217"/>
  <c r="M167"/>
  <c r="M7"/>
  <c r="M300"/>
  <c r="M85"/>
  <c r="M301"/>
  <c r="L134"/>
  <c r="L279"/>
  <c r="L15"/>
  <c r="L19"/>
  <c r="L27"/>
  <c r="L29"/>
  <c r="L39"/>
  <c r="L53"/>
  <c r="L55"/>
  <c r="L60"/>
  <c r="L61"/>
  <c r="L63"/>
  <c r="L86"/>
  <c r="L87"/>
  <c r="L89"/>
  <c r="L92"/>
  <c r="L94"/>
  <c r="L106"/>
  <c r="L131"/>
  <c r="L138"/>
  <c r="L146"/>
  <c r="L147"/>
  <c r="L162"/>
  <c r="L151"/>
  <c r="L179"/>
  <c r="L180"/>
  <c r="L181"/>
  <c r="L183"/>
  <c r="L211"/>
  <c r="L216"/>
  <c r="L227"/>
  <c r="L172"/>
  <c r="L10"/>
  <c r="L280"/>
  <c r="L26"/>
  <c r="L281"/>
  <c r="L12"/>
  <c r="L23"/>
  <c r="L43"/>
  <c r="L62"/>
  <c r="L69"/>
  <c r="L91"/>
  <c r="L200"/>
  <c r="L229"/>
  <c r="L231"/>
  <c r="L164"/>
  <c r="L165"/>
  <c r="L73"/>
  <c r="L48"/>
  <c r="L282"/>
  <c r="L120"/>
  <c r="L139"/>
  <c r="L198"/>
  <c r="L213"/>
  <c r="L221"/>
  <c r="L6"/>
  <c r="L283"/>
  <c r="L38"/>
  <c r="L40"/>
  <c r="L42"/>
  <c r="L50"/>
  <c r="L51"/>
  <c r="L58"/>
  <c r="L64"/>
  <c r="L76"/>
  <c r="L78"/>
  <c r="L81"/>
  <c r="L90"/>
  <c r="L105"/>
  <c r="L129"/>
  <c r="L132"/>
  <c r="L152"/>
  <c r="L153"/>
  <c r="L170"/>
  <c r="L185"/>
  <c r="L187"/>
  <c r="L189"/>
  <c r="L208"/>
  <c r="L228"/>
  <c r="L119"/>
  <c r="L178"/>
  <c r="L36"/>
  <c r="L284"/>
  <c r="L49"/>
  <c r="L65"/>
  <c r="L66"/>
  <c r="L75"/>
  <c r="L110"/>
  <c r="L125"/>
  <c r="L133"/>
  <c r="L174"/>
  <c r="L177"/>
  <c r="L188"/>
  <c r="L194"/>
  <c r="L199"/>
  <c r="L218"/>
  <c r="L33"/>
  <c r="L285"/>
  <c r="L25"/>
  <c r="L117"/>
  <c r="L142"/>
  <c r="L195"/>
  <c r="L196"/>
  <c r="L202"/>
  <c r="L225"/>
  <c r="L126"/>
  <c r="L140"/>
  <c r="L236"/>
  <c r="L9"/>
  <c r="L286"/>
  <c r="L14"/>
  <c r="L20"/>
  <c r="L59"/>
  <c r="L68"/>
  <c r="L71"/>
  <c r="L72"/>
  <c r="L80"/>
  <c r="L84"/>
  <c r="L93"/>
  <c r="L97"/>
  <c r="L102"/>
  <c r="L104"/>
  <c r="L121"/>
  <c r="L123"/>
  <c r="L135"/>
  <c r="L145"/>
  <c r="L169"/>
  <c r="L184"/>
  <c r="L197"/>
  <c r="L203"/>
  <c r="L204"/>
  <c r="L222"/>
  <c r="L223"/>
  <c r="L224"/>
  <c r="L8"/>
  <c r="L287"/>
  <c r="L57"/>
  <c r="L67"/>
  <c r="L96"/>
  <c r="L122"/>
  <c r="L130"/>
  <c r="L191"/>
  <c r="L235"/>
  <c r="L118"/>
  <c r="L56"/>
  <c r="L288"/>
  <c r="L214"/>
  <c r="L289"/>
  <c r="L219"/>
  <c r="L290"/>
  <c r="L230"/>
  <c r="L215"/>
  <c r="L291"/>
  <c r="L18"/>
  <c r="L11"/>
  <c r="L292"/>
  <c r="L79"/>
  <c r="L100"/>
  <c r="L101"/>
  <c r="L109"/>
  <c r="L113"/>
  <c r="L116"/>
  <c r="L141"/>
  <c r="L173"/>
  <c r="L186"/>
  <c r="L205"/>
  <c r="L212"/>
  <c r="L234"/>
  <c r="L103"/>
  <c r="L16"/>
  <c r="L293"/>
  <c r="L17"/>
  <c r="L41"/>
  <c r="L144"/>
  <c r="L161"/>
  <c r="L22"/>
  <c r="L128"/>
  <c r="L4"/>
  <c r="L294"/>
  <c r="L112"/>
  <c r="L111"/>
  <c r="L295"/>
  <c r="L45"/>
  <c r="L95"/>
  <c r="L124"/>
  <c r="L136"/>
  <c r="L44"/>
  <c r="L296"/>
  <c r="L35"/>
  <c r="L127"/>
  <c r="L166"/>
  <c r="L171"/>
  <c r="L190"/>
  <c r="L192"/>
  <c r="L207"/>
  <c r="L115"/>
  <c r="L32"/>
  <c r="L30"/>
  <c r="L297"/>
  <c r="L163"/>
  <c r="L99"/>
  <c r="L298"/>
  <c r="L107"/>
  <c r="L299"/>
  <c r="L13"/>
  <c r="L28"/>
  <c r="L52"/>
  <c r="L70"/>
  <c r="L74"/>
  <c r="L83"/>
  <c r="L88"/>
  <c r="L148"/>
  <c r="L149"/>
  <c r="L150"/>
  <c r="L157"/>
  <c r="L158"/>
  <c r="L159"/>
  <c r="L160"/>
  <c r="L209"/>
  <c r="L210"/>
  <c r="L232"/>
  <c r="L233"/>
  <c r="L154"/>
  <c r="L217"/>
  <c r="L167"/>
  <c r="L7"/>
  <c r="L300"/>
  <c r="L85"/>
  <c r="L301"/>
  <c r="K134"/>
  <c r="K279"/>
  <c r="K15"/>
  <c r="K19"/>
  <c r="K27"/>
  <c r="K29"/>
  <c r="K39"/>
  <c r="K53"/>
  <c r="K55"/>
  <c r="K60"/>
  <c r="K61"/>
  <c r="K63"/>
  <c r="K86"/>
  <c r="K87"/>
  <c r="K89"/>
  <c r="K92"/>
  <c r="K94"/>
  <c r="K106"/>
  <c r="K131"/>
  <c r="K138"/>
  <c r="K146"/>
  <c r="K147"/>
  <c r="K162"/>
  <c r="K151"/>
  <c r="K179"/>
  <c r="K180"/>
  <c r="K181"/>
  <c r="K183"/>
  <c r="K211"/>
  <c r="K216"/>
  <c r="K227"/>
  <c r="K172"/>
  <c r="K10"/>
  <c r="K280"/>
  <c r="K26"/>
  <c r="K281"/>
  <c r="K12"/>
  <c r="K23"/>
  <c r="K43"/>
  <c r="K62"/>
  <c r="K69"/>
  <c r="K91"/>
  <c r="K200"/>
  <c r="K229"/>
  <c r="K231"/>
  <c r="K164"/>
  <c r="K165"/>
  <c r="K73"/>
  <c r="K48"/>
  <c r="K282"/>
  <c r="K120"/>
  <c r="K139"/>
  <c r="K198"/>
  <c r="K213"/>
  <c r="K221"/>
  <c r="K6"/>
  <c r="K283"/>
  <c r="K38"/>
  <c r="K40"/>
  <c r="K42"/>
  <c r="K50"/>
  <c r="K51"/>
  <c r="K58"/>
  <c r="K64"/>
  <c r="K76"/>
  <c r="K78"/>
  <c r="K81"/>
  <c r="K90"/>
  <c r="K105"/>
  <c r="K129"/>
  <c r="K132"/>
  <c r="K152"/>
  <c r="K153"/>
  <c r="K170"/>
  <c r="K185"/>
  <c r="K187"/>
  <c r="K189"/>
  <c r="K208"/>
  <c r="K228"/>
  <c r="K119"/>
  <c r="K178"/>
  <c r="K36"/>
  <c r="K284"/>
  <c r="K49"/>
  <c r="K65"/>
  <c r="K66"/>
  <c r="K75"/>
  <c r="K110"/>
  <c r="K125"/>
  <c r="K133"/>
  <c r="K174"/>
  <c r="K177"/>
  <c r="K188"/>
  <c r="K194"/>
  <c r="K199"/>
  <c r="K218"/>
  <c r="K33"/>
  <c r="K285"/>
  <c r="K25"/>
  <c r="K117"/>
  <c r="K142"/>
  <c r="K195"/>
  <c r="K196"/>
  <c r="K202"/>
  <c r="K225"/>
  <c r="K126"/>
  <c r="K140"/>
  <c r="K236"/>
  <c r="K9"/>
  <c r="K286"/>
  <c r="K14"/>
  <c r="K20"/>
  <c r="K59"/>
  <c r="K68"/>
  <c r="K71"/>
  <c r="K72"/>
  <c r="K80"/>
  <c r="K84"/>
  <c r="K93"/>
  <c r="K97"/>
  <c r="K102"/>
  <c r="K104"/>
  <c r="K121"/>
  <c r="K123"/>
  <c r="K135"/>
  <c r="K145"/>
  <c r="K169"/>
  <c r="K184"/>
  <c r="K197"/>
  <c r="K203"/>
  <c r="K204"/>
  <c r="K222"/>
  <c r="K223"/>
  <c r="K224"/>
  <c r="K8"/>
  <c r="K287"/>
  <c r="K57"/>
  <c r="K67"/>
  <c r="K96"/>
  <c r="K122"/>
  <c r="K130"/>
  <c r="K191"/>
  <c r="K235"/>
  <c r="K118"/>
  <c r="K56"/>
  <c r="K288"/>
  <c r="K214"/>
  <c r="K289"/>
  <c r="K219"/>
  <c r="K290"/>
  <c r="K230"/>
  <c r="K291"/>
  <c r="K79"/>
  <c r="K100"/>
  <c r="K101"/>
  <c r="K109"/>
  <c r="K113"/>
  <c r="K116"/>
  <c r="K141"/>
  <c r="K173"/>
  <c r="K186"/>
  <c r="K205"/>
  <c r="K212"/>
  <c r="K234"/>
  <c r="K103"/>
  <c r="K16"/>
  <c r="K293"/>
  <c r="K17"/>
  <c r="K41"/>
  <c r="K144"/>
  <c r="K161"/>
  <c r="K22"/>
  <c r="K128"/>
  <c r="K4"/>
  <c r="K294"/>
  <c r="K112"/>
  <c r="K111"/>
  <c r="K295"/>
  <c r="K45"/>
  <c r="K95"/>
  <c r="K124"/>
  <c r="K136"/>
  <c r="K44"/>
  <c r="K296"/>
  <c r="K35"/>
  <c r="K127"/>
  <c r="K166"/>
  <c r="K171"/>
  <c r="K190"/>
  <c r="K192"/>
  <c r="K207"/>
  <c r="K115"/>
  <c r="K32"/>
  <c r="K30"/>
  <c r="K297"/>
  <c r="K163"/>
  <c r="K99"/>
  <c r="K298"/>
  <c r="K107"/>
  <c r="K299"/>
  <c r="K13"/>
  <c r="K28"/>
  <c r="K52"/>
  <c r="K70"/>
  <c r="K74"/>
  <c r="K83"/>
  <c r="K88"/>
  <c r="K148"/>
  <c r="K149"/>
  <c r="K150"/>
  <c r="K157"/>
  <c r="K158"/>
  <c r="K159"/>
  <c r="K160"/>
  <c r="K209"/>
  <c r="K210"/>
  <c r="K232"/>
  <c r="K233"/>
  <c r="K154"/>
  <c r="K217"/>
  <c r="K167"/>
  <c r="K7"/>
  <c r="K300"/>
  <c r="K85"/>
  <c r="K301"/>
  <c r="J134"/>
  <c r="J279"/>
  <c r="J15"/>
  <c r="J19"/>
  <c r="J27"/>
  <c r="J29"/>
  <c r="J39"/>
  <c r="J53"/>
  <c r="J55"/>
  <c r="J60"/>
  <c r="J61"/>
  <c r="J63"/>
  <c r="J86"/>
  <c r="J87"/>
  <c r="J89"/>
  <c r="J92"/>
  <c r="J94"/>
  <c r="J106"/>
  <c r="J131"/>
  <c r="J138"/>
  <c r="J146"/>
  <c r="J147"/>
  <c r="J162"/>
  <c r="J151"/>
  <c r="J179"/>
  <c r="J180"/>
  <c r="J181"/>
  <c r="J183"/>
  <c r="J211"/>
  <c r="J216"/>
  <c r="J227"/>
  <c r="J172"/>
  <c r="J10"/>
  <c r="J280"/>
  <c r="J26"/>
  <c r="J281"/>
  <c r="J12"/>
  <c r="J23"/>
  <c r="J43"/>
  <c r="J62"/>
  <c r="J69"/>
  <c r="J91"/>
  <c r="J200"/>
  <c r="J229"/>
  <c r="J231"/>
  <c r="J164"/>
  <c r="J165"/>
  <c r="J73"/>
  <c r="J48"/>
  <c r="J282"/>
  <c r="J120"/>
  <c r="J139"/>
  <c r="J198"/>
  <c r="J213"/>
  <c r="J221"/>
  <c r="J6"/>
  <c r="J283"/>
  <c r="J38"/>
  <c r="J40"/>
  <c r="J42"/>
  <c r="J50"/>
  <c r="J51"/>
  <c r="J58"/>
  <c r="J64"/>
  <c r="J76"/>
  <c r="J78"/>
  <c r="J81"/>
  <c r="J90"/>
  <c r="J105"/>
  <c r="J129"/>
  <c r="J132"/>
  <c r="J152"/>
  <c r="J153"/>
  <c r="J170"/>
  <c r="J185"/>
  <c r="J187"/>
  <c r="J189"/>
  <c r="J208"/>
  <c r="J228"/>
  <c r="J119"/>
  <c r="J178"/>
  <c r="J36"/>
  <c r="J284"/>
  <c r="J49"/>
  <c r="J65"/>
  <c r="J66"/>
  <c r="J75"/>
  <c r="J110"/>
  <c r="J125"/>
  <c r="J133"/>
  <c r="J174"/>
  <c r="J177"/>
  <c r="J188"/>
  <c r="J194"/>
  <c r="J199"/>
  <c r="J218"/>
  <c r="J33"/>
  <c r="J285"/>
  <c r="J25"/>
  <c r="J117"/>
  <c r="J142"/>
  <c r="J195"/>
  <c r="J196"/>
  <c r="J202"/>
  <c r="J225"/>
  <c r="J126"/>
  <c r="J140"/>
  <c r="J236"/>
  <c r="J9"/>
  <c r="J286"/>
  <c r="J14"/>
  <c r="J20"/>
  <c r="J59"/>
  <c r="J68"/>
  <c r="J71"/>
  <c r="J72"/>
  <c r="J80"/>
  <c r="J84"/>
  <c r="J93"/>
  <c r="J97"/>
  <c r="J102"/>
  <c r="J104"/>
  <c r="J121"/>
  <c r="J123"/>
  <c r="J135"/>
  <c r="J145"/>
  <c r="J169"/>
  <c r="J184"/>
  <c r="J197"/>
  <c r="J203"/>
  <c r="J204"/>
  <c r="J222"/>
  <c r="J223"/>
  <c r="J224"/>
  <c r="J8"/>
  <c r="J287"/>
  <c r="J57"/>
  <c r="J67"/>
  <c r="J96"/>
  <c r="J122"/>
  <c r="J130"/>
  <c r="J191"/>
  <c r="J235"/>
  <c r="J118"/>
  <c r="J56"/>
  <c r="J288"/>
  <c r="J214"/>
  <c r="J289"/>
  <c r="J230"/>
  <c r="J291"/>
  <c r="J79"/>
  <c r="J100"/>
  <c r="J101"/>
  <c r="J109"/>
  <c r="J113"/>
  <c r="J116"/>
  <c r="J141"/>
  <c r="J173"/>
  <c r="J186"/>
  <c r="J205"/>
  <c r="J212"/>
  <c r="J234"/>
  <c r="J103"/>
  <c r="J16"/>
  <c r="J293"/>
  <c r="J17"/>
  <c r="J41"/>
  <c r="J144"/>
  <c r="J161"/>
  <c r="J22"/>
  <c r="J128"/>
  <c r="J4"/>
  <c r="J294"/>
  <c r="J112"/>
  <c r="J111"/>
  <c r="J295"/>
  <c r="J45"/>
  <c r="J95"/>
  <c r="J124"/>
  <c r="J136"/>
  <c r="J44"/>
  <c r="J296"/>
  <c r="J35"/>
  <c r="J127"/>
  <c r="J166"/>
  <c r="J171"/>
  <c r="J190"/>
  <c r="J192"/>
  <c r="J207"/>
  <c r="J115"/>
  <c r="J32"/>
  <c r="J30"/>
  <c r="J297"/>
  <c r="J163"/>
  <c r="J99"/>
  <c r="J298"/>
  <c r="J107"/>
  <c r="J299"/>
  <c r="J13"/>
  <c r="J28"/>
  <c r="J52"/>
  <c r="J70"/>
  <c r="J74"/>
  <c r="J83"/>
  <c r="J88"/>
  <c r="J148"/>
  <c r="J149"/>
  <c r="J150"/>
  <c r="J157"/>
  <c r="J158"/>
  <c r="J159"/>
  <c r="J160"/>
  <c r="J209"/>
  <c r="J210"/>
  <c r="J232"/>
  <c r="J233"/>
  <c r="J154"/>
  <c r="J217"/>
  <c r="J167"/>
  <c r="J7"/>
  <c r="J300"/>
  <c r="J85"/>
  <c r="J301"/>
  <c r="I134"/>
  <c r="I279"/>
  <c r="I15"/>
  <c r="I19"/>
  <c r="I27"/>
  <c r="I29"/>
  <c r="I39"/>
  <c r="I53"/>
  <c r="I55"/>
  <c r="I60"/>
  <c r="I61"/>
  <c r="I63"/>
  <c r="I86"/>
  <c r="I87"/>
  <c r="I89"/>
  <c r="I92"/>
  <c r="I94"/>
  <c r="I106"/>
  <c r="I131"/>
  <c r="I138"/>
  <c r="I146"/>
  <c r="I147"/>
  <c r="I162"/>
  <c r="I151"/>
  <c r="I179"/>
  <c r="I180"/>
  <c r="I181"/>
  <c r="I183"/>
  <c r="I211"/>
  <c r="I216"/>
  <c r="I227"/>
  <c r="I172"/>
  <c r="I10"/>
  <c r="I280"/>
  <c r="I26"/>
  <c r="I281"/>
  <c r="I12"/>
  <c r="I23"/>
  <c r="I43"/>
  <c r="I62"/>
  <c r="I69"/>
  <c r="I91"/>
  <c r="I200"/>
  <c r="I229"/>
  <c r="I231"/>
  <c r="I164"/>
  <c r="I165"/>
  <c r="I73"/>
  <c r="I48"/>
  <c r="I282"/>
  <c r="I120"/>
  <c r="I139"/>
  <c r="I198"/>
  <c r="I213"/>
  <c r="I221"/>
  <c r="I6"/>
  <c r="I283"/>
  <c r="I38"/>
  <c r="I40"/>
  <c r="I42"/>
  <c r="I50"/>
  <c r="I51"/>
  <c r="I58"/>
  <c r="I64"/>
  <c r="I76"/>
  <c r="I78"/>
  <c r="I81"/>
  <c r="I90"/>
  <c r="I105"/>
  <c r="I129"/>
  <c r="I132"/>
  <c r="I152"/>
  <c r="I153"/>
  <c r="I170"/>
  <c r="I185"/>
  <c r="I187"/>
  <c r="I189"/>
  <c r="I208"/>
  <c r="I228"/>
  <c r="I119"/>
  <c r="I178"/>
  <c r="I36"/>
  <c r="I284"/>
  <c r="I49"/>
  <c r="I65"/>
  <c r="I66"/>
  <c r="I75"/>
  <c r="I110"/>
  <c r="I125"/>
  <c r="I133"/>
  <c r="I174"/>
  <c r="I177"/>
  <c r="I188"/>
  <c r="I194"/>
  <c r="I199"/>
  <c r="I218"/>
  <c r="I33"/>
  <c r="I285"/>
  <c r="I25"/>
  <c r="I117"/>
  <c r="I142"/>
  <c r="I195"/>
  <c r="I196"/>
  <c r="I202"/>
  <c r="I225"/>
  <c r="I126"/>
  <c r="I140"/>
  <c r="I236"/>
  <c r="I9"/>
  <c r="I286"/>
  <c r="I14"/>
  <c r="I20"/>
  <c r="I59"/>
  <c r="I68"/>
  <c r="I71"/>
  <c r="I72"/>
  <c r="I80"/>
  <c r="I84"/>
  <c r="I93"/>
  <c r="I97"/>
  <c r="I102"/>
  <c r="I104"/>
  <c r="I121"/>
  <c r="I123"/>
  <c r="I135"/>
  <c r="I145"/>
  <c r="I169"/>
  <c r="I184"/>
  <c r="I197"/>
  <c r="I203"/>
  <c r="I204"/>
  <c r="I222"/>
  <c r="I223"/>
  <c r="I224"/>
  <c r="I8"/>
  <c r="I287"/>
  <c r="I57"/>
  <c r="I67"/>
  <c r="I96"/>
  <c r="I122"/>
  <c r="I130"/>
  <c r="I191"/>
  <c r="I235"/>
  <c r="I118"/>
  <c r="I56"/>
  <c r="I288"/>
  <c r="I214"/>
  <c r="I289"/>
  <c r="I230"/>
  <c r="I291"/>
  <c r="I79"/>
  <c r="I100"/>
  <c r="I101"/>
  <c r="I109"/>
  <c r="I113"/>
  <c r="I116"/>
  <c r="I141"/>
  <c r="I173"/>
  <c r="I186"/>
  <c r="I205"/>
  <c r="I212"/>
  <c r="I234"/>
  <c r="I103"/>
  <c r="I16"/>
  <c r="I293"/>
  <c r="I17"/>
  <c r="I41"/>
  <c r="I144"/>
  <c r="I161"/>
  <c r="I22"/>
  <c r="I128"/>
  <c r="I4"/>
  <c r="I294"/>
  <c r="I112"/>
  <c r="I111"/>
  <c r="I295"/>
  <c r="I45"/>
  <c r="I95"/>
  <c r="I124"/>
  <c r="I136"/>
  <c r="I44"/>
  <c r="I296"/>
  <c r="I35"/>
  <c r="I127"/>
  <c r="I166"/>
  <c r="I171"/>
  <c r="I190"/>
  <c r="I192"/>
  <c r="I207"/>
  <c r="I115"/>
  <c r="I32"/>
  <c r="I30"/>
  <c r="I297"/>
  <c r="I163"/>
  <c r="I99"/>
  <c r="I298"/>
  <c r="I107"/>
  <c r="I299"/>
  <c r="I13"/>
  <c r="I28"/>
  <c r="I52"/>
  <c r="I70"/>
  <c r="I74"/>
  <c r="I83"/>
  <c r="I88"/>
  <c r="I148"/>
  <c r="I149"/>
  <c r="I150"/>
  <c r="I157"/>
  <c r="I158"/>
  <c r="I159"/>
  <c r="I160"/>
  <c r="I209"/>
  <c r="I210"/>
  <c r="I232"/>
  <c r="I233"/>
  <c r="I154"/>
  <c r="I217"/>
  <c r="I167"/>
  <c r="I7"/>
  <c r="I300"/>
  <c r="I85"/>
  <c r="I301"/>
  <c r="H134"/>
  <c r="H279"/>
  <c r="H15"/>
  <c r="H19"/>
  <c r="H27"/>
  <c r="H29"/>
  <c r="H39"/>
  <c r="H53"/>
  <c r="H55"/>
  <c r="H60"/>
  <c r="H61"/>
  <c r="H63"/>
  <c r="H86"/>
  <c r="H87"/>
  <c r="H89"/>
  <c r="H92"/>
  <c r="H94"/>
  <c r="H106"/>
  <c r="H131"/>
  <c r="H138"/>
  <c r="H146"/>
  <c r="H147"/>
  <c r="H162"/>
  <c r="H151"/>
  <c r="H179"/>
  <c r="H180"/>
  <c r="H181"/>
  <c r="H183"/>
  <c r="H211"/>
  <c r="H216"/>
  <c r="H227"/>
  <c r="H172"/>
  <c r="H10"/>
  <c r="H280"/>
  <c r="H26"/>
  <c r="H281"/>
  <c r="H12"/>
  <c r="H23"/>
  <c r="H43"/>
  <c r="H62"/>
  <c r="H69"/>
  <c r="H91"/>
  <c r="H200"/>
  <c r="H229"/>
  <c r="H231"/>
  <c r="H164"/>
  <c r="H165"/>
  <c r="H73"/>
  <c r="H48"/>
  <c r="H282"/>
  <c r="H120"/>
  <c r="H139"/>
  <c r="H198"/>
  <c r="H213"/>
  <c r="H221"/>
  <c r="H6"/>
  <c r="H283"/>
  <c r="H38"/>
  <c r="H40"/>
  <c r="H42"/>
  <c r="H50"/>
  <c r="H51"/>
  <c r="H58"/>
  <c r="H64"/>
  <c r="H76"/>
  <c r="H78"/>
  <c r="H81"/>
  <c r="H90"/>
  <c r="H105"/>
  <c r="H129"/>
  <c r="H132"/>
  <c r="H152"/>
  <c r="H153"/>
  <c r="H170"/>
  <c r="H185"/>
  <c r="H187"/>
  <c r="H189"/>
  <c r="H208"/>
  <c r="H228"/>
  <c r="H119"/>
  <c r="H178"/>
  <c r="H36"/>
  <c r="H284"/>
  <c r="H49"/>
  <c r="H65"/>
  <c r="H66"/>
  <c r="H75"/>
  <c r="H110"/>
  <c r="H125"/>
  <c r="H133"/>
  <c r="H174"/>
  <c r="H177"/>
  <c r="H188"/>
  <c r="H194"/>
  <c r="H199"/>
  <c r="H218"/>
  <c r="H33"/>
  <c r="H285"/>
  <c r="H25"/>
  <c r="H117"/>
  <c r="H142"/>
  <c r="H195"/>
  <c r="H196"/>
  <c r="H202"/>
  <c r="H225"/>
  <c r="H126"/>
  <c r="H140"/>
  <c r="H236"/>
  <c r="H9"/>
  <c r="H286"/>
  <c r="H14"/>
  <c r="H20"/>
  <c r="H59"/>
  <c r="H68"/>
  <c r="H71"/>
  <c r="H72"/>
  <c r="H80"/>
  <c r="H84"/>
  <c r="H93"/>
  <c r="H97"/>
  <c r="H102"/>
  <c r="H104"/>
  <c r="H121"/>
  <c r="H123"/>
  <c r="H135"/>
  <c r="H145"/>
  <c r="H169"/>
  <c r="H184"/>
  <c r="H197"/>
  <c r="H203"/>
  <c r="H204"/>
  <c r="H222"/>
  <c r="H223"/>
  <c r="H224"/>
  <c r="H8"/>
  <c r="H287"/>
  <c r="H57"/>
  <c r="H67"/>
  <c r="H96"/>
  <c r="H122"/>
  <c r="H130"/>
  <c r="H191"/>
  <c r="H235"/>
  <c r="H118"/>
  <c r="H56"/>
  <c r="H288"/>
  <c r="H214"/>
  <c r="H289"/>
  <c r="H230"/>
  <c r="H291"/>
  <c r="H79"/>
  <c r="H100"/>
  <c r="H101"/>
  <c r="H109"/>
  <c r="H113"/>
  <c r="H116"/>
  <c r="H141"/>
  <c r="H173"/>
  <c r="H186"/>
  <c r="H205"/>
  <c r="H212"/>
  <c r="H234"/>
  <c r="H103"/>
  <c r="H16"/>
  <c r="H293"/>
  <c r="H17"/>
  <c r="H41"/>
  <c r="H144"/>
  <c r="H161"/>
  <c r="H22"/>
  <c r="H128"/>
  <c r="H4"/>
  <c r="H294"/>
  <c r="H112"/>
  <c r="H111"/>
  <c r="H295"/>
  <c r="H45"/>
  <c r="H95"/>
  <c r="H124"/>
  <c r="H136"/>
  <c r="H44"/>
  <c r="H296"/>
  <c r="H35"/>
  <c r="H127"/>
  <c r="H166"/>
  <c r="H171"/>
  <c r="H190"/>
  <c r="H192"/>
  <c r="H207"/>
  <c r="H115"/>
  <c r="H32"/>
  <c r="H30"/>
  <c r="H297"/>
  <c r="H163"/>
  <c r="H99"/>
  <c r="H298"/>
  <c r="H107"/>
  <c r="H299"/>
  <c r="H13"/>
  <c r="H28"/>
  <c r="H52"/>
  <c r="H70"/>
  <c r="H74"/>
  <c r="H83"/>
  <c r="H88"/>
  <c r="H148"/>
  <c r="H149"/>
  <c r="H150"/>
  <c r="H157"/>
  <c r="H158"/>
  <c r="H159"/>
  <c r="H160"/>
  <c r="H209"/>
  <c r="H210"/>
  <c r="H232"/>
  <c r="H233"/>
  <c r="H154"/>
  <c r="H217"/>
  <c r="H167"/>
  <c r="H7"/>
  <c r="H300"/>
  <c r="H85"/>
  <c r="H301"/>
  <c r="G134"/>
  <c r="G279"/>
  <c r="G15"/>
  <c r="G19"/>
  <c r="G27"/>
  <c r="G29"/>
  <c r="G39"/>
  <c r="G53"/>
  <c r="G55"/>
  <c r="G60"/>
  <c r="G61"/>
  <c r="G63"/>
  <c r="G86"/>
  <c r="G87"/>
  <c r="G89"/>
  <c r="G92"/>
  <c r="G94"/>
  <c r="G106"/>
  <c r="G131"/>
  <c r="G138"/>
  <c r="G146"/>
  <c r="G147"/>
  <c r="G162"/>
  <c r="G151"/>
  <c r="G179"/>
  <c r="G180"/>
  <c r="G181"/>
  <c r="G183"/>
  <c r="G211"/>
  <c r="G216"/>
  <c r="G227"/>
  <c r="G172"/>
  <c r="G10"/>
  <c r="G280"/>
  <c r="G26"/>
  <c r="G281"/>
  <c r="G12"/>
  <c r="G23"/>
  <c r="G43"/>
  <c r="G62"/>
  <c r="G69"/>
  <c r="G91"/>
  <c r="G200"/>
  <c r="G229"/>
  <c r="G231"/>
  <c r="G164"/>
  <c r="G165"/>
  <c r="G73"/>
  <c r="G48"/>
  <c r="G282"/>
  <c r="G120"/>
  <c r="G139"/>
  <c r="G198"/>
  <c r="G213"/>
  <c r="G221"/>
  <c r="G6"/>
  <c r="G283"/>
  <c r="G38"/>
  <c r="G40"/>
  <c r="G42"/>
  <c r="G50"/>
  <c r="G51"/>
  <c r="G58"/>
  <c r="G64"/>
  <c r="G76"/>
  <c r="G78"/>
  <c r="G81"/>
  <c r="G90"/>
  <c r="G105"/>
  <c r="G129"/>
  <c r="G132"/>
  <c r="G152"/>
  <c r="G153"/>
  <c r="G170"/>
  <c r="G185"/>
  <c r="G187"/>
  <c r="G189"/>
  <c r="G208"/>
  <c r="G228"/>
  <c r="G119"/>
  <c r="G178"/>
  <c r="G36"/>
  <c r="G284"/>
  <c r="G49"/>
  <c r="G65"/>
  <c r="G66"/>
  <c r="G75"/>
  <c r="G110"/>
  <c r="G125"/>
  <c r="G133"/>
  <c r="G174"/>
  <c r="G177"/>
  <c r="G188"/>
  <c r="G194"/>
  <c r="G199"/>
  <c r="G218"/>
  <c r="G33"/>
  <c r="G285"/>
  <c r="G25"/>
  <c r="G117"/>
  <c r="G142"/>
  <c r="G195"/>
  <c r="G196"/>
  <c r="G202"/>
  <c r="G225"/>
  <c r="G126"/>
  <c r="G140"/>
  <c r="G236"/>
  <c r="G9"/>
  <c r="G286"/>
  <c r="G14"/>
  <c r="G20"/>
  <c r="G59"/>
  <c r="G68"/>
  <c r="G71"/>
  <c r="G72"/>
  <c r="G80"/>
  <c r="G84"/>
  <c r="G93"/>
  <c r="G97"/>
  <c r="G102"/>
  <c r="G104"/>
  <c r="G121"/>
  <c r="G123"/>
  <c r="G135"/>
  <c r="G145"/>
  <c r="G169"/>
  <c r="G184"/>
  <c r="G197"/>
  <c r="G203"/>
  <c r="G204"/>
  <c r="G222"/>
  <c r="G223"/>
  <c r="G224"/>
  <c r="G8"/>
  <c r="G287"/>
  <c r="G57"/>
  <c r="G67"/>
  <c r="G96"/>
  <c r="G122"/>
  <c r="G130"/>
  <c r="G191"/>
  <c r="G235"/>
  <c r="G118"/>
  <c r="G56"/>
  <c r="G288"/>
  <c r="G214"/>
  <c r="G289"/>
  <c r="G230"/>
  <c r="G291"/>
  <c r="G79"/>
  <c r="G100"/>
  <c r="G101"/>
  <c r="G109"/>
  <c r="G113"/>
  <c r="G116"/>
  <c r="G141"/>
  <c r="G173"/>
  <c r="G186"/>
  <c r="G205"/>
  <c r="G212"/>
  <c r="G234"/>
  <c r="G103"/>
  <c r="G16"/>
  <c r="G293"/>
  <c r="G17"/>
  <c r="G41"/>
  <c r="G144"/>
  <c r="G161"/>
  <c r="G22"/>
  <c r="G128"/>
  <c r="G4"/>
  <c r="G294"/>
  <c r="G112"/>
  <c r="G111"/>
  <c r="G295"/>
  <c r="G45"/>
  <c r="G95"/>
  <c r="G124"/>
  <c r="G136"/>
  <c r="G44"/>
  <c r="G296"/>
  <c r="G35"/>
  <c r="G127"/>
  <c r="G166"/>
  <c r="G171"/>
  <c r="G190"/>
  <c r="G192"/>
  <c r="G207"/>
  <c r="G115"/>
  <c r="G32"/>
  <c r="G30"/>
  <c r="G297"/>
  <c r="G163"/>
  <c r="G99"/>
  <c r="G298"/>
  <c r="G107"/>
  <c r="G299"/>
  <c r="G13"/>
  <c r="G28"/>
  <c r="G52"/>
  <c r="G70"/>
  <c r="G74"/>
  <c r="G83"/>
  <c r="G88"/>
  <c r="G148"/>
  <c r="G149"/>
  <c r="G150"/>
  <c r="G157"/>
  <c r="G158"/>
  <c r="G159"/>
  <c r="G160"/>
  <c r="G209"/>
  <c r="G210"/>
  <c r="G232"/>
  <c r="G233"/>
  <c r="G154"/>
  <c r="G217"/>
  <c r="G167"/>
  <c r="G7"/>
  <c r="G300"/>
  <c r="G85"/>
  <c r="G301"/>
  <c r="F134"/>
  <c r="F279"/>
  <c r="F15"/>
  <c r="F19"/>
  <c r="F27"/>
  <c r="F29"/>
  <c r="F39"/>
  <c r="F53"/>
  <c r="F55"/>
  <c r="F60"/>
  <c r="F61"/>
  <c r="F63"/>
  <c r="F86"/>
  <c r="F87"/>
  <c r="F89"/>
  <c r="F92"/>
  <c r="F94"/>
  <c r="F106"/>
  <c r="F131"/>
  <c r="F138"/>
  <c r="F146"/>
  <c r="F147"/>
  <c r="F162"/>
  <c r="F151"/>
  <c r="F179"/>
  <c r="F180"/>
  <c r="F181"/>
  <c r="F183"/>
  <c r="F211"/>
  <c r="F216"/>
  <c r="F227"/>
  <c r="F172"/>
  <c r="F10"/>
  <c r="F280"/>
  <c r="F26"/>
  <c r="F281"/>
  <c r="F12"/>
  <c r="F23"/>
  <c r="F43"/>
  <c r="F62"/>
  <c r="F69"/>
  <c r="F91"/>
  <c r="F200"/>
  <c r="F229"/>
  <c r="F231"/>
  <c r="F164"/>
  <c r="F165"/>
  <c r="F73"/>
  <c r="F48"/>
  <c r="F282"/>
  <c r="F120"/>
  <c r="F139"/>
  <c r="F198"/>
  <c r="F213"/>
  <c r="F221"/>
  <c r="F6"/>
  <c r="F283"/>
  <c r="F38"/>
  <c r="F40"/>
  <c r="F42"/>
  <c r="F50"/>
  <c r="F51"/>
  <c r="F58"/>
  <c r="F64"/>
  <c r="F76"/>
  <c r="F78"/>
  <c r="F81"/>
  <c r="F90"/>
  <c r="F105"/>
  <c r="F129"/>
  <c r="F132"/>
  <c r="F152"/>
  <c r="F153"/>
  <c r="F170"/>
  <c r="F185"/>
  <c r="F187"/>
  <c r="F189"/>
  <c r="F208"/>
  <c r="F228"/>
  <c r="F119"/>
  <c r="F178"/>
  <c r="F36"/>
  <c r="F284"/>
  <c r="F49"/>
  <c r="F65"/>
  <c r="F66"/>
  <c r="F75"/>
  <c r="F110"/>
  <c r="F125"/>
  <c r="F133"/>
  <c r="F174"/>
  <c r="F177"/>
  <c r="F188"/>
  <c r="F194"/>
  <c r="F199"/>
  <c r="F218"/>
  <c r="F33"/>
  <c r="F285"/>
  <c r="F25"/>
  <c r="F117"/>
  <c r="F142"/>
  <c r="F195"/>
  <c r="F196"/>
  <c r="F202"/>
  <c r="F225"/>
  <c r="F126"/>
  <c r="F140"/>
  <c r="F236"/>
  <c r="F9"/>
  <c r="F286"/>
  <c r="F14"/>
  <c r="F20"/>
  <c r="F59"/>
  <c r="F68"/>
  <c r="F71"/>
  <c r="F72"/>
  <c r="F80"/>
  <c r="F84"/>
  <c r="F93"/>
  <c r="F97"/>
  <c r="F102"/>
  <c r="F104"/>
  <c r="F121"/>
  <c r="F123"/>
  <c r="F135"/>
  <c r="F145"/>
  <c r="F169"/>
  <c r="F184"/>
  <c r="F197"/>
  <c r="F203"/>
  <c r="F204"/>
  <c r="F222"/>
  <c r="F223"/>
  <c r="F224"/>
  <c r="F8"/>
  <c r="F287"/>
  <c r="F57"/>
  <c r="F67"/>
  <c r="F96"/>
  <c r="F122"/>
  <c r="F130"/>
  <c r="F191"/>
  <c r="F235"/>
  <c r="F118"/>
  <c r="F56"/>
  <c r="F288"/>
  <c r="F214"/>
  <c r="F289"/>
  <c r="F230"/>
  <c r="F291"/>
  <c r="F79"/>
  <c r="F100"/>
  <c r="F101"/>
  <c r="F109"/>
  <c r="F113"/>
  <c r="F116"/>
  <c r="F141"/>
  <c r="F173"/>
  <c r="F186"/>
  <c r="F205"/>
  <c r="F212"/>
  <c r="F234"/>
  <c r="F103"/>
  <c r="F16"/>
  <c r="F293"/>
  <c r="F17"/>
  <c r="F41"/>
  <c r="F144"/>
  <c r="F161"/>
  <c r="F22"/>
  <c r="F128"/>
  <c r="F4"/>
  <c r="F294"/>
  <c r="F112"/>
  <c r="F111"/>
  <c r="F295"/>
  <c r="F45"/>
  <c r="F95"/>
  <c r="F124"/>
  <c r="F136"/>
  <c r="F44"/>
  <c r="F296"/>
  <c r="F35"/>
  <c r="F127"/>
  <c r="F166"/>
  <c r="F171"/>
  <c r="F190"/>
  <c r="F192"/>
  <c r="F207"/>
  <c r="F115"/>
  <c r="F32"/>
  <c r="F30"/>
  <c r="F297"/>
  <c r="F163"/>
  <c r="F99"/>
  <c r="F298"/>
  <c r="F107"/>
  <c r="F299"/>
  <c r="F13"/>
  <c r="F28"/>
  <c r="F52"/>
  <c r="F70"/>
  <c r="F74"/>
  <c r="F83"/>
  <c r="F88"/>
  <c r="F148"/>
  <c r="F149"/>
  <c r="F150"/>
  <c r="F157"/>
  <c r="F158"/>
  <c r="F159"/>
  <c r="F160"/>
  <c r="F209"/>
  <c r="F210"/>
  <c r="F232"/>
  <c r="F233"/>
  <c r="F154"/>
  <c r="F217"/>
  <c r="F167"/>
  <c r="F7"/>
  <c r="F300"/>
  <c r="F85"/>
  <c r="F301"/>
  <c r="DE121"/>
  <c r="DE287"/>
  <c r="DD121"/>
  <c r="DD287"/>
  <c r="DC121"/>
  <c r="DC287"/>
  <c r="DB121"/>
  <c r="DB287"/>
  <c r="DA121"/>
  <c r="DA287"/>
  <c r="CZ121"/>
  <c r="CZ287"/>
  <c r="CY121"/>
  <c r="CY287"/>
  <c r="CX121"/>
  <c r="CX287"/>
  <c r="CW121"/>
  <c r="CW287"/>
  <c r="CV121"/>
  <c r="CV287"/>
  <c r="CU121"/>
  <c r="CU287"/>
  <c r="CT121"/>
  <c r="CT287"/>
  <c r="CS121"/>
  <c r="CS287"/>
  <c r="CR121"/>
  <c r="CR287"/>
  <c r="CQ121"/>
  <c r="CQ287"/>
  <c r="CP121"/>
  <c r="CP287"/>
  <c r="CO121"/>
  <c r="CO287"/>
  <c r="CN121"/>
  <c r="CN287"/>
  <c r="CM121"/>
  <c r="CM287"/>
  <c r="CL121"/>
  <c r="CL287"/>
  <c r="CK121"/>
  <c r="CK287"/>
  <c r="CJ121"/>
  <c r="CJ287"/>
  <c r="CI121"/>
  <c r="CI287"/>
  <c r="CH121"/>
  <c r="CH287"/>
  <c r="CG121"/>
  <c r="CG287"/>
  <c r="CF121"/>
  <c r="CF287"/>
  <c r="CE121"/>
  <c r="CE287"/>
  <c r="CD121"/>
  <c r="CD287"/>
  <c r="CC121"/>
  <c r="CC287"/>
  <c r="CB121"/>
  <c r="CB287"/>
  <c r="E134"/>
  <c r="E279"/>
  <c r="E15"/>
  <c r="E19"/>
  <c r="E27"/>
  <c r="E29"/>
  <c r="E39"/>
  <c r="E53"/>
  <c r="E55"/>
  <c r="E60"/>
  <c r="E61"/>
  <c r="E63"/>
  <c r="E86"/>
  <c r="E87"/>
  <c r="E89"/>
  <c r="E92"/>
  <c r="E94"/>
  <c r="E106"/>
  <c r="E131"/>
  <c r="E138"/>
  <c r="E146"/>
  <c r="E147"/>
  <c r="E162"/>
  <c r="E151"/>
  <c r="E179"/>
  <c r="E180"/>
  <c r="E181"/>
  <c r="E183"/>
  <c r="E211"/>
  <c r="E216"/>
  <c r="E227"/>
  <c r="E172"/>
  <c r="E10"/>
  <c r="E280"/>
  <c r="E26"/>
  <c r="E281"/>
  <c r="E12"/>
  <c r="E23"/>
  <c r="E43"/>
  <c r="E62"/>
  <c r="E69"/>
  <c r="E91"/>
  <c r="E200"/>
  <c r="E229"/>
  <c r="E231"/>
  <c r="E164"/>
  <c r="E165"/>
  <c r="E73"/>
  <c r="E48"/>
  <c r="E282"/>
  <c r="E120"/>
  <c r="E139"/>
  <c r="E198"/>
  <c r="E213"/>
  <c r="E221"/>
  <c r="E6"/>
  <c r="E283"/>
  <c r="E38"/>
  <c r="E40"/>
  <c r="E42"/>
  <c r="E50"/>
  <c r="E51"/>
  <c r="E58"/>
  <c r="E64"/>
  <c r="E76"/>
  <c r="E78"/>
  <c r="E81"/>
  <c r="E90"/>
  <c r="E105"/>
  <c r="E129"/>
  <c r="E132"/>
  <c r="E152"/>
  <c r="E153"/>
  <c r="E170"/>
  <c r="E185"/>
  <c r="E187"/>
  <c r="E189"/>
  <c r="E208"/>
  <c r="E228"/>
  <c r="E119"/>
  <c r="E178"/>
  <c r="E36"/>
  <c r="E284"/>
  <c r="E49"/>
  <c r="E65"/>
  <c r="E66"/>
  <c r="E75"/>
  <c r="E110"/>
  <c r="E125"/>
  <c r="E133"/>
  <c r="E174"/>
  <c r="E177"/>
  <c r="E188"/>
  <c r="E194"/>
  <c r="E199"/>
  <c r="E218"/>
  <c r="E33"/>
  <c r="E285"/>
  <c r="E25"/>
  <c r="E117"/>
  <c r="E142"/>
  <c r="E195"/>
  <c r="E196"/>
  <c r="E202"/>
  <c r="E225"/>
  <c r="E126"/>
  <c r="E140"/>
  <c r="E236"/>
  <c r="E9"/>
  <c r="E286"/>
  <c r="E14"/>
  <c r="E20"/>
  <c r="E59"/>
  <c r="E68"/>
  <c r="E71"/>
  <c r="E72"/>
  <c r="E80"/>
  <c r="E84"/>
  <c r="E93"/>
  <c r="E97"/>
  <c r="E102"/>
  <c r="E104"/>
  <c r="E121"/>
  <c r="E123"/>
  <c r="E135"/>
  <c r="E145"/>
  <c r="E169"/>
  <c r="E184"/>
  <c r="E197"/>
  <c r="E203"/>
  <c r="E204"/>
  <c r="E222"/>
  <c r="E223"/>
  <c r="E224"/>
  <c r="E8"/>
  <c r="E287"/>
  <c r="E57"/>
  <c r="E67"/>
  <c r="E96"/>
  <c r="E122"/>
  <c r="E130"/>
  <c r="E191"/>
  <c r="E235"/>
  <c r="E118"/>
  <c r="E56"/>
  <c r="E288"/>
  <c r="E214"/>
  <c r="E289"/>
  <c r="E230"/>
  <c r="E291"/>
  <c r="E79"/>
  <c r="E100"/>
  <c r="E101"/>
  <c r="E109"/>
  <c r="E113"/>
  <c r="E116"/>
  <c r="E141"/>
  <c r="E173"/>
  <c r="E186"/>
  <c r="E205"/>
  <c r="E212"/>
  <c r="E234"/>
  <c r="E103"/>
  <c r="E16"/>
  <c r="E293"/>
  <c r="E17"/>
  <c r="E41"/>
  <c r="E144"/>
  <c r="E161"/>
  <c r="E22"/>
  <c r="E128"/>
  <c r="E4"/>
  <c r="E294"/>
  <c r="E112"/>
  <c r="E111"/>
  <c r="E295"/>
  <c r="E45"/>
  <c r="E95"/>
  <c r="E124"/>
  <c r="E136"/>
  <c r="E44"/>
  <c r="E296"/>
  <c r="E35"/>
  <c r="E127"/>
  <c r="E166"/>
  <c r="E171"/>
  <c r="E190"/>
  <c r="E192"/>
  <c r="E207"/>
  <c r="E115"/>
  <c r="E32"/>
  <c r="E30"/>
  <c r="E297"/>
  <c r="E163"/>
  <c r="E99"/>
  <c r="E298"/>
  <c r="E107"/>
  <c r="E299"/>
  <c r="E13"/>
  <c r="E28"/>
  <c r="E52"/>
  <c r="E70"/>
  <c r="E74"/>
  <c r="E83"/>
  <c r="E88"/>
  <c r="E148"/>
  <c r="E149"/>
  <c r="E150"/>
  <c r="E157"/>
  <c r="E158"/>
  <c r="E159"/>
  <c r="E160"/>
  <c r="E209"/>
  <c r="E210"/>
  <c r="E232"/>
  <c r="E233"/>
  <c r="E154"/>
  <c r="E217"/>
  <c r="E167"/>
  <c r="E7"/>
  <c r="E300"/>
  <c r="E85"/>
  <c r="E301"/>
  <c r="E182"/>
  <c r="E238"/>
  <c r="F182"/>
  <c r="F238"/>
  <c r="G182"/>
  <c r="G238"/>
  <c r="H182"/>
  <c r="H238"/>
  <c r="I182"/>
  <c r="I238"/>
  <c r="J182"/>
  <c r="J238"/>
  <c r="K182"/>
  <c r="K238"/>
  <c r="L182"/>
  <c r="L238"/>
  <c r="M182"/>
  <c r="M238"/>
  <c r="N182"/>
  <c r="N238"/>
  <c r="O182"/>
  <c r="O238"/>
  <c r="P182"/>
  <c r="P238"/>
  <c r="Q182"/>
  <c r="Q238"/>
  <c r="R182"/>
  <c r="R238"/>
  <c r="S182"/>
  <c r="S238"/>
  <c r="T182"/>
  <c r="T238"/>
  <c r="U182"/>
  <c r="U238"/>
  <c r="V182"/>
  <c r="V238"/>
  <c r="W182"/>
  <c r="W238"/>
  <c r="X182"/>
  <c r="X238"/>
  <c r="Y182"/>
  <c r="Y238"/>
  <c r="Z182"/>
  <c r="Z238"/>
  <c r="AA182"/>
  <c r="AA238"/>
  <c r="AB182"/>
  <c r="AB238"/>
  <c r="AC69"/>
  <c r="AC238"/>
  <c r="AD69"/>
  <c r="AD238"/>
  <c r="AE69"/>
  <c r="AE238"/>
  <c r="AF69"/>
  <c r="AF238"/>
  <c r="AG69"/>
  <c r="AG238"/>
  <c r="AH69"/>
  <c r="AH238"/>
  <c r="AI69"/>
  <c r="AI238"/>
  <c r="AJ69"/>
  <c r="AJ238"/>
  <c r="AK69"/>
  <c r="AK238"/>
  <c r="AL69"/>
  <c r="AL238"/>
  <c r="AM69"/>
  <c r="AM238"/>
  <c r="AN69"/>
  <c r="AN238"/>
  <c r="AO69"/>
  <c r="AO238"/>
  <c r="AP69"/>
  <c r="AP238"/>
  <c r="AQ69"/>
  <c r="AQ238"/>
  <c r="AR69"/>
  <c r="AR238"/>
  <c r="AS69"/>
  <c r="AS238"/>
  <c r="AT69"/>
  <c r="AT238"/>
  <c r="AU69"/>
  <c r="AU238"/>
  <c r="AV69"/>
  <c r="AV238"/>
  <c r="AW69"/>
  <c r="AW238"/>
  <c r="AX69"/>
  <c r="AX238"/>
  <c r="AY69"/>
  <c r="AY238"/>
  <c r="AZ69"/>
  <c r="AZ238"/>
  <c r="BA69"/>
  <c r="BA238"/>
  <c r="BB69"/>
  <c r="BB238"/>
  <c r="BC69"/>
  <c r="BC238"/>
  <c r="BD69"/>
  <c r="BD238"/>
  <c r="BE69"/>
  <c r="BE238"/>
  <c r="BF69"/>
  <c r="BF238"/>
  <c r="BG69"/>
  <c r="BG238"/>
  <c r="BH69"/>
  <c r="BH238"/>
  <c r="BI69"/>
  <c r="BI238"/>
  <c r="BJ69"/>
  <c r="BJ238"/>
  <c r="BK69"/>
  <c r="BK238"/>
  <c r="BL69"/>
  <c r="BL238"/>
  <c r="BM69"/>
  <c r="BM238"/>
  <c r="BN69"/>
  <c r="BN238"/>
  <c r="BO69"/>
  <c r="BO238"/>
  <c r="BP69"/>
  <c r="BP238"/>
  <c r="BQ69"/>
  <c r="BQ238"/>
  <c r="BR69"/>
  <c r="BR238"/>
  <c r="BS69"/>
  <c r="BS238"/>
  <c r="BT69"/>
  <c r="BT238"/>
  <c r="BU69"/>
  <c r="BU238"/>
  <c r="BV69"/>
  <c r="BV238"/>
  <c r="BW69"/>
  <c r="BW238"/>
  <c r="BX69"/>
  <c r="BX238"/>
  <c r="BY69"/>
  <c r="BY238"/>
  <c r="BZ69"/>
  <c r="BZ238"/>
  <c r="CA69"/>
  <c r="CA238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CA282"/>
  <c r="CA304"/>
  <c r="CA305"/>
  <c r="BZ282"/>
  <c r="BZ304"/>
  <c r="BZ305"/>
  <c r="BY282"/>
  <c r="BY304"/>
  <c r="BY305"/>
  <c r="BX282"/>
  <c r="BX304"/>
  <c r="BX305"/>
  <c r="BW282"/>
  <c r="BW304"/>
  <c r="BW305"/>
  <c r="BV282"/>
  <c r="BV304"/>
  <c r="BV305"/>
  <c r="BU282"/>
  <c r="BU304"/>
  <c r="BU305"/>
  <c r="BT282"/>
  <c r="BT304"/>
  <c r="BT305"/>
  <c r="BS282"/>
  <c r="BS304"/>
  <c r="BS305"/>
  <c r="BR282"/>
  <c r="BR304"/>
  <c r="BR305"/>
  <c r="BQ282"/>
  <c r="BQ304"/>
  <c r="BQ305"/>
  <c r="BP282"/>
  <c r="BP304"/>
  <c r="BP305"/>
  <c r="BO282"/>
  <c r="BO304"/>
  <c r="BO305"/>
  <c r="BN282"/>
  <c r="BN304"/>
  <c r="BN305"/>
  <c r="BM282"/>
  <c r="BM304"/>
  <c r="BM305"/>
  <c r="BL282"/>
  <c r="BL304"/>
  <c r="BL305"/>
  <c r="BK282"/>
  <c r="BK304"/>
  <c r="BK305"/>
  <c r="BJ282"/>
  <c r="BJ304"/>
  <c r="BJ305"/>
  <c r="BI282"/>
  <c r="BI304"/>
  <c r="BI305"/>
  <c r="BH282"/>
  <c r="BH304"/>
  <c r="BH305"/>
  <c r="BG282"/>
  <c r="BG304"/>
  <c r="BG305"/>
  <c r="BF282"/>
  <c r="BF304"/>
  <c r="BF305"/>
  <c r="BE282"/>
  <c r="BE304"/>
  <c r="BE305"/>
  <c r="BD282"/>
  <c r="BD304"/>
  <c r="BD305"/>
  <c r="BC282"/>
  <c r="BC304"/>
  <c r="BC305"/>
  <c r="BB282"/>
  <c r="BB304"/>
  <c r="BB305"/>
  <c r="BA282"/>
  <c r="BA304"/>
  <c r="BA305"/>
  <c r="AZ282"/>
  <c r="AZ304"/>
  <c r="AZ305"/>
  <c r="AY282"/>
  <c r="AY304"/>
  <c r="AY305"/>
  <c r="AX282"/>
  <c r="AX304"/>
  <c r="AX305"/>
  <c r="AW282"/>
  <c r="AW304"/>
  <c r="AW305"/>
  <c r="AV282"/>
  <c r="AV304"/>
  <c r="AV305"/>
  <c r="AU282"/>
  <c r="AU304"/>
  <c r="AU305"/>
  <c r="AT282"/>
  <c r="AT304"/>
  <c r="AT305"/>
  <c r="AS282"/>
  <c r="AS304"/>
  <c r="AS305"/>
  <c r="AR282"/>
  <c r="AR304"/>
  <c r="AR305"/>
  <c r="AQ282"/>
  <c r="AQ304"/>
  <c r="AQ305"/>
  <c r="AP282"/>
  <c r="AP304"/>
  <c r="AP305"/>
  <c r="AO282"/>
  <c r="AO304"/>
  <c r="AO305"/>
  <c r="AN282"/>
  <c r="AN304"/>
  <c r="AN305"/>
  <c r="AM282"/>
  <c r="AM304"/>
  <c r="AM305"/>
  <c r="AL282"/>
  <c r="AL304"/>
  <c r="AL305"/>
  <c r="AK282"/>
  <c r="AK304"/>
  <c r="AK305"/>
  <c r="AJ282"/>
  <c r="AJ304"/>
  <c r="AJ305"/>
  <c r="AI282"/>
  <c r="AI304"/>
  <c r="AI305"/>
  <c r="AH282"/>
  <c r="AH304"/>
  <c r="AH305"/>
  <c r="AG282"/>
  <c r="AG304"/>
  <c r="AG305"/>
  <c r="AF282"/>
  <c r="AF304"/>
  <c r="AF305"/>
  <c r="AE282"/>
  <c r="AE304"/>
  <c r="AE305"/>
  <c r="AD282"/>
  <c r="AD304"/>
  <c r="AD305"/>
  <c r="AC282"/>
  <c r="AC304"/>
  <c r="AC305"/>
  <c r="AB278"/>
  <c r="AB304"/>
  <c r="AB305"/>
  <c r="AA278"/>
  <c r="AA304"/>
  <c r="AA305"/>
  <c r="Z278"/>
  <c r="Z304"/>
  <c r="Z305"/>
  <c r="Y278"/>
  <c r="Y304"/>
  <c r="Y305"/>
  <c r="X278"/>
  <c r="X304"/>
  <c r="X305"/>
  <c r="W278"/>
  <c r="W304"/>
  <c r="W305"/>
  <c r="V278"/>
  <c r="V304"/>
  <c r="V305"/>
  <c r="U278"/>
  <c r="U304"/>
  <c r="U305"/>
  <c r="T278"/>
  <c r="T304"/>
  <c r="T305"/>
  <c r="S278"/>
  <c r="S304"/>
  <c r="S305"/>
  <c r="R278"/>
  <c r="R304"/>
  <c r="R305"/>
  <c r="Q278"/>
  <c r="Q304"/>
  <c r="Q305"/>
  <c r="P278"/>
  <c r="P304"/>
  <c r="P305"/>
  <c r="O278"/>
  <c r="O304"/>
  <c r="O305"/>
  <c r="N278"/>
  <c r="N304"/>
  <c r="N305"/>
  <c r="M278"/>
  <c r="M304"/>
  <c r="M305"/>
  <c r="L278"/>
  <c r="L304"/>
  <c r="L305"/>
  <c r="K278"/>
  <c r="K304"/>
  <c r="K305"/>
  <c r="J278"/>
  <c r="J304"/>
  <c r="J305"/>
  <c r="I278"/>
  <c r="I304"/>
  <c r="I305"/>
  <c r="H278"/>
  <c r="H304"/>
  <c r="H305"/>
  <c r="G278"/>
  <c r="G304"/>
  <c r="G305"/>
  <c r="F278"/>
  <c r="F304"/>
  <c r="F305"/>
  <c r="E278"/>
  <c r="E304"/>
  <c r="E305"/>
  <c r="D278"/>
  <c r="D304"/>
  <c r="D305"/>
  <c r="DE45"/>
  <c r="DE296"/>
  <c r="DE69"/>
  <c r="DE238"/>
  <c r="DE240"/>
  <c r="DE282"/>
  <c r="DE304"/>
  <c r="DE305"/>
  <c r="CB45"/>
  <c r="CB296"/>
  <c r="CB69"/>
  <c r="CB238"/>
  <c r="CB240"/>
  <c r="CB282"/>
  <c r="CB304"/>
  <c r="CB305"/>
  <c r="DD45"/>
  <c r="DD296"/>
  <c r="DC45"/>
  <c r="DC296"/>
  <c r="DB45"/>
  <c r="DB296"/>
  <c r="DA45"/>
  <c r="DA296"/>
  <c r="CZ45"/>
  <c r="CZ296"/>
  <c r="CY45"/>
  <c r="CY296"/>
  <c r="CX45"/>
  <c r="CX296"/>
  <c r="CW45"/>
  <c r="CW296"/>
  <c r="CV45"/>
  <c r="CV296"/>
  <c r="CU45"/>
  <c r="CU296"/>
  <c r="CT45"/>
  <c r="CT296"/>
  <c r="CS45"/>
  <c r="CS296"/>
  <c r="CR45"/>
  <c r="CR296"/>
  <c r="CQ45"/>
  <c r="CQ296"/>
  <c r="CP45"/>
  <c r="CP296"/>
  <c r="CO45"/>
  <c r="CO296"/>
  <c r="CN45"/>
  <c r="CN296"/>
  <c r="CM45"/>
  <c r="CM296"/>
  <c r="CL45"/>
  <c r="CL296"/>
  <c r="CK45"/>
  <c r="CK296"/>
  <c r="CJ45"/>
  <c r="CJ296"/>
  <c r="CI45"/>
  <c r="CI296"/>
  <c r="CH45"/>
  <c r="CH296"/>
  <c r="CG45"/>
  <c r="CG296"/>
  <c r="CF45"/>
  <c r="CF296"/>
  <c r="CE45"/>
  <c r="CE296"/>
  <c r="CD45"/>
  <c r="CD296"/>
  <c r="CC45"/>
  <c r="CC296"/>
  <c r="CC69"/>
  <c r="CC238"/>
  <c r="CD69"/>
  <c r="CD238"/>
  <c r="CE69"/>
  <c r="CE238"/>
  <c r="CF69"/>
  <c r="CF238"/>
  <c r="CG69"/>
  <c r="CG238"/>
  <c r="CH69"/>
  <c r="CH238"/>
  <c r="CI69"/>
  <c r="CI238"/>
  <c r="CJ69"/>
  <c r="CJ238"/>
  <c r="CK69"/>
  <c r="CK238"/>
  <c r="CL69"/>
  <c r="CL238"/>
  <c r="CM69"/>
  <c r="CM238"/>
  <c r="CN69"/>
  <c r="CN238"/>
  <c r="CO69"/>
  <c r="CO238"/>
  <c r="CP69"/>
  <c r="CP238"/>
  <c r="CQ69"/>
  <c r="CQ238"/>
  <c r="CR69"/>
  <c r="CR238"/>
  <c r="CS69"/>
  <c r="CS238"/>
  <c r="CT69"/>
  <c r="CT238"/>
  <c r="CU69"/>
  <c r="CU238"/>
  <c r="CV69"/>
  <c r="CV238"/>
  <c r="CW69"/>
  <c r="CW238"/>
  <c r="CX69"/>
  <c r="CX238"/>
  <c r="CY69"/>
  <c r="CY238"/>
  <c r="CZ69"/>
  <c r="CZ238"/>
  <c r="DA69"/>
  <c r="DA238"/>
  <c r="DB69"/>
  <c r="DB238"/>
  <c r="DC69"/>
  <c r="DC238"/>
  <c r="DD69"/>
  <c r="DD238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DD282"/>
  <c r="DD304"/>
  <c r="DD305"/>
  <c r="DC282"/>
  <c r="DC304"/>
  <c r="DC305"/>
  <c r="DB282"/>
  <c r="DB304"/>
  <c r="DB305"/>
  <c r="DA282"/>
  <c r="DA304"/>
  <c r="DA305"/>
  <c r="CZ282"/>
  <c r="CZ304"/>
  <c r="CZ305"/>
  <c r="CY282"/>
  <c r="CY304"/>
  <c r="CY305"/>
  <c r="CX282"/>
  <c r="CX304"/>
  <c r="CX305"/>
  <c r="CW282"/>
  <c r="CW304"/>
  <c r="CW305"/>
  <c r="CV282"/>
  <c r="CV304"/>
  <c r="CV305"/>
  <c r="CU282"/>
  <c r="CU304"/>
  <c r="CU305"/>
  <c r="CT282"/>
  <c r="CT304"/>
  <c r="CT305"/>
  <c r="CS282"/>
  <c r="CS304"/>
  <c r="CS305"/>
  <c r="CR282"/>
  <c r="CR304"/>
  <c r="CR305"/>
  <c r="CQ282"/>
  <c r="CQ304"/>
  <c r="CQ305"/>
  <c r="CP282"/>
  <c r="CP304"/>
  <c r="CP305"/>
  <c r="CO282"/>
  <c r="CO304"/>
  <c r="CO305"/>
  <c r="CN282"/>
  <c r="CN304"/>
  <c r="CN305"/>
  <c r="CM282"/>
  <c r="CM304"/>
  <c r="CM305"/>
  <c r="CL282"/>
  <c r="CL304"/>
  <c r="CL305"/>
  <c r="CK282"/>
  <c r="CK304"/>
  <c r="CK305"/>
  <c r="CJ282"/>
  <c r="CJ304"/>
  <c r="CJ305"/>
  <c r="CI282"/>
  <c r="CI304"/>
  <c r="CI305"/>
  <c r="CH282"/>
  <c r="CH304"/>
  <c r="CH305"/>
  <c r="CG282"/>
  <c r="CG304"/>
  <c r="CG305"/>
  <c r="CF282"/>
  <c r="CF304"/>
  <c r="CF305"/>
  <c r="CE282"/>
  <c r="CE304"/>
  <c r="CE305"/>
  <c r="CD282"/>
  <c r="CD304"/>
  <c r="CD305"/>
  <c r="CC282"/>
  <c r="CC304"/>
  <c r="CC305"/>
  <c r="D238"/>
</calcChain>
</file>

<file path=xl/sharedStrings.xml><?xml version="1.0" encoding="utf-8"?>
<sst xmlns="http://schemas.openxmlformats.org/spreadsheetml/2006/main" count="1970" uniqueCount="683">
  <si>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</si>
  <si>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</si>
  <si>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</si>
  <si>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</si>
  <si>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</si>
  <si>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</si>
  <si>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</si>
  <si>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</si>
  <si>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</si>
  <si>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</si>
  <si>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</si>
  <si>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</si>
  <si>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</si>
  <si>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Total population, both sexes combined, in thousands, as of 1 July 2006</t>
  </si>
  <si>
    <t>UNITED NATIONS</t>
  </si>
  <si>
    <t>Population Division</t>
  </si>
  <si>
    <t>Department of Economic and Social Affairs</t>
  </si>
  <si>
    <t>World Population Prospects: The 2004 Revision</t>
  </si>
  <si>
    <t>File 1: Total population (both sexes combined) by major area, region and country, Annually for 1950-2050 (thousands)</t>
  </si>
  <si>
    <t>Medium-fertility variant, 2006-2050</t>
  </si>
  <si>
    <t>POP/DB/WPP/Rev.2004/2/F1</t>
  </si>
  <si>
    <t>February 2005</t>
  </si>
  <si>
    <t>All rights reserved.</t>
  </si>
  <si>
    <t xml:space="preserve">China, Hong Kong SAR          </t>
  </si>
  <si>
    <t xml:space="preserve">China, Macao SAR            </t>
  </si>
  <si>
    <t xml:space="preserve">Occupied Palestinian Territory     </t>
  </si>
  <si>
    <t xml:space="preserve">Serbia and Montenegro          </t>
  </si>
  <si>
    <t xml:space="preserve">Micronesia (Fed. States of)       </t>
  </si>
  <si>
    <t>Grand Total</t>
  </si>
  <si>
    <t>Total</t>
  </si>
  <si>
    <t>Sum of 1700</t>
  </si>
  <si>
    <t>scaling factor</t>
  </si>
  <si>
    <t>zelfde als Austria</t>
  </si>
  <si>
    <t>UN WPP2004 Rev ingevoerd, april 2006</t>
  </si>
  <si>
    <t>vanaf 1950 UN WPP2004 Rev ingevoerd, april 2006. Aangevuld kleine eilanden met vorige HYDE versie.</t>
  </si>
  <si>
    <t>same as Channel Islands</t>
  </si>
  <si>
    <t>IM24</t>
  </si>
  <si>
    <t>Rest Central America</t>
  </si>
  <si>
    <t>Rest South America</t>
  </si>
  <si>
    <t>Central Europe</t>
  </si>
  <si>
    <t>Ukraine +</t>
  </si>
  <si>
    <t>Asia-Stan</t>
  </si>
  <si>
    <t>Russia +</t>
  </si>
  <si>
    <t>India +</t>
  </si>
  <si>
    <t>Korea</t>
  </si>
  <si>
    <t>China +</t>
  </si>
  <si>
    <t>Southeastern Asia</t>
  </si>
  <si>
    <t>Indonesia +</t>
  </si>
  <si>
    <t>Antarctica</t>
  </si>
  <si>
    <t>World total</t>
  </si>
  <si>
    <t>check</t>
  </si>
  <si>
    <t>Region</t>
  </si>
  <si>
    <t>geschat met trend van China</t>
  </si>
  <si>
    <t>U.N. Population Revision, 2004 Revision.</t>
  </si>
  <si>
    <t>in millions</t>
  </si>
  <si>
    <t>Indiastat.com voor 1900-1949 period</t>
  </si>
  <si>
    <t>Brunei Dar El Salaam</t>
  </si>
  <si>
    <t>Christmas Isl.</t>
  </si>
  <si>
    <t>Cocos (Keeling) Isl.</t>
  </si>
  <si>
    <t>Norfolk Isl.</t>
  </si>
  <si>
    <t>1700 - 1950 gelinkt naar subpop_xxxx.xls</t>
  </si>
  <si>
    <t>11 / 11 / 2006</t>
  </si>
  <si>
    <t>Rural population numbers 1700 - 2030</t>
  </si>
  <si>
    <t>Urban population number 1700 - 2030</t>
  </si>
  <si>
    <t>Total population number 1700 - 2030</t>
  </si>
  <si>
    <t>Percentage rural population 1700 - 2030</t>
  </si>
  <si>
    <t>Percentage urban population 1700 - 2030</t>
  </si>
  <si>
    <t>HYDE version 3.0</t>
  </si>
  <si>
    <t>Year 1700 is preset (guestimates for most countries !!)</t>
  </si>
  <si>
    <t xml:space="preserve">1950 value / </t>
  </si>
  <si>
    <t>From 1950 official Urban pop data from UNWPP2004 Rev.</t>
  </si>
  <si>
    <t>Serbia and Montenegro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</si>
  <si>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</si>
  <si>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</si>
  <si>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</si>
  <si>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</si>
  <si>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</si>
  <si>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</si>
  <si>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</si>
  <si>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</si>
  <si>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</si>
  <si>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</si>
  <si>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</si>
  <si>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</si>
  <si>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</si>
  <si>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</si>
  <si>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</si>
  <si>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</si>
  <si>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</si>
  <si>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Bahamas</t>
  </si>
  <si>
    <t>Barbados</t>
  </si>
  <si>
    <t>British Virgin Islands</t>
  </si>
  <si>
    <t>Cayman Islands</t>
  </si>
  <si>
    <t>Cuba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</si>
  <si>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</si>
  <si>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</si>
  <si>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</si>
  <si>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</si>
  <si>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</si>
  <si>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</si>
  <si>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</si>
  <si>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</si>
  <si>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Netherlands Antilles</t>
  </si>
  <si>
    <t>Puerto Rico</t>
  </si>
  <si>
    <t>Saint Kitts and Nevis</t>
  </si>
  <si>
    <t>Saint Lucia</t>
  </si>
  <si>
    <t>Saint Vincent and the Grenadines</t>
  </si>
  <si>
    <t>Trinidad and Tobago</t>
  </si>
  <si>
    <t>Turks and Caicos Islands</t>
  </si>
  <si>
    <t>United States Virgin Islands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</si>
  <si>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</si>
  <si>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</si>
  <si>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</si>
  <si>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</si>
  <si>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</si>
  <si>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</si>
  <si>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</si>
  <si>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</si>
  <si>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</si>
  <si>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Bolivia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</si>
  <si>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</si>
  <si>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</si>
  <si>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</si>
  <si>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</si>
  <si>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</si>
  <si>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</si>
  <si>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</si>
  <si>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</si>
  <si>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</si>
  <si>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</si>
  <si>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</si>
  <si>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</t>
  </si>
  <si>
    <t>NORTHERN AMERICA</t>
  </si>
  <si>
    <t>Bermuda</t>
  </si>
  <si>
    <t>Saint Pierre et Miquelon</t>
  </si>
  <si>
    <t>United States of America</t>
  </si>
  <si>
    <t>OCEANIA</t>
  </si>
  <si>
    <t>Australia/New Zealand</t>
  </si>
  <si>
    <t>Australia</t>
  </si>
  <si>
    <t>New Zealand</t>
  </si>
  <si>
    <t>Melanesia</t>
  </si>
  <si>
    <t>Fiji</t>
  </si>
  <si>
    <t>New Caledonia</t>
  </si>
  <si>
    <t>Solomon Islands</t>
  </si>
  <si>
    <t>Vanuatu</t>
  </si>
  <si>
    <t>Micronesia</t>
  </si>
  <si>
    <t>Guam</t>
  </si>
  <si>
    <t>Kiribati</t>
  </si>
  <si>
    <t>Micronesia (Federated States of)</t>
  </si>
  <si>
    <t>Nauru</t>
  </si>
  <si>
    <t>Northern Mariana Islands</t>
  </si>
  <si>
    <t>Palau</t>
  </si>
  <si>
    <t>Polynesia</t>
  </si>
  <si>
    <t>American Samoa</t>
  </si>
  <si>
    <t>Cook Islands</t>
  </si>
  <si>
    <t>Niue</t>
  </si>
  <si>
    <t>Pitcairn</t>
  </si>
  <si>
    <t>Samoa</t>
  </si>
  <si>
    <t>Tokelau</t>
  </si>
  <si>
    <t>Tonga</t>
  </si>
  <si>
    <t>Tuvalu</t>
  </si>
  <si>
    <t>Wallis and Futuna Islands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</si>
  <si>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</si>
  <si>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</si>
  <si>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</si>
  <si>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</si>
  <si>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</si>
  <si>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</si>
  <si>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</si>
  <si>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</si>
  <si>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</si>
  <si>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</si>
  <si>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</si>
  <si>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</si>
  <si>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</si>
  <si>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</si>
  <si>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</si>
  <si>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</si>
  <si>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</si>
  <si>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</si>
  <si>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</si>
  <si>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</si>
  <si>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</si>
  <si>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</si>
  <si>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</si>
  <si>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</si>
  <si>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</si>
  <si>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</si>
  <si>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</si>
  <si>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</si>
  <si>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</si>
  <si>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</si>
  <si>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</si>
  <si>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</si>
  <si>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Tunisia</t>
  </si>
  <si>
    <t>Western Sahara</t>
  </si>
  <si>
    <t>Botswana</t>
  </si>
  <si>
    <t>Lesotho</t>
  </si>
  <si>
    <t>Namibia</t>
  </si>
  <si>
    <t>South Africa</t>
  </si>
  <si>
    <t>Swaziland</t>
  </si>
  <si>
    <t>Benin</t>
  </si>
  <si>
    <t>Burkina Faso</t>
  </si>
  <si>
    <t>Cape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</si>
  <si>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</si>
  <si>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</si>
  <si>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</si>
  <si>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</si>
  <si>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</si>
  <si>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</si>
  <si>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</si>
  <si>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</si>
  <si>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</si>
  <si>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</si>
  <si>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</si>
  <si>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</si>
  <si>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</si>
  <si>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</si>
  <si>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</si>
  <si>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Eastern Asia</t>
  </si>
  <si>
    <t>China</t>
  </si>
  <si>
    <t>China, Hong Kong Special Administrative Region</t>
  </si>
  <si>
    <t>China, Macao Special Administrative Region</t>
  </si>
  <si>
    <t>Democratic People's Republic of Korea</t>
  </si>
  <si>
    <t>Mongolia</t>
  </si>
  <si>
    <t>Republic of Korea</t>
  </si>
  <si>
    <t>South-central Asia</t>
  </si>
  <si>
    <t>Afghanistan</t>
  </si>
  <si>
    <t>Bangladesh</t>
  </si>
  <si>
    <t>Bhutan</t>
  </si>
  <si>
    <t>India</t>
  </si>
  <si>
    <t>Iran (Islamic Republic of)</t>
  </si>
  <si>
    <t>Kazakhstan</t>
  </si>
  <si>
    <t>Kyrgyzstan</t>
  </si>
  <si>
    <t>Maldives</t>
  </si>
  <si>
    <t>Nepal</t>
  </si>
  <si>
    <t>Pakistan</t>
  </si>
  <si>
    <t>Sri Lanka</t>
  </si>
  <si>
    <t>Tajikistan</t>
  </si>
  <si>
    <t>Turkmenistan</t>
  </si>
  <si>
    <t>Uzbekistan</t>
  </si>
  <si>
    <t>South-eastern Asia</t>
  </si>
  <si>
    <t>Brunei Darussalam</t>
  </si>
  <si>
    <t>Cambodia</t>
  </si>
  <si>
    <t>Democratic Republic of Timor-Leste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</si>
  <si>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</si>
  <si>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</si>
  <si>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</si>
  <si>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</si>
  <si>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</si>
  <si>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</si>
  <si>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</si>
  <si>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</si>
  <si>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</si>
  <si>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</si>
  <si>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</si>
  <si>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</si>
  <si>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</si>
  <si>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</si>
  <si>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</si>
  <si>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</si>
  <si>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</si>
  <si>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</si>
  <si>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</si>
  <si>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Occupied Palestinian Territory</t>
  </si>
  <si>
    <t>Oman</t>
  </si>
  <si>
    <t>Qatar</t>
  </si>
  <si>
    <t>Saudi Arabia</t>
  </si>
  <si>
    <t>Syrian Arab Republic</t>
  </si>
  <si>
    <t>Turkey</t>
  </si>
  <si>
    <t>United Arab Emirates</t>
  </si>
  <si>
    <t>Yemen</t>
  </si>
  <si>
    <t>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</si>
  <si>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</si>
  <si>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</si>
  <si>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</si>
  <si>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</si>
  <si>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</si>
  <si>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</si>
  <si>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</si>
  <si>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</si>
  <si>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</si>
  <si>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</si>
  <si>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</si>
  <si>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</si>
  <si>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</si>
  <si>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</si>
  <si>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</si>
  <si>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</si>
  <si>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</si>
  <si>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</si>
  <si>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</si>
  <si>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</si>
  <si>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</si>
  <si>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</si>
  <si>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</si>
  <si>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</si>
  <si>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</si>
  <si>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</si>
  <si>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</si>
  <si>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</si>
  <si>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</si>
  <si>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</si>
  <si>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</si>
  <si>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</si>
  <si>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</si>
  <si>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</si>
  <si>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Portugal</t>
  </si>
  <si>
    <t>San Marino</t>
  </si>
  <si>
    <t>http://www.iisg.nl/cgm/cgm-workingpaper3.pdf</t>
  </si>
  <si>
    <t>De vries (1984), European Urbanization 1500 - 1800, Methuen and Co. Ltd, London</t>
  </si>
  <si>
    <t>gemidd. Spain, Portugal</t>
  </si>
  <si>
    <t>as Spain</t>
  </si>
  <si>
    <t>De vries (1984), European Urbanization 1500 - 1800, Methuen and Co. Ltd, London  | Scandinavian</t>
  </si>
  <si>
    <t>De vries (1984), European Urbanization 1500 - 1800, Methuen and Co. Ltd, London, as UK</t>
  </si>
  <si>
    <t>Samoa, Western</t>
  </si>
  <si>
    <t>Taiwan</t>
  </si>
  <si>
    <t>Aruba</t>
  </si>
  <si>
    <t>zelfde als Neth.Antilles</t>
  </si>
  <si>
    <t>Svalbard &amp; Jan Mayen Isl.</t>
  </si>
  <si>
    <t>zelfde trend als Rep. Korea</t>
  </si>
  <si>
    <t>Index</t>
  </si>
  <si>
    <t>Major area, region, country or area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</si>
  <si>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</si>
  <si>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</si>
  <si>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</si>
  <si>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</si>
  <si>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</si>
  <si>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</si>
  <si>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</si>
  <si>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</si>
  <si>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</si>
  <si>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</si>
  <si>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</si>
  <si>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</si>
  <si>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</si>
  <si>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</si>
  <si>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</si>
  <si>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</si>
  <si>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</si>
  <si>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</si>
  <si>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</si>
  <si>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</si>
  <si>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</si>
  <si>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</si>
  <si>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</si>
  <si>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</si>
  <si>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</si>
  <si>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</si>
  <si>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</si>
  <si>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</si>
  <si>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</si>
  <si>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</si>
  <si>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</si>
  <si>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</si>
  <si>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</si>
  <si>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</si>
  <si>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</si>
  <si>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</si>
  <si>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</si>
  <si>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</si>
  <si>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</si>
  <si>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</si>
  <si>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</si>
  <si>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</si>
  <si>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</si>
  <si>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</si>
  <si>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</si>
  <si>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</si>
  <si>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</si>
  <si>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</si>
  <si>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</si>
  <si>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</si>
  <si>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</si>
  <si>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</si>
  <si>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</si>
  <si>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</si>
  <si>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2004</t>
  </si>
  <si>
    <t>2005</t>
  </si>
  <si>
    <t>WORLD</t>
  </si>
  <si>
    <t>More developed regions</t>
  </si>
  <si>
    <t>Less developed regions</t>
  </si>
  <si>
    <t>Least developed countries</t>
  </si>
  <si>
    <t>Other less developed countries (excluding least developed countries)</t>
  </si>
  <si>
    <t>Less developed regions, excluding China</t>
  </si>
  <si>
    <t>Sub-Saharan Africa</t>
  </si>
  <si>
    <t>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</si>
  <si>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</si>
  <si>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</si>
  <si>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</si>
  <si>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</si>
  <si>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</si>
  <si>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</si>
  <si>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</si>
  <si>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</si>
  <si>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</si>
  <si>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Mozambique</t>
  </si>
  <si>
    <t>Réunion</t>
  </si>
  <si>
    <t>Rwanda</t>
  </si>
  <si>
    <t>Seychelles</t>
  </si>
  <si>
    <t>Somalia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</si>
  <si>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</si>
  <si>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</si>
  <si>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</si>
  <si>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</si>
  <si>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</si>
  <si>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</si>
  <si>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</si>
  <si>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</si>
  <si>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</si>
  <si>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</si>
  <si>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</si>
  <si>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</si>
  <si>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</si>
  <si>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</si>
  <si>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Algeria</t>
  </si>
  <si>
    <t>Egypt</t>
  </si>
  <si>
    <t>Libyan Arab Jamahiriya</t>
  </si>
  <si>
    <t>Morocco</t>
  </si>
  <si>
    <t>Sudan</t>
  </si>
  <si>
    <t xml:space="preserve">Montserrat      </t>
  </si>
  <si>
    <t xml:space="preserve">Neth.Antilles   </t>
  </si>
  <si>
    <t xml:space="preserve">Puerto Rico     </t>
  </si>
  <si>
    <t>St.Kitts &amp; Nevis</t>
  </si>
  <si>
    <t xml:space="preserve">Saint Lucia     </t>
  </si>
  <si>
    <t xml:space="preserve">St.Vin. &amp; Gren. </t>
  </si>
  <si>
    <t xml:space="preserve">Trin. &amp; Tobago  </t>
  </si>
  <si>
    <t xml:space="preserve">Turks &amp; Caicos  </t>
  </si>
  <si>
    <t xml:space="preserve">U.S. Virgin Is. </t>
  </si>
  <si>
    <t xml:space="preserve">Belize          </t>
  </si>
  <si>
    <t xml:space="preserve">Costa Rica      </t>
  </si>
  <si>
    <t xml:space="preserve">El Salvador     </t>
  </si>
  <si>
    <t xml:space="preserve">Guatemala       </t>
  </si>
  <si>
    <t xml:space="preserve">Honduras        </t>
  </si>
  <si>
    <t xml:space="preserve">Mexico          </t>
  </si>
  <si>
    <t xml:space="preserve">Nicaragua       </t>
  </si>
  <si>
    <t xml:space="preserve">Panama          </t>
  </si>
  <si>
    <t xml:space="preserve">Argentina       </t>
  </si>
  <si>
    <t xml:space="preserve">Bolivia         </t>
  </si>
  <si>
    <t xml:space="preserve">Brazil          </t>
  </si>
  <si>
    <t xml:space="preserve">Chile           </t>
  </si>
  <si>
    <t xml:space="preserve">Colombia        </t>
  </si>
  <si>
    <t xml:space="preserve">Ecuador         </t>
  </si>
  <si>
    <t xml:space="preserve">Falkland Is.    </t>
  </si>
  <si>
    <t xml:space="preserve">French Guiana   </t>
  </si>
  <si>
    <t xml:space="preserve">Guyana          </t>
  </si>
  <si>
    <t xml:space="preserve">Paraguay        </t>
  </si>
  <si>
    <t xml:space="preserve">Peru            </t>
  </si>
  <si>
    <t xml:space="preserve">Suriname        </t>
  </si>
  <si>
    <t xml:space="preserve">Uruguay         </t>
  </si>
  <si>
    <t xml:space="preserve">Venezuela       </t>
  </si>
  <si>
    <t xml:space="preserve">Bermuda         </t>
  </si>
  <si>
    <t xml:space="preserve">Canada          </t>
  </si>
  <si>
    <t xml:space="preserve">Greenland       </t>
  </si>
  <si>
    <t>St.Pierre &amp; Miq.</t>
  </si>
  <si>
    <t xml:space="preserve">United States   </t>
  </si>
  <si>
    <t xml:space="preserve">Australia       </t>
  </si>
  <si>
    <t xml:space="preserve">New Zealand     </t>
  </si>
  <si>
    <t xml:space="preserve">Fiji            </t>
  </si>
  <si>
    <t xml:space="preserve">New Caledonia   </t>
  </si>
  <si>
    <t>Papua New Guinea</t>
  </si>
  <si>
    <t xml:space="preserve">Solomon Islands </t>
  </si>
  <si>
    <t xml:space="preserve">Vanuatu         </t>
  </si>
  <si>
    <t xml:space="preserve">Guam            </t>
  </si>
  <si>
    <t xml:space="preserve">Kiribati        </t>
  </si>
  <si>
    <t>Marshall Islands</t>
  </si>
  <si>
    <t xml:space="preserve">Micr.,Fed.St.of </t>
  </si>
  <si>
    <t xml:space="preserve">Nauru           </t>
  </si>
  <si>
    <t>Northern Mariana</t>
  </si>
  <si>
    <t xml:space="preserve">Palau           </t>
  </si>
  <si>
    <t xml:space="preserve">American Samoa  </t>
  </si>
  <si>
    <t xml:space="preserve">Cook Islands    </t>
  </si>
  <si>
    <t>French Polynesia</t>
  </si>
  <si>
    <t xml:space="preserve">Niue            </t>
  </si>
  <si>
    <t xml:space="preserve">Pitcairn        </t>
  </si>
  <si>
    <t xml:space="preserve">Samoa           </t>
  </si>
  <si>
    <t xml:space="preserve">Tokelau         </t>
  </si>
  <si>
    <t xml:space="preserve">Tonga           </t>
  </si>
  <si>
    <t xml:space="preserve">Tuvalu          </t>
  </si>
  <si>
    <t xml:space="preserve">Wallis &amp; Futuna </t>
  </si>
  <si>
    <t>URBAN POPULATION 1950-2030</t>
  </si>
  <si>
    <t>TOTAL POPULATION, 1950-2030</t>
  </si>
  <si>
    <t>Country</t>
  </si>
  <si>
    <t>PROPORTION RURAL 1950-2030</t>
  </si>
  <si>
    <t>PROPORTION URBAN 1950-2030</t>
  </si>
  <si>
    <t>Canada</t>
  </si>
  <si>
    <t>Greenland</t>
  </si>
  <si>
    <t>Japan</t>
  </si>
  <si>
    <t>USA</t>
  </si>
  <si>
    <t>Central America</t>
  </si>
  <si>
    <t>South America</t>
  </si>
  <si>
    <t>Northern Africa</t>
  </si>
  <si>
    <t>Western Africa</t>
  </si>
  <si>
    <t>Eastern Africa</t>
  </si>
  <si>
    <t>Southern Africa</t>
  </si>
  <si>
    <t>Eastern Europe</t>
  </si>
  <si>
    <t>Middle East</t>
  </si>
  <si>
    <t>Oceania</t>
  </si>
  <si>
    <t>World</t>
  </si>
  <si>
    <t>period 1890 - 1940: Urquhart and Buckley (1965), Series A15-19, 1941 definition</t>
  </si>
  <si>
    <t>Dodd (1993), Population 103</t>
  </si>
  <si>
    <t>factor</t>
  </si>
  <si>
    <t>x 1000</t>
  </si>
  <si>
    <t>Union of Serbia and Montenegro</t>
  </si>
  <si>
    <t>Central African Rep.</t>
  </si>
  <si>
    <t>60% in 17de eeuw</t>
  </si>
  <si>
    <t xml:space="preserve">East Timor      </t>
  </si>
  <si>
    <t xml:space="preserve">Indonesia       </t>
  </si>
  <si>
    <t xml:space="preserve">Lao             </t>
  </si>
  <si>
    <t xml:space="preserve">Malaysia        </t>
  </si>
  <si>
    <t xml:space="preserve">Myanmar         </t>
  </si>
  <si>
    <t xml:space="preserve">Philippines     </t>
  </si>
  <si>
    <t xml:space="preserve">Singapore       </t>
  </si>
  <si>
    <t xml:space="preserve">Thailand        </t>
  </si>
  <si>
    <t xml:space="preserve">Viet Nam        </t>
  </si>
  <si>
    <t xml:space="preserve">Armenia         </t>
  </si>
  <si>
    <t xml:space="preserve">Azerbaijan      </t>
  </si>
  <si>
    <t xml:space="preserve">Bahrain         </t>
  </si>
  <si>
    <t xml:space="preserve">Cyprus          </t>
  </si>
  <si>
    <t xml:space="preserve">Gaza Strip      </t>
  </si>
  <si>
    <t xml:space="preserve">Georgia         </t>
  </si>
  <si>
    <t xml:space="preserve">Iraq            </t>
  </si>
  <si>
    <t xml:space="preserve">Israel          </t>
  </si>
  <si>
    <t xml:space="preserve">Jordan          </t>
  </si>
  <si>
    <t xml:space="preserve">Kuwait          </t>
  </si>
  <si>
    <t xml:space="preserve">Lebanon         </t>
  </si>
  <si>
    <t xml:space="preserve">Oman            </t>
  </si>
  <si>
    <t xml:space="preserve">Qatar           </t>
  </si>
  <si>
    <t xml:space="preserve">Saudi Arabia    </t>
  </si>
  <si>
    <t>Syrian Arab Rep.</t>
  </si>
  <si>
    <t xml:space="preserve">Turkey          </t>
  </si>
  <si>
    <t xml:space="preserve">U.Arab Emirates </t>
  </si>
  <si>
    <t xml:space="preserve">Yemen           </t>
  </si>
  <si>
    <t xml:space="preserve">Belarus         </t>
  </si>
  <si>
    <t xml:space="preserve">Bulgaria        </t>
  </si>
  <si>
    <t xml:space="preserve">Czech Rep.      </t>
  </si>
  <si>
    <t xml:space="preserve">Hungary         </t>
  </si>
  <si>
    <t xml:space="preserve">Poland          </t>
  </si>
  <si>
    <t xml:space="preserve">Rep. of Moldova </t>
  </si>
  <si>
    <t xml:space="preserve">Romania         </t>
  </si>
  <si>
    <t xml:space="preserve">Russian Fed.    </t>
  </si>
  <si>
    <t xml:space="preserve">Slovakia        </t>
  </si>
  <si>
    <t xml:space="preserve">Ukraine         </t>
  </si>
  <si>
    <t xml:space="preserve">Channel Islands </t>
  </si>
  <si>
    <t xml:space="preserve">Denmark         </t>
  </si>
  <si>
    <t xml:space="preserve">Estonia         </t>
  </si>
  <si>
    <t xml:space="preserve">Faeroe Islands  </t>
  </si>
  <si>
    <t xml:space="preserve">Finland         </t>
  </si>
  <si>
    <t xml:space="preserve">Iceland         </t>
  </si>
  <si>
    <t xml:space="preserve">Ireland         </t>
  </si>
  <si>
    <t xml:space="preserve">Isle of Man     </t>
  </si>
  <si>
    <t xml:space="preserve">Latvia          </t>
  </si>
  <si>
    <t xml:space="preserve">Lithuania       </t>
  </si>
  <si>
    <t xml:space="preserve">Norway          </t>
  </si>
  <si>
    <t xml:space="preserve">Sweden          </t>
  </si>
  <si>
    <t xml:space="preserve">United Kingdom  </t>
  </si>
  <si>
    <t xml:space="preserve">Albania         </t>
  </si>
  <si>
    <t xml:space="preserve">Andorra         </t>
  </si>
  <si>
    <t xml:space="preserve">Bsnia.&amp;Hrzgvna. </t>
  </si>
  <si>
    <t xml:space="preserve">Croatia         </t>
  </si>
  <si>
    <t xml:space="preserve">Gibraltar       </t>
  </si>
  <si>
    <t xml:space="preserve">Greece          </t>
  </si>
  <si>
    <t xml:space="preserve">Holy See        </t>
  </si>
  <si>
    <t xml:space="preserve">Italy           </t>
  </si>
  <si>
    <t xml:space="preserve">Malta           </t>
  </si>
  <si>
    <t xml:space="preserve">Portugal        </t>
  </si>
  <si>
    <t xml:space="preserve">San Marino      </t>
  </si>
  <si>
    <t xml:space="preserve">Slovenia        </t>
  </si>
  <si>
    <t xml:space="preserve">Spain           </t>
  </si>
  <si>
    <t xml:space="preserve">TFYR Macedonia  </t>
  </si>
  <si>
    <t xml:space="preserve">Yugoslavia      </t>
  </si>
  <si>
    <t xml:space="preserve">Austria         </t>
  </si>
  <si>
    <t xml:space="preserve">Belgium         </t>
  </si>
  <si>
    <t xml:space="preserve">France          </t>
  </si>
  <si>
    <t xml:space="preserve">Germany         </t>
  </si>
  <si>
    <t xml:space="preserve">Liechtenstein   </t>
  </si>
  <si>
    <t xml:space="preserve">Luxembourg      </t>
  </si>
  <si>
    <t xml:space="preserve">Monaco          </t>
  </si>
  <si>
    <t xml:space="preserve">Netherlands     </t>
  </si>
  <si>
    <t xml:space="preserve">Switzerland     </t>
  </si>
  <si>
    <t xml:space="preserve">Anguilla        </t>
  </si>
  <si>
    <t xml:space="preserve">Antigua &amp; Barb. </t>
  </si>
  <si>
    <t xml:space="preserve">Bahamas         </t>
  </si>
  <si>
    <t xml:space="preserve">Barbados        </t>
  </si>
  <si>
    <t xml:space="preserve">Br.Virgin Is.   </t>
  </si>
  <si>
    <t xml:space="preserve">Cayman Islands  </t>
  </si>
  <si>
    <t xml:space="preserve">Cuba            </t>
  </si>
  <si>
    <t xml:space="preserve">Dominica        </t>
  </si>
  <si>
    <t xml:space="preserve">Dominican Rep.  </t>
  </si>
  <si>
    <t xml:space="preserve">Grenada         </t>
  </si>
  <si>
    <t xml:space="preserve">Guadaloupe      </t>
  </si>
  <si>
    <t xml:space="preserve">Haiti           </t>
  </si>
  <si>
    <t xml:space="preserve">Jamaica         </t>
  </si>
  <si>
    <t xml:space="preserve">Martinique      </t>
  </si>
  <si>
    <t>Contents:</t>
  </si>
  <si>
    <t>Sources:</t>
  </si>
  <si>
    <t>Remarks:</t>
  </si>
  <si>
    <t>HYDE version:</t>
  </si>
  <si>
    <t>Worksheet prepared by:</t>
  </si>
  <si>
    <t>Kees Klein Goldewijk</t>
  </si>
  <si>
    <t>Last revision:</t>
  </si>
  <si>
    <t>RURAL POPULATION 1950-2030</t>
  </si>
  <si>
    <t>ISO-CODE</t>
  </si>
  <si>
    <t>COUNTRY</t>
  </si>
  <si>
    <t xml:space="preserve">Burundi         </t>
  </si>
  <si>
    <t xml:space="preserve">Comoros         </t>
  </si>
  <si>
    <t xml:space="preserve">Djibouti        </t>
  </si>
  <si>
    <t xml:space="preserve">Eritrea         </t>
  </si>
  <si>
    <t xml:space="preserve">Ethiopia        </t>
  </si>
  <si>
    <t xml:space="preserve">Kenya           </t>
  </si>
  <si>
    <t xml:space="preserve">Madagascar      </t>
  </si>
  <si>
    <t xml:space="preserve">Malawi          </t>
  </si>
  <si>
    <t xml:space="preserve">Mauritius       </t>
  </si>
  <si>
    <t xml:space="preserve">Mozambique      </t>
  </si>
  <si>
    <t xml:space="preserve">Reunion         </t>
  </si>
  <si>
    <t xml:space="preserve">Rwanda          </t>
  </si>
  <si>
    <t xml:space="preserve">Seychelles      </t>
  </si>
  <si>
    <t xml:space="preserve">Somalia         </t>
  </si>
  <si>
    <t xml:space="preserve">Uganda          </t>
  </si>
  <si>
    <t xml:space="preserve">U.R. Tanzania   </t>
  </si>
  <si>
    <t xml:space="preserve">Zambia          </t>
  </si>
  <si>
    <t xml:space="preserve">Zimbabwe        </t>
  </si>
  <si>
    <t xml:space="preserve">Angola          </t>
  </si>
  <si>
    <t xml:space="preserve">Cameroon        </t>
  </si>
  <si>
    <t xml:space="preserve">Central Africa  </t>
  </si>
  <si>
    <t xml:space="preserve">Chad            </t>
  </si>
  <si>
    <t xml:space="preserve">Congo           </t>
  </si>
  <si>
    <t xml:space="preserve">Eq. Guinea      </t>
  </si>
  <si>
    <t xml:space="preserve">Gabon           </t>
  </si>
  <si>
    <t xml:space="preserve">Sao Tome &amp; Pr.  </t>
  </si>
  <si>
    <t xml:space="preserve">Zaire           </t>
  </si>
  <si>
    <t xml:space="preserve">Algeria         </t>
  </si>
  <si>
    <t xml:space="preserve">Egypt           </t>
  </si>
  <si>
    <t xml:space="preserve">Libyan A.J.     </t>
  </si>
  <si>
    <t xml:space="preserve">Morocco         </t>
  </si>
  <si>
    <t xml:space="preserve">Sudan           </t>
  </si>
  <si>
    <t xml:space="preserve">Tunisia         </t>
  </si>
  <si>
    <t xml:space="preserve">Western Sahara  </t>
  </si>
  <si>
    <t xml:space="preserve">Botswana        </t>
  </si>
  <si>
    <t xml:space="preserve">Lesotho         </t>
  </si>
  <si>
    <t xml:space="preserve">Namibia         </t>
  </si>
  <si>
    <t xml:space="preserve">South Africa    </t>
  </si>
  <si>
    <t xml:space="preserve">Swaziland       </t>
  </si>
  <si>
    <t xml:space="preserve">Benin           </t>
  </si>
  <si>
    <t xml:space="preserve">Burkina Faso    </t>
  </si>
  <si>
    <t xml:space="preserve">Cape Verde      </t>
  </si>
  <si>
    <t xml:space="preserve">Cote d'Ivoire   </t>
  </si>
  <si>
    <t xml:space="preserve">Gambia          </t>
  </si>
  <si>
    <t xml:space="preserve">Ghana           </t>
  </si>
  <si>
    <t xml:space="preserve">Guinea          </t>
  </si>
  <si>
    <t xml:space="preserve">Guinea-Bissau   </t>
  </si>
  <si>
    <t xml:space="preserve">Liberia         </t>
  </si>
  <si>
    <t xml:space="preserve">Mali            </t>
  </si>
  <si>
    <t xml:space="preserve">Mauritania      </t>
  </si>
  <si>
    <t xml:space="preserve">Niger           </t>
  </si>
  <si>
    <t xml:space="preserve">Nigeria         </t>
  </si>
  <si>
    <t xml:space="preserve">St. Helena      </t>
  </si>
  <si>
    <t xml:space="preserve">Senegal         </t>
  </si>
  <si>
    <t xml:space="preserve">Sierra Leone    </t>
  </si>
  <si>
    <t xml:space="preserve">Togo            </t>
  </si>
  <si>
    <t xml:space="preserve">China           </t>
  </si>
  <si>
    <t xml:space="preserve">Dem.Rep.,Korea  </t>
  </si>
  <si>
    <t xml:space="preserve">Hong Kong       </t>
  </si>
  <si>
    <t xml:space="preserve">Japan           </t>
  </si>
  <si>
    <t xml:space="preserve">Macau           </t>
  </si>
  <si>
    <t xml:space="preserve">Mongolia        </t>
  </si>
  <si>
    <t xml:space="preserve">Rep. of Korea   </t>
  </si>
  <si>
    <t xml:space="preserve">Afghanistan     </t>
  </si>
  <si>
    <t xml:space="preserve">Bangladesh      </t>
  </si>
  <si>
    <t xml:space="preserve">Bhutan          </t>
  </si>
  <si>
    <t xml:space="preserve">India           </t>
  </si>
  <si>
    <t>Iran, Isl.Rep.of</t>
  </si>
  <si>
    <t xml:space="preserve">Kazakhstan      </t>
  </si>
  <si>
    <t xml:space="preserve">Kyrgyzstan      </t>
  </si>
  <si>
    <t xml:space="preserve">Maldives        </t>
  </si>
  <si>
    <t xml:space="preserve">Nepal           </t>
  </si>
  <si>
    <t xml:space="preserve">Pakistan        </t>
  </si>
  <si>
    <t xml:space="preserve">Sri Lanka       </t>
  </si>
  <si>
    <t xml:space="preserve">Tajikistan      </t>
  </si>
  <si>
    <t xml:space="preserve">Turkmenistan    </t>
  </si>
  <si>
    <t xml:space="preserve">Uzbekistan      </t>
  </si>
  <si>
    <t xml:space="preserve">Brunei          </t>
  </si>
  <si>
    <t xml:space="preserve">Cambodia        </t>
  </si>
</sst>
</file>

<file path=xl/styles.xml><?xml version="1.0" encoding="utf-8"?>
<styleSheet xmlns="http://schemas.openxmlformats.org/spreadsheetml/2006/main">
  <numFmts count="12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87" formatCode="_(&quot;$&quot;* #,##0_);_(&quot;$&quot;* \(#,##0\);_(&quot;$&quot;* &quot;-&quot;_);_(@_)"/>
    <numFmt numFmtId="188" formatCode="_(* #,##0_);_(* \(#,##0\);_(* &quot;-&quot;_);_(@_)"/>
    <numFmt numFmtId="189" formatCode="_(&quot;$&quot;* #,##0.00_);_(&quot;$&quot;* \(#,##0.00\);_(&quot;$&quot;* &quot;-&quot;??_);_(@_)"/>
    <numFmt numFmtId="190" formatCode="_(* #,##0.00_);_(* \(#,##0.00\);_(* &quot;-&quot;??_);_(@_)"/>
    <numFmt numFmtId="191" formatCode="0.0"/>
    <numFmt numFmtId="192" formatCode="0.000"/>
    <numFmt numFmtId="198" formatCode="0.0%"/>
  </numFmts>
  <fonts count="24">
    <font>
      <sz val="10"/>
      <name val="Arial"/>
    </font>
    <font>
      <sz val="10"/>
      <name val="Arial"/>
    </font>
    <font>
      <sz val="10"/>
      <color indexed="12"/>
      <name val="Arial"/>
      <family val="2"/>
    </font>
    <font>
      <sz val="10"/>
      <name val="Arial"/>
    </font>
    <font>
      <b/>
      <sz val="10"/>
      <name val="Arial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i/>
      <sz val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0"/>
      <name val="Arial"/>
    </font>
    <font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color indexed="8"/>
      <name val="MS Sans Serif"/>
    </font>
    <font>
      <sz val="10"/>
      <color indexed="8"/>
      <name val="Arial"/>
      <family val="2"/>
    </font>
    <font>
      <sz val="8"/>
      <name val="Arial"/>
    </font>
    <font>
      <sz val="9"/>
      <name val="Arial"/>
      <family val="2"/>
    </font>
    <font>
      <b/>
      <sz val="12"/>
      <name val="Arial"/>
    </font>
    <font>
      <b/>
      <sz val="9"/>
      <name val="Arial"/>
      <family val="2"/>
    </font>
    <font>
      <sz val="10"/>
      <color indexed="8"/>
      <name val="Arial"/>
      <family val="2"/>
    </font>
    <font>
      <b/>
      <i/>
      <sz val="10"/>
      <color indexed="14"/>
      <name val="Arial"/>
    </font>
    <font>
      <b/>
      <sz val="10"/>
      <color indexed="14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2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</fills>
  <borders count="2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22"/>
      </right>
      <top style="thin">
        <color indexed="22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</borders>
  <cellStyleXfs count="6">
    <xf numFmtId="0" fontId="0" fillId="0" borderId="0"/>
    <xf numFmtId="0" fontId="21" fillId="0" borderId="0"/>
    <xf numFmtId="0" fontId="15" fillId="0" borderId="0"/>
    <xf numFmtId="0" fontId="1" fillId="0" borderId="0"/>
    <xf numFmtId="0" fontId="15" fillId="0" borderId="0"/>
    <xf numFmtId="9" fontId="1" fillId="0" borderId="0" applyFont="0" applyFill="0" applyBorder="0" applyAlignment="0" applyProtection="0"/>
  </cellStyleXfs>
  <cellXfs count="139">
    <xf numFmtId="0" fontId="0" fillId="0" borderId="0" xfId="0"/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center"/>
    </xf>
    <xf numFmtId="0" fontId="0" fillId="0" borderId="0" xfId="0" applyProtection="1"/>
    <xf numFmtId="191" fontId="0" fillId="0" borderId="0" xfId="0" applyNumberFormat="1"/>
    <xf numFmtId="0" fontId="2" fillId="0" borderId="0" xfId="0" quotePrefix="1" applyFont="1" applyAlignment="1" applyProtection="1">
      <alignment horizontal="left"/>
    </xf>
    <xf numFmtId="0" fontId="2" fillId="0" borderId="0" xfId="0" applyFont="1" applyAlignment="1" applyProtection="1">
      <alignment horizontal="left"/>
    </xf>
    <xf numFmtId="191" fontId="0" fillId="0" borderId="0" xfId="0" applyNumberFormat="1" applyProtection="1"/>
    <xf numFmtId="0" fontId="0" fillId="2" borderId="0" xfId="0" applyFill="1" applyBorder="1"/>
    <xf numFmtId="0" fontId="0" fillId="0" borderId="0" xfId="0" applyFill="1" applyBorder="1"/>
    <xf numFmtId="0" fontId="0" fillId="3" borderId="0" xfId="0" applyFill="1" applyBorder="1"/>
    <xf numFmtId="191" fontId="0" fillId="3" borderId="0" xfId="0" applyNumberFormat="1" applyFill="1" applyBorder="1" applyAlignment="1">
      <alignment horizontal="left"/>
    </xf>
    <xf numFmtId="0" fontId="0" fillId="3" borderId="0" xfId="0" quotePrefix="1" applyFill="1" applyBorder="1" applyAlignment="1">
      <alignment horizontal="left"/>
    </xf>
    <xf numFmtId="0" fontId="3" fillId="3" borderId="0" xfId="0" quotePrefix="1" applyFont="1" applyFill="1" applyBorder="1" applyAlignment="1">
      <alignment horizontal="left"/>
    </xf>
    <xf numFmtId="0" fontId="0" fillId="4" borderId="0" xfId="0" applyFill="1" applyBorder="1"/>
    <xf numFmtId="1" fontId="0" fillId="0" borderId="0" xfId="0" applyNumberFormat="1"/>
    <xf numFmtId="0" fontId="0" fillId="0" borderId="0" xfId="0" applyAlignment="1" applyProtection="1">
      <alignment horizontal="right"/>
    </xf>
    <xf numFmtId="0" fontId="2" fillId="0" borderId="0" xfId="0" applyFont="1" applyProtection="1"/>
    <xf numFmtId="0" fontId="0" fillId="0" borderId="0" xfId="0" quotePrefix="1" applyAlignment="1">
      <alignment horizontal="left"/>
    </xf>
    <xf numFmtId="191" fontId="0" fillId="0" borderId="0" xfId="0" applyNumberFormat="1" applyAlignment="1">
      <alignment horizontal="right"/>
    </xf>
    <xf numFmtId="0" fontId="4" fillId="0" borderId="0" xfId="0" applyFont="1"/>
    <xf numFmtId="0" fontId="0" fillId="6" borderId="0" xfId="0" applyFill="1"/>
    <xf numFmtId="0" fontId="0" fillId="0" borderId="0" xfId="0" applyAlignment="1">
      <alignment horizontal="left"/>
    </xf>
    <xf numFmtId="191" fontId="9" fillId="0" borderId="0" xfId="0" applyNumberFormat="1" applyFont="1"/>
    <xf numFmtId="191" fontId="4" fillId="0" borderId="0" xfId="0" applyNumberFormat="1" applyFont="1"/>
    <xf numFmtId="2" fontId="0" fillId="0" borderId="0" xfId="0" applyNumberFormat="1"/>
    <xf numFmtId="191" fontId="10" fillId="0" borderId="0" xfId="0" applyNumberFormat="1" applyFont="1"/>
    <xf numFmtId="191" fontId="1" fillId="0" borderId="0" xfId="0" applyNumberFormat="1" applyFont="1"/>
    <xf numFmtId="1" fontId="0" fillId="0" borderId="0" xfId="0" applyNumberFormat="1" applyAlignment="1" applyProtection="1"/>
    <xf numFmtId="1" fontId="10" fillId="0" borderId="0" xfId="0" applyNumberFormat="1" applyFont="1" applyAlignment="1" applyProtection="1"/>
    <xf numFmtId="1" fontId="1" fillId="0" borderId="0" xfId="0" applyNumberFormat="1" applyFont="1" applyAlignment="1" applyProtection="1"/>
    <xf numFmtId="0" fontId="10" fillId="0" borderId="0" xfId="0" applyFont="1" applyAlignment="1">
      <alignment horizontal="right"/>
    </xf>
    <xf numFmtId="0" fontId="10" fillId="0" borderId="0" xfId="0" applyFont="1"/>
    <xf numFmtId="0" fontId="10" fillId="0" borderId="0" xfId="0" applyFont="1" applyAlignment="1" applyProtection="1"/>
    <xf numFmtId="1" fontId="10" fillId="0" borderId="0" xfId="0" applyNumberFormat="1" applyFont="1"/>
    <xf numFmtId="0" fontId="11" fillId="8" borderId="0" xfId="0" applyFont="1" applyFill="1"/>
    <xf numFmtId="0" fontId="8" fillId="8" borderId="0" xfId="0" applyFont="1" applyFill="1"/>
    <xf numFmtId="191" fontId="12" fillId="0" borderId="0" xfId="0" applyNumberFormat="1" applyFont="1"/>
    <xf numFmtId="0" fontId="0" fillId="8" borderId="0" xfId="0" applyFill="1"/>
    <xf numFmtId="0" fontId="0" fillId="0" borderId="0" xfId="0" quotePrefix="1" applyAlignment="1" applyProtection="1">
      <alignment horizontal="left"/>
    </xf>
    <xf numFmtId="1" fontId="3" fillId="0" borderId="0" xfId="0" quotePrefix="1" applyNumberFormat="1" applyFont="1" applyAlignment="1"/>
    <xf numFmtId="198" fontId="0" fillId="0" borderId="0" xfId="5" applyNumberFormat="1" applyFont="1"/>
    <xf numFmtId="191" fontId="4" fillId="0" borderId="0" xfId="0" applyNumberFormat="1" applyFont="1" applyAlignment="1" applyProtection="1"/>
    <xf numFmtId="191" fontId="11" fillId="0" borderId="0" xfId="0" applyNumberFormat="1" applyFont="1"/>
    <xf numFmtId="0" fontId="13" fillId="0" borderId="0" xfId="0" applyFont="1" applyAlignment="1" applyProtection="1"/>
    <xf numFmtId="0" fontId="0" fillId="0" borderId="0" xfId="0" applyFill="1"/>
    <xf numFmtId="1" fontId="3" fillId="0" borderId="0" xfId="0" applyNumberFormat="1" applyFont="1" applyAlignment="1"/>
    <xf numFmtId="191" fontId="0" fillId="0" borderId="0" xfId="0" applyNumberFormat="1" applyFill="1"/>
    <xf numFmtId="1" fontId="0" fillId="0" borderId="0" xfId="0" applyNumberFormat="1" applyFill="1"/>
    <xf numFmtId="0" fontId="13" fillId="0" borderId="0" xfId="0" applyFont="1"/>
    <xf numFmtId="0" fontId="13" fillId="0" borderId="0" xfId="0" applyFont="1" applyProtection="1"/>
    <xf numFmtId="1" fontId="0" fillId="0" borderId="0" xfId="0" applyNumberFormat="1" applyFill="1" applyProtection="1"/>
    <xf numFmtId="1" fontId="0" fillId="0" borderId="0" xfId="0" applyNumberFormat="1" applyProtection="1"/>
    <xf numFmtId="0" fontId="4" fillId="9" borderId="11" xfId="0" quotePrefix="1" applyFont="1" applyFill="1" applyBorder="1" applyAlignment="1">
      <alignment horizontal="left" vertical="center"/>
    </xf>
    <xf numFmtId="0" fontId="4" fillId="9" borderId="12" xfId="0" applyFont="1" applyFill="1" applyBorder="1" applyAlignment="1">
      <alignment horizontal="left" vertical="center"/>
    </xf>
    <xf numFmtId="0" fontId="4" fillId="9" borderId="13" xfId="0" applyFont="1" applyFill="1" applyBorder="1" applyAlignment="1">
      <alignment horizontal="left" vertical="center"/>
    </xf>
    <xf numFmtId="3" fontId="14" fillId="9" borderId="8" xfId="4" applyNumberFormat="1" applyFont="1" applyFill="1" applyBorder="1" applyAlignment="1">
      <alignment horizontal="center" vertical="center"/>
    </xf>
    <xf numFmtId="3" fontId="14" fillId="9" borderId="8" xfId="4" quotePrefix="1" applyNumberFormat="1" applyFont="1" applyFill="1" applyBorder="1" applyAlignment="1">
      <alignment horizontal="center" vertical="center"/>
    </xf>
    <xf numFmtId="0" fontId="16" fillId="0" borderId="15" xfId="4" applyFont="1" applyFill="1" applyBorder="1" applyAlignment="1">
      <alignment horizontal="right"/>
    </xf>
    <xf numFmtId="0" fontId="3" fillId="7" borderId="1" xfId="0" applyFont="1" applyFill="1" applyBorder="1" applyAlignment="1">
      <alignment horizontal="left" indent="1"/>
    </xf>
    <xf numFmtId="3" fontId="3" fillId="7" borderId="1" xfId="0" applyNumberFormat="1" applyFont="1" applyFill="1" applyBorder="1" applyAlignment="1"/>
    <xf numFmtId="0" fontId="3" fillId="7" borderId="1" xfId="0" applyFont="1" applyFill="1" applyBorder="1" applyAlignment="1">
      <alignment horizontal="left" indent="2"/>
    </xf>
    <xf numFmtId="0" fontId="3" fillId="7" borderId="1" xfId="0" applyFont="1" applyFill="1" applyBorder="1"/>
    <xf numFmtId="0" fontId="4" fillId="7" borderId="1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right"/>
    </xf>
    <xf numFmtId="3" fontId="14" fillId="0" borderId="1" xfId="2" applyNumberFormat="1" applyFont="1" applyFill="1" applyBorder="1" applyAlignment="1">
      <alignment horizontal="left"/>
    </xf>
    <xf numFmtId="3" fontId="16" fillId="0" borderId="1" xfId="2" applyNumberFormat="1" applyFont="1" applyFill="1" applyBorder="1" applyAlignment="1">
      <alignment horizontal="right"/>
    </xf>
    <xf numFmtId="3" fontId="14" fillId="0" borderId="1" xfId="2" applyNumberFormat="1" applyFont="1" applyFill="1" applyBorder="1" applyAlignment="1">
      <alignment horizontal="left" indent="1"/>
    </xf>
    <xf numFmtId="3" fontId="16" fillId="0" borderId="1" xfId="2" applyNumberFormat="1" applyFont="1" applyFill="1" applyBorder="1" applyAlignment="1">
      <alignment horizontal="left" indent="2"/>
    </xf>
    <xf numFmtId="0" fontId="16" fillId="0" borderId="19" xfId="4" applyFont="1" applyFill="1" applyBorder="1" applyAlignment="1">
      <alignment horizontal="right"/>
    </xf>
    <xf numFmtId="3" fontId="16" fillId="0" borderId="2" xfId="2" applyNumberFormat="1" applyFont="1" applyFill="1" applyBorder="1" applyAlignment="1">
      <alignment horizontal="right"/>
    </xf>
    <xf numFmtId="1" fontId="3" fillId="0" borderId="0" xfId="3" applyNumberFormat="1" applyFont="1"/>
    <xf numFmtId="1" fontId="3" fillId="0" borderId="17" xfId="3" applyNumberFormat="1" applyFont="1" applyBorder="1"/>
    <xf numFmtId="1" fontId="3" fillId="0" borderId="18" xfId="3" applyNumberFormat="1" applyFont="1" applyBorder="1"/>
    <xf numFmtId="1" fontId="3" fillId="0" borderId="20" xfId="3" applyNumberFormat="1" applyFont="1" applyBorder="1"/>
    <xf numFmtId="1" fontId="3" fillId="0" borderId="21" xfId="3" applyNumberFormat="1" applyFont="1" applyBorder="1"/>
    <xf numFmtId="1" fontId="14" fillId="9" borderId="8" xfId="4" applyNumberFormat="1" applyFont="1" applyFill="1" applyBorder="1" applyAlignment="1">
      <alignment horizontal="center"/>
    </xf>
    <xf numFmtId="3" fontId="14" fillId="9" borderId="10" xfId="4" applyNumberFormat="1" applyFont="1" applyFill="1" applyBorder="1" applyAlignment="1">
      <alignment horizontal="center" vertical="center"/>
    </xf>
    <xf numFmtId="3" fontId="14" fillId="9" borderId="14" xfId="4" applyNumberFormat="1" applyFont="1" applyFill="1" applyBorder="1" applyAlignment="1">
      <alignment horizontal="center" vertical="center"/>
    </xf>
    <xf numFmtId="0" fontId="18" fillId="5" borderId="0" xfId="0" applyFont="1" applyFill="1" applyBorder="1"/>
    <xf numFmtId="0" fontId="19" fillId="5" borderId="0" xfId="0" applyFont="1" applyFill="1" applyBorder="1" applyAlignment="1">
      <alignment horizontal="center" vertical="center"/>
    </xf>
    <xf numFmtId="0" fontId="20" fillId="5" borderId="0" xfId="0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 vertical="center"/>
    </xf>
    <xf numFmtId="3" fontId="16" fillId="0" borderId="16" xfId="2" applyNumberFormat="1" applyFont="1" applyFill="1" applyBorder="1" applyAlignment="1">
      <alignment horizontal="right"/>
    </xf>
    <xf numFmtId="0" fontId="4" fillId="7" borderId="1" xfId="0" applyFont="1" applyFill="1" applyBorder="1"/>
    <xf numFmtId="3" fontId="16" fillId="0" borderId="16" xfId="2" applyNumberFormat="1" applyFont="1" applyFill="1" applyBorder="1" applyAlignment="1">
      <alignment horizontal="left" indent="2"/>
    </xf>
    <xf numFmtId="3" fontId="14" fillId="0" borderId="2" xfId="2" applyNumberFormat="1" applyFont="1" applyFill="1" applyBorder="1" applyAlignment="1">
      <alignment horizontal="left" indent="1"/>
    </xf>
    <xf numFmtId="3" fontId="16" fillId="0" borderId="1" xfId="2" applyNumberFormat="1" applyFont="1" applyFill="1" applyBorder="1" applyAlignment="1"/>
    <xf numFmtId="0" fontId="7" fillId="0" borderId="0" xfId="0" applyFont="1" applyAlignment="1" applyProtection="1"/>
    <xf numFmtId="0" fontId="7" fillId="0" borderId="0" xfId="0" applyFont="1" applyFill="1" applyProtection="1"/>
    <xf numFmtId="0" fontId="8" fillId="0" borderId="0" xfId="0" applyFont="1" applyFill="1"/>
    <xf numFmtId="0" fontId="11" fillId="0" borderId="0" xfId="0" applyFont="1" applyFill="1"/>
    <xf numFmtId="1" fontId="3" fillId="0" borderId="0" xfId="0" applyNumberFormat="1" applyFont="1" applyBorder="1" applyAlignment="1">
      <alignment horizontal="right"/>
    </xf>
    <xf numFmtId="1" fontId="3" fillId="0" borderId="0" xfId="0" applyNumberFormat="1" applyFont="1" applyBorder="1" applyProtection="1"/>
    <xf numFmtId="1" fontId="3" fillId="0" borderId="0" xfId="0" applyNumberFormat="1" applyFont="1" applyBorder="1"/>
    <xf numFmtId="1" fontId="5" fillId="0" borderId="0" xfId="0" applyNumberFormat="1" applyFont="1" applyBorder="1" applyAlignment="1" applyProtection="1"/>
    <xf numFmtId="0" fontId="16" fillId="0" borderId="1" xfId="1" applyFont="1" applyFill="1" applyBorder="1" applyAlignment="1">
      <alignment wrapText="1"/>
    </xf>
    <xf numFmtId="1" fontId="10" fillId="0" borderId="0" xfId="0" applyNumberFormat="1" applyFont="1" applyFill="1" applyProtection="1"/>
    <xf numFmtId="1" fontId="6" fillId="0" borderId="0" xfId="0" applyNumberFormat="1" applyFont="1" applyBorder="1" applyProtection="1"/>
    <xf numFmtId="191" fontId="4" fillId="0" borderId="0" xfId="0" applyNumberFormat="1" applyFont="1" applyProtection="1"/>
    <xf numFmtId="1" fontId="11" fillId="0" borderId="0" xfId="0" applyNumberFormat="1" applyFont="1" applyFill="1" applyProtection="1"/>
    <xf numFmtId="0" fontId="0" fillId="0" borderId="3" xfId="0" applyBorder="1"/>
    <xf numFmtId="0" fontId="0" fillId="0" borderId="3" xfId="0" pivotButton="1" applyBorder="1"/>
    <xf numFmtId="0" fontId="0" fillId="0" borderId="5" xfId="0" applyBorder="1"/>
    <xf numFmtId="0" fontId="0" fillId="0" borderId="7" xfId="0" applyBorder="1"/>
    <xf numFmtId="0" fontId="0" fillId="0" borderId="4" xfId="0" applyBorder="1"/>
    <xf numFmtId="1" fontId="0" fillId="0" borderId="4" xfId="0" applyNumberFormat="1" applyBorder="1"/>
    <xf numFmtId="1" fontId="0" fillId="0" borderId="6" xfId="0" applyNumberFormat="1" applyBorder="1"/>
    <xf numFmtId="1" fontId="0" fillId="0" borderId="8" xfId="0" applyNumberFormat="1" applyBorder="1"/>
    <xf numFmtId="0" fontId="10" fillId="0" borderId="0" xfId="0" quotePrefix="1" applyFont="1" applyAlignment="1">
      <alignment horizontal="left"/>
    </xf>
    <xf numFmtId="1" fontId="22" fillId="0" borderId="0" xfId="0" applyNumberFormat="1" applyFont="1"/>
    <xf numFmtId="0" fontId="22" fillId="0" borderId="0" xfId="0" applyFont="1"/>
    <xf numFmtId="0" fontId="0" fillId="0" borderId="0" xfId="0" quotePrefix="1" applyAlignment="1">
      <alignment horizontal="right"/>
    </xf>
    <xf numFmtId="0" fontId="0" fillId="0" borderId="0" xfId="0" quotePrefix="1" applyFill="1" applyAlignment="1">
      <alignment horizontal="left"/>
    </xf>
    <xf numFmtId="0" fontId="3" fillId="0" borderId="0" xfId="0" applyFont="1" applyAlignment="1"/>
    <xf numFmtId="0" fontId="3" fillId="0" borderId="0" xfId="0" applyFont="1" applyFill="1" applyBorder="1" applyAlignment="1"/>
    <xf numFmtId="0" fontId="11" fillId="0" borderId="0" xfId="0" applyFont="1"/>
    <xf numFmtId="1" fontId="11" fillId="0" borderId="0" xfId="0" applyNumberFormat="1" applyFont="1"/>
    <xf numFmtId="0" fontId="4" fillId="0" borderId="0" xfId="0" applyFont="1" applyAlignment="1" applyProtection="1">
      <alignment horizontal="left"/>
    </xf>
    <xf numFmtId="1" fontId="23" fillId="0" borderId="0" xfId="0" applyNumberFormat="1" applyFont="1" applyAlignment="1" applyProtection="1"/>
    <xf numFmtId="1" fontId="4" fillId="0" borderId="0" xfId="0" applyNumberFormat="1" applyFont="1" applyFill="1" applyProtection="1"/>
    <xf numFmtId="1" fontId="4" fillId="0" borderId="0" xfId="0" applyNumberFormat="1" applyFont="1" applyBorder="1" applyAlignment="1">
      <alignment horizontal="right"/>
    </xf>
    <xf numFmtId="1" fontId="4" fillId="0" borderId="0" xfId="0" applyNumberFormat="1" applyFont="1" applyProtection="1"/>
    <xf numFmtId="198" fontId="0" fillId="0" borderId="0" xfId="0" applyNumberFormat="1"/>
    <xf numFmtId="192" fontId="0" fillId="0" borderId="0" xfId="0" applyNumberFormat="1"/>
    <xf numFmtId="1" fontId="3" fillId="0" borderId="0" xfId="0" applyNumberFormat="1" applyFont="1"/>
    <xf numFmtId="0" fontId="8" fillId="8" borderId="0" xfId="0" quotePrefix="1" applyFont="1" applyFill="1" applyAlignment="1">
      <alignment horizontal="left"/>
    </xf>
    <xf numFmtId="0" fontId="4" fillId="0" borderId="0" xfId="0" applyFont="1" applyAlignment="1">
      <alignment horizontal="left"/>
    </xf>
    <xf numFmtId="0" fontId="20" fillId="5" borderId="0" xfId="0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9" fillId="5" borderId="0" xfId="0" quotePrefix="1" applyFont="1" applyFill="1" applyBorder="1" applyAlignment="1">
      <alignment horizontal="center" vertical="center"/>
    </xf>
    <xf numFmtId="0" fontId="20" fillId="5" borderId="0" xfId="0" quotePrefix="1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3" fontId="14" fillId="9" borderId="9" xfId="4" applyNumberFormat="1" applyFont="1" applyFill="1" applyBorder="1" applyAlignment="1">
      <alignment horizontal="center" vertical="center"/>
    </xf>
    <xf numFmtId="3" fontId="14" fillId="9" borderId="10" xfId="4" applyNumberFormat="1" applyFont="1" applyFill="1" applyBorder="1" applyAlignment="1">
      <alignment horizontal="center" vertical="center" wrapText="1"/>
    </xf>
    <xf numFmtId="3" fontId="14" fillId="9" borderId="14" xfId="4" applyNumberFormat="1" applyFont="1" applyFill="1" applyBorder="1" applyAlignment="1">
      <alignment horizontal="center" vertical="center" wrapText="1"/>
    </xf>
  </cellXfs>
  <cellStyles count="6">
    <cellStyle name="Normal" xfId="0" builtinId="0"/>
    <cellStyle name="Normal_Annual Indicators_1" xfId="1"/>
    <cellStyle name="Normal_CONSTANT" xfId="2"/>
    <cellStyle name="Normal_ESTIMATES" xfId="3"/>
    <cellStyle name="Normal_Sheet1" xfId="4"/>
    <cellStyle name="Percent" xfId="5" builtinId="5"/>
  </cellStyles>
  <dxfs count="1">
    <dxf>
      <numFmt numFmtId="1" formatCode="0"/>
    </dxf>
  </dxfs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3.xml"/><Relationship Id="rId12" Type="http://schemas.openxmlformats.org/officeDocument/2006/relationships/externalLink" Target="externalLinks/externalLink4.xml"/><Relationship Id="rId13" Type="http://schemas.openxmlformats.org/officeDocument/2006/relationships/externalLink" Target="externalLinks/externalLink5.xml"/><Relationship Id="rId14" Type="http://schemas.openxmlformats.org/officeDocument/2006/relationships/externalLink" Target="externalLinks/externalLink6.xml"/><Relationship Id="rId15" Type="http://schemas.openxmlformats.org/officeDocument/2006/relationships/pivotCacheDefinition" Target="pivotCache/pivotCacheDefinition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1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total rural population</a:t>
            </a:r>
          </a:p>
        </c:rich>
      </c:tx>
      <c:layout>
        <c:manualLayout>
          <c:xMode val="edge"/>
          <c:yMode val="edge"/>
          <c:x val="0.420069832165499"/>
          <c:y val="0.0292134911597753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516876106662"/>
          <c:y val="0.141573072543526"/>
          <c:w val="0.708284411456828"/>
          <c:h val="0.770786728292532"/>
        </c:manualLayout>
      </c:layout>
      <c:scatterChart>
        <c:scatterStyle val="lineMarker"/>
        <c:ser>
          <c:idx val="0"/>
          <c:order val="0"/>
          <c:tx>
            <c:strRef>
              <c:f>'rural numbers'!$C$277</c:f>
              <c:strCache>
                <c:ptCount val="1"/>
                <c:pt idx="0">
                  <c:v>Canada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numbers'!$D$277:$DE$277</c:f>
              <c:numCache>
                <c:formatCode>0</c:formatCode>
                <c:ptCount val="106"/>
                <c:pt idx="0">
                  <c:v>107.1648432604158</c:v>
                </c:pt>
                <c:pt idx="1">
                  <c:v>121.3771537343545</c:v>
                </c:pt>
                <c:pt idx="2">
                  <c:v>137.4365392267338</c:v>
                </c:pt>
                <c:pt idx="3">
                  <c:v>106.3997139574332</c:v>
                </c:pt>
                <c:pt idx="4">
                  <c:v>177.8771322347781</c:v>
                </c:pt>
                <c:pt idx="5">
                  <c:v>203.4211072536618</c:v>
                </c:pt>
                <c:pt idx="6">
                  <c:v>233.5162604029843</c:v>
                </c:pt>
                <c:pt idx="7">
                  <c:v>269.1318721345644</c:v>
                </c:pt>
                <c:pt idx="8">
                  <c:v>311.4587197966173</c:v>
                </c:pt>
                <c:pt idx="9">
                  <c:v>361.9578803314037</c:v>
                </c:pt>
                <c:pt idx="10">
                  <c:v>422.4197710662623</c:v>
                </c:pt>
                <c:pt idx="11">
                  <c:v>495.0369965208045</c:v>
                </c:pt>
                <c:pt idx="12">
                  <c:v>684.7983587702785</c:v>
                </c:pt>
                <c:pt idx="13">
                  <c:v>947.8834676309402</c:v>
                </c:pt>
                <c:pt idx="14">
                  <c:v>1315.295959281566</c:v>
                </c:pt>
                <c:pt idx="15">
                  <c:v>1846.579557022432</c:v>
                </c:pt>
                <c:pt idx="16">
                  <c:v>2572.077636292537</c:v>
                </c:pt>
                <c:pt idx="17">
                  <c:v>2853.97019223199</c:v>
                </c:pt>
                <c:pt idx="18">
                  <c:v>3186.494115754157</c:v>
                </c:pt>
                <c:pt idx="19">
                  <c:v>3390.186612056282</c:v>
                </c:pt>
                <c:pt idx="20">
                  <c:v>3397.059951598384</c:v>
                </c:pt>
                <c:pt idx="21">
                  <c:v>3923.543090135629</c:v>
                </c:pt>
                <c:pt idx="22">
                  <c:v>4444.386051511254</c:v>
                </c:pt>
                <c:pt idx="23">
                  <c:v>4834.319593449177</c:v>
                </c:pt>
                <c:pt idx="24">
                  <c:v>5328.529809804225</c:v>
                </c:pt>
                <c:pt idx="25">
                  <c:v>5381.468574749998</c:v>
                </c:pt>
                <c:pt idx="26">
                  <c:v>5412.6340414432</c:v>
                </c:pt>
                <c:pt idx="27">
                  <c:v>5437.297536526401</c:v>
                </c:pt>
                <c:pt idx="28">
                  <c:v>5460.6133263492</c:v>
                </c:pt>
                <c:pt idx="29">
                  <c:v>5485.331393388</c:v>
                </c:pt>
                <c:pt idx="30">
                  <c:v>5512.001876640001</c:v>
                </c:pt>
                <c:pt idx="31">
                  <c:v>5539.047819970599</c:v>
                </c:pt>
                <c:pt idx="32">
                  <c:v>5563.0735053887</c:v>
                </c:pt>
                <c:pt idx="33">
                  <c:v>5579.3611364396</c:v>
                </c:pt>
                <c:pt idx="34">
                  <c:v>5582.595152032602</c:v>
                </c:pt>
                <c:pt idx="35">
                  <c:v>5568.62725846</c:v>
                </c:pt>
                <c:pt idx="36">
                  <c:v>5536.2114283082</c:v>
                </c:pt>
                <c:pt idx="37">
                  <c:v>5488.3352594955</c:v>
                </c:pt>
                <c:pt idx="38">
                  <c:v>5432.532466592</c:v>
                </c:pt>
                <c:pt idx="39">
                  <c:v>5378.779691131202</c:v>
                </c:pt>
                <c:pt idx="40">
                  <c:v>5334.313595400001</c:v>
                </c:pt>
                <c:pt idx="41">
                  <c:v>5300.338250870402</c:v>
                </c:pt>
                <c:pt idx="42">
                  <c:v>5275.741077406801</c:v>
                </c:pt>
                <c:pt idx="43">
                  <c:v>5263.07016816</c:v>
                </c:pt>
                <c:pt idx="44">
                  <c:v>5265.857070280199</c:v>
                </c:pt>
                <c:pt idx="45">
                  <c:v>5287.18478792</c:v>
                </c:pt>
                <c:pt idx="46">
                  <c:v>5330.6332454297</c:v>
                </c:pt>
                <c:pt idx="47">
                  <c:v>5395.6783294722</c:v>
                </c:pt>
                <c:pt idx="48">
                  <c:v>5475.939534893001</c:v>
                </c:pt>
                <c:pt idx="49">
                  <c:v>5561.468590301902</c:v>
                </c:pt>
                <c:pt idx="50">
                  <c:v>5644.168961969997</c:v>
                </c:pt>
                <c:pt idx="51">
                  <c:v>5721.8670156142</c:v>
                </c:pt>
                <c:pt idx="52">
                  <c:v>5795.0566252733</c:v>
                </c:pt>
                <c:pt idx="53">
                  <c:v>5861.339340654598</c:v>
                </c:pt>
                <c:pt idx="54">
                  <c:v>5918.7887162066</c:v>
                </c:pt>
                <c:pt idx="55">
                  <c:v>5966.52657686</c:v>
                </c:pt>
                <c:pt idx="56">
                  <c:v>6001.080730959998</c:v>
                </c:pt>
                <c:pt idx="57">
                  <c:v>6023.108873750403</c:v>
                </c:pt>
                <c:pt idx="58">
                  <c:v>6041.22162381</c:v>
                </c:pt>
                <c:pt idx="59">
                  <c:v>6067.634729784</c:v>
                </c:pt>
                <c:pt idx="60">
                  <c:v>6110.738358480001</c:v>
                </c:pt>
                <c:pt idx="61">
                  <c:v>6174.4223292225</c:v>
                </c:pt>
                <c:pt idx="62">
                  <c:v>6254.6849358226</c:v>
                </c:pt>
                <c:pt idx="63">
                  <c:v>6342.263129592</c:v>
                </c:pt>
                <c:pt idx="64">
                  <c:v>6423.245462426403</c:v>
                </c:pt>
                <c:pt idx="65">
                  <c:v>6486.9862239</c:v>
                </c:pt>
                <c:pt idx="66">
                  <c:v>6530.384759742898</c:v>
                </c:pt>
                <c:pt idx="67">
                  <c:v>6555.7140002298</c:v>
                </c:pt>
                <c:pt idx="68">
                  <c:v>6564.101545574998</c:v>
                </c:pt>
                <c:pt idx="69">
                  <c:v>6558.540288956697</c:v>
                </c:pt>
                <c:pt idx="70">
                  <c:v>6541.691815750004</c:v>
                </c:pt>
                <c:pt idx="71">
                  <c:v>6513.050996662201</c:v>
                </c:pt>
                <c:pt idx="72">
                  <c:v>6472.593410991598</c:v>
                </c:pt>
                <c:pt idx="73">
                  <c:v>6424.303945525</c:v>
                </c:pt>
                <c:pt idx="74">
                  <c:v>6373.336813828799</c:v>
                </c:pt>
                <c:pt idx="75">
                  <c:v>6323.4758678</c:v>
                </c:pt>
                <c:pt idx="76">
                  <c:v>6276.496591140596</c:v>
                </c:pt>
                <c:pt idx="77">
                  <c:v>6231.943898810998</c:v>
                </c:pt>
                <c:pt idx="78">
                  <c:v>6188.635493722501</c:v>
                </c:pt>
                <c:pt idx="79">
                  <c:v>6144.462077435</c:v>
                </c:pt>
                <c:pt idx="80">
                  <c:v>6098.052562139997</c:v>
                </c:pt>
                <c:pt idx="81">
                  <c:v>6049.666882600002</c:v>
                </c:pt>
                <c:pt idx="82">
                  <c:v>6000.396649868995</c:v>
                </c:pt>
                <c:pt idx="83">
                  <c:v>5950.667135707797</c:v>
                </c:pt>
                <c:pt idx="84">
                  <c:v>5900.96153507</c:v>
                </c:pt>
                <c:pt idx="85">
                  <c:v>5851.616538179998</c:v>
                </c:pt>
                <c:pt idx="86">
                  <c:v>5802.740310392997</c:v>
                </c:pt>
                <c:pt idx="87">
                  <c:v>5754.375660415797</c:v>
                </c:pt>
                <c:pt idx="88">
                  <c:v>5706.680146965602</c:v>
                </c:pt>
                <c:pt idx="89">
                  <c:v>5659.786324422995</c:v>
                </c:pt>
                <c:pt idx="90">
                  <c:v>5613.783054880001</c:v>
                </c:pt>
                <c:pt idx="91">
                  <c:v>5568.72978365</c:v>
                </c:pt>
                <c:pt idx="92">
                  <c:v>5524.602656437196</c:v>
                </c:pt>
                <c:pt idx="93">
                  <c:v>5481.288906440997</c:v>
                </c:pt>
                <c:pt idx="94">
                  <c:v>5438.639628006003</c:v>
                </c:pt>
                <c:pt idx="95">
                  <c:v>5396.528290209997</c:v>
                </c:pt>
                <c:pt idx="96">
                  <c:v>5354.9170524648</c:v>
                </c:pt>
                <c:pt idx="97">
                  <c:v>5313.790190419204</c:v>
                </c:pt>
                <c:pt idx="98">
                  <c:v>5273.071233848597</c:v>
                </c:pt>
                <c:pt idx="99">
                  <c:v>5232.676584999997</c:v>
                </c:pt>
                <c:pt idx="100">
                  <c:v>5192.537022959997</c:v>
                </c:pt>
                <c:pt idx="101">
                  <c:v>5152.632501340806</c:v>
                </c:pt>
                <c:pt idx="102">
                  <c:v>5112.940350744597</c:v>
                </c:pt>
                <c:pt idx="103">
                  <c:v>5073.378511648501</c:v>
                </c:pt>
                <c:pt idx="104">
                  <c:v>5033.864034318001</c:v>
                </c:pt>
                <c:pt idx="105">
                  <c:v>4994.35593174</c:v>
                </c:pt>
              </c:numCache>
            </c:numRef>
          </c:yVal>
        </c:ser>
        <c:ser>
          <c:idx val="1"/>
          <c:order val="1"/>
          <c:tx>
            <c:strRef>
              <c:f>'rural numbers'!$C$278</c:f>
              <c:strCache>
                <c:ptCount val="1"/>
                <c:pt idx="0">
                  <c:v>USA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numbers'!$D$278:$DE$278</c:f>
              <c:numCache>
                <c:formatCode>0</c:formatCode>
                <c:ptCount val="106"/>
                <c:pt idx="0">
                  <c:v>981.9210844768723</c:v>
                </c:pt>
                <c:pt idx="1">
                  <c:v>1121.257200976346</c:v>
                </c:pt>
                <c:pt idx="2">
                  <c:v>1283.609309315363</c:v>
                </c:pt>
                <c:pt idx="3">
                  <c:v>976.5941729926133</c:v>
                </c:pt>
                <c:pt idx="4">
                  <c:v>1711.829397128841</c:v>
                </c:pt>
                <c:pt idx="5">
                  <c:v>1993.802530484757</c:v>
                </c:pt>
                <c:pt idx="6">
                  <c:v>2336.505288930513</c:v>
                </c:pt>
                <c:pt idx="7">
                  <c:v>2755.227314669267</c:v>
                </c:pt>
                <c:pt idx="8">
                  <c:v>3271.519919377956</c:v>
                </c:pt>
                <c:pt idx="9">
                  <c:v>3913.697959841354</c:v>
                </c:pt>
                <c:pt idx="10">
                  <c:v>5194.615102886987</c:v>
                </c:pt>
                <c:pt idx="11">
                  <c:v>6907.880838236075</c:v>
                </c:pt>
                <c:pt idx="12">
                  <c:v>9190.499671056173</c:v>
                </c:pt>
                <c:pt idx="13">
                  <c:v>12030.94334757765</c:v>
                </c:pt>
                <c:pt idx="14">
                  <c:v>15579.85696967947</c:v>
                </c:pt>
                <c:pt idx="15">
                  <c:v>19842.16211324447</c:v>
                </c:pt>
                <c:pt idx="16">
                  <c:v>25347.5864915902</c:v>
                </c:pt>
                <c:pt idx="17">
                  <c:v>28777.79665721153</c:v>
                </c:pt>
                <c:pt idx="18">
                  <c:v>36202.8814037406</c:v>
                </c:pt>
                <c:pt idx="19">
                  <c:v>40954.50333069509</c:v>
                </c:pt>
                <c:pt idx="20">
                  <c:v>46035.48468030234</c:v>
                </c:pt>
                <c:pt idx="21">
                  <c:v>49834.07010288085</c:v>
                </c:pt>
                <c:pt idx="22">
                  <c:v>51738.47639435062</c:v>
                </c:pt>
                <c:pt idx="23">
                  <c:v>53964.29611595243</c:v>
                </c:pt>
                <c:pt idx="24">
                  <c:v>57492.49246439929</c:v>
                </c:pt>
                <c:pt idx="25">
                  <c:v>56571.81709032998</c:v>
                </c:pt>
                <c:pt idx="26">
                  <c:v>56343.8005906188</c:v>
                </c:pt>
                <c:pt idx="27">
                  <c:v>56246.40370064162</c:v>
                </c:pt>
                <c:pt idx="28">
                  <c:v>56215.63046507059</c:v>
                </c:pt>
                <c:pt idx="29">
                  <c:v>56203.1059198912</c:v>
                </c:pt>
                <c:pt idx="30">
                  <c:v>56176.40038474001</c:v>
                </c:pt>
                <c:pt idx="31">
                  <c:v>56120.4499467112</c:v>
                </c:pt>
                <c:pt idx="32">
                  <c:v>56037.52349082859</c:v>
                </c:pt>
                <c:pt idx="33">
                  <c:v>55945.5896642828</c:v>
                </c:pt>
                <c:pt idx="34">
                  <c:v>55874.86362234237</c:v>
                </c:pt>
                <c:pt idx="35">
                  <c:v>55855.73363004001</c:v>
                </c:pt>
                <c:pt idx="36">
                  <c:v>55904.68842473911</c:v>
                </c:pt>
                <c:pt idx="37">
                  <c:v>56011.96158962099</c:v>
                </c:pt>
                <c:pt idx="38">
                  <c:v>56133.849827669</c:v>
                </c:pt>
                <c:pt idx="39">
                  <c:v>56205.6940272807</c:v>
                </c:pt>
                <c:pt idx="40">
                  <c:v>56184.54425971</c:v>
                </c:pt>
                <c:pt idx="41">
                  <c:v>56043.45309984497</c:v>
                </c:pt>
                <c:pt idx="42">
                  <c:v>55810.53008003489</c:v>
                </c:pt>
                <c:pt idx="43">
                  <c:v>55565.7104287961</c:v>
                </c:pt>
                <c:pt idx="44">
                  <c:v>55423.2783783297</c:v>
                </c:pt>
                <c:pt idx="45">
                  <c:v>55465.39327421998</c:v>
                </c:pt>
                <c:pt idx="46">
                  <c:v>55723.72256176579</c:v>
                </c:pt>
                <c:pt idx="47">
                  <c:v>56169.88677516881</c:v>
                </c:pt>
                <c:pt idx="48">
                  <c:v>56751.72133963601</c:v>
                </c:pt>
                <c:pt idx="49">
                  <c:v>57386.12610047361</c:v>
                </c:pt>
                <c:pt idx="50">
                  <c:v>58007.49950205</c:v>
                </c:pt>
                <c:pt idx="51">
                  <c:v>58600.4354629829</c:v>
                </c:pt>
                <c:pt idx="52">
                  <c:v>59173.83276723697</c:v>
                </c:pt>
                <c:pt idx="53">
                  <c:v>59712.91713138112</c:v>
                </c:pt>
                <c:pt idx="54">
                  <c:v>60205.81927268801</c:v>
                </c:pt>
                <c:pt idx="55">
                  <c:v>60644.16327613998</c:v>
                </c:pt>
                <c:pt idx="56">
                  <c:v>61007.35508292422</c:v>
                </c:pt>
                <c:pt idx="57">
                  <c:v>61290.4137351606</c:v>
                </c:pt>
                <c:pt idx="58">
                  <c:v>61521.88874022964</c:v>
                </c:pt>
                <c:pt idx="59">
                  <c:v>61746.32011294901</c:v>
                </c:pt>
                <c:pt idx="60">
                  <c:v>61994.52841696</c:v>
                </c:pt>
                <c:pt idx="61">
                  <c:v>62285.87123801542</c:v>
                </c:pt>
                <c:pt idx="62">
                  <c:v>62602.89573810996</c:v>
                </c:pt>
                <c:pt idx="63">
                  <c:v>62894.20103296301</c:v>
                </c:pt>
                <c:pt idx="64">
                  <c:v>63084.16287035734</c:v>
                </c:pt>
                <c:pt idx="65">
                  <c:v>63117.982578</c:v>
                </c:pt>
                <c:pt idx="66">
                  <c:v>62970.0335987654</c:v>
                </c:pt>
                <c:pt idx="67">
                  <c:v>62660.19477734602</c:v>
                </c:pt>
                <c:pt idx="68">
                  <c:v>62235.5292689204</c:v>
                </c:pt>
                <c:pt idx="69">
                  <c:v>61769.93668342512</c:v>
                </c:pt>
                <c:pt idx="70">
                  <c:v>61320.97117375</c:v>
                </c:pt>
                <c:pt idx="71">
                  <c:v>60908.18846781403</c:v>
                </c:pt>
                <c:pt idx="72">
                  <c:v>60520.61062498108</c:v>
                </c:pt>
                <c:pt idx="73">
                  <c:v>60150.24816721664</c:v>
                </c:pt>
                <c:pt idx="74">
                  <c:v>59778.17599901493</c:v>
                </c:pt>
                <c:pt idx="75">
                  <c:v>59390.75877937998</c:v>
                </c:pt>
                <c:pt idx="76">
                  <c:v>58990.17235440001</c:v>
                </c:pt>
                <c:pt idx="77">
                  <c:v>58586.67498716831</c:v>
                </c:pt>
                <c:pt idx="78">
                  <c:v>58182.59821731453</c:v>
                </c:pt>
                <c:pt idx="79">
                  <c:v>57780.51230846522</c:v>
                </c:pt>
                <c:pt idx="80">
                  <c:v>57381.8942559</c:v>
                </c:pt>
                <c:pt idx="81">
                  <c:v>56987.37282208201</c:v>
                </c:pt>
                <c:pt idx="82">
                  <c:v>56596.636393446</c:v>
                </c:pt>
                <c:pt idx="83">
                  <c:v>56208.19164611488</c:v>
                </c:pt>
                <c:pt idx="84">
                  <c:v>55819.91396167519</c:v>
                </c:pt>
                <c:pt idx="85">
                  <c:v>55430.32407024</c:v>
                </c:pt>
                <c:pt idx="86">
                  <c:v>55039.35356534191</c:v>
                </c:pt>
                <c:pt idx="87">
                  <c:v>54647.36589041639</c:v>
                </c:pt>
                <c:pt idx="88">
                  <c:v>54254.7376743248</c:v>
                </c:pt>
                <c:pt idx="89">
                  <c:v>53862.20776420891</c:v>
                </c:pt>
                <c:pt idx="90">
                  <c:v>53470.19564224</c:v>
                </c:pt>
                <c:pt idx="91">
                  <c:v>53078.48867520948</c:v>
                </c:pt>
                <c:pt idx="92">
                  <c:v>52686.83626220962</c:v>
                </c:pt>
                <c:pt idx="93">
                  <c:v>52295.49036781239</c:v>
                </c:pt>
                <c:pt idx="94">
                  <c:v>51904.83054868082</c:v>
                </c:pt>
                <c:pt idx="95">
                  <c:v>51515.06741780001</c:v>
                </c:pt>
                <c:pt idx="96">
                  <c:v>51125.7599654448</c:v>
                </c:pt>
                <c:pt idx="97">
                  <c:v>50736.2359718455</c:v>
                </c:pt>
                <c:pt idx="98">
                  <c:v>50345.61343502083</c:v>
                </c:pt>
                <c:pt idx="99">
                  <c:v>49952.95328572876</c:v>
                </c:pt>
                <c:pt idx="100">
                  <c:v>49556.96763280001</c:v>
                </c:pt>
                <c:pt idx="101">
                  <c:v>49156.01001146258</c:v>
                </c:pt>
                <c:pt idx="102">
                  <c:v>48748.1784570232</c:v>
                </c:pt>
                <c:pt idx="103">
                  <c:v>48331.60388188</c:v>
                </c:pt>
                <c:pt idx="104">
                  <c:v>47904.43799822948</c:v>
                </c:pt>
                <c:pt idx="105">
                  <c:v>47464.89750112002</c:v>
                </c:pt>
              </c:numCache>
            </c:numRef>
          </c:yVal>
        </c:ser>
        <c:ser>
          <c:idx val="2"/>
          <c:order val="2"/>
          <c:tx>
            <c:strRef>
              <c:f>'rural numbers'!$C$279</c:f>
              <c:strCache>
                <c:ptCount val="1"/>
                <c:pt idx="0">
                  <c:v>Mexico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numbers'!$D$279:$DE$279</c:f>
              <c:numCache>
                <c:formatCode>0</c:formatCode>
                <c:ptCount val="106"/>
                <c:pt idx="0">
                  <c:v>4308.052499999998</c:v>
                </c:pt>
                <c:pt idx="1">
                  <c:v>4422.084731140677</c:v>
                </c:pt>
                <c:pt idx="2">
                  <c:v>4542.785357283535</c:v>
                </c:pt>
                <c:pt idx="3">
                  <c:v>4240.585318135269</c:v>
                </c:pt>
                <c:pt idx="4">
                  <c:v>4786.929459575121</c:v>
                </c:pt>
                <c:pt idx="5">
                  <c:v>4909.63108347792</c:v>
                </c:pt>
                <c:pt idx="6">
                  <c:v>5032.149789392552</c:v>
                </c:pt>
                <c:pt idx="7">
                  <c:v>5153.938988619694</c:v>
                </c:pt>
                <c:pt idx="8">
                  <c:v>5274.363863807495</c:v>
                </c:pt>
                <c:pt idx="9">
                  <c:v>5392.689305163197</c:v>
                </c:pt>
                <c:pt idx="10">
                  <c:v>5508.06625397003</c:v>
                </c:pt>
                <c:pt idx="11">
                  <c:v>5619.516244887774</c:v>
                </c:pt>
                <c:pt idx="12">
                  <c:v>5725.913911270972</c:v>
                </c:pt>
                <c:pt idx="13">
                  <c:v>5924.905727205778</c:v>
                </c:pt>
                <c:pt idx="14">
                  <c:v>6137.489810813679</c:v>
                </c:pt>
                <c:pt idx="15">
                  <c:v>6346.088503694968</c:v>
                </c:pt>
                <c:pt idx="16">
                  <c:v>6893.409818934987</c:v>
                </c:pt>
                <c:pt idx="17">
                  <c:v>7331.14550950545</c:v>
                </c:pt>
                <c:pt idx="18">
                  <c:v>7776.35912325857</c:v>
                </c:pt>
                <c:pt idx="19">
                  <c:v>8920.962266187955</c:v>
                </c:pt>
                <c:pt idx="20">
                  <c:v>9930.119601165812</c:v>
                </c:pt>
                <c:pt idx="21">
                  <c:v>10665.98019040098</c:v>
                </c:pt>
                <c:pt idx="22">
                  <c:v>9680.832386845566</c:v>
                </c:pt>
                <c:pt idx="23">
                  <c:v>10666.87367079395</c:v>
                </c:pt>
                <c:pt idx="24">
                  <c:v>11999.57879565217</c:v>
                </c:pt>
                <c:pt idx="25">
                  <c:v>15905.84171535</c:v>
                </c:pt>
                <c:pt idx="26">
                  <c:v>16078.1386642544</c:v>
                </c:pt>
                <c:pt idx="27">
                  <c:v>16266.2406557114</c:v>
                </c:pt>
                <c:pt idx="28">
                  <c:v>16470.2205519156</c:v>
                </c:pt>
                <c:pt idx="29">
                  <c:v>16689.3326293236</c:v>
                </c:pt>
                <c:pt idx="30">
                  <c:v>16922.069758</c:v>
                </c:pt>
                <c:pt idx="31">
                  <c:v>17166.1621058565</c:v>
                </c:pt>
                <c:pt idx="32">
                  <c:v>17418.653545555</c:v>
                </c:pt>
                <c:pt idx="33">
                  <c:v>17676.1089142176</c:v>
                </c:pt>
                <c:pt idx="34">
                  <c:v>17934.868816501</c:v>
                </c:pt>
                <c:pt idx="35">
                  <c:v>18191.7876283</c:v>
                </c:pt>
                <c:pt idx="36">
                  <c:v>18444.9642489196</c:v>
                </c:pt>
                <c:pt idx="37">
                  <c:v>18694.3366185577</c:v>
                </c:pt>
                <c:pt idx="38">
                  <c:v>18941.891732868</c:v>
                </c:pt>
                <c:pt idx="39">
                  <c:v>19190.7975907856</c:v>
                </c:pt>
                <c:pt idx="40">
                  <c:v>19443.19385412</c:v>
                </c:pt>
                <c:pt idx="41">
                  <c:v>19697.3206655364</c:v>
                </c:pt>
                <c:pt idx="42">
                  <c:v>19951.5726980416</c:v>
                </c:pt>
                <c:pt idx="43">
                  <c:v>20208.2301738925</c:v>
                </c:pt>
                <c:pt idx="44">
                  <c:v>20470.54905504</c:v>
                </c:pt>
                <c:pt idx="45">
                  <c:v>20739.98905498</c:v>
                </c:pt>
                <c:pt idx="46">
                  <c:v>21017.2007775795</c:v>
                </c:pt>
                <c:pt idx="47">
                  <c:v>21298.6270270772</c:v>
                </c:pt>
                <c:pt idx="48">
                  <c:v>21576.2186155791</c:v>
                </c:pt>
                <c:pt idx="49">
                  <c:v>21839.1604256112</c:v>
                </c:pt>
                <c:pt idx="50">
                  <c:v>22079.10667654</c:v>
                </c:pt>
                <c:pt idx="51">
                  <c:v>22293.5836547424</c:v>
                </c:pt>
                <c:pt idx="52">
                  <c:v>22483.1386389456</c:v>
                </c:pt>
                <c:pt idx="53">
                  <c:v>22646.6620302834</c:v>
                </c:pt>
                <c:pt idx="54">
                  <c:v>22784.549033646</c:v>
                </c:pt>
                <c:pt idx="55">
                  <c:v>22898.30281326</c:v>
                </c:pt>
                <c:pt idx="56">
                  <c:v>22991.45640937499</c:v>
                </c:pt>
                <c:pt idx="57">
                  <c:v>23066.6989727018</c:v>
                </c:pt>
                <c:pt idx="58">
                  <c:v>23123.83128414131</c:v>
                </c:pt>
                <c:pt idx="59">
                  <c:v>23160.7154086308</c:v>
                </c:pt>
                <c:pt idx="60">
                  <c:v>23176.96185333</c:v>
                </c:pt>
                <c:pt idx="61">
                  <c:v>23165.84672099999</c:v>
                </c:pt>
                <c:pt idx="62">
                  <c:v>23132.9769948151</c:v>
                </c:pt>
                <c:pt idx="63">
                  <c:v>23105.78949831321</c:v>
                </c:pt>
                <c:pt idx="64">
                  <c:v>23123.705136336</c:v>
                </c:pt>
                <c:pt idx="65">
                  <c:v>23215.84816649</c:v>
                </c:pt>
                <c:pt idx="66">
                  <c:v>23400.21893375431</c:v>
                </c:pt>
                <c:pt idx="67">
                  <c:v>23667.560691786</c:v>
                </c:pt>
                <c:pt idx="68">
                  <c:v>23985.6148512157</c:v>
                </c:pt>
                <c:pt idx="69">
                  <c:v>24303.3531444585</c:v>
                </c:pt>
                <c:pt idx="70">
                  <c:v>24580.65368718999</c:v>
                </c:pt>
                <c:pt idx="71">
                  <c:v>24802.4472488052</c:v>
                </c:pt>
                <c:pt idx="72">
                  <c:v>24976.180473573</c:v>
                </c:pt>
                <c:pt idx="73">
                  <c:v>25110.19832223139</c:v>
                </c:pt>
                <c:pt idx="74">
                  <c:v>25222.3245870111</c:v>
                </c:pt>
                <c:pt idx="75">
                  <c:v>25326.2396856</c:v>
                </c:pt>
                <c:pt idx="76">
                  <c:v>25422.5880702144</c:v>
                </c:pt>
                <c:pt idx="77">
                  <c:v>25504.8957127224</c:v>
                </c:pt>
                <c:pt idx="78">
                  <c:v>25572.490005035</c:v>
                </c:pt>
                <c:pt idx="79">
                  <c:v>25623.86547648719</c:v>
                </c:pt>
                <c:pt idx="80">
                  <c:v>25658.1484728</c:v>
                </c:pt>
                <c:pt idx="81">
                  <c:v>25675.66705868302</c:v>
                </c:pt>
                <c:pt idx="82">
                  <c:v>25677.83486676699</c:v>
                </c:pt>
                <c:pt idx="83">
                  <c:v>25666.075247792</c:v>
                </c:pt>
                <c:pt idx="84">
                  <c:v>25642.09495386021</c:v>
                </c:pt>
                <c:pt idx="85">
                  <c:v>25607.18197817</c:v>
                </c:pt>
                <c:pt idx="86">
                  <c:v>25561.70205630059</c:v>
                </c:pt>
                <c:pt idx="87">
                  <c:v>25505.69069864121</c:v>
                </c:pt>
                <c:pt idx="88">
                  <c:v>25439.55631405859</c:v>
                </c:pt>
                <c:pt idx="89">
                  <c:v>25363.5927312696</c:v>
                </c:pt>
                <c:pt idx="90">
                  <c:v>25277.96529023998</c:v>
                </c:pt>
                <c:pt idx="91">
                  <c:v>25183.1936287008</c:v>
                </c:pt>
                <c:pt idx="92">
                  <c:v>25079.1849097217</c:v>
                </c:pt>
                <c:pt idx="93">
                  <c:v>24964.598596971</c:v>
                </c:pt>
                <c:pt idx="94">
                  <c:v>24837.68773505741</c:v>
                </c:pt>
                <c:pt idx="95">
                  <c:v>24697.33384770999</c:v>
                </c:pt>
                <c:pt idx="96">
                  <c:v>24543.64169319381</c:v>
                </c:pt>
                <c:pt idx="97">
                  <c:v>24377.5866017775</c:v>
                </c:pt>
                <c:pt idx="98">
                  <c:v>24200.283347765</c:v>
                </c:pt>
                <c:pt idx="99">
                  <c:v>24013.1953785958</c:v>
                </c:pt>
                <c:pt idx="100">
                  <c:v>23817.76191266</c:v>
                </c:pt>
                <c:pt idx="101">
                  <c:v>23615.15235215041</c:v>
                </c:pt>
                <c:pt idx="102">
                  <c:v>23406.5289950912</c:v>
                </c:pt>
                <c:pt idx="103">
                  <c:v>23193.26439947099</c:v>
                </c:pt>
                <c:pt idx="104">
                  <c:v>22976.7585644619</c:v>
                </c:pt>
                <c:pt idx="105">
                  <c:v>22758.19143323001</c:v>
                </c:pt>
              </c:numCache>
            </c:numRef>
          </c:yVal>
        </c:ser>
        <c:ser>
          <c:idx val="3"/>
          <c:order val="3"/>
          <c:tx>
            <c:strRef>
              <c:f>'rural numbers'!$C$280</c:f>
              <c:strCache>
                <c:ptCount val="1"/>
                <c:pt idx="0">
                  <c:v>Rest Central America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numbers'!$D$280:$DE$280</c:f>
              <c:numCache>
                <c:formatCode>0</c:formatCode>
                <c:ptCount val="106"/>
                <c:pt idx="0">
                  <c:v>2006.478692167594</c:v>
                </c:pt>
                <c:pt idx="1">
                  <c:v>2133.8820939671</c:v>
                </c:pt>
                <c:pt idx="2">
                  <c:v>2271.758170023528</c:v>
                </c:pt>
                <c:pt idx="3">
                  <c:v>2001.055345437781</c:v>
                </c:pt>
                <c:pt idx="4">
                  <c:v>2576.262990881988</c:v>
                </c:pt>
                <c:pt idx="5">
                  <c:v>2744.211148009271</c:v>
                </c:pt>
                <c:pt idx="6">
                  <c:v>2923.640452139626</c:v>
                </c:pt>
                <c:pt idx="7">
                  <c:v>3115.490638166126</c:v>
                </c:pt>
                <c:pt idx="8">
                  <c:v>3333.407735495403</c:v>
                </c:pt>
                <c:pt idx="9">
                  <c:v>3562.488310193712</c:v>
                </c:pt>
                <c:pt idx="10">
                  <c:v>3803.002845199879</c:v>
                </c:pt>
                <c:pt idx="11">
                  <c:v>4056.659147112116</c:v>
                </c:pt>
                <c:pt idx="12">
                  <c:v>4276.79809906794</c:v>
                </c:pt>
                <c:pt idx="13">
                  <c:v>4849.053233388103</c:v>
                </c:pt>
                <c:pt idx="14">
                  <c:v>5348.707459862671</c:v>
                </c:pt>
                <c:pt idx="15">
                  <c:v>5934.97154366505</c:v>
                </c:pt>
                <c:pt idx="16">
                  <c:v>6445.101682278176</c:v>
                </c:pt>
                <c:pt idx="17">
                  <c:v>7001.699513807966</c:v>
                </c:pt>
                <c:pt idx="18">
                  <c:v>7592.314242011025</c:v>
                </c:pt>
                <c:pt idx="19">
                  <c:v>8250.341229014991</c:v>
                </c:pt>
                <c:pt idx="20">
                  <c:v>8976.379283397117</c:v>
                </c:pt>
                <c:pt idx="21">
                  <c:v>10244.50063092238</c:v>
                </c:pt>
                <c:pt idx="22">
                  <c:v>11924.49178523495</c:v>
                </c:pt>
                <c:pt idx="23">
                  <c:v>13484.58977891167</c:v>
                </c:pt>
                <c:pt idx="24">
                  <c:v>15216.13414108377</c:v>
                </c:pt>
                <c:pt idx="25">
                  <c:v>17746.06288564</c:v>
                </c:pt>
                <c:pt idx="26">
                  <c:v>17999.0953431219</c:v>
                </c:pt>
                <c:pt idx="27">
                  <c:v>18264.27433998989</c:v>
                </c:pt>
                <c:pt idx="28">
                  <c:v>18538.4510429557</c:v>
                </c:pt>
                <c:pt idx="29">
                  <c:v>18819.4964331316</c:v>
                </c:pt>
                <c:pt idx="30">
                  <c:v>19106.13240011</c:v>
                </c:pt>
                <c:pt idx="31">
                  <c:v>19397.8627074263</c:v>
                </c:pt>
                <c:pt idx="32">
                  <c:v>19694.78859008701</c:v>
                </c:pt>
                <c:pt idx="33">
                  <c:v>19997.39507009481</c:v>
                </c:pt>
                <c:pt idx="34">
                  <c:v>20306.21857487441</c:v>
                </c:pt>
                <c:pt idx="35">
                  <c:v>20621.24542282</c:v>
                </c:pt>
                <c:pt idx="36">
                  <c:v>20940.9830990595</c:v>
                </c:pt>
                <c:pt idx="37">
                  <c:v>21263.4781923604</c:v>
                </c:pt>
                <c:pt idx="38">
                  <c:v>21585.50068434319</c:v>
                </c:pt>
                <c:pt idx="39">
                  <c:v>21904.0193026978</c:v>
                </c:pt>
                <c:pt idx="40">
                  <c:v>22217.53957126</c:v>
                </c:pt>
                <c:pt idx="41">
                  <c:v>22526.7853209856</c:v>
                </c:pt>
                <c:pt idx="42">
                  <c:v>22831.476704926</c:v>
                </c:pt>
                <c:pt idx="43">
                  <c:v>23132.56254588339</c:v>
                </c:pt>
                <c:pt idx="44">
                  <c:v>23430.84380434811</c:v>
                </c:pt>
                <c:pt idx="45">
                  <c:v>23726.33849135001</c:v>
                </c:pt>
                <c:pt idx="46">
                  <c:v>24017.6579190199</c:v>
                </c:pt>
                <c:pt idx="47">
                  <c:v>24305.4074549855</c:v>
                </c:pt>
                <c:pt idx="48">
                  <c:v>24588.63395651701</c:v>
                </c:pt>
                <c:pt idx="49">
                  <c:v>24866.4375340108</c:v>
                </c:pt>
                <c:pt idx="50">
                  <c:v>25138.64522116999</c:v>
                </c:pt>
                <c:pt idx="51">
                  <c:v>25403.1802184681</c:v>
                </c:pt>
                <c:pt idx="52">
                  <c:v>25663.17020283911</c:v>
                </c:pt>
                <c:pt idx="53">
                  <c:v>25921.2185262546</c:v>
                </c:pt>
                <c:pt idx="54">
                  <c:v>26180.6650959024</c:v>
                </c:pt>
                <c:pt idx="55">
                  <c:v>26443.88489989001</c:v>
                </c:pt>
                <c:pt idx="56">
                  <c:v>26716.0041801971</c:v>
                </c:pt>
                <c:pt idx="57">
                  <c:v>26991.2108989113</c:v>
                </c:pt>
                <c:pt idx="58">
                  <c:v>27269.6580698723</c:v>
                </c:pt>
                <c:pt idx="59">
                  <c:v>27551.39817917509</c:v>
                </c:pt>
                <c:pt idx="60">
                  <c:v>27835.94255506001</c:v>
                </c:pt>
                <c:pt idx="61">
                  <c:v>28121.7502441319</c:v>
                </c:pt>
                <c:pt idx="62">
                  <c:v>28410.83854950941</c:v>
                </c:pt>
                <c:pt idx="63">
                  <c:v>28695.48655178</c:v>
                </c:pt>
                <c:pt idx="64">
                  <c:v>28965.0948676988</c:v>
                </c:pt>
                <c:pt idx="65">
                  <c:v>29212.27988051</c:v>
                </c:pt>
                <c:pt idx="66">
                  <c:v>29433.4737368217</c:v>
                </c:pt>
                <c:pt idx="67">
                  <c:v>29631.0501157142</c:v>
                </c:pt>
                <c:pt idx="68">
                  <c:v>29813.7287012925</c:v>
                </c:pt>
                <c:pt idx="69">
                  <c:v>29994.99334230831</c:v>
                </c:pt>
                <c:pt idx="70">
                  <c:v>30185.415537</c:v>
                </c:pt>
                <c:pt idx="71">
                  <c:v>30387.06163263291</c:v>
                </c:pt>
                <c:pt idx="72">
                  <c:v>30598.6508868085</c:v>
                </c:pt>
                <c:pt idx="73">
                  <c:v>30820.2172234391</c:v>
                </c:pt>
                <c:pt idx="74">
                  <c:v>31050.4391399329</c:v>
                </c:pt>
                <c:pt idx="75">
                  <c:v>31287.97213404</c:v>
                </c:pt>
                <c:pt idx="76">
                  <c:v>31532.9409842389</c:v>
                </c:pt>
                <c:pt idx="77">
                  <c:v>31785.7855221284</c:v>
                </c:pt>
                <c:pt idx="78">
                  <c:v>32041.7527906952</c:v>
                </c:pt>
                <c:pt idx="79">
                  <c:v>32294.0290256197</c:v>
                </c:pt>
                <c:pt idx="80">
                  <c:v>32536.82316738</c:v>
                </c:pt>
                <c:pt idx="81">
                  <c:v>32766.5744215606</c:v>
                </c:pt>
                <c:pt idx="82">
                  <c:v>32982.9547474185</c:v>
                </c:pt>
                <c:pt idx="83">
                  <c:v>33184.4985161986</c:v>
                </c:pt>
                <c:pt idx="84">
                  <c:v>33370.56267769488</c:v>
                </c:pt>
                <c:pt idx="85">
                  <c:v>33540.52565543999</c:v>
                </c:pt>
                <c:pt idx="86">
                  <c:v>33692.9081420975</c:v>
                </c:pt>
                <c:pt idx="87">
                  <c:v>33826.43347744421</c:v>
                </c:pt>
                <c:pt idx="88">
                  <c:v>33940.3451447396</c:v>
                </c:pt>
                <c:pt idx="89">
                  <c:v>34034.0574279649</c:v>
                </c:pt>
                <c:pt idx="90">
                  <c:v>34107.11397532</c:v>
                </c:pt>
                <c:pt idx="91">
                  <c:v>34158.76621670009</c:v>
                </c:pt>
                <c:pt idx="92">
                  <c:v>34188.93311760541</c:v>
                </c:pt>
                <c:pt idx="93">
                  <c:v>34197.86908923359</c:v>
                </c:pt>
                <c:pt idx="94">
                  <c:v>34186.0959467353</c:v>
                </c:pt>
                <c:pt idx="95">
                  <c:v>34154.1360749</c:v>
                </c:pt>
                <c:pt idx="96">
                  <c:v>34101.72153278269</c:v>
                </c:pt>
                <c:pt idx="97">
                  <c:v>34029.69630412579</c:v>
                </c:pt>
                <c:pt idx="98">
                  <c:v>33938.3429638501</c:v>
                </c:pt>
                <c:pt idx="99">
                  <c:v>33828.00092449528</c:v>
                </c:pt>
                <c:pt idx="100">
                  <c:v>33699.14591382</c:v>
                </c:pt>
                <c:pt idx="101">
                  <c:v>33553.43349812418</c:v>
                </c:pt>
                <c:pt idx="102">
                  <c:v>33390.6574996586</c:v>
                </c:pt>
                <c:pt idx="103">
                  <c:v>33211.74896279511</c:v>
                </c:pt>
                <c:pt idx="104">
                  <c:v>33017.8029570634</c:v>
                </c:pt>
                <c:pt idx="105">
                  <c:v>32810.24539787999</c:v>
                </c:pt>
              </c:numCache>
            </c:numRef>
          </c:yVal>
        </c:ser>
        <c:ser>
          <c:idx val="4"/>
          <c:order val="4"/>
          <c:tx>
            <c:strRef>
              <c:f>'rural numbers'!$C$281</c:f>
              <c:strCache>
                <c:ptCount val="1"/>
                <c:pt idx="0">
                  <c:v>Brazil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numbers'!$D$281:$DE$281</c:f>
              <c:numCache>
                <c:formatCode>0</c:formatCode>
                <c:ptCount val="106"/>
                <c:pt idx="0">
                  <c:v>1174.177862237672</c:v>
                </c:pt>
                <c:pt idx="1">
                  <c:v>1268.61807306093</c:v>
                </c:pt>
                <c:pt idx="2">
                  <c:v>1372.533506222347</c:v>
                </c:pt>
                <c:pt idx="3">
                  <c:v>1485.56904567392</c:v>
                </c:pt>
                <c:pt idx="4">
                  <c:v>1608.792646837127</c:v>
                </c:pt>
                <c:pt idx="5">
                  <c:v>1743.484962391989</c:v>
                </c:pt>
                <c:pt idx="6">
                  <c:v>1891.199686730539</c:v>
                </c:pt>
                <c:pt idx="7">
                  <c:v>2053.842313409624</c:v>
                </c:pt>
                <c:pt idx="8">
                  <c:v>2233.772658644846</c:v>
                </c:pt>
                <c:pt idx="9">
                  <c:v>2433.937878465089</c:v>
                </c:pt>
                <c:pt idx="10">
                  <c:v>2658.044338293226</c:v>
                </c:pt>
                <c:pt idx="11">
                  <c:v>3259.856951500315</c:v>
                </c:pt>
                <c:pt idx="12">
                  <c:v>3960.790037064395</c:v>
                </c:pt>
                <c:pt idx="13">
                  <c:v>4970.510227709944</c:v>
                </c:pt>
                <c:pt idx="14">
                  <c:v>5954.95010490274</c:v>
                </c:pt>
                <c:pt idx="15">
                  <c:v>6910.62250034622</c:v>
                </c:pt>
                <c:pt idx="16">
                  <c:v>7833.571313969334</c:v>
                </c:pt>
                <c:pt idx="17">
                  <c:v>8720.81746823462</c:v>
                </c:pt>
                <c:pt idx="18">
                  <c:v>9507.470415689744</c:v>
                </c:pt>
                <c:pt idx="19">
                  <c:v>11545.93085044282</c:v>
                </c:pt>
                <c:pt idx="20">
                  <c:v>13639.28709529926</c:v>
                </c:pt>
                <c:pt idx="21">
                  <c:v>16708.89402687698</c:v>
                </c:pt>
                <c:pt idx="22">
                  <c:v>22459.08039647045</c:v>
                </c:pt>
                <c:pt idx="23">
                  <c:v>28809.07397955115</c:v>
                </c:pt>
                <c:pt idx="24">
                  <c:v>28189.83336524717</c:v>
                </c:pt>
                <c:pt idx="25">
                  <c:v>34569.19212075</c:v>
                </c:pt>
                <c:pt idx="26">
                  <c:v>35161.3439047376</c:v>
                </c:pt>
                <c:pt idx="27">
                  <c:v>35759.783976231</c:v>
                </c:pt>
                <c:pt idx="28">
                  <c:v>36353.62971345</c:v>
                </c:pt>
                <c:pt idx="29">
                  <c:v>36935.53874920261</c:v>
                </c:pt>
                <c:pt idx="30">
                  <c:v>37501.07374685</c:v>
                </c:pt>
                <c:pt idx="31">
                  <c:v>38048.240077757</c:v>
                </c:pt>
                <c:pt idx="32">
                  <c:v>38576.6995265685</c:v>
                </c:pt>
                <c:pt idx="33">
                  <c:v>39086.7898180128</c:v>
                </c:pt>
                <c:pt idx="34">
                  <c:v>39578.5073948895</c:v>
                </c:pt>
                <c:pt idx="35">
                  <c:v>40049.7666509</c:v>
                </c:pt>
                <c:pt idx="36">
                  <c:v>40495.3509592547</c:v>
                </c:pt>
                <c:pt idx="37">
                  <c:v>40907.0053571634</c:v>
                </c:pt>
                <c:pt idx="38">
                  <c:v>41274.962611958</c:v>
                </c:pt>
                <c:pt idx="39">
                  <c:v>41591.0983654742</c:v>
                </c:pt>
                <c:pt idx="40">
                  <c:v>41852.23306110001</c:v>
                </c:pt>
                <c:pt idx="41">
                  <c:v>42059.390746964</c:v>
                </c:pt>
                <c:pt idx="42">
                  <c:v>42215.578986669</c:v>
                </c:pt>
                <c:pt idx="43">
                  <c:v>42324.03680572141</c:v>
                </c:pt>
                <c:pt idx="44">
                  <c:v>42388.1382604093</c:v>
                </c:pt>
                <c:pt idx="45">
                  <c:v>42410.7624321</c:v>
                </c:pt>
                <c:pt idx="46">
                  <c:v>42393.17900559639</c:v>
                </c:pt>
                <c:pt idx="47">
                  <c:v>42338.3270943776</c:v>
                </c:pt>
                <c:pt idx="48">
                  <c:v>42251.71849668</c:v>
                </c:pt>
                <c:pt idx="49">
                  <c:v>42139.30149650301</c:v>
                </c:pt>
                <c:pt idx="50">
                  <c:v>42005.26253013</c:v>
                </c:pt>
                <c:pt idx="51">
                  <c:v>41847.8796678931</c:v>
                </c:pt>
                <c:pt idx="52">
                  <c:v>41667.054792162</c:v>
                </c:pt>
                <c:pt idx="53">
                  <c:v>41470.073693046</c:v>
                </c:pt>
                <c:pt idx="54">
                  <c:v>41267.004651288</c:v>
                </c:pt>
                <c:pt idx="55">
                  <c:v>41064.53204278</c:v>
                </c:pt>
                <c:pt idx="56">
                  <c:v>40869.84696605458</c:v>
                </c:pt>
                <c:pt idx="57">
                  <c:v>40678.98138276082</c:v>
                </c:pt>
                <c:pt idx="58">
                  <c:v>40474.11603766521</c:v>
                </c:pt>
                <c:pt idx="59">
                  <c:v>40229.85092968171</c:v>
                </c:pt>
                <c:pt idx="60">
                  <c:v>39928.94292132</c:v>
                </c:pt>
                <c:pt idx="61">
                  <c:v>39562.862833908</c:v>
                </c:pt>
                <c:pt idx="62">
                  <c:v>39140.1997405713</c:v>
                </c:pt>
                <c:pt idx="63">
                  <c:v>38682.6242344848</c:v>
                </c:pt>
                <c:pt idx="64">
                  <c:v>38223.04128477749</c:v>
                </c:pt>
                <c:pt idx="65">
                  <c:v>37786.28689371</c:v>
                </c:pt>
                <c:pt idx="66">
                  <c:v>37386.53553613591</c:v>
                </c:pt>
                <c:pt idx="67">
                  <c:v>37017.30418020001</c:v>
                </c:pt>
                <c:pt idx="68">
                  <c:v>36656.53348307098</c:v>
                </c:pt>
                <c:pt idx="69">
                  <c:v>36267.79256584821</c:v>
                </c:pt>
                <c:pt idx="70">
                  <c:v>35822.23582278</c:v>
                </c:pt>
                <c:pt idx="71">
                  <c:v>35309.0266999425</c:v>
                </c:pt>
                <c:pt idx="72">
                  <c:v>34735.2579923973</c:v>
                </c:pt>
                <c:pt idx="73">
                  <c:v>34110.6896110455</c:v>
                </c:pt>
                <c:pt idx="74">
                  <c:v>33454.29014676981</c:v>
                </c:pt>
                <c:pt idx="75">
                  <c:v>32782.60263232</c:v>
                </c:pt>
                <c:pt idx="76">
                  <c:v>32097.9277920408</c:v>
                </c:pt>
                <c:pt idx="77">
                  <c:v>31399.91346314881</c:v>
                </c:pt>
                <c:pt idx="78">
                  <c:v>30701.55794577298</c:v>
                </c:pt>
                <c:pt idx="79">
                  <c:v>30018.82975498919</c:v>
                </c:pt>
                <c:pt idx="80">
                  <c:v>29364.36594489001</c:v>
                </c:pt>
                <c:pt idx="81">
                  <c:v>28746.90746020802</c:v>
                </c:pt>
                <c:pt idx="82">
                  <c:v>28167.47567436297</c:v>
                </c:pt>
                <c:pt idx="83">
                  <c:v>27621.32496674851</c:v>
                </c:pt>
                <c:pt idx="84">
                  <c:v>27098.75361071061</c:v>
                </c:pt>
                <c:pt idx="85">
                  <c:v>26592.58816230003</c:v>
                </c:pt>
                <c:pt idx="86">
                  <c:v>26102.83434587499</c:v>
                </c:pt>
                <c:pt idx="87">
                  <c:v>25633.2338773938</c:v>
                </c:pt>
                <c:pt idx="88">
                  <c:v>25184.1048140637</c:v>
                </c:pt>
                <c:pt idx="89">
                  <c:v>24755.9916772293</c:v>
                </c:pt>
                <c:pt idx="90">
                  <c:v>24349.15886148001</c:v>
                </c:pt>
                <c:pt idx="91">
                  <c:v>23963.22642228584</c:v>
                </c:pt>
                <c:pt idx="92">
                  <c:v>23597.6402861808</c:v>
                </c:pt>
                <c:pt idx="93">
                  <c:v>23252.19242839652</c:v>
                </c:pt>
                <c:pt idx="94">
                  <c:v>22926.6429572475</c:v>
                </c:pt>
                <c:pt idx="95">
                  <c:v>22620.76218239998</c:v>
                </c:pt>
                <c:pt idx="96">
                  <c:v>22334.2120875679</c:v>
                </c:pt>
                <c:pt idx="97">
                  <c:v>22066.520377148</c:v>
                </c:pt>
                <c:pt idx="98">
                  <c:v>21817.382984964</c:v>
                </c:pt>
                <c:pt idx="99">
                  <c:v>21586.3035540308</c:v>
                </c:pt>
                <c:pt idx="100">
                  <c:v>21372.97115717997</c:v>
                </c:pt>
                <c:pt idx="101">
                  <c:v>21177.19796521141</c:v>
                </c:pt>
                <c:pt idx="102">
                  <c:v>20998.7885857671</c:v>
                </c:pt>
                <c:pt idx="103">
                  <c:v>20837.38502010691</c:v>
                </c:pt>
                <c:pt idx="104">
                  <c:v>20692.5841047593</c:v>
                </c:pt>
                <c:pt idx="105">
                  <c:v>20564.25582156001</c:v>
                </c:pt>
              </c:numCache>
            </c:numRef>
          </c:yVal>
        </c:ser>
        <c:ser>
          <c:idx val="5"/>
          <c:order val="5"/>
          <c:tx>
            <c:strRef>
              <c:f>'rural numbers'!$C$282</c:f>
              <c:strCache>
                <c:ptCount val="1"/>
                <c:pt idx="0">
                  <c:v>Rest South America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numbers'!$D$282:$DE$282</c:f>
              <c:numCache>
                <c:formatCode>0</c:formatCode>
                <c:ptCount val="106"/>
                <c:pt idx="0">
                  <c:v>3992.374119669517</c:v>
                </c:pt>
                <c:pt idx="1">
                  <c:v>4113.143528781038</c:v>
                </c:pt>
                <c:pt idx="2">
                  <c:v>4243.983091948727</c:v>
                </c:pt>
                <c:pt idx="3">
                  <c:v>4042.431256853414</c:v>
                </c:pt>
                <c:pt idx="4">
                  <c:v>4520.695260785222</c:v>
                </c:pt>
                <c:pt idx="5">
                  <c:v>4666.422607040841</c:v>
                </c:pt>
                <c:pt idx="6">
                  <c:v>4816.860065339945</c:v>
                </c:pt>
                <c:pt idx="7">
                  <c:v>4971.753268526162</c:v>
                </c:pt>
                <c:pt idx="8">
                  <c:v>5130.746508170303</c:v>
                </c:pt>
                <c:pt idx="9">
                  <c:v>5293.362269269918</c:v>
                </c:pt>
                <c:pt idx="10">
                  <c:v>5547.306068756022</c:v>
                </c:pt>
                <c:pt idx="11">
                  <c:v>5646.135648907482</c:v>
                </c:pt>
                <c:pt idx="12">
                  <c:v>6076.200151049604</c:v>
                </c:pt>
                <c:pt idx="13">
                  <c:v>7134.334819702128</c:v>
                </c:pt>
                <c:pt idx="14">
                  <c:v>8048.231600291618</c:v>
                </c:pt>
                <c:pt idx="15">
                  <c:v>9211.71318593712</c:v>
                </c:pt>
                <c:pt idx="16">
                  <c:v>10577.13002117493</c:v>
                </c:pt>
                <c:pt idx="17">
                  <c:v>11447.29157253112</c:v>
                </c:pt>
                <c:pt idx="18">
                  <c:v>12917.61106849207</c:v>
                </c:pt>
                <c:pt idx="19">
                  <c:v>15513.7122663143</c:v>
                </c:pt>
                <c:pt idx="20">
                  <c:v>17256.88907611108</c:v>
                </c:pt>
                <c:pt idx="21">
                  <c:v>19597.1427204006</c:v>
                </c:pt>
                <c:pt idx="22">
                  <c:v>22555.01437677076</c:v>
                </c:pt>
                <c:pt idx="23">
                  <c:v>25236.15242260611</c:v>
                </c:pt>
                <c:pt idx="24">
                  <c:v>27997.13517658161</c:v>
                </c:pt>
                <c:pt idx="25">
                  <c:v>29086.41007120422</c:v>
                </c:pt>
                <c:pt idx="26">
                  <c:v>29360.01027631333</c:v>
                </c:pt>
                <c:pt idx="27">
                  <c:v>29648.99870111827</c:v>
                </c:pt>
                <c:pt idx="28">
                  <c:v>29945.15377062255</c:v>
                </c:pt>
                <c:pt idx="29">
                  <c:v>30242.56462406648</c:v>
                </c:pt>
                <c:pt idx="30">
                  <c:v>30537.62468643819</c:v>
                </c:pt>
                <c:pt idx="31">
                  <c:v>30829.17599185036</c:v>
                </c:pt>
                <c:pt idx="32">
                  <c:v>31118.43214240218</c:v>
                </c:pt>
                <c:pt idx="33">
                  <c:v>31408.5748323021</c:v>
                </c:pt>
                <c:pt idx="34">
                  <c:v>31704.16144377492</c:v>
                </c:pt>
                <c:pt idx="35">
                  <c:v>32009.19522473956</c:v>
                </c:pt>
                <c:pt idx="36">
                  <c:v>32325.06116857315</c:v>
                </c:pt>
                <c:pt idx="37">
                  <c:v>32648.6851315271</c:v>
                </c:pt>
                <c:pt idx="38">
                  <c:v>32971.64785260479</c:v>
                </c:pt>
                <c:pt idx="39">
                  <c:v>33282.26668261756</c:v>
                </c:pt>
                <c:pt idx="40">
                  <c:v>33572.12223389922</c:v>
                </c:pt>
                <c:pt idx="41">
                  <c:v>33837.33471648603</c:v>
                </c:pt>
                <c:pt idx="42">
                  <c:v>34080.31700956915</c:v>
                </c:pt>
                <c:pt idx="43">
                  <c:v>34306.96576729393</c:v>
                </c:pt>
                <c:pt idx="44">
                  <c:v>34526.90463871237</c:v>
                </c:pt>
                <c:pt idx="45">
                  <c:v>34747.80166618756</c:v>
                </c:pt>
                <c:pt idx="46">
                  <c:v>34972.3667264076</c:v>
                </c:pt>
                <c:pt idx="47">
                  <c:v>35199.40932766596</c:v>
                </c:pt>
                <c:pt idx="48">
                  <c:v>35427.93484213473</c:v>
                </c:pt>
                <c:pt idx="49">
                  <c:v>35654.57040119667</c:v>
                </c:pt>
                <c:pt idx="50">
                  <c:v>35875.88615199973</c:v>
                </c:pt>
                <c:pt idx="51">
                  <c:v>36090.05836900103</c:v>
                </c:pt>
                <c:pt idx="52">
                  <c:v>36296.8509038309</c:v>
                </c:pt>
                <c:pt idx="53">
                  <c:v>36496.15917447211</c:v>
                </c:pt>
                <c:pt idx="54">
                  <c:v>36689.38010708183</c:v>
                </c:pt>
                <c:pt idx="55">
                  <c:v>36878.0323549987</c:v>
                </c:pt>
                <c:pt idx="56">
                  <c:v>37064.5126323955</c:v>
                </c:pt>
                <c:pt idx="57">
                  <c:v>37248.10435310557</c:v>
                </c:pt>
                <c:pt idx="58">
                  <c:v>37423.3957159942</c:v>
                </c:pt>
                <c:pt idx="59">
                  <c:v>37581.55160579913</c:v>
                </c:pt>
                <c:pt idx="60">
                  <c:v>37715.3909293541</c:v>
                </c:pt>
                <c:pt idx="61">
                  <c:v>37819.37131936303</c:v>
                </c:pt>
                <c:pt idx="62">
                  <c:v>37894.96026522921</c:v>
                </c:pt>
                <c:pt idx="63">
                  <c:v>37950.45631815321</c:v>
                </c:pt>
                <c:pt idx="64">
                  <c:v>37999.53576956357</c:v>
                </c:pt>
                <c:pt idx="65">
                  <c:v>38052.78087495482</c:v>
                </c:pt>
                <c:pt idx="66">
                  <c:v>38114.95505332941</c:v>
                </c:pt>
                <c:pt idx="67">
                  <c:v>38182.87377704117</c:v>
                </c:pt>
                <c:pt idx="68">
                  <c:v>38250.08829473507</c:v>
                </c:pt>
                <c:pt idx="69">
                  <c:v>38306.08407974151</c:v>
                </c:pt>
                <c:pt idx="70">
                  <c:v>38342.98681720231</c:v>
                </c:pt>
                <c:pt idx="71">
                  <c:v>38359.55900431881</c:v>
                </c:pt>
                <c:pt idx="72">
                  <c:v>38358.70203862063</c:v>
                </c:pt>
                <c:pt idx="73">
                  <c:v>38341.21554075406</c:v>
                </c:pt>
                <c:pt idx="74">
                  <c:v>38308.78935174754</c:v>
                </c:pt>
                <c:pt idx="75">
                  <c:v>38262.92680364046</c:v>
                </c:pt>
                <c:pt idx="76">
                  <c:v>38203.12582403544</c:v>
                </c:pt>
                <c:pt idx="77">
                  <c:v>38129.74746775206</c:v>
                </c:pt>
                <c:pt idx="78">
                  <c:v>38046.38065604423</c:v>
                </c:pt>
                <c:pt idx="79">
                  <c:v>37957.78658445868</c:v>
                </c:pt>
                <c:pt idx="80">
                  <c:v>37867.43686272722</c:v>
                </c:pt>
                <c:pt idx="81">
                  <c:v>37776.77711001762</c:v>
                </c:pt>
                <c:pt idx="82">
                  <c:v>37685.15976522972</c:v>
                </c:pt>
                <c:pt idx="83">
                  <c:v>37591.3965761626</c:v>
                </c:pt>
                <c:pt idx="84">
                  <c:v>37493.40726230518</c:v>
                </c:pt>
                <c:pt idx="85">
                  <c:v>37389.68284467909</c:v>
                </c:pt>
                <c:pt idx="86">
                  <c:v>37280.17164061427</c:v>
                </c:pt>
                <c:pt idx="87">
                  <c:v>37165.50188420237</c:v>
                </c:pt>
                <c:pt idx="88">
                  <c:v>37045.60434916358</c:v>
                </c:pt>
                <c:pt idx="89">
                  <c:v>36920.48145295377</c:v>
                </c:pt>
                <c:pt idx="90">
                  <c:v>36790.12881024477</c:v>
                </c:pt>
                <c:pt idx="91">
                  <c:v>36654.23765810527</c:v>
                </c:pt>
                <c:pt idx="92">
                  <c:v>36512.70039290839</c:v>
                </c:pt>
                <c:pt idx="93">
                  <c:v>36365.84838163547</c:v>
                </c:pt>
                <c:pt idx="94">
                  <c:v>36214.24756639288</c:v>
                </c:pt>
                <c:pt idx="95">
                  <c:v>36058.20025255852</c:v>
                </c:pt>
                <c:pt idx="96">
                  <c:v>35897.5233997367</c:v>
                </c:pt>
                <c:pt idx="97">
                  <c:v>35731.67557708925</c:v>
                </c:pt>
                <c:pt idx="98">
                  <c:v>35559.88891096023</c:v>
                </c:pt>
                <c:pt idx="99">
                  <c:v>35381.29158878222</c:v>
                </c:pt>
                <c:pt idx="100">
                  <c:v>35194.90174345877</c:v>
                </c:pt>
                <c:pt idx="101">
                  <c:v>34999.66277014239</c:v>
                </c:pt>
                <c:pt idx="102">
                  <c:v>34794.47366432234</c:v>
                </c:pt>
                <c:pt idx="103">
                  <c:v>34578.15530459824</c:v>
                </c:pt>
                <c:pt idx="104">
                  <c:v>34349.60178427509</c:v>
                </c:pt>
                <c:pt idx="105">
                  <c:v>34107.88597177217</c:v>
                </c:pt>
              </c:numCache>
            </c:numRef>
          </c:yVal>
        </c:ser>
        <c:ser>
          <c:idx val="6"/>
          <c:order val="6"/>
          <c:tx>
            <c:strRef>
              <c:f>'rural numbers'!$C$283</c:f>
              <c:strCache>
                <c:ptCount val="1"/>
                <c:pt idx="0">
                  <c:v>Northern Africa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numbers'!$D$283:$DE$283</c:f>
              <c:numCache>
                <c:formatCode>0</c:formatCode>
                <c:ptCount val="106"/>
                <c:pt idx="0">
                  <c:v>8878.254009777058</c:v>
                </c:pt>
                <c:pt idx="1">
                  <c:v>8957.214300312378</c:v>
                </c:pt>
                <c:pt idx="2">
                  <c:v>9041.068732442549</c:v>
                </c:pt>
                <c:pt idx="3">
                  <c:v>9015.487401533391</c:v>
                </c:pt>
                <c:pt idx="4">
                  <c:v>9200.025050370662</c:v>
                </c:pt>
                <c:pt idx="5">
                  <c:v>9274.403207004625</c:v>
                </c:pt>
                <c:pt idx="6">
                  <c:v>9344.836218003979</c:v>
                </c:pt>
                <c:pt idx="7">
                  <c:v>9410.862333529272</c:v>
                </c:pt>
                <c:pt idx="8">
                  <c:v>9471.972199919284</c:v>
                </c:pt>
                <c:pt idx="9">
                  <c:v>9527.603918227551</c:v>
                </c:pt>
                <c:pt idx="10">
                  <c:v>9577.137592181728</c:v>
                </c:pt>
                <c:pt idx="11">
                  <c:v>9619.88931293601</c:v>
                </c:pt>
                <c:pt idx="12">
                  <c:v>9866.451856772355</c:v>
                </c:pt>
                <c:pt idx="13">
                  <c:v>10834.44070186142</c:v>
                </c:pt>
                <c:pt idx="14">
                  <c:v>11782.81249046647</c:v>
                </c:pt>
                <c:pt idx="15">
                  <c:v>12708.12492874123</c:v>
                </c:pt>
                <c:pt idx="16">
                  <c:v>13606.46222203547</c:v>
                </c:pt>
                <c:pt idx="17">
                  <c:v>14984.91882675638</c:v>
                </c:pt>
                <c:pt idx="18">
                  <c:v>16402.85553715362</c:v>
                </c:pt>
                <c:pt idx="19">
                  <c:v>19149.64665509721</c:v>
                </c:pt>
                <c:pt idx="20">
                  <c:v>21366.68876356351</c:v>
                </c:pt>
                <c:pt idx="21">
                  <c:v>23142.4164812791</c:v>
                </c:pt>
                <c:pt idx="22">
                  <c:v>24848.0105425513</c:v>
                </c:pt>
                <c:pt idx="23">
                  <c:v>26462.62427381523</c:v>
                </c:pt>
                <c:pt idx="24">
                  <c:v>28563.62542371661</c:v>
                </c:pt>
                <c:pt idx="25">
                  <c:v>31546.82968632</c:v>
                </c:pt>
                <c:pt idx="26">
                  <c:v>32070.1976077779</c:v>
                </c:pt>
                <c:pt idx="27">
                  <c:v>32570.136496981</c:v>
                </c:pt>
                <c:pt idx="28">
                  <c:v>33064.9155565149</c:v>
                </c:pt>
                <c:pt idx="29">
                  <c:v>33568.0332872094</c:v>
                </c:pt>
                <c:pt idx="30">
                  <c:v>34087.63915422</c:v>
                </c:pt>
                <c:pt idx="31">
                  <c:v>34625.629545969</c:v>
                </c:pt>
                <c:pt idx="32">
                  <c:v>35177.5136552547</c:v>
                </c:pt>
                <c:pt idx="33">
                  <c:v>35732.9911733309</c:v>
                </c:pt>
                <c:pt idx="34">
                  <c:v>36277.3884978995</c:v>
                </c:pt>
                <c:pt idx="35">
                  <c:v>36796.9842723</c:v>
                </c:pt>
                <c:pt idx="36">
                  <c:v>37285.2268348153</c:v>
                </c:pt>
                <c:pt idx="37">
                  <c:v>37748.5394355782</c:v>
                </c:pt>
                <c:pt idx="38">
                  <c:v>38209.25050070461</c:v>
                </c:pt>
                <c:pt idx="39">
                  <c:v>38699.8161163571</c:v>
                </c:pt>
                <c:pt idx="40">
                  <c:v>39244.18746551</c:v>
                </c:pt>
                <c:pt idx="41">
                  <c:v>39854.92190106789</c:v>
                </c:pt>
                <c:pt idx="42">
                  <c:v>40525.891893195</c:v>
                </c:pt>
                <c:pt idx="43">
                  <c:v>41239.97495489878</c:v>
                </c:pt>
                <c:pt idx="44">
                  <c:v>41969.1518110137</c:v>
                </c:pt>
                <c:pt idx="45">
                  <c:v>42692.83447802</c:v>
                </c:pt>
                <c:pt idx="46">
                  <c:v>43405.3079793436</c:v>
                </c:pt>
                <c:pt idx="47">
                  <c:v>44115.8621024014</c:v>
                </c:pt>
                <c:pt idx="48">
                  <c:v>44835.8176425786</c:v>
                </c:pt>
                <c:pt idx="49">
                  <c:v>45581.8842820124</c:v>
                </c:pt>
                <c:pt idx="50">
                  <c:v>46365.87959456</c:v>
                </c:pt>
                <c:pt idx="51">
                  <c:v>47187.52914075211</c:v>
                </c:pt>
                <c:pt idx="52">
                  <c:v>48042.4024166054</c:v>
                </c:pt>
                <c:pt idx="53">
                  <c:v>48932.244018493</c:v>
                </c:pt>
                <c:pt idx="54">
                  <c:v>49857.6779077902</c:v>
                </c:pt>
                <c:pt idx="55">
                  <c:v>50816.48944834</c:v>
                </c:pt>
                <c:pt idx="56">
                  <c:v>51805.90314189281</c:v>
                </c:pt>
                <c:pt idx="57">
                  <c:v>52819.2723537085</c:v>
                </c:pt>
                <c:pt idx="58">
                  <c:v>53846.0358216979</c:v>
                </c:pt>
                <c:pt idx="59">
                  <c:v>54875.4950155227</c:v>
                </c:pt>
                <c:pt idx="60">
                  <c:v>55900.76332334</c:v>
                </c:pt>
                <c:pt idx="61">
                  <c:v>56922.1549383035</c:v>
                </c:pt>
                <c:pt idx="62">
                  <c:v>57939.1508686262</c:v>
                </c:pt>
                <c:pt idx="63">
                  <c:v>58944.15244314581</c:v>
                </c:pt>
                <c:pt idx="64">
                  <c:v>59926.79389024669</c:v>
                </c:pt>
                <c:pt idx="65">
                  <c:v>60879.29394485</c:v>
                </c:pt>
                <c:pt idx="66">
                  <c:v>61797.4252974169</c:v>
                </c:pt>
                <c:pt idx="67">
                  <c:v>62683.4190554612</c:v>
                </c:pt>
                <c:pt idx="68">
                  <c:v>63544.02669013941</c:v>
                </c:pt>
                <c:pt idx="69">
                  <c:v>64390.1565148142</c:v>
                </c:pt>
                <c:pt idx="70">
                  <c:v>65230.66226927</c:v>
                </c:pt>
                <c:pt idx="71">
                  <c:v>66068.270278604</c:v>
                </c:pt>
                <c:pt idx="72">
                  <c:v>66902.03873431269</c:v>
                </c:pt>
                <c:pt idx="73">
                  <c:v>67732.417066985</c:v>
                </c:pt>
                <c:pt idx="74">
                  <c:v>68557.69244320149</c:v>
                </c:pt>
                <c:pt idx="75">
                  <c:v>69375.10508156999</c:v>
                </c:pt>
                <c:pt idx="76">
                  <c:v>70181.9551105548</c:v>
                </c:pt>
                <c:pt idx="77">
                  <c:v>70976.3003536101</c:v>
                </c:pt>
                <c:pt idx="78">
                  <c:v>71756.1855557626</c:v>
                </c:pt>
                <c:pt idx="79">
                  <c:v>72520.22400106621</c:v>
                </c:pt>
                <c:pt idx="80">
                  <c:v>73266.64837884</c:v>
                </c:pt>
                <c:pt idx="81">
                  <c:v>73992.79331720961</c:v>
                </c:pt>
                <c:pt idx="82">
                  <c:v>74694.5791146875</c:v>
                </c:pt>
                <c:pt idx="83">
                  <c:v>75367.281633805</c:v>
                </c:pt>
                <c:pt idx="84">
                  <c:v>76005.6108320526</c:v>
                </c:pt>
                <c:pt idx="85">
                  <c:v>76604.70931245</c:v>
                </c:pt>
                <c:pt idx="86">
                  <c:v>77161.3487710403</c:v>
                </c:pt>
                <c:pt idx="87">
                  <c:v>77672.33125063259</c:v>
                </c:pt>
                <c:pt idx="88">
                  <c:v>78133.0938488286</c:v>
                </c:pt>
                <c:pt idx="89">
                  <c:v>78538.85656754961</c:v>
                </c:pt>
                <c:pt idx="90">
                  <c:v>78885.62801583998</c:v>
                </c:pt>
                <c:pt idx="91">
                  <c:v>79172.6816531753</c:v>
                </c:pt>
                <c:pt idx="92">
                  <c:v>79398.6912637967</c:v>
                </c:pt>
                <c:pt idx="93">
                  <c:v>79558.5663684013</c:v>
                </c:pt>
                <c:pt idx="94">
                  <c:v>79646.10538121051</c:v>
                </c:pt>
                <c:pt idx="95">
                  <c:v>79657.66685620999</c:v>
                </c:pt>
                <c:pt idx="96">
                  <c:v>79593.30410342279</c:v>
                </c:pt>
                <c:pt idx="97">
                  <c:v>79457.2847762845</c:v>
                </c:pt>
                <c:pt idx="98">
                  <c:v>79257.7721943618</c:v>
                </c:pt>
                <c:pt idx="99">
                  <c:v>79004.90606096611</c:v>
                </c:pt>
                <c:pt idx="100">
                  <c:v>78708.9797164</c:v>
                </c:pt>
                <c:pt idx="101">
                  <c:v>78379.4326747853</c:v>
                </c:pt>
                <c:pt idx="102">
                  <c:v>78025.2386262899</c:v>
                </c:pt>
                <c:pt idx="103">
                  <c:v>77655.3106694712</c:v>
                </c:pt>
                <c:pt idx="104">
                  <c:v>77278.130341257</c:v>
                </c:pt>
                <c:pt idx="105">
                  <c:v>76901.32290909</c:v>
                </c:pt>
              </c:numCache>
            </c:numRef>
          </c:yVal>
        </c:ser>
        <c:ser>
          <c:idx val="7"/>
          <c:order val="7"/>
          <c:tx>
            <c:strRef>
              <c:f>'rural numbers'!$C$284</c:f>
              <c:strCache>
                <c:ptCount val="1"/>
                <c:pt idx="0">
                  <c:v>Western Africa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numbers'!$D$284:$DE$284</c:f>
              <c:numCache>
                <c:formatCode>0</c:formatCode>
                <c:ptCount val="106"/>
                <c:pt idx="0">
                  <c:v>39651.61898221245</c:v>
                </c:pt>
                <c:pt idx="1">
                  <c:v>39141.39715060547</c:v>
                </c:pt>
                <c:pt idx="2">
                  <c:v>38675.26010025191</c:v>
                </c:pt>
                <c:pt idx="3">
                  <c:v>39486.40878750961</c:v>
                </c:pt>
                <c:pt idx="4">
                  <c:v>37823.5770596041</c:v>
                </c:pt>
                <c:pt idx="5">
                  <c:v>37432.98703272667</c:v>
                </c:pt>
                <c:pt idx="6">
                  <c:v>37062.7275226672</c:v>
                </c:pt>
                <c:pt idx="7">
                  <c:v>36710.54076131514</c:v>
                </c:pt>
                <c:pt idx="8">
                  <c:v>36374.24653376169</c:v>
                </c:pt>
                <c:pt idx="9">
                  <c:v>36051.72719728723</c:v>
                </c:pt>
                <c:pt idx="10">
                  <c:v>35740.91295189907</c:v>
                </c:pt>
                <c:pt idx="11">
                  <c:v>35439.76724362192</c:v>
                </c:pt>
                <c:pt idx="12">
                  <c:v>35477.78959397327</c:v>
                </c:pt>
                <c:pt idx="13">
                  <c:v>35513.64817838114</c:v>
                </c:pt>
                <c:pt idx="14">
                  <c:v>35545.50483594408</c:v>
                </c:pt>
                <c:pt idx="15">
                  <c:v>35571.40929855575</c:v>
                </c:pt>
                <c:pt idx="16">
                  <c:v>35589.28160582968</c:v>
                </c:pt>
                <c:pt idx="17">
                  <c:v>36279.91464815862</c:v>
                </c:pt>
                <c:pt idx="18">
                  <c:v>36973.71391335047</c:v>
                </c:pt>
                <c:pt idx="19">
                  <c:v>37668.84912420022</c:v>
                </c:pt>
                <c:pt idx="20">
                  <c:v>38363.1406133262</c:v>
                </c:pt>
                <c:pt idx="21">
                  <c:v>39053.99756254305</c:v>
                </c:pt>
                <c:pt idx="22">
                  <c:v>46061.89935920087</c:v>
                </c:pt>
                <c:pt idx="23">
                  <c:v>54336.58768224617</c:v>
                </c:pt>
                <c:pt idx="24">
                  <c:v>64093.77337356997</c:v>
                </c:pt>
                <c:pt idx="25">
                  <c:v>75580.87009129997</c:v>
                </c:pt>
                <c:pt idx="26">
                  <c:v>76847.7845474839</c:v>
                </c:pt>
                <c:pt idx="27">
                  <c:v>78150.81836474107</c:v>
                </c:pt>
                <c:pt idx="28">
                  <c:v>79493.67380160651</c:v>
                </c:pt>
                <c:pt idx="29">
                  <c:v>80877.79883095007</c:v>
                </c:pt>
                <c:pt idx="30">
                  <c:v>82302.50930775</c:v>
                </c:pt>
                <c:pt idx="31">
                  <c:v>83764.97943220628</c:v>
                </c:pt>
                <c:pt idx="32">
                  <c:v>85260.52274951665</c:v>
                </c:pt>
                <c:pt idx="33">
                  <c:v>86783.082752855</c:v>
                </c:pt>
                <c:pt idx="34">
                  <c:v>88326.01053848384</c:v>
                </c:pt>
                <c:pt idx="35">
                  <c:v>89884.10208561999</c:v>
                </c:pt>
                <c:pt idx="36">
                  <c:v>91455.67183045124</c:v>
                </c:pt>
                <c:pt idx="37">
                  <c:v>93044.19479064286</c:v>
                </c:pt>
                <c:pt idx="38">
                  <c:v>94658.7465152167</c:v>
                </c:pt>
                <c:pt idx="39">
                  <c:v>96311.56763388216</c:v>
                </c:pt>
                <c:pt idx="40">
                  <c:v>98011.99588709997</c:v>
                </c:pt>
                <c:pt idx="41">
                  <c:v>99763.45295535249</c:v>
                </c:pt>
                <c:pt idx="42">
                  <c:v>101566.2028814698</c:v>
                </c:pt>
                <c:pt idx="43">
                  <c:v>103424.0346880107</c:v>
                </c:pt>
                <c:pt idx="44">
                  <c:v>105342.8148178928</c:v>
                </c:pt>
                <c:pt idx="45">
                  <c:v>107330.52734868</c:v>
                </c:pt>
                <c:pt idx="46">
                  <c:v>109392.5039982826</c:v>
                </c:pt>
                <c:pt idx="47">
                  <c:v>111535.9867780806</c:v>
                </c:pt>
                <c:pt idx="48">
                  <c:v>113772.154007838</c:v>
                </c:pt>
                <c:pt idx="49">
                  <c:v>116110.0567857724</c:v>
                </c:pt>
                <c:pt idx="50">
                  <c:v>118551.98991511</c:v>
                </c:pt>
                <c:pt idx="51">
                  <c:v>121099.3475687251</c:v>
                </c:pt>
                <c:pt idx="52">
                  <c:v>123745.4365604718</c:v>
                </c:pt>
                <c:pt idx="53">
                  <c:v>126472.780841248</c:v>
                </c:pt>
                <c:pt idx="54">
                  <c:v>129259.6529422243</c:v>
                </c:pt>
                <c:pt idx="55">
                  <c:v>132091.08738558</c:v>
                </c:pt>
                <c:pt idx="56">
                  <c:v>134960.7459562822</c:v>
                </c:pt>
                <c:pt idx="57">
                  <c:v>137871.3815230624</c:v>
                </c:pt>
                <c:pt idx="58">
                  <c:v>140827.3942548182</c:v>
                </c:pt>
                <c:pt idx="59">
                  <c:v>143834.9929048721</c:v>
                </c:pt>
                <c:pt idx="60">
                  <c:v>146896.00447107</c:v>
                </c:pt>
                <c:pt idx="61">
                  <c:v>149996.1867948485</c:v>
                </c:pt>
                <c:pt idx="62">
                  <c:v>153125.7898667165</c:v>
                </c:pt>
                <c:pt idx="63">
                  <c:v>156295.0839311215</c:v>
                </c:pt>
                <c:pt idx="64">
                  <c:v>159521.3689677707</c:v>
                </c:pt>
                <c:pt idx="65">
                  <c:v>162811.45677762</c:v>
                </c:pt>
                <c:pt idx="66">
                  <c:v>166178.3656079111</c:v>
                </c:pt>
                <c:pt idx="67">
                  <c:v>169599.3972946264</c:v>
                </c:pt>
                <c:pt idx="68">
                  <c:v>173004.1237629151</c:v>
                </c:pt>
                <c:pt idx="69">
                  <c:v>176299.2187508253</c:v>
                </c:pt>
                <c:pt idx="70">
                  <c:v>179421.43376667</c:v>
                </c:pt>
                <c:pt idx="71">
                  <c:v>182340.4132240059</c:v>
                </c:pt>
                <c:pt idx="72">
                  <c:v>185082.6718523969</c:v>
                </c:pt>
                <c:pt idx="73">
                  <c:v>187713.4957553476</c:v>
                </c:pt>
                <c:pt idx="74">
                  <c:v>190329.4451849336</c:v>
                </c:pt>
                <c:pt idx="75">
                  <c:v>193001.27209795</c:v>
                </c:pt>
                <c:pt idx="76">
                  <c:v>195750.7127911912</c:v>
                </c:pt>
                <c:pt idx="77">
                  <c:v>198557.4620356282</c:v>
                </c:pt>
                <c:pt idx="78">
                  <c:v>201398.8665090661</c:v>
                </c:pt>
                <c:pt idx="79">
                  <c:v>204236.1362358365</c:v>
                </c:pt>
                <c:pt idx="80">
                  <c:v>207040.52724001</c:v>
                </c:pt>
                <c:pt idx="81">
                  <c:v>209806.23109759</c:v>
                </c:pt>
                <c:pt idx="82">
                  <c:v>212542.2484654866</c:v>
                </c:pt>
                <c:pt idx="83">
                  <c:v>215251.7280772375</c:v>
                </c:pt>
                <c:pt idx="84">
                  <c:v>217940.7767342622</c:v>
                </c:pt>
                <c:pt idx="85">
                  <c:v>220611.37886661</c:v>
                </c:pt>
                <c:pt idx="86">
                  <c:v>223259.6235447672</c:v>
                </c:pt>
                <c:pt idx="87">
                  <c:v>225876.3681200169</c:v>
                </c:pt>
                <c:pt idx="88">
                  <c:v>228451.2567378533</c:v>
                </c:pt>
                <c:pt idx="89">
                  <c:v>230972.7155305531</c:v>
                </c:pt>
                <c:pt idx="90">
                  <c:v>233431.94468725</c:v>
                </c:pt>
                <c:pt idx="91">
                  <c:v>235824.87937103</c:v>
                </c:pt>
                <c:pt idx="92">
                  <c:v>238149.4441254649</c:v>
                </c:pt>
                <c:pt idx="93">
                  <c:v>240402.6614546227</c:v>
                </c:pt>
                <c:pt idx="94">
                  <c:v>242581.9176390509</c:v>
                </c:pt>
                <c:pt idx="95">
                  <c:v>244684.73410946</c:v>
                </c:pt>
                <c:pt idx="96">
                  <c:v>246707.1901507256</c:v>
                </c:pt>
                <c:pt idx="97">
                  <c:v>248646.5563178087</c:v>
                </c:pt>
                <c:pt idx="98">
                  <c:v>250503.4219970452</c:v>
                </c:pt>
                <c:pt idx="99">
                  <c:v>252279.1868780532</c:v>
                </c:pt>
                <c:pt idx="100">
                  <c:v>253974.00668198</c:v>
                </c:pt>
                <c:pt idx="101">
                  <c:v>255585.893795593</c:v>
                </c:pt>
                <c:pt idx="102">
                  <c:v>257111.5603739256</c:v>
                </c:pt>
                <c:pt idx="103">
                  <c:v>258546.8885958576</c:v>
                </c:pt>
                <c:pt idx="104">
                  <c:v>259886.7148575111</c:v>
                </c:pt>
                <c:pt idx="105">
                  <c:v>261125.25203871</c:v>
                </c:pt>
              </c:numCache>
            </c:numRef>
          </c:yVal>
        </c:ser>
        <c:ser>
          <c:idx val="8"/>
          <c:order val="8"/>
          <c:tx>
            <c:strRef>
              <c:f>'rural numbers'!$C$285</c:f>
              <c:strCache>
                <c:ptCount val="1"/>
                <c:pt idx="0">
                  <c:v>Eastern Africa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numbers'!$D$285:$DE$285</c:f>
              <c:numCache>
                <c:formatCode>0</c:formatCode>
                <c:ptCount val="106"/>
                <c:pt idx="0">
                  <c:v>15162.3671766587</c:v>
                </c:pt>
                <c:pt idx="1">
                  <c:v>15308.25691862652</c:v>
                </c:pt>
                <c:pt idx="2">
                  <c:v>15457.82096811103</c:v>
                </c:pt>
                <c:pt idx="3">
                  <c:v>15130.66600121688</c:v>
                </c:pt>
                <c:pt idx="4">
                  <c:v>15760.20983023833</c:v>
                </c:pt>
                <c:pt idx="5">
                  <c:v>15913.04013139646</c:v>
                </c:pt>
                <c:pt idx="6">
                  <c:v>16066.96974462525</c:v>
                </c:pt>
                <c:pt idx="7">
                  <c:v>16222.01096460588</c:v>
                </c:pt>
                <c:pt idx="8">
                  <c:v>16378.18261878125</c:v>
                </c:pt>
                <c:pt idx="9">
                  <c:v>16538.57448188722</c:v>
                </c:pt>
                <c:pt idx="10">
                  <c:v>16698.66960693669</c:v>
                </c:pt>
                <c:pt idx="11">
                  <c:v>16857.69088192751</c:v>
                </c:pt>
                <c:pt idx="12">
                  <c:v>17155.33099293141</c:v>
                </c:pt>
                <c:pt idx="13">
                  <c:v>18341.47626136002</c:v>
                </c:pt>
                <c:pt idx="14">
                  <c:v>19806.45272220343</c:v>
                </c:pt>
                <c:pt idx="15">
                  <c:v>21262.64584022453</c:v>
                </c:pt>
                <c:pt idx="16">
                  <c:v>22874.19383510185</c:v>
                </c:pt>
                <c:pt idx="17">
                  <c:v>24511.91715304107</c:v>
                </c:pt>
                <c:pt idx="18">
                  <c:v>26163.66601923561</c:v>
                </c:pt>
                <c:pt idx="19">
                  <c:v>27783.17167372638</c:v>
                </c:pt>
                <c:pt idx="20">
                  <c:v>29412.95272279272</c:v>
                </c:pt>
                <c:pt idx="21">
                  <c:v>31037.76226161345</c:v>
                </c:pt>
                <c:pt idx="22">
                  <c:v>34713.13000463156</c:v>
                </c:pt>
                <c:pt idx="23">
                  <c:v>38883.2832168707</c:v>
                </c:pt>
                <c:pt idx="24">
                  <c:v>43633.11402183249</c:v>
                </c:pt>
                <c:pt idx="25">
                  <c:v>49081.01923079</c:v>
                </c:pt>
                <c:pt idx="26">
                  <c:v>50092.62285048176</c:v>
                </c:pt>
                <c:pt idx="27">
                  <c:v>51124.43272245373</c:v>
                </c:pt>
                <c:pt idx="28">
                  <c:v>52183.35918230945</c:v>
                </c:pt>
                <c:pt idx="29">
                  <c:v>53274.9625566241</c:v>
                </c:pt>
                <c:pt idx="30">
                  <c:v>54403.45055505</c:v>
                </c:pt>
                <c:pt idx="31">
                  <c:v>55571.58107918957</c:v>
                </c:pt>
                <c:pt idx="32">
                  <c:v>56780.74387247524</c:v>
                </c:pt>
                <c:pt idx="33">
                  <c:v>58031.10970232441</c:v>
                </c:pt>
                <c:pt idx="34">
                  <c:v>59321.95042510752</c:v>
                </c:pt>
                <c:pt idx="35">
                  <c:v>60652.56894838</c:v>
                </c:pt>
                <c:pt idx="36">
                  <c:v>62023.30642224367</c:v>
                </c:pt>
                <c:pt idx="37">
                  <c:v>63436.48017421367</c:v>
                </c:pt>
                <c:pt idx="38">
                  <c:v>64896.85646984372</c:v>
                </c:pt>
                <c:pt idx="39">
                  <c:v>66410.63702590634</c:v>
                </c:pt>
                <c:pt idx="40">
                  <c:v>67982.39603428</c:v>
                </c:pt>
                <c:pt idx="41">
                  <c:v>69615.3976978821</c:v>
                </c:pt>
                <c:pt idx="42">
                  <c:v>71309.23324824455</c:v>
                </c:pt>
                <c:pt idx="43">
                  <c:v>73059.7941688506</c:v>
                </c:pt>
                <c:pt idx="44">
                  <c:v>74860.97166270866</c:v>
                </c:pt>
                <c:pt idx="45">
                  <c:v>76709.3817106</c:v>
                </c:pt>
                <c:pt idx="46">
                  <c:v>78604.65367595741</c:v>
                </c:pt>
                <c:pt idx="47">
                  <c:v>80552.11243961757</c:v>
                </c:pt>
                <c:pt idx="48">
                  <c:v>82557.31777360468</c:v>
                </c:pt>
                <c:pt idx="49">
                  <c:v>84627.12943468945</c:v>
                </c:pt>
                <c:pt idx="50">
                  <c:v>86767.16885974</c:v>
                </c:pt>
                <c:pt idx="51">
                  <c:v>88978.02443185919</c:v>
                </c:pt>
                <c:pt idx="52">
                  <c:v>91261.37114461576</c:v>
                </c:pt>
                <c:pt idx="53">
                  <c:v>93625.0204852302</c:v>
                </c:pt>
                <c:pt idx="54">
                  <c:v>96076.1530225361</c:v>
                </c:pt>
                <c:pt idx="55">
                  <c:v>98616.26962011001</c:v>
                </c:pt>
                <c:pt idx="56">
                  <c:v>101235.7351869852</c:v>
                </c:pt>
                <c:pt idx="57">
                  <c:v>103924.4174021754</c:v>
                </c:pt>
                <c:pt idx="58">
                  <c:v>106680.5279872435</c:v>
                </c:pt>
                <c:pt idx="59">
                  <c:v>109503.5572870515</c:v>
                </c:pt>
                <c:pt idx="60">
                  <c:v>112386.63046701</c:v>
                </c:pt>
                <c:pt idx="61">
                  <c:v>115345.028230119</c:v>
                </c:pt>
                <c:pt idx="62">
                  <c:v>118361.0074459897</c:v>
                </c:pt>
                <c:pt idx="63">
                  <c:v>121355.183229947</c:v>
                </c:pt>
                <c:pt idx="64">
                  <c:v>124222.9264716264</c:v>
                </c:pt>
                <c:pt idx="65">
                  <c:v>126898.27460172</c:v>
                </c:pt>
                <c:pt idx="66">
                  <c:v>129338.7319905834</c:v>
                </c:pt>
                <c:pt idx="67">
                  <c:v>131589.7466727273</c:v>
                </c:pt>
                <c:pt idx="68">
                  <c:v>133781.5606697669</c:v>
                </c:pt>
                <c:pt idx="69">
                  <c:v>136092.9594176266</c:v>
                </c:pt>
                <c:pt idx="70">
                  <c:v>138645.87091888</c:v>
                </c:pt>
                <c:pt idx="71">
                  <c:v>141487.1167415042</c:v>
                </c:pt>
                <c:pt idx="72">
                  <c:v>144566.2386134589</c:v>
                </c:pt>
                <c:pt idx="73">
                  <c:v>147788.5377775082</c:v>
                </c:pt>
                <c:pt idx="74">
                  <c:v>151018.0026549016</c:v>
                </c:pt>
                <c:pt idx="75">
                  <c:v>154162.07106296</c:v>
                </c:pt>
                <c:pt idx="76">
                  <c:v>157196.328249294</c:v>
                </c:pt>
                <c:pt idx="77">
                  <c:v>160160.2890036704</c:v>
                </c:pt>
                <c:pt idx="78">
                  <c:v>163103.2032622727</c:v>
                </c:pt>
                <c:pt idx="79">
                  <c:v>166094.7165855157</c:v>
                </c:pt>
                <c:pt idx="80">
                  <c:v>169179.33669815</c:v>
                </c:pt>
                <c:pt idx="81">
                  <c:v>172361.2267094264</c:v>
                </c:pt>
                <c:pt idx="82">
                  <c:v>175614.7698220027</c:v>
                </c:pt>
                <c:pt idx="83">
                  <c:v>178916.401734092</c:v>
                </c:pt>
                <c:pt idx="84">
                  <c:v>182234.0315773271</c:v>
                </c:pt>
                <c:pt idx="85">
                  <c:v>185544.14645248</c:v>
                </c:pt>
                <c:pt idx="86">
                  <c:v>188840.6182666912</c:v>
                </c:pt>
                <c:pt idx="87">
                  <c:v>192124.7071776037</c:v>
                </c:pt>
                <c:pt idx="88">
                  <c:v>195391.2374311717</c:v>
                </c:pt>
                <c:pt idx="89">
                  <c:v>198636.5569284664</c:v>
                </c:pt>
                <c:pt idx="90">
                  <c:v>201857.17224673</c:v>
                </c:pt>
                <c:pt idx="91">
                  <c:v>205049.3031630449</c:v>
                </c:pt>
                <c:pt idx="92">
                  <c:v>208208.9662761105</c:v>
                </c:pt>
                <c:pt idx="93">
                  <c:v>211331.5636350707</c:v>
                </c:pt>
                <c:pt idx="94">
                  <c:v>214411.6630532504</c:v>
                </c:pt>
                <c:pt idx="95">
                  <c:v>217444.29261671</c:v>
                </c:pt>
                <c:pt idx="96">
                  <c:v>220424.6926798262</c:v>
                </c:pt>
                <c:pt idx="97">
                  <c:v>223349.7713895367</c:v>
                </c:pt>
                <c:pt idx="98">
                  <c:v>226220.5941153539</c:v>
                </c:pt>
                <c:pt idx="99">
                  <c:v>229038.9992761297</c:v>
                </c:pt>
                <c:pt idx="100">
                  <c:v>231805.72447999</c:v>
                </c:pt>
                <c:pt idx="101">
                  <c:v>234518.5597599723</c:v>
                </c:pt>
                <c:pt idx="102">
                  <c:v>237173.8130577101</c:v>
                </c:pt>
                <c:pt idx="103">
                  <c:v>239767.5897184601</c:v>
                </c:pt>
                <c:pt idx="104">
                  <c:v>242294.3818216875</c:v>
                </c:pt>
                <c:pt idx="105">
                  <c:v>244745.81413678</c:v>
                </c:pt>
              </c:numCache>
            </c:numRef>
          </c:yVal>
        </c:ser>
        <c:ser>
          <c:idx val="9"/>
          <c:order val="9"/>
          <c:tx>
            <c:strRef>
              <c:f>'rural numbers'!$C$286</c:f>
              <c:strCache>
                <c:ptCount val="1"/>
                <c:pt idx="0">
                  <c:v>Southern Africa</c:v>
                </c:pt>
              </c:strCache>
            </c:strRef>
          </c:tx>
          <c:spPr>
            <a:ln w="12700">
              <a:solidFill>
                <a:srgbClr val="69FF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numbers'!$D$286:$DE$286</c:f>
              <c:numCache>
                <c:formatCode>0</c:formatCode>
                <c:ptCount val="106"/>
                <c:pt idx="0">
                  <c:v>9449.08526867389</c:v>
                </c:pt>
                <c:pt idx="1">
                  <c:v>9532.174734083155</c:v>
                </c:pt>
                <c:pt idx="2">
                  <c:v>9618.286530654486</c:v>
                </c:pt>
                <c:pt idx="3">
                  <c:v>9460.300053007726</c:v>
                </c:pt>
                <c:pt idx="4">
                  <c:v>9795.905214947637</c:v>
                </c:pt>
                <c:pt idx="5">
                  <c:v>9888.068364780136</c:v>
                </c:pt>
                <c:pt idx="6">
                  <c:v>9983.009321248439</c:v>
                </c:pt>
                <c:pt idx="7">
                  <c:v>10081.23073794129</c:v>
                </c:pt>
                <c:pt idx="8">
                  <c:v>10183.32973754189</c:v>
                </c:pt>
                <c:pt idx="9">
                  <c:v>10290.0157716564</c:v>
                </c:pt>
                <c:pt idx="10">
                  <c:v>10402.13192809788</c:v>
                </c:pt>
                <c:pt idx="11">
                  <c:v>10520.68039825751</c:v>
                </c:pt>
                <c:pt idx="12">
                  <c:v>10695.36615917417</c:v>
                </c:pt>
                <c:pt idx="13">
                  <c:v>10882.25106043862</c:v>
                </c:pt>
                <c:pt idx="14">
                  <c:v>11267.97409054056</c:v>
                </c:pt>
                <c:pt idx="15">
                  <c:v>11694.89114188116</c:v>
                </c:pt>
                <c:pt idx="16">
                  <c:v>12535.62758980691</c:v>
                </c:pt>
                <c:pt idx="17">
                  <c:v>13361.30904016579</c:v>
                </c:pt>
                <c:pt idx="18">
                  <c:v>14762.17436112779</c:v>
                </c:pt>
                <c:pt idx="19">
                  <c:v>15670.96341656236</c:v>
                </c:pt>
                <c:pt idx="20">
                  <c:v>17051.90804245132</c:v>
                </c:pt>
                <c:pt idx="21">
                  <c:v>18597.52748342362</c:v>
                </c:pt>
                <c:pt idx="22">
                  <c:v>21657.12140585191</c:v>
                </c:pt>
                <c:pt idx="23">
                  <c:v>25279.06561088782</c:v>
                </c:pt>
                <c:pt idx="24">
                  <c:v>29874.16317411025</c:v>
                </c:pt>
                <c:pt idx="25">
                  <c:v>34550.64910034</c:v>
                </c:pt>
                <c:pt idx="26">
                  <c:v>35175.77865972165</c:v>
                </c:pt>
                <c:pt idx="27">
                  <c:v>35836.86885779446</c:v>
                </c:pt>
                <c:pt idx="28">
                  <c:v>36526.6529906606</c:v>
                </c:pt>
                <c:pt idx="29">
                  <c:v>37240.28326048813</c:v>
                </c:pt>
                <c:pt idx="30">
                  <c:v>37975.40308793</c:v>
                </c:pt>
                <c:pt idx="31">
                  <c:v>38732.34078723042</c:v>
                </c:pt>
                <c:pt idx="32">
                  <c:v>39514.06439870728</c:v>
                </c:pt>
                <c:pt idx="33">
                  <c:v>40325.809991816</c:v>
                </c:pt>
                <c:pt idx="34">
                  <c:v>41174.44517536411</c:v>
                </c:pt>
                <c:pt idx="35">
                  <c:v>42066.3671902</c:v>
                </c:pt>
                <c:pt idx="36">
                  <c:v>43005.14487702568</c:v>
                </c:pt>
                <c:pt idx="37">
                  <c:v>43989.29673014842</c:v>
                </c:pt>
                <c:pt idx="38">
                  <c:v>45011.05879086065</c:v>
                </c:pt>
                <c:pt idx="39">
                  <c:v>46058.53092318475</c:v>
                </c:pt>
                <c:pt idx="40">
                  <c:v>47123.06736335</c:v>
                </c:pt>
                <c:pt idx="41">
                  <c:v>48199.81631218706</c:v>
                </c:pt>
                <c:pt idx="42">
                  <c:v>49291.99205336154</c:v>
                </c:pt>
                <c:pt idx="43">
                  <c:v>50408.2850585944</c:v>
                </c:pt>
                <c:pt idx="44">
                  <c:v>51561.5892504659</c:v>
                </c:pt>
                <c:pt idx="45">
                  <c:v>52760.40258581001</c:v>
                </c:pt>
                <c:pt idx="46">
                  <c:v>54009.57993385098</c:v>
                </c:pt>
                <c:pt idx="47">
                  <c:v>55304.17831867826</c:v>
                </c:pt>
                <c:pt idx="48">
                  <c:v>56630.88896780235</c:v>
                </c:pt>
                <c:pt idx="49">
                  <c:v>57970.37953124777</c:v>
                </c:pt>
                <c:pt idx="50">
                  <c:v>59309.17151206001</c:v>
                </c:pt>
                <c:pt idx="51">
                  <c:v>60634.91515266167</c:v>
                </c:pt>
                <c:pt idx="52">
                  <c:v>61952.9038866824</c:v>
                </c:pt>
                <c:pt idx="53">
                  <c:v>63289.5046995824</c:v>
                </c:pt>
                <c:pt idx="54">
                  <c:v>64684.76036257778</c:v>
                </c:pt>
                <c:pt idx="55">
                  <c:v>66167.64624432</c:v>
                </c:pt>
                <c:pt idx="56">
                  <c:v>67754.38677583369</c:v>
                </c:pt>
                <c:pt idx="57">
                  <c:v>69432.3834466291</c:v>
                </c:pt>
                <c:pt idx="58">
                  <c:v>71167.15724390422</c:v>
                </c:pt>
                <c:pt idx="59">
                  <c:v>72906.2843840123</c:v>
                </c:pt>
                <c:pt idx="60">
                  <c:v>74609.54402904</c:v>
                </c:pt>
                <c:pt idx="61">
                  <c:v>76257.071504682</c:v>
                </c:pt>
                <c:pt idx="62">
                  <c:v>77856.52133538038</c:v>
                </c:pt>
                <c:pt idx="63">
                  <c:v>79424.5564829781</c:v>
                </c:pt>
                <c:pt idx="64">
                  <c:v>80986.8632224344</c:v>
                </c:pt>
                <c:pt idx="65">
                  <c:v>82554.67115021</c:v>
                </c:pt>
                <c:pt idx="66">
                  <c:v>84119.35350368771</c:v>
                </c:pt>
                <c:pt idx="67">
                  <c:v>85652.832758671</c:v>
                </c:pt>
                <c:pt idx="68">
                  <c:v>87126.1198678989</c:v>
                </c:pt>
                <c:pt idx="69">
                  <c:v>88512.0297854664</c:v>
                </c:pt>
                <c:pt idx="70">
                  <c:v>89797.10885722999</c:v>
                </c:pt>
                <c:pt idx="71">
                  <c:v>90985.2970627546</c:v>
                </c:pt>
                <c:pt idx="72">
                  <c:v>92082.2377424581</c:v>
                </c:pt>
                <c:pt idx="73">
                  <c:v>93082.51320185259</c:v>
                </c:pt>
                <c:pt idx="74">
                  <c:v>93975.7601405225</c:v>
                </c:pt>
                <c:pt idx="75">
                  <c:v>94753.76135831</c:v>
                </c:pt>
                <c:pt idx="76">
                  <c:v>95413.5017760314</c:v>
                </c:pt>
                <c:pt idx="77">
                  <c:v>95962.1154828777</c:v>
                </c:pt>
                <c:pt idx="78">
                  <c:v>96413.0283907854</c:v>
                </c:pt>
                <c:pt idx="79">
                  <c:v>96785.4954079853</c:v>
                </c:pt>
                <c:pt idx="80">
                  <c:v>97096.39243586001</c:v>
                </c:pt>
                <c:pt idx="81">
                  <c:v>97351.328516179</c:v>
                </c:pt>
                <c:pt idx="82">
                  <c:v>97554.98538339879</c:v>
                </c:pt>
                <c:pt idx="83">
                  <c:v>97722.3014049844</c:v>
                </c:pt>
                <c:pt idx="84">
                  <c:v>97869.6748738132</c:v>
                </c:pt>
                <c:pt idx="85">
                  <c:v>98009.03905396</c:v>
                </c:pt>
                <c:pt idx="86">
                  <c:v>98146.3050728041</c:v>
                </c:pt>
                <c:pt idx="87">
                  <c:v>98281.73265460681</c:v>
                </c:pt>
                <c:pt idx="88">
                  <c:v>98413.8318862174</c:v>
                </c:pt>
                <c:pt idx="89">
                  <c:v>98538.6413563612</c:v>
                </c:pt>
                <c:pt idx="90">
                  <c:v>98652.96546878</c:v>
                </c:pt>
                <c:pt idx="91">
                  <c:v>98757.9002580812</c:v>
                </c:pt>
                <c:pt idx="92">
                  <c:v>98853.604167971</c:v>
                </c:pt>
                <c:pt idx="93">
                  <c:v>98934.4124269833</c:v>
                </c:pt>
                <c:pt idx="94">
                  <c:v>98992.6358575433</c:v>
                </c:pt>
                <c:pt idx="95">
                  <c:v>99021.98481461998</c:v>
                </c:pt>
                <c:pt idx="96">
                  <c:v>99019.05750218629</c:v>
                </c:pt>
                <c:pt idx="97">
                  <c:v>98982.6819766944</c:v>
                </c:pt>
                <c:pt idx="98">
                  <c:v>98912.3492693949</c:v>
                </c:pt>
                <c:pt idx="99">
                  <c:v>98807.9005895368</c:v>
                </c:pt>
                <c:pt idx="100">
                  <c:v>98668.62544246</c:v>
                </c:pt>
                <c:pt idx="101">
                  <c:v>98493.0307193479</c:v>
                </c:pt>
                <c:pt idx="102">
                  <c:v>98278.4141561407</c:v>
                </c:pt>
                <c:pt idx="103">
                  <c:v>98020.70938988888</c:v>
                </c:pt>
                <c:pt idx="104">
                  <c:v>97714.5350717752</c:v>
                </c:pt>
                <c:pt idx="105">
                  <c:v>97353.37836756998</c:v>
                </c:pt>
              </c:numCache>
            </c:numRef>
          </c:yVal>
        </c:ser>
        <c:ser>
          <c:idx val="10"/>
          <c:order val="10"/>
          <c:tx>
            <c:strRef>
              <c:f>'rural numbers'!$C$287</c:f>
              <c:strCache>
                <c:ptCount val="1"/>
                <c:pt idx="0">
                  <c:v>Western Europe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numbers'!$D$287:$DE$287</c:f>
              <c:numCache>
                <c:formatCode>0</c:formatCode>
                <c:ptCount val="106"/>
                <c:pt idx="0">
                  <c:v>73769.28284048877</c:v>
                </c:pt>
                <c:pt idx="1">
                  <c:v>75476.37007616909</c:v>
                </c:pt>
                <c:pt idx="2">
                  <c:v>76776.68112875055</c:v>
                </c:pt>
                <c:pt idx="3">
                  <c:v>69541.93149202614</c:v>
                </c:pt>
                <c:pt idx="4">
                  <c:v>79059.49886208156</c:v>
                </c:pt>
                <c:pt idx="5">
                  <c:v>80041.66326586388</c:v>
                </c:pt>
                <c:pt idx="6">
                  <c:v>80860.615474361</c:v>
                </c:pt>
                <c:pt idx="7">
                  <c:v>81512.16869534725</c:v>
                </c:pt>
                <c:pt idx="8">
                  <c:v>82426.60238421884</c:v>
                </c:pt>
                <c:pt idx="9">
                  <c:v>83522.86116242136</c:v>
                </c:pt>
                <c:pt idx="10">
                  <c:v>84118.11370411293</c:v>
                </c:pt>
                <c:pt idx="11">
                  <c:v>85477.96024988131</c:v>
                </c:pt>
                <c:pt idx="12">
                  <c:v>88983.1473856777</c:v>
                </c:pt>
                <c:pt idx="13">
                  <c:v>93642.52127044532</c:v>
                </c:pt>
                <c:pt idx="14">
                  <c:v>97819.2357254825</c:v>
                </c:pt>
                <c:pt idx="15">
                  <c:v>99695.69154535896</c:v>
                </c:pt>
                <c:pt idx="16">
                  <c:v>101481.555329641</c:v>
                </c:pt>
                <c:pt idx="17">
                  <c:v>103107.9454816162</c:v>
                </c:pt>
                <c:pt idx="18">
                  <c:v>106457.7405447235</c:v>
                </c:pt>
                <c:pt idx="19">
                  <c:v>108965.7924027491</c:v>
                </c:pt>
                <c:pt idx="20">
                  <c:v>112432.1821525137</c:v>
                </c:pt>
                <c:pt idx="21">
                  <c:v>116705.6360376308</c:v>
                </c:pt>
                <c:pt idx="22">
                  <c:v>114423.0411326279</c:v>
                </c:pt>
                <c:pt idx="23">
                  <c:v>115714.766320932</c:v>
                </c:pt>
                <c:pt idx="24">
                  <c:v>116474.6369619857</c:v>
                </c:pt>
                <c:pt idx="25">
                  <c:v>115965.84320355</c:v>
                </c:pt>
                <c:pt idx="26">
                  <c:v>115433.2354525787</c:v>
                </c:pt>
                <c:pt idx="27">
                  <c:v>114961.0371390861</c:v>
                </c:pt>
                <c:pt idx="28">
                  <c:v>114537.8990472931</c:v>
                </c:pt>
                <c:pt idx="29">
                  <c:v>114153.0224772846</c:v>
                </c:pt>
                <c:pt idx="30">
                  <c:v>113795.41414962</c:v>
                </c:pt>
                <c:pt idx="31">
                  <c:v>113451.9518684271</c:v>
                </c:pt>
                <c:pt idx="32">
                  <c:v>113109.0397579019</c:v>
                </c:pt>
                <c:pt idx="33">
                  <c:v>112749.6677387546</c:v>
                </c:pt>
                <c:pt idx="34">
                  <c:v>112354.4189917102</c:v>
                </c:pt>
                <c:pt idx="35">
                  <c:v>111903.71281637</c:v>
                </c:pt>
                <c:pt idx="36">
                  <c:v>111380.8656413235</c:v>
                </c:pt>
                <c:pt idx="37">
                  <c:v>110778.5952991475</c:v>
                </c:pt>
                <c:pt idx="38">
                  <c:v>110101.6821249453</c:v>
                </c:pt>
                <c:pt idx="39">
                  <c:v>109366.6593775136</c:v>
                </c:pt>
                <c:pt idx="40">
                  <c:v>108589.67628922</c:v>
                </c:pt>
                <c:pt idx="41">
                  <c:v>107782.7607776255</c:v>
                </c:pt>
                <c:pt idx="42">
                  <c:v>106944.84258327</c:v>
                </c:pt>
                <c:pt idx="43">
                  <c:v>106064.6494096401</c:v>
                </c:pt>
                <c:pt idx="44">
                  <c:v>105122.176820769</c:v>
                </c:pt>
                <c:pt idx="45">
                  <c:v>104105.02352385</c:v>
                </c:pt>
                <c:pt idx="46">
                  <c:v>103012.6062978362</c:v>
                </c:pt>
                <c:pt idx="47">
                  <c:v>101861.1881827577</c:v>
                </c:pt>
                <c:pt idx="48">
                  <c:v>100678.9754504869</c:v>
                </c:pt>
                <c:pt idx="49">
                  <c:v>99503.8991832073</c:v>
                </c:pt>
                <c:pt idx="50">
                  <c:v>98366.97484789998</c:v>
                </c:pt>
                <c:pt idx="51">
                  <c:v>97276.42299011489</c:v>
                </c:pt>
                <c:pt idx="52">
                  <c:v>96235.94379072342</c:v>
                </c:pt>
                <c:pt idx="53">
                  <c:v>95264.19137090942</c:v>
                </c:pt>
                <c:pt idx="54">
                  <c:v>94381.5323229329</c:v>
                </c:pt>
                <c:pt idx="55">
                  <c:v>93601.52145262996</c:v>
                </c:pt>
                <c:pt idx="56">
                  <c:v>92938.9414085345</c:v>
                </c:pt>
                <c:pt idx="57">
                  <c:v>92388.2890380346</c:v>
                </c:pt>
                <c:pt idx="58">
                  <c:v>91920.37572739078</c:v>
                </c:pt>
                <c:pt idx="59">
                  <c:v>91491.8322028195</c:v>
                </c:pt>
                <c:pt idx="60">
                  <c:v>91070.51229496002</c:v>
                </c:pt>
                <c:pt idx="61">
                  <c:v>90638.7860949032</c:v>
                </c:pt>
                <c:pt idx="62">
                  <c:v>90204.77256657759</c:v>
                </c:pt>
                <c:pt idx="63">
                  <c:v>89790.5561598258</c:v>
                </c:pt>
                <c:pt idx="64">
                  <c:v>89431.0444679659</c:v>
                </c:pt>
                <c:pt idx="65">
                  <c:v>89148.98442613</c:v>
                </c:pt>
                <c:pt idx="66">
                  <c:v>88952.4643453048</c:v>
                </c:pt>
                <c:pt idx="67">
                  <c:v>88824.0700999544</c:v>
                </c:pt>
                <c:pt idx="68">
                  <c:v>88730.1165653855</c:v>
                </c:pt>
                <c:pt idx="69">
                  <c:v>88624.26794308942</c:v>
                </c:pt>
                <c:pt idx="70">
                  <c:v>88473.57330883997</c:v>
                </c:pt>
                <c:pt idx="71">
                  <c:v>88262.07591066755</c:v>
                </c:pt>
                <c:pt idx="72">
                  <c:v>87998.83838124233</c:v>
                </c:pt>
                <c:pt idx="73">
                  <c:v>87705.94713839591</c:v>
                </c:pt>
                <c:pt idx="74">
                  <c:v>87417.18401330053</c:v>
                </c:pt>
                <c:pt idx="75">
                  <c:v>87154.70197935002</c:v>
                </c:pt>
                <c:pt idx="76">
                  <c:v>86924.35289124909</c:v>
                </c:pt>
                <c:pt idx="77">
                  <c:v>86710.94049207252</c:v>
                </c:pt>
                <c:pt idx="78">
                  <c:v>86491.1792823508</c:v>
                </c:pt>
                <c:pt idx="79">
                  <c:v>86232.67012422035</c:v>
                </c:pt>
                <c:pt idx="80">
                  <c:v>85911.99481696999</c:v>
                </c:pt>
                <c:pt idx="81">
                  <c:v>85521.9550178308</c:v>
                </c:pt>
                <c:pt idx="82">
                  <c:v>85068.41631204009</c:v>
                </c:pt>
                <c:pt idx="83">
                  <c:v>84558.18547102751</c:v>
                </c:pt>
                <c:pt idx="84">
                  <c:v>84003.21143122269</c:v>
                </c:pt>
                <c:pt idx="85">
                  <c:v>83412.44156522001</c:v>
                </c:pt>
                <c:pt idx="86">
                  <c:v>82786.81591304461</c:v>
                </c:pt>
                <c:pt idx="87">
                  <c:v>82124.4608161717</c:v>
                </c:pt>
                <c:pt idx="88">
                  <c:v>81426.7168282482</c:v>
                </c:pt>
                <c:pt idx="89">
                  <c:v>80694.60206529822</c:v>
                </c:pt>
                <c:pt idx="90">
                  <c:v>79929.34213481998</c:v>
                </c:pt>
                <c:pt idx="91">
                  <c:v>79132.6927128808</c:v>
                </c:pt>
                <c:pt idx="92">
                  <c:v>78306.57430907656</c:v>
                </c:pt>
                <c:pt idx="93">
                  <c:v>77453.59421041243</c:v>
                </c:pt>
                <c:pt idx="94">
                  <c:v>76576.66816803716</c:v>
                </c:pt>
                <c:pt idx="95">
                  <c:v>75678.47065244</c:v>
                </c:pt>
                <c:pt idx="96">
                  <c:v>74761.37126602538</c:v>
                </c:pt>
                <c:pt idx="97">
                  <c:v>73826.8396613767</c:v>
                </c:pt>
                <c:pt idx="98">
                  <c:v>72875.94332500649</c:v>
                </c:pt>
                <c:pt idx="99">
                  <c:v>71909.7758246016</c:v>
                </c:pt>
                <c:pt idx="100">
                  <c:v>70929.56051106998</c:v>
                </c:pt>
                <c:pt idx="101">
                  <c:v>69936.76918002817</c:v>
                </c:pt>
                <c:pt idx="102">
                  <c:v>68933.54386592469</c:v>
                </c:pt>
                <c:pt idx="103">
                  <c:v>67922.16411145979</c:v>
                </c:pt>
                <c:pt idx="104">
                  <c:v>66905.29297197732</c:v>
                </c:pt>
                <c:pt idx="105">
                  <c:v>65886.11687122</c:v>
                </c:pt>
              </c:numCache>
            </c:numRef>
          </c:yVal>
        </c:ser>
        <c:ser>
          <c:idx val="11"/>
          <c:order val="11"/>
          <c:tx>
            <c:strRef>
              <c:f>'rural numbers'!$C$288</c:f>
              <c:strCache>
                <c:ptCount val="1"/>
                <c:pt idx="0">
                  <c:v>Central Europe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numbers'!$D$288:$DE$288</c:f>
              <c:numCache>
                <c:formatCode>0</c:formatCode>
                <c:ptCount val="106"/>
                <c:pt idx="0">
                  <c:v>20367.3846921233</c:v>
                </c:pt>
                <c:pt idx="1">
                  <c:v>21349.08517873033</c:v>
                </c:pt>
                <c:pt idx="2">
                  <c:v>22364.3339734361</c:v>
                </c:pt>
                <c:pt idx="3">
                  <c:v>20333.32912944534</c:v>
                </c:pt>
                <c:pt idx="4">
                  <c:v>24545.31173392363</c:v>
                </c:pt>
                <c:pt idx="5">
                  <c:v>25715.4650251554</c:v>
                </c:pt>
                <c:pt idx="6">
                  <c:v>26941.70648333247</c:v>
                </c:pt>
                <c:pt idx="7">
                  <c:v>28226.26274950865</c:v>
                </c:pt>
                <c:pt idx="8">
                  <c:v>29571.32461768359</c:v>
                </c:pt>
                <c:pt idx="9">
                  <c:v>30953.14805658634</c:v>
                </c:pt>
                <c:pt idx="10">
                  <c:v>32372.2270843537</c:v>
                </c:pt>
                <c:pt idx="11">
                  <c:v>33833.95419333935</c:v>
                </c:pt>
                <c:pt idx="12">
                  <c:v>35507.29262210143</c:v>
                </c:pt>
                <c:pt idx="13">
                  <c:v>38251.48801669131</c:v>
                </c:pt>
                <c:pt idx="14">
                  <c:v>40996.62207794064</c:v>
                </c:pt>
                <c:pt idx="15">
                  <c:v>43165.48498383845</c:v>
                </c:pt>
                <c:pt idx="16">
                  <c:v>46218.37473915472</c:v>
                </c:pt>
                <c:pt idx="17">
                  <c:v>49310.0999127656</c:v>
                </c:pt>
                <c:pt idx="18">
                  <c:v>53626.31444162225</c:v>
                </c:pt>
                <c:pt idx="19">
                  <c:v>57603.80720446075</c:v>
                </c:pt>
                <c:pt idx="20">
                  <c:v>60531.68490212762</c:v>
                </c:pt>
                <c:pt idx="21">
                  <c:v>63672.35806206739</c:v>
                </c:pt>
                <c:pt idx="22">
                  <c:v>61978.17380716294</c:v>
                </c:pt>
                <c:pt idx="23">
                  <c:v>67624.38120857214</c:v>
                </c:pt>
                <c:pt idx="24">
                  <c:v>66564.95680572807</c:v>
                </c:pt>
                <c:pt idx="25">
                  <c:v>64030.59271155999</c:v>
                </c:pt>
                <c:pt idx="26">
                  <c:v>64218.42440576629</c:v>
                </c:pt>
                <c:pt idx="27">
                  <c:v>64341.7056370352</c:v>
                </c:pt>
                <c:pt idx="28">
                  <c:v>64412.46034321051</c:v>
                </c:pt>
                <c:pt idx="29">
                  <c:v>64439.86131925231</c:v>
                </c:pt>
                <c:pt idx="30">
                  <c:v>64430.65160550999</c:v>
                </c:pt>
                <c:pt idx="31">
                  <c:v>64389.3505456121</c:v>
                </c:pt>
                <c:pt idx="32">
                  <c:v>64318.62917492809</c:v>
                </c:pt>
                <c:pt idx="33">
                  <c:v>64219.74320725291</c:v>
                </c:pt>
                <c:pt idx="34">
                  <c:v>64093.0577304376</c:v>
                </c:pt>
                <c:pt idx="35">
                  <c:v>63939.32588257</c:v>
                </c:pt>
                <c:pt idx="36">
                  <c:v>63760.8086983585</c:v>
                </c:pt>
                <c:pt idx="37">
                  <c:v>63561.98708476021</c:v>
                </c:pt>
                <c:pt idx="38">
                  <c:v>63349.33586063941</c:v>
                </c:pt>
                <c:pt idx="39">
                  <c:v>63129.4082372646</c:v>
                </c:pt>
                <c:pt idx="40">
                  <c:v>62904.86676555</c:v>
                </c:pt>
                <c:pt idx="41">
                  <c:v>62681.5867363822</c:v>
                </c:pt>
                <c:pt idx="42">
                  <c:v>62455.5184548261</c:v>
                </c:pt>
                <c:pt idx="43">
                  <c:v>62206.73482376181</c:v>
                </c:pt>
                <c:pt idx="44">
                  <c:v>61907.64728846549</c:v>
                </c:pt>
                <c:pt idx="45">
                  <c:v>61539.46351517</c:v>
                </c:pt>
                <c:pt idx="46">
                  <c:v>61095.4435429981</c:v>
                </c:pt>
                <c:pt idx="47">
                  <c:v>60585.6267132687</c:v>
                </c:pt>
                <c:pt idx="48">
                  <c:v>60028.8232320047</c:v>
                </c:pt>
                <c:pt idx="49">
                  <c:v>59452.7544906129</c:v>
                </c:pt>
                <c:pt idx="50">
                  <c:v>58879.96263436</c:v>
                </c:pt>
                <c:pt idx="51">
                  <c:v>58312.03758241561</c:v>
                </c:pt>
                <c:pt idx="52">
                  <c:v>57749.15638265719</c:v>
                </c:pt>
                <c:pt idx="53">
                  <c:v>57212.10545415959</c:v>
                </c:pt>
                <c:pt idx="54">
                  <c:v>56727.71176506851</c:v>
                </c:pt>
                <c:pt idx="55">
                  <c:v>56315.50404201</c:v>
                </c:pt>
                <c:pt idx="56">
                  <c:v>55989.5085850149</c:v>
                </c:pt>
                <c:pt idx="57">
                  <c:v>55743.5006442853</c:v>
                </c:pt>
                <c:pt idx="58">
                  <c:v>55550.7770927146</c:v>
                </c:pt>
                <c:pt idx="59">
                  <c:v>55370.74429156629</c:v>
                </c:pt>
                <c:pt idx="60">
                  <c:v>55171.92154872</c:v>
                </c:pt>
                <c:pt idx="61">
                  <c:v>54947.6278110707</c:v>
                </c:pt>
                <c:pt idx="62">
                  <c:v>54703.0565176922</c:v>
                </c:pt>
                <c:pt idx="63">
                  <c:v>54433.791186433</c:v>
                </c:pt>
                <c:pt idx="64">
                  <c:v>54139.3296073566</c:v>
                </c:pt>
                <c:pt idx="65">
                  <c:v>53822.76945302001</c:v>
                </c:pt>
                <c:pt idx="66">
                  <c:v>53477.88074188589</c:v>
                </c:pt>
                <c:pt idx="67">
                  <c:v>53109.13248247321</c:v>
                </c:pt>
                <c:pt idx="68">
                  <c:v>52743.64138627749</c:v>
                </c:pt>
                <c:pt idx="69">
                  <c:v>52416.7153753429</c:v>
                </c:pt>
                <c:pt idx="70">
                  <c:v>52151.00411733</c:v>
                </c:pt>
                <c:pt idx="71">
                  <c:v>51955.25301450381</c:v>
                </c:pt>
                <c:pt idx="72">
                  <c:v>51816.3072492056</c:v>
                </c:pt>
                <c:pt idx="73">
                  <c:v>51707.59087380469</c:v>
                </c:pt>
                <c:pt idx="74">
                  <c:v>51591.7968260467</c:v>
                </c:pt>
                <c:pt idx="75">
                  <c:v>51441.69035842</c:v>
                </c:pt>
                <c:pt idx="76">
                  <c:v>51249.612488782</c:v>
                </c:pt>
                <c:pt idx="77">
                  <c:v>51021.3950996929</c:v>
                </c:pt>
                <c:pt idx="78">
                  <c:v>50760.06150923479</c:v>
                </c:pt>
                <c:pt idx="79">
                  <c:v>50472.8108603963</c:v>
                </c:pt>
                <c:pt idx="80">
                  <c:v>50164.99490031</c:v>
                </c:pt>
                <c:pt idx="81">
                  <c:v>49835.2844821118</c:v>
                </c:pt>
                <c:pt idx="82">
                  <c:v>49481.0880257589</c:v>
                </c:pt>
                <c:pt idx="83">
                  <c:v>49105.3632798904</c:v>
                </c:pt>
                <c:pt idx="84">
                  <c:v>48712.0691505963</c:v>
                </c:pt>
                <c:pt idx="85">
                  <c:v>48304.17580414</c:v>
                </c:pt>
                <c:pt idx="86">
                  <c:v>47882.91490235918</c:v>
                </c:pt>
                <c:pt idx="87">
                  <c:v>47447.9707894065</c:v>
                </c:pt>
                <c:pt idx="88">
                  <c:v>46998.8092196473</c:v>
                </c:pt>
                <c:pt idx="89">
                  <c:v>46534.2661054799</c:v>
                </c:pt>
                <c:pt idx="90">
                  <c:v>46053.54323467</c:v>
                </c:pt>
                <c:pt idx="91">
                  <c:v>45557.16643943041</c:v>
                </c:pt>
                <c:pt idx="92">
                  <c:v>45045.88765076799</c:v>
                </c:pt>
                <c:pt idx="93">
                  <c:v>44519.4249145195</c:v>
                </c:pt>
                <c:pt idx="94">
                  <c:v>43977.3728565081</c:v>
                </c:pt>
                <c:pt idx="95">
                  <c:v>43419.73507895</c:v>
                </c:pt>
                <c:pt idx="96">
                  <c:v>42847.19434596821</c:v>
                </c:pt>
                <c:pt idx="97">
                  <c:v>42260.8880885086</c:v>
                </c:pt>
                <c:pt idx="98">
                  <c:v>41662.09842207131</c:v>
                </c:pt>
                <c:pt idx="99">
                  <c:v>41052.27505837109</c:v>
                </c:pt>
                <c:pt idx="100">
                  <c:v>40432.99555821</c:v>
                </c:pt>
                <c:pt idx="101">
                  <c:v>39805.73620933021</c:v>
                </c:pt>
                <c:pt idx="102">
                  <c:v>39172.12576217149</c:v>
                </c:pt>
                <c:pt idx="103">
                  <c:v>38534.0863569108</c:v>
                </c:pt>
                <c:pt idx="104">
                  <c:v>37893.64763309</c:v>
                </c:pt>
                <c:pt idx="105">
                  <c:v>37252.70256113999</c:v>
                </c:pt>
              </c:numCache>
            </c:numRef>
          </c:yVal>
        </c:ser>
        <c:ser>
          <c:idx val="12"/>
          <c:order val="12"/>
          <c:tx>
            <c:strRef>
              <c:f>'rural numbers'!$C$289</c:f>
              <c:strCache>
                <c:ptCount val="1"/>
                <c:pt idx="0">
                  <c:v>Turkey</c:v>
                </c:pt>
              </c:strCache>
            </c:strRef>
          </c:tx>
          <c:spPr>
            <a:ln w="12700">
              <a:solidFill>
                <a:srgbClr val="A6CAF0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numbers'!$D$289:$DE$289</c:f>
              <c:numCache>
                <c:formatCode>0</c:formatCode>
                <c:ptCount val="106"/>
                <c:pt idx="0">
                  <c:v>8220.7104</c:v>
                </c:pt>
                <c:pt idx="1">
                  <c:v>8290.169234714547</c:v>
                </c:pt>
                <c:pt idx="2">
                  <c:v>8399.944825957071</c:v>
                </c:pt>
                <c:pt idx="3">
                  <c:v>8157.692314066844</c:v>
                </c:pt>
                <c:pt idx="4">
                  <c:v>8617.72484299346</c:v>
                </c:pt>
                <c:pt idx="5">
                  <c:v>8725.182648337884</c:v>
                </c:pt>
                <c:pt idx="6">
                  <c:v>8831.26418728931</c:v>
                </c:pt>
                <c:pt idx="7">
                  <c:v>8935.604689699599</c:v>
                </c:pt>
                <c:pt idx="8">
                  <c:v>9037.795119544926</c:v>
                </c:pt>
                <c:pt idx="9">
                  <c:v>9137.377150296976</c:v>
                </c:pt>
                <c:pt idx="10">
                  <c:v>9233.837574969546</c:v>
                </c:pt>
                <c:pt idx="11">
                  <c:v>9326.60208731302</c:v>
                </c:pt>
                <c:pt idx="12">
                  <c:v>9415.028363491794</c:v>
                </c:pt>
                <c:pt idx="13">
                  <c:v>9705.658495468298</c:v>
                </c:pt>
                <c:pt idx="14">
                  <c:v>9966.543024057322</c:v>
                </c:pt>
                <c:pt idx="15">
                  <c:v>10226.60869173435</c:v>
                </c:pt>
                <c:pt idx="16">
                  <c:v>10484.52183464154</c:v>
                </c:pt>
                <c:pt idx="17">
                  <c:v>10738.72917225397</c:v>
                </c:pt>
                <c:pt idx="18">
                  <c:v>10854.03826436675</c:v>
                </c:pt>
                <c:pt idx="19">
                  <c:v>10941.29679691133</c:v>
                </c:pt>
                <c:pt idx="20">
                  <c:v>11014.54938430323</c:v>
                </c:pt>
                <c:pt idx="21">
                  <c:v>11071.65383085395</c:v>
                </c:pt>
                <c:pt idx="22">
                  <c:v>11965.33636068586</c:v>
                </c:pt>
                <c:pt idx="23">
                  <c:v>13049.21246857166</c:v>
                </c:pt>
                <c:pt idx="24">
                  <c:v>15279.33408804592</c:v>
                </c:pt>
                <c:pt idx="25">
                  <c:v>16898.45504</c:v>
                </c:pt>
                <c:pt idx="26">
                  <c:v>17131.0176096004</c:v>
                </c:pt>
                <c:pt idx="27">
                  <c:v>17390.3080317776</c:v>
                </c:pt>
                <c:pt idx="28">
                  <c:v>17671.935844864</c:v>
                </c:pt>
                <c:pt idx="29">
                  <c:v>17971.184978942</c:v>
                </c:pt>
                <c:pt idx="30">
                  <c:v>18283.0151</c:v>
                </c:pt>
                <c:pt idx="31">
                  <c:v>18602.009804646</c:v>
                </c:pt>
                <c:pt idx="32">
                  <c:v>18922.4606585504</c:v>
                </c:pt>
                <c:pt idx="33">
                  <c:v>19238.5441278388</c:v>
                </c:pt>
                <c:pt idx="34">
                  <c:v>19544.64463874</c:v>
                </c:pt>
                <c:pt idx="35">
                  <c:v>19836.22347</c:v>
                </c:pt>
                <c:pt idx="36">
                  <c:v>20110.7287768473</c:v>
                </c:pt>
                <c:pt idx="37">
                  <c:v>20368.3847518464</c:v>
                </c:pt>
                <c:pt idx="38">
                  <c:v>20612.5071943996</c:v>
                </c:pt>
                <c:pt idx="39">
                  <c:v>20848.545337456</c:v>
                </c:pt>
                <c:pt idx="40">
                  <c:v>21081.3424677</c:v>
                </c:pt>
                <c:pt idx="41">
                  <c:v>21309.937556775</c:v>
                </c:pt>
                <c:pt idx="42">
                  <c:v>21535.3989194322</c:v>
                </c:pt>
                <c:pt idx="43">
                  <c:v>21767.2280842828</c:v>
                </c:pt>
                <c:pt idx="44">
                  <c:v>22017.863465766</c:v>
                </c:pt>
                <c:pt idx="45">
                  <c:v>22296.1794776</c:v>
                </c:pt>
                <c:pt idx="46">
                  <c:v>22600.9090624788</c:v>
                </c:pt>
                <c:pt idx="47">
                  <c:v>22927.6346088768</c:v>
                </c:pt>
                <c:pt idx="48">
                  <c:v>23278.799439363</c:v>
                </c:pt>
                <c:pt idx="49">
                  <c:v>23658.5369628067</c:v>
                </c:pt>
                <c:pt idx="50">
                  <c:v>24067.36396134</c:v>
                </c:pt>
                <c:pt idx="51">
                  <c:v>24518.02335294</c:v>
                </c:pt>
                <c:pt idx="52">
                  <c:v>25001.0707325592</c:v>
                </c:pt>
                <c:pt idx="53">
                  <c:v>25464.2583383314</c:v>
                </c:pt>
                <c:pt idx="54">
                  <c:v>25830.4868874819</c:v>
                </c:pt>
                <c:pt idx="55">
                  <c:v>26038.6185138</c:v>
                </c:pt>
                <c:pt idx="56">
                  <c:v>26053.2736469348</c:v>
                </c:pt>
                <c:pt idx="57">
                  <c:v>25883.413874356</c:v>
                </c:pt>
                <c:pt idx="58">
                  <c:v>25568.8643495136</c:v>
                </c:pt>
                <c:pt idx="59">
                  <c:v>25184.735181897</c:v>
                </c:pt>
                <c:pt idx="60">
                  <c:v>24798.46405504</c:v>
                </c:pt>
                <c:pt idx="61">
                  <c:v>24431.416277883</c:v>
                </c:pt>
                <c:pt idx="62">
                  <c:v>24082.83468252</c:v>
                </c:pt>
                <c:pt idx="63">
                  <c:v>23777.7559611658</c:v>
                </c:pt>
                <c:pt idx="64">
                  <c:v>23537.7194139087</c:v>
                </c:pt>
                <c:pt idx="65">
                  <c:v>23376.77360919</c:v>
                </c:pt>
                <c:pt idx="66">
                  <c:v>23313.3244196116</c:v>
                </c:pt>
                <c:pt idx="67">
                  <c:v>23349.3118353502</c:v>
                </c:pt>
                <c:pt idx="68">
                  <c:v>23457.2496787559</c:v>
                </c:pt>
                <c:pt idx="69">
                  <c:v>23592.4993111552</c:v>
                </c:pt>
                <c:pt idx="70">
                  <c:v>23718.73496832</c:v>
                </c:pt>
                <c:pt idx="71">
                  <c:v>23823.8904750506</c:v>
                </c:pt>
                <c:pt idx="72">
                  <c:v>23911.4686651106</c:v>
                </c:pt>
                <c:pt idx="73">
                  <c:v>23978.2413719082</c:v>
                </c:pt>
                <c:pt idx="74">
                  <c:v>24026.4403514928</c:v>
                </c:pt>
                <c:pt idx="75">
                  <c:v>24058.76286492</c:v>
                </c:pt>
                <c:pt idx="76">
                  <c:v>24071.1219355296</c:v>
                </c:pt>
                <c:pt idx="77">
                  <c:v>24060.17136743219</c:v>
                </c:pt>
                <c:pt idx="78">
                  <c:v>24031.79621962761</c:v>
                </c:pt>
                <c:pt idx="79">
                  <c:v>23994.5787937772</c:v>
                </c:pt>
                <c:pt idx="80">
                  <c:v>23954.55202064</c:v>
                </c:pt>
                <c:pt idx="81">
                  <c:v>23913.07702323961</c:v>
                </c:pt>
                <c:pt idx="82">
                  <c:v>23868.0837625725</c:v>
                </c:pt>
                <c:pt idx="83">
                  <c:v>23818.05299659701</c:v>
                </c:pt>
                <c:pt idx="84">
                  <c:v>23760.46934051671</c:v>
                </c:pt>
                <c:pt idx="85">
                  <c:v>23693.5975185</c:v>
                </c:pt>
                <c:pt idx="86">
                  <c:v>23617.6009088977</c:v>
                </c:pt>
                <c:pt idx="87">
                  <c:v>23533.4275851982</c:v>
                </c:pt>
                <c:pt idx="88">
                  <c:v>23441.106238728</c:v>
                </c:pt>
                <c:pt idx="89">
                  <c:v>23340.7767499606</c:v>
                </c:pt>
                <c:pt idx="90">
                  <c:v>23232.67175595</c:v>
                </c:pt>
                <c:pt idx="91">
                  <c:v>23116.809937936</c:v>
                </c:pt>
                <c:pt idx="92">
                  <c:v>22993.55265091049</c:v>
                </c:pt>
                <c:pt idx="93">
                  <c:v>22863.811791795</c:v>
                </c:pt>
                <c:pt idx="94">
                  <c:v>22728.712555296</c:v>
                </c:pt>
                <c:pt idx="95">
                  <c:v>22589.05453759999</c:v>
                </c:pt>
                <c:pt idx="96">
                  <c:v>22445.16808974</c:v>
                </c:pt>
                <c:pt idx="97">
                  <c:v>22296.970534016</c:v>
                </c:pt>
                <c:pt idx="98">
                  <c:v>22144.3123130262</c:v>
                </c:pt>
                <c:pt idx="99">
                  <c:v>21986.8569221031</c:v>
                </c:pt>
                <c:pt idx="100">
                  <c:v>21824.41201715999</c:v>
                </c:pt>
                <c:pt idx="101">
                  <c:v>21657.1403805204</c:v>
                </c:pt>
                <c:pt idx="102">
                  <c:v>21485.2498732516</c:v>
                </c:pt>
                <c:pt idx="103">
                  <c:v>21308.65190040821</c:v>
                </c:pt>
                <c:pt idx="104">
                  <c:v>21127.2171711573</c:v>
                </c:pt>
                <c:pt idx="105">
                  <c:v>20940.91463553</c:v>
                </c:pt>
              </c:numCache>
            </c:numRef>
          </c:yVal>
        </c:ser>
        <c:ser>
          <c:idx val="13"/>
          <c:order val="13"/>
          <c:tx>
            <c:strRef>
              <c:f>'rural numbers'!$C$290</c:f>
              <c:strCache>
                <c:ptCount val="1"/>
                <c:pt idx="0">
                  <c:v>Ukraine +</c:v>
                </c:pt>
              </c:strCache>
            </c:strRef>
          </c:tx>
          <c:spPr>
            <a:ln w="12700">
              <a:solidFill>
                <a:srgbClr val="CC9CCC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numbers'!$D$290:$DE$290</c:f>
              <c:numCache>
                <c:formatCode>0</c:formatCode>
                <c:ptCount val="106"/>
                <c:pt idx="0">
                  <c:v>8290.324963343366</c:v>
                </c:pt>
                <c:pt idx="1">
                  <c:v>8597.374036059785</c:v>
                </c:pt>
                <c:pt idx="2">
                  <c:v>8915.795296654594</c:v>
                </c:pt>
                <c:pt idx="3">
                  <c:v>8290.324963343366</c:v>
                </c:pt>
                <c:pt idx="4">
                  <c:v>9588.454749762966</c:v>
                </c:pt>
                <c:pt idx="5">
                  <c:v>9943.582703457891</c:v>
                </c:pt>
                <c:pt idx="6">
                  <c:v>10311.8635443267</c:v>
                </c:pt>
                <c:pt idx="7">
                  <c:v>10689.42550553455</c:v>
                </c:pt>
                <c:pt idx="8">
                  <c:v>11066.82524766906</c:v>
                </c:pt>
                <c:pt idx="9">
                  <c:v>11453.25288599699</c:v>
                </c:pt>
                <c:pt idx="10">
                  <c:v>11847.7187471996</c:v>
                </c:pt>
                <c:pt idx="11">
                  <c:v>12248.95857758943</c:v>
                </c:pt>
                <c:pt idx="12">
                  <c:v>12955.39437999664</c:v>
                </c:pt>
                <c:pt idx="13">
                  <c:v>13714.00188062813</c:v>
                </c:pt>
                <c:pt idx="14">
                  <c:v>14644.08465474559</c:v>
                </c:pt>
                <c:pt idx="15">
                  <c:v>15195.95769082499</c:v>
                </c:pt>
                <c:pt idx="16">
                  <c:v>16748.6467307932</c:v>
                </c:pt>
                <c:pt idx="17">
                  <c:v>18379.71067541371</c:v>
                </c:pt>
                <c:pt idx="18">
                  <c:v>20825.49119602394</c:v>
                </c:pt>
                <c:pt idx="19">
                  <c:v>23501.61923767735</c:v>
                </c:pt>
                <c:pt idx="20">
                  <c:v>27126.82308620587</c:v>
                </c:pt>
                <c:pt idx="21">
                  <c:v>31466.08117633579</c:v>
                </c:pt>
                <c:pt idx="22">
                  <c:v>31199.0431555786</c:v>
                </c:pt>
                <c:pt idx="23">
                  <c:v>28910.35239392175</c:v>
                </c:pt>
                <c:pt idx="24">
                  <c:v>28944.06844417132</c:v>
                </c:pt>
                <c:pt idx="25">
                  <c:v>30632.50905532</c:v>
                </c:pt>
                <c:pt idx="26">
                  <c:v>30613.1035962379</c:v>
                </c:pt>
                <c:pt idx="27">
                  <c:v>30614.2427707727</c:v>
                </c:pt>
                <c:pt idx="28">
                  <c:v>30626.9973133448</c:v>
                </c:pt>
                <c:pt idx="29">
                  <c:v>30643.9036243301</c:v>
                </c:pt>
                <c:pt idx="30">
                  <c:v>30658.91990003</c:v>
                </c:pt>
                <c:pt idx="31">
                  <c:v>30667.4206451959</c:v>
                </c:pt>
                <c:pt idx="32">
                  <c:v>30666.1264082844</c:v>
                </c:pt>
                <c:pt idx="33">
                  <c:v>30652.9183831509</c:v>
                </c:pt>
                <c:pt idx="34">
                  <c:v>30626.5731320078</c:v>
                </c:pt>
                <c:pt idx="35">
                  <c:v>30586.1332363</c:v>
                </c:pt>
                <c:pt idx="36">
                  <c:v>30530.1938327</c:v>
                </c:pt>
                <c:pt idx="37">
                  <c:v>30456.3847828834</c:v>
                </c:pt>
                <c:pt idx="38">
                  <c:v>30361.1591435129</c:v>
                </c:pt>
                <c:pt idx="39">
                  <c:v>30240.564007213</c:v>
                </c:pt>
                <c:pt idx="40">
                  <c:v>30092.28565666</c:v>
                </c:pt>
                <c:pt idx="41">
                  <c:v>29914.6355652161</c:v>
                </c:pt>
                <c:pt idx="42">
                  <c:v>29709.3437168717</c:v>
                </c:pt>
                <c:pt idx="43">
                  <c:v>29481.7838199393</c:v>
                </c:pt>
                <c:pt idx="44">
                  <c:v>29239.2513653683</c:v>
                </c:pt>
                <c:pt idx="45">
                  <c:v>28986.89832511</c:v>
                </c:pt>
                <c:pt idx="46">
                  <c:v>28728.0581874655</c:v>
                </c:pt>
                <c:pt idx="47">
                  <c:v>28461.6580391995</c:v>
                </c:pt>
                <c:pt idx="48">
                  <c:v>28183.3196961213</c:v>
                </c:pt>
                <c:pt idx="49">
                  <c:v>27886.6240529912</c:v>
                </c:pt>
                <c:pt idx="50">
                  <c:v>27568.14061252</c:v>
                </c:pt>
                <c:pt idx="51">
                  <c:v>27228.0801307871</c:v>
                </c:pt>
                <c:pt idx="52">
                  <c:v>26871.5401067819</c:v>
                </c:pt>
                <c:pt idx="53">
                  <c:v>26505.9280496941</c:v>
                </c:pt>
                <c:pt idx="54">
                  <c:v>26140.62393262239</c:v>
                </c:pt>
                <c:pt idx="55">
                  <c:v>25782.79822486</c:v>
                </c:pt>
                <c:pt idx="56">
                  <c:v>25435.0518110821</c:v>
                </c:pt>
                <c:pt idx="57">
                  <c:v>25098.0867201242</c:v>
                </c:pt>
                <c:pt idx="58">
                  <c:v>24774.4640629244</c:v>
                </c:pt>
                <c:pt idx="59">
                  <c:v>24466.3662192607</c:v>
                </c:pt>
                <c:pt idx="60">
                  <c:v>24175.68633109</c:v>
                </c:pt>
                <c:pt idx="61">
                  <c:v>23900.2340521566</c:v>
                </c:pt>
                <c:pt idx="62">
                  <c:v>23640.80653832981</c:v>
                </c:pt>
                <c:pt idx="63">
                  <c:v>23405.8392034508</c:v>
                </c:pt>
                <c:pt idx="64">
                  <c:v>23207.0067029424</c:v>
                </c:pt>
                <c:pt idx="65">
                  <c:v>23051.19727145</c:v>
                </c:pt>
                <c:pt idx="66">
                  <c:v>22945.2446618446</c:v>
                </c:pt>
                <c:pt idx="67">
                  <c:v>22881.16238541951</c:v>
                </c:pt>
                <c:pt idx="68">
                  <c:v>22832.84905222919</c:v>
                </c:pt>
                <c:pt idx="69">
                  <c:v>22764.533529006</c:v>
                </c:pt>
                <c:pt idx="70">
                  <c:v>22650.62141990001</c:v>
                </c:pt>
                <c:pt idx="71">
                  <c:v>22480.7377521207</c:v>
                </c:pt>
                <c:pt idx="72">
                  <c:v>22262.26106680881</c:v>
                </c:pt>
                <c:pt idx="73">
                  <c:v>22009.425243619</c:v>
                </c:pt>
                <c:pt idx="74">
                  <c:v>21744.4354049163</c:v>
                </c:pt>
                <c:pt idx="75">
                  <c:v>21483.35998523</c:v>
                </c:pt>
                <c:pt idx="76">
                  <c:v>21229.0058725744</c:v>
                </c:pt>
                <c:pt idx="77">
                  <c:v>20976.2640489997</c:v>
                </c:pt>
                <c:pt idx="78">
                  <c:v>20723.7993243579</c:v>
                </c:pt>
                <c:pt idx="79">
                  <c:v>20468.4772192587</c:v>
                </c:pt>
                <c:pt idx="80">
                  <c:v>20208.09186096</c:v>
                </c:pt>
                <c:pt idx="81">
                  <c:v>19943.4376501731</c:v>
                </c:pt>
                <c:pt idx="82">
                  <c:v>19676.0002955756</c:v>
                </c:pt>
                <c:pt idx="83">
                  <c:v>19404.923217976</c:v>
                </c:pt>
                <c:pt idx="84">
                  <c:v>19128.943481865</c:v>
                </c:pt>
                <c:pt idx="85">
                  <c:v>18847.14693679001</c:v>
                </c:pt>
                <c:pt idx="86">
                  <c:v>18559.3544652905</c:v>
                </c:pt>
                <c:pt idx="87">
                  <c:v>18265.8631918308</c:v>
                </c:pt>
                <c:pt idx="88">
                  <c:v>17966.8013330095</c:v>
                </c:pt>
                <c:pt idx="89">
                  <c:v>17662.4365900332</c:v>
                </c:pt>
                <c:pt idx="90">
                  <c:v>17353.03516104</c:v>
                </c:pt>
                <c:pt idx="91">
                  <c:v>17038.7403080758</c:v>
                </c:pt>
                <c:pt idx="92">
                  <c:v>16719.730497405</c:v>
                </c:pt>
                <c:pt idx="93">
                  <c:v>16396.4176737244</c:v>
                </c:pt>
                <c:pt idx="94">
                  <c:v>16069.28643506911</c:v>
                </c:pt>
                <c:pt idx="95">
                  <c:v>15738.83342998</c:v>
                </c:pt>
                <c:pt idx="96">
                  <c:v>15405.494993194</c:v>
                </c:pt>
                <c:pt idx="97">
                  <c:v>15069.6975690674</c:v>
                </c:pt>
                <c:pt idx="98">
                  <c:v>14731.780400631</c:v>
                </c:pt>
                <c:pt idx="99">
                  <c:v>14392.1735430958</c:v>
                </c:pt>
                <c:pt idx="100">
                  <c:v>14051.31009621001</c:v>
                </c:pt>
                <c:pt idx="101">
                  <c:v>13709.55061277601</c:v>
                </c:pt>
                <c:pt idx="102">
                  <c:v>13367.3559534714</c:v>
                </c:pt>
                <c:pt idx="103">
                  <c:v>13025.4862458598</c:v>
                </c:pt>
                <c:pt idx="104">
                  <c:v>12684.8458524962</c:v>
                </c:pt>
                <c:pt idx="105">
                  <c:v>12346.39873302</c:v>
                </c:pt>
              </c:numCache>
            </c:numRef>
          </c:yVal>
        </c:ser>
        <c:ser>
          <c:idx val="14"/>
          <c:order val="14"/>
          <c:tx>
            <c:strRef>
              <c:f>'rural numbers'!$C$291</c:f>
              <c:strCache>
                <c:ptCount val="1"/>
                <c:pt idx="0">
                  <c:v>Asia-Stan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numbers'!$D$291:$DE$291</c:f>
              <c:numCache>
                <c:formatCode>0</c:formatCode>
                <c:ptCount val="106"/>
                <c:pt idx="0">
                  <c:v>3738.152417436276</c:v>
                </c:pt>
                <c:pt idx="1">
                  <c:v>3869.170897744288</c:v>
                </c:pt>
                <c:pt idx="2">
                  <c:v>4005.944858624903</c:v>
                </c:pt>
                <c:pt idx="3">
                  <c:v>3718.266746554586</c:v>
                </c:pt>
                <c:pt idx="4">
                  <c:v>4292.064438255813</c:v>
                </c:pt>
                <c:pt idx="5">
                  <c:v>4441.463734276334</c:v>
                </c:pt>
                <c:pt idx="6">
                  <c:v>4595.097243865642</c:v>
                </c:pt>
                <c:pt idx="7">
                  <c:v>4752.945369617604</c:v>
                </c:pt>
                <c:pt idx="8">
                  <c:v>4914.90620703109</c:v>
                </c:pt>
                <c:pt idx="9">
                  <c:v>5078.654089670634</c:v>
                </c:pt>
                <c:pt idx="10">
                  <c:v>5243.043077258753</c:v>
                </c:pt>
                <c:pt idx="11">
                  <c:v>5407.066717319301</c:v>
                </c:pt>
                <c:pt idx="12">
                  <c:v>5469.063030482084</c:v>
                </c:pt>
                <c:pt idx="13">
                  <c:v>5527.64558005946</c:v>
                </c:pt>
                <c:pt idx="14">
                  <c:v>5581.624697624316</c:v>
                </c:pt>
                <c:pt idx="15">
                  <c:v>5629.49354670935</c:v>
                </c:pt>
                <c:pt idx="16">
                  <c:v>5669.341481819448</c:v>
                </c:pt>
                <c:pt idx="17">
                  <c:v>6020.7940403394</c:v>
                </c:pt>
                <c:pt idx="18">
                  <c:v>6654.789170324559</c:v>
                </c:pt>
                <c:pt idx="19">
                  <c:v>7197.154853066232</c:v>
                </c:pt>
                <c:pt idx="20">
                  <c:v>8097.12503152134</c:v>
                </c:pt>
                <c:pt idx="21">
                  <c:v>8921.015376994092</c:v>
                </c:pt>
                <c:pt idx="22">
                  <c:v>10278.39065250019</c:v>
                </c:pt>
                <c:pt idx="23">
                  <c:v>10901.13677990015</c:v>
                </c:pt>
                <c:pt idx="24">
                  <c:v>12341.0434732684</c:v>
                </c:pt>
                <c:pt idx="25">
                  <c:v>11364.46316568</c:v>
                </c:pt>
                <c:pt idx="26">
                  <c:v>11532.7358703051</c:v>
                </c:pt>
                <c:pt idx="27">
                  <c:v>11776.4407965217</c:v>
                </c:pt>
                <c:pt idx="28">
                  <c:v>12075.4204254886</c:v>
                </c:pt>
                <c:pt idx="29">
                  <c:v>12413.6805636559</c:v>
                </c:pt>
                <c:pt idx="30">
                  <c:v>12779.26775385</c:v>
                </c:pt>
                <c:pt idx="31">
                  <c:v>13164.3318857194</c:v>
                </c:pt>
                <c:pt idx="32">
                  <c:v>13564.8754956693</c:v>
                </c:pt>
                <c:pt idx="33">
                  <c:v>13980.163897724</c:v>
                </c:pt>
                <c:pt idx="34">
                  <c:v>14411.8217558956</c:v>
                </c:pt>
                <c:pt idx="35">
                  <c:v>14861.27859141</c:v>
                </c:pt>
                <c:pt idx="36">
                  <c:v>15327.109778525</c:v>
                </c:pt>
                <c:pt idx="37">
                  <c:v>15802.7819287502</c:v>
                </c:pt>
                <c:pt idx="38">
                  <c:v>16275.7821037199</c:v>
                </c:pt>
                <c:pt idx="39">
                  <c:v>16730.5399690449</c:v>
                </c:pt>
                <c:pt idx="40">
                  <c:v>17156.69057374</c:v>
                </c:pt>
                <c:pt idx="41">
                  <c:v>17548.3765098608</c:v>
                </c:pt>
                <c:pt idx="42">
                  <c:v>17909.8579153474</c:v>
                </c:pt>
                <c:pt idx="43">
                  <c:v>18253.5043582124</c:v>
                </c:pt>
                <c:pt idx="44">
                  <c:v>18597.1353372778</c:v>
                </c:pt>
                <c:pt idx="45">
                  <c:v>18953.29566619</c:v>
                </c:pt>
                <c:pt idx="46">
                  <c:v>19327.383649835</c:v>
                </c:pt>
                <c:pt idx="47">
                  <c:v>19715.337363028</c:v>
                </c:pt>
                <c:pt idx="48">
                  <c:v>20108.9066298077</c:v>
                </c:pt>
                <c:pt idx="49">
                  <c:v>20495.5930515953</c:v>
                </c:pt>
                <c:pt idx="50">
                  <c:v>20867.4127866</c:v>
                </c:pt>
                <c:pt idx="51">
                  <c:v>21221.6635376508</c:v>
                </c:pt>
                <c:pt idx="52">
                  <c:v>21564.4676141203</c:v>
                </c:pt>
                <c:pt idx="53">
                  <c:v>21907.4509082946</c:v>
                </c:pt>
                <c:pt idx="54">
                  <c:v>22266.8754025561</c:v>
                </c:pt>
                <c:pt idx="55">
                  <c:v>22654.78118387</c:v>
                </c:pt>
                <c:pt idx="56">
                  <c:v>23074.6288050842</c:v>
                </c:pt>
                <c:pt idx="57">
                  <c:v>23523.7386091283</c:v>
                </c:pt>
                <c:pt idx="58">
                  <c:v>24000.0429623802</c:v>
                </c:pt>
                <c:pt idx="59">
                  <c:v>24498.6138533928</c:v>
                </c:pt>
                <c:pt idx="60">
                  <c:v>25014.49502913</c:v>
                </c:pt>
                <c:pt idx="61">
                  <c:v>25546.3226363654</c:v>
                </c:pt>
                <c:pt idx="62">
                  <c:v>26092.4391311754</c:v>
                </c:pt>
                <c:pt idx="63">
                  <c:v>26647.2015536752</c:v>
                </c:pt>
                <c:pt idx="64">
                  <c:v>27204.6959273186</c:v>
                </c:pt>
                <c:pt idx="65">
                  <c:v>27760.51543777</c:v>
                </c:pt>
                <c:pt idx="66">
                  <c:v>28314.838776262</c:v>
                </c:pt>
                <c:pt idx="67">
                  <c:v>28865.9834819933</c:v>
                </c:pt>
                <c:pt idx="68">
                  <c:v>29405.5580837474</c:v>
                </c:pt>
                <c:pt idx="69">
                  <c:v>29922.6943733104</c:v>
                </c:pt>
                <c:pt idx="70">
                  <c:v>30409.71416761</c:v>
                </c:pt>
                <c:pt idx="71">
                  <c:v>30860.7436182249</c:v>
                </c:pt>
                <c:pt idx="72">
                  <c:v>31278.20121052201</c:v>
                </c:pt>
                <c:pt idx="73">
                  <c:v>31673.2138477464</c:v>
                </c:pt>
                <c:pt idx="74">
                  <c:v>32062.4170090801</c:v>
                </c:pt>
                <c:pt idx="75">
                  <c:v>32458.03807673</c:v>
                </c:pt>
                <c:pt idx="76">
                  <c:v>32863.8338037528</c:v>
                </c:pt>
                <c:pt idx="77">
                  <c:v>33276.1518567984</c:v>
                </c:pt>
                <c:pt idx="78">
                  <c:v>33690.8886022841</c:v>
                </c:pt>
                <c:pt idx="79">
                  <c:v>34100.9676163604</c:v>
                </c:pt>
                <c:pt idx="80">
                  <c:v>34500.8527474</c:v>
                </c:pt>
                <c:pt idx="81">
                  <c:v>34888.3568705729</c:v>
                </c:pt>
                <c:pt idx="82">
                  <c:v>35264.2176372652</c:v>
                </c:pt>
                <c:pt idx="83">
                  <c:v>35628.9897338408</c:v>
                </c:pt>
                <c:pt idx="84">
                  <c:v>35984.1430352092</c:v>
                </c:pt>
                <c:pt idx="85">
                  <c:v>36329.84565425</c:v>
                </c:pt>
                <c:pt idx="86">
                  <c:v>36665.1421618108</c:v>
                </c:pt>
                <c:pt idx="87">
                  <c:v>36986.3237940801</c:v>
                </c:pt>
                <c:pt idx="88">
                  <c:v>37287.4263674727</c:v>
                </c:pt>
                <c:pt idx="89">
                  <c:v>37560.9790621352</c:v>
                </c:pt>
                <c:pt idx="90">
                  <c:v>37800.99948179</c:v>
                </c:pt>
                <c:pt idx="91">
                  <c:v>38005.3586437917</c:v>
                </c:pt>
                <c:pt idx="92">
                  <c:v>38173.2685645177</c:v>
                </c:pt>
                <c:pt idx="93">
                  <c:v>38301.9443170887</c:v>
                </c:pt>
                <c:pt idx="94">
                  <c:v>38388.7614570748</c:v>
                </c:pt>
                <c:pt idx="95">
                  <c:v>38432.139854</c:v>
                </c:pt>
                <c:pt idx="96">
                  <c:v>38431.4797493988</c:v>
                </c:pt>
                <c:pt idx="97">
                  <c:v>38387.80356962229</c:v>
                </c:pt>
                <c:pt idx="98">
                  <c:v>38303.9491128594</c:v>
                </c:pt>
                <c:pt idx="99">
                  <c:v>38183.71141123089</c:v>
                </c:pt>
                <c:pt idx="100">
                  <c:v>38030.81085831</c:v>
                </c:pt>
                <c:pt idx="101">
                  <c:v>37847.856686696</c:v>
                </c:pt>
                <c:pt idx="102">
                  <c:v>37637.53283565769</c:v>
                </c:pt>
                <c:pt idx="103">
                  <c:v>37403.6744747287</c:v>
                </c:pt>
                <c:pt idx="104">
                  <c:v>37150.3127855458</c:v>
                </c:pt>
                <c:pt idx="105">
                  <c:v>36880.8643891</c:v>
                </c:pt>
              </c:numCache>
            </c:numRef>
          </c:yVal>
        </c:ser>
        <c:ser>
          <c:idx val="15"/>
          <c:order val="15"/>
          <c:tx>
            <c:strRef>
              <c:f>'rural numbers'!$C$292</c:f>
              <c:strCache>
                <c:ptCount val="1"/>
                <c:pt idx="0">
                  <c:v>Russia +</c:v>
                </c:pt>
              </c:strCache>
            </c:strRef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numbers'!$D$292:$DE$292</c:f>
              <c:numCache>
                <c:formatCode>0</c:formatCode>
                <c:ptCount val="106"/>
                <c:pt idx="0">
                  <c:v>17171.2523805552</c:v>
                </c:pt>
                <c:pt idx="1">
                  <c:v>18026.89421855727</c:v>
                </c:pt>
                <c:pt idx="2">
                  <c:v>18925.62132473779</c:v>
                </c:pt>
                <c:pt idx="3">
                  <c:v>17298.38202360857</c:v>
                </c:pt>
                <c:pt idx="4">
                  <c:v>20861.19031668461</c:v>
                </c:pt>
                <c:pt idx="5">
                  <c:v>21902.74655212899</c:v>
                </c:pt>
                <c:pt idx="6">
                  <c:v>22996.82850129659</c:v>
                </c:pt>
                <c:pt idx="7">
                  <c:v>24146.10516078732</c:v>
                </c:pt>
                <c:pt idx="8">
                  <c:v>25353.20232720599</c:v>
                </c:pt>
                <c:pt idx="9">
                  <c:v>26615.93777548439</c:v>
                </c:pt>
                <c:pt idx="10">
                  <c:v>27937.94270017447</c:v>
                </c:pt>
                <c:pt idx="11">
                  <c:v>29332.87258991485</c:v>
                </c:pt>
                <c:pt idx="12">
                  <c:v>30957.08978402515</c:v>
                </c:pt>
                <c:pt idx="13">
                  <c:v>32696.69271468145</c:v>
                </c:pt>
                <c:pt idx="14">
                  <c:v>37821.29026693512</c:v>
                </c:pt>
                <c:pt idx="15">
                  <c:v>40341.43738479186</c:v>
                </c:pt>
                <c:pt idx="16">
                  <c:v>45281.39395961189</c:v>
                </c:pt>
                <c:pt idx="17">
                  <c:v>48305.55348546711</c:v>
                </c:pt>
                <c:pt idx="18">
                  <c:v>54216.74389348865</c:v>
                </c:pt>
                <c:pt idx="19">
                  <c:v>60433.88050639886</c:v>
                </c:pt>
                <c:pt idx="20">
                  <c:v>65454.72204936261</c:v>
                </c:pt>
                <c:pt idx="21">
                  <c:v>77269.54721389826</c:v>
                </c:pt>
                <c:pt idx="22">
                  <c:v>67607.23609101925</c:v>
                </c:pt>
                <c:pt idx="23">
                  <c:v>69502.02986626794</c:v>
                </c:pt>
                <c:pt idx="24">
                  <c:v>77409.65615707614</c:v>
                </c:pt>
                <c:pt idx="25">
                  <c:v>61286.26072221999</c:v>
                </c:pt>
                <c:pt idx="26">
                  <c:v>61261.4985359541</c:v>
                </c:pt>
                <c:pt idx="27">
                  <c:v>61303.39472114939</c:v>
                </c:pt>
                <c:pt idx="28">
                  <c:v>61369.0469214371</c:v>
                </c:pt>
                <c:pt idx="29">
                  <c:v>61425.40189763949</c:v>
                </c:pt>
                <c:pt idx="30">
                  <c:v>61448.65659872</c:v>
                </c:pt>
                <c:pt idx="31">
                  <c:v>61424.0644637885</c:v>
                </c:pt>
                <c:pt idx="32">
                  <c:v>61345.0413997462</c:v>
                </c:pt>
                <c:pt idx="33">
                  <c:v>61211.7094855186</c:v>
                </c:pt>
                <c:pt idx="34">
                  <c:v>61029.03413877181</c:v>
                </c:pt>
                <c:pt idx="35">
                  <c:v>60802.19766015001</c:v>
                </c:pt>
                <c:pt idx="36">
                  <c:v>60532.14310447881</c:v>
                </c:pt>
                <c:pt idx="37">
                  <c:v>60212.1110143932</c:v>
                </c:pt>
                <c:pt idx="38">
                  <c:v>59826.6839393607</c:v>
                </c:pt>
                <c:pt idx="39">
                  <c:v>59357.03039639</c:v>
                </c:pt>
                <c:pt idx="40">
                  <c:v>58794.11779177999</c:v>
                </c:pt>
                <c:pt idx="41">
                  <c:v>58136.6519109949</c:v>
                </c:pt>
                <c:pt idx="42">
                  <c:v>57400.0406112442</c:v>
                </c:pt>
                <c:pt idx="43">
                  <c:v>56612.5787197288</c:v>
                </c:pt>
                <c:pt idx="44">
                  <c:v>55809.7906157065</c:v>
                </c:pt>
                <c:pt idx="45">
                  <c:v>55017.45845224</c:v>
                </c:pt>
                <c:pt idx="46">
                  <c:v>54245.4184014894</c:v>
                </c:pt>
                <c:pt idx="47">
                  <c:v>53492.658967151</c:v>
                </c:pt>
                <c:pt idx="48">
                  <c:v>52759.9050337821</c:v>
                </c:pt>
                <c:pt idx="49">
                  <c:v>52044.8890910742</c:v>
                </c:pt>
                <c:pt idx="50">
                  <c:v>51347.83831299</c:v>
                </c:pt>
                <c:pt idx="51">
                  <c:v>50670.6559769732</c:v>
                </c:pt>
                <c:pt idx="52">
                  <c:v>50020.6186815161</c:v>
                </c:pt>
                <c:pt idx="53">
                  <c:v>49409.948263613</c:v>
                </c:pt>
                <c:pt idx="54">
                  <c:v>48854.2235394896</c:v>
                </c:pt>
                <c:pt idx="55">
                  <c:v>48364.9347771</c:v>
                </c:pt>
                <c:pt idx="56">
                  <c:v>47947.36372126508</c:v>
                </c:pt>
                <c:pt idx="57">
                  <c:v>47599.44019295479</c:v>
                </c:pt>
                <c:pt idx="58">
                  <c:v>47315.0065084344</c:v>
                </c:pt>
                <c:pt idx="59">
                  <c:v>47082.4896057804</c:v>
                </c:pt>
                <c:pt idx="60">
                  <c:v>46891.3344668</c:v>
                </c:pt>
                <c:pt idx="61">
                  <c:v>46736.2235985954</c:v>
                </c:pt>
                <c:pt idx="62">
                  <c:v>46615.1586588873</c:v>
                </c:pt>
                <c:pt idx="63">
                  <c:v>46525.61039790991</c:v>
                </c:pt>
                <c:pt idx="64">
                  <c:v>46468.69606224759</c:v>
                </c:pt>
                <c:pt idx="65">
                  <c:v>46445.66461737</c:v>
                </c:pt>
                <c:pt idx="66">
                  <c:v>46457.56295771001</c:v>
                </c:pt>
                <c:pt idx="67">
                  <c:v>46498.13048937039</c:v>
                </c:pt>
                <c:pt idx="68">
                  <c:v>46552.9102677319</c:v>
                </c:pt>
                <c:pt idx="69">
                  <c:v>46603.4572911657</c:v>
                </c:pt>
                <c:pt idx="70">
                  <c:v>46636.05547925</c:v>
                </c:pt>
                <c:pt idx="71">
                  <c:v>46643.90660806198</c:v>
                </c:pt>
                <c:pt idx="72">
                  <c:v>46626.59637045242</c:v>
                </c:pt>
                <c:pt idx="73">
                  <c:v>46585.33444387697</c:v>
                </c:pt>
                <c:pt idx="74">
                  <c:v>46524.0907056359</c:v>
                </c:pt>
                <c:pt idx="75">
                  <c:v>46445.28814385001</c:v>
                </c:pt>
                <c:pt idx="76">
                  <c:v>46346.9806194201</c:v>
                </c:pt>
                <c:pt idx="77">
                  <c:v>46226.099601058</c:v>
                </c:pt>
                <c:pt idx="78">
                  <c:v>46082.9540422929</c:v>
                </c:pt>
                <c:pt idx="79">
                  <c:v>45918.6058502725</c:v>
                </c:pt>
                <c:pt idx="80">
                  <c:v>45733.86143546</c:v>
                </c:pt>
                <c:pt idx="81">
                  <c:v>45528.90806500779</c:v>
                </c:pt>
                <c:pt idx="82">
                  <c:v>45303.0317258688</c:v>
                </c:pt>
                <c:pt idx="83">
                  <c:v>45055.2155515412</c:v>
                </c:pt>
                <c:pt idx="84">
                  <c:v>44784.05380165181</c:v>
                </c:pt>
                <c:pt idx="85">
                  <c:v>44488.40748678001</c:v>
                </c:pt>
                <c:pt idx="86">
                  <c:v>44167.9552216577</c:v>
                </c:pt>
                <c:pt idx="87">
                  <c:v>43822.61587873401</c:v>
                </c:pt>
                <c:pt idx="88">
                  <c:v>43451.87245271469</c:v>
                </c:pt>
                <c:pt idx="89">
                  <c:v>43055.12894230621</c:v>
                </c:pt>
                <c:pt idx="90">
                  <c:v>42632.07666688999</c:v>
                </c:pt>
                <c:pt idx="91">
                  <c:v>42183.02676965218</c:v>
                </c:pt>
                <c:pt idx="92">
                  <c:v>41708.2774834064</c:v>
                </c:pt>
                <c:pt idx="93">
                  <c:v>41207.60354412139</c:v>
                </c:pt>
                <c:pt idx="94">
                  <c:v>40680.76380717839</c:v>
                </c:pt>
                <c:pt idx="95">
                  <c:v>40127.93734951</c:v>
                </c:pt>
                <c:pt idx="96">
                  <c:v>39550.03470486472</c:v>
                </c:pt>
                <c:pt idx="97">
                  <c:v>38948.66018932268</c:v>
                </c:pt>
                <c:pt idx="98">
                  <c:v>38326.05787751749</c:v>
                </c:pt>
                <c:pt idx="99">
                  <c:v>37684.8662226718</c:v>
                </c:pt>
                <c:pt idx="100">
                  <c:v>37027.6752203</c:v>
                </c:pt>
                <c:pt idx="101">
                  <c:v>36356.5524440148</c:v>
                </c:pt>
                <c:pt idx="102">
                  <c:v>35673.6605353749</c:v>
                </c:pt>
                <c:pt idx="103">
                  <c:v>34981.68923801071</c:v>
                </c:pt>
                <c:pt idx="104">
                  <c:v>34283.4475929431</c:v>
                </c:pt>
                <c:pt idx="105">
                  <c:v>33581.34545275998</c:v>
                </c:pt>
              </c:numCache>
            </c:numRef>
          </c:yVal>
        </c:ser>
        <c:ser>
          <c:idx val="16"/>
          <c:order val="16"/>
          <c:tx>
            <c:strRef>
              <c:f>'rural numbers'!$C$293</c:f>
              <c:strCache>
                <c:ptCount val="1"/>
                <c:pt idx="0">
                  <c:v>Middle East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numbers'!$D$293:$DE$293</c:f>
              <c:numCache>
                <c:formatCode>0</c:formatCode>
                <c:ptCount val="106"/>
                <c:pt idx="0">
                  <c:v>11086.44403022203</c:v>
                </c:pt>
                <c:pt idx="1">
                  <c:v>11435.9103548621</c:v>
                </c:pt>
                <c:pt idx="2">
                  <c:v>11677.47729913952</c:v>
                </c:pt>
                <c:pt idx="3">
                  <c:v>11028.52992660151</c:v>
                </c:pt>
                <c:pt idx="4">
                  <c:v>12236.25011944877</c:v>
                </c:pt>
                <c:pt idx="5">
                  <c:v>12512.68286743881</c:v>
                </c:pt>
                <c:pt idx="6">
                  <c:v>12793.49923041589</c:v>
                </c:pt>
                <c:pt idx="7">
                  <c:v>13078.31639570807</c:v>
                </c:pt>
                <c:pt idx="8">
                  <c:v>13366.65330013349</c:v>
                </c:pt>
                <c:pt idx="9">
                  <c:v>13657.91283707431</c:v>
                </c:pt>
                <c:pt idx="10">
                  <c:v>13951.36092973572</c:v>
                </c:pt>
                <c:pt idx="11">
                  <c:v>14230.59462349953</c:v>
                </c:pt>
                <c:pt idx="12">
                  <c:v>14525.40493164686</c:v>
                </c:pt>
                <c:pt idx="13">
                  <c:v>15054.84475568835</c:v>
                </c:pt>
                <c:pt idx="14">
                  <c:v>15525.52598048001</c:v>
                </c:pt>
                <c:pt idx="15">
                  <c:v>15980.89986862654</c:v>
                </c:pt>
                <c:pt idx="16">
                  <c:v>16441.05271758425</c:v>
                </c:pt>
                <c:pt idx="17">
                  <c:v>16920.47175292923</c:v>
                </c:pt>
                <c:pt idx="18">
                  <c:v>18465.30196415465</c:v>
                </c:pt>
                <c:pt idx="19">
                  <c:v>19855.37911999496</c:v>
                </c:pt>
                <c:pt idx="20">
                  <c:v>20795.22247128863</c:v>
                </c:pt>
                <c:pt idx="21">
                  <c:v>21645.08897562579</c:v>
                </c:pt>
                <c:pt idx="22">
                  <c:v>22648.73359030823</c:v>
                </c:pt>
                <c:pt idx="23">
                  <c:v>23618.32534014811</c:v>
                </c:pt>
                <c:pt idx="24">
                  <c:v>26148.37735677686</c:v>
                </c:pt>
                <c:pt idx="25">
                  <c:v>27876.72058819</c:v>
                </c:pt>
                <c:pt idx="26">
                  <c:v>28338.54199830257</c:v>
                </c:pt>
                <c:pt idx="27">
                  <c:v>28800.47245022168</c:v>
                </c:pt>
                <c:pt idx="28">
                  <c:v>29259.96660103288</c:v>
                </c:pt>
                <c:pt idx="29">
                  <c:v>29715.66786590483</c:v>
                </c:pt>
                <c:pt idx="30">
                  <c:v>30167.06533685</c:v>
                </c:pt>
                <c:pt idx="31">
                  <c:v>30614.22120033523</c:v>
                </c:pt>
                <c:pt idx="32">
                  <c:v>31057.5254587482</c:v>
                </c:pt>
                <c:pt idx="33">
                  <c:v>31497.41709142795</c:v>
                </c:pt>
                <c:pt idx="34">
                  <c:v>31934.15067527439</c:v>
                </c:pt>
                <c:pt idx="35">
                  <c:v>32367.55421796</c:v>
                </c:pt>
                <c:pt idx="36">
                  <c:v>32797.10738392945</c:v>
                </c:pt>
                <c:pt idx="37">
                  <c:v>33222.46621892457</c:v>
                </c:pt>
                <c:pt idx="38">
                  <c:v>33644.3664603278</c:v>
                </c:pt>
                <c:pt idx="39">
                  <c:v>34065.44973633169</c:v>
                </c:pt>
                <c:pt idx="40">
                  <c:v>34489.8243412</c:v>
                </c:pt>
                <c:pt idx="41">
                  <c:v>34923.06775042266</c:v>
                </c:pt>
                <c:pt idx="42">
                  <c:v>35369.31669760501</c:v>
                </c:pt>
                <c:pt idx="43">
                  <c:v>35829.68105918445</c:v>
                </c:pt>
                <c:pt idx="44">
                  <c:v>36302.27283613</c:v>
                </c:pt>
                <c:pt idx="45">
                  <c:v>36785.42624133</c:v>
                </c:pt>
                <c:pt idx="46">
                  <c:v>37279.245417231</c:v>
                </c:pt>
                <c:pt idx="47">
                  <c:v>37788.0407176159</c:v>
                </c:pt>
                <c:pt idx="48">
                  <c:v>38319.2604013604</c:v>
                </c:pt>
                <c:pt idx="49">
                  <c:v>38884.0143937341</c:v>
                </c:pt>
                <c:pt idx="50">
                  <c:v>39492.9213983</c:v>
                </c:pt>
                <c:pt idx="51">
                  <c:v>40144.684611266</c:v>
                </c:pt>
                <c:pt idx="52">
                  <c:v>40842.2073366902</c:v>
                </c:pt>
                <c:pt idx="53">
                  <c:v>41602.84548159479</c:v>
                </c:pt>
                <c:pt idx="54">
                  <c:v>42444.4306573327</c:v>
                </c:pt>
                <c:pt idx="55">
                  <c:v>43372.29826357</c:v>
                </c:pt>
                <c:pt idx="56">
                  <c:v>44383.9781773071</c:v>
                </c:pt>
                <c:pt idx="57">
                  <c:v>45460.491437333</c:v>
                </c:pt>
                <c:pt idx="58">
                  <c:v>46570.5705491348</c:v>
                </c:pt>
                <c:pt idx="59">
                  <c:v>47679.426749544</c:v>
                </c:pt>
                <c:pt idx="60">
                  <c:v>48765.02128937001</c:v>
                </c:pt>
                <c:pt idx="61">
                  <c:v>49824.28278103751</c:v>
                </c:pt>
                <c:pt idx="62">
                  <c:v>50860.7648779189</c:v>
                </c:pt>
                <c:pt idx="63">
                  <c:v>51868.8989886996</c:v>
                </c:pt>
                <c:pt idx="64">
                  <c:v>52840.44455626288</c:v>
                </c:pt>
                <c:pt idx="65">
                  <c:v>53767.00530349</c:v>
                </c:pt>
                <c:pt idx="66">
                  <c:v>54644.318429926</c:v>
                </c:pt>
                <c:pt idx="67">
                  <c:v>55472.00506729569</c:v>
                </c:pt>
                <c:pt idx="68">
                  <c:v>56250.79892131429</c:v>
                </c:pt>
                <c:pt idx="69">
                  <c:v>56984.7096737593</c:v>
                </c:pt>
                <c:pt idx="70">
                  <c:v>57679.94060645</c:v>
                </c:pt>
                <c:pt idx="71">
                  <c:v>58341.0325224293</c:v>
                </c:pt>
                <c:pt idx="72">
                  <c:v>58974.52949653741</c:v>
                </c:pt>
                <c:pt idx="73">
                  <c:v>59591.48689549638</c:v>
                </c:pt>
                <c:pt idx="74">
                  <c:v>60204.4389098244</c:v>
                </c:pt>
                <c:pt idx="75">
                  <c:v>60823.44353525</c:v>
                </c:pt>
                <c:pt idx="76">
                  <c:v>61452.01247116479</c:v>
                </c:pt>
                <c:pt idx="77">
                  <c:v>62092.4125745222</c:v>
                </c:pt>
                <c:pt idx="78">
                  <c:v>62750.37912872629</c:v>
                </c:pt>
                <c:pt idx="79">
                  <c:v>63430.6993339511</c:v>
                </c:pt>
                <c:pt idx="80">
                  <c:v>64135.00555484</c:v>
                </c:pt>
                <c:pt idx="81">
                  <c:v>64861.214155701</c:v>
                </c:pt>
                <c:pt idx="82">
                  <c:v>65605.15351044418</c:v>
                </c:pt>
                <c:pt idx="83">
                  <c:v>66363.002883179</c:v>
                </c:pt>
                <c:pt idx="84">
                  <c:v>67130.69885308799</c:v>
                </c:pt>
                <c:pt idx="85">
                  <c:v>67903.96869004999</c:v>
                </c:pt>
                <c:pt idx="86">
                  <c:v>68680.16460745642</c:v>
                </c:pt>
                <c:pt idx="87">
                  <c:v>69454.0313676519</c:v>
                </c:pt>
                <c:pt idx="88">
                  <c:v>70216.004505966</c:v>
                </c:pt>
                <c:pt idx="89">
                  <c:v>70954.80429275518</c:v>
                </c:pt>
                <c:pt idx="90">
                  <c:v>71661.45090359001</c:v>
                </c:pt>
                <c:pt idx="91">
                  <c:v>72330.944640217</c:v>
                </c:pt>
                <c:pt idx="92">
                  <c:v>72961.1650927233</c:v>
                </c:pt>
                <c:pt idx="93">
                  <c:v>73549.9679907419</c:v>
                </c:pt>
                <c:pt idx="94">
                  <c:v>74096.6455480918</c:v>
                </c:pt>
                <c:pt idx="95">
                  <c:v>74600.37519795</c:v>
                </c:pt>
                <c:pt idx="96">
                  <c:v>75059.1222989378</c:v>
                </c:pt>
                <c:pt idx="97">
                  <c:v>75470.4940695695</c:v>
                </c:pt>
                <c:pt idx="98">
                  <c:v>75832.45851672848</c:v>
                </c:pt>
                <c:pt idx="99">
                  <c:v>76143.2533530451</c:v>
                </c:pt>
                <c:pt idx="100">
                  <c:v>76400.95712829</c:v>
                </c:pt>
                <c:pt idx="101">
                  <c:v>76602.78345942491</c:v>
                </c:pt>
                <c:pt idx="102">
                  <c:v>76746.57593729951</c:v>
                </c:pt>
                <c:pt idx="103">
                  <c:v>76832.18084967591</c:v>
                </c:pt>
                <c:pt idx="104">
                  <c:v>76860.3803040937</c:v>
                </c:pt>
                <c:pt idx="105">
                  <c:v>76832.14854273002</c:v>
                </c:pt>
              </c:numCache>
            </c:numRef>
          </c:yVal>
        </c:ser>
        <c:ser>
          <c:idx val="17"/>
          <c:order val="17"/>
          <c:tx>
            <c:strRef>
              <c:f>'rural numbers'!$C$294</c:f>
              <c:strCache>
                <c:ptCount val="1"/>
                <c:pt idx="0">
                  <c:v>India +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numbers'!$D$294:$DE$294</c:f>
              <c:numCache>
                <c:formatCode>0</c:formatCode>
                <c:ptCount val="106"/>
                <c:pt idx="0">
                  <c:v>189406.1082843695</c:v>
                </c:pt>
                <c:pt idx="1">
                  <c:v>191886.5997266385</c:v>
                </c:pt>
                <c:pt idx="2">
                  <c:v>195456.5091881243</c:v>
                </c:pt>
                <c:pt idx="3">
                  <c:v>189296.2476174429</c:v>
                </c:pt>
                <c:pt idx="4">
                  <c:v>202693.294418607</c:v>
                </c:pt>
                <c:pt idx="5">
                  <c:v>206351.5887033161</c:v>
                </c:pt>
                <c:pt idx="6">
                  <c:v>210029.6292982039</c:v>
                </c:pt>
                <c:pt idx="7">
                  <c:v>213721.2982948531</c:v>
                </c:pt>
                <c:pt idx="8">
                  <c:v>217419.5811037892</c:v>
                </c:pt>
                <c:pt idx="9">
                  <c:v>221116.4571045649</c:v>
                </c:pt>
                <c:pt idx="10">
                  <c:v>224802.7773371583</c:v>
                </c:pt>
                <c:pt idx="11">
                  <c:v>228468.1277066874</c:v>
                </c:pt>
                <c:pt idx="12">
                  <c:v>233838.4242244363</c:v>
                </c:pt>
                <c:pt idx="13">
                  <c:v>241033.8150385804</c:v>
                </c:pt>
                <c:pt idx="14">
                  <c:v>252604.8092286032</c:v>
                </c:pt>
                <c:pt idx="15">
                  <c:v>264685.3519596854</c:v>
                </c:pt>
                <c:pt idx="16">
                  <c:v>274601.2222468409</c:v>
                </c:pt>
                <c:pt idx="17">
                  <c:v>282843.4872777923</c:v>
                </c:pt>
                <c:pt idx="18">
                  <c:v>286630.3359620488</c:v>
                </c:pt>
                <c:pt idx="19">
                  <c:v>308009.8660167329</c:v>
                </c:pt>
                <c:pt idx="20">
                  <c:v>313209.5962500475</c:v>
                </c:pt>
                <c:pt idx="21">
                  <c:v>300339.5450314406</c:v>
                </c:pt>
                <c:pt idx="22">
                  <c:v>303138.769047853</c:v>
                </c:pt>
                <c:pt idx="23">
                  <c:v>330337.3627320069</c:v>
                </c:pt>
                <c:pt idx="24">
                  <c:v>366755.0953318293</c:v>
                </c:pt>
                <c:pt idx="25">
                  <c:v>389923.83093325</c:v>
                </c:pt>
                <c:pt idx="26">
                  <c:v>396683.0030258538</c:v>
                </c:pt>
                <c:pt idx="27">
                  <c:v>403866.2012988973</c:v>
                </c:pt>
                <c:pt idx="28">
                  <c:v>411499.8734917425</c:v>
                </c:pt>
                <c:pt idx="29">
                  <c:v>419591.8762130386</c:v>
                </c:pt>
                <c:pt idx="30">
                  <c:v>428130.41932482</c:v>
                </c:pt>
                <c:pt idx="31">
                  <c:v>437082.023612717</c:v>
                </c:pt>
                <c:pt idx="32">
                  <c:v>446391.2751143836</c:v>
                </c:pt>
                <c:pt idx="33">
                  <c:v>455983.7404499397</c:v>
                </c:pt>
                <c:pt idx="34">
                  <c:v>465771.6291361315</c:v>
                </c:pt>
                <c:pt idx="35">
                  <c:v>475673.83264599</c:v>
                </c:pt>
                <c:pt idx="36">
                  <c:v>485639.0311892414</c:v>
                </c:pt>
                <c:pt idx="37">
                  <c:v>495667.2095885883</c:v>
                </c:pt>
                <c:pt idx="38">
                  <c:v>505821.2596714281</c:v>
                </c:pt>
                <c:pt idx="39">
                  <c:v>516204.9778419608</c:v>
                </c:pt>
                <c:pt idx="40">
                  <c:v>526891.45667646</c:v>
                </c:pt>
                <c:pt idx="41">
                  <c:v>537893.0549284315</c:v>
                </c:pt>
                <c:pt idx="42">
                  <c:v>549165.3770043567</c:v>
                </c:pt>
                <c:pt idx="43">
                  <c:v>560654.4142768968</c:v>
                </c:pt>
                <c:pt idx="44">
                  <c:v>572276.9901057255</c:v>
                </c:pt>
                <c:pt idx="45">
                  <c:v>583958.11115737</c:v>
                </c:pt>
                <c:pt idx="46">
                  <c:v>595702.8787319999</c:v>
                </c:pt>
                <c:pt idx="47">
                  <c:v>607502.5118060413</c:v>
                </c:pt>
                <c:pt idx="48">
                  <c:v>619251.1687800954</c:v>
                </c:pt>
                <c:pt idx="49">
                  <c:v>630818.0439388427</c:v>
                </c:pt>
                <c:pt idx="50">
                  <c:v>642128.11948723</c:v>
                </c:pt>
                <c:pt idx="51">
                  <c:v>653107.531427565</c:v>
                </c:pt>
                <c:pt idx="52">
                  <c:v>663826.0157314526</c:v>
                </c:pt>
                <c:pt idx="53">
                  <c:v>674538.1975615857</c:v>
                </c:pt>
                <c:pt idx="54">
                  <c:v>685607.4102104027</c:v>
                </c:pt>
                <c:pt idx="55">
                  <c:v>697306.5143710499</c:v>
                </c:pt>
                <c:pt idx="56">
                  <c:v>709756.6121302982</c:v>
                </c:pt>
                <c:pt idx="57">
                  <c:v>722901.302903118</c:v>
                </c:pt>
                <c:pt idx="58">
                  <c:v>736617.2808340929</c:v>
                </c:pt>
                <c:pt idx="59">
                  <c:v>750684.9421705862</c:v>
                </c:pt>
                <c:pt idx="60">
                  <c:v>764929.42936334</c:v>
                </c:pt>
                <c:pt idx="61">
                  <c:v>779288.4102299256</c:v>
                </c:pt>
                <c:pt idx="62">
                  <c:v>793797.2080380907</c:v>
                </c:pt>
                <c:pt idx="63">
                  <c:v>808483.3341423199</c:v>
                </c:pt>
                <c:pt idx="64">
                  <c:v>823409.035627346</c:v>
                </c:pt>
                <c:pt idx="65">
                  <c:v>838607.71760333</c:v>
                </c:pt>
                <c:pt idx="66">
                  <c:v>854081.694406084</c:v>
                </c:pt>
                <c:pt idx="67">
                  <c:v>869759.873624818</c:v>
                </c:pt>
                <c:pt idx="68">
                  <c:v>885517.1064615502</c:v>
                </c:pt>
                <c:pt idx="69">
                  <c:v>901189.119054203</c:v>
                </c:pt>
                <c:pt idx="70">
                  <c:v>916651.98665288</c:v>
                </c:pt>
                <c:pt idx="71">
                  <c:v>931837.9334936745</c:v>
                </c:pt>
                <c:pt idx="72">
                  <c:v>946753.5633588849</c:v>
                </c:pt>
                <c:pt idx="73">
                  <c:v>961440.312708387</c:v>
                </c:pt>
                <c:pt idx="74">
                  <c:v>975975.958627617</c:v>
                </c:pt>
                <c:pt idx="75">
                  <c:v>990408.2133990302</c:v>
                </c:pt>
                <c:pt idx="76">
                  <c:v>1.00473396522626E6</c:v>
                </c:pt>
                <c:pt idx="77">
                  <c:v>1.01889700533197E6</c:v>
                </c:pt>
                <c:pt idx="78">
                  <c:v>1.0328271102529E6</c:v>
                </c:pt>
                <c:pt idx="79">
                  <c:v>1.046427615483E6</c:v>
                </c:pt>
                <c:pt idx="80">
                  <c:v>1.0596174349792E6</c:v>
                </c:pt>
                <c:pt idx="81">
                  <c:v>1.07234658041011E6</c:v>
                </c:pt>
                <c:pt idx="82">
                  <c:v>1.08459855356224E6</c:v>
                </c:pt>
                <c:pt idx="83">
                  <c:v>1.0963637276162E6</c:v>
                </c:pt>
                <c:pt idx="84">
                  <c:v>1.10764826789911E6</c:v>
                </c:pt>
                <c:pt idx="85">
                  <c:v>1.11844921361358E6</c:v>
                </c:pt>
                <c:pt idx="86">
                  <c:v>1.12873807883281E6</c:v>
                </c:pt>
                <c:pt idx="87">
                  <c:v>1.13847270385482E6</c:v>
                </c:pt>
                <c:pt idx="88">
                  <c:v>1.14762153835565E6</c:v>
                </c:pt>
                <c:pt idx="89">
                  <c:v>1.15615169093985E6</c:v>
                </c:pt>
                <c:pt idx="90">
                  <c:v>1.16402921430205E6</c:v>
                </c:pt>
                <c:pt idx="91">
                  <c:v>1.17122940563237E6</c:v>
                </c:pt>
                <c:pt idx="92">
                  <c:v>1.17772158454411E6</c:v>
                </c:pt>
                <c:pt idx="93">
                  <c:v>1.1834591485969E6</c:v>
                </c:pt>
                <c:pt idx="94">
                  <c:v>1.18839031509043E6</c:v>
                </c:pt>
                <c:pt idx="95">
                  <c:v>1.19247258307459E6</c:v>
                </c:pt>
                <c:pt idx="96">
                  <c:v>1.19568345445623E6</c:v>
                </c:pt>
                <c:pt idx="97">
                  <c:v>1.19800936400044E6</c:v>
                </c:pt>
                <c:pt idx="98">
                  <c:v>1.19943338394818E6</c:v>
                </c:pt>
                <c:pt idx="99">
                  <c:v>1.19994190916894E6</c:v>
                </c:pt>
                <c:pt idx="100">
                  <c:v>1.19952813710085E6</c:v>
                </c:pt>
                <c:pt idx="101">
                  <c:v>1.19819188329805E6</c:v>
                </c:pt>
                <c:pt idx="102">
                  <c:v>1.19594050021426E6</c:v>
                </c:pt>
                <c:pt idx="103">
                  <c:v>1.19278626249478E6</c:v>
                </c:pt>
                <c:pt idx="104">
                  <c:v>1.18874584611503E6</c:v>
                </c:pt>
                <c:pt idx="105">
                  <c:v>1.18383451122526E6</c:v>
                </c:pt>
              </c:numCache>
            </c:numRef>
          </c:yVal>
        </c:ser>
        <c:ser>
          <c:idx val="18"/>
          <c:order val="18"/>
          <c:tx>
            <c:strRef>
              <c:f>'rural numbers'!$C$295</c:f>
              <c:strCache>
                <c:ptCount val="1"/>
                <c:pt idx="0">
                  <c:v>Korea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numbers'!$D$295:$DE$295</c:f>
              <c:numCache>
                <c:formatCode>0</c:formatCode>
                <c:ptCount val="106"/>
                <c:pt idx="0">
                  <c:v>11838.53141263418</c:v>
                </c:pt>
                <c:pt idx="1">
                  <c:v>11914.56048435285</c:v>
                </c:pt>
                <c:pt idx="2">
                  <c:v>11997.64290106233</c:v>
                </c:pt>
                <c:pt idx="3">
                  <c:v>11718.88615685039</c:v>
                </c:pt>
                <c:pt idx="4">
                  <c:v>12153.98826702937</c:v>
                </c:pt>
                <c:pt idx="5">
                  <c:v>12226.29658195268</c:v>
                </c:pt>
                <c:pt idx="6">
                  <c:v>12293.97141050638</c:v>
                </c:pt>
                <c:pt idx="7">
                  <c:v>12356.39576412252</c:v>
                </c:pt>
                <c:pt idx="8">
                  <c:v>12412.88581065734</c:v>
                </c:pt>
                <c:pt idx="9">
                  <c:v>12462.68375614809</c:v>
                </c:pt>
                <c:pt idx="10">
                  <c:v>12504.9499697646</c:v>
                </c:pt>
                <c:pt idx="11">
                  <c:v>12538.75427150485</c:v>
                </c:pt>
                <c:pt idx="12">
                  <c:v>12563.0662936321</c:v>
                </c:pt>
                <c:pt idx="13">
                  <c:v>12433.02234561602</c:v>
                </c:pt>
                <c:pt idx="14">
                  <c:v>12392.77393988308</c:v>
                </c:pt>
                <c:pt idx="15">
                  <c:v>12340.46928353737</c:v>
                </c:pt>
                <c:pt idx="16">
                  <c:v>12348.03779531334</c:v>
                </c:pt>
                <c:pt idx="17">
                  <c:v>12338.48813203164</c:v>
                </c:pt>
                <c:pt idx="18">
                  <c:v>12092.24522859091</c:v>
                </c:pt>
                <c:pt idx="19">
                  <c:v>12009.47306381082</c:v>
                </c:pt>
                <c:pt idx="20">
                  <c:v>11905.86588288729</c:v>
                </c:pt>
                <c:pt idx="21">
                  <c:v>11897.86598012514</c:v>
                </c:pt>
                <c:pt idx="22">
                  <c:v>14260.38097842393</c:v>
                </c:pt>
                <c:pt idx="23">
                  <c:v>16481.51009565244</c:v>
                </c:pt>
                <c:pt idx="24">
                  <c:v>18459.5159876884</c:v>
                </c:pt>
                <c:pt idx="25">
                  <c:v>22294.26154882</c:v>
                </c:pt>
                <c:pt idx="26">
                  <c:v>22104.1543234314</c:v>
                </c:pt>
                <c:pt idx="27">
                  <c:v>22109.04196502</c:v>
                </c:pt>
                <c:pt idx="28">
                  <c:v>22263.660332992</c:v>
                </c:pt>
                <c:pt idx="29">
                  <c:v>22529.005486251</c:v>
                </c:pt>
                <c:pt idx="30">
                  <c:v>22871.11365694</c:v>
                </c:pt>
                <c:pt idx="31">
                  <c:v>23260.9311376198</c:v>
                </c:pt>
                <c:pt idx="32">
                  <c:v>23674.7005088592</c:v>
                </c:pt>
                <c:pt idx="33">
                  <c:v>24094.6063715284</c:v>
                </c:pt>
                <c:pt idx="34">
                  <c:v>24509.0986329654</c:v>
                </c:pt>
                <c:pt idx="35">
                  <c:v>24910.67097555</c:v>
                </c:pt>
                <c:pt idx="36">
                  <c:v>25291.9200417354</c:v>
                </c:pt>
                <c:pt idx="37">
                  <c:v>25640.70436999</c:v>
                </c:pt>
                <c:pt idx="38">
                  <c:v>25936.4090404347</c:v>
                </c:pt>
                <c:pt idx="39">
                  <c:v>26152.0305810561</c:v>
                </c:pt>
                <c:pt idx="40">
                  <c:v>26266.84223559</c:v>
                </c:pt>
                <c:pt idx="41">
                  <c:v>26255.9338886349</c:v>
                </c:pt>
                <c:pt idx="42">
                  <c:v>26122.7847612028</c:v>
                </c:pt>
                <c:pt idx="43">
                  <c:v>25911.5716611678</c:v>
                </c:pt>
                <c:pt idx="44">
                  <c:v>25693.0001188812</c:v>
                </c:pt>
                <c:pt idx="45">
                  <c:v>25522.60641536</c:v>
                </c:pt>
                <c:pt idx="46">
                  <c:v>25429.2008179388</c:v>
                </c:pt>
                <c:pt idx="47">
                  <c:v>25399.962365752</c:v>
                </c:pt>
                <c:pt idx="48">
                  <c:v>25400.2739332935</c:v>
                </c:pt>
                <c:pt idx="49">
                  <c:v>25371.6595777417</c:v>
                </c:pt>
                <c:pt idx="50">
                  <c:v>25270.014927</c:v>
                </c:pt>
                <c:pt idx="51">
                  <c:v>25081.1312083332</c:v>
                </c:pt>
                <c:pt idx="52">
                  <c:v>24821.1785148044</c:v>
                </c:pt>
                <c:pt idx="53">
                  <c:v>24510.650034782</c:v>
                </c:pt>
                <c:pt idx="54">
                  <c:v>24182.1257168662</c:v>
                </c:pt>
                <c:pt idx="55">
                  <c:v>23858.64997123</c:v>
                </c:pt>
                <c:pt idx="56">
                  <c:v>23552.3571526441</c:v>
                </c:pt>
                <c:pt idx="57">
                  <c:v>23253.8669125986</c:v>
                </c:pt>
                <c:pt idx="58">
                  <c:v>22939.6465590492</c:v>
                </c:pt>
                <c:pt idx="59">
                  <c:v>22575.15424558201</c:v>
                </c:pt>
                <c:pt idx="60">
                  <c:v>22138.84184152</c:v>
                </c:pt>
                <c:pt idx="61">
                  <c:v>21619.9029092226</c:v>
                </c:pt>
                <c:pt idx="62">
                  <c:v>21037.2748257652</c:v>
                </c:pt>
                <c:pt idx="63">
                  <c:v>20435.6646553768</c:v>
                </c:pt>
                <c:pt idx="64">
                  <c:v>19877.064380243</c:v>
                </c:pt>
                <c:pt idx="65">
                  <c:v>19406.992347</c:v>
                </c:pt>
                <c:pt idx="66">
                  <c:v>19041.2549705042</c:v>
                </c:pt>
                <c:pt idx="67">
                  <c:v>18769.4521340496</c:v>
                </c:pt>
                <c:pt idx="68">
                  <c:v>18578.4654890064</c:v>
                </c:pt>
                <c:pt idx="69">
                  <c:v>18443.8101655233</c:v>
                </c:pt>
                <c:pt idx="70">
                  <c:v>18345.32803407</c:v>
                </c:pt>
                <c:pt idx="71">
                  <c:v>18282.392794774</c:v>
                </c:pt>
                <c:pt idx="72">
                  <c:v>18256.76366705359</c:v>
                </c:pt>
                <c:pt idx="73">
                  <c:v>18251.8367024782</c:v>
                </c:pt>
                <c:pt idx="74">
                  <c:v>18246.7753439729</c:v>
                </c:pt>
                <c:pt idx="75">
                  <c:v>18225.52547445</c:v>
                </c:pt>
                <c:pt idx="76">
                  <c:v>18179.1370639231</c:v>
                </c:pt>
                <c:pt idx="77">
                  <c:v>18107.56692065601</c:v>
                </c:pt>
                <c:pt idx="78">
                  <c:v>18014.9475894963</c:v>
                </c:pt>
                <c:pt idx="79">
                  <c:v>17910.0407074095</c:v>
                </c:pt>
                <c:pt idx="80">
                  <c:v>17799.3403962</c:v>
                </c:pt>
                <c:pt idx="81">
                  <c:v>17682.29051584201</c:v>
                </c:pt>
                <c:pt idx="82">
                  <c:v>17555.7038921822</c:v>
                </c:pt>
                <c:pt idx="83">
                  <c:v>17420.7566546955</c:v>
                </c:pt>
                <c:pt idx="84">
                  <c:v>17278.896623322</c:v>
                </c:pt>
                <c:pt idx="85">
                  <c:v>17131.27666818</c:v>
                </c:pt>
                <c:pt idx="86">
                  <c:v>16978.626239155</c:v>
                </c:pt>
                <c:pt idx="87">
                  <c:v>16821.1495555867</c:v>
                </c:pt>
                <c:pt idx="88">
                  <c:v>16658.8286384153</c:v>
                </c:pt>
                <c:pt idx="89">
                  <c:v>16491.4000128126</c:v>
                </c:pt>
                <c:pt idx="90">
                  <c:v>16318.80194978</c:v>
                </c:pt>
                <c:pt idx="91">
                  <c:v>16141.0256308558</c:v>
                </c:pt>
                <c:pt idx="92">
                  <c:v>15958.6381020786</c:v>
                </c:pt>
                <c:pt idx="93">
                  <c:v>15772.8646971526</c:v>
                </c:pt>
                <c:pt idx="94">
                  <c:v>15585.31563975129</c:v>
                </c:pt>
                <c:pt idx="95">
                  <c:v>15397.13549198</c:v>
                </c:pt>
                <c:pt idx="96">
                  <c:v>15208.9350287987</c:v>
                </c:pt>
                <c:pt idx="97">
                  <c:v>15020.5149008195</c:v>
                </c:pt>
                <c:pt idx="98">
                  <c:v>14830.917065472</c:v>
                </c:pt>
                <c:pt idx="99">
                  <c:v>14638.9322605238</c:v>
                </c:pt>
                <c:pt idx="100">
                  <c:v>14443.70051058</c:v>
                </c:pt>
                <c:pt idx="101">
                  <c:v>14245.0454818475</c:v>
                </c:pt>
                <c:pt idx="102">
                  <c:v>14043.24390072529</c:v>
                </c:pt>
                <c:pt idx="103">
                  <c:v>13838.6965333441</c:v>
                </c:pt>
                <c:pt idx="104">
                  <c:v>13632.1666599866</c:v>
                </c:pt>
                <c:pt idx="105">
                  <c:v>13424.78043324</c:v>
                </c:pt>
              </c:numCache>
            </c:numRef>
          </c:yVal>
        </c:ser>
        <c:ser>
          <c:idx val="19"/>
          <c:order val="19"/>
          <c:tx>
            <c:strRef>
              <c:f>'rural numbers'!$C$296</c:f>
              <c:strCache>
                <c:ptCount val="1"/>
                <c:pt idx="0">
                  <c:v>China +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numbers'!$D$296:$DE$296</c:f>
              <c:numCache>
                <c:formatCode>0</c:formatCode>
                <c:ptCount val="106"/>
                <c:pt idx="0">
                  <c:v>137638.3865799719</c:v>
                </c:pt>
                <c:pt idx="1">
                  <c:v>148246.5729956792</c:v>
                </c:pt>
                <c:pt idx="2">
                  <c:v>152982.7491555042</c:v>
                </c:pt>
                <c:pt idx="3">
                  <c:v>137114.0821827516</c:v>
                </c:pt>
                <c:pt idx="4">
                  <c:v>216052.9663631096</c:v>
                </c:pt>
                <c:pt idx="5">
                  <c:v>255666.1586612535</c:v>
                </c:pt>
                <c:pt idx="6">
                  <c:v>262986.8213688515</c:v>
                </c:pt>
                <c:pt idx="7">
                  <c:v>266343.7395712018</c:v>
                </c:pt>
                <c:pt idx="8">
                  <c:v>333532.620034384</c:v>
                </c:pt>
                <c:pt idx="9">
                  <c:v>349124.0604318509</c:v>
                </c:pt>
                <c:pt idx="10">
                  <c:v>329872.2064705427</c:v>
                </c:pt>
                <c:pt idx="11">
                  <c:v>372074.9196651148</c:v>
                </c:pt>
                <c:pt idx="12">
                  <c:v>367005.3496669903</c:v>
                </c:pt>
                <c:pt idx="13">
                  <c:v>392354.24524417</c:v>
                </c:pt>
                <c:pt idx="14">
                  <c:v>392226.2412427263</c:v>
                </c:pt>
                <c:pt idx="15">
                  <c:v>391926.4984813707</c:v>
                </c:pt>
                <c:pt idx="16">
                  <c:v>357197.763659502</c:v>
                </c:pt>
                <c:pt idx="17">
                  <c:v>337593.0608207859</c:v>
                </c:pt>
                <c:pt idx="18">
                  <c:v>344956.73593632</c:v>
                </c:pt>
                <c:pt idx="19">
                  <c:v>353878.3992413964</c:v>
                </c:pt>
                <c:pt idx="20">
                  <c:v>370045.4463754045</c:v>
                </c:pt>
                <c:pt idx="21">
                  <c:v>388521.497796091</c:v>
                </c:pt>
                <c:pt idx="22">
                  <c:v>429601.9946748163</c:v>
                </c:pt>
                <c:pt idx="23">
                  <c:v>441264.9635163205</c:v>
                </c:pt>
                <c:pt idx="24">
                  <c:v>466397.195427983</c:v>
                </c:pt>
                <c:pt idx="25">
                  <c:v>493151.8036848535</c:v>
                </c:pt>
                <c:pt idx="26">
                  <c:v>504379.2888852349</c:v>
                </c:pt>
                <c:pt idx="27">
                  <c:v>513101.101614057</c:v>
                </c:pt>
                <c:pt idx="28">
                  <c:v>520097.9458396627</c:v>
                </c:pt>
                <c:pt idx="29">
                  <c:v>526041.1638298045</c:v>
                </c:pt>
                <c:pt idx="30">
                  <c:v>531482.9281281232</c:v>
                </c:pt>
                <c:pt idx="31">
                  <c:v>536847.0809844043</c:v>
                </c:pt>
                <c:pt idx="32">
                  <c:v>542430.1286817532</c:v>
                </c:pt>
                <c:pt idx="33">
                  <c:v>548412.2159700376</c:v>
                </c:pt>
                <c:pt idx="34">
                  <c:v>554876.1165667034</c:v>
                </c:pt>
                <c:pt idx="35">
                  <c:v>561870.0350102737</c:v>
                </c:pt>
                <c:pt idx="36">
                  <c:v>569488.2748517257</c:v>
                </c:pt>
                <c:pt idx="37">
                  <c:v>577903.4976581791</c:v>
                </c:pt>
                <c:pt idx="38">
                  <c:v>587435.906918826</c:v>
                </c:pt>
                <c:pt idx="39">
                  <c:v>598478.9709946018</c:v>
                </c:pt>
                <c:pt idx="40">
                  <c:v>611282.9591002241</c:v>
                </c:pt>
                <c:pt idx="41">
                  <c:v>625978.3270131552</c:v>
                </c:pt>
                <c:pt idx="42">
                  <c:v>642377.5570341757</c:v>
                </c:pt>
                <c:pt idx="43">
                  <c:v>659998.3883989126</c:v>
                </c:pt>
                <c:pt idx="44">
                  <c:v>663510.5870301028</c:v>
                </c:pt>
                <c:pt idx="45">
                  <c:v>681239.5413765338</c:v>
                </c:pt>
                <c:pt idx="46">
                  <c:v>698743.3090907508</c:v>
                </c:pt>
                <c:pt idx="47">
                  <c:v>715936.4307839318</c:v>
                </c:pt>
                <c:pt idx="48">
                  <c:v>732240.38778455</c:v>
                </c:pt>
                <c:pt idx="49">
                  <c:v>746958.8392890122</c:v>
                </c:pt>
                <c:pt idx="50">
                  <c:v>759589.8438163924</c:v>
                </c:pt>
                <c:pt idx="51">
                  <c:v>769795.2745911262</c:v>
                </c:pt>
                <c:pt idx="52">
                  <c:v>777679.5403928015</c:v>
                </c:pt>
                <c:pt idx="53">
                  <c:v>783755.0627925302</c:v>
                </c:pt>
                <c:pt idx="54">
                  <c:v>788819.2471658972</c:v>
                </c:pt>
                <c:pt idx="55">
                  <c:v>793485.10989152</c:v>
                </c:pt>
                <c:pt idx="56">
                  <c:v>797977.7377387616</c:v>
                </c:pt>
                <c:pt idx="57">
                  <c:v>802094.7499905789</c:v>
                </c:pt>
                <c:pt idx="58">
                  <c:v>805937.6884122776</c:v>
                </c:pt>
                <c:pt idx="59">
                  <c:v>809554.6991720423</c:v>
                </c:pt>
                <c:pt idx="60">
                  <c:v>812947.07868396</c:v>
                </c:pt>
                <c:pt idx="61">
                  <c:v>816159.0849386918</c:v>
                </c:pt>
                <c:pt idx="62">
                  <c:v>819151.9770766033</c:v>
                </c:pt>
                <c:pt idx="63">
                  <c:v>821745.41010204</c:v>
                </c:pt>
                <c:pt idx="64">
                  <c:v>823737.513728837</c:v>
                </c:pt>
                <c:pt idx="65">
                  <c:v>825020.7975946401</c:v>
                </c:pt>
                <c:pt idx="66">
                  <c:v>825534.5266612457</c:v>
                </c:pt>
                <c:pt idx="67">
                  <c:v>825427.1998361816</c:v>
                </c:pt>
                <c:pt idx="68">
                  <c:v>824713.0230548034</c:v>
                </c:pt>
                <c:pt idx="69">
                  <c:v>823384.003562415</c:v>
                </c:pt>
                <c:pt idx="70">
                  <c:v>821411.2343749074</c:v>
                </c:pt>
                <c:pt idx="71">
                  <c:v>818796.7218518443</c:v>
                </c:pt>
                <c:pt idx="72">
                  <c:v>815530.8310764643</c:v>
                </c:pt>
                <c:pt idx="73">
                  <c:v>811553.2331118241</c:v>
                </c:pt>
                <c:pt idx="74">
                  <c:v>806798.2295284292</c:v>
                </c:pt>
                <c:pt idx="75">
                  <c:v>801247.0750330652</c:v>
                </c:pt>
                <c:pt idx="76">
                  <c:v>794649.2351198345</c:v>
                </c:pt>
                <c:pt idx="77">
                  <c:v>787663.8436835508</c:v>
                </c:pt>
                <c:pt idx="78">
                  <c:v>780145.2822700172</c:v>
                </c:pt>
                <c:pt idx="79">
                  <c:v>772327.7607964158</c:v>
                </c:pt>
                <c:pt idx="80">
                  <c:v>764390.1811688931</c:v>
                </c:pt>
                <c:pt idx="81">
                  <c:v>756397.024787011</c:v>
                </c:pt>
                <c:pt idx="82">
                  <c:v>748348.719752999</c:v>
                </c:pt>
                <c:pt idx="83">
                  <c:v>740276.8132260434</c:v>
                </c:pt>
                <c:pt idx="84">
                  <c:v>732192.3600210465</c:v>
                </c:pt>
                <c:pt idx="85">
                  <c:v>724099.7163258014</c:v>
                </c:pt>
                <c:pt idx="86">
                  <c:v>716023.0920516853</c:v>
                </c:pt>
                <c:pt idx="87">
                  <c:v>707970.2739218697</c:v>
                </c:pt>
                <c:pt idx="88">
                  <c:v>699905.347012697</c:v>
                </c:pt>
                <c:pt idx="89">
                  <c:v>691776.9333679141</c:v>
                </c:pt>
                <c:pt idx="90">
                  <c:v>683548.441677226</c:v>
                </c:pt>
                <c:pt idx="91">
                  <c:v>675221.8758007541</c:v>
                </c:pt>
                <c:pt idx="92">
                  <c:v>666806.6444608863</c:v>
                </c:pt>
                <c:pt idx="93">
                  <c:v>658285.3774895694</c:v>
                </c:pt>
                <c:pt idx="94">
                  <c:v>649638.4162683799</c:v>
                </c:pt>
                <c:pt idx="95">
                  <c:v>640857.5522909468</c:v>
                </c:pt>
                <c:pt idx="96">
                  <c:v>631948.1859339769</c:v>
                </c:pt>
                <c:pt idx="97">
                  <c:v>622929.3770284231</c:v>
                </c:pt>
                <c:pt idx="98">
                  <c:v>613826.0540449828</c:v>
                </c:pt>
                <c:pt idx="99">
                  <c:v>604668.9671702117</c:v>
                </c:pt>
                <c:pt idx="100">
                  <c:v>595486.3897708943</c:v>
                </c:pt>
                <c:pt idx="101">
                  <c:v>586293.2320308345</c:v>
                </c:pt>
                <c:pt idx="102">
                  <c:v>577105.748837448</c:v>
                </c:pt>
                <c:pt idx="103">
                  <c:v>567953.2896999265</c:v>
                </c:pt>
                <c:pt idx="104">
                  <c:v>558867.6895124535</c:v>
                </c:pt>
                <c:pt idx="105">
                  <c:v>549874.4870539892</c:v>
                </c:pt>
              </c:numCache>
            </c:numRef>
          </c:yVal>
        </c:ser>
        <c:ser>
          <c:idx val="20"/>
          <c:order val="20"/>
          <c:tx>
            <c:strRef>
              <c:f>'rural numbers'!$C$297</c:f>
              <c:strCache>
                <c:ptCount val="1"/>
                <c:pt idx="0">
                  <c:v>Southeastern Asia</c:v>
                </c:pt>
              </c:strCache>
            </c:strRef>
          </c:tx>
          <c:spPr>
            <a:ln w="12700">
              <a:solidFill>
                <a:srgbClr val="996633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numbers'!$D$297:$DE$297</c:f>
              <c:numCache>
                <c:formatCode>0</c:formatCode>
                <c:ptCount val="106"/>
                <c:pt idx="0">
                  <c:v>15476.7417759977</c:v>
                </c:pt>
                <c:pt idx="1">
                  <c:v>15703.44235737273</c:v>
                </c:pt>
                <c:pt idx="2">
                  <c:v>15971.46896996613</c:v>
                </c:pt>
                <c:pt idx="3">
                  <c:v>15393.28932955825</c:v>
                </c:pt>
                <c:pt idx="4">
                  <c:v>16513.57109672217</c:v>
                </c:pt>
                <c:pt idx="5">
                  <c:v>16787.0607794087</c:v>
                </c:pt>
                <c:pt idx="6">
                  <c:v>17061.72324247963</c:v>
                </c:pt>
                <c:pt idx="7">
                  <c:v>17337.16746445902</c:v>
                </c:pt>
                <c:pt idx="8">
                  <c:v>17612.95749618674</c:v>
                </c:pt>
                <c:pt idx="9">
                  <c:v>17888.60874731092</c:v>
                </c:pt>
                <c:pt idx="10">
                  <c:v>18163.58346759871</c:v>
                </c:pt>
                <c:pt idx="11">
                  <c:v>18437.28474077948</c:v>
                </c:pt>
                <c:pt idx="12">
                  <c:v>19075.94119608866</c:v>
                </c:pt>
                <c:pt idx="13">
                  <c:v>19656.39132876332</c:v>
                </c:pt>
                <c:pt idx="14">
                  <c:v>21456.12702652042</c:v>
                </c:pt>
                <c:pt idx="15">
                  <c:v>23460.46368591357</c:v>
                </c:pt>
                <c:pt idx="16">
                  <c:v>25524.01361604936</c:v>
                </c:pt>
                <c:pt idx="17">
                  <c:v>27637.58664184348</c:v>
                </c:pt>
                <c:pt idx="18">
                  <c:v>33200.98075172213</c:v>
                </c:pt>
                <c:pt idx="19">
                  <c:v>37530.61056001195</c:v>
                </c:pt>
                <c:pt idx="20">
                  <c:v>43912.49823239784</c:v>
                </c:pt>
                <c:pt idx="21">
                  <c:v>50029.3125112798</c:v>
                </c:pt>
                <c:pt idx="22">
                  <c:v>54042.94309485591</c:v>
                </c:pt>
                <c:pt idx="23">
                  <c:v>61845.8489798574</c:v>
                </c:pt>
                <c:pt idx="24">
                  <c:v>71743.78513063976</c:v>
                </c:pt>
                <c:pt idx="25">
                  <c:v>80915.19380856144</c:v>
                </c:pt>
                <c:pt idx="26">
                  <c:v>82447.49731128859</c:v>
                </c:pt>
                <c:pt idx="27">
                  <c:v>84060.90598754902</c:v>
                </c:pt>
                <c:pt idx="28">
                  <c:v>85750.30775227585</c:v>
                </c:pt>
                <c:pt idx="29">
                  <c:v>87512.64005031977</c:v>
                </c:pt>
                <c:pt idx="30">
                  <c:v>89346.99147736</c:v>
                </c:pt>
                <c:pt idx="31">
                  <c:v>91254.84700775734</c:v>
                </c:pt>
                <c:pt idx="32">
                  <c:v>93240.08237724482</c:v>
                </c:pt>
                <c:pt idx="33">
                  <c:v>95308.5071819683</c:v>
                </c:pt>
                <c:pt idx="34">
                  <c:v>97467.14772838834</c:v>
                </c:pt>
                <c:pt idx="35">
                  <c:v>99721.54528590999</c:v>
                </c:pt>
                <c:pt idx="36">
                  <c:v>102072.6794842094</c:v>
                </c:pt>
                <c:pt idx="37">
                  <c:v>104513.9527598024</c:v>
                </c:pt>
                <c:pt idx="38">
                  <c:v>107029.4620470807</c:v>
                </c:pt>
                <c:pt idx="39">
                  <c:v>109596.5778540632</c:v>
                </c:pt>
                <c:pt idx="40">
                  <c:v>112195.38886736</c:v>
                </c:pt>
                <c:pt idx="41">
                  <c:v>114817.5586837273</c:v>
                </c:pt>
                <c:pt idx="42">
                  <c:v>117457.7772047205</c:v>
                </c:pt>
                <c:pt idx="43">
                  <c:v>120101.5020354292</c:v>
                </c:pt>
                <c:pt idx="44">
                  <c:v>122732.4827221099</c:v>
                </c:pt>
                <c:pt idx="45">
                  <c:v>125336.8415768</c:v>
                </c:pt>
                <c:pt idx="46">
                  <c:v>127909.3257948347</c:v>
                </c:pt>
                <c:pt idx="47">
                  <c:v>130445.6679907104</c:v>
                </c:pt>
                <c:pt idx="48">
                  <c:v>132936.70625473</c:v>
                </c:pt>
                <c:pt idx="49">
                  <c:v>135375.9236151959</c:v>
                </c:pt>
                <c:pt idx="50">
                  <c:v>137764.97856639</c:v>
                </c:pt>
                <c:pt idx="51">
                  <c:v>140099.816888282</c:v>
                </c:pt>
                <c:pt idx="52">
                  <c:v>142394.399487759</c:v>
                </c:pt>
                <c:pt idx="53">
                  <c:v>144689.977864824</c:v>
                </c:pt>
                <c:pt idx="54">
                  <c:v>147035.327152834</c:v>
                </c:pt>
                <c:pt idx="55">
                  <c:v>149459.70553031</c:v>
                </c:pt>
                <c:pt idx="56">
                  <c:v>151969.2496434775</c:v>
                </c:pt>
                <c:pt idx="57">
                  <c:v>154547.9884102426</c:v>
                </c:pt>
                <c:pt idx="58">
                  <c:v>157172.9973616273</c:v>
                </c:pt>
                <c:pt idx="59">
                  <c:v>159811.5620422786</c:v>
                </c:pt>
                <c:pt idx="60">
                  <c:v>162437.09263678</c:v>
                </c:pt>
                <c:pt idx="61">
                  <c:v>165037.8009718525</c:v>
                </c:pt>
                <c:pt idx="62">
                  <c:v>167609.6736690171</c:v>
                </c:pt>
                <c:pt idx="63">
                  <c:v>170141.4237782385</c:v>
                </c:pt>
                <c:pt idx="64">
                  <c:v>172620.7932564278</c:v>
                </c:pt>
                <c:pt idx="65">
                  <c:v>175032.78529439</c:v>
                </c:pt>
                <c:pt idx="66">
                  <c:v>177370.8094275195</c:v>
                </c:pt>
                <c:pt idx="67">
                  <c:v>179619.1525666024</c:v>
                </c:pt>
                <c:pt idx="68">
                  <c:v>181744.2143756636</c:v>
                </c:pt>
                <c:pt idx="69">
                  <c:v>183708.2588730722</c:v>
                </c:pt>
                <c:pt idx="70">
                  <c:v>185488.75788026</c:v>
                </c:pt>
                <c:pt idx="71">
                  <c:v>187070.8391195841</c:v>
                </c:pt>
                <c:pt idx="72">
                  <c:v>188467.6019235139</c:v>
                </c:pt>
                <c:pt idx="73">
                  <c:v>189721.4609189896</c:v>
                </c:pt>
                <c:pt idx="74">
                  <c:v>190892.4509990047</c:v>
                </c:pt>
                <c:pt idx="75">
                  <c:v>192024.26651932</c:v>
                </c:pt>
                <c:pt idx="76">
                  <c:v>193135.1115001178</c:v>
                </c:pt>
                <c:pt idx="77">
                  <c:v>194214.1446346716</c:v>
                </c:pt>
                <c:pt idx="78">
                  <c:v>195239.8809972007</c:v>
                </c:pt>
                <c:pt idx="79">
                  <c:v>196176.3920715963</c:v>
                </c:pt>
                <c:pt idx="80">
                  <c:v>196997.17337983</c:v>
                </c:pt>
                <c:pt idx="81">
                  <c:v>197695.1691016635</c:v>
                </c:pt>
                <c:pt idx="82">
                  <c:v>198280.3798164305</c:v>
                </c:pt>
                <c:pt idx="83">
                  <c:v>198763.1221527896</c:v>
                </c:pt>
                <c:pt idx="84">
                  <c:v>199160.1841439684</c:v>
                </c:pt>
                <c:pt idx="85">
                  <c:v>199483.68681245</c:v>
                </c:pt>
                <c:pt idx="86">
                  <c:v>199735.6568298386</c:v>
                </c:pt>
                <c:pt idx="87">
                  <c:v>199910.8209351899</c:v>
                </c:pt>
                <c:pt idx="88">
                  <c:v>200005.5718726568</c:v>
                </c:pt>
                <c:pt idx="89">
                  <c:v>200014.0999903695</c:v>
                </c:pt>
                <c:pt idx="90">
                  <c:v>199931.82873581</c:v>
                </c:pt>
                <c:pt idx="91">
                  <c:v>199758.4542749037</c:v>
                </c:pt>
                <c:pt idx="92">
                  <c:v>199494.5442267693</c:v>
                </c:pt>
                <c:pt idx="93">
                  <c:v>199137.410726945</c:v>
                </c:pt>
                <c:pt idx="94">
                  <c:v>198684.006096307</c:v>
                </c:pt>
                <c:pt idx="95">
                  <c:v>198132.37559714</c:v>
                </c:pt>
                <c:pt idx="96">
                  <c:v>197483.0587612328</c:v>
                </c:pt>
                <c:pt idx="97">
                  <c:v>196737.4256981188</c:v>
                </c:pt>
                <c:pt idx="98">
                  <c:v>195896.4157672506</c:v>
                </c:pt>
                <c:pt idx="99">
                  <c:v>194961.1769813174</c:v>
                </c:pt>
                <c:pt idx="100">
                  <c:v>193933.95826569</c:v>
                </c:pt>
                <c:pt idx="101">
                  <c:v>192818.3021242536</c:v>
                </c:pt>
                <c:pt idx="102">
                  <c:v>191618.9767692837</c:v>
                </c:pt>
                <c:pt idx="103">
                  <c:v>190341.1364003958</c:v>
                </c:pt>
                <c:pt idx="104">
                  <c:v>188990.4013408914</c:v>
                </c:pt>
                <c:pt idx="105">
                  <c:v>187572.01106383</c:v>
                </c:pt>
              </c:numCache>
            </c:numRef>
          </c:yVal>
        </c:ser>
        <c:ser>
          <c:idx val="21"/>
          <c:order val="21"/>
          <c:tx>
            <c:strRef>
              <c:f>'rural numbers'!$C$298</c:f>
              <c:strCache>
                <c:ptCount val="1"/>
                <c:pt idx="0">
                  <c:v>Indonesia +</c:v>
                </c:pt>
              </c:strCache>
            </c:strRef>
          </c:tx>
          <c:spPr>
            <a:ln w="12700">
              <a:solidFill>
                <a:srgbClr val="996666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numbers'!$D$298:$DE$298</c:f>
              <c:numCache>
                <c:formatCode>0</c:formatCode>
                <c:ptCount val="106"/>
                <c:pt idx="0">
                  <c:v>13601.80513889421</c:v>
                </c:pt>
                <c:pt idx="1">
                  <c:v>13990.72187761944</c:v>
                </c:pt>
                <c:pt idx="2">
                  <c:v>14381.37102870692</c:v>
                </c:pt>
                <c:pt idx="3">
                  <c:v>13545.21927022903</c:v>
                </c:pt>
                <c:pt idx="4">
                  <c:v>15154.3767949353</c:v>
                </c:pt>
                <c:pt idx="5">
                  <c:v>15536.04274861962</c:v>
                </c:pt>
                <c:pt idx="6">
                  <c:v>15913.95818487055</c:v>
                </c:pt>
                <c:pt idx="7">
                  <c:v>16287.67309871443</c:v>
                </c:pt>
                <c:pt idx="8">
                  <c:v>16656.68717281354</c:v>
                </c:pt>
                <c:pt idx="9">
                  <c:v>17020.44429133374</c:v>
                </c:pt>
                <c:pt idx="10">
                  <c:v>17378.32646356017</c:v>
                </c:pt>
                <c:pt idx="11">
                  <c:v>17729.6470942028</c:v>
                </c:pt>
                <c:pt idx="12">
                  <c:v>18129.27397884007</c:v>
                </c:pt>
                <c:pt idx="13">
                  <c:v>19754.34162036914</c:v>
                </c:pt>
                <c:pt idx="14">
                  <c:v>21366.51231331053</c:v>
                </c:pt>
                <c:pt idx="15">
                  <c:v>22963.85663726021</c:v>
                </c:pt>
                <c:pt idx="16">
                  <c:v>25762.8657123181</c:v>
                </c:pt>
                <c:pt idx="17">
                  <c:v>28475.41123549003</c:v>
                </c:pt>
                <c:pt idx="18">
                  <c:v>32060.52964273994</c:v>
                </c:pt>
                <c:pt idx="19">
                  <c:v>36278.03915154486</c:v>
                </c:pt>
                <c:pt idx="20">
                  <c:v>40841.51593684703</c:v>
                </c:pt>
                <c:pt idx="21">
                  <c:v>45573.28652802576</c:v>
                </c:pt>
                <c:pt idx="22">
                  <c:v>50236.3375362483</c:v>
                </c:pt>
                <c:pt idx="23">
                  <c:v>55980.73872695496</c:v>
                </c:pt>
                <c:pt idx="24">
                  <c:v>63945.893034075</c:v>
                </c:pt>
                <c:pt idx="25">
                  <c:v>71460.93867207001</c:v>
                </c:pt>
                <c:pt idx="26">
                  <c:v>72371.10686147683</c:v>
                </c:pt>
                <c:pt idx="27">
                  <c:v>73326.0841396449</c:v>
                </c:pt>
                <c:pt idx="28">
                  <c:v>74356.484388388</c:v>
                </c:pt>
                <c:pt idx="29">
                  <c:v>75481.82860071971</c:v>
                </c:pt>
                <c:pt idx="30">
                  <c:v>76710.61734832</c:v>
                </c:pt>
                <c:pt idx="31">
                  <c:v>78039.7232932278</c:v>
                </c:pt>
                <c:pt idx="32">
                  <c:v>79455.02440145418</c:v>
                </c:pt>
                <c:pt idx="33">
                  <c:v>80933.2095291811</c:v>
                </c:pt>
                <c:pt idx="34">
                  <c:v>82444.80586022534</c:v>
                </c:pt>
                <c:pt idx="35">
                  <c:v>83963.31141984</c:v>
                </c:pt>
                <c:pt idx="36">
                  <c:v>85475.03522476472</c:v>
                </c:pt>
                <c:pt idx="37">
                  <c:v>86987.667920196</c:v>
                </c:pt>
                <c:pt idx="38">
                  <c:v>88533.88375636894</c:v>
                </c:pt>
                <c:pt idx="39">
                  <c:v>90160.83517496485</c:v>
                </c:pt>
                <c:pt idx="40">
                  <c:v>91899.29005298</c:v>
                </c:pt>
                <c:pt idx="41">
                  <c:v>93761.29078631833</c:v>
                </c:pt>
                <c:pt idx="42">
                  <c:v>95726.57753242574</c:v>
                </c:pt>
                <c:pt idx="43">
                  <c:v>97753.33981314678</c:v>
                </c:pt>
                <c:pt idx="44">
                  <c:v>99781.45876554118</c:v>
                </c:pt>
                <c:pt idx="45">
                  <c:v>101765.20698141</c:v>
                </c:pt>
                <c:pt idx="46">
                  <c:v>103681.4478561291</c:v>
                </c:pt>
                <c:pt idx="47">
                  <c:v>105535.9852366502</c:v>
                </c:pt>
                <c:pt idx="48">
                  <c:v>107346.8610101988</c:v>
                </c:pt>
                <c:pt idx="49">
                  <c:v>109146.8462780139</c:v>
                </c:pt>
                <c:pt idx="50">
                  <c:v>110957.77100166</c:v>
                </c:pt>
                <c:pt idx="51">
                  <c:v>112782.6765867988</c:v>
                </c:pt>
                <c:pt idx="52">
                  <c:v>114602.4979982535</c:v>
                </c:pt>
                <c:pt idx="53">
                  <c:v>116389.993531775</c:v>
                </c:pt>
                <c:pt idx="54">
                  <c:v>118106.0404850109</c:v>
                </c:pt>
                <c:pt idx="55">
                  <c:v>119718.42575751</c:v>
                </c:pt>
                <c:pt idx="56">
                  <c:v>121211.2499139762</c:v>
                </c:pt>
                <c:pt idx="57">
                  <c:v>122582.910971238</c:v>
                </c:pt>
                <c:pt idx="58">
                  <c:v>123833.205170755</c:v>
                </c:pt>
                <c:pt idx="59">
                  <c:v>124970.0874070647</c:v>
                </c:pt>
                <c:pt idx="60">
                  <c:v>126000.82257844</c:v>
                </c:pt>
                <c:pt idx="61">
                  <c:v>126920.7971517042</c:v>
                </c:pt>
                <c:pt idx="62">
                  <c:v>127724.12416113</c:v>
                </c:pt>
                <c:pt idx="63">
                  <c:v>128417.1839339307</c:v>
                </c:pt>
                <c:pt idx="64">
                  <c:v>129008.9017898068</c:v>
                </c:pt>
                <c:pt idx="65">
                  <c:v>129503.14500045</c:v>
                </c:pt>
                <c:pt idx="66">
                  <c:v>129914.745160682</c:v>
                </c:pt>
                <c:pt idx="67">
                  <c:v>130236.9693461392</c:v>
                </c:pt>
                <c:pt idx="68">
                  <c:v>130424.5925263282</c:v>
                </c:pt>
                <c:pt idx="69">
                  <c:v>130412.9682503944</c:v>
                </c:pt>
                <c:pt idx="70">
                  <c:v>130157.89595856</c:v>
                </c:pt>
                <c:pt idx="71">
                  <c:v>129633.2438238378</c:v>
                </c:pt>
                <c:pt idx="72">
                  <c:v>128864.3446407632</c:v>
                </c:pt>
                <c:pt idx="73">
                  <c:v>127922.2120896257</c:v>
                </c:pt>
                <c:pt idx="74">
                  <c:v>126911.3731099224</c:v>
                </c:pt>
                <c:pt idx="75">
                  <c:v>125912.1551832</c:v>
                </c:pt>
                <c:pt idx="76">
                  <c:v>124955.1068998368</c:v>
                </c:pt>
                <c:pt idx="77">
                  <c:v>124027.6906848083</c:v>
                </c:pt>
                <c:pt idx="78">
                  <c:v>123116.057392413</c:v>
                </c:pt>
                <c:pt idx="79">
                  <c:v>122188.7348281892</c:v>
                </c:pt>
                <c:pt idx="80">
                  <c:v>121222.2750239</c:v>
                </c:pt>
                <c:pt idx="81">
                  <c:v>120220.0232185568</c:v>
                </c:pt>
                <c:pt idx="82">
                  <c:v>119195.9232315755</c:v>
                </c:pt>
                <c:pt idx="83">
                  <c:v>118148.2947471928</c:v>
                </c:pt>
                <c:pt idx="84">
                  <c:v>117075.6891665312</c:v>
                </c:pt>
                <c:pt idx="85">
                  <c:v>115978.81152757</c:v>
                </c:pt>
                <c:pt idx="86">
                  <c:v>114860.9571244667</c:v>
                </c:pt>
                <c:pt idx="87">
                  <c:v>113726.8656827188</c:v>
                </c:pt>
                <c:pt idx="88">
                  <c:v>112581.1792991419</c:v>
                </c:pt>
                <c:pt idx="89">
                  <c:v>111429.0513180094</c:v>
                </c:pt>
                <c:pt idx="90">
                  <c:v>110275.79515495</c:v>
                </c:pt>
                <c:pt idx="91">
                  <c:v>109121.3352561188</c:v>
                </c:pt>
                <c:pt idx="92">
                  <c:v>107969.8434919252</c:v>
                </c:pt>
                <c:pt idx="93">
                  <c:v>106835.3672854403</c:v>
                </c:pt>
                <c:pt idx="94">
                  <c:v>105735.3779126743</c:v>
                </c:pt>
                <c:pt idx="95">
                  <c:v>104680.74647282</c:v>
                </c:pt>
                <c:pt idx="96">
                  <c:v>103671.6250493252</c:v>
                </c:pt>
                <c:pt idx="97">
                  <c:v>102699.8190533564</c:v>
                </c:pt>
                <c:pt idx="98">
                  <c:v>101753.5330907239</c:v>
                </c:pt>
                <c:pt idx="99">
                  <c:v>100817.8003810025</c:v>
                </c:pt>
                <c:pt idx="100">
                  <c:v>99876.77198498997</c:v>
                </c:pt>
                <c:pt idx="101">
                  <c:v>98914.71715149059</c:v>
                </c:pt>
                <c:pt idx="102">
                  <c:v>97915.87124886867</c:v>
                </c:pt>
                <c:pt idx="103">
                  <c:v>96864.51294189149</c:v>
                </c:pt>
                <c:pt idx="104">
                  <c:v>95745.06910378657</c:v>
                </c:pt>
                <c:pt idx="105">
                  <c:v>94543.17544262</c:v>
                </c:pt>
              </c:numCache>
            </c:numRef>
          </c:yVal>
        </c:ser>
        <c:ser>
          <c:idx val="22"/>
          <c:order val="22"/>
          <c:tx>
            <c:strRef>
              <c:f>'rural numbers'!$C$299</c:f>
              <c:strCache>
                <c:ptCount val="1"/>
                <c:pt idx="0">
                  <c:v>Japan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numbers'!$D$299:$DE$299</c:f>
              <c:numCache>
                <c:formatCode>0</c:formatCode>
                <c:ptCount val="106"/>
                <c:pt idx="0">
                  <c:v>25585.28058216962</c:v>
                </c:pt>
                <c:pt idx="1">
                  <c:v>25865.18498794389</c:v>
                </c:pt>
                <c:pt idx="2">
                  <c:v>26032.42175540445</c:v>
                </c:pt>
                <c:pt idx="3">
                  <c:v>25224.09040731328</c:v>
                </c:pt>
                <c:pt idx="4">
                  <c:v>26337.7768952073</c:v>
                </c:pt>
                <c:pt idx="5">
                  <c:v>26473.543163732</c:v>
                </c:pt>
                <c:pt idx="6">
                  <c:v>26596.28227878517</c:v>
                </c:pt>
                <c:pt idx="7">
                  <c:v>26704.52560493225</c:v>
                </c:pt>
                <c:pt idx="8">
                  <c:v>26796.6678633057</c:v>
                </c:pt>
                <c:pt idx="9">
                  <c:v>26870.95468009133</c:v>
                </c:pt>
                <c:pt idx="10">
                  <c:v>26925.46900325557</c:v>
                </c:pt>
                <c:pt idx="11">
                  <c:v>26958.11628467634</c:v>
                </c:pt>
                <c:pt idx="12">
                  <c:v>26966.60831549672</c:v>
                </c:pt>
                <c:pt idx="13">
                  <c:v>26900.7566575899</c:v>
                </c:pt>
                <c:pt idx="14">
                  <c:v>26853.29328784641</c:v>
                </c:pt>
                <c:pt idx="15">
                  <c:v>26773.52085633426</c:v>
                </c:pt>
                <c:pt idx="16">
                  <c:v>27328.73055991187</c:v>
                </c:pt>
                <c:pt idx="17">
                  <c:v>27818.97594837099</c:v>
                </c:pt>
                <c:pt idx="18">
                  <c:v>29260.59336733132</c:v>
                </c:pt>
                <c:pt idx="19">
                  <c:v>31213.16153753014</c:v>
                </c:pt>
                <c:pt idx="20">
                  <c:v>34091.76477671277</c:v>
                </c:pt>
                <c:pt idx="21">
                  <c:v>37404.80301423607</c:v>
                </c:pt>
                <c:pt idx="22">
                  <c:v>40424.88451094816</c:v>
                </c:pt>
                <c:pt idx="23">
                  <c:v>45148.050562892</c:v>
                </c:pt>
                <c:pt idx="24">
                  <c:v>49492.49467687358</c:v>
                </c:pt>
                <c:pt idx="25">
                  <c:v>54480.015</c:v>
                </c:pt>
                <c:pt idx="26">
                  <c:v>54661.0811963244</c:v>
                </c:pt>
                <c:pt idx="27">
                  <c:v>54824.9790618855</c:v>
                </c:pt>
                <c:pt idx="28">
                  <c:v>54933.0516925155</c:v>
                </c:pt>
                <c:pt idx="29">
                  <c:v>54958.3366050184</c:v>
                </c:pt>
                <c:pt idx="30">
                  <c:v>54886.84526111</c:v>
                </c:pt>
                <c:pt idx="31">
                  <c:v>54719.31902256751</c:v>
                </c:pt>
                <c:pt idx="32">
                  <c:v>54471.064000272</c:v>
                </c:pt>
                <c:pt idx="33">
                  <c:v>54170.0291604206</c:v>
                </c:pt>
                <c:pt idx="34">
                  <c:v>53852.996857262</c:v>
                </c:pt>
                <c:pt idx="35">
                  <c:v>53553.79687086001</c:v>
                </c:pt>
                <c:pt idx="36">
                  <c:v>53290.4745946806</c:v>
                </c:pt>
                <c:pt idx="37">
                  <c:v>53053.8150760365</c:v>
                </c:pt>
                <c:pt idx="38">
                  <c:v>52801.9612952222</c:v>
                </c:pt>
                <c:pt idx="39">
                  <c:v>52473.6917794</c:v>
                </c:pt>
                <c:pt idx="40">
                  <c:v>52029.20458000001</c:v>
                </c:pt>
                <c:pt idx="41">
                  <c:v>51441.9347159031</c:v>
                </c:pt>
                <c:pt idx="42">
                  <c:v>50739.00816110801</c:v>
                </c:pt>
                <c:pt idx="43">
                  <c:v>49999.17905916041</c:v>
                </c:pt>
                <c:pt idx="44">
                  <c:v>49334.00137180761</c:v>
                </c:pt>
                <c:pt idx="45">
                  <c:v>48822.73288816</c:v>
                </c:pt>
                <c:pt idx="46">
                  <c:v>48501.81303895948</c:v>
                </c:pt>
                <c:pt idx="47">
                  <c:v>48344.4042212094</c:v>
                </c:pt>
                <c:pt idx="48">
                  <c:v>48290.594536558</c:v>
                </c:pt>
                <c:pt idx="49">
                  <c:v>48248.0241754368</c:v>
                </c:pt>
                <c:pt idx="50">
                  <c:v>48150.487</c:v>
                </c:pt>
                <c:pt idx="51">
                  <c:v>47971.8043725305</c:v>
                </c:pt>
                <c:pt idx="52">
                  <c:v>47737.341248667</c:v>
                </c:pt>
                <c:pt idx="53">
                  <c:v>47493.109896192</c:v>
                </c:pt>
                <c:pt idx="54">
                  <c:v>47308.634283273</c:v>
                </c:pt>
                <c:pt idx="55">
                  <c:v>47229.86853408</c:v>
                </c:pt>
                <c:pt idx="56">
                  <c:v>47281.3826083326</c:v>
                </c:pt>
                <c:pt idx="57">
                  <c:v>47433.816640624</c:v>
                </c:pt>
                <c:pt idx="58">
                  <c:v>47613.6128760607</c:v>
                </c:pt>
                <c:pt idx="59">
                  <c:v>47715.3916850526</c:v>
                </c:pt>
                <c:pt idx="60">
                  <c:v>47664.18028925</c:v>
                </c:pt>
                <c:pt idx="61">
                  <c:v>47429.156709193</c:v>
                </c:pt>
                <c:pt idx="62">
                  <c:v>47039.24266103789</c:v>
                </c:pt>
                <c:pt idx="63">
                  <c:v>46552.48047224</c:v>
                </c:pt>
                <c:pt idx="64">
                  <c:v>46057.42695782458</c:v>
                </c:pt>
                <c:pt idx="65">
                  <c:v>45621.12681529001</c:v>
                </c:pt>
                <c:pt idx="66">
                  <c:v>45259.54057571939</c:v>
                </c:pt>
                <c:pt idx="67">
                  <c:v>44958.0818768025</c:v>
                </c:pt>
                <c:pt idx="68">
                  <c:v>44717.0568096096</c:v>
                </c:pt>
                <c:pt idx="69">
                  <c:v>44528.734266966</c:v>
                </c:pt>
                <c:pt idx="70">
                  <c:v>44385.72035375</c:v>
                </c:pt>
                <c:pt idx="71">
                  <c:v>44292.191013056</c:v>
                </c:pt>
                <c:pt idx="72">
                  <c:v>44249.1344962975</c:v>
                </c:pt>
                <c:pt idx="73">
                  <c:v>44240.218727094</c:v>
                </c:pt>
                <c:pt idx="74">
                  <c:v>44243.02512452459</c:v>
                </c:pt>
                <c:pt idx="75">
                  <c:v>44239.61069850001</c:v>
                </c:pt>
                <c:pt idx="76">
                  <c:v>44223.047861509</c:v>
                </c:pt>
                <c:pt idx="77">
                  <c:v>44192.1958648547</c:v>
                </c:pt>
                <c:pt idx="78">
                  <c:v>44141.977514708</c:v>
                </c:pt>
                <c:pt idx="79">
                  <c:v>44068.5926433984</c:v>
                </c:pt>
                <c:pt idx="80">
                  <c:v>43968.89933856</c:v>
                </c:pt>
                <c:pt idx="81">
                  <c:v>43838.656504545</c:v>
                </c:pt>
                <c:pt idx="82">
                  <c:v>43675.2025916783</c:v>
                </c:pt>
                <c:pt idx="83">
                  <c:v>43479.4589097092</c:v>
                </c:pt>
                <c:pt idx="84">
                  <c:v>43254.0385287202</c:v>
                </c:pt>
                <c:pt idx="85">
                  <c:v>43000.96033024998</c:v>
                </c:pt>
                <c:pt idx="86">
                  <c:v>42720.0641570241</c:v>
                </c:pt>
                <c:pt idx="87">
                  <c:v>42410.34937440718</c:v>
                </c:pt>
                <c:pt idx="88">
                  <c:v>42072.280047972</c:v>
                </c:pt>
                <c:pt idx="89">
                  <c:v>41706.45064440538</c:v>
                </c:pt>
                <c:pt idx="90">
                  <c:v>41313.59183730002</c:v>
                </c:pt>
                <c:pt idx="91">
                  <c:v>40894.4066547744</c:v>
                </c:pt>
                <c:pt idx="92">
                  <c:v>40449.84122291199</c:v>
                </c:pt>
                <c:pt idx="93">
                  <c:v>39981.1050988522</c:v>
                </c:pt>
                <c:pt idx="94">
                  <c:v>39489.64329504</c:v>
                </c:pt>
                <c:pt idx="95">
                  <c:v>38976.79575999999</c:v>
                </c:pt>
                <c:pt idx="96">
                  <c:v>38443.69259358718</c:v>
                </c:pt>
                <c:pt idx="97">
                  <c:v>37891.477928757</c:v>
                </c:pt>
                <c:pt idx="98">
                  <c:v>37321.60936125189</c:v>
                </c:pt>
                <c:pt idx="99">
                  <c:v>36735.6647468562</c:v>
                </c:pt>
                <c:pt idx="100">
                  <c:v>36135.03507300001</c:v>
                </c:pt>
                <c:pt idx="101">
                  <c:v>35520.923937609</c:v>
                </c:pt>
                <c:pt idx="102">
                  <c:v>34894.4042474916</c:v>
                </c:pt>
                <c:pt idx="103">
                  <c:v>34256.6593051676</c:v>
                </c:pt>
                <c:pt idx="104">
                  <c:v>33608.81524667369</c:v>
                </c:pt>
                <c:pt idx="105">
                  <c:v>32951.96024015</c:v>
                </c:pt>
              </c:numCache>
            </c:numRef>
          </c:yVal>
        </c:ser>
        <c:ser>
          <c:idx val="23"/>
          <c:order val="23"/>
          <c:tx>
            <c:strRef>
              <c:f>'rural numbers'!$C$300</c:f>
              <c:strCache>
                <c:ptCount val="1"/>
                <c:pt idx="0">
                  <c:v>Oceania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numbers'!$D$300:$DE$300</c:f>
              <c:numCache>
                <c:formatCode>0</c:formatCode>
                <c:ptCount val="106"/>
                <c:pt idx="0">
                  <c:v>254.7918115458883</c:v>
                </c:pt>
                <c:pt idx="1">
                  <c:v>270.9562746953306</c:v>
                </c:pt>
                <c:pt idx="2">
                  <c:v>289.2068158723315</c:v>
                </c:pt>
                <c:pt idx="3">
                  <c:v>257.1203318004551</c:v>
                </c:pt>
                <c:pt idx="4">
                  <c:v>330.584522709761</c:v>
                </c:pt>
                <c:pt idx="5">
                  <c:v>354.0601859540715</c:v>
                </c:pt>
                <c:pt idx="6">
                  <c:v>379.6534877720978</c:v>
                </c:pt>
                <c:pt idx="7">
                  <c:v>407.578952106979</c:v>
                </c:pt>
                <c:pt idx="8">
                  <c:v>438.0644499411725</c:v>
                </c:pt>
                <c:pt idx="9">
                  <c:v>471.8163943913776</c:v>
                </c:pt>
                <c:pt idx="10">
                  <c:v>509.1983572320366</c:v>
                </c:pt>
                <c:pt idx="11">
                  <c:v>552.2722121545854</c:v>
                </c:pt>
                <c:pt idx="12">
                  <c:v>608.5620048637279</c:v>
                </c:pt>
                <c:pt idx="13">
                  <c:v>694.8959874077495</c:v>
                </c:pt>
                <c:pt idx="14">
                  <c:v>825.4686745867575</c:v>
                </c:pt>
                <c:pt idx="15">
                  <c:v>1118.647550359133</c:v>
                </c:pt>
                <c:pt idx="16">
                  <c:v>1681.198528870646</c:v>
                </c:pt>
                <c:pt idx="17">
                  <c:v>2159.210242618188</c:v>
                </c:pt>
                <c:pt idx="18">
                  <c:v>2550.708207211188</c:v>
                </c:pt>
                <c:pt idx="19">
                  <c:v>3148.050815839848</c:v>
                </c:pt>
                <c:pt idx="20">
                  <c:v>3474.195777164387</c:v>
                </c:pt>
                <c:pt idx="21">
                  <c:v>3711.727676897014</c:v>
                </c:pt>
                <c:pt idx="22">
                  <c:v>3971.460610748705</c:v>
                </c:pt>
                <c:pt idx="23">
                  <c:v>4037.98864238842</c:v>
                </c:pt>
                <c:pt idx="24">
                  <c:v>3769.4655027671</c:v>
                </c:pt>
                <c:pt idx="25">
                  <c:v>3258.076141669999</c:v>
                </c:pt>
                <c:pt idx="26">
                  <c:v>3274.30399897878</c:v>
                </c:pt>
                <c:pt idx="27">
                  <c:v>3291.64053082743</c:v>
                </c:pt>
                <c:pt idx="28">
                  <c:v>3308.697065065991</c:v>
                </c:pt>
                <c:pt idx="29">
                  <c:v>3324.485358535681</c:v>
                </c:pt>
                <c:pt idx="30">
                  <c:v>3338.449343459999</c:v>
                </c:pt>
                <c:pt idx="31">
                  <c:v>3350.514627608759</c:v>
                </c:pt>
                <c:pt idx="32">
                  <c:v>3361.092963513158</c:v>
                </c:pt>
                <c:pt idx="33">
                  <c:v>3370.97020550083</c:v>
                </c:pt>
                <c:pt idx="34">
                  <c:v>3381.21328613533</c:v>
                </c:pt>
                <c:pt idx="35">
                  <c:v>3392.743111300002</c:v>
                </c:pt>
                <c:pt idx="36">
                  <c:v>3404.936183349129</c:v>
                </c:pt>
                <c:pt idx="37">
                  <c:v>3418.25336757438</c:v>
                </c:pt>
                <c:pt idx="38">
                  <c:v>3431.13268546794</c:v>
                </c:pt>
                <c:pt idx="39">
                  <c:v>3441.43858996094</c:v>
                </c:pt>
                <c:pt idx="40">
                  <c:v>3447.842316460001</c:v>
                </c:pt>
                <c:pt idx="41">
                  <c:v>3449.95473646259</c:v>
                </c:pt>
                <c:pt idx="42">
                  <c:v>3448.75878979332</c:v>
                </c:pt>
                <c:pt idx="43">
                  <c:v>3446.186280828901</c:v>
                </c:pt>
                <c:pt idx="44">
                  <c:v>3445.12556174808</c:v>
                </c:pt>
                <c:pt idx="45">
                  <c:v>3448.034474230001</c:v>
                </c:pt>
                <c:pt idx="46">
                  <c:v>3456.43451878768</c:v>
                </c:pt>
                <c:pt idx="47">
                  <c:v>3470.054198350802</c:v>
                </c:pt>
                <c:pt idx="48">
                  <c:v>3489.207572430303</c:v>
                </c:pt>
                <c:pt idx="49">
                  <c:v>3513.9430096813</c:v>
                </c:pt>
                <c:pt idx="50">
                  <c:v>3544.31271415</c:v>
                </c:pt>
                <c:pt idx="51">
                  <c:v>3580.8189871276</c:v>
                </c:pt>
                <c:pt idx="52">
                  <c:v>3623.490133760421</c:v>
                </c:pt>
                <c:pt idx="53">
                  <c:v>3672.104612511459</c:v>
                </c:pt>
                <c:pt idx="54">
                  <c:v>3726.120140538002</c:v>
                </c:pt>
                <c:pt idx="55">
                  <c:v>3784.87994104</c:v>
                </c:pt>
                <c:pt idx="56">
                  <c:v>3845.807261226601</c:v>
                </c:pt>
                <c:pt idx="57">
                  <c:v>3909.263419021498</c:v>
                </c:pt>
                <c:pt idx="58">
                  <c:v>3975.661549241598</c:v>
                </c:pt>
                <c:pt idx="59">
                  <c:v>4045.927460783199</c:v>
                </c:pt>
                <c:pt idx="60">
                  <c:v>4120.064430650001</c:v>
                </c:pt>
                <c:pt idx="61">
                  <c:v>4196.037906972701</c:v>
                </c:pt>
                <c:pt idx="62">
                  <c:v>4274.8664204305</c:v>
                </c:pt>
                <c:pt idx="63">
                  <c:v>4347.995303047199</c:v>
                </c:pt>
                <c:pt idx="64">
                  <c:v>4403.3547556305</c:v>
                </c:pt>
                <c:pt idx="65">
                  <c:v>4431.86203436</c:v>
                </c:pt>
                <c:pt idx="66">
                  <c:v>4430.7043847814</c:v>
                </c:pt>
                <c:pt idx="67">
                  <c:v>4400.500315063801</c:v>
                </c:pt>
                <c:pt idx="68">
                  <c:v>4347.9637700953</c:v>
                </c:pt>
                <c:pt idx="69">
                  <c:v>4283.948311999598</c:v>
                </c:pt>
                <c:pt idx="70">
                  <c:v>4217.175947070001</c:v>
                </c:pt>
                <c:pt idx="71">
                  <c:v>4149.2048781054</c:v>
                </c:pt>
                <c:pt idx="72">
                  <c:v>4079.8170939453</c:v>
                </c:pt>
                <c:pt idx="73">
                  <c:v>4011.5856540813</c:v>
                </c:pt>
                <c:pt idx="74">
                  <c:v>3946.8605771176</c:v>
                </c:pt>
                <c:pt idx="75">
                  <c:v>3887.478573160001</c:v>
                </c:pt>
                <c:pt idx="76">
                  <c:v>3835.044472009501</c:v>
                </c:pt>
                <c:pt idx="77">
                  <c:v>3790.8928785587</c:v>
                </c:pt>
                <c:pt idx="78">
                  <c:v>3753.314628246301</c:v>
                </c:pt>
                <c:pt idx="79">
                  <c:v>3719.262120067802</c:v>
                </c:pt>
                <c:pt idx="80">
                  <c:v>3686.412846149998</c:v>
                </c:pt>
                <c:pt idx="81">
                  <c:v>3652.612892618798</c:v>
                </c:pt>
                <c:pt idx="82">
                  <c:v>3620.447847511999</c:v>
                </c:pt>
                <c:pt idx="83">
                  <c:v>3589.960382461399</c:v>
                </c:pt>
                <c:pt idx="84">
                  <c:v>3561.382820667003</c:v>
                </c:pt>
                <c:pt idx="85">
                  <c:v>3534.816634500002</c:v>
                </c:pt>
                <c:pt idx="86">
                  <c:v>3510.494686939998</c:v>
                </c:pt>
                <c:pt idx="87">
                  <c:v>3487.713489478901</c:v>
                </c:pt>
                <c:pt idx="88">
                  <c:v>3466.3677692816</c:v>
                </c:pt>
                <c:pt idx="89">
                  <c:v>3446.358169137999</c:v>
                </c:pt>
                <c:pt idx="90">
                  <c:v>3427.601500910005</c:v>
                </c:pt>
                <c:pt idx="91">
                  <c:v>3409.066051077301</c:v>
                </c:pt>
                <c:pt idx="92">
                  <c:v>3391.4196365377</c:v>
                </c:pt>
                <c:pt idx="93">
                  <c:v>3374.765152802998</c:v>
                </c:pt>
                <c:pt idx="94">
                  <c:v>3359.304187764802</c:v>
                </c:pt>
                <c:pt idx="95">
                  <c:v>3345.102600960002</c:v>
                </c:pt>
                <c:pt idx="96">
                  <c:v>3332.620846531099</c:v>
                </c:pt>
                <c:pt idx="97">
                  <c:v>3320.9221027372</c:v>
                </c:pt>
                <c:pt idx="98">
                  <c:v>3309.474206131099</c:v>
                </c:pt>
                <c:pt idx="99">
                  <c:v>3297.681026659198</c:v>
                </c:pt>
                <c:pt idx="100">
                  <c:v>3284.984960100002</c:v>
                </c:pt>
                <c:pt idx="101">
                  <c:v>3271.112715550398</c:v>
                </c:pt>
                <c:pt idx="102">
                  <c:v>3255.466865405404</c:v>
                </c:pt>
                <c:pt idx="103">
                  <c:v>3237.7121169549</c:v>
                </c:pt>
                <c:pt idx="104">
                  <c:v>3217.547158781398</c:v>
                </c:pt>
                <c:pt idx="105">
                  <c:v>3194.751834749999</c:v>
                </c:pt>
              </c:numCache>
            </c:numRef>
          </c:yVal>
        </c:ser>
        <c:ser>
          <c:idx val="24"/>
          <c:order val="24"/>
          <c:tx>
            <c:strRef>
              <c:f>'rural numbers'!$C$301</c:f>
              <c:strCache>
                <c:ptCount val="1"/>
                <c:pt idx="0">
                  <c:v>Greenland</c:v>
                </c:pt>
              </c:strCache>
            </c:strRef>
          </c:tx>
          <c:spPr>
            <a:ln w="12700">
              <a:solidFill>
                <a:srgbClr val="3333CC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numbers'!$D$301:$DE$301</c:f>
              <c:numCache>
                <c:formatCode>0</c:formatCode>
                <c:ptCount val="106"/>
                <c:pt idx="0">
                  <c:v>1.318556303245364</c:v>
                </c:pt>
                <c:pt idx="1">
                  <c:v>1.43747297634227</c:v>
                </c:pt>
                <c:pt idx="2">
                  <c:v>1.565516375475195</c:v>
                </c:pt>
                <c:pt idx="3">
                  <c:v>1.196148663755326</c:v>
                </c:pt>
                <c:pt idx="4">
                  <c:v>1.850641082845211</c:v>
                </c:pt>
                <c:pt idx="5">
                  <c:v>2.008443704526472</c:v>
                </c:pt>
                <c:pt idx="6">
                  <c:v>2.176780714708592</c:v>
                </c:pt>
                <c:pt idx="7">
                  <c:v>2.355820044553017</c:v>
                </c:pt>
                <c:pt idx="8">
                  <c:v>2.545607008191226</c:v>
                </c:pt>
                <c:pt idx="9">
                  <c:v>2.746031024542845</c:v>
                </c:pt>
                <c:pt idx="10">
                  <c:v>2.956785935479382</c:v>
                </c:pt>
                <c:pt idx="11">
                  <c:v>3.177322839391571</c:v>
                </c:pt>
                <c:pt idx="12">
                  <c:v>3.406794189039942</c:v>
                </c:pt>
                <c:pt idx="13">
                  <c:v>3.643987706734912</c:v>
                </c:pt>
                <c:pt idx="14">
                  <c:v>3.887248444649877</c:v>
                </c:pt>
                <c:pt idx="15">
                  <c:v>4.13438705912585</c:v>
                </c:pt>
                <c:pt idx="16">
                  <c:v>4.38257207027316</c:v>
                </c:pt>
                <c:pt idx="17">
                  <c:v>4.628203536408456</c:v>
                </c:pt>
                <c:pt idx="18">
                  <c:v>4.86676518047956</c:v>
                </c:pt>
                <c:pt idx="19">
                  <c:v>5.092651555312057</c:v>
                </c:pt>
                <c:pt idx="20">
                  <c:v>5.298966317907685</c:v>
                </c:pt>
                <c:pt idx="21">
                  <c:v>5.47728709060047</c:v>
                </c:pt>
                <c:pt idx="22">
                  <c:v>5.617391707749143</c:v>
                </c:pt>
                <c:pt idx="23">
                  <c:v>5.706939868394352</c:v>
                </c:pt>
                <c:pt idx="24">
                  <c:v>5.73110332376728</c:v>
                </c:pt>
                <c:pt idx="25">
                  <c:v>4.997999999999998</c:v>
                </c:pt>
                <c:pt idx="26">
                  <c:v>5.048000000000002</c:v>
                </c:pt>
                <c:pt idx="27">
                  <c:v>5.18</c:v>
                </c:pt>
                <c:pt idx="28">
                  <c:v>5.433</c:v>
                </c:pt>
                <c:pt idx="29">
                  <c:v>5.830999999999999</c:v>
                </c:pt>
                <c:pt idx="30">
                  <c:v>6.381</c:v>
                </c:pt>
                <c:pt idx="31">
                  <c:v>6.475000000000001</c:v>
                </c:pt>
                <c:pt idx="32">
                  <c:v>6.688000000000002</c:v>
                </c:pt>
                <c:pt idx="33">
                  <c:v>6.984999999999999</c:v>
                </c:pt>
                <c:pt idx="34">
                  <c:v>7.318999999999999</c:v>
                </c:pt>
                <c:pt idx="35">
                  <c:v>7.649000000000001</c:v>
                </c:pt>
                <c:pt idx="36">
                  <c:v>7.948</c:v>
                </c:pt>
                <c:pt idx="37">
                  <c:v>8.215999999999993</c:v>
                </c:pt>
                <c:pt idx="38">
                  <c:v>8.487000000000001</c:v>
                </c:pt>
                <c:pt idx="39">
                  <c:v>8.810000000000002</c:v>
                </c:pt>
                <c:pt idx="40">
                  <c:v>9.215000000000003</c:v>
                </c:pt>
                <c:pt idx="41">
                  <c:v>9.915000000000002</c:v>
                </c:pt>
                <c:pt idx="42">
                  <c:v>10.67299999999999</c:v>
                </c:pt>
                <c:pt idx="43">
                  <c:v>11.411</c:v>
                </c:pt>
                <c:pt idx="44">
                  <c:v>12.022</c:v>
                </c:pt>
                <c:pt idx="45">
                  <c:v>12.432</c:v>
                </c:pt>
                <c:pt idx="46">
                  <c:v>12.821</c:v>
                </c:pt>
                <c:pt idx="47">
                  <c:v>13.009</c:v>
                </c:pt>
                <c:pt idx="48">
                  <c:v>13.01300000000001</c:v>
                </c:pt>
                <c:pt idx="49">
                  <c:v>12.861</c:v>
                </c:pt>
                <c:pt idx="50">
                  <c:v>12.584</c:v>
                </c:pt>
                <c:pt idx="51">
                  <c:v>12.573</c:v>
                </c:pt>
                <c:pt idx="52">
                  <c:v>12.442</c:v>
                </c:pt>
                <c:pt idx="53">
                  <c:v>12.273</c:v>
                </c:pt>
                <c:pt idx="54">
                  <c:v>12.17</c:v>
                </c:pt>
                <c:pt idx="55">
                  <c:v>12.208</c:v>
                </c:pt>
                <c:pt idx="56">
                  <c:v>12.02</c:v>
                </c:pt>
                <c:pt idx="57">
                  <c:v>11.982</c:v>
                </c:pt>
                <c:pt idx="58">
                  <c:v>12.044</c:v>
                </c:pt>
                <c:pt idx="59">
                  <c:v>12.128</c:v>
                </c:pt>
                <c:pt idx="60">
                  <c:v>12.173</c:v>
                </c:pt>
                <c:pt idx="61">
                  <c:v>12.17299999999999</c:v>
                </c:pt>
                <c:pt idx="62">
                  <c:v>12.137</c:v>
                </c:pt>
                <c:pt idx="63">
                  <c:v>12.039</c:v>
                </c:pt>
                <c:pt idx="64">
                  <c:v>11.85100000000001</c:v>
                </c:pt>
                <c:pt idx="65">
                  <c:v>11.552</c:v>
                </c:pt>
                <c:pt idx="66">
                  <c:v>11.129</c:v>
                </c:pt>
                <c:pt idx="67">
                  <c:v>10.59099999999999</c:v>
                </c:pt>
                <c:pt idx="68">
                  <c:v>9.979</c:v>
                </c:pt>
                <c:pt idx="69">
                  <c:v>9.35</c:v>
                </c:pt>
                <c:pt idx="70">
                  <c:v>8.747999999999997</c:v>
                </c:pt>
                <c:pt idx="71">
                  <c:v>8.386000000000002</c:v>
                </c:pt>
                <c:pt idx="72">
                  <c:v>8.056000000000004</c:v>
                </c:pt>
                <c:pt idx="73">
                  <c:v>7.753</c:v>
                </c:pt>
                <c:pt idx="74">
                  <c:v>7.466000000000001</c:v>
                </c:pt>
                <c:pt idx="75">
                  <c:v>7.186</c:v>
                </c:pt>
                <c:pt idx="76">
                  <c:v>6.714999999999996</c:v>
                </c:pt>
                <c:pt idx="77">
                  <c:v>6.256</c:v>
                </c:pt>
                <c:pt idx="78">
                  <c:v>5.807000000000002</c:v>
                </c:pt>
                <c:pt idx="79">
                  <c:v>5.362000000000002</c:v>
                </c:pt>
                <c:pt idx="80">
                  <c:v>4.915999999999997</c:v>
                </c:pt>
                <c:pt idx="81">
                  <c:v>4.667999999999999</c:v>
                </c:pt>
                <c:pt idx="82">
                  <c:v>4.417000000000002</c:v>
                </c:pt>
                <c:pt idx="83">
                  <c:v>4.164999999999999</c:v>
                </c:pt>
                <c:pt idx="84">
                  <c:v>3.913000000000004</c:v>
                </c:pt>
                <c:pt idx="85">
                  <c:v>3.661000000000001</c:v>
                </c:pt>
                <c:pt idx="86">
                  <c:v>3.408999999999999</c:v>
                </c:pt>
                <c:pt idx="87">
                  <c:v>3.156999999999996</c:v>
                </c:pt>
                <c:pt idx="88">
                  <c:v>2.903999999999996</c:v>
                </c:pt>
                <c:pt idx="89">
                  <c:v>2.651999999999994</c:v>
                </c:pt>
                <c:pt idx="90">
                  <c:v>2.402000000000001</c:v>
                </c:pt>
                <c:pt idx="91">
                  <c:v>2.152000000000001</c:v>
                </c:pt>
                <c:pt idx="92">
                  <c:v>1.904000000000003</c:v>
                </c:pt>
                <c:pt idx="93">
                  <c:v>1.655999999999999</c:v>
                </c:pt>
                <c:pt idx="94">
                  <c:v>1.410999999999994</c:v>
                </c:pt>
                <c:pt idx="95">
                  <c:v>1.170999999999999</c:v>
                </c:pt>
                <c:pt idx="96">
                  <c:v>0.935000000000002</c:v>
                </c:pt>
                <c:pt idx="97">
                  <c:v>0.701999999999998</c:v>
                </c:pt>
                <c:pt idx="98">
                  <c:v>0.462999999999994</c:v>
                </c:pt>
                <c:pt idx="99">
                  <c:v>0.210999999999999</c:v>
                </c:pt>
                <c:pt idx="100">
                  <c:v>-0.0609999999999999</c:v>
                </c:pt>
                <c:pt idx="101">
                  <c:v>-0.156000000000006</c:v>
                </c:pt>
                <c:pt idx="102">
                  <c:v>-0.271000000000001</c:v>
                </c:pt>
                <c:pt idx="103">
                  <c:v>-0.405999999999999</c:v>
                </c:pt>
                <c:pt idx="104">
                  <c:v>0.0</c:v>
                </c:pt>
                <c:pt idx="105">
                  <c:v>0.0</c:v>
                </c:pt>
              </c:numCache>
            </c:numRef>
          </c:yVal>
        </c:ser>
        <c:ser>
          <c:idx val="25"/>
          <c:order val="25"/>
          <c:tx>
            <c:strRef>
              <c:f>'rural numbers'!$C$302</c:f>
              <c:strCache>
                <c:ptCount val="1"/>
                <c:pt idx="0">
                  <c:v>Antarctica</c:v>
                </c:pt>
              </c:strCache>
            </c:strRef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none"/>
          </c:marker>
          <c:xVal>
            <c:numRef>
              <c:f>'rural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'rural numbers'!$D$302:$DE$302</c:f>
              <c:numCache>
                <c:formatCode>General</c:formatCode>
                <c:ptCount val="10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</c:numCache>
            </c:numRef>
          </c:yVal>
        </c:ser>
        <c:axId val="446316536"/>
        <c:axId val="446321304"/>
      </c:scatterChart>
      <c:valAx>
        <c:axId val="446316536"/>
        <c:scaling>
          <c:orientation val="minMax"/>
          <c:max val="2030.0"/>
          <c:min val="1700.0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46321304"/>
        <c:crosses val="autoZero"/>
        <c:crossBetween val="midCat"/>
      </c:valAx>
      <c:valAx>
        <c:axId val="446321304"/>
        <c:scaling>
          <c:orientation val="minMax"/>
          <c:min val="0.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x 1000</a:t>
                </a:r>
              </a:p>
            </c:rich>
          </c:tx>
          <c:layout>
            <c:manualLayout>
              <c:xMode val="edge"/>
              <c:yMode val="edge"/>
              <c:x val="0.0163360490286583"/>
              <c:y val="0.483146199950129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46316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305361106478"/>
          <c:y val="0.00898876651070008"/>
          <c:w val="0.156359326417158"/>
          <c:h val="0.98651712454933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 sz="1325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total urban population</a:t>
            </a:r>
          </a:p>
        </c:rich>
      </c:tx>
      <c:layout>
        <c:manualLayout>
          <c:xMode val="edge"/>
          <c:yMode val="edge"/>
          <c:x val="0.423212071133342"/>
          <c:y val="0.0295566857930431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0926142759543878"/>
          <c:y val="0.145320371815795"/>
          <c:w val="0.725673883743874"/>
          <c:h val="0.76847383061912"/>
        </c:manualLayout>
      </c:layout>
      <c:scatterChart>
        <c:scatterStyle val="lineMarker"/>
        <c:ser>
          <c:idx val="0"/>
          <c:order val="0"/>
          <c:tx>
            <c:strRef>
              <c:f>'urban numbers'!$C$277</c:f>
              <c:strCache>
                <c:ptCount val="1"/>
                <c:pt idx="0">
                  <c:v>Canada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numbers'!$D$277:$DE$277</c:f>
              <c:numCache>
                <c:formatCode>0</c:formatCode>
                <c:ptCount val="106"/>
                <c:pt idx="0">
                  <c:v>2.187037617559506</c:v>
                </c:pt>
                <c:pt idx="1">
                  <c:v>2.45617103924348</c:v>
                </c:pt>
                <c:pt idx="2">
                  <c:v>3.255651076857282</c:v>
                </c:pt>
                <c:pt idx="3">
                  <c:v>2.952166920542091</c:v>
                </c:pt>
                <c:pt idx="4">
                  <c:v>5.784693308541528</c:v>
                </c:pt>
                <c:pt idx="5">
                  <c:v>7.760029175211032</c:v>
                </c:pt>
                <c:pt idx="6">
                  <c:v>10.45926792940764</c:v>
                </c:pt>
                <c:pt idx="7">
                  <c:v>14.16936135807842</c:v>
                </c:pt>
                <c:pt idx="8">
                  <c:v>19.30012240460485</c:v>
                </c:pt>
                <c:pt idx="9">
                  <c:v>26.44070491024142</c:v>
                </c:pt>
                <c:pt idx="10">
                  <c:v>36.4439919405767</c:v>
                </c:pt>
                <c:pt idx="11">
                  <c:v>50.5540821072752</c:v>
                </c:pt>
                <c:pt idx="12">
                  <c:v>83.00103838554584</c:v>
                </c:pt>
                <c:pt idx="13">
                  <c:v>136.7998096635317</c:v>
                </c:pt>
                <c:pt idx="14">
                  <c:v>226.9210759616994</c:v>
                </c:pt>
                <c:pt idx="15">
                  <c:v>382.6810633809781</c:v>
                </c:pt>
                <c:pt idx="16">
                  <c:v>644.1178886774912</c:v>
                </c:pt>
                <c:pt idx="17">
                  <c:v>870.1480952230515</c:v>
                </c:pt>
                <c:pt idx="18">
                  <c:v>1194.133315428407</c:v>
                </c:pt>
                <c:pt idx="19">
                  <c:v>1580.954534717564</c:v>
                </c:pt>
                <c:pt idx="20">
                  <c:v>2038.201768562385</c:v>
                </c:pt>
                <c:pt idx="21">
                  <c:v>3264.499490105523</c:v>
                </c:pt>
                <c:pt idx="22">
                  <c:v>4360.51954038678</c:v>
                </c:pt>
                <c:pt idx="23">
                  <c:v>5606.375462926359</c:v>
                </c:pt>
                <c:pt idx="24">
                  <c:v>6340.820248050552</c:v>
                </c:pt>
                <c:pt idx="25">
                  <c:v>8355.52842525</c:v>
                </c:pt>
                <c:pt idx="26">
                  <c:v>8719.9239585568</c:v>
                </c:pt>
                <c:pt idx="27">
                  <c:v>9081.4744634736</c:v>
                </c:pt>
                <c:pt idx="28">
                  <c:v>9449.0006736508</c:v>
                </c:pt>
                <c:pt idx="29">
                  <c:v>9828.708606612</c:v>
                </c:pt>
                <c:pt idx="30">
                  <c:v>10223.98612336</c:v>
                </c:pt>
                <c:pt idx="31">
                  <c:v>10635.0451800294</c:v>
                </c:pt>
                <c:pt idx="32">
                  <c:v>11058.8994946113</c:v>
                </c:pt>
                <c:pt idx="33">
                  <c:v>11489.7068635604</c:v>
                </c:pt>
                <c:pt idx="34">
                  <c:v>11919.4478479674</c:v>
                </c:pt>
                <c:pt idx="35">
                  <c:v>12340.38174154</c:v>
                </c:pt>
                <c:pt idx="36">
                  <c:v>12747.7975716918</c:v>
                </c:pt>
                <c:pt idx="37">
                  <c:v>13142.6217405045</c:v>
                </c:pt>
                <c:pt idx="38">
                  <c:v>13532.787533408</c:v>
                </c:pt>
                <c:pt idx="39">
                  <c:v>13930.5633088688</c:v>
                </c:pt>
                <c:pt idx="40">
                  <c:v>14343.6914046</c:v>
                </c:pt>
                <c:pt idx="41">
                  <c:v>14777.7957491296</c:v>
                </c:pt>
                <c:pt idx="42">
                  <c:v>15226.1249225932</c:v>
                </c:pt>
                <c:pt idx="43">
                  <c:v>15668.64383184</c:v>
                </c:pt>
                <c:pt idx="44">
                  <c:v>16076.7409297198</c:v>
                </c:pt>
                <c:pt idx="45">
                  <c:v>16429.66721208</c:v>
                </c:pt>
                <c:pt idx="46">
                  <c:v>16717.7957545703</c:v>
                </c:pt>
                <c:pt idx="47">
                  <c:v>16948.4236705278</c:v>
                </c:pt>
                <c:pt idx="48">
                  <c:v>17138.733465107</c:v>
                </c:pt>
                <c:pt idx="49">
                  <c:v>17315.1884096981</c:v>
                </c:pt>
                <c:pt idx="50">
                  <c:v>17498.10403803</c:v>
                </c:pt>
                <c:pt idx="51">
                  <c:v>17694.2239843858</c:v>
                </c:pt>
                <c:pt idx="52">
                  <c:v>17900.1423747267</c:v>
                </c:pt>
                <c:pt idx="53">
                  <c:v>18114.3016593454</c:v>
                </c:pt>
                <c:pt idx="54">
                  <c:v>18331.8532837934</c:v>
                </c:pt>
                <c:pt idx="55">
                  <c:v>18549.75142314</c:v>
                </c:pt>
                <c:pt idx="56">
                  <c:v>18768.76926904</c:v>
                </c:pt>
                <c:pt idx="57">
                  <c:v>18992.9391262496</c:v>
                </c:pt>
                <c:pt idx="58">
                  <c:v>19225.72837619</c:v>
                </c:pt>
                <c:pt idx="59">
                  <c:v>19471.225270216</c:v>
                </c:pt>
                <c:pt idx="60">
                  <c:v>19731.84964152</c:v>
                </c:pt>
                <c:pt idx="61">
                  <c:v>20008.7426707775</c:v>
                </c:pt>
                <c:pt idx="62">
                  <c:v>20300.0440641774</c:v>
                </c:pt>
                <c:pt idx="63">
                  <c:v>20601.432870408</c:v>
                </c:pt>
                <c:pt idx="64">
                  <c:v>20907.3065375736</c:v>
                </c:pt>
                <c:pt idx="65">
                  <c:v>21213.8687761</c:v>
                </c:pt>
                <c:pt idx="66">
                  <c:v>21520.6262402571</c:v>
                </c:pt>
                <c:pt idx="67">
                  <c:v>21828.6449997702</c:v>
                </c:pt>
                <c:pt idx="68">
                  <c:v>22137.823454425</c:v>
                </c:pt>
                <c:pt idx="69">
                  <c:v>22448.3167110433</c:v>
                </c:pt>
                <c:pt idx="70">
                  <c:v>22760.39918425</c:v>
                </c:pt>
                <c:pt idx="71">
                  <c:v>23072.7510033378</c:v>
                </c:pt>
                <c:pt idx="72">
                  <c:v>23385.5445890084</c:v>
                </c:pt>
                <c:pt idx="73">
                  <c:v>23702.321054475</c:v>
                </c:pt>
                <c:pt idx="74">
                  <c:v>24027.9591861712</c:v>
                </c:pt>
                <c:pt idx="75">
                  <c:v>24365.5601322</c:v>
                </c:pt>
                <c:pt idx="76">
                  <c:v>24716.8494088594</c:v>
                </c:pt>
                <c:pt idx="77">
                  <c:v>25079.558101189</c:v>
                </c:pt>
                <c:pt idx="78">
                  <c:v>25447.8395062775</c:v>
                </c:pt>
                <c:pt idx="79">
                  <c:v>25813.419922565</c:v>
                </c:pt>
                <c:pt idx="80">
                  <c:v>26170.19043786</c:v>
                </c:pt>
                <c:pt idx="81">
                  <c:v>26515.8331174</c:v>
                </c:pt>
                <c:pt idx="82">
                  <c:v>26851.757350131</c:v>
                </c:pt>
                <c:pt idx="83">
                  <c:v>27180.1388642922</c:v>
                </c:pt>
                <c:pt idx="84">
                  <c:v>27504.80446493</c:v>
                </c:pt>
                <c:pt idx="85">
                  <c:v>27828.69046182</c:v>
                </c:pt>
                <c:pt idx="86">
                  <c:v>28152.024689607</c:v>
                </c:pt>
                <c:pt idx="87">
                  <c:v>28473.9413395842</c:v>
                </c:pt>
                <c:pt idx="88">
                  <c:v>28795.0758530344</c:v>
                </c:pt>
                <c:pt idx="89">
                  <c:v>29116.05967557701</c:v>
                </c:pt>
                <c:pt idx="90">
                  <c:v>29437.30994511999</c:v>
                </c:pt>
                <c:pt idx="91">
                  <c:v>29759.12521635</c:v>
                </c:pt>
                <c:pt idx="92">
                  <c:v>30081.4013435628</c:v>
                </c:pt>
                <c:pt idx="93">
                  <c:v>30403.585093559</c:v>
                </c:pt>
                <c:pt idx="94">
                  <c:v>30724.812371994</c:v>
                </c:pt>
                <c:pt idx="95">
                  <c:v>31044.34070979</c:v>
                </c:pt>
                <c:pt idx="96">
                  <c:v>31361.8789475352</c:v>
                </c:pt>
                <c:pt idx="97">
                  <c:v>31677.23380958079</c:v>
                </c:pt>
                <c:pt idx="98">
                  <c:v>31989.8427661514</c:v>
                </c:pt>
                <c:pt idx="99">
                  <c:v>32299.073415</c:v>
                </c:pt>
                <c:pt idx="100">
                  <c:v>32604.35497704</c:v>
                </c:pt>
                <c:pt idx="101">
                  <c:v>32905.4084986592</c:v>
                </c:pt>
                <c:pt idx="102">
                  <c:v>33201.9086492554</c:v>
                </c:pt>
                <c:pt idx="103">
                  <c:v>33493.22248835149</c:v>
                </c:pt>
                <c:pt idx="104">
                  <c:v>33778.629965682</c:v>
                </c:pt>
                <c:pt idx="105">
                  <c:v>34057.61006826</c:v>
                </c:pt>
              </c:numCache>
            </c:numRef>
          </c:yVal>
        </c:ser>
        <c:ser>
          <c:idx val="1"/>
          <c:order val="1"/>
          <c:tx>
            <c:strRef>
              <c:f>'urban numbers'!$C$278</c:f>
              <c:strCache>
                <c:ptCount val="1"/>
                <c:pt idx="0">
                  <c:v>USA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numbers'!$D$278:$DE$278</c:f>
              <c:numCache>
                <c:formatCode>0</c:formatCode>
                <c:ptCount val="106"/>
                <c:pt idx="0">
                  <c:v>20.16204879854949</c:v>
                </c:pt>
                <c:pt idx="1">
                  <c:v>22.93435014726019</c:v>
                </c:pt>
                <c:pt idx="2">
                  <c:v>29.63376682708503</c:v>
                </c:pt>
                <c:pt idx="3">
                  <c:v>25.48896028280849</c:v>
                </c:pt>
                <c:pt idx="4">
                  <c:v>50.32410394125016</c:v>
                </c:pt>
                <c:pt idx="5">
                  <c:v>66.15075816684185</c:v>
                </c:pt>
                <c:pt idx="6">
                  <c:v>87.51457273412367</c:v>
                </c:pt>
                <c:pt idx="7">
                  <c:v>116.5509285360226</c:v>
                </c:pt>
                <c:pt idx="8">
                  <c:v>156.3837963502255</c:v>
                </c:pt>
                <c:pt idx="9">
                  <c:v>211.5474183429371</c:v>
                </c:pt>
                <c:pt idx="10">
                  <c:v>338.8826271079897</c:v>
                </c:pt>
                <c:pt idx="11">
                  <c:v>545.6386627130781</c:v>
                </c:pt>
                <c:pt idx="12">
                  <c:v>714.915204189845</c:v>
                </c:pt>
                <c:pt idx="13">
                  <c:v>1162.912294467359</c:v>
                </c:pt>
                <c:pt idx="14">
                  <c:v>1888.557236987952</c:v>
                </c:pt>
                <c:pt idx="15">
                  <c:v>3586.563556377948</c:v>
                </c:pt>
                <c:pt idx="16">
                  <c:v>6260.334781850078</c:v>
                </c:pt>
                <c:pt idx="17">
                  <c:v>9956.642392495583</c:v>
                </c:pt>
                <c:pt idx="18">
                  <c:v>14221.73253064724</c:v>
                </c:pt>
                <c:pt idx="19">
                  <c:v>22152.36162186509</c:v>
                </c:pt>
                <c:pt idx="20">
                  <c:v>30185.24867493576</c:v>
                </c:pt>
                <c:pt idx="21">
                  <c:v>41775.86095426199</c:v>
                </c:pt>
                <c:pt idx="22">
                  <c:v>54285.98694850651</c:v>
                </c:pt>
                <c:pt idx="23">
                  <c:v>69244.699512619</c:v>
                </c:pt>
                <c:pt idx="24">
                  <c:v>74677.06209115627</c:v>
                </c:pt>
                <c:pt idx="25">
                  <c:v>101245.79890967</c:v>
                </c:pt>
                <c:pt idx="26">
                  <c:v>103676.3214093812</c:v>
                </c:pt>
                <c:pt idx="27">
                  <c:v>106273.7252993584</c:v>
                </c:pt>
                <c:pt idx="28">
                  <c:v>109023.8595349294</c:v>
                </c:pt>
                <c:pt idx="29">
                  <c:v>111908.0310801088</c:v>
                </c:pt>
                <c:pt idx="30">
                  <c:v>114902.70061526</c:v>
                </c:pt>
                <c:pt idx="31">
                  <c:v>117978.3990532888</c:v>
                </c:pt>
                <c:pt idx="32">
                  <c:v>121099.4175091714</c:v>
                </c:pt>
                <c:pt idx="33">
                  <c:v>124224.3693357172</c:v>
                </c:pt>
                <c:pt idx="34">
                  <c:v>127307.8773776576</c:v>
                </c:pt>
                <c:pt idx="35">
                  <c:v>130307.32936996</c:v>
                </c:pt>
                <c:pt idx="36">
                  <c:v>133191.2755752609</c:v>
                </c:pt>
                <c:pt idx="37">
                  <c:v>135946.829410379</c:v>
                </c:pt>
                <c:pt idx="38">
                  <c:v>138585.218172331</c:v>
                </c:pt>
                <c:pt idx="39">
                  <c:v>141134.8269727193</c:v>
                </c:pt>
                <c:pt idx="40">
                  <c:v>143616.25974029</c:v>
                </c:pt>
                <c:pt idx="41">
                  <c:v>146040.374900155</c:v>
                </c:pt>
                <c:pt idx="42">
                  <c:v>148393.0969199651</c:v>
                </c:pt>
                <c:pt idx="43">
                  <c:v>150641.347571204</c:v>
                </c:pt>
                <c:pt idx="44">
                  <c:v>152737.5586216703</c:v>
                </c:pt>
                <c:pt idx="45">
                  <c:v>154650.96372578</c:v>
                </c:pt>
                <c:pt idx="46">
                  <c:v>156368.3764382342</c:v>
                </c:pt>
                <c:pt idx="47">
                  <c:v>157914.6672248312</c:v>
                </c:pt>
                <c:pt idx="48">
                  <c:v>159345.169660364</c:v>
                </c:pt>
                <c:pt idx="49">
                  <c:v>160739.6688995264</c:v>
                </c:pt>
                <c:pt idx="50">
                  <c:v>162163.13849795</c:v>
                </c:pt>
                <c:pt idx="51">
                  <c:v>163634.9495370171</c:v>
                </c:pt>
                <c:pt idx="52">
                  <c:v>165156.645232763</c:v>
                </c:pt>
                <c:pt idx="53">
                  <c:v>166755.211868619</c:v>
                </c:pt>
                <c:pt idx="54">
                  <c:v>168456.775727312</c:v>
                </c:pt>
                <c:pt idx="55">
                  <c:v>170278.72272386</c:v>
                </c:pt>
                <c:pt idx="56">
                  <c:v>172251.5619170758</c:v>
                </c:pt>
                <c:pt idx="57">
                  <c:v>174375.9442648394</c:v>
                </c:pt>
                <c:pt idx="58">
                  <c:v>176600.5292597704</c:v>
                </c:pt>
                <c:pt idx="59">
                  <c:v>178848.409887051</c:v>
                </c:pt>
                <c:pt idx="60">
                  <c:v>181066.85058304</c:v>
                </c:pt>
                <c:pt idx="61">
                  <c:v>183225.4197619846</c:v>
                </c:pt>
                <c:pt idx="62">
                  <c:v>185352.22026189</c:v>
                </c:pt>
                <c:pt idx="63">
                  <c:v>187524.697967037</c:v>
                </c:pt>
                <c:pt idx="64">
                  <c:v>189855.9861296427</c:v>
                </c:pt>
                <c:pt idx="65">
                  <c:v>192426.847422</c:v>
                </c:pt>
                <c:pt idx="66">
                  <c:v>195269.1704012346</c:v>
                </c:pt>
                <c:pt idx="67">
                  <c:v>198350.812222654</c:v>
                </c:pt>
                <c:pt idx="68">
                  <c:v>201609.1907310796</c:v>
                </c:pt>
                <c:pt idx="69">
                  <c:v>204947.0013165748</c:v>
                </c:pt>
                <c:pt idx="70">
                  <c:v>208287.62382625</c:v>
                </c:pt>
                <c:pt idx="71">
                  <c:v>211608.203532186</c:v>
                </c:pt>
                <c:pt idx="72">
                  <c:v>214918.917375019</c:v>
                </c:pt>
                <c:pt idx="73">
                  <c:v>218213.9878327834</c:v>
                </c:pt>
                <c:pt idx="74">
                  <c:v>221496.4790009851</c:v>
                </c:pt>
                <c:pt idx="75">
                  <c:v>224768.76522062</c:v>
                </c:pt>
                <c:pt idx="76">
                  <c:v>228019.5996456</c:v>
                </c:pt>
                <c:pt idx="77">
                  <c:v>231239.9890128317</c:v>
                </c:pt>
                <c:pt idx="78">
                  <c:v>234439.7177826854</c:v>
                </c:pt>
                <c:pt idx="79">
                  <c:v>237634.8716915348</c:v>
                </c:pt>
                <c:pt idx="80">
                  <c:v>240836.7697441</c:v>
                </c:pt>
                <c:pt idx="81">
                  <c:v>244047.533177918</c:v>
                </c:pt>
                <c:pt idx="82">
                  <c:v>247260.477606554</c:v>
                </c:pt>
                <c:pt idx="83">
                  <c:v>250468.3843538851</c:v>
                </c:pt>
                <c:pt idx="84">
                  <c:v>253660.6810383248</c:v>
                </c:pt>
                <c:pt idx="85">
                  <c:v>256829.06292976</c:v>
                </c:pt>
                <c:pt idx="86">
                  <c:v>259970.0134346581</c:v>
                </c:pt>
                <c:pt idx="87">
                  <c:v>263083.9401095836</c:v>
                </c:pt>
                <c:pt idx="88">
                  <c:v>266170.1293256752</c:v>
                </c:pt>
                <c:pt idx="89">
                  <c:v>269228.7962357911</c:v>
                </c:pt>
                <c:pt idx="90">
                  <c:v>272259.65835776</c:v>
                </c:pt>
                <c:pt idx="91">
                  <c:v>275262.1613247905</c:v>
                </c:pt>
                <c:pt idx="92">
                  <c:v>278233.8207377904</c:v>
                </c:pt>
                <c:pt idx="93">
                  <c:v>281170.3786321876</c:v>
                </c:pt>
                <c:pt idx="94">
                  <c:v>284066.5414513192</c:v>
                </c:pt>
                <c:pt idx="95">
                  <c:v>286918.6335822</c:v>
                </c:pt>
                <c:pt idx="96">
                  <c:v>289724.8570345552</c:v>
                </c:pt>
                <c:pt idx="97">
                  <c:v>292486.6200281545</c:v>
                </c:pt>
                <c:pt idx="98">
                  <c:v>295208.0595649791</c:v>
                </c:pt>
                <c:pt idx="99">
                  <c:v>297895.1007142712</c:v>
                </c:pt>
                <c:pt idx="100">
                  <c:v>300552.5563672</c:v>
                </c:pt>
                <c:pt idx="101">
                  <c:v>303182.9549885374</c:v>
                </c:pt>
                <c:pt idx="102">
                  <c:v>305786.6835429768</c:v>
                </c:pt>
                <c:pt idx="103">
                  <c:v>308363.87211812</c:v>
                </c:pt>
                <c:pt idx="104">
                  <c:v>310913.7050017705</c:v>
                </c:pt>
                <c:pt idx="105">
                  <c:v>313435.98749888</c:v>
                </c:pt>
              </c:numCache>
            </c:numRef>
          </c:yVal>
        </c:ser>
        <c:ser>
          <c:idx val="2"/>
          <c:order val="2"/>
          <c:tx>
            <c:strRef>
              <c:f>'urban numbers'!$C$279</c:f>
              <c:strCache>
                <c:ptCount val="1"/>
                <c:pt idx="0">
                  <c:v>Mexico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numbers'!$D$279:$DE$279</c:f>
              <c:numCache>
                <c:formatCode>0</c:formatCode>
                <c:ptCount val="106"/>
                <c:pt idx="0">
                  <c:v>191.9475</c:v>
                </c:pt>
                <c:pt idx="1">
                  <c:v>223.2448708586547</c:v>
                </c:pt>
                <c:pt idx="2">
                  <c:v>252.3935867157755</c:v>
                </c:pt>
                <c:pt idx="3">
                  <c:v>259.4146818647306</c:v>
                </c:pt>
                <c:pt idx="4">
                  <c:v>322.6056482867873</c:v>
                </c:pt>
                <c:pt idx="5">
                  <c:v>364.7277375408224</c:v>
                </c:pt>
                <c:pt idx="6">
                  <c:v>412.3496387558301</c:v>
                </c:pt>
                <c:pt idx="7">
                  <c:v>466.1894533399245</c:v>
                </c:pt>
                <c:pt idx="8">
                  <c:v>527.0590440217887</c:v>
                </c:pt>
                <c:pt idx="9">
                  <c:v>595.8762771121912</c:v>
                </c:pt>
                <c:pt idx="10">
                  <c:v>673.6788632174698</c:v>
                </c:pt>
                <c:pt idx="11">
                  <c:v>761.6400051122238</c:v>
                </c:pt>
                <c:pt idx="12">
                  <c:v>861.0860887290272</c:v>
                </c:pt>
                <c:pt idx="13">
                  <c:v>990.0492727942219</c:v>
                </c:pt>
                <c:pt idx="14">
                  <c:v>1141.410189186321</c:v>
                </c:pt>
                <c:pt idx="15">
                  <c:v>1315.911496305032</c:v>
                </c:pt>
                <c:pt idx="16">
                  <c:v>1597.07614628492</c:v>
                </c:pt>
                <c:pt idx="17">
                  <c:v>1902.224966188994</c:v>
                </c:pt>
                <c:pt idx="18">
                  <c:v>2265.905668408097</c:v>
                </c:pt>
                <c:pt idx="19">
                  <c:v>2928.250233812044</c:v>
                </c:pt>
                <c:pt idx="20">
                  <c:v>3685.130398834188</c:v>
                </c:pt>
                <c:pt idx="21">
                  <c:v>4494.019809599021</c:v>
                </c:pt>
                <c:pt idx="22">
                  <c:v>4654.167613154433</c:v>
                </c:pt>
                <c:pt idx="23">
                  <c:v>5886.12632920605</c:v>
                </c:pt>
                <c:pt idx="24">
                  <c:v>7654.421204347826</c:v>
                </c:pt>
                <c:pt idx="25">
                  <c:v>11831.26128465</c:v>
                </c:pt>
                <c:pt idx="26">
                  <c:v>12359.7333357456</c:v>
                </c:pt>
                <c:pt idx="27">
                  <c:v>12919.9923442886</c:v>
                </c:pt>
                <c:pt idx="28">
                  <c:v>13514.5934480844</c:v>
                </c:pt>
                <c:pt idx="29">
                  <c:v>14145.6443706764</c:v>
                </c:pt>
                <c:pt idx="30">
                  <c:v>14814.745242</c:v>
                </c:pt>
                <c:pt idx="31">
                  <c:v>15522.9148941435</c:v>
                </c:pt>
                <c:pt idx="32">
                  <c:v>16270.591454445</c:v>
                </c:pt>
                <c:pt idx="33">
                  <c:v>17057.6670857824</c:v>
                </c:pt>
                <c:pt idx="34">
                  <c:v>17883.641183499</c:v>
                </c:pt>
                <c:pt idx="35">
                  <c:v>18748.1023717</c:v>
                </c:pt>
                <c:pt idx="36">
                  <c:v>19651.2897510804</c:v>
                </c:pt>
                <c:pt idx="37">
                  <c:v>20594.6423814423</c:v>
                </c:pt>
                <c:pt idx="38">
                  <c:v>21581.071267132</c:v>
                </c:pt>
                <c:pt idx="39">
                  <c:v>22614.4464092144</c:v>
                </c:pt>
                <c:pt idx="40">
                  <c:v>23697.75414588</c:v>
                </c:pt>
                <c:pt idx="41">
                  <c:v>24831.4123344636</c:v>
                </c:pt>
                <c:pt idx="42">
                  <c:v>26014.9633019584</c:v>
                </c:pt>
                <c:pt idx="43">
                  <c:v>27249.2608261075</c:v>
                </c:pt>
                <c:pt idx="44">
                  <c:v>28534.88294496</c:v>
                </c:pt>
                <c:pt idx="45">
                  <c:v>29871.27294502</c:v>
                </c:pt>
                <c:pt idx="46">
                  <c:v>31257.2542224205</c:v>
                </c:pt>
                <c:pt idx="47">
                  <c:v>32689.6859729228</c:v>
                </c:pt>
                <c:pt idx="48">
                  <c:v>34163.2783844209</c:v>
                </c:pt>
                <c:pt idx="49">
                  <c:v>35671.4215743888</c:v>
                </c:pt>
                <c:pt idx="50">
                  <c:v>37207.98732346</c:v>
                </c:pt>
                <c:pt idx="51">
                  <c:v>38771.7283452576</c:v>
                </c:pt>
                <c:pt idx="52">
                  <c:v>40359.3333610544</c:v>
                </c:pt>
                <c:pt idx="53">
                  <c:v>41959.9399697166</c:v>
                </c:pt>
                <c:pt idx="54">
                  <c:v>43559.670966354</c:v>
                </c:pt>
                <c:pt idx="55">
                  <c:v>45148.12318674001</c:v>
                </c:pt>
                <c:pt idx="56">
                  <c:v>46714.79359062501</c:v>
                </c:pt>
                <c:pt idx="57">
                  <c:v>48260.1800272982</c:v>
                </c:pt>
                <c:pt idx="58">
                  <c:v>49798.75171585871</c:v>
                </c:pt>
                <c:pt idx="59">
                  <c:v>51353.5425913692</c:v>
                </c:pt>
                <c:pt idx="60">
                  <c:v>52940.35514666999</c:v>
                </c:pt>
                <c:pt idx="61">
                  <c:v>54568.633279</c:v>
                </c:pt>
                <c:pt idx="62">
                  <c:v>56228.62000518491</c:v>
                </c:pt>
                <c:pt idx="63">
                  <c:v>57892.9215016868</c:v>
                </c:pt>
                <c:pt idx="64">
                  <c:v>59520.45986366401</c:v>
                </c:pt>
                <c:pt idx="65">
                  <c:v>61079.74083351001</c:v>
                </c:pt>
                <c:pt idx="66">
                  <c:v>62554.12406624568</c:v>
                </c:pt>
                <c:pt idx="67">
                  <c:v>63950.643308214</c:v>
                </c:pt>
                <c:pt idx="68">
                  <c:v>65290.85614878429</c:v>
                </c:pt>
                <c:pt idx="69">
                  <c:v>66611.6498555415</c:v>
                </c:pt>
                <c:pt idx="70">
                  <c:v>67942.60331281</c:v>
                </c:pt>
                <c:pt idx="71">
                  <c:v>69293.9907511948</c:v>
                </c:pt>
                <c:pt idx="72">
                  <c:v>70659.553526427</c:v>
                </c:pt>
                <c:pt idx="73">
                  <c:v>72033.79967776861</c:v>
                </c:pt>
                <c:pt idx="74">
                  <c:v>73404.4364129889</c:v>
                </c:pt>
                <c:pt idx="75">
                  <c:v>74761.6503144</c:v>
                </c:pt>
                <c:pt idx="76">
                  <c:v>76105.6439297856</c:v>
                </c:pt>
                <c:pt idx="77">
                  <c:v>77440.6202872776</c:v>
                </c:pt>
                <c:pt idx="78">
                  <c:v>78764.562994965</c:v>
                </c:pt>
                <c:pt idx="79">
                  <c:v>80075.2085235128</c:v>
                </c:pt>
                <c:pt idx="80">
                  <c:v>81371.21152720001</c:v>
                </c:pt>
                <c:pt idx="81">
                  <c:v>82651.24794131699</c:v>
                </c:pt>
                <c:pt idx="82">
                  <c:v>83916.231133233</c:v>
                </c:pt>
                <c:pt idx="83">
                  <c:v>85169.943752208</c:v>
                </c:pt>
                <c:pt idx="84">
                  <c:v>86417.80304613977</c:v>
                </c:pt>
                <c:pt idx="85">
                  <c:v>87663.84902183</c:v>
                </c:pt>
                <c:pt idx="86">
                  <c:v>88908.66394369942</c:v>
                </c:pt>
                <c:pt idx="87">
                  <c:v>90151.21730135879</c:v>
                </c:pt>
                <c:pt idx="88">
                  <c:v>91391.94168594141</c:v>
                </c:pt>
                <c:pt idx="89">
                  <c:v>92630.9732687304</c:v>
                </c:pt>
                <c:pt idx="90">
                  <c:v>93867.79870976001</c:v>
                </c:pt>
                <c:pt idx="91">
                  <c:v>95102.44437129921</c:v>
                </c:pt>
                <c:pt idx="92">
                  <c:v>96333.2580902783</c:v>
                </c:pt>
                <c:pt idx="93">
                  <c:v>97555.927403029</c:v>
                </c:pt>
                <c:pt idx="94">
                  <c:v>98764.6902649426</c:v>
                </c:pt>
                <c:pt idx="95">
                  <c:v>99954.83315229</c:v>
                </c:pt>
                <c:pt idx="96">
                  <c:v>101123.8573068062</c:v>
                </c:pt>
                <c:pt idx="97">
                  <c:v>102270.7403982225</c:v>
                </c:pt>
                <c:pt idx="98">
                  <c:v>103393.791652235</c:v>
                </c:pt>
                <c:pt idx="99">
                  <c:v>104491.7666214042</c:v>
                </c:pt>
                <c:pt idx="100">
                  <c:v>105563.31208734</c:v>
                </c:pt>
                <c:pt idx="101">
                  <c:v>106606.0836478496</c:v>
                </c:pt>
                <c:pt idx="102">
                  <c:v>107617.9590049088</c:v>
                </c:pt>
                <c:pt idx="103">
                  <c:v>108598.253600529</c:v>
                </c:pt>
                <c:pt idx="104">
                  <c:v>109546.7784355381</c:v>
                </c:pt>
                <c:pt idx="105">
                  <c:v>110463.08956677</c:v>
                </c:pt>
              </c:numCache>
            </c:numRef>
          </c:yVal>
        </c:ser>
        <c:ser>
          <c:idx val="3"/>
          <c:order val="3"/>
          <c:tx>
            <c:strRef>
              <c:f>'urban numbers'!$C$280</c:f>
              <c:strCache>
                <c:ptCount val="1"/>
                <c:pt idx="0">
                  <c:v>Rest Central America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numbers'!$D$280:$DE$280</c:f>
              <c:numCache>
                <c:formatCode>0</c:formatCode>
                <c:ptCount val="106"/>
                <c:pt idx="0">
                  <c:v>59.62814491866</c:v>
                </c:pt>
                <c:pt idx="1">
                  <c:v>71.9994616161472</c:v>
                </c:pt>
                <c:pt idx="2">
                  <c:v>84.54446877409903</c:v>
                </c:pt>
                <c:pt idx="3">
                  <c:v>82.16354924433377</c:v>
                </c:pt>
                <c:pt idx="4">
                  <c:v>116.6832125720439</c:v>
                </c:pt>
                <c:pt idx="5">
                  <c:v>137.16068097792</c:v>
                </c:pt>
                <c:pt idx="6">
                  <c:v>161.3148765707373</c:v>
                </c:pt>
                <c:pt idx="7">
                  <c:v>189.844785843513</c:v>
                </c:pt>
                <c:pt idx="8">
                  <c:v>224.6578287367894</c:v>
                </c:pt>
                <c:pt idx="9">
                  <c:v>265.6153483008472</c:v>
                </c:pt>
                <c:pt idx="10">
                  <c:v>313.7969840346295</c:v>
                </c:pt>
                <c:pt idx="11">
                  <c:v>370.6089463050015</c:v>
                </c:pt>
                <c:pt idx="12">
                  <c:v>433.4108992284973</c:v>
                </c:pt>
                <c:pt idx="13">
                  <c:v>545.5833785530224</c:v>
                </c:pt>
                <c:pt idx="14">
                  <c:v>678.4656561422104</c:v>
                </c:pt>
                <c:pt idx="15">
                  <c:v>851.4829828967466</c:v>
                </c:pt>
                <c:pt idx="16">
                  <c:v>1027.404470954295</c:v>
                </c:pt>
                <c:pt idx="17">
                  <c:v>1241.155418202654</c:v>
                </c:pt>
                <c:pt idx="18">
                  <c:v>1512.616957739137</c:v>
                </c:pt>
                <c:pt idx="19">
                  <c:v>1835.760391600454</c:v>
                </c:pt>
                <c:pt idx="20">
                  <c:v>2236.310046229834</c:v>
                </c:pt>
                <c:pt idx="21">
                  <c:v>2926.87228183518</c:v>
                </c:pt>
                <c:pt idx="22">
                  <c:v>3931.105569111181</c:v>
                </c:pt>
                <c:pt idx="23">
                  <c:v>5091.118752659306</c:v>
                </c:pt>
                <c:pt idx="24">
                  <c:v>6495.105472208918</c:v>
                </c:pt>
                <c:pt idx="25">
                  <c:v>8880.316114360003</c:v>
                </c:pt>
                <c:pt idx="26">
                  <c:v>9190.275656878099</c:v>
                </c:pt>
                <c:pt idx="27">
                  <c:v>9514.856660010102</c:v>
                </c:pt>
                <c:pt idx="28">
                  <c:v>9851.9499570443</c:v>
                </c:pt>
                <c:pt idx="29">
                  <c:v>10200.4675668684</c:v>
                </c:pt>
                <c:pt idx="30">
                  <c:v>10560.47559989</c:v>
                </c:pt>
                <c:pt idx="31">
                  <c:v>10933.4262925737</c:v>
                </c:pt>
                <c:pt idx="32">
                  <c:v>11322.188409913</c:v>
                </c:pt>
                <c:pt idx="33">
                  <c:v>11730.9009299052</c:v>
                </c:pt>
                <c:pt idx="34">
                  <c:v>12164.6444251256</c:v>
                </c:pt>
                <c:pt idx="35">
                  <c:v>12628.16857718</c:v>
                </c:pt>
                <c:pt idx="36">
                  <c:v>13124.7709009405</c:v>
                </c:pt>
                <c:pt idx="37">
                  <c:v>13653.4968076396</c:v>
                </c:pt>
                <c:pt idx="38">
                  <c:v>14209.2103156568</c:v>
                </c:pt>
                <c:pt idx="39">
                  <c:v>14783.2676973022</c:v>
                </c:pt>
                <c:pt idx="40">
                  <c:v>15368.52042874</c:v>
                </c:pt>
                <c:pt idx="41">
                  <c:v>15960.3996790144</c:v>
                </c:pt>
                <c:pt idx="42">
                  <c:v>16560.685295074</c:v>
                </c:pt>
                <c:pt idx="43">
                  <c:v>17171.5824541166</c:v>
                </c:pt>
                <c:pt idx="44">
                  <c:v>17797.7871956519</c:v>
                </c:pt>
                <c:pt idx="45">
                  <c:v>18442.82950865</c:v>
                </c:pt>
                <c:pt idx="46">
                  <c:v>19109.0040809801</c:v>
                </c:pt>
                <c:pt idx="47">
                  <c:v>19792.7235450145</c:v>
                </c:pt>
                <c:pt idx="48">
                  <c:v>20490.068043483</c:v>
                </c:pt>
                <c:pt idx="49">
                  <c:v>21195.2864659892</c:v>
                </c:pt>
                <c:pt idx="50">
                  <c:v>21903.90577883</c:v>
                </c:pt>
                <c:pt idx="51">
                  <c:v>22616.0317815319</c:v>
                </c:pt>
                <c:pt idx="52">
                  <c:v>23330.27179716091</c:v>
                </c:pt>
                <c:pt idx="53">
                  <c:v>24047.6424737454</c:v>
                </c:pt>
                <c:pt idx="54">
                  <c:v>24770.2659040976</c:v>
                </c:pt>
                <c:pt idx="55">
                  <c:v>25499.79010011</c:v>
                </c:pt>
                <c:pt idx="56">
                  <c:v>26232.0348198029</c:v>
                </c:pt>
                <c:pt idx="57">
                  <c:v>26971.6901010887</c:v>
                </c:pt>
                <c:pt idx="58">
                  <c:v>27718.0419301277</c:v>
                </c:pt>
                <c:pt idx="59">
                  <c:v>28469.8678208249</c:v>
                </c:pt>
                <c:pt idx="60">
                  <c:v>29226.74144494</c:v>
                </c:pt>
                <c:pt idx="61">
                  <c:v>29990.1677558681</c:v>
                </c:pt>
                <c:pt idx="62">
                  <c:v>30758.3774504906</c:v>
                </c:pt>
                <c:pt idx="63">
                  <c:v>31538.68344822</c:v>
                </c:pt>
                <c:pt idx="64">
                  <c:v>32341.18913230119</c:v>
                </c:pt>
                <c:pt idx="65">
                  <c:v>33172.82611949</c:v>
                </c:pt>
                <c:pt idx="66">
                  <c:v>34036.9742631783</c:v>
                </c:pt>
                <c:pt idx="67">
                  <c:v>34931.0078842858</c:v>
                </c:pt>
                <c:pt idx="68">
                  <c:v>35845.6502987075</c:v>
                </c:pt>
                <c:pt idx="69">
                  <c:v>36766.75665769169</c:v>
                </c:pt>
                <c:pt idx="70">
                  <c:v>37683.26846299999</c:v>
                </c:pt>
                <c:pt idx="71">
                  <c:v>38592.7543673671</c:v>
                </c:pt>
                <c:pt idx="72">
                  <c:v>39496.4751131915</c:v>
                </c:pt>
                <c:pt idx="73">
                  <c:v>40394.6897765609</c:v>
                </c:pt>
                <c:pt idx="74">
                  <c:v>41289.1958600671</c:v>
                </c:pt>
                <c:pt idx="75">
                  <c:v>42181.67686596001</c:v>
                </c:pt>
                <c:pt idx="76">
                  <c:v>43071.3560157611</c:v>
                </c:pt>
                <c:pt idx="77">
                  <c:v>43957.38647787158</c:v>
                </c:pt>
                <c:pt idx="78">
                  <c:v>44845.3022093048</c:v>
                </c:pt>
                <c:pt idx="79">
                  <c:v>45743.01997438031</c:v>
                </c:pt>
                <c:pt idx="80">
                  <c:v>46656.69783262</c:v>
                </c:pt>
                <c:pt idx="81">
                  <c:v>47589.76757843939</c:v>
                </c:pt>
                <c:pt idx="82">
                  <c:v>48540.92025258151</c:v>
                </c:pt>
                <c:pt idx="83">
                  <c:v>49508.50348380141</c:v>
                </c:pt>
                <c:pt idx="84">
                  <c:v>50489.0983223051</c:v>
                </c:pt>
                <c:pt idx="85">
                  <c:v>51479.99734456</c:v>
                </c:pt>
                <c:pt idx="86">
                  <c:v>52480.9938579025</c:v>
                </c:pt>
                <c:pt idx="87">
                  <c:v>53492.7025225558</c:v>
                </c:pt>
                <c:pt idx="88">
                  <c:v>54514.8218552604</c:v>
                </c:pt>
                <c:pt idx="89">
                  <c:v>55547.15857203508</c:v>
                </c:pt>
                <c:pt idx="90">
                  <c:v>56589.33502468001</c:v>
                </c:pt>
                <c:pt idx="91">
                  <c:v>57640.94378329989</c:v>
                </c:pt>
                <c:pt idx="92">
                  <c:v>58700.81988239461</c:v>
                </c:pt>
                <c:pt idx="93">
                  <c:v>59767.7399107664</c:v>
                </c:pt>
                <c:pt idx="94">
                  <c:v>60840.2470532647</c:v>
                </c:pt>
                <c:pt idx="95">
                  <c:v>61916.94792510002</c:v>
                </c:pt>
                <c:pt idx="96">
                  <c:v>62997.14846721729</c:v>
                </c:pt>
                <c:pt idx="97">
                  <c:v>64079.1666958742</c:v>
                </c:pt>
                <c:pt idx="98">
                  <c:v>65162.1230361499</c:v>
                </c:pt>
                <c:pt idx="99">
                  <c:v>66245.1780755047</c:v>
                </c:pt>
                <c:pt idx="100">
                  <c:v>67327.27708617999</c:v>
                </c:pt>
                <c:pt idx="101">
                  <c:v>68406.2335018758</c:v>
                </c:pt>
                <c:pt idx="102">
                  <c:v>69481.44550034139</c:v>
                </c:pt>
                <c:pt idx="103">
                  <c:v>70550.87303720489</c:v>
                </c:pt>
                <c:pt idx="104">
                  <c:v>71612.1210429366</c:v>
                </c:pt>
                <c:pt idx="105">
                  <c:v>72662.75360212001</c:v>
                </c:pt>
              </c:numCache>
            </c:numRef>
          </c:yVal>
        </c:ser>
        <c:ser>
          <c:idx val="4"/>
          <c:order val="4"/>
          <c:tx>
            <c:strRef>
              <c:f>'urban numbers'!$C$281</c:f>
              <c:strCache>
                <c:ptCount val="1"/>
                <c:pt idx="0">
                  <c:v>Brazil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numbers'!$D$281:$DE$281</c:f>
              <c:numCache>
                <c:formatCode>0</c:formatCode>
                <c:ptCount val="106"/>
                <c:pt idx="0">
                  <c:v>43.78958357946346</c:v>
                </c:pt>
                <c:pt idx="1">
                  <c:v>53.55736849995166</c:v>
                </c:pt>
                <c:pt idx="2">
                  <c:v>63.71908188485233</c:v>
                </c:pt>
                <c:pt idx="3">
                  <c:v>75.87039986265593</c:v>
                </c:pt>
                <c:pt idx="4">
                  <c:v>90.42857588914316</c:v>
                </c:pt>
                <c:pt idx="5">
                  <c:v>107.9104470236728</c:v>
                </c:pt>
                <c:pt idx="6">
                  <c:v>128.9611184789766</c:v>
                </c:pt>
                <c:pt idx="7">
                  <c:v>154.3926698736437</c:v>
                </c:pt>
                <c:pt idx="8">
                  <c:v>185.2369060374277</c:v>
                </c:pt>
                <c:pt idx="9">
                  <c:v>222.8179175029966</c:v>
                </c:pt>
                <c:pt idx="10">
                  <c:v>268.8527397911035</c:v>
                </c:pt>
                <c:pt idx="11">
                  <c:v>364.639055035916</c:v>
                </c:pt>
                <c:pt idx="12">
                  <c:v>490.4631660290934</c:v>
                </c:pt>
                <c:pt idx="13">
                  <c:v>682.160069976392</c:v>
                </c:pt>
                <c:pt idx="14">
                  <c:v>906.9553586189511</c:v>
                </c:pt>
                <c:pt idx="15">
                  <c:v>1169.712365786431</c:v>
                </c:pt>
                <c:pt idx="16">
                  <c:v>1476.006417192302</c:v>
                </c:pt>
                <c:pt idx="17">
                  <c:v>1832.56037643669</c:v>
                </c:pt>
                <c:pt idx="18">
                  <c:v>2232.82299791583</c:v>
                </c:pt>
                <c:pt idx="19">
                  <c:v>3037.741245883871</c:v>
                </c:pt>
                <c:pt idx="20">
                  <c:v>4031.279420292763</c:v>
                </c:pt>
                <c:pt idx="21">
                  <c:v>5565.54579183345</c:v>
                </c:pt>
                <c:pt idx="22">
                  <c:v>8461.762592829016</c:v>
                </c:pt>
                <c:pt idx="23">
                  <c:v>12330.38464078788</c:v>
                </c:pt>
                <c:pt idx="24">
                  <c:v>13775.96747325082</c:v>
                </c:pt>
                <c:pt idx="25">
                  <c:v>19405.53287925</c:v>
                </c:pt>
                <c:pt idx="26">
                  <c:v>20512.6480952624</c:v>
                </c:pt>
                <c:pt idx="27">
                  <c:v>21670.651023769</c:v>
                </c:pt>
                <c:pt idx="28">
                  <c:v>22871.11628655</c:v>
                </c:pt>
                <c:pt idx="29">
                  <c:v>24109.4192507974</c:v>
                </c:pt>
                <c:pt idx="30">
                  <c:v>25385.37125315</c:v>
                </c:pt>
                <c:pt idx="31">
                  <c:v>26704.129922243</c:v>
                </c:pt>
                <c:pt idx="32">
                  <c:v>28076.5354734315</c:v>
                </c:pt>
                <c:pt idx="33">
                  <c:v>29518.7461819872</c:v>
                </c:pt>
                <c:pt idx="34">
                  <c:v>31050.9976051105</c:v>
                </c:pt>
                <c:pt idx="35">
                  <c:v>32692.6033491</c:v>
                </c:pt>
                <c:pt idx="36">
                  <c:v>34455.80204074529</c:v>
                </c:pt>
                <c:pt idx="37">
                  <c:v>36339.3656428366</c:v>
                </c:pt>
                <c:pt idx="38">
                  <c:v>38324.374388042</c:v>
                </c:pt>
                <c:pt idx="39">
                  <c:v>40378.7156345258</c:v>
                </c:pt>
                <c:pt idx="40">
                  <c:v>42476.2639389</c:v>
                </c:pt>
                <c:pt idx="41">
                  <c:v>44607.76925303601</c:v>
                </c:pt>
                <c:pt idx="42">
                  <c:v>46778.051013331</c:v>
                </c:pt>
                <c:pt idx="43">
                  <c:v>48990.5691942786</c:v>
                </c:pt>
                <c:pt idx="44">
                  <c:v>51254.62873959069</c:v>
                </c:pt>
                <c:pt idx="45">
                  <c:v>53578.1075679</c:v>
                </c:pt>
                <c:pt idx="46">
                  <c:v>55958.7869944036</c:v>
                </c:pt>
                <c:pt idx="47">
                  <c:v>58393.9189056224</c:v>
                </c:pt>
                <c:pt idx="48">
                  <c:v>60891.81850332</c:v>
                </c:pt>
                <c:pt idx="49">
                  <c:v>63464.116503497</c:v>
                </c:pt>
                <c:pt idx="50">
                  <c:v>66119.17446987</c:v>
                </c:pt>
                <c:pt idx="51">
                  <c:v>68859.53733210691</c:v>
                </c:pt>
                <c:pt idx="52">
                  <c:v>71681.226207838</c:v>
                </c:pt>
                <c:pt idx="53">
                  <c:v>74577.525306954</c:v>
                </c:pt>
                <c:pt idx="54">
                  <c:v>77537.564348712</c:v>
                </c:pt>
                <c:pt idx="55">
                  <c:v>80550.50095721999</c:v>
                </c:pt>
                <c:pt idx="56">
                  <c:v>83609.85203394541</c:v>
                </c:pt>
                <c:pt idx="57">
                  <c:v>86709.3956172392</c:v>
                </c:pt>
                <c:pt idx="58">
                  <c:v>89837.9379623348</c:v>
                </c:pt>
                <c:pt idx="59">
                  <c:v>92983.2080703183</c:v>
                </c:pt>
                <c:pt idx="60">
                  <c:v>96133.69907868</c:v>
                </c:pt>
                <c:pt idx="61">
                  <c:v>99290.00916609197</c:v>
                </c:pt>
                <c:pt idx="62">
                  <c:v>102445.4272594287</c:v>
                </c:pt>
                <c:pt idx="63">
                  <c:v>105572.4177655152</c:v>
                </c:pt>
                <c:pt idx="64">
                  <c:v>108634.7377152225</c:v>
                </c:pt>
                <c:pt idx="65">
                  <c:v>111607.96010629</c:v>
                </c:pt>
                <c:pt idx="66">
                  <c:v>114471.0614638641</c:v>
                </c:pt>
                <c:pt idx="67">
                  <c:v>117236.6958198</c:v>
                </c:pt>
                <c:pt idx="68">
                  <c:v>119957.169516929</c:v>
                </c:pt>
                <c:pt idx="69">
                  <c:v>122709.9214341518</c:v>
                </c:pt>
                <c:pt idx="70">
                  <c:v>125553.72517722</c:v>
                </c:pt>
                <c:pt idx="71">
                  <c:v>128510.2183000575</c:v>
                </c:pt>
                <c:pt idx="72">
                  <c:v>131565.6690076027</c:v>
                </c:pt>
                <c:pt idx="73">
                  <c:v>134701.0433889545</c:v>
                </c:pt>
                <c:pt idx="74">
                  <c:v>137880.7128532302</c:v>
                </c:pt>
                <c:pt idx="75">
                  <c:v>141075.06936768</c:v>
                </c:pt>
                <c:pt idx="76">
                  <c:v>144279.0432079592</c:v>
                </c:pt>
                <c:pt idx="77">
                  <c:v>147494.9545368512</c:v>
                </c:pt>
                <c:pt idx="78">
                  <c:v>150706.308054227</c:v>
                </c:pt>
                <c:pt idx="79">
                  <c:v>153893.7082450108</c:v>
                </c:pt>
                <c:pt idx="80">
                  <c:v>157040.54705511</c:v>
                </c:pt>
                <c:pt idx="81">
                  <c:v>160135.912539792</c:v>
                </c:pt>
                <c:pt idx="82">
                  <c:v>163173.879325637</c:v>
                </c:pt>
                <c:pt idx="83">
                  <c:v>166149.3040332515</c:v>
                </c:pt>
                <c:pt idx="84">
                  <c:v>169059.9323892894</c:v>
                </c:pt>
                <c:pt idx="85">
                  <c:v>171904.0018377</c:v>
                </c:pt>
                <c:pt idx="86">
                  <c:v>174676.615654125</c:v>
                </c:pt>
                <c:pt idx="87">
                  <c:v>177374.3031226062</c:v>
                </c:pt>
                <c:pt idx="88">
                  <c:v>179999.6041859363</c:v>
                </c:pt>
                <c:pt idx="89">
                  <c:v>182557.5293227707</c:v>
                </c:pt>
                <c:pt idx="90">
                  <c:v>185051.93213852</c:v>
                </c:pt>
                <c:pt idx="91">
                  <c:v>187482.8525777142</c:v>
                </c:pt>
                <c:pt idx="92">
                  <c:v>189849.0387138192</c:v>
                </c:pt>
                <c:pt idx="93">
                  <c:v>192151.7925716035</c:v>
                </c:pt>
                <c:pt idx="94">
                  <c:v>194392.6580427525</c:v>
                </c:pt>
                <c:pt idx="95">
                  <c:v>196572.6698176</c:v>
                </c:pt>
                <c:pt idx="96">
                  <c:v>198692.2149124321</c:v>
                </c:pt>
                <c:pt idx="97">
                  <c:v>200751.101622852</c:v>
                </c:pt>
                <c:pt idx="98">
                  <c:v>202748.721015036</c:v>
                </c:pt>
                <c:pt idx="99">
                  <c:v>204684.2734459692</c:v>
                </c:pt>
                <c:pt idx="100">
                  <c:v>206556.76284282</c:v>
                </c:pt>
                <c:pt idx="101">
                  <c:v>208366.5150347886</c:v>
                </c:pt>
                <c:pt idx="102">
                  <c:v>210112.940414233</c:v>
                </c:pt>
                <c:pt idx="103">
                  <c:v>211793.0759798931</c:v>
                </c:pt>
                <c:pt idx="104">
                  <c:v>213403.1048952407</c:v>
                </c:pt>
                <c:pt idx="105">
                  <c:v>214940.27717844</c:v>
                </c:pt>
              </c:numCache>
            </c:numRef>
          </c:yVal>
        </c:ser>
        <c:ser>
          <c:idx val="5"/>
          <c:order val="5"/>
          <c:tx>
            <c:strRef>
              <c:f>'urban numbers'!$C$282</c:f>
              <c:strCache>
                <c:ptCount val="1"/>
                <c:pt idx="0">
                  <c:v>Rest South America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numbers'!$D$282:$DE$282</c:f>
              <c:numCache>
                <c:formatCode>0</c:formatCode>
                <c:ptCount val="106"/>
                <c:pt idx="0">
                  <c:v>175.8975477238689</c:v>
                </c:pt>
                <c:pt idx="1">
                  <c:v>205.5911952800906</c:v>
                </c:pt>
                <c:pt idx="2">
                  <c:v>233.7687840263051</c:v>
                </c:pt>
                <c:pt idx="3">
                  <c:v>245.1738828009008</c:v>
                </c:pt>
                <c:pt idx="4">
                  <c:v>302.9078992400847</c:v>
                </c:pt>
                <c:pt idx="5">
                  <c:v>345.182660359764</c:v>
                </c:pt>
                <c:pt idx="6">
                  <c:v>393.6425121046212</c:v>
                </c:pt>
                <c:pt idx="7">
                  <c:v>449.2283766235588</c:v>
                </c:pt>
                <c:pt idx="8">
                  <c:v>513.0288819429566</c:v>
                </c:pt>
                <c:pt idx="9">
                  <c:v>586.3041398226424</c:v>
                </c:pt>
                <c:pt idx="10">
                  <c:v>681.1615012632436</c:v>
                </c:pt>
                <c:pt idx="11">
                  <c:v>769.9309101227307</c:v>
                </c:pt>
                <c:pt idx="12">
                  <c:v>925.5359542958918</c:v>
                </c:pt>
                <c:pt idx="13">
                  <c:v>1207.658582705687</c:v>
                </c:pt>
                <c:pt idx="14">
                  <c:v>1533.304152058759</c:v>
                </c:pt>
                <c:pt idx="15">
                  <c:v>1989.979620668115</c:v>
                </c:pt>
                <c:pt idx="16">
                  <c:v>2604.16217361263</c:v>
                </c:pt>
                <c:pt idx="17">
                  <c:v>3255.685167420556</c:v>
                </c:pt>
                <c:pt idx="18">
                  <c:v>4265.30160412904</c:v>
                </c:pt>
                <c:pt idx="19">
                  <c:v>5812.562381294656</c:v>
                </c:pt>
                <c:pt idx="20">
                  <c:v>7589.449114371584</c:v>
                </c:pt>
                <c:pt idx="21">
                  <c:v>10083.55965270054</c:v>
                </c:pt>
                <c:pt idx="22">
                  <c:v>13499.38003214867</c:v>
                </c:pt>
                <c:pt idx="23">
                  <c:v>17805.58182369464</c:v>
                </c:pt>
                <c:pt idx="24">
                  <c:v>23142.55213370964</c:v>
                </c:pt>
                <c:pt idx="25">
                  <c:v>29933.67492879578</c:v>
                </c:pt>
                <c:pt idx="26">
                  <c:v>31104.79372368666</c:v>
                </c:pt>
                <c:pt idx="27">
                  <c:v>32322.26329888172</c:v>
                </c:pt>
                <c:pt idx="28">
                  <c:v>33585.48122937744</c:v>
                </c:pt>
                <c:pt idx="29">
                  <c:v>34893.96337593352</c:v>
                </c:pt>
                <c:pt idx="30">
                  <c:v>36247.34431356179</c:v>
                </c:pt>
                <c:pt idx="31">
                  <c:v>37645.38100814964</c:v>
                </c:pt>
                <c:pt idx="32">
                  <c:v>39087.87385759782</c:v>
                </c:pt>
                <c:pt idx="33">
                  <c:v>40574.6981676979</c:v>
                </c:pt>
                <c:pt idx="34">
                  <c:v>42105.70055622507</c:v>
                </c:pt>
                <c:pt idx="35">
                  <c:v>43680.63677526045</c:v>
                </c:pt>
                <c:pt idx="36">
                  <c:v>45299.09683142683</c:v>
                </c:pt>
                <c:pt idx="37">
                  <c:v>46960.45686847288</c:v>
                </c:pt>
                <c:pt idx="38">
                  <c:v>48664.0061473952</c:v>
                </c:pt>
                <c:pt idx="39">
                  <c:v>50409.07531738245</c:v>
                </c:pt>
                <c:pt idx="40">
                  <c:v>52195.24276610079</c:v>
                </c:pt>
                <c:pt idx="41">
                  <c:v>54023.14728351396</c:v>
                </c:pt>
                <c:pt idx="42">
                  <c:v>55892.85499043086</c:v>
                </c:pt>
                <c:pt idx="43">
                  <c:v>57802.53923270607</c:v>
                </c:pt>
                <c:pt idx="44">
                  <c:v>59749.23536128763</c:v>
                </c:pt>
                <c:pt idx="45">
                  <c:v>61730.50333381244</c:v>
                </c:pt>
                <c:pt idx="46">
                  <c:v>63743.06727359241</c:v>
                </c:pt>
                <c:pt idx="47">
                  <c:v>65787.13567233405</c:v>
                </c:pt>
                <c:pt idx="48">
                  <c:v>67868.01915786528</c:v>
                </c:pt>
                <c:pt idx="49">
                  <c:v>69994.41059880331</c:v>
                </c:pt>
                <c:pt idx="50">
                  <c:v>72172.86884800026</c:v>
                </c:pt>
                <c:pt idx="51">
                  <c:v>74407.976630999</c:v>
                </c:pt>
                <c:pt idx="52">
                  <c:v>76697.23409616914</c:v>
                </c:pt>
                <c:pt idx="53">
                  <c:v>79031.5938255279</c:v>
                </c:pt>
                <c:pt idx="54">
                  <c:v>81396.95289291818</c:v>
                </c:pt>
                <c:pt idx="55">
                  <c:v>83782.73364500127</c:v>
                </c:pt>
                <c:pt idx="56">
                  <c:v>86181.64136760447</c:v>
                </c:pt>
                <c:pt idx="57">
                  <c:v>88596.92364689441</c:v>
                </c:pt>
                <c:pt idx="58">
                  <c:v>91041.2832840058</c:v>
                </c:pt>
                <c:pt idx="59">
                  <c:v>93534.65639420086</c:v>
                </c:pt>
                <c:pt idx="60">
                  <c:v>96091.4910706459</c:v>
                </c:pt>
                <c:pt idx="61">
                  <c:v>98717.35568063698</c:v>
                </c:pt>
                <c:pt idx="62">
                  <c:v>101405.2517347708</c:v>
                </c:pt>
                <c:pt idx="63">
                  <c:v>104141.5896818468</c:v>
                </c:pt>
                <c:pt idx="64">
                  <c:v>106905.2472304364</c:v>
                </c:pt>
                <c:pt idx="65">
                  <c:v>109678.7551250452</c:v>
                </c:pt>
                <c:pt idx="66">
                  <c:v>112455.5139466706</c:v>
                </c:pt>
                <c:pt idx="67">
                  <c:v>115235.4532229589</c:v>
                </c:pt>
                <c:pt idx="68">
                  <c:v>118014.8377052649</c:v>
                </c:pt>
                <c:pt idx="69">
                  <c:v>120791.8609202585</c:v>
                </c:pt>
                <c:pt idx="70">
                  <c:v>123565.1411827977</c:v>
                </c:pt>
                <c:pt idx="71">
                  <c:v>126332.1399956812</c:v>
                </c:pt>
                <c:pt idx="72">
                  <c:v>129090.3509613794</c:v>
                </c:pt>
                <c:pt idx="73">
                  <c:v>131839.475459246</c:v>
                </c:pt>
                <c:pt idx="74">
                  <c:v>134580.1706482524</c:v>
                </c:pt>
                <c:pt idx="75">
                  <c:v>137313.4821963595</c:v>
                </c:pt>
                <c:pt idx="76">
                  <c:v>140037.7061759646</c:v>
                </c:pt>
                <c:pt idx="77">
                  <c:v>142753.369532248</c:v>
                </c:pt>
                <c:pt idx="78">
                  <c:v>145466.5123439557</c:v>
                </c:pt>
                <c:pt idx="79">
                  <c:v>148185.2314155413</c:v>
                </c:pt>
                <c:pt idx="80">
                  <c:v>150914.8811372728</c:v>
                </c:pt>
                <c:pt idx="81">
                  <c:v>153657.2068899823</c:v>
                </c:pt>
                <c:pt idx="82">
                  <c:v>156409.1472347703</c:v>
                </c:pt>
                <c:pt idx="83">
                  <c:v>159165.1094238374</c:v>
                </c:pt>
                <c:pt idx="84">
                  <c:v>161916.9877376948</c:v>
                </c:pt>
                <c:pt idx="85">
                  <c:v>164658.1861553209</c:v>
                </c:pt>
                <c:pt idx="86">
                  <c:v>167385.9123593857</c:v>
                </c:pt>
                <c:pt idx="87">
                  <c:v>170099.5071157976</c:v>
                </c:pt>
                <c:pt idx="88">
                  <c:v>172796.8816508364</c:v>
                </c:pt>
                <c:pt idx="89">
                  <c:v>175476.3195470462</c:v>
                </c:pt>
                <c:pt idx="90">
                  <c:v>178135.8951897552</c:v>
                </c:pt>
                <c:pt idx="91">
                  <c:v>180773.6753418947</c:v>
                </c:pt>
                <c:pt idx="92">
                  <c:v>183386.9986070916</c:v>
                </c:pt>
                <c:pt idx="93">
                  <c:v>185972.4996183646</c:v>
                </c:pt>
                <c:pt idx="94">
                  <c:v>188526.3574336071</c:v>
                </c:pt>
                <c:pt idx="95">
                  <c:v>191045.4557474415</c:v>
                </c:pt>
                <c:pt idx="96">
                  <c:v>193527.4386002633</c:v>
                </c:pt>
                <c:pt idx="97">
                  <c:v>195971.2104229107</c:v>
                </c:pt>
                <c:pt idx="98">
                  <c:v>198376.7330890398</c:v>
                </c:pt>
                <c:pt idx="99">
                  <c:v>200744.6184112178</c:v>
                </c:pt>
                <c:pt idx="100">
                  <c:v>203075.1342565413</c:v>
                </c:pt>
                <c:pt idx="101">
                  <c:v>205368.4542298576</c:v>
                </c:pt>
                <c:pt idx="102">
                  <c:v>207623.5583356777</c:v>
                </c:pt>
                <c:pt idx="103">
                  <c:v>209838.3246954017</c:v>
                </c:pt>
                <c:pt idx="104">
                  <c:v>212009.8662157249</c:v>
                </c:pt>
                <c:pt idx="105">
                  <c:v>214136.1150282279</c:v>
                </c:pt>
              </c:numCache>
            </c:numRef>
          </c:yVal>
        </c:ser>
        <c:ser>
          <c:idx val="6"/>
          <c:order val="6"/>
          <c:tx>
            <c:strRef>
              <c:f>'urban numbers'!$C$283</c:f>
              <c:strCache>
                <c:ptCount val="1"/>
                <c:pt idx="0">
                  <c:v>Northern Africa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numbers'!$D$283:$DE$283</c:f>
              <c:numCache>
                <c:formatCode>0</c:formatCode>
                <c:ptCount val="106"/>
                <c:pt idx="0">
                  <c:v>257.3450850296797</c:v>
                </c:pt>
                <c:pt idx="1">
                  <c:v>292.6707459263136</c:v>
                </c:pt>
                <c:pt idx="2">
                  <c:v>323.5500561641247</c:v>
                </c:pt>
                <c:pt idx="3">
                  <c:v>354.8616932733497</c:v>
                </c:pt>
                <c:pt idx="4">
                  <c:v>395.387241411841</c:v>
                </c:pt>
                <c:pt idx="5">
                  <c:v>437.060276297007</c:v>
                </c:pt>
                <c:pt idx="6">
                  <c:v>483.109108323364</c:v>
                </c:pt>
                <c:pt idx="7">
                  <c:v>533.9913086717292</c:v>
                </c:pt>
                <c:pt idx="8">
                  <c:v>590.2120939868773</c:v>
                </c:pt>
                <c:pt idx="9">
                  <c:v>652.3292674295737</c:v>
                </c:pt>
                <c:pt idx="10">
                  <c:v>720.9586703098855</c:v>
                </c:pt>
                <c:pt idx="11">
                  <c:v>796.7801969314668</c:v>
                </c:pt>
                <c:pt idx="12">
                  <c:v>903.267835664272</c:v>
                </c:pt>
                <c:pt idx="13">
                  <c:v>1088.189410458974</c:v>
                </c:pt>
                <c:pt idx="14">
                  <c:v>1301.120331354328</c:v>
                </c:pt>
                <c:pt idx="15">
                  <c:v>1545.856995253329</c:v>
                </c:pt>
                <c:pt idx="16">
                  <c:v>1826.684527734203</c:v>
                </c:pt>
                <c:pt idx="17">
                  <c:v>2240.824595182564</c:v>
                </c:pt>
                <c:pt idx="18">
                  <c:v>2737.849973927534</c:v>
                </c:pt>
                <c:pt idx="19">
                  <c:v>3627.545592989185</c:v>
                </c:pt>
                <c:pt idx="20">
                  <c:v>4556.16052466762</c:v>
                </c:pt>
                <c:pt idx="21">
                  <c:v>5550.563202689252</c:v>
                </c:pt>
                <c:pt idx="22">
                  <c:v>6721.24966562584</c:v>
                </c:pt>
                <c:pt idx="23">
                  <c:v>8094.12407689542</c:v>
                </c:pt>
                <c:pt idx="24">
                  <c:v>9915.73706828687</c:v>
                </c:pt>
                <c:pt idx="25">
                  <c:v>12565.55331368</c:v>
                </c:pt>
                <c:pt idx="26">
                  <c:v>13074.4603922221</c:v>
                </c:pt>
                <c:pt idx="27">
                  <c:v>13628.127503019</c:v>
                </c:pt>
                <c:pt idx="28">
                  <c:v>14215.0224434851</c:v>
                </c:pt>
                <c:pt idx="29">
                  <c:v>14826.7577127906</c:v>
                </c:pt>
                <c:pt idx="30">
                  <c:v>15458.69884578</c:v>
                </c:pt>
                <c:pt idx="31">
                  <c:v>16110.762454031</c:v>
                </c:pt>
                <c:pt idx="32">
                  <c:v>16787.6443447453</c:v>
                </c:pt>
                <c:pt idx="33">
                  <c:v>17498.4718266691</c:v>
                </c:pt>
                <c:pt idx="34">
                  <c:v>18255.7645021005</c:v>
                </c:pt>
                <c:pt idx="35">
                  <c:v>19071.2777277</c:v>
                </c:pt>
                <c:pt idx="36">
                  <c:v>19951.0421651847</c:v>
                </c:pt>
                <c:pt idx="37">
                  <c:v>20890.6555644218</c:v>
                </c:pt>
                <c:pt idx="38">
                  <c:v>21872.8334992954</c:v>
                </c:pt>
                <c:pt idx="39">
                  <c:v>22871.8298836429</c:v>
                </c:pt>
                <c:pt idx="40">
                  <c:v>23868.17353449</c:v>
                </c:pt>
                <c:pt idx="41">
                  <c:v>24853.8550989321</c:v>
                </c:pt>
                <c:pt idx="42">
                  <c:v>25833.247106805</c:v>
                </c:pt>
                <c:pt idx="43">
                  <c:v>26814.1920451012</c:v>
                </c:pt>
                <c:pt idx="44">
                  <c:v>27811.4901889863</c:v>
                </c:pt>
                <c:pt idx="45">
                  <c:v>28837.48952198</c:v>
                </c:pt>
                <c:pt idx="46">
                  <c:v>29896.13102065639</c:v>
                </c:pt>
                <c:pt idx="47">
                  <c:v>30985.3298975986</c:v>
                </c:pt>
                <c:pt idx="48">
                  <c:v>32105.7493574214</c:v>
                </c:pt>
                <c:pt idx="49">
                  <c:v>33257.2767179876</c:v>
                </c:pt>
                <c:pt idx="50">
                  <c:v>34441.47540544</c:v>
                </c:pt>
                <c:pt idx="51">
                  <c:v>35656.6128592479</c:v>
                </c:pt>
                <c:pt idx="52">
                  <c:v>36906.8705833946</c:v>
                </c:pt>
                <c:pt idx="53">
                  <c:v>38206.957981507</c:v>
                </c:pt>
                <c:pt idx="54">
                  <c:v>39576.6750922098</c:v>
                </c:pt>
                <c:pt idx="55">
                  <c:v>41029.33355166</c:v>
                </c:pt>
                <c:pt idx="56">
                  <c:v>42573.0148581072</c:v>
                </c:pt>
                <c:pt idx="57">
                  <c:v>44199.8876462915</c:v>
                </c:pt>
                <c:pt idx="58">
                  <c:v>45886.5351783021</c:v>
                </c:pt>
                <c:pt idx="59">
                  <c:v>47597.26398447729</c:v>
                </c:pt>
                <c:pt idx="60">
                  <c:v>49302.51067666001</c:v>
                </c:pt>
                <c:pt idx="61">
                  <c:v>50990.0960616965</c:v>
                </c:pt>
                <c:pt idx="62">
                  <c:v>52660.10513137381</c:v>
                </c:pt>
                <c:pt idx="63">
                  <c:v>54309.32155685421</c:v>
                </c:pt>
                <c:pt idx="64">
                  <c:v>55939.37810975331</c:v>
                </c:pt>
                <c:pt idx="65">
                  <c:v>57552.13205515</c:v>
                </c:pt>
                <c:pt idx="66">
                  <c:v>59146.9627025831</c:v>
                </c:pt>
                <c:pt idx="67">
                  <c:v>60721.30294453879</c:v>
                </c:pt>
                <c:pt idx="68">
                  <c:v>62274.14630986059</c:v>
                </c:pt>
                <c:pt idx="69">
                  <c:v>63804.2324851858</c:v>
                </c:pt>
                <c:pt idx="70">
                  <c:v>65312.29273073</c:v>
                </c:pt>
                <c:pt idx="71">
                  <c:v>66796.071721396</c:v>
                </c:pt>
                <c:pt idx="72">
                  <c:v>68261.6662656873</c:v>
                </c:pt>
                <c:pt idx="73">
                  <c:v>69729.020933015</c:v>
                </c:pt>
                <c:pt idx="74">
                  <c:v>71225.6345567985</c:v>
                </c:pt>
                <c:pt idx="75">
                  <c:v>72773.37691843</c:v>
                </c:pt>
                <c:pt idx="76">
                  <c:v>74382.5298894452</c:v>
                </c:pt>
                <c:pt idx="77">
                  <c:v>76052.76264638989</c:v>
                </c:pt>
                <c:pt idx="78">
                  <c:v>77782.50744423738</c:v>
                </c:pt>
                <c:pt idx="79">
                  <c:v>79565.2639989338</c:v>
                </c:pt>
                <c:pt idx="80">
                  <c:v>81395.83362116001</c:v>
                </c:pt>
                <c:pt idx="81">
                  <c:v>83275.7576827904</c:v>
                </c:pt>
                <c:pt idx="82">
                  <c:v>85208.1398853125</c:v>
                </c:pt>
                <c:pt idx="83">
                  <c:v>87190.18236619498</c:v>
                </c:pt>
                <c:pt idx="84">
                  <c:v>89217.80416794738</c:v>
                </c:pt>
                <c:pt idx="85">
                  <c:v>91287.49868755</c:v>
                </c:pt>
                <c:pt idx="86">
                  <c:v>93397.93822895968</c:v>
                </c:pt>
                <c:pt idx="87">
                  <c:v>95548.25274936741</c:v>
                </c:pt>
                <c:pt idx="88">
                  <c:v>97735.6891511714</c:v>
                </c:pt>
                <c:pt idx="89">
                  <c:v>99957.14143245041</c:v>
                </c:pt>
                <c:pt idx="90">
                  <c:v>102209.92098416</c:v>
                </c:pt>
                <c:pt idx="91">
                  <c:v>104490.3653468247</c:v>
                </c:pt>
                <c:pt idx="92">
                  <c:v>106796.8187362033</c:v>
                </c:pt>
                <c:pt idx="93">
                  <c:v>109131.1636315987</c:v>
                </c:pt>
                <c:pt idx="94">
                  <c:v>111497.0376187895</c:v>
                </c:pt>
                <c:pt idx="95">
                  <c:v>113896.04714379</c:v>
                </c:pt>
                <c:pt idx="96">
                  <c:v>116325.7428965772</c:v>
                </c:pt>
                <c:pt idx="97">
                  <c:v>118780.5932237155</c:v>
                </c:pt>
                <c:pt idx="98">
                  <c:v>121253.2628056382</c:v>
                </c:pt>
                <c:pt idx="99">
                  <c:v>123735.5049390339</c:v>
                </c:pt>
                <c:pt idx="100">
                  <c:v>126218.5092836</c:v>
                </c:pt>
                <c:pt idx="101">
                  <c:v>128692.3523252147</c:v>
                </c:pt>
                <c:pt idx="102">
                  <c:v>131147.5173737101</c:v>
                </c:pt>
                <c:pt idx="103">
                  <c:v>133576.5483305288</c:v>
                </c:pt>
                <c:pt idx="104">
                  <c:v>135972.898658743</c:v>
                </c:pt>
                <c:pt idx="105">
                  <c:v>138330.22109091</c:v>
                </c:pt>
              </c:numCache>
            </c:numRef>
          </c:yVal>
        </c:ser>
        <c:ser>
          <c:idx val="7"/>
          <c:order val="7"/>
          <c:tx>
            <c:strRef>
              <c:f>'urban numbers'!$C$284</c:f>
              <c:strCache>
                <c:ptCount val="1"/>
                <c:pt idx="0">
                  <c:v>Western Africa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numbers'!$D$284:$DE$284</c:f>
              <c:numCache>
                <c:formatCode>0</c:formatCode>
                <c:ptCount val="106"/>
                <c:pt idx="0">
                  <c:v>467.3881396068261</c:v>
                </c:pt>
                <c:pt idx="1">
                  <c:v>521.8159709324303</c:v>
                </c:pt>
                <c:pt idx="2">
                  <c:v>566.4030480083963</c:v>
                </c:pt>
                <c:pt idx="3">
                  <c:v>632.5983343096633</c:v>
                </c:pt>
                <c:pt idx="4">
                  <c:v>668.4411920840192</c:v>
                </c:pt>
                <c:pt idx="5">
                  <c:v>726.7289394035502</c:v>
                </c:pt>
                <c:pt idx="6">
                  <c:v>790.4892858693617</c:v>
                </c:pt>
                <c:pt idx="7">
                  <c:v>860.2503688401941</c:v>
                </c:pt>
                <c:pt idx="8">
                  <c:v>936.592350026877</c:v>
                </c:pt>
                <c:pt idx="9">
                  <c:v>1020.152646551804</c:v>
                </c:pt>
                <c:pt idx="10">
                  <c:v>1111.631701579062</c:v>
                </c:pt>
                <c:pt idx="11">
                  <c:v>1211.799352192492</c:v>
                </c:pt>
                <c:pt idx="12">
                  <c:v>1335.38603065855</c:v>
                </c:pt>
                <c:pt idx="13">
                  <c:v>1471.910212583335</c:v>
                </c:pt>
                <c:pt idx="14">
                  <c:v>1622.74141572112</c:v>
                </c:pt>
                <c:pt idx="15">
                  <c:v>1789.395523345162</c:v>
                </c:pt>
                <c:pt idx="16">
                  <c:v>1973.550630594431</c:v>
                </c:pt>
                <c:pt idx="17">
                  <c:v>2216.77122791252</c:v>
                </c:pt>
                <c:pt idx="18">
                  <c:v>2490.797493451687</c:v>
                </c:pt>
                <c:pt idx="19">
                  <c:v>2799.705128118632</c:v>
                </c:pt>
                <c:pt idx="20">
                  <c:v>3148.14564644723</c:v>
                </c:pt>
                <c:pt idx="21">
                  <c:v>3541.435315165941</c:v>
                </c:pt>
                <c:pt idx="22">
                  <c:v>4633.292496261165</c:v>
                </c:pt>
                <c:pt idx="23">
                  <c:v>6067.060034708155</c:v>
                </c:pt>
                <c:pt idx="24">
                  <c:v>7950.69149179798</c:v>
                </c:pt>
                <c:pt idx="25">
                  <c:v>10426.8239087</c:v>
                </c:pt>
                <c:pt idx="26">
                  <c:v>10924.0494525161</c:v>
                </c:pt>
                <c:pt idx="27">
                  <c:v>11445.78763525894</c:v>
                </c:pt>
                <c:pt idx="28">
                  <c:v>11998.85619839349</c:v>
                </c:pt>
                <c:pt idx="29">
                  <c:v>12589.27416904995</c:v>
                </c:pt>
                <c:pt idx="30">
                  <c:v>13222.13269225</c:v>
                </c:pt>
                <c:pt idx="31">
                  <c:v>13901.40156779373</c:v>
                </c:pt>
                <c:pt idx="32">
                  <c:v>14629.86025048334</c:v>
                </c:pt>
                <c:pt idx="33">
                  <c:v>15409.14824714497</c:v>
                </c:pt>
                <c:pt idx="34">
                  <c:v>16239.91446151618</c:v>
                </c:pt>
                <c:pt idx="35">
                  <c:v>17122.57691438</c:v>
                </c:pt>
                <c:pt idx="36">
                  <c:v>18058.22516954874</c:v>
                </c:pt>
                <c:pt idx="37">
                  <c:v>19049.56420935714</c:v>
                </c:pt>
                <c:pt idx="38">
                  <c:v>20101.60648478329</c:v>
                </c:pt>
                <c:pt idx="39">
                  <c:v>21220.92536611786</c:v>
                </c:pt>
                <c:pt idx="40">
                  <c:v>22412.4641129</c:v>
                </c:pt>
                <c:pt idx="41">
                  <c:v>23683.45304464748</c:v>
                </c:pt>
                <c:pt idx="42">
                  <c:v>25033.64011853022</c:v>
                </c:pt>
                <c:pt idx="43">
                  <c:v>26450.39731198931</c:v>
                </c:pt>
                <c:pt idx="44">
                  <c:v>27913.28318210721</c:v>
                </c:pt>
                <c:pt idx="45">
                  <c:v>29406.76865132</c:v>
                </c:pt>
                <c:pt idx="46">
                  <c:v>30921.57400171738</c:v>
                </c:pt>
                <c:pt idx="47">
                  <c:v>32463.53722191937</c:v>
                </c:pt>
                <c:pt idx="48">
                  <c:v>34051.35699216197</c:v>
                </c:pt>
                <c:pt idx="49">
                  <c:v>35715.82721422767</c:v>
                </c:pt>
                <c:pt idx="50">
                  <c:v>37483.04708489001</c:v>
                </c:pt>
                <c:pt idx="51">
                  <c:v>39366.66643127488</c:v>
                </c:pt>
                <c:pt idx="52">
                  <c:v>41366.0704395282</c:v>
                </c:pt>
                <c:pt idx="53">
                  <c:v>43477.409158752</c:v>
                </c:pt>
                <c:pt idx="54">
                  <c:v>45689.46905777569</c:v>
                </c:pt>
                <c:pt idx="55">
                  <c:v>47994.53861442</c:v>
                </c:pt>
                <c:pt idx="56">
                  <c:v>50392.53904371783</c:v>
                </c:pt>
                <c:pt idx="57">
                  <c:v>52892.53547693763</c:v>
                </c:pt>
                <c:pt idx="58">
                  <c:v>55507.47574518182</c:v>
                </c:pt>
                <c:pt idx="59">
                  <c:v>58256.38109512788</c:v>
                </c:pt>
                <c:pt idx="60">
                  <c:v>61155.68952893</c:v>
                </c:pt>
                <c:pt idx="61">
                  <c:v>64213.5232051515</c:v>
                </c:pt>
                <c:pt idx="62">
                  <c:v>67431.5741332835</c:v>
                </c:pt>
                <c:pt idx="63">
                  <c:v>70812.0460688785</c:v>
                </c:pt>
                <c:pt idx="64">
                  <c:v>74353.2330322293</c:v>
                </c:pt>
                <c:pt idx="65">
                  <c:v>78052.26022238</c:v>
                </c:pt>
                <c:pt idx="66">
                  <c:v>81912.23839208888</c:v>
                </c:pt>
                <c:pt idx="67">
                  <c:v>85933.29670537359</c:v>
                </c:pt>
                <c:pt idx="68">
                  <c:v>90104.21423708492</c:v>
                </c:pt>
                <c:pt idx="69">
                  <c:v>94409.08324917473</c:v>
                </c:pt>
                <c:pt idx="70">
                  <c:v>98835.98123333002</c:v>
                </c:pt>
                <c:pt idx="71">
                  <c:v>103380.4557759941</c:v>
                </c:pt>
                <c:pt idx="72">
                  <c:v>108045.9221476031</c:v>
                </c:pt>
                <c:pt idx="73">
                  <c:v>112836.9072446524</c:v>
                </c:pt>
                <c:pt idx="74">
                  <c:v>117760.6138150663</c:v>
                </c:pt>
                <c:pt idx="75">
                  <c:v>122822.65890205</c:v>
                </c:pt>
                <c:pt idx="76">
                  <c:v>128024.6412088088</c:v>
                </c:pt>
                <c:pt idx="77">
                  <c:v>133367.3609643718</c:v>
                </c:pt>
                <c:pt idx="78">
                  <c:v>138855.9864909339</c:v>
                </c:pt>
                <c:pt idx="79">
                  <c:v>144496.7487641635</c:v>
                </c:pt>
                <c:pt idx="80">
                  <c:v>150295.87575999</c:v>
                </c:pt>
                <c:pt idx="81">
                  <c:v>156254.69890241</c:v>
                </c:pt>
                <c:pt idx="82">
                  <c:v>162378.0395345134</c:v>
                </c:pt>
                <c:pt idx="83">
                  <c:v>168679.1009227626</c:v>
                </c:pt>
                <c:pt idx="84">
                  <c:v>175174.6802657378</c:v>
                </c:pt>
                <c:pt idx="85">
                  <c:v>181877.38713339</c:v>
                </c:pt>
                <c:pt idx="86">
                  <c:v>188795.8754552328</c:v>
                </c:pt>
                <c:pt idx="87">
                  <c:v>195928.3088799831</c:v>
                </c:pt>
                <c:pt idx="88">
                  <c:v>203264.3562621467</c:v>
                </c:pt>
                <c:pt idx="89">
                  <c:v>210786.6004694469</c:v>
                </c:pt>
                <c:pt idx="90">
                  <c:v>218481.37331275</c:v>
                </c:pt>
                <c:pt idx="91">
                  <c:v>226344.31562897</c:v>
                </c:pt>
                <c:pt idx="92">
                  <c:v>234378.2638745351</c:v>
                </c:pt>
                <c:pt idx="93">
                  <c:v>242583.8715453773</c:v>
                </c:pt>
                <c:pt idx="94">
                  <c:v>250964.1193609491</c:v>
                </c:pt>
                <c:pt idx="95">
                  <c:v>259520.9948905399</c:v>
                </c:pt>
                <c:pt idx="96">
                  <c:v>268253.0448492744</c:v>
                </c:pt>
                <c:pt idx="97">
                  <c:v>277157.8866821912</c:v>
                </c:pt>
                <c:pt idx="98">
                  <c:v>286235.2820029547</c:v>
                </c:pt>
                <c:pt idx="99">
                  <c:v>295485.6691219468</c:v>
                </c:pt>
                <c:pt idx="100">
                  <c:v>304908.87331802</c:v>
                </c:pt>
                <c:pt idx="101">
                  <c:v>314503.306204407</c:v>
                </c:pt>
                <c:pt idx="102">
                  <c:v>324266.3186260745</c:v>
                </c:pt>
                <c:pt idx="103">
                  <c:v>334196.5194041423</c:v>
                </c:pt>
                <c:pt idx="104">
                  <c:v>344292.6741424889</c:v>
                </c:pt>
                <c:pt idx="105">
                  <c:v>354553.8619612899</c:v>
                </c:pt>
              </c:numCache>
            </c:numRef>
          </c:yVal>
        </c:ser>
        <c:ser>
          <c:idx val="8"/>
          <c:order val="8"/>
          <c:tx>
            <c:strRef>
              <c:f>'urban numbers'!$C$285</c:f>
              <c:strCache>
                <c:ptCount val="1"/>
                <c:pt idx="0">
                  <c:v>Eastern Africa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numbers'!$D$285:$DE$285</c:f>
              <c:numCache>
                <c:formatCode>0</c:formatCode>
                <c:ptCount val="106"/>
                <c:pt idx="0">
                  <c:v>90.1914264822503</c:v>
                </c:pt>
                <c:pt idx="1">
                  <c:v>102.7369940100477</c:v>
                </c:pt>
                <c:pt idx="2">
                  <c:v>113.7764444725682</c:v>
                </c:pt>
                <c:pt idx="3">
                  <c:v>121.8926019240637</c:v>
                </c:pt>
                <c:pt idx="4">
                  <c:v>139.5999806103215</c:v>
                </c:pt>
                <c:pt idx="5">
                  <c:v>154.6719527639747</c:v>
                </c:pt>
                <c:pt idx="6">
                  <c:v>171.4060137388927</c:v>
                </c:pt>
                <c:pt idx="7">
                  <c:v>189.9951832460347</c:v>
                </c:pt>
                <c:pt idx="8">
                  <c:v>210.6576801886347</c:v>
                </c:pt>
                <c:pt idx="9">
                  <c:v>233.818556429946</c:v>
                </c:pt>
                <c:pt idx="10">
                  <c:v>259.522613718411</c:v>
                </c:pt>
                <c:pt idx="11">
                  <c:v>288.0101340765283</c:v>
                </c:pt>
                <c:pt idx="12">
                  <c:v>322.2361290313481</c:v>
                </c:pt>
                <c:pt idx="13">
                  <c:v>367.166386414362</c:v>
                </c:pt>
                <c:pt idx="14">
                  <c:v>431.8108309810849</c:v>
                </c:pt>
                <c:pt idx="15">
                  <c:v>504.8010055926566</c:v>
                </c:pt>
                <c:pt idx="16">
                  <c:v>609.4404297977093</c:v>
                </c:pt>
                <c:pt idx="17">
                  <c:v>713.7505351416932</c:v>
                </c:pt>
                <c:pt idx="18">
                  <c:v>835.5245533810835</c:v>
                </c:pt>
                <c:pt idx="19">
                  <c:v>968.283249291126</c:v>
                </c:pt>
                <c:pt idx="20">
                  <c:v>1120.645668153067</c:v>
                </c:pt>
                <c:pt idx="21">
                  <c:v>1293.107720565234</c:v>
                </c:pt>
                <c:pt idx="22">
                  <c:v>1577.57286336121</c:v>
                </c:pt>
                <c:pt idx="23">
                  <c:v>1935.995910105687</c:v>
                </c:pt>
                <c:pt idx="24">
                  <c:v>2383.337912508173</c:v>
                </c:pt>
                <c:pt idx="25">
                  <c:v>2938.545769209999</c:v>
                </c:pt>
                <c:pt idx="26">
                  <c:v>3116.864149518241</c:v>
                </c:pt>
                <c:pt idx="27">
                  <c:v>3304.77527754626</c:v>
                </c:pt>
                <c:pt idx="28">
                  <c:v>3503.37281769054</c:v>
                </c:pt>
                <c:pt idx="29">
                  <c:v>3713.87244337589</c:v>
                </c:pt>
                <c:pt idx="30">
                  <c:v>3937.63344495</c:v>
                </c:pt>
                <c:pt idx="31">
                  <c:v>4176.17692081042</c:v>
                </c:pt>
                <c:pt idx="32">
                  <c:v>4431.18312752475</c:v>
                </c:pt>
                <c:pt idx="33">
                  <c:v>4704.46229767559</c:v>
                </c:pt>
                <c:pt idx="34">
                  <c:v>4997.90857489248</c:v>
                </c:pt>
                <c:pt idx="35">
                  <c:v>5313.31905162</c:v>
                </c:pt>
                <c:pt idx="36">
                  <c:v>5652.17157775633</c:v>
                </c:pt>
                <c:pt idx="37">
                  <c:v>6015.40282578633</c:v>
                </c:pt>
                <c:pt idx="38">
                  <c:v>6403.24253015627</c:v>
                </c:pt>
                <c:pt idx="39">
                  <c:v>6815.34297409367</c:v>
                </c:pt>
                <c:pt idx="40">
                  <c:v>7251.37196572</c:v>
                </c:pt>
                <c:pt idx="41">
                  <c:v>7712.757302117901</c:v>
                </c:pt>
                <c:pt idx="42">
                  <c:v>8199.914751755448</c:v>
                </c:pt>
                <c:pt idx="43">
                  <c:v>8710.87483114941</c:v>
                </c:pt>
                <c:pt idx="44">
                  <c:v>9242.578337291341</c:v>
                </c:pt>
                <c:pt idx="45">
                  <c:v>9792.971289399999</c:v>
                </c:pt>
                <c:pt idx="46">
                  <c:v>10361.7573240426</c:v>
                </c:pt>
                <c:pt idx="47">
                  <c:v>10949.76956038244</c:v>
                </c:pt>
                <c:pt idx="48">
                  <c:v>11561.27222639533</c:v>
                </c:pt>
                <c:pt idx="49">
                  <c:v>12202.70656531053</c:v>
                </c:pt>
                <c:pt idx="50">
                  <c:v>12879.14714026</c:v>
                </c:pt>
                <c:pt idx="51">
                  <c:v>13592.78656814081</c:v>
                </c:pt>
                <c:pt idx="52">
                  <c:v>14342.74885538422</c:v>
                </c:pt>
                <c:pt idx="53">
                  <c:v>15127.35651476981</c:v>
                </c:pt>
                <c:pt idx="54">
                  <c:v>15945.88797746389</c:v>
                </c:pt>
                <c:pt idx="55">
                  <c:v>16801.05937989</c:v>
                </c:pt>
                <c:pt idx="56">
                  <c:v>17695.14981301483</c:v>
                </c:pt>
                <c:pt idx="57">
                  <c:v>18634.3485978246</c:v>
                </c:pt>
                <c:pt idx="58">
                  <c:v>19630.32601275645</c:v>
                </c:pt>
                <c:pt idx="59">
                  <c:v>20696.83571294847</c:v>
                </c:pt>
                <c:pt idx="60">
                  <c:v>21843.37053299</c:v>
                </c:pt>
                <c:pt idx="61">
                  <c:v>23078.225769881</c:v>
                </c:pt>
                <c:pt idx="62">
                  <c:v>24399.35755401032</c:v>
                </c:pt>
                <c:pt idx="63">
                  <c:v>25794.36277005298</c:v>
                </c:pt>
                <c:pt idx="64">
                  <c:v>27244.62652837357</c:v>
                </c:pt>
                <c:pt idx="65">
                  <c:v>28736.63739828</c:v>
                </c:pt>
                <c:pt idx="66">
                  <c:v>30263.84600941656</c:v>
                </c:pt>
                <c:pt idx="67">
                  <c:v>31829.34932727275</c:v>
                </c:pt>
                <c:pt idx="68">
                  <c:v>33440.59733023305</c:v>
                </c:pt>
                <c:pt idx="69">
                  <c:v>35113.38958237344</c:v>
                </c:pt>
                <c:pt idx="70">
                  <c:v>36863.43908112</c:v>
                </c:pt>
                <c:pt idx="71">
                  <c:v>38701.51525849573</c:v>
                </c:pt>
                <c:pt idx="72">
                  <c:v>40630.93038654106</c:v>
                </c:pt>
                <c:pt idx="73">
                  <c:v>42652.1822224918</c:v>
                </c:pt>
                <c:pt idx="74">
                  <c:v>44757.51734509837</c:v>
                </c:pt>
                <c:pt idx="75">
                  <c:v>46938.31093704</c:v>
                </c:pt>
                <c:pt idx="76">
                  <c:v>49187.63275070601</c:v>
                </c:pt>
                <c:pt idx="77">
                  <c:v>51509.20599632954</c:v>
                </c:pt>
                <c:pt idx="78">
                  <c:v>53916.0037377273</c:v>
                </c:pt>
                <c:pt idx="79">
                  <c:v>56431.79341448429</c:v>
                </c:pt>
                <c:pt idx="80">
                  <c:v>59078.00630185</c:v>
                </c:pt>
                <c:pt idx="81">
                  <c:v>61866.66129057359</c:v>
                </c:pt>
                <c:pt idx="82">
                  <c:v>64795.5271779973</c:v>
                </c:pt>
                <c:pt idx="83">
                  <c:v>67856.751265908</c:v>
                </c:pt>
                <c:pt idx="84">
                  <c:v>71033.86942267288</c:v>
                </c:pt>
                <c:pt idx="85">
                  <c:v>74312.97454752</c:v>
                </c:pt>
                <c:pt idx="86">
                  <c:v>77691.9677333088</c:v>
                </c:pt>
                <c:pt idx="87">
                  <c:v>81174.7788223963</c:v>
                </c:pt>
                <c:pt idx="88">
                  <c:v>84758.0895688283</c:v>
                </c:pt>
                <c:pt idx="89">
                  <c:v>88438.5850715336</c:v>
                </c:pt>
                <c:pt idx="90">
                  <c:v>92214.27375327001</c:v>
                </c:pt>
                <c:pt idx="91">
                  <c:v>96082.2888369551</c:v>
                </c:pt>
                <c:pt idx="92">
                  <c:v>100043.4707238895</c:v>
                </c:pt>
                <c:pt idx="93">
                  <c:v>104105.5623649293</c:v>
                </c:pt>
                <c:pt idx="94">
                  <c:v>108280.2839467496</c:v>
                </c:pt>
                <c:pt idx="95">
                  <c:v>112577.20038329</c:v>
                </c:pt>
                <c:pt idx="96">
                  <c:v>117000.2633201738</c:v>
                </c:pt>
                <c:pt idx="97">
                  <c:v>121550.1356104633</c:v>
                </c:pt>
                <c:pt idx="98">
                  <c:v>126226.9858846461</c:v>
                </c:pt>
                <c:pt idx="99">
                  <c:v>131030.5387238703</c:v>
                </c:pt>
                <c:pt idx="100">
                  <c:v>135960.82852001</c:v>
                </c:pt>
                <c:pt idx="101">
                  <c:v>141018.4472400277</c:v>
                </c:pt>
                <c:pt idx="102">
                  <c:v>146205.28694229</c:v>
                </c:pt>
                <c:pt idx="103">
                  <c:v>151525.2802815399</c:v>
                </c:pt>
                <c:pt idx="104">
                  <c:v>156984.1181783125</c:v>
                </c:pt>
                <c:pt idx="105">
                  <c:v>162588.86886322</c:v>
                </c:pt>
              </c:numCache>
            </c:numRef>
          </c:yVal>
        </c:ser>
        <c:ser>
          <c:idx val="9"/>
          <c:order val="9"/>
          <c:tx>
            <c:strRef>
              <c:f>'urban numbers'!$C$286</c:f>
              <c:strCache>
                <c:ptCount val="1"/>
                <c:pt idx="0">
                  <c:v>Southern Africa</c:v>
                </c:pt>
              </c:strCache>
            </c:strRef>
          </c:tx>
          <c:spPr>
            <a:ln w="12700">
              <a:solidFill>
                <a:srgbClr val="69FF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numbers'!$D$286:$DE$286</c:f>
              <c:numCache>
                <c:formatCode>0</c:formatCode>
                <c:ptCount val="106"/>
                <c:pt idx="0">
                  <c:v>54.94173954886216</c:v>
                </c:pt>
                <c:pt idx="1">
                  <c:v>62.48545200050017</c:v>
                </c:pt>
                <c:pt idx="2">
                  <c:v>69.11003392320964</c:v>
                </c:pt>
                <c:pt idx="3">
                  <c:v>74.5352693053608</c:v>
                </c:pt>
                <c:pt idx="4">
                  <c:v>84.66348247120646</c:v>
                </c:pt>
                <c:pt idx="5">
                  <c:v>93.79017778317971</c:v>
                </c:pt>
                <c:pt idx="6">
                  <c:v>103.9749827317247</c:v>
                </c:pt>
                <c:pt idx="7">
                  <c:v>115.3610552760896</c:v>
                </c:pt>
                <c:pt idx="8">
                  <c:v>128.116257679653</c:v>
                </c:pt>
                <c:pt idx="9">
                  <c:v>142.4386404792577</c:v>
                </c:pt>
                <c:pt idx="10">
                  <c:v>158.5633728409746</c:v>
                </c:pt>
                <c:pt idx="11">
                  <c:v>176.7715377483864</c:v>
                </c:pt>
                <c:pt idx="12">
                  <c:v>199.1504878000018</c:v>
                </c:pt>
                <c:pt idx="13">
                  <c:v>224.9281566009784</c:v>
                </c:pt>
                <c:pt idx="14">
                  <c:v>256.4663974181889</c:v>
                </c:pt>
                <c:pt idx="15">
                  <c:v>293.4747567680606</c:v>
                </c:pt>
                <c:pt idx="16">
                  <c:v>423.2792369209581</c:v>
                </c:pt>
                <c:pt idx="17">
                  <c:v>574.8813702973038</c:v>
                </c:pt>
                <c:pt idx="18">
                  <c:v>917.348639215239</c:v>
                </c:pt>
                <c:pt idx="19">
                  <c:v>1160.959387198175</c:v>
                </c:pt>
                <c:pt idx="20">
                  <c:v>1614.566266435935</c:v>
                </c:pt>
                <c:pt idx="21">
                  <c:v>2219.492769836093</c:v>
                </c:pt>
                <c:pt idx="22">
                  <c:v>2957.10219882206</c:v>
                </c:pt>
                <c:pt idx="23">
                  <c:v>3963.577178437748</c:v>
                </c:pt>
                <c:pt idx="24">
                  <c:v>5225.574147923479</c:v>
                </c:pt>
                <c:pt idx="25">
                  <c:v>7377.678899660001</c:v>
                </c:pt>
                <c:pt idx="26">
                  <c:v>7643.11134027834</c:v>
                </c:pt>
                <c:pt idx="27">
                  <c:v>7924.62814220554</c:v>
                </c:pt>
                <c:pt idx="28">
                  <c:v>8222.185009339391</c:v>
                </c:pt>
                <c:pt idx="29">
                  <c:v>8535.821739511868</c:v>
                </c:pt>
                <c:pt idx="30">
                  <c:v>8865.59191207</c:v>
                </c:pt>
                <c:pt idx="31">
                  <c:v>9211.48421276958</c:v>
                </c:pt>
                <c:pt idx="32">
                  <c:v>9573.357601292719</c:v>
                </c:pt>
                <c:pt idx="33">
                  <c:v>9950.911008184</c:v>
                </c:pt>
                <c:pt idx="34">
                  <c:v>10343.69882463589</c:v>
                </c:pt>
                <c:pt idx="35">
                  <c:v>10751.3068098</c:v>
                </c:pt>
                <c:pt idx="36">
                  <c:v>11173.68012297432</c:v>
                </c:pt>
                <c:pt idx="37">
                  <c:v>11611.55026985158</c:v>
                </c:pt>
                <c:pt idx="38">
                  <c:v>12066.90220913935</c:v>
                </c:pt>
                <c:pt idx="39">
                  <c:v>12543.00007681525</c:v>
                </c:pt>
                <c:pt idx="40">
                  <c:v>13043.37763665</c:v>
                </c:pt>
                <c:pt idx="41">
                  <c:v>13570.05468781294</c:v>
                </c:pt>
                <c:pt idx="42">
                  <c:v>14125.16094663845</c:v>
                </c:pt>
                <c:pt idx="43">
                  <c:v>14712.8989414056</c:v>
                </c:pt>
                <c:pt idx="44">
                  <c:v>15337.98374953411</c:v>
                </c:pt>
                <c:pt idx="45">
                  <c:v>16004.36941419</c:v>
                </c:pt>
                <c:pt idx="46">
                  <c:v>16713.89906614902</c:v>
                </c:pt>
                <c:pt idx="47">
                  <c:v>17467.84568132173</c:v>
                </c:pt>
                <c:pt idx="48">
                  <c:v>18269.02103219766</c:v>
                </c:pt>
                <c:pt idx="49">
                  <c:v>19120.86746875221</c:v>
                </c:pt>
                <c:pt idx="50">
                  <c:v>20026.14348794</c:v>
                </c:pt>
                <c:pt idx="51">
                  <c:v>20990.21684733833</c:v>
                </c:pt>
                <c:pt idx="52">
                  <c:v>22013.1901133176</c:v>
                </c:pt>
                <c:pt idx="53">
                  <c:v>23084.8293004176</c:v>
                </c:pt>
                <c:pt idx="54">
                  <c:v>24187.96063742222</c:v>
                </c:pt>
                <c:pt idx="55">
                  <c:v>25308.04475568</c:v>
                </c:pt>
                <c:pt idx="56">
                  <c:v>26439.84422416632</c:v>
                </c:pt>
                <c:pt idx="57">
                  <c:v>27585.8815533709</c:v>
                </c:pt>
                <c:pt idx="58">
                  <c:v>28748.81675609578</c:v>
                </c:pt>
                <c:pt idx="59">
                  <c:v>29936.7486159877</c:v>
                </c:pt>
                <c:pt idx="60">
                  <c:v>31160.22097096</c:v>
                </c:pt>
                <c:pt idx="61">
                  <c:v>32413.147495318</c:v>
                </c:pt>
                <c:pt idx="62">
                  <c:v>33700.8266646196</c:v>
                </c:pt>
                <c:pt idx="63">
                  <c:v>35061.7885170219</c:v>
                </c:pt>
                <c:pt idx="64">
                  <c:v>36548.8367775656</c:v>
                </c:pt>
                <c:pt idx="65">
                  <c:v>38199.98384979</c:v>
                </c:pt>
                <c:pt idx="66">
                  <c:v>40042.9484963123</c:v>
                </c:pt>
                <c:pt idx="67">
                  <c:v>42065.972241329</c:v>
                </c:pt>
                <c:pt idx="68">
                  <c:v>44215.7461321011</c:v>
                </c:pt>
                <c:pt idx="69">
                  <c:v>46405.1362145336</c:v>
                </c:pt>
                <c:pt idx="70">
                  <c:v>48561.92814277</c:v>
                </c:pt>
                <c:pt idx="71">
                  <c:v>50654.8309372454</c:v>
                </c:pt>
                <c:pt idx="72">
                  <c:v>52691.4762575419</c:v>
                </c:pt>
                <c:pt idx="73">
                  <c:v>54682.4147981474</c:v>
                </c:pt>
                <c:pt idx="74">
                  <c:v>56656.9528594775</c:v>
                </c:pt>
                <c:pt idx="75">
                  <c:v>58639.06264168999</c:v>
                </c:pt>
                <c:pt idx="76">
                  <c:v>60630.4212239686</c:v>
                </c:pt>
                <c:pt idx="77">
                  <c:v>62620.4305171223</c:v>
                </c:pt>
                <c:pt idx="78">
                  <c:v>64609.57160921459</c:v>
                </c:pt>
                <c:pt idx="79">
                  <c:v>66597.04959201469</c:v>
                </c:pt>
                <c:pt idx="80">
                  <c:v>68583.24356413999</c:v>
                </c:pt>
                <c:pt idx="81">
                  <c:v>70568.436483821</c:v>
                </c:pt>
                <c:pt idx="82">
                  <c:v>72557.2666166012</c:v>
                </c:pt>
                <c:pt idx="83">
                  <c:v>74559.82659501561</c:v>
                </c:pt>
                <c:pt idx="84">
                  <c:v>76589.6381261868</c:v>
                </c:pt>
                <c:pt idx="85">
                  <c:v>78657.46494604001</c:v>
                </c:pt>
                <c:pt idx="86">
                  <c:v>80769.3209271959</c:v>
                </c:pt>
                <c:pt idx="87">
                  <c:v>82925.41834539319</c:v>
                </c:pt>
                <c:pt idx="88">
                  <c:v>85123.5081137826</c:v>
                </c:pt>
                <c:pt idx="89">
                  <c:v>87358.0586436388</c:v>
                </c:pt>
                <c:pt idx="90">
                  <c:v>89624.79953121999</c:v>
                </c:pt>
                <c:pt idx="91">
                  <c:v>91923.5457419188</c:v>
                </c:pt>
                <c:pt idx="92">
                  <c:v>94256.64383202899</c:v>
                </c:pt>
                <c:pt idx="93">
                  <c:v>96624.99257301669</c:v>
                </c:pt>
                <c:pt idx="94">
                  <c:v>99030.0461424567</c:v>
                </c:pt>
                <c:pt idx="95">
                  <c:v>101472.89318538</c:v>
                </c:pt>
                <c:pt idx="96">
                  <c:v>103954.3984978137</c:v>
                </c:pt>
                <c:pt idx="97">
                  <c:v>106474.4180233056</c:v>
                </c:pt>
                <c:pt idx="98">
                  <c:v>109030.9427306051</c:v>
                </c:pt>
                <c:pt idx="99">
                  <c:v>111621.7824104632</c:v>
                </c:pt>
                <c:pt idx="100">
                  <c:v>114245.51455754</c:v>
                </c:pt>
                <c:pt idx="101">
                  <c:v>116901.8762806521</c:v>
                </c:pt>
                <c:pt idx="102">
                  <c:v>119591.9228438593</c:v>
                </c:pt>
                <c:pt idx="103">
                  <c:v>122317.9556101111</c:v>
                </c:pt>
                <c:pt idx="104">
                  <c:v>125083.7109282248</c:v>
                </c:pt>
                <c:pt idx="105">
                  <c:v>127894.43463243</c:v>
                </c:pt>
              </c:numCache>
            </c:numRef>
          </c:yVal>
        </c:ser>
        <c:ser>
          <c:idx val="10"/>
          <c:order val="10"/>
          <c:tx>
            <c:strRef>
              <c:f>'urban numbers'!$C$287</c:f>
              <c:strCache>
                <c:ptCount val="1"/>
                <c:pt idx="0">
                  <c:v>Western Europe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numbers'!$D$287:$DE$287</c:f>
              <c:numCache>
                <c:formatCode>0</c:formatCode>
                <c:ptCount val="106"/>
                <c:pt idx="0">
                  <c:v>7994.17891275696</c:v>
                </c:pt>
                <c:pt idx="1">
                  <c:v>10027.66239185269</c:v>
                </c:pt>
                <c:pt idx="2">
                  <c:v>12183.94254595179</c:v>
                </c:pt>
                <c:pt idx="3">
                  <c:v>12994.33288207984</c:v>
                </c:pt>
                <c:pt idx="4">
                  <c:v>16957.61475958129</c:v>
                </c:pt>
                <c:pt idx="5">
                  <c:v>19580.82114890796</c:v>
                </c:pt>
                <c:pt idx="6">
                  <c:v>22360.38902703471</c:v>
                </c:pt>
                <c:pt idx="7">
                  <c:v>25287.87184139725</c:v>
                </c:pt>
                <c:pt idx="8">
                  <c:v>28447.31163892377</c:v>
                </c:pt>
                <c:pt idx="9">
                  <c:v>31850.74532726361</c:v>
                </c:pt>
                <c:pt idx="10">
                  <c:v>35361.8322113526</c:v>
                </c:pt>
                <c:pt idx="11">
                  <c:v>39272.18925040032</c:v>
                </c:pt>
                <c:pt idx="12">
                  <c:v>45040.42271097</c:v>
                </c:pt>
                <c:pt idx="13">
                  <c:v>52069.46171122554</c:v>
                </c:pt>
                <c:pt idx="14">
                  <c:v>59875.37161625388</c:v>
                </c:pt>
                <c:pt idx="15">
                  <c:v>66859.37764165877</c:v>
                </c:pt>
                <c:pt idx="16">
                  <c:v>74591.20986329603</c:v>
                </c:pt>
                <c:pt idx="17">
                  <c:v>83137.8273699151</c:v>
                </c:pt>
                <c:pt idx="18">
                  <c:v>94271.71880420329</c:v>
                </c:pt>
                <c:pt idx="19">
                  <c:v>105728.9167593752</c:v>
                </c:pt>
                <c:pt idx="20">
                  <c:v>119998.1005251959</c:v>
                </c:pt>
                <c:pt idx="21">
                  <c:v>136918.3929720486</c:v>
                </c:pt>
                <c:pt idx="22">
                  <c:v>145374.8139046247</c:v>
                </c:pt>
                <c:pt idx="23">
                  <c:v>160256.4502961004</c:v>
                </c:pt>
                <c:pt idx="24">
                  <c:v>174982.9304104995</c:v>
                </c:pt>
                <c:pt idx="25">
                  <c:v>187750.71379645</c:v>
                </c:pt>
                <c:pt idx="26">
                  <c:v>189856.3935474213</c:v>
                </c:pt>
                <c:pt idx="27">
                  <c:v>192133.2498609139</c:v>
                </c:pt>
                <c:pt idx="28">
                  <c:v>194501.4409527069</c:v>
                </c:pt>
                <c:pt idx="29">
                  <c:v>196908.1815227154</c:v>
                </c:pt>
                <c:pt idx="30">
                  <c:v>199328.53385038</c:v>
                </c:pt>
                <c:pt idx="31">
                  <c:v>201768.888131573</c:v>
                </c:pt>
                <c:pt idx="32">
                  <c:v>204263.7552420981</c:v>
                </c:pt>
                <c:pt idx="33">
                  <c:v>206873.8412612455</c:v>
                </c:pt>
                <c:pt idx="34">
                  <c:v>209677.0280082897</c:v>
                </c:pt>
                <c:pt idx="35">
                  <c:v>212742.0091836301</c:v>
                </c:pt>
                <c:pt idx="36">
                  <c:v>216099.4663586765</c:v>
                </c:pt>
                <c:pt idx="37">
                  <c:v>219713.0957008525</c:v>
                </c:pt>
                <c:pt idx="38">
                  <c:v>223467.2718750547</c:v>
                </c:pt>
                <c:pt idx="39">
                  <c:v>227194.7046224864</c:v>
                </c:pt>
                <c:pt idx="40">
                  <c:v>230768.97771078</c:v>
                </c:pt>
                <c:pt idx="41">
                  <c:v>234132.0032223745</c:v>
                </c:pt>
                <c:pt idx="42">
                  <c:v>237307.29041673</c:v>
                </c:pt>
                <c:pt idx="43">
                  <c:v>240348.5975903599</c:v>
                </c:pt>
                <c:pt idx="44">
                  <c:v>243349.018179231</c:v>
                </c:pt>
                <c:pt idx="45">
                  <c:v>246373.32447615</c:v>
                </c:pt>
                <c:pt idx="46">
                  <c:v>249429.3277021638</c:v>
                </c:pt>
                <c:pt idx="47">
                  <c:v>252476.5678172423</c:v>
                </c:pt>
                <c:pt idx="48">
                  <c:v>255471.6825495131</c:v>
                </c:pt>
                <c:pt idx="49">
                  <c:v>258352.9628167927</c:v>
                </c:pt>
                <c:pt idx="50">
                  <c:v>261072.7121521</c:v>
                </c:pt>
                <c:pt idx="51">
                  <c:v>263632.3250098851</c:v>
                </c:pt>
                <c:pt idx="52">
                  <c:v>266038.9412092766</c:v>
                </c:pt>
                <c:pt idx="53">
                  <c:v>268261.3776290906</c:v>
                </c:pt>
                <c:pt idx="54">
                  <c:v>270262.7036770671</c:v>
                </c:pt>
                <c:pt idx="55">
                  <c:v>272025.76454737</c:v>
                </c:pt>
                <c:pt idx="56">
                  <c:v>273527.8715914655</c:v>
                </c:pt>
                <c:pt idx="57">
                  <c:v>274802.7749619654</c:v>
                </c:pt>
                <c:pt idx="58">
                  <c:v>275956.9822726092</c:v>
                </c:pt>
                <c:pt idx="59">
                  <c:v>277136.0567971805</c:v>
                </c:pt>
                <c:pt idx="60">
                  <c:v>278447.12770504</c:v>
                </c:pt>
                <c:pt idx="61">
                  <c:v>279930.0419050967</c:v>
                </c:pt>
                <c:pt idx="62">
                  <c:v>281561.5234334223</c:v>
                </c:pt>
                <c:pt idx="63">
                  <c:v>283308.9908401741</c:v>
                </c:pt>
                <c:pt idx="64">
                  <c:v>285112.6815320341</c:v>
                </c:pt>
                <c:pt idx="65">
                  <c:v>286924.94957387</c:v>
                </c:pt>
                <c:pt idx="66">
                  <c:v>288750.9146546951</c:v>
                </c:pt>
                <c:pt idx="67">
                  <c:v>290599.6959000456</c:v>
                </c:pt>
                <c:pt idx="68">
                  <c:v>292431.4054346145</c:v>
                </c:pt>
                <c:pt idx="69">
                  <c:v>294195.6120569106</c:v>
                </c:pt>
                <c:pt idx="70">
                  <c:v>295859.0576911599</c:v>
                </c:pt>
                <c:pt idx="71">
                  <c:v>297394.6160893325</c:v>
                </c:pt>
                <c:pt idx="72">
                  <c:v>298817.5356187576</c:v>
                </c:pt>
                <c:pt idx="73">
                  <c:v>300189.2178616042</c:v>
                </c:pt>
                <c:pt idx="74">
                  <c:v>301597.9829866995</c:v>
                </c:pt>
                <c:pt idx="75">
                  <c:v>303104.95502065</c:v>
                </c:pt>
                <c:pt idx="76">
                  <c:v>304734.6251087509</c:v>
                </c:pt>
                <c:pt idx="77">
                  <c:v>306459.8965079275</c:v>
                </c:pt>
                <c:pt idx="78">
                  <c:v>308226.6637176492</c:v>
                </c:pt>
                <c:pt idx="79">
                  <c:v>309955.0898757797</c:v>
                </c:pt>
                <c:pt idx="80">
                  <c:v>311587.23618303</c:v>
                </c:pt>
                <c:pt idx="81">
                  <c:v>313106.6429821692</c:v>
                </c:pt>
                <c:pt idx="82">
                  <c:v>314531.7956879598</c:v>
                </c:pt>
                <c:pt idx="83">
                  <c:v>315880.9425289725</c:v>
                </c:pt>
                <c:pt idx="84">
                  <c:v>317185.3175687773</c:v>
                </c:pt>
                <c:pt idx="85">
                  <c:v>318469.06543478</c:v>
                </c:pt>
                <c:pt idx="86">
                  <c:v>319735.1040869554</c:v>
                </c:pt>
                <c:pt idx="87">
                  <c:v>320977.6181838283</c:v>
                </c:pt>
                <c:pt idx="88">
                  <c:v>322204.2491717518</c:v>
                </c:pt>
                <c:pt idx="89">
                  <c:v>323423.1129347018</c:v>
                </c:pt>
                <c:pt idx="90">
                  <c:v>324640.31186518</c:v>
                </c:pt>
                <c:pt idx="91">
                  <c:v>325859.6752871191</c:v>
                </c:pt>
                <c:pt idx="92">
                  <c:v>327081.9236909233</c:v>
                </c:pt>
                <c:pt idx="93">
                  <c:v>328304.7397895875</c:v>
                </c:pt>
                <c:pt idx="94">
                  <c:v>329523.5838319628</c:v>
                </c:pt>
                <c:pt idx="95">
                  <c:v>330734.56534756</c:v>
                </c:pt>
                <c:pt idx="96">
                  <c:v>331936.5037339745</c:v>
                </c:pt>
                <c:pt idx="97">
                  <c:v>333129.3233386233</c:v>
                </c:pt>
                <c:pt idx="98">
                  <c:v>334310.8196749936</c:v>
                </c:pt>
                <c:pt idx="99">
                  <c:v>335478.0651753983</c:v>
                </c:pt>
                <c:pt idx="100">
                  <c:v>336628.23048893</c:v>
                </c:pt>
                <c:pt idx="101">
                  <c:v>337759.6638199718</c:v>
                </c:pt>
                <c:pt idx="102">
                  <c:v>338869.8671340753</c:v>
                </c:pt>
                <c:pt idx="103">
                  <c:v>339954.5428885402</c:v>
                </c:pt>
                <c:pt idx="104">
                  <c:v>341008.4960280227</c:v>
                </c:pt>
                <c:pt idx="105">
                  <c:v>342026.7141287801</c:v>
                </c:pt>
              </c:numCache>
            </c:numRef>
          </c:yVal>
        </c:ser>
        <c:ser>
          <c:idx val="11"/>
          <c:order val="11"/>
          <c:tx>
            <c:strRef>
              <c:f>'urban numbers'!$C$288</c:f>
              <c:strCache>
                <c:ptCount val="1"/>
                <c:pt idx="0">
                  <c:v>Central Europe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numbers'!$D$288:$DE$288</c:f>
              <c:numCache>
                <c:formatCode>0</c:formatCode>
                <c:ptCount val="106"/>
                <c:pt idx="0">
                  <c:v>569.9354413643662</c:v>
                </c:pt>
                <c:pt idx="1">
                  <c:v>645.0298962732896</c:v>
                </c:pt>
                <c:pt idx="2">
                  <c:v>716.9089321938303</c:v>
                </c:pt>
                <c:pt idx="3">
                  <c:v>695.3743399429982</c:v>
                </c:pt>
                <c:pt idx="4">
                  <c:v>889.6672068578487</c:v>
                </c:pt>
                <c:pt idx="5">
                  <c:v>993.4121298829438</c:v>
                </c:pt>
                <c:pt idx="6">
                  <c:v>1111.019599424264</c:v>
                </c:pt>
                <c:pt idx="7">
                  <c:v>1244.539810415835</c:v>
                </c:pt>
                <c:pt idx="8">
                  <c:v>1396.34452422381</c:v>
                </c:pt>
                <c:pt idx="9">
                  <c:v>1595.046537995088</c:v>
                </c:pt>
                <c:pt idx="10">
                  <c:v>1845.348849222858</c:v>
                </c:pt>
                <c:pt idx="11">
                  <c:v>2147.40793958642</c:v>
                </c:pt>
                <c:pt idx="12">
                  <c:v>2532.485023116043</c:v>
                </c:pt>
                <c:pt idx="13">
                  <c:v>3113.887164084619</c:v>
                </c:pt>
                <c:pt idx="14">
                  <c:v>3819.528275154892</c:v>
                </c:pt>
                <c:pt idx="15">
                  <c:v>4551.369686476775</c:v>
                </c:pt>
                <c:pt idx="16">
                  <c:v>5531.742383185986</c:v>
                </c:pt>
                <c:pt idx="17">
                  <c:v>6717.491418369763</c:v>
                </c:pt>
                <c:pt idx="18">
                  <c:v>8331.515121893071</c:v>
                </c:pt>
                <c:pt idx="19">
                  <c:v>10283.58382379186</c:v>
                </c:pt>
                <c:pt idx="20">
                  <c:v>12562.72037415953</c:v>
                </c:pt>
                <c:pt idx="21">
                  <c:v>15417.83356295894</c:v>
                </c:pt>
                <c:pt idx="22">
                  <c:v>17438.58393194048</c:v>
                </c:pt>
                <c:pt idx="23">
                  <c:v>22504.68231167521</c:v>
                </c:pt>
                <c:pt idx="24">
                  <c:v>26187.19673834307</c:v>
                </c:pt>
                <c:pt idx="25">
                  <c:v>30065.56628844</c:v>
                </c:pt>
                <c:pt idx="26">
                  <c:v>31240.9415942337</c:v>
                </c:pt>
                <c:pt idx="27">
                  <c:v>32455.3453629648</c:v>
                </c:pt>
                <c:pt idx="28">
                  <c:v>33697.8066567895</c:v>
                </c:pt>
                <c:pt idx="29">
                  <c:v>34958.9566807477</c:v>
                </c:pt>
                <c:pt idx="30">
                  <c:v>36230.63239449</c:v>
                </c:pt>
                <c:pt idx="31">
                  <c:v>37505.53745438791</c:v>
                </c:pt>
                <c:pt idx="32">
                  <c:v>38776.99282507189</c:v>
                </c:pt>
                <c:pt idx="33">
                  <c:v>40038.8137927471</c:v>
                </c:pt>
                <c:pt idx="34">
                  <c:v>41285.3492695624</c:v>
                </c:pt>
                <c:pt idx="35">
                  <c:v>42511.80411743</c:v>
                </c:pt>
                <c:pt idx="36">
                  <c:v>43714.8613016415</c:v>
                </c:pt>
                <c:pt idx="37">
                  <c:v>44893.5019152398</c:v>
                </c:pt>
                <c:pt idx="38">
                  <c:v>46049.8431393606</c:v>
                </c:pt>
                <c:pt idx="39">
                  <c:v>47189.2707627354</c:v>
                </c:pt>
                <c:pt idx="40">
                  <c:v>48318.92123445</c:v>
                </c:pt>
                <c:pt idx="41">
                  <c:v>49436.24126361779</c:v>
                </c:pt>
                <c:pt idx="42">
                  <c:v>50546.77954517389</c:v>
                </c:pt>
                <c:pt idx="43">
                  <c:v>51676.3061762382</c:v>
                </c:pt>
                <c:pt idx="44">
                  <c:v>52858.5947115345</c:v>
                </c:pt>
                <c:pt idx="45">
                  <c:v>54117.21248482999</c:v>
                </c:pt>
                <c:pt idx="46">
                  <c:v>55458.89245700189</c:v>
                </c:pt>
                <c:pt idx="47">
                  <c:v>56873.8172867313</c:v>
                </c:pt>
                <c:pt idx="48">
                  <c:v>58347.65776799529</c:v>
                </c:pt>
                <c:pt idx="49">
                  <c:v>59857.77550938711</c:v>
                </c:pt>
                <c:pt idx="50">
                  <c:v>61383.12036564</c:v>
                </c:pt>
                <c:pt idx="51">
                  <c:v>62924.5774175844</c:v>
                </c:pt>
                <c:pt idx="52">
                  <c:v>64474.8686173428</c:v>
                </c:pt>
                <c:pt idx="53">
                  <c:v>65993.0185458404</c:v>
                </c:pt>
                <c:pt idx="54">
                  <c:v>67425.26323493151</c:v>
                </c:pt>
                <c:pt idx="55">
                  <c:v>68731.87195799</c:v>
                </c:pt>
                <c:pt idx="56">
                  <c:v>69883.8694149851</c:v>
                </c:pt>
                <c:pt idx="57">
                  <c:v>70888.1833557147</c:v>
                </c:pt>
                <c:pt idx="58">
                  <c:v>71785.3849072854</c:v>
                </c:pt>
                <c:pt idx="59">
                  <c:v>72638.4547084337</c:v>
                </c:pt>
                <c:pt idx="60">
                  <c:v>73491.06345128</c:v>
                </c:pt>
                <c:pt idx="61">
                  <c:v>74362.98218892929</c:v>
                </c:pt>
                <c:pt idx="62">
                  <c:v>75232.51248230781</c:v>
                </c:pt>
                <c:pt idx="63">
                  <c:v>76052.048813567</c:v>
                </c:pt>
                <c:pt idx="64">
                  <c:v>76751.7383926434</c:v>
                </c:pt>
                <c:pt idx="65">
                  <c:v>77282.43254698001</c:v>
                </c:pt>
                <c:pt idx="66">
                  <c:v>77628.93325811409</c:v>
                </c:pt>
                <c:pt idx="67">
                  <c:v>77814.0565175268</c:v>
                </c:pt>
                <c:pt idx="68">
                  <c:v>77873.7426137225</c:v>
                </c:pt>
                <c:pt idx="69">
                  <c:v>77862.5526246571</c:v>
                </c:pt>
                <c:pt idx="70">
                  <c:v>77824.52288267</c:v>
                </c:pt>
                <c:pt idx="71">
                  <c:v>77772.65198549622</c:v>
                </c:pt>
                <c:pt idx="72">
                  <c:v>77706.71475079441</c:v>
                </c:pt>
                <c:pt idx="73">
                  <c:v>77642.2111261953</c:v>
                </c:pt>
                <c:pt idx="74">
                  <c:v>77592.7441739533</c:v>
                </c:pt>
                <c:pt idx="75">
                  <c:v>77568.15164158</c:v>
                </c:pt>
                <c:pt idx="76">
                  <c:v>77577.53251121799</c:v>
                </c:pt>
                <c:pt idx="77">
                  <c:v>77623.9549003071</c:v>
                </c:pt>
                <c:pt idx="78">
                  <c:v>77702.1774907652</c:v>
                </c:pt>
                <c:pt idx="79">
                  <c:v>77802.38213960369</c:v>
                </c:pt>
                <c:pt idx="80">
                  <c:v>77916.98009969001</c:v>
                </c:pt>
                <c:pt idx="81">
                  <c:v>78045.8925178882</c:v>
                </c:pt>
                <c:pt idx="82">
                  <c:v>78190.84897424111</c:v>
                </c:pt>
                <c:pt idx="83">
                  <c:v>78347.92672010959</c:v>
                </c:pt>
                <c:pt idx="84">
                  <c:v>78512.40784940369</c:v>
                </c:pt>
                <c:pt idx="85">
                  <c:v>78680.54619586001</c:v>
                </c:pt>
                <c:pt idx="86">
                  <c:v>78849.9800976408</c:v>
                </c:pt>
                <c:pt idx="87">
                  <c:v>79020.04021059352</c:v>
                </c:pt>
                <c:pt idx="88">
                  <c:v>79190.82478035271</c:v>
                </c:pt>
                <c:pt idx="89">
                  <c:v>79363.26989452011</c:v>
                </c:pt>
                <c:pt idx="90">
                  <c:v>79537.73976533</c:v>
                </c:pt>
                <c:pt idx="91">
                  <c:v>79713.31256056961</c:v>
                </c:pt>
                <c:pt idx="92">
                  <c:v>79888.244349232</c:v>
                </c:pt>
                <c:pt idx="93">
                  <c:v>80061.05908548051</c:v>
                </c:pt>
                <c:pt idx="94">
                  <c:v>80230.0601434919</c:v>
                </c:pt>
                <c:pt idx="95">
                  <c:v>80393.65792105</c:v>
                </c:pt>
                <c:pt idx="96">
                  <c:v>80550.69365403178</c:v>
                </c:pt>
                <c:pt idx="97">
                  <c:v>80700.17291149141</c:v>
                </c:pt>
                <c:pt idx="98">
                  <c:v>80840.69057792872</c:v>
                </c:pt>
                <c:pt idx="99">
                  <c:v>80970.92094162892</c:v>
                </c:pt>
                <c:pt idx="100">
                  <c:v>81089.62344178998</c:v>
                </c:pt>
                <c:pt idx="101">
                  <c:v>81195.4727906698</c:v>
                </c:pt>
                <c:pt idx="102">
                  <c:v>81287.51423782851</c:v>
                </c:pt>
                <c:pt idx="103">
                  <c:v>81365.4176430892</c:v>
                </c:pt>
                <c:pt idx="104">
                  <c:v>81429.21636691</c:v>
                </c:pt>
                <c:pt idx="105">
                  <c:v>81478.81343886001</c:v>
                </c:pt>
              </c:numCache>
            </c:numRef>
          </c:yVal>
        </c:ser>
        <c:ser>
          <c:idx val="12"/>
          <c:order val="12"/>
          <c:tx>
            <c:strRef>
              <c:f>'urban numbers'!$C$289</c:f>
              <c:strCache>
                <c:ptCount val="1"/>
                <c:pt idx="0">
                  <c:v>Turkey</c:v>
                </c:pt>
              </c:strCache>
            </c:strRef>
          </c:tx>
          <c:spPr>
            <a:ln w="12700">
              <a:solidFill>
                <a:srgbClr val="A6CAF0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numbers'!$D$289:$DE$289</c:f>
              <c:numCache>
                <c:formatCode>0</c:formatCode>
                <c:ptCount val="106"/>
                <c:pt idx="0">
                  <c:v>179.2896000000001</c:v>
                </c:pt>
                <c:pt idx="1">
                  <c:v>204.2704561465876</c:v>
                </c:pt>
                <c:pt idx="2">
                  <c:v>227.2204850737713</c:v>
                </c:pt>
                <c:pt idx="3">
                  <c:v>242.307685933158</c:v>
                </c:pt>
                <c:pt idx="4">
                  <c:v>281.145625538109</c:v>
                </c:pt>
                <c:pt idx="5">
                  <c:v>312.7326712644888</c:v>
                </c:pt>
                <c:pt idx="6">
                  <c:v>347.8685591818533</c:v>
                </c:pt>
                <c:pt idx="7">
                  <c:v>386.9520059351715</c:v>
                </c:pt>
                <c:pt idx="8">
                  <c:v>430.4265244591379</c:v>
                </c:pt>
                <c:pt idx="9">
                  <c:v>478.7854568946511</c:v>
                </c:pt>
                <c:pt idx="10">
                  <c:v>532.577572959452</c:v>
                </c:pt>
                <c:pt idx="11">
                  <c:v>592.4132973023667</c:v>
                </c:pt>
                <c:pt idx="12">
                  <c:v>658.9716365082131</c:v>
                </c:pt>
                <c:pt idx="13">
                  <c:v>749.0025082354014</c:v>
                </c:pt>
                <c:pt idx="14">
                  <c:v>848.6235314982387</c:v>
                </c:pt>
                <c:pt idx="15">
                  <c:v>961.4946415989894</c:v>
                </c:pt>
                <c:pt idx="16">
                  <c:v>1089.378165358461</c:v>
                </c:pt>
                <c:pt idx="17">
                  <c:v>1234.27082774604</c:v>
                </c:pt>
                <c:pt idx="18">
                  <c:v>1381.45773563326</c:v>
                </c:pt>
                <c:pt idx="19">
                  <c:v>1543.903203088676</c:v>
                </c:pt>
                <c:pt idx="20">
                  <c:v>1725.450615696772</c:v>
                </c:pt>
                <c:pt idx="21">
                  <c:v>1928.346169146051</c:v>
                </c:pt>
                <c:pt idx="22">
                  <c:v>2320.973959199223</c:v>
                </c:pt>
                <c:pt idx="23">
                  <c:v>2824.465664633974</c:v>
                </c:pt>
                <c:pt idx="24">
                  <c:v>3698.376176319541</c:v>
                </c:pt>
                <c:pt idx="25">
                  <c:v>4585.54496</c:v>
                </c:pt>
                <c:pt idx="26">
                  <c:v>4916.7063903996</c:v>
                </c:pt>
                <c:pt idx="27">
                  <c:v>5254.5399682224</c:v>
                </c:pt>
                <c:pt idx="28">
                  <c:v>5601.024155136</c:v>
                </c:pt>
                <c:pt idx="29">
                  <c:v>5957.963021058</c:v>
                </c:pt>
                <c:pt idx="30">
                  <c:v>6326.984899999999</c:v>
                </c:pt>
                <c:pt idx="31">
                  <c:v>6709.533195353999</c:v>
                </c:pt>
                <c:pt idx="32">
                  <c:v>7106.8433414496</c:v>
                </c:pt>
                <c:pt idx="33">
                  <c:v>7519.9578721612</c:v>
                </c:pt>
                <c:pt idx="34">
                  <c:v>7949.70536126</c:v>
                </c:pt>
                <c:pt idx="35">
                  <c:v>8396.776529999999</c:v>
                </c:pt>
                <c:pt idx="36">
                  <c:v>8861.8102231527</c:v>
                </c:pt>
                <c:pt idx="37">
                  <c:v>9345.4712481536</c:v>
                </c:pt>
                <c:pt idx="38">
                  <c:v>9848.518805600399</c:v>
                </c:pt>
                <c:pt idx="39">
                  <c:v>10371.694662544</c:v>
                </c:pt>
                <c:pt idx="40">
                  <c:v>10915.3525323</c:v>
                </c:pt>
                <c:pt idx="41">
                  <c:v>11479.752443225</c:v>
                </c:pt>
                <c:pt idx="42">
                  <c:v>12064.1340805678</c:v>
                </c:pt>
                <c:pt idx="43">
                  <c:v>12666.3179157172</c:v>
                </c:pt>
                <c:pt idx="44">
                  <c:v>13283.076534234</c:v>
                </c:pt>
                <c:pt idx="45">
                  <c:v>13911.2605224</c:v>
                </c:pt>
                <c:pt idx="46">
                  <c:v>14557.2949375212</c:v>
                </c:pt>
                <c:pt idx="47">
                  <c:v>15221.9013911232</c:v>
                </c:pt>
                <c:pt idx="48">
                  <c:v>15888.646560637</c:v>
                </c:pt>
                <c:pt idx="49">
                  <c:v>16533.7540371933</c:v>
                </c:pt>
                <c:pt idx="50">
                  <c:v>17143.17003866</c:v>
                </c:pt>
                <c:pt idx="51">
                  <c:v>17695.18664706</c:v>
                </c:pt>
                <c:pt idx="52">
                  <c:v>18204.3932674408</c:v>
                </c:pt>
                <c:pt idx="53">
                  <c:v>18740.3946616686</c:v>
                </c:pt>
                <c:pt idx="54">
                  <c:v>19405.4701125181</c:v>
                </c:pt>
                <c:pt idx="55">
                  <c:v>20276.9604862</c:v>
                </c:pt>
                <c:pt idx="56">
                  <c:v>21398.3543530652</c:v>
                </c:pt>
                <c:pt idx="57">
                  <c:v>22749.426125644</c:v>
                </c:pt>
                <c:pt idx="58">
                  <c:v>24263.7676504864</c:v>
                </c:pt>
                <c:pt idx="59">
                  <c:v>25829.090818103</c:v>
                </c:pt>
                <c:pt idx="60">
                  <c:v>27351.73794496</c:v>
                </c:pt>
                <c:pt idx="61">
                  <c:v>28800.778722117</c:v>
                </c:pt>
                <c:pt idx="62">
                  <c:v>30186.38531748</c:v>
                </c:pt>
                <c:pt idx="63">
                  <c:v>31499.6310388342</c:v>
                </c:pt>
                <c:pt idx="64">
                  <c:v>32743.8135860913</c:v>
                </c:pt>
                <c:pt idx="65">
                  <c:v>33923.45339081</c:v>
                </c:pt>
                <c:pt idx="66">
                  <c:v>35021.9195803884</c:v>
                </c:pt>
                <c:pt idx="67">
                  <c:v>36032.2971646498</c:v>
                </c:pt>
                <c:pt idx="68">
                  <c:v>36985.6993212441</c:v>
                </c:pt>
                <c:pt idx="69">
                  <c:v>37929.8046888448</c:v>
                </c:pt>
                <c:pt idx="70">
                  <c:v>38901.68103168</c:v>
                </c:pt>
                <c:pt idx="71">
                  <c:v>39917.7835249494</c:v>
                </c:pt>
                <c:pt idx="72">
                  <c:v>40971.0923348894</c:v>
                </c:pt>
                <c:pt idx="73">
                  <c:v>42047.7446280918</c:v>
                </c:pt>
                <c:pt idx="74">
                  <c:v>43122.2716485072</c:v>
                </c:pt>
                <c:pt idx="75">
                  <c:v>44175.62513508</c:v>
                </c:pt>
                <c:pt idx="76">
                  <c:v>45204.3540644704</c:v>
                </c:pt>
                <c:pt idx="77">
                  <c:v>46217.18963256781</c:v>
                </c:pt>
                <c:pt idx="78">
                  <c:v>47220.6897803724</c:v>
                </c:pt>
                <c:pt idx="79">
                  <c:v>48225.2152062228</c:v>
                </c:pt>
                <c:pt idx="80">
                  <c:v>49238.28597936001</c:v>
                </c:pt>
                <c:pt idx="81">
                  <c:v>50261.80497676039</c:v>
                </c:pt>
                <c:pt idx="82">
                  <c:v>51292.6612374275</c:v>
                </c:pt>
                <c:pt idx="83">
                  <c:v>52327.348003403</c:v>
                </c:pt>
                <c:pt idx="84">
                  <c:v>53360.29965948329</c:v>
                </c:pt>
                <c:pt idx="85">
                  <c:v>54387.1324815</c:v>
                </c:pt>
                <c:pt idx="86">
                  <c:v>55406.7900911023</c:v>
                </c:pt>
                <c:pt idx="87">
                  <c:v>56419.75441480181</c:v>
                </c:pt>
                <c:pt idx="88">
                  <c:v>57424.871761272</c:v>
                </c:pt>
                <c:pt idx="89">
                  <c:v>58421.1042500394</c:v>
                </c:pt>
                <c:pt idx="90">
                  <c:v>59407.64324405001</c:v>
                </c:pt>
                <c:pt idx="91">
                  <c:v>60383.197062064</c:v>
                </c:pt>
                <c:pt idx="92">
                  <c:v>61347.3043490895</c:v>
                </c:pt>
                <c:pt idx="93">
                  <c:v>62301.15120820498</c:v>
                </c:pt>
                <c:pt idx="94">
                  <c:v>63246.67944470399</c:v>
                </c:pt>
                <c:pt idx="95">
                  <c:v>64185.1254624</c:v>
                </c:pt>
                <c:pt idx="96">
                  <c:v>65116.48191026</c:v>
                </c:pt>
                <c:pt idx="97">
                  <c:v>66039.489465984</c:v>
                </c:pt>
                <c:pt idx="98">
                  <c:v>66952.5856869738</c:v>
                </c:pt>
                <c:pt idx="99">
                  <c:v>67853.6540778969</c:v>
                </c:pt>
                <c:pt idx="100">
                  <c:v>68740.82998284</c:v>
                </c:pt>
                <c:pt idx="101">
                  <c:v>69613.32761947959</c:v>
                </c:pt>
                <c:pt idx="102">
                  <c:v>70470.5411267484</c:v>
                </c:pt>
                <c:pt idx="103">
                  <c:v>71310.96209959179</c:v>
                </c:pt>
                <c:pt idx="104">
                  <c:v>72132.9218288427</c:v>
                </c:pt>
                <c:pt idx="105">
                  <c:v>72935.06436446999</c:v>
                </c:pt>
              </c:numCache>
            </c:numRef>
          </c:yVal>
        </c:ser>
        <c:ser>
          <c:idx val="13"/>
          <c:order val="13"/>
          <c:tx>
            <c:strRef>
              <c:f>'urban numbers'!$C$290</c:f>
              <c:strCache>
                <c:ptCount val="1"/>
                <c:pt idx="0">
                  <c:v>Ukraine +</c:v>
                </c:pt>
              </c:strCache>
            </c:strRef>
          </c:tx>
          <c:spPr>
            <a:ln w="12700">
              <a:solidFill>
                <a:srgbClr val="CC9CCC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numbers'!$D$290:$DE$290</c:f>
              <c:numCache>
                <c:formatCode>0</c:formatCode>
                <c:ptCount val="106"/>
                <c:pt idx="0">
                  <c:v>83.74065619538752</c:v>
                </c:pt>
                <c:pt idx="1">
                  <c:v>86.84216198040187</c:v>
                </c:pt>
                <c:pt idx="2">
                  <c:v>90.0585383500464</c:v>
                </c:pt>
                <c:pt idx="3">
                  <c:v>83.74065619538752</c:v>
                </c:pt>
                <c:pt idx="4">
                  <c:v>96.853078280434</c:v>
                </c:pt>
                <c:pt idx="5">
                  <c:v>100.4402293278575</c:v>
                </c:pt>
                <c:pt idx="6">
                  <c:v>104.1602378214818</c:v>
                </c:pt>
                <c:pt idx="7">
                  <c:v>112.3769352117173</c:v>
                </c:pt>
                <c:pt idx="8">
                  <c:v>135.0439501418808</c:v>
                </c:pt>
                <c:pt idx="9">
                  <c:v>163.5003561773186</c:v>
                </c:pt>
                <c:pt idx="10">
                  <c:v>199.2846150552473</c:v>
                </c:pt>
                <c:pt idx="11">
                  <c:v>244.2300943785446</c:v>
                </c:pt>
                <c:pt idx="12">
                  <c:v>316.9321182256822</c:v>
                </c:pt>
                <c:pt idx="13">
                  <c:v>414.4376108760777</c:v>
                </c:pt>
                <c:pt idx="14">
                  <c:v>549.9518817781745</c:v>
                </c:pt>
                <c:pt idx="15">
                  <c:v>706.4007930020192</c:v>
                </c:pt>
                <c:pt idx="16">
                  <c:v>976.9695526349832</c:v>
                </c:pt>
                <c:pt idx="17">
                  <c:v>1339.372245201245</c:v>
                </c:pt>
                <c:pt idx="18">
                  <c:v>1912.590410792166</c:v>
                </c:pt>
                <c:pt idx="19">
                  <c:v>2729.38915940666</c:v>
                </c:pt>
                <c:pt idx="20">
                  <c:v>4017.929546551264</c:v>
                </c:pt>
                <c:pt idx="21">
                  <c:v>5988.344735864212</c:v>
                </c:pt>
                <c:pt idx="22">
                  <c:v>7530.937302421405</c:v>
                </c:pt>
                <c:pt idx="23">
                  <c:v>8876.12514915517</c:v>
                </c:pt>
                <c:pt idx="24">
                  <c:v>11638.99330582868</c:v>
                </c:pt>
                <c:pt idx="25">
                  <c:v>16751.14494468</c:v>
                </c:pt>
                <c:pt idx="26">
                  <c:v>17333.6724037621</c:v>
                </c:pt>
                <c:pt idx="27">
                  <c:v>17939.4032292273</c:v>
                </c:pt>
                <c:pt idx="28">
                  <c:v>18565.5756866552</c:v>
                </c:pt>
                <c:pt idx="29">
                  <c:v>19209.8663756699</c:v>
                </c:pt>
                <c:pt idx="30">
                  <c:v>19870.43609997</c:v>
                </c:pt>
                <c:pt idx="31">
                  <c:v>20546.0103548041</c:v>
                </c:pt>
                <c:pt idx="32">
                  <c:v>21235.8755917156</c:v>
                </c:pt>
                <c:pt idx="33">
                  <c:v>21939.8196168491</c:v>
                </c:pt>
                <c:pt idx="34">
                  <c:v>22657.9978679922</c:v>
                </c:pt>
                <c:pt idx="35">
                  <c:v>23390.3767637</c:v>
                </c:pt>
                <c:pt idx="36">
                  <c:v>24136.15716730001</c:v>
                </c:pt>
                <c:pt idx="37">
                  <c:v>24893.1872171166</c:v>
                </c:pt>
                <c:pt idx="38">
                  <c:v>25657.6848564871</c:v>
                </c:pt>
                <c:pt idx="39">
                  <c:v>26424.832992787</c:v>
                </c:pt>
                <c:pt idx="40">
                  <c:v>27190.71534334</c:v>
                </c:pt>
                <c:pt idx="41">
                  <c:v>27952.1854347839</c:v>
                </c:pt>
                <c:pt idx="42">
                  <c:v>28708.4182831283</c:v>
                </c:pt>
                <c:pt idx="43">
                  <c:v>29460.6851800607</c:v>
                </c:pt>
                <c:pt idx="44">
                  <c:v>30211.8556346317</c:v>
                </c:pt>
                <c:pt idx="45">
                  <c:v>30963.60367489001</c:v>
                </c:pt>
                <c:pt idx="46">
                  <c:v>31716.4288125345</c:v>
                </c:pt>
                <c:pt idx="47">
                  <c:v>32467.6809608005</c:v>
                </c:pt>
                <c:pt idx="48">
                  <c:v>33212.1413038787</c:v>
                </c:pt>
                <c:pt idx="49">
                  <c:v>33942.6599470088</c:v>
                </c:pt>
                <c:pt idx="50">
                  <c:v>34653.85838748</c:v>
                </c:pt>
                <c:pt idx="51">
                  <c:v>35341.9888692129</c:v>
                </c:pt>
                <c:pt idx="52">
                  <c:v>36007.8348932181</c:v>
                </c:pt>
                <c:pt idx="53">
                  <c:v>36656.1669503059</c:v>
                </c:pt>
                <c:pt idx="54">
                  <c:v>37294.7780673776</c:v>
                </c:pt>
                <c:pt idx="55">
                  <c:v>37929.24577514</c:v>
                </c:pt>
                <c:pt idx="56">
                  <c:v>38556.8381889179</c:v>
                </c:pt>
                <c:pt idx="57">
                  <c:v>39173.4392798758</c:v>
                </c:pt>
                <c:pt idx="58">
                  <c:v>39781.3499370756</c:v>
                </c:pt>
                <c:pt idx="59">
                  <c:v>40383.56378073931</c:v>
                </c:pt>
                <c:pt idx="60">
                  <c:v>40979.16366891</c:v>
                </c:pt>
                <c:pt idx="61">
                  <c:v>41571.8849478434</c:v>
                </c:pt>
                <c:pt idx="62">
                  <c:v>42151.97546167019</c:v>
                </c:pt>
                <c:pt idx="63">
                  <c:v>42687.95079654921</c:v>
                </c:pt>
                <c:pt idx="64">
                  <c:v>43137.6062970576</c:v>
                </c:pt>
                <c:pt idx="65">
                  <c:v>43470.20472855</c:v>
                </c:pt>
                <c:pt idx="66">
                  <c:v>43674.52033815539</c:v>
                </c:pt>
                <c:pt idx="67">
                  <c:v>43759.0606145805</c:v>
                </c:pt>
                <c:pt idx="68">
                  <c:v>43737.9159477708</c:v>
                </c:pt>
                <c:pt idx="69">
                  <c:v>43634.374470994</c:v>
                </c:pt>
                <c:pt idx="70">
                  <c:v>43467.9545801</c:v>
                </c:pt>
                <c:pt idx="71">
                  <c:v>43243.0542478793</c:v>
                </c:pt>
                <c:pt idx="72">
                  <c:v>42961.6309331912</c:v>
                </c:pt>
                <c:pt idx="73">
                  <c:v>42638.612756381</c:v>
                </c:pt>
                <c:pt idx="74">
                  <c:v>42291.7895950837</c:v>
                </c:pt>
                <c:pt idx="75">
                  <c:v>41936.03701477</c:v>
                </c:pt>
                <c:pt idx="76">
                  <c:v>41579.3831274256</c:v>
                </c:pt>
                <c:pt idx="77">
                  <c:v>41225.8469510003</c:v>
                </c:pt>
                <c:pt idx="78">
                  <c:v>40881.1126756421</c:v>
                </c:pt>
                <c:pt idx="79">
                  <c:v>40549.3317807413</c:v>
                </c:pt>
                <c:pt idx="80">
                  <c:v>40233.46413904</c:v>
                </c:pt>
                <c:pt idx="81">
                  <c:v>39937.8153498269</c:v>
                </c:pt>
                <c:pt idx="82">
                  <c:v>39663.9197044244</c:v>
                </c:pt>
                <c:pt idx="83">
                  <c:v>39407.87578202401</c:v>
                </c:pt>
                <c:pt idx="84">
                  <c:v>39163.211518135</c:v>
                </c:pt>
                <c:pt idx="85">
                  <c:v>38925.04106321</c:v>
                </c:pt>
                <c:pt idx="86">
                  <c:v>38692.2795347095</c:v>
                </c:pt>
                <c:pt idx="87">
                  <c:v>38466.11080816921</c:v>
                </c:pt>
                <c:pt idx="88">
                  <c:v>38246.4796669905</c:v>
                </c:pt>
                <c:pt idx="89">
                  <c:v>38033.7844099668</c:v>
                </c:pt>
                <c:pt idx="90">
                  <c:v>37828.04383896</c:v>
                </c:pt>
                <c:pt idx="91">
                  <c:v>37628.8176919242</c:v>
                </c:pt>
                <c:pt idx="92">
                  <c:v>37434.807502595</c:v>
                </c:pt>
                <c:pt idx="93">
                  <c:v>37244.1223262756</c:v>
                </c:pt>
                <c:pt idx="94">
                  <c:v>37054.4505649309</c:v>
                </c:pt>
                <c:pt idx="95">
                  <c:v>36863.99057002</c:v>
                </c:pt>
                <c:pt idx="96">
                  <c:v>36671.75500680601</c:v>
                </c:pt>
                <c:pt idx="97">
                  <c:v>36477.5734309326</c:v>
                </c:pt>
                <c:pt idx="98">
                  <c:v>36281.634599369</c:v>
                </c:pt>
                <c:pt idx="99">
                  <c:v>36084.43045690421</c:v>
                </c:pt>
                <c:pt idx="100">
                  <c:v>35886.32690379</c:v>
                </c:pt>
                <c:pt idx="101">
                  <c:v>35687.121387224</c:v>
                </c:pt>
                <c:pt idx="102">
                  <c:v>35486.4740465286</c:v>
                </c:pt>
                <c:pt idx="103">
                  <c:v>35284.3837541402</c:v>
                </c:pt>
                <c:pt idx="104">
                  <c:v>35080.86214750381</c:v>
                </c:pt>
                <c:pt idx="105">
                  <c:v>34875.70326698</c:v>
                </c:pt>
              </c:numCache>
            </c:numRef>
          </c:yVal>
        </c:ser>
        <c:ser>
          <c:idx val="14"/>
          <c:order val="14"/>
          <c:tx>
            <c:strRef>
              <c:f>'urban numbers'!$C$291</c:f>
              <c:strCache>
                <c:ptCount val="1"/>
                <c:pt idx="0">
                  <c:v>Asia-Stan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numbers'!$D$291:$DE$291</c:f>
              <c:numCache>
                <c:formatCode>0</c:formatCode>
                <c:ptCount val="106"/>
                <c:pt idx="0">
                  <c:v>76.72336206689697</c:v>
                </c:pt>
                <c:pt idx="1">
                  <c:v>86.99657729603905</c:v>
                </c:pt>
                <c:pt idx="2">
                  <c:v>96.74733771321435</c:v>
                </c:pt>
                <c:pt idx="3">
                  <c:v>96.60903294858701</c:v>
                </c:pt>
                <c:pt idx="4">
                  <c:v>120.1587193972508</c:v>
                </c:pt>
                <c:pt idx="5">
                  <c:v>134.1750958823998</c:v>
                </c:pt>
                <c:pt idx="6">
                  <c:v>150.0096911137841</c:v>
                </c:pt>
                <c:pt idx="7">
                  <c:v>167.9062666573572</c:v>
                </c:pt>
                <c:pt idx="8">
                  <c:v>188.1991935503519</c:v>
                </c:pt>
                <c:pt idx="9">
                  <c:v>213.4552146360462</c:v>
                </c:pt>
                <c:pt idx="10">
                  <c:v>245.0702753555819</c:v>
                </c:pt>
                <c:pt idx="11">
                  <c:v>284.3100927992696</c:v>
                </c:pt>
                <c:pt idx="12">
                  <c:v>323.3663018109913</c:v>
                </c:pt>
                <c:pt idx="13">
                  <c:v>368.9285313673445</c:v>
                </c:pt>
                <c:pt idx="14">
                  <c:v>422.338911832904</c:v>
                </c:pt>
                <c:pt idx="15">
                  <c:v>485.2657539756469</c:v>
                </c:pt>
                <c:pt idx="16">
                  <c:v>559.7907466891954</c:v>
                </c:pt>
                <c:pt idx="17">
                  <c:v>687.502205746832</c:v>
                </c:pt>
                <c:pt idx="18">
                  <c:v>872.3519658013568</c:v>
                </c:pt>
                <c:pt idx="19">
                  <c:v>1102.181421316241</c:v>
                </c:pt>
                <c:pt idx="20">
                  <c:v>1453.720125428852</c:v>
                </c:pt>
                <c:pt idx="21">
                  <c:v>1917.479395431988</c:v>
                </c:pt>
                <c:pt idx="22">
                  <c:v>2693.188367310709</c:v>
                </c:pt>
                <c:pt idx="23">
                  <c:v>3564.333260908545</c:v>
                </c:pt>
                <c:pt idx="24">
                  <c:v>5168.775841312138</c:v>
                </c:pt>
                <c:pt idx="25">
                  <c:v>6135.038834320001</c:v>
                </c:pt>
                <c:pt idx="26">
                  <c:v>6328.1521296949</c:v>
                </c:pt>
                <c:pt idx="27">
                  <c:v>6570.0832034783</c:v>
                </c:pt>
                <c:pt idx="28">
                  <c:v>6852.085574511398</c:v>
                </c:pt>
                <c:pt idx="29">
                  <c:v>7166.872436344101</c:v>
                </c:pt>
                <c:pt idx="30">
                  <c:v>7508.730246149998</c:v>
                </c:pt>
                <c:pt idx="31">
                  <c:v>7873.716114280601</c:v>
                </c:pt>
                <c:pt idx="32">
                  <c:v>8259.6525043307</c:v>
                </c:pt>
                <c:pt idx="33">
                  <c:v>8665.931102276</c:v>
                </c:pt>
                <c:pt idx="34">
                  <c:v>9093.138244104398</c:v>
                </c:pt>
                <c:pt idx="35">
                  <c:v>9541.72040859</c:v>
                </c:pt>
                <c:pt idx="36">
                  <c:v>10010.508221475</c:v>
                </c:pt>
                <c:pt idx="37">
                  <c:v>10495.3520712498</c:v>
                </c:pt>
                <c:pt idx="38">
                  <c:v>10988.4358962801</c:v>
                </c:pt>
                <c:pt idx="39">
                  <c:v>11479.7620309551</c:v>
                </c:pt>
                <c:pt idx="40">
                  <c:v>11961.80442626</c:v>
                </c:pt>
                <c:pt idx="41">
                  <c:v>12429.6894901392</c:v>
                </c:pt>
                <c:pt idx="42">
                  <c:v>12883.9890846526</c:v>
                </c:pt>
                <c:pt idx="43">
                  <c:v>13329.4516417876</c:v>
                </c:pt>
                <c:pt idx="44">
                  <c:v>13774.2116627222</c:v>
                </c:pt>
                <c:pt idx="45">
                  <c:v>14224.19733381</c:v>
                </c:pt>
                <c:pt idx="46">
                  <c:v>14681.053350165</c:v>
                </c:pt>
                <c:pt idx="47">
                  <c:v>15142.071636972</c:v>
                </c:pt>
                <c:pt idx="48">
                  <c:v>15603.8583701923</c:v>
                </c:pt>
                <c:pt idx="49">
                  <c:v>16061.2589484047</c:v>
                </c:pt>
                <c:pt idx="50">
                  <c:v>16510.5882134</c:v>
                </c:pt>
                <c:pt idx="51">
                  <c:v>16950.2504623492</c:v>
                </c:pt>
                <c:pt idx="52">
                  <c:v>17381.6613858797</c:v>
                </c:pt>
                <c:pt idx="53">
                  <c:v>17807.5750917054</c:v>
                </c:pt>
                <c:pt idx="54">
                  <c:v>18231.9775974439</c:v>
                </c:pt>
                <c:pt idx="55">
                  <c:v>18657.29681613</c:v>
                </c:pt>
                <c:pt idx="56">
                  <c:v>19080.3981949158</c:v>
                </c:pt>
                <c:pt idx="57">
                  <c:v>19498.2883908717</c:v>
                </c:pt>
                <c:pt idx="58">
                  <c:v>19913.4850376198</c:v>
                </c:pt>
                <c:pt idx="59">
                  <c:v>20330.1261466072</c:v>
                </c:pt>
                <c:pt idx="60">
                  <c:v>20749.44097087</c:v>
                </c:pt>
                <c:pt idx="61">
                  <c:v>21175.9743636346</c:v>
                </c:pt>
                <c:pt idx="62">
                  <c:v>21602.9908688246</c:v>
                </c:pt>
                <c:pt idx="63">
                  <c:v>22006.4764463248</c:v>
                </c:pt>
                <c:pt idx="64">
                  <c:v>22353.4440726814</c:v>
                </c:pt>
                <c:pt idx="65">
                  <c:v>22620.39256223</c:v>
                </c:pt>
                <c:pt idx="66">
                  <c:v>22798.377223738</c:v>
                </c:pt>
                <c:pt idx="67">
                  <c:v>22896.6605180067</c:v>
                </c:pt>
                <c:pt idx="68">
                  <c:v>22933.1029162526</c:v>
                </c:pt>
                <c:pt idx="69">
                  <c:v>22935.1736266896</c:v>
                </c:pt>
                <c:pt idx="70">
                  <c:v>22925.41183239</c:v>
                </c:pt>
                <c:pt idx="71">
                  <c:v>22910.3013817751</c:v>
                </c:pt>
                <c:pt idx="72">
                  <c:v>22890.868789478</c:v>
                </c:pt>
                <c:pt idx="73">
                  <c:v>22877.8671522536</c:v>
                </c:pt>
                <c:pt idx="74">
                  <c:v>22882.0929909199</c:v>
                </c:pt>
                <c:pt idx="75">
                  <c:v>22911.69592327</c:v>
                </c:pt>
                <c:pt idx="76">
                  <c:v>22973.0171962472</c:v>
                </c:pt>
                <c:pt idx="77">
                  <c:v>23067.9841432016</c:v>
                </c:pt>
                <c:pt idx="78">
                  <c:v>23194.2343977159</c:v>
                </c:pt>
                <c:pt idx="79">
                  <c:v>23346.5743836396</c:v>
                </c:pt>
                <c:pt idx="80">
                  <c:v>23521.4152526</c:v>
                </c:pt>
                <c:pt idx="81">
                  <c:v>23719.12112942711</c:v>
                </c:pt>
                <c:pt idx="82">
                  <c:v>23942.2233627348</c:v>
                </c:pt>
                <c:pt idx="83">
                  <c:v>24191.5732661592</c:v>
                </c:pt>
                <c:pt idx="84">
                  <c:v>24468.2089647908</c:v>
                </c:pt>
                <c:pt idx="85">
                  <c:v>24772.63134575</c:v>
                </c:pt>
                <c:pt idx="86">
                  <c:v>25105.1928381892</c:v>
                </c:pt>
                <c:pt idx="87">
                  <c:v>25465.0432059199</c:v>
                </c:pt>
                <c:pt idx="88">
                  <c:v>25849.9306325273</c:v>
                </c:pt>
                <c:pt idx="89">
                  <c:v>26256.7449378648</c:v>
                </c:pt>
                <c:pt idx="90">
                  <c:v>26683.01951821</c:v>
                </c:pt>
                <c:pt idx="91">
                  <c:v>27127.4013562083</c:v>
                </c:pt>
                <c:pt idx="92">
                  <c:v>27589.7184354823</c:v>
                </c:pt>
                <c:pt idx="93">
                  <c:v>28070.0516829113</c:v>
                </c:pt>
                <c:pt idx="94">
                  <c:v>28568.95054292519</c:v>
                </c:pt>
                <c:pt idx="95">
                  <c:v>29086.471146</c:v>
                </c:pt>
                <c:pt idx="96">
                  <c:v>29621.4882506012</c:v>
                </c:pt>
                <c:pt idx="97">
                  <c:v>30172.3444303777</c:v>
                </c:pt>
                <c:pt idx="98">
                  <c:v>30737.4558871406</c:v>
                </c:pt>
                <c:pt idx="99">
                  <c:v>31315.3025887691</c:v>
                </c:pt>
                <c:pt idx="100">
                  <c:v>31904.16314169</c:v>
                </c:pt>
                <c:pt idx="101">
                  <c:v>32501.489313304</c:v>
                </c:pt>
                <c:pt idx="102">
                  <c:v>33104.9181643423</c:v>
                </c:pt>
                <c:pt idx="103">
                  <c:v>33713.28852527129</c:v>
                </c:pt>
                <c:pt idx="104">
                  <c:v>34325.9312144542</c:v>
                </c:pt>
                <c:pt idx="105">
                  <c:v>34941.9396109</c:v>
                </c:pt>
              </c:numCache>
            </c:numRef>
          </c:yVal>
        </c:ser>
        <c:ser>
          <c:idx val="15"/>
          <c:order val="15"/>
          <c:tx>
            <c:strRef>
              <c:f>'urban numbers'!$C$292</c:f>
              <c:strCache>
                <c:ptCount val="1"/>
                <c:pt idx="0">
                  <c:v>Russia +</c:v>
                </c:pt>
              </c:strCache>
            </c:strRef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numbers'!$D$292:$DE$292</c:f>
              <c:numCache>
                <c:formatCode>0</c:formatCode>
                <c:ptCount val="106"/>
                <c:pt idx="0">
                  <c:v>326.0645476640699</c:v>
                </c:pt>
                <c:pt idx="1">
                  <c:v>342.6240639762693</c:v>
                </c:pt>
                <c:pt idx="2">
                  <c:v>360.0294432530297</c:v>
                </c:pt>
                <c:pt idx="3">
                  <c:v>327.3486854726897</c:v>
                </c:pt>
                <c:pt idx="4">
                  <c:v>397.5535879252273</c:v>
                </c:pt>
                <c:pt idx="5">
                  <c:v>417.7659491109036</c:v>
                </c:pt>
                <c:pt idx="6">
                  <c:v>439.0116011001936</c:v>
                </c:pt>
                <c:pt idx="7">
                  <c:v>461.3435812656225</c:v>
                </c:pt>
                <c:pt idx="8">
                  <c:v>484.9972440717454</c:v>
                </c:pt>
                <c:pt idx="9">
                  <c:v>515.1622220118518</c:v>
                </c:pt>
                <c:pt idx="10">
                  <c:v>551.368491049706</c:v>
                </c:pt>
                <c:pt idx="11">
                  <c:v>583.283389320205</c:v>
                </c:pt>
                <c:pt idx="12">
                  <c:v>773.6185168962909</c:v>
                </c:pt>
                <c:pt idx="13">
                  <c:v>1028.182101133866</c:v>
                </c:pt>
                <c:pt idx="14">
                  <c:v>1499.989979438314</c:v>
                </c:pt>
                <c:pt idx="15">
                  <c:v>2020.785831980635</c:v>
                </c:pt>
                <c:pt idx="16">
                  <c:v>2873.306997308993</c:v>
                </c:pt>
                <c:pt idx="17">
                  <c:v>3893.415821976397</c:v>
                </c:pt>
                <c:pt idx="18">
                  <c:v>5576.653272740045</c:v>
                </c:pt>
                <c:pt idx="19">
                  <c:v>7977.968382628688</c:v>
                </c:pt>
                <c:pt idx="20">
                  <c:v>11172.02694086143</c:v>
                </c:pt>
                <c:pt idx="21">
                  <c:v>17232.95344182767</c:v>
                </c:pt>
                <c:pt idx="22">
                  <c:v>19954.59114927592</c:v>
                </c:pt>
                <c:pt idx="23">
                  <c:v>27705.42870626883</c:v>
                </c:pt>
                <c:pt idx="24">
                  <c:v>42839.41786806107</c:v>
                </c:pt>
                <c:pt idx="25">
                  <c:v>49192.70627778</c:v>
                </c:pt>
                <c:pt idx="26">
                  <c:v>50919.3284640459</c:v>
                </c:pt>
                <c:pt idx="27">
                  <c:v>52757.94027885061</c:v>
                </c:pt>
                <c:pt idx="28">
                  <c:v>54680.1900785629</c:v>
                </c:pt>
                <c:pt idx="29">
                  <c:v>56661.5351023605</c:v>
                </c:pt>
                <c:pt idx="30">
                  <c:v>58681.85140128001</c:v>
                </c:pt>
                <c:pt idx="31">
                  <c:v>60726.1845362115</c:v>
                </c:pt>
                <c:pt idx="32">
                  <c:v>62785.0906002538</c:v>
                </c:pt>
                <c:pt idx="33">
                  <c:v>64854.3745144814</c:v>
                </c:pt>
                <c:pt idx="34">
                  <c:v>66934.1378612282</c:v>
                </c:pt>
                <c:pt idx="35">
                  <c:v>69024.88833985</c:v>
                </c:pt>
                <c:pt idx="36">
                  <c:v>71122.9448955212</c:v>
                </c:pt>
                <c:pt idx="37">
                  <c:v>73215.9579856068</c:v>
                </c:pt>
                <c:pt idx="38">
                  <c:v>75280.4640606393</c:v>
                </c:pt>
                <c:pt idx="39">
                  <c:v>77286.28060360999</c:v>
                </c:pt>
                <c:pt idx="40">
                  <c:v>79211.62320822001</c:v>
                </c:pt>
                <c:pt idx="41">
                  <c:v>81040.5090890051</c:v>
                </c:pt>
                <c:pt idx="42">
                  <c:v>82778.44638875582</c:v>
                </c:pt>
                <c:pt idx="43">
                  <c:v>84452.6842802712</c:v>
                </c:pt>
                <c:pt idx="44">
                  <c:v>86106.1563842935</c:v>
                </c:pt>
                <c:pt idx="45">
                  <c:v>87772.24954776</c:v>
                </c:pt>
                <c:pt idx="46">
                  <c:v>89460.8285985106</c:v>
                </c:pt>
                <c:pt idx="47">
                  <c:v>91164.617032849</c:v>
                </c:pt>
                <c:pt idx="48">
                  <c:v>92880.03296621791</c:v>
                </c:pt>
                <c:pt idx="49">
                  <c:v>94597.2349089258</c:v>
                </c:pt>
                <c:pt idx="50">
                  <c:v>96307.31268701001</c:v>
                </c:pt>
                <c:pt idx="51">
                  <c:v>98013.21802302681</c:v>
                </c:pt>
                <c:pt idx="52">
                  <c:v>99715.4003184839</c:v>
                </c:pt>
                <c:pt idx="53">
                  <c:v>101397.985736387</c:v>
                </c:pt>
                <c:pt idx="54">
                  <c:v>103039.5804605104</c:v>
                </c:pt>
                <c:pt idx="55">
                  <c:v>104624.4582229</c:v>
                </c:pt>
                <c:pt idx="56">
                  <c:v>106128.5732787349</c:v>
                </c:pt>
                <c:pt idx="57">
                  <c:v>107551.4738070452</c:v>
                </c:pt>
                <c:pt idx="58">
                  <c:v>108928.6474915656</c:v>
                </c:pt>
                <c:pt idx="59">
                  <c:v>110312.9343942196</c:v>
                </c:pt>
                <c:pt idx="60">
                  <c:v>111733.8715332</c:v>
                </c:pt>
                <c:pt idx="61">
                  <c:v>113220.7174014046</c:v>
                </c:pt>
                <c:pt idx="62">
                  <c:v>114736.1473411127</c:v>
                </c:pt>
                <c:pt idx="63">
                  <c:v>116161.9926020901</c:v>
                </c:pt>
                <c:pt idx="64">
                  <c:v>117334.8339377524</c:v>
                </c:pt>
                <c:pt idx="65">
                  <c:v>118140.55338263</c:v>
                </c:pt>
                <c:pt idx="66">
                  <c:v>118527.71504229</c:v>
                </c:pt>
                <c:pt idx="67">
                  <c:v>118544.0705106296</c:v>
                </c:pt>
                <c:pt idx="68">
                  <c:v>118296.9677322681</c:v>
                </c:pt>
                <c:pt idx="69">
                  <c:v>117944.6837088343</c:v>
                </c:pt>
                <c:pt idx="70">
                  <c:v>117603.98652075</c:v>
                </c:pt>
                <c:pt idx="71">
                  <c:v>117314.570391938</c:v>
                </c:pt>
                <c:pt idx="72">
                  <c:v>117050.5286295476</c:v>
                </c:pt>
                <c:pt idx="73">
                  <c:v>116784.521556123</c:v>
                </c:pt>
                <c:pt idx="74">
                  <c:v>116465.3952943641</c:v>
                </c:pt>
                <c:pt idx="75">
                  <c:v>116059.95085615</c:v>
                </c:pt>
                <c:pt idx="76">
                  <c:v>115566.9893805799</c:v>
                </c:pt>
                <c:pt idx="77">
                  <c:v>115015.759398942</c:v>
                </c:pt>
                <c:pt idx="78">
                  <c:v>114438.7209577071</c:v>
                </c:pt>
                <c:pt idx="79">
                  <c:v>113879.2961497275</c:v>
                </c:pt>
                <c:pt idx="80">
                  <c:v>113369.22756454</c:v>
                </c:pt>
                <c:pt idx="81">
                  <c:v>112920.8459349922</c:v>
                </c:pt>
                <c:pt idx="82">
                  <c:v>112528.1312741312</c:v>
                </c:pt>
                <c:pt idx="83">
                  <c:v>112181.5354484588</c:v>
                </c:pt>
                <c:pt idx="84">
                  <c:v>111863.6111983482</c:v>
                </c:pt>
                <c:pt idx="85">
                  <c:v>111561.30551322</c:v>
                </c:pt>
                <c:pt idx="86">
                  <c:v>111273.7027783423</c:v>
                </c:pt>
                <c:pt idx="87">
                  <c:v>111005.341121266</c:v>
                </c:pt>
                <c:pt idx="88">
                  <c:v>110754.4605472853</c:v>
                </c:pt>
                <c:pt idx="89">
                  <c:v>110519.6360576938</c:v>
                </c:pt>
                <c:pt idx="90">
                  <c:v>110299.41033311</c:v>
                </c:pt>
                <c:pt idx="91">
                  <c:v>110092.4212303478</c:v>
                </c:pt>
                <c:pt idx="92">
                  <c:v>109897.2215165936</c:v>
                </c:pt>
                <c:pt idx="93">
                  <c:v>109712.3364558786</c:v>
                </c:pt>
                <c:pt idx="94">
                  <c:v>109536.2691928216</c:v>
                </c:pt>
                <c:pt idx="95">
                  <c:v>109367.91865049</c:v>
                </c:pt>
                <c:pt idx="96">
                  <c:v>109206.1702951353</c:v>
                </c:pt>
                <c:pt idx="97">
                  <c:v>109050.5778106773</c:v>
                </c:pt>
                <c:pt idx="98">
                  <c:v>108901.2651224825</c:v>
                </c:pt>
                <c:pt idx="99">
                  <c:v>108758.8797773282</c:v>
                </c:pt>
                <c:pt idx="100">
                  <c:v>108623.8737797</c:v>
                </c:pt>
                <c:pt idx="101">
                  <c:v>108495.3055559852</c:v>
                </c:pt>
                <c:pt idx="102">
                  <c:v>108372.5354646251</c:v>
                </c:pt>
                <c:pt idx="103">
                  <c:v>108256.8977619893</c:v>
                </c:pt>
                <c:pt idx="104">
                  <c:v>108150.3584070569</c:v>
                </c:pt>
                <c:pt idx="105">
                  <c:v>108054.27654724</c:v>
                </c:pt>
              </c:numCache>
            </c:numRef>
          </c:yVal>
        </c:ser>
        <c:ser>
          <c:idx val="16"/>
          <c:order val="16"/>
          <c:tx>
            <c:strRef>
              <c:f>'urban numbers'!$C$293</c:f>
              <c:strCache>
                <c:ptCount val="1"/>
                <c:pt idx="0">
                  <c:v>Middle East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numbers'!$D$293:$DE$293</c:f>
              <c:numCache>
                <c:formatCode>0</c:formatCode>
                <c:ptCount val="106"/>
                <c:pt idx="0">
                  <c:v>270.5516970342119</c:v>
                </c:pt>
                <c:pt idx="1">
                  <c:v>317.1642095812124</c:v>
                </c:pt>
                <c:pt idx="2">
                  <c:v>356.8706189568974</c:v>
                </c:pt>
                <c:pt idx="3">
                  <c:v>367.8417041389271</c:v>
                </c:pt>
                <c:pt idx="4">
                  <c:v>455.935244846727</c:v>
                </c:pt>
                <c:pt idx="5">
                  <c:v>514.8889654294692</c:v>
                </c:pt>
                <c:pt idx="6">
                  <c:v>581.6608919702194</c:v>
                </c:pt>
                <c:pt idx="7">
                  <c:v>657.3229163872464</c:v>
                </c:pt>
                <c:pt idx="8">
                  <c:v>743.1002591037709</c:v>
                </c:pt>
                <c:pt idx="9">
                  <c:v>840.3945621556186</c:v>
                </c:pt>
                <c:pt idx="10">
                  <c:v>950.8106697495643</c:v>
                </c:pt>
                <c:pt idx="11">
                  <c:v>1074.428189907518</c:v>
                </c:pt>
                <c:pt idx="12">
                  <c:v>1216.692562492816</c:v>
                </c:pt>
                <c:pt idx="13">
                  <c:v>1403.188199820553</c:v>
                </c:pt>
                <c:pt idx="14">
                  <c:v>1607.669941834795</c:v>
                </c:pt>
                <c:pt idx="15">
                  <c:v>1840.220142147885</c:v>
                </c:pt>
                <c:pt idx="16">
                  <c:v>2108.8718998855</c:v>
                </c:pt>
                <c:pt idx="17">
                  <c:v>2414.948237150351</c:v>
                </c:pt>
                <c:pt idx="18">
                  <c:v>2942.913304292413</c:v>
                </c:pt>
                <c:pt idx="19">
                  <c:v>3531.989885003784</c:v>
                </c:pt>
                <c:pt idx="20">
                  <c:v>4128.578554293912</c:v>
                </c:pt>
                <c:pt idx="21">
                  <c:v>4803.27357609454</c:v>
                </c:pt>
                <c:pt idx="22">
                  <c:v>5655.987276686019</c:v>
                </c:pt>
                <c:pt idx="23">
                  <c:v>6641.672014709715</c:v>
                </c:pt>
                <c:pt idx="24">
                  <c:v>8493.127655760831</c:v>
                </c:pt>
                <c:pt idx="25">
                  <c:v>10385.95241181</c:v>
                </c:pt>
                <c:pt idx="26">
                  <c:v>10938.51200169742</c:v>
                </c:pt>
                <c:pt idx="27">
                  <c:v>11532.65254977832</c:v>
                </c:pt>
                <c:pt idx="28">
                  <c:v>12163.98739896712</c:v>
                </c:pt>
                <c:pt idx="29">
                  <c:v>12829.99413409518</c:v>
                </c:pt>
                <c:pt idx="30">
                  <c:v>13530.38866315</c:v>
                </c:pt>
                <c:pt idx="31">
                  <c:v>14267.55679966477</c:v>
                </c:pt>
                <c:pt idx="32">
                  <c:v>15046.6355412518</c:v>
                </c:pt>
                <c:pt idx="33">
                  <c:v>15875.28190857206</c:v>
                </c:pt>
                <c:pt idx="34">
                  <c:v>16763.09832472562</c:v>
                </c:pt>
                <c:pt idx="35">
                  <c:v>17719.37478204</c:v>
                </c:pt>
                <c:pt idx="36">
                  <c:v>18750.35861607055</c:v>
                </c:pt>
                <c:pt idx="37">
                  <c:v>19856.41378107542</c:v>
                </c:pt>
                <c:pt idx="38">
                  <c:v>21030.1215396722</c:v>
                </c:pt>
                <c:pt idx="39">
                  <c:v>22258.27126366831</c:v>
                </c:pt>
                <c:pt idx="40">
                  <c:v>23530.5866588</c:v>
                </c:pt>
                <c:pt idx="41">
                  <c:v>24843.03724957734</c:v>
                </c:pt>
                <c:pt idx="42">
                  <c:v>26199.652302395</c:v>
                </c:pt>
                <c:pt idx="43">
                  <c:v>27608.20594081556</c:v>
                </c:pt>
                <c:pt idx="44">
                  <c:v>29082.31316387</c:v>
                </c:pt>
                <c:pt idx="45">
                  <c:v>30634.51575867</c:v>
                </c:pt>
                <c:pt idx="46">
                  <c:v>32273.428582769</c:v>
                </c:pt>
                <c:pt idx="47">
                  <c:v>34001.4892823841</c:v>
                </c:pt>
                <c:pt idx="48">
                  <c:v>35818.4945986396</c:v>
                </c:pt>
                <c:pt idx="49">
                  <c:v>37720.2986062659</c:v>
                </c:pt>
                <c:pt idx="50">
                  <c:v>39704.96260169998</c:v>
                </c:pt>
                <c:pt idx="51">
                  <c:v>41764.630388734</c:v>
                </c:pt>
                <c:pt idx="52">
                  <c:v>43905.2376633098</c:v>
                </c:pt>
                <c:pt idx="53">
                  <c:v>46155.92451840521</c:v>
                </c:pt>
                <c:pt idx="54">
                  <c:v>48559.4473426673</c:v>
                </c:pt>
                <c:pt idx="55">
                  <c:v>51146.71973643001</c:v>
                </c:pt>
                <c:pt idx="56">
                  <c:v>53936.91382269292</c:v>
                </c:pt>
                <c:pt idx="57">
                  <c:v>56915.42156266699</c:v>
                </c:pt>
                <c:pt idx="58">
                  <c:v>60036.05445086519</c:v>
                </c:pt>
                <c:pt idx="59">
                  <c:v>63226.344250456</c:v>
                </c:pt>
                <c:pt idx="60">
                  <c:v>66425.74571063</c:v>
                </c:pt>
                <c:pt idx="61">
                  <c:v>69609.7392189625</c:v>
                </c:pt>
                <c:pt idx="62">
                  <c:v>72779.71412208108</c:v>
                </c:pt>
                <c:pt idx="63">
                  <c:v>75931.1510113004</c:v>
                </c:pt>
                <c:pt idx="64">
                  <c:v>79071.1974437371</c:v>
                </c:pt>
                <c:pt idx="65">
                  <c:v>82207.77869650998</c:v>
                </c:pt>
                <c:pt idx="66">
                  <c:v>85334.54457007402</c:v>
                </c:pt>
                <c:pt idx="67">
                  <c:v>88445.41393270431</c:v>
                </c:pt>
                <c:pt idx="68">
                  <c:v>91550.9720786857</c:v>
                </c:pt>
                <c:pt idx="69">
                  <c:v>94665.41232624069</c:v>
                </c:pt>
                <c:pt idx="70">
                  <c:v>97797.59339354999</c:v>
                </c:pt>
                <c:pt idx="71">
                  <c:v>100948.2604775707</c:v>
                </c:pt>
                <c:pt idx="72">
                  <c:v>104112.4335034626</c:v>
                </c:pt>
                <c:pt idx="73">
                  <c:v>107286.7481045036</c:v>
                </c:pt>
                <c:pt idx="74">
                  <c:v>110466.8100901756</c:v>
                </c:pt>
                <c:pt idx="75">
                  <c:v>113650.63946475</c:v>
                </c:pt>
                <c:pt idx="76">
                  <c:v>116839.7075288352</c:v>
                </c:pt>
                <c:pt idx="77">
                  <c:v>120038.7754254778</c:v>
                </c:pt>
                <c:pt idx="78">
                  <c:v>123254.5508712737</c:v>
                </c:pt>
                <c:pt idx="79">
                  <c:v>126496.502666049</c:v>
                </c:pt>
                <c:pt idx="80">
                  <c:v>129774.03344516</c:v>
                </c:pt>
                <c:pt idx="81">
                  <c:v>133091.049844299</c:v>
                </c:pt>
                <c:pt idx="82">
                  <c:v>136451.9674895558</c:v>
                </c:pt>
                <c:pt idx="83">
                  <c:v>139866.940116821</c:v>
                </c:pt>
                <c:pt idx="84">
                  <c:v>143346.529146912</c:v>
                </c:pt>
                <c:pt idx="85">
                  <c:v>146896.71430995</c:v>
                </c:pt>
                <c:pt idx="86">
                  <c:v>150521.8393925436</c:v>
                </c:pt>
                <c:pt idx="87">
                  <c:v>154217.4976323481</c:v>
                </c:pt>
                <c:pt idx="88">
                  <c:v>157968.806494034</c:v>
                </c:pt>
                <c:pt idx="89">
                  <c:v>161754.5047072448</c:v>
                </c:pt>
                <c:pt idx="90">
                  <c:v>165557.60109641</c:v>
                </c:pt>
                <c:pt idx="91">
                  <c:v>169372.851359783</c:v>
                </c:pt>
                <c:pt idx="92">
                  <c:v>173200.0759072767</c:v>
                </c:pt>
                <c:pt idx="93">
                  <c:v>177033.2540092581</c:v>
                </c:pt>
                <c:pt idx="94">
                  <c:v>180866.6924519082</c:v>
                </c:pt>
                <c:pt idx="95">
                  <c:v>184696.07780205</c:v>
                </c:pt>
                <c:pt idx="96">
                  <c:v>188517.6177010622</c:v>
                </c:pt>
                <c:pt idx="97">
                  <c:v>192330.4109304305</c:v>
                </c:pt>
                <c:pt idx="98">
                  <c:v>196137.9764832715</c:v>
                </c:pt>
                <c:pt idx="99">
                  <c:v>199946.0406469549</c:v>
                </c:pt>
                <c:pt idx="100">
                  <c:v>203759.87987171</c:v>
                </c:pt>
                <c:pt idx="101">
                  <c:v>207581.3175405751</c:v>
                </c:pt>
                <c:pt idx="102">
                  <c:v>211412.0020627005</c:v>
                </c:pt>
                <c:pt idx="103">
                  <c:v>215256.8121503241</c:v>
                </c:pt>
                <c:pt idx="104">
                  <c:v>219121.2046959063</c:v>
                </c:pt>
                <c:pt idx="105">
                  <c:v>223008.80445727</c:v>
                </c:pt>
              </c:numCache>
            </c:numRef>
          </c:yVal>
        </c:ser>
        <c:ser>
          <c:idx val="17"/>
          <c:order val="17"/>
          <c:tx>
            <c:strRef>
              <c:f>'urban numbers'!$C$294</c:f>
              <c:strCache>
                <c:ptCount val="1"/>
                <c:pt idx="0">
                  <c:v>India +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numbers'!$D$294:$DE$294</c:f>
              <c:numCache>
                <c:formatCode>0</c:formatCode>
                <c:ptCount val="106"/>
                <c:pt idx="0">
                  <c:v>3089.326899876846</c:v>
                </c:pt>
                <c:pt idx="1">
                  <c:v>3517.383045598477</c:v>
                </c:pt>
                <c:pt idx="2">
                  <c:v>3930.762208028425</c:v>
                </c:pt>
                <c:pt idx="3">
                  <c:v>4164.278224244311</c:v>
                </c:pt>
                <c:pt idx="4">
                  <c:v>4909.005636025353</c:v>
                </c:pt>
                <c:pt idx="5">
                  <c:v>5485.967295266736</c:v>
                </c:pt>
                <c:pt idx="6">
                  <c:v>6130.752559987827</c:v>
                </c:pt>
                <c:pt idx="7">
                  <c:v>6851.336034617583</c:v>
                </c:pt>
                <c:pt idx="8">
                  <c:v>7656.63020593393</c:v>
                </c:pt>
                <c:pt idx="9">
                  <c:v>8556.59577933829</c:v>
                </c:pt>
                <c:pt idx="10">
                  <c:v>9562.365000150476</c:v>
                </c:pt>
                <c:pt idx="11">
                  <c:v>10686.37948871973</c:v>
                </c:pt>
                <c:pt idx="12">
                  <c:v>11996.32839092544</c:v>
                </c:pt>
                <c:pt idx="13">
                  <c:v>13570.61697641434</c:v>
                </c:pt>
                <c:pt idx="14">
                  <c:v>15630.20662926938</c:v>
                </c:pt>
                <c:pt idx="15">
                  <c:v>18007.38138516098</c:v>
                </c:pt>
                <c:pt idx="16">
                  <c:v>20536.28076094058</c:v>
                </c:pt>
                <c:pt idx="17">
                  <c:v>23315.45825301717</c:v>
                </c:pt>
                <c:pt idx="18">
                  <c:v>26017.52413024283</c:v>
                </c:pt>
                <c:pt idx="19">
                  <c:v>30897.59260224885</c:v>
                </c:pt>
                <c:pt idx="20">
                  <c:v>34585.18363497375</c:v>
                </c:pt>
                <c:pt idx="21">
                  <c:v>31357.07710124564</c:v>
                </c:pt>
                <c:pt idx="22">
                  <c:v>34556.83950813386</c:v>
                </c:pt>
                <c:pt idx="23">
                  <c:v>40877.21374260326</c:v>
                </c:pt>
                <c:pt idx="24">
                  <c:v>53408.91349425412</c:v>
                </c:pt>
                <c:pt idx="25">
                  <c:v>71755.79806675</c:v>
                </c:pt>
                <c:pt idx="26">
                  <c:v>73584.98797414629</c:v>
                </c:pt>
                <c:pt idx="27">
                  <c:v>75554.63770110262</c:v>
                </c:pt>
                <c:pt idx="28">
                  <c:v>77640.74650825755</c:v>
                </c:pt>
                <c:pt idx="29">
                  <c:v>79826.44378696146</c:v>
                </c:pt>
                <c:pt idx="30">
                  <c:v>82103.03867517998</c:v>
                </c:pt>
                <c:pt idx="31">
                  <c:v>84471.23338728287</c:v>
                </c:pt>
                <c:pt idx="32">
                  <c:v>86942.19788561641</c:v>
                </c:pt>
                <c:pt idx="33">
                  <c:v>89537.13455006032</c:v>
                </c:pt>
                <c:pt idx="34">
                  <c:v>92285.74586386855</c:v>
                </c:pt>
                <c:pt idx="35">
                  <c:v>95218.59535401</c:v>
                </c:pt>
                <c:pt idx="36">
                  <c:v>98357.22081075864</c:v>
                </c:pt>
                <c:pt idx="37">
                  <c:v>101704.1834114117</c:v>
                </c:pt>
                <c:pt idx="38">
                  <c:v>105236.4363285719</c:v>
                </c:pt>
                <c:pt idx="39">
                  <c:v>108913.2661580392</c:v>
                </c:pt>
                <c:pt idx="40">
                  <c:v>112706.58432354</c:v>
                </c:pt>
                <c:pt idx="41">
                  <c:v>116602.1260715684</c:v>
                </c:pt>
                <c:pt idx="42">
                  <c:v>120622.8599956432</c:v>
                </c:pt>
                <c:pt idx="43">
                  <c:v>124823.9717231031</c:v>
                </c:pt>
                <c:pt idx="44">
                  <c:v>129287.2968942746</c:v>
                </c:pt>
                <c:pt idx="45">
                  <c:v>134079.53784263</c:v>
                </c:pt>
                <c:pt idx="46">
                  <c:v>139221.0932680002</c:v>
                </c:pt>
                <c:pt idx="47">
                  <c:v>144705.0531939585</c:v>
                </c:pt>
                <c:pt idx="48">
                  <c:v>150539.4622199046</c:v>
                </c:pt>
                <c:pt idx="49">
                  <c:v>156724.4500611574</c:v>
                </c:pt>
                <c:pt idx="50">
                  <c:v>163252.16051277</c:v>
                </c:pt>
                <c:pt idx="51">
                  <c:v>170149.2145724349</c:v>
                </c:pt>
                <c:pt idx="52">
                  <c:v>177402.5102685472</c:v>
                </c:pt>
                <c:pt idx="53">
                  <c:v>184906.6404384142</c:v>
                </c:pt>
                <c:pt idx="54">
                  <c:v>192508.0387895976</c:v>
                </c:pt>
                <c:pt idx="55">
                  <c:v>200086.00962895</c:v>
                </c:pt>
                <c:pt idx="56">
                  <c:v>207563.662869702</c:v>
                </c:pt>
                <c:pt idx="57">
                  <c:v>214954.9060968818</c:v>
                </c:pt>
                <c:pt idx="58">
                  <c:v>222341.0281659073</c:v>
                </c:pt>
                <c:pt idx="59">
                  <c:v>229866.2608294138</c:v>
                </c:pt>
                <c:pt idx="60">
                  <c:v>237643.56863666</c:v>
                </c:pt>
                <c:pt idx="61">
                  <c:v>245709.8337700743</c:v>
                </c:pt>
                <c:pt idx="62">
                  <c:v>254026.9209619093</c:v>
                </c:pt>
                <c:pt idx="63">
                  <c:v>262549.3878576802</c:v>
                </c:pt>
                <c:pt idx="64">
                  <c:v>271198.9903726536</c:v>
                </c:pt>
                <c:pt idx="65">
                  <c:v>279915.36139667</c:v>
                </c:pt>
                <c:pt idx="66">
                  <c:v>288683.1045939161</c:v>
                </c:pt>
                <c:pt idx="67">
                  <c:v>297522.509375182</c:v>
                </c:pt>
                <c:pt idx="68">
                  <c:v>306448.2625384495</c:v>
                </c:pt>
                <c:pt idx="69">
                  <c:v>315486.778945797</c:v>
                </c:pt>
                <c:pt idx="70">
                  <c:v>324657.96334712</c:v>
                </c:pt>
                <c:pt idx="71">
                  <c:v>333978.0005063256</c:v>
                </c:pt>
                <c:pt idx="72">
                  <c:v>343443.4976411152</c:v>
                </c:pt>
                <c:pt idx="73">
                  <c:v>353033.6512916131</c:v>
                </c:pt>
                <c:pt idx="74">
                  <c:v>362717.3373723829</c:v>
                </c:pt>
                <c:pt idx="75">
                  <c:v>372481.29660097</c:v>
                </c:pt>
                <c:pt idx="76">
                  <c:v>382320.0917737395</c:v>
                </c:pt>
                <c:pt idx="77">
                  <c:v>392271.0276680333</c:v>
                </c:pt>
                <c:pt idx="78">
                  <c:v>402418.3067471014</c:v>
                </c:pt>
                <c:pt idx="79">
                  <c:v>412877.3275169959</c:v>
                </c:pt>
                <c:pt idx="80">
                  <c:v>423741.00102081</c:v>
                </c:pt>
                <c:pt idx="81">
                  <c:v>435057.1295898918</c:v>
                </c:pt>
                <c:pt idx="82">
                  <c:v>446831.8724377591</c:v>
                </c:pt>
                <c:pt idx="83">
                  <c:v>459067.1713837987</c:v>
                </c:pt>
                <c:pt idx="84">
                  <c:v>471745.9741008925</c:v>
                </c:pt>
                <c:pt idx="85">
                  <c:v>484857.89738642</c:v>
                </c:pt>
                <c:pt idx="86">
                  <c:v>498417.9281671852</c:v>
                </c:pt>
                <c:pt idx="87">
                  <c:v>512450.8631451757</c:v>
                </c:pt>
                <c:pt idx="88">
                  <c:v>526964.4116443496</c:v>
                </c:pt>
                <c:pt idx="89">
                  <c:v>541963.736060146</c:v>
                </c:pt>
                <c:pt idx="90">
                  <c:v>557454.60569795</c:v>
                </c:pt>
                <c:pt idx="91">
                  <c:v>573442.6443676294</c:v>
                </c:pt>
                <c:pt idx="92">
                  <c:v>589933.5934558853</c:v>
                </c:pt>
                <c:pt idx="93">
                  <c:v>606932.3514031005</c:v>
                </c:pt>
                <c:pt idx="94">
                  <c:v>624442.7599095738</c:v>
                </c:pt>
                <c:pt idx="95">
                  <c:v>642466.7329254101</c:v>
                </c:pt>
                <c:pt idx="96">
                  <c:v>661006.5495437662</c:v>
                </c:pt>
                <c:pt idx="97">
                  <c:v>680060.59999956</c:v>
                </c:pt>
                <c:pt idx="98">
                  <c:v>699618.1370518222</c:v>
                </c:pt>
                <c:pt idx="99">
                  <c:v>719665.0778310596</c:v>
                </c:pt>
                <c:pt idx="100">
                  <c:v>740188.58189915</c:v>
                </c:pt>
                <c:pt idx="101">
                  <c:v>761178.0247019546</c:v>
                </c:pt>
                <c:pt idx="102">
                  <c:v>782627.3427857432</c:v>
                </c:pt>
                <c:pt idx="103">
                  <c:v>804534.4725052185</c:v>
                </c:pt>
                <c:pt idx="104">
                  <c:v>826901.0128849672</c:v>
                </c:pt>
                <c:pt idx="105">
                  <c:v>849729.9287747403</c:v>
                </c:pt>
              </c:numCache>
            </c:numRef>
          </c:yVal>
        </c:ser>
        <c:ser>
          <c:idx val="18"/>
          <c:order val="18"/>
          <c:tx>
            <c:strRef>
              <c:f>'urban numbers'!$C$295</c:f>
              <c:strCache>
                <c:ptCount val="1"/>
                <c:pt idx="0">
                  <c:v>Korea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numbers'!$D$295:$DE$295</c:f>
              <c:numCache>
                <c:formatCode>0</c:formatCode>
                <c:ptCount val="106"/>
                <c:pt idx="0">
                  <c:v>340.396724745435</c:v>
                </c:pt>
                <c:pt idx="1">
                  <c:v>387.387129161918</c:v>
                </c:pt>
                <c:pt idx="2">
                  <c:v>428.5668095586395</c:v>
                </c:pt>
                <c:pt idx="3">
                  <c:v>460.0419805292247</c:v>
                </c:pt>
                <c:pt idx="4">
                  <c:v>524.5238344102522</c:v>
                </c:pt>
                <c:pt idx="5">
                  <c:v>580.2812982893603</c:v>
                </c:pt>
                <c:pt idx="6">
                  <c:v>641.9658422633616</c:v>
                </c:pt>
                <c:pt idx="7">
                  <c:v>710.2075215034786</c:v>
                </c:pt>
                <c:pt idx="8">
                  <c:v>785.703366742665</c:v>
                </c:pt>
                <c:pt idx="9">
                  <c:v>869.2245038519143</c:v>
                </c:pt>
                <c:pt idx="10">
                  <c:v>961.6240302354028</c:v>
                </c:pt>
                <c:pt idx="11">
                  <c:v>1063.845728495155</c:v>
                </c:pt>
                <c:pt idx="12">
                  <c:v>1176.933706367896</c:v>
                </c:pt>
                <c:pt idx="13">
                  <c:v>1291.537645417927</c:v>
                </c:pt>
                <c:pt idx="14">
                  <c:v>1422.324342524325</c:v>
                </c:pt>
                <c:pt idx="15">
                  <c:v>1566.41710535152</c:v>
                </c:pt>
                <c:pt idx="16">
                  <c:v>1736.77887135333</c:v>
                </c:pt>
                <c:pt idx="17">
                  <c:v>1925.511867968365</c:v>
                </c:pt>
                <c:pt idx="18">
                  <c:v>2103.621411409085</c:v>
                </c:pt>
                <c:pt idx="19">
                  <c:v>2323.59493618918</c:v>
                </c:pt>
                <c:pt idx="20">
                  <c:v>2566.73411711271</c:v>
                </c:pt>
                <c:pt idx="21">
                  <c:v>2868.134019874858</c:v>
                </c:pt>
                <c:pt idx="22">
                  <c:v>3802.571567872371</c:v>
                </c:pt>
                <c:pt idx="23">
                  <c:v>4929.232959903121</c:v>
                </c:pt>
                <c:pt idx="24">
                  <c:v>6180.375678978262</c:v>
                </c:pt>
                <c:pt idx="25">
                  <c:v>7379.87545118</c:v>
                </c:pt>
                <c:pt idx="26">
                  <c:v>7667.3236765686</c:v>
                </c:pt>
                <c:pt idx="27">
                  <c:v>7931.31803498</c:v>
                </c:pt>
                <c:pt idx="28">
                  <c:v>8207.899667008</c:v>
                </c:pt>
                <c:pt idx="29">
                  <c:v>8522.828513748998</c:v>
                </c:pt>
                <c:pt idx="30">
                  <c:v>8892.812343059999</c:v>
                </c:pt>
                <c:pt idx="31">
                  <c:v>9325.3088623802</c:v>
                </c:pt>
                <c:pt idx="32">
                  <c:v>9818.4634911408</c:v>
                </c:pt>
                <c:pt idx="33">
                  <c:v>10361.4656284716</c:v>
                </c:pt>
                <c:pt idx="34">
                  <c:v>10935.8673670346</c:v>
                </c:pt>
                <c:pt idx="35">
                  <c:v>11522.79602445</c:v>
                </c:pt>
                <c:pt idx="36">
                  <c:v>12112.1749582646</c:v>
                </c:pt>
                <c:pt idx="37">
                  <c:v>12712.21563001</c:v>
                </c:pt>
                <c:pt idx="38">
                  <c:v>13355.1379595653</c:v>
                </c:pt>
                <c:pt idx="39">
                  <c:v>14089.4444189439</c:v>
                </c:pt>
                <c:pt idx="40">
                  <c:v>14950.70876441</c:v>
                </c:pt>
                <c:pt idx="41">
                  <c:v>15962.0941113651</c:v>
                </c:pt>
                <c:pt idx="42">
                  <c:v>17109.8612387972</c:v>
                </c:pt>
                <c:pt idx="43">
                  <c:v>18346.2543388322</c:v>
                </c:pt>
                <c:pt idx="44">
                  <c:v>19595.5348811188</c:v>
                </c:pt>
                <c:pt idx="45">
                  <c:v>20796.92858464</c:v>
                </c:pt>
                <c:pt idx="46">
                  <c:v>21922.6201820612</c:v>
                </c:pt>
                <c:pt idx="47">
                  <c:v>22981.945634248</c:v>
                </c:pt>
                <c:pt idx="48">
                  <c:v>23994.5130667065</c:v>
                </c:pt>
                <c:pt idx="49">
                  <c:v>24999.6114222583</c:v>
                </c:pt>
                <c:pt idx="50">
                  <c:v>26028.413073</c:v>
                </c:pt>
                <c:pt idx="51">
                  <c:v>27086.8607916668</c:v>
                </c:pt>
                <c:pt idx="52">
                  <c:v>28164.0304851956</c:v>
                </c:pt>
                <c:pt idx="53">
                  <c:v>29256.749965218</c:v>
                </c:pt>
                <c:pt idx="54">
                  <c:v>30357.6682831338</c:v>
                </c:pt>
                <c:pt idx="55">
                  <c:v>31461.58002877</c:v>
                </c:pt>
                <c:pt idx="56">
                  <c:v>32563.8518473559</c:v>
                </c:pt>
                <c:pt idx="57">
                  <c:v>33667.4270874014</c:v>
                </c:pt>
                <c:pt idx="58">
                  <c:v>34783.0504409508</c:v>
                </c:pt>
                <c:pt idx="59">
                  <c:v>35925.979754418</c:v>
                </c:pt>
                <c:pt idx="60">
                  <c:v>37104.66015848</c:v>
                </c:pt>
                <c:pt idx="61">
                  <c:v>38324.2600907774</c:v>
                </c:pt>
                <c:pt idx="62">
                  <c:v>39572.70417423479</c:v>
                </c:pt>
                <c:pt idx="63">
                  <c:v>40819.5373446232</c:v>
                </c:pt>
                <c:pt idx="64">
                  <c:v>42023.183619757</c:v>
                </c:pt>
                <c:pt idx="65">
                  <c:v>43152.077653</c:v>
                </c:pt>
                <c:pt idx="66">
                  <c:v>44194.2830294958</c:v>
                </c:pt>
                <c:pt idx="67">
                  <c:v>45153.1178659504</c:v>
                </c:pt>
                <c:pt idx="68">
                  <c:v>46031.1635109936</c:v>
                </c:pt>
                <c:pt idx="69">
                  <c:v>46837.3748344767</c:v>
                </c:pt>
                <c:pt idx="70">
                  <c:v>47579.67496593</c:v>
                </c:pt>
                <c:pt idx="71">
                  <c:v>48256.827205226</c:v>
                </c:pt>
                <c:pt idx="72">
                  <c:v>48867.7593329464</c:v>
                </c:pt>
                <c:pt idx="73">
                  <c:v>49422.5142975218</c:v>
                </c:pt>
                <c:pt idx="74">
                  <c:v>49934.7046560271</c:v>
                </c:pt>
                <c:pt idx="75">
                  <c:v>50415.83552555</c:v>
                </c:pt>
                <c:pt idx="76">
                  <c:v>50871.6599360769</c:v>
                </c:pt>
                <c:pt idx="77">
                  <c:v>51304.644079344</c:v>
                </c:pt>
                <c:pt idx="78">
                  <c:v>51719.0654105037</c:v>
                </c:pt>
                <c:pt idx="79">
                  <c:v>52118.2842925905</c:v>
                </c:pt>
                <c:pt idx="80">
                  <c:v>52505.2566038</c:v>
                </c:pt>
                <c:pt idx="81">
                  <c:v>52883.569484158</c:v>
                </c:pt>
                <c:pt idx="82">
                  <c:v>53256.0061078178</c:v>
                </c:pt>
                <c:pt idx="83">
                  <c:v>53623.3123453045</c:v>
                </c:pt>
                <c:pt idx="84">
                  <c:v>53985.259376678</c:v>
                </c:pt>
                <c:pt idx="85">
                  <c:v>54341.81533182</c:v>
                </c:pt>
                <c:pt idx="86">
                  <c:v>54693.853760845</c:v>
                </c:pt>
                <c:pt idx="87">
                  <c:v>55042.5914444133</c:v>
                </c:pt>
                <c:pt idx="88">
                  <c:v>55388.5063615847</c:v>
                </c:pt>
                <c:pt idx="89">
                  <c:v>55731.9019871874</c:v>
                </c:pt>
                <c:pt idx="90">
                  <c:v>56072.79505022</c:v>
                </c:pt>
                <c:pt idx="91">
                  <c:v>56411.1643691442</c:v>
                </c:pt>
                <c:pt idx="92">
                  <c:v>56746.4428979214</c:v>
                </c:pt>
                <c:pt idx="93">
                  <c:v>57077.23630284741</c:v>
                </c:pt>
                <c:pt idx="94">
                  <c:v>57401.64336024871</c:v>
                </c:pt>
                <c:pt idx="95">
                  <c:v>57717.89050802</c:v>
                </c:pt>
                <c:pt idx="96">
                  <c:v>58025.0999712013</c:v>
                </c:pt>
                <c:pt idx="97">
                  <c:v>58322.1940991805</c:v>
                </c:pt>
                <c:pt idx="98">
                  <c:v>58607.17393452801</c:v>
                </c:pt>
                <c:pt idx="99">
                  <c:v>58877.4997394762</c:v>
                </c:pt>
                <c:pt idx="100">
                  <c:v>59131.03748942</c:v>
                </c:pt>
                <c:pt idx="101">
                  <c:v>59366.9295181525</c:v>
                </c:pt>
                <c:pt idx="102">
                  <c:v>59584.6050992747</c:v>
                </c:pt>
                <c:pt idx="103">
                  <c:v>59782.4004666559</c:v>
                </c:pt>
                <c:pt idx="104">
                  <c:v>59958.40834001341</c:v>
                </c:pt>
                <c:pt idx="105">
                  <c:v>60110.82356675999</c:v>
                </c:pt>
              </c:numCache>
            </c:numRef>
          </c:yVal>
        </c:ser>
        <c:ser>
          <c:idx val="19"/>
          <c:order val="19"/>
          <c:tx>
            <c:strRef>
              <c:f>'urban numbers'!$C$296</c:f>
              <c:strCache>
                <c:ptCount val="1"/>
                <c:pt idx="0">
                  <c:v>China +</c:v>
                </c:pt>
              </c:strCache>
            </c:strRef>
          </c:tx>
          <c:spPr>
            <a:ln w="12700">
              <a:solidFill>
                <a:srgbClr val="999933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numbers'!$D$296:$DE$296</c:f>
              <c:numCache>
                <c:formatCode>0</c:formatCode>
                <c:ptCount val="106"/>
                <c:pt idx="0">
                  <c:v>1766.879091504351</c:v>
                </c:pt>
                <c:pt idx="1">
                  <c:v>2146.28030881123</c:v>
                </c:pt>
                <c:pt idx="2">
                  <c:v>2428.793335901177</c:v>
                </c:pt>
                <c:pt idx="3">
                  <c:v>2390.84205028527</c:v>
                </c:pt>
                <c:pt idx="4">
                  <c:v>4116.348593296861</c:v>
                </c:pt>
                <c:pt idx="5">
                  <c:v>5338.91122993177</c:v>
                </c:pt>
                <c:pt idx="6">
                  <c:v>6026.512608212104</c:v>
                </c:pt>
                <c:pt idx="7">
                  <c:v>6699.729287725905</c:v>
                </c:pt>
                <c:pt idx="8">
                  <c:v>9199.21045591421</c:v>
                </c:pt>
                <c:pt idx="9">
                  <c:v>10572.62219805771</c:v>
                </c:pt>
                <c:pt idx="10">
                  <c:v>10977.52569126485</c:v>
                </c:pt>
                <c:pt idx="11">
                  <c:v>13596.55907693206</c:v>
                </c:pt>
                <c:pt idx="12">
                  <c:v>14742.2501790352</c:v>
                </c:pt>
                <c:pt idx="13">
                  <c:v>17326.8020359373</c:v>
                </c:pt>
                <c:pt idx="14">
                  <c:v>19057.62731114353</c:v>
                </c:pt>
                <c:pt idx="15">
                  <c:v>20960.81521261963</c:v>
                </c:pt>
                <c:pt idx="16">
                  <c:v>21063.97187804453</c:v>
                </c:pt>
                <c:pt idx="17">
                  <c:v>21960.15769995718</c:v>
                </c:pt>
                <c:pt idx="18">
                  <c:v>24750.1196436636</c:v>
                </c:pt>
                <c:pt idx="19">
                  <c:v>28022.34747393779</c:v>
                </c:pt>
                <c:pt idx="20">
                  <c:v>32393.9887714549</c:v>
                </c:pt>
                <c:pt idx="21">
                  <c:v>37669.58540885512</c:v>
                </c:pt>
                <c:pt idx="22">
                  <c:v>46102.73491235483</c:v>
                </c:pt>
                <c:pt idx="23">
                  <c:v>52556.66128490553</c:v>
                </c:pt>
                <c:pt idx="24">
                  <c:v>62289.30632132476</c:v>
                </c:pt>
                <c:pt idx="25">
                  <c:v>73375.43683208761</c:v>
                </c:pt>
                <c:pt idx="26">
                  <c:v>76503.59168340046</c:v>
                </c:pt>
                <c:pt idx="27">
                  <c:v>79996.00600627241</c:v>
                </c:pt>
                <c:pt idx="28">
                  <c:v>83707.4638323609</c:v>
                </c:pt>
                <c:pt idx="29">
                  <c:v>87523.2818939131</c:v>
                </c:pt>
                <c:pt idx="30">
                  <c:v>91369.12064728842</c:v>
                </c:pt>
                <c:pt idx="31">
                  <c:v>95218.44884270168</c:v>
                </c:pt>
                <c:pt idx="32">
                  <c:v>99093.25419704666</c:v>
                </c:pt>
                <c:pt idx="33">
                  <c:v>103058.1169604565</c:v>
                </c:pt>
                <c:pt idx="34">
                  <c:v>107209.7024154847</c:v>
                </c:pt>
                <c:pt idx="35">
                  <c:v>111639.3110236088</c:v>
                </c:pt>
                <c:pt idx="36">
                  <c:v>116394.7344156066</c:v>
                </c:pt>
                <c:pt idx="37">
                  <c:v>121425.2678426031</c:v>
                </c:pt>
                <c:pt idx="38">
                  <c:v>126569.0848154063</c:v>
                </c:pt>
                <c:pt idx="39">
                  <c:v>131583.2839730804</c:v>
                </c:pt>
                <c:pt idx="40">
                  <c:v>136275.8141009083</c:v>
                </c:pt>
                <c:pt idx="41">
                  <c:v>140567.5094214271</c:v>
                </c:pt>
                <c:pt idx="42">
                  <c:v>144489.5266338564</c:v>
                </c:pt>
                <c:pt idx="43">
                  <c:v>148096.5615025694</c:v>
                </c:pt>
                <c:pt idx="44">
                  <c:v>151517.0749698972</c:v>
                </c:pt>
                <c:pt idx="45">
                  <c:v>154886.6816234662</c:v>
                </c:pt>
                <c:pt idx="46">
                  <c:v>158233.6269092493</c:v>
                </c:pt>
                <c:pt idx="47">
                  <c:v>161592.6602160681</c:v>
                </c:pt>
                <c:pt idx="48">
                  <c:v>165196.2132154499</c:v>
                </c:pt>
                <c:pt idx="49">
                  <c:v>169352.9277109876</c:v>
                </c:pt>
                <c:pt idx="50">
                  <c:v>174313.9461836074</c:v>
                </c:pt>
                <c:pt idx="51">
                  <c:v>180255.9414088738</c:v>
                </c:pt>
                <c:pt idx="52">
                  <c:v>187190.0456071986</c:v>
                </c:pt>
                <c:pt idx="53">
                  <c:v>194992.7942074695</c:v>
                </c:pt>
                <c:pt idx="54">
                  <c:v>203433.8038341028</c:v>
                </c:pt>
                <c:pt idx="55">
                  <c:v>212345.55110848</c:v>
                </c:pt>
                <c:pt idx="56">
                  <c:v>221537.6472612385</c:v>
                </c:pt>
                <c:pt idx="57">
                  <c:v>231177.5390094212</c:v>
                </c:pt>
                <c:pt idx="58">
                  <c:v>241447.8675877223</c:v>
                </c:pt>
                <c:pt idx="59">
                  <c:v>252626.4158279576</c:v>
                </c:pt>
                <c:pt idx="60">
                  <c:v>264898.94431604</c:v>
                </c:pt>
                <c:pt idx="61">
                  <c:v>278409.5410613081</c:v>
                </c:pt>
                <c:pt idx="62">
                  <c:v>293033.0419233966</c:v>
                </c:pt>
                <c:pt idx="63">
                  <c:v>308341.7938979601</c:v>
                </c:pt>
                <c:pt idx="64">
                  <c:v>323691.1722711631</c:v>
                </c:pt>
                <c:pt idx="65">
                  <c:v>338577.3054053599</c:v>
                </c:pt>
                <c:pt idx="66">
                  <c:v>352822.6573387543</c:v>
                </c:pt>
                <c:pt idx="67">
                  <c:v>366441.9471638183</c:v>
                </c:pt>
                <c:pt idx="68">
                  <c:v>379702.2849451968</c:v>
                </c:pt>
                <c:pt idx="69">
                  <c:v>393071.0764375852</c:v>
                </c:pt>
                <c:pt idx="70">
                  <c:v>406908.8616250925</c:v>
                </c:pt>
                <c:pt idx="71">
                  <c:v>421296.7821481558</c:v>
                </c:pt>
                <c:pt idx="72">
                  <c:v>436116.9939235356</c:v>
                </c:pt>
                <c:pt idx="73">
                  <c:v>451307.5328881757</c:v>
                </c:pt>
                <c:pt idx="74">
                  <c:v>466740.7684715707</c:v>
                </c:pt>
                <c:pt idx="75">
                  <c:v>482310.058966935</c:v>
                </c:pt>
                <c:pt idx="76">
                  <c:v>498244.4838801653</c:v>
                </c:pt>
                <c:pt idx="77">
                  <c:v>513983.7273164491</c:v>
                </c:pt>
                <c:pt idx="78">
                  <c:v>529814.0287299826</c:v>
                </c:pt>
                <c:pt idx="79">
                  <c:v>545695.8492035841</c:v>
                </c:pt>
                <c:pt idx="80">
                  <c:v>561600.8968311066</c:v>
                </c:pt>
                <c:pt idx="81">
                  <c:v>577498.9212129887</c:v>
                </c:pt>
                <c:pt idx="82">
                  <c:v>593379.2152470011</c:v>
                </c:pt>
                <c:pt idx="83">
                  <c:v>609259.5147739565</c:v>
                </c:pt>
                <c:pt idx="84">
                  <c:v>625173.3479789534</c:v>
                </c:pt>
                <c:pt idx="85">
                  <c:v>641138.5846741988</c:v>
                </c:pt>
                <c:pt idx="86">
                  <c:v>657150.7489483146</c:v>
                </c:pt>
                <c:pt idx="87">
                  <c:v>673173.8270781303</c:v>
                </c:pt>
                <c:pt idx="88">
                  <c:v>689152.2149873031</c:v>
                </c:pt>
                <c:pt idx="89">
                  <c:v>705009.8346320857</c:v>
                </c:pt>
                <c:pt idx="90">
                  <c:v>720677.5083227737</c:v>
                </c:pt>
                <c:pt idx="91">
                  <c:v>736121.370199246</c:v>
                </c:pt>
                <c:pt idx="92">
                  <c:v>751314.5125391135</c:v>
                </c:pt>
                <c:pt idx="93">
                  <c:v>766199.9425104308</c:v>
                </c:pt>
                <c:pt idx="94">
                  <c:v>780715.3817316201</c:v>
                </c:pt>
                <c:pt idx="95">
                  <c:v>794807.9567090532</c:v>
                </c:pt>
                <c:pt idx="96">
                  <c:v>808439.2710660231</c:v>
                </c:pt>
                <c:pt idx="97">
                  <c:v>821588.9029715774</c:v>
                </c:pt>
                <c:pt idx="98">
                  <c:v>834246.2659550171</c:v>
                </c:pt>
                <c:pt idx="99">
                  <c:v>846413.0318297882</c:v>
                </c:pt>
                <c:pt idx="100">
                  <c:v>858091.1612291057</c:v>
                </c:pt>
                <c:pt idx="101">
                  <c:v>869268.7849691657</c:v>
                </c:pt>
                <c:pt idx="102">
                  <c:v>879938.2371625518</c:v>
                </c:pt>
                <c:pt idx="103">
                  <c:v>890116.2313000733</c:v>
                </c:pt>
                <c:pt idx="104">
                  <c:v>899829.2724875463</c:v>
                </c:pt>
                <c:pt idx="105">
                  <c:v>909100.1579460106</c:v>
                </c:pt>
              </c:numCache>
            </c:numRef>
          </c:yVal>
        </c:ser>
        <c:ser>
          <c:idx val="20"/>
          <c:order val="20"/>
          <c:tx>
            <c:strRef>
              <c:f>'urban numbers'!$C$297</c:f>
              <c:strCache>
                <c:ptCount val="1"/>
                <c:pt idx="0">
                  <c:v>Southeastern Asia</c:v>
                </c:pt>
              </c:strCache>
            </c:strRef>
          </c:tx>
          <c:spPr>
            <a:ln w="12700">
              <a:solidFill>
                <a:srgbClr val="996633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numbers'!$D$297:$DE$297</c:f>
              <c:numCache>
                <c:formatCode>0</c:formatCode>
                <c:ptCount val="106"/>
                <c:pt idx="0">
                  <c:v>237.40877564026</c:v>
                </c:pt>
                <c:pt idx="1">
                  <c:v>271.8569994263415</c:v>
                </c:pt>
                <c:pt idx="2">
                  <c:v>303.3113778816825</c:v>
                </c:pt>
                <c:pt idx="3">
                  <c:v>320.8612220797149</c:v>
                </c:pt>
                <c:pt idx="4">
                  <c:v>377.5753084088447</c:v>
                </c:pt>
                <c:pt idx="5">
                  <c:v>421.2843457741999</c:v>
                </c:pt>
                <c:pt idx="6">
                  <c:v>470.0690313026233</c:v>
                </c:pt>
                <c:pt idx="7">
                  <c:v>524.527440870211</c:v>
                </c:pt>
                <c:pt idx="8">
                  <c:v>585.332894865792</c:v>
                </c:pt>
                <c:pt idx="9">
                  <c:v>653.24601427129</c:v>
                </c:pt>
                <c:pt idx="10">
                  <c:v>729.1300248299094</c:v>
                </c:pt>
                <c:pt idx="11">
                  <c:v>813.9707098866242</c:v>
                </c:pt>
                <c:pt idx="12">
                  <c:v>928.0833907783276</c:v>
                </c:pt>
                <c:pt idx="13">
                  <c:v>1061.402086289498</c:v>
                </c:pt>
                <c:pt idx="14">
                  <c:v>1290.22736716308</c:v>
                </c:pt>
                <c:pt idx="15">
                  <c:v>1573.552140904064</c:v>
                </c:pt>
                <c:pt idx="16">
                  <c:v>1912.493541097385</c:v>
                </c:pt>
                <c:pt idx="17">
                  <c:v>2309.53384498392</c:v>
                </c:pt>
                <c:pt idx="18">
                  <c:v>3059.162101778726</c:v>
                </c:pt>
                <c:pt idx="19">
                  <c:v>3830.027762517851</c:v>
                </c:pt>
                <c:pt idx="20">
                  <c:v>4999.472281643212</c:v>
                </c:pt>
                <c:pt idx="21">
                  <c:v>6388.376699103982</c:v>
                </c:pt>
                <c:pt idx="22">
                  <c:v>7907.483173317531</c:v>
                </c:pt>
                <c:pt idx="23">
                  <c:v>10318.00734500109</c:v>
                </c:pt>
                <c:pt idx="24">
                  <c:v>13664.56105657675</c:v>
                </c:pt>
                <c:pt idx="25">
                  <c:v>17619.72419143856</c:v>
                </c:pt>
                <c:pt idx="26">
                  <c:v>18355.3546887114</c:v>
                </c:pt>
                <c:pt idx="27">
                  <c:v>19139.00401245098</c:v>
                </c:pt>
                <c:pt idx="28">
                  <c:v>19973.43324772414</c:v>
                </c:pt>
                <c:pt idx="29">
                  <c:v>20859.96894968024</c:v>
                </c:pt>
                <c:pt idx="30">
                  <c:v>21798.40352264</c:v>
                </c:pt>
                <c:pt idx="31">
                  <c:v>22786.82199224265</c:v>
                </c:pt>
                <c:pt idx="32">
                  <c:v>23821.54162275517</c:v>
                </c:pt>
                <c:pt idx="33">
                  <c:v>24897.30481803169</c:v>
                </c:pt>
                <c:pt idx="34">
                  <c:v>26007.63827161165</c:v>
                </c:pt>
                <c:pt idx="35">
                  <c:v>27146.34771409</c:v>
                </c:pt>
                <c:pt idx="36">
                  <c:v>28309.35351579057</c:v>
                </c:pt>
                <c:pt idx="37">
                  <c:v>29496.5862401976</c:v>
                </c:pt>
                <c:pt idx="38">
                  <c:v>30713.26295291926</c:v>
                </c:pt>
                <c:pt idx="39">
                  <c:v>31968.62814593676</c:v>
                </c:pt>
                <c:pt idx="40">
                  <c:v>33270.45613264</c:v>
                </c:pt>
                <c:pt idx="41">
                  <c:v>34620.01231627265</c:v>
                </c:pt>
                <c:pt idx="42">
                  <c:v>36016.07879527954</c:v>
                </c:pt>
                <c:pt idx="43">
                  <c:v>37462.07296457074</c:v>
                </c:pt>
                <c:pt idx="44">
                  <c:v>38962.20427789007</c:v>
                </c:pt>
                <c:pt idx="45">
                  <c:v>40519.8164232</c:v>
                </c:pt>
                <c:pt idx="46">
                  <c:v>42142.78420516533</c:v>
                </c:pt>
                <c:pt idx="47">
                  <c:v>43831.83900928962</c:v>
                </c:pt>
                <c:pt idx="48">
                  <c:v>45573.63974527009</c:v>
                </c:pt>
                <c:pt idx="49">
                  <c:v>47346.5103848041</c:v>
                </c:pt>
                <c:pt idx="50">
                  <c:v>49133.64143360999</c:v>
                </c:pt>
                <c:pt idx="51">
                  <c:v>50924.1511117181</c:v>
                </c:pt>
                <c:pt idx="52">
                  <c:v>52722.96051224098</c:v>
                </c:pt>
                <c:pt idx="53">
                  <c:v>54549.24713517602</c:v>
                </c:pt>
                <c:pt idx="54">
                  <c:v>56436.95384716605</c:v>
                </c:pt>
                <c:pt idx="55">
                  <c:v>58415.90146968999</c:v>
                </c:pt>
                <c:pt idx="56">
                  <c:v>60501.0243565225</c:v>
                </c:pt>
                <c:pt idx="57">
                  <c:v>62690.39058975744</c:v>
                </c:pt>
                <c:pt idx="58">
                  <c:v>64978.57563837267</c:v>
                </c:pt>
                <c:pt idx="59">
                  <c:v>67352.48095772133</c:v>
                </c:pt>
                <c:pt idx="60">
                  <c:v>69803.18536322</c:v>
                </c:pt>
                <c:pt idx="61">
                  <c:v>72326.7800281475</c:v>
                </c:pt>
                <c:pt idx="62">
                  <c:v>74930.54133098293</c:v>
                </c:pt>
                <c:pt idx="63">
                  <c:v>77629.93822176155</c:v>
                </c:pt>
                <c:pt idx="64">
                  <c:v>80447.48474357219</c:v>
                </c:pt>
                <c:pt idx="65">
                  <c:v>83399.18170561</c:v>
                </c:pt>
                <c:pt idx="66">
                  <c:v>86494.8395724805</c:v>
                </c:pt>
                <c:pt idx="67">
                  <c:v>89726.34043339765</c:v>
                </c:pt>
                <c:pt idx="68">
                  <c:v>93069.02162433638</c:v>
                </c:pt>
                <c:pt idx="69">
                  <c:v>96484.9041269278</c:v>
                </c:pt>
                <c:pt idx="70">
                  <c:v>99942.79511974</c:v>
                </c:pt>
                <c:pt idx="71">
                  <c:v>103431.195880416</c:v>
                </c:pt>
                <c:pt idx="72">
                  <c:v>106951.2660764861</c:v>
                </c:pt>
                <c:pt idx="73">
                  <c:v>110498.2560810104</c:v>
                </c:pt>
                <c:pt idx="74">
                  <c:v>114070.9040009953</c:v>
                </c:pt>
                <c:pt idx="75">
                  <c:v>117668.54448068</c:v>
                </c:pt>
                <c:pt idx="76">
                  <c:v>121283.1424998822</c:v>
                </c:pt>
                <c:pt idx="77">
                  <c:v>124911.9833653284</c:v>
                </c:pt>
                <c:pt idx="78">
                  <c:v>128567.9530027993</c:v>
                </c:pt>
                <c:pt idx="79">
                  <c:v>132271.0969284037</c:v>
                </c:pt>
                <c:pt idx="80">
                  <c:v>136036.73462017</c:v>
                </c:pt>
                <c:pt idx="81">
                  <c:v>139870.2818983365</c:v>
                </c:pt>
                <c:pt idx="82">
                  <c:v>143767.9351835695</c:v>
                </c:pt>
                <c:pt idx="83">
                  <c:v>147724.8168472103</c:v>
                </c:pt>
                <c:pt idx="84">
                  <c:v>151731.9438560316</c:v>
                </c:pt>
                <c:pt idx="85">
                  <c:v>155782.21818755</c:v>
                </c:pt>
                <c:pt idx="86">
                  <c:v>159873.9831701615</c:v>
                </c:pt>
                <c:pt idx="87">
                  <c:v>164008.5230648101</c:v>
                </c:pt>
                <c:pt idx="88">
                  <c:v>168184.5171273432</c:v>
                </c:pt>
                <c:pt idx="89">
                  <c:v>172400.8760096305</c:v>
                </c:pt>
                <c:pt idx="90">
                  <c:v>176656.05426419</c:v>
                </c:pt>
                <c:pt idx="91">
                  <c:v>180946.7427250963</c:v>
                </c:pt>
                <c:pt idx="92">
                  <c:v>185269.7767732307</c:v>
                </c:pt>
                <c:pt idx="93">
                  <c:v>189623.630273055</c:v>
                </c:pt>
                <c:pt idx="94">
                  <c:v>194007.001903693</c:v>
                </c:pt>
                <c:pt idx="95">
                  <c:v>198417.30540286</c:v>
                </c:pt>
                <c:pt idx="96">
                  <c:v>202851.2072387672</c:v>
                </c:pt>
                <c:pt idx="97">
                  <c:v>207302.8323018812</c:v>
                </c:pt>
                <c:pt idx="98">
                  <c:v>211763.0402327494</c:v>
                </c:pt>
                <c:pt idx="99">
                  <c:v>216221.0890186826</c:v>
                </c:pt>
                <c:pt idx="100">
                  <c:v>220667.34473431</c:v>
                </c:pt>
                <c:pt idx="101">
                  <c:v>225094.7208757464</c:v>
                </c:pt>
                <c:pt idx="102">
                  <c:v>229497.9422307163</c:v>
                </c:pt>
                <c:pt idx="103">
                  <c:v>233871.6335996042</c:v>
                </c:pt>
                <c:pt idx="104">
                  <c:v>238211.3646591086</c:v>
                </c:pt>
                <c:pt idx="105">
                  <c:v>242513.23493617</c:v>
                </c:pt>
              </c:numCache>
            </c:numRef>
          </c:yVal>
        </c:ser>
        <c:ser>
          <c:idx val="21"/>
          <c:order val="21"/>
          <c:tx>
            <c:strRef>
              <c:f>'urban numbers'!$C$298</c:f>
              <c:strCache>
                <c:ptCount val="1"/>
                <c:pt idx="0">
                  <c:v>Indonesia +</c:v>
                </c:pt>
              </c:strCache>
            </c:strRef>
          </c:tx>
          <c:spPr>
            <a:ln w="12700">
              <a:solidFill>
                <a:srgbClr val="996666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numbers'!$D$298:$DE$298</c:f>
              <c:numCache>
                <c:formatCode>0</c:formatCode>
                <c:ptCount val="106"/>
                <c:pt idx="0">
                  <c:v>163.1049100489432</c:v>
                </c:pt>
                <c:pt idx="1">
                  <c:v>188.7513203782128</c:v>
                </c:pt>
                <c:pt idx="2">
                  <c:v>212.8933396240237</c:v>
                </c:pt>
                <c:pt idx="3">
                  <c:v>219.6907787141231</c:v>
                </c:pt>
                <c:pt idx="4">
                  <c:v>270.1709465602817</c:v>
                </c:pt>
                <c:pt idx="5">
                  <c:v>304.0058769777293</c:v>
                </c:pt>
                <c:pt idx="6">
                  <c:v>341.8367115712003</c:v>
                </c:pt>
                <c:pt idx="7">
                  <c:v>384.1179995132717</c:v>
                </c:pt>
                <c:pt idx="8">
                  <c:v>431.3546864924657</c:v>
                </c:pt>
                <c:pt idx="9">
                  <c:v>484.1076024038517</c:v>
                </c:pt>
                <c:pt idx="10">
                  <c:v>542.9995393207083</c:v>
                </c:pt>
                <c:pt idx="11">
                  <c:v>608.7219828054923</c:v>
                </c:pt>
                <c:pt idx="12">
                  <c:v>682.0945831254651</c:v>
                </c:pt>
                <c:pt idx="13">
                  <c:v>817.2618890136996</c:v>
                </c:pt>
                <c:pt idx="14">
                  <c:v>972.0132403664724</c:v>
                </c:pt>
                <c:pt idx="15">
                  <c:v>1148.859544272769</c:v>
                </c:pt>
                <c:pt idx="16">
                  <c:v>1421.108398043823</c:v>
                </c:pt>
                <c:pt idx="17">
                  <c:v>1734.735662278933</c:v>
                </c:pt>
                <c:pt idx="18">
                  <c:v>2159.623641888546</c:v>
                </c:pt>
                <c:pt idx="19">
                  <c:v>2703.555580241378</c:v>
                </c:pt>
                <c:pt idx="20">
                  <c:v>3368.061174582081</c:v>
                </c:pt>
                <c:pt idx="21">
                  <c:v>4159.924370856803</c:v>
                </c:pt>
                <c:pt idx="22">
                  <c:v>5077.507150087714</c:v>
                </c:pt>
                <c:pt idx="23">
                  <c:v>6272.39115464503</c:v>
                </c:pt>
                <c:pt idx="24">
                  <c:v>7955.283925925009</c:v>
                </c:pt>
                <c:pt idx="25">
                  <c:v>9875.17432793</c:v>
                </c:pt>
                <c:pt idx="26">
                  <c:v>10172.09613852316</c:v>
                </c:pt>
                <c:pt idx="27">
                  <c:v>10500.5708603551</c:v>
                </c:pt>
                <c:pt idx="28">
                  <c:v>10858.82061161198</c:v>
                </c:pt>
                <c:pt idx="29">
                  <c:v>11245.09939928028</c:v>
                </c:pt>
                <c:pt idx="30">
                  <c:v>11657.60665168</c:v>
                </c:pt>
                <c:pt idx="31">
                  <c:v>12094.4667067722</c:v>
                </c:pt>
                <c:pt idx="32">
                  <c:v>12553.72959854581</c:v>
                </c:pt>
                <c:pt idx="33">
                  <c:v>13033.48647081888</c:v>
                </c:pt>
                <c:pt idx="34">
                  <c:v>13532.02213977464</c:v>
                </c:pt>
                <c:pt idx="35">
                  <c:v>14048.26658016</c:v>
                </c:pt>
                <c:pt idx="36">
                  <c:v>14582.16677523528</c:v>
                </c:pt>
                <c:pt idx="37">
                  <c:v>15135.050079804</c:v>
                </c:pt>
                <c:pt idx="38">
                  <c:v>15709.85124363104</c:v>
                </c:pt>
                <c:pt idx="39">
                  <c:v>16310.76982503515</c:v>
                </c:pt>
                <c:pt idx="40">
                  <c:v>16942.21794702</c:v>
                </c:pt>
                <c:pt idx="41">
                  <c:v>17604.71521368166</c:v>
                </c:pt>
                <c:pt idx="42">
                  <c:v>18301.47846757424</c:v>
                </c:pt>
                <c:pt idx="43">
                  <c:v>19043.80718685322</c:v>
                </c:pt>
                <c:pt idx="44">
                  <c:v>19847.1682344588</c:v>
                </c:pt>
                <c:pt idx="45">
                  <c:v>20724.42201859</c:v>
                </c:pt>
                <c:pt idx="46">
                  <c:v>21686.5551438709</c:v>
                </c:pt>
                <c:pt idx="47">
                  <c:v>22735.3937633498</c:v>
                </c:pt>
                <c:pt idx="48">
                  <c:v>23863.3429898012</c:v>
                </c:pt>
                <c:pt idx="49">
                  <c:v>25055.8447219861</c:v>
                </c:pt>
                <c:pt idx="50">
                  <c:v>26302.93099834</c:v>
                </c:pt>
                <c:pt idx="51">
                  <c:v>27599.3334132012</c:v>
                </c:pt>
                <c:pt idx="52">
                  <c:v>28953.3910017465</c:v>
                </c:pt>
                <c:pt idx="53">
                  <c:v>30385.321468225</c:v>
                </c:pt>
                <c:pt idx="54">
                  <c:v>31924.85151498911</c:v>
                </c:pt>
                <c:pt idx="55">
                  <c:v>33594.83724249</c:v>
                </c:pt>
                <c:pt idx="56">
                  <c:v>35408.09108602381</c:v>
                </c:pt>
                <c:pt idx="57">
                  <c:v>37359.728028762</c:v>
                </c:pt>
                <c:pt idx="58">
                  <c:v>39432.885829245</c:v>
                </c:pt>
                <c:pt idx="59">
                  <c:v>41598.8275929353</c:v>
                </c:pt>
                <c:pt idx="60">
                  <c:v>43834.44142156</c:v>
                </c:pt>
                <c:pt idx="61">
                  <c:v>46136.3218482958</c:v>
                </c:pt>
                <c:pt idx="62">
                  <c:v>48510.03383886999</c:v>
                </c:pt>
                <c:pt idx="63">
                  <c:v>50950.98506606931</c:v>
                </c:pt>
                <c:pt idx="64">
                  <c:v>53455.7022101932</c:v>
                </c:pt>
                <c:pt idx="65">
                  <c:v>56024.52499955</c:v>
                </c:pt>
                <c:pt idx="66">
                  <c:v>58643.142839318</c:v>
                </c:pt>
                <c:pt idx="67">
                  <c:v>61316.63165386081</c:v>
                </c:pt>
                <c:pt idx="68">
                  <c:v>64090.3864736718</c:v>
                </c:pt>
                <c:pt idx="69">
                  <c:v>67029.2097496056</c:v>
                </c:pt>
                <c:pt idx="70">
                  <c:v>70178.72604143999</c:v>
                </c:pt>
                <c:pt idx="71">
                  <c:v>73563.2551761622</c:v>
                </c:pt>
                <c:pt idx="72">
                  <c:v>77161.1593592368</c:v>
                </c:pt>
                <c:pt idx="73">
                  <c:v>80914.90691037431</c:v>
                </c:pt>
                <c:pt idx="74">
                  <c:v>84737.6418900776</c:v>
                </c:pt>
                <c:pt idx="75">
                  <c:v>88561.0318168</c:v>
                </c:pt>
                <c:pt idx="76">
                  <c:v>92357.0211001632</c:v>
                </c:pt>
                <c:pt idx="77">
                  <c:v>96132.26631519171</c:v>
                </c:pt>
                <c:pt idx="78">
                  <c:v>99893.283607587</c:v>
                </c:pt>
                <c:pt idx="79">
                  <c:v>103660.3341718108</c:v>
                </c:pt>
                <c:pt idx="80">
                  <c:v>107446.3499761</c:v>
                </c:pt>
                <c:pt idx="81">
                  <c:v>111245.7037814432</c:v>
                </c:pt>
                <c:pt idx="82">
                  <c:v>115039.6127684245</c:v>
                </c:pt>
                <c:pt idx="83">
                  <c:v>118813.1792528072</c:v>
                </c:pt>
                <c:pt idx="84">
                  <c:v>122547.4908334688</c:v>
                </c:pt>
                <c:pt idx="85">
                  <c:v>126226.28947243</c:v>
                </c:pt>
                <c:pt idx="86">
                  <c:v>129840.3778755333</c:v>
                </c:pt>
                <c:pt idx="87">
                  <c:v>133385.1183172812</c:v>
                </c:pt>
                <c:pt idx="88">
                  <c:v>136854.4157008581</c:v>
                </c:pt>
                <c:pt idx="89">
                  <c:v>140243.9676819906</c:v>
                </c:pt>
                <c:pt idx="90">
                  <c:v>143550.38984505</c:v>
                </c:pt>
                <c:pt idx="91">
                  <c:v>146771.9927438812</c:v>
                </c:pt>
                <c:pt idx="92">
                  <c:v>149906.9335080748</c:v>
                </c:pt>
                <c:pt idx="93">
                  <c:v>152952.9197145597</c:v>
                </c:pt>
                <c:pt idx="94">
                  <c:v>155908.2450873257</c:v>
                </c:pt>
                <c:pt idx="95">
                  <c:v>158774.41052718</c:v>
                </c:pt>
                <c:pt idx="96">
                  <c:v>161555.2599506748</c:v>
                </c:pt>
                <c:pt idx="97">
                  <c:v>164259.1829466436</c:v>
                </c:pt>
                <c:pt idx="98">
                  <c:v>166901.7459092761</c:v>
                </c:pt>
                <c:pt idx="99">
                  <c:v>169500.9666189975</c:v>
                </c:pt>
                <c:pt idx="100">
                  <c:v>172074.57501501</c:v>
                </c:pt>
                <c:pt idx="101">
                  <c:v>174639.8118485094</c:v>
                </c:pt>
                <c:pt idx="102">
                  <c:v>177211.8927511313</c:v>
                </c:pt>
                <c:pt idx="103">
                  <c:v>179803.2130581086</c:v>
                </c:pt>
                <c:pt idx="104">
                  <c:v>182424.3128962134</c:v>
                </c:pt>
                <c:pt idx="105">
                  <c:v>185084.84855738</c:v>
                </c:pt>
              </c:numCache>
            </c:numRef>
          </c:yVal>
        </c:ser>
        <c:ser>
          <c:idx val="22"/>
          <c:order val="22"/>
          <c:tx>
            <c:strRef>
              <c:f>'urban numbers'!$C$299</c:f>
              <c:strCache>
                <c:ptCount val="1"/>
                <c:pt idx="0">
                  <c:v>Japan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numbers'!$D$299:$DE$299</c:f>
              <c:numCache>
                <c:formatCode>0</c:formatCode>
                <c:ptCount val="106"/>
                <c:pt idx="0">
                  <c:v>1414.719417830385</c:v>
                </c:pt>
                <c:pt idx="1">
                  <c:v>1549.557012069214</c:v>
                </c:pt>
                <c:pt idx="2">
                  <c:v>1690.351053597577</c:v>
                </c:pt>
                <c:pt idx="3">
                  <c:v>1775.909592686726</c:v>
                </c:pt>
                <c:pt idx="4">
                  <c:v>2011.479480618525</c:v>
                </c:pt>
                <c:pt idx="5">
                  <c:v>2194.244182608723</c:v>
                </c:pt>
                <c:pt idx="6">
                  <c:v>2393.615037739145</c:v>
                </c:pt>
                <c:pt idx="7">
                  <c:v>2611.100894923795</c:v>
                </c:pt>
                <c:pt idx="8">
                  <c:v>2848.347698346493</c:v>
                </c:pt>
                <c:pt idx="9">
                  <c:v>3107.150944051337</c:v>
                </c:pt>
                <c:pt idx="10">
                  <c:v>3389.469268349374</c:v>
                </c:pt>
                <c:pt idx="11">
                  <c:v>3697.439270879216</c:v>
                </c:pt>
                <c:pt idx="12">
                  <c:v>4033.391684503295</c:v>
                </c:pt>
                <c:pt idx="13">
                  <c:v>4392.08284858294</c:v>
                </c:pt>
                <c:pt idx="14">
                  <c:v>4791.15115659804</c:v>
                </c:pt>
                <c:pt idx="15">
                  <c:v>5226.47914366574</c:v>
                </c:pt>
                <c:pt idx="16">
                  <c:v>5844.769440088132</c:v>
                </c:pt>
                <c:pt idx="17">
                  <c:v>6528.024051629028</c:v>
                </c:pt>
                <c:pt idx="18">
                  <c:v>7546.406632668672</c:v>
                </c:pt>
                <c:pt idx="19">
                  <c:v>8863.83846246988</c:v>
                </c:pt>
                <c:pt idx="20">
                  <c:v>10682.46885965086</c:v>
                </c:pt>
                <c:pt idx="21">
                  <c:v>12963.31380394575</c:v>
                </c:pt>
                <c:pt idx="22">
                  <c:v>15537.11548905184</c:v>
                </c:pt>
                <c:pt idx="23">
                  <c:v>19302.949437108</c:v>
                </c:pt>
                <c:pt idx="24">
                  <c:v>23621.81332312643</c:v>
                </c:pt>
                <c:pt idx="25">
                  <c:v>29144.985</c:v>
                </c:pt>
                <c:pt idx="26">
                  <c:v>30456.4478036756</c:v>
                </c:pt>
                <c:pt idx="27">
                  <c:v>31649.2739381145</c:v>
                </c:pt>
                <c:pt idx="28">
                  <c:v>32768.5013074845</c:v>
                </c:pt>
                <c:pt idx="29">
                  <c:v>33851.7923949816</c:v>
                </c:pt>
                <c:pt idx="30">
                  <c:v>34928.15573889</c:v>
                </c:pt>
                <c:pt idx="31">
                  <c:v>36016.5059774325</c:v>
                </c:pt>
                <c:pt idx="32">
                  <c:v>37125.511999728</c:v>
                </c:pt>
                <c:pt idx="33">
                  <c:v>38254.5688395794</c:v>
                </c:pt>
                <c:pt idx="34">
                  <c:v>39396.02314273801</c:v>
                </c:pt>
                <c:pt idx="35">
                  <c:v>40542.20212914</c:v>
                </c:pt>
                <c:pt idx="36">
                  <c:v>41693.17940531941</c:v>
                </c:pt>
                <c:pt idx="37">
                  <c:v>42863.81392396351</c:v>
                </c:pt>
                <c:pt idx="38">
                  <c:v>44087.2247047778</c:v>
                </c:pt>
                <c:pt idx="39">
                  <c:v>45406.9082206</c:v>
                </c:pt>
                <c:pt idx="40">
                  <c:v>46851.79541999999</c:v>
                </c:pt>
                <c:pt idx="41">
                  <c:v>48439.32428409688</c:v>
                </c:pt>
                <c:pt idx="42">
                  <c:v>50153.22783889199</c:v>
                </c:pt>
                <c:pt idx="43">
                  <c:v>51946.1929408396</c:v>
                </c:pt>
                <c:pt idx="44">
                  <c:v>53749.1776281924</c:v>
                </c:pt>
                <c:pt idx="45">
                  <c:v>55508.26311184001</c:v>
                </c:pt>
                <c:pt idx="46">
                  <c:v>57201.5139610405</c:v>
                </c:pt>
                <c:pt idx="47">
                  <c:v>58831.8587787906</c:v>
                </c:pt>
                <c:pt idx="48">
                  <c:v>60398.689463442</c:v>
                </c:pt>
                <c:pt idx="49">
                  <c:v>61910.9038245632</c:v>
                </c:pt>
                <c:pt idx="50">
                  <c:v>63373.51300000001</c:v>
                </c:pt>
                <c:pt idx="51">
                  <c:v>64789.0746274695</c:v>
                </c:pt>
                <c:pt idx="52">
                  <c:v>66145.065751333</c:v>
                </c:pt>
                <c:pt idx="53">
                  <c:v>67415.506103808</c:v>
                </c:pt>
                <c:pt idx="54">
                  <c:v>68566.366716727</c:v>
                </c:pt>
                <c:pt idx="55">
                  <c:v>69577.44346592001</c:v>
                </c:pt>
                <c:pt idx="56">
                  <c:v>70427.75439166739</c:v>
                </c:pt>
                <c:pt idx="57">
                  <c:v>71135.607359376</c:v>
                </c:pt>
                <c:pt idx="58">
                  <c:v>71769.2261239393</c:v>
                </c:pt>
                <c:pt idx="59">
                  <c:v>72425.1543149474</c:v>
                </c:pt>
                <c:pt idx="60">
                  <c:v>73172.88471075</c:v>
                </c:pt>
                <c:pt idx="61">
                  <c:v>74043.313290807</c:v>
                </c:pt>
                <c:pt idx="62">
                  <c:v>75013.1983389621</c:v>
                </c:pt>
                <c:pt idx="63">
                  <c:v>76031.46852775999</c:v>
                </c:pt>
                <c:pt idx="64">
                  <c:v>77018.93504217541</c:v>
                </c:pt>
                <c:pt idx="65">
                  <c:v>77916.27418471</c:v>
                </c:pt>
                <c:pt idx="66">
                  <c:v>78710.0254242806</c:v>
                </c:pt>
                <c:pt idx="67">
                  <c:v>79416.06312319748</c:v>
                </c:pt>
                <c:pt idx="68">
                  <c:v>80039.0551903904</c:v>
                </c:pt>
                <c:pt idx="69">
                  <c:v>80592.04673303399</c:v>
                </c:pt>
                <c:pt idx="70">
                  <c:v>81086.28064625</c:v>
                </c:pt>
                <c:pt idx="71">
                  <c:v>81520.168986944</c:v>
                </c:pt>
                <c:pt idx="72">
                  <c:v>81892.6405037025</c:v>
                </c:pt>
                <c:pt idx="73">
                  <c:v>82217.601272906</c:v>
                </c:pt>
                <c:pt idx="74">
                  <c:v>82513.3288754754</c:v>
                </c:pt>
                <c:pt idx="75">
                  <c:v>82794.4473015</c:v>
                </c:pt>
                <c:pt idx="76">
                  <c:v>83067.082138491</c:v>
                </c:pt>
                <c:pt idx="77">
                  <c:v>83332.5131351453</c:v>
                </c:pt>
                <c:pt idx="78">
                  <c:v>83594.370485292</c:v>
                </c:pt>
                <c:pt idx="79">
                  <c:v>83854.8953566016</c:v>
                </c:pt>
                <c:pt idx="80">
                  <c:v>84115.75266144</c:v>
                </c:pt>
                <c:pt idx="81">
                  <c:v>84380.353495455</c:v>
                </c:pt>
                <c:pt idx="82">
                  <c:v>84650.2704083217</c:v>
                </c:pt>
                <c:pt idx="83">
                  <c:v>84922.5770902908</c:v>
                </c:pt>
                <c:pt idx="84">
                  <c:v>85192.38747127981</c:v>
                </c:pt>
                <c:pt idx="85">
                  <c:v>85455.97866975002</c:v>
                </c:pt>
                <c:pt idx="86">
                  <c:v>85712.9328429759</c:v>
                </c:pt>
                <c:pt idx="87">
                  <c:v>85964.2986255928</c:v>
                </c:pt>
                <c:pt idx="88">
                  <c:v>86209.459952028</c:v>
                </c:pt>
                <c:pt idx="89">
                  <c:v>86447.94335559462</c:v>
                </c:pt>
                <c:pt idx="90">
                  <c:v>86679.44316269999</c:v>
                </c:pt>
                <c:pt idx="91">
                  <c:v>86903.6493452256</c:v>
                </c:pt>
                <c:pt idx="92">
                  <c:v>87120.59077708801</c:v>
                </c:pt>
                <c:pt idx="93">
                  <c:v>87330.9559011478</c:v>
                </c:pt>
                <c:pt idx="94">
                  <c:v>87535.71470496</c:v>
                </c:pt>
                <c:pt idx="95">
                  <c:v>87735.80424000001</c:v>
                </c:pt>
                <c:pt idx="96">
                  <c:v>87931.47540641282</c:v>
                </c:pt>
                <c:pt idx="97">
                  <c:v>88123.02707124301</c:v>
                </c:pt>
                <c:pt idx="98">
                  <c:v>88311.4836387481</c:v>
                </c:pt>
                <c:pt idx="99">
                  <c:v>88498.0332531438</c:v>
                </c:pt>
                <c:pt idx="100">
                  <c:v>88683.738927</c:v>
                </c:pt>
                <c:pt idx="101">
                  <c:v>88869.045062391</c:v>
                </c:pt>
                <c:pt idx="102">
                  <c:v>89054.2317525084</c:v>
                </c:pt>
                <c:pt idx="103">
                  <c:v>89239.8486948324</c:v>
                </c:pt>
                <c:pt idx="104">
                  <c:v>89426.4417533263</c:v>
                </c:pt>
                <c:pt idx="105">
                  <c:v>89614.37875985</c:v>
                </c:pt>
              </c:numCache>
            </c:numRef>
          </c:yVal>
        </c:ser>
        <c:ser>
          <c:idx val="23"/>
          <c:order val="23"/>
          <c:tx>
            <c:strRef>
              <c:f>'urban numbers'!$C$300</c:f>
              <c:strCache>
                <c:ptCount val="1"/>
                <c:pt idx="0">
                  <c:v>Oceania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numbers'!$D$300:$DE$300</c:f>
              <c:numCache>
                <c:formatCode>0</c:formatCode>
                <c:ptCount val="106"/>
                <c:pt idx="0">
                  <c:v>0.829538507072245</c:v>
                </c:pt>
                <c:pt idx="1">
                  <c:v>1.905923321787157</c:v>
                </c:pt>
                <c:pt idx="2">
                  <c:v>2.434825276057513</c:v>
                </c:pt>
                <c:pt idx="3">
                  <c:v>2.391283375372991</c:v>
                </c:pt>
                <c:pt idx="4">
                  <c:v>4.003824610385531</c:v>
                </c:pt>
                <c:pt idx="5">
                  <c:v>5.15413114867109</c:v>
                </c:pt>
                <c:pt idx="6">
                  <c:v>6.652245580299962</c:v>
                </c:pt>
                <c:pt idx="7">
                  <c:v>8.608294768219851</c:v>
                </c:pt>
                <c:pt idx="8">
                  <c:v>11.16862716487694</c:v>
                </c:pt>
                <c:pt idx="9">
                  <c:v>14.56004446682725</c:v>
                </c:pt>
                <c:pt idx="10">
                  <c:v>19.0696602904325</c:v>
                </c:pt>
                <c:pt idx="11">
                  <c:v>25.24817055689186</c:v>
                </c:pt>
                <c:pt idx="12">
                  <c:v>34.43022871210557</c:v>
                </c:pt>
                <c:pt idx="13">
                  <c:v>50.1791808649031</c:v>
                </c:pt>
                <c:pt idx="14">
                  <c:v>77.80879442420661</c:v>
                </c:pt>
                <c:pt idx="15">
                  <c:v>145.6830494134804</c:v>
                </c:pt>
                <c:pt idx="16">
                  <c:v>300.6496416294535</c:v>
                </c:pt>
                <c:pt idx="17">
                  <c:v>494.1662701562032</c:v>
                </c:pt>
                <c:pt idx="18">
                  <c:v>733.0865189189976</c:v>
                </c:pt>
                <c:pt idx="19">
                  <c:v>1151.824721924159</c:v>
                </c:pt>
                <c:pt idx="20">
                  <c:v>1608.153364524148</c:v>
                </c:pt>
                <c:pt idx="21">
                  <c:v>2211.901866897851</c:v>
                </c:pt>
                <c:pt idx="22">
                  <c:v>3118.083128295983</c:v>
                </c:pt>
                <c:pt idx="23">
                  <c:v>4311.450921538871</c:v>
                </c:pt>
                <c:pt idx="24">
                  <c:v>5711.261991835131</c:v>
                </c:pt>
                <c:pt idx="25">
                  <c:v>7750.79385833</c:v>
                </c:pt>
                <c:pt idx="26">
                  <c:v>7990.485001021221</c:v>
                </c:pt>
                <c:pt idx="27">
                  <c:v>8235.491469172568</c:v>
                </c:pt>
                <c:pt idx="28">
                  <c:v>8485.247934934012</c:v>
                </c:pt>
                <c:pt idx="29">
                  <c:v>8739.670641464321</c:v>
                </c:pt>
                <c:pt idx="30">
                  <c:v>8999.11865654</c:v>
                </c:pt>
                <c:pt idx="31">
                  <c:v>9264.395372391241</c:v>
                </c:pt>
                <c:pt idx="32">
                  <c:v>9536.71803648684</c:v>
                </c:pt>
                <c:pt idx="33">
                  <c:v>9817.583794499171</c:v>
                </c:pt>
                <c:pt idx="34">
                  <c:v>10108.60971386467</c:v>
                </c:pt>
                <c:pt idx="35">
                  <c:v>10410.9848887</c:v>
                </c:pt>
                <c:pt idx="36">
                  <c:v>10725.87881665087</c:v>
                </c:pt>
                <c:pt idx="37">
                  <c:v>11050.93363242562</c:v>
                </c:pt>
                <c:pt idx="38">
                  <c:v>11383.00331453206</c:v>
                </c:pt>
                <c:pt idx="39">
                  <c:v>11717.75241003906</c:v>
                </c:pt>
                <c:pt idx="40">
                  <c:v>12051.42568354</c:v>
                </c:pt>
                <c:pt idx="41">
                  <c:v>12382.97626353741</c:v>
                </c:pt>
                <c:pt idx="42">
                  <c:v>12711.39921020668</c:v>
                </c:pt>
                <c:pt idx="43">
                  <c:v>13032.8587191711</c:v>
                </c:pt>
                <c:pt idx="44">
                  <c:v>13342.69843825192</c:v>
                </c:pt>
                <c:pt idx="45">
                  <c:v>13637.33852577</c:v>
                </c:pt>
                <c:pt idx="46">
                  <c:v>13914.60148121232</c:v>
                </c:pt>
                <c:pt idx="47">
                  <c:v>14175.2058016492</c:v>
                </c:pt>
                <c:pt idx="48">
                  <c:v>14420.4194275697</c:v>
                </c:pt>
                <c:pt idx="49">
                  <c:v>14652.6219903187</c:v>
                </c:pt>
                <c:pt idx="50">
                  <c:v>14873.99228585</c:v>
                </c:pt>
                <c:pt idx="51">
                  <c:v>15084.53401287241</c:v>
                </c:pt>
                <c:pt idx="52">
                  <c:v>15285.20386623958</c:v>
                </c:pt>
                <c:pt idx="53">
                  <c:v>15479.63038748854</c:v>
                </c:pt>
                <c:pt idx="54">
                  <c:v>15672.489859462</c:v>
                </c:pt>
                <c:pt idx="55">
                  <c:v>15867.60405896</c:v>
                </c:pt>
                <c:pt idx="56">
                  <c:v>16068.7297387734</c:v>
                </c:pt>
                <c:pt idx="57">
                  <c:v>16275.4615809785</c:v>
                </c:pt>
                <c:pt idx="58">
                  <c:v>16487.6864507584</c:v>
                </c:pt>
                <c:pt idx="59">
                  <c:v>16704.3075392168</c:v>
                </c:pt>
                <c:pt idx="60">
                  <c:v>16924.90556935</c:v>
                </c:pt>
                <c:pt idx="61">
                  <c:v>17152.0090930273</c:v>
                </c:pt>
                <c:pt idx="62">
                  <c:v>17384.0595795695</c:v>
                </c:pt>
                <c:pt idx="63">
                  <c:v>17626.7646969528</c:v>
                </c:pt>
                <c:pt idx="64">
                  <c:v>17888.3592443695</c:v>
                </c:pt>
                <c:pt idx="65">
                  <c:v>18175.03096564</c:v>
                </c:pt>
                <c:pt idx="66">
                  <c:v>18488.5516152186</c:v>
                </c:pt>
                <c:pt idx="67">
                  <c:v>18828.5896849362</c:v>
                </c:pt>
                <c:pt idx="68">
                  <c:v>19188.5332299047</c:v>
                </c:pt>
                <c:pt idx="69">
                  <c:v>19558.1126880004</c:v>
                </c:pt>
                <c:pt idx="70">
                  <c:v>19929.10305293</c:v>
                </c:pt>
                <c:pt idx="71">
                  <c:v>20299.2981218946</c:v>
                </c:pt>
                <c:pt idx="72">
                  <c:v>20668.65990605471</c:v>
                </c:pt>
                <c:pt idx="73">
                  <c:v>21035.9853459187</c:v>
                </c:pt>
                <c:pt idx="74">
                  <c:v>21400.8274228824</c:v>
                </c:pt>
                <c:pt idx="75">
                  <c:v>21762.52142684001</c:v>
                </c:pt>
                <c:pt idx="76">
                  <c:v>22120.2445279905</c:v>
                </c:pt>
                <c:pt idx="77">
                  <c:v>22471.75512144131</c:v>
                </c:pt>
                <c:pt idx="78">
                  <c:v>22816.1893717537</c:v>
                </c:pt>
                <c:pt idx="79">
                  <c:v>23153.03287993219</c:v>
                </c:pt>
                <c:pt idx="80">
                  <c:v>23482.10515385</c:v>
                </c:pt>
                <c:pt idx="81">
                  <c:v>23804.64610738121</c:v>
                </c:pt>
                <c:pt idx="82">
                  <c:v>24119.027152488</c:v>
                </c:pt>
                <c:pt idx="83">
                  <c:v>24426.89961753861</c:v>
                </c:pt>
                <c:pt idx="84">
                  <c:v>24730.601179333</c:v>
                </c:pt>
                <c:pt idx="85">
                  <c:v>25031.9553655</c:v>
                </c:pt>
                <c:pt idx="86">
                  <c:v>25331.03831306001</c:v>
                </c:pt>
                <c:pt idx="87">
                  <c:v>25628.12751052111</c:v>
                </c:pt>
                <c:pt idx="88">
                  <c:v>25923.68923071841</c:v>
                </c:pt>
                <c:pt idx="89">
                  <c:v>26218.07983086199</c:v>
                </c:pt>
                <c:pt idx="90">
                  <c:v>26511.49549909</c:v>
                </c:pt>
                <c:pt idx="91">
                  <c:v>26805.0689489227</c:v>
                </c:pt>
                <c:pt idx="92">
                  <c:v>27097.89236346231</c:v>
                </c:pt>
                <c:pt idx="93">
                  <c:v>27389.094847197</c:v>
                </c:pt>
                <c:pt idx="94">
                  <c:v>27677.4258122352</c:v>
                </c:pt>
                <c:pt idx="95">
                  <c:v>27961.91339904001</c:v>
                </c:pt>
                <c:pt idx="96">
                  <c:v>28241.7011534689</c:v>
                </c:pt>
                <c:pt idx="97">
                  <c:v>28517.4408972628</c:v>
                </c:pt>
                <c:pt idx="98">
                  <c:v>28788.93879386889</c:v>
                </c:pt>
                <c:pt idx="99">
                  <c:v>29056.00497334081</c:v>
                </c:pt>
                <c:pt idx="100">
                  <c:v>29318.5340399</c:v>
                </c:pt>
                <c:pt idx="101">
                  <c:v>29576.42828444961</c:v>
                </c:pt>
                <c:pt idx="102">
                  <c:v>29830.01213459461</c:v>
                </c:pt>
                <c:pt idx="103">
                  <c:v>30079.2418830451</c:v>
                </c:pt>
                <c:pt idx="104">
                  <c:v>30324.0278412186</c:v>
                </c:pt>
                <c:pt idx="105">
                  <c:v>30564.35316525</c:v>
                </c:pt>
              </c:numCache>
            </c:numRef>
          </c:yVal>
        </c:ser>
        <c:ser>
          <c:idx val="24"/>
          <c:order val="24"/>
          <c:tx>
            <c:strRef>
              <c:f>'urban numbers'!$C$301</c:f>
              <c:strCache>
                <c:ptCount val="1"/>
                <c:pt idx="0">
                  <c:v>Greenland</c:v>
                </c:pt>
              </c:strCache>
            </c:strRef>
          </c:tx>
          <c:spPr>
            <a:ln w="12700">
              <a:solidFill>
                <a:srgbClr val="3333CC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numbers'!$D$301:$DE$301</c:f>
              <c:numCache>
                <c:formatCode>0</c:formatCode>
                <c:ptCount val="106"/>
                <c:pt idx="0">
                  <c:v>0.0549398459685568</c:v>
                </c:pt>
                <c:pt idx="1">
                  <c:v>0.107710191523391</c:v>
                </c:pt>
                <c:pt idx="2">
                  <c:v>0.172814688373674</c:v>
                </c:pt>
                <c:pt idx="3">
                  <c:v>0.177347485458594</c:v>
                </c:pt>
                <c:pt idx="4">
                  <c:v>0.349434169838513</c:v>
                </c:pt>
                <c:pt idx="5">
                  <c:v>0.466640954742717</c:v>
                </c:pt>
                <c:pt idx="6">
                  <c:v>0.607689526969246</c:v>
                </c:pt>
                <c:pt idx="7">
                  <c:v>0.776708977334551</c:v>
                </c:pt>
                <c:pt idx="8">
                  <c:v>0.978488141432289</c:v>
                </c:pt>
                <c:pt idx="9">
                  <c:v>1.218576018783608</c:v>
                </c:pt>
                <c:pt idx="10">
                  <c:v>1.503396988262878</c:v>
                </c:pt>
                <c:pt idx="11">
                  <c:v>1.840382949818471</c:v>
                </c:pt>
                <c:pt idx="12">
                  <c:v>2.238124823821356</c:v>
                </c:pt>
                <c:pt idx="13">
                  <c:v>2.706546182734047</c:v>
                </c:pt>
                <c:pt idx="14">
                  <c:v>3.257102181002703</c:v>
                </c:pt>
                <c:pt idx="15">
                  <c:v>3.903007394733303</c:v>
                </c:pt>
                <c:pt idx="16">
                  <c:v>4.659496690318386</c:v>
                </c:pt>
                <c:pt idx="17">
                  <c:v>5.544123819257033</c:v>
                </c:pt>
                <c:pt idx="18">
                  <c:v>6.577103094644114</c:v>
                </c:pt>
                <c:pt idx="19">
                  <c:v>7.781700254202076</c:v>
                </c:pt>
                <c:pt idx="20">
                  <c:v>9.184679467795716</c:v>
                </c:pt>
                <c:pt idx="21">
                  <c:v>10.81681441831586</c:v>
                </c:pt>
                <c:pt idx="22">
                  <c:v>12.71347248978173</c:v>
                </c:pt>
                <c:pt idx="23">
                  <c:v>14.91528235382787</c:v>
                </c:pt>
                <c:pt idx="24">
                  <c:v>17.46889667623272</c:v>
                </c:pt>
                <c:pt idx="25">
                  <c:v>18.0</c:v>
                </c:pt>
                <c:pt idx="26">
                  <c:v>18.4</c:v>
                </c:pt>
                <c:pt idx="27">
                  <c:v>18.8</c:v>
                </c:pt>
                <c:pt idx="28">
                  <c:v>19.2</c:v>
                </c:pt>
                <c:pt idx="29">
                  <c:v>19.6</c:v>
                </c:pt>
                <c:pt idx="30">
                  <c:v>20.0</c:v>
                </c:pt>
                <c:pt idx="31">
                  <c:v>21.0</c:v>
                </c:pt>
                <c:pt idx="32">
                  <c:v>22.0</c:v>
                </c:pt>
                <c:pt idx="33">
                  <c:v>23.0</c:v>
                </c:pt>
                <c:pt idx="34">
                  <c:v>24.0</c:v>
                </c:pt>
                <c:pt idx="35">
                  <c:v>25.0</c:v>
                </c:pt>
                <c:pt idx="36">
                  <c:v>26.0</c:v>
                </c:pt>
                <c:pt idx="37">
                  <c:v>27.0</c:v>
                </c:pt>
                <c:pt idx="38">
                  <c:v>28.0</c:v>
                </c:pt>
                <c:pt idx="39">
                  <c:v>29.0</c:v>
                </c:pt>
                <c:pt idx="40">
                  <c:v>30.0</c:v>
                </c:pt>
                <c:pt idx="41">
                  <c:v>30.8</c:v>
                </c:pt>
                <c:pt idx="42">
                  <c:v>31.6</c:v>
                </c:pt>
                <c:pt idx="43">
                  <c:v>32.4</c:v>
                </c:pt>
                <c:pt idx="44">
                  <c:v>33.2</c:v>
                </c:pt>
                <c:pt idx="45">
                  <c:v>34.0</c:v>
                </c:pt>
                <c:pt idx="46">
                  <c:v>34.6</c:v>
                </c:pt>
                <c:pt idx="47">
                  <c:v>35.2</c:v>
                </c:pt>
                <c:pt idx="48">
                  <c:v>35.8</c:v>
                </c:pt>
                <c:pt idx="49">
                  <c:v>36.4</c:v>
                </c:pt>
                <c:pt idx="50">
                  <c:v>37.0</c:v>
                </c:pt>
                <c:pt idx="51">
                  <c:v>37.2</c:v>
                </c:pt>
                <c:pt idx="52">
                  <c:v>37.4</c:v>
                </c:pt>
                <c:pt idx="53">
                  <c:v>37.6</c:v>
                </c:pt>
                <c:pt idx="54">
                  <c:v>37.8</c:v>
                </c:pt>
                <c:pt idx="55">
                  <c:v>38.0</c:v>
                </c:pt>
                <c:pt idx="56">
                  <c:v>38.6</c:v>
                </c:pt>
                <c:pt idx="57">
                  <c:v>39.2</c:v>
                </c:pt>
                <c:pt idx="58">
                  <c:v>39.8</c:v>
                </c:pt>
                <c:pt idx="59">
                  <c:v>40.4</c:v>
                </c:pt>
                <c:pt idx="60">
                  <c:v>41.0</c:v>
                </c:pt>
                <c:pt idx="61">
                  <c:v>41.6</c:v>
                </c:pt>
                <c:pt idx="62">
                  <c:v>42.2</c:v>
                </c:pt>
                <c:pt idx="63">
                  <c:v>42.8</c:v>
                </c:pt>
                <c:pt idx="64">
                  <c:v>43.4</c:v>
                </c:pt>
                <c:pt idx="65">
                  <c:v>44.0</c:v>
                </c:pt>
                <c:pt idx="66">
                  <c:v>44.6</c:v>
                </c:pt>
                <c:pt idx="67">
                  <c:v>45.2</c:v>
                </c:pt>
                <c:pt idx="68">
                  <c:v>45.8</c:v>
                </c:pt>
                <c:pt idx="69">
                  <c:v>46.4</c:v>
                </c:pt>
                <c:pt idx="70">
                  <c:v>47.0</c:v>
                </c:pt>
                <c:pt idx="71">
                  <c:v>47.4</c:v>
                </c:pt>
                <c:pt idx="72">
                  <c:v>47.8</c:v>
                </c:pt>
                <c:pt idx="73">
                  <c:v>48.2</c:v>
                </c:pt>
                <c:pt idx="74">
                  <c:v>48.6</c:v>
                </c:pt>
                <c:pt idx="75">
                  <c:v>49.0</c:v>
                </c:pt>
                <c:pt idx="76">
                  <c:v>49.6</c:v>
                </c:pt>
                <c:pt idx="77">
                  <c:v>50.2</c:v>
                </c:pt>
                <c:pt idx="78">
                  <c:v>50.8</c:v>
                </c:pt>
                <c:pt idx="79">
                  <c:v>51.4</c:v>
                </c:pt>
                <c:pt idx="80">
                  <c:v>52.0</c:v>
                </c:pt>
                <c:pt idx="81">
                  <c:v>52.4</c:v>
                </c:pt>
                <c:pt idx="82">
                  <c:v>52.8</c:v>
                </c:pt>
                <c:pt idx="83">
                  <c:v>53.2</c:v>
                </c:pt>
                <c:pt idx="84">
                  <c:v>53.6</c:v>
                </c:pt>
                <c:pt idx="85">
                  <c:v>54.0</c:v>
                </c:pt>
                <c:pt idx="86">
                  <c:v>54.4</c:v>
                </c:pt>
                <c:pt idx="87">
                  <c:v>54.8</c:v>
                </c:pt>
                <c:pt idx="88">
                  <c:v>55.2</c:v>
                </c:pt>
                <c:pt idx="89">
                  <c:v>55.6</c:v>
                </c:pt>
                <c:pt idx="90">
                  <c:v>56.0</c:v>
                </c:pt>
                <c:pt idx="91">
                  <c:v>56.4</c:v>
                </c:pt>
                <c:pt idx="92">
                  <c:v>56.8</c:v>
                </c:pt>
                <c:pt idx="93">
                  <c:v>57.2</c:v>
                </c:pt>
                <c:pt idx="94">
                  <c:v>57.6</c:v>
                </c:pt>
                <c:pt idx="95">
                  <c:v>58.0</c:v>
                </c:pt>
                <c:pt idx="96">
                  <c:v>58.4</c:v>
                </c:pt>
                <c:pt idx="97">
                  <c:v>58.8</c:v>
                </c:pt>
                <c:pt idx="98">
                  <c:v>59.2</c:v>
                </c:pt>
                <c:pt idx="99">
                  <c:v>59.6</c:v>
                </c:pt>
                <c:pt idx="100">
                  <c:v>60.0</c:v>
                </c:pt>
                <c:pt idx="101">
                  <c:v>60.2</c:v>
                </c:pt>
                <c:pt idx="102">
                  <c:v>60.4</c:v>
                </c:pt>
                <c:pt idx="103">
                  <c:v>60.6</c:v>
                </c:pt>
                <c:pt idx="104">
                  <c:v>60.8</c:v>
                </c:pt>
                <c:pt idx="105">
                  <c:v>61.0</c:v>
                </c:pt>
              </c:numCache>
            </c:numRef>
          </c:yVal>
        </c:ser>
        <c:ser>
          <c:idx val="25"/>
          <c:order val="25"/>
          <c:tx>
            <c:strRef>
              <c:f>'urban numbers'!$C$302</c:f>
              <c:strCache>
                <c:ptCount val="1"/>
                <c:pt idx="0">
                  <c:v>Antarctica</c:v>
                </c:pt>
              </c:strCache>
            </c:strRef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none"/>
          </c:marker>
          <c:xVal>
            <c:numRef>
              <c:f>'urban numbers'!$D$276:$DE$276</c:f>
              <c:numCache>
                <c:formatCode>General</c:formatCode>
                <c:ptCount val="106"/>
                <c:pt idx="0">
                  <c:v>1700.0</c:v>
                </c:pt>
                <c:pt idx="1">
                  <c:v>1710.0</c:v>
                </c:pt>
                <c:pt idx="2">
                  <c:v>1720.0</c:v>
                </c:pt>
                <c:pt idx="3">
                  <c:v>1730.0</c:v>
                </c:pt>
                <c:pt idx="4">
                  <c:v>1740.0</c:v>
                </c:pt>
                <c:pt idx="5">
                  <c:v>1750.0</c:v>
                </c:pt>
                <c:pt idx="6">
                  <c:v>1760.0</c:v>
                </c:pt>
                <c:pt idx="7">
                  <c:v>1770.0</c:v>
                </c:pt>
                <c:pt idx="8">
                  <c:v>1780.0</c:v>
                </c:pt>
                <c:pt idx="9">
                  <c:v>1790.0</c:v>
                </c:pt>
                <c:pt idx="10">
                  <c:v>1800.0</c:v>
                </c:pt>
                <c:pt idx="11">
                  <c:v>1810.0</c:v>
                </c:pt>
                <c:pt idx="12">
                  <c:v>1820.0</c:v>
                </c:pt>
                <c:pt idx="13">
                  <c:v>1830.0</c:v>
                </c:pt>
                <c:pt idx="14">
                  <c:v>1840.0</c:v>
                </c:pt>
                <c:pt idx="15">
                  <c:v>1850.0</c:v>
                </c:pt>
                <c:pt idx="16">
                  <c:v>1860.0</c:v>
                </c:pt>
                <c:pt idx="17">
                  <c:v>1870.0</c:v>
                </c:pt>
                <c:pt idx="18">
                  <c:v>1880.0</c:v>
                </c:pt>
                <c:pt idx="19">
                  <c:v>1890.0</c:v>
                </c:pt>
                <c:pt idx="20">
                  <c:v>1900.0</c:v>
                </c:pt>
                <c:pt idx="21">
                  <c:v>1910.0</c:v>
                </c:pt>
                <c:pt idx="22">
                  <c:v>1920.0</c:v>
                </c:pt>
                <c:pt idx="23">
                  <c:v>1930.0</c:v>
                </c:pt>
                <c:pt idx="24">
                  <c:v>1940.0</c:v>
                </c:pt>
                <c:pt idx="25">
                  <c:v>1950.0</c:v>
                </c:pt>
                <c:pt idx="26">
                  <c:v>1951.0</c:v>
                </c:pt>
                <c:pt idx="27">
                  <c:v>1952.0</c:v>
                </c:pt>
                <c:pt idx="28">
                  <c:v>1953.0</c:v>
                </c:pt>
                <c:pt idx="29">
                  <c:v>1954.0</c:v>
                </c:pt>
                <c:pt idx="30">
                  <c:v>1955.0</c:v>
                </c:pt>
                <c:pt idx="31">
                  <c:v>1956.0</c:v>
                </c:pt>
                <c:pt idx="32">
                  <c:v>1957.0</c:v>
                </c:pt>
                <c:pt idx="33">
                  <c:v>1958.0</c:v>
                </c:pt>
                <c:pt idx="34">
                  <c:v>1959.0</c:v>
                </c:pt>
                <c:pt idx="35">
                  <c:v>1960.0</c:v>
                </c:pt>
                <c:pt idx="36">
                  <c:v>1961.0</c:v>
                </c:pt>
                <c:pt idx="37">
                  <c:v>1962.0</c:v>
                </c:pt>
                <c:pt idx="38">
                  <c:v>1963.0</c:v>
                </c:pt>
                <c:pt idx="39">
                  <c:v>1964.0</c:v>
                </c:pt>
                <c:pt idx="40">
                  <c:v>1965.0</c:v>
                </c:pt>
                <c:pt idx="41">
                  <c:v>1966.0</c:v>
                </c:pt>
                <c:pt idx="42">
                  <c:v>1967.0</c:v>
                </c:pt>
                <c:pt idx="43">
                  <c:v>1968.0</c:v>
                </c:pt>
                <c:pt idx="44">
                  <c:v>1969.0</c:v>
                </c:pt>
                <c:pt idx="45">
                  <c:v>1970.0</c:v>
                </c:pt>
                <c:pt idx="46">
                  <c:v>1971.0</c:v>
                </c:pt>
                <c:pt idx="47">
                  <c:v>1972.0</c:v>
                </c:pt>
                <c:pt idx="48">
                  <c:v>1973.0</c:v>
                </c:pt>
                <c:pt idx="49">
                  <c:v>1974.0</c:v>
                </c:pt>
                <c:pt idx="50">
                  <c:v>1975.0</c:v>
                </c:pt>
                <c:pt idx="51">
                  <c:v>1976.0</c:v>
                </c:pt>
                <c:pt idx="52">
                  <c:v>1977.0</c:v>
                </c:pt>
                <c:pt idx="53">
                  <c:v>1978.0</c:v>
                </c:pt>
                <c:pt idx="54">
                  <c:v>1979.0</c:v>
                </c:pt>
                <c:pt idx="55">
                  <c:v>1980.0</c:v>
                </c:pt>
                <c:pt idx="56">
                  <c:v>1981.0</c:v>
                </c:pt>
                <c:pt idx="57">
                  <c:v>1982.0</c:v>
                </c:pt>
                <c:pt idx="58">
                  <c:v>1983.0</c:v>
                </c:pt>
                <c:pt idx="59">
                  <c:v>1984.0</c:v>
                </c:pt>
                <c:pt idx="60">
                  <c:v>1985.0</c:v>
                </c:pt>
                <c:pt idx="61">
                  <c:v>1986.0</c:v>
                </c:pt>
                <c:pt idx="62">
                  <c:v>1987.0</c:v>
                </c:pt>
                <c:pt idx="63">
                  <c:v>1988.0</c:v>
                </c:pt>
                <c:pt idx="64">
                  <c:v>1989.0</c:v>
                </c:pt>
                <c:pt idx="65">
                  <c:v>1990.0</c:v>
                </c:pt>
                <c:pt idx="66">
                  <c:v>1991.0</c:v>
                </c:pt>
                <c:pt idx="67">
                  <c:v>1992.0</c:v>
                </c:pt>
                <c:pt idx="68">
                  <c:v>1993.0</c:v>
                </c:pt>
                <c:pt idx="69">
                  <c:v>1994.0</c:v>
                </c:pt>
                <c:pt idx="70">
                  <c:v>1995.0</c:v>
                </c:pt>
                <c:pt idx="71">
                  <c:v>1996.0</c:v>
                </c:pt>
                <c:pt idx="72">
                  <c:v>1997.0</c:v>
                </c:pt>
                <c:pt idx="73">
                  <c:v>1998.0</c:v>
                </c:pt>
                <c:pt idx="74">
                  <c:v>1999.0</c:v>
                </c:pt>
                <c:pt idx="75">
                  <c:v>2000.0</c:v>
                </c:pt>
                <c:pt idx="76">
                  <c:v>2001.0</c:v>
                </c:pt>
                <c:pt idx="77">
                  <c:v>2002.0</c:v>
                </c:pt>
                <c:pt idx="78">
                  <c:v>2003.0</c:v>
                </c:pt>
                <c:pt idx="79">
                  <c:v>2004.0</c:v>
                </c:pt>
                <c:pt idx="80">
                  <c:v>2005.0</c:v>
                </c:pt>
                <c:pt idx="81">
                  <c:v>2006.0</c:v>
                </c:pt>
                <c:pt idx="82">
                  <c:v>2007.0</c:v>
                </c:pt>
                <c:pt idx="83">
                  <c:v>2008.0</c:v>
                </c:pt>
                <c:pt idx="84">
                  <c:v>2009.0</c:v>
                </c:pt>
                <c:pt idx="85">
                  <c:v>2010.0</c:v>
                </c:pt>
                <c:pt idx="86">
                  <c:v>2011.0</c:v>
                </c:pt>
                <c:pt idx="87">
                  <c:v>2012.0</c:v>
                </c:pt>
                <c:pt idx="88">
                  <c:v>2013.0</c:v>
                </c:pt>
                <c:pt idx="89">
                  <c:v>2014.0</c:v>
                </c:pt>
                <c:pt idx="90">
                  <c:v>2015.0</c:v>
                </c:pt>
                <c:pt idx="91">
                  <c:v>2016.0</c:v>
                </c:pt>
                <c:pt idx="92">
                  <c:v>2017.0</c:v>
                </c:pt>
                <c:pt idx="93">
                  <c:v>2018.0</c:v>
                </c:pt>
                <c:pt idx="94">
                  <c:v>2019.0</c:v>
                </c:pt>
                <c:pt idx="95">
                  <c:v>2020.0</c:v>
                </c:pt>
                <c:pt idx="96">
                  <c:v>2021.0</c:v>
                </c:pt>
                <c:pt idx="97">
                  <c:v>2022.0</c:v>
                </c:pt>
                <c:pt idx="98">
                  <c:v>2023.0</c:v>
                </c:pt>
                <c:pt idx="99">
                  <c:v>2024.0</c:v>
                </c:pt>
                <c:pt idx="100">
                  <c:v>2025.0</c:v>
                </c:pt>
                <c:pt idx="101">
                  <c:v>2026.0</c:v>
                </c:pt>
                <c:pt idx="102">
                  <c:v>2027.0</c:v>
                </c:pt>
                <c:pt idx="103">
                  <c:v>2028.0</c:v>
                </c:pt>
                <c:pt idx="104">
                  <c:v>2029.0</c:v>
                </c:pt>
                <c:pt idx="105">
                  <c:v>2030.0</c:v>
                </c:pt>
              </c:numCache>
            </c:numRef>
          </c:xVal>
          <c:yVal>
            <c:numRef>
              <c:f>'urban numbers'!$D$302:$DE$302</c:f>
              <c:numCache>
                <c:formatCode>General</c:formatCode>
                <c:ptCount val="10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</c:numCache>
            </c:numRef>
          </c:yVal>
        </c:ser>
        <c:axId val="421266280"/>
        <c:axId val="421271048"/>
      </c:scatterChart>
      <c:valAx>
        <c:axId val="421266280"/>
        <c:scaling>
          <c:orientation val="minMax"/>
          <c:max val="2030.0"/>
          <c:min val="1700.0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1271048"/>
        <c:crosses val="autoZero"/>
        <c:crossBetween val="midCat"/>
      </c:valAx>
      <c:valAx>
        <c:axId val="42127104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x 1000</a:t>
                </a:r>
              </a:p>
            </c:rich>
          </c:tx>
          <c:layout>
            <c:manualLayout>
              <c:xMode val="edge"/>
              <c:yMode val="edge"/>
              <c:x val="0.0164126564982459"/>
              <c:y val="0.490148372734631"/>
            </c:manualLayout>
          </c:layout>
          <c:spPr>
            <a:noFill/>
            <a:ln w="25400">
              <a:noFill/>
            </a:ln>
          </c:spPr>
        </c:title>
        <c:numFmt formatCode="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12662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2907144445631"/>
          <c:y val="0.0960592288273899"/>
          <c:w val="0.147713908484213"/>
          <c:h val="0.89901585953839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307</xdr:row>
      <xdr:rowOff>12700</xdr:rowOff>
    </xdr:from>
    <xdr:to>
      <xdr:col>19</xdr:col>
      <xdr:colOff>596900</xdr:colOff>
      <xdr:row>344</xdr:row>
      <xdr:rowOff>25400</xdr:rowOff>
    </xdr:to>
    <xdr:graphicFrame macro="">
      <xdr:nvGraphicFramePr>
        <xdr:cNvPr id="821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307</xdr:row>
      <xdr:rowOff>0</xdr:rowOff>
    </xdr:from>
    <xdr:to>
      <xdr:col>19</xdr:col>
      <xdr:colOff>571500</xdr:colOff>
      <xdr:row>340</xdr:row>
      <xdr:rowOff>127000</xdr:rowOff>
    </xdr:to>
    <xdr:graphicFrame macro="">
      <xdr:nvGraphicFramePr>
        <xdr:cNvPr id="92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hvu/Dropbox/Work/Steve/CEDS/CEDS/Test/subpop_Americ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hvu/Dropbox/Work/Steve/CEDS/CEDS/Test/subpop_Afric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hvu/Dropbox/Work/Steve/CEDS/CEDS/Test/subpop_Europ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hvu/Dropbox/Work/Steve/CEDS/CEDS/Test/subpop_M_eas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hvu/Dropbox/Work/Steve/CEDS/CEDS/Test/subpop_Ci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hvu/Dropbox/Work/Steve/CEDS/CEDS/Test/subpop_Asia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ote"/>
      <sheetName val="Americas"/>
      <sheetName val="Summary"/>
      <sheetName val="first census"/>
      <sheetName val="Anguila"/>
      <sheetName val="Antigua and Barbuda"/>
      <sheetName val="Argentina"/>
      <sheetName val="Aruba"/>
      <sheetName val="Bahamas"/>
      <sheetName val="Barbados"/>
      <sheetName val="Belize"/>
      <sheetName val="Bermuda"/>
      <sheetName val="Bolivia"/>
      <sheetName val="Brazil"/>
      <sheetName val="Canada"/>
      <sheetName val="Cayman Isl."/>
      <sheetName val="Chile"/>
      <sheetName val="Colombia"/>
      <sheetName val="Costa Rica"/>
      <sheetName val="Cuba"/>
      <sheetName val="Dominica"/>
      <sheetName val="Dom.Rep."/>
      <sheetName val="Ecuador"/>
      <sheetName val="El Salvador"/>
      <sheetName val="Falklands"/>
      <sheetName val="French Guiana"/>
      <sheetName val="Grenada"/>
      <sheetName val="Guadeloupe"/>
      <sheetName val="Guatemala"/>
      <sheetName val="Guyana"/>
      <sheetName val="Haiti"/>
      <sheetName val="Honduras"/>
      <sheetName val="Jamaica"/>
      <sheetName val="Martinique"/>
      <sheetName val="Mexico"/>
      <sheetName val="Montserrat"/>
      <sheetName val="Netherlands Antilles"/>
      <sheetName val="Nicaragua"/>
      <sheetName val="Panama"/>
      <sheetName val="Paraguay"/>
      <sheetName val="Peru"/>
      <sheetName val="Puerto Rico"/>
      <sheetName val="St. Kitts &amp; Nevis"/>
      <sheetName val="St. Lucia"/>
      <sheetName val="St. Pierre &amp; Miquelon"/>
      <sheetName val="St. Vincent &amp; Grenadines"/>
      <sheetName val="Surinam"/>
      <sheetName val="Trinidad &amp; Tobago"/>
      <sheetName val="Turks and Caicos Isl."/>
      <sheetName val="USA"/>
      <sheetName val="Uruguay"/>
      <sheetName val="Venezuela"/>
      <sheetName val="Virgin Isl (Br.)"/>
      <sheetName val="Virgin Isl (U.S.)"/>
      <sheetName val="Brazil_old"/>
      <sheetName val="Colombia_old"/>
      <sheetName val="Antigua"/>
    </sheetNames>
    <sheetDataSet>
      <sheetData sheetId="0"/>
      <sheetData sheetId="1"/>
      <sheetData sheetId="2">
        <row r="4">
          <cell r="F4">
            <v>109.35188087797535</v>
          </cell>
          <cell r="G4">
            <v>123.83332477359794</v>
          </cell>
          <cell r="H4">
            <v>140.6921903035911</v>
          </cell>
          <cell r="I4">
            <v>160.42701814262196</v>
          </cell>
          <cell r="J4">
            <v>183.66182554331962</v>
          </cell>
          <cell r="K4">
            <v>211.18113642887286</v>
          </cell>
          <cell r="L4">
            <v>243.97552833239197</v>
          </cell>
          <cell r="M4">
            <v>283.30123349264289</v>
          </cell>
          <cell r="N4">
            <v>330.75884220122214</v>
          </cell>
          <cell r="O4">
            <v>388.39858524164526</v>
          </cell>
          <cell r="P4">
            <v>458.86376300683901</v>
          </cell>
          <cell r="Q4">
            <v>545.59107862807969</v>
          </cell>
          <cell r="R4">
            <v>767.79939715582441</v>
          </cell>
          <cell r="S4">
            <v>1084.683277294472</v>
          </cell>
          <cell r="T4">
            <v>1542.2170352432654</v>
          </cell>
          <cell r="U4">
            <v>2229.2606204034105</v>
          </cell>
          <cell r="V4">
            <v>3216.1955249700286</v>
          </cell>
          <cell r="W4">
            <v>3724.1182874550427</v>
          </cell>
          <cell r="X4">
            <v>4380.6274311825637</v>
          </cell>
          <cell r="Y4">
            <v>4971.1411467738462</v>
          </cell>
          <cell r="Z4">
            <v>5435.2617201607691</v>
          </cell>
          <cell r="AA4">
            <v>7188.0425802411528</v>
          </cell>
          <cell r="AB4">
            <v>8804.9055918980339</v>
          </cell>
          <cell r="AC4">
            <v>10440.695056375536</v>
          </cell>
          <cell r="AD4">
            <v>11669.350057854777</v>
          </cell>
        </row>
        <row r="8">
          <cell r="F8">
            <v>1.7863169646919952</v>
          </cell>
          <cell r="G8">
            <v>1.9327363880274047</v>
          </cell>
          <cell r="H8">
            <v>2.0911574034394871</v>
          </cell>
          <cell r="I8">
            <v>2.2625637479837075</v>
          </cell>
          <cell r="J8">
            <v>2.4480197929004048</v>
          </cell>
          <cell r="K8">
            <v>2.6486771529742086</v>
          </cell>
          <cell r="L8">
            <v>2.8657818376442257</v>
          </cell>
          <cell r="M8">
            <v>3.1006819882708014</v>
          </cell>
          <cell r="N8">
            <v>3.3548362496044741</v>
          </cell>
          <cell r="O8">
            <v>3.6298228274409063</v>
          </cell>
          <cell r="P8">
            <v>3.9273492887065542</v>
          </cell>
          <cell r="Q8">
            <v>4.2492631648300421</v>
          </cell>
          <cell r="R8">
            <v>4.3909052703243772</v>
          </cell>
          <cell r="S8">
            <v>4.5372687793351894</v>
          </cell>
          <cell r="T8">
            <v>4.6885110719796952</v>
          </cell>
          <cell r="U8">
            <v>4.844794774379019</v>
          </cell>
          <cell r="V8">
            <v>5.0062879335249857</v>
          </cell>
          <cell r="W8">
            <v>5.1789185519223988</v>
          </cell>
          <cell r="X8">
            <v>5.3575019502645507</v>
          </cell>
          <cell r="Y8">
            <v>5.5422433968253975</v>
          </cell>
          <cell r="Z8">
            <v>5.7333552380952391</v>
          </cell>
          <cell r="AA8">
            <v>5.931057142857143</v>
          </cell>
          <cell r="AB8">
            <v>5.4633428571428579</v>
          </cell>
          <cell r="AC8">
            <v>4.995628571428572</v>
          </cell>
          <cell r="AD8">
            <v>4.5545555555555559</v>
          </cell>
        </row>
        <row r="9">
          <cell r="F9">
            <v>1000.2968163107299</v>
          </cell>
          <cell r="G9">
            <v>1142.2588147355787</v>
          </cell>
          <cell r="H9">
            <v>1311.1519187390088</v>
          </cell>
          <cell r="I9">
            <v>1514.7742299981353</v>
          </cell>
          <cell r="J9">
            <v>1759.7054812771908</v>
          </cell>
          <cell r="K9">
            <v>2057.3046114986241</v>
          </cell>
          <cell r="L9">
            <v>2421.1540798269925</v>
          </cell>
          <cell r="M9">
            <v>2868.6775612170186</v>
          </cell>
          <cell r="N9">
            <v>3424.5488794785774</v>
          </cell>
          <cell r="O9">
            <v>4121.6155553568506</v>
          </cell>
          <cell r="P9">
            <v>5529.570380706271</v>
          </cell>
          <cell r="Q9">
            <v>7449.2702377843225</v>
          </cell>
          <cell r="R9">
            <v>9901.0239699756949</v>
          </cell>
          <cell r="S9">
            <v>13189.318373265669</v>
          </cell>
          <cell r="T9">
            <v>17463.725695595436</v>
          </cell>
          <cell r="U9">
            <v>23423.880874848033</v>
          </cell>
          <cell r="V9">
            <v>31602.914985506752</v>
          </cell>
          <cell r="W9">
            <v>38729.260131155192</v>
          </cell>
          <cell r="X9">
            <v>50419.256432437585</v>
          </cell>
          <cell r="Y9">
            <v>63101.322709163345</v>
          </cell>
          <cell r="Z9">
            <v>76215</v>
          </cell>
          <cell r="AA9">
            <v>91604</v>
          </cell>
          <cell r="AB9">
            <v>106019</v>
          </cell>
          <cell r="AC9">
            <v>123204</v>
          </cell>
          <cell r="AD9">
            <v>132165</v>
          </cell>
        </row>
        <row r="15">
          <cell r="F15">
            <v>4499.9999999999991</v>
          </cell>
          <cell r="G15">
            <v>4645.3296019993313</v>
          </cell>
          <cell r="H15">
            <v>4795.1789439993099</v>
          </cell>
          <cell r="I15">
            <v>4949.8621357412221</v>
          </cell>
          <cell r="J15">
            <v>5109.5351078619087</v>
          </cell>
          <cell r="K15">
            <v>5274.3588210187436</v>
          </cell>
          <cell r="L15">
            <v>5444.4994281483823</v>
          </cell>
          <cell r="M15">
            <v>5620.1284419596186</v>
          </cell>
          <cell r="N15">
            <v>5801.4229078292838</v>
          </cell>
          <cell r="O15">
            <v>5988.5655822753897</v>
          </cell>
          <cell r="P15">
            <v>6181.7451171875</v>
          </cell>
          <cell r="Q15">
            <v>6381.1562499999982</v>
          </cell>
          <cell r="R15">
            <v>6586.9999999999991</v>
          </cell>
          <cell r="S15">
            <v>6914.9549999999999</v>
          </cell>
          <cell r="T15">
            <v>7278.8999999999987</v>
          </cell>
          <cell r="U15">
            <v>7661.9999999999991</v>
          </cell>
          <cell r="V15">
            <v>8490.4859652199066</v>
          </cell>
          <cell r="W15">
            <v>9233.3704756944444</v>
          </cell>
          <cell r="X15">
            <v>10042.264791666668</v>
          </cell>
          <cell r="Y15">
            <v>11849.2125</v>
          </cell>
          <cell r="Z15">
            <v>13615.25</v>
          </cell>
          <cell r="AA15">
            <v>15160</v>
          </cell>
          <cell r="AB15">
            <v>14335</v>
          </cell>
          <cell r="AC15">
            <v>16553</v>
          </cell>
          <cell r="AD15">
            <v>19654</v>
          </cell>
        </row>
        <row r="19">
          <cell r="F19">
            <v>1.0256524752475247</v>
          </cell>
          <cell r="G19">
            <v>1.1396138613861386</v>
          </cell>
          <cell r="H19">
            <v>1.2662376237623763</v>
          </cell>
          <cell r="I19">
            <v>1.4069306930693071</v>
          </cell>
          <cell r="J19">
            <v>1.5851485148514852</v>
          </cell>
          <cell r="K19">
            <v>1.7633663366336634</v>
          </cell>
          <cell r="L19">
            <v>1.9415841584158415</v>
          </cell>
          <cell r="M19">
            <v>2.1198019801980199</v>
          </cell>
          <cell r="N19">
            <v>2.2980198019801978</v>
          </cell>
          <cell r="O19">
            <v>2.4762376237623762</v>
          </cell>
          <cell r="P19">
            <v>2.6544554455445546</v>
          </cell>
          <cell r="Q19">
            <v>2.832673267326733</v>
          </cell>
          <cell r="R19">
            <v>3.0108910891089113</v>
          </cell>
          <cell r="S19">
            <v>3.1</v>
          </cell>
          <cell r="T19">
            <v>2.95</v>
          </cell>
          <cell r="U19">
            <v>3.0714285714285716</v>
          </cell>
          <cell r="V19">
            <v>2.9649999999999999</v>
          </cell>
          <cell r="W19">
            <v>2.8149999999999999</v>
          </cell>
          <cell r="X19">
            <v>3.16</v>
          </cell>
          <cell r="Y19">
            <v>3.6500000000000004</v>
          </cell>
          <cell r="Z19">
            <v>3.98</v>
          </cell>
          <cell r="AA19">
            <v>4.16</v>
          </cell>
          <cell r="AB19">
            <v>4.1875</v>
          </cell>
          <cell r="AC19">
            <v>4.9941176470588236</v>
          </cell>
          <cell r="AD19">
            <v>5.5333333333333332</v>
          </cell>
        </row>
        <row r="20">
          <cell r="F20">
            <v>8.3410946149148018</v>
          </cell>
          <cell r="G20">
            <v>9.2678829054608904</v>
          </cell>
          <cell r="H20">
            <v>10.297647672734323</v>
          </cell>
          <cell r="I20">
            <v>11.44183074748258</v>
          </cell>
          <cell r="J20">
            <v>12.713145274980644</v>
          </cell>
          <cell r="K20">
            <v>14.125716972200715</v>
          </cell>
          <cell r="L20">
            <v>15.695241080223017</v>
          </cell>
          <cell r="M20">
            <v>17.439156755803353</v>
          </cell>
          <cell r="N20">
            <v>19.376840839781501</v>
          </cell>
          <cell r="O20">
            <v>21.52982315531278</v>
          </cell>
          <cell r="P20">
            <v>23.922025728125313</v>
          </cell>
          <cell r="Q20">
            <v>26.580028586805902</v>
          </cell>
          <cell r="R20">
            <v>29.533365096451003</v>
          </cell>
          <cell r="S20">
            <v>32.814850107167779</v>
          </cell>
          <cell r="T20">
            <v>36.46094456351976</v>
          </cell>
          <cell r="U20">
            <v>37.989938403910834</v>
          </cell>
          <cell r="V20">
            <v>36.617215510518221</v>
          </cell>
          <cell r="W20">
            <v>35.286535752427653</v>
          </cell>
          <cell r="X20">
            <v>35.593928613808501</v>
          </cell>
          <cell r="Y20">
            <v>36.966587348676114</v>
          </cell>
          <cell r="Z20">
            <v>36.185097054084572</v>
          </cell>
          <cell r="AA20">
            <v>35.660107837871742</v>
          </cell>
          <cell r="AB20">
            <v>30.747342042079719</v>
          </cell>
          <cell r="AC20">
            <v>31.748056814432008</v>
          </cell>
          <cell r="AD20">
            <v>36.991780298863851</v>
          </cell>
        </row>
        <row r="22">
          <cell r="F22">
            <v>5.9286184986784152</v>
          </cell>
          <cell r="G22">
            <v>6.4145708346356622</v>
          </cell>
          <cell r="H22">
            <v>6.9403553292779288</v>
          </cell>
          <cell r="I22">
            <v>7.5092369136449735</v>
          </cell>
          <cell r="J22">
            <v>8.1247481360748885</v>
          </cell>
          <cell r="K22">
            <v>8.7907110980482397</v>
          </cell>
          <cell r="L22">
            <v>9.5112611880521953</v>
          </cell>
          <cell r="M22">
            <v>10.290872760843358</v>
          </cell>
          <cell r="N22">
            <v>11.134386921568222</v>
          </cell>
          <cell r="O22">
            <v>12.047041587270536</v>
          </cell>
          <cell r="P22">
            <v>13.034504012456647</v>
          </cell>
          <cell r="Q22">
            <v>14.102905980690798</v>
          </cell>
          <cell r="R22">
            <v>14.573002846713825</v>
          </cell>
          <cell r="S22">
            <v>15.058769608270953</v>
          </cell>
          <cell r="T22">
            <v>15.560728595213318</v>
          </cell>
          <cell r="U22">
            <v>16.079419548387097</v>
          </cell>
          <cell r="V22">
            <v>16.6154002</v>
          </cell>
          <cell r="W22">
            <v>18.9890288</v>
          </cell>
          <cell r="X22">
            <v>21.701747199999996</v>
          </cell>
          <cell r="Y22">
            <v>24.801996800000001</v>
          </cell>
          <cell r="Z22">
            <v>28.345139200000002</v>
          </cell>
          <cell r="AA22">
            <v>32.394444800000002</v>
          </cell>
          <cell r="AB22">
            <v>40.493056000000003</v>
          </cell>
          <cell r="AC22">
            <v>50.616320000000002</v>
          </cell>
          <cell r="AD22">
            <v>63.270400000000002</v>
          </cell>
        </row>
        <row r="23">
          <cell r="F23">
            <v>42.895656561022903</v>
          </cell>
          <cell r="G23">
            <v>46.411693984057564</v>
          </cell>
          <cell r="H23">
            <v>50.215931195865565</v>
          </cell>
          <cell r="I23">
            <v>54.331991129952904</v>
          </cell>
          <cell r="J23">
            <v>58.785433025850686</v>
          </cell>
          <cell r="K23">
            <v>63.603911142723696</v>
          </cell>
          <cell r="L23">
            <v>68.817346482291214</v>
          </cell>
          <cell r="M23">
            <v>74.458112587397054</v>
          </cell>
          <cell r="N23">
            <v>80.561236569970589</v>
          </cell>
          <cell r="O23">
            <v>87.164616616689486</v>
          </cell>
          <cell r="P23">
            <v>94.309257322975512</v>
          </cell>
          <cell r="Q23">
            <v>102.03952431666202</v>
          </cell>
          <cell r="R23">
            <v>110.403419752454</v>
          </cell>
          <cell r="S23">
            <v>119.45288038790105</v>
          </cell>
          <cell r="T23">
            <v>129.24410009182736</v>
          </cell>
          <cell r="U23">
            <v>139.83787878787879</v>
          </cell>
          <cell r="V23">
            <v>151.30000000000001</v>
          </cell>
          <cell r="W23">
            <v>161.1</v>
          </cell>
          <cell r="X23">
            <v>171</v>
          </cell>
          <cell r="Y23">
            <v>181.9</v>
          </cell>
          <cell r="Z23">
            <v>194.7</v>
          </cell>
          <cell r="AA23">
            <v>172</v>
          </cell>
          <cell r="AB23">
            <v>155</v>
          </cell>
          <cell r="AC23">
            <v>159</v>
          </cell>
          <cell r="AD23">
            <v>179</v>
          </cell>
        </row>
        <row r="24">
          <cell r="F24">
            <v>8.1945951494085723</v>
          </cell>
          <cell r="G24">
            <v>8.8662832764092752</v>
          </cell>
          <cell r="H24">
            <v>9.5930278072624944</v>
          </cell>
          <cell r="I24">
            <v>10.379341561956142</v>
          </cell>
          <cell r="J24">
            <v>11.230107263755825</v>
          </cell>
          <cell r="K24">
            <v>12.150607859145646</v>
          </cell>
          <cell r="L24">
            <v>13.146559323010047</v>
          </cell>
          <cell r="M24">
            <v>14.224146152764968</v>
          </cell>
          <cell r="N24">
            <v>15.390059771844061</v>
          </cell>
          <cell r="O24">
            <v>16.651540081011607</v>
          </cell>
          <cell r="P24">
            <v>18.016420415520756</v>
          </cell>
          <cell r="Q24">
            <v>19.493176187284753</v>
          </cell>
          <cell r="R24">
            <v>20.142948726860912</v>
          </cell>
          <cell r="S24">
            <v>20.814380351089607</v>
          </cell>
          <cell r="T24">
            <v>21.50819302945926</v>
          </cell>
          <cell r="U24">
            <v>22.225132797107904</v>
          </cell>
          <cell r="V24">
            <v>22.965970557011502</v>
          </cell>
          <cell r="W24">
            <v>25.83671687663794</v>
          </cell>
          <cell r="X24">
            <v>29.066306486217684</v>
          </cell>
          <cell r="Y24">
            <v>32.699594796994887</v>
          </cell>
          <cell r="Z24">
            <v>36.787044146619252</v>
          </cell>
          <cell r="AA24">
            <v>41.385424664946655</v>
          </cell>
          <cell r="AB24">
            <v>46.94994284595991</v>
          </cell>
          <cell r="AC24">
            <v>53.307860824073551</v>
          </cell>
          <cell r="AD24">
            <v>60.582812330043545</v>
          </cell>
        </row>
        <row r="25">
          <cell r="F25">
            <v>2.674887902139842</v>
          </cell>
          <cell r="G25">
            <v>2.9720976690442691</v>
          </cell>
          <cell r="H25">
            <v>3.3023307433825213</v>
          </cell>
          <cell r="I25">
            <v>3.669256381536135</v>
          </cell>
          <cell r="J25">
            <v>4.0769515350401502</v>
          </cell>
          <cell r="K25">
            <v>4.5299461500446112</v>
          </cell>
          <cell r="L25">
            <v>5.0332735000495683</v>
          </cell>
          <cell r="M25">
            <v>5.5925261111661868</v>
          </cell>
          <cell r="N25">
            <v>6.2139179012957628</v>
          </cell>
          <cell r="O25">
            <v>6.9043532236619587</v>
          </cell>
          <cell r="P25">
            <v>7.6715035818466211</v>
          </cell>
          <cell r="Q25">
            <v>8.5238928687184679</v>
          </cell>
          <cell r="R25">
            <v>9.4709920763538538</v>
          </cell>
          <cell r="S25">
            <v>10.523324529282061</v>
          </cell>
          <cell r="T25">
            <v>11.6925828103134</v>
          </cell>
          <cell r="U25">
            <v>12.991758678126001</v>
          </cell>
          <cell r="V25">
            <v>14.435287420140002</v>
          </cell>
          <cell r="W25">
            <v>16.039208244600001</v>
          </cell>
          <cell r="X25">
            <v>17.821342494</v>
          </cell>
          <cell r="Y25">
            <v>19.80149166</v>
          </cell>
          <cell r="Z25">
            <v>22.001657399999999</v>
          </cell>
          <cell r="AA25">
            <v>24.446286000000001</v>
          </cell>
          <cell r="AB25">
            <v>27.16254</v>
          </cell>
          <cell r="AC25">
            <v>30.180599999999998</v>
          </cell>
          <cell r="AD25">
            <v>33.533999999999999</v>
          </cell>
        </row>
        <row r="26">
          <cell r="F26">
            <v>1.9731297476748653</v>
          </cell>
          <cell r="G26">
            <v>2.1348616942055916</v>
          </cell>
          <cell r="H26">
            <v>2.3098503576650664</v>
          </cell>
          <cell r="I26">
            <v>2.4991823541949896</v>
          </cell>
          <cell r="J26">
            <v>2.7040333668339231</v>
          </cell>
          <cell r="K26">
            <v>2.9256754460826055</v>
          </cell>
          <cell r="L26">
            <v>3.1654849088762615</v>
          </cell>
          <cell r="M26">
            <v>3.4249508850136601</v>
          </cell>
          <cell r="N26">
            <v>3.7056845641131404</v>
          </cell>
          <cell r="O26">
            <v>4.0094292005158563</v>
          </cell>
          <cell r="P26">
            <v>4.3380709382630585</v>
          </cell>
          <cell r="Q26">
            <v>4.6936505233665873</v>
          </cell>
          <cell r="R26">
            <v>4.850105540812141</v>
          </cell>
          <cell r="S26">
            <v>5.0117757255058786</v>
          </cell>
          <cell r="T26">
            <v>5.1788349163560747</v>
          </cell>
          <cell r="U26">
            <v>5.3514627469012765</v>
          </cell>
          <cell r="V26">
            <v>5.529844838464653</v>
          </cell>
          <cell r="W26">
            <v>5.720529143239296</v>
          </cell>
          <cell r="X26">
            <v>5.9177887688682373</v>
          </cell>
          <cell r="Y26">
            <v>6.1218504505533495</v>
          </cell>
          <cell r="Z26">
            <v>6.3329487419517401</v>
          </cell>
          <cell r="AA26">
            <v>6.5513262847776623</v>
          </cell>
          <cell r="AB26">
            <v>6.5644551951679988</v>
          </cell>
          <cell r="AC26">
            <v>6.5776104159999988</v>
          </cell>
          <cell r="AD26">
            <v>6.5907919999999987</v>
          </cell>
        </row>
        <row r="27">
          <cell r="F27">
            <v>22.742018004722809</v>
          </cell>
          <cell r="G27">
            <v>24.606117841175497</v>
          </cell>
          <cell r="H27">
            <v>26.623012746189882</v>
          </cell>
          <cell r="I27">
            <v>28.805226905713642</v>
          </cell>
          <cell r="J27">
            <v>31.166311078313122</v>
          </cell>
          <cell r="K27">
            <v>33.720926740469935</v>
          </cell>
          <cell r="L27">
            <v>36.484937129033042</v>
          </cell>
          <cell r="M27">
            <v>39.475505746166903</v>
          </cell>
          <cell r="N27">
            <v>42.711202938475665</v>
          </cell>
          <cell r="O27">
            <v>46.212121212121204</v>
          </cell>
          <cell r="P27">
            <v>50</v>
          </cell>
          <cell r="Q27">
            <v>55.869565217391305</v>
          </cell>
          <cell r="R27">
            <v>62.391304347826079</v>
          </cell>
          <cell r="S27">
            <v>73.699999999999989</v>
          </cell>
          <cell r="T27">
            <v>88.199999999999989</v>
          </cell>
          <cell r="U27">
            <v>103.14750000000001</v>
          </cell>
          <cell r="V27">
            <v>118.39333333333333</v>
          </cell>
          <cell r="W27">
            <v>149.86488095238096</v>
          </cell>
          <cell r="X27">
            <v>192.15357142857144</v>
          </cell>
          <cell r="Y27">
            <v>234.44226190476192</v>
          </cell>
          <cell r="Z27">
            <v>301.18</v>
          </cell>
          <cell r="AA27">
            <v>374.03</v>
          </cell>
          <cell r="AB27">
            <v>460.90000000000003</v>
          </cell>
          <cell r="AC27">
            <v>504.76175000000001</v>
          </cell>
          <cell r="AD27">
            <v>656.3184</v>
          </cell>
        </row>
        <row r="28">
          <cell r="F28">
            <v>264.36057883936974</v>
          </cell>
          <cell r="G28">
            <v>283.24347732789619</v>
          </cell>
          <cell r="H28">
            <v>303.47515427988878</v>
          </cell>
          <cell r="I28">
            <v>325.15195101416646</v>
          </cell>
          <cell r="J28">
            <v>348.37709037232128</v>
          </cell>
          <cell r="K28">
            <v>373.26116825605845</v>
          </cell>
          <cell r="L28">
            <v>399.92268027434841</v>
          </cell>
          <cell r="M28">
            <v>428.48858600823036</v>
          </cell>
          <cell r="N28">
            <v>459.0949135802469</v>
          </cell>
          <cell r="O28">
            <v>491.88740740740741</v>
          </cell>
          <cell r="P28">
            <v>527.02222222222224</v>
          </cell>
          <cell r="Q28">
            <v>564.66666666666663</v>
          </cell>
          <cell r="R28">
            <v>604.99999999999989</v>
          </cell>
          <cell r="S28">
            <v>759.04</v>
          </cell>
          <cell r="T28">
            <v>948.79999999999984</v>
          </cell>
          <cell r="U28">
            <v>1186</v>
          </cell>
          <cell r="V28">
            <v>1258.5</v>
          </cell>
          <cell r="W28">
            <v>1330.9999999999998</v>
          </cell>
          <cell r="X28">
            <v>1424.1038772340323</v>
          </cell>
          <cell r="Y28">
            <v>1525.8255827507487</v>
          </cell>
          <cell r="Z28">
            <v>1634.8131243758025</v>
          </cell>
          <cell r="AA28">
            <v>2149.7634912125809</v>
          </cell>
          <cell r="AB28">
            <v>2954.3871534325722</v>
          </cell>
          <cell r="AC28">
            <v>3872.8209631190093</v>
          </cell>
          <cell r="AD28">
            <v>4302.4262470953063</v>
          </cell>
        </row>
        <row r="29">
          <cell r="F29">
            <v>2.128886175168891</v>
          </cell>
          <cell r="G29">
            <v>2.4837005376970396</v>
          </cell>
          <cell r="H29">
            <v>2.897650627313213</v>
          </cell>
          <cell r="I29">
            <v>3.380592398532082</v>
          </cell>
          <cell r="J29">
            <v>3.9440244649540954</v>
          </cell>
          <cell r="K29">
            <v>4.6013618757797783</v>
          </cell>
          <cell r="L29">
            <v>5.368255521743075</v>
          </cell>
          <cell r="M29">
            <v>6.2629647753669211</v>
          </cell>
          <cell r="N29">
            <v>7.3067922379280752</v>
          </cell>
          <cell r="O29">
            <v>8.5245909442494217</v>
          </cell>
          <cell r="P29">
            <v>9.9453561016243253</v>
          </cell>
          <cell r="Q29">
            <v>11.602915451895045</v>
          </cell>
          <cell r="R29">
            <v>13.536734693877552</v>
          </cell>
          <cell r="S29">
            <v>15.792857142857144</v>
          </cell>
          <cell r="T29">
            <v>18.425000000000001</v>
          </cell>
          <cell r="U29">
            <v>21.033333333333331</v>
          </cell>
          <cell r="V29">
            <v>25.116666666666667</v>
          </cell>
          <cell r="W29">
            <v>27.439999999999998</v>
          </cell>
          <cell r="X29">
            <v>28.15</v>
          </cell>
          <cell r="Y29">
            <v>20</v>
          </cell>
          <cell r="Z29">
            <v>28.09090909090909</v>
          </cell>
          <cell r="AA29">
            <v>33.5</v>
          </cell>
          <cell r="AB29">
            <v>36.78</v>
          </cell>
          <cell r="AC29">
            <v>34.645454545454548</v>
          </cell>
          <cell r="AD29">
            <v>52.7</v>
          </cell>
        </row>
        <row r="30">
          <cell r="F30">
            <v>60.445687141667797</v>
          </cell>
          <cell r="G30">
            <v>61.679272593538556</v>
          </cell>
          <cell r="H30">
            <v>62.938033258712828</v>
          </cell>
          <cell r="I30">
            <v>64.222482917053895</v>
          </cell>
          <cell r="J30">
            <v>65.533145833728483</v>
          </cell>
          <cell r="K30">
            <v>66.870556973192322</v>
          </cell>
          <cell r="L30">
            <v>68.23526221754318</v>
          </cell>
          <cell r="M30">
            <v>69.627818589329792</v>
          </cell>
          <cell r="N30">
            <v>71.048794478907936</v>
          </cell>
          <cell r="O30">
            <v>72.498769876436683</v>
          </cell>
          <cell r="P30">
            <v>73.978336608608856</v>
          </cell>
          <cell r="Q30">
            <v>75.488098580213105</v>
          </cell>
          <cell r="R30">
            <v>94.36012322526642</v>
          </cell>
          <cell r="S30">
            <v>117.950154031583</v>
          </cell>
          <cell r="T30">
            <v>147.43769253947872</v>
          </cell>
          <cell r="U30">
            <v>184.29711567434842</v>
          </cell>
          <cell r="V30">
            <v>230.37139459293556</v>
          </cell>
          <cell r="W30">
            <v>287.96424324116947</v>
          </cell>
          <cell r="X30">
            <v>359.95530405146172</v>
          </cell>
          <cell r="Y30">
            <v>468.08413006432733</v>
          </cell>
          <cell r="Z30">
            <v>605.36016258040888</v>
          </cell>
          <cell r="AA30">
            <v>750.80520322551126</v>
          </cell>
          <cell r="AB30">
            <v>1012.5933603938225</v>
          </cell>
          <cell r="AC30">
            <v>1389.3635644002577</v>
          </cell>
          <cell r="AD30">
            <v>1702.0452108861</v>
          </cell>
        </row>
        <row r="31">
          <cell r="F31">
            <v>109.18624683408925</v>
          </cell>
          <cell r="G31">
            <v>110.40452123078144</v>
          </cell>
          <cell r="H31">
            <v>111.96764340012764</v>
          </cell>
          <cell r="I31">
            <v>114.00817614022705</v>
          </cell>
          <cell r="J31">
            <v>116.71505090376297</v>
          </cell>
          <cell r="K31">
            <v>120.35927404444445</v>
          </cell>
          <cell r="L31">
            <v>125.33186666666666</v>
          </cell>
          <cell r="M31">
            <v>132.20000000000002</v>
          </cell>
          <cell r="N31">
            <v>155.36000000000001</v>
          </cell>
          <cell r="O31">
            <v>178.51999999999998</v>
          </cell>
          <cell r="P31">
            <v>201.68</v>
          </cell>
          <cell r="Q31">
            <v>224.84000000000003</v>
          </cell>
          <cell r="R31">
            <v>248.00000000000003</v>
          </cell>
          <cell r="S31">
            <v>287.33333333333337</v>
          </cell>
          <cell r="T31">
            <v>326.66666666666669</v>
          </cell>
          <cell r="U31">
            <v>366</v>
          </cell>
          <cell r="V31">
            <v>429.00000000000006</v>
          </cell>
          <cell r="W31">
            <v>492</v>
          </cell>
          <cell r="X31">
            <v>589.23333333333335</v>
          </cell>
          <cell r="Y31">
            <v>686.4666666666667</v>
          </cell>
          <cell r="Z31">
            <v>783.69999999999993</v>
          </cell>
          <cell r="AA31">
            <v>1002.152</v>
          </cell>
          <cell r="AB31">
            <v>1407.5365714285715</v>
          </cell>
          <cell r="AC31">
            <v>1442.7280000000001</v>
          </cell>
          <cell r="AD31">
            <v>1788.8029999999999</v>
          </cell>
        </row>
        <row r="32">
          <cell r="F32">
            <v>22.909100020096599</v>
          </cell>
          <cell r="G32">
            <v>24.786895103711071</v>
          </cell>
          <cell r="H32">
            <v>26.818607817130015</v>
          </cell>
          <cell r="I32">
            <v>29.016854359517723</v>
          </cell>
          <cell r="J32">
            <v>31.395285044724091</v>
          </cell>
          <cell r="K32">
            <v>33.968669064783441</v>
          </cell>
          <cell r="L32">
            <v>36.7529862012411</v>
          </cell>
          <cell r="M32">
            <v>39.765526053801842</v>
          </cell>
          <cell r="N32">
            <v>43.024995402474126</v>
          </cell>
          <cell r="O32">
            <v>46.551634369890039</v>
          </cell>
          <cell r="P32">
            <v>50.36734210512693</v>
          </cell>
          <cell r="Q32">
            <v>54.495812769481603</v>
          </cell>
          <cell r="R32">
            <v>56.312339861797653</v>
          </cell>
          <cell r="S32">
            <v>58.189417857190911</v>
          </cell>
          <cell r="T32">
            <v>60.12906511909727</v>
          </cell>
          <cell r="U32">
            <v>62.13336728973384</v>
          </cell>
          <cell r="V32">
            <v>64.204479532724989</v>
          </cell>
          <cell r="W32">
            <v>66.418427102818924</v>
          </cell>
          <cell r="X32">
            <v>68.708717692571312</v>
          </cell>
          <cell r="Y32">
            <v>71.077983819901362</v>
          </cell>
          <cell r="Z32">
            <v>73.528948779208307</v>
          </cell>
          <cell r="AA32">
            <v>76.064429771594817</v>
          </cell>
          <cell r="AB32">
            <v>76.216863498591991</v>
          </cell>
          <cell r="AC32">
            <v>76.369602704000002</v>
          </cell>
          <cell r="AD32">
            <v>76.52264799999999</v>
          </cell>
        </row>
        <row r="33">
          <cell r="F33">
            <v>62.743075996664743</v>
          </cell>
          <cell r="G33">
            <v>67.885951078358573</v>
          </cell>
          <cell r="H33">
            <v>73.450373297896149</v>
          </cell>
          <cell r="I33">
            <v>79.470895699363069</v>
          </cell>
          <cell r="J33">
            <v>85.984903543573139</v>
          </cell>
          <cell r="K33">
            <v>93.032846456980792</v>
          </cell>
          <cell r="L33">
            <v>100.65848960919233</v>
          </cell>
          <cell r="M33">
            <v>108.90918547879824</v>
          </cell>
          <cell r="N33">
            <v>117.83616789509318</v>
          </cell>
          <cell r="O33">
            <v>127.49487018157622</v>
          </cell>
          <cell r="P33">
            <v>137.94526937678739</v>
          </cell>
          <cell r="Q33">
            <v>149.25225866996672</v>
          </cell>
          <cell r="R33">
            <v>154.22733395896554</v>
          </cell>
          <cell r="S33">
            <v>159.36824509093114</v>
          </cell>
          <cell r="T33">
            <v>164.68051992729548</v>
          </cell>
          <cell r="U33">
            <v>170.16987059153863</v>
          </cell>
          <cell r="V33">
            <v>175.8421996112566</v>
          </cell>
          <cell r="W33">
            <v>181.90572373578269</v>
          </cell>
          <cell r="X33">
            <v>188.17833489908557</v>
          </cell>
          <cell r="Y33">
            <v>194.667242999054</v>
          </cell>
          <cell r="Z33">
            <v>201.3799065507456</v>
          </cell>
          <cell r="AA33">
            <v>208.32404125939192</v>
          </cell>
          <cell r="AB33">
            <v>208.74152430800794</v>
          </cell>
          <cell r="AC33">
            <v>209.15984399599998</v>
          </cell>
          <cell r="AD33">
            <v>209.579002</v>
          </cell>
        </row>
        <row r="34">
          <cell r="F34">
            <v>231.17866920278368</v>
          </cell>
          <cell r="G34">
            <v>250.1277404489135</v>
          </cell>
          <cell r="H34">
            <v>270.63001425620155</v>
          </cell>
          <cell r="I34">
            <v>292.81280230998851</v>
          </cell>
          <cell r="J34">
            <v>316.81385167965965</v>
          </cell>
          <cell r="K34">
            <v>342.78220017799254</v>
          </cell>
          <cell r="L34">
            <v>370.87910183192633</v>
          </cell>
          <cell r="M34">
            <v>401.27902821159233</v>
          </cell>
          <cell r="N34">
            <v>434.17075183549343</v>
          </cell>
          <cell r="O34">
            <v>469.75851837938632</v>
          </cell>
          <cell r="P34">
            <v>508.26331496786054</v>
          </cell>
          <cell r="Q34">
            <v>549.92424242424249</v>
          </cell>
          <cell r="R34">
            <v>595.00000000000023</v>
          </cell>
          <cell r="S34">
            <v>671.60493827160508</v>
          </cell>
          <cell r="T34">
            <v>755.55555555555577</v>
          </cell>
          <cell r="U34">
            <v>850.00000000000034</v>
          </cell>
          <cell r="V34">
            <v>965.00000000000023</v>
          </cell>
          <cell r="W34">
            <v>1080.0000000000005</v>
          </cell>
          <cell r="X34">
            <v>1173.2500000000005</v>
          </cell>
          <cell r="Y34">
            <v>1235.0000000000007</v>
          </cell>
          <cell r="Z34">
            <v>1300.0000000000002</v>
          </cell>
          <cell r="AA34">
            <v>1441.0000000000005</v>
          </cell>
          <cell r="AB34">
            <v>1597.0000000000007</v>
          </cell>
          <cell r="AC34">
            <v>1771</v>
          </cell>
          <cell r="AD34">
            <v>2200.0000000000009</v>
          </cell>
        </row>
        <row r="35">
          <cell r="F35">
            <v>390.68034338008653</v>
          </cell>
          <cell r="G35">
            <v>411.24246671588054</v>
          </cell>
          <cell r="H35">
            <v>432.88680706934798</v>
          </cell>
          <cell r="I35">
            <v>455.67032323089256</v>
          </cell>
          <cell r="J35">
            <v>479.6529718219922</v>
          </cell>
          <cell r="K35">
            <v>504.89786507578123</v>
          </cell>
          <cell r="L35">
            <v>531.47143692187501</v>
          </cell>
          <cell r="M35">
            <v>559.44361781249995</v>
          </cell>
          <cell r="N35">
            <v>588.88801875000001</v>
          </cell>
          <cell r="O35">
            <v>619.88212499999997</v>
          </cell>
          <cell r="P35">
            <v>652.50750000000005</v>
          </cell>
          <cell r="Q35">
            <v>686.85</v>
          </cell>
          <cell r="R35">
            <v>722.99999999999989</v>
          </cell>
          <cell r="S35">
            <v>817.10222222222205</v>
          </cell>
          <cell r="T35">
            <v>875.4666666666667</v>
          </cell>
          <cell r="U35">
            <v>938</v>
          </cell>
          <cell r="V35">
            <v>1044</v>
          </cell>
          <cell r="W35">
            <v>1150</v>
          </cell>
          <cell r="X35">
            <v>1225.5991735537191</v>
          </cell>
          <cell r="Y35">
            <v>1382.7272727272727</v>
          </cell>
          <cell r="Z35">
            <v>1560</v>
          </cell>
          <cell r="AA35">
            <v>1809</v>
          </cell>
          <cell r="AB35">
            <v>2123.9999999999995</v>
          </cell>
          <cell r="AC35">
            <v>2422</v>
          </cell>
          <cell r="AD35">
            <v>2751</v>
          </cell>
        </row>
        <row r="36">
          <cell r="F36">
            <v>72.948611834455988</v>
          </cell>
          <cell r="G36">
            <v>76.788012457322083</v>
          </cell>
          <cell r="H36">
            <v>80.829486797181133</v>
          </cell>
          <cell r="I36">
            <v>85.083670312822264</v>
          </cell>
          <cell r="J36">
            <v>89.561758224023436</v>
          </cell>
          <cell r="K36">
            <v>94.275534972656246</v>
          </cell>
          <cell r="L36">
            <v>99.237405234375004</v>
          </cell>
          <cell r="M36">
            <v>104.46042656249999</v>
          </cell>
          <cell r="N36">
            <v>109.95834375</v>
          </cell>
          <cell r="O36">
            <v>115.74562500000002</v>
          </cell>
          <cell r="P36">
            <v>121.83749999999998</v>
          </cell>
          <cell r="Q36">
            <v>128.25</v>
          </cell>
          <cell r="R36">
            <v>135</v>
          </cell>
          <cell r="S36">
            <v>257.14285714285717</v>
          </cell>
          <cell r="T36">
            <v>300</v>
          </cell>
          <cell r="U36">
            <v>349.99999999999989</v>
          </cell>
          <cell r="V36">
            <v>389.67180467587917</v>
          </cell>
          <cell r="W36">
            <v>419.64655888171598</v>
          </cell>
          <cell r="X36">
            <v>451.92706341107879</v>
          </cell>
          <cell r="Y36">
            <v>486.69068367346932</v>
          </cell>
          <cell r="Z36">
            <v>524.12842857142857</v>
          </cell>
          <cell r="AA36">
            <v>564.44600000000003</v>
          </cell>
          <cell r="AB36">
            <v>654.92259999999999</v>
          </cell>
          <cell r="AC36">
            <v>865.18400000000008</v>
          </cell>
          <cell r="AD36">
            <v>1121</v>
          </cell>
        </row>
        <row r="37">
          <cell r="F37">
            <v>164.07683610243365</v>
          </cell>
          <cell r="G37">
            <v>177.52575709443644</v>
          </cell>
          <cell r="H37">
            <v>192.07704865955421</v>
          </cell>
          <cell r="I37">
            <v>207.82106904148486</v>
          </cell>
          <cell r="J37">
            <v>224.85558289734433</v>
          </cell>
          <cell r="K37">
            <v>243.28636838073317</v>
          </cell>
          <cell r="L37">
            <v>263.22787398571126</v>
          </cell>
          <cell r="M37">
            <v>284.80392923044172</v>
          </cell>
          <cell r="N37">
            <v>308.14851359359261</v>
          </cell>
          <cell r="O37">
            <v>333.40658847831332</v>
          </cell>
          <cell r="P37">
            <v>360.73499736997837</v>
          </cell>
          <cell r="Q37">
            <v>390.30343977735373</v>
          </cell>
          <cell r="R37">
            <v>400.8521813929579</v>
          </cell>
          <cell r="S37">
            <v>411.68602413330808</v>
          </cell>
          <cell r="T37">
            <v>422.81267343420831</v>
          </cell>
          <cell r="U37">
            <v>434.24004298648418</v>
          </cell>
          <cell r="V37">
            <v>445.97626036449731</v>
          </cell>
          <cell r="W37">
            <v>505.43976174643029</v>
          </cell>
          <cell r="X37">
            <v>572.83172997928762</v>
          </cell>
          <cell r="Y37">
            <v>649.20929397652594</v>
          </cell>
          <cell r="Z37">
            <v>735.77053317339607</v>
          </cell>
          <cell r="AA37">
            <v>833.87327092984867</v>
          </cell>
          <cell r="AB37">
            <v>949.68900300343898</v>
          </cell>
          <cell r="AC37">
            <v>1081.5902534205834</v>
          </cell>
          <cell r="AD37">
            <v>1231.8111219512198</v>
          </cell>
        </row>
        <row r="38">
          <cell r="F38">
            <v>66.329009254022978</v>
          </cell>
          <cell r="G38">
            <v>71.765813291237976</v>
          </cell>
          <cell r="H38">
            <v>77.648257003634541</v>
          </cell>
          <cell r="I38">
            <v>84.012868233440656</v>
          </cell>
          <cell r="J38">
            <v>90.899168908312845</v>
          </cell>
          <cell r="K38">
            <v>98.349920458174552</v>
          </cell>
          <cell r="L38">
            <v>106.41138934818886</v>
          </cell>
          <cell r="M38">
            <v>115.13363437672893</v>
          </cell>
          <cell r="N38">
            <v>124.57081752236246</v>
          </cell>
          <cell r="O38">
            <v>134.78154027009708</v>
          </cell>
          <cell r="P38">
            <v>145.82920750535095</v>
          </cell>
          <cell r="Q38">
            <v>157.78242123529773</v>
          </cell>
          <cell r="R38">
            <v>163.04183527647433</v>
          </cell>
          <cell r="S38">
            <v>168.47656311902347</v>
          </cell>
          <cell r="T38">
            <v>174.09244855632423</v>
          </cell>
          <cell r="U38">
            <v>179.89553017486838</v>
          </cell>
          <cell r="V38">
            <v>185.89204784736398</v>
          </cell>
          <cell r="W38">
            <v>192.30211846279033</v>
          </cell>
          <cell r="X38">
            <v>198.93322599598997</v>
          </cell>
          <cell r="Y38">
            <v>205.79299240964482</v>
          </cell>
          <cell r="Z38">
            <v>212.88930249273602</v>
          </cell>
          <cell r="AA38">
            <v>220.23031292352002</v>
          </cell>
          <cell r="AB38">
            <v>220.671656235992</v>
          </cell>
          <cell r="AC38">
            <v>221.113884004</v>
          </cell>
          <cell r="AD38">
            <v>221.55699799999999</v>
          </cell>
        </row>
        <row r="39">
          <cell r="F39">
            <v>227.46027001277565</v>
          </cell>
          <cell r="G39">
            <v>246.10455444005234</v>
          </cell>
          <cell r="H39">
            <v>266.27705890235171</v>
          </cell>
          <cell r="I39">
            <v>288.10304733697069</v>
          </cell>
          <cell r="J39">
            <v>311.71805121705029</v>
          </cell>
          <cell r="K39">
            <v>337.26871115287406</v>
          </cell>
          <cell r="L39">
            <v>364.91368747688011</v>
          </cell>
          <cell r="M39">
            <v>394.8246454667883</v>
          </cell>
          <cell r="N39">
            <v>427.18732132472178</v>
          </cell>
          <cell r="O39">
            <v>462.20267553166622</v>
          </cell>
          <cell r="P39">
            <v>500.08814073917983</v>
          </cell>
          <cell r="Q39">
            <v>541.07897194730936</v>
          </cell>
          <cell r="R39">
            <v>559.11493767888635</v>
          </cell>
          <cell r="S39">
            <v>577.75210226818251</v>
          </cell>
          <cell r="T39">
            <v>597.01050567712196</v>
          </cell>
          <cell r="U39">
            <v>616.91085586635938</v>
          </cell>
          <cell r="V39">
            <v>637.47455106190466</v>
          </cell>
          <cell r="W39">
            <v>659.4564321330048</v>
          </cell>
          <cell r="X39">
            <v>682.19630910310843</v>
          </cell>
          <cell r="Y39">
            <v>705.72031976183632</v>
          </cell>
          <cell r="Z39">
            <v>730.05550320189968</v>
          </cell>
          <cell r="AA39">
            <v>755.22983089851687</v>
          </cell>
          <cell r="AB39">
            <v>756.74331753358399</v>
          </cell>
          <cell r="AC39">
            <v>758.25983720800002</v>
          </cell>
          <cell r="AD39">
            <v>759.77939600000002</v>
          </cell>
        </row>
        <row r="40">
          <cell r="F40">
            <v>8.8416295856008738</v>
          </cell>
          <cell r="G40">
            <v>9.5663533221255381</v>
          </cell>
          <cell r="H40">
            <v>10.350480643611236</v>
          </cell>
          <cell r="I40">
            <v>11.198880696366258</v>
          </cell>
          <cell r="J40">
            <v>12.116821737052014</v>
          </cell>
          <cell r="K40">
            <v>13.110003846646444</v>
          </cell>
          <cell r="L40">
            <v>14.184594325879758</v>
          </cell>
          <cell r="M40">
            <v>15.347265991935476</v>
          </cell>
          <cell r="N40">
            <v>16.605238614225268</v>
          </cell>
          <cell r="O40">
            <v>17.966323746538812</v>
          </cell>
          <cell r="P40">
            <v>19.438973233960031</v>
          </cell>
          <cell r="Q40">
            <v>21.032331695760028</v>
          </cell>
          <cell r="R40">
            <v>21.733409418952032</v>
          </cell>
          <cell r="S40">
            <v>22.457856399583768</v>
          </cell>
          <cell r="T40">
            <v>23.20645161290323</v>
          </cell>
          <cell r="U40">
            <v>23.979999999999997</v>
          </cell>
          <cell r="V40">
            <v>28.966666666666665</v>
          </cell>
          <cell r="W40">
            <v>31.2</v>
          </cell>
          <cell r="X40">
            <v>36.200000000000003</v>
          </cell>
          <cell r="Y40">
            <v>39.528571428571432</v>
          </cell>
          <cell r="Z40">
            <v>42.1</v>
          </cell>
          <cell r="AA40">
            <v>44.88</v>
          </cell>
          <cell r="AB40">
            <v>46.025000000000006</v>
          </cell>
          <cell r="AC40">
            <v>54.409714285714287</v>
          </cell>
          <cell r="AD40">
            <v>76.335333333333338</v>
          </cell>
        </row>
        <row r="41">
          <cell r="F41">
            <v>81.274492006814512</v>
          </cell>
          <cell r="G41">
            <v>87.079812864444122</v>
          </cell>
          <cell r="H41">
            <v>93.299799497618707</v>
          </cell>
          <cell r="I41">
            <v>99.964070890305749</v>
          </cell>
          <cell r="J41">
            <v>107.10436166818472</v>
          </cell>
          <cell r="K41">
            <v>114.75467321591221</v>
          </cell>
          <cell r="L41">
            <v>122.95143558847735</v>
          </cell>
          <cell r="M41">
            <v>131.73368098765434</v>
          </cell>
          <cell r="N41">
            <v>141.14322962962964</v>
          </cell>
          <cell r="O41">
            <v>151.22488888888887</v>
          </cell>
          <cell r="P41">
            <v>162.02666666666667</v>
          </cell>
          <cell r="Q41">
            <v>173.59999999999997</v>
          </cell>
          <cell r="R41">
            <v>186</v>
          </cell>
          <cell r="S41">
            <v>220.40816326530611</v>
          </cell>
          <cell r="T41">
            <v>257.14285714285711</v>
          </cell>
          <cell r="U41">
            <v>299.99999999999994</v>
          </cell>
          <cell r="V41">
            <v>318.49999999999994</v>
          </cell>
          <cell r="W41">
            <v>336.99999999999994</v>
          </cell>
          <cell r="X41">
            <v>384.13185363094323</v>
          </cell>
          <cell r="Y41">
            <v>439.0078327210781</v>
          </cell>
          <cell r="Z41">
            <v>501.72323739551769</v>
          </cell>
          <cell r="AA41">
            <v>573.39798559487735</v>
          </cell>
          <cell r="AB41">
            <v>655.31198353700279</v>
          </cell>
          <cell r="AC41">
            <v>824.52423316959243</v>
          </cell>
          <cell r="AD41">
            <v>985.51046521178932</v>
          </cell>
        </row>
        <row r="42">
          <cell r="F42">
            <v>49.212418477820151</v>
          </cell>
          <cell r="G42">
            <v>51.802545766126471</v>
          </cell>
          <cell r="H42">
            <v>54.528995543291025</v>
          </cell>
          <cell r="I42">
            <v>57.398942677148447</v>
          </cell>
          <cell r="J42">
            <v>60.419939660156267</v>
          </cell>
          <cell r="K42">
            <v>63.599936484375007</v>
          </cell>
          <cell r="L42">
            <v>66.947301562500016</v>
          </cell>
          <cell r="M42">
            <v>70.47084375</v>
          </cell>
          <cell r="N42">
            <v>74.179835526315799</v>
          </cell>
          <cell r="O42">
            <v>78.0840373961219</v>
          </cell>
          <cell r="P42">
            <v>82.193723574865146</v>
          </cell>
          <cell r="Q42">
            <v>86.519709026173842</v>
          </cell>
          <cell r="R42">
            <v>96.698498323370771</v>
          </cell>
          <cell r="S42">
            <v>108.07479224376733</v>
          </cell>
          <cell r="T42">
            <v>120.78947368421052</v>
          </cell>
          <cell r="U42">
            <v>135.00000000000003</v>
          </cell>
          <cell r="V42">
            <v>155.5</v>
          </cell>
          <cell r="W42">
            <v>176</v>
          </cell>
          <cell r="X42">
            <v>193.22448979591832</v>
          </cell>
          <cell r="Y42">
            <v>225.42857142857142</v>
          </cell>
          <cell r="Z42">
            <v>263</v>
          </cell>
          <cell r="AA42">
            <v>337.32620550846525</v>
          </cell>
          <cell r="AB42">
            <v>412.6710350589704</v>
          </cell>
          <cell r="AC42">
            <v>477.83709691659419</v>
          </cell>
          <cell r="AD42">
            <v>646.08070136832941</v>
          </cell>
        </row>
        <row r="43">
          <cell r="F43">
            <v>96.356823466034172</v>
          </cell>
          <cell r="G43">
            <v>104.25492375013533</v>
          </cell>
          <cell r="H43">
            <v>112.8004093034251</v>
          </cell>
          <cell r="I43">
            <v>122.04634449223045</v>
          </cell>
          <cell r="J43">
            <v>132.05014322110179</v>
          </cell>
          <cell r="K43">
            <v>142.87392545233968</v>
          </cell>
          <cell r="L43">
            <v>154.58490294843307</v>
          </cell>
          <cell r="M43">
            <v>167.25579663273086</v>
          </cell>
          <cell r="N43">
            <v>180.96528816000387</v>
          </cell>
          <cell r="O43">
            <v>195.79850850098779</v>
          </cell>
          <cell r="P43">
            <v>211.84756657483928</v>
          </cell>
          <cell r="Q43">
            <v>229.21212121212119</v>
          </cell>
          <cell r="R43">
            <v>247.99999999999997</v>
          </cell>
          <cell r="S43">
            <v>299.42838813674132</v>
          </cell>
          <cell r="T43">
            <v>350.85677627348269</v>
          </cell>
          <cell r="U43">
            <v>440.82005224104233</v>
          </cell>
          <cell r="V43">
            <v>537.63767304422561</v>
          </cell>
          <cell r="W43">
            <v>644.73681110084419</v>
          </cell>
          <cell r="X43">
            <v>753.99221180366942</v>
          </cell>
          <cell r="Y43">
            <v>861.68509245021585</v>
          </cell>
          <cell r="Z43">
            <v>981.41090331026999</v>
          </cell>
          <cell r="AA43">
            <v>1209.4330860918917</v>
          </cell>
          <cell r="AB43">
            <v>1437.4552688735134</v>
          </cell>
          <cell r="AC43">
            <v>1665.4774516551349</v>
          </cell>
          <cell r="AD43">
            <v>1893.4996344367564</v>
          </cell>
        </row>
        <row r="44">
          <cell r="F44">
            <v>11.810961956856323</v>
          </cell>
          <cell r="G44">
            <v>12.779073592664218</v>
          </cell>
          <cell r="H44">
            <v>13.826538641243253</v>
          </cell>
          <cell r="I44">
            <v>14.959861480689421</v>
          </cell>
          <cell r="J44">
            <v>16.18607963484429</v>
          </cell>
          <cell r="K44">
            <v>17.512807473765957</v>
          </cell>
          <cell r="L44">
            <v>18.948283496205789</v>
          </cell>
          <cell r="M44">
            <v>20.501421487698067</v>
          </cell>
          <cell r="N44">
            <v>22.181865871935614</v>
          </cell>
          <cell r="O44">
            <v>24.000051599143447</v>
          </cell>
          <cell r="P44">
            <v>25.967268943335533</v>
          </cell>
          <cell r="Q44">
            <v>28.095733610822055</v>
          </cell>
          <cell r="R44">
            <v>29.032258064516125</v>
          </cell>
          <cell r="S44">
            <v>30</v>
          </cell>
          <cell r="T44">
            <v>30.999999999999993</v>
          </cell>
          <cell r="U44">
            <v>33.399999999999991</v>
          </cell>
          <cell r="V44">
            <v>33.299999999999997</v>
          </cell>
          <cell r="W44">
            <v>39.299999999999997</v>
          </cell>
          <cell r="X44">
            <v>40.889999999999993</v>
          </cell>
          <cell r="Y44">
            <v>43.699999999999989</v>
          </cell>
          <cell r="Z44">
            <v>43.699999999999996</v>
          </cell>
          <cell r="AA44">
            <v>44.669999999999987</v>
          </cell>
          <cell r="AB44">
            <v>39.769999999999996</v>
          </cell>
          <cell r="AC44">
            <v>36.599999999999994</v>
          </cell>
          <cell r="AD44">
            <v>33.699999999999996</v>
          </cell>
        </row>
        <row r="46">
          <cell r="F46">
            <v>20.018124332861287</v>
          </cell>
          <cell r="G46">
            <v>21.658954196210573</v>
          </cell>
          <cell r="H46">
            <v>23.434278310654062</v>
          </cell>
          <cell r="I46">
            <v>25.355120795133903</v>
          </cell>
          <cell r="J46">
            <v>27.43340938489898</v>
          </cell>
          <cell r="K46">
            <v>29.682049498415289</v>
          </cell>
          <cell r="L46">
            <v>32.115004375334578</v>
          </cell>
          <cell r="M46">
            <v>34.747381783148889</v>
          </cell>
          <cell r="N46">
            <v>37.595527830947979</v>
          </cell>
          <cell r="O46">
            <v>40.677128472828954</v>
          </cell>
          <cell r="P46">
            <v>44.01131933125756</v>
          </cell>
          <cell r="Q46">
            <v>47.618804522344249</v>
          </cell>
          <cell r="R46">
            <v>49.206098006422394</v>
          </cell>
          <cell r="S46">
            <v>50.846301273303141</v>
          </cell>
          <cell r="T46">
            <v>52.541177982413245</v>
          </cell>
          <cell r="U46">
            <v>54.292550581827022</v>
          </cell>
          <cell r="V46">
            <v>56.102302267887922</v>
          </cell>
          <cell r="W46">
            <v>58.036864415056471</v>
          </cell>
          <cell r="X46">
            <v>60.038135601782557</v>
          </cell>
          <cell r="Y46">
            <v>62.108416139775066</v>
          </cell>
          <cell r="Z46">
            <v>64.250085661836266</v>
          </cell>
          <cell r="AA46">
            <v>66.465605857072006</v>
          </cell>
          <cell r="AB46">
            <v>66.598803464</v>
          </cell>
          <cell r="AC46">
            <v>66.732268000000005</v>
          </cell>
          <cell r="AD46">
            <v>66.866</v>
          </cell>
        </row>
        <row r="47">
          <cell r="F47">
            <v>23.312134709524397</v>
          </cell>
          <cell r="G47">
            <v>25.222965423419836</v>
          </cell>
          <cell r="H47">
            <v>27.290421605667362</v>
          </cell>
          <cell r="I47">
            <v>29.527341409410589</v>
          </cell>
          <cell r="J47">
            <v>31.947615295427852</v>
          </cell>
          <cell r="K47">
            <v>34.566272286856368</v>
          </cell>
          <cell r="L47">
            <v>37.399573293975742</v>
          </cell>
          <cell r="M47">
            <v>40.46511208856392</v>
          </cell>
          <cell r="N47">
            <v>43.781924554839655</v>
          </cell>
          <cell r="O47">
            <v>47.370606895400286</v>
          </cell>
          <cell r="P47">
            <v>51.253443526170798</v>
          </cell>
          <cell r="Q47">
            <v>55.454545454545453</v>
          </cell>
          <cell r="R47">
            <v>60</v>
          </cell>
          <cell r="S47">
            <v>63.209876543209873</v>
          </cell>
          <cell r="T47">
            <v>71.111111111111114</v>
          </cell>
          <cell r="U47">
            <v>80</v>
          </cell>
          <cell r="V47">
            <v>102</v>
          </cell>
          <cell r="W47">
            <v>124</v>
          </cell>
          <cell r="X47">
            <v>171.52</v>
          </cell>
          <cell r="Y47">
            <v>214.4</v>
          </cell>
          <cell r="Z47">
            <v>268</v>
          </cell>
          <cell r="AA47">
            <v>331</v>
          </cell>
          <cell r="AB47">
            <v>389</v>
          </cell>
          <cell r="AC47">
            <v>405</v>
          </cell>
          <cell r="AD47">
            <v>476</v>
          </cell>
        </row>
        <row r="48">
          <cell r="F48">
            <v>0.62261512575159339</v>
          </cell>
          <cell r="G48">
            <v>0.67364915245254364</v>
          </cell>
          <cell r="H48">
            <v>0.72886629609619458</v>
          </cell>
          <cell r="I48">
            <v>0.78860943512047288</v>
          </cell>
          <cell r="J48">
            <v>0.8532495527532985</v>
          </cell>
          <cell r="K48">
            <v>0.9231880406838967</v>
          </cell>
          <cell r="L48">
            <v>0.99885919155962599</v>
          </cell>
          <cell r="M48">
            <v>1.0807328957858249</v>
          </cell>
          <cell r="N48">
            <v>1.1693175593748268</v>
          </cell>
          <cell r="O48">
            <v>1.2651632609629273</v>
          </cell>
          <cell r="P48">
            <v>1.3688651675992329</v>
          </cell>
          <cell r="Q48">
            <v>1.4810672305172028</v>
          </cell>
          <cell r="R48">
            <v>1.5304361382011098</v>
          </cell>
          <cell r="S48">
            <v>1.5814506761411466</v>
          </cell>
          <cell r="T48">
            <v>1.6341656986791848</v>
          </cell>
          <cell r="U48">
            <v>1.6886378886351578</v>
          </cell>
          <cell r="V48">
            <v>1.7449258182563296</v>
          </cell>
          <cell r="W48">
            <v>1.805095674058272</v>
          </cell>
          <cell r="X48">
            <v>1.8673403524740744</v>
          </cell>
          <cell r="Y48">
            <v>1.9317313991111116</v>
          </cell>
          <cell r="Z48">
            <v>1.998342826666667</v>
          </cell>
          <cell r="AA48">
            <v>2.0672512000000003</v>
          </cell>
          <cell r="AB48">
            <v>2.5840640000000006</v>
          </cell>
          <cell r="AC48">
            <v>3.230080000000001</v>
          </cell>
          <cell r="AD48">
            <v>4.0376000000000012</v>
          </cell>
        </row>
        <row r="49">
          <cell r="F49">
            <v>2.2232069128480729</v>
          </cell>
          <cell r="G49">
            <v>2.4054369876716852</v>
          </cell>
          <cell r="H49">
            <v>2.6026039538742824</v>
          </cell>
          <cell r="I49">
            <v>2.8159321468147978</v>
          </cell>
          <cell r="J49">
            <v>3.0467462572094535</v>
          </cell>
          <cell r="K49">
            <v>3.2964795569807195</v>
          </cell>
          <cell r="L49">
            <v>3.5666827993561889</v>
          </cell>
          <cell r="M49">
            <v>3.8590338484837452</v>
          </cell>
          <cell r="N49">
            <v>4.1753480983594615</v>
          </cell>
          <cell r="O49">
            <v>4.5175897457659753</v>
          </cell>
          <cell r="P49">
            <v>4.8878839872222031</v>
          </cell>
          <cell r="Q49">
            <v>5.2885302156830392</v>
          </cell>
          <cell r="R49">
            <v>5.4648145562058064</v>
          </cell>
          <cell r="S49">
            <v>5.6469750414126665</v>
          </cell>
          <cell r="T49">
            <v>5.8352075427930892</v>
          </cell>
          <cell r="U49">
            <v>6.0297144608861926</v>
          </cell>
          <cell r="V49">
            <v>6.2307049429157315</v>
          </cell>
          <cell r="W49">
            <v>6.4455568374990335</v>
          </cell>
          <cell r="X49">
            <v>6.6678174181024481</v>
          </cell>
          <cell r="Y49">
            <v>6.8977421566577037</v>
          </cell>
          <cell r="Z49">
            <v>7.1355953344734875</v>
          </cell>
          <cell r="AA49">
            <v>7.3816503460070555</v>
          </cell>
          <cell r="AB49">
            <v>7.3964432324719995</v>
          </cell>
          <cell r="AC49">
            <v>7.4112657640000004</v>
          </cell>
          <cell r="AD49">
            <v>7.4261180000000007</v>
          </cell>
        </row>
        <row r="50">
          <cell r="F50">
            <v>2.1007193371687221</v>
          </cell>
          <cell r="G50">
            <v>2.272909446772716</v>
          </cell>
          <cell r="H50">
            <v>2.4592134997868724</v>
          </cell>
          <cell r="I50">
            <v>2.6607883768185836</v>
          </cell>
          <cell r="J50">
            <v>2.8788857847545328</v>
          </cell>
          <cell r="K50">
            <v>3.1148600294065441</v>
          </cell>
          <cell r="L50">
            <v>3.3701764252595394</v>
          </cell>
          <cell r="M50">
            <v>3.6464203945431084</v>
          </cell>
          <cell r="N50">
            <v>3.9453073121286089</v>
          </cell>
          <cell r="O50">
            <v>4.2686931573850515</v>
          </cell>
          <cell r="P50">
            <v>4.6185860391379254</v>
          </cell>
          <cell r="Q50">
            <v>4.9971586652967712</v>
          </cell>
          <cell r="R50">
            <v>5.1637306208066631</v>
          </cell>
          <cell r="S50">
            <v>5.335854974833552</v>
          </cell>
          <cell r="T50">
            <v>5.5137168073280041</v>
          </cell>
          <cell r="U50">
            <v>5.6975073675722703</v>
          </cell>
          <cell r="V50">
            <v>5.8874242798246792</v>
          </cell>
          <cell r="W50">
            <v>6.0904389101634617</v>
          </cell>
          <cell r="X50">
            <v>6.3004540449966839</v>
          </cell>
          <cell r="Y50">
            <v>6.5177110810310523</v>
          </cell>
          <cell r="Z50">
            <v>6.7424597389976411</v>
          </cell>
          <cell r="AA50">
            <v>6.9749583506872153</v>
          </cell>
          <cell r="AB50">
            <v>9.7649416909621003</v>
          </cell>
          <cell r="AC50">
            <v>13.670918367346941</v>
          </cell>
          <cell r="AD50">
            <v>19.13928571428572</v>
          </cell>
        </row>
        <row r="56">
          <cell r="F56">
            <v>1217.9674458171351</v>
          </cell>
          <cell r="G56">
            <v>1322.1754415608816</v>
          </cell>
          <cell r="H56">
            <v>1436.252588107199</v>
          </cell>
          <cell r="I56">
            <v>1561.4394455365762</v>
          </cell>
          <cell r="J56">
            <v>1699.2212227262696</v>
          </cell>
          <cell r="K56">
            <v>1851.3954094156622</v>
          </cell>
          <cell r="L56">
            <v>2020.1608052095162</v>
          </cell>
          <cell r="M56">
            <v>2208.2349832832674</v>
          </cell>
          <cell r="N56">
            <v>2419.0095646822738</v>
          </cell>
          <cell r="O56">
            <v>2656.7557959680853</v>
          </cell>
          <cell r="P56">
            <v>2926.8970780843292</v>
          </cell>
          <cell r="Q56">
            <v>3624.4960065362311</v>
          </cell>
          <cell r="R56">
            <v>4451.2532030934881</v>
          </cell>
          <cell r="S56">
            <v>5652.6702976863362</v>
          </cell>
          <cell r="T56">
            <v>6861.9054635216908</v>
          </cell>
          <cell r="U56">
            <v>8080.3348661326509</v>
          </cell>
          <cell r="V56">
            <v>9309.5777311616366</v>
          </cell>
          <cell r="W56">
            <v>10553.377844671311</v>
          </cell>
          <cell r="X56">
            <v>11740.293413605574</v>
          </cell>
          <cell r="Y56">
            <v>14583.672096326687</v>
          </cell>
          <cell r="Z56">
            <v>17670.566515592025</v>
          </cell>
          <cell r="AA56">
            <v>22274.439818710431</v>
          </cell>
          <cell r="AB56">
            <v>30920.842989299475</v>
          </cell>
          <cell r="AC56">
            <v>41139.458620339028</v>
          </cell>
          <cell r="AD56">
            <v>41965.800838497991</v>
          </cell>
        </row>
        <row r="60">
          <cell r="F60">
            <v>175.30098060054405</v>
          </cell>
          <cell r="G60">
            <v>189.66991343665424</v>
          </cell>
          <cell r="H60">
            <v>205.21662765277344</v>
          </cell>
          <cell r="I60">
            <v>222.03766270627949</v>
          </cell>
          <cell r="J60">
            <v>240.23747112482698</v>
          </cell>
          <cell r="K60">
            <v>259.92906711866516</v>
          </cell>
          <cell r="L60">
            <v>281.23472835790005</v>
          </cell>
          <cell r="M60">
            <v>304.28675527248203</v>
          </cell>
          <cell r="N60">
            <v>329.22829258989867</v>
          </cell>
          <cell r="O60">
            <v>356.21421821202136</v>
          </cell>
          <cell r="P60">
            <v>385.41210495071175</v>
          </cell>
          <cell r="Q60">
            <v>417.00326109421263</v>
          </cell>
          <cell r="R60">
            <v>532.83750028704958</v>
          </cell>
          <cell r="S60">
            <v>680.84791703345229</v>
          </cell>
          <cell r="T60">
            <v>869.97233843163315</v>
          </cell>
          <cell r="U60">
            <v>1111.6313213293092</v>
          </cell>
          <cell r="V60">
            <v>1420.41779947634</v>
          </cell>
          <cell r="W60">
            <v>1893.8903993017861</v>
          </cell>
          <cell r="X60">
            <v>2718.7943923196481</v>
          </cell>
          <cell r="Y60">
            <v>3543.6983853375095</v>
          </cell>
          <cell r="Z60">
            <v>4989.1578947368425</v>
          </cell>
          <cell r="AA60">
            <v>7055.4736842105258</v>
          </cell>
          <cell r="AB60">
            <v>9329.0909090909099</v>
          </cell>
          <cell r="AC60">
            <v>11740.90909090909</v>
          </cell>
          <cell r="AD60">
            <v>14152.72727272727</v>
          </cell>
        </row>
        <row r="61">
          <cell r="F61">
            <v>678.11685756224597</v>
          </cell>
          <cell r="G61">
            <v>701.50019747818567</v>
          </cell>
          <cell r="H61">
            <v>725.68985946019188</v>
          </cell>
          <cell r="I61">
            <v>750.71364771743993</v>
          </cell>
          <cell r="J61">
            <v>776.60032522493782</v>
          </cell>
          <cell r="K61">
            <v>803.37964678441847</v>
          </cell>
          <cell r="L61">
            <v>831.0823932252606</v>
          </cell>
          <cell r="M61">
            <v>859.74040678475217</v>
          </cell>
          <cell r="N61">
            <v>889.38662770836436</v>
          </cell>
          <cell r="O61">
            <v>920.05513211210109</v>
          </cell>
          <cell r="P61">
            <v>951.78117115044938</v>
          </cell>
          <cell r="Q61">
            <v>984.60121153494765</v>
          </cell>
          <cell r="R61">
            <v>1168.9834608860613</v>
          </cell>
          <cell r="S61">
            <v>1387.8942213516161</v>
          </cell>
          <cell r="T61">
            <v>1405.5379693111327</v>
          </cell>
          <cell r="U61">
            <v>1423.1817172706499</v>
          </cell>
          <cell r="V61">
            <v>1699.1778761941264</v>
          </cell>
          <cell r="W61">
            <v>1460.9529901063179</v>
          </cell>
          <cell r="X61">
            <v>1222.7281040185096</v>
          </cell>
          <cell r="Y61">
            <v>1994.4742023565725</v>
          </cell>
          <cell r="Z61">
            <v>1743.6196539340517</v>
          </cell>
          <cell r="AA61">
            <v>2008.5908194580477</v>
          </cell>
          <cell r="AB61">
            <v>2895.4503962247354</v>
          </cell>
          <cell r="AC61">
            <v>2924.6505604527151</v>
          </cell>
          <cell r="AD61">
            <v>3412.6506692784851</v>
          </cell>
        </row>
        <row r="62">
          <cell r="F62">
            <v>386.55159156619129</v>
          </cell>
          <cell r="G62">
            <v>413.02772797483448</v>
          </cell>
          <cell r="H62">
            <v>441.31729838406966</v>
          </cell>
          <cell r="I62">
            <v>471.54451060215672</v>
          </cell>
          <cell r="J62">
            <v>503.84207982148257</v>
          </cell>
          <cell r="K62">
            <v>538.35181131610466</v>
          </cell>
          <cell r="L62">
            <v>575.22522305008442</v>
          </cell>
          <cell r="M62">
            <v>614.62421093022715</v>
          </cell>
          <cell r="N62">
            <v>656.72175962407823</v>
          </cell>
          <cell r="O62">
            <v>701.70270206408372</v>
          </cell>
          <cell r="P62">
            <v>749.76453097258263</v>
          </cell>
          <cell r="Q62">
            <v>801.11826597070478</v>
          </cell>
          <cell r="R62">
            <v>885.00499539172097</v>
          </cell>
          <cell r="S62">
            <v>977.67567553745084</v>
          </cell>
          <cell r="T62">
            <v>1080.050091824095</v>
          </cell>
          <cell r="U62">
            <v>1335.863047655271</v>
          </cell>
          <cell r="V62">
            <v>1679.1576076191736</v>
          </cell>
          <cell r="W62">
            <v>1979.0554589897217</v>
          </cell>
          <cell r="X62">
            <v>2302.746372839506</v>
          </cell>
          <cell r="Y62">
            <v>2610.3065925925926</v>
          </cell>
          <cell r="Z62">
            <v>2931.2855555555557</v>
          </cell>
          <cell r="AA62">
            <v>3384.4717948717953</v>
          </cell>
          <cell r="AB62">
            <v>3773</v>
          </cell>
          <cell r="AC62">
            <v>4250</v>
          </cell>
          <cell r="AD62">
            <v>5022</v>
          </cell>
        </row>
        <row r="63">
          <cell r="F63">
            <v>1260.5114833709395</v>
          </cell>
          <cell r="G63">
            <v>1260.5626317080335</v>
          </cell>
          <cell r="H63">
            <v>1260.6137800451274</v>
          </cell>
          <cell r="I63">
            <v>1260.6649283822214</v>
          </cell>
          <cell r="J63">
            <v>1260.7160767193154</v>
          </cell>
          <cell r="K63">
            <v>1260.7672250564092</v>
          </cell>
          <cell r="L63">
            <v>1260.8183733935032</v>
          </cell>
          <cell r="M63">
            <v>1260.8695217305969</v>
          </cell>
          <cell r="N63">
            <v>1260.9206700676912</v>
          </cell>
          <cell r="O63">
            <v>1260.9718184047849</v>
          </cell>
          <cell r="P63">
            <v>1360</v>
          </cell>
          <cell r="Q63">
            <v>1283.0000000000007</v>
          </cell>
          <cell r="R63">
            <v>1206.0000000000002</v>
          </cell>
          <cell r="S63">
            <v>1434.0277777777783</v>
          </cell>
          <cell r="T63">
            <v>1720.8333333333339</v>
          </cell>
          <cell r="U63">
            <v>2065.0000000000005</v>
          </cell>
          <cell r="V63">
            <v>2228.5000000000009</v>
          </cell>
          <cell r="W63">
            <v>2392.0000000000005</v>
          </cell>
          <cell r="X63">
            <v>2880.5000000000005</v>
          </cell>
          <cell r="Y63">
            <v>3369.0000000000009</v>
          </cell>
          <cell r="Z63">
            <v>3998.0000000000014</v>
          </cell>
          <cell r="AA63">
            <v>4890.0000000000009</v>
          </cell>
          <cell r="AB63">
            <v>6213.0000000000036</v>
          </cell>
          <cell r="AC63">
            <v>7914.0000000000018</v>
          </cell>
          <cell r="AD63">
            <v>9174.0000000000036</v>
          </cell>
        </row>
        <row r="64">
          <cell r="F64">
            <v>270.18004383131853</v>
          </cell>
          <cell r="G64">
            <v>284.40004613822998</v>
          </cell>
          <cell r="H64">
            <v>299.36846961918945</v>
          </cell>
          <cell r="I64">
            <v>315.12470486230467</v>
          </cell>
          <cell r="J64">
            <v>331.71021564453127</v>
          </cell>
          <cell r="K64">
            <v>349.16864804687503</v>
          </cell>
          <cell r="L64">
            <v>367.54594531250007</v>
          </cell>
          <cell r="M64">
            <v>386.89046875000008</v>
          </cell>
          <cell r="N64">
            <v>407.25312500000007</v>
          </cell>
          <cell r="O64">
            <v>428.68750000000011</v>
          </cell>
          <cell r="P64">
            <v>451.25000000000011</v>
          </cell>
          <cell r="Q64">
            <v>475</v>
          </cell>
          <cell r="R64">
            <v>500.00000000000011</v>
          </cell>
          <cell r="S64">
            <v>624.75000000000011</v>
          </cell>
          <cell r="T64">
            <v>714</v>
          </cell>
          <cell r="U64">
            <v>816.00000000000023</v>
          </cell>
          <cell r="V64">
            <v>914.50000000000023</v>
          </cell>
          <cell r="W64">
            <v>1013.0000000000001</v>
          </cell>
          <cell r="X64">
            <v>1157.02479338843</v>
          </cell>
          <cell r="Y64">
            <v>1272.7272727272727</v>
          </cell>
          <cell r="Z64">
            <v>1400</v>
          </cell>
          <cell r="AA64">
            <v>1617.0000000000002</v>
          </cell>
          <cell r="AB64">
            <v>1790.0000000000005</v>
          </cell>
          <cell r="AC64">
            <v>1944.0000000000005</v>
          </cell>
          <cell r="AD64">
            <v>2733.5888888888885</v>
          </cell>
        </row>
        <row r="65">
          <cell r="F65">
            <v>0.6224293161065324</v>
          </cell>
          <cell r="G65">
            <v>0.67344811250870718</v>
          </cell>
          <cell r="H65">
            <v>0.72864877746843726</v>
          </cell>
          <cell r="I65">
            <v>0.78837408709699774</v>
          </cell>
          <cell r="J65">
            <v>0.85299491390822713</v>
          </cell>
          <cell r="K65">
            <v>0.92291252980234395</v>
          </cell>
          <cell r="L65">
            <v>0.99856109781892954</v>
          </cell>
          <cell r="M65">
            <v>1.0804103681319566</v>
          </cell>
          <cell r="N65">
            <v>1.1689685950280186</v>
          </cell>
          <cell r="O65">
            <v>1.264785692981135</v>
          </cell>
          <cell r="P65">
            <v>1.3684566514222116</v>
          </cell>
          <cell r="Q65">
            <v>1.480625229407639</v>
          </cell>
          <cell r="R65">
            <v>1.5299794037212269</v>
          </cell>
          <cell r="S65">
            <v>1.5809787171786009</v>
          </cell>
          <cell r="T65">
            <v>1.6336780077512212</v>
          </cell>
          <cell r="U65">
            <v>1.6881339413429284</v>
          </cell>
          <cell r="V65">
            <v>1.7444050727210261</v>
          </cell>
          <cell r="W65">
            <v>1.8045569717803718</v>
          </cell>
          <cell r="X65">
            <v>1.8667830742555571</v>
          </cell>
          <cell r="Y65">
            <v>1.9311549044023004</v>
          </cell>
          <cell r="Z65">
            <v>1.997746452829966</v>
          </cell>
          <cell r="AA65">
            <v>2.0666342615482405</v>
          </cell>
          <cell r="AB65">
            <v>2.0707758131745901</v>
          </cell>
          <cell r="AC65">
            <v>2.0749256645035969</v>
          </cell>
          <cell r="AD65">
            <v>2.079083832167933</v>
          </cell>
        </row>
        <row r="66">
          <cell r="F66">
            <v>1.200889739448461</v>
          </cell>
          <cell r="G66">
            <v>1.3549341848654484</v>
          </cell>
          <cell r="H66">
            <v>1.5288897239572141</v>
          </cell>
          <cell r="I66">
            <v>1.7253544997660479</v>
          </cell>
          <cell r="J66">
            <v>1.9472696326033498</v>
          </cell>
          <cell r="K66">
            <v>2.1979651271064053</v>
          </cell>
          <cell r="L66">
            <v>2.4812120234936152</v>
          </cell>
          <cell r="M66">
            <v>2.801281657845712</v>
          </cell>
          <cell r="N66">
            <v>3.1630130183943868</v>
          </cell>
          <cell r="O66">
            <v>3.5718893245646384</v>
          </cell>
          <cell r="P66">
            <v>4.034125115484664</v>
          </cell>
          <cell r="Q66">
            <v>4.5567653178279341</v>
          </cell>
          <cell r="R66">
            <v>5.1477979726153933</v>
          </cell>
          <cell r="S66">
            <v>5.816282540927781</v>
          </cell>
          <cell r="T66">
            <v>6.5724959839017938</v>
          </cell>
          <cell r="U66">
            <v>7.4280991281405644</v>
          </cell>
          <cell r="V66">
            <v>8.3963261897843573</v>
          </cell>
          <cell r="W66">
            <v>9.4922007459046593</v>
          </cell>
          <cell r="X66">
            <v>10.732781918606209</v>
          </cell>
          <cell r="Y66">
            <v>12.137445084472697</v>
          </cell>
          <cell r="Z66">
            <v>13.728202050412614</v>
          </cell>
          <cell r="AA66">
            <v>15.530066358825161</v>
          </cell>
          <cell r="AB66">
            <v>17.571470214474438</v>
          </cell>
          <cell r="AC66">
            <v>19.884740478879227</v>
          </cell>
          <cell r="AD66">
            <v>22.506642274267193</v>
          </cell>
        </row>
        <row r="67">
          <cell r="F67">
            <v>164.06902152136044</v>
          </cell>
          <cell r="G67">
            <v>177.51730197393101</v>
          </cell>
          <cell r="H67">
            <v>192.0679004963844</v>
          </cell>
          <cell r="I67">
            <v>207.81117102887492</v>
          </cell>
          <cell r="J67">
            <v>224.84487357222528</v>
          </cell>
          <cell r="K67">
            <v>243.2747812420798</v>
          </cell>
          <cell r="L67">
            <v>263.21533708159461</v>
          </cell>
          <cell r="M67">
            <v>284.79036471123351</v>
          </cell>
          <cell r="N67">
            <v>308.13383722854769</v>
          </cell>
          <cell r="O67">
            <v>333.39070913252704</v>
          </cell>
          <cell r="P67">
            <v>360.71781643847186</v>
          </cell>
          <cell r="Q67">
            <v>390.28485057277283</v>
          </cell>
          <cell r="R67">
            <v>433.64983396974759</v>
          </cell>
          <cell r="S67">
            <v>481.83314885527511</v>
          </cell>
          <cell r="T67">
            <v>535.37016539475007</v>
          </cell>
          <cell r="U67">
            <v>594.85573932750015</v>
          </cell>
          <cell r="V67">
            <v>660.95082147500011</v>
          </cell>
          <cell r="W67">
            <v>755.37236740000014</v>
          </cell>
          <cell r="X67">
            <v>863.28270559999999</v>
          </cell>
          <cell r="Y67">
            <v>986.60880640000028</v>
          </cell>
          <cell r="Z67">
            <v>1127.5529216</v>
          </cell>
          <cell r="AA67">
            <v>1288.6319104000002</v>
          </cell>
          <cell r="AB67">
            <v>1610.789888</v>
          </cell>
          <cell r="AC67">
            <v>2013.4873600000003</v>
          </cell>
          <cell r="AD67">
            <v>2516.8592000000003</v>
          </cell>
        </row>
        <row r="68">
          <cell r="F68">
            <v>77.271492535757076</v>
          </cell>
          <cell r="G68">
            <v>81.338413195533761</v>
          </cell>
          <cell r="H68">
            <v>85.61938231108816</v>
          </cell>
          <cell r="I68">
            <v>90.125665590619136</v>
          </cell>
          <cell r="J68">
            <v>94.869121674335929</v>
          </cell>
          <cell r="K68">
            <v>99.862233341406238</v>
          </cell>
          <cell r="L68">
            <v>105.11814035937502</v>
          </cell>
          <cell r="M68">
            <v>110.6506740625</v>
          </cell>
          <cell r="N68">
            <v>116.47439374999998</v>
          </cell>
          <cell r="O68">
            <v>122.604625</v>
          </cell>
          <cell r="P68">
            <v>129.0575</v>
          </cell>
          <cell r="Q68">
            <v>135.84999999999997</v>
          </cell>
          <cell r="R68">
            <v>143</v>
          </cell>
          <cell r="S68">
            <v>223.99999999999994</v>
          </cell>
          <cell r="T68">
            <v>279.99999999999994</v>
          </cell>
          <cell r="U68">
            <v>349.99999999999994</v>
          </cell>
          <cell r="V68">
            <v>366.99999999999994</v>
          </cell>
          <cell r="W68">
            <v>384</v>
          </cell>
          <cell r="X68">
            <v>383.28888888888883</v>
          </cell>
          <cell r="Y68">
            <v>410.66666666666663</v>
          </cell>
          <cell r="Z68">
            <v>439.99999999999989</v>
          </cell>
          <cell r="AA68">
            <v>553.99999999999989</v>
          </cell>
          <cell r="AB68">
            <v>698.99999999999989</v>
          </cell>
          <cell r="AC68">
            <v>879.99999999999977</v>
          </cell>
          <cell r="AD68">
            <v>1110.9999999999998</v>
          </cell>
        </row>
        <row r="69">
          <cell r="F69">
            <v>711.65423545169267</v>
          </cell>
          <cell r="G69">
            <v>749.10972152809757</v>
          </cell>
          <cell r="H69">
            <v>788.53654897694469</v>
          </cell>
          <cell r="I69">
            <v>830.03847260731027</v>
          </cell>
          <cell r="J69">
            <v>873.72470800769509</v>
          </cell>
          <cell r="K69">
            <v>919.71021895546835</v>
          </cell>
          <cell r="L69">
            <v>968.11601995312481</v>
          </cell>
          <cell r="M69">
            <v>1019.0694946874995</v>
          </cell>
          <cell r="N69">
            <v>1072.7047312499994</v>
          </cell>
          <cell r="O69">
            <v>1129.1628749999998</v>
          </cell>
          <cell r="P69">
            <v>1188.5924999999997</v>
          </cell>
          <cell r="Q69">
            <v>1251.1499999999999</v>
          </cell>
          <cell r="R69">
            <v>1316.9999999999995</v>
          </cell>
          <cell r="S69">
            <v>1532.0156249999995</v>
          </cell>
          <cell r="T69">
            <v>1750.8749999999993</v>
          </cell>
          <cell r="U69">
            <v>2000.9999999999998</v>
          </cell>
          <cell r="V69">
            <v>2300.4052934197998</v>
          </cell>
          <cell r="W69">
            <v>2599.8105868396005</v>
          </cell>
          <cell r="X69">
            <v>3074.5100584289312</v>
          </cell>
          <cell r="Y69">
            <v>4051.4543524902065</v>
          </cell>
          <cell r="Z69">
            <v>4836.0068175924935</v>
          </cell>
          <cell r="AA69">
            <v>5331.7958099674579</v>
          </cell>
          <cell r="AB69">
            <v>5841.08081172538</v>
          </cell>
          <cell r="AC69">
            <v>6406.0529793746728</v>
          </cell>
          <cell r="AD69">
            <v>7107.1948536773925</v>
          </cell>
        </row>
        <row r="70">
          <cell r="F70">
            <v>17.361667953878097</v>
          </cell>
          <cell r="G70">
            <v>18.940001404230653</v>
          </cell>
          <cell r="H70">
            <v>20.661819713706166</v>
          </cell>
          <cell r="I70">
            <v>22.540166960406729</v>
          </cell>
          <cell r="J70">
            <v>24.589273047716425</v>
          </cell>
          <cell r="K70">
            <v>26.824661506599739</v>
          </cell>
          <cell r="L70">
            <v>29.263267098108809</v>
          </cell>
          <cell r="M70">
            <v>31.92356410702779</v>
          </cell>
          <cell r="N70">
            <v>34.825706298575767</v>
          </cell>
          <cell r="O70">
            <v>37.991679598446296</v>
          </cell>
          <cell r="P70">
            <v>41.445468652850508</v>
          </cell>
          <cell r="Q70">
            <v>45.21323853038237</v>
          </cell>
          <cell r="R70">
            <v>48.442755568266818</v>
          </cell>
          <cell r="S70">
            <v>51.902952394571599</v>
          </cell>
          <cell r="T70">
            <v>55.610306137041</v>
          </cell>
          <cell r="U70">
            <v>59.582470861115354</v>
          </cell>
          <cell r="V70">
            <v>63.838361636909319</v>
          </cell>
          <cell r="W70">
            <v>70.931512929899242</v>
          </cell>
          <cell r="X70">
            <v>78.812792144332491</v>
          </cell>
          <cell r="Y70">
            <v>87.569769049258326</v>
          </cell>
          <cell r="Z70">
            <v>97.299743388064783</v>
          </cell>
          <cell r="AA70">
            <v>108.11082598673863</v>
          </cell>
          <cell r="AB70">
            <v>129.73299118408639</v>
          </cell>
          <cell r="AC70">
            <v>155.67958942090365</v>
          </cell>
          <cell r="AD70">
            <v>180.33119961277671</v>
          </cell>
        </row>
        <row r="71">
          <cell r="F71">
            <v>29.719804821445035</v>
          </cell>
          <cell r="G71">
            <v>31.28400507520529</v>
          </cell>
          <cell r="H71">
            <v>32.930531658110837</v>
          </cell>
          <cell r="I71">
            <v>34.663717534853518</v>
          </cell>
          <cell r="J71">
            <v>36.488123720898443</v>
          </cell>
          <cell r="K71">
            <v>38.40855128515625</v>
          </cell>
          <cell r="L71">
            <v>40.430053984375</v>
          </cell>
          <cell r="M71">
            <v>42.557951562499994</v>
          </cell>
          <cell r="N71">
            <v>44.797843749999991</v>
          </cell>
          <cell r="O71">
            <v>47.155625000000008</v>
          </cell>
          <cell r="P71">
            <v>49.637499999999996</v>
          </cell>
          <cell r="Q71">
            <v>52.249999999999993</v>
          </cell>
          <cell r="R71">
            <v>55</v>
          </cell>
          <cell r="S71">
            <v>74.25</v>
          </cell>
          <cell r="T71">
            <v>99</v>
          </cell>
          <cell r="U71">
            <v>132.00000000000003</v>
          </cell>
          <cell r="V71">
            <v>237.5</v>
          </cell>
          <cell r="W71">
            <v>343.00000000000006</v>
          </cell>
          <cell r="X71">
            <v>464.00000000000006</v>
          </cell>
          <cell r="Y71">
            <v>686.00000000000011</v>
          </cell>
          <cell r="Z71">
            <v>915.00000000000011</v>
          </cell>
          <cell r="AA71">
            <v>1042.6859999999999</v>
          </cell>
          <cell r="AB71">
            <v>1341.6405000000004</v>
          </cell>
          <cell r="AC71">
            <v>1640.595</v>
          </cell>
          <cell r="AD71">
            <v>1939.5495000000001</v>
          </cell>
        </row>
        <row r="72">
          <cell r="F72">
            <v>395.71116912245861</v>
          </cell>
          <cell r="G72">
            <v>409.35638185081922</v>
          </cell>
          <cell r="H72">
            <v>423.47211915601986</v>
          </cell>
          <cell r="I72">
            <v>438.07460602346873</v>
          </cell>
          <cell r="J72">
            <v>453.18062692082992</v>
          </cell>
          <cell r="K72">
            <v>468.8075450905136</v>
          </cell>
          <cell r="L72">
            <v>484.97332250742778</v>
          </cell>
          <cell r="M72">
            <v>501.69654052492541</v>
          </cell>
          <cell r="N72">
            <v>518.99642123268154</v>
          </cell>
          <cell r="O72">
            <v>536.89284955104972</v>
          </cell>
          <cell r="P72">
            <v>555.40639608729293</v>
          </cell>
          <cell r="Q72">
            <v>574.55834077995803</v>
          </cell>
          <cell r="R72">
            <v>705.13978186631209</v>
          </cell>
          <cell r="S72">
            <v>865.39882319956507</v>
          </cell>
          <cell r="T72">
            <v>1062.0803739267392</v>
          </cell>
          <cell r="U72">
            <v>1303.462277091907</v>
          </cell>
          <cell r="V72">
            <v>1599.7037037037037</v>
          </cell>
          <cell r="W72">
            <v>1799.666666666667</v>
          </cell>
          <cell r="X72">
            <v>2024.625</v>
          </cell>
          <cell r="Y72">
            <v>2299.6999999999998</v>
          </cell>
          <cell r="Z72">
            <v>2352.6896551724139</v>
          </cell>
          <cell r="AA72">
            <v>2382.3448275862065</v>
          </cell>
          <cell r="AB72">
            <v>2411.9666666666667</v>
          </cell>
          <cell r="AC72">
            <v>3150.3999999999996</v>
          </cell>
          <cell r="AD72">
            <v>3765.2000000000003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9">
          <cell r="K19">
            <v>1.0850909523011454</v>
          </cell>
          <cell r="L19">
            <v>1.1740328336373049</v>
          </cell>
          <cell r="M19">
            <v>1.2702650331157725</v>
          </cell>
          <cell r="N19">
            <v>1.3743851177973931</v>
          </cell>
          <cell r="O19">
            <v>1.4870396356496385</v>
          </cell>
          <cell r="P19">
            <v>1.6089281303750187</v>
          </cell>
          <cell r="Q19">
            <v>1.7408074853237907</v>
          </cell>
          <cell r="R19">
            <v>1.883496623465085</v>
          </cell>
          <cell r="S19">
            <v>2.0378815926015674</v>
          </cell>
          <cell r="T19">
            <v>2.2049210674049746</v>
          </cell>
          <cell r="U19">
            <v>2.3856523024381691</v>
          </cell>
          <cell r="V19">
            <v>2.4651740458527747</v>
          </cell>
          <cell r="W19">
            <v>2.547346514047867</v>
          </cell>
          <cell r="X19">
            <v>2.6322580645161291</v>
          </cell>
          <cell r="Y19">
            <v>2.72</v>
          </cell>
          <cell r="Z19">
            <v>3.1</v>
          </cell>
          <cell r="AA19">
            <v>3.8</v>
          </cell>
          <cell r="AB19">
            <v>6.2</v>
          </cell>
          <cell r="AC19">
            <v>7.4571428571428564</v>
          </cell>
          <cell r="AD19">
            <v>9.6</v>
          </cell>
          <cell r="AE19">
            <v>9.42</v>
          </cell>
          <cell r="AF19">
            <v>8.6000000000000014</v>
          </cell>
          <cell r="AG19">
            <v>13.545428571428571</v>
          </cell>
          <cell r="AH19">
            <v>30.399666666666665</v>
          </cell>
          <cell r="AI19">
            <v>38.066000000000003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Note"/>
      <sheetName val="Africa"/>
      <sheetName val="Summary"/>
      <sheetName val="first census"/>
      <sheetName val="Algeria"/>
      <sheetName val="Angola"/>
      <sheetName val="Benin"/>
      <sheetName val="Botswana"/>
      <sheetName val="Burkina Faso"/>
      <sheetName val="Burundi"/>
      <sheetName val="Cameroon"/>
      <sheetName val="Cape Verde"/>
      <sheetName val="Central Afr.Rep."/>
      <sheetName val="Chad"/>
      <sheetName val="Comoros"/>
      <sheetName val="Congo Dem.Rep."/>
      <sheetName val="Congo Rep."/>
      <sheetName val="Djibouti"/>
      <sheetName val="Egypt"/>
      <sheetName val="Eq.guinea"/>
      <sheetName val="Eritrea"/>
      <sheetName val="Ethiopia"/>
      <sheetName val="Gabon"/>
      <sheetName val="Ghana"/>
      <sheetName val="Guinea"/>
      <sheetName val="Guinea-Bissau"/>
      <sheetName val="Ivory Coast"/>
      <sheetName val="Kenya"/>
      <sheetName val="Lesotho"/>
      <sheetName val="Liberia"/>
      <sheetName val="Libya"/>
      <sheetName val="Madagascar"/>
      <sheetName val="Malawi"/>
      <sheetName val="Mali"/>
      <sheetName val="Mauritius"/>
      <sheetName val="Mauritania"/>
      <sheetName val="Morocco"/>
      <sheetName val="Mozambique"/>
      <sheetName val="Namibia"/>
      <sheetName val="Niger"/>
      <sheetName val="Nigeria"/>
      <sheetName val="Reunion"/>
      <sheetName val="Rwanda"/>
      <sheetName val="Saint Helena"/>
      <sheetName val="Sao Tome and Principe"/>
      <sheetName val="Senegal"/>
      <sheetName val="Seychelles"/>
      <sheetName val="Sierra Leone"/>
      <sheetName val="Somalia"/>
      <sheetName val="South Africa"/>
      <sheetName val="Sudan"/>
      <sheetName val="Swaziland"/>
      <sheetName val="Tanzania"/>
      <sheetName val="The Gambia"/>
      <sheetName val="Togo"/>
      <sheetName val="Tunesia"/>
      <sheetName val="Uganda"/>
      <sheetName val="Western Sahara"/>
      <sheetName val="Zambia"/>
      <sheetName val="Zimbabwe"/>
    </sheetNames>
    <sheetDataSet>
      <sheetData sheetId="0"/>
      <sheetData sheetId="1"/>
      <sheetData sheetId="2">
        <row r="4">
          <cell r="F4">
            <v>1749.9999999999993</v>
          </cell>
          <cell r="G4">
            <v>1828.2500000000005</v>
          </cell>
          <cell r="H4">
            <v>1906.4999999999995</v>
          </cell>
          <cell r="I4">
            <v>1984.7500000000005</v>
          </cell>
          <cell r="J4">
            <v>2062.9999999999995</v>
          </cell>
          <cell r="K4">
            <v>2141.2499999999986</v>
          </cell>
          <cell r="L4">
            <v>2219.4999999999995</v>
          </cell>
          <cell r="M4">
            <v>2297.7499999999995</v>
          </cell>
          <cell r="N4">
            <v>2375.9999999999991</v>
          </cell>
          <cell r="O4">
            <v>2454.2499999999991</v>
          </cell>
          <cell r="P4">
            <v>2532.4999999999995</v>
          </cell>
          <cell r="Q4">
            <v>2610.7500000000005</v>
          </cell>
          <cell r="R4">
            <v>2688.9999999999991</v>
          </cell>
          <cell r="S4">
            <v>3155.4613076923074</v>
          </cell>
          <cell r="T4">
            <v>3621.9226153846143</v>
          </cell>
          <cell r="U4">
            <v>4088.3839230769231</v>
          </cell>
          <cell r="V4">
            <v>4554.8452307692296</v>
          </cell>
          <cell r="W4">
            <v>5021.3065384615384</v>
          </cell>
          <cell r="X4">
            <v>5487.7678461538462</v>
          </cell>
          <cell r="Y4">
            <v>5954.2291538461523</v>
          </cell>
          <cell r="Z4">
            <v>6420.690461538461</v>
          </cell>
          <cell r="AA4">
            <v>6887.1517692307689</v>
          </cell>
          <cell r="AB4">
            <v>7353.6130769230767</v>
          </cell>
          <cell r="AC4">
            <v>7820.0743846153855</v>
          </cell>
          <cell r="AD4">
            <v>8286.5356923076924</v>
          </cell>
        </row>
        <row r="5">
          <cell r="F5">
            <v>4502.0034934877258</v>
          </cell>
          <cell r="G5">
            <v>4457.4292014729954</v>
          </cell>
          <cell r="H5">
            <v>4413.296239082174</v>
          </cell>
          <cell r="I5">
            <v>4369.6002367150222</v>
          </cell>
          <cell r="J5">
            <v>4326.3368680346766</v>
          </cell>
          <cell r="K5">
            <v>4283.5018495392833</v>
          </cell>
          <cell r="L5">
            <v>4241.0909401379049</v>
          </cell>
          <cell r="M5">
            <v>4199.099940730599</v>
          </cell>
          <cell r="N5">
            <v>4157.5246937926713</v>
          </cell>
          <cell r="O5">
            <v>4116.3610829630416</v>
          </cell>
          <cell r="P5">
            <v>4075.6050326366744</v>
          </cell>
          <cell r="Q5">
            <v>4035.2525075610629</v>
          </cell>
          <cell r="R5">
            <v>4194.7486541049793</v>
          </cell>
          <cell r="S5">
            <v>4360.5489961644644</v>
          </cell>
          <cell r="T5">
            <v>4532.9027114278833</v>
          </cell>
          <cell r="U5">
            <v>4712.0688265040826</v>
          </cell>
          <cell r="V5">
            <v>4898.3166062078008</v>
          </cell>
          <cell r="W5">
            <v>5598.0761213803453</v>
          </cell>
          <cell r="X5">
            <v>6397.8012815775364</v>
          </cell>
          <cell r="Y5">
            <v>8892.9524817653401</v>
          </cell>
          <cell r="Z5">
            <v>10794.560215308831</v>
          </cell>
          <cell r="AA5">
            <v>12342.6359076075</v>
          </cell>
          <cell r="AB5">
            <v>13932.873753751253</v>
          </cell>
          <cell r="AC5">
            <v>15569.435257769259</v>
          </cell>
          <cell r="AD5">
            <v>17861.725674170357</v>
          </cell>
        </row>
        <row r="6">
          <cell r="F6">
            <v>522.04425865838903</v>
          </cell>
          <cell r="G6">
            <v>523.79022607865113</v>
          </cell>
          <cell r="H6">
            <v>525.54203285483402</v>
          </cell>
          <cell r="I6">
            <v>527.29969851655585</v>
          </cell>
          <cell r="J6">
            <v>529.06324265875162</v>
          </cell>
          <cell r="K6">
            <v>530.83268494189133</v>
          </cell>
          <cell r="L6">
            <v>532.60804509219861</v>
          </cell>
          <cell r="M6">
            <v>534.3893429018716</v>
          </cell>
          <cell r="N6">
            <v>536.17659822930239</v>
          </cell>
          <cell r="O6">
            <v>537.96983099930014</v>
          </cell>
          <cell r="P6">
            <v>539.76906120331103</v>
          </cell>
          <cell r="Q6">
            <v>541.57430889964314</v>
          </cell>
          <cell r="R6">
            <v>546.1253535122454</v>
          </cell>
          <cell r="S6">
            <v>550.71464219722225</v>
          </cell>
          <cell r="T6">
            <v>555.34249633333343</v>
          </cell>
          <cell r="U6">
            <v>560.00924000000009</v>
          </cell>
          <cell r="V6">
            <v>564.71519999999998</v>
          </cell>
          <cell r="W6">
            <v>576.24</v>
          </cell>
          <cell r="X6">
            <v>588.00000000000011</v>
          </cell>
          <cell r="Y6">
            <v>600</v>
          </cell>
          <cell r="Z6">
            <v>684.54545454545462</v>
          </cell>
          <cell r="AA6">
            <v>711.89999999999986</v>
          </cell>
          <cell r="AB6">
            <v>710.39999999999986</v>
          </cell>
          <cell r="AC6">
            <v>706.39999999999986</v>
          </cell>
          <cell r="AD6">
            <v>900.33333333333337</v>
          </cell>
        </row>
        <row r="7">
          <cell r="F7">
            <v>1749.9999999999993</v>
          </cell>
          <cell r="G7">
            <v>1828.2499999999995</v>
          </cell>
          <cell r="H7">
            <v>1906.5</v>
          </cell>
          <cell r="I7">
            <v>1984.75</v>
          </cell>
          <cell r="J7">
            <v>2063.0000000000005</v>
          </cell>
          <cell r="K7">
            <v>2141.25</v>
          </cell>
          <cell r="L7">
            <v>2219.5</v>
          </cell>
          <cell r="M7">
            <v>2297.75</v>
          </cell>
          <cell r="N7">
            <v>2376.0000000000005</v>
          </cell>
          <cell r="O7">
            <v>2454.2500000000005</v>
          </cell>
          <cell r="P7">
            <v>2532.5</v>
          </cell>
          <cell r="Q7">
            <v>2610.75</v>
          </cell>
          <cell r="R7">
            <v>2689</v>
          </cell>
          <cell r="S7">
            <v>3170.8461538461543</v>
          </cell>
          <cell r="T7">
            <v>3652.6923076923067</v>
          </cell>
          <cell r="U7">
            <v>4134.5384615384628</v>
          </cell>
          <cell r="V7">
            <v>4616.3846153846143</v>
          </cell>
          <cell r="W7">
            <v>5098.2307692307695</v>
          </cell>
          <cell r="X7">
            <v>5580.0769230769229</v>
          </cell>
          <cell r="Y7">
            <v>6061.9230769230762</v>
          </cell>
          <cell r="Z7">
            <v>6543.7692307692314</v>
          </cell>
          <cell r="AA7">
            <v>7025.6153846153838</v>
          </cell>
          <cell r="AB7">
            <v>7507.4615384615399</v>
          </cell>
          <cell r="AC7">
            <v>7989.3076923076906</v>
          </cell>
          <cell r="AD7">
            <v>8471.1538461538476</v>
          </cell>
        </row>
        <row r="8">
          <cell r="F8">
            <v>610.64989707244524</v>
          </cell>
          <cell r="G8">
            <v>611.26115823067585</v>
          </cell>
          <cell r="H8">
            <v>611.87303126193785</v>
          </cell>
          <cell r="I8">
            <v>612.48551677871671</v>
          </cell>
          <cell r="J8">
            <v>613.09861539411088</v>
          </cell>
          <cell r="K8">
            <v>613.71232772183259</v>
          </cell>
          <cell r="L8">
            <v>614.32665437620892</v>
          </cell>
          <cell r="M8">
            <v>614.94159597218095</v>
          </cell>
          <cell r="N8">
            <v>615.55715312530629</v>
          </cell>
          <cell r="O8">
            <v>616.17332645175816</v>
          </cell>
          <cell r="P8">
            <v>616.79011656832631</v>
          </cell>
          <cell r="Q8">
            <v>617.40752409241873</v>
          </cell>
          <cell r="R8">
            <v>649.90265693938818</v>
          </cell>
          <cell r="S8">
            <v>684.10805993619817</v>
          </cell>
          <cell r="T8">
            <v>720.11374730126124</v>
          </cell>
          <cell r="U8">
            <v>758.01447084343283</v>
          </cell>
          <cell r="V8">
            <v>797.9099693088765</v>
          </cell>
          <cell r="W8">
            <v>930.89496419368925</v>
          </cell>
          <cell r="X8">
            <v>1086.0441248926377</v>
          </cell>
          <cell r="Y8">
            <v>1267.0514790414109</v>
          </cell>
          <cell r="Z8">
            <v>1478.2267255483127</v>
          </cell>
          <cell r="AA8">
            <v>1724.5978464730315</v>
          </cell>
          <cell r="AB8">
            <v>2062.7542869579393</v>
          </cell>
          <cell r="AC8">
            <v>2467.2159118516529</v>
          </cell>
          <cell r="AD8">
            <v>2950.9837377049193</v>
          </cell>
        </row>
        <row r="9">
          <cell r="F9">
            <v>0.90144558818111031</v>
          </cell>
          <cell r="G9">
            <v>0.90446045636900696</v>
          </cell>
          <cell r="H9">
            <v>0.9074854077281006</v>
          </cell>
          <cell r="I9">
            <v>0.91052047598137187</v>
          </cell>
          <cell r="J9">
            <v>0.91356569496458728</v>
          </cell>
          <cell r="K9">
            <v>0.91662109862667618</v>
          </cell>
          <cell r="L9">
            <v>0.91968672103010984</v>
          </cell>
          <cell r="M9">
            <v>0.92276259635128088</v>
          </cell>
          <cell r="N9">
            <v>0.9258487588808838</v>
          </cell>
          <cell r="O9">
            <v>0.92894524302429804</v>
          </cell>
          <cell r="P9">
            <v>0.9320520833019712</v>
          </cell>
          <cell r="Q9">
            <v>0.9351693143498041</v>
          </cell>
          <cell r="R9">
            <v>0.94302788001660909</v>
          </cell>
          <cell r="S9">
            <v>0.95095248405036203</v>
          </cell>
          <cell r="T9">
            <v>0.95894368139532304</v>
          </cell>
          <cell r="U9">
            <v>0.96700203165914933</v>
          </cell>
          <cell r="V9">
            <v>0.97512809915208343</v>
          </cell>
          <cell r="W9">
            <v>0.99502867260416672</v>
          </cell>
          <cell r="X9">
            <v>1.0153353802083334</v>
          </cell>
          <cell r="Y9">
            <v>1.0360565104166668</v>
          </cell>
          <cell r="Z9">
            <v>1.0572005208333333</v>
          </cell>
          <cell r="AA9">
            <v>1.0787760416666667</v>
          </cell>
          <cell r="AB9">
            <v>2.1575520833333335</v>
          </cell>
          <cell r="AC9">
            <v>4.315104166666667</v>
          </cell>
          <cell r="AD9">
            <v>8.6302083333333339</v>
          </cell>
        </row>
        <row r="15">
          <cell r="F15">
            <v>989.83960289449897</v>
          </cell>
          <cell r="G15">
            <v>993.15010323862771</v>
          </cell>
          <cell r="H15">
            <v>996.47167549026199</v>
          </cell>
          <cell r="I15">
            <v>999.80435667919255</v>
          </cell>
          <cell r="J15">
            <v>1003.1481839590559</v>
          </cell>
          <cell r="K15">
            <v>1006.5031946077486</v>
          </cell>
          <cell r="L15">
            <v>1009.8694260278413</v>
          </cell>
          <cell r="M15">
            <v>1013.2469157469978</v>
          </cell>
          <cell r="N15">
            <v>1016.6357014183927</v>
          </cell>
          <cell r="O15">
            <v>1020.0358208211296</v>
          </cell>
          <cell r="P15">
            <v>1023.4473118606654</v>
          </cell>
          <cell r="Q15">
            <v>1026.8702125692294</v>
          </cell>
          <cell r="R15">
            <v>1035.4993740193909</v>
          </cell>
          <cell r="S15">
            <v>1044.2010494313186</v>
          </cell>
          <cell r="T15">
            <v>1052.9758481660358</v>
          </cell>
          <cell r="U15">
            <v>1061.8243847052461</v>
          </cell>
          <cell r="V15">
            <v>1070.7472786943658</v>
          </cell>
          <cell r="W15">
            <v>1092.5992639738427</v>
          </cell>
          <cell r="X15">
            <v>1114.8972081365744</v>
          </cell>
          <cell r="Y15">
            <v>1137.6502123842592</v>
          </cell>
          <cell r="Z15">
            <v>1160.8675636574073</v>
          </cell>
          <cell r="AA15">
            <v>1184.5587384259259</v>
          </cell>
          <cell r="AB15">
            <v>1421.4704861111111</v>
          </cell>
          <cell r="AC15">
            <v>1705.7645833333333</v>
          </cell>
          <cell r="AD15">
            <v>2046.9175</v>
          </cell>
        </row>
        <row r="16">
          <cell r="F16">
            <v>1071.0488913548731</v>
          </cell>
          <cell r="G16">
            <v>1074.6309946704414</v>
          </cell>
          <cell r="H16">
            <v>1078.2250782646568</v>
          </cell>
          <cell r="I16">
            <v>1081.8311822053413</v>
          </cell>
          <cell r="J16">
            <v>1085.4493466943225</v>
          </cell>
          <cell r="K16">
            <v>1089.079612067882</v>
          </cell>
          <cell r="L16">
            <v>1092.7220187972061</v>
          </cell>
          <cell r="M16">
            <v>1096.3766074888356</v>
          </cell>
          <cell r="N16">
            <v>1100.0434188851191</v>
          </cell>
          <cell r="O16">
            <v>1103.722493864668</v>
          </cell>
          <cell r="P16">
            <v>1107.4138734428107</v>
          </cell>
          <cell r="Q16">
            <v>1111.117598772051</v>
          </cell>
          <cell r="R16">
            <v>1120.4547214508077</v>
          </cell>
          <cell r="S16">
            <v>1129.8703073453526</v>
          </cell>
          <cell r="T16">
            <v>1139.3650158104394</v>
          </cell>
          <cell r="U16">
            <v>1148.9395117416193</v>
          </cell>
          <cell r="V16">
            <v>1158.5944656218012</v>
          </cell>
          <cell r="W16">
            <v>1182.2392506344911</v>
          </cell>
          <cell r="X16">
            <v>1206.3665822800929</v>
          </cell>
          <cell r="Y16">
            <v>1230.9863084490744</v>
          </cell>
          <cell r="Z16">
            <v>1256.1084780092594</v>
          </cell>
          <cell r="AA16">
            <v>1281.7433449074076</v>
          </cell>
          <cell r="AB16">
            <v>1538.0920138888889</v>
          </cell>
          <cell r="AC16">
            <v>1845.7104166666672</v>
          </cell>
          <cell r="AD16">
            <v>2214.8525000000009</v>
          </cell>
        </row>
        <row r="17">
          <cell r="F17">
            <v>69.59017285920909</v>
          </cell>
          <cell r="G17">
            <v>69.822915912249925</v>
          </cell>
          <cell r="H17">
            <v>70.056437370150434</v>
          </cell>
          <cell r="I17">
            <v>70.290739836271342</v>
          </cell>
          <cell r="J17">
            <v>70.525825922680269</v>
          </cell>
          <cell r="K17">
            <v>70.761698250180856</v>
          </cell>
          <cell r="L17">
            <v>70.998359448342001</v>
          </cell>
          <cell r="M17">
            <v>71.2358121555271</v>
          </cell>
          <cell r="N17">
            <v>71.474059018923498</v>
          </cell>
          <cell r="O17">
            <v>71.713102694572086</v>
          </cell>
          <cell r="P17">
            <v>71.952945847396734</v>
          </cell>
          <cell r="Q17">
            <v>72.193591151234187</v>
          </cell>
          <cell r="R17">
            <v>72.80025998443783</v>
          </cell>
          <cell r="S17">
            <v>73.412026875063361</v>
          </cell>
          <cell r="T17">
            <v>74.028934663929448</v>
          </cell>
          <cell r="U17">
            <v>74.651026551861619</v>
          </cell>
          <cell r="V17">
            <v>75.278346102717606</v>
          </cell>
          <cell r="W17">
            <v>76.814638880324082</v>
          </cell>
          <cell r="X17">
            <v>78.382284571759271</v>
          </cell>
          <cell r="Y17">
            <v>79.981923032407423</v>
          </cell>
          <cell r="Z17">
            <v>81.614207175925941</v>
          </cell>
          <cell r="AA17">
            <v>83.279803240740748</v>
          </cell>
          <cell r="AB17">
            <v>99.9357638888889</v>
          </cell>
          <cell r="AC17">
            <v>119.92291666666669</v>
          </cell>
          <cell r="AD17">
            <v>143.90750000000003</v>
          </cell>
        </row>
        <row r="18">
          <cell r="F18">
            <v>24.985148489155783</v>
          </cell>
          <cell r="G18">
            <v>25.068710858684732</v>
          </cell>
          <cell r="H18">
            <v>25.152552701021467</v>
          </cell>
          <cell r="I18">
            <v>25.236674950857662</v>
          </cell>
          <cell r="J18">
            <v>25.32107854601103</v>
          </cell>
          <cell r="K18">
            <v>25.405764427435816</v>
          </cell>
          <cell r="L18">
            <v>25.490733539233258</v>
          </cell>
          <cell r="M18">
            <v>25.575986828662135</v>
          </cell>
          <cell r="N18">
            <v>25.661525246149296</v>
          </cell>
          <cell r="O18">
            <v>25.747349745300298</v>
          </cell>
          <cell r="P18">
            <v>25.833461282909997</v>
          </cell>
          <cell r="Q18">
            <v>25.919860818973245</v>
          </cell>
          <cell r="R18">
            <v>26.137674775435201</v>
          </cell>
          <cell r="S18">
            <v>26.357319101279195</v>
          </cell>
          <cell r="T18">
            <v>26.578809177760537</v>
          </cell>
          <cell r="U18">
            <v>26.802160515388771</v>
          </cell>
          <cell r="V18">
            <v>27.027388755013892</v>
          </cell>
          <cell r="W18">
            <v>27.578968117361114</v>
          </cell>
          <cell r="X18">
            <v>28.141804201388894</v>
          </cell>
          <cell r="Y18">
            <v>28.716126736111114</v>
          </cell>
          <cell r="Z18">
            <v>29.30217013888889</v>
          </cell>
          <cell r="AA18">
            <v>29.900173611111114</v>
          </cell>
          <cell r="AB18">
            <v>35.880208333333329</v>
          </cell>
          <cell r="AC18">
            <v>43.056249999999999</v>
          </cell>
          <cell r="AD18">
            <v>51.667500000000004</v>
          </cell>
        </row>
        <row r="19">
          <cell r="F19">
            <v>269.04116686234937</v>
          </cell>
          <cell r="G19">
            <v>269.31047733968904</v>
          </cell>
          <cell r="H19">
            <v>269.58005739708614</v>
          </cell>
          <cell r="I19">
            <v>269.84990730439051</v>
          </cell>
          <cell r="J19">
            <v>270.12002733172221</v>
          </cell>
          <cell r="K19">
            <v>270.39041774947174</v>
          </cell>
          <cell r="L19">
            <v>270.66107882830005</v>
          </cell>
          <cell r="M19">
            <v>270.9320108391392</v>
          </cell>
          <cell r="N19">
            <v>271.20321405319237</v>
          </cell>
          <cell r="O19">
            <v>271.4746887419343</v>
          </cell>
          <cell r="P19">
            <v>271.74643517711138</v>
          </cell>
          <cell r="Q19">
            <v>272.01845363074216</v>
          </cell>
          <cell r="R19">
            <v>274.30432298898364</v>
          </cell>
          <cell r="S19">
            <v>276.60940133342893</v>
          </cell>
          <cell r="T19">
            <v>278.93385008413003</v>
          </cell>
          <cell r="U19">
            <v>281.27783201761008</v>
          </cell>
          <cell r="V19">
            <v>283.64151127826227</v>
          </cell>
          <cell r="W19">
            <v>297.61399951857078</v>
          </cell>
          <cell r="X19">
            <v>312.27478767219498</v>
          </cell>
          <cell r="Y19">
            <v>327.65778213880549</v>
          </cell>
          <cell r="Z19">
            <v>343.79855958406694</v>
          </cell>
          <cell r="AA19">
            <v>360.73444921875</v>
          </cell>
          <cell r="AB19">
            <v>480.97926562500004</v>
          </cell>
          <cell r="AC19">
            <v>641.30568749999998</v>
          </cell>
          <cell r="AD19">
            <v>855.07424999999989</v>
          </cell>
        </row>
        <row r="20">
          <cell r="F20">
            <v>2249.9999999999995</v>
          </cell>
          <cell r="G20">
            <v>2299.0500000000002</v>
          </cell>
          <cell r="H20">
            <v>2348.0999999999995</v>
          </cell>
          <cell r="I20">
            <v>2397.1499999999996</v>
          </cell>
          <cell r="J20">
            <v>2446.2000000000003</v>
          </cell>
          <cell r="K20">
            <v>2495.2499999999995</v>
          </cell>
          <cell r="L20">
            <v>2544.2999999999993</v>
          </cell>
          <cell r="M20">
            <v>2593.35</v>
          </cell>
          <cell r="N20">
            <v>2642.3999999999996</v>
          </cell>
          <cell r="O20">
            <v>2691.4499999999994</v>
          </cell>
          <cell r="P20">
            <v>2740.4999999999995</v>
          </cell>
          <cell r="Q20">
            <v>2789.5499999999993</v>
          </cell>
          <cell r="R20">
            <v>2838.5999999999995</v>
          </cell>
          <cell r="S20">
            <v>4038.2357692307687</v>
          </cell>
          <cell r="T20">
            <v>5237.8715384615371</v>
          </cell>
          <cell r="U20">
            <v>6437.5073076923063</v>
          </cell>
          <cell r="V20">
            <v>7637.1430769230765</v>
          </cell>
          <cell r="W20">
            <v>8836.7788461538457</v>
          </cell>
          <cell r="X20">
            <v>10036.414615384614</v>
          </cell>
          <cell r="Y20">
            <v>11236.050384615384</v>
          </cell>
          <cell r="Z20">
            <v>12435.686153846154</v>
          </cell>
          <cell r="AA20">
            <v>13635.321923076921</v>
          </cell>
          <cell r="AB20">
            <v>14834.957692307693</v>
          </cell>
          <cell r="AC20">
            <v>16034.593461538461</v>
          </cell>
          <cell r="AD20">
            <v>17234.22923076923</v>
          </cell>
        </row>
        <row r="21">
          <cell r="F21">
            <v>2448.8101156032449</v>
          </cell>
          <cell r="G21">
            <v>2457.0001159898784</v>
          </cell>
          <cell r="H21">
            <v>2465.2175076821522</v>
          </cell>
          <cell r="I21">
            <v>2473.4623822897847</v>
          </cell>
          <cell r="J21">
            <v>2481.7348317288806</v>
          </cell>
          <cell r="K21">
            <v>2490.0349482229576</v>
          </cell>
          <cell r="L21">
            <v>2498.3628243039702</v>
          </cell>
          <cell r="M21">
            <v>2506.7185528133487</v>
          </cell>
          <cell r="N21">
            <v>2515.1022269030254</v>
          </cell>
          <cell r="O21">
            <v>2523.5139400364801</v>
          </cell>
          <cell r="P21">
            <v>2531.9537859897796</v>
          </cell>
          <cell r="Q21">
            <v>2540.4218588526219</v>
          </cell>
          <cell r="R21">
            <v>2561.7699417001222</v>
          </cell>
          <cell r="S21">
            <v>2583.2974202018045</v>
          </cell>
          <cell r="T21">
            <v>2605.0058018841728</v>
          </cell>
          <cell r="U21">
            <v>2626.8966069420226</v>
          </cell>
          <cell r="V21">
            <v>2648.9713683448963</v>
          </cell>
          <cell r="W21">
            <v>2703.0320085152007</v>
          </cell>
          <cell r="X21">
            <v>2758.1959270563266</v>
          </cell>
          <cell r="Y21">
            <v>2814.4856398533948</v>
          </cell>
          <cell r="Z21">
            <v>2871.9241222993828</v>
          </cell>
          <cell r="AA21">
            <v>2930.5348186728397</v>
          </cell>
          <cell r="AB21">
            <v>3516.6417824074074</v>
          </cell>
          <cell r="AC21">
            <v>4219.9701388888889</v>
          </cell>
          <cell r="AD21">
            <v>5063.9641666666676</v>
          </cell>
        </row>
        <row r="22">
          <cell r="F22">
            <v>1077.3350768234375</v>
          </cell>
          <cell r="G22">
            <v>1114.4845622311423</v>
          </cell>
          <cell r="H22">
            <v>1152.9150643770438</v>
          </cell>
          <cell r="I22">
            <v>1192.670756252114</v>
          </cell>
          <cell r="J22">
            <v>1233.7973340539111</v>
          </cell>
          <cell r="K22">
            <v>1276.3420697109423</v>
          </cell>
          <cell r="L22">
            <v>1320.3538652182165</v>
          </cell>
          <cell r="M22">
            <v>1365.8833088464307</v>
          </cell>
          <cell r="N22">
            <v>1412.982733289411</v>
          </cell>
          <cell r="O22">
            <v>1461.7062758166319</v>
          </cell>
          <cell r="P22">
            <v>1512.1099404999641</v>
          </cell>
          <cell r="Q22">
            <v>1564.2516625861701</v>
          </cell>
          <cell r="R22">
            <v>1629.4288151939268</v>
          </cell>
          <cell r="S22">
            <v>1697.321682493674</v>
          </cell>
          <cell r="T22">
            <v>1768.0434192642438</v>
          </cell>
          <cell r="U22">
            <v>1841.7118950669205</v>
          </cell>
          <cell r="V22">
            <v>1918.449890694709</v>
          </cell>
          <cell r="W22">
            <v>2019.4209375733778</v>
          </cell>
          <cell r="X22">
            <v>2125.7062500772399</v>
          </cell>
          <cell r="Y22">
            <v>2237.5855263970943</v>
          </cell>
          <cell r="Z22">
            <v>2355.3531856811519</v>
          </cell>
          <cell r="AA22">
            <v>2479.3191428222653</v>
          </cell>
          <cell r="AB22">
            <v>2833.5075917968747</v>
          </cell>
          <cell r="AC22">
            <v>3238.2943906249998</v>
          </cell>
          <cell r="AD22">
            <v>3700.9078749999999</v>
          </cell>
        </row>
        <row r="23">
          <cell r="F23">
            <v>168.56437758667317</v>
          </cell>
          <cell r="G23">
            <v>169.12813804682926</v>
          </cell>
          <cell r="H23">
            <v>169.69378399347417</v>
          </cell>
          <cell r="I23">
            <v>170.26132173258279</v>
          </cell>
          <cell r="J23">
            <v>170.83075759122022</v>
          </cell>
          <cell r="K23">
            <v>171.40209791761222</v>
          </cell>
          <cell r="L23">
            <v>171.97534908121628</v>
          </cell>
          <cell r="M23">
            <v>172.55051747279222</v>
          </cell>
          <cell r="N23">
            <v>173.12760950447387</v>
          </cell>
          <cell r="O23">
            <v>173.70663160983995</v>
          </cell>
          <cell r="P23">
            <v>174.28759024398656</v>
          </cell>
          <cell r="Q23">
            <v>174.87049188359859</v>
          </cell>
          <cell r="R23">
            <v>176.33999181539352</v>
          </cell>
          <cell r="S23">
            <v>177.82184048611111</v>
          </cell>
          <cell r="T23">
            <v>179.31614166666668</v>
          </cell>
          <cell r="U23">
            <v>180.82300000000001</v>
          </cell>
          <cell r="V23">
            <v>310.05200000000008</v>
          </cell>
          <cell r="W23">
            <v>318.5</v>
          </cell>
          <cell r="X23">
            <v>359.47399999999999</v>
          </cell>
          <cell r="Y23">
            <v>370.58500000000004</v>
          </cell>
          <cell r="Z23">
            <v>371.02300000000002</v>
          </cell>
          <cell r="AA23">
            <v>368.79100000000005</v>
          </cell>
          <cell r="AB23">
            <v>376.48500000000013</v>
          </cell>
          <cell r="AC23">
            <v>402.89699999999999</v>
          </cell>
          <cell r="AD23">
            <v>448.07500000000005</v>
          </cell>
        </row>
        <row r="24">
          <cell r="F24">
            <v>9.0236399272214598</v>
          </cell>
          <cell r="G24">
            <v>10.828367912665751</v>
          </cell>
          <cell r="H24">
            <v>12.994041495198902</v>
          </cell>
          <cell r="I24">
            <v>15.592849794238681</v>
          </cell>
          <cell r="J24">
            <v>18.711419753086417</v>
          </cell>
          <cell r="K24">
            <v>22.453703703703699</v>
          </cell>
          <cell r="L24">
            <v>26.944444444444439</v>
          </cell>
          <cell r="M24">
            <v>32.333333333333329</v>
          </cell>
          <cell r="N24">
            <v>38.799999999999997</v>
          </cell>
          <cell r="O24">
            <v>49.8</v>
          </cell>
          <cell r="P24">
            <v>60.8</v>
          </cell>
          <cell r="Q24">
            <v>71.2</v>
          </cell>
          <cell r="R24">
            <v>81.2</v>
          </cell>
          <cell r="S24">
            <v>89</v>
          </cell>
          <cell r="T24">
            <v>103.92222222222223</v>
          </cell>
          <cell r="U24">
            <v>109.1</v>
          </cell>
          <cell r="V24">
            <v>163.95</v>
          </cell>
          <cell r="W24">
            <v>182.7</v>
          </cell>
          <cell r="X24">
            <v>180.8</v>
          </cell>
          <cell r="Y24">
            <v>167.07</v>
          </cell>
          <cell r="Z24">
            <v>172.6</v>
          </cell>
          <cell r="AA24">
            <v>173.74</v>
          </cell>
          <cell r="AB24">
            <v>173.26</v>
          </cell>
          <cell r="AC24">
            <v>195.43</v>
          </cell>
          <cell r="AD24">
            <v>218.69</v>
          </cell>
        </row>
        <row r="25">
          <cell r="F25">
            <v>470.34360550215536</v>
          </cell>
          <cell r="G25">
            <v>471.91666103895182</v>
          </cell>
          <cell r="H25">
            <v>473.49497763105541</v>
          </cell>
          <cell r="I25">
            <v>475.07857287396865</v>
          </cell>
          <cell r="J25">
            <v>476.66746442204209</v>
          </cell>
          <cell r="K25">
            <v>478.26166998867103</v>
          </cell>
          <cell r="L25">
            <v>479.86120734649262</v>
          </cell>
          <cell r="M25">
            <v>481.46609432758453</v>
          </cell>
          <cell r="N25">
            <v>483.07634882366347</v>
          </cell>
          <cell r="O25">
            <v>484.69198878628436</v>
          </cell>
          <cell r="P25">
            <v>486.31303222704128</v>
          </cell>
          <cell r="Q25">
            <v>487.9394972177671</v>
          </cell>
          <cell r="R25">
            <v>492.03982912716009</v>
          </cell>
          <cell r="S25">
            <v>496.17461760722023</v>
          </cell>
          <cell r="T25">
            <v>500.34415220896165</v>
          </cell>
          <cell r="U25">
            <v>504.54872491660001</v>
          </cell>
          <cell r="V25">
            <v>508.78863016799994</v>
          </cell>
          <cell r="W25">
            <v>519.17207159999998</v>
          </cell>
          <cell r="X25">
            <v>529.76742000000002</v>
          </cell>
          <cell r="Y25">
            <v>540.57899999999995</v>
          </cell>
          <cell r="Z25">
            <v>551.61122448979586</v>
          </cell>
          <cell r="AA25">
            <v>562.86859641815909</v>
          </cell>
          <cell r="AB25">
            <v>788.01603498542261</v>
          </cell>
          <cell r="AC25">
            <v>1103.2224489795917</v>
          </cell>
          <cell r="AD25">
            <v>1544.5114285714283</v>
          </cell>
        </row>
        <row r="26">
          <cell r="F26">
            <v>15.783838949315747</v>
          </cell>
          <cell r="G26">
            <v>15.836627708343558</v>
          </cell>
          <cell r="H26">
            <v>15.889593018404907</v>
          </cell>
          <cell r="I26">
            <v>15.942735469971479</v>
          </cell>
          <cell r="J26">
            <v>15.996055655489778</v>
          </cell>
          <cell r="K26">
            <v>16.049554169387736</v>
          </cell>
          <cell r="L26">
            <v>16.103231608081341</v>
          </cell>
          <cell r="M26">
            <v>16.15708856998128</v>
          </cell>
          <cell r="N26">
            <v>16.211125655499611</v>
          </cell>
          <cell r="O26">
            <v>16.265343467056468</v>
          </cell>
          <cell r="P26">
            <v>16.319742609086756</v>
          </cell>
          <cell r="Q26">
            <v>16.374323688046914</v>
          </cell>
          <cell r="R26">
            <v>16.511923046769994</v>
          </cell>
          <cell r="S26">
            <v>16.650678702625203</v>
          </cell>
          <cell r="T26">
            <v>16.790600372395165</v>
          </cell>
          <cell r="U26">
            <v>16.931697854516131</v>
          </cell>
          <cell r="V26">
            <v>17.073981029764166</v>
          </cell>
          <cell r="W26">
            <v>17.422429622208334</v>
          </cell>
          <cell r="X26">
            <v>17.777989410416666</v>
          </cell>
          <cell r="Y26">
            <v>18.140805520833332</v>
          </cell>
          <cell r="Z26">
            <v>18.511026041666671</v>
          </cell>
          <cell r="AA26">
            <v>18.888802083333335</v>
          </cell>
          <cell r="AB26">
            <v>22.666562500000001</v>
          </cell>
          <cell r="AC26">
            <v>27.199875000000002</v>
          </cell>
          <cell r="AD26">
            <v>32.639850000000003</v>
          </cell>
        </row>
        <row r="27">
          <cell r="F27">
            <v>950.00000000000023</v>
          </cell>
          <cell r="G27">
            <v>954.16666666666674</v>
          </cell>
          <cell r="H27">
            <v>958.33333333333348</v>
          </cell>
          <cell r="I27">
            <v>962.49999999999989</v>
          </cell>
          <cell r="J27">
            <v>966.66666666666674</v>
          </cell>
          <cell r="K27">
            <v>970.83333333333348</v>
          </cell>
          <cell r="L27">
            <v>975.00000000000023</v>
          </cell>
          <cell r="M27">
            <v>979.16666666666674</v>
          </cell>
          <cell r="N27">
            <v>983.33333333333348</v>
          </cell>
          <cell r="O27">
            <v>987.49999999999989</v>
          </cell>
          <cell r="P27">
            <v>991.66666666666686</v>
          </cell>
          <cell r="Q27">
            <v>995.83333333333326</v>
          </cell>
          <cell r="R27">
            <v>1000</v>
          </cell>
          <cell r="S27">
            <v>747.47816318933315</v>
          </cell>
          <cell r="T27">
            <v>778.6230866555552</v>
          </cell>
          <cell r="U27">
            <v>811.06571526620371</v>
          </cell>
          <cell r="V27">
            <v>844.86012006896203</v>
          </cell>
          <cell r="W27">
            <v>889.3264421778548</v>
          </cell>
          <cell r="X27">
            <v>936.13309702932077</v>
          </cell>
          <cell r="Y27">
            <v>985.40326003086398</v>
          </cell>
          <cell r="Z27">
            <v>1037.2665895061727</v>
          </cell>
          <cell r="AA27">
            <v>1091.8595679012342</v>
          </cell>
          <cell r="AB27">
            <v>1310.2314814814811</v>
          </cell>
          <cell r="AC27">
            <v>1572.2777777777774</v>
          </cell>
          <cell r="AD27">
            <v>1886.7333333333327</v>
          </cell>
        </row>
        <row r="28">
          <cell r="F28">
            <v>4472.5140152816593</v>
          </cell>
          <cell r="G28">
            <v>4517.6909245269289</v>
          </cell>
          <cell r="H28">
            <v>4563.3241661888178</v>
          </cell>
          <cell r="I28">
            <v>4609.418349685674</v>
          </cell>
          <cell r="J28">
            <v>4655.9781309956315</v>
          </cell>
          <cell r="K28">
            <v>4703.0082131268991</v>
          </cell>
          <cell r="L28">
            <v>4750.5133465928284</v>
          </cell>
          <cell r="M28">
            <v>4798.498329891745</v>
          </cell>
          <cell r="N28">
            <v>4846.9680099916623</v>
          </cell>
          <cell r="O28">
            <v>4895.9272828198609</v>
          </cell>
          <cell r="P28">
            <v>4945.3810937574344</v>
          </cell>
          <cell r="Q28">
            <v>4995.3344381388233</v>
          </cell>
          <cell r="R28">
            <v>5142.2560392605528</v>
          </cell>
          <cell r="S28">
            <v>5293.4988639446865</v>
          </cell>
          <cell r="T28">
            <v>5449.1900070018828</v>
          </cell>
          <cell r="U28">
            <v>5609.4603013254691</v>
          </cell>
          <cell r="V28">
            <v>5774.4444278350411</v>
          </cell>
          <cell r="W28">
            <v>5996.5384442902341</v>
          </cell>
          <cell r="X28">
            <v>6227.1745383013977</v>
          </cell>
          <cell r="Y28">
            <v>6466.6812513129898</v>
          </cell>
          <cell r="Z28">
            <v>6715.3997609788739</v>
          </cell>
          <cell r="AA28">
            <v>6973.68436717037</v>
          </cell>
          <cell r="AB28">
            <v>7471.8046791111092</v>
          </cell>
          <cell r="AC28">
            <v>8005.5050133333325</v>
          </cell>
          <cell r="AD28">
            <v>8577.3267999999989</v>
          </cell>
        </row>
        <row r="29">
          <cell r="F29">
            <v>3082.6997058410307</v>
          </cell>
          <cell r="G29">
            <v>3093.0097383020379</v>
          </cell>
          <cell r="H29">
            <v>3103.3542524769609</v>
          </cell>
          <cell r="I29">
            <v>3113.7333636892586</v>
          </cell>
          <cell r="J29">
            <v>3124.1471876480855</v>
          </cell>
          <cell r="K29">
            <v>3134.5958404495836</v>
          </cell>
          <cell r="L29">
            <v>3145.0794385781774</v>
          </cell>
          <cell r="M29">
            <v>3155.5980989078712</v>
          </cell>
          <cell r="N29">
            <v>3166.1519387035491</v>
          </cell>
          <cell r="O29">
            <v>3176.7410756222903</v>
          </cell>
          <cell r="P29">
            <v>3187.3656277146724</v>
          </cell>
          <cell r="Q29">
            <v>3198.0257134260937</v>
          </cell>
          <cell r="R29">
            <v>3224.8998790851351</v>
          </cell>
          <cell r="S29">
            <v>3251.9998780690439</v>
          </cell>
          <cell r="T29">
            <v>3279.3276081368513</v>
          </cell>
          <cell r="U29">
            <v>3306.8849829951441</v>
          </cell>
          <cell r="V29">
            <v>3334.6739324320788</v>
          </cell>
          <cell r="W29">
            <v>3402.728502481712</v>
          </cell>
          <cell r="X29">
            <v>3472.1719413078699</v>
          </cell>
          <cell r="Y29">
            <v>3543.032593171296</v>
          </cell>
          <cell r="Z29">
            <v>3615.339380787037</v>
          </cell>
          <cell r="AA29">
            <v>3689.1218171296287</v>
          </cell>
          <cell r="AB29">
            <v>4426.9461805555538</v>
          </cell>
          <cell r="AC29">
            <v>5312.335416666665</v>
          </cell>
          <cell r="AD29">
            <v>6374.8024999999989</v>
          </cell>
        </row>
        <row r="30">
          <cell r="F30">
            <v>2036.7278423620262</v>
          </cell>
          <cell r="G30">
            <v>2043.5396411659124</v>
          </cell>
          <cell r="H30">
            <v>2050.3742219055976</v>
          </cell>
          <cell r="I30">
            <v>2057.2316607748471</v>
          </cell>
          <cell r="J30">
            <v>2064.1120342222544</v>
          </cell>
          <cell r="K30">
            <v>2071.0154189520949</v>
          </cell>
          <cell r="L30">
            <v>2077.9418919251789</v>
          </cell>
          <cell r="M30">
            <v>2084.8915303597114</v>
          </cell>
          <cell r="N30">
            <v>2091.8644117321523</v>
          </cell>
          <cell r="O30">
            <v>2098.8606137780785</v>
          </cell>
          <cell r="P30">
            <v>2105.8802144930555</v>
          </cell>
          <cell r="Q30">
            <v>2112.923292133501</v>
          </cell>
          <cell r="R30">
            <v>2130.6789500505884</v>
          </cell>
          <cell r="S30">
            <v>2148.5838151770645</v>
          </cell>
          <cell r="T30">
            <v>2166.6391413550232</v>
          </cell>
          <cell r="U30">
            <v>2184.846192963048</v>
          </cell>
          <cell r="V30">
            <v>2203.2062450047542</v>
          </cell>
          <cell r="W30">
            <v>2248.1696377599537</v>
          </cell>
          <cell r="X30">
            <v>2294.0506507754635</v>
          </cell>
          <cell r="Y30">
            <v>2340.8680109953698</v>
          </cell>
          <cell r="Z30">
            <v>2388.6408275462964</v>
          </cell>
          <cell r="AA30">
            <v>2437.3885995370365</v>
          </cell>
          <cell r="AB30">
            <v>2924.8663194444439</v>
          </cell>
          <cell r="AC30">
            <v>3509.8395833333334</v>
          </cell>
          <cell r="AD30">
            <v>4211.8074999999999</v>
          </cell>
        </row>
        <row r="36">
          <cell r="F36">
            <v>2910.9551290154918</v>
          </cell>
          <cell r="G36">
            <v>2687.0355037066079</v>
          </cell>
          <cell r="H36">
            <v>2480.3404649599456</v>
          </cell>
          <cell r="I36">
            <v>2289.5450445784113</v>
          </cell>
          <cell r="J36">
            <v>2113.4261949954566</v>
          </cell>
          <cell r="K36">
            <v>1950.8549492265754</v>
          </cell>
          <cell r="L36">
            <v>1800.7891839014542</v>
          </cell>
          <cell r="M36">
            <v>1662.2669389859575</v>
          </cell>
          <cell r="N36">
            <v>1534.4002513716534</v>
          </cell>
          <cell r="O36">
            <v>1416.3694628046028</v>
          </cell>
          <cell r="P36">
            <v>1307.4179656657875</v>
          </cell>
          <cell r="Q36">
            <v>1206.8473529222651</v>
          </cell>
          <cell r="R36">
            <v>1131.4193933646238</v>
          </cell>
          <cell r="S36">
            <v>1060.7056812793348</v>
          </cell>
          <cell r="T36">
            <v>994.41157619937633</v>
          </cell>
          <cell r="U36">
            <v>932.2608526869152</v>
          </cell>
          <cell r="V36">
            <v>873.99454939398311</v>
          </cell>
          <cell r="W36">
            <v>891.8311728510032</v>
          </cell>
          <cell r="X36">
            <v>910.03180903163582</v>
          </cell>
          <cell r="Y36">
            <v>928.60388676697539</v>
          </cell>
          <cell r="Z36">
            <v>947.55498649691367</v>
          </cell>
          <cell r="AA36">
            <v>966.89284336419757</v>
          </cell>
          <cell r="AB36">
            <v>1160.2714120370372</v>
          </cell>
          <cell r="AC36">
            <v>1392.3256944444445</v>
          </cell>
          <cell r="AD36">
            <v>1670.7908333333335</v>
          </cell>
        </row>
        <row r="37">
          <cell r="F37">
            <v>1555.7537601965623</v>
          </cell>
          <cell r="G37">
            <v>1560.9569500299958</v>
          </cell>
          <cell r="H37">
            <v>1566.1775418361158</v>
          </cell>
          <cell r="I37">
            <v>1571.4155938155013</v>
          </cell>
          <cell r="J37">
            <v>1576.6711643633789</v>
          </cell>
          <cell r="K37">
            <v>1581.9443120702804</v>
          </cell>
          <cell r="L37">
            <v>1587.2350957226888</v>
          </cell>
          <cell r="M37">
            <v>1592.543574303701</v>
          </cell>
          <cell r="N37">
            <v>1597.8698069936797</v>
          </cell>
          <cell r="O37">
            <v>1603.2138531709165</v>
          </cell>
          <cell r="P37">
            <v>1608.5757724122911</v>
          </cell>
          <cell r="Q37">
            <v>1613.955624493937</v>
          </cell>
          <cell r="R37">
            <v>1627.5182768006096</v>
          </cell>
          <cell r="S37">
            <v>1641.1949009754042</v>
          </cell>
          <cell r="T37">
            <v>1654.9864547651132</v>
          </cell>
          <cell r="U37">
            <v>1668.8939039648203</v>
          </cell>
          <cell r="V37">
            <v>1682.9182224855326</v>
          </cell>
          <cell r="W37">
            <v>1717.2634923321764</v>
          </cell>
          <cell r="X37">
            <v>1752.3096860532414</v>
          </cell>
          <cell r="Y37">
            <v>1788.0711082175935</v>
          </cell>
          <cell r="Z37">
            <v>1824.5623553240748</v>
          </cell>
          <cell r="AA37">
            <v>1861.79832175926</v>
          </cell>
          <cell r="AB37">
            <v>2234.1579861111118</v>
          </cell>
          <cell r="AC37">
            <v>2680.9895833333348</v>
          </cell>
          <cell r="AD37">
            <v>3217.1875000000014</v>
          </cell>
        </row>
        <row r="38">
          <cell r="F38">
            <v>1799.9079171524459</v>
          </cell>
          <cell r="G38">
            <v>1805.9276760726884</v>
          </cell>
          <cell r="H38">
            <v>1811.9675679659081</v>
          </cell>
          <cell r="I38">
            <v>1818.027660166463</v>
          </cell>
          <cell r="J38">
            <v>1824.1080202339092</v>
          </cell>
          <cell r="K38">
            <v>1830.208715953755</v>
          </cell>
          <cell r="L38">
            <v>1836.3298153382159</v>
          </cell>
          <cell r="M38">
            <v>1842.4713866269726</v>
          </cell>
          <cell r="N38">
            <v>1848.6334982879321</v>
          </cell>
          <cell r="O38">
            <v>1854.8162190179926</v>
          </cell>
          <cell r="P38">
            <v>1861.0196177438052</v>
          </cell>
          <cell r="Q38">
            <v>1867.2437636225468</v>
          </cell>
          <cell r="R38">
            <v>1882.9348876866018</v>
          </cell>
          <cell r="S38">
            <v>1898.7578699360688</v>
          </cell>
          <cell r="T38">
            <v>1914.7138184229264</v>
          </cell>
          <cell r="U38">
            <v>1930.8038505105139</v>
          </cell>
          <cell r="V38">
            <v>1947.0290929517791</v>
          </cell>
          <cell r="W38">
            <v>1986.7643805630398</v>
          </cell>
          <cell r="X38">
            <v>2027.3105924112654</v>
          </cell>
          <cell r="Y38">
            <v>2068.684277970679</v>
          </cell>
          <cell r="Z38">
            <v>2110.9023244598766</v>
          </cell>
          <cell r="AA38">
            <v>2153.9819637345681</v>
          </cell>
          <cell r="AB38">
            <v>2584.7783564814813</v>
          </cell>
          <cell r="AC38">
            <v>3101.7340277777776</v>
          </cell>
          <cell r="AD38">
            <v>3722.080833333333</v>
          </cell>
        </row>
        <row r="39">
          <cell r="F39">
            <v>58.889045165631039</v>
          </cell>
          <cell r="G39">
            <v>59.085998493944196</v>
          </cell>
          <cell r="H39">
            <v>59.283610529040999</v>
          </cell>
          <cell r="I39">
            <v>59.481883473954177</v>
          </cell>
          <cell r="J39">
            <v>59.680819539084467</v>
          </cell>
          <cell r="K39">
            <v>59.880420942225214</v>
          </cell>
          <cell r="L39">
            <v>60.080689908587161</v>
          </cell>
          <cell r="M39">
            <v>60.281628670823252</v>
          </cell>
          <cell r="N39">
            <v>60.483239469053423</v>
          </cell>
          <cell r="O39">
            <v>60.685524550889731</v>
          </cell>
          <cell r="P39">
            <v>60.888486171461274</v>
          </cell>
          <cell r="Q39">
            <v>61.092126593439389</v>
          </cell>
          <cell r="R39">
            <v>61.605505808510301</v>
          </cell>
          <cell r="S39">
            <v>62.123199134632259</v>
          </cell>
          <cell r="T39">
            <v>62.645242824839237</v>
          </cell>
          <cell r="U39">
            <v>63.171673436812682</v>
          </cell>
          <cell r="V39">
            <v>63.702527835441366</v>
          </cell>
          <cell r="W39">
            <v>65.002579423919755</v>
          </cell>
          <cell r="X39">
            <v>66.329162677469157</v>
          </cell>
          <cell r="Y39">
            <v>67.682819058641982</v>
          </cell>
          <cell r="Z39">
            <v>69.064101080246928</v>
          </cell>
          <cell r="AA39">
            <v>70.473572530864217</v>
          </cell>
          <cell r="AB39">
            <v>84.568287037037052</v>
          </cell>
          <cell r="AC39">
            <v>101.48194444444445</v>
          </cell>
          <cell r="AD39">
            <v>121.77833333333334</v>
          </cell>
        </row>
        <row r="40">
          <cell r="F40">
            <v>300.49762297728284</v>
          </cell>
          <cell r="G40">
            <v>301.50263174978227</v>
          </cell>
          <cell r="H40">
            <v>302.51100175563431</v>
          </cell>
          <cell r="I40">
            <v>303.52274423642234</v>
          </cell>
          <cell r="J40">
            <v>304.53787047132676</v>
          </cell>
          <cell r="K40">
            <v>305.55639177725101</v>
          </cell>
          <cell r="L40">
            <v>306.5783195089474</v>
          </cell>
          <cell r="M40">
            <v>307.60366505914453</v>
          </cell>
          <cell r="N40">
            <v>308.63243985867354</v>
          </cell>
          <cell r="O40">
            <v>309.66465537659548</v>
          </cell>
          <cell r="P40">
            <v>310.70032312032998</v>
          </cell>
          <cell r="Q40">
            <v>311.73945463578258</v>
          </cell>
          <cell r="R40">
            <v>314.35911391843626</v>
          </cell>
          <cell r="S40">
            <v>317.00078714464155</v>
          </cell>
          <cell r="T40">
            <v>319.6646593055209</v>
          </cell>
          <cell r="U40">
            <v>322.35091694674372</v>
          </cell>
          <cell r="V40">
            <v>325.05974818159035</v>
          </cell>
          <cell r="W40">
            <v>371.49685506467466</v>
          </cell>
          <cell r="X40">
            <v>424.56783435962808</v>
          </cell>
          <cell r="Y40">
            <v>485.22038212528935</v>
          </cell>
          <cell r="Z40">
            <v>554.53757957175924</v>
          </cell>
          <cell r="AA40">
            <v>633.75723379629619</v>
          </cell>
          <cell r="AB40">
            <v>760.50868055555532</v>
          </cell>
          <cell r="AC40">
            <v>912.61041666666677</v>
          </cell>
          <cell r="AD40">
            <v>1095.1325000000002</v>
          </cell>
        </row>
        <row r="41">
          <cell r="F41">
            <v>4909.7688622205487</v>
          </cell>
          <cell r="G41">
            <v>4926.189493866772</v>
          </cell>
          <cell r="H41">
            <v>4942.6650440134836</v>
          </cell>
          <cell r="I41">
            <v>4959.1956963345983</v>
          </cell>
          <cell r="J41">
            <v>4975.7816351183264</v>
          </cell>
          <cell r="K41">
            <v>4992.4230452692236</v>
          </cell>
          <cell r="L41">
            <v>5009.1201123102583</v>
          </cell>
          <cell r="M41">
            <v>5025.8730223848743</v>
          </cell>
          <cell r="N41">
            <v>5042.6819622590701</v>
          </cell>
          <cell r="O41">
            <v>5059.5471193234825</v>
          </cell>
          <cell r="P41">
            <v>5076.4686815954665</v>
          </cell>
          <cell r="Q41">
            <v>5093.4468377212042</v>
          </cell>
          <cell r="R41">
            <v>5136.2489119877691</v>
          </cell>
          <cell r="S41">
            <v>5179.4106675506919</v>
          </cell>
          <cell r="T41">
            <v>5222.9351269418739</v>
          </cell>
          <cell r="U41">
            <v>5266.8253380926462</v>
          </cell>
          <cell r="V41">
            <v>5311.0843745472066</v>
          </cell>
          <cell r="W41">
            <v>5419.4738515787831</v>
          </cell>
          <cell r="X41">
            <v>5530.0753587538593</v>
          </cell>
          <cell r="Y41">
            <v>5642.9340395447543</v>
          </cell>
          <cell r="Z41">
            <v>5758.0959587191373</v>
          </cell>
          <cell r="AA41">
            <v>5875.6081211419778</v>
          </cell>
          <cell r="AB41">
            <v>7050.7297453703704</v>
          </cell>
          <cell r="AC41">
            <v>8460.8756944444467</v>
          </cell>
          <cell r="AD41">
            <v>10153.050833333335</v>
          </cell>
        </row>
        <row r="42">
          <cell r="F42">
            <v>325.49683171889728</v>
          </cell>
          <cell r="G42">
            <v>326.58544988518122</v>
          </cell>
          <cell r="H42">
            <v>327.67770891489755</v>
          </cell>
          <cell r="I42">
            <v>328.77362098484701</v>
          </cell>
          <cell r="J42">
            <v>329.87319831255559</v>
          </cell>
          <cell r="K42">
            <v>330.97645315641023</v>
          </cell>
          <cell r="L42">
            <v>332.08339781579622</v>
          </cell>
          <cell r="M42">
            <v>333.19404463123368</v>
          </cell>
          <cell r="N42">
            <v>334.30840598451539</v>
          </cell>
          <cell r="O42">
            <v>335.42649429884483</v>
          </cell>
          <cell r="P42">
            <v>336.54832203897479</v>
          </cell>
          <cell r="Q42">
            <v>337.67390171134593</v>
          </cell>
          <cell r="R42">
            <v>340.51149752404632</v>
          </cell>
          <cell r="S42">
            <v>343.37293867971061</v>
          </cell>
          <cell r="T42">
            <v>346.25842555937203</v>
          </cell>
          <cell r="U42">
            <v>349.16816022793824</v>
          </cell>
          <cell r="V42">
            <v>352.10234644834105</v>
          </cell>
          <cell r="W42">
            <v>359.28810862075608</v>
          </cell>
          <cell r="X42">
            <v>366.62051900077159</v>
          </cell>
          <cell r="Y42">
            <v>374.10257040895061</v>
          </cell>
          <cell r="Z42">
            <v>381.73731674382725</v>
          </cell>
          <cell r="AA42">
            <v>389.52787422839504</v>
          </cell>
          <cell r="AB42">
            <v>467.43344907407413</v>
          </cell>
          <cell r="AC42">
            <v>560.92013888888891</v>
          </cell>
          <cell r="AD42">
            <v>673.10416666666674</v>
          </cell>
        </row>
        <row r="43">
          <cell r="F43">
            <v>152.9182483347326</v>
          </cell>
          <cell r="G43">
            <v>153.42968060341065</v>
          </cell>
          <cell r="H43">
            <v>153.94282334790367</v>
          </cell>
          <cell r="I43">
            <v>154.45768228886652</v>
          </cell>
          <cell r="J43">
            <v>154.97426316608684</v>
          </cell>
          <cell r="K43">
            <v>155.49257173854866</v>
          </cell>
          <cell r="L43">
            <v>156.01261378449698</v>
          </cell>
          <cell r="M43">
            <v>156.53439510150201</v>
          </cell>
          <cell r="N43">
            <v>157.05792150652377</v>
          </cell>
          <cell r="O43">
            <v>157.58319883597699</v>
          </cell>
          <cell r="P43">
            <v>158.11023294579633</v>
          </cell>
          <cell r="Q43">
            <v>158.63902971150134</v>
          </cell>
          <cell r="R43">
            <v>159.97213080151397</v>
          </cell>
          <cell r="S43">
            <v>161.31643442169474</v>
          </cell>
          <cell r="T43">
            <v>162.67203471095266</v>
          </cell>
          <cell r="U43">
            <v>164.03902659928002</v>
          </cell>
          <cell r="V43">
            <v>165.41750581440002</v>
          </cell>
          <cell r="W43">
            <v>168.79337328000003</v>
          </cell>
          <cell r="X43">
            <v>172.23813600000003</v>
          </cell>
          <cell r="Y43">
            <v>175.75319999999999</v>
          </cell>
          <cell r="Z43">
            <v>179.34</v>
          </cell>
          <cell r="AA43">
            <v>183</v>
          </cell>
          <cell r="AB43">
            <v>193.63400000000001</v>
          </cell>
          <cell r="AC43">
            <v>204.26800000000003</v>
          </cell>
          <cell r="AD43">
            <v>214.90200000000002</v>
          </cell>
        </row>
        <row r="44">
          <cell r="F44">
            <v>167.76738055163412</v>
          </cell>
          <cell r="G44">
            <v>168.32847546986702</v>
          </cell>
          <cell r="H44">
            <v>168.89144695973278</v>
          </cell>
          <cell r="I44">
            <v>169.45630129739075</v>
          </cell>
          <cell r="J44">
            <v>170.02304477999073</v>
          </cell>
          <cell r="K44">
            <v>170.59168372574317</v>
          </cell>
          <cell r="L44">
            <v>171.16222447398985</v>
          </cell>
          <cell r="M44">
            <v>171.73467338527411</v>
          </cell>
          <cell r="N44">
            <v>172.30903684141214</v>
          </cell>
          <cell r="O44">
            <v>172.885321245564</v>
          </cell>
          <cell r="P44">
            <v>173.46353302230506</v>
          </cell>
          <cell r="Q44">
            <v>174.04367861769734</v>
          </cell>
          <cell r="R44">
            <v>175.50623053885451</v>
          </cell>
          <cell r="S44">
            <v>176.98107281229022</v>
          </cell>
          <cell r="T44">
            <v>178.46830871827586</v>
          </cell>
          <cell r="U44">
            <v>179.96804240498403</v>
          </cell>
          <cell r="V44">
            <v>181.48037889578222</v>
          </cell>
          <cell r="W44">
            <v>189.6132248919788</v>
          </cell>
          <cell r="X44">
            <v>198.1302327949218</v>
          </cell>
          <cell r="Y44">
            <v>207.0499906956349</v>
          </cell>
          <cell r="Z44">
            <v>216.39199549463339</v>
          </cell>
          <cell r="AA44">
            <v>226.17669753086417</v>
          </cell>
          <cell r="AB44">
            <v>271.41203703703701</v>
          </cell>
          <cell r="AC44">
            <v>325.69444444444446</v>
          </cell>
          <cell r="AD44">
            <v>390.83333333333337</v>
          </cell>
        </row>
        <row r="45">
          <cell r="F45">
            <v>2725.3197128914812</v>
          </cell>
          <cell r="G45">
            <v>2671.8820714622361</v>
          </cell>
          <cell r="H45">
            <v>2619.4922269237609</v>
          </cell>
          <cell r="I45">
            <v>2568.1296342389815</v>
          </cell>
          <cell r="J45">
            <v>2517.7741512146877</v>
          </cell>
          <cell r="K45">
            <v>2468.4060306026345</v>
          </cell>
          <cell r="L45">
            <v>2420.0059123555243</v>
          </cell>
          <cell r="M45">
            <v>2372.554816034828</v>
          </cell>
          <cell r="N45">
            <v>2326.0341333674778</v>
          </cell>
          <cell r="O45">
            <v>2280.4256209485084</v>
          </cell>
          <cell r="P45">
            <v>2235.7113930867727</v>
          </cell>
          <cell r="Q45">
            <v>2191.8739147909537</v>
          </cell>
          <cell r="R45">
            <v>2210.2930233186089</v>
          </cell>
          <cell r="S45">
            <v>2228.8669142708659</v>
          </cell>
          <cell r="T45">
            <v>2247.5968883403689</v>
          </cell>
          <cell r="U45">
            <v>2266.4842571499521</v>
          </cell>
          <cell r="V45">
            <v>2285.5303433444897</v>
          </cell>
          <cell r="W45">
            <v>2332.1738197392747</v>
          </cell>
          <cell r="X45">
            <v>2379.7692038155865</v>
          </cell>
          <cell r="Y45">
            <v>2428.3359222608028</v>
          </cell>
          <cell r="Z45">
            <v>2477.8937982253087</v>
          </cell>
          <cell r="AA45">
            <v>2528.4630594135806</v>
          </cell>
          <cell r="AB45">
            <v>3034.1556712962965</v>
          </cell>
          <cell r="AC45">
            <v>3640.9868055555553</v>
          </cell>
          <cell r="AD45">
            <v>4369.1841666666669</v>
          </cell>
        </row>
        <row r="46">
          <cell r="F46">
            <v>1746.3665653499315</v>
          </cell>
          <cell r="G46">
            <v>1681.6863221888225</v>
          </cell>
          <cell r="H46">
            <v>1619.4016435892368</v>
          </cell>
          <cell r="I46">
            <v>1559.4238049377834</v>
          </cell>
          <cell r="J46">
            <v>1501.6673677178658</v>
          </cell>
          <cell r="K46">
            <v>1446.0500578023893</v>
          </cell>
          <cell r="L46">
            <v>1392.492648254153</v>
          </cell>
          <cell r="M46">
            <v>1340.9188464669612</v>
          </cell>
          <cell r="N46">
            <v>1291.255185486704</v>
          </cell>
          <cell r="O46">
            <v>1243.4309193575666</v>
          </cell>
          <cell r="P46">
            <v>1197.3779223443235</v>
          </cell>
          <cell r="Q46">
            <v>1153.0305918871261</v>
          </cell>
          <cell r="R46">
            <v>1162.7199245920597</v>
          </cell>
          <cell r="S46">
            <v>1172.4906802609009</v>
          </cell>
          <cell r="T46">
            <v>1182.3435431202363</v>
          </cell>
          <cell r="U46">
            <v>1192.2792031464571</v>
          </cell>
          <cell r="V46">
            <v>1202.2983561140738</v>
          </cell>
          <cell r="W46">
            <v>1226.8350572592592</v>
          </cell>
          <cell r="X46">
            <v>1251.8725074074075</v>
          </cell>
          <cell r="Y46">
            <v>1277.4209259259258</v>
          </cell>
          <cell r="Z46">
            <v>1303.4907407407404</v>
          </cell>
          <cell r="AA46">
            <v>1330.0925925925924</v>
          </cell>
          <cell r="AB46">
            <v>1596.1111111111113</v>
          </cell>
          <cell r="AC46">
            <v>1915.3333333333335</v>
          </cell>
          <cell r="AD46">
            <v>2298.3999999999992</v>
          </cell>
        </row>
        <row r="47">
          <cell r="F47">
            <v>262.38283400242398</v>
          </cell>
          <cell r="G47">
            <v>257.23807255139604</v>
          </cell>
          <cell r="H47">
            <v>252.19418877587844</v>
          </cell>
          <cell r="I47">
            <v>247.2492046822338</v>
          </cell>
          <cell r="J47">
            <v>242.40118106101352</v>
          </cell>
          <cell r="K47">
            <v>237.64821672648387</v>
          </cell>
          <cell r="L47">
            <v>232.9884477710626</v>
          </cell>
          <cell r="M47">
            <v>228.42004683437509</v>
          </cell>
          <cell r="N47">
            <v>223.94122238664221</v>
          </cell>
          <cell r="O47">
            <v>219.55021802611984</v>
          </cell>
          <cell r="P47">
            <v>215.24531179031356</v>
          </cell>
          <cell r="Q47">
            <v>211.02481548069957</v>
          </cell>
          <cell r="R47">
            <v>212.79813325784832</v>
          </cell>
          <cell r="S47">
            <v>214.58635286505711</v>
          </cell>
          <cell r="T47">
            <v>216.38959952778868</v>
          </cell>
          <cell r="U47">
            <v>218.20799952382052</v>
          </cell>
          <cell r="V47">
            <v>220.04168019208794</v>
          </cell>
          <cell r="W47">
            <v>224.53232672662034</v>
          </cell>
          <cell r="X47">
            <v>229.11461910879623</v>
          </cell>
          <cell r="Y47">
            <v>233.79042766203702</v>
          </cell>
          <cell r="Z47">
            <v>238.56166087962958</v>
          </cell>
          <cell r="AA47">
            <v>243.43026620370367</v>
          </cell>
          <cell r="AB47">
            <v>292.1163194444444</v>
          </cell>
          <cell r="AC47">
            <v>350.53958333333333</v>
          </cell>
          <cell r="AD47">
            <v>420.64749999999992</v>
          </cell>
        </row>
        <row r="48">
          <cell r="F48">
            <v>1878.9845798880076</v>
          </cell>
          <cell r="G48">
            <v>1753.7189412288074</v>
          </cell>
          <cell r="H48">
            <v>1636.8043451468873</v>
          </cell>
          <cell r="I48">
            <v>1527.6840554704277</v>
          </cell>
          <cell r="J48">
            <v>1425.8384517723996</v>
          </cell>
          <cell r="K48">
            <v>1330.7825549875724</v>
          </cell>
          <cell r="L48">
            <v>1242.0637179884013</v>
          </cell>
          <cell r="M48">
            <v>1159.2594701225078</v>
          </cell>
          <cell r="N48">
            <v>1081.9755054476741</v>
          </cell>
          <cell r="O48">
            <v>1009.8438050844957</v>
          </cell>
          <cell r="P48">
            <v>942.5208847455292</v>
          </cell>
          <cell r="Q48">
            <v>879.68615909582718</v>
          </cell>
          <cell r="R48">
            <v>824.70577415233822</v>
          </cell>
          <cell r="S48">
            <v>773.16166326781683</v>
          </cell>
          <cell r="T48">
            <v>724.83905931357845</v>
          </cell>
          <cell r="U48">
            <v>679.53661810647975</v>
          </cell>
          <cell r="V48">
            <v>637.06557947482463</v>
          </cell>
          <cell r="W48">
            <v>700.77213742230731</v>
          </cell>
          <cell r="X48">
            <v>770.84935116453778</v>
          </cell>
          <cell r="Y48">
            <v>847.93428628099184</v>
          </cell>
          <cell r="Z48">
            <v>932.72771490909088</v>
          </cell>
          <cell r="AA48">
            <v>1026.0004864</v>
          </cell>
          <cell r="AB48">
            <v>1282.5006080000001</v>
          </cell>
          <cell r="AC48">
            <v>1603.1257599999999</v>
          </cell>
          <cell r="AD48">
            <v>2003.9071999999994</v>
          </cell>
        </row>
        <row r="49">
          <cell r="F49">
            <v>332.01462645871777</v>
          </cell>
          <cell r="G49">
            <v>333.12504326961641</v>
          </cell>
          <cell r="H49">
            <v>334.2391738491134</v>
          </cell>
          <cell r="I49">
            <v>335.35703061783965</v>
          </cell>
          <cell r="J49">
            <v>336.47862603796631</v>
          </cell>
          <cell r="K49">
            <v>337.60397261334401</v>
          </cell>
          <cell r="L49">
            <v>338.73308288964284</v>
          </cell>
          <cell r="M49">
            <v>339.86596945449122</v>
          </cell>
          <cell r="N49">
            <v>341.00264493761654</v>
          </cell>
          <cell r="O49">
            <v>342.14312201098653</v>
          </cell>
          <cell r="P49">
            <v>343.28741338894969</v>
          </cell>
          <cell r="Q49">
            <v>344.43553182837758</v>
          </cell>
          <cell r="R49">
            <v>347.32994806222951</v>
          </cell>
          <cell r="S49">
            <v>350.24868712157593</v>
          </cell>
          <cell r="T49">
            <v>353.19195339990847</v>
          </cell>
          <cell r="U49">
            <v>356.15995300831111</v>
          </cell>
          <cell r="V49">
            <v>359.15289378989354</v>
          </cell>
          <cell r="W49">
            <v>366.48254468356492</v>
          </cell>
          <cell r="X49">
            <v>373.96178028935179</v>
          </cell>
          <cell r="Y49">
            <v>381.59365335648147</v>
          </cell>
          <cell r="Z49">
            <v>389.38127893518526</v>
          </cell>
          <cell r="AA49">
            <v>397.32783564814821</v>
          </cell>
          <cell r="AB49">
            <v>476.79340277777771</v>
          </cell>
          <cell r="AC49">
            <v>572.15208333333328</v>
          </cell>
          <cell r="AD49">
            <v>686.58249999999987</v>
          </cell>
        </row>
        <row r="50">
          <cell r="F50">
            <v>2009.5932705706884</v>
          </cell>
          <cell r="G50">
            <v>2016.3143182983497</v>
          </cell>
          <cell r="H50">
            <v>2023.0578444465048</v>
          </cell>
          <cell r="I50">
            <v>2029.8239241938172</v>
          </cell>
          <cell r="J50">
            <v>2036.6126329703852</v>
          </cell>
          <cell r="K50">
            <v>2043.4240464585805</v>
          </cell>
          <cell r="L50">
            <v>2050.2582405938938</v>
          </cell>
          <cell r="M50">
            <v>2057.1152915657799</v>
          </cell>
          <cell r="N50">
            <v>2063.9952758185077</v>
          </cell>
          <cell r="O50">
            <v>2070.8982700520146</v>
          </cell>
          <cell r="P50">
            <v>2077.8243512227573</v>
          </cell>
          <cell r="Q50">
            <v>2084.7735965445727</v>
          </cell>
          <cell r="R50">
            <v>2102.2927023978887</v>
          </cell>
          <cell r="S50">
            <v>2119.9590276281224</v>
          </cell>
          <cell r="T50">
            <v>2137.7738093728967</v>
          </cell>
          <cell r="U50">
            <v>2155.7382951659465</v>
          </cell>
          <cell r="V50">
            <v>2173.8537430244837</v>
          </cell>
          <cell r="W50">
            <v>2288.2670979205091</v>
          </cell>
          <cell r="X50">
            <v>2408.7022083373781</v>
          </cell>
          <cell r="Y50">
            <v>2535.476008776187</v>
          </cell>
          <cell r="Z50">
            <v>2668.9221145012502</v>
          </cell>
          <cell r="AA50">
            <v>2809.3916994749998</v>
          </cell>
          <cell r="AB50">
            <v>2957.2544204999999</v>
          </cell>
          <cell r="AC50">
            <v>3112.8993899999996</v>
          </cell>
          <cell r="AD50">
            <v>3276.7361999999998</v>
          </cell>
        </row>
        <row r="51">
          <cell r="F51">
            <v>461.95470874001171</v>
          </cell>
          <cell r="G51">
            <v>463.49970776589805</v>
          </cell>
          <cell r="H51">
            <v>465.04987401260678</v>
          </cell>
          <cell r="I51">
            <v>466.60522476181291</v>
          </cell>
          <cell r="J51">
            <v>468.16577735298944</v>
          </cell>
          <cell r="K51">
            <v>469.73154918360149</v>
          </cell>
          <cell r="L51">
            <v>471.30255770929909</v>
          </cell>
          <cell r="M51">
            <v>472.87882044411276</v>
          </cell>
          <cell r="N51">
            <v>474.4603549606482</v>
          </cell>
          <cell r="O51">
            <v>476.04717889028257</v>
          </cell>
          <cell r="P51">
            <v>477.63930992336049</v>
          </cell>
          <cell r="Q51">
            <v>479.23676580939184</v>
          </cell>
          <cell r="R51">
            <v>483.26396552207569</v>
          </cell>
          <cell r="S51">
            <v>487.32500724915201</v>
          </cell>
          <cell r="T51">
            <v>491.42017537729612</v>
          </cell>
          <cell r="U51">
            <v>495.54975668298766</v>
          </cell>
          <cell r="V51">
            <v>499.71404035259263</v>
          </cell>
          <cell r="W51">
            <v>509.91228607407407</v>
          </cell>
          <cell r="X51">
            <v>520.31865925925933</v>
          </cell>
          <cell r="Y51">
            <v>530.93740740740736</v>
          </cell>
          <cell r="Z51">
            <v>541.77286470143611</v>
          </cell>
          <cell r="AA51">
            <v>552.82945377697558</v>
          </cell>
          <cell r="AB51">
            <v>611.02202785876261</v>
          </cell>
          <cell r="AC51">
            <v>675.34013605442181</v>
          </cell>
          <cell r="AD51">
            <v>746.42857142857156</v>
          </cell>
        </row>
        <row r="52">
          <cell r="F52">
            <v>978.27995777182105</v>
          </cell>
          <cell r="G52">
            <v>981.55179709547258</v>
          </cell>
          <cell r="H52">
            <v>984.83457902555779</v>
          </cell>
          <cell r="I52">
            <v>988.12834015942258</v>
          </cell>
          <cell r="J52">
            <v>991.43311721681175</v>
          </cell>
          <cell r="K52">
            <v>994.74894704027952</v>
          </cell>
          <cell r="L52">
            <v>998.07586659559809</v>
          </cell>
          <cell r="M52">
            <v>1001.4139129721721</v>
          </cell>
          <cell r="N52">
            <v>1004.7631233834502</v>
          </cell>
          <cell r="O52">
            <v>1008.1235351673413</v>
          </cell>
          <cell r="P52">
            <v>1011.4951857866301</v>
          </cell>
          <cell r="Q52">
            <v>1014.8781128293948</v>
          </cell>
          <cell r="R52">
            <v>1023.4065003321628</v>
          </cell>
          <cell r="S52">
            <v>1032.0065549568028</v>
          </cell>
          <cell r="T52">
            <v>1040.6788789480365</v>
          </cell>
          <cell r="U52">
            <v>1049.4240796114652</v>
          </cell>
          <cell r="V52">
            <v>1058.2427693560994</v>
          </cell>
          <cell r="W52">
            <v>1079.8395605674484</v>
          </cell>
          <cell r="X52">
            <v>1101.8771026198453</v>
          </cell>
          <cell r="Y52">
            <v>1124.3643904284136</v>
          </cell>
          <cell r="Z52">
            <v>1147.3106024779731</v>
          </cell>
          <cell r="AA52">
            <v>1170.7251045693602</v>
          </cell>
          <cell r="AB52">
            <v>1430.8862389181068</v>
          </cell>
          <cell r="AC52">
            <v>1748.8609586776861</v>
          </cell>
          <cell r="AD52">
            <v>2137.4967272727272</v>
          </cell>
        </row>
        <row r="53">
          <cell r="F53">
            <v>13205.119440497125</v>
          </cell>
          <cell r="G53">
            <v>13249.283719562332</v>
          </cell>
          <cell r="H53">
            <v>13293.595705246484</v>
          </cell>
          <cell r="I53">
            <v>13338.055891551658</v>
          </cell>
          <cell r="J53">
            <v>13382.664774132098</v>
          </cell>
          <cell r="K53">
            <v>13427.422850299765</v>
          </cell>
          <cell r="L53">
            <v>13472.330619029861</v>
          </cell>
          <cell r="M53">
            <v>13517.388580966417</v>
          </cell>
          <cell r="N53">
            <v>13562.597238427839</v>
          </cell>
          <cell r="O53">
            <v>13607.957095412554</v>
          </cell>
          <cell r="P53">
            <v>13653.468657604566</v>
          </cell>
          <cell r="Q53">
            <v>13699.132432379169</v>
          </cell>
          <cell r="R53">
            <v>13814.251192315127</v>
          </cell>
          <cell r="S53">
            <v>13930.33733678836</v>
          </cell>
          <cell r="T53">
            <v>14047.398995080701</v>
          </cell>
          <cell r="U53">
            <v>14165.444364787261</v>
          </cell>
          <cell r="V53">
            <v>14284.481712390514</v>
          </cell>
          <cell r="W53">
            <v>14576.001747337259</v>
          </cell>
          <cell r="X53">
            <v>14873.471170752307</v>
          </cell>
          <cell r="Y53">
            <v>15177.01139872684</v>
          </cell>
          <cell r="Z53">
            <v>15486.746325231477</v>
          </cell>
          <cell r="AA53">
            <v>15802.802372685179</v>
          </cell>
          <cell r="AB53">
            <v>18963.362847222208</v>
          </cell>
          <cell r="AC53">
            <v>22756.035416666655</v>
          </cell>
          <cell r="AD53">
            <v>27307.242499999993</v>
          </cell>
        </row>
        <row r="55">
          <cell r="F55">
            <v>6.4139952236044468</v>
          </cell>
          <cell r="G55">
            <v>6.9738800326249546</v>
          </cell>
          <cell r="H55">
            <v>7.5920567949485394</v>
          </cell>
          <cell r="I55">
            <v>8.2749019463288391</v>
          </cell>
          <cell r="J55">
            <v>9.0294978397926311</v>
          </cell>
          <cell r="K55">
            <v>9.8637111148516752</v>
          </cell>
          <cell r="L55">
            <v>10.786279772711406</v>
          </cell>
          <cell r="M55">
            <v>11.806909924766053</v>
          </cell>
          <cell r="N55">
            <v>12.936383289145237</v>
          </cell>
          <cell r="O55">
            <v>14.186676629494317</v>
          </cell>
          <cell r="P55">
            <v>15.571094462856532</v>
          </cell>
          <cell r="Q55">
            <v>17.104416510953484</v>
          </cell>
          <cell r="R55">
            <v>18.803061532970087</v>
          </cell>
          <cell r="S55">
            <v>20.6852693599606</v>
          </cell>
          <cell r="T55">
            <v>22.771303153226256</v>
          </cell>
          <cell r="U55">
            <v>25.083674133719242</v>
          </cell>
          <cell r="V55">
            <v>27.647391279199219</v>
          </cell>
          <cell r="W55">
            <v>30.490238763281251</v>
          </cell>
          <cell r="X55">
            <v>33.643084218750005</v>
          </cell>
          <cell r="Y55">
            <v>37.140221250000003</v>
          </cell>
          <cell r="Z55">
            <v>41.019750000000002</v>
          </cell>
          <cell r="AA55">
            <v>45.324000000000005</v>
          </cell>
          <cell r="AB55">
            <v>50.1</v>
          </cell>
          <cell r="AC55">
            <v>55.400000000000006</v>
          </cell>
          <cell r="AD55">
            <v>60.489999999999995</v>
          </cell>
        </row>
        <row r="56">
          <cell r="F56">
            <v>1563.0189412431405</v>
          </cell>
          <cell r="G56">
            <v>1519.9605682061394</v>
          </cell>
          <cell r="H56">
            <v>1478.0883762445378</v>
          </cell>
          <cell r="I56">
            <v>1437.3696881937242</v>
          </cell>
          <cell r="J56">
            <v>1397.7727270864589</v>
          </cell>
          <cell r="K56">
            <v>1359.26659135405</v>
          </cell>
          <cell r="L56">
            <v>1321.8212307106874</v>
          </cell>
          <cell r="M56">
            <v>1285.4074227021285</v>
          </cell>
          <cell r="N56">
            <v>1249.9967499004169</v>
          </cell>
          <cell r="O56">
            <v>1215.561577726852</v>
          </cell>
          <cell r="P56">
            <v>1182.0750328858919</v>
          </cell>
          <cell r="Q56">
            <v>1149.5109823931675</v>
          </cell>
          <cell r="R56">
            <v>1159.1707385477316</v>
          </cell>
          <cell r="S56">
            <v>1168.9116691237634</v>
          </cell>
          <cell r="T56">
            <v>1178.7344562592571</v>
          </cell>
          <cell r="U56">
            <v>1188.6397878244609</v>
          </cell>
          <cell r="V56">
            <v>1198.6283574700446</v>
          </cell>
          <cell r="W56">
            <v>1223.0901606837192</v>
          </cell>
          <cell r="X56">
            <v>1248.0511843711417</v>
          </cell>
          <cell r="Y56">
            <v>1273.5216167052472</v>
          </cell>
          <cell r="Z56">
            <v>1299.5118537808639</v>
          </cell>
          <cell r="AA56">
            <v>1326.0325038580245</v>
          </cell>
          <cell r="AB56">
            <v>1591.2390046296296</v>
          </cell>
          <cell r="AC56">
            <v>1909.4868055555555</v>
          </cell>
          <cell r="AD56">
            <v>2291.3841666666667</v>
          </cell>
        </row>
        <row r="57">
          <cell r="F57">
            <v>783.39226266947867</v>
          </cell>
          <cell r="G57">
            <v>786.01230368175106</v>
          </cell>
          <cell r="H57">
            <v>788.64110737299427</v>
          </cell>
          <cell r="I57">
            <v>791.27870304982707</v>
          </cell>
          <cell r="J57">
            <v>793.92512011688336</v>
          </cell>
          <cell r="K57">
            <v>796.58038807714058</v>
          </cell>
          <cell r="L57">
            <v>799.24453653224805</v>
          </cell>
          <cell r="M57">
            <v>801.91759518285767</v>
          </cell>
          <cell r="N57">
            <v>804.5995938289542</v>
          </cell>
          <cell r="O57">
            <v>807.29056237018813</v>
          </cell>
          <cell r="P57">
            <v>809.99053080620888</v>
          </cell>
          <cell r="Q57">
            <v>812.69952923699884</v>
          </cell>
          <cell r="R57">
            <v>819.52893704571306</v>
          </cell>
          <cell r="S57">
            <v>826.41573483601314</v>
          </cell>
          <cell r="T57">
            <v>833.36040487665196</v>
          </cell>
          <cell r="U57">
            <v>840.36343348906087</v>
          </cell>
          <cell r="V57">
            <v>847.42531108140588</v>
          </cell>
          <cell r="W57">
            <v>864.71970518510784</v>
          </cell>
          <cell r="X57">
            <v>882.36704610725303</v>
          </cell>
          <cell r="Y57">
            <v>900.37453684413572</v>
          </cell>
          <cell r="Z57">
            <v>918.74952739197522</v>
          </cell>
          <cell r="AA57">
            <v>937.49951774691351</v>
          </cell>
          <cell r="AB57">
            <v>1124.9994212962961</v>
          </cell>
          <cell r="AC57">
            <v>1349.9993055555556</v>
          </cell>
          <cell r="AD57">
            <v>1619.9991666666665</v>
          </cell>
        </row>
        <row r="58">
          <cell r="F58">
            <v>377.60001055939188</v>
          </cell>
          <cell r="G58">
            <v>340.93981535945096</v>
          </cell>
          <cell r="H58">
            <v>307.83886241193147</v>
          </cell>
          <cell r="I58">
            <v>277.95159421659832</v>
          </cell>
          <cell r="J58">
            <v>250.96600254508391</v>
          </cell>
          <cell r="K58">
            <v>226.60037123002718</v>
          </cell>
          <cell r="L58">
            <v>204.600335188277</v>
          </cell>
          <cell r="M58">
            <v>184.73622497582292</v>
          </cell>
          <cell r="N58">
            <v>166.80066915292747</v>
          </cell>
          <cell r="O58">
            <v>150.60642942934231</v>
          </cell>
          <cell r="P58">
            <v>135.98444598960032</v>
          </cell>
          <cell r="Q58">
            <v>122.78207259255177</v>
          </cell>
          <cell r="R58">
            <v>123.81385471517824</v>
          </cell>
          <cell r="S58">
            <v>124.85430727580999</v>
          </cell>
          <cell r="T58">
            <v>125.90350313527057</v>
          </cell>
          <cell r="U58">
            <v>126.9615157666594</v>
          </cell>
          <cell r="V58">
            <v>128.02841926049686</v>
          </cell>
          <cell r="W58">
            <v>130.64124414336416</v>
          </cell>
          <cell r="X58">
            <v>133.30739198302464</v>
          </cell>
          <cell r="Y58">
            <v>136.0279510030864</v>
          </cell>
          <cell r="Z58">
            <v>138.80403163580243</v>
          </cell>
          <cell r="AA58">
            <v>141.6367669753086</v>
          </cell>
          <cell r="AB58">
            <v>169.96412037037032</v>
          </cell>
          <cell r="AC58">
            <v>203.95694444444439</v>
          </cell>
          <cell r="AD58">
            <v>244.74833333333328</v>
          </cell>
        </row>
        <row r="59">
          <cell r="F59">
            <v>535.5625272653499</v>
          </cell>
          <cell r="G59">
            <v>537.35370628630437</v>
          </cell>
          <cell r="H59">
            <v>539.15087587254607</v>
          </cell>
          <cell r="I59">
            <v>540.95405605941085</v>
          </cell>
          <cell r="J59">
            <v>542.76326694924171</v>
          </cell>
          <cell r="K59">
            <v>544.57852871161367</v>
          </cell>
          <cell r="L59">
            <v>546.39986158355885</v>
          </cell>
          <cell r="M59">
            <v>548.22728586979144</v>
          </cell>
          <cell r="N59">
            <v>550.06082194293458</v>
          </cell>
          <cell r="O59">
            <v>551.90049024374707</v>
          </cell>
          <cell r="P59">
            <v>553.74631128135161</v>
          </cell>
          <cell r="Q59">
            <v>555.59830563346316</v>
          </cell>
          <cell r="R59">
            <v>560.26719895811414</v>
          </cell>
          <cell r="S59">
            <v>564.97532668045119</v>
          </cell>
          <cell r="T59">
            <v>569.72301850129531</v>
          </cell>
          <cell r="U59">
            <v>574.51060689206247</v>
          </cell>
          <cell r="V59">
            <v>579.33842711804618</v>
          </cell>
          <cell r="W59">
            <v>591.16166032453691</v>
          </cell>
          <cell r="X59">
            <v>603.22618400462954</v>
          </cell>
          <cell r="Y59">
            <v>615.5369224537036</v>
          </cell>
          <cell r="Z59">
            <v>628.09890046296277</v>
          </cell>
          <cell r="AA59">
            <v>640.91724537037032</v>
          </cell>
          <cell r="AB59">
            <v>769.10069444444434</v>
          </cell>
          <cell r="AC59">
            <v>922.92083333333323</v>
          </cell>
          <cell r="AD59">
            <v>1107.5049999999999</v>
          </cell>
        </row>
        <row r="65">
          <cell r="F65">
            <v>2576.6582967781719</v>
          </cell>
          <cell r="G65">
            <v>2585.2758830550224</v>
          </cell>
          <cell r="H65">
            <v>2593.922290690658</v>
          </cell>
          <cell r="I65">
            <v>2602.5976160775831</v>
          </cell>
          <cell r="J65">
            <v>2611.3019559306849</v>
          </cell>
          <cell r="K65">
            <v>2620.0354072883133</v>
          </cell>
          <cell r="L65">
            <v>2628.7980675133576</v>
          </cell>
          <cell r="M65">
            <v>2637.5900342943387</v>
          </cell>
          <cell r="N65">
            <v>2646.4114056464932</v>
          </cell>
          <cell r="O65">
            <v>2655.2622799128703</v>
          </cell>
          <cell r="P65">
            <v>2664.142755765421</v>
          </cell>
          <cell r="Q65">
            <v>2673.0529322061084</v>
          </cell>
          <cell r="R65">
            <v>2695.5155618885124</v>
          </cell>
          <cell r="S65">
            <v>2718.1669531648863</v>
          </cell>
          <cell r="T65">
            <v>2741.0086922671126</v>
          </cell>
          <cell r="U65">
            <v>2764.0423787567524</v>
          </cell>
          <cell r="V65">
            <v>2787.2696256370614</v>
          </cell>
          <cell r="W65">
            <v>2844.1526792214909</v>
          </cell>
          <cell r="X65">
            <v>2902.1966114505008</v>
          </cell>
          <cell r="Y65">
            <v>2961.4251137250003</v>
          </cell>
          <cell r="Z65">
            <v>3021.8623609438782</v>
          </cell>
          <cell r="AA65">
            <v>3083.5330213713041</v>
          </cell>
          <cell r="AB65">
            <v>3320.7278691690967</v>
          </cell>
          <cell r="AC65">
            <v>3576.1684744897962</v>
          </cell>
          <cell r="AD65">
            <v>3851.2583571428581</v>
          </cell>
        </row>
        <row r="66">
          <cell r="F66">
            <v>14.534081331503339</v>
          </cell>
          <cell r="G66">
            <v>15.974355657057762</v>
          </cell>
          <cell r="H66">
            <v>17.588850330120398</v>
          </cell>
          <cell r="I66">
            <v>19.403076122426189</v>
          </cell>
          <cell r="J66">
            <v>21.446870848133766</v>
          </cell>
          <cell r="K66">
            <v>23.755220138006564</v>
          </cell>
          <cell r="L66">
            <v>26.369251235240121</v>
          </cell>
          <cell r="M66">
            <v>29.337441772171641</v>
          </cell>
          <cell r="N66">
            <v>32.717098541988442</v>
          </cell>
          <cell r="O66">
            <v>36.576180459622414</v>
          </cell>
          <cell r="P66">
            <v>40.995569543523608</v>
          </cell>
          <cell r="Q66">
            <v>46.071942014888123</v>
          </cell>
          <cell r="R66">
            <v>51.921474205102768</v>
          </cell>
          <cell r="S66">
            <v>58.684765465005015</v>
          </cell>
          <cell r="T66">
            <v>66.533632772153709</v>
          </cell>
          <cell r="U66">
            <v>75.680948032190685</v>
          </cell>
          <cell r="V66">
            <v>86.395684963616944</v>
          </cell>
          <cell r="W66">
            <v>99.027287193189665</v>
          </cell>
          <cell r="X66">
            <v>114.04729822372748</v>
          </cell>
          <cell r="Y66">
            <v>132.12377419070327</v>
          </cell>
          <cell r="Z66">
            <v>154.2590604435135</v>
          </cell>
          <cell r="AA66">
            <v>182.05150345600305</v>
          </cell>
          <cell r="AB66">
            <v>218.20148244288586</v>
          </cell>
          <cell r="AC66">
            <v>267.50155275298511</v>
          </cell>
          <cell r="AD66">
            <v>338.7890251199056</v>
          </cell>
        </row>
        <row r="67">
          <cell r="F67">
            <v>5.8322142473909206</v>
          </cell>
          <cell r="G67">
            <v>6.4802380526565795</v>
          </cell>
          <cell r="H67">
            <v>7.2002645029517556</v>
          </cell>
          <cell r="I67">
            <v>8.0002938921686155</v>
          </cell>
          <cell r="J67">
            <v>8.8892154357429085</v>
          </cell>
          <cell r="K67">
            <v>9.8769060397143402</v>
          </cell>
          <cell r="L67">
            <v>10.974340044127047</v>
          </cell>
          <cell r="M67">
            <v>12.193711160141163</v>
          </cell>
          <cell r="N67">
            <v>13.548567955712404</v>
          </cell>
          <cell r="O67">
            <v>15.053964395236003</v>
          </cell>
          <cell r="P67">
            <v>16.72662710581778</v>
          </cell>
          <cell r="Q67">
            <v>18.585141228686428</v>
          </cell>
          <cell r="R67">
            <v>22.30216947442371</v>
          </cell>
          <cell r="S67">
            <v>26.762603369308454</v>
          </cell>
          <cell r="T67">
            <v>32.115124043170141</v>
          </cell>
          <cell r="U67">
            <v>38.538148851804173</v>
          </cell>
          <cell r="V67">
            <v>46.245778622165005</v>
          </cell>
          <cell r="W67">
            <v>61.661038162886676</v>
          </cell>
          <cell r="X67">
            <v>82.214717550515559</v>
          </cell>
          <cell r="Y67">
            <v>109.61962340068742</v>
          </cell>
          <cell r="Z67">
            <v>146.15949786758321</v>
          </cell>
          <cell r="AA67">
            <v>194.87933049011096</v>
          </cell>
          <cell r="AB67">
            <v>292.31899573516642</v>
          </cell>
          <cell r="AC67">
            <v>438.47849360274967</v>
          </cell>
          <cell r="AD67">
            <v>657.71774040412436</v>
          </cell>
        </row>
        <row r="68">
          <cell r="F68">
            <v>1160.8638127241666</v>
          </cell>
          <cell r="G68">
            <v>1164.7463003921403</v>
          </cell>
          <cell r="H68">
            <v>1168.6417729687028</v>
          </cell>
          <cell r="I68">
            <v>1172.5502738816413</v>
          </cell>
          <cell r="J68">
            <v>1176.4718467039879</v>
          </cell>
          <cell r="K68">
            <v>1180.4065351545032</v>
          </cell>
          <cell r="L68">
            <v>1184.3543830981637</v>
          </cell>
          <cell r="M68">
            <v>1188.3154345466526</v>
          </cell>
          <cell r="N68">
            <v>1192.2897336588485</v>
          </cell>
          <cell r="O68">
            <v>1196.2773247413197</v>
          </cell>
          <cell r="P68">
            <v>1200.2782522488158</v>
          </cell>
          <cell r="Q68">
            <v>1204.2925607847653</v>
          </cell>
          <cell r="R68">
            <v>1214.412666337578</v>
          </cell>
          <cell r="S68">
            <v>1224.6178147941966</v>
          </cell>
          <cell r="T68">
            <v>1234.9087208008705</v>
          </cell>
          <cell r="U68">
            <v>1245.2861050092811</v>
          </cell>
          <cell r="V68">
            <v>1255.7506941270062</v>
          </cell>
          <cell r="W68">
            <v>1281.3782593132714</v>
          </cell>
          <cell r="X68">
            <v>1307.5288360339507</v>
          </cell>
          <cell r="Y68">
            <v>1334.2130979938274</v>
          </cell>
          <cell r="Z68">
            <v>1361.4419367283951</v>
          </cell>
          <cell r="AA68">
            <v>1389.2264660493829</v>
          </cell>
          <cell r="AB68">
            <v>1667.0717592592587</v>
          </cell>
          <cell r="AC68">
            <v>2000.4861111111113</v>
          </cell>
          <cell r="AD68">
            <v>2400.5833333333339</v>
          </cell>
        </row>
        <row r="69">
          <cell r="F69">
            <v>1500.0000000000002</v>
          </cell>
          <cell r="G69">
            <v>1549.6666666666667</v>
          </cell>
          <cell r="H69">
            <v>1599.3333333333335</v>
          </cell>
          <cell r="I69">
            <v>1649.0000000000002</v>
          </cell>
          <cell r="J69">
            <v>1698.666666666667</v>
          </cell>
          <cell r="K69">
            <v>1748.3333333333333</v>
          </cell>
          <cell r="L69">
            <v>1798.0000000000005</v>
          </cell>
          <cell r="M69">
            <v>1847.666666666667</v>
          </cell>
          <cell r="N69">
            <v>1897.3333333333335</v>
          </cell>
          <cell r="O69">
            <v>1947.0000000000007</v>
          </cell>
          <cell r="P69">
            <v>1996.6666666666667</v>
          </cell>
          <cell r="Q69">
            <v>2046.3333333333335</v>
          </cell>
          <cell r="R69">
            <v>2096</v>
          </cell>
          <cell r="S69">
            <v>2146.9254749234087</v>
          </cell>
          <cell r="T69">
            <v>2385.4727499148989</v>
          </cell>
          <cell r="U69">
            <v>2650.5252776832203</v>
          </cell>
          <cell r="V69">
            <v>2945.0280863146895</v>
          </cell>
          <cell r="W69">
            <v>3129.0923417093582</v>
          </cell>
          <cell r="X69">
            <v>3324.660613066193</v>
          </cell>
          <cell r="Y69">
            <v>3532.4519013828299</v>
          </cell>
          <cell r="Z69">
            <v>3753.2301452192564</v>
          </cell>
          <cell r="AA69">
            <v>3987.8070292954608</v>
          </cell>
          <cell r="AB69">
            <v>4557.4937477662397</v>
          </cell>
          <cell r="AC69">
            <v>5208.5642831614168</v>
          </cell>
          <cell r="AD69">
            <v>6464.3372283749522</v>
          </cell>
        </row>
        <row r="70">
          <cell r="F70">
            <v>23.320489894904519</v>
          </cell>
          <cell r="G70">
            <v>25.562081599975798</v>
          </cell>
          <cell r="H70">
            <v>28.052769625050882</v>
          </cell>
          <cell r="I70">
            <v>30.825498433398256</v>
          </cell>
          <cell r="J70">
            <v>33.918654624032698</v>
          </cell>
          <cell r="K70">
            <v>37.377195219506156</v>
          </cell>
          <cell r="L70">
            <v>41.254051687371025</v>
          </cell>
          <cell r="M70">
            <v>45.611883335129214</v>
          </cell>
          <cell r="N70">
            <v>50.525274189302174</v>
          </cell>
          <cell r="O70">
            <v>56.083493725760476</v>
          </cell>
          <cell r="P70">
            <v>62.393975506682004</v>
          </cell>
          <cell r="Q70">
            <v>69.586711015026594</v>
          </cell>
          <cell r="R70">
            <v>77.819811479371566</v>
          </cell>
          <cell r="S70">
            <v>87.286561745427775</v>
          </cell>
          <cell r="T70">
            <v>98.224381768163425</v>
          </cell>
          <cell r="U70">
            <v>110.92622884523161</v>
          </cell>
          <cell r="V70">
            <v>125.75512471204541</v>
          </cell>
          <cell r="W70">
            <v>143.1626856146901</v>
          </cell>
          <cell r="X70">
            <v>163.71278273725781</v>
          </cell>
          <cell r="Y70">
            <v>188.11178065692152</v>
          </cell>
          <cell r="Z70">
            <v>217.24721310914089</v>
          </cell>
          <cell r="AA70">
            <v>252.23728433372435</v>
          </cell>
          <cell r="AB70">
            <v>294.49426415218898</v>
          </cell>
          <cell r="AC70">
            <v>345.8057187822269</v>
          </cell>
          <cell r="AD70">
            <v>408.43864261709695</v>
          </cell>
        </row>
        <row r="71">
          <cell r="F71">
            <v>115.50160799300062</v>
          </cell>
          <cell r="G71">
            <v>118.86537765339354</v>
          </cell>
          <cell r="H71">
            <v>122.47570887757161</v>
          </cell>
          <cell r="I71">
            <v>126.36797189254261</v>
          </cell>
          <cell r="J71">
            <v>130.58355257708149</v>
          </cell>
          <cell r="K71">
            <v>135.17092086295716</v>
          </cell>
          <cell r="L71">
            <v>140.18689453003461</v>
          </cell>
          <cell r="M71">
            <v>145.69813531562738</v>
          </cell>
          <cell r="N71">
            <v>151.78292150118142</v>
          </cell>
          <cell r="O71">
            <v>158.53324986153814</v>
          </cell>
          <cell r="P71">
            <v>166.0573303783199</v>
          </cell>
          <cell r="Q71">
            <v>174.48254981353116</v>
          </cell>
          <cell r="R71">
            <v>191.61470364855225</v>
          </cell>
          <cell r="S71">
            <v>211.44540397342737</v>
          </cell>
          <cell r="T71">
            <v>234.50505016161065</v>
          </cell>
          <cell r="U71">
            <v>261.44000000000005</v>
          </cell>
          <cell r="V71">
            <v>746.19555555555553</v>
          </cell>
          <cell r="W71">
            <v>1217.5714285714287</v>
          </cell>
          <cell r="X71">
            <v>2409.6999999999998</v>
          </cell>
          <cell r="Y71">
            <v>2957.8999999999996</v>
          </cell>
          <cell r="Z71">
            <v>4125.6436363636367</v>
          </cell>
          <cell r="AA71">
            <v>5534.5750000000007</v>
          </cell>
          <cell r="AB71">
            <v>6848.9551111111105</v>
          </cell>
          <cell r="AC71">
            <v>8525.373599999999</v>
          </cell>
          <cell r="AD71">
            <v>10341.199999999999</v>
          </cell>
        </row>
        <row r="72">
          <cell r="F72">
            <v>2.9609536828268581</v>
          </cell>
          <cell r="G72">
            <v>3.3182989680340729</v>
          </cell>
          <cell r="H72">
            <v>3.7247994287842414</v>
          </cell>
          <cell r="I72">
            <v>4.1890667991998889</v>
          </cell>
          <cell r="J72">
            <v>4.7217196887341855</v>
          </cell>
          <cell r="K72">
            <v>5.3359565736466914</v>
          </cell>
          <cell r="L72">
            <v>6.0483091226412693</v>
          </cell>
          <cell r="M72">
            <v>6.8796347832761509</v>
          </cell>
          <cell r="N72">
            <v>7.8564270663175995</v>
          </cell>
          <cell r="O72">
            <v>9.0125479646635398</v>
          </cell>
          <cell r="P72">
            <v>10.391521593151463</v>
          </cell>
          <cell r="Q72">
            <v>12.049574317090933</v>
          </cell>
          <cell r="R72">
            <v>14.059668192664551</v>
          </cell>
          <cell r="S72">
            <v>16.516856593786041</v>
          </cell>
          <cell r="T72">
            <v>19.545400277159132</v>
          </cell>
          <cell r="U72">
            <v>23.308227945965232</v>
          </cell>
          <cell r="V72">
            <v>28.019519753605181</v>
          </cell>
          <cell r="W72">
            <v>33.961451329604913</v>
          </cell>
          <cell r="X72">
            <v>41.506481392952487</v>
          </cell>
          <cell r="Y72">
            <v>51.147026620395096</v>
          </cell>
          <cell r="Z72">
            <v>63.534981526962106</v>
          </cell>
          <cell r="AA72">
            <v>79.534359850507229</v>
          </cell>
          <cell r="AB72">
            <v>100.29142552055526</v>
          </cell>
          <cell r="AC72">
            <v>127.32813667912441</v>
          </cell>
          <cell r="AD72">
            <v>162.66666666666669</v>
          </cell>
        </row>
        <row r="73">
          <cell r="F73">
            <v>983.4221501164825</v>
          </cell>
          <cell r="G73">
            <v>986.71118740784198</v>
          </cell>
          <cell r="H73">
            <v>990.01122482392168</v>
          </cell>
          <cell r="I73">
            <v>993.32229915443656</v>
          </cell>
          <cell r="J73">
            <v>996.64444731214371</v>
          </cell>
          <cell r="K73">
            <v>999.97770633325445</v>
          </cell>
          <cell r="L73">
            <v>1003.3221133778474</v>
          </cell>
          <cell r="M73">
            <v>1006.6777057302816</v>
          </cell>
          <cell r="N73">
            <v>1010.0445207996135</v>
          </cell>
          <cell r="O73">
            <v>1013.4225961200137</v>
          </cell>
          <cell r="P73">
            <v>1016.8119693511844</v>
          </cell>
          <cell r="Q73">
            <v>1020.2126782787803</v>
          </cell>
          <cell r="R73">
            <v>1028.7858940626354</v>
          </cell>
          <cell r="S73">
            <v>1037.4311536766072</v>
          </cell>
          <cell r="T73">
            <v>1046.1490625310325</v>
          </cell>
          <cell r="U73">
            <v>1054.9402311237302</v>
          </cell>
          <cell r="V73">
            <v>1063.8052750827533</v>
          </cell>
          <cell r="W73">
            <v>1085.5155868191359</v>
          </cell>
          <cell r="X73">
            <v>1107.6689661419755</v>
          </cell>
          <cell r="Y73">
            <v>1130.2744552469137</v>
          </cell>
          <cell r="Z73">
            <v>1153.3412808641976</v>
          </cell>
          <cell r="AA73">
            <v>1176.8788580246915</v>
          </cell>
          <cell r="AB73">
            <v>1412.2546296296298</v>
          </cell>
          <cell r="AC73">
            <v>1694.705555555556</v>
          </cell>
          <cell r="AD73">
            <v>2033.6466666666668</v>
          </cell>
        </row>
        <row r="74">
          <cell r="F74">
            <v>38.233695613275401</v>
          </cell>
          <cell r="G74">
            <v>45.050058328827738</v>
          </cell>
          <cell r="H74">
            <v>53.091297519640094</v>
          </cell>
          <cell r="I74">
            <v>62.579322469456038</v>
          </cell>
          <cell r="J74">
            <v>73.776579983549837</v>
          </cell>
          <cell r="K74">
            <v>86.99352117049618</v>
          </cell>
          <cell r="L74">
            <v>102.59745479320448</v>
          </cell>
          <cell r="M74">
            <v>121.02304670522265</v>
          </cell>
          <cell r="N74">
            <v>142.78477382520737</v>
          </cell>
          <cell r="O74">
            <v>168.49169933234558</v>
          </cell>
          <cell r="P74">
            <v>198.86500506459436</v>
          </cell>
          <cell r="Q74">
            <v>234.75879958758952</v>
          </cell>
          <cell r="R74">
            <v>277.18481860019637</v>
          </cell>
          <cell r="S74">
            <v>327.34175126450612</v>
          </cell>
          <cell r="T74">
            <v>386.6500652857228</v>
          </cell>
          <cell r="U74">
            <v>456.79336940590213</v>
          </cell>
          <cell r="V74">
            <v>539.76754952728982</v>
          </cell>
          <cell r="W74">
            <v>637.93915004632299</v>
          </cell>
          <cell r="X74">
            <v>754.11475243809173</v>
          </cell>
          <cell r="Y74">
            <v>891.623437371965</v>
          </cell>
          <cell r="Z74">
            <v>1054.4148150336555</v>
          </cell>
          <cell r="AA74">
            <v>1247.1755832589004</v>
          </cell>
          <cell r="AB74">
            <v>1475.4681393322796</v>
          </cell>
          <cell r="AC74">
            <v>1745.8954465239349</v>
          </cell>
          <cell r="AD74">
            <v>2066.2971617081212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Note"/>
      <sheetName val="Europe"/>
      <sheetName val="Summary"/>
      <sheetName val="first census"/>
      <sheetName val="Albania"/>
      <sheetName val="Andorra"/>
      <sheetName val="Austria"/>
      <sheetName val="Belgium"/>
      <sheetName val="Bosnia-Hz"/>
      <sheetName val="Bulgaria"/>
      <sheetName val="Croatia"/>
      <sheetName val="Cyprus"/>
      <sheetName val="Czech Rep."/>
      <sheetName val="Denmark"/>
      <sheetName val="Estonia"/>
      <sheetName val="Faroer"/>
      <sheetName val="Finland"/>
      <sheetName val="France"/>
      <sheetName val="Germany"/>
      <sheetName val="Gibraltar"/>
      <sheetName val="Greece"/>
      <sheetName val="Greenland"/>
      <sheetName val="Hungary"/>
      <sheetName val="Iceland"/>
      <sheetName val="Ireland"/>
      <sheetName val="Italy"/>
      <sheetName val="Latvia"/>
      <sheetName val="Liechtenstein"/>
      <sheetName val="Lithuania"/>
      <sheetName val="Luxembourg"/>
      <sheetName val="Macedonia"/>
      <sheetName val="Malta"/>
      <sheetName val="Monaco"/>
      <sheetName val="Montenegro"/>
      <sheetName val="Netherlands"/>
      <sheetName val="Norway"/>
      <sheetName val="Poland"/>
      <sheetName val="Portugal"/>
      <sheetName val="Romania"/>
      <sheetName val="San Marino"/>
      <sheetName val="Slovakia"/>
      <sheetName val="Slovenia"/>
      <sheetName val="Spain"/>
      <sheetName val="Svalbard &amp; Jan Mayen"/>
      <sheetName val="Sweden"/>
      <sheetName val="Switzerland"/>
      <sheetName val="Union of Serbia &amp; Montenegro"/>
      <sheetName val="UK"/>
      <sheetName val="Vatican City"/>
      <sheetName val="Sheet1"/>
      <sheetName val="UK1971"/>
      <sheetName val="UK1995"/>
      <sheetName val="Scotland"/>
      <sheetName val="Wales"/>
      <sheetName val="Yugoslavia"/>
      <sheetName val="Albania_old"/>
      <sheetName val="England_old"/>
      <sheetName val="France_old1"/>
      <sheetName val="France_old2"/>
      <sheetName val="Germany_old"/>
      <sheetName val="Greece_old"/>
      <sheetName val="Italy_old"/>
      <sheetName val="Poland_old"/>
      <sheetName val="Spain_old"/>
      <sheetName val="Switzerland_old"/>
      <sheetName val="orig reg codes"/>
    </sheetNames>
    <sheetDataSet>
      <sheetData sheetId="0"/>
      <sheetData sheetId="1"/>
      <sheetData sheetId="2">
        <row r="4">
          <cell r="M4">
            <v>1.7189831846360057</v>
          </cell>
          <cell r="N4">
            <v>1.8094559838273745</v>
          </cell>
          <cell r="O4">
            <v>1.904690509291973</v>
          </cell>
          <cell r="P4">
            <v>2.0049373782020767</v>
          </cell>
          <cell r="Q4">
            <v>2.1104603981074495</v>
          </cell>
          <cell r="R4">
            <v>2.2215372611657362</v>
          </cell>
          <cell r="S4">
            <v>2.3384602749113013</v>
          </cell>
          <cell r="T4">
            <v>2.4615371314855805</v>
          </cell>
          <cell r="U4">
            <v>2.5910917173532422</v>
          </cell>
          <cell r="V4">
            <v>2.7274649656349919</v>
          </cell>
          <cell r="W4">
            <v>2.8710157532999916</v>
          </cell>
          <cell r="X4">
            <v>3.0221218455789383</v>
          </cell>
          <cell r="Y4">
            <v>3.1811808900830933</v>
          </cell>
          <cell r="Z4">
            <v>3.3486114632453607</v>
          </cell>
          <cell r="AA4">
            <v>3.5248541718372222</v>
          </cell>
          <cell r="AB4">
            <v>3.7103728124602338</v>
          </cell>
          <cell r="AC4">
            <v>3.905655592063404</v>
          </cell>
          <cell r="AD4">
            <v>4.1112164126983206</v>
          </cell>
          <cell r="AE4">
            <v>4.3275962238929679</v>
          </cell>
          <cell r="AF4">
            <v>4.5553644462031251</v>
          </cell>
          <cell r="AG4">
            <v>4.7951204696874985</v>
          </cell>
          <cell r="AH4">
            <v>5.0474952312499992</v>
          </cell>
          <cell r="AI4">
            <v>5.3131528750000001</v>
          </cell>
          <cell r="AJ4">
            <v>5.5927924999999998</v>
          </cell>
          <cell r="AK4">
            <v>5.8871499999999992</v>
          </cell>
        </row>
        <row r="5">
          <cell r="M5">
            <v>2120</v>
          </cell>
          <cell r="N5">
            <v>2232.6111111111113</v>
          </cell>
          <cell r="O5">
            <v>2345.2222222222226</v>
          </cell>
          <cell r="P5">
            <v>2457.833333333333</v>
          </cell>
          <cell r="Q5">
            <v>2570.4444444444439</v>
          </cell>
          <cell r="R5">
            <v>2683.0555555555557</v>
          </cell>
          <cell r="S5">
            <v>2783.7384615384608</v>
          </cell>
          <cell r="T5">
            <v>2876.4692307692312</v>
          </cell>
          <cell r="U5">
            <v>2969.2</v>
          </cell>
          <cell r="V5">
            <v>3045.8</v>
          </cell>
          <cell r="W5">
            <v>3063.7999999999997</v>
          </cell>
          <cell r="X5">
            <v>3053.6</v>
          </cell>
          <cell r="Y5">
            <v>3188.22</v>
          </cell>
          <cell r="Z5">
            <v>3476.5169999999998</v>
          </cell>
          <cell r="AA5">
            <v>3649.6680000000001</v>
          </cell>
          <cell r="AB5">
            <v>3879.6509999999998</v>
          </cell>
          <cell r="AC5">
            <v>4181.0692500000005</v>
          </cell>
          <cell r="AD5">
            <v>4540.1701818181818</v>
          </cell>
          <cell r="AE5">
            <v>4963.1419999999998</v>
          </cell>
          <cell r="AF5">
            <v>5418.0719999999992</v>
          </cell>
          <cell r="AG5">
            <v>6003.7779999999993</v>
          </cell>
          <cell r="AH5">
            <v>6648.31</v>
          </cell>
          <cell r="AI5">
            <v>6412.5</v>
          </cell>
          <cell r="AJ5">
            <v>6675.2288181818185</v>
          </cell>
          <cell r="AK5">
            <v>6676.4161428571442</v>
          </cell>
        </row>
        <row r="6">
          <cell r="M6">
            <v>1999.9999999999998</v>
          </cell>
          <cell r="N6">
            <v>2144.8944444444442</v>
          </cell>
          <cell r="O6">
            <v>2289.7888888888888</v>
          </cell>
          <cell r="P6">
            <v>2434.6833333333329</v>
          </cell>
          <cell r="Q6">
            <v>2579.5777777777776</v>
          </cell>
          <cell r="R6">
            <v>2724.4722222222222</v>
          </cell>
          <cell r="S6">
            <v>2869.3666666666668</v>
          </cell>
          <cell r="T6">
            <v>3014.2611111111109</v>
          </cell>
          <cell r="U6">
            <v>3159.1555555555556</v>
          </cell>
          <cell r="V6">
            <v>3304.05</v>
          </cell>
          <cell r="W6">
            <v>3448.9444444444439</v>
          </cell>
          <cell r="X6">
            <v>3593.838888888889</v>
          </cell>
          <cell r="Y6">
            <v>3738.7333333333336</v>
          </cell>
          <cell r="Z6">
            <v>4058.0666666666666</v>
          </cell>
          <cell r="AA6">
            <v>4092.1272727272726</v>
          </cell>
          <cell r="AB6">
            <v>4383.3</v>
          </cell>
          <cell r="AC6">
            <v>4698.0333333333328</v>
          </cell>
          <cell r="AD6">
            <v>4996.34</v>
          </cell>
          <cell r="AE6">
            <v>5520.1</v>
          </cell>
          <cell r="AF6">
            <v>6069.2</v>
          </cell>
          <cell r="AG6">
            <v>6693.8</v>
          </cell>
          <cell r="AH6">
            <v>7423.7000000000007</v>
          </cell>
          <cell r="AI6">
            <v>7465.7826999999997</v>
          </cell>
          <cell r="AJ6">
            <v>8092.0039999999999</v>
          </cell>
          <cell r="AK6">
            <v>8339.1751764705878</v>
          </cell>
        </row>
        <row r="7">
          <cell r="M7">
            <v>700.33050035099643</v>
          </cell>
          <cell r="N7">
            <v>725.70479384197461</v>
          </cell>
          <cell r="O7">
            <v>751.99844579277089</v>
          </cell>
          <cell r="P7">
            <v>779.24476629250921</v>
          </cell>
          <cell r="Q7">
            <v>807.47827231759993</v>
          </cell>
          <cell r="R7">
            <v>836.73473145954176</v>
          </cell>
          <cell r="S7">
            <v>867.05120723706136</v>
          </cell>
          <cell r="T7">
            <v>898.46610604999853</v>
          </cell>
          <cell r="U7">
            <v>931.01922583441865</v>
          </cell>
          <cell r="V7">
            <v>964.75180648059313</v>
          </cell>
          <cell r="W7">
            <v>999.70658207771612</v>
          </cell>
          <cell r="X7">
            <v>1035.9278350515465</v>
          </cell>
          <cell r="Y7">
            <v>1155</v>
          </cell>
          <cell r="Z7">
            <v>1273</v>
          </cell>
          <cell r="AA7">
            <v>1357.0000000000002</v>
          </cell>
          <cell r="AB7">
            <v>1499</v>
          </cell>
          <cell r="AC7">
            <v>1696.0000000000002</v>
          </cell>
          <cell r="AD7">
            <v>1888</v>
          </cell>
          <cell r="AE7">
            <v>2081</v>
          </cell>
          <cell r="AF7">
            <v>2294</v>
          </cell>
          <cell r="AG7">
            <v>2560.9999999999995</v>
          </cell>
          <cell r="AH7">
            <v>2777.4666666666667</v>
          </cell>
          <cell r="AI7">
            <v>3223.1333333333337</v>
          </cell>
          <cell r="AJ7">
            <v>3550.6999999999994</v>
          </cell>
          <cell r="AK7">
            <v>3844.5</v>
          </cell>
        </row>
        <row r="8">
          <cell r="M8">
            <v>3.4346111301656514</v>
          </cell>
          <cell r="N8">
            <v>3.6308746233179749</v>
          </cell>
          <cell r="O8">
            <v>3.8383531732218588</v>
          </cell>
          <cell r="P8">
            <v>4.0576876402631079</v>
          </cell>
          <cell r="Q8">
            <v>4.2895555054210002</v>
          </cell>
          <cell r="R8">
            <v>4.5346729628736284</v>
          </cell>
          <cell r="S8">
            <v>4.7937971321806936</v>
          </cell>
          <cell r="T8">
            <v>5.067728396876733</v>
          </cell>
          <cell r="U8">
            <v>5.357312876698261</v>
          </cell>
          <cell r="V8">
            <v>5.6634450410810189</v>
          </cell>
          <cell r="W8">
            <v>5.9870704719999344</v>
          </cell>
          <cell r="X8">
            <v>6.3291887846856438</v>
          </cell>
          <cell r="Y8">
            <v>7.0566817484426148</v>
          </cell>
          <cell r="Z8">
            <v>7.8677945930911903</v>
          </cell>
          <cell r="AA8">
            <v>8.7721387991936286</v>
          </cell>
          <cell r="AB8">
            <v>9.7804306151928966</v>
          </cell>
          <cell r="AC8">
            <v>10.904618042226561</v>
          </cell>
          <cell r="AD8">
            <v>12.116242269140624</v>
          </cell>
          <cell r="AE8">
            <v>13.462491410156249</v>
          </cell>
          <cell r="AF8">
            <v>14.958323789062497</v>
          </cell>
          <cell r="AG8">
            <v>16.620359765625</v>
          </cell>
          <cell r="AH8">
            <v>18.467066406249998</v>
          </cell>
          <cell r="AI8">
            <v>21.105218749999999</v>
          </cell>
          <cell r="AJ8">
            <v>24.120249999999995</v>
          </cell>
          <cell r="AK8">
            <v>27.565999999999999</v>
          </cell>
        </row>
        <row r="9">
          <cell r="M9">
            <v>400.11930192120354</v>
          </cell>
          <cell r="N9">
            <v>437.51362920355905</v>
          </cell>
          <cell r="O9">
            <v>478.40275342819064</v>
          </cell>
          <cell r="P9">
            <v>523.11329113175987</v>
          </cell>
          <cell r="Q9">
            <v>572.00238376089635</v>
          </cell>
          <cell r="R9">
            <v>625.46055046752224</v>
          </cell>
          <cell r="S9">
            <v>683.91480752056168</v>
          </cell>
          <cell r="T9">
            <v>747.8320792514553</v>
          </cell>
          <cell r="U9">
            <v>817.72292777962878</v>
          </cell>
          <cell r="V9">
            <v>894.14563131043496</v>
          </cell>
          <cell r="W9">
            <v>977.71064358243848</v>
          </cell>
          <cell r="X9">
            <v>1069.0854700854702</v>
          </cell>
          <cell r="Y9">
            <v>1169</v>
          </cell>
          <cell r="Z9">
            <v>1364.0000000000002</v>
          </cell>
          <cell r="AA9">
            <v>1450.151968669179</v>
          </cell>
          <cell r="AB9">
            <v>1641.6830704204535</v>
          </cell>
          <cell r="AC9">
            <v>1734.413353314121</v>
          </cell>
          <cell r="AD9">
            <v>1863.8483796349665</v>
          </cell>
          <cell r="AE9">
            <v>2030.8219634966381</v>
          </cell>
          <cell r="AF9">
            <v>2343.1099634966381</v>
          </cell>
          <cell r="AG9">
            <v>2674.1372434197883</v>
          </cell>
          <cell r="AH9">
            <v>3071.9819558117197</v>
          </cell>
          <cell r="AI9">
            <v>3357.5309832853027</v>
          </cell>
          <cell r="AJ9">
            <v>3636.8202512968296</v>
          </cell>
          <cell r="AK9">
            <v>3695.4749974255524</v>
          </cell>
        </row>
        <row r="10">
          <cell r="M10">
            <v>21470.999999999996</v>
          </cell>
          <cell r="N10">
            <v>22116.620075479805</v>
          </cell>
          <cell r="O10">
            <v>22762.24015095958</v>
          </cell>
          <cell r="P10">
            <v>23407.860226439385</v>
          </cell>
          <cell r="Q10">
            <v>24053.480301919182</v>
          </cell>
          <cell r="R10">
            <v>24699.100377398976</v>
          </cell>
          <cell r="S10">
            <v>25344.720452878777</v>
          </cell>
          <cell r="T10">
            <v>25990.340528358578</v>
          </cell>
          <cell r="U10">
            <v>26635.960603838383</v>
          </cell>
          <cell r="V10">
            <v>27281.580679318176</v>
          </cell>
          <cell r="W10">
            <v>27927.20075479797</v>
          </cell>
          <cell r="X10">
            <v>29940.137767423061</v>
          </cell>
          <cell r="Y10">
            <v>31682.402275921755</v>
          </cell>
          <cell r="Z10">
            <v>32930.334612224629</v>
          </cell>
          <cell r="AA10">
            <v>34689.340033350454</v>
          </cell>
          <cell r="AB10">
            <v>36398.408024413911</v>
          </cell>
          <cell r="AC10">
            <v>37256.684391932817</v>
          </cell>
          <cell r="AD10">
            <v>37720.7044195821</v>
          </cell>
          <cell r="AE10">
            <v>38996.697059550497</v>
          </cell>
          <cell r="AF10">
            <v>39814.124450207215</v>
          </cell>
          <cell r="AG10">
            <v>40492.66530849212</v>
          </cell>
          <cell r="AH10">
            <v>41279.501950857106</v>
          </cell>
          <cell r="AI10">
            <v>39313.869621531783</v>
          </cell>
          <cell r="AJ10">
            <v>41485.582963461748</v>
          </cell>
          <cell r="AK10">
            <v>41214.348285219377</v>
          </cell>
        </row>
        <row r="11">
          <cell r="M11">
            <v>15000.000000000002</v>
          </cell>
          <cell r="N11">
            <v>15825.416666666668</v>
          </cell>
          <cell r="O11">
            <v>16650.833333333332</v>
          </cell>
          <cell r="P11">
            <v>17476.25</v>
          </cell>
          <cell r="Q11">
            <v>18301.666666666664</v>
          </cell>
          <cell r="R11">
            <v>19127.083333333336</v>
          </cell>
          <cell r="S11">
            <v>19952.5</v>
          </cell>
          <cell r="T11">
            <v>20777.916666666668</v>
          </cell>
          <cell r="U11">
            <v>21603.333333333332</v>
          </cell>
          <cell r="V11">
            <v>22428.750000000004</v>
          </cell>
          <cell r="W11">
            <v>23254.166666666664</v>
          </cell>
          <cell r="X11">
            <v>24079.583333333332</v>
          </cell>
          <cell r="Y11">
            <v>24905.000000000004</v>
          </cell>
          <cell r="Z11">
            <v>28045</v>
          </cell>
          <cell r="AA11">
            <v>31125.999999999996</v>
          </cell>
          <cell r="AB11">
            <v>33746.000000000007</v>
          </cell>
          <cell r="AC11">
            <v>36049.000000000007</v>
          </cell>
          <cell r="AD11">
            <v>39231</v>
          </cell>
          <cell r="AE11">
            <v>43500</v>
          </cell>
          <cell r="AF11">
            <v>47607.000000000007</v>
          </cell>
          <cell r="AG11">
            <v>54388</v>
          </cell>
          <cell r="AH11">
            <v>62884.000000000007</v>
          </cell>
          <cell r="AI11">
            <v>60893.999999999985</v>
          </cell>
          <cell r="AJ11">
            <v>65084</v>
          </cell>
          <cell r="AK11">
            <v>69835</v>
          </cell>
        </row>
        <row r="12">
          <cell r="M12">
            <v>4.0283260463923192</v>
          </cell>
          <cell r="N12">
            <v>4.2585161061861658</v>
          </cell>
          <cell r="O12">
            <v>4.5018598836825179</v>
          </cell>
          <cell r="P12">
            <v>4.7591090198929473</v>
          </cell>
          <cell r="Q12">
            <v>5.0310581067439726</v>
          </cell>
          <cell r="R12">
            <v>5.3185471414150571</v>
          </cell>
          <cell r="S12">
            <v>5.622464120924489</v>
          </cell>
          <cell r="T12">
            <v>5.943747784977317</v>
          </cell>
          <cell r="U12">
            <v>6.283390515547449</v>
          </cell>
          <cell r="V12">
            <v>6.6424414021501601</v>
          </cell>
          <cell r="W12">
            <v>7.0220094822730266</v>
          </cell>
          <cell r="X12">
            <v>7.423267166974342</v>
          </cell>
          <cell r="Y12">
            <v>8.2765162666265653</v>
          </cell>
          <cell r="Z12">
            <v>9.2278399754342164</v>
          </cell>
          <cell r="AA12">
            <v>10.28851123697838</v>
          </cell>
          <cell r="AB12">
            <v>11.471098735481641</v>
          </cell>
          <cell r="AC12">
            <v>12.789615831514014</v>
          </cell>
          <cell r="AD12">
            <v>12.918803870216177</v>
          </cell>
          <cell r="AE12">
            <v>13.049296838602199</v>
          </cell>
          <cell r="AF12">
            <v>13.181107917779999</v>
          </cell>
          <cell r="AG12">
            <v>13.314250421999999</v>
          </cell>
          <cell r="AH12">
            <v>13.448737799999998</v>
          </cell>
          <cell r="AI12">
            <v>14.943041999999998</v>
          </cell>
          <cell r="AJ12">
            <v>16.603379999999998</v>
          </cell>
          <cell r="AK12">
            <v>18.448199999999996</v>
          </cell>
        </row>
        <row r="13">
          <cell r="M13">
            <v>1500.0000000000005</v>
          </cell>
          <cell r="N13">
            <v>1567.6666666666663</v>
          </cell>
          <cell r="O13">
            <v>1635.333333333333</v>
          </cell>
          <cell r="P13">
            <v>1702.9999999999998</v>
          </cell>
          <cell r="Q13">
            <v>1770.6666666666663</v>
          </cell>
          <cell r="R13">
            <v>1838.3333333333335</v>
          </cell>
          <cell r="S13">
            <v>1905.9999999999998</v>
          </cell>
          <cell r="T13">
            <v>1973.6666666666667</v>
          </cell>
          <cell r="U13">
            <v>2041.3333333333335</v>
          </cell>
          <cell r="V13">
            <v>2109</v>
          </cell>
          <cell r="W13">
            <v>2176.6666666666656</v>
          </cell>
          <cell r="X13">
            <v>2244.3333333333335</v>
          </cell>
          <cell r="Y13">
            <v>2311.9999999999995</v>
          </cell>
          <cell r="Z13">
            <v>2533.9999999999991</v>
          </cell>
          <cell r="AA13">
            <v>2777.0000000000009</v>
          </cell>
          <cell r="AB13">
            <v>3044.0000000000009</v>
          </cell>
          <cell r="AC13">
            <v>3335.9999999999995</v>
          </cell>
          <cell r="AD13">
            <v>3657</v>
          </cell>
          <cell r="AE13">
            <v>4049</v>
          </cell>
          <cell r="AF13">
            <v>4482</v>
          </cell>
          <cell r="AG13">
            <v>4961.9999999999991</v>
          </cell>
          <cell r="AH13">
            <v>5319.9999999999982</v>
          </cell>
          <cell r="AI13">
            <v>5699.9999999999982</v>
          </cell>
          <cell r="AJ13">
            <v>6351.0000000000027</v>
          </cell>
          <cell r="AK13">
            <v>7279.9999999999991</v>
          </cell>
        </row>
        <row r="14">
          <cell r="M14">
            <v>13.80678287936443</v>
          </cell>
          <cell r="N14">
            <v>14.595741901042397</v>
          </cell>
          <cell r="O14">
            <v>15.429784295387675</v>
          </cell>
          <cell r="P14">
            <v>16.311486255124112</v>
          </cell>
          <cell r="Q14">
            <v>17.243571183988347</v>
          </cell>
          <cell r="R14">
            <v>18.228918108787685</v>
          </cell>
          <cell r="S14">
            <v>19.27057057214698</v>
          </cell>
          <cell r="T14">
            <v>20.371746033412521</v>
          </cell>
          <cell r="U14">
            <v>21.535845806750384</v>
          </cell>
          <cell r="V14">
            <v>22.766465567136112</v>
          </cell>
          <cell r="W14">
            <v>24.067406456686751</v>
          </cell>
          <cell r="X14">
            <v>25.44268682564028</v>
          </cell>
          <cell r="Y14">
            <v>28.36713358720813</v>
          </cell>
          <cell r="Z14">
            <v>31.62772365470332</v>
          </cell>
          <cell r="AA14">
            <v>35.263094189726687</v>
          </cell>
          <cell r="AB14">
            <v>39.316323406936647</v>
          </cell>
          <cell r="AC14">
            <v>43.835441039917875</v>
          </cell>
          <cell r="AD14">
            <v>44.278223272644325</v>
          </cell>
          <cell r="AE14">
            <v>44.725478053176083</v>
          </cell>
          <cell r="AF14">
            <v>45.177250558763724</v>
          </cell>
          <cell r="AG14">
            <v>45.633586422993652</v>
          </cell>
          <cell r="AH14">
            <v>46.094531740397642</v>
          </cell>
          <cell r="AI14">
            <v>92.189063480795284</v>
          </cell>
          <cell r="AJ14">
            <v>106.38559908054967</v>
          </cell>
          <cell r="AK14">
            <v>122.11403087485395</v>
          </cell>
        </row>
        <row r="15">
          <cell r="M15">
            <v>2800</v>
          </cell>
          <cell r="N15">
            <v>3056.1524691358027</v>
          </cell>
          <cell r="O15">
            <v>3161.537037037037</v>
          </cell>
          <cell r="P15">
            <v>3270.5555555555561</v>
          </cell>
          <cell r="Q15">
            <v>3383.3333333333335</v>
          </cell>
          <cell r="R15">
            <v>3500</v>
          </cell>
          <cell r="S15">
            <v>3525</v>
          </cell>
          <cell r="T15">
            <v>3550</v>
          </cell>
          <cell r="U15">
            <v>3999.9999999999991</v>
          </cell>
          <cell r="V15">
            <v>4799.9999999999991</v>
          </cell>
          <cell r="W15">
            <v>5200</v>
          </cell>
          <cell r="X15">
            <v>6000</v>
          </cell>
          <cell r="Y15">
            <v>7101</v>
          </cell>
          <cell r="Z15">
            <v>7827</v>
          </cell>
          <cell r="AA15">
            <v>8349</v>
          </cell>
          <cell r="AB15">
            <v>6877.9999999999982</v>
          </cell>
          <cell r="AC15">
            <v>5821.0000000000018</v>
          </cell>
          <cell r="AD15">
            <v>5419</v>
          </cell>
          <cell r="AE15">
            <v>5203</v>
          </cell>
          <cell r="AF15">
            <v>4718.0000000000009</v>
          </cell>
          <cell r="AG15">
            <v>4468.9999999999991</v>
          </cell>
          <cell r="AH15">
            <v>4384.9999999999991</v>
          </cell>
          <cell r="AI15">
            <v>4361</v>
          </cell>
          <cell r="AJ15">
            <v>2927</v>
          </cell>
          <cell r="AK15">
            <v>2958</v>
          </cell>
        </row>
        <row r="16">
          <cell r="M16">
            <v>13300.000000000013</v>
          </cell>
          <cell r="N16">
            <v>13895.662079114005</v>
          </cell>
          <cell r="O16">
            <v>14374.822840462764</v>
          </cell>
          <cell r="P16">
            <v>14870.506386685618</v>
          </cell>
          <cell r="Q16">
            <v>15383.28246898512</v>
          </cell>
          <cell r="R16">
            <v>15913.740485157023</v>
          </cell>
          <cell r="S16">
            <v>16462.490157058997</v>
          </cell>
          <cell r="T16">
            <v>17030.162231440343</v>
          </cell>
          <cell r="U16">
            <v>17617.409204938289</v>
          </cell>
          <cell r="V16">
            <v>18224.906074074079</v>
          </cell>
          <cell r="W16">
            <v>18853.351111111115</v>
          </cell>
          <cell r="X16">
            <v>19503.466666666671</v>
          </cell>
          <cell r="Y16">
            <v>20176.000000000015</v>
          </cell>
          <cell r="Z16">
            <v>21512.999999999996</v>
          </cell>
          <cell r="AA16">
            <v>22939</v>
          </cell>
          <cell r="AB16">
            <v>24460.000000000007</v>
          </cell>
          <cell r="AC16">
            <v>26081.000000000007</v>
          </cell>
          <cell r="AD16">
            <v>26628.284777303896</v>
          </cell>
          <cell r="AE16">
            <v>28293.780294689343</v>
          </cell>
          <cell r="AF16">
            <v>30303.644746237878</v>
          </cell>
          <cell r="AG16">
            <v>32246.466576076284</v>
          </cell>
          <cell r="AH16">
            <v>34487.234020926349</v>
          </cell>
          <cell r="AI16">
            <v>38317.035023617987</v>
          </cell>
          <cell r="AJ16">
            <v>40934.843903100111</v>
          </cell>
          <cell r="AK16">
            <v>43871.966575707469</v>
          </cell>
        </row>
        <row r="17">
          <cell r="M17">
            <v>7.3053180715111443</v>
          </cell>
          <cell r="N17">
            <v>7.4926339194986094</v>
          </cell>
          <cell r="O17">
            <v>7.6847527379472913</v>
          </cell>
          <cell r="P17">
            <v>7.8817976799459402</v>
          </cell>
          <cell r="Q17">
            <v>8.0838950563548106</v>
          </cell>
          <cell r="R17">
            <v>8.2911744167741652</v>
          </cell>
          <cell r="S17">
            <v>8.503768632588887</v>
          </cell>
          <cell r="T17">
            <v>8.7218139821424483</v>
          </cell>
          <cell r="U17">
            <v>8.9454502380948195</v>
          </cell>
          <cell r="V17">
            <v>9.1748207570203277</v>
          </cell>
          <cell r="W17">
            <v>9.4100725713028996</v>
          </cell>
          <cell r="X17">
            <v>9.6513564833875893</v>
          </cell>
          <cell r="Y17">
            <v>9.8988271624488089</v>
          </cell>
          <cell r="Z17">
            <v>10.15264324353724</v>
          </cell>
          <cell r="AA17">
            <v>10.412967429268964</v>
          </cell>
          <cell r="AB17">
            <v>10.679966594122014</v>
          </cell>
          <cell r="AC17">
            <v>10.953811891407193</v>
          </cell>
          <cell r="AD17">
            <v>11.234678862981736</v>
          </cell>
          <cell r="AE17">
            <v>11.52274755177614</v>
          </cell>
          <cell r="AF17">
            <v>11.818202617206298</v>
          </cell>
          <cell r="AG17">
            <v>12.121233453544921</v>
          </cell>
          <cell r="AH17">
            <v>12.432034311328124</v>
          </cell>
          <cell r="AI17">
            <v>12.750804421874999</v>
          </cell>
          <cell r="AJ17">
            <v>13.077748124999999</v>
          </cell>
          <cell r="AK17">
            <v>13.413074999999999</v>
          </cell>
        </row>
        <row r="18">
          <cell r="M18">
            <v>64.382947837362508</v>
          </cell>
          <cell r="N18">
            <v>68.061973428068939</v>
          </cell>
          <cell r="O18">
            <v>71.95122905253001</v>
          </cell>
          <cell r="P18">
            <v>76.062727855531733</v>
          </cell>
          <cell r="Q18">
            <v>80.409169447276398</v>
          </cell>
          <cell r="R18">
            <v>85.003979129977907</v>
          </cell>
          <cell r="S18">
            <v>89.861349365976636</v>
          </cell>
          <cell r="T18">
            <v>94.99628361546101</v>
          </cell>
          <cell r="U18">
            <v>100.42464267920164</v>
          </cell>
          <cell r="V18">
            <v>106.16319368944174</v>
          </cell>
          <cell r="W18">
            <v>112.22966190026698</v>
          </cell>
          <cell r="X18">
            <v>118.64278543742509</v>
          </cell>
          <cell r="Y18">
            <v>132.27988721184178</v>
          </cell>
          <cell r="Z18">
            <v>147.48447194883511</v>
          </cell>
          <cell r="AA18">
            <v>164.43671010387362</v>
          </cell>
          <cell r="AB18">
            <v>183.33748138018092</v>
          </cell>
          <cell r="AC18">
            <v>204.41075510204081</v>
          </cell>
          <cell r="AD18">
            <v>206.47551020408162</v>
          </cell>
          <cell r="AE18">
            <v>219.85306122448981</v>
          </cell>
          <cell r="AF18">
            <v>233.23061224489794</v>
          </cell>
          <cell r="AG18">
            <v>246.6081632653061</v>
          </cell>
          <cell r="AH18">
            <v>259.98571428571427</v>
          </cell>
          <cell r="AI18">
            <v>273.36326530612246</v>
          </cell>
          <cell r="AJ18">
            <v>286.74081632653059</v>
          </cell>
          <cell r="AK18">
            <v>300.11836734693873</v>
          </cell>
        </row>
        <row r="19">
          <cell r="M19">
            <v>115.30248242271735</v>
          </cell>
          <cell r="N19">
            <v>118.69373190573846</v>
          </cell>
          <cell r="O19">
            <v>122.1847240206131</v>
          </cell>
          <cell r="P19">
            <v>125.77839237416056</v>
          </cell>
          <cell r="Q19">
            <v>129.47775685575348</v>
          </cell>
          <cell r="R19">
            <v>133.28592617504037</v>
          </cell>
          <cell r="S19">
            <v>137.20610047430628</v>
          </cell>
          <cell r="T19">
            <v>141.24157401766823</v>
          </cell>
          <cell r="U19">
            <v>145.39573795936434</v>
          </cell>
          <cell r="V19">
            <v>149.67208319346332</v>
          </cell>
          <cell r="W19">
            <v>154.07420328738871</v>
          </cell>
          <cell r="X19">
            <v>158.60579750172369</v>
          </cell>
          <cell r="Y19">
            <v>164.07496293281758</v>
          </cell>
          <cell r="Z19">
            <v>169.73272027532855</v>
          </cell>
          <cell r="AA19">
            <v>175.58557269861572</v>
          </cell>
          <cell r="AB19">
            <v>181.64024761925762</v>
          </cell>
          <cell r="AC19">
            <v>187.90370443371481</v>
          </cell>
          <cell r="AD19">
            <v>195.73302545178626</v>
          </cell>
          <cell r="AE19">
            <v>203.88856817894401</v>
          </cell>
          <cell r="AF19">
            <v>212.38392518640001</v>
          </cell>
          <cell r="AG19">
            <v>221.23325540249999</v>
          </cell>
          <cell r="AH19">
            <v>230.45130771093753</v>
          </cell>
          <cell r="AI19">
            <v>242.58032390625002</v>
          </cell>
          <cell r="AJ19">
            <v>255.34770937500005</v>
          </cell>
          <cell r="AK19">
            <v>268.78706250000005</v>
          </cell>
        </row>
        <row r="20">
          <cell r="M20">
            <v>5.547791462436682</v>
          </cell>
          <cell r="N20">
            <v>5.8397804867754548</v>
          </cell>
          <cell r="O20">
            <v>6.1471373545004795</v>
          </cell>
          <cell r="P20">
            <v>6.4706708994741877</v>
          </cell>
          <cell r="Q20">
            <v>6.8112325257623034</v>
          </cell>
          <cell r="R20">
            <v>7.1697184481708458</v>
          </cell>
          <cell r="S20">
            <v>7.5470720507061531</v>
          </cell>
          <cell r="T20">
            <v>7.9442863691643719</v>
          </cell>
          <cell r="U20">
            <v>8.3624067043835488</v>
          </cell>
          <cell r="V20">
            <v>8.8025333730353168</v>
          </cell>
          <cell r="W20">
            <v>9.2658246031950693</v>
          </cell>
          <cell r="X20">
            <v>9.7534995823105994</v>
          </cell>
          <cell r="Y20">
            <v>10.266841665590103</v>
          </cell>
          <cell r="Z20">
            <v>10.807201753252741</v>
          </cell>
          <cell r="AA20">
            <v>11.376001845529201</v>
          </cell>
          <cell r="AB20">
            <v>11.974738784767581</v>
          </cell>
          <cell r="AC20">
            <v>12.60498819449219</v>
          </cell>
          <cell r="AD20">
            <v>13.268408625781252</v>
          </cell>
          <cell r="AE20">
            <v>13.966745921875001</v>
          </cell>
          <cell r="AF20">
            <v>14.701837812499999</v>
          </cell>
          <cell r="AG20">
            <v>15.475618750000001</v>
          </cell>
          <cell r="AH20">
            <v>16.290125</v>
          </cell>
          <cell r="AI20">
            <v>17.147500000000001</v>
          </cell>
          <cell r="AJ20">
            <v>18.05</v>
          </cell>
          <cell r="AK20">
            <v>19</v>
          </cell>
        </row>
        <row r="21">
          <cell r="M21">
            <v>1900.0309351373917</v>
          </cell>
          <cell r="N21">
            <v>1918.1264678529856</v>
          </cell>
          <cell r="O21">
            <v>1936.3943389753954</v>
          </cell>
          <cell r="P21">
            <v>1954.8361898227799</v>
          </cell>
          <cell r="Q21">
            <v>1973.4536773449015</v>
          </cell>
          <cell r="R21">
            <v>1992.2484742719962</v>
          </cell>
          <cell r="S21">
            <v>2011.2222692650626</v>
          </cell>
          <cell r="T21">
            <v>2030.376767067587</v>
          </cell>
          <cell r="U21">
            <v>2049.7136886587068</v>
          </cell>
          <cell r="V21">
            <v>2069.2347714078373</v>
          </cell>
          <cell r="W21">
            <v>2088.9417692307693</v>
          </cell>
          <cell r="X21">
            <v>2180.6280000000002</v>
          </cell>
          <cell r="Y21">
            <v>2392</v>
          </cell>
          <cell r="Z21">
            <v>2613.2060000000001</v>
          </cell>
          <cell r="AA21">
            <v>2860</v>
          </cell>
          <cell r="AB21">
            <v>3080.3999999999996</v>
          </cell>
          <cell r="AC21">
            <v>3336.1</v>
          </cell>
          <cell r="AD21">
            <v>3623.3</v>
          </cell>
          <cell r="AE21">
            <v>4062.9</v>
          </cell>
          <cell r="AF21">
            <v>4571.2</v>
          </cell>
          <cell r="AG21">
            <v>5179.5</v>
          </cell>
          <cell r="AH21">
            <v>5950.545454545454</v>
          </cell>
          <cell r="AI21">
            <v>6866</v>
          </cell>
          <cell r="AJ21">
            <v>7936</v>
          </cell>
          <cell r="AK21">
            <v>8919</v>
          </cell>
        </row>
        <row r="22">
          <cell r="M22">
            <v>480.32832298355498</v>
          </cell>
          <cell r="N22">
            <v>507.77565572547246</v>
          </cell>
          <cell r="O22">
            <v>536.79140748121347</v>
          </cell>
          <cell r="P22">
            <v>567.46520219442573</v>
          </cell>
          <cell r="Q22">
            <v>599.89178517696439</v>
          </cell>
          <cell r="R22">
            <v>634.17131575850522</v>
          </cell>
          <cell r="S22">
            <v>670.4096766589912</v>
          </cell>
          <cell r="T22">
            <v>708.71880103950514</v>
          </cell>
          <cell r="U22">
            <v>749.2170182417625</v>
          </cell>
          <cell r="V22">
            <v>792.02941928414907</v>
          </cell>
          <cell r="W22">
            <v>837.28824324324319</v>
          </cell>
          <cell r="X22">
            <v>885.13328571428588</v>
          </cell>
          <cell r="Y22">
            <v>968.85050000000001</v>
          </cell>
          <cell r="Z22">
            <v>1100.6635000000001</v>
          </cell>
          <cell r="AA22">
            <v>1239.1499999999999</v>
          </cell>
          <cell r="AB22">
            <v>1409.15</v>
          </cell>
          <cell r="AC22">
            <v>1595.75</v>
          </cell>
          <cell r="AD22">
            <v>1754.2500000000002</v>
          </cell>
          <cell r="AE22">
            <v>1871.666666666667</v>
          </cell>
          <cell r="AF22">
            <v>2000.9999999999998</v>
          </cell>
          <cell r="AG22">
            <v>2240</v>
          </cell>
          <cell r="AH22">
            <v>2391.6</v>
          </cell>
          <cell r="AI22">
            <v>2649.6000000000004</v>
          </cell>
          <cell r="AJ22">
            <v>2814.1000000000004</v>
          </cell>
          <cell r="AK22">
            <v>3010.2875000000004</v>
          </cell>
        </row>
        <row r="23">
          <cell r="M23">
            <v>1893.6413233098592</v>
          </cell>
          <cell r="N23">
            <v>2001.649615833539</v>
          </cell>
          <cell r="O23">
            <v>2085.2511970009991</v>
          </cell>
          <cell r="P23">
            <v>2172.6073794368426</v>
          </cell>
          <cell r="Q23">
            <v>2263.6557045735276</v>
          </cell>
          <cell r="R23">
            <v>2358.5558229975913</v>
          </cell>
          <cell r="S23">
            <v>2457.474683104158</v>
          </cell>
          <cell r="T23">
            <v>2560.5869069168307</v>
          </cell>
          <cell r="U23">
            <v>2668.0751895383651</v>
          </cell>
          <cell r="V23">
            <v>2780.1307241024647</v>
          </cell>
          <cell r="W23">
            <v>2896.9536542733999</v>
          </cell>
          <cell r="X23">
            <v>3018.7535565347921</v>
          </cell>
          <cell r="Y23">
            <v>3145.7499547237417</v>
          </cell>
          <cell r="Z23">
            <v>3329.3013106614922</v>
          </cell>
          <cell r="AA23">
            <v>3516.8885083604227</v>
          </cell>
          <cell r="AB23">
            <v>3735.7331505577786</v>
          </cell>
          <cell r="AC23">
            <v>4019.0923671892187</v>
          </cell>
          <cell r="AD23">
            <v>4361.5712999193547</v>
          </cell>
          <cell r="AE23">
            <v>4637.1998949104591</v>
          </cell>
          <cell r="AF23">
            <v>5112.8306139006663</v>
          </cell>
          <cell r="AG23">
            <v>5485.2944046673392</v>
          </cell>
          <cell r="AH23">
            <v>5960.4687239064042</v>
          </cell>
          <cell r="AI23">
            <v>6113.2409167236901</v>
          </cell>
          <cell r="AJ23">
            <v>6622.8012222982525</v>
          </cell>
          <cell r="AK23">
            <v>7481.7349630643375</v>
          </cell>
        </row>
        <row r="24">
          <cell r="M24">
            <v>3.5453161340701604</v>
          </cell>
          <cell r="N24">
            <v>3.7319117200738532</v>
          </cell>
          <cell r="O24">
            <v>3.9283281263935295</v>
          </cell>
          <cell r="P24">
            <v>4.1350822383089785</v>
          </cell>
          <cell r="Q24">
            <v>4.3527181455883985</v>
          </cell>
          <cell r="R24">
            <v>4.5818085743035777</v>
          </cell>
          <cell r="S24">
            <v>4.8229563940037661</v>
          </cell>
          <cell r="T24">
            <v>5.0767962042144905</v>
          </cell>
          <cell r="U24">
            <v>5.3439960044363062</v>
          </cell>
          <cell r="V24">
            <v>5.6252589520382168</v>
          </cell>
          <cell r="W24">
            <v>5.9213252126718068</v>
          </cell>
          <cell r="X24">
            <v>6.2329739080755857</v>
          </cell>
          <cell r="Y24">
            <v>6.5610251663953534</v>
          </cell>
          <cell r="Z24">
            <v>6.9063422804161618</v>
          </cell>
          <cell r="AA24">
            <v>7.2698339793854334</v>
          </cell>
          <cell r="AB24">
            <v>7.6524568204057193</v>
          </cell>
          <cell r="AC24">
            <v>8.0552177056902305</v>
          </cell>
          <cell r="AD24">
            <v>8.4791765323055053</v>
          </cell>
          <cell r="AE24">
            <v>8.9254489813742168</v>
          </cell>
          <cell r="AF24">
            <v>9.3952094540781239</v>
          </cell>
          <cell r="AG24">
            <v>9.8896941621874994</v>
          </cell>
          <cell r="AH24">
            <v>10.410204381249999</v>
          </cell>
          <cell r="AI24">
            <v>10.958109874999998</v>
          </cell>
          <cell r="AJ24">
            <v>11.534852499999998</v>
          </cell>
          <cell r="AK24">
            <v>12.141949999999998</v>
          </cell>
        </row>
        <row r="25">
          <cell r="M25">
            <v>8769.9999999999982</v>
          </cell>
          <cell r="N25">
            <v>9027.6591825071828</v>
          </cell>
          <cell r="O25">
            <v>9278.4274931323816</v>
          </cell>
          <cell r="P25">
            <v>9536.1615901638379</v>
          </cell>
          <cell r="Q25">
            <v>9801.0549676683877</v>
          </cell>
          <cell r="R25">
            <v>10073.306494548062</v>
          </cell>
          <cell r="S25">
            <v>10353.12056384107</v>
          </cell>
          <cell r="T25">
            <v>10640.707246169985</v>
          </cell>
          <cell r="U25">
            <v>10936.282447452488</v>
          </cell>
          <cell r="V25">
            <v>11240.068070992835</v>
          </cell>
          <cell r="W25">
            <v>11552.292184075966</v>
          </cell>
          <cell r="X25">
            <v>11873.189189189186</v>
          </cell>
          <cell r="Y25">
            <v>12203</v>
          </cell>
          <cell r="Z25">
            <v>13041</v>
          </cell>
          <cell r="AA25">
            <v>13020.117647058825</v>
          </cell>
          <cell r="AB25">
            <v>14216</v>
          </cell>
          <cell r="AC25">
            <v>15666</v>
          </cell>
          <cell r="AD25">
            <v>16506.588235294115</v>
          </cell>
          <cell r="AE25">
            <v>17388.399999999998</v>
          </cell>
          <cell r="AF25">
            <v>18193.23076923077</v>
          </cell>
          <cell r="AG25">
            <v>18594</v>
          </cell>
          <cell r="AH25">
            <v>19925</v>
          </cell>
          <cell r="AI25">
            <v>21306</v>
          </cell>
          <cell r="AJ25">
            <v>23566</v>
          </cell>
          <cell r="AK25">
            <v>25879</v>
          </cell>
        </row>
        <row r="26">
          <cell r="M26">
            <v>1.4157562673763478E-3</v>
          </cell>
          <cell r="N26">
            <v>1.4966566255121391E-3</v>
          </cell>
          <cell r="O26">
            <v>1.5821798612556898E-3</v>
          </cell>
          <cell r="P26">
            <v>1.6725901390417291E-3</v>
          </cell>
          <cell r="Q26">
            <v>1.7681667184155422E-3</v>
          </cell>
          <cell r="R26">
            <v>1.8692048166107161E-3</v>
          </cell>
          <cell r="S26">
            <v>1.9760165204170425E-3</v>
          </cell>
          <cell r="T26">
            <v>2.0889317501551594E-3</v>
          </cell>
          <cell r="U26">
            <v>2.2082992787354544E-3</v>
          </cell>
          <cell r="V26">
            <v>2.3344878089489088E-3</v>
          </cell>
          <cell r="W26">
            <v>2.4678871123174177E-3</v>
          </cell>
          <cell r="X26">
            <v>2.6089092330212702E-3</v>
          </cell>
          <cell r="Y26">
            <v>2.9087838575064737E-3</v>
          </cell>
          <cell r="Z26">
            <v>3.243126829633655E-3</v>
          </cell>
          <cell r="AA26">
            <v>3.6159000284421211E-3</v>
          </cell>
          <cell r="AB26">
            <v>4.0315207213665024E-3</v>
          </cell>
          <cell r="AC26">
            <v>4.4949139077304686E-3</v>
          </cell>
          <cell r="AD26">
            <v>4.5403170785156249E-3</v>
          </cell>
          <cell r="AE26">
            <v>4.5861788671875004E-3</v>
          </cell>
          <cell r="AF26">
            <v>4.63250390625E-3</v>
          </cell>
          <cell r="AG26">
            <v>4.6792968749999999E-3</v>
          </cell>
          <cell r="AH26">
            <v>4.7265624999999999E-3</v>
          </cell>
          <cell r="AI26">
            <v>9.4531249999999997E-3</v>
          </cell>
          <cell r="AJ26">
            <v>1.8906249999999999E-2</v>
          </cell>
          <cell r="AK26">
            <v>3.7812499999999999E-2</v>
          </cell>
        </row>
        <row r="27">
          <cell r="M27">
            <v>1260</v>
          </cell>
          <cell r="N27">
            <v>1339.584048530435</v>
          </cell>
          <cell r="O27">
            <v>1419.1680970608695</v>
          </cell>
          <cell r="P27">
            <v>1498.7521455913043</v>
          </cell>
          <cell r="Q27">
            <v>1578.3361941217393</v>
          </cell>
          <cell r="R27">
            <v>1657.9202426521738</v>
          </cell>
          <cell r="S27">
            <v>1782.5780473913042</v>
          </cell>
          <cell r="T27">
            <v>1840.5311637681157</v>
          </cell>
          <cell r="U27">
            <v>1909.2343043478261</v>
          </cell>
          <cell r="V27">
            <v>2006.4004347826092</v>
          </cell>
          <cell r="W27">
            <v>2120.3000000000002</v>
          </cell>
          <cell r="X27">
            <v>2092</v>
          </cell>
          <cell r="Y27">
            <v>2267</v>
          </cell>
          <cell r="Z27">
            <v>2523</v>
          </cell>
          <cell r="AA27">
            <v>2740</v>
          </cell>
          <cell r="AB27">
            <v>3038</v>
          </cell>
          <cell r="AC27">
            <v>3208</v>
          </cell>
          <cell r="AD27">
            <v>3645</v>
          </cell>
          <cell r="AE27">
            <v>4018</v>
          </cell>
          <cell r="AF27">
            <v>4213</v>
          </cell>
          <cell r="AG27">
            <v>4615</v>
          </cell>
          <cell r="AH27">
            <v>4991</v>
          </cell>
          <cell r="AI27">
            <v>5361</v>
          </cell>
          <cell r="AJ27">
            <v>5585</v>
          </cell>
          <cell r="AK27">
            <v>5803</v>
          </cell>
        </row>
        <row r="28">
          <cell r="M28">
            <v>1200.9580424678666</v>
          </cell>
          <cell r="N28">
            <v>1239.6986244829588</v>
          </cell>
          <cell r="O28">
            <v>1279.6889026920867</v>
          </cell>
          <cell r="P28">
            <v>1320.9691898757019</v>
          </cell>
          <cell r="Q28">
            <v>1363.5810992265315</v>
          </cell>
          <cell r="R28">
            <v>1407.5675862983549</v>
          </cell>
          <cell r="S28">
            <v>1452.9729923079794</v>
          </cell>
          <cell r="T28">
            <v>1499.8430888340433</v>
          </cell>
          <cell r="U28">
            <v>1548.225123957722</v>
          </cell>
          <cell r="V28">
            <v>1598.1678698918424</v>
          </cell>
          <cell r="W28">
            <v>1649.7216721464174</v>
          </cell>
          <cell r="X28">
            <v>1702.9385002801732</v>
          </cell>
          <cell r="Y28">
            <v>1898.6785577836408</v>
          </cell>
          <cell r="Z28">
            <v>2059.412692348285</v>
          </cell>
          <cell r="AA28">
            <v>2222.0000000000005</v>
          </cell>
          <cell r="AB28">
            <v>2392</v>
          </cell>
          <cell r="AC28">
            <v>2510.4</v>
          </cell>
          <cell r="AD28">
            <v>2669.6</v>
          </cell>
          <cell r="AE28">
            <v>2831.8320000000003</v>
          </cell>
          <cell r="AF28">
            <v>2931.5999999999995</v>
          </cell>
          <cell r="AG28">
            <v>3315.4999999999995</v>
          </cell>
          <cell r="AH28">
            <v>3753.5</v>
          </cell>
          <cell r="AI28">
            <v>3880.3999999999996</v>
          </cell>
          <cell r="AJ28">
            <v>4066.5</v>
          </cell>
          <cell r="AK28">
            <v>4247.2000000000007</v>
          </cell>
        </row>
        <row r="29">
          <cell r="M29">
            <v>6848.3452198591349</v>
          </cell>
          <cell r="N29">
            <v>7339.414007823214</v>
          </cell>
          <cell r="O29">
            <v>7836.4702686671262</v>
          </cell>
          <cell r="P29">
            <v>8340.2575679318034</v>
          </cell>
          <cell r="Q29">
            <v>8851.6216622457523</v>
          </cell>
          <cell r="R29">
            <v>9371.5267470638519</v>
          </cell>
          <cell r="S29">
            <v>9901.0747330038866</v>
          </cell>
          <cell r="T29">
            <v>10441.528193114937</v>
          </cell>
          <cell r="U29">
            <v>10994.337771238201</v>
          </cell>
          <cell r="V29">
            <v>11561.175024986118</v>
          </cell>
          <cell r="W29">
            <v>12143.971904497503</v>
          </cell>
          <cell r="X29">
            <v>12170.979566907276</v>
          </cell>
          <cell r="Y29">
            <v>15390.499999999998</v>
          </cell>
          <cell r="Z29">
            <v>17655</v>
          </cell>
          <cell r="AA29">
            <v>21271.32</v>
          </cell>
          <cell r="AB29">
            <v>22330.63</v>
          </cell>
          <cell r="AC29">
            <v>24434.379999999997</v>
          </cell>
          <cell r="AD29">
            <v>27280.23</v>
          </cell>
          <cell r="AE29">
            <v>30800.69</v>
          </cell>
          <cell r="AF29">
            <v>34125.630000000005</v>
          </cell>
          <cell r="AG29">
            <v>37994.480599999995</v>
          </cell>
          <cell r="AH29">
            <v>41848.405899999998</v>
          </cell>
          <cell r="AI29">
            <v>43981.999400000001</v>
          </cell>
          <cell r="AJ29">
            <v>46008.672599999998</v>
          </cell>
          <cell r="AK29">
            <v>47726.906040133785</v>
          </cell>
        </row>
        <row r="30">
          <cell r="M30">
            <v>0.8442749415188846</v>
          </cell>
          <cell r="N30">
            <v>0.84512006158046504</v>
          </cell>
          <cell r="O30">
            <v>0.84596602760807316</v>
          </cell>
          <cell r="P30">
            <v>0.84681284044852168</v>
          </cell>
          <cell r="Q30">
            <v>0.8476605009494711</v>
          </cell>
          <cell r="R30">
            <v>0.84850900995943057</v>
          </cell>
          <cell r="S30">
            <v>0.84935836832775835</v>
          </cell>
          <cell r="T30">
            <v>0.850208576904663</v>
          </cell>
          <cell r="U30">
            <v>0.8510596365412042</v>
          </cell>
          <cell r="V30">
            <v>0.85191154808929348</v>
          </cell>
          <cell r="W30">
            <v>0.85276431240169515</v>
          </cell>
          <cell r="X30">
            <v>0.85361793033202715</v>
          </cell>
          <cell r="Y30">
            <v>0.85447240273476188</v>
          </cell>
          <cell r="Z30">
            <v>0.85532773046522714</v>
          </cell>
          <cell r="AA30">
            <v>0.85618391437960673</v>
          </cell>
          <cell r="AB30">
            <v>0.85704095533494162</v>
          </cell>
          <cell r="AC30">
            <v>0.8578988541891307</v>
          </cell>
          <cell r="AD30">
            <v>0.85875761180093169</v>
          </cell>
          <cell r="AE30">
            <v>0.85961722902996163</v>
          </cell>
          <cell r="AF30">
            <v>0.86047770673669832</v>
          </cell>
          <cell r="AG30">
            <v>0.86133904578248077</v>
          </cell>
          <cell r="AH30">
            <v>0.86220124702951029</v>
          </cell>
          <cell r="AI30">
            <v>0.86306431134085115</v>
          </cell>
          <cell r="AJ30">
            <v>0.86392823958043163</v>
          </cell>
          <cell r="AK30">
            <v>0.86479303261304463</v>
          </cell>
        </row>
        <row r="36">
          <cell r="M36">
            <v>300</v>
          </cell>
          <cell r="N36">
            <v>311.41666666666669</v>
          </cell>
          <cell r="O36">
            <v>322.83333333333326</v>
          </cell>
          <cell r="P36">
            <v>334.25</v>
          </cell>
          <cell r="Q36">
            <v>345.66666666666674</v>
          </cell>
          <cell r="R36">
            <v>357.08333333333337</v>
          </cell>
          <cell r="S36">
            <v>368.50000000000006</v>
          </cell>
          <cell r="T36">
            <v>379.91666666666669</v>
          </cell>
          <cell r="U36">
            <v>391.33333333333337</v>
          </cell>
          <cell r="V36">
            <v>402.74999999999994</v>
          </cell>
          <cell r="W36">
            <v>414.16666666666663</v>
          </cell>
          <cell r="X36">
            <v>425.58333333333343</v>
          </cell>
          <cell r="Y36">
            <v>437</v>
          </cell>
          <cell r="Z36">
            <v>444.48979591836729</v>
          </cell>
          <cell r="AA36">
            <v>471.4285714285715</v>
          </cell>
          <cell r="AB36">
            <v>500.00000000000006</v>
          </cell>
          <cell r="AC36">
            <v>551.5</v>
          </cell>
          <cell r="AD36">
            <v>603</v>
          </cell>
          <cell r="AE36">
            <v>664.50000000000011</v>
          </cell>
          <cell r="AF36">
            <v>726</v>
          </cell>
          <cell r="AG36">
            <v>800.00000000000011</v>
          </cell>
          <cell r="AH36">
            <v>874</v>
          </cell>
          <cell r="AI36">
            <v>932.00000000000034</v>
          </cell>
          <cell r="AJ36">
            <v>971.31564316401318</v>
          </cell>
          <cell r="AK36">
            <v>1061.9940726445652</v>
          </cell>
        </row>
        <row r="37">
          <cell r="M37">
            <v>448.05224872541538</v>
          </cell>
          <cell r="N37">
            <v>466.34009561216703</v>
          </cell>
          <cell r="O37">
            <v>485.37438522899021</v>
          </cell>
          <cell r="P37">
            <v>505.18558462609184</v>
          </cell>
          <cell r="Q37">
            <v>525.80540440674872</v>
          </cell>
          <cell r="R37">
            <v>547.26684948457512</v>
          </cell>
          <cell r="S37">
            <v>569.60427191251699</v>
          </cell>
          <cell r="T37">
            <v>592.85342586812999</v>
          </cell>
          <cell r="U37">
            <v>617.05152488315571</v>
          </cell>
          <cell r="V37">
            <v>642.23730140899875</v>
          </cell>
          <cell r="W37">
            <v>668.4510688134477</v>
          </cell>
          <cell r="X37">
            <v>695.73478590787408</v>
          </cell>
          <cell r="Y37">
            <v>737.90053050835138</v>
          </cell>
          <cell r="Z37">
            <v>782.6217747815848</v>
          </cell>
          <cell r="AA37">
            <v>830.05339749562017</v>
          </cell>
          <cell r="AB37">
            <v>880.35966401050632</v>
          </cell>
          <cell r="AC37">
            <v>933.71479516265822</v>
          </cell>
          <cell r="AD37">
            <v>1034.6569351802427</v>
          </cell>
          <cell r="AE37">
            <v>1146.5117389835123</v>
          </cell>
          <cell r="AF37">
            <v>1270.4589540087568</v>
          </cell>
          <cell r="AG37">
            <v>1407.8058679556495</v>
          </cell>
          <cell r="AH37">
            <v>1560.0010969238278</v>
          </cell>
          <cell r="AI37">
            <v>1782.8583964843747</v>
          </cell>
          <cell r="AJ37">
            <v>2037.5524531249998</v>
          </cell>
          <cell r="AK37">
            <v>2328.6313749999999</v>
          </cell>
        </row>
        <row r="38">
          <cell r="M38">
            <v>1250.0000000000002</v>
          </cell>
          <cell r="N38">
            <v>1304.7837144146042</v>
          </cell>
          <cell r="O38">
            <v>1366.9162722438712</v>
          </cell>
          <cell r="P38">
            <v>1432.007523303103</v>
          </cell>
          <cell r="Q38">
            <v>1500.1983577461076</v>
          </cell>
          <cell r="R38">
            <v>1571.6363747816372</v>
          </cell>
          <cell r="S38">
            <v>1646.476202152191</v>
          </cell>
          <cell r="T38">
            <v>1724.8798308261046</v>
          </cell>
          <cell r="U38">
            <v>1807.0169656273474</v>
          </cell>
          <cell r="V38">
            <v>1893.0653925619829</v>
          </cell>
          <cell r="W38">
            <v>1983.2113636363638</v>
          </cell>
          <cell r="X38">
            <v>2077.65</v>
          </cell>
          <cell r="Y38">
            <v>2187</v>
          </cell>
          <cell r="Z38">
            <v>2256.2499999999995</v>
          </cell>
          <cell r="AA38">
            <v>2375.0000000000005</v>
          </cell>
          <cell r="AB38">
            <v>2500.0000000000005</v>
          </cell>
          <cell r="AC38">
            <v>2542.9999999999995</v>
          </cell>
          <cell r="AD38">
            <v>2586</v>
          </cell>
          <cell r="AE38">
            <v>3015.5</v>
          </cell>
          <cell r="AF38">
            <v>3445</v>
          </cell>
          <cell r="AG38">
            <v>3733.2</v>
          </cell>
          <cell r="AH38">
            <v>4337.5000000000009</v>
          </cell>
          <cell r="AI38">
            <v>4847.0000000000009</v>
          </cell>
          <cell r="AJ38">
            <v>5803.0199999999995</v>
          </cell>
          <cell r="AK38">
            <v>6549.9499999999989</v>
          </cell>
        </row>
        <row r="39">
          <cell r="M39">
            <v>648.23160362677879</v>
          </cell>
          <cell r="N39">
            <v>674.69003642787175</v>
          </cell>
          <cell r="O39">
            <v>702.22840526166272</v>
          </cell>
          <cell r="P39">
            <v>730.89078914989352</v>
          </cell>
          <cell r="Q39">
            <v>760.72306625805254</v>
          </cell>
          <cell r="R39">
            <v>791.77298732980967</v>
          </cell>
          <cell r="S39">
            <v>824.09025211878156</v>
          </cell>
          <cell r="T39">
            <v>857.72658893995651</v>
          </cell>
          <cell r="U39">
            <v>892.73583746811767</v>
          </cell>
          <cell r="V39">
            <v>929.17403491579614</v>
          </cell>
          <cell r="W39">
            <v>967.09950572868581</v>
          </cell>
          <cell r="X39">
            <v>1006.5729549421015</v>
          </cell>
          <cell r="Y39">
            <v>1067.5773764537439</v>
          </cell>
          <cell r="Z39">
            <v>1132.2790356327589</v>
          </cell>
          <cell r="AA39">
            <v>1200.9020074892896</v>
          </cell>
          <cell r="AB39">
            <v>1273.6839473371251</v>
          </cell>
          <cell r="AC39">
            <v>1350.8769138424059</v>
          </cell>
          <cell r="AD39">
            <v>1496.9176612848282</v>
          </cell>
          <cell r="AE39">
            <v>1658.7465976399444</v>
          </cell>
          <cell r="AF39">
            <v>1838.07055414156</v>
          </cell>
          <cell r="AG39">
            <v>2036.780884319026</v>
          </cell>
          <cell r="AH39">
            <v>2256.9734123535154</v>
          </cell>
          <cell r="AI39">
            <v>2579.3981855468746</v>
          </cell>
          <cell r="AJ39">
            <v>2947.8836406249993</v>
          </cell>
          <cell r="AK39">
            <v>3369.0098749999997</v>
          </cell>
        </row>
        <row r="40">
          <cell r="M40">
            <v>70.943541594395143</v>
          </cell>
          <cell r="N40">
            <v>74.997458256932006</v>
          </cell>
          <cell r="O40">
            <v>79.283027300185267</v>
          </cell>
          <cell r="P40">
            <v>83.813486003053001</v>
          </cell>
          <cell r="Q40">
            <v>88.6028280603703</v>
          </cell>
          <cell r="R40">
            <v>93.665846806677195</v>
          </cell>
          <cell r="S40">
            <v>99.018180909915884</v>
          </cell>
          <cell r="T40">
            <v>104.6763626761968</v>
          </cell>
          <cell r="U40">
            <v>110.65786911483661</v>
          </cell>
          <cell r="V40">
            <v>116.9811759213987</v>
          </cell>
          <cell r="W40">
            <v>123.66581454547863</v>
          </cell>
          <cell r="X40">
            <v>130.73243251950598</v>
          </cell>
          <cell r="Y40">
            <v>145.75914890105838</v>
          </cell>
          <cell r="Z40">
            <v>162.51307406209961</v>
          </cell>
          <cell r="AA40">
            <v>181.19273774739841</v>
          </cell>
          <cell r="AB40">
            <v>202.01948921261658</v>
          </cell>
          <cell r="AC40">
            <v>225.24012015659554</v>
          </cell>
          <cell r="AD40">
            <v>227.51527288545</v>
          </cell>
          <cell r="AE40">
            <v>229.81340695500003</v>
          </cell>
          <cell r="AF40">
            <v>232.13475450000001</v>
          </cell>
          <cell r="AG40">
            <v>234.47955000000002</v>
          </cell>
          <cell r="AH40">
            <v>270.18385000000001</v>
          </cell>
          <cell r="AI40">
            <v>307.03035</v>
          </cell>
          <cell r="AJ40">
            <v>344.2346</v>
          </cell>
          <cell r="AK40">
            <v>381.92650000000003</v>
          </cell>
        </row>
        <row r="41">
          <cell r="M41">
            <v>3240</v>
          </cell>
          <cell r="N41">
            <v>3339.9546068117256</v>
          </cell>
          <cell r="O41">
            <v>3447.6950779992007</v>
          </cell>
          <cell r="P41">
            <v>3558.9110482572391</v>
          </cell>
          <cell r="Q41">
            <v>3673.7146304590851</v>
          </cell>
          <cell r="R41">
            <v>3792.2215540222824</v>
          </cell>
          <cell r="S41">
            <v>3914.5512815713878</v>
          </cell>
          <cell r="T41">
            <v>4040.8271293640137</v>
          </cell>
          <cell r="U41">
            <v>4171.1763916015625</v>
          </cell>
          <cell r="V41">
            <v>4305.73046875</v>
          </cell>
          <cell r="W41">
            <v>4444.6250000000009</v>
          </cell>
          <cell r="X41">
            <v>4588</v>
          </cell>
          <cell r="Y41">
            <v>4736</v>
          </cell>
          <cell r="Z41">
            <v>5538.4</v>
          </cell>
          <cell r="AA41">
            <v>6340.8</v>
          </cell>
          <cell r="AB41">
            <v>6648.3</v>
          </cell>
          <cell r="AC41">
            <v>7127.8166666666675</v>
          </cell>
          <cell r="AD41">
            <v>7684.4</v>
          </cell>
          <cell r="AE41">
            <v>8225.5818181818195</v>
          </cell>
          <cell r="AF41">
            <v>8681.1899999999969</v>
          </cell>
          <cell r="AG41">
            <v>9365.6999999999971</v>
          </cell>
          <cell r="AH41">
            <v>10148.700000000001</v>
          </cell>
          <cell r="AI41">
            <v>10042.899999999998</v>
          </cell>
          <cell r="AJ41">
            <v>10674.4</v>
          </cell>
          <cell r="AK41">
            <v>9549.6352941176465</v>
          </cell>
        </row>
        <row r="42">
          <cell r="M42">
            <v>353.69544307502082</v>
          </cell>
          <cell r="N42">
            <v>368.13199177196037</v>
          </cell>
          <cell r="O42">
            <v>383.15778735448941</v>
          </cell>
          <cell r="P42">
            <v>398.79688071589715</v>
          </cell>
          <cell r="Q42">
            <v>415.07430441858685</v>
          </cell>
          <cell r="R42">
            <v>432.01611276220262</v>
          </cell>
          <cell r="S42">
            <v>449.64942348719046</v>
          </cell>
          <cell r="T42">
            <v>468.00246118054525</v>
          </cell>
          <cell r="U42">
            <v>487.10460245322048</v>
          </cell>
          <cell r="V42">
            <v>506.98642296151513</v>
          </cell>
          <cell r="W42">
            <v>527.67974634769939</v>
          </cell>
          <cell r="X42">
            <v>549.21769517821792</v>
          </cell>
          <cell r="Y42">
            <v>582.50361609810989</v>
          </cell>
          <cell r="Z42">
            <v>617.80686555860132</v>
          </cell>
          <cell r="AA42">
            <v>655.24970589548616</v>
          </cell>
          <cell r="AB42">
            <v>694.96180928309172</v>
          </cell>
          <cell r="AC42">
            <v>737.08070681540005</v>
          </cell>
          <cell r="AD42">
            <v>766.56393508801614</v>
          </cell>
          <cell r="AE42">
            <v>797.22649249153676</v>
          </cell>
          <cell r="AF42">
            <v>829.11555219119816</v>
          </cell>
          <cell r="AG42">
            <v>862.28017427884618</v>
          </cell>
          <cell r="AH42">
            <v>896.77138124999988</v>
          </cell>
          <cell r="AI42">
            <v>943.969875</v>
          </cell>
          <cell r="AJ42">
            <v>993.6524999999998</v>
          </cell>
          <cell r="AK42">
            <v>1045.95</v>
          </cell>
        </row>
        <row r="43">
          <cell r="M43">
            <v>1500.0000000000002</v>
          </cell>
          <cell r="N43">
            <v>1656.8965687142847</v>
          </cell>
          <cell r="O43">
            <v>1800.9745312111793</v>
          </cell>
          <cell r="P43">
            <v>1957.5810121860643</v>
          </cell>
          <cell r="Q43">
            <v>2127.8054480283308</v>
          </cell>
          <cell r="R43">
            <v>2312.8320087264465</v>
          </cell>
          <cell r="S43">
            <v>2513.9478355722249</v>
          </cell>
          <cell r="T43">
            <v>2732.5519951872006</v>
          </cell>
          <cell r="U43">
            <v>2970.1652121600009</v>
          </cell>
          <cell r="V43">
            <v>3228.4404480000003</v>
          </cell>
          <cell r="W43">
            <v>3509.1744000000003</v>
          </cell>
          <cell r="X43">
            <v>3814.3199999999993</v>
          </cell>
          <cell r="Y43">
            <v>4146.0000000000018</v>
          </cell>
          <cell r="Z43">
            <v>4653.5</v>
          </cell>
          <cell r="AA43">
            <v>5161</v>
          </cell>
          <cell r="AB43">
            <v>5461.8461538461543</v>
          </cell>
          <cell r="AC43">
            <v>5689.4230769230771</v>
          </cell>
          <cell r="AD43">
            <v>5917.0000000000009</v>
          </cell>
          <cell r="AE43">
            <v>6269.5</v>
          </cell>
          <cell r="AF43">
            <v>6622</v>
          </cell>
          <cell r="AG43">
            <v>7127.0000000000027</v>
          </cell>
          <cell r="AH43">
            <v>7644.0000000000018</v>
          </cell>
          <cell r="AI43">
            <v>7950.0000000000009</v>
          </cell>
          <cell r="AJ43">
            <v>8649</v>
          </cell>
          <cell r="AK43">
            <v>9287</v>
          </cell>
        </row>
        <row r="44">
          <cell r="M44">
            <v>676.31424652234011</v>
          </cell>
          <cell r="N44">
            <v>703.91890964570086</v>
          </cell>
          <cell r="O44">
            <v>732.65029371287233</v>
          </cell>
          <cell r="P44">
            <v>762.55438733380583</v>
          </cell>
          <cell r="Q44">
            <v>793.6790562045735</v>
          </cell>
          <cell r="R44">
            <v>826.07411972312741</v>
          </cell>
          <cell r="S44">
            <v>859.79143073223474</v>
          </cell>
          <cell r="T44">
            <v>894.88495851722371</v>
          </cell>
          <cell r="U44">
            <v>931.41087519139637</v>
          </cell>
          <cell r="V44">
            <v>969.4276456073718</v>
          </cell>
          <cell r="W44">
            <v>1008.9961209382847</v>
          </cell>
          <cell r="X44">
            <v>1050.1796360786232</v>
          </cell>
          <cell r="Y44">
            <v>1113.8268867500547</v>
          </cell>
          <cell r="Z44">
            <v>1181.3315465530884</v>
          </cell>
          <cell r="AA44">
            <v>1252.9273978593358</v>
          </cell>
          <cell r="AB44">
            <v>1328.8623916689926</v>
          </cell>
          <cell r="AC44">
            <v>1409.3995063155983</v>
          </cell>
          <cell r="AD44">
            <v>1465.7754865682223</v>
          </cell>
          <cell r="AE44">
            <v>1524.406506030951</v>
          </cell>
          <cell r="AF44">
            <v>1585.3827662721892</v>
          </cell>
          <cell r="AG44">
            <v>1648.7980769230769</v>
          </cell>
          <cell r="AH44">
            <v>1714.7499999999993</v>
          </cell>
          <cell r="AI44">
            <v>1805</v>
          </cell>
          <cell r="AJ44">
            <v>1900</v>
          </cell>
          <cell r="AK44">
            <v>1957.9973170731703</v>
          </cell>
        </row>
        <row r="45">
          <cell r="M45">
            <v>788.46969240396163</v>
          </cell>
          <cell r="N45">
            <v>820.65212882861329</v>
          </cell>
          <cell r="O45">
            <v>854.14813408692385</v>
          </cell>
          <cell r="P45">
            <v>889.01132323332888</v>
          </cell>
          <cell r="Q45">
            <v>925.29749969183206</v>
          </cell>
          <cell r="R45">
            <v>963.06474457721288</v>
          </cell>
          <cell r="S45">
            <v>1002.373509661997</v>
          </cell>
          <cell r="T45">
            <v>1043.286714137997</v>
          </cell>
          <cell r="U45">
            <v>1085.869845327303</v>
          </cell>
          <cell r="V45">
            <v>1130.1910635039278</v>
          </cell>
          <cell r="W45">
            <v>1176.3213109938838</v>
          </cell>
          <cell r="X45">
            <v>1224.3344257283281</v>
          </cell>
          <cell r="Y45">
            <v>1298.5365121361056</v>
          </cell>
          <cell r="Z45">
            <v>1377.235694689809</v>
          </cell>
          <cell r="AA45">
            <v>1460.7045246710095</v>
          </cell>
          <cell r="AB45">
            <v>1549.2320716207676</v>
          </cell>
          <cell r="AC45">
            <v>1643.1249244462688</v>
          </cell>
          <cell r="AD45">
            <v>1708.8499214241194</v>
          </cell>
          <cell r="AE45">
            <v>1777.2039182810843</v>
          </cell>
          <cell r="AF45">
            <v>1848.2920750123276</v>
          </cell>
          <cell r="AG45">
            <v>1922.2237580128208</v>
          </cell>
          <cell r="AH45">
            <v>1999.1127083333336</v>
          </cell>
          <cell r="AI45">
            <v>2104.3291666666669</v>
          </cell>
          <cell r="AJ45">
            <v>2215.0833333333335</v>
          </cell>
          <cell r="AK45">
            <v>2618.1294901960787</v>
          </cell>
        </row>
        <row r="46">
          <cell r="M46">
            <v>207.03071860384958</v>
          </cell>
          <cell r="N46">
            <v>215.48095201625159</v>
          </cell>
          <cell r="O46">
            <v>224.27609291487411</v>
          </cell>
          <cell r="P46">
            <v>233.43021915629754</v>
          </cell>
          <cell r="Q46">
            <v>242.95798320349334</v>
          </cell>
          <cell r="R46">
            <v>252.87463557914614</v>
          </cell>
          <cell r="S46">
            <v>263.19604927625414</v>
          </cell>
          <cell r="T46">
            <v>273.93874516508083</v>
          </cell>
          <cell r="U46">
            <v>285.11991843712497</v>
          </cell>
          <cell r="V46">
            <v>296.75746612843619</v>
          </cell>
          <cell r="W46">
            <v>308.87001576633156</v>
          </cell>
          <cell r="X46">
            <v>321.47695518536551</v>
          </cell>
          <cell r="Y46">
            <v>340.96040701478159</v>
          </cell>
          <cell r="Z46">
            <v>361.62467410658655</v>
          </cell>
          <cell r="AA46">
            <v>383.54132102213725</v>
          </cell>
          <cell r="AB46">
            <v>406.78624956893344</v>
          </cell>
          <cell r="AC46">
            <v>431.4399616640203</v>
          </cell>
          <cell r="AD46">
            <v>478.08211968175226</v>
          </cell>
          <cell r="AE46">
            <v>529.76667316086059</v>
          </cell>
          <cell r="AF46">
            <v>587.03874593500768</v>
          </cell>
          <cell r="AG46">
            <v>650.50239414419775</v>
          </cell>
          <cell r="AH46">
            <v>720.8269772949219</v>
          </cell>
          <cell r="AI46">
            <v>823.80225976562508</v>
          </cell>
          <cell r="AJ46">
            <v>941.48829687500006</v>
          </cell>
          <cell r="AK46">
            <v>1075.986625</v>
          </cell>
        </row>
        <row r="47">
          <cell r="M47">
            <v>5999.9999999999982</v>
          </cell>
          <cell r="N47">
            <v>6251.2054933617146</v>
          </cell>
          <cell r="O47">
            <v>6548.8819454265576</v>
          </cell>
          <cell r="P47">
            <v>6860.7334666373472</v>
          </cell>
          <cell r="Q47">
            <v>7187.4350602867444</v>
          </cell>
          <cell r="R47">
            <v>7529.6938726813505</v>
          </cell>
          <cell r="S47">
            <v>7888.2507237614154</v>
          </cell>
          <cell r="T47">
            <v>8263.8817106071983</v>
          </cell>
          <cell r="U47">
            <v>8657.3998873027795</v>
          </cell>
          <cell r="V47">
            <v>9069.6570247933851</v>
          </cell>
          <cell r="W47">
            <v>9501.545454545454</v>
          </cell>
          <cell r="X47">
            <v>9953.9999999999982</v>
          </cell>
          <cell r="Y47">
            <v>10427.999999999998</v>
          </cell>
          <cell r="Z47">
            <v>11076.923076923078</v>
          </cell>
          <cell r="AA47">
            <v>11999.999999999996</v>
          </cell>
          <cell r="AB47">
            <v>13000</v>
          </cell>
          <cell r="AC47">
            <v>14932.499999999998</v>
          </cell>
          <cell r="AD47">
            <v>16865</v>
          </cell>
          <cell r="AE47">
            <v>19859.499999999996</v>
          </cell>
          <cell r="AF47">
            <v>22854</v>
          </cell>
          <cell r="AG47">
            <v>24750</v>
          </cell>
          <cell r="AH47">
            <v>26644</v>
          </cell>
          <cell r="AI47">
            <v>23967.999999999996</v>
          </cell>
          <cell r="AJ47">
            <v>28203.999999999996</v>
          </cell>
          <cell r="AK47">
            <v>27180.62857142857</v>
          </cell>
        </row>
        <row r="48">
          <cell r="M48">
            <v>2750.0000000000009</v>
          </cell>
          <cell r="N48">
            <v>2991.1447547899652</v>
          </cell>
          <cell r="O48">
            <v>3204.7979515606762</v>
          </cell>
          <cell r="P48">
            <v>3433.7120909578684</v>
          </cell>
          <cell r="Q48">
            <v>3678.9772403120019</v>
          </cell>
          <cell r="R48">
            <v>3941.7613289057167</v>
          </cell>
          <cell r="S48">
            <v>4223.3157095418383</v>
          </cell>
          <cell r="T48">
            <v>4524.9811173662556</v>
          </cell>
          <cell r="U48">
            <v>4848.1940543209885</v>
          </cell>
          <cell r="V48">
            <v>5194.49362962963</v>
          </cell>
          <cell r="W48">
            <v>5565.5288888888881</v>
          </cell>
          <cell r="X48">
            <v>5963.0666666666684</v>
          </cell>
          <cell r="Y48">
            <v>6388.9999999999982</v>
          </cell>
          <cell r="Z48">
            <v>7086.5051903114172</v>
          </cell>
          <cell r="AA48">
            <v>7529.4117647058811</v>
          </cell>
          <cell r="AB48">
            <v>7999.9999999999991</v>
          </cell>
          <cell r="AC48">
            <v>8589.4999999999982</v>
          </cell>
          <cell r="AD48">
            <v>9179.0000000000018</v>
          </cell>
          <cell r="AE48">
            <v>9776.0000000000018</v>
          </cell>
          <cell r="AF48">
            <v>10373.000000000002</v>
          </cell>
          <cell r="AG48">
            <v>11000.000000000004</v>
          </cell>
          <cell r="AH48">
            <v>11866.000000000004</v>
          </cell>
          <cell r="AI48">
            <v>12340.000000000002</v>
          </cell>
          <cell r="AJ48">
            <v>14280.728999999999</v>
          </cell>
          <cell r="AK48">
            <v>15165.12011111111</v>
          </cell>
        </row>
        <row r="49">
          <cell r="M49">
            <v>1141.548243180953</v>
          </cell>
          <cell r="N49">
            <v>1188.1420490250734</v>
          </cell>
          <cell r="O49">
            <v>1236.6376428628319</v>
          </cell>
          <cell r="P49">
            <v>1287.1126486939677</v>
          </cell>
          <cell r="Q49">
            <v>1339.6478588447419</v>
          </cell>
          <cell r="R49">
            <v>1394.3273632873845</v>
          </cell>
          <cell r="S49">
            <v>1451.2386842378899</v>
          </cell>
          <cell r="T49">
            <v>1510.4729162475996</v>
          </cell>
          <cell r="U49">
            <v>1572.1248720128081</v>
          </cell>
          <cell r="V49">
            <v>1636.2932341357796</v>
          </cell>
          <cell r="W49">
            <v>1703.080713080097</v>
          </cell>
          <cell r="X49">
            <v>1772.5942115731623</v>
          </cell>
          <cell r="Y49">
            <v>1880.0241637897177</v>
          </cell>
          <cell r="Z49">
            <v>1993.965022201216</v>
          </cell>
          <cell r="AA49">
            <v>2114.8113871831079</v>
          </cell>
          <cell r="AB49">
            <v>2242.9817742851142</v>
          </cell>
          <cell r="AC49">
            <v>2378.9200636357273</v>
          </cell>
          <cell r="AD49">
            <v>2474.0768661811567</v>
          </cell>
          <cell r="AE49">
            <v>2573.0399408284029</v>
          </cell>
          <cell r="AF49">
            <v>2675.9615384615386</v>
          </cell>
          <cell r="AG49">
            <v>2783</v>
          </cell>
          <cell r="AH49">
            <v>2883.4761904761904</v>
          </cell>
          <cell r="AI49">
            <v>2983.9523809523812</v>
          </cell>
          <cell r="AJ49">
            <v>3324</v>
          </cell>
          <cell r="AK49">
            <v>3383</v>
          </cell>
        </row>
        <row r="50">
          <cell r="M50">
            <v>248.0087594219857</v>
          </cell>
          <cell r="N50">
            <v>258.13156592900555</v>
          </cell>
          <cell r="O50">
            <v>268.66754821182212</v>
          </cell>
          <cell r="P50">
            <v>279.6335705878148</v>
          </cell>
          <cell r="Q50">
            <v>291.04718571384814</v>
          </cell>
          <cell r="R50">
            <v>302.92666268176032</v>
          </cell>
          <cell r="S50">
            <v>315.29101626060765</v>
          </cell>
          <cell r="T50">
            <v>328.16003733246924</v>
          </cell>
          <cell r="U50">
            <v>341.55432457052916</v>
          </cell>
          <cell r="V50">
            <v>355.49531741014249</v>
          </cell>
          <cell r="W50">
            <v>370.00533036565855</v>
          </cell>
          <cell r="X50">
            <v>385.10758874793044</v>
          </cell>
          <cell r="Y50">
            <v>408.44744261144137</v>
          </cell>
          <cell r="Z50">
            <v>433.20183307274078</v>
          </cell>
          <cell r="AA50">
            <v>459.4564896226039</v>
          </cell>
          <cell r="AB50">
            <v>487.30233747851923</v>
          </cell>
          <cell r="AC50">
            <v>516.83581247721736</v>
          </cell>
          <cell r="AD50">
            <v>572.70995436664634</v>
          </cell>
          <cell r="AE50">
            <v>634.62454402790536</v>
          </cell>
          <cell r="AF50">
            <v>703.23260284173296</v>
          </cell>
          <cell r="AG50">
            <v>779.25774909489326</v>
          </cell>
          <cell r="AH50">
            <v>863.50183007812518</v>
          </cell>
          <cell r="AI50">
            <v>986.85923437500014</v>
          </cell>
          <cell r="AJ50">
            <v>1127.8391250000002</v>
          </cell>
          <cell r="AK50">
            <v>1288.9590000000001</v>
          </cell>
        </row>
        <row r="51">
          <cell r="M51">
            <v>1199.7231539102377</v>
          </cell>
          <cell r="N51">
            <v>1249.5343508253509</v>
          </cell>
          <cell r="O51">
            <v>1300.5357528998552</v>
          </cell>
          <cell r="P51">
            <v>1353.6188448549512</v>
          </cell>
          <cell r="Q51">
            <v>1408.8685936245413</v>
          </cell>
          <cell r="R51">
            <v>1466.3734341806448</v>
          </cell>
          <cell r="S51">
            <v>1526.2254110859774</v>
          </cell>
          <cell r="T51">
            <v>1588.5203258241806</v>
          </cell>
          <cell r="U51">
            <v>1653.3578901435349</v>
          </cell>
          <cell r="V51">
            <v>1720.8418856595974</v>
          </cell>
          <cell r="W51">
            <v>1791.080329972234</v>
          </cell>
          <cell r="X51">
            <v>1864.1856495629377</v>
          </cell>
          <cell r="Y51">
            <v>1977.1665980212974</v>
          </cell>
          <cell r="Z51">
            <v>2096.9948766892549</v>
          </cell>
          <cell r="AA51">
            <v>2224.0854752764826</v>
          </cell>
          <cell r="AB51">
            <v>2358.8785343841482</v>
          </cell>
          <cell r="AC51">
            <v>2501.8408698013691</v>
          </cell>
          <cell r="AD51">
            <v>2772.3101530231384</v>
          </cell>
          <cell r="AE51">
            <v>3072.0193587553699</v>
          </cell>
          <cell r="AF51">
            <v>3404.1295597018961</v>
          </cell>
          <cell r="AG51">
            <v>3772.143566156155</v>
          </cell>
          <cell r="AH51">
            <v>4179.9428706054687</v>
          </cell>
          <cell r="AI51">
            <v>4777.0775664062503</v>
          </cell>
          <cell r="AJ51">
            <v>5459.5172187500011</v>
          </cell>
          <cell r="AK51">
            <v>6239.4482500000013</v>
          </cell>
        </row>
        <row r="57">
          <cell r="M57">
            <v>1.3734961492139206</v>
          </cell>
          <cell r="N57">
            <v>1.5451831678656609</v>
          </cell>
          <cell r="O57">
            <v>1.7383310638488685</v>
          </cell>
          <cell r="P57">
            <v>1.955622446829977</v>
          </cell>
          <cell r="Q57">
            <v>2.2000752526837242</v>
          </cell>
          <cell r="R57">
            <v>2.4750846592691897</v>
          </cell>
          <cell r="S57">
            <v>2.7844702416778384</v>
          </cell>
          <cell r="T57">
            <v>3.1325290218875681</v>
          </cell>
          <cell r="U57">
            <v>3.5240951496235144</v>
          </cell>
          <cell r="V57">
            <v>3.9646070433264535</v>
          </cell>
          <cell r="W57">
            <v>4.4601829237422601</v>
          </cell>
          <cell r="X57">
            <v>5.0177057892100425</v>
          </cell>
          <cell r="Y57">
            <v>5.6449190128612985</v>
          </cell>
          <cell r="Z57">
            <v>6.3505338894689602</v>
          </cell>
          <cell r="AA57">
            <v>7.1443506256525806</v>
          </cell>
          <cell r="AB57">
            <v>8.0373944538591537</v>
          </cell>
          <cell r="AC57">
            <v>9.0420687605915475</v>
          </cell>
          <cell r="AD57">
            <v>10.172327355665489</v>
          </cell>
          <cell r="AE57">
            <v>11.443868275123675</v>
          </cell>
          <cell r="AF57">
            <v>12.874351809514135</v>
          </cell>
          <cell r="AG57">
            <v>14.483645785703402</v>
          </cell>
          <cell r="AH57">
            <v>16.294101508916327</v>
          </cell>
          <cell r="AI57">
            <v>18.330864197530868</v>
          </cell>
          <cell r="AJ57">
            <v>20.622222222222224</v>
          </cell>
          <cell r="AK57">
            <v>23.200000000000003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20">
          <cell r="P20">
            <v>8.7237796999888957</v>
          </cell>
          <cell r="Q20">
            <v>10.90472462498612</v>
          </cell>
          <cell r="R20">
            <v>13.63090578123265</v>
          </cell>
          <cell r="S20">
            <v>17.038632226540813</v>
          </cell>
          <cell r="T20">
            <v>21.298290283176016</v>
          </cell>
          <cell r="U20">
            <v>26.62286285397002</v>
          </cell>
          <cell r="V20">
            <v>33.278578567462525</v>
          </cell>
          <cell r="W20">
            <v>41.598223209328154</v>
          </cell>
          <cell r="X20">
            <v>51.997779011660192</v>
          </cell>
          <cell r="Y20">
            <v>64.997223764575239</v>
          </cell>
          <cell r="Z20">
            <v>69.5</v>
          </cell>
          <cell r="AA20">
            <v>74.5</v>
          </cell>
          <cell r="AB20">
            <v>75.989999999999995</v>
          </cell>
          <cell r="AC20">
            <v>89.240000000000009</v>
          </cell>
          <cell r="AD20">
            <v>91.330000000000013</v>
          </cell>
          <cell r="AE20">
            <v>90.59</v>
          </cell>
          <cell r="AF20">
            <v>87.89</v>
          </cell>
          <cell r="AG20">
            <v>91.74</v>
          </cell>
          <cell r="AH20">
            <v>95.6524</v>
          </cell>
          <cell r="AI20">
            <v>96.903599999999997</v>
          </cell>
          <cell r="AJ20">
            <v>90.880899999999997</v>
          </cell>
          <cell r="AK20">
            <v>92.865900000000011</v>
          </cell>
          <cell r="AL20">
            <v>95.291384615384615</v>
          </cell>
          <cell r="AM20">
            <v>101.3463740987238</v>
          </cell>
          <cell r="AN20">
            <v>108.20405684620881</v>
          </cell>
        </row>
        <row r="21">
          <cell r="P21">
            <v>5.3685600719955593</v>
          </cell>
          <cell r="Q21">
            <v>6.7107000899944493</v>
          </cell>
          <cell r="R21">
            <v>8.3883751124930619</v>
          </cell>
          <cell r="S21">
            <v>10.485468890616326</v>
          </cell>
          <cell r="T21">
            <v>13.106836113270408</v>
          </cell>
          <cell r="U21">
            <v>16.383545141588009</v>
          </cell>
          <cell r="V21">
            <v>20.479431426985009</v>
          </cell>
          <cell r="W21">
            <v>25.59928928373126</v>
          </cell>
          <cell r="X21">
            <v>31.999111604664073</v>
          </cell>
          <cell r="Y21">
            <v>39.998889505830093</v>
          </cell>
          <cell r="Z21">
            <v>41.8</v>
          </cell>
          <cell r="AA21">
            <v>44.7</v>
          </cell>
          <cell r="AB21">
            <v>47.7</v>
          </cell>
          <cell r="AC21">
            <v>51.96</v>
          </cell>
          <cell r="AD21">
            <v>52.309999999999995</v>
          </cell>
          <cell r="AE21">
            <v>53.739999999999995</v>
          </cell>
          <cell r="AF21">
            <v>53.63</v>
          </cell>
          <cell r="AG21">
            <v>55.4</v>
          </cell>
          <cell r="AH21">
            <v>54.879999999999995</v>
          </cell>
          <cell r="AI21">
            <v>52.28</v>
          </cell>
          <cell r="AJ21">
            <v>59.455599999999997</v>
          </cell>
          <cell r="AK21">
            <v>50.4056</v>
          </cell>
          <cell r="AL21">
            <v>50.829000000000001</v>
          </cell>
          <cell r="AM21">
            <v>50.628211573227773</v>
          </cell>
          <cell r="AN21">
            <v>47.762256006269091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Note"/>
      <sheetName val="Middle East"/>
      <sheetName val="summary"/>
      <sheetName val="first census"/>
      <sheetName val="Bahrein"/>
      <sheetName val="Iran"/>
      <sheetName val="Iraq"/>
      <sheetName val="Israel"/>
      <sheetName val="Jordan"/>
      <sheetName val="Kuwait"/>
      <sheetName val="Lebanon"/>
      <sheetName val="OPT"/>
      <sheetName val="Oman"/>
      <sheetName val="Qatar"/>
      <sheetName val="Saudi Arabia"/>
      <sheetName val="Syria"/>
      <sheetName val="Turkey"/>
      <sheetName val="UAE"/>
      <sheetName val="Yemen"/>
    </sheetNames>
    <sheetDataSet>
      <sheetData sheetId="0"/>
      <sheetData sheetId="1"/>
      <sheetData sheetId="2">
        <row r="4">
          <cell r="F4">
            <v>8400.0000000000018</v>
          </cell>
          <cell r="G4">
            <v>8494.4396908611343</v>
          </cell>
          <cell r="H4">
            <v>8627.1653110308416</v>
          </cell>
          <cell r="I4">
            <v>8761.964769015698</v>
          </cell>
          <cell r="J4">
            <v>8898.8704685315697</v>
          </cell>
          <cell r="K4">
            <v>9037.9153196023744</v>
          </cell>
          <cell r="L4">
            <v>9179.132746471163</v>
          </cell>
          <cell r="M4">
            <v>9322.556695634772</v>
          </cell>
          <cell r="N4">
            <v>9468.2216440040629</v>
          </cell>
          <cell r="O4">
            <v>9616.1626071916271</v>
          </cell>
          <cell r="P4">
            <v>9766.4151479289994</v>
          </cell>
          <cell r="Q4">
            <v>9919.015384615388</v>
          </cell>
          <cell r="R4">
            <v>10074.000000000007</v>
          </cell>
          <cell r="S4">
            <v>10454.661003703701</v>
          </cell>
          <cell r="T4">
            <v>10815.166555555561</v>
          </cell>
          <cell r="U4">
            <v>11188.103333333338</v>
          </cell>
          <cell r="V4">
            <v>11573.9</v>
          </cell>
          <cell r="W4">
            <v>11973.000000000007</v>
          </cell>
          <cell r="X4">
            <v>12235.496000000006</v>
          </cell>
          <cell r="Y4">
            <v>12485.200000000006</v>
          </cell>
          <cell r="Z4">
            <v>12740.000000000007</v>
          </cell>
          <cell r="AA4">
            <v>13000.000000000002</v>
          </cell>
          <cell r="AB4">
            <v>14286.310319885082</v>
          </cell>
          <cell r="AC4">
            <v>15873.67813320564</v>
          </cell>
          <cell r="AD4">
            <v>18977.710264365462</v>
          </cell>
        </row>
        <row r="8">
          <cell r="F8">
            <v>37.053363624511917</v>
          </cell>
          <cell r="G8">
            <v>38.90603180573752</v>
          </cell>
          <cell r="H8">
            <v>40.851333396024394</v>
          </cell>
          <cell r="I8">
            <v>42.893900065825605</v>
          </cell>
          <cell r="J8">
            <v>45.038595069116887</v>
          </cell>
          <cell r="K8">
            <v>47.290524822572735</v>
          </cell>
          <cell r="L8">
            <v>49.655051063701372</v>
          </cell>
          <cell r="M8">
            <v>52.137803616886437</v>
          </cell>
          <cell r="N8">
            <v>54.744693797730754</v>
          </cell>
          <cell r="O8">
            <v>57.481928487617296</v>
          </cell>
          <cell r="P8">
            <v>60.356024911998176</v>
          </cell>
          <cell r="Q8">
            <v>63.373826157598074</v>
          </cell>
          <cell r="R8">
            <v>66.623765960551822</v>
          </cell>
          <cell r="S8">
            <v>70.040369343144221</v>
          </cell>
          <cell r="T8">
            <v>73.632183155613149</v>
          </cell>
          <cell r="U8">
            <v>77.408192548208689</v>
          </cell>
          <cell r="V8">
            <v>81.377843448116835</v>
          </cell>
          <cell r="W8">
            <v>82.199841866784666</v>
          </cell>
          <cell r="X8">
            <v>83.030143299782509</v>
          </cell>
          <cell r="Y8">
            <v>83.868831615941929</v>
          </cell>
          <cell r="Z8">
            <v>84.715991531254474</v>
          </cell>
          <cell r="AA8">
            <v>85.57170861742874</v>
          </cell>
          <cell r="AB8">
            <v>92.256998353165358</v>
          </cell>
          <cell r="AC8">
            <v>99.464576349506387</v>
          </cell>
          <cell r="AD8">
            <v>107.2352463768116</v>
          </cell>
        </row>
        <row r="9">
          <cell r="F9">
            <v>4999.9935548766061</v>
          </cell>
          <cell r="G9">
            <v>5211.4424861602156</v>
          </cell>
          <cell r="H9">
            <v>5321.6209742397114</v>
          </cell>
          <cell r="I9">
            <v>5434.128817246894</v>
          </cell>
          <cell r="J9">
            <v>5549.0152615861516</v>
          </cell>
          <cell r="K9">
            <v>5666.3305948120751</v>
          </cell>
          <cell r="L9">
            <v>5786.1261676410822</v>
          </cell>
          <cell r="M9">
            <v>5908.4544164284189</v>
          </cell>
          <cell r="N9">
            <v>6033.3688861203518</v>
          </cell>
          <cell r="O9">
            <v>6160.924253691609</v>
          </cell>
          <cell r="P9">
            <v>6291.1763520783225</v>
          </cell>
          <cell r="Q9">
            <v>6424.1821946169757</v>
          </cell>
          <cell r="R9">
            <v>6560</v>
          </cell>
          <cell r="S9">
            <v>6931.0000000000018</v>
          </cell>
          <cell r="T9">
            <v>7301.9999999999982</v>
          </cell>
          <cell r="U9">
            <v>7673.0000000000009</v>
          </cell>
          <cell r="V9">
            <v>8043.9999999999982</v>
          </cell>
          <cell r="W9">
            <v>8414.9999999999982</v>
          </cell>
          <cell r="X9">
            <v>9704.4999999999982</v>
          </cell>
          <cell r="Y9">
            <v>10993.999999999996</v>
          </cell>
          <cell r="Z9">
            <v>11980.498166666668</v>
          </cell>
          <cell r="AA9">
            <v>12966.996333333333</v>
          </cell>
          <cell r="AB9">
            <v>13953.494500000001</v>
          </cell>
          <cell r="AC9">
            <v>14939.992666666665</v>
          </cell>
          <cell r="AD9">
            <v>15926.490833333335</v>
          </cell>
        </row>
        <row r="10">
          <cell r="F10">
            <v>720.99403209167735</v>
          </cell>
          <cell r="G10">
            <v>747.1317573362179</v>
          </cell>
          <cell r="H10">
            <v>774.06733517539794</v>
          </cell>
          <cell r="I10">
            <v>801.82827776765293</v>
          </cell>
          <cell r="J10">
            <v>830.44304596653762</v>
          </cell>
          <cell r="K10">
            <v>859.94108203434928</v>
          </cell>
          <cell r="L10">
            <v>890.35284348380947</v>
          </cell>
          <cell r="M10">
            <v>921.70983808669962</v>
          </cell>
          <cell r="N10">
            <v>954.04466008968916</v>
          </cell>
          <cell r="O10">
            <v>987.39102767898885</v>
          </cell>
          <cell r="P10">
            <v>1021.783821736885</v>
          </cell>
          <cell r="Q10">
            <v>1050.2591259347087</v>
          </cell>
          <cell r="R10">
            <v>1097.5359220365353</v>
          </cell>
          <cell r="S10">
            <v>1147.511496880564</v>
          </cell>
          <cell r="T10">
            <v>1200.3278914532248</v>
          </cell>
          <cell r="U10">
            <v>1256.134622582342</v>
          </cell>
          <cell r="V10">
            <v>1342.5754072359691</v>
          </cell>
          <cell r="W10">
            <v>1545.9316061269685</v>
          </cell>
          <cell r="X10">
            <v>1774.9835004547526</v>
          </cell>
          <cell r="Y10">
            <v>2033.401903853148</v>
          </cell>
          <cell r="Z10">
            <v>2325.3820319036713</v>
          </cell>
          <cell r="AA10">
            <v>2655.7184166994825</v>
          </cell>
          <cell r="AB10">
            <v>2951.9603510550378</v>
          </cell>
          <cell r="AC10">
            <v>3087.8550132271257</v>
          </cell>
          <cell r="AD10">
            <v>4437.3928697670881</v>
          </cell>
        </row>
        <row r="11">
          <cell r="F11">
            <v>403.17314568509494</v>
          </cell>
          <cell r="G11">
            <v>423.33180296934967</v>
          </cell>
          <cell r="H11">
            <v>444.49839311781716</v>
          </cell>
          <cell r="I11">
            <v>466.72331277370807</v>
          </cell>
          <cell r="J11">
            <v>490.05947841239339</v>
          </cell>
          <cell r="K11">
            <v>514.56245233301308</v>
          </cell>
          <cell r="L11">
            <v>540.29057494966366</v>
          </cell>
          <cell r="M11">
            <v>567.30510369714693</v>
          </cell>
          <cell r="N11">
            <v>595.67035888200417</v>
          </cell>
          <cell r="O11">
            <v>625.45387682610453</v>
          </cell>
          <cell r="P11">
            <v>656.72657066740976</v>
          </cell>
          <cell r="Q11">
            <v>689.56289920078018</v>
          </cell>
          <cell r="R11">
            <v>724.92509915979451</v>
          </cell>
          <cell r="S11">
            <v>762.10074527055326</v>
          </cell>
          <cell r="T11">
            <v>801.18283477160719</v>
          </cell>
          <cell r="U11">
            <v>842.26913399066393</v>
          </cell>
          <cell r="V11">
            <v>885.46242291326212</v>
          </cell>
          <cell r="W11">
            <v>894.40648779117384</v>
          </cell>
          <cell r="X11">
            <v>903.44089675876137</v>
          </cell>
          <cell r="Y11">
            <v>912.56656238258734</v>
          </cell>
          <cell r="Z11">
            <v>921.7844064470579</v>
          </cell>
          <cell r="AA11">
            <v>931.09536004753329</v>
          </cell>
          <cell r="AB11">
            <v>1003.8371850512467</v>
          </cell>
          <cell r="AC11">
            <v>1082.2619651333755</v>
          </cell>
          <cell r="AD11">
            <v>1166.8136811594202</v>
          </cell>
        </row>
        <row r="12">
          <cell r="F12">
            <v>178.42473902723557</v>
          </cell>
          <cell r="G12">
            <v>178.78230363450461</v>
          </cell>
          <cell r="H12">
            <v>179.14058480411276</v>
          </cell>
          <cell r="I12">
            <v>179.49958397205688</v>
          </cell>
          <cell r="J12">
            <v>179.85930257721134</v>
          </cell>
          <cell r="K12">
            <v>180.21974206133399</v>
          </cell>
          <cell r="L12">
            <v>180.58090386907213</v>
          </cell>
          <cell r="M12">
            <v>180.94278944796807</v>
          </cell>
          <cell r="N12">
            <v>181.30540024846502</v>
          </cell>
          <cell r="O12">
            <v>181.66873772391281</v>
          </cell>
          <cell r="P12">
            <v>182.03280333057398</v>
          </cell>
          <cell r="Q12">
            <v>182.39759852762924</v>
          </cell>
          <cell r="R12">
            <v>182.76312477718358</v>
          </cell>
          <cell r="S12">
            <v>222.24532933682809</v>
          </cell>
          <cell r="T12">
            <v>222.69071075834472</v>
          </cell>
          <cell r="U12">
            <v>223.13698472780032</v>
          </cell>
          <cell r="V12">
            <v>223.58415303386809</v>
          </cell>
          <cell r="W12">
            <v>224.0322174688057</v>
          </cell>
          <cell r="X12">
            <v>259.52676817701831</v>
          </cell>
          <cell r="Y12">
            <v>260.04686190081998</v>
          </cell>
          <cell r="Z12">
            <v>260.56799789661318</v>
          </cell>
          <cell r="AA12">
            <v>261.09017825311946</v>
          </cell>
          <cell r="AB12">
            <v>273.4311342592593</v>
          </cell>
          <cell r="AC12">
            <v>328.11736111111117</v>
          </cell>
          <cell r="AD12">
            <v>393.7408333333334</v>
          </cell>
        </row>
        <row r="13">
          <cell r="F13">
            <v>48.795651572016659</v>
          </cell>
          <cell r="G13">
            <v>51.235434150617493</v>
          </cell>
          <cell r="H13">
            <v>53.797205858148374</v>
          </cell>
          <cell r="I13">
            <v>56.487066151055785</v>
          </cell>
          <cell r="J13">
            <v>59.311419458608576</v>
          </cell>
          <cell r="K13">
            <v>62.276990431539005</v>
          </cell>
          <cell r="L13">
            <v>65.390839953115943</v>
          </cell>
          <cell r="M13">
            <v>68.66038195077175</v>
          </cell>
          <cell r="N13">
            <v>72.093401048310341</v>
          </cell>
          <cell r="O13">
            <v>75.698071100725855</v>
          </cell>
          <cell r="P13">
            <v>79.482974655762149</v>
          </cell>
          <cell r="Q13">
            <v>83.457123388550258</v>
          </cell>
          <cell r="R13">
            <v>87.736975870014362</v>
          </cell>
          <cell r="S13">
            <v>92.236307965912545</v>
          </cell>
          <cell r="T13">
            <v>96.966375041087545</v>
          </cell>
          <cell r="U13">
            <v>101.93900965857921</v>
          </cell>
          <cell r="V13">
            <v>107.166651179532</v>
          </cell>
          <cell r="W13">
            <v>108.24914260558788</v>
          </cell>
          <cell r="X13">
            <v>109.34256828847261</v>
          </cell>
          <cell r="Y13">
            <v>110.44703867522486</v>
          </cell>
          <cell r="Z13">
            <v>111.56266532850995</v>
          </cell>
          <cell r="AA13">
            <v>112.68956093788887</v>
          </cell>
          <cell r="AB13">
            <v>121.49343288616143</v>
          </cell>
          <cell r="AC13">
            <v>130.98510733039279</v>
          </cell>
          <cell r="AD13">
            <v>141.21831884057971</v>
          </cell>
        </row>
        <row r="14">
          <cell r="F14">
            <v>93.766606111691999</v>
          </cell>
          <cell r="G14">
            <v>104.18511790187999</v>
          </cell>
          <cell r="H14">
            <v>115.7612421132</v>
          </cell>
          <cell r="I14">
            <v>128.62360234799999</v>
          </cell>
          <cell r="J14">
            <v>142.91511372000002</v>
          </cell>
          <cell r="K14">
            <v>158.7945708</v>
          </cell>
          <cell r="L14">
            <v>176.43841199999997</v>
          </cell>
          <cell r="M14">
            <v>196.04268000000002</v>
          </cell>
          <cell r="N14">
            <v>217.8252</v>
          </cell>
          <cell r="O14">
            <v>242.02800000000002</v>
          </cell>
          <cell r="P14">
            <v>268.92</v>
          </cell>
          <cell r="Q14">
            <v>298.8</v>
          </cell>
          <cell r="R14">
            <v>332.00000000000006</v>
          </cell>
          <cell r="S14">
            <v>361.20525432098765</v>
          </cell>
          <cell r="T14">
            <v>387.00562962962965</v>
          </cell>
          <cell r="U14">
            <v>414.64888888888896</v>
          </cell>
          <cell r="V14">
            <v>444.26666666666671</v>
          </cell>
          <cell r="W14">
            <v>476.00000000000006</v>
          </cell>
          <cell r="X14">
            <v>568.26</v>
          </cell>
          <cell r="Y14">
            <v>574</v>
          </cell>
          <cell r="Z14">
            <v>638.55000000000007</v>
          </cell>
          <cell r="AA14">
            <v>645.00000000000011</v>
          </cell>
          <cell r="AB14">
            <v>738.66854399999988</v>
          </cell>
          <cell r="AC14">
            <v>923.33568000000002</v>
          </cell>
          <cell r="AD14">
            <v>1154.1695999999999</v>
          </cell>
        </row>
        <row r="16">
          <cell r="F16">
            <v>249.53991814766641</v>
          </cell>
          <cell r="G16">
            <v>254.63256953843512</v>
          </cell>
          <cell r="H16">
            <v>259.82915259023991</v>
          </cell>
          <cell r="I16">
            <v>265.13178835738762</v>
          </cell>
          <cell r="J16">
            <v>270.54264118100781</v>
          </cell>
          <cell r="K16">
            <v>276.063919572457</v>
          </cell>
          <cell r="L16">
            <v>281.69787711475198</v>
          </cell>
          <cell r="M16">
            <v>287.44681338239997</v>
          </cell>
          <cell r="N16">
            <v>293.31307487999999</v>
          </cell>
          <cell r="O16">
            <v>299.29905599999995</v>
          </cell>
          <cell r="P16">
            <v>305.40719999999999</v>
          </cell>
          <cell r="Q16">
            <v>311.64</v>
          </cell>
          <cell r="R16">
            <v>318</v>
          </cell>
          <cell r="S16">
            <v>326.82069937526035</v>
          </cell>
          <cell r="T16">
            <v>336.4330728862974</v>
          </cell>
          <cell r="U16">
            <v>346.32816326530616</v>
          </cell>
          <cell r="V16">
            <v>356.51428571428573</v>
          </cell>
          <cell r="W16">
            <v>367</v>
          </cell>
          <cell r="X16">
            <v>377.245</v>
          </cell>
          <cell r="Y16">
            <v>397.09999999999997</v>
          </cell>
          <cell r="Z16">
            <v>417.99999999999994</v>
          </cell>
          <cell r="AA16">
            <v>440.00000000000006</v>
          </cell>
          <cell r="AB16">
            <v>442.86289928099995</v>
          </cell>
          <cell r="AC16">
            <v>447.33626190000001</v>
          </cell>
          <cell r="AD16">
            <v>451.85480999999999</v>
          </cell>
        </row>
        <row r="17">
          <cell r="F17">
            <v>8.0123696350133446</v>
          </cell>
          <cell r="G17">
            <v>8.4129881167640139</v>
          </cell>
          <cell r="H17">
            <v>8.8336375226022135</v>
          </cell>
          <cell r="I17">
            <v>9.275319398732325</v>
          </cell>
          <cell r="J17">
            <v>9.73908536866894</v>
          </cell>
          <cell r="K17">
            <v>10.226039637102389</v>
          </cell>
          <cell r="L17">
            <v>10.737341618957508</v>
          </cell>
          <cell r="M17">
            <v>11.274208699905383</v>
          </cell>
          <cell r="N17">
            <v>11.837919134900652</v>
          </cell>
          <cell r="O17">
            <v>12.429815091645683</v>
          </cell>
          <cell r="P17">
            <v>13.051305846227971</v>
          </cell>
          <cell r="Q17">
            <v>13.70387113853937</v>
          </cell>
          <cell r="R17">
            <v>14.406633761028566</v>
          </cell>
          <cell r="S17">
            <v>15.145435492363365</v>
          </cell>
          <cell r="T17">
            <v>15.92212449197174</v>
          </cell>
          <cell r="U17">
            <v>16.738643696688243</v>
          </cell>
          <cell r="V17">
            <v>17.597035681133789</v>
          </cell>
          <cell r="W17">
            <v>17.774783516296758</v>
          </cell>
          <cell r="X17">
            <v>17.954326784138143</v>
          </cell>
          <cell r="Y17">
            <v>18.135683620341553</v>
          </cell>
          <cell r="Z17">
            <v>18.318872343779351</v>
          </cell>
          <cell r="AA17">
            <v>18.503911458362982</v>
          </cell>
          <cell r="AB17">
            <v>19.949529541047589</v>
          </cell>
          <cell r="AC17">
            <v>21.50808653644193</v>
          </cell>
          <cell r="AD17">
            <v>23.188405797101453</v>
          </cell>
        </row>
        <row r="18">
          <cell r="F18">
            <v>1640.8426693294671</v>
          </cell>
          <cell r="G18">
            <v>1674.3292544178234</v>
          </cell>
          <cell r="H18">
            <v>1708.499239201861</v>
          </cell>
          <cell r="I18">
            <v>1743.3665706141437</v>
          </cell>
          <cell r="J18">
            <v>1778.9454802185137</v>
          </cell>
          <cell r="K18">
            <v>1815.2504900188917</v>
          </cell>
          <cell r="L18">
            <v>1852.2964183866243</v>
          </cell>
          <cell r="M18">
            <v>1890.0983861088002</v>
          </cell>
          <cell r="N18">
            <v>1928.6718225600007</v>
          </cell>
          <cell r="O18">
            <v>1968.0324720000003</v>
          </cell>
          <cell r="P18">
            <v>2008.1964000000003</v>
          </cell>
          <cell r="Q18">
            <v>2049.1800000000003</v>
          </cell>
          <cell r="R18">
            <v>2091.0000000000005</v>
          </cell>
          <cell r="S18">
            <v>2156.4967580799998</v>
          </cell>
          <cell r="T18">
            <v>2200.5068960000003</v>
          </cell>
          <cell r="U18">
            <v>2245.4151999999999</v>
          </cell>
          <cell r="V18">
            <v>2291.2399999999993</v>
          </cell>
          <cell r="W18">
            <v>2338.0000000000005</v>
          </cell>
          <cell r="X18">
            <v>2411.8011111111118</v>
          </cell>
          <cell r="Y18">
            <v>2494.9666666666672</v>
          </cell>
          <cell r="Z18">
            <v>2581.0000000000005</v>
          </cell>
          <cell r="AA18">
            <v>2670</v>
          </cell>
          <cell r="AB18">
            <v>2744.7737463750004</v>
          </cell>
          <cell r="AC18">
            <v>2889.2355225000001</v>
          </cell>
          <cell r="AD18">
            <v>3041.3005500000004</v>
          </cell>
        </row>
        <row r="19">
          <cell r="F19">
            <v>744.49162810339726</v>
          </cell>
          <cell r="G19">
            <v>781.71620950856709</v>
          </cell>
          <cell r="H19">
            <v>820.80201998399548</v>
          </cell>
          <cell r="I19">
            <v>861.84212098319517</v>
          </cell>
          <cell r="J19">
            <v>904.93422703235501</v>
          </cell>
          <cell r="K19">
            <v>950.1809383839726</v>
          </cell>
          <cell r="L19">
            <v>997.6899853031714</v>
          </cell>
          <cell r="M19">
            <v>1047.5744845683298</v>
          </cell>
          <cell r="N19">
            <v>1099.9532087967464</v>
          </cell>
          <cell r="O19">
            <v>1154.9508692365835</v>
          </cell>
          <cell r="P19">
            <v>1212.6984126984128</v>
          </cell>
          <cell r="Q19">
            <v>1273.3333333333335</v>
          </cell>
          <cell r="R19">
            <v>1337</v>
          </cell>
          <cell r="S19">
            <v>1393.3279247283938</v>
          </cell>
          <cell r="T19">
            <v>1438.273986816406</v>
          </cell>
          <cell r="U19">
            <v>1484.669921875</v>
          </cell>
          <cell r="V19">
            <v>1532.5625000000005</v>
          </cell>
          <cell r="W19">
            <v>1582.0000000000002</v>
          </cell>
          <cell r="X19">
            <v>1786.0000000000002</v>
          </cell>
          <cell r="Y19">
            <v>1990.0000000000002</v>
          </cell>
          <cell r="Z19">
            <v>1954.3121272970675</v>
          </cell>
          <cell r="AA19">
            <v>1918.6242545941345</v>
          </cell>
          <cell r="AB19">
            <v>1882.9363818912016</v>
          </cell>
          <cell r="AC19">
            <v>1847.2485091882681</v>
          </cell>
          <cell r="AD19">
            <v>2901.4468784227824</v>
          </cell>
        </row>
        <row r="20">
          <cell r="F20">
            <v>22.302911621237747</v>
          </cell>
          <cell r="G20">
            <v>23.418057202299632</v>
          </cell>
          <cell r="H20">
            <v>24.588960062414618</v>
          </cell>
          <cell r="I20">
            <v>25.818408065535348</v>
          </cell>
          <cell r="J20">
            <v>27.109328468812112</v>
          </cell>
          <cell r="K20">
            <v>28.464794892252723</v>
          </cell>
          <cell r="L20">
            <v>29.888034636865356</v>
          </cell>
          <cell r="M20">
            <v>31.382436368708621</v>
          </cell>
          <cell r="N20">
            <v>32.951558187144059</v>
          </cell>
          <cell r="O20">
            <v>34.599136096501255</v>
          </cell>
          <cell r="P20">
            <v>36.32909290132632</v>
          </cell>
          <cell r="Q20">
            <v>38.145547546392635</v>
          </cell>
          <cell r="R20">
            <v>40.101729471848671</v>
          </cell>
          <cell r="S20">
            <v>42.158228419122956</v>
          </cell>
          <cell r="T20">
            <v>44.32018885087286</v>
          </cell>
          <cell r="U20">
            <v>46.593019048353511</v>
          </cell>
          <cell r="V20">
            <v>48.982404640576767</v>
          </cell>
          <cell r="W20">
            <v>49.477176404623002</v>
          </cell>
          <cell r="X20">
            <v>49.976945863255558</v>
          </cell>
          <cell r="Y20">
            <v>50.481763498237932</v>
          </cell>
          <cell r="Z20">
            <v>50.991680301250433</v>
          </cell>
          <cell r="AA20">
            <v>51.50674777904085</v>
          </cell>
          <cell r="AB20">
            <v>55.530712449278411</v>
          </cell>
          <cell r="AC20">
            <v>59.869049359378288</v>
          </cell>
          <cell r="AD20">
            <v>64.546318840579701</v>
          </cell>
        </row>
        <row r="21">
          <cell r="F21">
            <v>2119.3937626178481</v>
          </cell>
          <cell r="G21">
            <v>2155.3156907978118</v>
          </cell>
          <cell r="H21">
            <v>2191.8464652181137</v>
          </cell>
          <cell r="I21">
            <v>2228.996405306556</v>
          </cell>
          <cell r="J21">
            <v>2266.7760053964976</v>
          </cell>
          <cell r="K21">
            <v>2305.1959376913537</v>
          </cell>
          <cell r="L21">
            <v>2344.2670552793425</v>
          </cell>
          <cell r="M21">
            <v>2384.0003951993317</v>
          </cell>
          <cell r="N21">
            <v>2424.4071815586422</v>
          </cell>
          <cell r="O21">
            <v>2465.4988287037045</v>
          </cell>
          <cell r="P21">
            <v>2507.2869444444445</v>
          </cell>
          <cell r="Q21">
            <v>2549.7833333333333</v>
          </cell>
          <cell r="R21">
            <v>2593</v>
          </cell>
          <cell r="S21">
            <v>2619.5255744000001</v>
          </cell>
          <cell r="T21">
            <v>2672.9852800000003</v>
          </cell>
          <cell r="U21">
            <v>2727.5360000000001</v>
          </cell>
          <cell r="V21">
            <v>2783.2000000000003</v>
          </cell>
          <cell r="W21">
            <v>2840.0000000000005</v>
          </cell>
          <cell r="X21">
            <v>2962.8118518518522</v>
          </cell>
          <cell r="Y21">
            <v>3064.9777777777781</v>
          </cell>
          <cell r="Z21">
            <v>3170.6666666666665</v>
          </cell>
          <cell r="AA21">
            <v>3280</v>
          </cell>
          <cell r="AB21">
            <v>3509.0678518518516</v>
          </cell>
          <cell r="AC21">
            <v>3759.7155555555555</v>
          </cell>
          <cell r="AD21">
            <v>4028.2666666666678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7">
          <cell r="J7">
            <v>90.211374812776683</v>
          </cell>
          <cell r="K7">
            <v>100.23486090308521</v>
          </cell>
          <cell r="L7">
            <v>111.37206767009467</v>
          </cell>
          <cell r="M7">
            <v>123.74674185566074</v>
          </cell>
          <cell r="N7">
            <v>137.49637983962305</v>
          </cell>
          <cell r="O7">
            <v>152.77375537735892</v>
          </cell>
          <cell r="P7">
            <v>169.74861708595435</v>
          </cell>
          <cell r="Q7">
            <v>188.60957453994928</v>
          </cell>
          <cell r="R7">
            <v>209.56619393327699</v>
          </cell>
          <cell r="S7">
            <v>232.85132659253</v>
          </cell>
          <cell r="T7">
            <v>258.72369621392221</v>
          </cell>
          <cell r="U7">
            <v>277.20396022920238</v>
          </cell>
          <cell r="V7">
            <v>297.00424310271683</v>
          </cell>
          <cell r="W7">
            <v>318.21883189576801</v>
          </cell>
          <cell r="X7">
            <v>340.94874845975141</v>
          </cell>
          <cell r="Y7">
            <v>365.30223049259081</v>
          </cell>
          <cell r="Z7">
            <v>391.39524695634731</v>
          </cell>
          <cell r="AA7">
            <v>395.34873429934072</v>
          </cell>
          <cell r="AB7">
            <v>399.34215585791992</v>
          </cell>
          <cell r="AC7">
            <v>403.37591500799994</v>
          </cell>
          <cell r="AD7">
            <v>407.45041919999994</v>
          </cell>
          <cell r="AE7">
            <v>411.56607999999994</v>
          </cell>
          <cell r="AF7">
            <v>514.45759999999996</v>
          </cell>
          <cell r="AG7">
            <v>643.07199999999989</v>
          </cell>
          <cell r="AH7">
            <v>803.83999999999992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Note"/>
      <sheetName val="CIS"/>
      <sheetName val="Summary"/>
      <sheetName val="first census"/>
      <sheetName val="Armenia"/>
      <sheetName val="Azerbaijan"/>
      <sheetName val="Belarus"/>
      <sheetName val="Georgia"/>
      <sheetName val="Kazachstan"/>
      <sheetName val="Kyrgystan"/>
      <sheetName val="Moldova"/>
      <sheetName val="Russia"/>
      <sheetName val="Tajikistan"/>
      <sheetName val="Turkmenistan"/>
      <sheetName val="Ukraine"/>
      <sheetName val="Uzbekistan"/>
      <sheetName val="USSR"/>
    </sheetNames>
    <sheetDataSet>
      <sheetData sheetId="0"/>
      <sheetData sheetId="1"/>
      <sheetData sheetId="2">
        <row r="4">
          <cell r="F4">
            <v>842.74515031803173</v>
          </cell>
          <cell r="G4">
            <v>873.95793366314399</v>
          </cell>
          <cell r="H4">
            <v>906.32674602103816</v>
          </cell>
          <cell r="I4">
            <v>939.89440328107673</v>
          </cell>
          <cell r="J4">
            <v>974.70530710630192</v>
          </cell>
          <cell r="K4">
            <v>1010.8055036657945</v>
          </cell>
          <cell r="L4">
            <v>1048.2427445423052</v>
          </cell>
          <cell r="M4">
            <v>1087.0665498957242</v>
          </cell>
          <cell r="N4">
            <v>1127.3282739659362</v>
          </cell>
          <cell r="O4">
            <v>1169.0811730017112</v>
          </cell>
          <cell r="P4">
            <v>1212.3804757054786</v>
          </cell>
          <cell r="Q4">
            <v>1257.2834562871631</v>
          </cell>
          <cell r="R4">
            <v>1273.1984367464941</v>
          </cell>
          <cell r="S4">
            <v>1289.3148726546779</v>
          </cell>
          <cell r="T4">
            <v>1305.6353140806862</v>
          </cell>
          <cell r="U4">
            <v>1322.1623433728469</v>
          </cell>
          <cell r="V4">
            <v>1338.89857556744</v>
          </cell>
          <cell r="W4">
            <v>1441.8907736880121</v>
          </cell>
          <cell r="X4">
            <v>1855.6275504662935</v>
          </cell>
          <cell r="Y4">
            <v>2191.55241290288</v>
          </cell>
          <cell r="Z4">
            <v>2973.2317676644784</v>
          </cell>
          <cell r="AA4">
            <v>3754.9111224260782</v>
          </cell>
          <cell r="AB4">
            <v>5100.9305198108977</v>
          </cell>
          <cell r="AC4">
            <v>5720.305040808692</v>
          </cell>
          <cell r="AD4">
            <v>7792.9693145805368</v>
          </cell>
        </row>
        <row r="5">
          <cell r="F5">
            <v>390.1341674768417</v>
          </cell>
          <cell r="G5">
            <v>404.58358108709507</v>
          </cell>
          <cell r="H5">
            <v>419.5681581643949</v>
          </cell>
          <cell r="I5">
            <v>435.10771957789109</v>
          </cell>
          <cell r="J5">
            <v>451.22282030299817</v>
          </cell>
          <cell r="K5">
            <v>467.93477661051656</v>
          </cell>
          <cell r="L5">
            <v>485.2656942627579</v>
          </cell>
          <cell r="M5">
            <v>503.23849775397122</v>
          </cell>
          <cell r="N5">
            <v>521.8769606337479</v>
          </cell>
          <cell r="O5">
            <v>541.20573695351629</v>
          </cell>
          <cell r="P5">
            <v>561.25039387772063</v>
          </cell>
          <cell r="Q5">
            <v>582.03744550282136</v>
          </cell>
          <cell r="R5">
            <v>618.41478584674769</v>
          </cell>
          <cell r="S5">
            <v>657.06570996216954</v>
          </cell>
          <cell r="T5">
            <v>698.13231683480501</v>
          </cell>
          <cell r="U5">
            <v>741.7655866369804</v>
          </cell>
          <cell r="V5">
            <v>788.12593580179157</v>
          </cell>
          <cell r="W5">
            <v>848.75100778654473</v>
          </cell>
          <cell r="X5">
            <v>914.0395468470482</v>
          </cell>
          <cell r="Y5">
            <v>984.35028121989819</v>
          </cell>
          <cell r="Z5">
            <v>1060.0695336214287</v>
          </cell>
          <cell r="AA5">
            <v>1141.6133439000002</v>
          </cell>
          <cell r="AB5">
            <v>1268.4592710000002</v>
          </cell>
          <cell r="AC5">
            <v>1409.3991900000003</v>
          </cell>
          <cell r="AD5">
            <v>1565.9991000000005</v>
          </cell>
        </row>
        <row r="6">
          <cell r="F6">
            <v>436.62919543642556</v>
          </cell>
          <cell r="G6">
            <v>452.80064711925615</v>
          </cell>
          <cell r="H6">
            <v>469.5710414570064</v>
          </cell>
          <cell r="I6">
            <v>486.96256151096958</v>
          </cell>
          <cell r="J6">
            <v>504.99821193730185</v>
          </cell>
          <cell r="K6">
            <v>523.70184941646119</v>
          </cell>
          <cell r="L6">
            <v>543.09821420966341</v>
          </cell>
          <cell r="M6">
            <v>563.21296288409542</v>
          </cell>
          <cell r="N6">
            <v>584.07270225017294</v>
          </cell>
          <cell r="O6">
            <v>605.70502455573501</v>
          </cell>
          <cell r="P6">
            <v>628.13854398372519</v>
          </cell>
          <cell r="Q6">
            <v>651.40293450164097</v>
          </cell>
          <cell r="R6">
            <v>659.64854126748457</v>
          </cell>
          <cell r="S6">
            <v>667.99852280251605</v>
          </cell>
          <cell r="T6">
            <v>676.45420030634523</v>
          </cell>
          <cell r="U6">
            <v>685.01691170262802</v>
          </cell>
          <cell r="V6">
            <v>693.68801185076268</v>
          </cell>
          <cell r="W6">
            <v>747.04862814697526</v>
          </cell>
          <cell r="X6">
            <v>804.5139072352041</v>
          </cell>
          <cell r="Y6">
            <v>866.39959240714279</v>
          </cell>
          <cell r="Z6">
            <v>933.04571489999989</v>
          </cell>
          <cell r="AA6">
            <v>1004.8184621999999</v>
          </cell>
          <cell r="AB6">
            <v>1116.464958</v>
          </cell>
          <cell r="AC6">
            <v>1240.5166199999996</v>
          </cell>
          <cell r="AD6">
            <v>1378.3517999999997</v>
          </cell>
        </row>
        <row r="7">
          <cell r="F7">
            <v>345.2550691621052</v>
          </cell>
          <cell r="G7">
            <v>358.04229394588685</v>
          </cell>
          <cell r="H7">
            <v>371.30311964758636</v>
          </cell>
          <cell r="I7">
            <v>385.05508704194142</v>
          </cell>
          <cell r="J7">
            <v>399.31638656201329</v>
          </cell>
          <cell r="K7">
            <v>414.10588236060642</v>
          </cell>
          <cell r="L7">
            <v>429.44313726285117</v>
          </cell>
          <cell r="M7">
            <v>445.34843864295669</v>
          </cell>
          <cell r="N7">
            <v>461.84282525936248</v>
          </cell>
          <cell r="O7">
            <v>478.94811508378336</v>
          </cell>
          <cell r="P7">
            <v>496.6869341609605</v>
          </cell>
          <cell r="Q7">
            <v>515.08274653729234</v>
          </cell>
          <cell r="R7">
            <v>521.60278130358711</v>
          </cell>
          <cell r="S7">
            <v>528.20534815553128</v>
          </cell>
          <cell r="T7">
            <v>534.8914918030697</v>
          </cell>
          <cell r="U7">
            <v>541.66227018032373</v>
          </cell>
          <cell r="V7">
            <v>548.51875461298596</v>
          </cell>
          <cell r="W7">
            <v>590.71250496783114</v>
          </cell>
          <cell r="X7">
            <v>636.15192842689498</v>
          </cell>
          <cell r="Y7">
            <v>685.08669215204088</v>
          </cell>
          <cell r="Z7">
            <v>737.78566847142861</v>
          </cell>
          <cell r="AA7">
            <v>794.53841220000004</v>
          </cell>
          <cell r="AB7">
            <v>882.82045800000003</v>
          </cell>
          <cell r="AC7">
            <v>980.91162000000008</v>
          </cell>
          <cell r="AD7">
            <v>1089.9018000000001</v>
          </cell>
        </row>
        <row r="8">
          <cell r="F8">
            <v>1800.1121971097689</v>
          </cell>
          <cell r="G8">
            <v>1866.7830192249455</v>
          </cell>
          <cell r="H8">
            <v>1935.9231310480914</v>
          </cell>
          <cell r="I8">
            <v>2007.6239877535766</v>
          </cell>
          <cell r="J8">
            <v>2081.9804317444496</v>
          </cell>
          <cell r="K8">
            <v>2159.0908181053551</v>
          </cell>
          <cell r="L8">
            <v>2239.0571447018497</v>
          </cell>
          <cell r="M8">
            <v>2321.9851870982143</v>
          </cell>
          <cell r="N8">
            <v>2407.9846384722227</v>
          </cell>
          <cell r="O8">
            <v>2497.1692547119346</v>
          </cell>
          <cell r="P8">
            <v>2589.657004886451</v>
          </cell>
          <cell r="Q8">
            <v>2685.5702272896528</v>
          </cell>
          <cell r="R8">
            <v>2719.564787128762</v>
          </cell>
          <cell r="S8">
            <v>2753.989657851911</v>
          </cell>
          <cell r="T8">
            <v>2788.850286432315</v>
          </cell>
          <cell r="U8">
            <v>2824.1521887922177</v>
          </cell>
          <cell r="V8">
            <v>2859.9009506756638</v>
          </cell>
          <cell r="W8">
            <v>3079.8933314968681</v>
          </cell>
          <cell r="X8">
            <v>3316.8082031504737</v>
          </cell>
          <cell r="Y8">
            <v>3571.94729570051</v>
          </cell>
          <cell r="Z8">
            <v>3846.712472292857</v>
          </cell>
          <cell r="AA8">
            <v>4142.6134316999996</v>
          </cell>
          <cell r="AB8">
            <v>4602.9038129999999</v>
          </cell>
          <cell r="AC8">
            <v>5114.3375699999997</v>
          </cell>
          <cell r="AD8">
            <v>5682.5972999999994</v>
          </cell>
        </row>
        <row r="14">
          <cell r="F14">
            <v>434.69665670380459</v>
          </cell>
          <cell r="G14">
            <v>450.79653287801943</v>
          </cell>
          <cell r="H14">
            <v>467.4927007623906</v>
          </cell>
          <cell r="I14">
            <v>484.8072452350716</v>
          </cell>
          <cell r="J14">
            <v>502.76306913266694</v>
          </cell>
          <cell r="K14">
            <v>521.38392354498785</v>
          </cell>
          <cell r="L14">
            <v>540.69443923183928</v>
          </cell>
          <cell r="M14">
            <v>560.72015920338902</v>
          </cell>
          <cell r="N14">
            <v>581.48757250721815</v>
          </cell>
          <cell r="O14">
            <v>603.02414926674476</v>
          </cell>
          <cell r="P14">
            <v>625.35837701736489</v>
          </cell>
          <cell r="Q14">
            <v>648.51979838837849</v>
          </cell>
          <cell r="R14">
            <v>656.72890976038309</v>
          </cell>
          <cell r="S14">
            <v>665.04193393456535</v>
          </cell>
          <cell r="T14">
            <v>673.46018626285104</v>
          </cell>
          <cell r="U14">
            <v>681.98499874719084</v>
          </cell>
          <cell r="V14">
            <v>690.61772025031985</v>
          </cell>
          <cell r="W14">
            <v>743.74216026957527</v>
          </cell>
          <cell r="X14">
            <v>800.95309567492711</v>
          </cell>
          <cell r="Y14">
            <v>862.56487226530601</v>
          </cell>
          <cell r="Z14">
            <v>928.91601628571425</v>
          </cell>
          <cell r="AA14">
            <v>1000.3710944615384</v>
          </cell>
          <cell r="AB14">
            <v>1002.3758461538461</v>
          </cell>
          <cell r="AC14">
            <v>1004.3846153846152</v>
          </cell>
          <cell r="AD14">
            <v>1306.0500000000004</v>
          </cell>
        </row>
        <row r="15">
          <cell r="F15">
            <v>679.26035021839095</v>
          </cell>
          <cell r="G15">
            <v>704.41814096722021</v>
          </cell>
          <cell r="H15">
            <v>730.50770174378397</v>
          </cell>
          <cell r="I15">
            <v>757.56354254910934</v>
          </cell>
          <cell r="J15">
            <v>785.62145153240965</v>
          </cell>
          <cell r="K15">
            <v>814.71854232990631</v>
          </cell>
          <cell r="L15">
            <v>844.89330315694008</v>
          </cell>
          <cell r="M15">
            <v>876.18564771830813</v>
          </cell>
          <cell r="N15">
            <v>908.63696800417142</v>
          </cell>
          <cell r="O15">
            <v>942.29018904136296</v>
          </cell>
          <cell r="P15">
            <v>977.18982567252465</v>
          </cell>
          <cell r="Q15">
            <v>1013.3820414381737</v>
          </cell>
          <cell r="R15">
            <v>1026.2096622158722</v>
          </cell>
          <cell r="S15">
            <v>1039.1996579401239</v>
          </cell>
          <cell r="T15">
            <v>1052.3540839899988</v>
          </cell>
          <cell r="U15">
            <v>1065.675021762024</v>
          </cell>
          <cell r="V15">
            <v>1079.164578999518</v>
          </cell>
          <cell r="W15">
            <v>1162.177238922558</v>
          </cell>
          <cell r="X15">
            <v>1251.5754880704469</v>
          </cell>
          <cell r="Y15">
            <v>1347.8505256143274</v>
          </cell>
          <cell r="Z15">
            <v>1451.5313352769681</v>
          </cell>
          <cell r="AA15">
            <v>1563.1875918367348</v>
          </cell>
          <cell r="AB15">
            <v>1823.7188571428574</v>
          </cell>
          <cell r="AC15">
            <v>2127.672</v>
          </cell>
          <cell r="AD15">
            <v>2482.2840000000001</v>
          </cell>
        </row>
        <row r="16">
          <cell r="F16">
            <v>1274.2220831093687</v>
          </cell>
          <cell r="G16">
            <v>1321.4154935949009</v>
          </cell>
          <cell r="H16">
            <v>1370.3568081724898</v>
          </cell>
          <cell r="I16">
            <v>1421.11076403073</v>
          </cell>
          <cell r="J16">
            <v>1473.7444960318683</v>
          </cell>
          <cell r="K16">
            <v>1528.3276255145299</v>
          </cell>
          <cell r="L16">
            <v>1584.9323523854384</v>
          </cell>
          <cell r="M16">
            <v>1643.6335506219364</v>
          </cell>
          <cell r="N16">
            <v>1704.5088673116377</v>
          </cell>
          <cell r="O16">
            <v>1767.638825360217</v>
          </cell>
          <cell r="P16">
            <v>1833.1069300031882</v>
          </cell>
          <cell r="Q16">
            <v>1900.9997792625654</v>
          </cell>
          <cell r="R16">
            <v>1925.063067607661</v>
          </cell>
          <cell r="S16">
            <v>1949.4309545394035</v>
          </cell>
          <cell r="T16">
            <v>1974.1072957361048</v>
          </cell>
          <cell r="U16">
            <v>1999.0959956821316</v>
          </cell>
          <cell r="V16">
            <v>2024.4010082857028</v>
          </cell>
          <cell r="W16">
            <v>2180.1241627692184</v>
          </cell>
          <cell r="X16">
            <v>2347.8260214437732</v>
          </cell>
          <cell r="Y16">
            <v>2528.4280230932945</v>
          </cell>
          <cell r="Z16">
            <v>2722.9224864081634</v>
          </cell>
          <cell r="AA16">
            <v>2932.3780622857143</v>
          </cell>
          <cell r="AB16">
            <v>2938.2545714285716</v>
          </cell>
          <cell r="AC16">
            <v>2944.1428571428573</v>
          </cell>
          <cell r="AD16">
            <v>3612</v>
          </cell>
        </row>
        <row r="17">
          <cell r="F17">
            <v>15109.137838187711</v>
          </cell>
          <cell r="G17">
            <v>15892.888115093396</v>
          </cell>
          <cell r="H17">
            <v>16717.293557312154</v>
          </cell>
          <cell r="I17">
            <v>17584.463054008502</v>
          </cell>
          <cell r="J17">
            <v>18496.614887912892</v>
          </cell>
          <cell r="K17">
            <v>19456.082409850467</v>
          </cell>
          <cell r="L17">
            <v>20465.320007622569</v>
          </cell>
          <cell r="M17">
            <v>21526.909384509308</v>
          </cell>
          <cell r="N17">
            <v>22643.56616345471</v>
          </cell>
          <cell r="O17">
            <v>23818.146833827916</v>
          </cell>
          <cell r="P17">
            <v>25053.656058531094</v>
          </cell>
          <cell r="Q17">
            <v>26353.254360145933</v>
          </cell>
          <cell r="R17">
            <v>28122.706661337532</v>
          </cell>
          <cell r="S17">
            <v>30071.202269401223</v>
          </cell>
          <cell r="T17">
            <v>35621.358680384481</v>
          </cell>
          <cell r="U17">
            <v>38615.467200581144</v>
          </cell>
          <cell r="V17">
            <v>44360.517649385343</v>
          </cell>
          <cell r="W17">
            <v>48112.925745482164</v>
          </cell>
          <cell r="X17">
            <v>55393.042561039561</v>
          </cell>
          <cell r="Y17">
            <v>63673.005468054624</v>
          </cell>
          <cell r="Z17">
            <v>71523.379152253183</v>
          </cell>
          <cell r="AA17">
            <v>89006.563907141943</v>
          </cell>
          <cell r="AB17">
            <v>81797.477965569909</v>
          </cell>
          <cell r="AC17">
            <v>91131.259100009309</v>
          </cell>
          <cell r="AD17">
            <v>112848.7400251372</v>
          </cell>
        </row>
        <row r="23">
          <cell r="F23">
            <v>5887.1614179203025</v>
          </cell>
          <cell r="G23">
            <v>6105.2044333988306</v>
          </cell>
          <cell r="H23">
            <v>6331.3231161173071</v>
          </cell>
          <cell r="I23">
            <v>6565.8165648623917</v>
          </cell>
          <cell r="J23">
            <v>6808.9949561535932</v>
          </cell>
          <cell r="K23">
            <v>7061.1799545296526</v>
          </cell>
          <cell r="L23">
            <v>7322.7051380307494</v>
          </cell>
          <cell r="M23">
            <v>7593.9164394392965</v>
          </cell>
          <cell r="N23">
            <v>7875.172603862974</v>
          </cell>
          <cell r="O23">
            <v>8166.845663265306</v>
          </cell>
          <cell r="P23">
            <v>8469.3214285714294</v>
          </cell>
          <cell r="Q23">
            <v>8782.9999999999982</v>
          </cell>
          <cell r="R23">
            <v>9406.6666666666679</v>
          </cell>
          <cell r="S23">
            <v>10099.629629629628</v>
          </cell>
          <cell r="T23">
            <v>10994.000000000002</v>
          </cell>
          <cell r="U23">
            <v>11522.6</v>
          </cell>
          <cell r="V23">
            <v>13157.199999999999</v>
          </cell>
          <cell r="W23">
            <v>14799.249999999996</v>
          </cell>
          <cell r="X23">
            <v>17439.799999999996</v>
          </cell>
          <cell r="Y23">
            <v>20525.166666666668</v>
          </cell>
          <cell r="Z23">
            <v>24999.999999999996</v>
          </cell>
          <cell r="AA23">
            <v>30837</v>
          </cell>
          <cell r="AB23">
            <v>31377.284999999996</v>
          </cell>
          <cell r="AC23">
            <v>29616.815923076916</v>
          </cell>
          <cell r="AD23">
            <v>31505.659950000001</v>
          </cell>
        </row>
        <row r="24">
          <cell r="F24">
            <v>1819.4881966007154</v>
          </cell>
          <cell r="G24">
            <v>1886.8766483266679</v>
          </cell>
          <cell r="H24">
            <v>1956.7609686350629</v>
          </cell>
          <cell r="I24">
            <v>2029.2335971030282</v>
          </cell>
          <cell r="J24">
            <v>2104.3903969957328</v>
          </cell>
          <cell r="K24">
            <v>2182.3307820696491</v>
          </cell>
          <cell r="L24">
            <v>2263.1578480722287</v>
          </cell>
          <cell r="M24">
            <v>2346.9785091119411</v>
          </cell>
          <cell r="N24">
            <v>2433.9036390790498</v>
          </cell>
          <cell r="O24">
            <v>2524.0482183042</v>
          </cell>
          <cell r="P24">
            <v>2617.5314856487998</v>
          </cell>
          <cell r="Q24">
            <v>2714.4770962283847</v>
          </cell>
          <cell r="R24">
            <v>2857.3443118193522</v>
          </cell>
          <cell r="S24">
            <v>3007.7308545466867</v>
          </cell>
          <cell r="T24">
            <v>3166.032478470197</v>
          </cell>
          <cell r="U24">
            <v>3332.6657668107337</v>
          </cell>
          <cell r="V24">
            <v>3508.0692282218247</v>
          </cell>
          <cell r="W24">
            <v>3777.9207073158113</v>
          </cell>
          <cell r="X24">
            <v>4068.5299924939504</v>
          </cell>
          <cell r="Y24">
            <v>4381.4938380704079</v>
          </cell>
          <cell r="Z24">
            <v>4718.5318256142855</v>
          </cell>
          <cell r="AA24">
            <v>5081.4958121999998</v>
          </cell>
          <cell r="AB24">
            <v>5646.1064580000002</v>
          </cell>
          <cell r="AC24">
            <v>6273.4516199999998</v>
          </cell>
          <cell r="AD24">
            <v>6970.5017999999991</v>
          </cell>
        </row>
        <row r="25">
          <cell r="F25">
            <v>667.41600501773576</v>
          </cell>
          <cell r="G25">
            <v>692.13511631468896</v>
          </cell>
          <cell r="H25">
            <v>717.76975025227</v>
          </cell>
          <cell r="I25">
            <v>744.35381507642819</v>
          </cell>
          <cell r="J25">
            <v>771.92247489407373</v>
          </cell>
          <cell r="K25">
            <v>800.51219618644677</v>
          </cell>
          <cell r="L25">
            <v>830.16079604520405</v>
          </cell>
          <cell r="M25">
            <v>860.90749219502641</v>
          </cell>
          <cell r="N25">
            <v>892.79295486891624</v>
          </cell>
          <cell r="O25">
            <v>925.85936060480208</v>
          </cell>
          <cell r="P25">
            <v>960.15044803460955</v>
          </cell>
          <cell r="Q25">
            <v>995.71157573959511</v>
          </cell>
          <cell r="R25">
            <v>1008.3155197362988</v>
          </cell>
          <cell r="S25">
            <v>1021.0790073278976</v>
          </cell>
          <cell r="T25">
            <v>1034.0040580535672</v>
          </cell>
          <cell r="U25">
            <v>1047.0927170162706</v>
          </cell>
          <cell r="V25">
            <v>1060.34705520635</v>
          </cell>
          <cell r="W25">
            <v>1141.9122132991461</v>
          </cell>
          <cell r="X25">
            <v>1229.7516143221574</v>
          </cell>
          <cell r="Y25">
            <v>1324.3478923469388</v>
          </cell>
          <cell r="Z25">
            <v>1426.2208071428572</v>
          </cell>
          <cell r="AA25">
            <v>1535.9301</v>
          </cell>
          <cell r="AB25">
            <v>1706.5889999999999</v>
          </cell>
          <cell r="AC25">
            <v>1896.21</v>
          </cell>
          <cell r="AD25">
            <v>2106.9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Note"/>
      <sheetName val="Asia"/>
      <sheetName val="Summary"/>
      <sheetName val="first census"/>
      <sheetName val="Afghanistan"/>
      <sheetName val="Australia"/>
      <sheetName val="Bangladesh"/>
      <sheetName val="Bhutan"/>
      <sheetName val="Br.In.Oc.Terr."/>
      <sheetName val="Brunei"/>
      <sheetName val="Cambodia"/>
      <sheetName val="China"/>
      <sheetName val="Christmas Isl."/>
      <sheetName val="Cocos (Keeling) Isl."/>
      <sheetName val="Cook Isl."/>
      <sheetName val="East-Timor"/>
      <sheetName val="Fiji"/>
      <sheetName val="Fr. Polynesia"/>
      <sheetName val="Guam"/>
      <sheetName val="Heard and McDonald"/>
      <sheetName val="India"/>
      <sheetName val="Indonesia"/>
      <sheetName val="Japan"/>
      <sheetName val="Kiribati"/>
      <sheetName val="Korea Rep."/>
      <sheetName val="Korea Dem.Rep."/>
      <sheetName val="Laos"/>
      <sheetName val="Macau"/>
      <sheetName val="Malaysia"/>
      <sheetName val="Maldives"/>
      <sheetName val="Marshall Isl."/>
      <sheetName val="Micronesia"/>
      <sheetName val="Mongolia"/>
      <sheetName val="Myanmar"/>
      <sheetName val="Nauru"/>
      <sheetName val="Nepal"/>
      <sheetName val="New Caledonia"/>
      <sheetName val="New Zealand"/>
      <sheetName val="Niue"/>
      <sheetName val="Norfolk Isl."/>
      <sheetName val="Northern Mariana Isl."/>
      <sheetName val="Pakistan"/>
      <sheetName val="Palau"/>
      <sheetName val="Papua New Guinea"/>
      <sheetName val="Philippines"/>
      <sheetName val="Samoa (American)"/>
      <sheetName val="Samoa (Western)"/>
      <sheetName val="Singapore"/>
      <sheetName val="Solomon isl."/>
      <sheetName val="Sri Lanka"/>
      <sheetName val="Taiwan"/>
      <sheetName val="Thailand"/>
      <sheetName val="Tonga"/>
      <sheetName val="Tokelau"/>
      <sheetName val="Tuvalu"/>
      <sheetName val="Vanuatu"/>
      <sheetName val="Vietnam"/>
      <sheetName val="Wallis and Futuna Isl."/>
      <sheetName val="orig reg codes"/>
    </sheetNames>
    <sheetDataSet>
      <sheetData sheetId="0"/>
      <sheetData sheetId="1"/>
      <sheetData sheetId="2">
        <row r="4">
          <cell r="F4">
            <v>2009.688004041637</v>
          </cell>
          <cell r="G4">
            <v>2093.4250042100384</v>
          </cell>
          <cell r="H4">
            <v>2180.6510460521226</v>
          </cell>
          <cell r="I4">
            <v>2271.5115063042945</v>
          </cell>
          <cell r="J4">
            <v>2366.1578190669738</v>
          </cell>
          <cell r="K4">
            <v>2464.7477281947649</v>
          </cell>
          <cell r="L4">
            <v>2567.44555020288</v>
          </cell>
          <cell r="M4">
            <v>2674.4224481279989</v>
          </cell>
          <cell r="N4">
            <v>2785.8567167999995</v>
          </cell>
          <cell r="O4">
            <v>2901.9340799999991</v>
          </cell>
          <cell r="P4">
            <v>3022.8479999999995</v>
          </cell>
          <cell r="Q4">
            <v>3148.7999999999997</v>
          </cell>
          <cell r="R4">
            <v>3280</v>
          </cell>
          <cell r="S4">
            <v>3388.8170901082703</v>
          </cell>
          <cell r="T4">
            <v>3577.0847062253974</v>
          </cell>
          <cell r="U4">
            <v>3775.8116343490301</v>
          </cell>
          <cell r="V4">
            <v>3985.5789473684213</v>
          </cell>
          <cell r="W4">
            <v>4207</v>
          </cell>
          <cell r="X4">
            <v>4506.800182066454</v>
          </cell>
          <cell r="Y4">
            <v>4882.3668639053258</v>
          </cell>
          <cell r="Z4">
            <v>5289.2307692307695</v>
          </cell>
          <cell r="AA4">
            <v>5730</v>
          </cell>
          <cell r="AB4">
            <v>5725.0273799725646</v>
          </cell>
          <cell r="AC4">
            <v>6440.655802469134</v>
          </cell>
          <cell r="AD4">
            <v>7245.7377777777765</v>
          </cell>
        </row>
        <row r="5">
          <cell r="F5">
            <v>12314.718887823954</v>
          </cell>
          <cell r="G5">
            <v>12542.769237598472</v>
          </cell>
          <cell r="H5">
            <v>12775.042741998443</v>
          </cell>
          <cell r="I5">
            <v>13011.617607591012</v>
          </cell>
          <cell r="J5">
            <v>13252.573489213062</v>
          </cell>
          <cell r="K5">
            <v>13497.991516791086</v>
          </cell>
          <cell r="L5">
            <v>13747.954322657586</v>
          </cell>
          <cell r="M5">
            <v>14002.546069373466</v>
          </cell>
          <cell r="N5">
            <v>14261.85247806557</v>
          </cell>
          <cell r="O5">
            <v>14525.960857288997</v>
          </cell>
          <cell r="P5">
            <v>14794.960132423988</v>
          </cell>
          <cell r="Q5">
            <v>15068.940875617018</v>
          </cell>
          <cell r="R5">
            <v>16379.283560453283</v>
          </cell>
          <cell r="S5">
            <v>17803.569087449214</v>
          </cell>
          <cell r="T5">
            <v>19351.705529836119</v>
          </cell>
          <cell r="U5">
            <v>21034.462532430553</v>
          </cell>
          <cell r="V5">
            <v>22863.546230902783</v>
          </cell>
          <cell r="W5">
            <v>23857.61345833333</v>
          </cell>
          <cell r="X5">
            <v>24894.900999999998</v>
          </cell>
          <cell r="Y5">
            <v>27029.747249999993</v>
          </cell>
          <cell r="Z5">
            <v>29164.593499999999</v>
          </cell>
          <cell r="AA5">
            <v>31299.439750000005</v>
          </cell>
          <cell r="AB5">
            <v>33434.286000000007</v>
          </cell>
          <cell r="AC5">
            <v>36217.162666666649</v>
          </cell>
          <cell r="AD5">
            <v>39000.039333333334</v>
          </cell>
        </row>
        <row r="6">
          <cell r="F6">
            <v>112.53499198671824</v>
          </cell>
          <cell r="G6">
            <v>114.61897331980563</v>
          </cell>
          <cell r="H6">
            <v>116.741546899802</v>
          </cell>
          <cell r="I6">
            <v>118.90342739794649</v>
          </cell>
          <cell r="J6">
            <v>121.10534272013068</v>
          </cell>
          <cell r="K6">
            <v>123.34803425198494</v>
          </cell>
          <cell r="L6">
            <v>125.63225710850321</v>
          </cell>
          <cell r="M6">
            <v>127.95878038829031</v>
          </cell>
          <cell r="N6">
            <v>130.32838743251787</v>
          </cell>
          <cell r="O6">
            <v>132.74187608867564</v>
          </cell>
          <cell r="P6">
            <v>135.20005897920666</v>
          </cell>
          <cell r="Q6">
            <v>137.70376377511789</v>
          </cell>
          <cell r="R6">
            <v>149.67800410338901</v>
          </cell>
          <cell r="S6">
            <v>162.69348272107501</v>
          </cell>
          <cell r="T6">
            <v>176.84074208812504</v>
          </cell>
          <cell r="U6">
            <v>192.21819792187503</v>
          </cell>
          <cell r="V6">
            <v>208.93282382812501</v>
          </cell>
          <cell r="W6">
            <v>232.14758203125004</v>
          </cell>
          <cell r="X6">
            <v>257.94175781250004</v>
          </cell>
          <cell r="Y6">
            <v>286.60195312500002</v>
          </cell>
          <cell r="Z6">
            <v>318.44661458333343</v>
          </cell>
          <cell r="AA6">
            <v>353.82957175925935</v>
          </cell>
          <cell r="AB6">
            <v>424.59548611111114</v>
          </cell>
          <cell r="AC6">
            <v>509.51458333333346</v>
          </cell>
          <cell r="AD6">
            <v>611.41750000000013</v>
          </cell>
        </row>
        <row r="8">
          <cell r="F8">
            <v>165000</v>
          </cell>
          <cell r="G8">
            <v>167352.85230670738</v>
          </cell>
          <cell r="H8">
            <v>170768.21663949735</v>
          </cell>
          <cell r="I8">
            <v>174253.28228520133</v>
          </cell>
          <cell r="J8">
            <v>177809.47171959319</v>
          </cell>
          <cell r="K8">
            <v>181438.23644856454</v>
          </cell>
          <cell r="L8">
            <v>185141.05760057599</v>
          </cell>
          <cell r="M8">
            <v>188919.44653120005</v>
          </cell>
          <cell r="N8">
            <v>192774.94544000004</v>
          </cell>
          <cell r="O8">
            <v>196709.128</v>
          </cell>
          <cell r="P8">
            <v>200723.6</v>
          </cell>
          <cell r="Q8">
            <v>204820</v>
          </cell>
          <cell r="R8">
            <v>208999.99999999997</v>
          </cell>
          <cell r="S8">
            <v>214850.82644628102</v>
          </cell>
          <cell r="T8">
            <v>225081.81818181826</v>
          </cell>
          <cell r="U8">
            <v>235800.00000000006</v>
          </cell>
          <cell r="V8">
            <v>244400.00000000009</v>
          </cell>
          <cell r="W8">
            <v>253000.00000000009</v>
          </cell>
          <cell r="X8">
            <v>257200.00000000003</v>
          </cell>
          <cell r="Y8">
            <v>279626</v>
          </cell>
          <cell r="Z8">
            <v>284500.00000000006</v>
          </cell>
          <cell r="AA8">
            <v>264044.45287554577</v>
          </cell>
          <cell r="AB8">
            <v>264746.45348629262</v>
          </cell>
          <cell r="AC8">
            <v>290814.80231536028</v>
          </cell>
          <cell r="AD8">
            <v>331000.74626684573</v>
          </cell>
        </row>
        <row r="9">
          <cell r="F9">
            <v>11.20477204908034</v>
          </cell>
          <cell r="G9">
            <v>11.412267827767012</v>
          </cell>
          <cell r="H9">
            <v>11.623606120873811</v>
          </cell>
          <cell r="I9">
            <v>11.838858086075176</v>
          </cell>
          <cell r="J9">
            <v>12.05809619878027</v>
          </cell>
          <cell r="K9">
            <v>12.281394276535462</v>
          </cell>
          <cell r="L9">
            <v>12.508827503878711</v>
          </cell>
          <cell r="M9">
            <v>12.740472457654242</v>
          </cell>
          <cell r="N9">
            <v>12.976407132795988</v>
          </cell>
          <cell r="O9">
            <v>13.216710968588508</v>
          </cell>
          <cell r="P9">
            <v>13.461464875414222</v>
          </cell>
          <cell r="Q9">
            <v>13.710751261995966</v>
          </cell>
          <cell r="R9">
            <v>14.432369749469437</v>
          </cell>
          <cell r="S9">
            <v>15.191968157336248</v>
          </cell>
          <cell r="T9">
            <v>15.991545428774998</v>
          </cell>
          <cell r="U9">
            <v>16.833205714500004</v>
          </cell>
          <cell r="V9">
            <v>17.719163909999995</v>
          </cell>
          <cell r="W9">
            <v>19.687959900000003</v>
          </cell>
          <cell r="X9">
            <v>21.875510999999996</v>
          </cell>
          <cell r="Y9">
            <v>24.306123333333332</v>
          </cell>
          <cell r="Z9">
            <v>27.006803703703707</v>
          </cell>
          <cell r="AA9">
            <v>30.007559670781895</v>
          </cell>
          <cell r="AB9">
            <v>38.581148148148152</v>
          </cell>
          <cell r="AC9">
            <v>49.604333333333344</v>
          </cell>
          <cell r="AD9">
            <v>63.777000000000008</v>
          </cell>
        </row>
        <row r="10">
          <cell r="F10">
            <v>3113.9847880120219</v>
          </cell>
          <cell r="G10">
            <v>3171.6511729752069</v>
          </cell>
          <cell r="H10">
            <v>3230.3854539562294</v>
          </cell>
          <cell r="I10">
            <v>3290.2074068072707</v>
          </cell>
          <cell r="J10">
            <v>3351.1371735999978</v>
          </cell>
          <cell r="K10">
            <v>3413.1952694074066</v>
          </cell>
          <cell r="L10">
            <v>3476.4025892112463</v>
          </cell>
          <cell r="M10">
            <v>3540.7804149373806</v>
          </cell>
          <cell r="N10">
            <v>3606.3504226214063</v>
          </cell>
          <cell r="O10">
            <v>3673.134689706988</v>
          </cell>
          <cell r="P10">
            <v>3741.1557024793392</v>
          </cell>
          <cell r="Q10">
            <v>3810.4363636363637</v>
          </cell>
          <cell r="R10">
            <v>3881.0000000000009</v>
          </cell>
          <cell r="S10">
            <v>4010.8032000000003</v>
          </cell>
          <cell r="T10">
            <v>4177.920000000001</v>
          </cell>
          <cell r="U10">
            <v>4352.0000000000018</v>
          </cell>
          <cell r="V10">
            <v>4525.0000000000009</v>
          </cell>
          <cell r="W10">
            <v>4698.0000000000009</v>
          </cell>
          <cell r="X10">
            <v>4945</v>
          </cell>
          <cell r="Y10">
            <v>5192.0000000000009</v>
          </cell>
          <cell r="Z10">
            <v>5283.0000000000009</v>
          </cell>
          <cell r="AA10">
            <v>5630</v>
          </cell>
          <cell r="AB10">
            <v>6657.2429814814823</v>
          </cell>
          <cell r="AC10">
            <v>7262.4468888888905</v>
          </cell>
          <cell r="AD10">
            <v>7922.6693333333342</v>
          </cell>
        </row>
        <row r="11">
          <cell r="F11">
            <v>8960.0330503409987</v>
          </cell>
          <cell r="G11">
            <v>9125.9595883102756</v>
          </cell>
          <cell r="H11">
            <v>9294.9588399456516</v>
          </cell>
          <cell r="I11">
            <v>9467.0877073520514</v>
          </cell>
          <cell r="J11">
            <v>9642.4041463770918</v>
          </cell>
          <cell r="K11">
            <v>9820.9671861248135</v>
          </cell>
          <cell r="L11">
            <v>10002.836948830829</v>
          </cell>
          <cell r="M11">
            <v>10188.074670105474</v>
          </cell>
          <cell r="N11">
            <v>10376.742719551872</v>
          </cell>
          <cell r="O11">
            <v>10568.904621765794</v>
          </cell>
          <cell r="P11">
            <v>10764.62507772442</v>
          </cell>
          <cell r="Q11">
            <v>10963.96998657117</v>
          </cell>
          <cell r="R11">
            <v>11917.358681055619</v>
          </cell>
          <cell r="S11">
            <v>12953.650740277846</v>
          </cell>
          <cell r="T11">
            <v>14080.055152475919</v>
          </cell>
          <cell r="U11">
            <v>15304.407774430347</v>
          </cell>
          <cell r="V11">
            <v>16635.225841772113</v>
          </cell>
          <cell r="W11">
            <v>17358.496530544817</v>
          </cell>
          <cell r="X11">
            <v>18113.213771003284</v>
          </cell>
          <cell r="Y11">
            <v>18900.744804525166</v>
          </cell>
          <cell r="Z11">
            <v>19722.516317765392</v>
          </cell>
          <cell r="AA11">
            <v>20580.017027233454</v>
          </cell>
          <cell r="AB11">
            <v>22017.997952654776</v>
          </cell>
          <cell r="AC11">
            <v>24695.256172486836</v>
          </cell>
          <cell r="AD11">
            <v>28374.60678632139</v>
          </cell>
        </row>
        <row r="12">
          <cell r="F12">
            <v>973.27068999190465</v>
          </cell>
          <cell r="G12">
            <v>991.29422128805095</v>
          </cell>
          <cell r="H12">
            <v>1009.6515216822745</v>
          </cell>
          <cell r="I12">
            <v>1028.3487720837979</v>
          </cell>
          <cell r="J12">
            <v>1047.3922678631275</v>
          </cell>
          <cell r="K12">
            <v>1066.7884209717038</v>
          </cell>
          <cell r="L12">
            <v>1086.5437621008098</v>
          </cell>
          <cell r="M12">
            <v>1106.6649428804542</v>
          </cell>
          <cell r="N12">
            <v>1127.1587381189811</v>
          </cell>
          <cell r="O12">
            <v>1148.0320480841476</v>
          </cell>
          <cell r="P12">
            <v>1169.2919008264462</v>
          </cell>
          <cell r="Q12">
            <v>1190.9454545454546</v>
          </cell>
          <cell r="R12">
            <v>1213</v>
          </cell>
          <cell r="S12">
            <v>1418.8799999999997</v>
          </cell>
          <cell r="T12">
            <v>1773.6</v>
          </cell>
          <cell r="U12">
            <v>2217.0000000000005</v>
          </cell>
          <cell r="V12">
            <v>2501.4999999999991</v>
          </cell>
          <cell r="W12">
            <v>2786.0000000000005</v>
          </cell>
          <cell r="X12">
            <v>2708.1278704093488</v>
          </cell>
          <cell r="Y12">
            <v>2965.6916240928144</v>
          </cell>
          <cell r="Z12">
            <v>3489.9858797379893</v>
          </cell>
          <cell r="AA12">
            <v>4028.8753484769404</v>
          </cell>
          <cell r="AB12">
            <v>4651.4241213262167</v>
          </cell>
          <cell r="AC12">
            <v>5225.1337120716662</v>
          </cell>
          <cell r="AD12">
            <v>5945.0148284719116</v>
          </cell>
        </row>
        <row r="18">
          <cell r="F18">
            <v>137316.13823962948</v>
          </cell>
          <cell r="G18">
            <v>148260.36880064203</v>
          </cell>
          <cell r="H18">
            <v>153235.82845916229</v>
          </cell>
          <cell r="I18">
            <v>150252.91016057727</v>
          </cell>
          <cell r="J18">
            <v>217901.18959442948</v>
          </cell>
          <cell r="K18">
            <v>258689.80640520019</v>
          </cell>
          <cell r="L18">
            <v>266649.93495406839</v>
          </cell>
          <cell r="M18">
            <v>270630.91505511652</v>
          </cell>
          <cell r="N18">
            <v>340269.08032405825</v>
          </cell>
          <cell r="O18">
            <v>357182.67166190868</v>
          </cell>
          <cell r="P18">
            <v>338283.37256180757</v>
          </cell>
          <cell r="Q18">
            <v>383051.65874204697</v>
          </cell>
          <cell r="R18">
            <v>379074.59984602552</v>
          </cell>
          <cell r="S18">
            <v>406933.13211817452</v>
          </cell>
          <cell r="T18">
            <v>408439.9089071647</v>
          </cell>
          <cell r="U18">
            <v>409945.68569615495</v>
          </cell>
          <cell r="V18">
            <v>375182.090058951</v>
          </cell>
          <cell r="W18">
            <v>356335.37000583205</v>
          </cell>
          <cell r="X18">
            <v>366338.48694886739</v>
          </cell>
          <cell r="Y18">
            <v>378331.21333991346</v>
          </cell>
          <cell r="Z18">
            <v>398328.87752300187</v>
          </cell>
          <cell r="AA18">
            <v>421397.95587810635</v>
          </cell>
          <cell r="AB18">
            <v>470315.95705734921</v>
          </cell>
          <cell r="AC18">
            <v>487410.20706842188</v>
          </cell>
          <cell r="AD18">
            <v>520062.54352698568</v>
          </cell>
        </row>
        <row r="19">
          <cell r="F19">
            <v>485.73965199184119</v>
          </cell>
          <cell r="G19">
            <v>495.6527061141237</v>
          </cell>
          <cell r="H19">
            <v>505.7680674633915</v>
          </cell>
          <cell r="I19">
            <v>516.08986475856273</v>
          </cell>
          <cell r="J19">
            <v>526.62231097812514</v>
          </cell>
          <cell r="K19">
            <v>537.36970507971955</v>
          </cell>
          <cell r="L19">
            <v>548.33643375481597</v>
          </cell>
          <cell r="M19">
            <v>559.52697321919993</v>
          </cell>
          <cell r="N19">
            <v>570.94589103999999</v>
          </cell>
          <cell r="O19">
            <v>582.597848</v>
          </cell>
          <cell r="P19">
            <v>594.48760000000004</v>
          </cell>
          <cell r="Q19">
            <v>606.61999999999989</v>
          </cell>
          <cell r="R19">
            <v>618.99999999999989</v>
          </cell>
          <cell r="S19">
            <v>624.56768117283934</v>
          </cell>
          <cell r="T19">
            <v>635.15357407407384</v>
          </cell>
          <cell r="U19">
            <v>645.91888888888877</v>
          </cell>
          <cell r="V19">
            <v>656.86666666666645</v>
          </cell>
          <cell r="W19">
            <v>667.99999999999989</v>
          </cell>
          <cell r="X19">
            <v>685.95041322314046</v>
          </cell>
          <cell r="Y19">
            <v>754.5454545454545</v>
          </cell>
          <cell r="Z19">
            <v>830</v>
          </cell>
          <cell r="AA19">
            <v>912.99999999999977</v>
          </cell>
          <cell r="AB19">
            <v>875.07550000000015</v>
          </cell>
          <cell r="AC19">
            <v>837.15100000000018</v>
          </cell>
          <cell r="AD19">
            <v>799.22649999999999</v>
          </cell>
        </row>
        <row r="20">
          <cell r="F20">
            <v>1569.4334474696007</v>
          </cell>
          <cell r="G20">
            <v>1601.4627014995922</v>
          </cell>
          <cell r="H20">
            <v>1634.145613775094</v>
          </cell>
          <cell r="I20">
            <v>1667.4955242603003</v>
          </cell>
          <cell r="J20">
            <v>1701.5260451635716</v>
          </cell>
          <cell r="K20">
            <v>1736.2510664934405</v>
          </cell>
          <cell r="L20">
            <v>1771.6847617280002</v>
          </cell>
          <cell r="M20">
            <v>1807.8415936000001</v>
          </cell>
          <cell r="N20">
            <v>1844.73632</v>
          </cell>
          <cell r="O20">
            <v>1882.384</v>
          </cell>
          <cell r="P20">
            <v>1920.8000000000002</v>
          </cell>
          <cell r="Q20">
            <v>1960</v>
          </cell>
          <cell r="R20">
            <v>2000.0000000000005</v>
          </cell>
          <cell r="S20">
            <v>2055.7777777777778</v>
          </cell>
          <cell r="T20">
            <v>2126.666666666667</v>
          </cell>
          <cell r="U20">
            <v>2200.0000000000005</v>
          </cell>
          <cell r="V20">
            <v>2272.5</v>
          </cell>
          <cell r="W20">
            <v>2345.0000000000005</v>
          </cell>
          <cell r="X20">
            <v>2422.5</v>
          </cell>
          <cell r="Y20">
            <v>2500</v>
          </cell>
          <cell r="Z20">
            <v>2864.0000000000009</v>
          </cell>
          <cell r="AA20">
            <v>3275</v>
          </cell>
          <cell r="AB20">
            <v>3736.0000000000005</v>
          </cell>
          <cell r="AC20">
            <v>4614.0000000000009</v>
          </cell>
          <cell r="AD20">
            <v>5871.9999999999991</v>
          </cell>
        </row>
        <row r="26">
          <cell r="F26">
            <v>8327.5858697730346</v>
          </cell>
          <cell r="G26">
            <v>8411.7028987606409</v>
          </cell>
          <cell r="H26">
            <v>8496.6695947077187</v>
          </cell>
          <cell r="I26">
            <v>8582.494540108808</v>
          </cell>
          <cell r="J26">
            <v>8669.1864041503104</v>
          </cell>
          <cell r="K26">
            <v>8756.7539435861727</v>
          </cell>
          <cell r="L26">
            <v>8845.2060036223975</v>
          </cell>
          <cell r="M26">
            <v>8934.5515188105019</v>
          </cell>
          <cell r="N26">
            <v>9024.7995139500035</v>
          </cell>
          <cell r="O26">
            <v>9115.9591050000017</v>
          </cell>
          <cell r="P26">
            <v>9208.0395000000008</v>
          </cell>
          <cell r="Q26">
            <v>9301.0500000000011</v>
          </cell>
          <cell r="R26">
            <v>9395</v>
          </cell>
          <cell r="S26">
            <v>9506.8581800000011</v>
          </cell>
          <cell r="T26">
            <v>9525.9100000000017</v>
          </cell>
          <cell r="U26">
            <v>9545.0000000000018</v>
          </cell>
          <cell r="V26">
            <v>9649</v>
          </cell>
          <cell r="W26">
            <v>9753.0000000000018</v>
          </cell>
          <cell r="X26">
            <v>9800.5</v>
          </cell>
          <cell r="Y26">
            <v>9848.0000000000018</v>
          </cell>
          <cell r="Z26">
            <v>9896.0000000000018</v>
          </cell>
          <cell r="AA26">
            <v>10096</v>
          </cell>
          <cell r="AB26">
            <v>11804.000000000004</v>
          </cell>
          <cell r="AC26">
            <v>13900.000000000002</v>
          </cell>
          <cell r="AD26">
            <v>15627.000000000004</v>
          </cell>
        </row>
        <row r="27">
          <cell r="F27">
            <v>3851.3422676065816</v>
          </cell>
          <cell r="G27">
            <v>3890.2447147541229</v>
          </cell>
          <cell r="H27">
            <v>3929.5401159132557</v>
          </cell>
          <cell r="I27">
            <v>3969.2324403164193</v>
          </cell>
          <cell r="J27">
            <v>4009.3256972893128</v>
          </cell>
          <cell r="K27">
            <v>4049.8239366558719</v>
          </cell>
          <cell r="L27">
            <v>4090.7312491473449</v>
          </cell>
          <cell r="M27">
            <v>4132.0517668154998</v>
          </cell>
          <cell r="N27">
            <v>4173.7896634499994</v>
          </cell>
          <cell r="O27">
            <v>4215.9491550000002</v>
          </cell>
          <cell r="P27">
            <v>4258.5344999999998</v>
          </cell>
          <cell r="Q27">
            <v>4301.55</v>
          </cell>
          <cell r="R27">
            <v>4344.9999999999991</v>
          </cell>
          <cell r="S27">
            <v>4217.7018110339504</v>
          </cell>
          <cell r="T27">
            <v>4289.1882824074073</v>
          </cell>
          <cell r="U27">
            <v>4361.8863888888882</v>
          </cell>
          <cell r="V27">
            <v>4435.8166666666666</v>
          </cell>
          <cell r="W27">
            <v>4511</v>
          </cell>
          <cell r="X27">
            <v>4395.3666399999993</v>
          </cell>
          <cell r="Y27">
            <v>4485.0679999999993</v>
          </cell>
          <cell r="Z27">
            <v>4576.5999999999995</v>
          </cell>
          <cell r="AA27">
            <v>4669.9999999999991</v>
          </cell>
          <cell r="AB27">
            <v>6258.9525462962947</v>
          </cell>
          <cell r="AC27">
            <v>7510.7430555555547</v>
          </cell>
          <cell r="AD27">
            <v>9012.8916666666628</v>
          </cell>
        </row>
        <row r="33">
          <cell r="F33">
            <v>13100</v>
          </cell>
          <cell r="G33">
            <v>13502.25</v>
          </cell>
          <cell r="H33">
            <v>13904.500000000002</v>
          </cell>
          <cell r="I33">
            <v>14306.75</v>
          </cell>
          <cell r="J33">
            <v>14708.999999999998</v>
          </cell>
          <cell r="K33">
            <v>15111.250000000002</v>
          </cell>
          <cell r="L33">
            <v>15513.500000000007</v>
          </cell>
          <cell r="M33">
            <v>15915.75</v>
          </cell>
          <cell r="N33">
            <v>16318.000000000005</v>
          </cell>
          <cell r="O33">
            <v>16720.250000000004</v>
          </cell>
          <cell r="P33">
            <v>17122.500000000004</v>
          </cell>
          <cell r="Q33">
            <v>17524.75</v>
          </cell>
          <cell r="R33">
            <v>17926.999999999996</v>
          </cell>
          <cell r="S33">
            <v>19610.333333333336</v>
          </cell>
          <cell r="T33">
            <v>21293.666666666675</v>
          </cell>
          <cell r="U33">
            <v>22977.000000000015</v>
          </cell>
          <cell r="V33">
            <v>25949.499999999996</v>
          </cell>
          <cell r="W33">
            <v>28922</v>
          </cell>
          <cell r="X33">
            <v>32876.000000000007</v>
          </cell>
          <cell r="Y33">
            <v>37578.999999999993</v>
          </cell>
          <cell r="Z33">
            <v>42745.999999999993</v>
          </cell>
          <cell r="AA33">
            <v>48206.000000000007</v>
          </cell>
          <cell r="AB33">
            <v>53723.000000000007</v>
          </cell>
          <cell r="AC33">
            <v>60596</v>
          </cell>
          <cell r="AD33">
            <v>70175</v>
          </cell>
        </row>
        <row r="34">
          <cell r="F34">
            <v>664.91004894315301</v>
          </cell>
          <cell r="G34">
            <v>677.22319799765614</v>
          </cell>
          <cell r="H34">
            <v>689.76436833094579</v>
          </cell>
          <cell r="I34">
            <v>702.53778255929672</v>
          </cell>
          <cell r="J34">
            <v>715.54774149558</v>
          </cell>
          <cell r="K34">
            <v>728.79862559734988</v>
          </cell>
          <cell r="L34">
            <v>742.29489644174532</v>
          </cell>
          <cell r="M34">
            <v>756.04109822770351</v>
          </cell>
          <cell r="N34">
            <v>770.04185930599431</v>
          </cell>
          <cell r="O34">
            <v>784.30189373758697</v>
          </cell>
          <cell r="P34">
            <v>798.82600288087542</v>
          </cell>
          <cell r="Q34">
            <v>813.61907700829909</v>
          </cell>
          <cell r="R34">
            <v>884.36856196554254</v>
          </cell>
          <cell r="S34">
            <v>961.27017604950254</v>
          </cell>
          <cell r="T34">
            <v>1044.858887010329</v>
          </cell>
          <cell r="U34">
            <v>1135.7161815329664</v>
          </cell>
          <cell r="V34">
            <v>1234.4741103619199</v>
          </cell>
          <cell r="W34">
            <v>1288.1468977689603</v>
          </cell>
          <cell r="X34">
            <v>1344.1532846284799</v>
          </cell>
          <cell r="Y34">
            <v>1402.5947317862401</v>
          </cell>
          <cell r="Z34">
            <v>1463.5771114291199</v>
          </cell>
          <cell r="AA34">
            <v>1527.2108988825598</v>
          </cell>
          <cell r="AB34">
            <v>1590.844686336</v>
          </cell>
          <cell r="AC34">
            <v>1657.1298815999996</v>
          </cell>
          <cell r="AD34">
            <v>1726.17696</v>
          </cell>
        </row>
        <row r="35">
          <cell r="F35">
            <v>160.26390363603863</v>
          </cell>
          <cell r="G35">
            <v>163.2317537033727</v>
          </cell>
          <cell r="H35">
            <v>166.25456395713883</v>
          </cell>
          <cell r="I35">
            <v>169.33335217856737</v>
          </cell>
          <cell r="J35">
            <v>172.46915499668899</v>
          </cell>
          <cell r="K35">
            <v>175.66302823736837</v>
          </cell>
          <cell r="L35">
            <v>178.9160472788011</v>
          </cell>
          <cell r="M35">
            <v>182.22930741359372</v>
          </cell>
          <cell r="N35">
            <v>185.60392421754918</v>
          </cell>
          <cell r="O35">
            <v>189.04103392528157</v>
          </cell>
          <cell r="P35">
            <v>192.54179381278675</v>
          </cell>
          <cell r="Q35">
            <v>196.10738258709765</v>
          </cell>
          <cell r="R35">
            <v>213.1601984642366</v>
          </cell>
          <cell r="S35">
            <v>231.69586789590932</v>
          </cell>
          <cell r="T35">
            <v>251.84333466946669</v>
          </cell>
          <cell r="U35">
            <v>273.74275507550726</v>
          </cell>
          <cell r="V35">
            <v>297.54647290816013</v>
          </cell>
          <cell r="W35">
            <v>310.48327607808005</v>
          </cell>
          <cell r="X35">
            <v>323.98254895104014</v>
          </cell>
          <cell r="Y35">
            <v>338.06874673152009</v>
          </cell>
          <cell r="Z35">
            <v>352.76738789376009</v>
          </cell>
          <cell r="AA35">
            <v>368.10510041088008</v>
          </cell>
          <cell r="AB35">
            <v>383.44281292800002</v>
          </cell>
          <cell r="AC35">
            <v>399.41959679999997</v>
          </cell>
          <cell r="AD35">
            <v>416.06208000000004</v>
          </cell>
        </row>
        <row r="41">
          <cell r="F41">
            <v>9.8933664269835475</v>
          </cell>
          <cell r="G41">
            <v>10.076576916372129</v>
          </cell>
          <cell r="H41">
            <v>10.263180192601244</v>
          </cell>
          <cell r="I41">
            <v>10.453239085056824</v>
          </cell>
          <cell r="J41">
            <v>10.646817586631949</v>
          </cell>
          <cell r="K41">
            <v>10.843980875273282</v>
          </cell>
          <cell r="L41">
            <v>11.044795335926493</v>
          </cell>
          <cell r="M41">
            <v>11.249328582888092</v>
          </cell>
          <cell r="N41">
            <v>11.457649482571208</v>
          </cell>
          <cell r="O41">
            <v>11.669828176692896</v>
          </cell>
          <cell r="P41">
            <v>11.885936105890913</v>
          </cell>
          <cell r="Q41">
            <v>12.106046033777782</v>
          </cell>
          <cell r="R41">
            <v>13.158745688888892</v>
          </cell>
          <cell r="S41">
            <v>14.302984444444448</v>
          </cell>
          <cell r="T41">
            <v>15.546722222222225</v>
          </cell>
          <cell r="U41">
            <v>16.898611111111116</v>
          </cell>
          <cell r="V41">
            <v>18.368055555555557</v>
          </cell>
          <cell r="W41">
            <v>19.166666666666668</v>
          </cell>
          <cell r="X41">
            <v>20</v>
          </cell>
          <cell r="Y41">
            <v>21.362750000000002</v>
          </cell>
          <cell r="Z41">
            <v>22.7255</v>
          </cell>
          <cell r="AA41">
            <v>24.088250000000002</v>
          </cell>
          <cell r="AB41">
            <v>25.451000000000001</v>
          </cell>
          <cell r="AC41">
            <v>32.984759933140559</v>
          </cell>
          <cell r="AD41">
            <v>40.518519866281125</v>
          </cell>
        </row>
        <row r="42">
          <cell r="F42">
            <v>1640.057952605732</v>
          </cell>
          <cell r="G42">
            <v>1673.5285230670736</v>
          </cell>
          <cell r="H42">
            <v>1707.6821663949725</v>
          </cell>
          <cell r="I42">
            <v>1742.5328228520132</v>
          </cell>
          <cell r="J42">
            <v>1778.0947171959317</v>
          </cell>
          <cell r="K42">
            <v>1814.3823644856443</v>
          </cell>
          <cell r="L42">
            <v>1851.4105760057596</v>
          </cell>
          <cell r="M42">
            <v>1889.1944653119997</v>
          </cell>
          <cell r="N42">
            <v>1927.7494543999996</v>
          </cell>
          <cell r="O42">
            <v>1967.0912800000001</v>
          </cell>
          <cell r="P42">
            <v>2007.2360000000001</v>
          </cell>
          <cell r="Q42">
            <v>2048.2000000000003</v>
          </cell>
          <cell r="R42">
            <v>2090</v>
          </cell>
          <cell r="S42">
            <v>2129.801834034798</v>
          </cell>
          <cell r="T42">
            <v>2180.5114015118165</v>
          </cell>
          <cell r="U42">
            <v>2232.4283396430496</v>
          </cell>
          <cell r="V42">
            <v>2285.5813953488373</v>
          </cell>
          <cell r="W42">
            <v>2340.0000000000005</v>
          </cell>
          <cell r="X42">
            <v>2496.0237037037036</v>
          </cell>
          <cell r="Y42">
            <v>2674.3111111111111</v>
          </cell>
          <cell r="Z42">
            <v>2865.3333333333335</v>
          </cell>
          <cell r="AA42">
            <v>3070</v>
          </cell>
          <cell r="AB42">
            <v>3265.0638617580771</v>
          </cell>
          <cell r="AC42">
            <v>3591.5702479338847</v>
          </cell>
          <cell r="AD42">
            <v>3950.727272727273</v>
          </cell>
        </row>
        <row r="43">
          <cell r="F43">
            <v>377.1123036242335</v>
          </cell>
          <cell r="G43">
            <v>384.09586480246003</v>
          </cell>
          <cell r="H43">
            <v>391.20875118769084</v>
          </cell>
          <cell r="I43">
            <v>398.45335769116662</v>
          </cell>
          <cell r="J43">
            <v>405.83212357433626</v>
          </cell>
          <cell r="K43">
            <v>413.34753327015733</v>
          </cell>
          <cell r="L43">
            <v>421.00211721960477</v>
          </cell>
          <cell r="M43">
            <v>428.79845272367146</v>
          </cell>
          <cell r="N43">
            <v>436.73916481114679</v>
          </cell>
          <cell r="O43">
            <v>444.82692712246427</v>
          </cell>
          <cell r="P43">
            <v>453.06446280991736</v>
          </cell>
          <cell r="Q43">
            <v>461.45454545454544</v>
          </cell>
          <cell r="R43">
            <v>470</v>
          </cell>
          <cell r="S43">
            <v>495.35550000000001</v>
          </cell>
          <cell r="T43">
            <v>550.3950000000001</v>
          </cell>
          <cell r="U43">
            <v>611.55000000000007</v>
          </cell>
          <cell r="V43">
            <v>679.50000000000011</v>
          </cell>
          <cell r="W43">
            <v>755.00000000000011</v>
          </cell>
          <cell r="X43">
            <v>1006.0199999999999</v>
          </cell>
          <cell r="Y43">
            <v>1117.8000000000002</v>
          </cell>
          <cell r="Z43">
            <v>1242.0000000000005</v>
          </cell>
          <cell r="AA43">
            <v>1380</v>
          </cell>
          <cell r="AB43">
            <v>1463.1523940565842</v>
          </cell>
          <cell r="AC43">
            <v>1554.599418685121</v>
          </cell>
          <cell r="AD43">
            <v>1651.7618823529408</v>
          </cell>
        </row>
        <row r="44">
          <cell r="F44">
            <v>230.27921519181916</v>
          </cell>
          <cell r="G44">
            <v>234.54364510277873</v>
          </cell>
          <cell r="H44">
            <v>238.8870459380154</v>
          </cell>
          <cell r="I44">
            <v>243.31088012205271</v>
          </cell>
          <cell r="J44">
            <v>247.81663716134997</v>
          </cell>
          <cell r="K44">
            <v>252.4058341458194</v>
          </cell>
          <cell r="L44">
            <v>257.0800162596309</v>
          </cell>
          <cell r="M44">
            <v>261.84075730147595</v>
          </cell>
          <cell r="N44">
            <v>266.68966021446619</v>
          </cell>
          <cell r="O44">
            <v>271.62835762584518</v>
          </cell>
          <cell r="P44">
            <v>276.65851239669422</v>
          </cell>
          <cell r="Q44">
            <v>281.78181818181821</v>
          </cell>
          <cell r="R44">
            <v>287</v>
          </cell>
          <cell r="S44">
            <v>339.2</v>
          </cell>
          <cell r="T44">
            <v>424</v>
          </cell>
          <cell r="U44">
            <v>530</v>
          </cell>
          <cell r="V44">
            <v>665</v>
          </cell>
          <cell r="W44">
            <v>800</v>
          </cell>
          <cell r="X44">
            <v>1458.2329999999997</v>
          </cell>
          <cell r="Y44">
            <v>1585</v>
          </cell>
          <cell r="Z44">
            <v>2454.8000000000002</v>
          </cell>
          <cell r="AA44">
            <v>2869.97</v>
          </cell>
          <cell r="AB44">
            <v>3572.4583750000002</v>
          </cell>
          <cell r="AC44">
            <v>4257.1815999999999</v>
          </cell>
          <cell r="AD44">
            <v>5570.2680000000009</v>
          </cell>
        </row>
        <row r="45">
          <cell r="F45">
            <v>2750.5840381223993</v>
          </cell>
          <cell r="G45">
            <v>2801.5207795691103</v>
          </cell>
          <cell r="H45">
            <v>2853.4007940055758</v>
          </cell>
          <cell r="I45">
            <v>2906.2415494501233</v>
          </cell>
          <cell r="J45">
            <v>2960.060837402903</v>
          </cell>
          <cell r="K45">
            <v>3014.8767788362898</v>
          </cell>
          <cell r="L45">
            <v>3070.7078302962213</v>
          </cell>
          <cell r="M45">
            <v>3127.5727901165219</v>
          </cell>
          <cell r="N45">
            <v>3185.4908047483091</v>
          </cell>
          <cell r="O45">
            <v>3244.4813752066107</v>
          </cell>
          <cell r="P45">
            <v>3304.5643636363634</v>
          </cell>
          <cell r="Q45">
            <v>3365.7599999999993</v>
          </cell>
          <cell r="R45">
            <v>3506</v>
          </cell>
          <cell r="S45">
            <v>3623.7311999999993</v>
          </cell>
          <cell r="T45">
            <v>3774.72</v>
          </cell>
          <cell r="U45">
            <v>3931.9999999999995</v>
          </cell>
          <cell r="V45">
            <v>4088.4999999999991</v>
          </cell>
          <cell r="W45">
            <v>4244.9999999999991</v>
          </cell>
          <cell r="X45">
            <v>5867.4999999999991</v>
          </cell>
          <cell r="Y45">
            <v>7489.9999999999982</v>
          </cell>
          <cell r="Z45">
            <v>10174</v>
          </cell>
          <cell r="AA45">
            <v>11941.999999999998</v>
          </cell>
          <cell r="AB45">
            <v>13095.999999999996</v>
          </cell>
          <cell r="AC45">
            <v>14514.999999999998</v>
          </cell>
          <cell r="AD45">
            <v>16593.999999999996</v>
          </cell>
        </row>
        <row r="46">
          <cell r="F46">
            <v>1745.9497291198545</v>
          </cell>
          <cell r="G46">
            <v>1778.2821315109634</v>
          </cell>
          <cell r="H46">
            <v>1811.2132820944994</v>
          </cell>
          <cell r="I46">
            <v>1844.754268799953</v>
          </cell>
          <cell r="J46">
            <v>1878.9163848888411</v>
          </cell>
          <cell r="K46">
            <v>1913.7111327571536</v>
          </cell>
          <cell r="L46">
            <v>1949.1502278082119</v>
          </cell>
          <cell r="M46">
            <v>1985.2456023972525</v>
          </cell>
          <cell r="N46">
            <v>2022.0094098490533</v>
          </cell>
          <cell r="O46">
            <v>2059.454028549962</v>
          </cell>
          <cell r="P46">
            <v>2097.5920661157015</v>
          </cell>
          <cell r="Q46">
            <v>2136.4363636363632</v>
          </cell>
          <cell r="R46">
            <v>2175.9999999999991</v>
          </cell>
          <cell r="S46">
            <v>2508.3333333333326</v>
          </cell>
          <cell r="T46">
            <v>3009.9999999999986</v>
          </cell>
          <cell r="U46">
            <v>3611.9999999999977</v>
          </cell>
          <cell r="V46">
            <v>4337.5</v>
          </cell>
          <cell r="W46">
            <v>5062.9999999999982</v>
          </cell>
          <cell r="X46">
            <v>5769.4999999999991</v>
          </cell>
          <cell r="Y46">
            <v>6475.9999999999945</v>
          </cell>
          <cell r="Z46">
            <v>7323.9999999999973</v>
          </cell>
          <cell r="AA46">
            <v>8815.9999999999945</v>
          </cell>
          <cell r="AB46">
            <v>10724.999999999996</v>
          </cell>
          <cell r="AC46">
            <v>13193.999999999993</v>
          </cell>
          <cell r="AD46">
            <v>16585</v>
          </cell>
        </row>
        <row r="47">
          <cell r="F47">
            <v>1.3450983799716452</v>
          </cell>
          <cell r="G47">
            <v>1.7407155505515408</v>
          </cell>
          <cell r="H47">
            <v>2.2526907124784645</v>
          </cell>
          <cell r="I47">
            <v>2.9152468043838953</v>
          </cell>
          <cell r="J47">
            <v>3.7726723350850406</v>
          </cell>
          <cell r="K47">
            <v>4.8822818454041705</v>
          </cell>
          <cell r="L47">
            <v>6.318247094052456</v>
          </cell>
          <cell r="M47">
            <v>8.1765550628914134</v>
          </cell>
          <cell r="N47">
            <v>10.581424199035947</v>
          </cell>
          <cell r="O47">
            <v>13.693607786987696</v>
          </cell>
          <cell r="P47">
            <v>17.721139489042901</v>
          </cell>
          <cell r="Q47">
            <v>22.9332393387614</v>
          </cell>
          <cell r="R47">
            <v>29.678309732514752</v>
          </cell>
          <cell r="S47">
            <v>38.407224359724971</v>
          </cell>
          <cell r="T47">
            <v>49.703466818467611</v>
          </cell>
          <cell r="U47">
            <v>64.32213352978161</v>
          </cell>
          <cell r="V47">
            <v>83.240408097364423</v>
          </cell>
          <cell r="W47">
            <v>107.72288106717748</v>
          </cell>
          <cell r="X47">
            <v>139.40608138105321</v>
          </cell>
          <cell r="Y47">
            <v>180.40787002253944</v>
          </cell>
          <cell r="Z47">
            <v>233.46900826446279</v>
          </cell>
          <cell r="AA47">
            <v>302.13636363636363</v>
          </cell>
          <cell r="AB47">
            <v>391</v>
          </cell>
          <cell r="AC47">
            <v>596</v>
          </cell>
          <cell r="AD47">
            <v>751</v>
          </cell>
        </row>
        <row r="48">
          <cell r="F48">
            <v>3542.3613252918826</v>
          </cell>
          <cell r="G48">
            <v>3574.6367914255065</v>
          </cell>
          <cell r="H48">
            <v>3640.8337690444982</v>
          </cell>
          <cell r="I48">
            <v>3708.2566166193956</v>
          </cell>
          <cell r="J48">
            <v>3776.9280354456801</v>
          </cell>
          <cell r="K48">
            <v>3846.8711472131927</v>
          </cell>
          <cell r="L48">
            <v>3918.1095017912153</v>
          </cell>
          <cell r="M48">
            <v>3990.6670851577196</v>
          </cell>
          <cell r="N48">
            <v>4064.5683274754556</v>
          </cell>
          <cell r="O48">
            <v>4139.8381113175928</v>
          </cell>
          <cell r="P48">
            <v>4216.5017800456953</v>
          </cell>
          <cell r="Q48">
            <v>4294.5851463428371</v>
          </cell>
          <cell r="R48">
            <v>4668.0273329813454</v>
          </cell>
          <cell r="S48">
            <v>4429.5446709846092</v>
          </cell>
          <cell r="T48">
            <v>4814.722468461533</v>
          </cell>
          <cell r="U48">
            <v>5233.3939874581883</v>
          </cell>
          <cell r="V48">
            <v>5506.0708252368386</v>
          </cell>
          <cell r="W48">
            <v>5778.7476630154906</v>
          </cell>
          <cell r="X48">
            <v>6226.5380663400701</v>
          </cell>
          <cell r="Y48">
            <v>6674.3284696646442</v>
          </cell>
          <cell r="Z48">
            <v>7324.7502845495055</v>
          </cell>
          <cell r="AA48">
            <v>8310.3894963365674</v>
          </cell>
          <cell r="AB48">
            <v>9808.3609684636976</v>
          </cell>
          <cell r="AC48">
            <v>12400.041738543374</v>
          </cell>
          <cell r="AD48">
            <v>15523.067098936683</v>
          </cell>
        </row>
        <row r="49">
          <cell r="F49">
            <v>5256.3036192390482</v>
          </cell>
          <cell r="G49">
            <v>5353.6425751508841</v>
          </cell>
          <cell r="H49">
            <v>5452.7841043203443</v>
          </cell>
          <cell r="I49">
            <v>5553.7615877336848</v>
          </cell>
          <cell r="J49">
            <v>5656.6090245435662</v>
          </cell>
          <cell r="K49">
            <v>5761.3610435165965</v>
          </cell>
          <cell r="L49">
            <v>5868.0529146928275</v>
          </cell>
          <cell r="M49">
            <v>5976.7205612612152</v>
          </cell>
          <cell r="N49">
            <v>6087.4005716549427</v>
          </cell>
          <cell r="O49">
            <v>6200.1302118707745</v>
          </cell>
          <cell r="P49">
            <v>6314.9474380165248</v>
          </cell>
          <cell r="Q49">
            <v>6431.8909090909083</v>
          </cell>
          <cell r="R49">
            <v>6550.9999999999982</v>
          </cell>
          <cell r="S49">
            <v>6907.4207999999981</v>
          </cell>
          <cell r="T49">
            <v>7674.9119999999957</v>
          </cell>
          <cell r="U49">
            <v>8527.6799999999967</v>
          </cell>
          <cell r="V49">
            <v>9475.1999999999971</v>
          </cell>
          <cell r="W49">
            <v>10527.999999999993</v>
          </cell>
          <cell r="X49">
            <v>12952.939453124995</v>
          </cell>
          <cell r="Y49">
            <v>14803.359374999996</v>
          </cell>
          <cell r="Z49">
            <v>16918.124999999993</v>
          </cell>
          <cell r="AA49">
            <v>19334.999999999993</v>
          </cell>
          <cell r="AB49">
            <v>19220.496855967085</v>
          </cell>
          <cell r="AC49">
            <v>21623.058962962965</v>
          </cell>
          <cell r="AD49">
            <v>24325.941333333347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0.50140425028666025</v>
          </cell>
          <cell r="P55">
            <v>1.6561494439045454</v>
          </cell>
          <cell r="Q55">
            <v>5.5002267573696138</v>
          </cell>
          <cell r="R55">
            <v>19.081904761904759</v>
          </cell>
          <cell r="S55">
            <v>63.040000000000006</v>
          </cell>
          <cell r="T55">
            <v>155.97777777777773</v>
          </cell>
          <cell r="U55">
            <v>443.57829870129871</v>
          </cell>
          <cell r="V55">
            <v>1078.2398989898993</v>
          </cell>
          <cell r="W55">
            <v>1664.590909090909</v>
          </cell>
          <cell r="X55">
            <v>2197.9999999999995</v>
          </cell>
          <cell r="Y55">
            <v>3083.46</v>
          </cell>
          <cell r="Z55">
            <v>3713.11</v>
          </cell>
          <cell r="AA55">
            <v>4387.1499999999996</v>
          </cell>
          <cell r="AB55">
            <v>5337.5499999999993</v>
          </cell>
          <cell r="AC55">
            <v>6332.8449999999993</v>
          </cell>
          <cell r="AD55">
            <v>7108.09</v>
          </cell>
        </row>
        <row r="56">
          <cell r="F56">
            <v>0.4890060519745375</v>
          </cell>
          <cell r="G56">
            <v>0.51474321260477629</v>
          </cell>
          <cell r="H56">
            <v>0.54183496063660663</v>
          </cell>
          <cell r="I56">
            <v>0.57035259014379647</v>
          </cell>
          <cell r="J56">
            <v>0.60037114751978571</v>
          </cell>
          <cell r="K56">
            <v>0.63196962896819553</v>
          </cell>
          <cell r="L56">
            <v>0.66523118838757422</v>
          </cell>
          <cell r="M56">
            <v>0.7002433561974466</v>
          </cell>
          <cell r="N56">
            <v>0.7370982696815227</v>
          </cell>
          <cell r="O56">
            <v>0.77589291545423444</v>
          </cell>
          <cell r="P56">
            <v>0.81672938468866785</v>
          </cell>
          <cell r="Q56">
            <v>0.85971514177754504</v>
          </cell>
          <cell r="R56">
            <v>0.90747709409851973</v>
          </cell>
          <cell r="S56">
            <v>0.9578924882151042</v>
          </cell>
          <cell r="T56">
            <v>1.0111087375603878</v>
          </cell>
          <cell r="U56">
            <v>1.0672814452026316</v>
          </cell>
          <cell r="V56">
            <v>1.126574858825</v>
          </cell>
          <cell r="W56">
            <v>1.1654222677499999</v>
          </cell>
          <cell r="X56">
            <v>1.2056092425</v>
          </cell>
          <cell r="Y56">
            <v>1.2471819749999999</v>
          </cell>
          <cell r="Z56">
            <v>1.2901882499999999</v>
          </cell>
          <cell r="AA56">
            <v>1.3346775</v>
          </cell>
          <cell r="AB56">
            <v>1.3689</v>
          </cell>
          <cell r="AC56">
            <v>1.4039999999999999</v>
          </cell>
          <cell r="AD56">
            <v>1.44</v>
          </cell>
        </row>
        <row r="57">
          <cell r="F57">
            <v>0.14945111721313328</v>
          </cell>
          <cell r="G57">
            <v>0.1573169654875087</v>
          </cell>
          <cell r="H57">
            <v>0.16559680577632496</v>
          </cell>
          <cell r="I57">
            <v>0.17431242713297362</v>
          </cell>
          <cell r="J57">
            <v>0.18348676540313014</v>
          </cell>
          <cell r="K57">
            <v>0.19314396358224228</v>
          </cell>
          <cell r="L57">
            <v>0.2033094353497287</v>
          </cell>
          <cell r="M57">
            <v>0.21400993194708284</v>
          </cell>
          <cell r="N57">
            <v>0.22527361257587669</v>
          </cell>
          <cell r="O57">
            <v>0.23713011850092283</v>
          </cell>
          <cell r="P57">
            <v>0.249610651053603</v>
          </cell>
          <cell r="Q57">
            <v>0.2627480537406347</v>
          </cell>
          <cell r="R57">
            <v>0.27734516783733665</v>
          </cell>
          <cell r="S57">
            <v>0.29275323271718867</v>
          </cell>
          <cell r="T57">
            <v>0.30901730120147691</v>
          </cell>
          <cell r="U57">
            <v>0.32618492904600344</v>
          </cell>
          <cell r="V57">
            <v>0.3443063139930036</v>
          </cell>
          <cell r="W57">
            <v>0.35617894551000373</v>
          </cell>
          <cell r="X57">
            <v>0.36846097811379697</v>
          </cell>
          <cell r="Y57">
            <v>0.38116652908323828</v>
          </cell>
          <cell r="Z57">
            <v>0.39431020249990167</v>
          </cell>
          <cell r="AA57">
            <v>0.40790710603438107</v>
          </cell>
          <cell r="AB57">
            <v>0.41836626259936516</v>
          </cell>
          <cell r="AC57">
            <v>0.42909360266601559</v>
          </cell>
          <cell r="AD57">
            <v>0.44009600273437499</v>
          </cell>
        </row>
        <row r="58">
          <cell r="F58">
            <v>5.1460331147641991</v>
          </cell>
          <cell r="G58">
            <v>5.4168769629096829</v>
          </cell>
          <cell r="H58">
            <v>5.7019757504312452</v>
          </cell>
          <cell r="I58">
            <v>6.0020797372960475</v>
          </cell>
          <cell r="J58">
            <v>6.3179786708379453</v>
          </cell>
          <cell r="K58">
            <v>6.6505038640399423</v>
          </cell>
          <cell r="L58">
            <v>7.0005303831999388</v>
          </cell>
          <cell r="M58">
            <v>7.3689793507367778</v>
          </cell>
          <cell r="N58">
            <v>7.7568203691966078</v>
          </cell>
          <cell r="O58">
            <v>8.1650740728385358</v>
          </cell>
          <cell r="P58">
            <v>8.5948148135142475</v>
          </cell>
          <cell r="Q58">
            <v>9.0471734879097347</v>
          </cell>
          <cell r="R58">
            <v>9.5497942372380535</v>
          </cell>
          <cell r="S58">
            <v>10.080338361529055</v>
          </cell>
          <cell r="T58">
            <v>10.64035715939178</v>
          </cell>
          <cell r="U58">
            <v>11.231488112691324</v>
          </cell>
          <cell r="V58">
            <v>11.855459674507509</v>
          </cell>
          <cell r="W58">
            <v>12.264268628800872</v>
          </cell>
          <cell r="X58">
            <v>12.687174443587107</v>
          </cell>
          <cell r="Y58">
            <v>13.124663217503905</v>
          </cell>
          <cell r="Z58">
            <v>13.577237811210939</v>
          </cell>
          <cell r="AA58">
            <v>14.045418425390626</v>
          </cell>
          <cell r="AB58">
            <v>14.405557359375001</v>
          </cell>
          <cell r="AC58">
            <v>14.774930625</v>
          </cell>
          <cell r="AD58">
            <v>15.153775</v>
          </cell>
        </row>
        <row r="59">
          <cell r="F59">
            <v>65.446695949590421</v>
          </cell>
          <cell r="G59">
            <v>68.891258894305707</v>
          </cell>
          <cell r="H59">
            <v>72.517114625584952</v>
          </cell>
          <cell r="I59">
            <v>76.333804869036797</v>
          </cell>
          <cell r="J59">
            <v>80.351373546354523</v>
          </cell>
          <cell r="K59">
            <v>84.580393206688967</v>
          </cell>
          <cell r="L59">
            <v>89.031992849146263</v>
          </cell>
          <cell r="M59">
            <v>93.717887209627662</v>
          </cell>
          <cell r="N59">
            <v>98.650407589081752</v>
          </cell>
          <cell r="O59">
            <v>103.84253430429658</v>
          </cell>
          <cell r="P59">
            <v>109.30793084662797</v>
          </cell>
          <cell r="Q59">
            <v>115.06097983855574</v>
          </cell>
          <cell r="R59">
            <v>121.4532564962533</v>
          </cell>
          <cell r="S59">
            <v>128.20065963493403</v>
          </cell>
          <cell r="T59">
            <v>135.3229185035415</v>
          </cell>
          <cell r="U59">
            <v>142.84085842040491</v>
          </cell>
          <cell r="V59">
            <v>150.77646166598294</v>
          </cell>
          <cell r="W59">
            <v>155.97564999929267</v>
          </cell>
          <cell r="X59">
            <v>161.3541206889235</v>
          </cell>
          <cell r="Y59">
            <v>169.26818851108791</v>
          </cell>
          <cell r="Z59">
            <v>177.18990323428199</v>
          </cell>
          <cell r="AA59">
            <v>185.11952854474796</v>
          </cell>
          <cell r="AB59">
            <v>192.99438825102354</v>
          </cell>
          <cell r="AC59">
            <v>200.87392877817007</v>
          </cell>
          <cell r="AD59">
            <v>247.0413470703125</v>
          </cell>
        </row>
        <row r="60">
          <cell r="F60">
            <v>10.441977542345862</v>
          </cell>
          <cell r="G60">
            <v>10.991555307732485</v>
          </cell>
          <cell r="H60">
            <v>11.570058218665773</v>
          </cell>
          <cell r="I60">
            <v>12.17900865122713</v>
          </cell>
          <cell r="J60">
            <v>12.820009106554874</v>
          </cell>
          <cell r="K60">
            <v>13.494746427952501</v>
          </cell>
          <cell r="L60">
            <v>14.204996239950001</v>
          </cell>
          <cell r="M60">
            <v>14.952627621</v>
          </cell>
          <cell r="N60">
            <v>15.739608022105262</v>
          </cell>
          <cell r="O60">
            <v>16.568008444321329</v>
          </cell>
          <cell r="P60">
            <v>17.440008888759291</v>
          </cell>
          <cell r="Q60">
            <v>18.357904093430836</v>
          </cell>
          <cell r="R60">
            <v>19.377787654176991</v>
          </cell>
          <cell r="S60">
            <v>20.454331412742384</v>
          </cell>
          <cell r="T60">
            <v>21.590683157894738</v>
          </cell>
          <cell r="U60">
            <v>22.79016555555555</v>
          </cell>
          <cell r="V60">
            <v>24.056285864197534</v>
          </cell>
          <cell r="W60">
            <v>24.885812962962966</v>
          </cell>
          <cell r="X60">
            <v>25.743944444444441</v>
          </cell>
          <cell r="Y60">
            <v>26.631666666666664</v>
          </cell>
          <cell r="Z60">
            <v>27.550000000000004</v>
          </cell>
          <cell r="AA60">
            <v>28.500000000000004</v>
          </cell>
          <cell r="AB60">
            <v>28.049999999999997</v>
          </cell>
          <cell r="AC60">
            <v>35.299999999999997</v>
          </cell>
          <cell r="AD60">
            <v>44.927200000000006</v>
          </cell>
        </row>
        <row r="61">
          <cell r="F61">
            <v>19.749986614773704</v>
          </cell>
          <cell r="G61">
            <v>20.789459594498638</v>
          </cell>
          <cell r="H61">
            <v>21.883641678419618</v>
          </cell>
          <cell r="I61">
            <v>23.035412293073279</v>
          </cell>
          <cell r="J61">
            <v>24.247802413761352</v>
          </cell>
          <cell r="K61">
            <v>25.524002540801419</v>
          </cell>
          <cell r="L61">
            <v>26.867371095580438</v>
          </cell>
          <cell r="M61">
            <v>28.281443258505725</v>
          </cell>
          <cell r="N61">
            <v>29.769940272111295</v>
          </cell>
          <cell r="O61">
            <v>31.336779233801366</v>
          </cell>
          <cell r="P61">
            <v>32.986083404001427</v>
          </cell>
          <cell r="Q61">
            <v>34.722193056843608</v>
          </cell>
          <cell r="R61">
            <v>36.651203782223803</v>
          </cell>
          <cell r="S61">
            <v>38.687381770125135</v>
          </cell>
          <cell r="T61">
            <v>40.836680757354301</v>
          </cell>
          <cell r="U61">
            <v>43.10538524387399</v>
          </cell>
          <cell r="V61">
            <v>45.500128868533665</v>
          </cell>
          <cell r="W61">
            <v>47.069098829517579</v>
          </cell>
          <cell r="X61">
            <v>48.692171202949211</v>
          </cell>
          <cell r="Y61">
            <v>50.371211589257804</v>
          </cell>
          <cell r="Z61">
            <v>52.108149919921871</v>
          </cell>
          <cell r="AA61">
            <v>53.904982675781241</v>
          </cell>
          <cell r="AB61">
            <v>55.287161718749985</v>
          </cell>
          <cell r="AC61">
            <v>56.704781249999989</v>
          </cell>
          <cell r="AD61">
            <v>58.158749999999998</v>
          </cell>
        </row>
        <row r="63">
          <cell r="F63">
            <v>8.6416538247375314</v>
          </cell>
          <cell r="G63">
            <v>9.0964777102500332</v>
          </cell>
          <cell r="H63">
            <v>9.575239695000036</v>
          </cell>
          <cell r="I63">
            <v>10.079199678947406</v>
          </cell>
          <cell r="J63">
            <v>10.609683872576216</v>
          </cell>
          <cell r="K63">
            <v>11.168088286922334</v>
          </cell>
          <cell r="L63">
            <v>11.755882407286668</v>
          </cell>
          <cell r="M63">
            <v>12.374613060301755</v>
          </cell>
          <cell r="N63">
            <v>13.025908484528163</v>
          </cell>
          <cell r="O63">
            <v>13.711482615292804</v>
          </cell>
          <cell r="P63">
            <v>14.433139595045056</v>
          </cell>
          <cell r="Q63">
            <v>15.192778521100058</v>
          </cell>
          <cell r="R63">
            <v>16.036821772272283</v>
          </cell>
          <cell r="S63">
            <v>16.9277563151763</v>
          </cell>
          <cell r="T63">
            <v>17.868187221574981</v>
          </cell>
          <cell r="U63">
            <v>18.860864289440261</v>
          </cell>
          <cell r="V63">
            <v>19.908690083298051</v>
          </cell>
          <cell r="W63">
            <v>20.595196637894535</v>
          </cell>
          <cell r="X63">
            <v>21.305375832304694</v>
          </cell>
          <cell r="Y63">
            <v>22.04004396445313</v>
          </cell>
          <cell r="Z63">
            <v>22.800045480468754</v>
          </cell>
          <cell r="AA63">
            <v>23.586253945312503</v>
          </cell>
          <cell r="AB63">
            <v>24.191029687500002</v>
          </cell>
          <cell r="AC63">
            <v>24.811312500000003</v>
          </cell>
          <cell r="AD63">
            <v>25.447500000000005</v>
          </cell>
        </row>
        <row r="64">
          <cell r="F64">
            <v>4.0368435805742173</v>
          </cell>
          <cell r="G64">
            <v>4.2493090321833851</v>
          </cell>
          <cell r="H64">
            <v>4.4729568759825122</v>
          </cell>
          <cell r="I64">
            <v>4.7083756589289605</v>
          </cell>
          <cell r="J64">
            <v>4.9561849041357471</v>
          </cell>
          <cell r="K64">
            <v>5.217036741195523</v>
          </cell>
          <cell r="L64">
            <v>5.4916176223110771</v>
          </cell>
          <cell r="M64">
            <v>5.7806501287485021</v>
          </cell>
          <cell r="N64">
            <v>6.0848948723668439</v>
          </cell>
          <cell r="O64">
            <v>6.4051524972282579</v>
          </cell>
          <cell r="P64">
            <v>6.7422657865560618</v>
          </cell>
          <cell r="Q64">
            <v>7.0971218805853269</v>
          </cell>
          <cell r="R64">
            <v>7.4914064295067337</v>
          </cell>
          <cell r="S64">
            <v>7.9075956755904411</v>
          </cell>
          <cell r="T64">
            <v>8.3469065464565766</v>
          </cell>
          <cell r="U64">
            <v>8.8106235768152761</v>
          </cell>
          <cell r="V64">
            <v>9.3001026644161229</v>
          </cell>
          <cell r="W64">
            <v>9.6207958597408201</v>
          </cell>
          <cell r="X64">
            <v>9.9525474411111929</v>
          </cell>
          <cell r="Y64">
            <v>10.295738732183992</v>
          </cell>
          <cell r="Z64">
            <v>10.650764205707576</v>
          </cell>
          <cell r="AA64">
            <v>11.018031936938876</v>
          </cell>
          <cell r="AB64">
            <v>11.300545576347563</v>
          </cell>
          <cell r="AC64">
            <v>11.59030315522827</v>
          </cell>
          <cell r="AD64">
            <v>11.887490415618736</v>
          </cell>
        </row>
        <row r="65">
          <cell r="F65">
            <v>12.696838386997207</v>
          </cell>
          <cell r="G65">
            <v>13.365093038944428</v>
          </cell>
          <cell r="H65">
            <v>14.068518988362555</v>
          </cell>
          <cell r="I65">
            <v>14.808967356171113</v>
          </cell>
          <cell r="J65">
            <v>15.588386690706434</v>
          </cell>
          <cell r="K65">
            <v>16.408828095480455</v>
          </cell>
          <cell r="L65">
            <v>17.272450626821534</v>
          </cell>
          <cell r="M65">
            <v>18.181526975601614</v>
          </cell>
          <cell r="N65">
            <v>19.138449448001701</v>
          </cell>
          <cell r="O65">
            <v>20.14573626105442</v>
          </cell>
          <cell r="P65">
            <v>21.20603816953097</v>
          </cell>
          <cell r="Q65">
            <v>22.322145441611546</v>
          </cell>
          <cell r="R65">
            <v>23.562264632812187</v>
          </cell>
          <cell r="S65">
            <v>24.871279334635087</v>
          </cell>
          <cell r="T65">
            <v>26.253017075448149</v>
          </cell>
          <cell r="U65">
            <v>27.71151802408416</v>
          </cell>
          <cell r="V65">
            <v>29.251046803199944</v>
          </cell>
          <cell r="W65">
            <v>30.259703589517184</v>
          </cell>
          <cell r="X65">
            <v>31.303141644328122</v>
          </cell>
          <cell r="Y65">
            <v>32.382560321718749</v>
          </cell>
          <cell r="Z65">
            <v>33.499200332812492</v>
          </cell>
          <cell r="AA65">
            <v>34.654345171875001</v>
          </cell>
          <cell r="AB65">
            <v>35.542918125</v>
          </cell>
          <cell r="AC65">
            <v>36.454274999999996</v>
          </cell>
          <cell r="AD65">
            <v>37.388999999999996</v>
          </cell>
        </row>
        <row r="66">
          <cell r="F66">
            <v>0.97773194423179821</v>
          </cell>
          <cell r="G66">
            <v>1.0291915202439981</v>
          </cell>
          <cell r="H66">
            <v>1.0833594949936822</v>
          </cell>
          <cell r="I66">
            <v>1.1403784157828234</v>
          </cell>
          <cell r="J66">
            <v>1.2003983324029721</v>
          </cell>
          <cell r="K66">
            <v>1.2635771920031285</v>
          </cell>
          <cell r="L66">
            <v>1.3300812547401353</v>
          </cell>
          <cell r="M66">
            <v>1.4000855313054055</v>
          </cell>
          <cell r="N66">
            <v>1.4737742434793741</v>
          </cell>
          <cell r="O66">
            <v>1.5513413089256569</v>
          </cell>
          <cell r="P66">
            <v>1.6329908515006915</v>
          </cell>
          <cell r="Q66">
            <v>1.7189377384217805</v>
          </cell>
          <cell r="R66">
            <v>1.8144342794452128</v>
          </cell>
          <cell r="S66">
            <v>1.9152361838588359</v>
          </cell>
          <cell r="T66">
            <v>2.0216381940732155</v>
          </cell>
          <cell r="U66">
            <v>2.133951427077283</v>
          </cell>
          <cell r="V66">
            <v>2.2525042841371321</v>
          </cell>
          <cell r="W66">
            <v>2.3301768456591021</v>
          </cell>
          <cell r="X66">
            <v>2.410527771371485</v>
          </cell>
          <cell r="Y66">
            <v>2.4936494186601568</v>
          </cell>
          <cell r="Z66">
            <v>2.5796373296484378</v>
          </cell>
          <cell r="AA66">
            <v>2.6685903410156255</v>
          </cell>
          <cell r="AB66">
            <v>2.7370157343750003</v>
          </cell>
          <cell r="AC66">
            <v>2.8071956250000003</v>
          </cell>
          <cell r="AD66">
            <v>2.8791750000000005</v>
          </cell>
        </row>
        <row r="67">
          <cell r="F67">
            <v>21.463086878727427</v>
          </cell>
          <cell r="G67">
            <v>22.592723030239394</v>
          </cell>
          <cell r="H67">
            <v>23.781813716041469</v>
          </cell>
          <cell r="I67">
            <v>25.033488122148917</v>
          </cell>
          <cell r="J67">
            <v>26.351040128577807</v>
          </cell>
          <cell r="K67">
            <v>27.737936977450321</v>
          </cell>
          <cell r="L67">
            <v>29.197828397316123</v>
          </cell>
          <cell r="M67">
            <v>30.734556207701182</v>
          </cell>
          <cell r="N67">
            <v>32.352164429159139</v>
          </cell>
          <cell r="O67">
            <v>34.054909925430678</v>
          </cell>
          <cell r="P67">
            <v>35.847273605716502</v>
          </cell>
          <cell r="Q67">
            <v>37.733972216543684</v>
          </cell>
          <cell r="R67">
            <v>39.83030400635166</v>
          </cell>
          <cell r="S67">
            <v>42.043098673371198</v>
          </cell>
          <cell r="T67">
            <v>44.378826377447382</v>
          </cell>
          <cell r="U67">
            <v>46.844316731750006</v>
          </cell>
          <cell r="V67">
            <v>49.446778772402787</v>
          </cell>
          <cell r="W67">
            <v>51.151840109382192</v>
          </cell>
          <cell r="X67">
            <v>52.915696664878134</v>
          </cell>
          <cell r="Y67">
            <v>54.740375860218755</v>
          </cell>
          <cell r="Z67">
            <v>56.627975027812504</v>
          </cell>
          <cell r="AA67">
            <v>58.580663821875007</v>
          </cell>
          <cell r="AB67">
            <v>60.082732125</v>
          </cell>
          <cell r="AC67">
            <v>61.623314999999998</v>
          </cell>
          <cell r="AD67">
            <v>63.203400000000002</v>
          </cell>
        </row>
        <row r="68">
          <cell r="F68">
            <v>33.209889815089824</v>
          </cell>
          <cell r="G68">
            <v>38.744871450938128</v>
          </cell>
          <cell r="H68">
            <v>45.2023500260945</v>
          </cell>
          <cell r="I68">
            <v>52.736075030443573</v>
          </cell>
          <cell r="J68">
            <v>61.52542086885083</v>
          </cell>
          <cell r="K68">
            <v>71.779657680325968</v>
          </cell>
          <cell r="L68">
            <v>83.742933960380284</v>
          </cell>
          <cell r="M68">
            <v>97.700089620443677</v>
          </cell>
          <cell r="N68">
            <v>113.98343789051764</v>
          </cell>
          <cell r="O68">
            <v>132.98067753893719</v>
          </cell>
          <cell r="P68">
            <v>155.14412379542674</v>
          </cell>
          <cell r="Q68">
            <v>181.00147776133122</v>
          </cell>
          <cell r="R68">
            <v>211.16839072155312</v>
          </cell>
          <cell r="S68">
            <v>246.3631225084786</v>
          </cell>
          <cell r="T68">
            <v>287.42364292655839</v>
          </cell>
          <cell r="U68">
            <v>335.3275834143181</v>
          </cell>
          <cell r="V68">
            <v>391.21551398337112</v>
          </cell>
          <cell r="W68">
            <v>456.41809964726639</v>
          </cell>
          <cell r="X68">
            <v>532.48778292181066</v>
          </cell>
          <cell r="Y68">
            <v>638.98533950617275</v>
          </cell>
          <cell r="Z68">
            <v>766.78240740740739</v>
          </cell>
          <cell r="AA68">
            <v>920.13888888888891</v>
          </cell>
          <cell r="AB68">
            <v>1104.1666666666667</v>
          </cell>
          <cell r="AC68">
            <v>1325.0000000000005</v>
          </cell>
          <cell r="AD68">
            <v>1590</v>
          </cell>
        </row>
        <row r="69">
          <cell r="F69">
            <v>1.435814828429594</v>
          </cell>
          <cell r="G69">
            <v>1.5113840299258885</v>
          </cell>
          <cell r="H69">
            <v>1.5909305578167248</v>
          </cell>
          <cell r="I69">
            <v>1.6746637450702366</v>
          </cell>
          <cell r="J69">
            <v>1.7628039421791966</v>
          </cell>
          <cell r="K69">
            <v>1.8555830970307332</v>
          </cell>
          <cell r="L69">
            <v>1.9532453652955086</v>
          </cell>
          <cell r="M69">
            <v>2.0560477529426406</v>
          </cell>
          <cell r="N69">
            <v>2.1642607925712007</v>
          </cell>
          <cell r="O69">
            <v>2.2781692553381059</v>
          </cell>
          <cell r="P69">
            <v>2.3980729003559009</v>
          </cell>
          <cell r="Q69">
            <v>2.5242872635325271</v>
          </cell>
          <cell r="R69">
            <v>2.6645254448398896</v>
          </cell>
          <cell r="S69">
            <v>2.8125546362198834</v>
          </cell>
          <cell r="T69">
            <v>2.9688076715654326</v>
          </cell>
          <cell r="U69">
            <v>3.1337414310968454</v>
          </cell>
          <cell r="V69">
            <v>3.3078381772688923</v>
          </cell>
          <cell r="W69">
            <v>3.4916069648949417</v>
          </cell>
          <cell r="X69">
            <v>3.6855851296113276</v>
          </cell>
          <cell r="Y69">
            <v>3.8126742720117184</v>
          </cell>
          <cell r="Z69">
            <v>3.9441457986328121</v>
          </cell>
          <cell r="AA69">
            <v>4.0801508261718746</v>
          </cell>
          <cell r="AB69">
            <v>4.1847700781249992</v>
          </cell>
          <cell r="AC69">
            <v>4.2920718749999995</v>
          </cell>
          <cell r="AD69">
            <v>4.4021249999999998</v>
          </cell>
        </row>
        <row r="70">
          <cell r="F70">
            <v>0.44271154233212284</v>
          </cell>
          <cell r="G70">
            <v>0.4660121498232872</v>
          </cell>
          <cell r="H70">
            <v>0.49053910507714443</v>
          </cell>
          <cell r="I70">
            <v>0.51635695271278359</v>
          </cell>
          <cell r="J70">
            <v>0.54353363443450908</v>
          </cell>
          <cell r="K70">
            <v>0.57214066782579909</v>
          </cell>
          <cell r="L70">
            <v>0.60225333455347274</v>
          </cell>
          <cell r="M70">
            <v>0.63395087847733977</v>
          </cell>
          <cell r="N70">
            <v>0.66731671418667349</v>
          </cell>
          <cell r="O70">
            <v>0.70243864651228793</v>
          </cell>
          <cell r="P70">
            <v>0.739409101591882</v>
          </cell>
          <cell r="Q70">
            <v>0.77832537009671787</v>
          </cell>
          <cell r="R70">
            <v>0.82156566843542445</v>
          </cell>
          <cell r="S70">
            <v>0.86720820557072575</v>
          </cell>
          <cell r="T70">
            <v>0.9153864392135439</v>
          </cell>
          <cell r="U70">
            <v>0.96624124139207412</v>
          </cell>
          <cell r="V70">
            <v>1.0199213103583005</v>
          </cell>
          <cell r="W70">
            <v>1.0765836053782061</v>
          </cell>
          <cell r="X70">
            <v>1.1363938056769953</v>
          </cell>
          <cell r="Y70">
            <v>1.175579798976202</v>
          </cell>
          <cell r="Z70">
            <v>1.2161170334236573</v>
          </cell>
          <cell r="AA70">
            <v>1.2580521035417145</v>
          </cell>
          <cell r="AB70">
            <v>1.2903098497863739</v>
          </cell>
          <cell r="AC70">
            <v>1.3233947177296141</v>
          </cell>
          <cell r="AD70">
            <v>1.357327915620117</v>
          </cell>
        </row>
        <row r="71">
          <cell r="F71">
            <v>2.2260695014412315</v>
          </cell>
          <cell r="G71">
            <v>2.3432310541486649</v>
          </cell>
          <cell r="H71">
            <v>2.4665590043670158</v>
          </cell>
          <cell r="I71">
            <v>2.5963778993337003</v>
          </cell>
          <cell r="J71">
            <v>2.7330293677196846</v>
          </cell>
          <cell r="K71">
            <v>2.8768730186522995</v>
          </cell>
          <cell r="L71">
            <v>3.0282873880550523</v>
          </cell>
          <cell r="M71">
            <v>3.1876709347947916</v>
          </cell>
          <cell r="N71">
            <v>3.3554430892576752</v>
          </cell>
          <cell r="O71">
            <v>3.5320453571133426</v>
          </cell>
          <cell r="P71">
            <v>3.7179424811719395</v>
          </cell>
          <cell r="Q71">
            <v>3.9136236643915154</v>
          </cell>
          <cell r="R71">
            <v>4.1310472013021551</v>
          </cell>
          <cell r="S71">
            <v>4.3605498235967186</v>
          </cell>
          <cell r="T71">
            <v>4.6028025915743154</v>
          </cell>
          <cell r="U71">
            <v>4.8585138466617765</v>
          </cell>
          <cell r="V71">
            <v>5.1284312825874316</v>
          </cell>
          <cell r="W71">
            <v>5.4133441316200663</v>
          </cell>
          <cell r="X71">
            <v>5.7140854722656265</v>
          </cell>
          <cell r="Y71">
            <v>5.9111229023437506</v>
          </cell>
          <cell r="Z71">
            <v>6.1149547265625017</v>
          </cell>
          <cell r="AA71">
            <v>6.3258152343750016</v>
          </cell>
          <cell r="AB71">
            <v>6.4880156250000018</v>
          </cell>
          <cell r="AC71">
            <v>6.6543750000000017</v>
          </cell>
          <cell r="AD71">
            <v>6.8250000000000011</v>
          </cell>
        </row>
        <row r="72">
          <cell r="F72">
            <v>2.4636990846694227</v>
          </cell>
          <cell r="G72">
            <v>2.5933674575467611</v>
          </cell>
          <cell r="H72">
            <v>2.7298604816281693</v>
          </cell>
          <cell r="I72">
            <v>2.8735373490822838</v>
          </cell>
          <cell r="J72">
            <v>3.0247761569287195</v>
          </cell>
          <cell r="K72">
            <v>3.183974902030231</v>
          </cell>
          <cell r="L72">
            <v>3.3515525284528751</v>
          </cell>
          <cell r="M72">
            <v>3.5279500299503948</v>
          </cell>
          <cell r="N72">
            <v>3.7136316104741001</v>
          </cell>
          <cell r="O72">
            <v>3.9090859057622103</v>
          </cell>
          <cell r="P72">
            <v>4.1148272692233796</v>
          </cell>
          <cell r="Q72">
            <v>4.3313971254982935</v>
          </cell>
          <cell r="R72">
            <v>4.5720302991370882</v>
          </cell>
          <cell r="S72">
            <v>4.8260319824224824</v>
          </cell>
          <cell r="T72">
            <v>5.0941448703348424</v>
          </cell>
          <cell r="U72">
            <v>5.3771529186867779</v>
          </cell>
          <cell r="V72">
            <v>5.6758836363915997</v>
          </cell>
          <cell r="W72">
            <v>5.8716037617844128</v>
          </cell>
          <cell r="X72">
            <v>6.0740728570183586</v>
          </cell>
          <cell r="Y72">
            <v>6.2835236451914049</v>
          </cell>
          <cell r="Z72">
            <v>6.500196874335936</v>
          </cell>
          <cell r="AA72">
            <v>6.7243415941406237</v>
          </cell>
          <cell r="AB72">
            <v>6.8967606093749989</v>
          </cell>
          <cell r="AC72">
            <v>7.0736006249999992</v>
          </cell>
          <cell r="AD72">
            <v>7.2549749999999982</v>
          </cell>
        </row>
        <row r="73">
          <cell r="F73">
            <v>1.7993132798459257</v>
          </cell>
          <cell r="G73">
            <v>1.8940139787851848</v>
          </cell>
          <cell r="H73">
            <v>1.9936989250370367</v>
          </cell>
          <cell r="I73">
            <v>2.0986304474074071</v>
          </cell>
          <cell r="J73">
            <v>2.2090846814814813</v>
          </cell>
          <cell r="K73">
            <v>2.325352296296296</v>
          </cell>
          <cell r="L73">
            <v>2.4477392592592588</v>
          </cell>
          <cell r="M73">
            <v>2.5765676413255356</v>
          </cell>
          <cell r="N73">
            <v>2.7121764645531954</v>
          </cell>
          <cell r="O73">
            <v>2.8549225942665215</v>
          </cell>
          <cell r="P73">
            <v>3.0051816781752856</v>
          </cell>
          <cell r="Q73">
            <v>3.1633491349213534</v>
          </cell>
          <cell r="R73">
            <v>3.3390907535280951</v>
          </cell>
          <cell r="S73">
            <v>3.5245957953907672</v>
          </cell>
          <cell r="T73">
            <v>3.7204066729124765</v>
          </cell>
          <cell r="U73">
            <v>3.9270959325187254</v>
          </cell>
          <cell r="V73">
            <v>4.1452679287697656</v>
          </cell>
          <cell r="W73">
            <v>4.6634264198659867</v>
          </cell>
          <cell r="X73">
            <v>5.2463547223492348</v>
          </cell>
          <cell r="Y73">
            <v>5.9021490626428896</v>
          </cell>
          <cell r="Z73">
            <v>6.6399176954732511</v>
          </cell>
          <cell r="AA73">
            <v>7.4699074074074074</v>
          </cell>
          <cell r="AB73">
            <v>8.9638888888888886</v>
          </cell>
          <cell r="AC73">
            <v>10.756666666666666</v>
          </cell>
          <cell r="AD73">
            <v>12.907999999999999</v>
          </cell>
        </row>
        <row r="74">
          <cell r="F74">
            <v>8.4064741654003221</v>
          </cell>
          <cell r="G74">
            <v>8.8489201741056043</v>
          </cell>
          <cell r="H74">
            <v>9.314652814848003</v>
          </cell>
          <cell r="I74">
            <v>9.8048976998400015</v>
          </cell>
          <cell r="J74">
            <v>10.320944947200003</v>
          </cell>
          <cell r="K74">
            <v>10.864152576000002</v>
          </cell>
          <cell r="L74">
            <v>11.435950080000001</v>
          </cell>
          <cell r="M74">
            <v>12.037842189473686</v>
          </cell>
          <cell r="N74">
            <v>12.671412831024933</v>
          </cell>
          <cell r="O74">
            <v>13.338329295815718</v>
          </cell>
          <cell r="P74">
            <v>14.04034662717444</v>
          </cell>
          <cell r="Q74">
            <v>14.77931223913099</v>
          </cell>
          <cell r="R74">
            <v>15.600385141304933</v>
          </cell>
          <cell r="S74">
            <v>16.467073204710761</v>
          </cell>
          <cell r="T74">
            <v>17.381910604972468</v>
          </cell>
          <cell r="U74">
            <v>18.347572305248718</v>
          </cell>
          <cell r="V74">
            <v>19.366881877762538</v>
          </cell>
          <cell r="W74">
            <v>21.787742112482853</v>
          </cell>
          <cell r="X74">
            <v>24.511209876543209</v>
          </cell>
          <cell r="Y74">
            <v>27.575111111111113</v>
          </cell>
          <cell r="Z74">
            <v>31.021999999999998</v>
          </cell>
          <cell r="AA74">
            <v>22.900733877689973</v>
          </cell>
          <cell r="AB74">
            <v>30.955239604469771</v>
          </cell>
          <cell r="AC74">
            <v>42.357825952226428</v>
          </cell>
          <cell r="AD74">
            <v>58.646698782965771</v>
          </cell>
        </row>
        <row r="75">
          <cell r="F75">
            <v>21.586601249293828</v>
          </cell>
          <cell r="G75">
            <v>22.722738157151397</v>
          </cell>
          <cell r="H75">
            <v>23.918671744369892</v>
          </cell>
          <cell r="I75">
            <v>25.177549204599888</v>
          </cell>
          <cell r="J75">
            <v>26.502683373263039</v>
          </cell>
          <cell r="K75">
            <v>27.897561445540038</v>
          </cell>
          <cell r="L75">
            <v>29.36585415320004</v>
          </cell>
          <cell r="M75">
            <v>30.911425424421104</v>
          </cell>
          <cell r="N75">
            <v>32.538342552022215</v>
          </cell>
          <cell r="O75">
            <v>34.250886896865481</v>
          </cell>
          <cell r="P75">
            <v>36.053565154595248</v>
          </cell>
          <cell r="Q75">
            <v>37.951121215363415</v>
          </cell>
          <cell r="R75">
            <v>40.059516838439166</v>
          </cell>
          <cell r="S75">
            <v>42.285045551685783</v>
          </cell>
          <cell r="T75">
            <v>44.634214749001664</v>
          </cell>
          <cell r="U75">
            <v>47.113893346168425</v>
          </cell>
          <cell r="V75">
            <v>49.731331865400001</v>
          </cell>
          <cell r="W75">
            <v>51.446205378000002</v>
          </cell>
          <cell r="X75">
            <v>53.220212459999999</v>
          </cell>
          <cell r="Y75">
            <v>55.055392199999993</v>
          </cell>
          <cell r="Z75">
            <v>56.953854000000007</v>
          </cell>
          <cell r="AA75">
            <v>58.917780000000008</v>
          </cell>
          <cell r="AB75">
            <v>65.464200000000005</v>
          </cell>
          <cell r="AC75">
            <v>72.738000000000014</v>
          </cell>
          <cell r="AD75">
            <v>80.820000000000007</v>
          </cell>
        </row>
        <row r="76">
          <cell r="F76">
            <v>15.634440367973415</v>
          </cell>
          <cell r="G76">
            <v>16.457305650498331</v>
          </cell>
          <cell r="H76">
            <v>17.323479632103506</v>
          </cell>
          <cell r="I76">
            <v>18.235241718003689</v>
          </cell>
          <cell r="J76">
            <v>19.194991282109147</v>
          </cell>
          <cell r="K76">
            <v>20.205253981167523</v>
          </cell>
          <cell r="L76">
            <v>21.268688401228971</v>
          </cell>
          <cell r="M76">
            <v>22.388093053925232</v>
          </cell>
          <cell r="N76">
            <v>23.566413740973928</v>
          </cell>
          <cell r="O76">
            <v>24.806751306288348</v>
          </cell>
          <cell r="P76">
            <v>26.112369796092999</v>
          </cell>
          <cell r="Q76">
            <v>27.486705048518949</v>
          </cell>
          <cell r="R76">
            <v>29.013744217881111</v>
          </cell>
          <cell r="S76">
            <v>30.625618896652284</v>
          </cell>
          <cell r="T76">
            <v>32.327042168688521</v>
          </cell>
          <cell r="U76">
            <v>34.122988955837883</v>
          </cell>
          <cell r="V76">
            <v>36.018710564495542</v>
          </cell>
          <cell r="W76">
            <v>37.260735066719526</v>
          </cell>
          <cell r="X76">
            <v>38.545588000054686</v>
          </cell>
          <cell r="Y76">
            <v>39.87474620695312</v>
          </cell>
          <cell r="Z76">
            <v>41.249737455468747</v>
          </cell>
          <cell r="AA76">
            <v>42.672142195312496</v>
          </cell>
          <cell r="AB76">
            <v>43.766299687499995</v>
          </cell>
          <cell r="AC76">
            <v>44.888512499999997</v>
          </cell>
          <cell r="AD76">
            <v>46.03949999999999</v>
          </cell>
        </row>
        <row r="77">
          <cell r="F77">
            <v>0.5198236208750161</v>
          </cell>
          <cell r="G77">
            <v>0.54718275881580647</v>
          </cell>
          <cell r="H77">
            <v>0.57598185138505942</v>
          </cell>
          <cell r="I77">
            <v>0.60629668566848371</v>
          </cell>
          <cell r="J77">
            <v>0.63820703754577224</v>
          </cell>
          <cell r="K77">
            <v>0.67179688162712869</v>
          </cell>
          <cell r="L77">
            <v>0.70715461223908282</v>
          </cell>
          <cell r="M77">
            <v>0.7443732760411399</v>
          </cell>
          <cell r="N77">
            <v>0.78355081688541028</v>
          </cell>
          <cell r="O77">
            <v>0.82479033356358988</v>
          </cell>
          <cell r="P77">
            <v>0.86820035111956839</v>
          </cell>
          <cell r="Q77">
            <v>0.91389510644165084</v>
          </cell>
          <cell r="R77">
            <v>0.96466705679952036</v>
          </cell>
          <cell r="S77">
            <v>1.0182596710661604</v>
          </cell>
          <cell r="T77">
            <v>1.0748296527920582</v>
          </cell>
          <cell r="U77">
            <v>1.1345424112805058</v>
          </cell>
          <cell r="V77">
            <v>1.1975725452405339</v>
          </cell>
          <cell r="W77">
            <v>1.2388681502488281</v>
          </cell>
          <cell r="X77">
            <v>1.2815877416367187</v>
          </cell>
          <cell r="Y77">
            <v>1.3257804223828125</v>
          </cell>
          <cell r="Z77">
            <v>1.3714969886718751</v>
          </cell>
          <cell r="AA77">
            <v>1.41878998828125</v>
          </cell>
          <cell r="AB77">
            <v>1.45516921875</v>
          </cell>
          <cell r="AC77">
            <v>1.49248125</v>
          </cell>
          <cell r="AD77">
            <v>1.5307500000000001</v>
          </cell>
        </row>
        <row r="78">
          <cell r="F78">
            <v>1.7104514811721867</v>
          </cell>
          <cell r="G78">
            <v>1.800475243339144</v>
          </cell>
          <cell r="H78">
            <v>1.8952370982517306</v>
          </cell>
          <cell r="I78">
            <v>1.9949864192123481</v>
          </cell>
          <cell r="J78">
            <v>2.0999857044340509</v>
          </cell>
          <cell r="K78">
            <v>2.2105112678253165</v>
          </cell>
          <cell r="L78">
            <v>2.3268539661319121</v>
          </cell>
          <cell r="M78">
            <v>2.4493199643493813</v>
          </cell>
          <cell r="N78">
            <v>2.5782315414204011</v>
          </cell>
          <cell r="O78">
            <v>2.7139279383372639</v>
          </cell>
          <cell r="P78">
            <v>2.8567662508813307</v>
          </cell>
          <cell r="Q78">
            <v>3.0071223693487692</v>
          </cell>
          <cell r="R78">
            <v>3.1741847232014782</v>
          </cell>
          <cell r="S78">
            <v>3.3505283189348938</v>
          </cell>
          <cell r="T78">
            <v>3.5366687810979434</v>
          </cell>
          <cell r="U78">
            <v>3.7331503800478294</v>
          </cell>
          <cell r="V78">
            <v>3.9405476233838197</v>
          </cell>
          <cell r="W78">
            <v>4.0764285759142966</v>
          </cell>
          <cell r="X78">
            <v>4.2169950785320305</v>
          </cell>
          <cell r="Y78">
            <v>4.3624087019296871</v>
          </cell>
          <cell r="Z78">
            <v>4.5128365882031245</v>
          </cell>
          <cell r="AA78">
            <v>4.6684516429687495</v>
          </cell>
          <cell r="AB78">
            <v>4.7881555312499993</v>
          </cell>
          <cell r="AC78">
            <v>4.9109287499999992</v>
          </cell>
          <cell r="AD78">
            <v>5.0368499999999994</v>
          </cell>
        </row>
        <row r="79">
          <cell r="F79">
            <v>15.791711845626688</v>
          </cell>
          <cell r="G79">
            <v>16.622854574343883</v>
          </cell>
          <cell r="H79">
            <v>17.497741657204084</v>
          </cell>
          <cell r="I79">
            <v>18.418675428635879</v>
          </cell>
          <cell r="J79">
            <v>19.388079398564081</v>
          </cell>
          <cell r="K79">
            <v>20.408504630067458</v>
          </cell>
          <cell r="L79">
            <v>21.482636452702586</v>
          </cell>
          <cell r="M79">
            <v>22.613301529160616</v>
          </cell>
          <cell r="N79">
            <v>23.803475293853282</v>
          </cell>
          <cell r="O79">
            <v>25.056289783003457</v>
          </cell>
          <cell r="P79">
            <v>26.375041876845742</v>
          </cell>
          <cell r="Q79">
            <v>27.763201975627098</v>
          </cell>
          <cell r="R79">
            <v>29.305602085384159</v>
          </cell>
          <cell r="S79">
            <v>30.933691090127724</v>
          </cell>
          <cell r="T79">
            <v>32.652229484023707</v>
          </cell>
          <cell r="U79">
            <v>34.466242233136136</v>
          </cell>
          <cell r="V79">
            <v>36.381033468310363</v>
          </cell>
          <cell r="W79">
            <v>37.635551863769336</v>
          </cell>
          <cell r="X79">
            <v>38.93332951424415</v>
          </cell>
          <cell r="Y79">
            <v>40.275858118183592</v>
          </cell>
          <cell r="Z79">
            <v>41.664680811914067</v>
          </cell>
          <cell r="AA79">
            <v>43.101393943359383</v>
          </cell>
          <cell r="AB79">
            <v>44.206557890625007</v>
          </cell>
          <cell r="AC79">
            <v>45.340059375000017</v>
          </cell>
          <cell r="AD79">
            <v>46.502625000000002</v>
          </cell>
        </row>
        <row r="80">
          <cell r="F80">
            <v>2.2362129764007475</v>
          </cell>
          <cell r="G80">
            <v>2.3539083962113132</v>
          </cell>
          <cell r="H80">
            <v>2.477798311801382</v>
          </cell>
          <cell r="I80">
            <v>2.6082087492646129</v>
          </cell>
          <cell r="J80">
            <v>2.7454828939627505</v>
          </cell>
          <cell r="K80">
            <v>2.8899819936450006</v>
          </cell>
          <cell r="L80">
            <v>3.0420863091000001</v>
          </cell>
          <cell r="M80">
            <v>3.2021961148421054</v>
          </cell>
          <cell r="N80">
            <v>3.3707327524653743</v>
          </cell>
          <cell r="O80">
            <v>3.5481397394372358</v>
          </cell>
          <cell r="P80">
            <v>3.7348839362497221</v>
          </cell>
          <cell r="Q80">
            <v>3.9314567749997074</v>
          </cell>
          <cell r="R80">
            <v>4.1498710402774686</v>
          </cell>
          <cell r="S80">
            <v>4.380419431403995</v>
          </cell>
          <cell r="T80">
            <v>4.6237760664819945</v>
          </cell>
          <cell r="U80">
            <v>4.8806525146198831</v>
          </cell>
          <cell r="V80">
            <v>5.15179987654321</v>
          </cell>
          <cell r="W80">
            <v>5.3294481481481482</v>
          </cell>
          <cell r="X80">
            <v>5.5132222222222218</v>
          </cell>
          <cell r="Y80">
            <v>5.7033333333333331</v>
          </cell>
          <cell r="Z80">
            <v>5.9</v>
          </cell>
          <cell r="AA80">
            <v>5.9833333333333334</v>
          </cell>
          <cell r="AB80">
            <v>6.0666666666666664</v>
          </cell>
          <cell r="AC80">
            <v>6.15</v>
          </cell>
          <cell r="AD80">
            <v>6.5833333333333339</v>
          </cell>
        </row>
        <row r="86">
          <cell r="F86">
            <v>27000.000000000004</v>
          </cell>
          <cell r="G86">
            <v>27414.742000013102</v>
          </cell>
          <cell r="H86">
            <v>27722.772809002025</v>
          </cell>
          <cell r="I86">
            <v>28034.26463831665</v>
          </cell>
          <cell r="J86">
            <v>28349.256375825829</v>
          </cell>
          <cell r="K86">
            <v>28667.787346340716</v>
          </cell>
          <cell r="L86">
            <v>28989.897316524319</v>
          </cell>
          <cell r="M86">
            <v>29315.626499856044</v>
          </cell>
          <cell r="N86">
            <v>29645.015561652195</v>
          </cell>
          <cell r="O86">
            <v>29978.10562414267</v>
          </cell>
          <cell r="P86">
            <v>30314.93827160494</v>
          </cell>
          <cell r="Q86">
            <v>30655.555555555558</v>
          </cell>
          <cell r="R86">
            <v>31000.000000000011</v>
          </cell>
          <cell r="S86">
            <v>31292.839506172841</v>
          </cell>
          <cell r="T86">
            <v>31644.444444444445</v>
          </cell>
          <cell r="U86">
            <v>32000.000000000004</v>
          </cell>
          <cell r="V86">
            <v>33173.5</v>
          </cell>
          <cell r="W86">
            <v>34347.000000000015</v>
          </cell>
          <cell r="X86">
            <v>36806.999999999993</v>
          </cell>
          <cell r="Y86">
            <v>40077.000000000022</v>
          </cell>
          <cell r="Z86">
            <v>44774.233636363628</v>
          </cell>
          <cell r="AA86">
            <v>50368.116818181821</v>
          </cell>
          <cell r="AB86">
            <v>55962</v>
          </cell>
          <cell r="AC86">
            <v>64451</v>
          </cell>
          <cell r="AD86">
            <v>73114.308000000005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75">
          <cell r="J75">
            <v>12.254195146595345</v>
          </cell>
          <cell r="K75">
            <v>12.764786611036818</v>
          </cell>
          <cell r="L75">
            <v>13.29665271983002</v>
          </cell>
          <cell r="M75">
            <v>13.850679916489604</v>
          </cell>
          <cell r="N75">
            <v>14.42779157967667</v>
          </cell>
          <cell r="O75">
            <v>15.028949562163199</v>
          </cell>
          <cell r="P75">
            <v>15.655155793919999</v>
          </cell>
          <cell r="Q75">
            <v>16.307453951999999</v>
          </cell>
          <cell r="R75">
            <v>16.986931200000001</v>
          </cell>
          <cell r="S75">
            <v>17.69472</v>
          </cell>
          <cell r="T75">
            <v>18.431999999999999</v>
          </cell>
          <cell r="U75">
            <v>19.2</v>
          </cell>
          <cell r="V75">
            <v>20</v>
          </cell>
          <cell r="W75">
            <v>24</v>
          </cell>
          <cell r="X75">
            <v>29</v>
          </cell>
          <cell r="Y75">
            <v>33</v>
          </cell>
          <cell r="Z75">
            <v>78</v>
          </cell>
          <cell r="AA75">
            <v>123</v>
          </cell>
          <cell r="AB75">
            <v>168.5</v>
          </cell>
          <cell r="AC75">
            <v>214</v>
          </cell>
          <cell r="AD75">
            <v>306</v>
          </cell>
          <cell r="AE75">
            <v>485</v>
          </cell>
          <cell r="AF75">
            <v>648</v>
          </cell>
          <cell r="AG75">
            <v>821</v>
          </cell>
          <cell r="AH75">
            <v>1786</v>
          </cell>
        </row>
        <row r="76">
          <cell r="K76">
            <v>21.700137238762597</v>
          </cell>
          <cell r="L76">
            <v>22.604309623711039</v>
          </cell>
          <cell r="M76">
            <v>23.546155858032332</v>
          </cell>
          <cell r="N76">
            <v>24.527245685450346</v>
          </cell>
          <cell r="O76">
            <v>25.549214255677445</v>
          </cell>
          <cell r="P76">
            <v>26.613764849664005</v>
          </cell>
          <cell r="Q76">
            <v>27.722671718400004</v>
          </cell>
          <cell r="R76">
            <v>28.877783040000004</v>
          </cell>
          <cell r="S76">
            <v>30.081024000000003</v>
          </cell>
          <cell r="T76">
            <v>31.334400000000002</v>
          </cell>
          <cell r="U76">
            <v>32.64</v>
          </cell>
          <cell r="V76">
            <v>34</v>
          </cell>
          <cell r="W76">
            <v>34</v>
          </cell>
          <cell r="X76">
            <v>43.569702982196176</v>
          </cell>
          <cell r="Y76">
            <v>53.139405964392353</v>
          </cell>
          <cell r="Z76">
            <v>62.709108946588529</v>
          </cell>
          <cell r="AA76">
            <v>72.278811928784705</v>
          </cell>
          <cell r="AB76">
            <v>81.848514910980896</v>
          </cell>
          <cell r="AC76">
            <v>91.418217893177058</v>
          </cell>
          <cell r="AD76">
            <v>100.98792087537325</v>
          </cell>
          <cell r="AE76">
            <v>110.55762385756942</v>
          </cell>
          <cell r="AF76">
            <v>120.1273268397656</v>
          </cell>
          <cell r="AG76">
            <v>129.69702982196179</v>
          </cell>
          <cell r="AH76">
            <v>139.26673280415795</v>
          </cell>
          <cell r="AI76">
            <v>166.73172232209041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55">
          <cell r="AQ55">
            <v>8841.490516941185</v>
          </cell>
          <cell r="AR55">
            <v>11810.98103388237</v>
          </cell>
          <cell r="AS55">
            <v>14935.173368382033</v>
          </cell>
          <cell r="AT55">
            <v>18297</v>
          </cell>
          <cell r="AU55">
            <v>19928</v>
          </cell>
          <cell r="AV55">
            <v>22628.505499999999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lein Goldewijk" refreshedDate="38833.522622222219" refreshedVersion="3" recordCount="230">
  <cacheSource type="worksheet">
    <worksheetSource ref="A3:DE236" sheet="total numbers"/>
  </cacheSource>
  <cacheFields count="109">
    <cacheField name="IM24" numFmtId="0">
      <sharedItems containsSemiMixedTypes="0" containsString="0" containsNumber="1" containsInteger="1" minValue="1" maxValue="25" count="25">
        <n v="18"/>
        <n v="12"/>
        <n v="7"/>
        <n v="24"/>
        <n v="11"/>
        <n v="10"/>
        <n v="4"/>
        <n v="16"/>
        <n v="6"/>
        <n v="17"/>
        <n v="5"/>
        <n v="21"/>
        <n v="9"/>
        <n v="14"/>
        <n v="8"/>
        <n v="1"/>
        <n v="20"/>
        <n v="25"/>
        <n v="22"/>
        <n v="23"/>
        <n v="15"/>
        <n v="19"/>
        <n v="3"/>
        <n v="2"/>
        <n v="13"/>
      </sharedItems>
    </cacheField>
    <cacheField name="ISO-CODE" numFmtId="0">
      <sharedItems containsSemiMixedTypes="0" containsString="0" containsNumber="1" containsInteger="1" minValue="4" maxValue="894"/>
    </cacheField>
    <cacheField name="Country" numFmtId="0">
      <sharedItems/>
    </cacheField>
    <cacheField name="1700" numFmtId="0">
      <sharedItems containsSemiMixedTypes="0" containsString="0" containsNumber="1" minValue="0" maxValue="165000"/>
    </cacheField>
    <cacheField name="1710" numFmtId="0">
      <sharedItems containsSemiMixedTypes="0" containsString="0" containsNumber="1" minValue="0" maxValue="167352.85230670738"/>
    </cacheField>
    <cacheField name="1720" numFmtId="0">
      <sharedItems containsSemiMixedTypes="0" containsString="0" containsNumber="1" minValue="0" maxValue="170768.21663949735"/>
    </cacheField>
    <cacheField name="1730" numFmtId="0">
      <sharedItems containsSemiMixedTypes="0" containsString="0" containsNumber="1" minValue="0" maxValue="174253.28228520133"/>
    </cacheField>
    <cacheField name="1740" numFmtId="0">
      <sharedItems containsSemiMixedTypes="0" containsString="0" containsNumber="1" minValue="0" maxValue="217901.18959442948"/>
    </cacheField>
    <cacheField name="1750" numFmtId="0">
      <sharedItems containsSemiMixedTypes="0" containsString="0" containsNumber="1" minValue="0" maxValue="258689.80640520019"/>
    </cacheField>
    <cacheField name="1760" numFmtId="0">
      <sharedItems containsSemiMixedTypes="0" containsString="0" containsNumber="1" minValue="0" maxValue="266649.93495406839"/>
    </cacheField>
    <cacheField name="1770" numFmtId="0">
      <sharedItems containsSemiMixedTypes="0" containsString="0" containsNumber="1" minValue="0" maxValue="270630.91505511652"/>
    </cacheField>
    <cacheField name="1780" numFmtId="0">
      <sharedItems containsSemiMixedTypes="0" containsString="0" containsNumber="1" minValue="0" maxValue="340269.08032405825"/>
    </cacheField>
    <cacheField name="1790" numFmtId="0">
      <sharedItems containsSemiMixedTypes="0" containsString="0" containsNumber="1" minValue="0" maxValue="357182.67166190868"/>
    </cacheField>
    <cacheField name="1800" numFmtId="0">
      <sharedItems containsSemiMixedTypes="0" containsString="0" containsNumber="1" minValue="0" maxValue="338283.37256180757"/>
    </cacheField>
    <cacheField name="1810" numFmtId="0">
      <sharedItems containsSemiMixedTypes="0" containsString="0" containsNumber="1" minValue="0" maxValue="383051.65874204697"/>
    </cacheField>
    <cacheField name="1820" numFmtId="0">
      <sharedItems containsSemiMixedTypes="0" containsString="0" containsNumber="1" minValue="0" maxValue="379074.59984602552"/>
    </cacheField>
    <cacheField name="1830" numFmtId="0">
      <sharedItems containsSemiMixedTypes="0" containsString="0" containsNumber="1" minValue="0" maxValue="406933.13211817452"/>
    </cacheField>
    <cacheField name="1840" numFmtId="0">
      <sharedItems containsSemiMixedTypes="0" containsString="0" containsNumber="1" minValue="0" maxValue="408439.9089071647"/>
    </cacheField>
    <cacheField name="1850" numFmtId="0">
      <sharedItems containsSemiMixedTypes="0" containsString="0" containsNumber="1" minValue="0" maxValue="409945.68569615495"/>
    </cacheField>
    <cacheField name="1860" numFmtId="0">
      <sharedItems containsSemiMixedTypes="0" containsString="0" containsNumber="1" minValue="0" maxValue="375182.090058951"/>
    </cacheField>
    <cacheField name="1870" numFmtId="0">
      <sharedItems containsSemiMixedTypes="0" containsString="0" containsNumber="1" minValue="0" maxValue="356335.37000583205"/>
    </cacheField>
    <cacheField name="1880" numFmtId="0">
      <sharedItems containsSemiMixedTypes="0" containsString="0" containsNumber="1" minValue="0" maxValue="366338.48694886739"/>
    </cacheField>
    <cacheField name="1890" numFmtId="0">
      <sharedItems containsSemiMixedTypes="0" containsString="0" containsNumber="1" minValue="0" maxValue="378331.21333991346"/>
    </cacheField>
    <cacheField name="1900" numFmtId="0">
      <sharedItems containsSemiMixedTypes="0" containsString="0" containsNumber="1" minValue="0" maxValue="398328.87752300187"/>
    </cacheField>
    <cacheField name="1910" numFmtId="0">
      <sharedItems containsSemiMixedTypes="0" containsString="0" containsNumber="1" minValue="0" maxValue="421397.95587810635"/>
    </cacheField>
    <cacheField name="1920" numFmtId="0">
      <sharedItems containsSemiMixedTypes="0" containsString="0" containsNumber="1" minValue="0" maxValue="470315.95705734921"/>
    </cacheField>
    <cacheField name="1930" numFmtId="0">
      <sharedItems containsSemiMixedTypes="0" containsString="0" containsNumber="1" minValue="0" maxValue="487410.20706842188"/>
    </cacheField>
    <cacheField name="1940" numFmtId="0">
      <sharedItems containsSemiMixedTypes="0" containsString="0" containsNumber="1" minValue="0" maxValue="520062.54352698568"/>
    </cacheField>
    <cacheField name="1950" numFmtId="0">
      <sharedItems containsSemiMixedTypes="0" containsString="0" containsNumber="1" minValue="0" maxValue="554760"/>
    </cacheField>
    <cacheField name="1951" numFmtId="0">
      <sharedItems containsSemiMixedTypes="0" containsString="0" containsNumber="1" minValue="0" maxValue="568731.0290000001"/>
    </cacheField>
    <cacheField name="1952" numFmtId="0">
      <sharedItems containsSemiMixedTypes="0" containsString="0" containsNumber="1" minValue="0" maxValue="580535.45900000003"/>
    </cacheField>
    <cacheField name="1953" numFmtId="0">
      <sharedItems containsSemiMixedTypes="0" containsString="0" containsNumber="1" minValue="0" maxValue="590819.68200000003"/>
    </cacheField>
    <cacheField name="1954" numFmtId="0">
      <sharedItems containsSemiMixedTypes="0" containsString="0" containsNumber="1" minValue="0" maxValue="600148.46900000004"/>
    </cacheField>
    <cacheField name="1955" numFmtId="0">
      <sharedItems containsSemiMixedTypes="0" containsString="0" containsNumber="1" minValue="0" maxValue="609004.9709999999"/>
    </cacheField>
    <cacheField name="1956" numFmtId="0">
      <sharedItems containsSemiMixedTypes="0" containsString="0" containsNumber="1" minValue="0" maxValue="617788.89"/>
    </cacheField>
    <cacheField name="1957" numFmtId="0">
      <sharedItems containsSemiMixedTypes="0" containsString="0" containsNumber="1" minValue="0" maxValue="626818.31000000006"/>
    </cacheField>
    <cacheField name="1958" numFmtId="0">
      <sharedItems containsSemiMixedTypes="0" containsString="0" containsNumber="1" minValue="0" maxValue="636335.18900000001"/>
    </cacheField>
    <cacheField name="1959" numFmtId="0">
      <sharedItems containsSemiMixedTypes="0" containsString="0" containsNumber="1" minValue="0" maxValue="646514.51799999992"/>
    </cacheField>
    <cacheField name="1960" numFmtId="0">
      <sharedItems containsSemiMixedTypes="0" containsString="0" containsNumber="1" minValue="0" maxValue="657491.78900000011"/>
    </cacheField>
    <cacheField name="1961" numFmtId="0">
      <sharedItems containsSemiMixedTypes="0" containsString="0" containsNumber="1" minValue="0" maxValue="669392.299"/>
    </cacheField>
    <cacheField name="1962" numFmtId="0">
      <sharedItems containsSemiMixedTypes="0" containsString="0" containsNumber="1" minValue="0" maxValue="682356.78599999996"/>
    </cacheField>
    <cacheField name="1963" numFmtId="0">
      <sharedItems containsSemiMixedTypes="0" containsString="0" containsNumber="1" minValue="0" maxValue="696552.42"/>
    </cacheField>
    <cacheField name="1964" numFmtId="0">
      <sharedItems containsSemiMixedTypes="0" containsString="0" containsNumber="1" minValue="0" maxValue="712141.66599999997"/>
    </cacheField>
    <cacheField name="1965" numFmtId="0">
      <sharedItems containsSemiMixedTypes="0" containsString="0" containsNumber="1" minValue="0" maxValue="729190.72400000005"/>
    </cacheField>
    <cacheField name="1966" numFmtId="0">
      <sharedItems containsSemiMixedTypes="0" containsString="0" containsNumber="1" minValue="0" maxValue="747754.38400000008"/>
    </cacheField>
    <cacheField name="1967" numFmtId="0">
      <sharedItems containsSemiMixedTypes="0" containsString="0" containsNumber="1" minValue="0" maxValue="767672.26"/>
    </cacheField>
    <cacheField name="1968" numFmtId="0">
      <sharedItems containsSemiMixedTypes="0" containsString="0" containsNumber="1" minValue="0" maxValue="788507.902"/>
    </cacheField>
    <cacheField name="1969" numFmtId="0">
      <sharedItems containsSemiMixedTypes="0" containsString="0" containsNumber="1" minValue="0" maxValue="809669.4"/>
    </cacheField>
    <cacheField name="1970" numFmtId="0">
      <sharedItems containsSemiMixedTypes="0" containsString="0" containsNumber="1" minValue="0" maxValue="830675.049"/>
    </cacheField>
    <cacheField name="1971" numFmtId="0">
      <sharedItems containsSemiMixedTypes="0" containsString="0" containsNumber="1" minValue="0" maxValue="851419.45400000003"/>
    </cacheField>
    <cacheField name="1972" numFmtId="0">
      <sharedItems containsSemiMixedTypes="0" containsString="0" containsNumber="1" minValue="0" maxValue="871853.97699999996"/>
    </cacheField>
    <cacheField name="1973" numFmtId="0">
      <sharedItems containsSemiMixedTypes="0" containsString="0" containsNumber="1" minValue="0" maxValue="891632.06499999994"/>
    </cacheField>
    <cacheField name="1974" numFmtId="0">
      <sharedItems containsSemiMixedTypes="0" containsString="0" containsNumber="1" minValue="0" maxValue="910366.56599999999"/>
    </cacheField>
    <cacheField name="1975" numFmtId="0">
      <sharedItems containsSemiMixedTypes="0" containsString="0" containsNumber="1" minValue="0" maxValue="927807.61599999992"/>
    </cacheField>
    <cacheField name="1976" numFmtId="0">
      <sharedItems containsSemiMixedTypes="0" containsString="0" containsNumber="1" minValue="0" maxValue="943792.61800000002"/>
    </cacheField>
    <cacheField name="1977" numFmtId="0">
      <sharedItems containsSemiMixedTypes="0" containsString="0" containsNumber="1" minValue="0" maxValue="958437.93599999999"/>
    </cacheField>
    <cacheField name="1978" numFmtId="0">
      <sharedItems containsSemiMixedTypes="0" containsString="0" containsNumber="1" minValue="0" maxValue="972138.05899999989"/>
    </cacheField>
    <cacheField name="1979" numFmtId="0">
      <sharedItems containsSemiMixedTypes="0" containsString="0" containsNumber="1" minValue="0" maxValue="985467.44900000002"/>
    </cacheField>
    <cacheField name="1980" numFmtId="0">
      <sharedItems containsSemiMixedTypes="0" containsString="0" containsNumber="1" minValue="0" maxValue="998877.098"/>
    </cacheField>
    <cacheField name="1981" numFmtId="0">
      <sharedItems containsSemiMixedTypes="0" containsString="0" containsNumber="1" minValue="0" maxValue="1012403.5160000001"/>
    </cacheField>
    <cacheField name="1982" numFmtId="0">
      <sharedItems containsSemiMixedTypes="0" containsString="0" containsNumber="1" minValue="0" maxValue="1026010.765"/>
    </cacheField>
    <cacheField name="1983" numFmtId="0">
      <sharedItems containsSemiMixedTypes="0" containsString="0" containsNumber="1" minValue="0" maxValue="1039982.165"/>
    </cacheField>
    <cacheField name="1984" numFmtId="0">
      <sharedItems containsSemiMixedTypes="0" containsString="0" containsNumber="1" minValue="0" maxValue="1054641.693"/>
    </cacheField>
    <cacheField name="1985" numFmtId="0">
      <sharedItems containsSemiMixedTypes="0" containsString="0" containsNumber="1" minValue="0" maxValue="1070174.702"/>
    </cacheField>
    <cacheField name="1986" numFmtId="0">
      <sharedItems containsSemiMixedTypes="0" containsString="0" containsNumber="1" minValue="0" maxValue="1086770.2420000001"/>
    </cacheField>
    <cacheField name="1987" numFmtId="0">
      <sharedItems containsSemiMixedTypes="0" containsString="0" containsNumber="1" minValue="0" maxValue="1104264.459"/>
    </cacheField>
    <cacheField name="1988" numFmtId="0">
      <sharedItems containsSemiMixedTypes="0" containsString="0" containsNumber="1" minValue="0" maxValue="1122046.1290000002"/>
    </cacheField>
    <cacheField name="1989" numFmtId="0">
      <sharedItems containsSemiMixedTypes="0" containsString="0" containsNumber="1" minValue="0" maxValue="1139264.5109999999"/>
    </cacheField>
    <cacheField name="1990" numFmtId="0">
      <sharedItems containsSemiMixedTypes="0" containsString="0" containsNumber="1" minValue="0" maxValue="1155305.3759999999"/>
    </cacheField>
    <cacheField name="1991" numFmtId="0">
      <sharedItems containsSemiMixedTypes="0" containsString="0" containsNumber="1" minValue="0" maxValue="1169928.8220000002"/>
    </cacheField>
    <cacheField name="1992" numFmtId="0">
      <sharedItems containsSemiMixedTypes="0" containsString="0" containsNumber="1" minValue="0" maxValue="1183299.318"/>
    </cacheField>
    <cacheField name="1993" numFmtId="0">
      <sharedItems containsSemiMixedTypes="0" containsString="0" containsNumber="1" minValue="0" maxValue="1195701.7340000002"/>
    </cacheField>
    <cacheField name="1994" numFmtId="0">
      <sharedItems containsSemiMixedTypes="0" containsString="0" containsNumber="1" minValue="0" maxValue="1207600.6629999999"/>
    </cacheField>
    <cacheField name="1995" numFmtId="0">
      <sharedItems containsSemiMixedTypes="0" containsString="0" containsNumber="1" minValue="0" maxValue="1219331.429"/>
    </cacheField>
    <cacheField name="1996" numFmtId="0">
      <sharedItems containsSemiMixedTypes="0" containsString="0" containsNumber="1" minValue="0" maxValue="1230978.3390000002"/>
    </cacheField>
    <cacheField name="1997" numFmtId="0">
      <sharedItems containsSemiMixedTypes="0" containsString="0" containsNumber="1" minValue="0" maxValue="1242412.608"/>
    </cacheField>
    <cacheField name="1998" numFmtId="0">
      <sharedItems containsSemiMixedTypes="0" containsString="0" containsNumber="1" minValue="0" maxValue="1253510.172"/>
    </cacheField>
    <cacheField name="1999" numFmtId="0">
      <sharedItems containsSemiMixedTypes="0" containsString="0" containsNumber="1" minValue="0" maxValue="1264074.9099999999"/>
    </cacheField>
    <cacheField name="2000" numFmtId="0">
      <sharedItems containsSemiMixedTypes="0" containsString="0" containsNumber="1" minValue="0" maxValue="1273979.365"/>
    </cacheField>
    <cacheField name="2001" numFmtId="0">
      <sharedItems containsSemiMixedTypes="0" containsString="0" containsNumber="1" minValue="0" maxValue="1283201.6669999999"/>
    </cacheField>
    <cacheField name="2002" numFmtId="0">
      <sharedItems containsSemiMixedTypes="0" containsString="0" containsNumber="1" minValue="0" maxValue="1291841.22"/>
    </cacheField>
    <cacheField name="2003" numFmtId="0">
      <sharedItems containsSemiMixedTypes="0" containsString="0" containsNumber="1" minValue="0" maxValue="1300038.7379999999"/>
    </cacheField>
    <cacheField name="2004" numFmtId="0">
      <sharedItems containsSemiMixedTypes="0" containsString="0" containsNumber="1" minValue="0" maxValue="1307989.2280000001"/>
    </cacheField>
    <cacheField name="2005" numFmtId="0">
      <sharedItems containsSemiMixedTypes="0" containsString="0" containsNumber="1" minValue="0" maxValue="1315843.544"/>
    </cacheField>
    <cacheField name="2006" numFmtId="0">
      <sharedItems containsSemiMixedTypes="0" containsString="0" containsNumber="1" minValue="0" maxValue="1323635.916"/>
    </cacheField>
    <cacheField name="2007" numFmtId="0">
      <sharedItems containsSemiMixedTypes="0" containsString="0" containsNumber="1" minValue="0" maxValue="1331355.9080000001"/>
    </cacheField>
    <cacheField name="2008" numFmtId="0">
      <sharedItems containsSemiMixedTypes="0" containsString="0" containsNumber="1" minValue="0" maxValue="1339052.74"/>
    </cacheField>
    <cacheField name="2009" numFmtId="0">
      <sharedItems containsSemiMixedTypes="0" containsString="0" containsNumber="1" minValue="0" maxValue="1346770.9180000001"/>
    </cacheField>
    <cacheField name="2010" numFmtId="0">
      <sharedItems containsSemiMixedTypes="0" containsString="0" containsNumber="1" minValue="0" maxValue="1354532.6910000001"/>
    </cacheField>
    <cacheField name="2011" numFmtId="0">
      <sharedItems containsSemiMixedTypes="0" containsString="0" containsNumber="1" minValue="0" maxValue="1362357.753"/>
    </cacheField>
    <cacheField name="2012" numFmtId="0">
      <sharedItems containsSemiMixedTypes="0" containsString="0" containsNumber="1" minValue="0" maxValue="1370218.1030000001"/>
    </cacheField>
    <cacheField name="2013" numFmtId="0">
      <sharedItems containsSemiMixedTypes="0" containsString="0" containsNumber="1" minValue="0" maxValue="1378022.83"/>
    </cacheField>
    <cacheField name="2014" numFmtId="0">
      <sharedItems containsSemiMixedTypes="0" containsString="0" containsNumber="1" minValue="0" maxValue="1385645.267"/>
    </cacheField>
    <cacheField name="2015" numFmtId="0">
      <sharedItems containsSemiMixedTypes="0" containsString="0" containsNumber="1" minValue="0" maxValue="1392980.2379999999"/>
    </cacheField>
    <cacheField name="2016" numFmtId="0">
      <sharedItems containsSemiMixedTypes="0" containsString="0" containsNumber="1" minValue="0" maxValue="1399996.139"/>
    </cacheField>
    <cacheField name="2017" numFmtId="0">
      <sharedItems containsSemiMixedTypes="0" containsString="0" containsNumber="1" minValue="0" maxValue="1406675.4080000001"/>
    </cacheField>
    <cacheField name="2018" numFmtId="0">
      <sharedItems containsSemiMixedTypes="0" containsString="0" containsNumber="1" minValue="0" maxValue="1412943.5490000001"/>
    </cacheField>
    <cacheField name="2019" numFmtId="0">
      <sharedItems containsSemiMixedTypes="0" containsString="0" containsNumber="1" minValue="0" maxValue="1418718.3590000002"/>
    </cacheField>
    <cacheField name="2020" numFmtId="0">
      <sharedItems containsSemiMixedTypes="0" containsString="0" containsNumber="1" minValue="0" maxValue="1423938.5530000001"/>
    </cacheField>
    <cacheField name="2021" numFmtId="0">
      <sharedItems containsSemiMixedTypes="0" containsString="0" containsNumber="1" minValue="0" maxValue="1428571.166"/>
    </cacheField>
    <cacheField name="2022" numFmtId="0">
      <sharedItems containsSemiMixedTypes="0" containsString="0" containsNumber="1" minValue="0" maxValue="1432614.9330000002"/>
    </cacheField>
    <cacheField name="2023" numFmtId="0">
      <sharedItems containsSemiMixedTypes="0" containsString="0" containsNumber="1" minValue="0" maxValue="1436084.138"/>
    </cacheField>
    <cacheField name="2024" numFmtId="0">
      <sharedItems containsSemiMixedTypes="0" containsString="0" containsNumber="1" minValue="0" maxValue="1439011.1269999999"/>
    </cacheField>
    <cacheField name="2025" numFmtId="0">
      <sharedItems containsSemiMixedTypes="0" containsString="0" containsNumber="1" minValue="0" maxValue="1441426.085"/>
    </cacheField>
    <cacheField name="2026" numFmtId="0">
      <sharedItems containsSemiMixedTypes="0" containsString="0" containsNumber="1" minValue="0" maxValue="1443332.04"/>
    </cacheField>
    <cacheField name="2027" numFmtId="0">
      <sharedItems containsSemiMixedTypes="0" containsString="0" containsNumber="1" minValue="0" maxValue="1444737.6170000001"/>
    </cacheField>
    <cacheField name="2028" numFmtId="0">
      <sharedItems containsSemiMixedTypes="0" containsString="0" containsNumber="1" minValue="0" maxValue="1445688.939"/>
    </cacheField>
    <cacheField name="2029" numFmtId="0">
      <sharedItems containsSemiMixedTypes="0" containsString="0" containsNumber="1" minValue="0" maxValue="1446244.4369999999"/>
    </cacheField>
    <cacheField name="2030" numFmtId="0">
      <sharedItems containsSemiMixedTypes="0" containsString="0" containsNumber="1" minValue="0" maxValue="1449077.995000000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0">
  <r>
    <x v="0"/>
    <n v="4"/>
    <s v="Afghanistan     "/>
    <n v="2009.688004041637"/>
    <n v="2093.4250042100384"/>
    <n v="2180.6510460521226"/>
    <n v="2271.5115063042945"/>
    <n v="2366.1578190669738"/>
    <n v="2464.7477281947649"/>
    <n v="2567.44555020288"/>
    <n v="2674.4224481279989"/>
    <n v="2785.8567167999995"/>
    <n v="2901.9340799999991"/>
    <n v="3022.8479999999995"/>
    <n v="3148.7999999999997"/>
    <n v="3280"/>
    <n v="3388.8170901082703"/>
    <n v="3577.0847062253974"/>
    <n v="3775.8116343490301"/>
    <n v="3985.5789473684213"/>
    <n v="4207"/>
    <n v="4506.800182066454"/>
    <n v="4882.3668639053258"/>
    <n v="5289.2307692307695"/>
    <n v="5730"/>
    <n v="5725.0273799725646"/>
    <n v="6440.655802469134"/>
    <n v="7245.7377777777765"/>
    <n v="8151.4549999999999"/>
    <n v="8302.4390000000003"/>
    <n v="8459.6299999999992"/>
    <n v="8623.3109999999997"/>
    <n v="8793.7260000000006"/>
    <n v="8971.0760000000009"/>
    <n v="9155.518"/>
    <n v="9347.1670000000013"/>
    <n v="9546.1090000000004"/>
    <n v="9752.4120000000003"/>
    <n v="9966.1820000000007"/>
    <n v="10187.614"/>
    <n v="10417.036"/>
    <n v="10654.934999999999"/>
    <n v="10901.894"/>
    <n v="11158.429"/>
    <n v="11421.767"/>
    <n v="11691.475999999999"/>
    <n v="11972.855"/>
    <n v="12273.156000000001"/>
    <n v="12595.809000000001"/>
    <n v="12939.239000000001"/>
    <n v="13295.644"/>
    <n v="13653.934999999999"/>
    <n v="13999.594000000001"/>
    <n v="14319.3"/>
    <n v="14619.471000000001"/>
    <n v="14895.993"/>
    <n v="15113.616"/>
    <n v="15226.922"/>
    <n v="15209.142"/>
    <n v="15053.509"/>
    <n v="14787.517"/>
    <n v="14462.978999999999"/>
    <n v="14151.327000000001"/>
    <n v="13911.945"/>
    <n v="13742.353999999999"/>
    <n v="13648.468000000001"/>
    <n v="13705.632"/>
    <n v="14006.504000000001"/>
    <n v="14606.356"/>
    <n v="15558.717000000001"/>
    <n v="16820.398999999998"/>
    <n v="18230.737999999998"/>
    <n v="19565.796999999999"/>
    <n v="20669.205999999998"/>
    <n v="21471.379000000001"/>
    <n v="22030.95"/>
    <n v="22476.080999999998"/>
    <n v="22998.637999999999"/>
    <n v="23734.709000000003"/>
    <n v="24723.798999999999"/>
    <n v="25912.326000000001"/>
    <n v="27231.34"/>
    <n v="28574.274000000001"/>
    <n v="29863.004999999997"/>
    <n v="31081.561999999998"/>
    <n v="32254.371999999999"/>
    <n v="33391.728999999999"/>
    <n v="34515.312999999995"/>
    <n v="35642.31"/>
    <n v="36771.058999999994"/>
    <n v="37897.392999999996"/>
    <n v="39034.225000000006"/>
    <n v="40198.010999999999"/>
    <n v="41400.986000000004"/>
    <n v="42648.563999999998"/>
    <n v="43939.489000000001"/>
    <n v="45270.843000000001"/>
    <n v="46636.644"/>
    <n v="48032.212"/>
    <n v="49457.235000000001"/>
    <n v="50912.834000000003"/>
    <n v="52397.089"/>
    <n v="53907.717000000004"/>
    <n v="55442.596000000005"/>
    <n v="57000.23"/>
    <n v="58579.210999999996"/>
    <n v="60177.584999999999"/>
    <n v="61793.285000000003"/>
    <n v="63424.403999999995"/>
  </r>
  <r>
    <x v="1"/>
    <n v="8"/>
    <s v="Albania         "/>
    <n v="299.99999999999989"/>
    <n v="311.41666666666663"/>
    <n v="322.83333333333331"/>
    <n v="334.25"/>
    <n v="345.66666666666657"/>
    <n v="357.08333333333331"/>
    <n v="368.50000000000006"/>
    <n v="379.91666666666657"/>
    <n v="391.33333333333337"/>
    <n v="402.75"/>
    <n v="414.16666666666663"/>
    <n v="425.58333333333326"/>
    <n v="436.99999999999994"/>
    <n v="444.48979591836724"/>
    <n v="471.42857142857144"/>
    <n v="500"/>
    <n v="551.5"/>
    <n v="602.99999999999989"/>
    <n v="664.49999999999989"/>
    <n v="726.00000000000011"/>
    <n v="799.99999999999966"/>
    <n v="873.99999999999989"/>
    <n v="931.99999999999989"/>
    <n v="1003.0000000000001"/>
    <n v="1096.6363636363635"/>
    <n v="1215"/>
    <n v="1239.971"/>
    <n v="1269.3020000000001"/>
    <n v="1302.538"/>
    <n v="1339.2420000000002"/>
    <n v="1379"/>
    <n v="1421.4180000000001"/>
    <n v="1466.125"/>
    <n v="1512.7650000000001"/>
    <n v="1561.011"/>
    <n v="1610.5639999999999"/>
    <n v="1661.1559999999999"/>
    <n v="1712.5619999999999"/>
    <n v="1764.5920000000001"/>
    <n v="1817.097"/>
    <n v="1869.942"/>
    <n v="1922.9929999999999"/>
    <n v="1976.14"/>
    <n v="2029.3139999999999"/>
    <n v="2082.4740000000002"/>
    <n v="2135.5990000000002"/>
    <n v="2188.65"/>
    <n v="2241.6220000000003"/>
    <n v="2294.5770000000002"/>
    <n v="2347.607"/>
    <n v="2400.8000000000002"/>
    <n v="2454.2539999999999"/>
    <n v="2508.0250000000001"/>
    <n v="2562.1210000000001"/>
    <n v="2616.529"/>
    <n v="2671.3"/>
    <n v="2725.0079999999998"/>
    <n v="2777.5240000000003"/>
    <n v="2831.5749999999998"/>
    <n v="2890.9119999999998"/>
    <n v="2957.393"/>
    <n v="3033.6179999999999"/>
    <n v="3116.5419999999999"/>
    <n v="3195.6009999999997"/>
    <n v="3256.48"/>
    <n v="3289.4809999999998"/>
    <n v="3290.4839999999999"/>
    <n v="3264.0730000000003"/>
    <n v="3220.0630000000001"/>
    <n v="3172.808"/>
    <n v="3133.0650000000001"/>
    <n v="3103.7159999999999"/>
    <n v="3082.67"/>
    <n v="3069.7039999999997"/>
    <n v="3063.183"/>
    <n v="3061.7750000000001"/>
    <n v="3066.3670000000002"/>
    <n v="3077.6639999999998"/>
    <n v="3093.7"/>
    <n v="3111.72"/>
    <n v="3129.6779999999999"/>
    <n v="3146.741"/>
    <n v="3163.25"/>
    <n v="3179.7370000000001"/>
    <n v="3197.212"/>
    <n v="3216.3440000000001"/>
    <n v="3237.096"/>
    <n v="3258.8980000000001"/>
    <n v="3281.2619999999997"/>
    <n v="3303.5389999999998"/>
    <n v="3325.2089999999998"/>
    <n v="3346.0590000000002"/>
    <n v="3366.05"/>
    <n v="3385.0550000000003"/>
    <n v="3402.9929999999999"/>
    <n v="3419.7849999999999"/>
    <n v="3435.3509999999997"/>
    <n v="3449.5990000000002"/>
    <n v="3462.4480000000003"/>
    <n v="3473.8270000000002"/>
    <n v="3483.7020000000002"/>
    <n v="3492.0389999999998"/>
    <n v="3498.8879999999999"/>
    <n v="3504.4259999999999"/>
    <n v="3508.8959999999997"/>
    <n v="3512.49"/>
  </r>
  <r>
    <x v="2"/>
    <n v="12"/>
    <s v="Algeria         "/>
    <n v="1749.9999999999993"/>
    <n v="1828.2500000000005"/>
    <n v="1906.4999999999995"/>
    <n v="1984.7500000000005"/>
    <n v="2062.9999999999995"/>
    <n v="2141.2499999999986"/>
    <n v="2219.4999999999995"/>
    <n v="2297.7499999999995"/>
    <n v="2375.9999999999991"/>
    <n v="2454.2499999999991"/>
    <n v="2532.4999999999995"/>
    <n v="2610.7500000000005"/>
    <n v="2688.9999999999991"/>
    <n v="3155.4613076923074"/>
    <n v="3621.9226153846143"/>
    <n v="4088.3839230769231"/>
    <n v="4554.8452307692296"/>
    <n v="5021.3065384615384"/>
    <n v="5487.7678461538462"/>
    <n v="5954.2291538461523"/>
    <n v="6420.690461538461"/>
    <n v="6887.1517692307689"/>
    <n v="7353.6130769230767"/>
    <n v="7820.0743846153855"/>
    <n v="8286.5356923076924"/>
    <n v="8752.9969999999994"/>
    <n v="8953.3729999999996"/>
    <n v="9140.99"/>
    <n v="9326.0990000000002"/>
    <n v="9515.99"/>
    <n v="9715.0020000000004"/>
    <n v="9924.3470000000016"/>
    <n v="10142.285"/>
    <n v="10364.614000000001"/>
    <n v="10585.505999999999"/>
    <n v="10799.996999999999"/>
    <n v="11006.642"/>
    <n v="11209.844000000001"/>
    <n v="11420.844999999999"/>
    <n v="11654.903999999999"/>
    <n v="11923.001"/>
    <n v="12229.852000000001"/>
    <n v="12572.628000000001"/>
    <n v="12945.46"/>
    <n v="13338.915999999999"/>
    <n v="13746.184000000001"/>
    <n v="14165.885999999999"/>
    <n v="14600.649000000001"/>
    <n v="15052.356"/>
    <n v="15524.124"/>
    <n v="16018.194"/>
    <n v="16533.330000000002"/>
    <n v="17068.212"/>
    <n v="17624.746999999999"/>
    <n v="18205.457999999999"/>
    <n v="18811.201999999997"/>
    <n v="19442.457999999999"/>
    <n v="20095.7"/>
    <n v="20762.734"/>
    <n v="21432.73"/>
    <n v="22097.343000000001"/>
    <n v="22751.506999999998"/>
    <n v="23394.978999999999"/>
    <n v="24030.008999999998"/>
    <n v="24661.148999999998"/>
    <n v="25290.665999999997"/>
    <n v="25921.030999999999"/>
    <n v="26547.827000000001"/>
    <n v="27158.52"/>
    <n v="27736.425999999999"/>
    <n v="28270.78"/>
    <n v="28756.252"/>
    <n v="29199.633000000002"/>
    <n v="29617.364999999998"/>
    <n v="30032.758000000002"/>
    <n v="30463.133999999998"/>
    <n v="30914.192999999999"/>
    <n v="31382.616000000002"/>
    <n v="31865.716999999997"/>
    <n v="32357.571"/>
    <n v="32853.798000000003"/>
    <n v="33354.356"/>
    <n v="33861.332999999999"/>
    <n v="34374.618000000002"/>
    <n v="34894.182000000001"/>
    <n v="35419.591"/>
    <n v="35950.262000000002"/>
    <n v="36484.737000000001"/>
    <n v="37020.570999999996"/>
    <n v="37554.730000000003"/>
    <n v="38084.620999999999"/>
    <n v="38608.732000000004"/>
    <n v="39126.091"/>
    <n v="39635.305"/>
    <n v="40135.081000000006"/>
    <n v="40624.195999999996"/>
    <n v="41101.883000000002"/>
    <n v="41567.108999999997"/>
    <n v="42018.180999999997"/>
    <n v="42453.216"/>
    <n v="42870.925999999999"/>
    <n v="43270.608999999997"/>
    <n v="43652.612999999998"/>
    <n v="44018.1"/>
    <n v="44368.885999999999"/>
    <n v="44706.490999999995"/>
  </r>
  <r>
    <x v="3"/>
    <n v="16"/>
    <s v="American Samoa  "/>
    <n v="1.7993132798459257"/>
    <n v="1.8940139787851848"/>
    <n v="1.9936989250370367"/>
    <n v="2.0986304474074071"/>
    <n v="2.2090846814814813"/>
    <n v="2.325352296296296"/>
    <n v="2.4477392592592588"/>
    <n v="2.5765676413255356"/>
    <n v="2.7121764645531954"/>
    <n v="2.8549225942665215"/>
    <n v="3.0051816781752856"/>
    <n v="3.1633491349213534"/>
    <n v="3.3390907535280951"/>
    <n v="3.5245957953907672"/>
    <n v="3.7204066729124765"/>
    <n v="3.9270959325187254"/>
    <n v="4.1452679287697656"/>
    <n v="4.6634264198659867"/>
    <n v="5.2463547223492348"/>
    <n v="5.9021490626428896"/>
    <n v="6.6399176954732511"/>
    <n v="7.4699074074074074"/>
    <n v="8.9638888888888886"/>
    <n v="10.756666666666666"/>
    <n v="12.907999999999999"/>
    <n v="18.937000000000001"/>
    <n v="19.246000000000002"/>
    <n v="19.466000000000001"/>
    <n v="19.600000000000001"/>
    <n v="19.654"/>
    <n v="19.649000000000001"/>
    <n v="19.616"/>
    <n v="19.594000000000001"/>
    <n v="19.633000000000003"/>
    <n v="19.786999999999999"/>
    <n v="20.097000000000001"/>
    <n v="20.587000000000003"/>
    <n v="21.246000000000002"/>
    <n v="22.024999999999999"/>
    <n v="22.850999999999999"/>
    <n v="23.667999999999999"/>
    <n v="24.463999999999999"/>
    <n v="25.245000000000001"/>
    <n v="25.999000000000002"/>
    <n v="26.718"/>
    <n v="27.393999999999998"/>
    <n v="28.032"/>
    <n v="28.632000000000001"/>
    <n v="29.186"/>
    <n v="29.684999999999999"/>
    <n v="30.131"/>
    <n v="30.509"/>
    <n v="30.844000000000001"/>
    <n v="31.222000000000001"/>
    <n v="31.76"/>
    <n v="32.536000000000001"/>
    <n v="33.582000000000001"/>
    <n v="34.866"/>
    <n v="36.329000000000001"/>
    <n v="37.881999999999998"/>
    <n v="39.453000000000003"/>
    <n v="41.027999999999999"/>
    <n v="42.61"/>
    <n v="44.17"/>
    <n v="45.677"/>
    <n v="47.108000000000004"/>
    <n v="48.454000000000001"/>
    <n v="49.713999999999999"/>
    <n v="50.891000000000005"/>
    <n v="51.987000000000002"/>
    <n v="53.016999999999996"/>
    <n v="53.968000000000004"/>
    <n v="54.852000000000004"/>
    <n v="55.731999999999999"/>
    <n v="56.69"/>
    <n v="57.783000000000001"/>
    <n v="59.037000000000006"/>
    <n v="60.433999999999997"/>
    <n v="61.918999999999997"/>
    <n v="63.415999999999997"/>
    <n v="64.869"/>
    <n v="66.262"/>
    <n v="67.61"/>
    <n v="68.926999999999992"/>
    <n v="70.234999999999999"/>
    <n v="71.55"/>
    <n v="72.873000000000005"/>
    <n v="74.197000000000003"/>
    <n v="75.524000000000001"/>
    <n v="76.855000000000004"/>
    <n v="78.194000000000003"/>
    <n v="79.540000000000006"/>
    <n v="80.893000000000001"/>
    <n v="82.25200000000001"/>
    <n v="83.617999999999995"/>
    <n v="84.988"/>
    <n v="86.361000000000004"/>
    <n v="87.736000000000004"/>
    <n v="89.111999999999995"/>
    <n v="90.484000000000009"/>
    <n v="91.849000000000004"/>
    <n v="93.205999999999989"/>
    <n v="94.554000000000002"/>
    <n v="95.887"/>
    <n v="97.204000000000008"/>
    <n v="98.501000000000005"/>
  </r>
  <r>
    <x v="4"/>
    <n v="20"/>
    <s v="Andorra         "/>
    <n v="1.7189831846360057"/>
    <n v="1.8094559838273745"/>
    <n v="1.904690509291973"/>
    <n v="2.0049373782020767"/>
    <n v="2.1104603981074495"/>
    <n v="2.2215372611657362"/>
    <n v="2.3384602749113013"/>
    <n v="2.4615371314855805"/>
    <n v="2.5910917173532422"/>
    <n v="2.7274649656349919"/>
    <n v="2.8710157532999916"/>
    <n v="3.0221218455789383"/>
    <n v="3.1811808900830933"/>
    <n v="3.3486114632453607"/>
    <n v="3.5248541718372222"/>
    <n v="3.7103728124602338"/>
    <n v="3.905655592063404"/>
    <n v="4.1112164126983206"/>
    <n v="4.3275962238929679"/>
    <n v="4.5553644462031251"/>
    <n v="4.7951204696874985"/>
    <n v="5.0474952312499992"/>
    <n v="5.3131528750000001"/>
    <n v="5.5927924999999998"/>
    <n v="5.8871499999999992"/>
    <n v="6.1970000000000001"/>
    <n v="6.6869999999999994"/>
    <n v="7.24"/>
    <n v="7.8469999999999995"/>
    <n v="8.5040000000000013"/>
    <n v="9.2059999999999995"/>
    <n v="9.9510000000000005"/>
    <n v="10.738"/>
    <n v="11.568"/>
    <n v="12.441000000000001"/>
    <n v="13.359"/>
    <n v="14.321"/>
    <n v="15.324000000000002"/>
    <n v="16.363"/>
    <n v="17.429000000000002"/>
    <n v="18.515999999999998"/>
    <n v="19.619"/>
    <n v="20.739000000000001"/>
    <n v="21.881999999999998"/>
    <n v="23.058"/>
    <n v="24.274000000000001"/>
    <n v="25.542000000000002"/>
    <n v="26.857999999999997"/>
    <n v="28.19"/>
    <n v="29.495000000000001"/>
    <n v="30.746000000000002"/>
    <n v="31.908000000000001"/>
    <n v="33.003999999999998"/>
    <n v="34.133000000000003"/>
    <n v="35.432000000000002"/>
    <n v="36.987000000000002"/>
    <n v="38.867999999999995"/>
    <n v="41.018000000000001"/>
    <n v="43.253"/>
    <n v="45.308000000000007"/>
    <n v="47.013000000000005"/>
    <n v="48.251000000000005"/>
    <n v="49.106999999999999"/>
    <n v="49.847000000000001"/>
    <n v="50.844999999999999"/>
    <n v="52.353000000000002"/>
    <n v="54.489000000000004"/>
    <n v="57.113999999999997"/>
    <n v="59.902000000000001"/>
    <n v="62.393000000000001"/>
    <n v="64.260999999999996"/>
    <n v="65.390999999999991"/>
    <n v="65.90100000000001"/>
    <n v="65.983000000000004"/>
    <n v="65.930999999999997"/>
    <n v="65.962999999999994"/>
    <n v="66.132000000000005"/>
    <n v="66.373999999999995"/>
    <n v="66.662000000000006"/>
    <n v="66.935000000000002"/>
    <n v="67.15100000000001"/>
    <n v="67.313000000000002"/>
    <n v="67.45"/>
    <n v="67.56"/>
    <n v="67.641999999999996"/>
    <n v="67.697000000000003"/>
    <n v="67.724999999999994"/>
    <n v="67.727000000000004"/>
    <n v="67.704000000000008"/>
    <n v="67.663999999999987"/>
    <n v="67.605999999999995"/>
    <n v="67.533999999999992"/>
    <n v="67.447000000000003"/>
    <n v="67.347000000000008"/>
    <n v="67.238"/>
    <n v="67.121000000000009"/>
    <n v="66.997"/>
    <n v="66.864999999999995"/>
    <n v="66.725999999999999"/>
    <n v="66.581999999999994"/>
    <n v="66.430000000000007"/>
    <n v="66.272000000000006"/>
    <n v="66.105000000000004"/>
    <n v="65.932000000000002"/>
    <n v="65.747"/>
    <n v="65.55"/>
  </r>
  <r>
    <x v="5"/>
    <n v="24"/>
    <s v="Angola          "/>
    <n v="2576.6582967781719"/>
    <n v="2585.2758830550224"/>
    <n v="2593.922290690658"/>
    <n v="2602.5976160775831"/>
    <n v="2611.3019559306849"/>
    <n v="2620.0354072883133"/>
    <n v="2628.7980675133576"/>
    <n v="2637.5900342943387"/>
    <n v="2646.4114056464932"/>
    <n v="2655.2622799128703"/>
    <n v="2664.142755765421"/>
    <n v="2673.0529322061084"/>
    <n v="2695.5155618885124"/>
    <n v="2718.1669531648863"/>
    <n v="2741.0086922671126"/>
    <n v="2764.0423787567524"/>
    <n v="2787.2696256370614"/>
    <n v="2844.1526792214909"/>
    <n v="2902.1966114505008"/>
    <n v="2961.4251137250003"/>
    <n v="3021.8623609438782"/>
    <n v="3083.5330213713041"/>
    <n v="3320.7278691690967"/>
    <n v="3576.1684744897962"/>
    <n v="3851.2583571428581"/>
    <n v="4147.509"/>
    <n v="4211.6669999999995"/>
    <n v="4282.6190000000006"/>
    <n v="4359.915"/>
    <n v="4442.9610000000002"/>
    <n v="4531.0209999999997"/>
    <n v="4623.1990000000005"/>
    <n v="4718.4560000000001"/>
    <n v="4815.6579999999994"/>
    <n v="4913.6480000000001"/>
    <n v="5011.49"/>
    <n v="5108.71"/>
    <n v="5205.5210000000006"/>
    <n v="5302.9110000000001"/>
    <n v="5402.3810000000003"/>
    <n v="5505.165"/>
    <n v="5611.924"/>
    <n v="5722.8360000000002"/>
    <n v="5838.143"/>
    <n v="5957.96"/>
    <n v="6082.6390000000001"/>
    <n v="6212.7749999999996"/>
    <n v="6349.4030000000002"/>
    <n v="6493.8879999999999"/>
    <n v="6647.8449999999993"/>
    <n v="6812.732"/>
    <n v="6987.6329999999998"/>
    <n v="7172.9449999999997"/>
    <n v="7372.7979999999998"/>
    <n v="7592.5220000000008"/>
    <n v="7835.05"/>
    <n v="8104.0660000000007"/>
    <n v="8396.3379999999997"/>
    <n v="8699.5370000000003"/>
    <n v="8996.7350000000006"/>
    <n v="9276.4840000000004"/>
    <n v="9532.1319999999996"/>
    <n v="9768.8539999999994"/>
    <n v="10001.365"/>
    <n v="10250.921"/>
    <n v="10532.123"/>
    <n v="10851.923999999999"/>
    <n v="11203.767"/>
    <n v="11572.52"/>
    <n v="11936.185000000001"/>
    <n v="12279.707"/>
    <n v="12597.366"/>
    <n v="12896.504000000001"/>
    <n v="13190.942999999999"/>
    <n v="13500.82"/>
    <n v="13840.635999999999"/>
    <n v="14214.833999999999"/>
    <n v="14618.781999999999"/>
    <n v="15046.906999999999"/>
    <n v="15490.048999999999"/>
    <n v="15941.392"/>
    <n v="16399.781999999999"/>
    <n v="16867.259999999998"/>
    <n v="17343.857"/>
    <n v="17830.237000000001"/>
    <n v="18326.806"/>
    <n v="18833.16"/>
    <n v="19348.55"/>
    <n v="19872.714"/>
    <n v="20405.423000000003"/>
    <n v="20946.512999999999"/>
    <n v="21495.644"/>
    <n v="22052.752"/>
    <n v="22618.296000000002"/>
    <n v="23192.955000000002"/>
    <n v="23777.135999999999"/>
    <n v="24370.811999999998"/>
    <n v="24973.525999999998"/>
    <n v="25584.709000000003"/>
    <n v="26203.594000000001"/>
    <n v="26829.493999999999"/>
    <n v="27462.023999999998"/>
    <n v="28100.873"/>
    <n v="28745.497000000003"/>
    <n v="29395.313999999998"/>
    <n v="30049.775000000001"/>
  </r>
  <r>
    <x v="6"/>
    <n v="28"/>
    <s v="Antigua &amp; Barb. "/>
    <n v="8.3410946149148018"/>
    <n v="9.2678829054608904"/>
    <n v="10.297647672734323"/>
    <n v="11.44183074748258"/>
    <n v="12.713145274980644"/>
    <n v="14.125716972200715"/>
    <n v="15.695241080223017"/>
    <n v="17.439156755803353"/>
    <n v="19.376840839781501"/>
    <n v="21.52982315531278"/>
    <n v="23.922025728125313"/>
    <n v="26.580028586805902"/>
    <n v="29.533365096451003"/>
    <n v="32.814850107167779"/>
    <n v="36.46094456351976"/>
    <n v="37.989938403910834"/>
    <n v="36.617215510518221"/>
    <n v="35.286535752427653"/>
    <n v="35.593928613808501"/>
    <n v="36.966587348676114"/>
    <n v="36.185097054084572"/>
    <n v="35.660107837871742"/>
    <n v="30.747342042079719"/>
    <n v="31.748056814432008"/>
    <n v="36.991780298863851"/>
    <n v="46.298000000000002"/>
    <n v="47.99"/>
    <n v="49.248000000000005"/>
    <n v="50.186999999999998"/>
    <n v="50.908999999999999"/>
    <n v="51.5"/>
    <n v="52.033000000000001"/>
    <n v="52.564999999999998"/>
    <n v="53.141999999999996"/>
    <n v="53.793999999999997"/>
    <n v="54.542000000000002"/>
    <n v="55.399000000000001"/>
    <n v="56.37"/>
    <n v="57.46"/>
    <n v="58.659000000000006"/>
    <n v="59.948"/>
    <n v="61.371000000000002"/>
    <n v="62.89"/>
    <n v="64.296999999999997"/>
    <n v="65.320999999999998"/>
    <n v="65.778999999999996"/>
    <n v="65.570999999999998"/>
    <n v="64.793000000000006"/>
    <n v="63.713000000000008"/>
    <n v="62.713000000000001"/>
    <n v="62.067"/>
    <n v="61.869"/>
    <n v="62.033000000000001"/>
    <n v="62.436000000000007"/>
    <n v="62.878999999999998"/>
    <n v="63.215000000000003"/>
    <n v="63.438000000000002"/>
    <n v="63.597999999999999"/>
    <n v="63.683"/>
    <n v="63.683999999999997"/>
    <n v="63.604999999999997"/>
    <n v="63.417000000000002"/>
    <n v="63.147999999999996"/>
    <n v="62.93"/>
    <n v="62.941000000000003"/>
    <n v="63.306999999999995"/>
    <n v="64.075000000000003"/>
    <n v="65.194999999999993"/>
    <n v="66.572000000000003"/>
    <n v="68.06"/>
    <n v="69.549000000000007"/>
    <n v="71.015999999999991"/>
    <n v="72.474000000000004"/>
    <n v="73.89"/>
    <n v="75.233999999999995"/>
    <n v="76.48599999999999"/>
    <n v="77.621000000000009"/>
    <n v="78.641000000000005"/>
    <n v="79.587000000000003"/>
    <n v="80.518000000000001"/>
    <n v="81.478999999999999"/>
    <n v="82.481999999999999"/>
    <n v="83.513999999999996"/>
    <n v="84.564999999999998"/>
    <n v="85.61699999999999"/>
    <n v="86.656000000000006"/>
    <n v="87.680999999999997"/>
    <n v="88.697000000000003"/>
    <n v="89.700999999999993"/>
    <n v="90.692999999999998"/>
    <n v="91.67"/>
    <n v="92.63"/>
    <n v="93.573000000000008"/>
    <n v="94.495999999999995"/>
    <n v="95.397000000000006"/>
    <n v="96.272999999999996"/>
    <n v="97.125"/>
    <n v="97.95"/>
    <n v="98.75"/>
    <n v="99.522999999999996"/>
    <n v="100.271"/>
    <n v="100.992"/>
    <n v="101.687"/>
    <n v="102.35900000000001"/>
    <n v="103.009"/>
    <n v="103.64099999999999"/>
  </r>
  <r>
    <x v="7"/>
    <n v="31"/>
    <s v="Azerbaijan      "/>
    <n v="679.26035021839095"/>
    <n v="704.41814096722021"/>
    <n v="730.50770174378397"/>
    <n v="757.56354254910934"/>
    <n v="785.62145153240965"/>
    <n v="814.71854232990631"/>
    <n v="844.89330315694008"/>
    <n v="876.18564771830813"/>
    <n v="908.63696800417142"/>
    <n v="942.29018904136296"/>
    <n v="977.18982567252465"/>
    <n v="1013.3820414381737"/>
    <n v="1026.2096622158722"/>
    <n v="1039.1996579401239"/>
    <n v="1052.3540839899988"/>
    <n v="1065.675021762024"/>
    <n v="1079.164578999518"/>
    <n v="1162.177238922558"/>
    <n v="1251.5754880704469"/>
    <n v="1347.8505256143274"/>
    <n v="1451.5313352769681"/>
    <n v="1563.1875918367348"/>
    <n v="1823.7188571428574"/>
    <n v="2127.672"/>
    <n v="2482.2840000000001"/>
    <n v="2895.9979999999996"/>
    <n v="2964.9629999999997"/>
    <n v="3044.6949999999997"/>
    <n v="3132.625"/>
    <n v="3226.8230000000003"/>
    <n v="3326.0010000000002"/>
    <n v="3429.5460000000003"/>
    <n v="3537.4880000000003"/>
    <n v="3650.386"/>
    <n v="3769.1490000000003"/>
    <n v="3894.4920000000002"/>
    <n v="4026.355"/>
    <n v="4163.3940000000002"/>
    <n v="4302.7629999999999"/>
    <n v="4440.7299999999996"/>
    <n v="4574.4969999999994"/>
    <n v="4702.9160000000002"/>
    <n v="4826.2579999999998"/>
    <n v="4944.9279999999999"/>
    <n v="5059.9179999999997"/>
    <n v="5171.9989999999998"/>
    <n v="5281.2359999999999"/>
    <n v="5387.3739999999998"/>
    <n v="5490.5720000000001"/>
    <n v="5591.0159999999996"/>
    <n v="5688.9979999999996"/>
    <n v="5784.5879999999997"/>
    <n v="5878.259"/>
    <n v="5971.1980000000003"/>
    <n v="6064.9050000000007"/>
    <n v="6160.5010000000002"/>
    <n v="6258.5609999999997"/>
    <n v="6359.01"/>
    <n v="6461.5020000000004"/>
    <n v="6565.3719999999994"/>
    <n v="6670.1509999999998"/>
    <n v="6775.1210000000001"/>
    <n v="6880.3980000000001"/>
    <n v="6987.2340000000004"/>
    <n v="7097.3860000000004"/>
    <n v="7211.6910000000007"/>
    <n v="7330.9979999999996"/>
    <n v="7453.69"/>
    <n v="7575.1470000000008"/>
    <n v="7689.15"/>
    <n v="7791.299"/>
    <n v="7880.0879999999997"/>
    <n v="7956.9539999999997"/>
    <n v="8024.1369999999997"/>
    <n v="8085.2219999999998"/>
    <n v="8143.1109999999999"/>
    <n v="8198.1730000000007"/>
    <n v="8250.3549999999996"/>
    <n v="8301.7009999999991"/>
    <n v="8354.607"/>
    <n v="8410.8009999999995"/>
    <n v="8471.2459999999992"/>
    <n v="8535.7330000000002"/>
    <n v="8603.2939999999999"/>
    <n v="8672.2939999999999"/>
    <n v="8741.4520000000011"/>
    <n v="8810.4719999999998"/>
    <n v="8879.49"/>
    <n v="8948.1029999999992"/>
    <n v="9015.9150000000009"/>
    <n v="9082.5289999999986"/>
    <n v="9147.6540000000005"/>
    <n v="9210.9160000000011"/>
    <n v="9271.755000000001"/>
    <n v="9329.5439999999999"/>
    <n v="9383.7890000000007"/>
    <n v="9434.2380000000012"/>
    <n v="9480.8009999999995"/>
    <n v="9523.375"/>
    <n v="9561.9330000000009"/>
    <n v="9596.4929999999986"/>
    <n v="9627.005000000001"/>
    <n v="9653.5329999999994"/>
    <n v="9676.3909999999996"/>
    <n v="9696.009"/>
    <n v="9712.7510000000002"/>
  </r>
  <r>
    <x v="8"/>
    <n v="32"/>
    <s v="Argentina       "/>
    <n v="175.30098060054405"/>
    <n v="189.66991343665424"/>
    <n v="205.21662765277344"/>
    <n v="222.03766270627949"/>
    <n v="240.23747112482698"/>
    <n v="259.92906711866516"/>
    <n v="281.23472835790005"/>
    <n v="304.28675527248203"/>
    <n v="329.22829258989867"/>
    <n v="356.21421821202136"/>
    <n v="385.41210495071175"/>
    <n v="417.00326109421263"/>
    <n v="532.83750028704958"/>
    <n v="680.84791703345229"/>
    <n v="869.97233843163315"/>
    <n v="1111.6313213293092"/>
    <n v="1420.41779947634"/>
    <n v="1893.8903993017861"/>
    <n v="2718.7943923196481"/>
    <n v="3543.6983853375095"/>
    <n v="4989.1578947368425"/>
    <n v="7055.4736842105258"/>
    <n v="9329.0909090909099"/>
    <n v="11740.90909090909"/>
    <n v="14152.72727272727"/>
    <n v="17150.335999999999"/>
    <n v="17506.177"/>
    <n v="17864.828999999998"/>
    <n v="18222.84"/>
    <n v="18577.696"/>
    <n v="18927.822"/>
    <n v="19272.62"/>
    <n v="19612.429"/>
    <n v="19948.407999999999"/>
    <n v="20282.334999999999"/>
    <n v="20616.009999999998"/>
    <n v="20950.623"/>
    <n v="21286.192000000003"/>
    <n v="21621.332999999999"/>
    <n v="21953.923999999999"/>
    <n v="22283.101999999999"/>
    <n v="22607.268"/>
    <n v="22928.775000000001"/>
    <n v="23255.406999999999"/>
    <n v="23597.582999999999"/>
    <n v="23962.313999999998"/>
    <n v="24353.402000000002"/>
    <n v="24767.589"/>
    <n v="25196.143"/>
    <n v="25626.41"/>
    <n v="26049.359"/>
    <n v="26461.77"/>
    <n v="26866.698"/>
    <n v="27268.965"/>
    <n v="27676.111000000001"/>
    <n v="28093.512999999999"/>
    <n v="28522.163999999997"/>
    <n v="28959.804"/>
    <n v="29404.669000000002"/>
    <n v="29853.929"/>
    <n v="30305.347000000002"/>
    <n v="30758.067000000003"/>
    <n v="31212.184000000001"/>
    <n v="31667.440999999999"/>
    <n v="32123.788"/>
    <n v="32580.86"/>
    <n v="33038.288999999997"/>
    <n v="33494.839"/>
    <n v="33948.233"/>
    <n v="34395.642999999996"/>
    <n v="34834.902000000002"/>
    <n v="35265.846000000005"/>
    <n v="35688.625"/>
    <n v="36101.962"/>
    <n v="36504.472999999998"/>
    <n v="36895.712"/>
    <n v="37274.396999999997"/>
    <n v="37642.173999999999"/>
    <n v="38005.141000000003"/>
    <n v="38371.527000000002"/>
    <n v="38747.148000000001"/>
    <n v="39134.296999999999"/>
    <n v="39531.118000000002"/>
    <n v="39934.11"/>
    <n v="40337.793000000005"/>
    <n v="40737.987999999998"/>
    <n v="41133.671000000002"/>
    <n v="41525.584999999999"/>
    <n v="41913.345000000001"/>
    <n v="42296.915999999997"/>
    <n v="42676.137999999999"/>
    <n v="43050.43"/>
    <n v="43419.040999999997"/>
    <n v="43781.494000000006"/>
    <n v="44137.338000000003"/>
    <n v="44486.173999999999"/>
    <n v="44827.618999999999"/>
    <n v="45161.368999999999"/>
    <n v="45487.221000000005"/>
    <n v="45805.04"/>
    <n v="46114.682000000001"/>
    <n v="46416.21"/>
    <n v="46709.475999999995"/>
    <n v="46993.917999999998"/>
    <n v="47268.828000000001"/>
    <n v="47533.834000000003"/>
  </r>
  <r>
    <x v="3"/>
    <n v="36"/>
    <s v="Australia       "/>
    <n v="0"/>
    <n v="0"/>
    <n v="0"/>
    <n v="0"/>
    <n v="0"/>
    <n v="0"/>
    <n v="0"/>
    <n v="0"/>
    <n v="0"/>
    <n v="0.50140425028666025"/>
    <n v="1.6561494439045454"/>
    <n v="5.5002267573696138"/>
    <n v="19.081904761904759"/>
    <n v="63.040000000000006"/>
    <n v="155.97777777777773"/>
    <n v="443.57829870129871"/>
    <n v="1078.2398989898993"/>
    <n v="1664.590909090909"/>
    <n v="2197.9999999999995"/>
    <n v="3083.46"/>
    <n v="3713.11"/>
    <n v="4387.1499999999996"/>
    <n v="5337.5499999999993"/>
    <n v="6332.8449999999993"/>
    <n v="7108.09"/>
    <n v="8218.9969999999994"/>
    <n v="8414.469000000001"/>
    <n v="8609.5910000000003"/>
    <n v="8805.0830000000005"/>
    <n v="9001.8220000000001"/>
    <n v="9200.8459999999995"/>
    <n v="9403.3770000000004"/>
    <n v="9610.7999999999993"/>
    <n v="9824.58"/>
    <n v="10046.138999999999"/>
    <n v="10276.476999999999"/>
    <n v="10515.757"/>
    <n v="10762.955"/>
    <n v="11015.706"/>
    <n v="11270.735000000001"/>
    <n v="11525.132"/>
    <n v="11779.133"/>
    <n v="12031.907999999999"/>
    <n v="12278.295"/>
    <n v="12511.824000000001"/>
    <n v="12728.361000000001"/>
    <n v="12925.177"/>
    <n v="13104.715"/>
    <n v="13274.486000000001"/>
    <n v="13445.161"/>
    <n v="13624.507"/>
    <n v="13815.627"/>
    <n v="14016.594000000001"/>
    <n v="14224.078"/>
    <n v="14432.578"/>
    <n v="14638.332"/>
    <n v="14839.874"/>
    <n v="15039.311000000002"/>
    <n v="15240.597"/>
    <n v="15449.325000000001"/>
    <n v="15669.116"/>
    <n v="15901.93"/>
    <n v="16145.412"/>
    <n v="16393.624"/>
    <n v="16638.22"/>
    <n v="16873.332000000002"/>
    <n v="17096.481"/>
    <n v="17309.782999999999"/>
    <n v="17517.55"/>
    <n v="17726.313999999998"/>
    <n v="17940.709000000003"/>
    <n v="18162.012000000002"/>
    <n v="18388.374"/>
    <n v="18617.559000000001"/>
    <n v="18846.100999999999"/>
    <n v="19071.457999999999"/>
    <n v="19293.148000000001"/>
    <n v="19511.972999999998"/>
    <n v="19728.191999999999"/>
    <n v="19942.41"/>
    <n v="20155.129000000001"/>
    <n v="20366.319000000003"/>
    <n v="20575.932000000001"/>
    <n v="20784.491000000002"/>
    <n v="20992.662"/>
    <n v="21200.974999999999"/>
    <n v="21409.467000000001"/>
    <n v="21618.152000000002"/>
    <n v="21827.476000000002"/>
    <n v="22037.95"/>
    <n v="22249.837"/>
    <n v="22463.252"/>
    <n v="22677.781000000003"/>
    <n v="22892.468000000001"/>
    <n v="23106.01"/>
    <n v="23317.351000000002"/>
    <n v="23526.044999999998"/>
    <n v="23731.946"/>
    <n v="23934.644"/>
    <n v="24133.779000000002"/>
    <n v="24329.024000000001"/>
    <n v="24520.14"/>
    <n v="24706.880000000001"/>
    <n v="24888.936000000002"/>
    <n v="25066.011999999999"/>
    <n v="25237.917000000001"/>
  </r>
  <r>
    <x v="4"/>
    <n v="40"/>
    <s v="Austria         "/>
    <n v="2120"/>
    <n v="2232.6111111111113"/>
    <n v="2345.2222222222226"/>
    <n v="2457.833333333333"/>
    <n v="2570.4444444444439"/>
    <n v="2683.0555555555557"/>
    <n v="2783.7384615384608"/>
    <n v="2876.4692307692312"/>
    <n v="2969.2"/>
    <n v="3045.8"/>
    <n v="3063.7999999999997"/>
    <n v="3053.6"/>
    <n v="3188.22"/>
    <n v="3476.5169999999998"/>
    <n v="3649.6680000000001"/>
    <n v="3879.6509999999998"/>
    <n v="4181.0692500000005"/>
    <n v="4540.1701818181818"/>
    <n v="4963.1419999999998"/>
    <n v="5418.0719999999992"/>
    <n v="6003.7779999999993"/>
    <n v="6648.31"/>
    <n v="6412.5"/>
    <n v="6675.2288181818185"/>
    <n v="6676.4161428571442"/>
    <n v="6935.0050000000001"/>
    <n v="6930.2520000000004"/>
    <n v="6929.8429999999998"/>
    <n v="6932.8140000000003"/>
    <n v="6938.5939999999991"/>
    <n v="6947"/>
    <n v="6958.2659999999996"/>
    <n v="6973.02"/>
    <n v="6992.1939999999995"/>
    <n v="7016.8970000000008"/>
    <n v="7048.0010000000002"/>
    <n v="7085.7029999999995"/>
    <n v="7129.1540000000005"/>
    <n v="7176.28"/>
    <n v="7224.2629999999999"/>
    <n v="7270.8860000000004"/>
    <n v="7315.1729999999998"/>
    <n v="7357.0509999999995"/>
    <n v="7396.3009999999995"/>
    <n v="7433.0039999999999"/>
    <n v="7467.085"/>
    <n v="7498.7209999999995"/>
    <n v="7527.3670000000002"/>
    <n v="7551.4650000000001"/>
    <n v="7569.0249999999996"/>
    <n v="7578.9030000000002"/>
    <n v="7580.5590000000002"/>
    <n v="7575.2260000000006"/>
    <n v="7565.7739999999994"/>
    <n v="7556.1549999999997"/>
    <n v="7549.433"/>
    <n v="7546.8510000000006"/>
    <n v="7548.3619999999992"/>
    <n v="7554.1970000000001"/>
    <n v="7564.17"/>
    <n v="7578.2610000000004"/>
    <n v="7595.75"/>
    <n v="7617.0910000000003"/>
    <n v="7644.64"/>
    <n v="7681.5020000000004"/>
    <n v="7729.2359999999999"/>
    <n v="7789.6930000000002"/>
    <n v="7860.4279999999999"/>
    <n v="7933.473"/>
    <n v="7998.0220000000008"/>
    <n v="8046.5349999999999"/>
    <n v="8075.5969999999998"/>
    <n v="8087.9340000000002"/>
    <n v="8089.72"/>
    <n v="8090.2430000000004"/>
    <n v="8096.2460000000001"/>
    <n v="8109.5919999999996"/>
    <n v="8128.1319999999996"/>
    <n v="8149.7970000000005"/>
    <n v="8171.0820000000003"/>
    <n v="8189.4440000000004"/>
    <n v="8204.59"/>
    <n v="8217.5830000000005"/>
    <n v="8228.8009999999995"/>
    <n v="8238.93"/>
    <n v="8248.4930000000004"/>
    <n v="8257.4979999999996"/>
    <n v="8265.7849999999999"/>
    <n v="8273.52"/>
    <n v="8280.893"/>
    <n v="8288.0349999999999"/>
    <n v="8295.0110000000004"/>
    <n v="8301.7969999999987"/>
    <n v="8308.3189999999995"/>
    <n v="8314.4559999999983"/>
    <n v="8320.0969999999998"/>
    <n v="8325.2160000000003"/>
    <n v="8329.7800000000007"/>
    <n v="8333.6569999999992"/>
    <n v="8336.6849999999995"/>
    <n v="8338.7350000000006"/>
    <n v="8339.759"/>
    <n v="8339.7289999999994"/>
    <n v="8338.5649999999987"/>
    <n v="8336.1820000000007"/>
    <n v="8332.5259999999998"/>
  </r>
  <r>
    <x v="6"/>
    <n v="44"/>
    <s v="Bahamas         "/>
    <n v="5.9286184986784169"/>
    <n v="1.1396138613861386"/>
    <n v="1.2662376237623763"/>
    <n v="1.4069306930693071"/>
    <n v="1.5851485148514852"/>
    <n v="1.7633663366336634"/>
    <n v="1.9415841584158415"/>
    <n v="2.1198019801980199"/>
    <n v="2.2980198019801978"/>
    <n v="2.4762376237623762"/>
    <n v="2.6544554455445546"/>
    <n v="2.832673267326733"/>
    <n v="3.0108910891089113"/>
    <n v="3.1"/>
    <n v="2.95"/>
    <n v="3.0714285714285716"/>
    <n v="2.9649999999999999"/>
    <n v="2.8149999999999999"/>
    <n v="3.16"/>
    <n v="3.6500000000000004"/>
    <n v="3.98"/>
    <n v="4.16"/>
    <n v="4.1875"/>
    <n v="4.9941176470588236"/>
    <n v="5.5333333333333332"/>
    <n v="79.087999999999994"/>
    <n v="79.962999999999994"/>
    <n v="81.400000000000006"/>
    <n v="83.344999999999999"/>
    <n v="85.757000000000005"/>
    <n v="88.61"/>
    <n v="91.897000000000006"/>
    <n v="95.62299999999999"/>
    <n v="99.808999999999997"/>
    <n v="104.479"/>
    <n v="109.64400000000001"/>
    <n v="115.28399999999999"/>
    <n v="121.327"/>
    <n v="127.64400000000001"/>
    <n v="134.072"/>
    <n v="140.47"/>
    <n v="146.81299999999999"/>
    <n v="153.06800000000001"/>
    <n v="159.08199999999999"/>
    <n v="164.679"/>
    <n v="169.744"/>
    <n v="174.196"/>
    <n v="178.096"/>
    <n v="181.65199999999999"/>
    <n v="185.16300000000001"/>
    <n v="188.851"/>
    <n v="192.77699999999999"/>
    <n v="196.898"/>
    <n v="201.19299999999998"/>
    <n v="205.61099999999999"/>
    <n v="210.10899999999998"/>
    <n v="214.71299999999999"/>
    <n v="219.435"/>
    <n v="224.19200000000001"/>
    <n v="228.88"/>
    <n v="233.42500000000001"/>
    <n v="237.78100000000001"/>
    <n v="241.98099999999999"/>
    <n v="246.131"/>
    <n v="250.37700000000001"/>
    <n v="254.82400000000001"/>
    <n v="259.51"/>
    <n v="264.387"/>
    <n v="269.36400000000003"/>
    <n v="274.30599999999998"/>
    <n v="279.11700000000002"/>
    <n v="283.76800000000003"/>
    <n v="288.28800000000001"/>
    <n v="292.70699999999999"/>
    <n v="297.077"/>
    <n v="301.43799999999999"/>
    <n v="305.79300000000001"/>
    <n v="310.12900000000002"/>
    <n v="314.45100000000002"/>
    <n v="318.762"/>
    <n v="323.06299999999999"/>
    <n v="327.35599999999999"/>
    <n v="331.64300000000003"/>
    <n v="335.92099999999999"/>
    <n v="340.18899999999996"/>
    <n v="344.44099999999997"/>
    <n v="348.67700000000002"/>
    <n v="352.89400000000001"/>
    <n v="357.08600000000001"/>
    <n v="361.24299999999999"/>
    <n v="365.35899999999998"/>
    <n v="369.428"/>
    <n v="373.44899999999996"/>
    <n v="377.41700000000003"/>
    <n v="381.33"/>
    <n v="385.185"/>
    <n v="388.97800000000001"/>
    <n v="392.70499999999998"/>
    <n v="396.36400000000003"/>
    <n v="399.95499999999998"/>
    <n v="403.47300000000001"/>
    <n v="406.91899999999998"/>
    <n v="410.28800000000001"/>
    <n v="413.57600000000002"/>
    <n v="416.77499999999998"/>
    <n v="419.87800000000004"/>
  </r>
  <r>
    <x v="9"/>
    <n v="48"/>
    <s v="Bahrain         "/>
    <n v="37.053363624511917"/>
    <n v="38.90603180573752"/>
    <n v="40.851333396024394"/>
    <n v="42.893900065825605"/>
    <n v="45.038595069116887"/>
    <n v="47.290524822572735"/>
    <n v="49.655051063701372"/>
    <n v="52.137803616886437"/>
    <n v="54.744693797730754"/>
    <n v="57.481928487617296"/>
    <n v="60.356024911998176"/>
    <n v="63.373826157598074"/>
    <n v="66.623765960551822"/>
    <n v="70.040369343144221"/>
    <n v="73.632183155613149"/>
    <n v="77.408192548208689"/>
    <n v="81.377843448116835"/>
    <n v="82.199841866784666"/>
    <n v="83.030143299782509"/>
    <n v="83.868831615941929"/>
    <n v="84.715991531254474"/>
    <n v="85.57170861742874"/>
    <n v="92.256998353165358"/>
    <n v="99.464576349506387"/>
    <n v="107.2352463768116"/>
    <n v="115.613"/>
    <n v="118.032"/>
    <n v="121.48"/>
    <n v="125.455"/>
    <n v="129.59800000000001"/>
    <n v="133.69999999999999"/>
    <n v="137.703"/>
    <n v="141.69900000000001"/>
    <n v="145.90300000000002"/>
    <n v="150.61599999999999"/>
    <n v="156.11200000000002"/>
    <n v="162.51499999999999"/>
    <n v="169.69"/>
    <n v="177.20400000000001"/>
    <n v="184.44900000000001"/>
    <n v="191.02500000000001"/>
    <n v="196.76599999999999"/>
    <n v="201.91399999999999"/>
    <n v="206.98"/>
    <n v="212.685"/>
    <n v="219.56700000000001"/>
    <n v="227.72399999999999"/>
    <n v="237.029"/>
    <n v="247.518"/>
    <n v="259.17600000000004"/>
    <n v="271.93799999999999"/>
    <n v="285.92500000000001"/>
    <n v="301.036"/>
    <n v="316.71100000000001"/>
    <n v="332.20600000000002"/>
    <n v="346.99699999999996"/>
    <n v="360.84900000000005"/>
    <n v="373.94399999999996"/>
    <n v="386.69499999999999"/>
    <n v="399.72500000000002"/>
    <n v="413.49599999999998"/>
    <n v="428.08499999999998"/>
    <n v="443.35699999999997"/>
    <n v="459.30099999999999"/>
    <n v="475.85599999999999"/>
    <n v="492.952"/>
    <n v="510.53899999999999"/>
    <n v="528.56399999999996"/>
    <n v="546.92999999999995"/>
    <n v="565.51800000000003"/>
    <n v="584.18700000000001"/>
    <n v="603.00400000000002"/>
    <n v="621.82799999999997"/>
    <n v="640.06799999999998"/>
    <n v="656.96100000000001"/>
    <n v="672.00800000000004"/>
    <n v="684.90800000000002"/>
    <n v="695.93100000000004"/>
    <n v="705.86200000000008"/>
    <n v="715.82"/>
    <n v="726.61699999999996"/>
    <n v="738.52800000000002"/>
    <n v="751.32"/>
    <n v="764.67599999999993"/>
    <n v="778.07"/>
    <n v="791.11599999999999"/>
    <n v="803.75700000000006"/>
    <n v="816.13200000000006"/>
    <n v="828.274"/>
    <n v="840.26599999999996"/>
    <n v="852.16100000000006"/>
    <n v="863.952"/>
    <n v="875.60500000000002"/>
    <n v="887.12900000000002"/>
    <n v="898.53499999999997"/>
    <n v="909.83"/>
    <n v="921.01099999999997"/>
    <n v="932.07099999999991"/>
    <n v="943.02100000000007"/>
    <n v="953.86500000000001"/>
    <n v="964.60699999999997"/>
    <n v="975.245"/>
    <n v="985.76099999999997"/>
    <n v="996.12"/>
    <n v="1006.278"/>
    <n v="1016.194"/>
  </r>
  <r>
    <x v="0"/>
    <n v="50"/>
    <s v="Bangladesh      "/>
    <n v="12314.718887823954"/>
    <n v="12542.769237598472"/>
    <n v="12775.042741998443"/>
    <n v="13011.617607591012"/>
    <n v="13252.573489213062"/>
    <n v="13497.991516791086"/>
    <n v="13747.954322657586"/>
    <n v="14002.546069373466"/>
    <n v="14261.85247806557"/>
    <n v="14525.960857288997"/>
    <n v="14794.960132423988"/>
    <n v="15068.940875617018"/>
    <n v="16379.283560453283"/>
    <n v="17803.569087449214"/>
    <n v="19351.705529836119"/>
    <n v="21034.462532430553"/>
    <n v="22863.546230902783"/>
    <n v="23857.61345833333"/>
    <n v="24894.900999999998"/>
    <n v="27029.747249999993"/>
    <n v="29164.593499999999"/>
    <n v="31299.439750000005"/>
    <n v="33434.286000000007"/>
    <n v="36217.162666666649"/>
    <n v="39000.039333333334"/>
    <n v="41782.915999999997"/>
    <n v="42573.125"/>
    <n v="43392.486000000004"/>
    <n v="44242.434000000001"/>
    <n v="45124.668999999994"/>
    <n v="46041.164000000004"/>
    <n v="46994.190999999999"/>
    <n v="47986.293000000005"/>
    <n v="49020.184000000001"/>
    <n v="50098.595999999998"/>
    <n v="51223.796999999999"/>
    <n v="52397.089"/>
    <n v="53618.355000000003"/>
    <n v="54885.879000000001"/>
    <n v="56196.877"/>
    <n v="57549.084999999999"/>
    <n v="58941.66"/>
    <n v="60374.506000000001"/>
    <n v="61846.872000000003"/>
    <n v="63358.076999999997"/>
    <n v="64907.264999999999"/>
    <n v="66496.3"/>
    <n v="68124.497000000003"/>
    <n v="69785.706000000006"/>
    <n v="71471.773000000001"/>
    <n v="73178.165000000008"/>
    <n v="74899.490000000005"/>
    <n v="76640.692999999999"/>
    <n v="78420.03"/>
    <n v="80262.537000000011"/>
    <n v="82185.104999999996"/>
    <n v="84196.455000000002"/>
    <n v="86288.548999999999"/>
    <n v="88441.021999999997"/>
    <n v="90624.436000000002"/>
    <n v="92817.937000000005"/>
    <n v="95011.595000000001"/>
    <n v="97212.463000000003"/>
    <n v="99436.915000000008"/>
    <n v="101709.55799999999"/>
    <n v="104046.61300000001"/>
    <n v="106453.99900000001"/>
    <n v="108921.14199999999"/>
    <n v="111427.889"/>
    <n v="113945.868"/>
    <n v="116454.61900000001"/>
    <n v="118946.19399999999"/>
    <n v="121426.31"/>
    <n v="123904.80600000001"/>
    <n v="126397.56200000001"/>
    <n v="128915.876"/>
    <n v="131461.42199999999"/>
    <n v="134029.08299999998"/>
    <n v="136615.323"/>
    <n v="139214.53200000001"/>
    <n v="141822.27600000001"/>
    <n v="144437.076"/>
    <n v="147059.11600000001"/>
    <n v="149687.43"/>
    <n v="152321.30499999999"/>
    <n v="154959.74099999998"/>
    <n v="157601.171"/>
    <n v="160243.63699999999"/>
    <n v="162885.23599999998"/>
    <n v="165523.91399999999"/>
    <n v="168157.603"/>
    <n v="170784.52100000001"/>
    <n v="173402.72"/>
    <n v="176009.72499999998"/>
    <n v="178602.86599999998"/>
    <n v="181179.67499999999"/>
    <n v="183738.15700000001"/>
    <n v="186276.535"/>
    <n v="188792.85399999999"/>
    <n v="191285.21600000001"/>
    <n v="193751.80799999999"/>
    <n v="196190.875"/>
    <n v="198600.79"/>
    <n v="200980.08100000001"/>
    <n v="203327.38400000002"/>
    <n v="205641.348"/>
  </r>
  <r>
    <x v="7"/>
    <n v="51"/>
    <s v="Armenia         "/>
    <n v="434.69665670380459"/>
    <n v="450.79653287801943"/>
    <n v="467.4927007623906"/>
    <n v="484.8072452350716"/>
    <n v="502.76306913266694"/>
    <n v="521.38392354498785"/>
    <n v="540.69443923183928"/>
    <n v="560.72015920338902"/>
    <n v="581.48757250721815"/>
    <n v="603.02414926674476"/>
    <n v="625.35837701736489"/>
    <n v="648.51979838837849"/>
    <n v="656.72890976038309"/>
    <n v="665.04193393456535"/>
    <n v="673.46018626285104"/>
    <n v="681.98499874719084"/>
    <n v="690.61772025031985"/>
    <n v="743.74216026957527"/>
    <n v="800.95309567492711"/>
    <n v="862.56487226530601"/>
    <n v="928.91601628571425"/>
    <n v="1000.3710944615384"/>
    <n v="1002.3758461538461"/>
    <n v="1004.3846153846152"/>
    <n v="1306.0500000000004"/>
    <n v="1353.5050000000001"/>
    <n v="1382.981"/>
    <n v="1419.912"/>
    <n v="1463.0160000000001"/>
    <n v="1511.1880000000001"/>
    <n v="1563.5079999999998"/>
    <n v="1619.2420000000002"/>
    <n v="1677.837"/>
    <n v="1738.902"/>
    <n v="1802.1709999999998"/>
    <n v="1867.396"/>
    <n v="1934.239"/>
    <n v="2002.17"/>
    <n v="2070.4270000000001"/>
    <n v="2138.1320000000001"/>
    <n v="2204.6489999999999"/>
    <n v="2269.4740000000002"/>
    <n v="2332.623"/>
    <n v="2394.634"/>
    <n v="2456.3689999999997"/>
    <n v="2518.4070000000002"/>
    <n v="2580.8940000000002"/>
    <n v="2643.4639999999999"/>
    <n v="2705.5830000000001"/>
    <n v="2766.4949999999999"/>
    <n v="2825.65"/>
    <n v="2882.8310000000001"/>
    <n v="2938.181"/>
    <n v="2991.9549999999999"/>
    <n v="3044.5649999999996"/>
    <n v="3096.2979999999998"/>
    <n v="3145.8959999999997"/>
    <n v="3192.91"/>
    <n v="3239.2650000000003"/>
    <n v="3287.634"/>
    <n v="3339.1469999999999"/>
    <n v="3396.4080000000004"/>
    <n v="3456.8110000000001"/>
    <n v="3510.1010000000001"/>
    <n v="3542.4380000000001"/>
    <n v="3544.694"/>
    <n v="3512.4380000000001"/>
    <n v="3450.748"/>
    <n v="3371.78"/>
    <n v="3292.93"/>
    <n v="3226.9790000000003"/>
    <n v="3178.0370000000003"/>
    <n v="3143.0619999999999"/>
    <n v="3118.9830000000002"/>
    <n v="3100.05"/>
    <n v="3082"/>
    <n v="3064.7250000000004"/>
    <n v="3049.9430000000002"/>
    <n v="3037.1930000000002"/>
    <n v="3026.0889999999999"/>
    <n v="3016.3119999999999"/>
    <n v="3007.42"/>
    <n v="2999.1869999999999"/>
    <n v="2991.7929999999997"/>
    <n v="2985.6109999999999"/>
    <n v="2980.85"/>
    <n v="2977.4459999999999"/>
    <n v="2975.0650000000001"/>
    <n v="2973.328"/>
    <n v="2971.75"/>
    <n v="2969.9319999999998"/>
    <n v="2967.7160000000003"/>
    <n v="2965.0209999999997"/>
    <n v="2961.6239999999998"/>
    <n v="2957.3029999999999"/>
    <n v="2951.893"/>
    <n v="2945.2759999999998"/>
    <n v="2937.4390000000003"/>
    <n v="2928.4690000000001"/>
    <n v="2918.5250000000001"/>
    <n v="2907.7420000000002"/>
    <n v="2896.1440000000002"/>
    <n v="2883.74"/>
    <n v="2870.65"/>
    <n v="2857.0219999999999"/>
    <n v="2842.9750000000004"/>
  </r>
  <r>
    <x v="6"/>
    <n v="52"/>
    <s v="Barbados        "/>
    <n v="42.895656561022903"/>
    <n v="9.2678829054608904"/>
    <n v="10.297647672734323"/>
    <n v="11.44183074748258"/>
    <n v="12.713145274980644"/>
    <n v="14.125716972200715"/>
    <n v="15.695241080223017"/>
    <n v="17.439156755803353"/>
    <n v="19.376840839781501"/>
    <n v="21.52982315531278"/>
    <n v="23.922025728125313"/>
    <n v="26.580028586805902"/>
    <n v="29.533365096451003"/>
    <n v="32.814850107167779"/>
    <n v="36.46094456351976"/>
    <n v="37.989938403910834"/>
    <n v="36.617215510518221"/>
    <n v="35.286535752427653"/>
    <n v="35.593928613808501"/>
    <n v="36.966587348676114"/>
    <n v="36.185097054084572"/>
    <n v="35.660107837871742"/>
    <n v="30.747342042079719"/>
    <n v="31.748056814432008"/>
    <n v="36.991780298863851"/>
    <n v="210.995"/>
    <n v="215.87200000000001"/>
    <n v="219.904"/>
    <n v="223.11099999999999"/>
    <n v="225.548"/>
    <n v="227.29599999999999"/>
    <n v="228.47199999999998"/>
    <n v="229.22300000000001"/>
    <n v="229.72"/>
    <n v="230.14600000000002"/>
    <n v="230.661"/>
    <n v="231.37100000000001"/>
    <n v="232.29"/>
    <n v="233.32799999999997"/>
    <n v="234.333"/>
    <n v="235.2"/>
    <n v="235.899"/>
    <n v="236.495"/>
    <n v="237.084"/>
    <n v="237.80700000000002"/>
    <n v="238.75399999999999"/>
    <n v="239.971"/>
    <n v="241.404"/>
    <n v="242.93"/>
    <n v="244.36500000000001"/>
    <n v="245.584"/>
    <n v="246.54200000000003"/>
    <n v="247.28300000000002"/>
    <n v="247.88"/>
    <n v="248.44"/>
    <n v="249.04400000000001"/>
    <n v="249.71"/>
    <n v="250.41699999999997"/>
    <n v="251.16499999999999"/>
    <n v="251.94200000000001"/>
    <n v="252.74200000000002"/>
    <n v="253.566"/>
    <n v="254.42200000000003"/>
    <n v="255.309"/>
    <n v="256.226"/>
    <n v="257.17099999999999"/>
    <n v="258.14400000000001"/>
    <n v="259.14099999999996"/>
    <n v="260.14"/>
    <n v="261.11700000000002"/>
    <n v="262.05099999999999"/>
    <n v="262.93599999999998"/>
    <n v="263.77499999999998"/>
    <n v="264.57299999999998"/>
    <n v="265.34100000000001"/>
    <n v="266.089"/>
    <n v="266.815"/>
    <n v="267.51800000000003"/>
    <n v="268.20399999999995"/>
    <n v="268.88099999999997"/>
    <n v="269.55599999999998"/>
    <n v="270.23099999999999"/>
    <n v="270.90300000000002"/>
    <n v="271.56799999999998"/>
    <n v="272.221"/>
    <n v="272.85199999999998"/>
    <n v="273.46100000000001"/>
    <n v="274.048"/>
    <n v="274.61"/>
    <n v="275.14699999999999"/>
    <n v="275.65499999999997"/>
    <n v="276.13400000000001"/>
    <n v="276.57900000000001"/>
    <n v="276.98699999999997"/>
    <n v="277.35000000000002"/>
    <n v="277.666"/>
    <n v="277.93"/>
    <n v="278.13900000000001"/>
    <n v="278.291"/>
    <n v="278.38400000000001"/>
    <n v="278.416"/>
    <n v="278.38499999999999"/>
    <n v="278.28800000000001"/>
    <n v="278.11900000000003"/>
    <n v="277.86700000000002"/>
    <n v="277.52800000000002"/>
  </r>
  <r>
    <x v="4"/>
    <n v="56"/>
    <s v="Belgium         "/>
    <n v="1999.9999999999998"/>
    <n v="2144.8944444444442"/>
    <n v="2289.7888888888888"/>
    <n v="2434.6833333333334"/>
    <n v="2579.5777777777776"/>
    <n v="2724.4722222222222"/>
    <n v="2869.3666666666668"/>
    <n v="3014.2611111111109"/>
    <n v="3159.1555555555556"/>
    <n v="3304.05"/>
    <n v="3448.9444444444443"/>
    <n v="3593.838888888889"/>
    <n v="3738.7333333333336"/>
    <n v="4058.0666666666666"/>
    <n v="4092.1272727272726"/>
    <n v="4383.3"/>
    <n v="4698.0333333333328"/>
    <n v="4996.34"/>
    <n v="5520.1"/>
    <n v="6069.2"/>
    <n v="6693.8"/>
    <n v="7423.7000000000007"/>
    <n v="7465.7826999999997"/>
    <n v="8092.0039999999999"/>
    <n v="8339.1751764705878"/>
    <n v="8639"/>
    <n v="8673.2720000000008"/>
    <n v="8715.726999999999"/>
    <n v="8763.6280000000006"/>
    <n v="8814.8739999999998"/>
    <n v="8868"/>
    <n v="8922.2099999999991"/>
    <n v="8977.3459999999995"/>
    <n v="9033.7860000000001"/>
    <n v="9092.2860000000001"/>
    <n v="9153.4890000000014"/>
    <n v="9217.4030000000002"/>
    <n v="9282.9480000000003"/>
    <n v="9347.755000000001"/>
    <n v="9408.7289999999994"/>
    <n v="9463.6660000000011"/>
    <n v="9511.4249999999993"/>
    <n v="9552.5750000000007"/>
    <n v="9588.75"/>
    <n v="9622.4739999999983"/>
    <n v="9655.5469999999987"/>
    <n v="9688.469000000001"/>
    <n v="9720.5059999999994"/>
    <n v="9750.7469999999994"/>
    <n v="9777.8060000000005"/>
    <n v="9800.7000000000007"/>
    <n v="9819.637999999999"/>
    <n v="9835.1460000000006"/>
    <n v="9847.0149999999994"/>
    <n v="9855.0049999999992"/>
    <n v="9859.241"/>
    <n v="9859.4629999999997"/>
    <n v="9856.5570000000007"/>
    <n v="9853.2079999999987"/>
    <n v="9852.9380000000001"/>
    <n v="9858.3080000000009"/>
    <n v="9870.3109999999997"/>
    <n v="9888.4"/>
    <n v="9911.6409999999996"/>
    <n v="9938.402"/>
    <n v="9967.3780000000006"/>
    <n v="9998.3260000000009"/>
    <n v="10031.355"/>
    <n v="10065.876"/>
    <n v="10101.225999999999"/>
    <n v="10136.811"/>
    <n v="10172.32"/>
    <n v="10207.415000000001"/>
    <n v="10241.467000000001"/>
    <n v="10273.791000000001"/>
    <n v="10303.881000000001"/>
    <n v="10331.391"/>
    <n v="10356.316999999999"/>
    <n v="10378.931"/>
    <n v="10399.718000000001"/>
    <n v="10419.048999999999"/>
    <n v="10437.002"/>
    <n v="10453.493999999999"/>
    <n v="10468.563"/>
    <n v="10482.221"/>
    <n v="10494.512999999999"/>
    <n v="10505.471"/>
    <n v="10515.222"/>
    <n v="10524.016"/>
    <n v="10532.163"/>
    <n v="10539.891"/>
    <n v="10547.31"/>
    <n v="10554.397000000001"/>
    <n v="10561.083999999999"/>
    <n v="10567.237000000001"/>
    <n v="10572.754000000001"/>
    <n v="10577.603999999999"/>
    <n v="10581.804"/>
    <n v="10585.337"/>
    <n v="10588.192999999999"/>
    <n v="10590.341"/>
    <n v="10591.766"/>
    <n v="10592.396000000001"/>
    <n v="10592.085999999999"/>
    <n v="10590.649000000001"/>
    <n v="10587.944"/>
  </r>
  <r>
    <x v="6"/>
    <n v="60"/>
    <s v="Bermuda         "/>
    <n v="2.674887902139842"/>
    <n v="2.9720976690442691"/>
    <n v="3.3023307433825213"/>
    <n v="3.669256381536135"/>
    <n v="4.0769515350401502"/>
    <n v="4.5299461500446112"/>
    <n v="5.0332735000495683"/>
    <n v="5.5925261111661868"/>
    <n v="6.2139179012957628"/>
    <n v="6.9043532236619587"/>
    <n v="7.6715035818466211"/>
    <n v="8.5238928687184679"/>
    <n v="9.4709920763538538"/>
    <n v="10.523324529282061"/>
    <n v="11.6925828103134"/>
    <n v="12.991758678126001"/>
    <n v="14.435287420140002"/>
    <n v="16.039208244600001"/>
    <n v="17.821342494"/>
    <n v="19.80149166"/>
    <n v="22.001657399999999"/>
    <n v="24.446286000000001"/>
    <n v="27.16254"/>
    <n v="30.180599999999998"/>
    <n v="33.533999999999999"/>
    <n v="37.26"/>
    <n v="37.795000000000002"/>
    <n v="38.426000000000002"/>
    <n v="39.124000000000002"/>
    <n v="39.867999999999995"/>
    <n v="40.64"/>
    <n v="41.429000000000002"/>
    <n v="42.23"/>
    <n v="43.042000000000002"/>
    <n v="43.869"/>
    <n v="44.713999999999999"/>
    <n v="45.573999999999998"/>
    <n v="46.439"/>
    <n v="47.286999999999999"/>
    <n v="48.094000000000001"/>
    <n v="48.841000000000001"/>
    <n v="49.518000000000001"/>
    <n v="50.128"/>
    <n v="50.69"/>
    <n v="51.228999999999999"/>
    <n v="51.762"/>
    <n v="52.295999999999999"/>
    <n v="52.825000000000003"/>
    <n v="53.338999999999999"/>
    <n v="53.823999999999998"/>
    <n v="54.268000000000001"/>
    <n v="54.670999999999999"/>
    <n v="55.04"/>
    <n v="55.384"/>
    <n v="55.716999999999999"/>
    <n v="56.052"/>
    <n v="56.388999999999996"/>
    <n v="56.726999999999997"/>
    <n v="57.073999999999998"/>
    <n v="57.430999999999997"/>
    <n v="57.802999999999997"/>
    <n v="58.194000000000003"/>
    <n v="58.6"/>
    <n v="59.012"/>
    <n v="59.414999999999999"/>
    <n v="59.795999999999999"/>
    <n v="60.152999999999999"/>
    <n v="60.489000000000004"/>
    <n v="60.808"/>
    <n v="61.116"/>
    <n v="61.42"/>
    <n v="61.719000000000001"/>
    <n v="62.010999999999996"/>
    <n v="62.298000000000002"/>
    <n v="62.582000000000001"/>
    <n v="62.863999999999997"/>
    <n v="63.145000000000003"/>
    <n v="63.423000000000002"/>
    <n v="63.692000000000007"/>
    <n v="63.944000000000003"/>
    <n v="64.174000000000007"/>
    <n v="64.378"/>
    <n v="64.558999999999997"/>
    <n v="64.718999999999994"/>
    <n v="64.863"/>
    <n v="64.995000000000005"/>
    <n v="65.114999999999995"/>
    <n v="65.222000000000008"/>
    <n v="65.320999999999998"/>
    <n v="65.411000000000001"/>
    <n v="65.497"/>
    <n v="65.578000000000003"/>
    <n v="65.653999999999996"/>
    <n v="65.724000000000004"/>
    <n v="65.789000000000001"/>
    <n v="65.846000000000004"/>
    <n v="65.894999999999996"/>
    <n v="65.936999999999998"/>
    <n v="65.968999999999994"/>
    <n v="65.991"/>
    <n v="66.00200000000001"/>
    <n v="66.001000000000005"/>
    <n v="65.989000000000004"/>
    <n v="65.962999999999994"/>
    <n v="65.924000000000007"/>
    <n v="65.873000000000005"/>
  </r>
  <r>
    <x v="0"/>
    <n v="64"/>
    <s v="Bhutan          "/>
    <n v="112.53499198671823"/>
    <n v="114.61897331980559"/>
    <n v="116.741546899802"/>
    <n v="118.9034273979465"/>
    <n v="121.10534272013065"/>
    <n v="123.34803425198494"/>
    <n v="125.6322571085032"/>
    <n v="127.95878038829028"/>
    <n v="130.32838743251787"/>
    <n v="132.74187608867561"/>
    <n v="135.20005897920666"/>
    <n v="137.70376377511786"/>
    <n v="149.67800410338899"/>
    <n v="162.69348272107496"/>
    <n v="176.84074208812495"/>
    <n v="192.21819792187497"/>
    <n v="208.93282382812501"/>
    <n v="232.14758203125001"/>
    <n v="257.94175781249999"/>
    <n v="286.60195312500002"/>
    <n v="318.44661458333337"/>
    <n v="353.82957175925924"/>
    <n v="424.59548611111109"/>
    <n v="509.51458333333335"/>
    <n v="611.41750000000002"/>
    <n v="733.70100000000002"/>
    <n v="744.72500000000002"/>
    <n v="756.20299999999997"/>
    <n v="768.14400000000001"/>
    <n v="780.55399999999997"/>
    <n v="793.44200000000001"/>
    <n v="806.81099999999992"/>
    <n v="820.66599999999994"/>
    <n v="835.00900000000001"/>
    <n v="849.84400000000005"/>
    <n v="865.173"/>
    <n v="881.00299999999993"/>
    <n v="897.34300000000007"/>
    <n v="914.2059999999999"/>
    <n v="931.60799999999995"/>
    <n v="949.56399999999996"/>
    <n v="968.08500000000004"/>
    <n v="987.18200000000002"/>
    <n v="1006.855"/>
    <n v="1027.106"/>
    <n v="1047.9389999999999"/>
    <n v="1069.376"/>
    <n v="1091.4369999999999"/>
    <n v="1114.126"/>
    <n v="1137.4479999999999"/>
    <n v="1161.414"/>
    <n v="1186.0740000000001"/>
    <n v="1211.4760000000001"/>
    <n v="1237.6410000000001"/>
    <n v="1264.587"/>
    <n v="1292.3560000000002"/>
    <n v="1320.578"/>
    <n v="1349.2650000000001"/>
    <n v="1379.251"/>
    <n v="1411.6759999999999"/>
    <n v="1447.14"/>
    <n v="1486.56"/>
    <n v="1529.1570000000002"/>
    <n v="1571.809"/>
    <n v="1610.2570000000001"/>
    <n v="1641.6990000000001"/>
    <n v="1664.6420000000001"/>
    <n v="1680.6669999999999"/>
    <n v="1693.827"/>
    <n v="1709.89"/>
    <n v="1732.9839999999999"/>
    <n v="1764.5659999999998"/>
    <n v="1803.309"/>
    <n v="1847.173"/>
    <n v="1892.9119999999998"/>
    <n v="1938.152"/>
    <n v="1982.3869999999999"/>
    <n v="2026.4"/>
    <n v="2070.6109999999999"/>
    <n v="2115.808"/>
    <n v="2162.5460000000003"/>
    <n v="2210.7740000000003"/>
    <n v="2260.152"/>
    <n v="2310.6120000000001"/>
    <n v="2362.0500000000002"/>
    <n v="2414.3490000000002"/>
    <n v="2467.4859999999999"/>
    <n v="2521.3559999999998"/>
    <n v="2575.66"/>
    <n v="2630.0239999999999"/>
    <n v="2684.1580000000004"/>
    <n v="2737.9139999999998"/>
    <n v="2791.2889999999998"/>
    <n v="2844.3220000000001"/>
    <n v="2897.1210000000001"/>
    <n v="2949.7560000000003"/>
    <n v="3002.2179999999998"/>
    <n v="3054.4359999999997"/>
    <n v="3106.36"/>
    <n v="3157.9259999999999"/>
    <n v="3209.0929999999998"/>
    <n v="3259.8389999999999"/>
    <n v="3310.1909999999998"/>
    <n v="3360.2129999999997"/>
    <n v="3410.0029999999997"/>
    <n v="3459.6320000000001"/>
  </r>
  <r>
    <x v="8"/>
    <n v="68"/>
    <s v="Bolivia         "/>
    <n v="678.11685756224597"/>
    <n v="701.50019747818567"/>
    <n v="725.68985946019188"/>
    <n v="750.71364771743993"/>
    <n v="776.60032522493782"/>
    <n v="803.37964678441847"/>
    <n v="831.0823932252606"/>
    <n v="859.74040678475217"/>
    <n v="889.38662770836436"/>
    <n v="920.05513211210109"/>
    <n v="951.78117115044938"/>
    <n v="984.60121153494765"/>
    <n v="1168.9834608860613"/>
    <n v="1387.8942213516161"/>
    <n v="1405.5379693111327"/>
    <n v="1423.1817172706499"/>
    <n v="1699.1778761941264"/>
    <n v="1460.9529901063179"/>
    <n v="1222.7281040185096"/>
    <n v="1994.4742023565725"/>
    <n v="1743.6196539340517"/>
    <n v="2008.5908194580477"/>
    <n v="2895.4503962247354"/>
    <n v="2924.6505604527151"/>
    <n v="3412.6506692784851"/>
    <n v="2713.63"/>
    <n v="2767.585"/>
    <n v="2823.788"/>
    <n v="2882.2429999999999"/>
    <n v="2942.9380000000001"/>
    <n v="3005.846"/>
    <n v="3070.9169999999999"/>
    <n v="3138.087"/>
    <n v="3207.279"/>
    <n v="3278.413"/>
    <n v="3351.4380000000001"/>
    <n v="3426.3580000000002"/>
    <n v="3503.26"/>
    <n v="3582.3280000000004"/>
    <n v="3663.8049999999998"/>
    <n v="3747.9040000000005"/>
    <n v="3834.607"/>
    <n v="3923.9639999999999"/>
    <n v="4016.3230000000003"/>
    <n v="4112.1179999999995"/>
    <n v="4211.6180000000004"/>
    <n v="4314.8909999999996"/>
    <n v="4421.7180000000008"/>
    <n v="4531.6909999999998"/>
    <n v="4644.2389999999996"/>
    <n v="4758.8710000000001"/>
    <n v="4875.6610000000001"/>
    <n v="4994.5290000000005"/>
    <n v="5114.6720000000005"/>
    <n v="5235.076"/>
    <n v="5355.1260000000002"/>
    <n v="5474.4750000000004"/>
    <n v="5593.6180000000004"/>
    <n v="5713.8330000000005"/>
    <n v="5836.9110000000001"/>
    <n v="5964.2110000000002"/>
    <n v="6095.9780000000001"/>
    <n v="6232.0120000000006"/>
    <n v="6372.6579999999994"/>
    <n v="6518.201"/>
    <n v="6668.7139999999999"/>
    <n v="6824.491"/>
    <n v="6985.1949999999997"/>
    <n v="7149.4560000000001"/>
    <n v="7315.4140000000007"/>
    <n v="7481.6939999999995"/>
    <n v="7647.6189999999997"/>
    <n v="7813.3870000000006"/>
    <n v="7979.5590000000002"/>
    <n v="8147.1039999999994"/>
    <n v="8316.6479999999992"/>
    <n v="8488.241"/>
    <n v="8661.3359999999993"/>
    <n v="8835.2459999999992"/>
    <n v="9009.0450000000001"/>
    <n v="9182.0149999999994"/>
    <n v="9353.8460000000014"/>
    <n v="9524.5689999999995"/>
    <n v="9694.2309999999998"/>
    <n v="9863.01"/>
    <n v="10031.005000000001"/>
    <n v="10198.116"/>
    <n v="10364.136"/>
    <n v="10528.938"/>
    <n v="10692.383"/>
    <n v="10854.338"/>
    <n v="11014.701000000001"/>
    <n v="11173.376"/>
    <n v="11330.243"/>
    <n v="11485.181"/>
    <n v="11638.075000000001"/>
    <n v="11788.823"/>
    <n v="11937.332"/>
    <n v="12083.508"/>
    <n v="12227.259"/>
    <n v="12368.496999999999"/>
    <n v="12507.137000000001"/>
    <n v="12643.094000000001"/>
    <n v="12776.3"/>
    <n v="12906.686000000002"/>
    <n v="13034.186000000002"/>
  </r>
  <r>
    <x v="1"/>
    <n v="70"/>
    <s v="Bsnia.&amp;Hrzgvna. "/>
    <n v="448.05224872541538"/>
    <n v="466.34009561216703"/>
    <n v="485.37438522899021"/>
    <n v="505.18558462609184"/>
    <n v="525.80540440674872"/>
    <n v="547.26684948457512"/>
    <n v="569.60427191251699"/>
    <n v="592.85342586812999"/>
    <n v="617.05152488315571"/>
    <n v="642.23730140899875"/>
    <n v="668.4510688134477"/>
    <n v="695.73478590787408"/>
    <n v="737.90053050835138"/>
    <n v="782.6217747815848"/>
    <n v="830.05339749562017"/>
    <n v="880.35966401050632"/>
    <n v="933.71479516265822"/>
    <n v="1034.6569351802427"/>
    <n v="1146.5117389835123"/>
    <n v="1270.4589540087568"/>
    <n v="1407.8058679556495"/>
    <n v="1560.0010969238278"/>
    <n v="1782.8583964843747"/>
    <n v="2037.5524531249998"/>
    <n v="2328.6313749999999"/>
    <n v="2661.2929999999997"/>
    <n v="2720.5160000000001"/>
    <n v="2779.107"/>
    <n v="2836.2070000000003"/>
    <n v="2891.24"/>
    <n v="2943.904"/>
    <n v="2994.194"/>
    <n v="3042.3820000000001"/>
    <n v="3088.9790000000003"/>
    <n v="3134.6549999999997"/>
    <n v="3180.02"/>
    <n v="3225.3910000000001"/>
    <n v="3270.585"/>
    <n v="3314.826"/>
    <n v="3357.0039999999999"/>
    <n v="3396.4009999999998"/>
    <n v="3432.67"/>
    <n v="3466.306"/>
    <n v="3498.4690000000001"/>
    <n v="3530.7780000000002"/>
    <n v="3564.3879999999999"/>
    <n v="3599.884"/>
    <n v="3636.9290000000001"/>
    <n v="3674.6369999999997"/>
    <n v="3711.6610000000001"/>
    <n v="3747.1080000000002"/>
    <n v="3780.558"/>
    <n v="3812.5569999999998"/>
    <n v="3844.33"/>
    <n v="3877.6"/>
    <n v="3913.538"/>
    <n v="3949.7489999999998"/>
    <n v="3985.0259999999998"/>
    <n v="4022.797"/>
    <n v="4067.7710000000002"/>
    <n v="4121.5969999999998"/>
    <n v="4192.05"/>
    <n v="4274.1859999999997"/>
    <n v="4342.098"/>
    <n v="4360.7629999999999"/>
    <n v="4308.1980000000003"/>
    <n v="4169.3639999999996"/>
    <n v="3959.8240000000001"/>
    <n v="3725.502"/>
    <n v="3530.6120000000001"/>
    <n v="3420.0720000000001"/>
    <n v="3411.9030000000002"/>
    <n v="3489.04"/>
    <n v="3618.3559999999998"/>
    <n v="3749.8559999999998"/>
    <n v="3847.1260000000002"/>
    <n v="3900.366"/>
    <n v="3920.808"/>
    <n v="3918.1750000000002"/>
    <n v="3909.4790000000003"/>
    <n v="3907.0739999999996"/>
    <n v="3912.241"/>
    <n v="3919.6949999999997"/>
    <n v="3927.7889999999998"/>
    <n v="3933.511"/>
    <n v="3934.7489999999998"/>
    <n v="3931.4120000000003"/>
    <n v="3924.7470000000003"/>
    <n v="3915.5"/>
    <n v="3904.752"/>
    <n v="3893.32"/>
    <n v="3881.4639999999999"/>
    <n v="3869.047"/>
    <n v="3855.9930000000004"/>
    <n v="3842.1010000000001"/>
    <n v="3827.2339999999999"/>
    <n v="3811.45"/>
    <n v="3794.8940000000002"/>
    <n v="3777.6059999999998"/>
    <n v="3759.625"/>
    <n v="3740.991"/>
    <n v="3721.7439999999997"/>
    <n v="3701.92"/>
    <n v="3681.5479999999998"/>
    <n v="3660.6459999999997"/>
    <n v="3639.2449999999999"/>
  </r>
  <r>
    <x v="5"/>
    <n v="72"/>
    <s v="Botswana        "/>
    <n v="14.534081331503339"/>
    <n v="15.974355657057762"/>
    <n v="17.588850330120398"/>
    <n v="19.403076122426189"/>
    <n v="21.446870848133766"/>
    <n v="23.755220138006564"/>
    <n v="26.369251235240121"/>
    <n v="29.337441772171641"/>
    <n v="32.717098541988442"/>
    <n v="36.576180459622414"/>
    <n v="40.995569543523608"/>
    <n v="46.071942014888123"/>
    <n v="51.921474205102768"/>
    <n v="58.684765465005015"/>
    <n v="66.533632772153709"/>
    <n v="75.680948032190685"/>
    <n v="86.395684963616944"/>
    <n v="99.027287193189665"/>
    <n v="114.04729822372748"/>
    <n v="132.12377419070327"/>
    <n v="154.2590604435135"/>
    <n v="182.05150345600305"/>
    <n v="218.20148244288586"/>
    <n v="267.50155275298511"/>
    <n v="338.7890251199056"/>
    <n v="448.81600000000003"/>
    <n v="462.04700000000003"/>
    <n v="474.85199999999998"/>
    <n v="487.245"/>
    <n v="499.28399999999999"/>
    <n v="511.06400000000002"/>
    <n v="522.72199999999998"/>
    <n v="534.43600000000004"/>
    <n v="546.41399999999999"/>
    <n v="558.88400000000001"/>
    <n v="572.05399999999997"/>
    <n v="586.07500000000005"/>
    <n v="601.00099999999998"/>
    <n v="616.77600000000007"/>
    <n v="633.28"/>
    <n v="650.447"/>
    <n v="668.27599999999995"/>
    <n v="686.89699999999993"/>
    <n v="706.53300000000002"/>
    <n v="727.47800000000007"/>
    <n v="749.94"/>
    <n v="774.00099999999998"/>
    <n v="799.61"/>
    <n v="826.67700000000002"/>
    <n v="855.04899999999998"/>
    <n v="884.60200000000009"/>
    <n v="915.27299999999991"/>
    <n v="947.05499999999995"/>
    <n v="979.93799999999999"/>
    <n v="1013.932"/>
    <n v="1049.0050000000001"/>
    <n v="1085.115"/>
    <n v="1122.1390000000001"/>
    <n v="1159.8609999999999"/>
    <n v="1198.018"/>
    <n v="1236.3900000000001"/>
    <n v="1274.758"/>
    <n v="1313.0430000000001"/>
    <n v="1351.336"/>
    <n v="1389.809"/>
    <n v="1428.51"/>
    <n v="1467.222"/>
    <n v="1505.5920000000001"/>
    <n v="1543.3330000000001"/>
    <n v="1580.1109999999999"/>
    <n v="1615.528"/>
    <n v="1649.65"/>
    <n v="1682.0720000000001"/>
    <n v="1711.377"/>
    <n v="1735.759"/>
    <n v="1754.002"/>
    <n v="1765.57"/>
    <n v="1771.0079999999998"/>
    <n v="1771.556"/>
    <n v="1769.05"/>
    <n v="1764.9259999999999"/>
    <n v="1759.64"/>
    <n v="1753.135"/>
    <n v="1745.7460000000001"/>
    <n v="1737.7170000000001"/>
    <n v="1729.289"/>
    <n v="1720.701"/>
    <n v="1712.2359999999999"/>
    <n v="1704.1949999999999"/>
    <n v="1696.8780000000002"/>
    <n v="1690.491"/>
    <n v="1685.2329999999999"/>
    <n v="1681.077"/>
    <n v="1677.701"/>
    <n v="1674.6120000000001"/>
    <n v="1671.454"/>
    <n v="1668.127"/>
    <n v="1664.7289999999998"/>
    <n v="1661.329"/>
    <n v="1658.058"/>
    <n v="1655.0139999999999"/>
    <n v="1652.203"/>
    <n v="1649.577"/>
    <n v="1647.1080000000002"/>
    <n v="1644.7559999999999"/>
    <n v="1642.498"/>
  </r>
  <r>
    <x v="10"/>
    <n v="76"/>
    <s v="Brazil          "/>
    <n v="1217.9674458171351"/>
    <n v="1322.1754415608816"/>
    <n v="1436.252588107199"/>
    <n v="1561.4394455365762"/>
    <n v="1699.2212227262696"/>
    <n v="1851.3954094156622"/>
    <n v="2020.1608052095162"/>
    <n v="2208.2349832832674"/>
    <n v="2419.0095646822738"/>
    <n v="2656.7557959680853"/>
    <n v="2926.8970780843292"/>
    <n v="3624.4960065362311"/>
    <n v="4451.2532030934881"/>
    <n v="5652.6702976863362"/>
    <n v="6861.9054635216908"/>
    <n v="8080.3348661326509"/>
    <n v="9309.5777311616366"/>
    <n v="10553.377844671311"/>
    <n v="11740.293413605574"/>
    <n v="14583.672096326687"/>
    <n v="17670.566515592025"/>
    <n v="22274.439818710431"/>
    <n v="30920.842989299475"/>
    <n v="41139.458620339028"/>
    <n v="41965.800838497991"/>
    <n v="53974.725000000006"/>
    <n v="55673.991999999998"/>
    <n v="57430.434999999998"/>
    <n v="59224.745999999999"/>
    <n v="61044.957999999999"/>
    <n v="62886.445"/>
    <n v="64752.37"/>
    <n v="66653.235000000001"/>
    <n v="68605.535999999993"/>
    <n v="70629.505000000005"/>
    <n v="72742.37"/>
    <n v="74951.152999999991"/>
    <n v="77246.370999999999"/>
    <n v="79599.337"/>
    <n v="81969.813999999998"/>
    <n v="84328.497000000003"/>
    <n v="86667.16"/>
    <n v="88993.63"/>
    <n v="91314.606"/>
    <n v="93642.766999999993"/>
    <n v="95988.87"/>
    <n v="98351.965999999986"/>
    <n v="100732.246"/>
    <n v="103143.537"/>
    <n v="105603.41800000001"/>
    <n v="108124.43700000001"/>
    <n v="110707.417"/>
    <n v="113348.281"/>
    <n v="116047.59899999999"/>
    <n v="118804.569"/>
    <n v="121615.033"/>
    <n v="124479.69899999999"/>
    <n v="127388.37700000001"/>
    <n v="130312.054"/>
    <n v="133213.05900000001"/>
    <n v="136062.64199999999"/>
    <n v="138852.87199999997"/>
    <n v="141585.62700000001"/>
    <n v="144255.04200000002"/>
    <n v="146857.77899999998"/>
    <n v="149394.247"/>
    <n v="151857.59700000001"/>
    <n v="154254"/>
    <n v="156613.70299999998"/>
    <n v="158977.71399999998"/>
    <n v="161375.96100000001"/>
    <n v="163819.245"/>
    <n v="166300.927"/>
    <n v="168811.73300000001"/>
    <n v="171335.00300000003"/>
    <n v="173857.67199999999"/>
    <n v="176376.97100000002"/>
    <n v="178894.86800000002"/>
    <n v="181407.86599999998"/>
    <n v="183912.538"/>
    <n v="186404.913"/>
    <n v="188882.82"/>
    <n v="191341.35499999998"/>
    <n v="193770.62900000002"/>
    <n v="196158.68599999999"/>
    <n v="198496.59"/>
    <n v="200779.45"/>
    <n v="203007.53700000001"/>
    <n v="205183.709"/>
    <n v="207313.52100000001"/>
    <n v="209401.09100000001"/>
    <n v="211446.079"/>
    <n v="213446.679"/>
    <n v="215403.98499999999"/>
    <n v="217319.30099999998"/>
    <n v="219193.432"/>
    <n v="221026.427"/>
    <n v="222817.62199999997"/>
    <n v="224566.10399999999"/>
    <n v="226270.57699999999"/>
    <n v="227929.734"/>
    <n v="229543.71299999999"/>
    <n v="231111.72899999999"/>
    <n v="232630.46100000001"/>
    <n v="234095.68900000001"/>
    <n v="235504.533"/>
  </r>
  <r>
    <x v="6"/>
    <n v="84"/>
    <s v="Belize          "/>
    <n v="8.1945951494085723"/>
    <n v="8.8662832764092752"/>
    <n v="9.5930278072624944"/>
    <n v="10.379341561956142"/>
    <n v="11.230107263755825"/>
    <n v="12.150607859145646"/>
    <n v="13.146559323010047"/>
    <n v="14.224146152764968"/>
    <n v="15.390059771844061"/>
    <n v="16.651540081011607"/>
    <n v="18.016420415520756"/>
    <n v="19.493176187284753"/>
    <n v="20.142948726860912"/>
    <n v="20.814380351089607"/>
    <n v="21.50819302945926"/>
    <n v="22.225132797107904"/>
    <n v="22.965970557011502"/>
    <n v="25.83671687663794"/>
    <n v="29.066306486217684"/>
    <n v="32.699594796994887"/>
    <n v="36.787044146619252"/>
    <n v="41.385424664946655"/>
    <n v="46.94994284595991"/>
    <n v="53.307860824073551"/>
    <n v="60.582812330043545"/>
    <n v="68.92"/>
    <n v="71.165999999999997"/>
    <n v="73.331999999999994"/>
    <n v="75.49199999999999"/>
    <n v="77.701999999999998"/>
    <n v="79.998999999999995"/>
    <n v="82.4"/>
    <n v="84.906000000000006"/>
    <n v="87.497"/>
    <n v="90.144000000000005"/>
    <n v="92.818999999999988"/>
    <n v="95.503"/>
    <n v="98.206999999999994"/>
    <n v="100.968"/>
    <n v="103.839"/>
    <n v="106.85"/>
    <n v="110.024"/>
    <n v="113.32"/>
    <n v="116.622"/>
    <n v="119.774"/>
    <n v="122.66500000000001"/>
    <n v="125.277"/>
    <n v="127.65100000000001"/>
    <n v="129.816"/>
    <n v="131.82600000000002"/>
    <n v="133.73500000000001"/>
    <n v="135.53100000000001"/>
    <n v="137.25200000000001"/>
    <n v="139.06799999999998"/>
    <n v="141.196"/>
    <n v="143.792"/>
    <n v="146.93799999999999"/>
    <n v="150.59199999999998"/>
    <n v="154.625"/>
    <n v="158.84399999999999"/>
    <n v="163.108"/>
    <n v="167.36700000000002"/>
    <n v="171.66900000000001"/>
    <n v="176.09100000000001"/>
    <n v="180.74900000000002"/>
    <n v="185.71799999999999"/>
    <n v="191.017"/>
    <n v="196.59100000000001"/>
    <n v="202.351"/>
    <n v="208.17700000000002"/>
    <n v="213.977"/>
    <n v="219.71699999999998"/>
    <n v="225.40699999999998"/>
    <n v="231.05099999999999"/>
    <n v="236.666"/>
    <n v="242.26600000000002"/>
    <n v="247.84"/>
    <n v="253.375"/>
    <n v="258.86699999999996"/>
    <n v="264.32100000000003"/>
    <n v="269.73599999999999"/>
    <n v="275.10900000000004"/>
    <n v="280.43899999999996"/>
    <n v="285.721"/>
    <n v="290.95400000000001"/>
    <n v="296.13900000000001"/>
    <n v="301.27100000000002"/>
    <n v="306.35000000000002"/>
    <n v="311.37200000000001"/>
    <n v="316.33699999999999"/>
    <n v="321.24199999999996"/>
    <n v="326.08600000000001"/>
    <n v="330.86599999999999"/>
    <n v="335.577"/>
    <n v="340.21400000000006"/>
    <n v="344.774"/>
    <n v="349.25200000000001"/>
    <n v="353.64699999999999"/>
    <n v="357.95699999999999"/>
    <n v="362.18200000000002"/>
    <n v="366.31899999999996"/>
    <n v="370.37199999999996"/>
    <n v="374.33699999999999"/>
    <n v="378.202"/>
    <n v="381.952"/>
    <n v="385.57600000000002"/>
  </r>
  <r>
    <x v="3"/>
    <n v="90"/>
    <s v="Solomon Islands "/>
    <n v="8.4064741654003221"/>
    <n v="8.8489201741056043"/>
    <n v="9.314652814848003"/>
    <n v="9.8048976998400015"/>
    <n v="10.320944947200003"/>
    <n v="10.864152576000002"/>
    <n v="11.435950080000001"/>
    <n v="12.037842189473686"/>
    <n v="12.671412831024933"/>
    <n v="13.338329295815718"/>
    <n v="14.04034662717444"/>
    <n v="14.77931223913099"/>
    <n v="15.600385141304933"/>
    <n v="16.467073204710761"/>
    <n v="17.381910604972468"/>
    <n v="18.347572305248718"/>
    <n v="19.366881877762538"/>
    <n v="21.787742112482853"/>
    <n v="24.511209876543209"/>
    <n v="27.575111111111113"/>
    <n v="31.021999999999998"/>
    <n v="22.900733877689973"/>
    <n v="30.955239604469771"/>
    <n v="42.357825952226428"/>
    <n v="58.646698782965771"/>
    <n v="89.8"/>
    <n v="91.89"/>
    <n v="94.222999999999999"/>
    <n v="96.754999999999995"/>
    <n v="99.454999999999998"/>
    <n v="102.298"/>
    <n v="105.26599999999999"/>
    <n v="108.349"/>
    <n v="111.54599999999999"/>
    <n v="114.85900000000001"/>
    <n v="118.29599999999999"/>
    <n v="121.86099999999999"/>
    <n v="125.55699999999999"/>
    <n v="129.381"/>
    <n v="133.327"/>
    <n v="137.40100000000001"/>
    <n v="141.589"/>
    <n v="145.91399999999999"/>
    <n v="150.465"/>
    <n v="155.358"/>
    <n v="160.66999999999999"/>
    <n v="166.447"/>
    <n v="172.65699999999998"/>
    <n v="179.202"/>
    <n v="185.94200000000001"/>
    <n v="192.77799999999999"/>
    <n v="199.666"/>
    <n v="206.63799999999998"/>
    <n v="213.77099999999999"/>
    <n v="221.17400000000001"/>
    <n v="228.92099999999999"/>
    <n v="237.03399999999999"/>
    <n v="245.465"/>
    <n v="254.14"/>
    <n v="262.95"/>
    <n v="271.81799999999998"/>
    <n v="280.73199999999997"/>
    <n v="289.70699999999999"/>
    <n v="298.72900000000004"/>
    <n v="307.78200000000004"/>
    <n v="316.86799999999999"/>
    <n v="325.96199999999999"/>
    <n v="335.08699999999999"/>
    <n v="344.351"/>
    <n v="353.899"/>
    <n v="363.83299999999997"/>
    <n v="374.18599999999998"/>
    <n v="384.92399999999998"/>
    <n v="395.98599999999999"/>
    <n v="407.28100000000001"/>
    <n v="418.733"/>
    <n v="430.32399999999996"/>
    <n v="442.05200000000002"/>
    <n v="453.88599999999997"/>
    <n v="465.79300000000001"/>
    <n v="477.74199999999996"/>
    <n v="489.71199999999999"/>
    <n v="501.685"/>
    <n v="513.649"/>
    <n v="525.59"/>
    <n v="537.49900000000002"/>
    <n v="549.36300000000006"/>
    <n v="561.17499999999995"/>
    <n v="572.92699999999991"/>
    <n v="584.61799999999994"/>
    <n v="596.24800000000005"/>
    <n v="607.80899999999997"/>
    <n v="619.29600000000005"/>
    <n v="630.71900000000005"/>
    <n v="642.08500000000004"/>
    <n v="653.404"/>
    <n v="664.67100000000005"/>
    <n v="675.87799999999993"/>
    <n v="687.02"/>
    <n v="698.08799999999997"/>
    <n v="709.077"/>
    <n v="719.97800000000007"/>
    <n v="730.77800000000002"/>
    <n v="741.46100000000001"/>
    <n v="752.005"/>
    <n v="762.39"/>
  </r>
  <r>
    <x v="6"/>
    <n v="92"/>
    <s v="Br.Virgin Is.   "/>
    <n v="2.223206912848072"/>
    <n v="2.4054369876716848"/>
    <n v="2.602603953874282"/>
    <n v="2.8159321468147969"/>
    <n v="3.0467462572094526"/>
    <n v="3.296479556980719"/>
    <n v="3.566682799356188"/>
    <n v="3.8590338484837443"/>
    <n v="4.1753480983594606"/>
    <n v="4.5175897457659744"/>
    <n v="4.8878839872222022"/>
    <n v="5.2885302156830383"/>
    <n v="5.4648145562058064"/>
    <n v="5.6469750414126665"/>
    <n v="5.8352075427930892"/>
    <n v="6.0297144608861917"/>
    <n v="6.2307049429157315"/>
    <n v="6.4455568374990326"/>
    <n v="6.6678174181024481"/>
    <n v="6.8977421566577046"/>
    <n v="7.1355953344734875"/>
    <n v="7.3816503460070564"/>
    <n v="7.3964432324720004"/>
    <n v="7.4112657640000013"/>
    <n v="7.4261180000000007"/>
    <n v="7.4409999999999998"/>
    <n v="7.5"/>
    <n v="7.5469999999999997"/>
    <n v="7.5860000000000003"/>
    <n v="7.6219999999999999"/>
    <n v="7.66"/>
    <n v="7.7040000000000006"/>
    <n v="7.758"/>
    <n v="7.8250000000000002"/>
    <n v="7.91"/>
    <n v="8.0139999999999993"/>
    <n v="8.1379999999999999"/>
    <n v="8.2829999999999995"/>
    <n v="8.4450000000000003"/>
    <n v="8.6219999999999999"/>
    <n v="8.81"/>
    <n v="9.0090000000000003"/>
    <n v="9.218"/>
    <n v="9.4269999999999996"/>
    <n v="9.6280000000000001"/>
    <n v="9.8119999999999994"/>
    <n v="9.98"/>
    <n v="10.135999999999999"/>
    <n v="10.275"/>
    <n v="10.391999999999999"/>
    <n v="10.488"/>
    <n v="10.557"/>
    <n v="10.609"/>
    <n v="10.677"/>
    <n v="10.805"/>
    <n v="11.02"/>
    <n v="11.334"/>
    <n v="11.734"/>
    <n v="12.213000000000001"/>
    <n v="12.751000000000001"/>
    <n v="13.333"/>
    <n v="13.961"/>
    <n v="14.629"/>
    <n v="15.302"/>
    <n v="15.937999999999999"/>
    <n v="16.504999999999999"/>
    <n v="16.984999999999999"/>
    <n v="17.387"/>
    <n v="17.739999999999998"/>
    <n v="18.085999999999999"/>
    <n v="18.457999999999998"/>
    <n v="18.863"/>
    <n v="19.29"/>
    <n v="19.724"/>
    <n v="20.14"/>
    <n v="20.521999999999998"/>
    <n v="20.866999999999997"/>
    <n v="21.18"/>
    <n v="21.469000000000001"/>
    <n v="21.745000000000001"/>
    <n v="22.015999999999998"/>
    <n v="22.283000000000001"/>
    <n v="22.545000000000002"/>
    <n v="22.802"/>
    <n v="23.052"/>
    <n v="23.295999999999999"/>
    <n v="23.533999999999999"/>
    <n v="23.768000000000001"/>
    <n v="23.997"/>
    <n v="24.222000000000001"/>
    <n v="24.445"/>
    <n v="24.664999999999999"/>
    <n v="24.881999999999998"/>
    <n v="25.094999999999999"/>
    <n v="25.306000000000001"/>
    <n v="25.512"/>
    <n v="25.713999999999999"/>
    <n v="25.911999999999999"/>
    <n v="26.103999999999999"/>
    <n v="26.290999999999997"/>
    <n v="26.472000000000001"/>
    <n v="26.646000000000001"/>
    <n v="26.814"/>
    <n v="26.972999999999999"/>
    <n v="27.124000000000002"/>
    <n v="27.265000000000001"/>
  </r>
  <r>
    <x v="11"/>
    <n v="96"/>
    <s v="Brunei          "/>
    <n v="9.8933664269835475"/>
    <n v="10.076576916372129"/>
    <n v="10.263180192601244"/>
    <n v="10.453239085056824"/>
    <n v="10.646817586631949"/>
    <n v="10.843980875273282"/>
    <n v="11.044795335926493"/>
    <n v="11.249328582888092"/>
    <n v="11.457649482571208"/>
    <n v="11.669828176692896"/>
    <n v="11.885936105890913"/>
    <n v="12.106046033777782"/>
    <n v="13.158745688888892"/>
    <n v="14.302984444444448"/>
    <n v="15.546722222222225"/>
    <n v="16.898611111111116"/>
    <n v="18.368055555555557"/>
    <n v="19.166666666666668"/>
    <n v="20"/>
    <n v="21.362750000000002"/>
    <n v="22.7255"/>
    <n v="24.088250000000002"/>
    <n v="25.451000000000001"/>
    <n v="32.984759933140559"/>
    <n v="40.518519866281125"/>
    <n v="48.001999999999995"/>
    <n v="50.974000000000004"/>
    <n v="53.933999999999997"/>
    <n v="56.96"/>
    <n v="60.103999999999999"/>
    <n v="63.397999999999996"/>
    <n v="66.852000000000004"/>
    <n v="70.453000000000003"/>
    <n v="74.171999999999997"/>
    <n v="77.965999999999994"/>
    <n v="81.8"/>
    <n v="85.661000000000001"/>
    <n v="89.576999999999998"/>
    <n v="93.623999999999995"/>
    <n v="97.908000000000001"/>
    <n v="102.5"/>
    <n v="107.423"/>
    <n v="112.65100000000001"/>
    <n v="118.145"/>
    <n v="123.84399999999999"/>
    <n v="129.69900000000001"/>
    <n v="135.691"/>
    <n v="141.81700000000001"/>
    <n v="148.05500000000001"/>
    <n v="154.38900000000001"/>
    <n v="160.79499999999999"/>
    <n v="167.27799999999999"/>
    <n v="173.81799999999998"/>
    <n v="180.34300000000002"/>
    <n v="186.76499999999999"/>
    <n v="193.02800000000002"/>
    <n v="199.09800000000001"/>
    <n v="205.01499999999999"/>
    <n v="210.87900000000002"/>
    <n v="216.83799999999999"/>
    <n v="223.00200000000001"/>
    <n v="229.398"/>
    <n v="236.00299999999999"/>
    <n v="242.81799999999998"/>
    <n v="249.82099999999997"/>
    <n v="256.99799999999999"/>
    <n v="264.35899999999998"/>
    <n v="271.90100000000001"/>
    <n v="279.565"/>
    <n v="287.27499999999998"/>
    <n v="294.97500000000002"/>
    <n v="302.63599999999997"/>
    <n v="310.27100000000002"/>
    <n v="317.91800000000001"/>
    <n v="325.63499999999999"/>
    <n v="333.46299999999997"/>
    <n v="341.40899999999999"/>
    <n v="349.447"/>
    <n v="357.553"/>
    <n v="365.68700000000001"/>
    <n v="373.81900000000002"/>
    <n v="381.93799999999999"/>
    <n v="390.04200000000003"/>
    <n v="398.125"/>
    <n v="406.178"/>
    <n v="414.19499999999999"/>
    <n v="422.16899999999998"/>
    <n v="430.09199999999998"/>
    <n v="437.95499999999998"/>
    <n v="445.745"/>
    <n v="453.45600000000002"/>
    <n v="461.084"/>
    <n v="468.63099999999997"/>
    <n v="476.09299999999996"/>
    <n v="483.47199999999998"/>
    <n v="490.77"/>
    <n v="497.98400000000004"/>
    <n v="505.11699999999996"/>
    <n v="512.19100000000003"/>
    <n v="519.23399999999992"/>
    <n v="526.26400000000001"/>
    <n v="533.28800000000001"/>
    <n v="540.30099999999993"/>
    <n v="547.29"/>
    <n v="554.24"/>
    <n v="561.13400000000001"/>
  </r>
  <r>
    <x v="1"/>
    <n v="100"/>
    <s v="Bulgaria        "/>
    <n v="1250.0000000000002"/>
    <n v="1304.7837144146042"/>
    <n v="1366.9162722438712"/>
    <n v="1432.007523303103"/>
    <n v="1500.1983577461076"/>
    <n v="1571.6363747816372"/>
    <n v="1646.476202152191"/>
    <n v="1724.8798308261046"/>
    <n v="1807.0169656273474"/>
    <n v="1893.0653925619829"/>
    <n v="1983.2113636363638"/>
    <n v="2077.65"/>
    <n v="2187"/>
    <n v="2256.2499999999995"/>
    <n v="2375.0000000000005"/>
    <n v="2500.0000000000005"/>
    <n v="2542.9999999999995"/>
    <n v="2586"/>
    <n v="3015.5"/>
    <n v="3445"/>
    <n v="3733.2"/>
    <n v="4337.5000000000009"/>
    <n v="4847.0000000000009"/>
    <n v="5803.0199999999995"/>
    <n v="6549.9499999999989"/>
    <n v="7250.9949999999999"/>
    <n v="7282.5540000000001"/>
    <n v="7324.4040000000005"/>
    <n v="7375.3119999999999"/>
    <n v="7433.97"/>
    <n v="7499.0020000000004"/>
    <n v="7568.9439999999995"/>
    <n v="7642.2620000000006"/>
    <n v="7717.3850000000002"/>
    <n v="7792.7560000000003"/>
    <n v="7867.0059999999994"/>
    <n v="7939.1309999999994"/>
    <n v="8008.6509999999998"/>
    <n v="8075.6729999999998"/>
    <n v="8140.7070000000003"/>
    <n v="8204.0960000000014"/>
    <n v="8265.5280000000002"/>
    <n v="8324.59"/>
    <n v="8381.4510000000009"/>
    <n v="8436.3970000000008"/>
    <n v="8489.5720000000001"/>
    <n v="8541.1360000000004"/>
    <n v="8590.8389999999999"/>
    <n v="8637.9409999999989"/>
    <n v="8681.4510000000009"/>
    <n v="8720.7069999999985"/>
    <n v="8754.5990000000002"/>
    <n v="8783.2999999999993"/>
    <n v="8808.9210000000003"/>
    <n v="8834.4379999999983"/>
    <n v="8861.5370000000003"/>
    <n v="8891.4170000000013"/>
    <n v="8922.116"/>
    <n v="8948.3230000000003"/>
    <n v="8962.8009999999995"/>
    <n v="8960.4159999999993"/>
    <n v="8939.8709999999992"/>
    <n v="8902.9719999999998"/>
    <n v="8851.6540000000005"/>
    <n v="8789.1319999999996"/>
    <n v="8718.3009999999995"/>
    <n v="8639.2669999999998"/>
    <n v="8552.8070000000007"/>
    <n v="8463.4"/>
    <n v="8376.6579999999994"/>
    <n v="8296.6530000000002"/>
    <n v="8225.4249999999993"/>
    <n v="8162.3220000000001"/>
    <n v="8105.31"/>
    <n v="8050.96"/>
    <n v="7996.6959999999999"/>
    <n v="7942.174"/>
    <n v="7888.1120000000001"/>
    <n v="7834.1890000000003"/>
    <n v="7780.1990000000005"/>
    <n v="7725.9650000000001"/>
    <n v="7671.2"/>
    <n v="7615.71"/>
    <n v="7559.5720000000001"/>
    <n v="7502.9790000000003"/>
    <n v="7446.0740000000005"/>
    <n v="7388.817"/>
    <n v="7331.125"/>
    <n v="7273.049"/>
    <n v="7214.6610000000001"/>
    <n v="7156.0120000000006"/>
    <n v="7097.1369999999997"/>
    <n v="7038.0219999999999"/>
    <n v="6978.6120000000001"/>
    <n v="6918.83"/>
    <n v="6858.6260000000002"/>
    <n v="6798.0010000000002"/>
    <n v="6737.0049999999992"/>
    <n v="6675.6890000000003"/>
    <n v="6614.1319999999996"/>
    <n v="6552.4"/>
    <n v="6490.527"/>
    <n v="6428.5479999999998"/>
    <n v="6366.53"/>
    <n v="6304.5519999999997"/>
    <n v="6242.6820000000007"/>
  </r>
  <r>
    <x v="11"/>
    <n v="104"/>
    <s v="Myanmar         "/>
    <n v="2750.5840381223993"/>
    <n v="2801.5207795691103"/>
    <n v="2853.4007940055758"/>
    <n v="2906.2415494501233"/>
    <n v="2960.060837402903"/>
    <n v="3014.8767788362898"/>
    <n v="3070.7078302962213"/>
    <n v="3127.5727901165219"/>
    <n v="3185.4908047483091"/>
    <n v="3244.4813752066107"/>
    <n v="3304.5643636363634"/>
    <n v="3365.7599999999993"/>
    <n v="3506"/>
    <n v="3623.7311999999993"/>
    <n v="3774.72"/>
    <n v="3931.9999999999995"/>
    <n v="4088.4999999999991"/>
    <n v="4244.9999999999991"/>
    <n v="5867.4999999999991"/>
    <n v="7489.9999999999982"/>
    <n v="10174"/>
    <n v="11941.999999999998"/>
    <n v="13095.999999999996"/>
    <n v="14514.999999999998"/>
    <n v="16593.999999999996"/>
    <n v="17831.789000000001"/>
    <n v="18126.970999999998"/>
    <n v="18440.041000000001"/>
    <n v="18772.396999999997"/>
    <n v="19124.652999999998"/>
    <n v="19496.654000000002"/>
    <n v="19887.411"/>
    <n v="20295.163"/>
    <n v="20717.522000000001"/>
    <n v="21151.74"/>
    <n v="21595.474999999999"/>
    <n v="22047.618999999999"/>
    <n v="22509.016"/>
    <n v="22982.775999999998"/>
    <n v="23473.395"/>
    <n v="23984.18"/>
    <n v="24515.63"/>
    <n v="25066.824000000001"/>
    <n v="25637.870999999999"/>
    <n v="26228.546999999999"/>
    <n v="26838.351000000002"/>
    <n v="27466.991000000002"/>
    <n v="28113.546999999999"/>
    <n v="28775.956999999999"/>
    <n v="29451.569"/>
    <n v="30137.998"/>
    <n v="30834.127"/>
    <n v="31538.796000000002"/>
    <n v="32249.496999999999"/>
    <n v="32963.394"/>
    <n v="33678.209000000003"/>
    <n v="34393.258000000002"/>
    <n v="35108.118000000002"/>
    <n v="35821.285000000003"/>
    <n v="36531.213000000003"/>
    <n v="37237.188999999998"/>
    <n v="37936.221000000005"/>
    <n v="38629.080999999998"/>
    <n v="39323.275999999998"/>
    <n v="40029.163"/>
    <n v="40753.146000000001"/>
    <n v="41498.366000000002"/>
    <n v="42259.532999999996"/>
    <n v="43024.214999999997"/>
    <n v="43775.154999999999"/>
    <n v="44499.631999999998"/>
    <n v="45192.69"/>
    <n v="45856.807000000001"/>
    <n v="46495.786999999997"/>
    <n v="47116.53"/>
    <n v="47723.904999999999"/>
    <n v="48319.271999999997"/>
    <n v="48900.152000000002"/>
    <n v="49463.284"/>
    <n v="50003.986000000004"/>
    <n v="50519.491999999998"/>
    <n v="51008.745000000003"/>
    <n v="51474.684000000001"/>
    <n v="51923.455999999998"/>
    <n v="52363.460999999996"/>
    <n v="52801.023999999998"/>
    <n v="53238.455999999998"/>
    <n v="53675.017"/>
    <n v="54110.214999999997"/>
    <n v="54542.447"/>
    <n v="54970.498999999996"/>
    <n v="55394.347999999998"/>
    <n v="55814.62"/>
    <n v="56231.326999999997"/>
    <n v="56644.474000000002"/>
    <n v="57053.731"/>
    <n v="57458.917999999998"/>
    <n v="57858.955999999998"/>
    <n v="58251.47"/>
    <n v="58633.418999999994"/>
    <n v="59002.392"/>
    <n v="59357.406000000003"/>
    <n v="59698.213000000003"/>
    <n v="60024.069000000003"/>
    <n v="60334.423999999999"/>
    <n v="60628.906999999999"/>
  </r>
  <r>
    <x v="12"/>
    <n v="108"/>
    <s v="Burundi         "/>
    <n v="989.83960289449919"/>
    <n v="993.15010323862805"/>
    <n v="996.47167549026221"/>
    <n v="999.80435667919278"/>
    <n v="1003.1481839590563"/>
    <n v="1006.5031946077492"/>
    <n v="1009.8694260278414"/>
    <n v="1013.2469157469982"/>
    <n v="1016.6357014183932"/>
    <n v="1020.0358208211301"/>
    <n v="1023.4473118606656"/>
    <n v="1026.8702125692298"/>
    <n v="1035.4993740193913"/>
    <n v="1044.201049431319"/>
    <n v="1052.9758481660358"/>
    <n v="1061.8243847052463"/>
    <n v="1070.7472786943658"/>
    <n v="1092.5992639738431"/>
    <n v="1114.8972081365744"/>
    <n v="1137.6502123842597"/>
    <n v="1160.8675636574078"/>
    <n v="1184.5587384259261"/>
    <n v="1421.4704861111113"/>
    <n v="1705.764583333334"/>
    <n v="2046.9175000000007"/>
    <n v="2456.3010000000004"/>
    <n v="2504.9939999999997"/>
    <n v="2550.7379999999998"/>
    <n v="2595.384"/>
    <n v="2640.34"/>
    <n v="2686.569"/>
    <n v="2734.5749999999998"/>
    <n v="2784.4179999999997"/>
    <n v="2835.7690000000002"/>
    <n v="2888.0079999999998"/>
    <n v="2940.4989999999998"/>
    <n v="2992.895"/>
    <n v="3045.3940000000002"/>
    <n v="3098.855"/>
    <n v="3154.4759999999997"/>
    <n v="3212.866"/>
    <n v="3275.4669999999996"/>
    <n v="3341.4780000000001"/>
    <n v="3406.652"/>
    <n v="3465.1909999999998"/>
    <n v="3513.5"/>
    <n v="3549.9569999999999"/>
    <n v="3577.4879999999998"/>
    <n v="3602.6750000000002"/>
    <n v="3634.6859999999997"/>
    <n v="3680.4009999999998"/>
    <n v="3741.5680000000002"/>
    <n v="3817.06"/>
    <n v="3907.2780000000002"/>
    <n v="4011.826"/>
    <n v="4129.9989999999998"/>
    <n v="4261.7459999999992"/>
    <n v="4406.2250000000004"/>
    <n v="4560.6559999999999"/>
    <n v="4721.3580000000002"/>
    <n v="4884.9889999999996"/>
    <n v="5050.7160000000003"/>
    <n v="5217.0640000000003"/>
    <n v="5379.2960000000003"/>
    <n v="5531.7179999999998"/>
    <n v="5670.25"/>
    <n v="5794.8729999999996"/>
    <n v="5906.7539999999999"/>
    <n v="6004.94"/>
    <n v="6088.7070000000003"/>
    <n v="6159.06"/>
    <n v="6214.558"/>
    <n v="6259.6040000000003"/>
    <n v="6308.326"/>
    <n v="6379.308"/>
    <n v="6486.0709999999999"/>
    <n v="6633.32"/>
    <n v="6818.1310000000003"/>
    <n v="7036.6749999999993"/>
    <n v="7281.8369999999995"/>
    <n v="7547.5150000000003"/>
    <n v="7833.9830000000002"/>
    <n v="8140.8490000000002"/>
    <n v="8460.2150000000001"/>
    <n v="8782.098"/>
    <n v="9099.25"/>
    <n v="9407.8729999999996"/>
    <n v="9709.1460000000006"/>
    <n v="10007.054"/>
    <n v="10308.18"/>
    <n v="10617.296"/>
    <n v="10935.409"/>
    <n v="11260.687"/>
    <n v="11591.786"/>
    <n v="11926.5"/>
    <n v="12263.373"/>
    <n v="12602.446"/>
    <n v="12944.86"/>
    <n v="13291.606"/>
    <n v="13644.054"/>
    <n v="14003.431"/>
    <n v="14370.025"/>
    <n v="14744.287"/>
    <n v="15127.813"/>
    <n v="15522.517"/>
    <n v="15929.791000000001"/>
  </r>
  <r>
    <x v="13"/>
    <n v="112"/>
    <s v="Belarus         "/>
    <n v="1819.4881966007154"/>
    <n v="1886.8766483266679"/>
    <n v="1956.7609686350629"/>
    <n v="2029.2335971030282"/>
    <n v="2104.3903969957328"/>
    <n v="2182.3307820696491"/>
    <n v="2263.1578480722287"/>
    <n v="2346.9785091119411"/>
    <n v="2433.9036390790498"/>
    <n v="2524.0482183042"/>
    <n v="2617.5314856487998"/>
    <n v="2714.4770962283847"/>
    <n v="2857.3443118193522"/>
    <n v="3007.7308545466867"/>
    <n v="3166.032478470197"/>
    <n v="3332.6657668107337"/>
    <n v="3508.0692282218247"/>
    <n v="3777.9207073158113"/>
    <n v="4068.5299924939504"/>
    <n v="4381.4938380704079"/>
    <n v="4718.5318256142855"/>
    <n v="5081.4958121999998"/>
    <n v="5646.1064580000002"/>
    <n v="6273.4516199999998"/>
    <n v="6970.5017999999991"/>
    <n v="7745.0020000000004"/>
    <n v="7717.6689999999999"/>
    <n v="7710.9750000000004"/>
    <n v="7724.0550000000003"/>
    <n v="7755.5289999999995"/>
    <n v="7803.4989999999998"/>
    <n v="7865.5079999999998"/>
    <n v="7938.5839999999998"/>
    <n v="8019.3519999999999"/>
    <n v="8104.2259999999997"/>
    <n v="8190"/>
    <n v="8274.4599999999991"/>
    <n v="8356.9330000000009"/>
    <n v="8438.5130000000008"/>
    <n v="8521.4079999999994"/>
    <n v="8607"/>
    <n v="8695.393"/>
    <n v="8785.0910000000003"/>
    <n v="8874.0300000000007"/>
    <n v="8959.4759999999987"/>
    <n v="9039.5"/>
    <n v="9113.4520000000011"/>
    <n v="9181.969000000001"/>
    <n v="9246.0469999999987"/>
    <n v="9307.2839999999997"/>
    <n v="9367.0030000000006"/>
    <n v="9425.1049999999996"/>
    <n v="9481.6139999999996"/>
    <n v="9538.1310000000012"/>
    <n v="9596.66"/>
    <n v="9658.4979999999996"/>
    <n v="9723.8389999999999"/>
    <n v="9791.8460000000014"/>
    <n v="9861.3860000000004"/>
    <n v="9930.8070000000007"/>
    <n v="9998.5010000000002"/>
    <n v="10064.317999999999"/>
    <n v="10127.393"/>
    <n v="10184.518"/>
    <n v="10231.68"/>
    <n v="10265.999"/>
    <n v="10286.335999999999"/>
    <n v="10293.311000000002"/>
    <n v="10288.079"/>
    <n v="10272.655999999999"/>
    <n v="10248.776"/>
    <n v="10216.739"/>
    <n v="10176.816000000001"/>
    <n v="10130.789000000001"/>
    <n v="10080.823"/>
    <n v="10028.657999999999"/>
    <n v="9975.2049999999999"/>
    <n v="9920.7979999999989"/>
    <n v="9865.851999999999"/>
    <n v="9810.56"/>
    <n v="9755.1059999999998"/>
    <n v="9699.8739999999998"/>
    <n v="9645.1919999999991"/>
    <n v="9591.0319999999992"/>
    <n v="9537.2360000000008"/>
    <n v="9483.6610000000001"/>
    <n v="9430.3549999999996"/>
    <n v="9377.3420000000006"/>
    <n v="9324.4050000000007"/>
    <n v="9271.244999999999"/>
    <n v="9217.6190000000006"/>
    <n v="9163.4560000000001"/>
    <n v="9108.7180000000008"/>
    <n v="9053.2240000000002"/>
    <n v="8996.7720000000008"/>
    <n v="8939.2259999999987"/>
    <n v="8880.52"/>
    <n v="8820.6849999999995"/>
    <n v="8759.8019999999997"/>
    <n v="8698.0059999999994"/>
    <n v="8635.4259999999995"/>
    <n v="8572.0849999999991"/>
    <n v="8508.0380000000005"/>
    <n v="8443.4770000000008"/>
    <n v="8378.6490000000013"/>
    <n v="8313.741"/>
  </r>
  <r>
    <x v="11"/>
    <n v="116"/>
    <s v="Cambodia        "/>
    <n v="1640.057952605732"/>
    <n v="1673.5285230670738"/>
    <n v="1707.6821663949727"/>
    <n v="1742.5328228520136"/>
    <n v="1778.0947171959322"/>
    <n v="1814.3823644856452"/>
    <n v="1851.4105760057603"/>
    <n v="1889.1944653120001"/>
    <n v="1927.7494544000001"/>
    <n v="1967.0912800000001"/>
    <n v="2007.2360000000003"/>
    <n v="2048.2000000000003"/>
    <n v="2090"/>
    <n v="2129.8018340347976"/>
    <n v="2180.511401511817"/>
    <n v="2232.4283396430501"/>
    <n v="2285.5813953488373"/>
    <n v="2340"/>
    <n v="2496.0237037037036"/>
    <n v="2674.3111111111102"/>
    <n v="2865.333333333333"/>
    <n v="3069.9999999999991"/>
    <n v="3265.0638617580762"/>
    <n v="3591.5702479338838"/>
    <n v="3950.7272727272721"/>
    <n v="4345.8"/>
    <n v="4457.4170000000004"/>
    <n v="4555.8019999999997"/>
    <n v="4648.643"/>
    <n v="4741.9179999999997"/>
    <n v="4839.8980000000001"/>
    <n v="4945.0730000000003"/>
    <n v="5058.2260000000006"/>
    <n v="5178.6260000000002"/>
    <n v="5304.3580000000002"/>
    <n v="5433.3070000000007"/>
    <n v="5564.2160000000003"/>
    <n v="5697.5969999999998"/>
    <n v="5836.1389999999992"/>
    <n v="5983.5740000000005"/>
    <n v="6141.402"/>
    <n v="6310.607"/>
    <n v="6486.6980000000003"/>
    <n v="6658.902"/>
    <n v="6812.915"/>
    <n v="6937.9949999999999"/>
    <n v="7036.6360000000004"/>
    <n v="7111.4490000000005"/>
    <n v="7153.0150000000003"/>
    <n v="7149.8220000000001"/>
    <n v="7097.8009999999995"/>
    <n v="6987.3559999999998"/>
    <n v="6831.9369999999999"/>
    <n v="6678.6710000000003"/>
    <n v="6590.8960000000006"/>
    <n v="6612.8310000000001"/>
    <n v="6763.4579999999996"/>
    <n v="7026.9850000000006"/>
    <n v="7369.6689999999999"/>
    <n v="7740.28"/>
    <n v="8100.6370000000006"/>
    <n v="8440.4089999999997"/>
    <n v="8768.4459999999999"/>
    <n v="9088.375"/>
    <n v="9409.4759999999987"/>
    <n v="9737.9"/>
    <n v="10072.507000000001"/>
    <n v="10407.199000000001"/>
    <n v="10737.833999999999"/>
    <n v="11059.217000000001"/>
    <n v="11367.785"/>
    <n v="11662.059000000001"/>
    <n v="11943.401"/>
    <n v="12214.74"/>
    <n v="12480.528999999999"/>
    <n v="12744.381000000001"/>
    <n v="13006.993"/>
    <n v="13268.488000000001"/>
    <n v="13531.282999999999"/>
    <n v="13798.123"/>
    <n v="14071.013999999999"/>
    <n v="14351.039000000001"/>
    <n v="14638.056"/>
    <n v="14931.182000000001"/>
    <n v="15228.837"/>
    <n v="15529.690999999999"/>
    <n v="15833.456999999999"/>
    <n v="16140.037"/>
    <n v="16448.419000000002"/>
    <n v="16757.402000000002"/>
    <n v="17065.936000000002"/>
    <n v="17373.506999999998"/>
    <n v="17679.634999999998"/>
    <n v="17983.377"/>
    <n v="18283.711000000003"/>
    <n v="18579.862000000001"/>
    <n v="18871.353999999999"/>
    <n v="19158.114999999998"/>
    <n v="19440.337"/>
    <n v="19718.453000000001"/>
    <n v="19992.837"/>
    <n v="20263.48"/>
    <n v="20530.377"/>
    <n v="20793.945"/>
    <n v="21054.715"/>
    <n v="21313.112999999998"/>
  </r>
  <r>
    <x v="14"/>
    <n v="120"/>
    <s v="Cameroon        "/>
    <n v="1799.9079171524459"/>
    <n v="1805.9276760726884"/>
    <n v="1811.9675679659081"/>
    <n v="1818.027660166463"/>
    <n v="1824.1080202339092"/>
    <n v="1830.208715953755"/>
    <n v="1836.3298153382159"/>
    <n v="1842.4713866269726"/>
    <n v="1848.6334982879321"/>
    <n v="1854.8162190179926"/>
    <n v="1861.0196177438052"/>
    <n v="1867.2437636225468"/>
    <n v="1882.9348876866018"/>
    <n v="1898.7578699360688"/>
    <n v="1914.7138184229264"/>
    <n v="1930.8038505105139"/>
    <n v="1947.0290929517791"/>
    <n v="1986.7643805630398"/>
    <n v="2027.3105924112654"/>
    <n v="2068.684277970679"/>
    <n v="2110.9023244598766"/>
    <n v="2153.9819637345681"/>
    <n v="2584.7783564814813"/>
    <n v="3101.7340277777776"/>
    <n v="3722.080833333333"/>
    <n v="4466.4969999999994"/>
    <n v="4538.3230000000003"/>
    <n v="4611.9570000000003"/>
    <n v="4687.5360000000001"/>
    <n v="4765.2880000000005"/>
    <n v="4845.5390000000007"/>
    <n v="4928.7120000000004"/>
    <n v="5015.3220000000001"/>
    <n v="5105.9660000000003"/>
    <n v="5201.2780000000002"/>
    <n v="5301.8459999999995"/>
    <n v="5408.1130000000003"/>
    <n v="5520.2860000000001"/>
    <n v="5638.3029999999999"/>
    <n v="5761.933"/>
    <n v="5891.0920000000006"/>
    <n v="6026.0370000000003"/>
    <n v="6167.19"/>
    <n v="6314.8450000000003"/>
    <n v="6469.3269999999993"/>
    <n v="6631.0050000000001"/>
    <n v="6799.6790000000001"/>
    <n v="6975.665"/>
    <n v="7160.4310000000005"/>
    <n v="7355.866"/>
    <n v="7563.152"/>
    <n v="7783.3530000000001"/>
    <n v="8015.7080000000005"/>
    <n v="8257.3510000000006"/>
    <n v="8504.2690000000002"/>
    <n v="8753.7309999999998"/>
    <n v="9004.1260000000002"/>
    <n v="9256.6689999999999"/>
    <n v="9514.85"/>
    <n v="9783.7020000000011"/>
    <n v="10066.607"/>
    <n v="10364.308999999999"/>
    <n v="10674.813"/>
    <n v="10995.341"/>
    <n v="11321.878000000001"/>
    <n v="11651.148000000001"/>
    <n v="11982.233"/>
    <n v="12314.838"/>
    <n v="12647.026"/>
    <n v="12976.704"/>
    <n v="13302.275000000001"/>
    <n v="13622.534"/>
    <n v="13937.233"/>
    <n v="14247.004000000001"/>
    <n v="14553.083999999999"/>
    <n v="14856.343000000001"/>
    <n v="15157.017"/>
    <n v="15454.616"/>
    <n v="15748.495999999999"/>
    <n v="16037.745999999999"/>
    <n v="16321.862999999999"/>
    <n v="16600.535"/>
    <n v="16874.394"/>
    <n v="17145.018"/>
    <n v="17414.554"/>
    <n v="17684.561000000002"/>
    <n v="17955.596000000001"/>
    <n v="18227.288"/>
    <n v="18499.103999999999"/>
    <n v="18770.116999999998"/>
    <n v="19039.599999999999"/>
    <n v="19307.501"/>
    <n v="19573.946"/>
    <n v="19838.563000000002"/>
    <n v="20100.919999999998"/>
    <n v="20360.696"/>
    <n v="20617.677"/>
    <n v="20871.864999999998"/>
    <n v="21123.424999999999"/>
    <n v="21372.647000000001"/>
    <n v="21619.735000000001"/>
    <n v="21864.682999999997"/>
    <n v="22107.370999999999"/>
    <n v="22347.760999999999"/>
    <n v="22585.786"/>
    <n v="22821.381999999998"/>
  </r>
  <r>
    <x v="15"/>
    <n v="124"/>
    <s v="Canada          "/>
    <n v="200.14131571570601"/>
    <n v="220.25602081276188"/>
    <n v="242.39230431153189"/>
    <n v="266.75333992073109"/>
    <n v="293.56272081728702"/>
    <n v="323.06651185420014"/>
    <n v="355.53550802045146"/>
    <n v="391.26771988180337"/>
    <n v="430.59110881464795"/>
    <n v="473.86659713772826"/>
    <n v="521.49138076966062"/>
    <n v="573.90257481686274"/>
    <n v="816.05555997165732"/>
    <n v="1160.3828004660272"/>
    <n v="1649.9957964432538"/>
    <n v="2346.1965544361879"/>
    <n v="3369.009868544284"/>
    <n v="3863.8567106636306"/>
    <n v="4505.471763310903"/>
    <n v="5063.9571076892917"/>
    <n v="5469.2407771394965"/>
    <n v="7188.0425802411528"/>
    <n v="8804.9055918980339"/>
    <n v="10440.695056375536"/>
    <n v="11669.350057854777"/>
    <n v="13736.996999999999"/>
    <n v="14132.558000000001"/>
    <n v="14518.772000000001"/>
    <n v="14909.614"/>
    <n v="15314.04"/>
    <n v="15735.988000000001"/>
    <n v="16174.093000000001"/>
    <n v="16621.972999999998"/>
    <n v="17069.067999999999"/>
    <n v="17502.042999999998"/>
    <n v="17909.008999999998"/>
    <n v="18284.008999999998"/>
    <n v="18630.956999999999"/>
    <n v="18965.32"/>
    <n v="19309.343000000001"/>
    <n v="19678.004999999997"/>
    <n v="20078.133999999998"/>
    <n v="20501.866000000002"/>
    <n v="20931.714"/>
    <n v="21342.597999999998"/>
    <n v="21716.851999999999"/>
    <n v="22048.429"/>
    <n v="22344.101999999999"/>
    <n v="22614.673000000003"/>
    <n v="22876.656999999999"/>
    <n v="23142.273000000001"/>
    <n v="23416.091"/>
    <n v="23695.199000000001"/>
    <n v="23975.641000000003"/>
    <n v="24250.642"/>
    <n v="24516.277999999998"/>
    <n v="24769.85"/>
    <n v="25016.048000000003"/>
    <n v="25266.95"/>
    <n v="25538.86"/>
    <n v="25842.588"/>
    <n v="26183.165000000001"/>
    <n v="26554.728999999999"/>
    <n v="26943.696"/>
    <n v="27330.552000000003"/>
    <n v="27700.855"/>
    <n v="28051.010999999999"/>
    <n v="28384.359"/>
    <n v="28701.924999999999"/>
    <n v="29006.857"/>
    <n v="29302.091"/>
    <n v="29585.802000000003"/>
    <n v="29858.137999999999"/>
    <n v="30126.625"/>
    <n v="30401.295999999998"/>
    <n v="30689.036"/>
    <n v="30993.345999999998"/>
    <n v="31311.502"/>
    <n v="31636.474999999999"/>
    <n v="31957.881999999998"/>
    <n v="32268.243000000002"/>
    <n v="32565.5"/>
    <n v="32852.153999999995"/>
    <n v="33130.805999999997"/>
    <n v="33405.766000000003"/>
    <n v="33680.307000000001"/>
    <n v="33954.764999999999"/>
    <n v="34228.316999999995"/>
    <n v="34501.755999999994"/>
    <n v="34775.846000000005"/>
    <n v="35051.092999999993"/>
    <n v="35327.854999999996"/>
    <n v="35606.004000000001"/>
    <n v="35884.873999999996"/>
    <n v="36163.452000000005"/>
    <n v="36440.868999999999"/>
    <n v="36716.796000000002"/>
    <n v="36991.023999999998"/>
    <n v="37262.913999999997"/>
    <n v="37531.75"/>
    <n v="37796.892"/>
    <n v="38058.040999999997"/>
    <n v="38314.849000000002"/>
    <n v="38566.600999999995"/>
    <n v="38812.494000000006"/>
    <n v="39051.966"/>
  </r>
  <r>
    <x v="14"/>
    <n v="132"/>
    <s v="Cape Verde      "/>
    <n v="58.889045165631039"/>
    <n v="59.085998493944196"/>
    <n v="59.283610529040999"/>
    <n v="59.481883473954177"/>
    <n v="59.680819539084467"/>
    <n v="59.880420942225214"/>
    <n v="60.080689908587161"/>
    <n v="60.281628670823252"/>
    <n v="60.483239469053423"/>
    <n v="60.685524550889731"/>
    <n v="60.888486171461274"/>
    <n v="61.092126593439389"/>
    <n v="61.605505808510301"/>
    <n v="62.123199134632259"/>
    <n v="62.645242824839237"/>
    <n v="63.171673436812682"/>
    <n v="63.702527835441366"/>
    <n v="65.002579423919755"/>
    <n v="66.329162677469157"/>
    <n v="67.682819058641982"/>
    <n v="69.064101080246928"/>
    <n v="70.473572530864217"/>
    <n v="84.568287037037052"/>
    <n v="101.48194444444445"/>
    <n v="121.77833333333334"/>
    <n v="146.13400000000001"/>
    <n v="151.501"/>
    <n v="156.185"/>
    <n v="160.54899999999998"/>
    <n v="164.87900000000002"/>
    <n v="169.38299999999998"/>
    <n v="174.18299999999999"/>
    <n v="179.327"/>
    <n v="184.79"/>
    <n v="190.494"/>
    <n v="196.351"/>
    <n v="202.31200000000001"/>
    <n v="208.41"/>
    <n v="214.77500000000001"/>
    <n v="221.58799999999999"/>
    <n v="228.92500000000001"/>
    <n v="236.91200000000001"/>
    <n v="245.36700000000002"/>
    <n v="253.68599999999998"/>
    <n v="261.053"/>
    <n v="266.91000000000003"/>
    <n v="271.05600000000004"/>
    <n v="273.72799999999995"/>
    <n v="275.34699999999998"/>
    <n v="276.55"/>
    <n v="277.84199999999998"/>
    <n v="279.31399999999996"/>
    <n v="280.94100000000003"/>
    <n v="282.97199999999998"/>
    <n v="285.67399999999998"/>
    <n v="289.23199999999997"/>
    <n v="293.80500000000001"/>
    <n v="299.36200000000002"/>
    <n v="305.66000000000003"/>
    <n v="312.32900000000001"/>
    <n v="319.10000000000002"/>
    <n v="325.88499999999999"/>
    <n v="332.77100000000002"/>
    <n v="339.86500000000001"/>
    <n v="347.339"/>
    <n v="355.30899999999997"/>
    <n v="363.80799999999999"/>
    <n v="372.76099999999997"/>
    <n v="382.06"/>
    <n v="391.54599999999999"/>
    <n v="401.11"/>
    <n v="410.70399999999995"/>
    <n v="420.36199999999997"/>
    <n v="430.16"/>
    <n v="440.21199999999999"/>
    <n v="450.59699999999998"/>
    <n v="461.33100000000002"/>
    <n v="472.37199999999996"/>
    <n v="483.67500000000001"/>
    <n v="495.17100000000005"/>
    <n v="506.80700000000002"/>
    <n v="518.56200000000001"/>
    <n v="530.43799999999999"/>
    <n v="542.42200000000003"/>
    <n v="554.505"/>
    <n v="566.67699999999991"/>
    <n v="578.92499999999995"/>
    <n v="591.23099999999999"/>
    <n v="603.57500000000005"/>
    <n v="615.93399999999997"/>
    <n v="628.29300000000001"/>
    <n v="640.63699999999994"/>
    <n v="652.95699999999999"/>
    <n v="665.24300000000005"/>
    <n v="677.49099999999999"/>
    <n v="689.69100000000003"/>
    <n v="701.83600000000001"/>
    <n v="713.91800000000001"/>
    <n v="725.93700000000001"/>
    <n v="737.89400000000001"/>
    <n v="749.78899999999999"/>
    <n v="761.61500000000001"/>
    <n v="773.36599999999999"/>
    <n v="785.03600000000006"/>
    <n v="796.62200000000007"/>
    <n v="808.11900000000003"/>
  </r>
  <r>
    <x v="6"/>
    <n v="136"/>
    <s v="Cayman Islands  "/>
    <n v="1.9731297476748653"/>
    <n v="2.1348616942055916"/>
    <n v="2.3098503576650664"/>
    <n v="2.4991823541949896"/>
    <n v="2.7040333668339231"/>
    <n v="2.9256754460826055"/>
    <n v="3.1654849088762615"/>
    <n v="3.4249508850136601"/>
    <n v="3.7056845641131404"/>
    <n v="4.0094292005158563"/>
    <n v="4.3380709382630585"/>
    <n v="4.6936505233665873"/>
    <n v="4.850105540812141"/>
    <n v="5.0117757255058786"/>
    <n v="5.1788349163560747"/>
    <n v="5.3514627469012765"/>
    <n v="5.529844838464653"/>
    <n v="5.720529143239296"/>
    <n v="5.9177887688682373"/>
    <n v="6.1218504505533495"/>
    <n v="6.3329487419517401"/>
    <n v="6.5513262847776623"/>
    <n v="6.5644551951679988"/>
    <n v="6.5776104159999988"/>
    <n v="6.5907919999999987"/>
    <n v="6.6039999999999992"/>
    <n v="6.4489999999999998"/>
    <n v="6.4369999999999994"/>
    <n v="6.5419999999999998"/>
    <n v="6.7379999999999995"/>
    <n v="6.9990000000000006"/>
    <n v="7.3029999999999999"/>
    <n v="7.625"/>
    <n v="7.9469999999999992"/>
    <n v="8.2469999999999999"/>
    <n v="8.5109999999999992"/>
    <n v="8.7309999999999999"/>
    <n v="8.9039999999999999"/>
    <n v="9.0399999999999991"/>
    <n v="9.1530000000000005"/>
    <n v="9.2569999999999997"/>
    <n v="9.3490000000000002"/>
    <n v="9.4369999999999994"/>
    <n v="9.5569999999999986"/>
    <n v="9.7550000000000008"/>
    <n v="10.065999999999999"/>
    <n v="10.5"/>
    <n v="11.048"/>
    <n v="11.693999999999999"/>
    <n v="12.413"/>
    <n v="13.181000000000001"/>
    <n v="14.006"/>
    <n v="14.884"/>
    <n v="15.775"/>
    <n v="16.625"/>
    <n v="17.399000000000001"/>
    <n v="18.074999999999999"/>
    <n v="18.673999999999999"/>
    <n v="19.254999999999999"/>
    <n v="19.904"/>
    <n v="20.683999999999997"/>
    <n v="21.612000000000002"/>
    <n v="22.670999999999999"/>
    <n v="23.832000000000001"/>
    <n v="25.052999999999997"/>
    <n v="26.301000000000002"/>
    <n v="27.565000000000001"/>
    <n v="28.850999999999999"/>
    <n v="30.16"/>
    <n v="31.498000000000001"/>
    <n v="32.866"/>
    <n v="34.26"/>
    <n v="35.667000000000002"/>
    <n v="37.063000000000002"/>
    <n v="38.415999999999997"/>
    <n v="39.704999999999998"/>
    <n v="40.917999999999999"/>
    <n v="42.055"/>
    <n v="43.116"/>
    <n v="44.102999999999994"/>
    <n v="45.016999999999996"/>
    <n v="45.858999999999995"/>
    <n v="46.628"/>
    <n v="47.328000000000003"/>
    <n v="47.966000000000001"/>
    <n v="48.548000000000002"/>
    <n v="49.075000000000003"/>
    <n v="49.552000000000007"/>
    <n v="49.994"/>
    <n v="50.417000000000002"/>
    <n v="50.835999999999999"/>
    <n v="51.257000000000005"/>
    <n v="51.68"/>
    <n v="52.100999999999999"/>
    <n v="52.515000000000001"/>
    <n v="52.915999999999997"/>
    <n v="53.305999999999997"/>
    <n v="53.686"/>
    <n v="54.057000000000002"/>
    <n v="54.418999999999997"/>
    <n v="54.768999999999998"/>
    <n v="55.108999999999995"/>
    <n v="55.438000000000002"/>
    <n v="55.755000000000003"/>
    <n v="56.057000000000002"/>
    <n v="56.343000000000004"/>
  </r>
  <r>
    <x v="14"/>
    <n v="140"/>
    <s v="Central African Rep."/>
    <n v="300.49762297728284"/>
    <n v="301.50263174978227"/>
    <n v="302.51100175563431"/>
    <n v="303.52274423642234"/>
    <n v="304.53787047132676"/>
    <n v="305.55639177725101"/>
    <n v="306.5783195089474"/>
    <n v="307.60366505914453"/>
    <n v="308.63243985867354"/>
    <n v="309.66465537659548"/>
    <n v="310.70032312032998"/>
    <n v="311.73945463578258"/>
    <n v="314.35911391843626"/>
    <n v="317.00078714464155"/>
    <n v="319.6646593055209"/>
    <n v="322.35091694674372"/>
    <n v="325.05974818159035"/>
    <n v="371.49685506467466"/>
    <n v="424.56783435962808"/>
    <n v="485.22038212528935"/>
    <n v="554.53757957175924"/>
    <n v="633.75723379629619"/>
    <n v="760.50868055555532"/>
    <n v="912.61041666666677"/>
    <n v="1095.1324999999999"/>
    <n v="1314.1590000000001"/>
    <n v="1333.704"/>
    <n v="1352.8919999999998"/>
    <n v="1372.106"/>
    <n v="1391.6889999999999"/>
    <n v="1411.932"/>
    <n v="1433.0810000000001"/>
    <n v="1455.3340000000001"/>
    <n v="1478.846"/>
    <n v="1503.729"/>
    <n v="1530.058"/>
    <n v="1557.8879999999999"/>
    <n v="1587.2539999999999"/>
    <n v="1618.1779999999999"/>
    <n v="1650.6579999999999"/>
    <n v="1684.6419999999998"/>
    <n v="1720.374"/>
    <n v="1757.76"/>
    <n v="1796.0150000000001"/>
    <n v="1834.0830000000001"/>
    <n v="1871.309"/>
    <n v="1907.37"/>
    <n v="1942.8020000000001"/>
    <n v="1978.8790000000001"/>
    <n v="2017.376"/>
    <n v="2059.6179999999999"/>
    <n v="2105.8010000000004"/>
    <n v="2155.643"/>
    <n v="2209.364"/>
    <n v="2267.0940000000001"/>
    <n v="2328.7559999999999"/>
    <n v="2394.877"/>
    <n v="2465.08"/>
    <n v="2537.2730000000001"/>
    <n v="2608.643"/>
    <n v="2677.2889999999998"/>
    <n v="2741.9670000000001"/>
    <n v="2803.5030000000002"/>
    <n v="2864.5810000000001"/>
    <n v="2929.076"/>
    <n v="2999.6120000000001"/>
    <n v="3076.9650000000001"/>
    <n v="3159.7219999999998"/>
    <n v="3245.616"/>
    <n v="3331.355"/>
    <n v="3414.404"/>
    <n v="3494.377"/>
    <n v="3571.59"/>
    <n v="3645.0730000000003"/>
    <n v="3713.85"/>
    <n v="3777.4049999999997"/>
    <n v="3835.0640000000003"/>
    <n v="3887.3789999999999"/>
    <n v="3936.6260000000002"/>
    <n v="3985.971"/>
    <n v="4037.7469999999998"/>
    <n v="4092.7669999999998"/>
    <n v="4150.5529999999999"/>
    <n v="4210.5630000000001"/>
    <n v="4271.7489999999998"/>
    <n v="4333.317"/>
    <n v="4395.2669999999998"/>
    <n v="4457.875"/>
    <n v="4520.9040000000005"/>
    <n v="4584.08"/>
    <n v="4647.1899999999996"/>
    <n v="4710.0940000000001"/>
    <n v="4772.7610000000004"/>
    <n v="4835.2290000000003"/>
    <n v="4897.5940000000001"/>
    <n v="4959.9169999999995"/>
    <n v="5022.1890000000003"/>
    <n v="5084.3410000000003"/>
    <n v="5146.3059999999996"/>
    <n v="5208"/>
    <n v="5269.366"/>
    <n v="5330.3789999999999"/>
    <n v="5391.0650000000005"/>
    <n v="5451.4850000000006"/>
    <n v="5511.723"/>
    <n v="5571.85"/>
  </r>
  <r>
    <x v="0"/>
    <n v="144"/>
    <s v="Sri Lanka       "/>
    <n v="973.27068999190465"/>
    <n v="991.29422128805072"/>
    <n v="1009.6515216822743"/>
    <n v="1028.3487720837979"/>
    <n v="1047.3922678631272"/>
    <n v="1066.7884209717035"/>
    <n v="1086.5437621008095"/>
    <n v="1106.664942880454"/>
    <n v="1127.1587381189809"/>
    <n v="1148.0320480841472"/>
    <n v="1169.2919008264462"/>
    <n v="1190.9454545454544"/>
    <n v="1213"/>
    <n v="1418.88"/>
    <n v="1773.6"/>
    <n v="2217"/>
    <n v="2501.5"/>
    <n v="2786"/>
    <n v="2724.8231916075911"/>
    <n v="2983.9747985249292"/>
    <n v="3511.501272669102"/>
    <n v="4053.7129378483523"/>
    <n v="4680.0996578779877"/>
    <n v="5257.3461074241841"/>
    <n v="5981.6652145833505"/>
    <n v="7782.0789999999997"/>
    <n v="7962.9780000000001"/>
    <n v="8154.6170000000002"/>
    <n v="8358.5210000000006"/>
    <n v="8575.2920000000013"/>
    <n v="8804.6010000000006"/>
    <n v="9045.1350000000002"/>
    <n v="9294.652"/>
    <n v="9550.1519999999982"/>
    <n v="9808.155999999999"/>
    <n v="10065.550999999999"/>
    <n v="10320.49"/>
    <n v="10573.177"/>
    <n v="10826.21"/>
    <n v="11083.616999999998"/>
    <n v="11348.054"/>
    <n v="11620.099"/>
    <n v="11897.868999999999"/>
    <n v="12178.57"/>
    <n v="12458.29"/>
    <n v="12734.045"/>
    <n v="13005.127"/>
    <n v="13271.895"/>
    <n v="13533.78"/>
    <n v="13790.427"/>
    <n v="14041.752"/>
    <n v="14287.602000000001"/>
    <n v="14528.395"/>
    <n v="14765.457"/>
    <n v="15000.607"/>
    <n v="15235.452000000001"/>
    <n v="15469.411"/>
    <n v="15702.825000000001"/>
    <n v="15939.207"/>
    <n v="16183.057999999999"/>
    <n v="16437.044000000002"/>
    <n v="16703.174999999999"/>
    <n v="16979.072"/>
    <n v="17257.580000000002"/>
    <n v="17528.785"/>
    <n v="17785.55"/>
    <n v="18025.226000000002"/>
    <n v="18249.811000000002"/>
    <n v="18462.533000000003"/>
    <n v="18668.673999999999"/>
    <n v="18872.165999999997"/>
    <n v="19073.661999999997"/>
    <n v="19272.010999999999"/>
    <n v="19467.28"/>
    <n v="19659.190999999999"/>
    <n v="19847.565000000002"/>
    <n v="20032.695"/>
    <n v="20214.933000000001"/>
    <n v="20394.178"/>
    <n v="20570.218000000001"/>
    <n v="20742.904999999999"/>
    <n v="20912.124"/>
    <n v="21077.940999999999"/>
    <n v="21240.582000000002"/>
    <n v="21400.359"/>
    <n v="21557.424999999999"/>
    <n v="21711.788999999997"/>
    <n v="21863.137999999999"/>
    <n v="22010.885000000002"/>
    <n v="22154.256000000001"/>
    <n v="22292.616999999998"/>
    <n v="22425.735000000001"/>
    <n v="22553.521000000001"/>
    <n v="22675.671999999999"/>
    <n v="22791.891000000003"/>
    <n v="22901.96"/>
    <n v="23005.695"/>
    <n v="23103.057000000001"/>
    <n v="23194.154999999999"/>
    <n v="23279.203999999998"/>
    <n v="23358.373"/>
    <n v="23431.675999999999"/>
    <n v="23499.095000000001"/>
    <n v="23560.742999999999"/>
    <n v="23616.758000000002"/>
    <n v="23667.251"/>
  </r>
  <r>
    <x v="14"/>
    <n v="148"/>
    <s v="Chad            "/>
    <n v="1071.0488913548731"/>
    <n v="1074.6309946704414"/>
    <n v="1078.2250782646568"/>
    <n v="1081.8311822053413"/>
    <n v="1085.4493466943225"/>
    <n v="1089.079612067882"/>
    <n v="1092.7220187972061"/>
    <n v="1096.3766074888356"/>
    <n v="1100.0434188851191"/>
    <n v="1103.722493864668"/>
    <n v="1107.4138734428107"/>
    <n v="1111.117598772051"/>
    <n v="1120.4547214508077"/>
    <n v="1129.8703073453526"/>
    <n v="1139.3650158104394"/>
    <n v="1148.9395117416193"/>
    <n v="1158.5944656218012"/>
    <n v="1182.2392506344911"/>
    <n v="1206.3665822800929"/>
    <n v="1230.9863084490744"/>
    <n v="1256.1084780092594"/>
    <n v="1281.7433449074076"/>
    <n v="1538.0920138888889"/>
    <n v="1845.7104166666672"/>
    <n v="2214.8525000000009"/>
    <n v="2657.8230000000003"/>
    <n v="2693.2780000000002"/>
    <n v="2729.1460000000002"/>
    <n v="2766.1130000000003"/>
    <n v="2804.7219999999998"/>
    <n v="2845.364"/>
    <n v="2888.2740000000003"/>
    <n v="2933.5360000000001"/>
    <n v="2981.107"/>
    <n v="3030.85"/>
    <n v="3082.6319999999996"/>
    <n v="3136.442"/>
    <n v="3192.48"/>
    <n v="3251.2040000000002"/>
    <n v="3313.2060000000001"/>
    <n v="3378.877"/>
    <n v="3448.3319999999999"/>
    <n v="3521.337"/>
    <n v="3597.4880000000003"/>
    <n v="3676.1989999999996"/>
    <n v="3756.9769999999999"/>
    <n v="3840.0110000000004"/>
    <n v="3925.2840000000001"/>
    <n v="4011.886"/>
    <n v="4098.6459999999997"/>
    <n v="4184.8969999999999"/>
    <n v="4270.5429999999997"/>
    <n v="4356.3770000000004"/>
    <n v="4443.79"/>
    <n v="4534.683"/>
    <n v="4630.683"/>
    <n v="4732.03"/>
    <n v="4839.1120000000001"/>
    <n v="4953.8610000000008"/>
    <n v="5078.598"/>
    <n v="5214.8739999999998"/>
    <n v="5363.8580000000002"/>
    <n v="5524.9949999999999"/>
    <n v="5695.9459999999999"/>
    <n v="5873.3019999999997"/>
    <n v="6054.6409999999996"/>
    <n v="6239.5990000000002"/>
    <n v="6429.17"/>
    <n v="6623.9830000000002"/>
    <n v="6825.1190000000006"/>
    <n v="7033.6310000000003"/>
    <n v="7248.2539999999999"/>
    <n v="7469.2060000000001"/>
    <n v="7700.7090000000007"/>
    <n v="7948.375"/>
    <n v="8215.5169999999998"/>
    <n v="8505.1919999999991"/>
    <n v="8814.4449999999997"/>
    <n v="9133.2939999999999"/>
    <n v="9447.9439999999995"/>
    <n v="9748.9310000000005"/>
    <n v="10032.486000000001"/>
    <n v="10302.807000000001"/>
    <n v="10568.226999999999"/>
    <n v="10841.058000000001"/>
    <n v="11130.478999999999"/>
    <n v="11438.89"/>
    <n v="11764.286"/>
    <n v="12106.151000000002"/>
    <n v="12462.687"/>
    <n v="12832.483"/>
    <n v="13216.106"/>
    <n v="13614.243999999999"/>
    <n v="14025.557000000001"/>
    <n v="14448.199000000001"/>
    <n v="14880.780999999999"/>
    <n v="15322.687"/>
    <n v="15774.067999999999"/>
    <n v="16235.217000000001"/>
    <n v="16706.743999999999"/>
    <n v="17189.025000000001"/>
    <n v="17681.837"/>
    <n v="18184.688000000002"/>
    <n v="18697.368999999999"/>
    <n v="19219.633999999998"/>
    <n v="19751.167999999998"/>
  </r>
  <r>
    <x v="8"/>
    <n v="152"/>
    <s v="Chile           "/>
    <n v="386.55159156619129"/>
    <n v="413.02772797483448"/>
    <n v="441.31729838406966"/>
    <n v="471.54451060215672"/>
    <n v="503.84207982148257"/>
    <n v="538.35181131610466"/>
    <n v="575.22522305008442"/>
    <n v="614.62421093022715"/>
    <n v="656.72175962407823"/>
    <n v="701.70270206408372"/>
    <n v="749.76453097258263"/>
    <n v="801.11826597070478"/>
    <n v="885.00499539172097"/>
    <n v="977.67567553745084"/>
    <n v="1080.050091824095"/>
    <n v="1335.863047655271"/>
    <n v="1679.1576076191736"/>
    <n v="1979.0554589897217"/>
    <n v="2302.746372839506"/>
    <n v="2610.3065925925926"/>
    <n v="2931.2855555555557"/>
    <n v="3384.4717948717953"/>
    <n v="3773"/>
    <n v="4250"/>
    <n v="5022"/>
    <n v="6081.933"/>
    <n v="6193.9140000000007"/>
    <n v="6320.7839999999997"/>
    <n v="6459.55"/>
    <n v="6607.8449999999993"/>
    <n v="6763.94"/>
    <n v="6926.7669999999998"/>
    <n v="7095.8890000000001"/>
    <n v="7271.4009999999998"/>
    <n v="7453.7579999999998"/>
    <n v="7643.2739999999994"/>
    <n v="7839.5830000000005"/>
    <n v="8041.1640000000007"/>
    <n v="8245.15"/>
    <n v="8447.8850000000002"/>
    <n v="8646.6180000000004"/>
    <n v="8840.0069999999996"/>
    <n v="9028.1859999999997"/>
    <n v="9211.7330000000002"/>
    <n v="9391.9120000000003"/>
    <n v="9569.625"/>
    <n v="9745.4339999999993"/>
    <n v="9918.9140000000007"/>
    <n v="10088.942999999999"/>
    <n v="10253.951000000001"/>
    <n v="10413.214"/>
    <n v="10566.261999999999"/>
    <n v="10714.663"/>
    <n v="10862.253000000001"/>
    <n v="11014.152999999998"/>
    <n v="11174.171999999999"/>
    <n v="11343.886"/>
    <n v="11522.767"/>
    <n v="11709.901000000002"/>
    <n v="11903.477000000001"/>
    <n v="12102.169"/>
    <n v="12305.111000000001"/>
    <n v="12512.745999999999"/>
    <n v="12726.444"/>
    <n v="12948.168000000001"/>
    <n v="13178.777"/>
    <n v="13418.920999999998"/>
    <n v="13666.468000000001"/>
    <n v="13916.081999999999"/>
    <n v="14160.644"/>
    <n v="14394.935000000001"/>
    <n v="14616.951000000001"/>
    <n v="14827.678"/>
    <n v="15028.629000000001"/>
    <n v="15222.613000000001"/>
    <n v="15411.83"/>
    <n v="15596.338"/>
    <n v="15775.677"/>
    <n v="15951.029"/>
    <n v="16123.814999999999"/>
    <n v="16295.102000000001"/>
    <n v="16465.419999999998"/>
    <n v="16634.762000000002"/>
    <n v="16802.957999999999"/>
    <n v="16969.578000000001"/>
    <n v="17134.262999999999"/>
    <n v="17297.067999999999"/>
    <n v="17458.044999999998"/>
    <n v="17616.792000000001"/>
    <n v="17772.781999999999"/>
    <n v="17925.602999999999"/>
    <n v="18075.001"/>
    <n v="18220.942999999999"/>
    <n v="18363.504999999997"/>
    <n v="18502.864999999998"/>
    <n v="18639.103999999999"/>
    <n v="18772.167000000001"/>
    <n v="18901.805"/>
    <n v="19027.654000000002"/>
    <n v="19149.256000000001"/>
    <n v="19266.249"/>
    <n v="19378.478999999999"/>
    <n v="19485.912"/>
    <n v="19588.459000000003"/>
    <n v="19686.065000000002"/>
    <n v="19778.694"/>
  </r>
  <r>
    <x v="16"/>
    <n v="156"/>
    <s v="China           "/>
    <n v="137316.13823962948"/>
    <n v="148260.36880064203"/>
    <n v="153235.82845916229"/>
    <n v="150252.91016057727"/>
    <n v="217901.18959442948"/>
    <n v="258689.80640520019"/>
    <n v="266649.93495406839"/>
    <n v="270630.91505511652"/>
    <n v="340269.08032405825"/>
    <n v="357182.67166190868"/>
    <n v="338283.37256180757"/>
    <n v="383051.65874204697"/>
    <n v="379074.59984602552"/>
    <n v="406933.13211817452"/>
    <n v="408439.9089071647"/>
    <n v="409945.68569615495"/>
    <n v="375182.090058951"/>
    <n v="356335.37000583205"/>
    <n v="366338.48694886739"/>
    <n v="378331.21333991346"/>
    <n v="398328.87752300187"/>
    <n v="421397.95587810635"/>
    <n v="470315.95705734921"/>
    <n v="487410.20706842188"/>
    <n v="520062.54352698568"/>
    <n v="554760"/>
    <n v="568731.0290000001"/>
    <n v="580535.45900000003"/>
    <n v="590819.68200000003"/>
    <n v="600148.46900000004"/>
    <n v="609004.9709999999"/>
    <n v="617788.89"/>
    <n v="626818.31000000006"/>
    <n v="636335.18900000001"/>
    <n v="646514.51799999992"/>
    <n v="657491.78900000011"/>
    <n v="669392.299"/>
    <n v="682356.78599999996"/>
    <n v="696552.42"/>
    <n v="712141.66599999997"/>
    <n v="729190.72400000005"/>
    <n v="747754.38400000008"/>
    <n v="767672.26"/>
    <n v="788507.902"/>
    <n v="809669.4"/>
    <n v="830675.049"/>
    <n v="851419.45400000003"/>
    <n v="871853.97699999996"/>
    <n v="891632.06499999994"/>
    <n v="910366.56599999999"/>
    <n v="927807.61599999992"/>
    <n v="943792.61800000002"/>
    <n v="958437.93599999999"/>
    <n v="972138.05899999989"/>
    <n v="985467.44900000002"/>
    <n v="998877.098"/>
    <n v="1012403.5160000001"/>
    <n v="1026010.765"/>
    <n v="1039982.165"/>
    <n v="1054641.693"/>
    <n v="1070174.702"/>
    <n v="1086770.2420000001"/>
    <n v="1104264.459"/>
    <n v="1122046.1290000002"/>
    <n v="1139264.5109999999"/>
    <n v="1155305.3759999999"/>
    <n v="1169928.8220000002"/>
    <n v="1183299.318"/>
    <n v="1195701.7340000002"/>
    <n v="1207600.6629999999"/>
    <n v="1219331.429"/>
    <n v="1230978.3390000002"/>
    <n v="1242412.608"/>
    <n v="1253510.172"/>
    <n v="1264074.9099999999"/>
    <n v="1273979.365"/>
    <n v="1283201.6669999999"/>
    <n v="1291841.22"/>
    <n v="1300038.7379999999"/>
    <n v="1307989.2280000001"/>
    <n v="1315843.544"/>
    <n v="1323635.916"/>
    <n v="1331355.9080000001"/>
    <n v="1339052.74"/>
    <n v="1346770.9180000001"/>
    <n v="1354532.6910000001"/>
    <n v="1362357.753"/>
    <n v="1370218.1030000001"/>
    <n v="1378022.83"/>
    <n v="1385645.267"/>
    <n v="1392980.2379999999"/>
    <n v="1399996.139"/>
    <n v="1406675.4080000001"/>
    <n v="1412943.5490000001"/>
    <n v="1418718.3590000002"/>
    <n v="1423938.5530000001"/>
    <n v="1428571.166"/>
    <n v="1432614.9330000002"/>
    <n v="1436084.138"/>
    <n v="1439011.1269999999"/>
    <n v="1441426.085"/>
    <n v="1443332.04"/>
    <n v="1444737.6170000001"/>
    <n v="1445688.939"/>
    <n v="1446244.4369999999"/>
    <n v="1446452.5219999999"/>
  </r>
  <r>
    <x v="16"/>
    <n v="158"/>
    <s v="Taiwan"/>
    <n v="1569.4334474695997"/>
    <n v="1601.4627014995915"/>
    <n v="1634.1456137750934"/>
    <n v="1667.4955242602996"/>
    <n v="1701.5260451635706"/>
    <n v="1736.25106649344"/>
    <n v="1771.6847617279996"/>
    <n v="1807.8415935999997"/>
    <n v="1844.7363199999995"/>
    <n v="1882.3839999999993"/>
    <n v="1920.8"/>
    <n v="1960"/>
    <n v="2000"/>
    <n v="2055.7777777777769"/>
    <n v="2126.6666666666665"/>
    <n v="2200"/>
    <n v="2272.5"/>
    <n v="2345"/>
    <n v="2422.5"/>
    <n v="2500"/>
    <n v="2864"/>
    <n v="3275"/>
    <n v="3736"/>
    <n v="4614"/>
    <n v="5872"/>
    <n v="8841.490516941185"/>
    <n v="9138.4395686353037"/>
    <n v="9435.3886203294223"/>
    <n v="9732.337672023541"/>
    <n v="10029.28672371766"/>
    <n v="10326.235775411777"/>
    <n v="10623.184827105895"/>
    <n v="10920.133878800014"/>
    <n v="11217.082930494133"/>
    <n v="11514.031982188251"/>
    <n v="11810.98103388237"/>
    <n v="12123.400267332336"/>
    <n v="12435.819500782303"/>
    <n v="12748.238734232269"/>
    <n v="13060.657967682235"/>
    <n v="13373.077201132201"/>
    <n v="13685.496434582168"/>
    <n v="13997.915668032134"/>
    <n v="14310.3349014821"/>
    <n v="14622.754134932067"/>
    <n v="14935.173368382033"/>
    <n v="15271.35603154383"/>
    <n v="15607.538694705627"/>
    <n v="15943.721357867424"/>
    <n v="16279.904021029221"/>
    <n v="16616.086684191017"/>
    <n v="16952.269347352812"/>
    <n v="17288.452010514611"/>
    <n v="17624.634673676406"/>
    <n v="17960.817336838205"/>
    <n v="18297"/>
    <n v="18460.099999999999"/>
    <n v="18623.2"/>
    <n v="18786.3"/>
    <n v="18949.400000000001"/>
    <n v="19112.5"/>
    <n v="19275.599999999999"/>
    <n v="19438.7"/>
    <n v="19601.8"/>
    <n v="19764.900000000001"/>
    <n v="19928"/>
    <n v="20198.05055"/>
    <n v="20468.1011"/>
    <n v="20738.15165"/>
    <n v="21008.2022"/>
    <n v="21278.25275"/>
    <n v="21548.3033"/>
    <n v="21818.35385"/>
    <n v="22088.404399999999"/>
    <n v="22358.454949999999"/>
    <n v="22628.505499999999"/>
    <n v="22792.312636334314"/>
    <n v="22945.768946498367"/>
    <n v="23091.373801840233"/>
    <n v="23232.590929554623"/>
    <n v="23372.099808338335"/>
    <n v="23510.508433708845"/>
    <n v="23647.631440745899"/>
    <n v="23784.343078335551"/>
    <n v="23921.433864984974"/>
    <n v="24059.298988899482"/>
    <n v="24198.288256205895"/>
    <n v="24337.904311295551"/>
    <n v="24476.532386990875"/>
    <n v="24611.92261568418"/>
    <n v="24742.206854327116"/>
    <n v="24866.823750587409"/>
    <n v="24985.461367062839"/>
    <n v="25096.796500888398"/>
    <n v="25199.369056956806"/>
    <n v="25292.090487056314"/>
    <n v="25374.375264682887"/>
    <n v="25446.200920823107"/>
    <n v="25507.821168826984"/>
    <n v="25559.81054047975"/>
    <n v="25602.705183742099"/>
    <n v="25636.558882149729"/>
    <n v="25661.524833521456"/>
    <n v="25678.42227762509"/>
    <n v="25688.289069736151"/>
    <n v="25691.985089229343"/>
  </r>
  <r>
    <x v="8"/>
    <n v="170"/>
    <s v="Colombia        "/>
    <n v="1260.5274672262813"/>
    <n v="1260.5802139489092"/>
    <n v="1260.6329606715374"/>
    <n v="1260.6857073941655"/>
    <n v="1260.7384541167937"/>
    <n v="1260.7912008394219"/>
    <n v="1260.8439475620501"/>
    <n v="1260.896694284678"/>
    <n v="1260.9494410073059"/>
    <n v="1261.0021877299343"/>
    <n v="1360"/>
    <n v="1283"/>
    <n v="1206"/>
    <n v="1434.0277777777785"/>
    <n v="1720.8333333333339"/>
    <n v="2065"/>
    <n v="2228.5"/>
    <n v="2392"/>
    <n v="2880.5"/>
    <n v="3369"/>
    <n v="3998"/>
    <n v="4890"/>
    <n v="6213"/>
    <n v="7914"/>
    <n v="9174"/>
    <n v="12568.425999999999"/>
    <n v="12938.937"/>
    <n v="13317.842000000001"/>
    <n v="13707.487000000001"/>
    <n v="14109.859"/>
    <n v="14526.58"/>
    <n v="14958.914000000001"/>
    <n v="15407.759"/>
    <n v="15873.661"/>
    <n v="16356.816999999999"/>
    <n v="16857.101999999999"/>
    <n v="17374.093999999997"/>
    <n v="17907.101999999999"/>
    <n v="18455.171000000002"/>
    <n v="19017.057999999997"/>
    <n v="19591.143"/>
    <n v="20178.065999999999"/>
    <n v="20775.993999999999"/>
    <n v="21377.921999999999"/>
    <n v="21974.807000000001"/>
    <n v="22560.541000000001"/>
    <n v="23131.705000000002"/>
    <n v="23690.885000000002"/>
    <n v="24245.456999999999"/>
    <n v="24806.203000000001"/>
    <n v="25380.953999999998"/>
    <n v="25971.995000000003"/>
    <n v="26577.004999999997"/>
    <n v="27193.643"/>
    <n v="27817.856"/>
    <n v="28446.595000000001"/>
    <n v="29079.989000000001"/>
    <n v="29719.058000000001"/>
    <n v="30362.654999999999"/>
    <n v="31009.447"/>
    <n v="31658.707000000002"/>
    <n v="32309.126"/>
    <n v="32961.385999999999"/>
    <n v="33619.142"/>
    <n v="34287.452000000005"/>
    <n v="34969.642"/>
    <n v="35666.832000000002"/>
    <n v="36376.964999999997"/>
    <n v="37096.233999999997"/>
    <n v="37819.198000000004"/>
    <n v="38541.623999999996"/>
    <n v="39262.028999999995"/>
    <n v="39980.57"/>
    <n v="40696.591"/>
    <n v="41409.843000000001"/>
    <n v="42119.993000000002"/>
    <n v="42826.25"/>
    <n v="43527.75"/>
    <n v="44224.096999999994"/>
    <n v="44915.017999999996"/>
    <n v="45600.243999999999"/>
    <n v="46279.368000000002"/>
    <n v="46952.027999999998"/>
    <n v="47618.09"/>
    <n v="48277.510999999999"/>
    <n v="48930.21"/>
    <n v="49575.838000000003"/>
    <n v="50214.118000000002"/>
    <n v="50845.120999999999"/>
    <n v="51469.019"/>
    <n v="52085.805"/>
    <n v="52695.429000000004"/>
    <n v="53297.388999999996"/>
    <n v="53890.671000000002"/>
    <n v="54473.976999999999"/>
    <n v="55046.311000000002"/>
    <n v="55606.82"/>
    <n v="56155.425999999999"/>
    <n v="56692.827000000005"/>
    <n v="57220.165999999997"/>
    <n v="57738.023999999998"/>
    <n v="58246.502999999997"/>
    <n v="58744.501000000004"/>
    <n v="59229.923999999999"/>
    <n v="59700.006000000001"/>
    <n v="60152.652000000002"/>
  </r>
  <r>
    <x v="12"/>
    <n v="174"/>
    <s v="Comoros         "/>
    <n v="69.59017285920909"/>
    <n v="69.822915912249925"/>
    <n v="70.056437370150434"/>
    <n v="70.290739836271342"/>
    <n v="70.525825922680269"/>
    <n v="70.761698250180856"/>
    <n v="70.998359448342001"/>
    <n v="71.2358121555271"/>
    <n v="71.474059018923498"/>
    <n v="71.713102694572086"/>
    <n v="71.952945847396734"/>
    <n v="72.193591151234187"/>
    <n v="72.80025998443783"/>
    <n v="73.412026875063361"/>
    <n v="74.028934663929448"/>
    <n v="74.651026551861619"/>
    <n v="75.278346102717606"/>
    <n v="76.814638880324082"/>
    <n v="78.382284571759271"/>
    <n v="79.981923032407423"/>
    <n v="81.614207175925941"/>
    <n v="83.279803240740748"/>
    <n v="99.9357638888889"/>
    <n v="119.92291666666669"/>
    <n v="143.9075"/>
    <n v="172.68900000000002"/>
    <n v="177.37"/>
    <n v="181.70600000000002"/>
    <n v="185.81900000000002"/>
    <n v="189.81099999999998"/>
    <n v="193.76600000000002"/>
    <n v="197.745"/>
    <n v="201.792"/>
    <n v="205.929"/>
    <n v="210.17"/>
    <n v="214.52600000000001"/>
    <n v="219.02"/>
    <n v="223.702"/>
    <n v="228.65199999999999"/>
    <n v="233.96100000000001"/>
    <n v="239.69900000000001"/>
    <n v="245.95699999999999"/>
    <n v="252.73699999999999"/>
    <n v="259.90899999999999"/>
    <n v="267.28800000000001"/>
    <n v="274.76499999999999"/>
    <n v="282.23"/>
    <n v="289.80200000000002"/>
    <n v="297.88"/>
    <n v="307.00599999999997"/>
    <n v="317.54000000000002"/>
    <n v="329.64300000000003"/>
    <n v="343.11500000000001"/>
    <n v="357.50700000000001"/>
    <n v="372.17099999999999"/>
    <n v="386.63099999999997"/>
    <n v="400.75099999999998"/>
    <n v="414.64"/>
    <n v="428.35400000000004"/>
    <n v="442.036"/>
    <n v="455.798"/>
    <n v="469.62700000000001"/>
    <n v="483.5"/>
    <n v="497.52800000000002"/>
    <n v="511.85500000000002"/>
    <n v="526.59100000000001"/>
    <n v="541.77300000000002"/>
    <n v="557.399"/>
    <n v="573.49299999999994"/>
    <n v="590.06400000000008"/>
    <n v="607.11699999999996"/>
    <n v="624.68200000000002"/>
    <n v="642.75299999999993"/>
    <n v="661.24400000000003"/>
    <n v="680.03200000000004"/>
    <n v="699.03499999999997"/>
    <n v="718.19299999999998"/>
    <n v="737.53600000000006"/>
    <n v="757.17399999999998"/>
    <n v="777.26199999999994"/>
    <n v="797.90200000000004"/>
    <n v="819.125"/>
    <n v="840.85500000000002"/>
    <n v="862.94899999999996"/>
    <n v="885.20900000000006"/>
    <n v="907.48199999999997"/>
    <n v="929.72"/>
    <n v="951.94"/>
    <n v="974.13799999999992"/>
    <n v="996.33300000000008"/>
    <n v="1018.5360000000001"/>
    <n v="1040.7339999999999"/>
    <n v="1062.915"/>
    <n v="1085.1020000000001"/>
    <n v="1107.3319999999999"/>
    <n v="1129.634"/>
    <n v="1152.0079999999998"/>
    <n v="1174.451"/>
    <n v="1196.9780000000001"/>
    <n v="1219.6089999999999"/>
    <n v="1242.3519999999999"/>
    <n v="1265.2049999999999"/>
    <n v="1288.153"/>
    <n v="1311.1779999999999"/>
    <n v="1334.252"/>
    <n v="1357.35"/>
  </r>
  <r>
    <x v="14"/>
    <n v="178"/>
    <s v="Congo           "/>
    <n v="325.49683171889728"/>
    <n v="326.58544988518122"/>
    <n v="327.67770891489755"/>
    <n v="328.77362098484701"/>
    <n v="329.87319831255559"/>
    <n v="330.97645315641023"/>
    <n v="332.08339781579622"/>
    <n v="333.19404463123368"/>
    <n v="334.30840598451539"/>
    <n v="335.42649429884483"/>
    <n v="336.54832203897479"/>
    <n v="337.67390171134593"/>
    <n v="340.51149752404632"/>
    <n v="343.37293867971061"/>
    <n v="346.25842555937203"/>
    <n v="349.16816022793824"/>
    <n v="352.10234644834105"/>
    <n v="359.28810862075608"/>
    <n v="366.62051900077159"/>
    <n v="374.10257040895061"/>
    <n v="381.73731674382725"/>
    <n v="389.52787422839504"/>
    <n v="467.43344907407413"/>
    <n v="560.92013888888891"/>
    <n v="673.10416666666674"/>
    <n v="807.72500000000002"/>
    <n v="823.95100000000002"/>
    <n v="840.62099999999998"/>
    <n v="857.87099999999998"/>
    <n v="875.82300000000009"/>
    <n v="894.58600000000001"/>
    <n v="914.25299999999993"/>
    <n v="934.90599999999995"/>
    <n v="956.6110000000001"/>
    <n v="979.42599999999993"/>
    <n v="1003.4059999999999"/>
    <n v="1028.6130000000001"/>
    <n v="1055.1199999999999"/>
    <n v="1083.0150000000001"/>
    <n v="1112.394"/>
    <n v="1143.336"/>
    <n v="1175.884"/>
    <n v="1210.0630000000001"/>
    <n v="1245.9010000000001"/>
    <n v="1283.4160000000002"/>
    <n v="1322.6170000000002"/>
    <n v="1363.567"/>
    <n v="1406.27"/>
    <n v="1450.6089999999999"/>
    <n v="1496.422"/>
    <n v="1543.6079999999999"/>
    <n v="1592.143"/>
    <n v="1642.1280000000002"/>
    <n v="1693.752"/>
    <n v="1747.271"/>
    <n v="1802.8879999999999"/>
    <n v="1860.6880000000001"/>
    <n v="1920.684"/>
    <n v="1982.913"/>
    <n v="2047.395"/>
    <n v="2114.1550000000002"/>
    <n v="2183.3090000000002"/>
    <n v="2254.9259999999999"/>
    <n v="2328.931"/>
    <n v="2405.201"/>
    <n v="2483.694"/>
    <n v="2564.2559999999999"/>
    <n v="2647.0419999999999"/>
    <n v="2732.6819999999998"/>
    <n v="2822.02"/>
    <n v="2915.5940000000001"/>
    <n v="3013.7579999999998"/>
    <n v="3116.1729999999998"/>
    <n v="3221.8490000000002"/>
    <n v="3329.3850000000002"/>
    <n v="3437.797"/>
    <n v="3546.9969999999998"/>
    <n v="3657.4160000000002"/>
    <n v="3769.2709999999997"/>
    <n v="3882.9470000000001"/>
    <n v="3998.904"/>
    <n v="4117.0050000000001"/>
    <n v="4237.6549999999997"/>
    <n v="4362.5259999999998"/>
    <n v="4493.7790000000005"/>
    <n v="4632.9380000000001"/>
    <n v="4780.7640000000001"/>
    <n v="4936.8179999999993"/>
    <n v="5099.9230000000007"/>
    <n v="5268.2669999999998"/>
    <n v="5440.5169999999998"/>
    <n v="5616.317"/>
    <n v="5796.0560000000005"/>
    <n v="5980.0230000000001"/>
    <n v="6168.7530000000006"/>
    <n v="6362.6059999999998"/>
    <n v="6561.5290000000005"/>
    <n v="6765.2510000000002"/>
    <n v="6973.6660000000002"/>
    <n v="7186.6270000000004"/>
    <n v="7403.9760000000006"/>
    <n v="7625.6059999999998"/>
    <n v="7851.3720000000003"/>
    <n v="8081.0159999999996"/>
    <n v="8314.241"/>
    <n v="8550.7710000000006"/>
  </r>
  <r>
    <x v="14"/>
    <n v="180"/>
    <s v="Zaire           "/>
    <n v="5754.8100099216172"/>
    <n v="5761.0865324002625"/>
    <n v="5767.371063275823"/>
    <n v="5773.6636163359244"/>
    <n v="5779.9642054012911"/>
    <n v="5786.2728443258484"/>
    <n v="5792.5895469968236"/>
    <n v="5798.91432733484"/>
    <n v="5805.2471992940145"/>
    <n v="5811.5881768620611"/>
    <n v="5817.9372740603867"/>
    <n v="5824.2945049441942"/>
    <n v="5873.2381562462451"/>
    <n v="5922.5930987357087"/>
    <n v="5972.3627886410513"/>
    <n v="6022.5507112346741"/>
    <n v="6073.1603810769811"/>
    <n v="6365.4592129391085"/>
    <n v="6672.0167646835816"/>
    <n v="6993.5325743178237"/>
    <n v="7330.7405814417289"/>
    <n v="7684.4108207153977"/>
    <n v="8620.5505717393935"/>
    <n v="9672.4013190254391"/>
    <n v="10854.59133873752"/>
    <n v="12183.661"/>
    <n v="12440.88"/>
    <n v="12706.664000000001"/>
    <n v="12986.331"/>
    <n v="13283.612000000001"/>
    <n v="13600.654999999999"/>
    <n v="13937.931"/>
    <n v="14294.329"/>
    <n v="14667.412"/>
    <n v="15053.863000000001"/>
    <n v="15450.807000000001"/>
    <n v="15857.216"/>
    <n v="16275.144"/>
    <n v="16710.257000000001"/>
    <n v="17170.330999999998"/>
    <n v="17660.858"/>
    <n v="18184.664000000001"/>
    <n v="18740.027999999998"/>
    <n v="19322.373"/>
    <n v="19924.781000000003"/>
    <n v="20542.539000000001"/>
    <n v="21173.096000000001"/>
    <n v="21818.753000000001"/>
    <n v="22485.347999999998"/>
    <n v="23181.23"/>
    <n v="23911.813999999998"/>
    <n v="24681.31"/>
    <n v="25486.508999999998"/>
    <n v="26316.601999999999"/>
    <n v="27156.419000000002"/>
    <n v="27996.076000000001"/>
    <n v="28833.608999999997"/>
    <n v="29675.858"/>
    <n v="30532.868999999999"/>
    <n v="31418.915000000001"/>
    <n v="32345.957999999999"/>
    <n v="33306.800000000003"/>
    <n v="34301.252999999997"/>
    <n v="35355.536999999997"/>
    <n v="36503.752"/>
    <n v="37764.441999999995"/>
    <n v="39161.672000000006"/>
    <n v="40674.010999999999"/>
    <n v="42219.620999999999"/>
    <n v="43686.351000000002"/>
    <n v="44998.561000000002"/>
    <n v="46123.156000000003"/>
    <n v="47097.459000000003"/>
    <n v="48003.163"/>
    <n v="48958.873"/>
    <n v="50052.101999999999"/>
    <n v="51308.057999999997"/>
    <n v="52705.820999999996"/>
    <n v="54230.857000000004"/>
    <n v="55852.89"/>
    <n v="57548.744000000006"/>
    <n v="59319.661"/>
    <n v="61173.695"/>
    <n v="63100.976999999999"/>
    <n v="65089.260999999999"/>
    <n v="67128.951000000001"/>
    <n v="69215.448999999993"/>
    <n v="71347.886999999988"/>
    <n v="73525.206000000006"/>
    <n v="75747.838000000003"/>
    <n v="78016.089000000007"/>
    <n v="80327.839999999997"/>
    <n v="82681.706000000006"/>
    <n v="85079.9"/>
    <n v="87525.868000000002"/>
    <n v="90021.918999999994"/>
    <n v="92567.563999999998"/>
    <n v="95161.130999999994"/>
    <n v="97802.198999999993"/>
    <n v="100490.125"/>
    <n v="103223.732"/>
    <n v="106001.637"/>
    <n v="108821.47899999999"/>
    <n v="111679.674"/>
    <n v="114571.87700000001"/>
    <n v="117493.959"/>
  </r>
  <r>
    <x v="3"/>
    <n v="184"/>
    <s v="Cook Islands    "/>
    <n v="5.1472471402057334"/>
    <n v="5.4181548844270875"/>
    <n v="5.703320930975881"/>
    <n v="6.0034957168167171"/>
    <n v="6.3194691755965451"/>
    <n v="6.6520728164174159"/>
    <n v="7.0021819120183313"/>
    <n v="7.3707178021245596"/>
    <n v="7.7586503180258521"/>
    <n v="8.1670003347640563"/>
    <n v="8.5968424576463747"/>
    <n v="9.0493078501540776"/>
    <n v="9.5520471751626381"/>
    <n v="10.082716462671673"/>
    <n v="10.642867377264542"/>
    <n v="11.234137787112573"/>
    <n v="11.858256553063272"/>
    <n v="12.267161951444766"/>
    <n v="12.690167535977341"/>
    <n v="13.127759519976561"/>
    <n v="13.580440882734376"/>
    <n v="14.04873194765625"/>
    <n v="14.40895584375"/>
    <n v="14.778416249999999"/>
    <n v="15.157349999999999"/>
    <n v="15.079000000000001"/>
    <n v="15.408000000000001"/>
    <n v="15.635"/>
    <n v="15.838000000000001"/>
    <n v="16.073999999999998"/>
    <n v="16.372999999999998"/>
    <n v="16.739999999999998"/>
    <n v="17.157"/>
    <n v="17.582999999999998"/>
    <n v="17.966000000000001"/>
    <n v="18.258000000000003"/>
    <n v="18.434999999999999"/>
    <n v="18.515000000000001"/>
    <n v="18.570999999999998"/>
    <n v="18.701000000000001"/>
    <n v="18.969000000000001"/>
    <n v="19.407"/>
    <n v="19.972999999999999"/>
    <n v="20.576000000000001"/>
    <n v="21.085000000000001"/>
    <n v="21.405999999999999"/>
    <n v="21.518999999999998"/>
    <n v="21.454000000000001"/>
    <n v="21.228999999999999"/>
    <n v="20.88"/>
    <n v="20.441000000000003"/>
    <n v="19.902999999999999"/>
    <n v="19.277000000000001"/>
    <n v="18.646999999999998"/>
    <n v="18.117999999999999"/>
    <n v="17.765999999999998"/>
    <n v="17.631999999999998"/>
    <n v="17.692999999999998"/>
    <n v="17.875999999999998"/>
    <n v="18.074999999999999"/>
    <n v="18.212"/>
    <n v="18.256"/>
    <n v="18.231999999999999"/>
    <n v="18.196000000000002"/>
    <n v="18.224"/>
    <n v="18.369"/>
    <n v="18.655000000000001"/>
    <n v="19.045999999999999"/>
    <n v="19.46"/>
    <n v="19.79"/>
    <n v="19.954999999999998"/>
    <n v="19.928000000000001"/>
    <n v="19.739000000000001"/>
    <n v="19.441000000000003"/>
    <n v="19.116999999999997"/>
    <n v="18.829000000000001"/>
    <n v="18.588999999999999"/>
    <n v="18.385000000000002"/>
    <n v="18.216000000000001"/>
    <n v="18.073999999999998"/>
    <n v="17.954000000000001"/>
    <n v="17.86"/>
    <n v="17.797000000000001"/>
    <n v="17.753"/>
    <n v="17.712"/>
    <n v="17.661999999999999"/>
    <n v="17.599"/>
    <n v="17.526"/>
    <n v="17.443999999999999"/>
    <n v="17.361000000000001"/>
    <n v="17.280999999999999"/>
    <n v="17.202999999999999"/>
    <n v="17.127000000000002"/>
    <n v="17.048999999999999"/>
    <n v="16.971"/>
    <n v="16.890999999999998"/>
    <n v="16.809999999999999"/>
    <n v="16.727"/>
    <n v="16.64"/>
    <n v="16.548000000000002"/>
    <n v="16.45"/>
    <n v="16.344999999999999"/>
    <n v="16.231999999999999"/>
    <n v="16.11"/>
    <n v="15.98"/>
    <n v="15.840999999999999"/>
  </r>
  <r>
    <x v="6"/>
    <n v="188"/>
    <s v="Costa Rica      "/>
    <n v="22.742018004722809"/>
    <n v="24.606117841175497"/>
    <n v="26.623012746189882"/>
    <n v="28.805226905713642"/>
    <n v="31.166311078313122"/>
    <n v="33.720926740469935"/>
    <n v="36.484937129033042"/>
    <n v="39.475505746166903"/>
    <n v="42.711202938475665"/>
    <n v="46.212121212121204"/>
    <n v="50"/>
    <n v="55.869565217391305"/>
    <n v="62.391304347826079"/>
    <n v="73.7"/>
    <n v="88.2"/>
    <n v="103.14749999999999"/>
    <n v="118.39333333333333"/>
    <n v="149.86488095238096"/>
    <n v="192.15357142857144"/>
    <n v="234.44226190476192"/>
    <n v="301.18"/>
    <n v="374.03"/>
    <n v="460.9"/>
    <n v="504.76175000000001"/>
    <n v="656.3184"/>
    <n v="966.01099999999997"/>
    <n v="994.14100000000008"/>
    <n v="1025.0619999999999"/>
    <n v="1058.1179999999999"/>
    <n v="1092.846"/>
    <n v="1128.97"/>
    <n v="1166.414"/>
    <n v="1205.29"/>
    <n v="1245.866"/>
    <n v="1288.51"/>
    <n v="1333.5219999999999"/>
    <n v="1380.952"/>
    <n v="1430.45"/>
    <n v="1481.19"/>
    <n v="1532.07"/>
    <n v="1582.2629999999999"/>
    <n v="1631.6310000000001"/>
    <n v="1680.3209999999999"/>
    <n v="1728.1689999999999"/>
    <n v="1775.0650000000001"/>
    <n v="1821.0550000000001"/>
    <n v="1865.9569999999999"/>
    <n v="1910.09"/>
    <n v="1954.6369999999999"/>
    <n v="2001.1770000000001"/>
    <n v="2050.8690000000001"/>
    <n v="2104.145"/>
    <n v="2160.7910000000002"/>
    <n v="2220.5149999999999"/>
    <n v="2282.75"/>
    <n v="2347.0450000000001"/>
    <n v="2413.377"/>
    <n v="2481.8150000000001"/>
    <n v="2552.0680000000002"/>
    <n v="2623.788"/>
    <n v="2696.6909999999998"/>
    <n v="2770.7259999999997"/>
    <n v="2845.86"/>
    <n v="2921.873"/>
    <n v="2998.5219999999999"/>
    <n v="3075.6790000000001"/>
    <n v="3152.9210000000003"/>
    <n v="3230.3490000000002"/>
    <n v="3308.9750000000004"/>
    <n v="3390.2080000000001"/>
    <n v="3474.8969999999999"/>
    <n v="3563.4189999999999"/>
    <n v="3654.9969999999998"/>
    <n v="3747.9070000000002"/>
    <n v="3839.7690000000002"/>
    <n v="3928.797"/>
    <n v="4014.4350000000004"/>
    <n v="4096.9429999999993"/>
    <n v="4176.3719999999994"/>
    <n v="4253.0370000000003"/>
    <n v="4327.2280000000001"/>
    <n v="4398.7700000000004"/>
    <n v="4467.6260000000002"/>
    <n v="4534.4349999999995"/>
    <n v="4600.0590000000002"/>
    <n v="4665.1400000000003"/>
    <n v="4729.9470000000001"/>
    <n v="4794.3760000000002"/>
    <n v="4858.2350000000006"/>
    <n v="4921.165"/>
    <n v="4982.9169999999995"/>
    <n v="5043.46"/>
    <n v="5102.9310000000005"/>
    <n v="5161.4430000000002"/>
    <n v="5219.152"/>
    <n v="5276.1630000000005"/>
    <n v="5332.4989999999998"/>
    <n v="5388.0929999999998"/>
    <n v="5442.8440000000001"/>
    <n v="5496.6120000000001"/>
    <n v="5549.2809999999999"/>
    <n v="5600.8060000000005"/>
    <n v="5651.1769999999997"/>
    <n v="5700.3540000000003"/>
    <n v="5748.3019999999997"/>
    <n v="5794.9859999999999"/>
  </r>
  <r>
    <x v="1"/>
    <n v="191"/>
    <s v="Croatia         "/>
    <n v="648.23160362677879"/>
    <n v="674.69003642787175"/>
    <n v="702.22840526166272"/>
    <n v="730.89078914989352"/>
    <n v="760.72306625805254"/>
    <n v="791.77298732980967"/>
    <n v="824.09025211878156"/>
    <n v="857.72658893995651"/>
    <n v="892.73583746811767"/>
    <n v="929.17403491579614"/>
    <n v="967.09950572868581"/>
    <n v="1006.5729549421015"/>
    <n v="1067.5773764537439"/>
    <n v="1132.2790356327589"/>
    <n v="1200.9020074892896"/>
    <n v="1273.6839473371251"/>
    <n v="1350.8769138424059"/>
    <n v="1496.9176612848282"/>
    <n v="1658.7465976399444"/>
    <n v="1838.07055414156"/>
    <n v="2036.780884319026"/>
    <n v="2256.9734123535154"/>
    <n v="2579.3981855468746"/>
    <n v="2947.8836406249993"/>
    <n v="3369.0098749999997"/>
    <n v="3850.297"/>
    <n v="3875.6660000000002"/>
    <n v="3900.723"/>
    <n v="3924.56"/>
    <n v="3946.5810000000001"/>
    <n v="3966.4970000000003"/>
    <n v="3984.346"/>
    <n v="4000.4760000000001"/>
    <n v="4015.49"/>
    <n v="4030.1750000000002"/>
    <n v="4045.252"/>
    <n v="4061.1130000000003"/>
    <n v="4077.5969999999998"/>
    <n v="4093.89"/>
    <n v="4108.808"/>
    <n v="4121.5990000000002"/>
    <n v="4131.9259999999995"/>
    <n v="4140.3829999999998"/>
    <n v="4148.2849999999999"/>
    <n v="4157.4570000000003"/>
    <n v="4169.2160000000003"/>
    <n v="4183.9589999999998"/>
    <n v="4201.3019999999997"/>
    <n v="4220.7950000000001"/>
    <n v="4241.6689999999999"/>
    <n v="4263.2950000000001"/>
    <n v="4285.5230000000001"/>
    <n v="4308.3449999999993"/>
    <n v="4331.3989999999994"/>
    <n v="4354.2759999999998"/>
    <n v="4376.6080000000002"/>
    <n v="4398.6099999999997"/>
    <n v="4420.1670000000004"/>
    <n v="4440.2610000000004"/>
    <n v="4457.576"/>
    <n v="4471.3999999999996"/>
    <n v="4480.1329999999998"/>
    <n v="4484.4449999999997"/>
    <n v="4488.5550000000003"/>
    <n v="4498.2749999999996"/>
    <n v="4517.1980000000003"/>
    <n v="4548.3739999999998"/>
    <n v="4589.1319999999996"/>
    <n v="4630.4769999999999"/>
    <n v="4659.9030000000002"/>
    <n v="4669.0020000000004"/>
    <n v="4653.6329999999998"/>
    <n v="4618.0290000000005"/>
    <n v="4572.384"/>
    <n v="4531.3729999999996"/>
    <n v="4505.4230000000007"/>
    <n v="4498.0479999999998"/>
    <n v="4505.5419999999995"/>
    <n v="4522.3330000000005"/>
    <n v="4539.732"/>
    <n v="4551.3379999999997"/>
    <n v="4555.8549999999996"/>
    <n v="4555.2160000000003"/>
    <n v="4550.0569999999998"/>
    <n v="4541.8770000000004"/>
    <n v="4531.8310000000001"/>
    <n v="4519.7219999999998"/>
    <n v="4505.1049999999996"/>
    <n v="4488.6959999999999"/>
    <n v="4471.433"/>
    <n v="4454.0219999999999"/>
    <n v="4436.7710000000006"/>
    <n v="4419.6219999999994"/>
    <n v="4402.45"/>
    <n v="4384.973"/>
    <n v="4366.9870000000001"/>
    <n v="4348.5249999999996"/>
    <n v="4329.7109999999993"/>
    <n v="4310.5190000000002"/>
    <n v="4290.9179999999997"/>
    <n v="4270.8829999999998"/>
    <n v="4250.4189999999999"/>
    <n v="4229.5339999999997"/>
    <n v="4208.2139999999999"/>
    <n v="4186.4430000000002"/>
    <n v="4164.2169999999996"/>
  </r>
  <r>
    <x v="6"/>
    <n v="192"/>
    <s v="Cuba            "/>
    <n v="264.36057883936974"/>
    <n v="283.24347732789619"/>
    <n v="303.47515427988878"/>
    <n v="325.15195101416646"/>
    <n v="348.37709037232128"/>
    <n v="373.26116825605845"/>
    <n v="399.92268027434841"/>
    <n v="428.48858600823036"/>
    <n v="459.0949135802469"/>
    <n v="491.88740740740741"/>
    <n v="527.02222222222224"/>
    <n v="564.66666666666663"/>
    <n v="605"/>
    <n v="759.04"/>
    <n v="948.8"/>
    <n v="1186"/>
    <n v="1258.5"/>
    <n v="1331"/>
    <n v="1424.1038772340323"/>
    <n v="1525.8255827507487"/>
    <n v="1634.8131243758025"/>
    <n v="2149.7634912125809"/>
    <n v="2954.3871534325722"/>
    <n v="3872.8209631190093"/>
    <n v="4302.4262470953063"/>
    <n v="5850.3649999999998"/>
    <n v="5969.0429999999997"/>
    <n v="6086.17"/>
    <n v="6200.05"/>
    <n v="6310.0190000000002"/>
    <n v="6416.4369999999999"/>
    <n v="6520.76"/>
    <n v="6625.4719999999998"/>
    <n v="6733.8760000000002"/>
    <n v="6849.7569999999996"/>
    <n v="6976.3530000000001"/>
    <n v="7115.2630000000008"/>
    <n v="7265.4880000000003"/>
    <n v="7423.0230000000001"/>
    <n v="7582.0159999999996"/>
    <n v="7738.1909999999998"/>
    <n v="7889.1670000000004"/>
    <n v="8035.86"/>
    <n v="8181.1409999999996"/>
    <n v="8329.4629999999997"/>
    <n v="8483.4130000000005"/>
    <n v="8644.7489999999998"/>
    <n v="8810.5550000000003"/>
    <n v="8973.1820000000007"/>
    <n v="9122.2420000000002"/>
    <n v="9250.6239999999998"/>
    <n v="9355.5239999999994"/>
    <n v="9440.1020000000008"/>
    <n v="9510.6419999999998"/>
    <n v="9576.4459999999999"/>
    <n v="9644.5849999999991"/>
    <n v="9716.3179999999993"/>
    <n v="9790.4269999999997"/>
    <n v="9868.4959999999992"/>
    <n v="9951.7979999999989"/>
    <n v="10040.888999999999"/>
    <n v="10137.280999999999"/>
    <n v="10240.219999999999"/>
    <n v="10345.072"/>
    <n v="10445.398999999999"/>
    <n v="10536.56"/>
    <n v="10616.686"/>
    <n v="10687.027"/>
    <n v="10749.867"/>
    <n v="10808.902999999998"/>
    <n v="10866.780999999999"/>
    <n v="10924.205"/>
    <n v="10980.099"/>
    <n v="11033.263999999999"/>
    <n v="11081.861000000001"/>
    <n v="11124.665000000001"/>
    <n v="11161.306"/>
    <n v="11192.582"/>
    <n v="11219.841"/>
    <n v="11244.985000000001"/>
    <n v="11269.4"/>
    <n v="11293.548999999999"/>
    <n v="11317.087"/>
    <n v="11339.608"/>
    <n v="11360.386"/>
    <n v="11378.873"/>
    <n v="11394.989000000001"/>
    <n v="11408.892"/>
    <n v="11420.517"/>
    <n v="11429.826000000001"/>
    <n v="11436.759"/>
    <n v="11441.244999999999"/>
    <n v="11443.161"/>
    <n v="11442.331"/>
    <n v="11438.546"/>
    <n v="11431.638999999999"/>
    <n v="11421.518"/>
    <n v="11408.148000000001"/>
    <n v="11391.496999999999"/>
    <n v="11371.564"/>
    <n v="11348.341"/>
    <n v="11321.805"/>
    <n v="11291.924999999999"/>
    <n v="11258.702000000001"/>
    <n v="11222.138999999999"/>
    <n v="11182.249"/>
  </r>
  <r>
    <x v="1"/>
    <n v="196"/>
    <s v="Cyprus          "/>
    <n v="70.943541594395143"/>
    <n v="74.997458256932006"/>
    <n v="79.283027300185267"/>
    <n v="83.813486003053001"/>
    <n v="88.6028280603703"/>
    <n v="93.665846806677195"/>
    <n v="99.018180909915884"/>
    <n v="104.6763626761968"/>
    <n v="110.65786911483661"/>
    <n v="116.9811759213987"/>
    <n v="123.66581454547863"/>
    <n v="130.73243251950598"/>
    <n v="145.75914890105838"/>
    <n v="162.51307406209961"/>
    <n v="181.19273774739841"/>
    <n v="202.01948921261658"/>
    <n v="225.24012015659554"/>
    <n v="227.51527288545"/>
    <n v="229.81340695500003"/>
    <n v="232.13475450000001"/>
    <n v="234.47955000000002"/>
    <n v="270.18385000000001"/>
    <n v="307.03035"/>
    <n v="344.2346"/>
    <n v="381.92650000000003"/>
    <n v="494.01400000000001"/>
    <n v="501.53899999999999"/>
    <n v="507.99400000000003"/>
    <n v="514.47800000000007"/>
    <n v="521.70100000000002"/>
    <n v="529.99099999999999"/>
    <n v="539.26800000000003"/>
    <n v="549.06600000000003"/>
    <n v="558.6"/>
    <n v="566.87099999999998"/>
    <n v="572.99599999999998"/>
    <n v="576.54999999999995"/>
    <n v="577.87199999999996"/>
    <n v="578.19299999999998"/>
    <n v="579.27099999999996"/>
    <n v="582.30399999999997"/>
    <n v="587.85"/>
    <n v="595.34500000000003"/>
    <n v="603.51099999999997"/>
    <n v="610.49299999999994"/>
    <n v="614.99299999999994"/>
    <n v="616.65699999999993"/>
    <n v="616.04099999999994"/>
    <n v="613.88900000000001"/>
    <n v="611.32500000000005"/>
    <n v="609.23199999999997"/>
    <n v="607.71800000000007"/>
    <n v="606.68900000000008"/>
    <n v="606.59199999999998"/>
    <n v="607.91499999999996"/>
    <n v="610.971"/>
    <n v="616.072"/>
    <n v="623.07299999999998"/>
    <n v="631.25199999999995"/>
    <n v="639.572"/>
    <n v="647.29700000000003"/>
    <n v="654.14200000000005"/>
    <n v="660.3610000000001"/>
    <n v="666.40899999999999"/>
    <n v="672.98800000000006"/>
    <n v="680.59500000000003"/>
    <n v="689.32500000000005"/>
    <n v="698.95799999999997"/>
    <n v="709.30700000000002"/>
    <n v="720.07299999999998"/>
    <n v="731.01600000000008"/>
    <n v="742.09899999999993"/>
    <n v="753.32600000000002"/>
    <n v="764.54700000000003"/>
    <n v="775.59400000000005"/>
    <n v="786.33899999999994"/>
    <n v="796.71"/>
    <n v="806.71299999999997"/>
    <n v="816.41100000000006"/>
    <n v="825.91399999999999"/>
    <n v="835.30700000000002"/>
    <n v="844.59500000000003"/>
    <n v="853.76499999999999"/>
    <n v="862.86300000000006"/>
    <n v="871.94599999999991"/>
    <n v="881.05600000000004"/>
    <n v="890.21199999999999"/>
    <n v="899.40899999999999"/>
    <n v="908.62899999999991"/>
    <n v="917.84"/>
    <n v="927.01800000000003"/>
    <n v="936.15599999999995"/>
    <n v="945.25199999999995"/>
    <n v="954.279"/>
    <n v="963.21"/>
    <n v="972.01800000000003"/>
    <n v="980.69500000000005"/>
    <n v="989.2360000000001"/>
    <n v="997.62"/>
    <n v="1005.827"/>
    <n v="1013.8440000000001"/>
    <n v="1021.66"/>
    <n v="1029.2820000000002"/>
    <n v="1036.7329999999999"/>
    <n v="1044.047"/>
    <n v="1051.251"/>
  </r>
  <r>
    <x v="1"/>
    <n v="203"/>
    <s v="Czech Rep.      "/>
    <n v="3240"/>
    <n v="3339.9546068117256"/>
    <n v="3447.6950779992007"/>
    <n v="3558.9110482572391"/>
    <n v="3673.7146304590851"/>
    <n v="3792.2215540222824"/>
    <n v="3914.5512815713878"/>
    <n v="4040.8271293640137"/>
    <n v="4171.1763916015625"/>
    <n v="4305.73046875"/>
    <n v="4444.6250000000009"/>
    <n v="4588"/>
    <n v="4736"/>
    <n v="5538.4"/>
    <n v="6340.8"/>
    <n v="6648.3"/>
    <n v="7127.8166666666675"/>
    <n v="7684.4"/>
    <n v="8225.5818181818195"/>
    <n v="8681.19"/>
    <n v="9365.7000000000007"/>
    <n v="10148.700000000001"/>
    <n v="10042.9"/>
    <n v="10674.4"/>
    <n v="9549.6352941176465"/>
    <n v="8925.1219999999994"/>
    <n v="9008.1229999999996"/>
    <n v="9088.6909999999989"/>
    <n v="9165.2580000000016"/>
    <n v="9236.7129999999997"/>
    <n v="9302.3990000000013"/>
    <n v="9362.1389999999992"/>
    <n v="9416.2089999999989"/>
    <n v="9465.2829999999994"/>
    <n v="9510.3289999999997"/>
    <n v="9552.2999999999993"/>
    <n v="9591.8140000000003"/>
    <n v="9628.8680000000004"/>
    <n v="9662.7109999999993"/>
    <n v="9692.1990000000005"/>
    <n v="9716.8019999999997"/>
    <n v="9736.2890000000007"/>
    <n v="9751.8859999999986"/>
    <n v="9766.3119999999999"/>
    <n v="9783.1739999999991"/>
    <n v="9805.1610000000001"/>
    <n v="9832.4629999999997"/>
    <n v="9864.5370000000003"/>
    <n v="9902.280999999999"/>
    <n v="9946.5550000000003"/>
    <n v="9997.398000000001"/>
    <n v="10056.081"/>
    <n v="10121"/>
    <n v="10185.77"/>
    <n v="10241.841"/>
    <n v="10283.235000000001"/>
    <n v="10307.422999999999"/>
    <n v="10316.51"/>
    <n v="10314.917000000001"/>
    <n v="10309.391"/>
    <n v="10304.996999999999"/>
    <n v="10302.68"/>
    <n v="10301.297"/>
    <n v="10301.345000000001"/>
    <n v="10302.925999999999"/>
    <n v="10305.969000000001"/>
    <n v="10311.359"/>
    <n v="10319.039000000001"/>
    <n v="10326.759"/>
    <n v="10331.384"/>
    <n v="10330.758999999998"/>
    <n v="10323.958999999999"/>
    <n v="10311.921999999999"/>
    <n v="10296.638999999999"/>
    <n v="10281.043000000001"/>
    <n v="10267.255000000001"/>
    <n v="10255.865"/>
    <n v="10246.205"/>
    <n v="10237.633999999998"/>
    <n v="10229.047"/>
    <n v="10219.602999999999"/>
    <n v="10209.183000000001"/>
    <n v="10197.995000000001"/>
    <n v="10185.894"/>
    <n v="10172.754000000001"/>
    <n v="10158.459999999999"/>
    <n v="10142.886"/>
    <n v="10125.917000000001"/>
    <n v="10107.469000000001"/>
    <n v="10087.48"/>
    <n v="10065.886999999999"/>
    <n v="10042.618"/>
    <n v="10017.611000000001"/>
    <n v="9990.8449999999993"/>
    <n v="9962.3120000000017"/>
    <n v="9932.0020000000004"/>
    <n v="9899.9229999999989"/>
    <n v="9866.0439999999999"/>
    <n v="9830.2790000000005"/>
    <n v="9792.518"/>
    <n v="9752.7039999999997"/>
    <n v="9710.857"/>
    <n v="9667.0679999999993"/>
    <n v="9621.4390000000003"/>
    <n v="9574.1080000000002"/>
    <n v="9525.2180000000008"/>
  </r>
  <r>
    <x v="14"/>
    <n v="204"/>
    <s v="Benin           "/>
    <n v="2910.9551290154918"/>
    <n v="2687.0355037066079"/>
    <n v="2480.3404649599456"/>
    <n v="2289.5450445784113"/>
    <n v="2113.4261949954566"/>
    <n v="1950.8549492265754"/>
    <n v="1800.7891839014542"/>
    <n v="1662.2669389859575"/>
    <n v="1534.4002513716534"/>
    <n v="1416.3694628046028"/>
    <n v="1307.4179656657875"/>
    <n v="1206.8473529222651"/>
    <n v="1131.4193933646238"/>
    <n v="1060.7056812793348"/>
    <n v="994.41157619937633"/>
    <n v="932.2608526869152"/>
    <n v="873.99454939398311"/>
    <n v="891.8311728510032"/>
    <n v="910.03180903163582"/>
    <n v="928.60388676697539"/>
    <n v="947.55498649691367"/>
    <n v="966.89284336419757"/>
    <n v="1160.2714120370372"/>
    <n v="1392.3256944444445"/>
    <n v="1670.7908333333335"/>
    <n v="2004.9490000000001"/>
    <n v="2024.3440000000001"/>
    <n v="2046.3879999999999"/>
    <n v="2071.34"/>
    <n v="2099.297"/>
    <n v="2130.1979999999999"/>
    <n v="2163.81"/>
    <n v="2199.7399999999998"/>
    <n v="2237.4690000000001"/>
    <n v="2276.4120000000003"/>
    <n v="2316.078"/>
    <n v="2356.2629999999999"/>
    <n v="2397.1999999999998"/>
    <n v="2439.6309999999999"/>
    <n v="2484.6109999999999"/>
    <n v="2532.9459999999999"/>
    <n v="2584.9610000000002"/>
    <n v="2640.5860000000002"/>
    <n v="2699.7550000000001"/>
    <n v="2762.2629999999999"/>
    <n v="2828.0079999999998"/>
    <n v="2897.252"/>
    <n v="2970.297"/>
    <n v="3047.1459999999997"/>
    <n v="3127.7579999999998"/>
    <n v="3212.2379999999998"/>
    <n v="3300.3869999999997"/>
    <n v="3392.6149999999998"/>
    <n v="3490.3490000000002"/>
    <n v="3595.4560000000001"/>
    <n v="3709.1880000000001"/>
    <n v="3832.5360000000001"/>
    <n v="3964.98"/>
    <n v="4104.4340000000002"/>
    <n v="4247.8980000000001"/>
    <n v="4393.3819999999996"/>
    <n v="4539.4570000000003"/>
    <n v="4687.1660000000002"/>
    <n v="4839.9279999999999"/>
    <n v="5002.5810000000001"/>
    <n v="5178.2610000000004"/>
    <n v="5368.933"/>
    <n v="5572.6469999999999"/>
    <n v="5783.9110000000001"/>
    <n v="5995.0020000000004"/>
    <n v="6200.6469999999999"/>
    <n v="6398.47"/>
    <n v="6590.8940000000002"/>
    <n v="6783.2809999999999"/>
    <n v="6983.4449999999997"/>
    <n v="7196.9549999999999"/>
    <n v="7425.4650000000001"/>
    <n v="7666.9619999999995"/>
    <n v="7918.8919999999998"/>
    <n v="8177.2079999999996"/>
    <n v="8438.8529999999992"/>
    <n v="8703.2340000000004"/>
    <n v="8971.0370000000003"/>
    <n v="9241.9619999999995"/>
    <n v="9515.9320000000007"/>
    <n v="9792.8709999999992"/>
    <n v="10072.317999999999"/>
    <n v="10353.995999999999"/>
    <n v="10638.28"/>
    <n v="10925.784"/>
    <n v="11216.888000000001"/>
    <n v="11511.647000000001"/>
    <n v="11809.685000000001"/>
    <n v="12110.427"/>
    <n v="12413.096000000001"/>
    <n v="12717.096000000001"/>
    <n v="13022.184000000001"/>
    <n v="13328.386"/>
    <n v="13635.707"/>
    <n v="13944.252"/>
    <n v="14254.081"/>
    <n v="14565.085999999999"/>
    <n v="14877.137999999999"/>
    <n v="15190.26"/>
    <n v="15504.505999999999"/>
    <n v="15819.891"/>
  </r>
  <r>
    <x v="4"/>
    <n v="208"/>
    <s v="Denmark         "/>
    <n v="700.33050035099643"/>
    <n v="725.70479384197461"/>
    <n v="751.99844579277089"/>
    <n v="779.24476629250921"/>
    <n v="807.47827231759993"/>
    <n v="836.73473145954176"/>
    <n v="867.05120723706136"/>
    <n v="898.46610604999853"/>
    <n v="931.01922583441865"/>
    <n v="964.75180648059313"/>
    <n v="999.70658207771612"/>
    <n v="1035.9278350515465"/>
    <n v="1155"/>
    <n v="1273"/>
    <n v="1357"/>
    <n v="1499"/>
    <n v="1696"/>
    <n v="1888"/>
    <n v="2081"/>
    <n v="2294"/>
    <n v="2561"/>
    <n v="2777.4666666666667"/>
    <n v="3223.1333333333337"/>
    <n v="3550.7"/>
    <n v="3844.5"/>
    <n v="4271.0010000000002"/>
    <n v="4309.9310000000005"/>
    <n v="4345.87"/>
    <n v="4379.0889999999999"/>
    <n v="4409.97"/>
    <n v="4439.0030000000006"/>
    <n v="4466.8060000000005"/>
    <n v="4494.1059999999998"/>
    <n v="4521.7090000000007"/>
    <n v="4550.4439999999995"/>
    <n v="4580.9979999999996"/>
    <n v="4613.7420000000002"/>
    <n v="4648.576"/>
    <n v="4684.8559999999998"/>
    <n v="4721.5939999999991"/>
    <n v="4758"/>
    <n v="4793.826"/>
    <n v="4829.0750000000007"/>
    <n v="4863.4799999999996"/>
    <n v="4896.79"/>
    <n v="4928.7569999999996"/>
    <n v="4959.18"/>
    <n v="4987.8180000000002"/>
    <n v="5014.3590000000004"/>
    <n v="5038.4629999999997"/>
    <n v="5059.8629999999994"/>
    <n v="5078.6589999999997"/>
    <n v="5094.8429999999998"/>
    <n v="5107.9570000000003"/>
    <n v="5117.43"/>
    <n v="5123.027"/>
    <n v="5124.5969999999998"/>
    <n v="5122.7669999999998"/>
    <n v="5119.0600000000004"/>
    <n v="5115.51"/>
    <n v="5113.6859999999997"/>
    <n v="5114.1229999999996"/>
    <n v="5116.7780000000002"/>
    <n v="5121.9110000000001"/>
    <n v="5129.6229999999996"/>
    <n v="5139.942"/>
    <n v="5153.0380000000005"/>
    <n v="5168.8940000000002"/>
    <n v="5187.067"/>
    <n v="5206.9089999999997"/>
    <n v="5227.8609999999999"/>
    <n v="5249.7749999999996"/>
    <n v="5272.5010000000002"/>
    <n v="5295.4679999999998"/>
    <n v="5318.0059999999994"/>
    <n v="5339.6059999999998"/>
    <n v="5359.9830000000002"/>
    <n v="5379.1170000000002"/>
    <n v="5397.11"/>
    <n v="5414.2060000000001"/>
    <n v="5430.59"/>
    <n v="5446.2749999999996"/>
    <n v="5461.1970000000001"/>
    <n v="5475.3909999999996"/>
    <n v="5488.8950000000004"/>
    <n v="5501.7690000000002"/>
    <n v="5514.0330000000004"/>
    <n v="5525.7820000000002"/>
    <n v="5537.2539999999999"/>
    <n v="5548.7460000000001"/>
    <n v="5560.4809999999998"/>
    <n v="5572.5460000000003"/>
    <n v="5584.9250000000002"/>
    <n v="5597.6"/>
    <n v="5610.5159999999996"/>
    <n v="5623.6149999999998"/>
    <n v="5636.8870000000006"/>
    <n v="5650.31"/>
    <n v="5663.7960000000003"/>
    <n v="5677.23"/>
    <n v="5690.5029999999997"/>
    <n v="5703.57"/>
    <n v="5716.3680000000004"/>
    <n v="5728.7549999999992"/>
    <n v="5740.56"/>
    <n v="5751.6540000000005"/>
  </r>
  <r>
    <x v="6"/>
    <n v="212"/>
    <s v="Dominica        "/>
    <n v="2.128886175168891"/>
    <n v="2.4837005376970396"/>
    <n v="2.897650627313213"/>
    <n v="3.380592398532082"/>
    <n v="3.9440244649540954"/>
    <n v="4.6013618757797783"/>
    <n v="5.368255521743075"/>
    <n v="6.2629647753669211"/>
    <n v="7.3067922379280752"/>
    <n v="8.5245909442494217"/>
    <n v="9.9453561016243253"/>
    <n v="11.602915451895045"/>
    <n v="13.536734693877552"/>
    <n v="15.792857142857144"/>
    <n v="18.425000000000001"/>
    <n v="21.033333333333331"/>
    <n v="25.116666666666667"/>
    <n v="27.44"/>
    <n v="28.15"/>
    <n v="20"/>
    <n v="28.09090909090909"/>
    <n v="33.5"/>
    <n v="36.78"/>
    <n v="34.645454545454548"/>
    <n v="52.7"/>
    <n v="51.100999999999999"/>
    <n v="52.042999999999999"/>
    <n v="52.912999999999997"/>
    <n v="53.751000000000005"/>
    <n v="54.585000000000001"/>
    <n v="55.439"/>
    <n v="56.323999999999998"/>
    <n v="57.244"/>
    <n v="58.194000000000003"/>
    <n v="59.164999999999999"/>
    <n v="60.145000000000003"/>
    <n v="61.126999999999995"/>
    <n v="62.114000000000004"/>
    <n v="63.12"/>
    <n v="64.163000000000011"/>
    <n v="65.25"/>
    <n v="66.396999999999991"/>
    <n v="67.581999999999994"/>
    <n v="68.734999999999999"/>
    <n v="69.760000000000005"/>
    <n v="70.592999999999989"/>
    <n v="71.195999999999998"/>
    <n v="71.596000000000004"/>
    <n v="71.867999999999995"/>
    <n v="72.123000000000005"/>
    <n v="72.437999999999988"/>
    <n v="72.843000000000004"/>
    <n v="73.305999999999997"/>
    <n v="73.765999999999991"/>
    <n v="74.129000000000005"/>
    <n v="74.331999999999994"/>
    <n v="74.367000000000004"/>
    <n v="74.268000000000001"/>
    <n v="74.055000000000007"/>
    <n v="73.762"/>
    <n v="73.423000000000002"/>
    <n v="73.031000000000006"/>
    <n v="72.600999999999999"/>
    <n v="72.222999999999999"/>
    <n v="72.00800000000001"/>
    <n v="72.033999999999992"/>
    <n v="72.337000000000003"/>
    <n v="72.884"/>
    <n v="73.597000000000008"/>
    <n v="74.359000000000009"/>
    <n v="75.080999999999989"/>
    <n v="75.751000000000005"/>
    <n v="76.384"/>
    <n v="76.954000000000008"/>
    <n v="77.433999999999997"/>
    <n v="77.813999999999993"/>
    <n v="78.063999999999993"/>
    <n v="78.200999999999993"/>
    <n v="78.316000000000003"/>
    <n v="78.533999999999992"/>
    <n v="78.94"/>
    <n v="79.569999999999993"/>
    <n v="80.388999999999996"/>
    <n v="81.331000000000003"/>
    <n v="82.293999999999997"/>
    <n v="83.204999999999998"/>
    <n v="84.043000000000006"/>
    <n v="84.825999999999993"/>
    <n v="85.563000000000002"/>
    <n v="86.275000000000006"/>
    <n v="86.97399999999999"/>
    <n v="87.658999999999992"/>
    <n v="88.32"/>
    <n v="88.959000000000003"/>
    <n v="89.579000000000008"/>
    <n v="90.180999999999997"/>
    <n v="90.766000000000005"/>
    <n v="91.330999999999989"/>
    <n v="91.878999999999991"/>
    <n v="92.405000000000001"/>
    <n v="92.91"/>
    <n v="93.391999999999996"/>
    <n v="93.853000000000009"/>
    <n v="94.292000000000002"/>
    <n v="94.707999999999998"/>
    <n v="95.102000000000004"/>
  </r>
  <r>
    <x v="6"/>
    <n v="214"/>
    <s v="Dominican Rep.  "/>
    <n v="60.445687141667797"/>
    <n v="61.679272593538556"/>
    <n v="62.938033258712828"/>
    <n v="64.222482917053895"/>
    <n v="65.533145833728483"/>
    <n v="66.870556973192322"/>
    <n v="68.23526221754318"/>
    <n v="69.627818589329792"/>
    <n v="71.048794478907936"/>
    <n v="72.498769876436683"/>
    <n v="73.978336608608856"/>
    <n v="75.488098580213105"/>
    <n v="94.36012322526642"/>
    <n v="117.950154031583"/>
    <n v="147.43769253947872"/>
    <n v="184.29711567434842"/>
    <n v="230.37139459293556"/>
    <n v="287.96424324116947"/>
    <n v="359.95530405146172"/>
    <n v="468.08413006432733"/>
    <n v="605.36016258040888"/>
    <n v="750.80520322551126"/>
    <n v="1012.5933603938225"/>
    <n v="1389.3635644002577"/>
    <n v="1702.0452108861"/>
    <n v="2352.9690000000001"/>
    <n v="2419.5450000000001"/>
    <n v="2491.4839999999999"/>
    <n v="2568.5450000000001"/>
    <n v="2650.482"/>
    <n v="2737.058"/>
    <n v="2828.03"/>
    <n v="2923.1559999999999"/>
    <n v="3022.1979999999999"/>
    <n v="3124.915"/>
    <n v="3231.0630000000001"/>
    <n v="3340.3940000000002"/>
    <n v="3452.6530000000002"/>
    <n v="3567.576"/>
    <n v="3684.8959999999997"/>
    <n v="3804.348"/>
    <n v="3925.7910000000002"/>
    <n v="4048.9949999999999"/>
    <n v="4173.5039999999999"/>
    <n v="4298.7860000000001"/>
    <n v="4424.4560000000001"/>
    <n v="4550.3779999999997"/>
    <n v="4676.6129999999994"/>
    <n v="4803.2489999999998"/>
    <n v="4930.4740000000002"/>
    <n v="5058.491"/>
    <n v="5186.9009999999998"/>
    <n v="5315.7610000000004"/>
    <n v="5446.2669999999998"/>
    <n v="5580.0210000000006"/>
    <n v="5717.9660000000003"/>
    <n v="5860.6319999999996"/>
    <n v="6007.0859999999993"/>
    <n v="6154.9939999999997"/>
    <n v="6301.1450000000004"/>
    <n v="6443.1640000000007"/>
    <n v="6580.3440000000001"/>
    <n v="6713.1589999999997"/>
    <n v="6841.8940000000002"/>
    <n v="6967.2520000000004"/>
    <n v="7089.8670000000002"/>
    <n v="7209.6990000000005"/>
    <n v="7326.8179999999993"/>
    <n v="7442.183"/>
    <n v="7557.0329999999994"/>
    <n v="7672.3449999999993"/>
    <n v="7788.4439999999995"/>
    <n v="7905.3980000000001"/>
    <n v="8023.5889999999999"/>
    <n v="8143.362000000001"/>
    <n v="8264.9120000000003"/>
    <n v="8388.4619999999995"/>
    <n v="8513.9"/>
    <n v="8640.6479999999992"/>
    <n v="8767.8700000000008"/>
    <n v="8894.9069999999992"/>
    <n v="9021.494999999999"/>
    <n v="9147.6139999999996"/>
    <n v="9273.1329999999998"/>
    <n v="9397.9779999999992"/>
    <n v="9522.0420000000013"/>
    <n v="9645.1790000000001"/>
    <n v="9767.1670000000013"/>
    <n v="9887.7450000000008"/>
    <n v="10006.626"/>
    <n v="10123.573"/>
    <n v="10238.460999999999"/>
    <n v="10351.231"/>
    <n v="10461.817999999999"/>
    <n v="10570.188999999998"/>
    <n v="10676.329"/>
    <n v="10780.111000000001"/>
    <n v="10881.522000000001"/>
    <n v="10980.802"/>
    <n v="11078.288"/>
    <n v="11174.191999999999"/>
    <n v="11268.571"/>
    <n v="11361.244999999999"/>
    <n v="11451.906999999999"/>
    <n v="11540.124"/>
    <n v="11625.557000000001"/>
  </r>
  <r>
    <x v="8"/>
    <n v="218"/>
    <s v="Ecuador         "/>
    <n v="270.18004383131853"/>
    <n v="284.40004613822998"/>
    <n v="299.36846961918945"/>
    <n v="315.12470486230467"/>
    <n v="331.71021564453127"/>
    <n v="349.16864804687503"/>
    <n v="367.54594531250007"/>
    <n v="386.89046875000008"/>
    <n v="407.25312500000007"/>
    <n v="428.6875"/>
    <n v="451.25"/>
    <n v="475"/>
    <n v="500"/>
    <n v="624.75"/>
    <n v="714"/>
    <n v="816"/>
    <n v="914.5"/>
    <n v="1013"/>
    <n v="1157.02479338843"/>
    <n v="1272.7272727272727"/>
    <n v="1400"/>
    <n v="1617"/>
    <n v="1790"/>
    <n v="1944"/>
    <n v="2733.5888888888885"/>
    <n v="3387.36"/>
    <n v="3475.7080000000001"/>
    <n v="3567.1819999999998"/>
    <n v="3661.9539999999997"/>
    <n v="3760.23"/>
    <n v="3862.2440000000001"/>
    <n v="3968.27"/>
    <n v="4078.6130000000003"/>
    <n v="4193.5969999999998"/>
    <n v="4313.5529999999999"/>
    <n v="4438.7619999999997"/>
    <n v="4569.3940000000002"/>
    <n v="4705.4609999999993"/>
    <n v="4846.8"/>
    <n v="4993.1229999999996"/>
    <n v="5144.2089999999998"/>
    <n v="5300.0460000000003"/>
    <n v="5460.67"/>
    <n v="5625.9529999999995"/>
    <n v="5795.7379999999994"/>
    <n v="5969.9189999999999"/>
    <n v="6148.3359999999993"/>
    <n v="6330.9920000000002"/>
    <n v="6518.1379999999999"/>
    <n v="6710.1360000000004"/>
    <n v="6907.1939999999995"/>
    <n v="7109.268"/>
    <n v="7316.0830000000005"/>
    <n v="7527.3230000000003"/>
    <n v="7742.5659999999998"/>
    <n v="7961.41"/>
    <n v="8183.4930000000004"/>
    <n v="8408.5349999999999"/>
    <n v="8636.2759999999998"/>
    <n v="8866.476999999999"/>
    <n v="9098.7969999999987"/>
    <n v="9332.601999999999"/>
    <n v="9567.244999999999"/>
    <n v="9802.3090000000011"/>
    <n v="10037.392"/>
    <n v="10271.884"/>
    <n v="10506.112000000001"/>
    <n v="10739.171"/>
    <n v="10967.798999999999"/>
    <n v="11187.792000000001"/>
    <n v="11396.394"/>
    <n v="11592.207999999999"/>
    <n v="11776.733"/>
    <n v="11953.741000000002"/>
    <n v="12128.65"/>
    <n v="12305.544"/>
    <n v="12485.58"/>
    <n v="12668.080999999998"/>
    <n v="12853.057000000001"/>
    <n v="13039.984"/>
    <n v="13228.422999999999"/>
    <n v="13418.601999999999"/>
    <n v="13610.733"/>
    <n v="13804.222"/>
    <n v="13998.228999999999"/>
    <n v="14192.021000000001"/>
    <n v="14385.339"/>
    <n v="14577.953000000001"/>
    <n v="14769.169"/>
    <n v="14958.199000000001"/>
    <n v="15144.407999999999"/>
    <n v="15327.398999999999"/>
    <n v="15507.021000000001"/>
    <n v="15683.217000000001"/>
    <n v="15856.055"/>
    <n v="16025.565000000001"/>
    <n v="16191.584999999999"/>
    <n v="16353.937000000002"/>
    <n v="16512.633999999998"/>
    <n v="16667.734"/>
    <n v="16819.254999999997"/>
    <n v="16967.146000000001"/>
    <n v="17111.292000000001"/>
    <n v="17251.572"/>
    <n v="17387.845000000001"/>
    <n v="17519.986000000001"/>
  </r>
  <r>
    <x v="6"/>
    <n v="222"/>
    <s v="El Salvador     "/>
    <n v="109.18624683408925"/>
    <n v="110.40452123078144"/>
    <n v="111.96764340012764"/>
    <n v="114.00817614022705"/>
    <n v="116.71505090376297"/>
    <n v="120.35927404444445"/>
    <n v="125.33186666666666"/>
    <n v="132.19999999999999"/>
    <n v="155.36000000000001"/>
    <n v="178.52"/>
    <n v="201.68"/>
    <n v="224.84"/>
    <n v="248"/>
    <n v="287.33333333333337"/>
    <n v="326.66666666666669"/>
    <n v="366"/>
    <n v="429"/>
    <n v="492"/>
    <n v="589.23333333333335"/>
    <n v="686.4666666666667"/>
    <n v="783.7"/>
    <n v="1002.152"/>
    <n v="1407.5365714285715"/>
    <n v="1442.7280000000001"/>
    <n v="1788.8029999999999"/>
    <n v="1950.6279999999999"/>
    <n v="2006.606"/>
    <n v="2059.0929999999998"/>
    <n v="2111.3329999999996"/>
    <n v="2165.7809999999999"/>
    <n v="2224.0990000000002"/>
    <n v="2287.1239999999998"/>
    <n v="2354.8969999999999"/>
    <n v="2426.7809999999999"/>
    <n v="2501.6379999999999"/>
    <n v="2578.3739999999998"/>
    <n v="2656.5240000000003"/>
    <n v="2736.7619999999997"/>
    <n v="2821.1170000000002"/>
    <n v="2912.3530000000001"/>
    <n v="3012.1549999999997"/>
    <n v="3121.355"/>
    <n v="3238.47"/>
    <n v="3360.0070000000001"/>
    <n v="3481.1280000000002"/>
    <n v="3598.2350000000001"/>
    <n v="3709.3729999999996"/>
    <n v="3815.0120000000002"/>
    <n v="3916.8670000000002"/>
    <n v="4017.8069999999998"/>
    <n v="4119.5329999999994"/>
    <n v="4223.5320000000002"/>
    <n v="4328.0290000000005"/>
    <n v="4427.6730000000007"/>
    <n v="4515.1930000000002"/>
    <n v="4585.9279999999999"/>
    <n v="4637.9009999999998"/>
    <n v="4674.3180000000002"/>
    <n v="4702.1610000000001"/>
    <n v="4731.2650000000003"/>
    <n v="4769.0720000000001"/>
    <n v="4817.6859999999997"/>
    <n v="4876.0600000000004"/>
    <n v="4944.5990000000002"/>
    <n v="5022.826"/>
    <n v="5110.1759999999995"/>
    <n v="5207.3760000000002"/>
    <n v="5314.4490000000005"/>
    <n v="5429.0569999999998"/>
    <n v="5547.9560000000001"/>
    <n v="5668.6059999999998"/>
    <n v="5790.09"/>
    <n v="5912.415"/>
    <n v="6035.0929999999998"/>
    <n v="6157.8629999999994"/>
    <n v="6280.482"/>
    <n v="6402.4519999999993"/>
    <n v="6523.3739999999998"/>
    <n v="6643.2960000000003"/>
    <n v="6762.4390000000003"/>
    <n v="6880.951"/>
    <n v="6998.7350000000006"/>
    <n v="7115.616"/>
    <n v="7231.5820000000003"/>
    <n v="7346.6419999999998"/>
    <n v="7460.7979999999998"/>
    <n v="7574.0159999999996"/>
    <n v="7686.2669999999998"/>
    <n v="7797.5640000000003"/>
    <n v="7907.9340000000002"/>
    <n v="8017.3890000000001"/>
    <n v="8125.9050000000007"/>
    <n v="8233.4390000000003"/>
    <n v="8339.9520000000011"/>
    <n v="8445.393"/>
    <n v="8549.7129999999997"/>
    <n v="8652.8670000000002"/>
    <n v="8754.8009999999995"/>
    <n v="8855.4380000000001"/>
    <n v="8954.6919999999991"/>
    <n v="9052.4779999999992"/>
    <n v="9148.73"/>
    <n v="9243.3869999999988"/>
    <n v="9336.3809999999994"/>
    <n v="9427.6450000000004"/>
    <n v="9517.11"/>
  </r>
  <r>
    <x v="14"/>
    <n v="226"/>
    <s v="Eq. Guinea      "/>
    <n v="152.9182483347326"/>
    <n v="153.42968060341065"/>
    <n v="153.94282334790367"/>
    <n v="154.45768228886652"/>
    <n v="154.97426316608684"/>
    <n v="155.49257173854866"/>
    <n v="156.01261378449698"/>
    <n v="156.53439510150201"/>
    <n v="157.05792150652377"/>
    <n v="157.58319883597699"/>
    <n v="158.11023294579633"/>
    <n v="158.63902971150134"/>
    <n v="159.97213080151397"/>
    <n v="161.31643442169474"/>
    <n v="162.67203471095266"/>
    <n v="164.03902659928002"/>
    <n v="165.41750581440002"/>
    <n v="168.79337328000003"/>
    <n v="172.23813600000003"/>
    <n v="175.75319999999999"/>
    <n v="179.34"/>
    <n v="183"/>
    <n v="193.63400000000001"/>
    <n v="204.26800000000003"/>
    <n v="214.90200000000002"/>
    <n v="225.536"/>
    <n v="230.684"/>
    <n v="233.61500000000001"/>
    <n v="235.38300000000001"/>
    <n v="236.80099999999999"/>
    <n v="238.441"/>
    <n v="240.62400000000002"/>
    <n v="243.42899999999997"/>
    <n v="246.72199999999998"/>
    <n v="250.208"/>
    <n v="253.57"/>
    <n v="256.63499999999999"/>
    <n v="259.49899999999997"/>
    <n v="262.596"/>
    <n v="266.52499999999998"/>
    <n v="271.56600000000003"/>
    <n v="278.28199999999998"/>
    <n v="286.16500000000002"/>
    <n v="293.16199999999998"/>
    <n v="296.48599999999999"/>
    <n v="294.31799999999998"/>
    <n v="285.94600000000003"/>
    <n v="272.48299999999995"/>
    <n v="256.21699999999998"/>
    <n v="240.41199999999998"/>
    <n v="227.57400000000001"/>
    <n v="218.08600000000001"/>
    <n v="211.637"/>
    <n v="209.16199999999998"/>
    <n v="211.59199999999998"/>
    <n v="219.37100000000001"/>
    <n v="233.28"/>
    <n v="252.69400000000002"/>
    <n v="274.87699999999995"/>
    <n v="296.06099999999998"/>
    <n v="313.53500000000003"/>
    <n v="326.238"/>
    <n v="334.92200000000003"/>
    <n v="340.92099999999999"/>
    <n v="346.39099999999996"/>
    <n v="352.91700000000003"/>
    <n v="360.78300000000002"/>
    <n v="369.46600000000001"/>
    <n v="378.80399999999997"/>
    <n v="388.43700000000001"/>
    <n v="398.108"/>
    <n v="407.85400000000004"/>
    <n v="417.82799999999997"/>
    <n v="428.00599999999997"/>
    <n v="438.35400000000004"/>
    <n v="448.84399999999999"/>
    <n v="459.46699999999998"/>
    <n v="470.22800000000001"/>
    <n v="481.14099999999996"/>
    <n v="492.233"/>
    <n v="503.51900000000001"/>
    <n v="514.99699999999996"/>
    <n v="526.65899999999999"/>
    <n v="538.51199999999994"/>
    <n v="550.56400000000008"/>
    <n v="562.81500000000005"/>
    <n v="575.27499999999998"/>
    <n v="587.92999999999995"/>
    <n v="600.74"/>
    <n v="613.649"/>
    <n v="626.61599999999999"/>
    <n v="639.62699999999995"/>
    <n v="652.69399999999996"/>
    <n v="665.84699999999998"/>
    <n v="679.125"/>
    <n v="692.56200000000001"/>
    <n v="706.16100000000006"/>
    <n v="719.91499999999996"/>
    <n v="733.83699999999999"/>
    <n v="747.93799999999999"/>
    <n v="762.22399999999993"/>
    <n v="776.69799999999998"/>
    <n v="791.35199999999998"/>
    <n v="806.16899999999998"/>
    <n v="821.12800000000004"/>
    <n v="836.20600000000002"/>
  </r>
  <r>
    <x v="12"/>
    <n v="231"/>
    <s v="Ethiopia        "/>
    <n v="2250"/>
    <n v="2299.0500000000002"/>
    <n v="2348.1"/>
    <n v="2397.15"/>
    <n v="2446.1999999999998"/>
    <n v="2495.25"/>
    <n v="2544.3000000000002"/>
    <n v="2593.35"/>
    <n v="2642.4"/>
    <n v="2691.45"/>
    <n v="2740.5"/>
    <n v="2789.55"/>
    <n v="2838.6"/>
    <n v="4038.2357692307687"/>
    <n v="5237.8715384615371"/>
    <n v="6437.5073076923063"/>
    <n v="7637.1430769230765"/>
    <n v="8836.7788461538457"/>
    <n v="10036.414615384614"/>
    <n v="11236.050384615384"/>
    <n v="12435.686153846154"/>
    <n v="13635.321923076921"/>
    <n v="14834.957692307693"/>
    <n v="16034.593461538461"/>
    <n v="17234.22923076923"/>
    <n v="18433.864999999998"/>
    <n v="18819.650000000001"/>
    <n v="19215.487999999998"/>
    <n v="19622.233"/>
    <n v="20041.207999999999"/>
    <n v="20474.205999999998"/>
    <n v="20923.523999999998"/>
    <n v="21391.931"/>
    <n v="21882.54"/>
    <n v="22398.606"/>
    <n v="22942.921999999999"/>
    <n v="23517.162"/>
    <n v="24121.319"/>
    <n v="24753.46"/>
    <n v="25410.413"/>
    <n v="26089.798999999999"/>
    <n v="26786.101000000002"/>
    <n v="27498.822"/>
    <n v="28235.97"/>
    <n v="29008.947"/>
    <n v="29822.865000000002"/>
    <n v="30693.206999999999"/>
    <n v="31610.605"/>
    <n v="32526.433000000001"/>
    <n v="33374.667000000001"/>
    <n v="34114.235999999997"/>
    <n v="34720.319000000003"/>
    <n v="35224.267999999996"/>
    <n v="35710.080000000002"/>
    <n v="36294.832999999999"/>
    <n v="37062.418000000005"/>
    <n v="38044.152999999998"/>
    <n v="39214.937999999995"/>
    <n v="40532.983999999997"/>
    <n v="41931.331999999995"/>
    <n v="43360.532999999996"/>
    <n v="44806.468000000001"/>
    <n v="46283.32"/>
    <n v="47802.445999999996"/>
    <n v="49384.178"/>
    <n v="51040.244999999995"/>
    <n v="52773.904999999999"/>
    <n v="54569.561000000002"/>
    <n v="56397.843999999997"/>
    <n v="58219.596000000005"/>
    <n v="60006.933999999994"/>
    <n v="61748.273000000001"/>
    <n v="63451.565000000002"/>
    <n v="65132.853000000003"/>
    <n v="66817.62"/>
    <n v="68525.123999999996"/>
    <n v="70258.953000000009"/>
    <n v="72014.771999999997"/>
    <n v="73794.757000000012"/>
    <n v="75599.826000000001"/>
    <n v="77430.70199999999"/>
    <n v="79289.141999999993"/>
    <n v="81176.369000000006"/>
    <n v="83091.491999999998"/>
    <n v="85032.716"/>
    <n v="86998.358999999997"/>
    <n v="88987.872999999992"/>
    <n v="91000.6"/>
    <n v="93034.400999999998"/>
    <n v="95086.660999999993"/>
    <n v="97155"/>
    <n v="99237.824999999997"/>
    <n v="101333.77"/>
    <n v="103440.92"/>
    <n v="105557.296"/>
    <n v="107681.02499999999"/>
    <n v="109810.69899999999"/>
    <n v="111944.819"/>
    <n v="114081.37400000001"/>
    <n v="116218.23300000001"/>
    <n v="118353.63099999999"/>
    <n v="120486.37"/>
    <n v="122615.74100000001"/>
    <n v="124741.18100000001"/>
    <n v="126862.397"/>
    <n v="128979.162"/>
  </r>
  <r>
    <x v="12"/>
    <n v="232"/>
    <s v="Eritrea         "/>
    <n v="269.04116686234937"/>
    <n v="269.31047733968904"/>
    <n v="269.58005739708614"/>
    <n v="269.84990730439051"/>
    <n v="270.12002733172221"/>
    <n v="270.39041774947174"/>
    <n v="270.66107882830005"/>
    <n v="270.9320108391392"/>
    <n v="271.20321405319237"/>
    <n v="271.4746887419343"/>
    <n v="271.74643517711138"/>
    <n v="272.01845363074216"/>
    <n v="274.30432298898364"/>
    <n v="276.60940133342893"/>
    <n v="278.93385008413003"/>
    <n v="281.27783201761008"/>
    <n v="283.64151127826227"/>
    <n v="297.61399951857078"/>
    <n v="312.27478767219498"/>
    <n v="327.65778213880549"/>
    <n v="343.79855958406694"/>
    <n v="360.73444921875"/>
    <n v="480.97926562500004"/>
    <n v="641.30568749999998"/>
    <n v="855.07424999999989"/>
    <n v="1140.0989999999999"/>
    <n v="1161.6479999999999"/>
    <n v="1184.6509999999998"/>
    <n v="1209.115"/>
    <n v="1235.0360000000001"/>
    <n v="1262.3989999999999"/>
    <n v="1291.175"/>
    <n v="1321.3240000000001"/>
    <n v="1352.796"/>
    <n v="1385.5360000000001"/>
    <n v="1419.498"/>
    <n v="1454.6590000000001"/>
    <n v="1491.029"/>
    <n v="1528.6619999999998"/>
    <n v="1567.6329999999998"/>
    <n v="1608.001"/>
    <n v="1649.7820000000002"/>
    <n v="1692.9670000000001"/>
    <n v="1737.5540000000001"/>
    <n v="1783.5329999999999"/>
    <n v="1830.9"/>
    <n v="1879.585"/>
    <n v="1929.58"/>
    <n v="1981.0039999999999"/>
    <n v="2034.0189999999998"/>
    <n v="2088.6999999999998"/>
    <n v="2145.223"/>
    <n v="2203.444"/>
    <n v="2262.7429999999999"/>
    <n v="2322.2759999999998"/>
    <n v="2381.5"/>
    <n v="2439.21"/>
    <n v="2495.5439999999999"/>
    <n v="2552.8230000000003"/>
    <n v="2614.3020000000001"/>
    <n v="2681.7809999999999"/>
    <n v="2757.9960000000001"/>
    <n v="2840.99"/>
    <n v="2922.3360000000002"/>
    <n v="2990.4949999999999"/>
    <n v="3038.0810000000001"/>
    <n v="3061.7429999999999"/>
    <n v="3066.56"/>
    <n v="3064.0069999999996"/>
    <n v="3070.2330000000002"/>
    <n v="3097.2570000000001"/>
    <n v="3147.92"/>
    <n v="3219.76"/>
    <n v="3312.8429999999998"/>
    <n v="3425.7190000000001"/>
    <n v="3556.5309999999999"/>
    <n v="3706.6959999999999"/>
    <n v="3875.0070000000001"/>
    <n v="4053.4939999999997"/>
    <n v="4231.5380000000005"/>
    <n v="4401.357"/>
    <n v="4559.7209999999995"/>
    <n v="4708.085"/>
    <n v="4849.1869999999999"/>
    <n v="4987.875"/>
    <n v="5127.7669999999998"/>
    <n v="5269.13"/>
    <n v="5410.7129999999997"/>
    <n v="5552.9320000000007"/>
    <n v="5696.0879999999997"/>
    <n v="5840.4210000000003"/>
    <n v="5986.2690000000002"/>
    <n v="6133.799"/>
    <n v="6282.8130000000001"/>
    <n v="6432.9439999999995"/>
    <n v="6583.9130000000005"/>
    <n v="6735.6859999999997"/>
    <n v="6888.3539999999994"/>
    <n v="7041.902"/>
    <n v="7196.3289999999997"/>
    <n v="7351.6130000000003"/>
    <n v="7507.6949999999997"/>
    <n v="7664.4889999999996"/>
    <n v="7821.9139999999998"/>
    <n v="7979.8729999999996"/>
    <n v="8138.2719999999999"/>
  </r>
  <r>
    <x v="1"/>
    <n v="233"/>
    <s v="Estonia         "/>
    <n v="353.69544307502082"/>
    <n v="368.13199177196037"/>
    <n v="383.15778735448941"/>
    <n v="398.79688071589715"/>
    <n v="415.07430441858685"/>
    <n v="432.01611276220262"/>
    <n v="449.64942348719046"/>
    <n v="468.00246118054525"/>
    <n v="487.10460245322048"/>
    <n v="506.98642296151513"/>
    <n v="527.67974634769939"/>
    <n v="549.21769517821792"/>
    <n v="582.50361609810989"/>
    <n v="617.80686555860132"/>
    <n v="655.24970589548616"/>
    <n v="694.96180928309172"/>
    <n v="737.08070681540005"/>
    <n v="766.56393508801614"/>
    <n v="797.22649249153676"/>
    <n v="829.11555219119816"/>
    <n v="862.28017427884618"/>
    <n v="896.77138124999988"/>
    <n v="943.969875"/>
    <n v="993.65250000000003"/>
    <n v="1045.95"/>
    <n v="1101"/>
    <n v="1113.924"/>
    <n v="1126.2809999999999"/>
    <n v="1138.04"/>
    <n v="1149.2429999999999"/>
    <n v="1160.0030000000002"/>
    <n v="1170.5140000000001"/>
    <n v="1181.0419999999999"/>
    <n v="1191.9079999999999"/>
    <n v="1203.463"/>
    <n v="1215.999"/>
    <n v="1229.665"/>
    <n v="1244.386"/>
    <n v="1259.826"/>
    <n v="1275.491"/>
    <n v="1291"/>
    <n v="1306.2"/>
    <n v="1321.134"/>
    <n v="1335.845"/>
    <n v="1350.45"/>
    <n v="1364.998"/>
    <n v="1379.569"/>
    <n v="1394.02"/>
    <n v="1407.9209999999998"/>
    <n v="1420.702"/>
    <n v="1431.999"/>
    <n v="1441.617"/>
    <n v="1449.8040000000001"/>
    <n v="1457.193"/>
    <n v="1464.672"/>
    <n v="1472.9"/>
    <n v="1481.559"/>
    <n v="1490.3869999999999"/>
    <n v="1500.088"/>
    <n v="1511.5610000000001"/>
    <n v="1525.1280000000002"/>
    <n v="1541.79"/>
    <n v="1560.527"/>
    <n v="1577.22"/>
    <n v="1586.3139999999999"/>
    <n v="1584.0990000000002"/>
    <n v="1568.8489999999999"/>
    <n v="1542.4630000000002"/>
    <n v="1509.3589999999999"/>
    <n v="1475.9110000000001"/>
    <n v="1446.837"/>
    <n v="1423.5650000000001"/>
    <n v="1405.0329999999999"/>
    <n v="1390.45"/>
    <n v="1378.1570000000002"/>
    <n v="1366.913"/>
    <n v="1356.7829999999999"/>
    <n v="1348.3040000000001"/>
    <n v="1341.184"/>
    <n v="1335.078"/>
    <n v="1329.6970000000001"/>
    <n v="1324.877"/>
    <n v="1320.53"/>
    <n v="1316.5360000000001"/>
    <n v="1312.8029999999999"/>
    <n v="1309.2439999999999"/>
    <n v="1305.7570000000001"/>
    <n v="1302.2640000000001"/>
    <n v="1298.7380000000001"/>
    <n v="1295.1840000000002"/>
    <n v="1291.5940000000001"/>
    <n v="1287.9369999999999"/>
    <n v="1284.1689999999999"/>
    <n v="1280.26"/>
    <n v="1276.1849999999999"/>
    <n v="1271.925"/>
    <n v="1267.4690000000001"/>
    <n v="1262.819"/>
    <n v="1257.9829999999999"/>
    <n v="1252.98"/>
    <n v="1247.83"/>
    <n v="1242.538"/>
    <n v="1237.1199999999999"/>
    <n v="1231.6190000000001"/>
    <n v="1226.0940000000001"/>
    <n v="1220.587"/>
  </r>
  <r>
    <x v="4"/>
    <n v="234"/>
    <s v="Faeroe Islands  "/>
    <n v="3.4346111301656514"/>
    <n v="3.6308746233179749"/>
    <n v="3.8383531732218588"/>
    <n v="4.0576876402631079"/>
    <n v="4.2895555054210002"/>
    <n v="4.5346729628736284"/>
    <n v="4.7937971321806936"/>
    <n v="5.067728396876733"/>
    <n v="5.357312876698261"/>
    <n v="5.6634450410810189"/>
    <n v="5.9870704719999344"/>
    <n v="6.3291887846856438"/>
    <n v="7.0566817484426148"/>
    <n v="7.8677945930911903"/>
    <n v="8.7721387991936286"/>
    <n v="9.7804306151928966"/>
    <n v="10.904618042226561"/>
    <n v="12.116242269140624"/>
    <n v="13.462491410156249"/>
    <n v="14.958323789062497"/>
    <n v="16.620359765625"/>
    <n v="18.467066406249998"/>
    <n v="21.105218749999999"/>
    <n v="24.120249999999995"/>
    <n v="27.565999999999999"/>
    <n v="31.503999999999998"/>
    <n v="31.302999999999997"/>
    <n v="31.247999999999998"/>
    <n v="31.335000000000001"/>
    <n v="31.548999999999999"/>
    <n v="31.877000000000002"/>
    <n v="32.295999999999999"/>
    <n v="32.780999999999999"/>
    <n v="33.302"/>
    <n v="33.826999999999998"/>
    <n v="34.33"/>
    <n v="34.792000000000002"/>
    <n v="35.213999999999999"/>
    <n v="35.608000000000004"/>
    <n v="36.004000000000005"/>
    <n v="36.421000000000006"/>
    <n v="36.861999999999995"/>
    <n v="37.319000000000003"/>
    <n v="37.781999999999996"/>
    <n v="38.238"/>
    <n v="38.679000000000002"/>
    <n v="39.098999999999997"/>
    <n v="39.503"/>
    <n v="39.905999999999999"/>
    <n v="40.331000000000003"/>
    <n v="40.79"/>
    <n v="41.29"/>
    <n v="41.823"/>
    <n v="42.370999999999995"/>
    <n v="42.908999999999999"/>
    <n v="43.418999999999997"/>
    <n v="43.882000000000005"/>
    <n v="44.298000000000002"/>
    <n v="44.695"/>
    <n v="45.11"/>
    <n v="45.561"/>
    <n v="46.085000000000001"/>
    <n v="46.653999999999996"/>
    <n v="47.153000000000006"/>
    <n v="47.424999999999997"/>
    <n v="47.37"/>
    <n v="46.929000000000002"/>
    <n v="46.171000000000006"/>
    <n v="45.279000000000003"/>
    <n v="44.51"/>
    <n v="44.048999999999999"/>
    <n v="43.963999999999999"/>
    <n v="44.194000000000003"/>
    <n v="44.638999999999996"/>
    <n v="45.137999999999998"/>
    <n v="45.575000000000003"/>
    <n v="45.924999999999997"/>
    <n v="46.222000000000001"/>
    <n v="46.484000000000002"/>
    <n v="46.742000000000004"/>
    <n v="47.016999999999996"/>
    <n v="47.308999999999997"/>
    <n v="47.603000000000002"/>
    <n v="47.900999999999996"/>
    <n v="48.200999999999993"/>
    <n v="48.503999999999998"/>
    <n v="48.808999999999997"/>
    <n v="49.116"/>
    <n v="49.423000000000002"/>
    <n v="49.728999999999999"/>
    <n v="50.033000000000001"/>
    <n v="50.335000000000001"/>
    <n v="50.631999999999998"/>
    <n v="50.923000000000002"/>
    <n v="51.207000000000001"/>
    <n v="51.478000000000002"/>
    <n v="51.738"/>
    <n v="51.986000000000004"/>
    <n v="52.221000000000004"/>
    <n v="52.444000000000003"/>
    <n v="52.652999999999999"/>
    <n v="52.849000000000004"/>
    <n v="53.031999999999996"/>
    <n v="53.204999999999998"/>
    <n v="53.365000000000002"/>
    <n v="53.515000000000001"/>
  </r>
  <r>
    <x v="8"/>
    <n v="238"/>
    <s v="Falkland Is.    "/>
    <n v="0.6224293161065324"/>
    <n v="0.67344811250870718"/>
    <n v="0.72864877746843726"/>
    <n v="0.78837408709699774"/>
    <n v="0.85299491390822713"/>
    <n v="0.92291252980234395"/>
    <n v="0.99856109781892954"/>
    <n v="1.0804103681319566"/>
    <n v="1.1689685950280186"/>
    <n v="1.264785692981135"/>
    <n v="1.3684566514222116"/>
    <n v="1.480625229407639"/>
    <n v="1.5299794037212269"/>
    <n v="1.5809787171786009"/>
    <n v="1.6336780077512212"/>
    <n v="1.6881339413429284"/>
    <n v="1.7444050727210261"/>
    <n v="1.8045569717803718"/>
    <n v="1.8667830742555571"/>
    <n v="1.9311549044023004"/>
    <n v="1.997746452829966"/>
    <n v="2.0666342615482405"/>
    <n v="2.0707758131745901"/>
    <n v="2.0749256645035969"/>
    <n v="2.079083832167933"/>
    <n v="2.2610000000000001"/>
    <n v="2.2480000000000002"/>
    <n v="2.2359999999999998"/>
    <n v="2.2240000000000002"/>
    <n v="2.2130000000000001"/>
    <n v="2.202"/>
    <n v="2.1920000000000002"/>
    <n v="2.1800000000000002"/>
    <n v="2.17"/>
    <n v="2.1580000000000004"/>
    <n v="2.145"/>
    <n v="2.1320000000000001"/>
    <n v="2.117"/>
    <n v="2.1040000000000001"/>
    <n v="2.0880000000000001"/>
    <n v="2.073"/>
    <n v="2.0579999999999998"/>
    <n v="2.0419999999999998"/>
    <n v="2.0249999999999999"/>
    <n v="2.0099999999999998"/>
    <n v="1.994"/>
    <n v="1.9790000000000001"/>
    <n v="1.9630000000000001"/>
    <n v="1.948"/>
    <n v="1.9339999999999999"/>
    <n v="1.919"/>
    <n v="1.9039999999999999"/>
    <n v="1.891"/>
    <n v="1.8780000000000001"/>
    <n v="1.867"/>
    <n v="1.8580000000000001"/>
    <n v="1.8519999999999999"/>
    <n v="1.85"/>
    <n v="1.85"/>
    <n v="1.855"/>
    <n v="1.863"/>
    <n v="1.8740000000000001"/>
    <n v="1.891"/>
    <n v="1.915"/>
    <n v="1.9510000000000001"/>
    <n v="2.0030000000000001"/>
    <n v="2.0699999999999998"/>
    <n v="2.15"/>
    <n v="2.2429999999999999"/>
    <n v="2.3439999999999999"/>
    <n v="2.452"/>
    <n v="2.5680000000000001"/>
    <n v="2.6880000000000002"/>
    <n v="2.8040000000000003"/>
    <n v="2.9060000000000001"/>
    <n v="2.9809999999999999"/>
    <n v="3.0289999999999999"/>
    <n v="3.05"/>
    <n v="3.0540000000000003"/>
    <n v="3.0550000000000002"/>
    <n v="3.06"/>
    <n v="3.0730000000000004"/>
    <n v="3.0910000000000002"/>
    <n v="3.1109999999999998"/>
    <n v="3.133"/>
    <n v="3.153"/>
    <n v="3.1709999999999998"/>
    <n v="3.1890000000000001"/>
    <n v="3.2050000000000001"/>
    <n v="3.2210000000000001"/>
    <n v="3.2370000000000001"/>
    <n v="3.2510000000000003"/>
    <n v="3.2640000000000002"/>
    <n v="3.2759999999999998"/>
    <n v="3.2880000000000003"/>
    <n v="3.2989999999999999"/>
    <n v="3.31"/>
    <n v="3.3210000000000002"/>
    <n v="3.33"/>
    <n v="3.34"/>
    <n v="3.3479999999999999"/>
    <n v="3.355"/>
    <n v="3.36"/>
    <n v="3.3650000000000002"/>
    <n v="3.37"/>
    <n v="3.3739999999999997"/>
  </r>
  <r>
    <x v="3"/>
    <n v="242"/>
    <s v="Fiji            "/>
    <n v="65.446695949590421"/>
    <n v="68.891258894305707"/>
    <n v="72.517114625584952"/>
    <n v="76.333804869036797"/>
    <n v="80.351373546354523"/>
    <n v="84.580393206688967"/>
    <n v="89.031992849146263"/>
    <n v="93.717887209627662"/>
    <n v="98.650407589081752"/>
    <n v="103.84253430429658"/>
    <n v="109.30793084662797"/>
    <n v="115.06097983855574"/>
    <n v="121.4532564962533"/>
    <n v="128.20065963493403"/>
    <n v="135.3229185035415"/>
    <n v="142.84085842040491"/>
    <n v="150.77646166598294"/>
    <n v="155.97564999929267"/>
    <n v="161.3541206889235"/>
    <n v="169.26818851108791"/>
    <n v="177.18990323428199"/>
    <n v="185.11952854474796"/>
    <n v="192.99438825102354"/>
    <n v="200.87392877817007"/>
    <n v="247.0413470703125"/>
    <n v="288.99300000000005"/>
    <n v="296.608"/>
    <n v="305.50400000000002"/>
    <n v="315.23099999999999"/>
    <n v="325.46299999999997"/>
    <n v="335.99400000000003"/>
    <n v="346.74299999999999"/>
    <n v="357.75299999999999"/>
    <n v="369.16300000000001"/>
    <n v="381.18299999999999"/>
    <n v="393.995"/>
    <n v="407.64400000000001"/>
    <n v="421.952"/>
    <n v="436.476"/>
    <n v="450.62199999999996"/>
    <n v="463.96499999999997"/>
    <n v="476.33100000000002"/>
    <n v="487.84800000000001"/>
    <n v="498.767"/>
    <n v="509.48700000000002"/>
    <n v="520.30399999999997"/>
    <n v="531.32300000000009"/>
    <n v="542.48"/>
    <n v="553.71199999999999"/>
    <n v="564.90300000000002"/>
    <n v="575.995"/>
    <n v="586.77800000000002"/>
    <n v="597.33100000000002"/>
    <n v="608.21500000000003"/>
    <n v="620.18499999999995"/>
    <n v="633.66999999999996"/>
    <n v="649.13499999999999"/>
    <n v="666.12900000000002"/>
    <n v="683.05899999999997"/>
    <n v="697.74299999999994"/>
    <n v="708.71199999999999"/>
    <n v="715.25700000000006"/>
    <n v="718.09100000000001"/>
    <n v="718.90200000000004"/>
    <n v="720.13800000000003"/>
    <n v="723.56"/>
    <n v="729.72699999999998"/>
    <n v="738.08699999999999"/>
    <n v="747.94900000000007"/>
    <n v="758.17900000000009"/>
    <n v="767.93599999999992"/>
    <n v="777.08200000000011"/>
    <n v="785.88400000000001"/>
    <n v="794.36300000000006"/>
    <n v="802.62300000000005"/>
    <n v="810.7360000000001"/>
    <n v="818.65599999999995"/>
    <n v="826.303"/>
    <n v="833.68299999999999"/>
    <n v="840.81400000000008"/>
    <n v="847.70600000000002"/>
    <n v="854.35199999999998"/>
    <n v="860.74099999999999"/>
    <n v="866.875"/>
    <n v="872.76199999999994"/>
    <n v="878.404"/>
    <n v="883.82899999999995"/>
    <n v="889.03300000000002"/>
    <n v="893.96100000000001"/>
    <n v="898.53099999999995"/>
    <n v="902.702"/>
    <n v="906.428"/>
    <n v="909.76499999999999"/>
    <n v="912.90300000000002"/>
    <n v="916.09300000000007"/>
    <n v="919.51299999999992"/>
    <n v="923.23599999999999"/>
    <n v="927.19100000000003"/>
    <n v="931.22"/>
    <n v="935.09299999999996"/>
    <n v="938.64"/>
    <n v="941.80700000000002"/>
    <n v="944.63400000000001"/>
    <n v="947.15699999999993"/>
    <n v="949.43700000000001"/>
    <n v="951.52199999999993"/>
  </r>
  <r>
    <x v="4"/>
    <n v="246"/>
    <s v="Finland         "/>
    <n v="400.11930192120354"/>
    <n v="437.51362920355905"/>
    <n v="478.40275342819064"/>
    <n v="523.11329113175987"/>
    <n v="572.00238376089635"/>
    <n v="625.46055046752224"/>
    <n v="683.91480752056168"/>
    <n v="747.8320792514553"/>
    <n v="817.72292777962878"/>
    <n v="894.14563131043496"/>
    <n v="977.71064358243848"/>
    <n v="1069.0854700854702"/>
    <n v="1169"/>
    <n v="1364"/>
    <n v="1450.151968669179"/>
    <n v="1641.6830704204535"/>
    <n v="1734.413353314121"/>
    <n v="1863.8483796349665"/>
    <n v="2030.8219634966381"/>
    <n v="2343.1099634966381"/>
    <n v="2674.1372434197883"/>
    <n v="3071.9819558117197"/>
    <n v="3357.5309832853027"/>
    <n v="3636.8202512968296"/>
    <n v="3695.4749974255524"/>
    <n v="4009"/>
    <n v="4049.97"/>
    <n v="4095.0949999999998"/>
    <n v="4142.1019999999999"/>
    <n v="4189.1840000000002"/>
    <n v="4235.0020000000004"/>
    <n v="4278.7020000000002"/>
    <n v="4319.8980000000001"/>
    <n v="4358.6130000000003"/>
    <n v="4395.1880000000001"/>
    <n v="4430.0010000000002"/>
    <n v="4463.165"/>
    <n v="4494.2649999999994"/>
    <n v="4522.25"/>
    <n v="4545.7479999999996"/>
    <n v="4564.0010000000002"/>
    <n v="4576.2759999999998"/>
    <n v="4583.4619999999995"/>
    <n v="4588.4050000000007"/>
    <n v="4595.0050000000001"/>
    <n v="4606"/>
    <n v="4622.759"/>
    <n v="4644.3690000000006"/>
    <n v="4668.5050000000001"/>
    <n v="4691.6679999999997"/>
    <n v="4711.4310000000005"/>
    <n v="4726.8530000000001"/>
    <n v="4739.0380000000005"/>
    <n v="4750.0370000000003"/>
    <n v="4762.8490000000002"/>
    <n v="4779.5380000000005"/>
    <n v="4800.9750000000004"/>
    <n v="4826.2"/>
    <n v="4853.2449999999999"/>
    <n v="4879.2460000000001"/>
    <n v="4902.2080000000005"/>
    <n v="4921.2380000000003"/>
    <n v="4937.1530000000002"/>
    <n v="4951.7259999999997"/>
    <n v="4967.5630000000001"/>
    <n v="4986.4409999999998"/>
    <n v="5009.076"/>
    <n v="5034.5640000000003"/>
    <n v="5061.1120000000001"/>
    <n v="5086.1319999999996"/>
    <n v="5107.8019999999997"/>
    <n v="5125.46"/>
    <n v="5139.799"/>
    <n v="5151.9870000000001"/>
    <n v="5163.8019999999997"/>
    <n v="5176.5259999999998"/>
    <n v="5190.5140000000001"/>
    <n v="5205.32"/>
    <n v="5220.4830000000002"/>
    <n v="5235.2430000000004"/>
    <n v="5249.06"/>
    <n v="5261.848"/>
    <n v="5273.8449999999993"/>
    <n v="5285.2139999999999"/>
    <n v="5296.2150000000001"/>
    <n v="5307.0429999999997"/>
    <n v="5317.7020000000002"/>
    <n v="5328.1450000000004"/>
    <n v="5338.4639999999999"/>
    <n v="5348.7640000000001"/>
    <n v="5359.1019999999999"/>
    <n v="5369.4989999999998"/>
    <n v="5379.8810000000003"/>
    <n v="5390.0940000000001"/>
    <n v="5399.924"/>
    <n v="5409.1890000000003"/>
    <n v="5417.826"/>
    <n v="5425.7950000000001"/>
    <n v="5432.9629999999997"/>
    <n v="5439.1810000000005"/>
    <n v="5444.3379999999997"/>
    <n v="5448.3789999999999"/>
    <n v="5451.2889999999998"/>
    <n v="5453.0479999999998"/>
    <n v="5453.6559999999999"/>
    <n v="5453.1280000000006"/>
  </r>
  <r>
    <x v="4"/>
    <n v="250"/>
    <s v="France          "/>
    <n v="21471"/>
    <n v="22116.620075479805"/>
    <n v="22762.24015095958"/>
    <n v="23407.860226439385"/>
    <n v="24053.480301919182"/>
    <n v="24699.100377398976"/>
    <n v="25344.720452878777"/>
    <n v="25990.340528358578"/>
    <n v="26635.960603838383"/>
    <n v="27281.580679318176"/>
    <n v="27927.20075479797"/>
    <n v="29940.137767423061"/>
    <n v="31682.402275921755"/>
    <n v="32930.334612224629"/>
    <n v="34689.340033350454"/>
    <n v="36398.408024413911"/>
    <n v="37256.684391932817"/>
    <n v="37720.7044195821"/>
    <n v="38996.697059550497"/>
    <n v="39814.124450207215"/>
    <n v="40492.66530849212"/>
    <n v="41279.501950857106"/>
    <n v="39313.869621531783"/>
    <n v="41485.582963461748"/>
    <n v="41214.348285219377"/>
    <n v="41828.668999999994"/>
    <n v="42033.909"/>
    <n v="42324.398999999998"/>
    <n v="42667.724000000002"/>
    <n v="43040.425000000003"/>
    <n v="43428.001000000004"/>
    <n v="43825.395000000004"/>
    <n v="44236.509000000005"/>
    <n v="44672.735000000001"/>
    <n v="45150.513999999996"/>
    <n v="45684.002"/>
    <n v="46277.251000000004"/>
    <n v="46917.366999999998"/>
    <n v="47571.58"/>
    <n v="48195.546000000002"/>
    <n v="48757.792000000001"/>
    <n v="49243.254000000001"/>
    <n v="49661.097999999998"/>
    <n v="50033.804000000004"/>
    <n v="50396.027000000002"/>
    <n v="50772.198000000004"/>
    <n v="51170.983999999997"/>
    <n v="51582.192999999999"/>
    <n v="51989.150999999998"/>
    <n v="52367.036999999997"/>
    <n v="52699.171999999999"/>
    <n v="52979.96"/>
    <n v="53219.081999999995"/>
    <n v="53433.62"/>
    <n v="53647.978000000003"/>
    <n v="53880.01"/>
    <n v="54135.631000000001"/>
    <n v="54410.377999999997"/>
    <n v="54699.111000000004"/>
    <n v="54992.653999999995"/>
    <n v="55284.266000000003"/>
    <n v="55572.358999999997"/>
    <n v="55859.399000000005"/>
    <n v="56147.175999999999"/>
    <n v="56438.605000000003"/>
    <n v="56735.103000000003"/>
    <n v="57038.472999999998"/>
    <n v="57346.031000000003"/>
    <n v="57649.425000000003"/>
    <n v="57937.449000000001"/>
    <n v="58202.656000000003"/>
    <n v="58440.732000000004"/>
    <n v="58655.425000000003"/>
    <n v="58857.232000000004"/>
    <n v="59061.214"/>
    <n v="59278.010999999999"/>
    <n v="59511.101999999999"/>
    <n v="59756.475999999995"/>
    <n v="60008.133000000002"/>
    <n v="60256.801999999996"/>
    <n v="60495.536999999997"/>
    <n v="60722.853000000003"/>
    <n v="60940.373000000007"/>
    <n v="61147.915000000001"/>
    <n v="61345.990999999995"/>
    <n v="61535.004000000001"/>
    <n v="61714.407999999996"/>
    <n v="61883.728999999999"/>
    <n v="62043.673999999999"/>
    <n v="62195.312999999995"/>
    <n v="62339.489000000001"/>
    <n v="62476.442999999999"/>
    <n v="62606.134999999995"/>
    <n v="62728.815000000002"/>
    <n v="62844.703000000001"/>
    <n v="62953.995999999999"/>
    <n v="63056.827000000005"/>
    <n v="63153.345000000001"/>
    <n v="63243.76"/>
    <n v="63328.288"/>
    <n v="63407.062000000005"/>
    <n v="63480.127"/>
    <n v="63547.396999999997"/>
    <n v="63608.682000000001"/>
    <n v="63663.709000000003"/>
    <n v="63712.214999999997"/>
  </r>
  <r>
    <x v="8"/>
    <n v="254"/>
    <s v="French Guiana   "/>
    <n v="1.200889739448461"/>
    <n v="1.3549341848654484"/>
    <n v="1.5288897239572141"/>
    <n v="1.7253544997660479"/>
    <n v="1.9472696326033498"/>
    <n v="2.1979651271064053"/>
    <n v="2.4812120234936152"/>
    <n v="2.801281657845712"/>
    <n v="3.1630130183943868"/>
    <n v="3.5718893245646384"/>
    <n v="4.034125115484664"/>
    <n v="4.5567653178279341"/>
    <n v="5.1477979726153933"/>
    <n v="5.816282540927781"/>
    <n v="6.5724959839017938"/>
    <n v="7.4280991281405644"/>
    <n v="8.3963261897843573"/>
    <n v="9.4922007459046593"/>
    <n v="10.732781918606209"/>
    <n v="12.137445084472697"/>
    <n v="13.728202050412614"/>
    <n v="15.530066358825161"/>
    <n v="17.571470214474438"/>
    <n v="19.884740478879227"/>
    <n v="22.506642274267193"/>
    <n v="25.478999999999999"/>
    <n v="26.143000000000001"/>
    <n v="26.786000000000001"/>
    <n v="27.402999999999999"/>
    <n v="27.997"/>
    <n v="28.581"/>
    <n v="29.179000000000002"/>
    <n v="29.824999999999999"/>
    <n v="30.561"/>
    <n v="31.43"/>
    <n v="32.472000000000001"/>
    <n v="33.704999999999998"/>
    <n v="35.116"/>
    <n v="36.659999999999997"/>
    <n v="38.271000000000001"/>
    <n v="39.895000000000003"/>
    <n v="41.53"/>
    <n v="43.186"/>
    <n v="44.837000000000003"/>
    <n v="46.454999999999998"/>
    <n v="48.024999999999999"/>
    <n v="49.542999999999999"/>
    <n v="51.030999999999999"/>
    <n v="52.548000000000002"/>
    <n v="54.170999999999999"/>
    <n v="55.966000000000001"/>
    <n v="57.957000000000001"/>
    <n v="60.155000000000001"/>
    <n v="62.587999999999994"/>
    <n v="65.287000000000006"/>
    <n v="68.271999999999991"/>
    <n v="71.525999999999996"/>
    <n v="75.054000000000002"/>
    <n v="78.927999999999997"/>
    <n v="83.24"/>
    <n v="88.033000000000001"/>
    <n v="93.366"/>
    <n v="99.161000000000001"/>
    <n v="105.148"/>
    <n v="110.96799999999999"/>
    <n v="116.371"/>
    <n v="121.229"/>
    <n v="125.62700000000001"/>
    <n v="129.779"/>
    <n v="134.00900000000001"/>
    <n v="138.54499999999999"/>
    <n v="143.45500000000001"/>
    <n v="148.64500000000001"/>
    <n v="153.977"/>
    <n v="159.24900000000002"/>
    <n v="164.31"/>
    <n v="169.12400000000002"/>
    <n v="173.744"/>
    <n v="178.22"/>
    <n v="182.636"/>
    <n v="187.05599999999998"/>
    <n v="191.488"/>
    <n v="195.916"/>
    <n v="200.34700000000001"/>
    <n v="204.78199999999998"/>
    <n v="209.226"/>
    <n v="213.68099999999998"/>
    <n v="218.15199999999999"/>
    <n v="222.63900000000001"/>
    <n v="227.13900000000001"/>
    <n v="231.65199999999999"/>
    <n v="236.17400000000001"/>
    <n v="240.70100000000002"/>
    <n v="245.22499999999999"/>
    <n v="249.73500000000001"/>
    <n v="254.22"/>
    <n v="258.67399999999998"/>
    <n v="263.09300000000002"/>
    <n v="267.46299999999997"/>
    <n v="271.77600000000001"/>
    <n v="276.01900000000001"/>
    <n v="280.19"/>
    <n v="284.28199999999998"/>
    <n v="288.29000000000002"/>
    <n v="292.20400000000001"/>
    <n v="296.01800000000003"/>
  </r>
  <r>
    <x v="3"/>
    <n v="258"/>
    <s v="French Polynesia"/>
    <n v="10.441977542345862"/>
    <n v="10.991555307732485"/>
    <n v="11.570058218665773"/>
    <n v="12.17900865122713"/>
    <n v="12.820009106554874"/>
    <n v="13.494746427952501"/>
    <n v="14.204996239950001"/>
    <n v="14.952627621"/>
    <n v="15.739608022105262"/>
    <n v="16.568008444321329"/>
    <n v="17.440008888759291"/>
    <n v="18.357904093430836"/>
    <n v="19.377787654176991"/>
    <n v="20.454331412742384"/>
    <n v="21.590683157894738"/>
    <n v="22.79016555555555"/>
    <n v="24.056285864197534"/>
    <n v="24.885812962962966"/>
    <n v="25.743944444444441"/>
    <n v="26.631666666666664"/>
    <n v="27.55"/>
    <n v="28.5"/>
    <n v="28.05"/>
    <n v="35.299999999999997"/>
    <n v="44.927200000000006"/>
    <n v="60.695999999999998"/>
    <n v="62.582999999999998"/>
    <n v="64.334999999999994"/>
    <n v="66.02"/>
    <n v="67.69"/>
    <n v="69.394000000000005"/>
    <n v="71.165999999999997"/>
    <n v="73.033000000000001"/>
    <n v="75.010000000000005"/>
    <n v="77.109000000000009"/>
    <n v="79.334000000000003"/>
    <n v="81.694000000000003"/>
    <n v="84.204999999999998"/>
    <n v="86.887"/>
    <n v="89.768000000000001"/>
    <n v="92.859000000000009"/>
    <n v="96.176999999999992"/>
    <n v="99.706999999999994"/>
    <n v="103.386"/>
    <n v="107.128"/>
    <n v="110.872"/>
    <n v="114.592"/>
    <n v="118.304"/>
    <n v="122.044"/>
    <n v="125.86499999999999"/>
    <n v="129.80699999999999"/>
    <n v="133.869"/>
    <n v="138.03100000000001"/>
    <n v="142.29499999999999"/>
    <n v="146.654"/>
    <n v="151.101"/>
    <n v="155.63900000000001"/>
    <n v="160.25299999999999"/>
    <n v="164.89400000000001"/>
    <n v="169.5"/>
    <n v="174.024"/>
    <n v="178.446"/>
    <n v="182.77600000000001"/>
    <n v="187.02600000000001"/>
    <n v="191.22200000000001"/>
    <n v="195.386"/>
    <n v="199.518"/>
    <n v="203.613"/>
    <n v="207.684"/>
    <n v="211.74200000000002"/>
    <n v="215.79599999999999"/>
    <n v="219.845"/>
    <n v="223.88800000000001"/>
    <n v="227.93799999999999"/>
    <n v="232.01499999999999"/>
    <n v="236.12400000000002"/>
    <n v="240.28"/>
    <n v="244.46600000000001"/>
    <n v="248.62899999999999"/>
    <n v="252.69200000000001"/>
    <n v="256.60300000000001"/>
    <n v="260.33799999999997"/>
    <n v="263.91500000000002"/>
    <n v="267.38400000000001"/>
    <n v="270.815"/>
    <n v="274.26"/>
    <n v="277.73"/>
    <n v="281.20999999999998"/>
    <n v="284.68"/>
    <n v="288.11599999999999"/>
    <n v="291.49699999999996"/>
    <n v="294.81799999999998"/>
    <n v="298.08299999999997"/>
    <n v="301.27999999999997"/>
    <n v="304.40100000000001"/>
    <n v="307.435"/>
    <n v="310.37799999999999"/>
    <n v="313.226"/>
    <n v="315.98099999999999"/>
    <n v="318.64"/>
    <n v="321.20600000000002"/>
    <n v="323.678"/>
    <n v="326.053"/>
    <n v="328.33600000000001"/>
    <n v="330.52300000000002"/>
    <n v="332.62"/>
  </r>
  <r>
    <x v="12"/>
    <n v="262"/>
    <s v="Djibouti        "/>
    <n v="24.985148489155783"/>
    <n v="25.068710858684732"/>
    <n v="25.152552701021467"/>
    <n v="25.236674950857662"/>
    <n v="25.32107854601103"/>
    <n v="25.405764427435816"/>
    <n v="25.490733539233258"/>
    <n v="25.575986828662135"/>
    <n v="25.661525246149296"/>
    <n v="25.747349745300298"/>
    <n v="25.833461282909997"/>
    <n v="25.919860818973245"/>
    <n v="26.137674775435201"/>
    <n v="26.357319101279195"/>
    <n v="26.578809177760537"/>
    <n v="26.802160515388771"/>
    <n v="27.027388755013892"/>
    <n v="27.578968117361114"/>
    <n v="28.141804201388894"/>
    <n v="28.716126736111114"/>
    <n v="29.30217013888889"/>
    <n v="29.900173611111114"/>
    <n v="35.880208333333329"/>
    <n v="43.056249999999999"/>
    <n v="51.667499999999997"/>
    <n v="62.001000000000005"/>
    <n v="63.466000000000001"/>
    <n v="65.024000000000001"/>
    <n v="66.652000000000001"/>
    <n v="68.355999999999995"/>
    <n v="70.180000000000007"/>
    <n v="72.203000000000003"/>
    <n v="74.539000000000001"/>
    <n v="77.326999999999998"/>
    <n v="80.724999999999994"/>
    <n v="84.871000000000009"/>
    <n v="89.844999999999999"/>
    <n v="95.643000000000001"/>
    <n v="102.155"/>
    <n v="109.211"/>
    <n v="116.693"/>
    <n v="124.673"/>
    <n v="133.23599999999999"/>
    <n v="142.30099999999999"/>
    <n v="151.76"/>
    <n v="161.59899999999999"/>
    <n v="171.494"/>
    <n v="181.59100000000001"/>
    <n v="192.88800000000001"/>
    <n v="206.72899999999998"/>
    <n v="223.93299999999999"/>
    <n v="245.298"/>
    <n v="270.18899999999996"/>
    <n v="296.26799999999997"/>
    <n v="320.28899999999999"/>
    <n v="340.089"/>
    <n v="354.24700000000001"/>
    <n v="363.83600000000001"/>
    <n v="372.19100000000003"/>
    <n v="384.06799999999998"/>
    <n v="402.65600000000001"/>
    <n v="429.56"/>
    <n v="463.108"/>
    <n v="499.25800000000004"/>
    <n v="532.226"/>
    <n v="557.99199999999996"/>
    <n v="574.92100000000005"/>
    <n v="584.68100000000004"/>
    <n v="590.55499999999995"/>
    <n v="597.41599999999994"/>
    <n v="608.73099999999999"/>
    <n v="625.55999999999995"/>
    <n v="646.60500000000002"/>
    <n v="670.13200000000006"/>
    <n v="693.44299999999998"/>
    <n v="714.57400000000007"/>
    <n v="733.11799999999994"/>
    <n v="749.745"/>
    <n v="764.83799999999997"/>
    <n v="779.10199999999998"/>
    <n v="793.07799999999997"/>
    <n v="806.81799999999998"/>
    <n v="820.18299999999999"/>
    <n v="833.31500000000005"/>
    <n v="846.37100000000009"/>
    <n v="859.48700000000008"/>
    <n v="872.73199999999997"/>
    <n v="886.18799999999999"/>
    <n v="900.02700000000004"/>
    <n v="914.4380000000001"/>
    <n v="929.553"/>
    <n v="945.45299999999997"/>
    <n v="962.10400000000004"/>
    <n v="979.36699999999996"/>
    <n v="997.03499999999997"/>
    <n v="1014.941"/>
    <n v="1033.04"/>
    <n v="1051.3420000000001"/>
    <n v="1069.7950000000001"/>
    <n v="1088.3490000000002"/>
    <n v="1106.9639999999999"/>
    <n v="1125.5999999999999"/>
    <n v="1144.2240000000002"/>
    <n v="1162.829"/>
    <n v="1181.4100000000001"/>
    <n v="1199.9639999999999"/>
  </r>
  <r>
    <x v="14"/>
    <n v="266"/>
    <s v="Gabon           "/>
    <n v="167.76738055163412"/>
    <n v="168.32847546986702"/>
    <n v="168.89144695973278"/>
    <n v="169.45630129739075"/>
    <n v="170.02304477999073"/>
    <n v="170.59168372574317"/>
    <n v="171.16222447398985"/>
    <n v="171.73467338527411"/>
    <n v="172.30903684141214"/>
    <n v="172.885321245564"/>
    <n v="173.46353302230506"/>
    <n v="174.04367861769734"/>
    <n v="175.50623053885451"/>
    <n v="176.98107281229022"/>
    <n v="178.46830871827586"/>
    <n v="179.96804240498403"/>
    <n v="181.48037889578222"/>
    <n v="189.6132248919788"/>
    <n v="198.1302327949218"/>
    <n v="207.0499906956349"/>
    <n v="216.39199549463339"/>
    <n v="226.17669753086417"/>
    <n v="271.41203703703701"/>
    <n v="325.69444444444446"/>
    <n v="390.83333333333337"/>
    <n v="469"/>
    <n v="469.38400000000001"/>
    <n v="470.48"/>
    <n v="472.01400000000001"/>
    <n v="473.77600000000001"/>
    <n v="475.62400000000002"/>
    <n v="477.48399999999998"/>
    <n v="479.35"/>
    <n v="481.27"/>
    <n v="483.34199999999998"/>
    <n v="485.673"/>
    <n v="488.339"/>
    <n v="491.35199999999998"/>
    <n v="494.64400000000001"/>
    <n v="498.11500000000001"/>
    <n v="501.74400000000003"/>
    <n v="505.45799999999997"/>
    <n v="509.44900000000001"/>
    <n v="514.28599999999994"/>
    <n v="520.72299999999996"/>
    <n v="529.28399999999999"/>
    <n v="540.21100000000001"/>
    <n v="553.33199999999999"/>
    <n v="568.24800000000005"/>
    <n v="584.34500000000003"/>
    <n v="601.16999999999996"/>
    <n v="618.62400000000002"/>
    <n v="636.82600000000002"/>
    <n v="655.79200000000003"/>
    <n v="675.59799999999996"/>
    <n v="696.30200000000002"/>
    <n v="717.851"/>
    <n v="740.21500000000003"/>
    <n v="763.50800000000004"/>
    <n v="787.88799999999992"/>
    <n v="813.45500000000004"/>
    <n v="840.18600000000004"/>
    <n v="867.99400000000003"/>
    <n v="896.83899999999994"/>
    <n v="926.65800000000002"/>
    <n v="957.36099999999999"/>
    <n v="988.84199999999998"/>
    <n v="1020.949"/>
    <n v="1053.4679999999998"/>
    <n v="1086.1480000000001"/>
    <n v="1118.7359999999999"/>
    <n v="1151.2370000000001"/>
    <n v="1183.4830000000002"/>
    <n v="1214.8490000000002"/>
    <n v="1244.557"/>
    <n v="1272.0940000000001"/>
    <n v="1297.1410000000001"/>
    <n v="1319.952"/>
    <n v="1341.309"/>
    <n v="1362.3310000000001"/>
    <n v="1383.8409999999999"/>
    <n v="1406.1120000000001"/>
    <n v="1428.9340000000002"/>
    <n v="1452.0529999999999"/>
    <n v="1475.0250000000001"/>
    <n v="1497.5320000000002"/>
    <n v="1519.5419999999999"/>
    <n v="1541.204"/>
    <n v="1562.5819999999999"/>
    <n v="1583.7820000000002"/>
    <n v="1604.8810000000001"/>
    <n v="1625.894"/>
    <n v="1646.7950000000001"/>
    <n v="1667.5729999999999"/>
    <n v="1688.2060000000001"/>
    <n v="1708.68"/>
    <n v="1728.9940000000001"/>
    <n v="1749.1610000000001"/>
    <n v="1769.2"/>
    <n v="1789.13"/>
    <n v="1808.9690000000001"/>
    <n v="1828.7269999999999"/>
    <n v="1848.402"/>
    <n v="1867.9780000000001"/>
    <n v="1887.4360000000001"/>
    <n v="1906.761"/>
  </r>
  <r>
    <x v="7"/>
    <n v="268"/>
    <s v="Georgia         "/>
    <n v="1274.2220831093687"/>
    <n v="1321.4154935949009"/>
    <n v="1370.3568081724898"/>
    <n v="1421.11076403073"/>
    <n v="1473.7444960318683"/>
    <n v="1528.3276255145299"/>
    <n v="1584.9323523854384"/>
    <n v="1643.6335506219364"/>
    <n v="1704.5088673116377"/>
    <n v="1767.638825360217"/>
    <n v="1833.1069300031882"/>
    <n v="1900.9997792625654"/>
    <n v="1925.063067607661"/>
    <n v="1949.4309545394035"/>
    <n v="1974.1072957361048"/>
    <n v="1999.0959956821316"/>
    <n v="2024.4010082857028"/>
    <n v="2180.1241627692184"/>
    <n v="2347.8260214437732"/>
    <n v="2528.4280230932945"/>
    <n v="2722.9224864081634"/>
    <n v="2932.3780622857143"/>
    <n v="2938.2545714285716"/>
    <n v="2944.1428571428573"/>
    <n v="3612"/>
    <n v="3527.0029999999997"/>
    <n v="3584.7629999999999"/>
    <n v="3646.4270000000001"/>
    <n v="3710.2470000000003"/>
    <n v="3774.9009999999998"/>
    <n v="3839.4989999999998"/>
    <n v="3903.6030000000001"/>
    <n v="3967.2070000000003"/>
    <n v="4030.6630000000005"/>
    <n v="4094.5839999999998"/>
    <n v="4159.4969999999994"/>
    <n v="4225.5030000000006"/>
    <n v="4291.9609999999993"/>
    <n v="4357.3519999999999"/>
    <n v="4419.6660000000002"/>
    <n v="4477.4930000000004"/>
    <n v="4530.1779999999999"/>
    <n v="4578.1970000000001"/>
    <n v="4622.6859999999997"/>
    <n v="4665.3639999999996"/>
    <n v="4707.4979999999996"/>
    <n v="4749.6400000000003"/>
    <n v="4791.4780000000001"/>
    <n v="4832.4009999999998"/>
    <n v="4871.43"/>
    <n v="4907.9979999999996"/>
    <n v="4941.7219999999998"/>
    <n v="4973.2479999999996"/>
    <n v="5004.2479999999996"/>
    <n v="5036.9870000000001"/>
    <n v="5073.0010000000002"/>
    <n v="5111.4529999999995"/>
    <n v="5151.2880000000005"/>
    <n v="5193.3340000000007"/>
    <n v="5238.6400000000003"/>
    <n v="5287.0039999999999"/>
    <n v="5340.7350000000006"/>
    <n v="5397.11"/>
    <n v="5444.9059999999999"/>
    <n v="5469.1810000000005"/>
    <n v="5460"/>
    <n v="5412.51"/>
    <n v="5331.84"/>
    <n v="5230.4390000000003"/>
    <n v="5126.259"/>
    <n v="5032.5650000000005"/>
    <n v="4953.616"/>
    <n v="4886.4539999999997"/>
    <n v="4828.4140000000007"/>
    <n v="4774.2190000000001"/>
    <n v="4720.0609999999997"/>
    <n v="4666.0319999999992"/>
    <n v="4614.1540000000005"/>
    <n v="4564.6610000000001"/>
    <n v="4517.9809999999998"/>
    <n v="4474.4040000000005"/>
    <n v="4433.759"/>
    <n v="4395.7979999999998"/>
    <n v="4360.6370000000006"/>
    <n v="4328.4359999999997"/>
    <n v="4299.1949999999997"/>
    <n v="4272.9310000000005"/>
    <n v="4249.2370000000001"/>
    <n v="4227.1660000000002"/>
    <n v="4205.4809999999998"/>
    <n v="4183.2359999999999"/>
    <n v="4160.0039999999999"/>
    <n v="4135.8050000000003"/>
    <n v="4110.7070000000003"/>
    <n v="4084.9549999999999"/>
    <n v="4058.72"/>
    <n v="4031.9189999999999"/>
    <n v="4004.364"/>
    <n v="3976.0249999999996"/>
    <n v="3946.8789999999999"/>
    <n v="3916.9079999999999"/>
    <n v="3886.0990000000002"/>
    <n v="3854.4560000000001"/>
    <n v="3822.01"/>
    <n v="3788.808"/>
    <n v="3754.8959999999997"/>
  </r>
  <r>
    <x v="14"/>
    <n v="270"/>
    <s v="Gambia          "/>
    <n v="377.60001055939188"/>
    <n v="340.93981535945096"/>
    <n v="307.83886241193147"/>
    <n v="277.95159421659832"/>
    <n v="250.96600254508391"/>
    <n v="226.60037123002718"/>
    <n v="204.600335188277"/>
    <n v="184.73622497582292"/>
    <n v="166.80066915292747"/>
    <n v="150.60642942934231"/>
    <n v="135.98444598960032"/>
    <n v="122.78207259255177"/>
    <n v="123.81385471517824"/>
    <n v="124.85430727580999"/>
    <n v="125.90350313527057"/>
    <n v="126.9615157666594"/>
    <n v="128.02841926049686"/>
    <n v="130.64124414336416"/>
    <n v="133.30739198302464"/>
    <n v="136.0279510030864"/>
    <n v="138.80403163580243"/>
    <n v="141.6367669753086"/>
    <n v="169.96412037037032"/>
    <n v="203.95694444444439"/>
    <n v="244.74833333333328"/>
    <n v="293.69799999999998"/>
    <n v="295.279"/>
    <n v="298.39600000000002"/>
    <n v="302.76599999999996"/>
    <n v="308.15499999999997"/>
    <n v="314.37800000000004"/>
    <n v="321.30200000000002"/>
    <n v="328.84100000000001"/>
    <n v="336.95699999999999"/>
    <n v="345.64300000000003"/>
    <n v="354.90300000000002"/>
    <n v="364.721"/>
    <n v="375.03800000000001"/>
    <n v="385.73899999999998"/>
    <n v="396.68600000000004"/>
    <n v="407.803"/>
    <n v="418.995"/>
    <n v="430.34799999999996"/>
    <n v="442.18100000000004"/>
    <n v="454.93400000000003"/>
    <n v="468.91300000000001"/>
    <n v="484.274"/>
    <n v="500.9"/>
    <n v="518.49299999999994"/>
    <n v="536.61300000000006"/>
    <n v="554.95299999999997"/>
    <n v="573.47199999999998"/>
    <n v="592.32000000000005"/>
    <n v="611.62599999999998"/>
    <n v="631.58699999999999"/>
    <n v="652.38099999999997"/>
    <n v="673.97500000000002"/>
    <n v="696.42"/>
    <n v="720.08600000000001"/>
    <n v="745.44399999999996"/>
    <n v="772.80399999999997"/>
    <n v="802.34799999999996"/>
    <n v="833.91699999999992"/>
    <n v="867.05799999999999"/>
    <n v="901.11599999999999"/>
    <n v="935.61300000000006"/>
    <n v="970.33600000000001"/>
    <n v="1005.393"/>
    <n v="1041.0059999999999"/>
    <n v="1077.537"/>
    <n v="1115.2159999999999"/>
    <n v="1154.0520000000001"/>
    <n v="1193.8330000000001"/>
    <n v="1234.2919999999999"/>
    <n v="1275.0740000000001"/>
    <n v="1315.884"/>
    <n v="1356.635"/>
    <n v="1397.2950000000001"/>
    <n v="1437.6970000000001"/>
    <n v="1477.6660000000002"/>
    <n v="1517.079"/>
    <n v="1555.84"/>
    <n v="1593.9589999999998"/>
    <n v="1631.5610000000001"/>
    <n v="1668.8420000000001"/>
    <n v="1705.952"/>
    <n v="1742.9360000000001"/>
    <n v="1779.77"/>
    <n v="1816.46"/>
    <n v="1852.992"/>
    <n v="1889.37"/>
    <n v="1925.6030000000001"/>
    <n v="1961.7370000000001"/>
    <n v="1997.85"/>
    <n v="2034.0410000000002"/>
    <n v="2070.3810000000003"/>
    <n v="2106.893"/>
    <n v="2143.5639999999999"/>
    <n v="2180.37"/>
    <n v="2217.277"/>
    <n v="2254.2440000000001"/>
    <n v="2291.2619999999997"/>
    <n v="2328.3139999999999"/>
    <n v="2365.3429999999998"/>
    <n v="2402.279"/>
    <n v="2439.0659999999998"/>
  </r>
  <r>
    <x v="9"/>
    <n v="275"/>
    <s v="Occupied Palestinian Territory"/>
    <n v="90.211374812776683"/>
    <n v="100.23486090308521"/>
    <n v="111.37206767009467"/>
    <n v="123.74674185566074"/>
    <n v="137.49637983962305"/>
    <n v="152.77375537735892"/>
    <n v="169.74861708595435"/>
    <n v="188.60957453994928"/>
    <n v="209.56619393327699"/>
    <n v="232.85132659253"/>
    <n v="258.72369621392221"/>
    <n v="277.20396022920238"/>
    <n v="297.00424310271683"/>
    <n v="318.21883189576801"/>
    <n v="340.94874845975141"/>
    <n v="365.30223049259081"/>
    <n v="391.39524695634731"/>
    <n v="395.34873429934072"/>
    <n v="399.34215585791992"/>
    <n v="403.37591500799994"/>
    <n v="407.45041919999994"/>
    <n v="411.56607999999994"/>
    <n v="514.45759999999996"/>
    <n v="643.07199999999989"/>
    <n v="803.84"/>
    <n v="1004.8"/>
    <n v="992.75600000000009"/>
    <n v="997.30499999999995"/>
    <n v="1010.5940000000001"/>
    <n v="1026.7539999999999"/>
    <n v="1041.904"/>
    <n v="1054.2440000000001"/>
    <n v="1063.963"/>
    <n v="1072.9449999999999"/>
    <n v="1084.2959999999998"/>
    <n v="1100.905"/>
    <n v="1123.9079999999999"/>
    <n v="1151.346"/>
    <n v="1177.5929999999998"/>
    <n v="1194.9839999999999"/>
    <n v="1198.6030000000001"/>
    <n v="1185.673"/>
    <n v="1159.4160000000002"/>
    <n v="1128.288"/>
    <n v="1104.192"/>
    <n v="1095.6410000000001"/>
    <n v="1105.797"/>
    <n v="1132.0250000000001"/>
    <n v="1169.9580000000001"/>
    <n v="1212.6570000000002"/>
    <n v="1255.056"/>
    <n v="1296.069"/>
    <n v="1337.4070000000002"/>
    <n v="1380.077"/>
    <n v="1425.9029999999998"/>
    <n v="1476.1770000000001"/>
    <n v="1531.0239999999999"/>
    <n v="1589.7349999999999"/>
    <n v="1651.818"/>
    <n v="1716.5540000000001"/>
    <n v="1783.4459999999999"/>
    <n v="1852.336"/>
    <n v="1923.453"/>
    <n v="1997.172"/>
    <n v="2074.0419999999999"/>
    <n v="2154.4679999999998"/>
    <n v="2238.373"/>
    <n v="2325.62"/>
    <n v="2416.4650000000001"/>
    <n v="2511.2190000000001"/>
    <n v="2609.989"/>
    <n v="2713.0749999999998"/>
    <n v="2820.1149999999998"/>
    <n v="2929.7489999999998"/>
    <n v="3040.1480000000001"/>
    <n v="3150.0540000000001"/>
    <n v="3258.8109999999997"/>
    <n v="3366.9089999999997"/>
    <n v="3475.6559999999999"/>
    <n v="3586.9690000000001"/>
    <n v="3702.212"/>
    <n v="3821.779"/>
    <n v="3945.1390000000001"/>
    <n v="4071.5940000000001"/>
    <n v="4200.0679999999993"/>
    <n v="4329.7539999999999"/>
    <n v="4460.4639999999999"/>
    <n v="4592.3829999999998"/>
    <n v="4725.5200000000004"/>
    <n v="4859.97"/>
    <n v="4995.7970000000005"/>
    <n v="5132.9139999999998"/>
    <n v="5271.2190000000001"/>
    <n v="5410.741"/>
    <n v="5551.5450000000001"/>
    <n v="5693.6579999999994"/>
    <n v="5837.0320000000002"/>
    <n v="5981.5820000000003"/>
    <n v="6127.259"/>
    <n v="6274"/>
    <n v="6421.7280000000001"/>
    <n v="6570.3680000000004"/>
    <n v="6719.8040000000001"/>
    <n v="6869.8609999999999"/>
    <n v="7020.3269999999993"/>
    <n v="7171.0150000000003"/>
  </r>
  <r>
    <x v="4"/>
    <n v="276"/>
    <s v="Germany         "/>
    <n v="15000"/>
    <n v="15825.416666666668"/>
    <n v="16650.833333333332"/>
    <n v="17476.25"/>
    <n v="18301.666666666664"/>
    <n v="19127.083333333336"/>
    <n v="19952.5"/>
    <n v="20777.916666666668"/>
    <n v="21603.333333333332"/>
    <n v="22428.75"/>
    <n v="23254.166666666664"/>
    <n v="24079.583333333332"/>
    <n v="24905"/>
    <n v="28045"/>
    <n v="31126"/>
    <n v="33746"/>
    <n v="36049"/>
    <n v="39231"/>
    <n v="43500"/>
    <n v="47607"/>
    <n v="54388"/>
    <n v="62884"/>
    <n v="60894"/>
    <n v="65084"/>
    <n v="69835"/>
    <n v="68376"/>
    <n v="68713.921000000002"/>
    <n v="69086.532999999996"/>
    <n v="69483.351999999999"/>
    <n v="69897.56"/>
    <n v="70326"/>
    <n v="70769.438999999998"/>
    <n v="71232.305999999997"/>
    <n v="71721.923999999999"/>
    <n v="72247.225999999995"/>
    <n v="72814.899999999994"/>
    <n v="73425.277000000002"/>
    <n v="74068.736000000004"/>
    <n v="74724.165999999997"/>
    <n v="75363.326000000001"/>
    <n v="75963.697"/>
    <n v="76518.657999999996"/>
    <n v="77026.81"/>
    <n v="77477.619000000006"/>
    <n v="77860.668999999994"/>
    <n v="78169.28899999999"/>
    <n v="78398.250999999989"/>
    <n v="78549.957999999999"/>
    <n v="78635.756999999998"/>
    <n v="78672.412000000011"/>
    <n v="78673.555999999997"/>
    <n v="78649.717000000004"/>
    <n v="78603.316000000006"/>
    <n v="78531.163"/>
    <n v="78426.375"/>
    <n v="78288.576000000001"/>
    <n v="78113.31"/>
    <n v="77916.769"/>
    <n v="77743.75"/>
    <n v="77652.875"/>
    <n v="77684.872999999992"/>
    <n v="77853.872000000003"/>
    <n v="78144.55799999999"/>
    <n v="78530.616999999998"/>
    <n v="78971.328999999998"/>
    <n v="79433.024000000005"/>
    <n v="79911.945999999996"/>
    <n v="80406.000999999989"/>
    <n v="80884.693999999989"/>
    <n v="81311.53899999999"/>
    <n v="81660.964999999997"/>
    <n v="81917.184000000008"/>
    <n v="82085.98"/>
    <n v="82190.879000000001"/>
    <n v="82268.10500000001"/>
    <n v="82344.434000000008"/>
    <n v="82426.592999999993"/>
    <n v="82507.306000000011"/>
    <n v="82582.84"/>
    <n v="82645.290999999997"/>
    <n v="82689.210000000006"/>
    <n v="82715.57699999999"/>
    <n v="82728.563999999998"/>
    <n v="82729.452999999994"/>
    <n v="82719.893000000011"/>
    <n v="82701.409"/>
    <n v="82674.46100000001"/>
    <n v="82639.831000000006"/>
    <n v="82599.740000000005"/>
    <n v="82556.849000000002"/>
    <n v="82513.097000000009"/>
    <n v="82469.494999999995"/>
    <n v="82425.828999999998"/>
    <n v="82381.224000000002"/>
    <n v="82334.148000000001"/>
    <n v="82283.385000000009"/>
    <n v="82228.745999999999"/>
    <n v="82170.379000000001"/>
    <n v="82107.741999999998"/>
    <n v="82040.233999999997"/>
    <n v="81967.33600000001"/>
    <n v="81888.934999999998"/>
    <n v="81804.838000000003"/>
    <n v="81714.39"/>
    <n v="81616.826000000001"/>
    <n v="81511.695000000007"/>
  </r>
  <r>
    <x v="14"/>
    <n v="288"/>
    <s v="Ghana           "/>
    <n v="2725.3197128914812"/>
    <n v="2671.8820714622361"/>
    <n v="2619.4922269237609"/>
    <n v="2568.1296342389815"/>
    <n v="2517.7741512146877"/>
    <n v="2468.4060306026345"/>
    <n v="2420.0059123555243"/>
    <n v="2372.554816034828"/>
    <n v="2326.0341333674778"/>
    <n v="2280.4256209485084"/>
    <n v="2235.7113930867727"/>
    <n v="2191.8739147909537"/>
    <n v="2210.2930233186089"/>
    <n v="2228.8669142708659"/>
    <n v="2247.5968883403689"/>
    <n v="2266.4842571499521"/>
    <n v="2285.5303433444897"/>
    <n v="2332.1738197392747"/>
    <n v="2379.7692038155865"/>
    <n v="2428.3359222608028"/>
    <n v="2477.8937982253087"/>
    <n v="2528.4630594135806"/>
    <n v="3034.1556712962965"/>
    <n v="3640.9868055555553"/>
    <n v="4369.1841666666669"/>
    <n v="5243.0210000000006"/>
    <n v="5370.6849999999995"/>
    <n v="5532.1139999999996"/>
    <n v="5715.067"/>
    <n v="5910.0020000000004"/>
    <n v="6110.07"/>
    <n v="6311.24"/>
    <n v="6512.1769999999997"/>
    <n v="6713.8829999999998"/>
    <n v="6919.1039999999994"/>
    <n v="7130.5450000000001"/>
    <n v="7348.9580000000005"/>
    <n v="7571.4809999999998"/>
    <n v="7790.9179999999997"/>
    <n v="7997.7649999999994"/>
    <n v="8186.1720000000005"/>
    <n v="8351.2829999999994"/>
    <n v="8497.3940000000002"/>
    <n v="8638.9429999999993"/>
    <n v="8796.0570000000007"/>
    <n v="8982.5920000000006"/>
    <n v="9207.2910000000011"/>
    <n v="9464.7979999999989"/>
    <n v="9738.0020000000004"/>
    <n v="10002.027"/>
    <n v="10240.577000000001"/>
    <n v="10445.126"/>
    <n v="10625.804"/>
    <n v="10807.393"/>
    <n v="11024.795999999998"/>
    <n v="11302.165000000001"/>
    <n v="11649.045"/>
    <n v="12055.167000000001"/>
    <n v="12500.625"/>
    <n v="12955.871999999999"/>
    <n v="13399.324000000001"/>
    <n v="13824.065999999999"/>
    <n v="14236.1"/>
    <n v="14642.179"/>
    <n v="15053.903"/>
    <n v="15479.276000000002"/>
    <n v="15919.815000000001"/>
    <n v="16370.808000000001"/>
    <n v="16826.813000000002"/>
    <n v="17280.080000000002"/>
    <n v="17725.205000000002"/>
    <n v="18159.859"/>
    <n v="18586.189999999999"/>
    <n v="19008.696000000004"/>
    <n v="19434.063999999998"/>
    <n v="19866.984"/>
    <n v="20309.103999999999"/>
    <n v="20758.472000000002"/>
    <n v="21211.860999999997"/>
    <n v="21664.440999999999"/>
    <n v="22112.805"/>
    <n v="22555.785000000003"/>
    <n v="22994.743000000002"/>
    <n v="23431.832999999999"/>
    <n v="23870.298999999999"/>
    <n v="24312.42"/>
    <n v="24758.74"/>
    <n v="25208.231"/>
    <n v="25659.694"/>
    <n v="26111.309000000001"/>
    <n v="26561.673999999999"/>
    <n v="27010.416000000001"/>
    <n v="27457.708999999999"/>
    <n v="27903.328000000001"/>
    <n v="28347.15"/>
    <n v="28789.05"/>
    <n v="29228.784"/>
    <n v="29666.135999999999"/>
    <n v="30101.064999999999"/>
    <n v="30533.593000000001"/>
    <n v="30963.714"/>
    <n v="31391.309000000001"/>
    <n v="31816.249"/>
    <n v="32238.512000000002"/>
    <n v="32658.103999999999"/>
    <n v="33074.99"/>
  </r>
  <r>
    <x v="4"/>
    <n v="292"/>
    <s v="Gibraltar       "/>
    <n v="4.0283260463923192"/>
    <n v="4.2585161061861658"/>
    <n v="4.5018598836825179"/>
    <n v="4.7591090198929473"/>
    <n v="5.0310581067439726"/>
    <n v="5.3185471414150571"/>
    <n v="5.622464120924489"/>
    <n v="5.943747784977317"/>
    <n v="6.283390515547449"/>
    <n v="6.6424414021501601"/>
    <n v="7.0220094822730266"/>
    <n v="7.423267166974342"/>
    <n v="8.2765162666265653"/>
    <n v="9.2278399754342164"/>
    <n v="10.28851123697838"/>
    <n v="11.471098735481641"/>
    <n v="12.789615831514014"/>
    <n v="12.918803870216177"/>
    <n v="13.049296838602199"/>
    <n v="13.181107917779999"/>
    <n v="13.314250421999999"/>
    <n v="13.448737799999998"/>
    <n v="14.943041999999998"/>
    <n v="16.603379999999998"/>
    <n v="18.448199999999996"/>
    <n v="20.497999999999998"/>
    <n v="20.641999999999999"/>
    <n v="20.768999999999998"/>
    <n v="20.875"/>
    <n v="20.954999999999998"/>
    <n v="21.015000000000001"/>
    <n v="21.064"/>
    <n v="21.116999999999997"/>
    <n v="21.195"/>
    <n v="21.320999999999998"/>
    <n v="21.512999999999998"/>
    <n v="21.78"/>
    <n v="22.114999999999998"/>
    <n v="22.493000000000002"/>
    <n v="22.875999999999998"/>
    <n v="23.236000000000001"/>
    <n v="23.567999999999998"/>
    <n v="23.875999999999998"/>
    <n v="24.155999999999999"/>
    <n v="24.408000000000001"/>
    <n v="24.628999999999998"/>
    <n v="24.812999999999999"/>
    <n v="24.959"/>
    <n v="25.091999999999999"/>
    <n v="25.238"/>
    <n v="25.417000000000002"/>
    <n v="25.640999999999998"/>
    <n v="25.899000000000001"/>
    <n v="26.161999999999999"/>
    <n v="26.387999999999998"/>
    <n v="26.547999999999998"/>
    <n v="26.632999999999999"/>
    <n v="26.654"/>
    <n v="26.634"/>
    <n v="26.609000000000002"/>
    <n v="26.600999999999999"/>
    <n v="26.617999999999999"/>
    <n v="26.654"/>
    <n v="26.707000000000001"/>
    <n v="26.771999999999998"/>
    <n v="26.844000000000001"/>
    <n v="26.925000000000001"/>
    <n v="27.018000000000001"/>
    <n v="27.116"/>
    <n v="27.213000000000001"/>
    <n v="27.305999999999997"/>
    <n v="27.390999999999998"/>
    <n v="27.47"/>
    <n v="27.542999999999999"/>
    <n v="27.611000000000001"/>
    <n v="27.675000000000001"/>
    <n v="27.734000000000002"/>
    <n v="27.789000000000001"/>
    <n v="27.838999999999999"/>
    <n v="27.883000000000003"/>
    <n v="27.920999999999999"/>
    <n v="27.954000000000001"/>
    <n v="27.981999999999999"/>
    <n v="28.004999999999999"/>
    <n v="28.024999999999999"/>
    <n v="28.042999999999999"/>
    <n v="28.058"/>
    <n v="28.07"/>
    <n v="28.081"/>
    <n v="28.091000000000001"/>
    <n v="28.100999999999999"/>
    <n v="28.111000000000001"/>
    <n v="28.120999999999999"/>
    <n v="28.131"/>
    <n v="28.137"/>
    <n v="28.140999999999998"/>
    <n v="28.140999999999998"/>
    <n v="28.138999999999999"/>
    <n v="28.131"/>
    <n v="28.118000000000002"/>
    <n v="28.097999999999999"/>
    <n v="28.070999999999998"/>
    <n v="28.038"/>
    <n v="27.997999999999998"/>
    <n v="27.951000000000001"/>
    <n v="27.898"/>
  </r>
  <r>
    <x v="3"/>
    <n v="296"/>
    <s v="Kiribati        "/>
    <n v="8.6416538247375314"/>
    <n v="9.0964777102500332"/>
    <n v="9.575239695000036"/>
    <n v="10.079199678947406"/>
    <n v="10.609683872576216"/>
    <n v="11.168088286922334"/>
    <n v="11.755882407286668"/>
    <n v="12.374613060301755"/>
    <n v="13.025908484528163"/>
    <n v="13.711482615292804"/>
    <n v="14.433139595045056"/>
    <n v="15.192778521100058"/>
    <n v="16.036821772272283"/>
    <n v="16.9277563151763"/>
    <n v="17.868187221574981"/>
    <n v="18.860864289440261"/>
    <n v="19.908690083298051"/>
    <n v="20.595196637894535"/>
    <n v="21.305375832304694"/>
    <n v="22.04004396445313"/>
    <n v="22.800045480468754"/>
    <n v="23.586253945312503"/>
    <n v="24.191029687500002"/>
    <n v="24.811312500000003"/>
    <n v="25.447500000000002"/>
    <n v="26.1"/>
    <n v="26.63"/>
    <n v="27.155999999999999"/>
    <n v="27.704000000000001"/>
    <n v="28.294"/>
    <n v="28.94"/>
    <n v="29.646999999999998"/>
    <n v="30.412999999999997"/>
    <n v="31.231000000000002"/>
    <n v="32.088999999999999"/>
    <n v="32.974000000000004"/>
    <n v="33.880000000000003"/>
    <n v="34.808999999999997"/>
    <n v="35.774999999999999"/>
    <n v="36.799999999999997"/>
    <n v="37.894000000000005"/>
    <n v="39.070999999999998"/>
    <n v="40.314"/>
    <n v="41.575000000000003"/>
    <n v="42.783000000000001"/>
    <n v="43.893000000000001"/>
    <n v="44.884"/>
    <n v="45.78"/>
    <n v="46.632999999999996"/>
    <n v="47.52"/>
    <n v="48.495999999999995"/>
    <n v="49.579000000000001"/>
    <n v="50.756999999999998"/>
    <n v="52.021999999999998"/>
    <n v="53.356999999999999"/>
    <n v="54.748999999999995"/>
    <n v="56.195999999999998"/>
    <n v="57.701999999999998"/>
    <n v="59.271999999999998"/>
    <n v="60.912999999999997"/>
    <n v="62.626000000000005"/>
    <n v="64.417000000000002"/>
    <n v="66.271999999999991"/>
    <n v="68.158999999999992"/>
    <n v="70.027000000000001"/>
    <n v="71.844999999999999"/>
    <n v="73.594999999999999"/>
    <n v="75.290000000000006"/>
    <n v="76.957999999999998"/>
    <n v="78.640999999999991"/>
    <n v="80.371000000000009"/>
    <n v="82.152999999999992"/>
    <n v="83.978999999999999"/>
    <n v="85.841999999999999"/>
    <n v="87.730999999999995"/>
    <n v="89.638000000000005"/>
    <n v="91.563000000000002"/>
    <n v="93.506"/>
    <n v="95.459000000000003"/>
    <n v="97.408999999999992"/>
    <n v="99.35"/>
    <n v="101.27600000000001"/>
    <n v="103.19"/>
    <n v="105.09399999999999"/>
    <n v="106.997"/>
    <n v="108.904"/>
    <n v="110.81399999999999"/>
    <n v="112.727"/>
    <n v="114.643"/>
    <n v="116.565"/>
    <n v="118.495"/>
    <n v="120.43299999999999"/>
    <n v="122.37700000000001"/>
    <n v="124.325"/>
    <n v="126.27199999999999"/>
    <n v="128.215"/>
    <n v="130.15200000000002"/>
    <n v="132.083"/>
    <n v="134.005"/>
    <n v="135.916"/>
    <n v="137.81299999999999"/>
    <n v="139.69499999999999"/>
    <n v="141.56099999999998"/>
    <n v="143.41"/>
    <n v="145.24099999999999"/>
    <n v="147.053"/>
  </r>
  <r>
    <x v="4"/>
    <n v="300"/>
    <s v="Greece          "/>
    <n v="1500"/>
    <n v="1567.6666666666663"/>
    <n v="1635.333333333333"/>
    <n v="1703"/>
    <n v="1770.6666666666663"/>
    <n v="1838.3333333333335"/>
    <n v="1906"/>
    <n v="1973.6666666666667"/>
    <n v="2041.3333333333335"/>
    <n v="2109"/>
    <n v="2176.6666666666656"/>
    <n v="2244.3333333333335"/>
    <n v="2312"/>
    <n v="2534"/>
    <n v="2777"/>
    <n v="3044"/>
    <n v="3336"/>
    <n v="3657"/>
    <n v="4049"/>
    <n v="4482"/>
    <n v="4962"/>
    <n v="5320"/>
    <n v="5700"/>
    <n v="6351"/>
    <n v="7280"/>
    <n v="7566"/>
    <n v="7646.7179999999998"/>
    <n v="7725.96"/>
    <n v="7805.2089999999998"/>
    <n v="7885.2150000000001"/>
    <n v="7966.0010000000002"/>
    <n v="8046.8060000000005"/>
    <n v="8126.1379999999999"/>
    <n v="8201.92"/>
    <n v="8271.7250000000004"/>
    <n v="8333.5"/>
    <n v="8386.3269999999993"/>
    <n v="8431.098"/>
    <n v="8470.8060000000005"/>
    <n v="8509.7210000000014"/>
    <n v="8551.0020000000004"/>
    <n v="8596.5920000000006"/>
    <n v="8646.01"/>
    <n v="8697.17"/>
    <n v="8746.7789999999986"/>
    <n v="8793"/>
    <n v="8833.58"/>
    <n v="8870.7089999999989"/>
    <n v="8912.1640000000007"/>
    <n v="8968.52"/>
    <n v="9046.5429999999997"/>
    <n v="9149.987000000001"/>
    <n v="9274.357"/>
    <n v="9408.0360000000001"/>
    <n v="9534.6739999999991"/>
    <n v="9642.5059999999994"/>
    <n v="9728.1840000000011"/>
    <n v="9795.3379999999997"/>
    <n v="9847.8490000000002"/>
    <n v="9892.3509999999987"/>
    <n v="9934.2939999999999"/>
    <n v="9973.0400000000009"/>
    <n v="10008.31"/>
    <n v="10046.44"/>
    <n v="10095.424999999999"/>
    <n v="10160.498"/>
    <n v="10244.657999999999"/>
    <n v="10345.183000000001"/>
    <n v="10454.382000000001"/>
    <n v="10561.199000000001"/>
    <n v="10657.419"/>
    <n v="10740.703000000001"/>
    <n v="10812.789000000001"/>
    <n v="10874.505000000001"/>
    <n v="10928.005000000001"/>
    <n v="10975.017"/>
    <n v="11015.138999999999"/>
    <n v="11047.858"/>
    <n v="11074.842000000001"/>
    <n v="11098.3"/>
    <n v="11119.891"/>
    <n v="11140.366"/>
    <n v="11159.584999999999"/>
    <n v="11177.215"/>
    <n v="11192.54"/>
    <n v="11205.071"/>
    <n v="11214.909"/>
    <n v="11222.453"/>
    <n v="11227.838"/>
    <n v="11231.231"/>
    <n v="11232.791000000001"/>
    <n v="11232.627"/>
    <n v="11230.831999999999"/>
    <n v="11227.528999999999"/>
    <n v="11222.845000000001"/>
    <n v="11216.909"/>
    <n v="11209.800999999999"/>
    <n v="11201.642"/>
    <n v="11192.652999999998"/>
    <n v="11183.091"/>
    <n v="11173.148999999999"/>
    <n v="11162.928"/>
    <n v="11152.44"/>
    <n v="11141.671"/>
    <n v="11130.561"/>
    <n v="11119.058000000001"/>
  </r>
  <r>
    <x v="17"/>
    <n v="304"/>
    <s v="Greenland       "/>
    <n v="1.2102553425142422"/>
    <n v="1.3615372603285225"/>
    <n v="1.5317294178695879"/>
    <n v="1.7231955951032862"/>
    <n v="1.9385950444911972"/>
    <n v="2.1809194250525969"/>
    <n v="2.4535343531841716"/>
    <n v="2.760226147332193"/>
    <n v="3.1052544157487172"/>
    <n v="3.4934112177173073"/>
    <n v="3.9300876199319701"/>
    <n v="4.4213485724234669"/>
    <n v="4.9740171439763996"/>
    <n v="5.5957692869734501"/>
    <n v="6.2952404478451323"/>
    <n v="7.0821455038257737"/>
    <n v="7.9674136918039951"/>
    <n v="8.9633404032794957"/>
    <n v="10.083757953689434"/>
    <n v="11.344227697900612"/>
    <n v="12.76225616013819"/>
    <n v="14.357538180155464"/>
    <n v="16.152230452674896"/>
    <n v="18.171259259259259"/>
    <n v="20.442666666666664"/>
    <n v="22.997999999999998"/>
    <n v="23.448"/>
    <n v="23.98"/>
    <n v="24.632999999999999"/>
    <n v="25.431000000000001"/>
    <n v="26.381"/>
    <n v="27.475000000000001"/>
    <n v="28.688000000000002"/>
    <n v="29.984999999999999"/>
    <n v="31.318999999999999"/>
    <n v="32.649000000000001"/>
    <n v="33.948"/>
    <n v="35.215999999999994"/>
    <n v="36.487000000000002"/>
    <n v="37.81"/>
    <n v="39.215000000000003"/>
    <n v="40.715000000000003"/>
    <n v="42.272999999999996"/>
    <n v="43.811"/>
    <n v="45.222000000000001"/>
    <n v="46.432000000000002"/>
    <n v="47.420999999999999"/>
    <n v="48.209000000000003"/>
    <n v="48.813000000000002"/>
    <n v="49.260999999999996"/>
    <n v="49.584000000000003"/>
    <n v="49.772999999999996"/>
    <n v="49.841999999999999"/>
    <n v="49.872999999999998"/>
    <n v="49.97"/>
    <n v="50.207999999999998"/>
    <n v="50.62"/>
    <n v="51.182000000000002"/>
    <n v="51.844000000000001"/>
    <n v="52.527999999999999"/>
    <n v="53.173000000000002"/>
    <n v="53.772999999999996"/>
    <n v="54.337000000000003"/>
    <n v="54.838999999999999"/>
    <n v="55.251000000000005"/>
    <n v="55.552"/>
    <n v="55.728999999999999"/>
    <n v="55.790999999999997"/>
    <n v="55.778999999999996"/>
    <n v="55.75"/>
    <n v="55.747999999999998"/>
    <n v="55.786000000000001"/>
    <n v="55.856000000000002"/>
    <n v="55.953000000000003"/>
    <n v="56.066000000000003"/>
    <n v="56.186"/>
    <n v="56.314999999999998"/>
    <n v="56.456000000000003"/>
    <n v="56.606999999999999"/>
    <n v="56.762"/>
    <n v="56.915999999999997"/>
    <n v="57.067999999999998"/>
    <n v="57.216999999999999"/>
    <n v="57.365000000000002"/>
    <n v="57.513000000000005"/>
    <n v="57.661000000000001"/>
    <n v="57.808999999999997"/>
    <n v="57.956999999999994"/>
    <n v="58.103999999999999"/>
    <n v="58.251999999999995"/>
    <n v="58.402000000000001"/>
    <n v="58.552"/>
    <n v="58.704000000000001"/>
    <n v="58.856000000000002"/>
    <n v="59.010999999999996"/>
    <n v="59.170999999999999"/>
    <n v="59.335000000000001"/>
    <n v="59.501999999999995"/>
    <n v="59.662999999999997"/>
    <n v="59.811"/>
    <n v="59.939"/>
    <n v="60.043999999999997"/>
    <n v="60.128999999999998"/>
    <n v="60.194000000000003"/>
    <n v="60.241"/>
    <n v="60.272999999999996"/>
  </r>
  <r>
    <x v="6"/>
    <n v="308"/>
    <s v="Grenada         "/>
    <n v="22.909100020096599"/>
    <n v="24.786895103711071"/>
    <n v="26.818607817130015"/>
    <n v="29.016854359517723"/>
    <n v="31.395285044724091"/>
    <n v="33.968669064783441"/>
    <n v="36.7529862012411"/>
    <n v="39.765526053801842"/>
    <n v="43.024995402474126"/>
    <n v="46.551634369890039"/>
    <n v="50.36734210512693"/>
    <n v="54.495812769481603"/>
    <n v="56.312339861797653"/>
    <n v="58.189417857190911"/>
    <n v="60.12906511909727"/>
    <n v="62.13336728973384"/>
    <n v="64.204479532724989"/>
    <n v="66.418427102818924"/>
    <n v="68.708717692571312"/>
    <n v="71.077983819901362"/>
    <n v="73.528948779208307"/>
    <n v="76.064429771594817"/>
    <n v="76.216863498591991"/>
    <n v="76.369602704000002"/>
    <n v="76.52264799999999"/>
    <n v="76.675999999999988"/>
    <n v="76.616"/>
    <n v="77.105000000000004"/>
    <n v="78.046000000000006"/>
    <n v="79.341000000000008"/>
    <n v="80.896000000000001"/>
    <n v="82.621000000000009"/>
    <n v="84.43"/>
    <n v="86.239000000000004"/>
    <n v="87.97"/>
    <n v="89.557999999999993"/>
    <n v="90.953000000000003"/>
    <n v="92.126000000000005"/>
    <n v="93.073000000000008"/>
    <n v="93.807999999999993"/>
    <n v="94.343000000000004"/>
    <n v="94.667000000000002"/>
    <n v="94.778999999999996"/>
    <n v="94.717999999999989"/>
    <n v="94.543999999999997"/>
    <n v="94.298000000000002"/>
    <n v="94.015999999999991"/>
    <n v="93.7"/>
    <n v="93.337000000000003"/>
    <n v="92.90100000000001"/>
    <n v="92.38"/>
    <n v="91.76"/>
    <n v="91.084000000000003"/>
    <n v="90.463999999999999"/>
    <n v="90.049000000000007"/>
    <n v="89.944000000000003"/>
    <n v="90.194999999999993"/>
    <n v="90.762"/>
    <n v="91.540999999999997"/>
    <n v="92.385000000000005"/>
    <n v="93.180999999999997"/>
    <n v="93.896000000000001"/>
    <n v="94.555000000000007"/>
    <n v="95.171999999999997"/>
    <n v="95.782000000000011"/>
    <n v="96.408000000000001"/>
    <n v="97.046999999999997"/>
    <n v="97.68"/>
    <n v="98.298000000000002"/>
    <n v="98.887"/>
    <n v="99.436000000000007"/>
    <n v="99.961999999999989"/>
    <n v="100.47"/>
    <n v="100.932"/>
    <n v="101.309"/>
    <n v="101.589"/>
    <n v="101.74299999999999"/>
    <n v="101.812"/>
    <n v="101.92400000000001"/>
    <n v="102.25399999999999"/>
    <n v="102.92400000000001"/>
    <n v="103.985"/>
    <n v="105.39099999999999"/>
    <n v="107.03800000000001"/>
    <n v="108.773"/>
    <n v="110.482"/>
    <n v="112.13"/>
    <n v="113.745"/>
    <n v="115.34"/>
    <n v="116.947"/>
    <n v="118.58799999999999"/>
    <n v="120.258"/>
    <n v="121.935"/>
    <n v="123.61199999999999"/>
    <n v="125.279"/>
    <n v="126.929"/>
    <n v="128.55600000000001"/>
    <n v="130.15699999999998"/>
    <n v="131.72200000000001"/>
    <n v="133.245"/>
    <n v="134.71699999999998"/>
    <n v="136.13400000000001"/>
    <n v="137.49599999999998"/>
    <n v="138.80200000000002"/>
    <n v="140.05000000000001"/>
    <n v="141.24299999999999"/>
  </r>
  <r>
    <x v="6"/>
    <n v="312"/>
    <s v="Guadaloupe      "/>
    <n v="62.743075996664743"/>
    <n v="67.885951078358573"/>
    <n v="73.450373297896149"/>
    <n v="79.470895699363069"/>
    <n v="85.984903543573139"/>
    <n v="93.032846456980792"/>
    <n v="100.65848960919233"/>
    <n v="108.90918547879824"/>
    <n v="117.83616789509318"/>
    <n v="127.49487018157622"/>
    <n v="137.94526937678739"/>
    <n v="149.25225866996672"/>
    <n v="154.22733395896554"/>
    <n v="159.36824509093114"/>
    <n v="164.68051992729548"/>
    <n v="170.16987059153863"/>
    <n v="175.8421996112566"/>
    <n v="181.90572373578269"/>
    <n v="188.17833489908557"/>
    <n v="194.667242999054"/>
    <n v="201.3799065507456"/>
    <n v="208.32404125939192"/>
    <n v="208.74152430800794"/>
    <n v="209.15984399599998"/>
    <n v="209.579002"/>
    <n v="209.999"/>
    <n v="213.06799999999998"/>
    <n v="217.25200000000001"/>
    <n v="222.536"/>
    <n v="228.83600000000001"/>
    <n v="236.00200000000001"/>
    <n v="243.81200000000001"/>
    <n v="251.97499999999999"/>
    <n v="260.14999999999998"/>
    <n v="267.96699999999998"/>
    <n v="275.10300000000001"/>
    <n v="281.36200000000002"/>
    <n v="286.74099999999999"/>
    <n v="291.46600000000001"/>
    <n v="295.89999999999998"/>
    <n v="300.3"/>
    <n v="304.71600000000001"/>
    <n v="309.02499999999998"/>
    <n v="313.11599999999999"/>
    <n v="316.81599999999997"/>
    <n v="320.00099999999998"/>
    <n v="322.74599999999998"/>
    <n v="325.11199999999997"/>
    <n v="326.96100000000001"/>
    <n v="328.113"/>
    <n v="328.5"/>
    <n v="328.00299999999999"/>
    <n v="326.84399999999999"/>
    <n v="325.70699999999999"/>
    <n v="325.51499999999999"/>
    <n v="326.91700000000003"/>
    <n v="330.13299999999998"/>
    <n v="334.95"/>
    <n v="341.03399999999999"/>
    <n v="347.85699999999997"/>
    <n v="354.983"/>
    <n v="362.387"/>
    <n v="370.06700000000001"/>
    <n v="377.63499999999999"/>
    <n v="384.62099999999998"/>
    <n v="390.702"/>
    <n v="395.673"/>
    <n v="399.625"/>
    <n v="402.91500000000002"/>
    <n v="406.07299999999998"/>
    <n v="409.48500000000001"/>
    <n v="413.24799999999999"/>
    <n v="417.245"/>
    <n v="421.404"/>
    <n v="425.58"/>
    <n v="429.66399999999999"/>
    <n v="433.65899999999999"/>
    <n v="437.596"/>
    <n v="441.42100000000005"/>
    <n v="445.06600000000003"/>
    <n v="448.48400000000004"/>
    <n v="451.65200000000004"/>
    <n v="454.57900000000001"/>
    <n v="457.28399999999999"/>
    <n v="459.80599999999998"/>
    <n v="462.17200000000003"/>
    <n v="464.38900000000001"/>
    <n v="466.45600000000002"/>
    <n v="468.39800000000002"/>
    <n v="470.24"/>
    <n v="472.00400000000002"/>
    <n v="473.69899999999996"/>
    <n v="475.33199999999999"/>
    <n v="476.91500000000002"/>
    <n v="478.46199999999999"/>
    <n v="479.98199999999997"/>
    <n v="481.48"/>
    <n v="482.95100000000002"/>
    <n v="484.38299999999998"/>
    <n v="485.75700000000001"/>
    <n v="487.05700000000002"/>
    <n v="488.27600000000001"/>
    <n v="489.40800000000002"/>
    <n v="490.43700000000001"/>
    <n v="491.34200000000004"/>
    <n v="492.10700000000003"/>
  </r>
  <r>
    <x v="3"/>
    <n v="316"/>
    <s v="Guam            "/>
    <n v="19.749986614773704"/>
    <n v="20.789459594498638"/>
    <n v="21.883641678419618"/>
    <n v="23.035412293073279"/>
    <n v="24.247802413761352"/>
    <n v="25.524002540801419"/>
    <n v="26.867371095580438"/>
    <n v="28.281443258505725"/>
    <n v="29.769940272111295"/>
    <n v="31.336779233801366"/>
    <n v="32.986083404001427"/>
    <n v="34.722193056843608"/>
    <n v="36.651203782223803"/>
    <n v="38.687381770125135"/>
    <n v="40.836680757354301"/>
    <n v="43.10538524387399"/>
    <n v="45.500128868533665"/>
    <n v="47.069098829517579"/>
    <n v="48.692171202949211"/>
    <n v="50.371211589257804"/>
    <n v="52.108149919921871"/>
    <n v="53.904982675781241"/>
    <n v="55.287161718749985"/>
    <n v="56.704781249999989"/>
    <n v="58.158749999999998"/>
    <n v="59.65"/>
    <n v="60.366999999999997"/>
    <n v="61.067999999999998"/>
    <n v="61.744999999999997"/>
    <n v="62.401000000000003"/>
    <n v="63.05"/>
    <n v="63.718000000000004"/>
    <n v="64.444000000000003"/>
    <n v="65.272999999999996"/>
    <n v="66.256"/>
    <n v="67.437000000000012"/>
    <n v="68.835999999999999"/>
    <n v="70.441000000000003"/>
    <n v="72.203000000000003"/>
    <n v="74.045000000000002"/>
    <n v="75.912000000000006"/>
    <n v="77.790000000000006"/>
    <n v="79.687999999999988"/>
    <n v="81.599000000000004"/>
    <n v="83.524000000000001"/>
    <n v="85.46"/>
    <n v="87.402000000000001"/>
    <n v="89.35"/>
    <n v="91.316000000000003"/>
    <n v="93.32"/>
    <n v="95.378"/>
    <n v="97.494"/>
    <n v="99.667000000000002"/>
    <n v="101.90299999999999"/>
    <n v="104.20400000000001"/>
    <n v="106.57300000000001"/>
    <n v="109.00200000000001"/>
    <n v="111.489"/>
    <n v="114.04900000000001"/>
    <n v="116.705"/>
    <n v="119.46299999999999"/>
    <n v="122.33199999999999"/>
    <n v="125.28800000000001"/>
    <n v="128.26"/>
    <n v="131.15800000000002"/>
    <n v="133.91399999999999"/>
    <n v="136.51499999999999"/>
    <n v="138.97899999999998"/>
    <n v="141.304"/>
    <n v="143.49599999999998"/>
    <n v="145.57300000000001"/>
    <n v="147.51"/>
    <n v="149.33199999999999"/>
    <n v="151.154"/>
    <n v="153.137"/>
    <n v="155.38300000000001"/>
    <n v="157.94800000000001"/>
    <n v="160.786"/>
    <n v="163.78300000000002"/>
    <n v="166.773"/>
    <n v="169.63499999999999"/>
    <n v="172.33199999999999"/>
    <n v="174.898"/>
    <n v="177.36500000000001"/>
    <n v="179.78800000000001"/>
    <n v="182.208"/>
    <n v="184.62799999999999"/>
    <n v="187.03199999999998"/>
    <n v="189.422"/>
    <n v="191.8"/>
    <n v="194.16499999999999"/>
    <n v="196.52"/>
    <n v="198.864"/>
    <n v="201.20099999999999"/>
    <n v="203.52799999999999"/>
    <n v="205.845"/>
    <n v="208.15100000000001"/>
    <n v="210.44299999999998"/>
    <n v="212.714"/>
    <n v="214.95400000000001"/>
    <n v="217.15800000000002"/>
    <n v="219.321"/>
    <n v="221.441"/>
    <n v="223.511"/>
    <n v="225.52100000000002"/>
    <n v="227.46800000000002"/>
  </r>
  <r>
    <x v="6"/>
    <n v="320"/>
    <s v="Guatemala       "/>
    <n v="231.17866920278368"/>
    <n v="250.1277404489135"/>
    <n v="270.63001425620155"/>
    <n v="292.81280230998851"/>
    <n v="316.81385167965965"/>
    <n v="342.78220017799254"/>
    <n v="370.87910183192633"/>
    <n v="401.27902821159233"/>
    <n v="434.17075183549343"/>
    <n v="469.75851837938632"/>
    <n v="508.26331496786054"/>
    <n v="549.92424242424249"/>
    <n v="595"/>
    <n v="671.60493827160508"/>
    <n v="755.55555555555577"/>
    <n v="850"/>
    <n v="965"/>
    <n v="1080"/>
    <n v="1173.25"/>
    <n v="1235"/>
    <n v="1300"/>
    <n v="1441"/>
    <n v="1597"/>
    <n v="1771"/>
    <n v="2200"/>
    <n v="3146.0740000000001"/>
    <n v="3237.9030000000002"/>
    <n v="3330.9250000000002"/>
    <n v="3425.268"/>
    <n v="3521.0889999999999"/>
    <n v="3618.5729999999999"/>
    <n v="3717.94"/>
    <n v="3819.4390000000003"/>
    <n v="3923.3379999999997"/>
    <n v="4029.9229999999998"/>
    <n v="4139.4530000000004"/>
    <n v="4252.1350000000002"/>
    <n v="4368.0869999999995"/>
    <n v="4487.326"/>
    <n v="4609.8060000000005"/>
    <n v="4735.5280000000002"/>
    <n v="4864.3369999999995"/>
    <n v="4996.3459999999995"/>
    <n v="5132.12"/>
    <n v="5272.4070000000002"/>
    <n v="5417.625"/>
    <n v="5568.2420000000002"/>
    <n v="5723.8140000000003"/>
    <n v="5882.7470000000003"/>
    <n v="6042.8549999999996"/>
    <n v="6202.6540000000005"/>
    <n v="6361.36"/>
    <n v="6519.6389999999992"/>
    <n v="6679.223"/>
    <n v="6842.625"/>
    <n v="7011.61"/>
    <n v="7186.9269999999997"/>
    <n v="7367.8890000000001"/>
    <n v="7553.0959999999995"/>
    <n v="7740.4609999999993"/>
    <n v="7928.5550000000003"/>
    <n v="8116.9660000000003"/>
    <n v="8306.4239999999991"/>
    <n v="8498.0139999999992"/>
    <n v="8693.3279999999995"/>
    <n v="8893.5580000000009"/>
    <n v="9099.3770000000004"/>
    <n v="9310.6359999999986"/>
    <n v="9526.7710000000006"/>
    <n v="9746.8420000000006"/>
    <n v="9970.3669999999984"/>
    <n v="10197.095000000001"/>
    <n v="10427.893"/>
    <n v="10664.741"/>
    <n v="10910.275"/>
    <n v="11166.376"/>
    <n v="11433.5"/>
    <n v="11711.048000000001"/>
    <n v="11998.471000000001"/>
    <n v="12294.794"/>
    <n v="12599.059000000001"/>
    <n v="12911.1"/>
    <n v="13230.422999999999"/>
    <n v="13555.263999999999"/>
    <n v="13883.416000000001"/>
    <n v="14213.138999999999"/>
    <n v="14543.488000000001"/>
    <n v="14874.257000000001"/>
    <n v="15205.373"/>
    <n v="15537.081"/>
    <n v="15869.469000000001"/>
    <n v="16202.155999999999"/>
    <n v="16534.572"/>
    <n v="16866.429"/>
    <n v="17197.447999999997"/>
    <n v="17527.345999999998"/>
    <n v="17855.834999999999"/>
    <n v="18182.608"/>
    <n v="18507.341"/>
    <n v="18829.703000000001"/>
    <n v="19149.376"/>
    <n v="19466.089"/>
    <n v="19779.580999999998"/>
    <n v="20089.571"/>
    <n v="20395.775999999998"/>
    <n v="20697.938000000002"/>
  </r>
  <r>
    <x v="14"/>
    <n v="324"/>
    <s v="Guinea          "/>
    <n v="1746.3665653499315"/>
    <n v="1681.6863221888225"/>
    <n v="1619.4016435892368"/>
    <n v="1559.4238049377834"/>
    <n v="1501.6673677178658"/>
    <n v="1446.0500578023893"/>
    <n v="1392.492648254153"/>
    <n v="1340.9188464669612"/>
    <n v="1291.255185486704"/>
    <n v="1243.4309193575666"/>
    <n v="1197.3779223443235"/>
    <n v="1153.0305918871261"/>
    <n v="1162.7199245920597"/>
    <n v="1172.4906802609009"/>
    <n v="1182.3435431202363"/>
    <n v="1192.2792031464571"/>
    <n v="1202.2983561140738"/>
    <n v="1226.8350572592592"/>
    <n v="1251.8725074074075"/>
    <n v="1277.4209259259258"/>
    <n v="1303.4907407407404"/>
    <n v="1330.0925925925924"/>
    <n v="1596.1111111111113"/>
    <n v="1915.3333333333335"/>
    <n v="2298.4"/>
    <n v="2758.08"/>
    <n v="2810.6770000000001"/>
    <n v="2856.6689999999999"/>
    <n v="2899.357"/>
    <n v="2941.3959999999997"/>
    <n v="2984.7919999999999"/>
    <n v="3030.8810000000003"/>
    <n v="3080.3530000000001"/>
    <n v="3133.3149999999996"/>
    <n v="3189.4110000000001"/>
    <n v="3248.1580000000004"/>
    <n v="3309.3090000000002"/>
    <n v="3373.172"/>
    <n v="3440.748"/>
    <n v="3513.3410000000003"/>
    <n v="3591.4279999999999"/>
    <n v="3677.0430000000001"/>
    <n v="3768.8809999999999"/>
    <n v="3860.1460000000002"/>
    <n v="3941.6440000000002"/>
    <n v="4007.5389999999998"/>
    <n v="4054.067"/>
    <n v="4085.17"/>
    <n v="4112.1279999999997"/>
    <n v="4150.7690000000002"/>
    <n v="4212.2240000000002"/>
    <n v="4301.3090000000002"/>
    <n v="4414.0679999999993"/>
    <n v="4542.1910000000007"/>
    <n v="4673.1090000000004"/>
    <n v="4797.95"/>
    <n v="4914.9279999999999"/>
    <n v="5027.9040000000005"/>
    <n v="5140.5010000000002"/>
    <n v="5258.3989999999994"/>
    <n v="5386.1980000000003"/>
    <n v="5522.4519999999993"/>
    <n v="5666.701"/>
    <n v="5825.5570000000007"/>
    <n v="6007.4939999999997"/>
    <n v="6217.3429999999998"/>
    <n v="6459.3520000000008"/>
    <n v="6728.5619999999999"/>
    <n v="7009.2539999999999"/>
    <n v="7279.7909999999993"/>
    <n v="7524.8150000000005"/>
    <n v="7738.3729999999996"/>
    <n v="7925.41"/>
    <n v="8094.9089999999997"/>
    <n v="8260.9310000000005"/>
    <n v="8433.9459999999999"/>
    <n v="8616.7819999999992"/>
    <n v="8806.8189999999995"/>
    <n v="9002.7690000000002"/>
    <n v="9201.759"/>
    <n v="9402.098"/>
    <n v="9603.4189999999999"/>
    <n v="9808.023000000001"/>
    <n v="10019.922"/>
    <n v="10244.394"/>
    <n v="10484.965"/>
    <n v="10743.317999999999"/>
    <n v="11017.716"/>
    <n v="11304.002"/>
    <n v="11596.137999999999"/>
    <n v="11889.609"/>
    <n v="12182.974"/>
    <n v="12477.062"/>
    <n v="12772.338"/>
    <n v="13070.016"/>
    <n v="13370.924999999999"/>
    <n v="13674.808000000001"/>
    <n v="13980.915000000001"/>
    <n v="14289.077000000001"/>
    <n v="14599.111000000001"/>
    <n v="14910.862000000001"/>
    <n v="15224.202000000001"/>
    <n v="15539.043000000001"/>
    <n v="15855.326999999999"/>
    <n v="16173.010999999999"/>
    <n v="16492.050999999999"/>
  </r>
  <r>
    <x v="8"/>
    <n v="328"/>
    <s v="Guyana          "/>
    <n v="22.054404696578437"/>
    <n v="23.862142786461924"/>
    <n v="25.818056129614529"/>
    <n v="27.934290238599335"/>
    <n v="30.223986159795999"/>
    <n v="32.701362074533378"/>
    <n v="35.381801588839394"/>
    <n v="38.28194926005574"/>
    <n v="41.419813953502931"/>
    <n v="44.814880671003159"/>
    <n v="48.488231545675561"/>
    <n v="52.462676754337494"/>
    <n v="58.291863060374993"/>
    <n v="64.768736733749989"/>
    <n v="71.965263037500009"/>
    <n v="79.961403375000003"/>
    <n v="88.84600374999998"/>
    <n v="101.53828999999999"/>
    <n v="116.04375999999999"/>
    <n v="132.62144000000001"/>
    <n v="151.56736000000001"/>
    <n v="173.21983999999998"/>
    <n v="216.52479999999997"/>
    <n v="270.65599999999995"/>
    <n v="338.32"/>
    <n v="422.9"/>
    <n v="433.25700000000001"/>
    <n v="444.72500000000002"/>
    <n v="457.358"/>
    <n v="471.14400000000001"/>
    <n v="485.99800000000005"/>
    <n v="501.75900000000001"/>
    <n v="518.19399999999996"/>
    <n v="535.01099999999997"/>
    <n v="551.88300000000004"/>
    <n v="568.5"/>
    <n v="584.64400000000001"/>
    <n v="600.23900000000003"/>
    <n v="615.38300000000004"/>
    <n v="630.27300000000002"/>
    <n v="645"/>
    <n v="659.66899999999998"/>
    <n v="674.07400000000007"/>
    <n v="687.63099999999997"/>
    <n v="699.56700000000001"/>
    <n v="709.37900000000002"/>
    <n v="716.72199999999998"/>
    <n v="721.86799999999994"/>
    <n v="725.68499999999995"/>
    <n v="729.40499999999997"/>
    <n v="733.88200000000006"/>
    <n v="739.46900000000005"/>
    <n v="745.80399999999997"/>
    <n v="752.15200000000004"/>
    <n v="757.42899999999997"/>
    <n v="760.86"/>
    <n v="762.33699999999999"/>
    <n v="762.16399999999999"/>
    <n v="760.49099999999999"/>
    <n v="757.59300000000007"/>
    <n v="753.75399999999991"/>
    <n v="748.92700000000002"/>
    <n v="743.26299999999992"/>
    <n v="737.48700000000008"/>
    <n v="732.529"/>
    <n v="729.05600000000004"/>
    <n v="727.36300000000006"/>
    <n v="727.29200000000003"/>
    <n v="728.47"/>
    <n v="730.30099999999993"/>
    <n v="732.32100000000003"/>
    <n v="734.44299999999998"/>
    <n v="736.74300000000005"/>
    <n v="739.11300000000006"/>
    <n v="741.45399999999995"/>
    <n v="743.68299999999999"/>
    <n v="745.71399999999994"/>
    <n v="747.48699999999997"/>
    <n v="748.98900000000003"/>
    <n v="750.23199999999997"/>
    <n v="751.21800000000007"/>
    <n v="751.92399999999998"/>
    <n v="752.31200000000001"/>
    <n v="752.35599999999999"/>
    <n v="752.02700000000004"/>
    <n v="751.30899999999997"/>
    <n v="750.19200000000001"/>
    <n v="748.68100000000004"/>
    <n v="746.79300000000001"/>
    <n v="744.553"/>
    <n v="741.98500000000001"/>
    <n v="739.09"/>
    <n v="735.88100000000009"/>
    <n v="732.40599999999995"/>
    <n v="728.72500000000002"/>
    <n v="724.88300000000004"/>
    <n v="720.89799999999991"/>
    <n v="716.76"/>
    <n v="712.45699999999999"/>
    <n v="707.96100000000001"/>
    <n v="703.25099999999998"/>
    <n v="698.322"/>
    <n v="693.17200000000003"/>
    <n v="687.77600000000007"/>
    <n v="682.10300000000007"/>
    <n v="676.13099999999997"/>
  </r>
  <r>
    <x v="6"/>
    <n v="332"/>
    <s v="Haiti           "/>
    <n v="390.68034338008653"/>
    <n v="411.24246671588054"/>
    <n v="432.88680706934798"/>
    <n v="455.67032323089262"/>
    <n v="479.6529718219922"/>
    <n v="504.89786507578123"/>
    <n v="531.47143692187501"/>
    <n v="559.44361781249995"/>
    <n v="588.88801875000001"/>
    <n v="619.88212499999997"/>
    <n v="652.50750000000005"/>
    <n v="686.85"/>
    <n v="723"/>
    <n v="817.10222222222228"/>
    <n v="875.4666666666667"/>
    <n v="938"/>
    <n v="1044"/>
    <n v="1150"/>
    <n v="1225.5991735537191"/>
    <n v="1382.727272727273"/>
    <n v="1560"/>
    <n v="1809"/>
    <n v="2124"/>
    <n v="2422"/>
    <n v="2751"/>
    <n v="3260.797"/>
    <n v="3306.2280000000001"/>
    <n v="3353.5880000000002"/>
    <n v="3402.9259999999999"/>
    <n v="3454.2660000000001"/>
    <n v="3507.6139999999996"/>
    <n v="3562.9579999999996"/>
    <n v="3620.2629999999999"/>
    <n v="3679.48"/>
    <n v="3740.5420000000004"/>
    <n v="3803.3810000000003"/>
    <n v="3867.9389999999999"/>
    <n v="3934.1760000000004"/>
    <n v="4002.076"/>
    <n v="4071.6310000000003"/>
    <n v="4142.8100000000004"/>
    <n v="4215.893"/>
    <n v="4290.8509999999997"/>
    <n v="4367.009"/>
    <n v="4443.4560000000001"/>
    <n v="4519.7060000000001"/>
    <n v="4595.5120000000006"/>
    <n v="4671.5820000000003"/>
    <n v="4749.5659999999998"/>
    <n v="4831.6990000000005"/>
    <n v="4919.6710000000003"/>
    <n v="5013.9340000000002"/>
    <n v="5114.2839999999997"/>
    <n v="5220.9140000000007"/>
    <n v="5333.8369999999995"/>
    <n v="5452.94"/>
    <n v="5577.732"/>
    <n v="5707.8209999999999"/>
    <n v="5843.16"/>
    <n v="5983.7379999999994"/>
    <n v="6129.05"/>
    <n v="6279.6779999999999"/>
    <n v="6434.1779999999999"/>
    <n v="6587.5969999999998"/>
    <n v="6733.4609999999993"/>
    <n v="6867.3279999999995"/>
    <n v="6987.0730000000003"/>
    <n v="7094.433"/>
    <n v="7193.6450000000004"/>
    <n v="7291.018"/>
    <n v="7391.2650000000003"/>
    <n v="7495.652"/>
    <n v="7603.1559999999999"/>
    <n v="7713.4610000000002"/>
    <n v="7825.58"/>
    <n v="7938.7910000000002"/>
    <n v="8053.2710000000006"/>
    <n v="8169.5249999999996"/>
    <n v="8287.4650000000001"/>
    <n v="8406.9409999999989"/>
    <n v="8527.777"/>
    <n v="8649.9029999999984"/>
    <n v="8773.137999999999"/>
    <n v="8897.0349999999999"/>
    <n v="9021.0349999999999"/>
    <n v="9144.6790000000001"/>
    <n v="9267.737000000001"/>
    <n v="9390.101999999999"/>
    <n v="9511.5990000000002"/>
    <n v="9632.0869999999995"/>
    <n v="9751.4439999999995"/>
    <n v="9869.5250000000015"/>
    <n v="9986.2210000000014"/>
    <n v="10101.505000000001"/>
    <n v="10215.384"/>
    <n v="10327.861000000001"/>
    <n v="10438.886999999999"/>
    <n v="10548.413"/>
    <n v="10656.435000000001"/>
    <n v="10762.969000000001"/>
    <n v="10868.021000000001"/>
    <n v="10971.587"/>
    <n v="11073.657999999999"/>
    <n v="11174.228999999999"/>
    <n v="11273.300999999999"/>
    <n v="11370.877"/>
  </r>
  <r>
    <x v="4"/>
    <n v="336"/>
    <s v="Holy See        "/>
    <n v="0.8442749415188846"/>
    <n v="0.84512006158046504"/>
    <n v="0.84596602760807316"/>
    <n v="0.84681284044852168"/>
    <n v="0.8476605009494711"/>
    <n v="0.84850900995943057"/>
    <n v="0.84935836832775835"/>
    <n v="0.850208576904663"/>
    <n v="0.8510596365412042"/>
    <n v="0.85191154808929348"/>
    <n v="0.85276431240169515"/>
    <n v="0.85361793033202715"/>
    <n v="0.85447240273476188"/>
    <n v="0.85532773046522714"/>
    <n v="0.85618391437960673"/>
    <n v="0.85704095533494162"/>
    <n v="0.8578988541891307"/>
    <n v="0.85875761180093169"/>
    <n v="0.85961722902996163"/>
    <n v="0.86047770673669832"/>
    <n v="0.86133904578248077"/>
    <n v="0.86220124702951029"/>
    <n v="0.86306431134085115"/>
    <n v="0.86392823958043163"/>
    <n v="0.86479303261304463"/>
    <n v="0.90500000000000003"/>
    <n v="0.88700000000000001"/>
    <n v="0.88500000000000001"/>
    <n v="0.89"/>
    <n v="0.89800000000000002"/>
    <n v="0.90600000000000003"/>
    <n v="0.91100000000000003"/>
    <n v="0.91200000000000003"/>
    <n v="0.91200000000000003"/>
    <n v="0.90800000000000003"/>
    <n v="0.90600000000000003"/>
    <n v="0.90400000000000003"/>
    <n v="0.90100000000000002"/>
    <n v="0.89600000000000002"/>
    <n v="0.88100000000000001"/>
    <n v="0.85499999999999998"/>
    <n v="0.81699999999999995"/>
    <n v="0.76700000000000002"/>
    <n v="0.71499999999999997"/>
    <n v="0.67200000000000004"/>
    <n v="0.64800000000000002"/>
    <n v="0.64400000000000002"/>
    <n v="0.66"/>
    <n v="0.68500000000000005"/>
    <n v="0.71099999999999997"/>
    <n v="0.72899999999999998"/>
    <n v="0.73699999999999999"/>
    <n v="0.73699999999999999"/>
    <n v="0.73299999999999998"/>
    <n v="0.72799999999999998"/>
    <n v="0.72599999999999998"/>
    <n v="0.72799999999999998"/>
    <n v="0.73099999999999998"/>
    <n v="0.73599999999999999"/>
    <n v="0.74199999999999999"/>
    <n v="0.747"/>
    <n v="0.752"/>
    <n v="0.75700000000000001"/>
    <n v="0.76200000000000001"/>
    <n v="0.76600000000000001"/>
    <n v="0.77"/>
    <n v="0.77300000000000002"/>
    <n v="0.77500000000000002"/>
    <n v="0.77800000000000002"/>
    <n v="0.78"/>
    <n v="0.78100000000000003"/>
    <n v="0.78200000000000003"/>
    <n v="0.78500000000000003"/>
    <n v="0.78600000000000003"/>
    <n v="0.78600000000000003"/>
    <n v="0.78699999999999992"/>
    <n v="0.78600000000000003"/>
    <n v="0.78600000000000003"/>
    <n v="0.78500000000000003"/>
    <n v="0.78400000000000003"/>
    <n v="0.78299999999999992"/>
    <n v="0.78200000000000003"/>
    <n v="0.78299999999999992"/>
    <n v="0.78400000000000003"/>
    <n v="0.78400000000000003"/>
    <n v="0.78500000000000003"/>
    <n v="0.78500000000000003"/>
    <n v="0.78500000000000003"/>
    <n v="0.78500000000000003"/>
    <n v="0.78500000000000003"/>
    <n v="0.78500000000000003"/>
    <n v="0.78600000000000003"/>
    <n v="0.78500000000000003"/>
    <n v="0.78600000000000003"/>
    <n v="0.78600000000000003"/>
    <n v="0.78500000000000003"/>
    <n v="0.78400000000000003"/>
    <n v="0.78200000000000003"/>
    <n v="0.78"/>
    <n v="0.77800000000000002"/>
    <n v="0.77600000000000002"/>
    <n v="0.77299999999999991"/>
    <n v="0.77200000000000002"/>
    <n v="0.77"/>
    <n v="0.7669999999999999"/>
    <n v="0.76500000000000001"/>
  </r>
  <r>
    <x v="6"/>
    <n v="340"/>
    <s v="Honduras        "/>
    <n v="72.948611834455988"/>
    <n v="76.788012457322083"/>
    <n v="80.829486797181133"/>
    <n v="85.083670312822264"/>
    <n v="89.561758224023436"/>
    <n v="94.275534972656246"/>
    <n v="99.237405234375004"/>
    <n v="104.46042656249999"/>
    <n v="109.95834375"/>
    <n v="115.745625"/>
    <n v="121.83750000000001"/>
    <n v="128.25"/>
    <n v="135"/>
    <n v="257.14285714285717"/>
    <n v="300"/>
    <n v="350"/>
    <n v="389.67180467587917"/>
    <n v="419.64655888171598"/>
    <n v="451.92706341107879"/>
    <n v="486.69068367346932"/>
    <n v="524.12842857142857"/>
    <n v="564.44600000000003"/>
    <n v="654.92259999999999"/>
    <n v="865.18400000000008"/>
    <n v="1121"/>
    <n v="1379.7919999999999"/>
    <n v="1418.4949999999999"/>
    <n v="1462.298"/>
    <n v="1509.5839999999998"/>
    <n v="1559.1819999999998"/>
    <n v="1610.3609999999999"/>
    <n v="1662.856"/>
    <n v="1716.846"/>
    <n v="1772.884"/>
    <n v="1831.7820000000002"/>
    <n v="1894.268"/>
    <n v="1960.6190000000001"/>
    <n v="2030.34"/>
    <n v="2102.0280000000002"/>
    <n v="2173.759"/>
    <n v="2244.2359999999999"/>
    <n v="2313.0450000000001"/>
    <n v="2380.8590000000004"/>
    <n v="2448.835"/>
    <n v="2518.6689999999999"/>
    <n v="2591.7070000000003"/>
    <n v="2668.152"/>
    <n v="2747.97"/>
    <n v="2831.989"/>
    <n v="2921.1379999999999"/>
    <n v="3016.0120000000002"/>
    <n v="3117.1040000000003"/>
    <n v="3224.1409999999996"/>
    <n v="3335.9719999999998"/>
    <n v="3450.94"/>
    <n v="3567.8249999999998"/>
    <n v="3686.241"/>
    <n v="3806.4839999999999"/>
    <n v="3928.8420000000001"/>
    <n v="4053.855"/>
    <n v="4181.9230000000007"/>
    <n v="4312.9660000000003"/>
    <n v="4446.7929999999997"/>
    <n v="4583.5650000000005"/>
    <n v="4723.4870000000001"/>
    <n v="4866.6540000000005"/>
    <n v="5012.9789999999994"/>
    <n v="5162.24"/>
    <n v="5314.1980000000003"/>
    <n v="5468.549"/>
    <n v="5624.9539999999997"/>
    <n v="5783.39"/>
    <n v="5943.5560000000005"/>
    <n v="6104.5059999999994"/>
    <n v="6265.049"/>
    <n v="6424.34"/>
    <n v="6581.875"/>
    <n v="6737.8429999999998"/>
    <n v="6892.9589999999998"/>
    <n v="7048.3270000000002"/>
    <n v="7204.723"/>
    <n v="7362.2820000000002"/>
    <n v="7520.6489999999994"/>
    <n v="7679.5159999999996"/>
    <n v="7838.4059999999999"/>
    <n v="7996.9279999999999"/>
    <n v="8154.9549999999999"/>
    <n v="8312.4599999999991"/>
    <n v="8469.2659999999996"/>
    <n v="8625.1889999999985"/>
    <n v="8780.0560000000005"/>
    <n v="8933.7160000000003"/>
    <n v="9086.0259999999998"/>
    <n v="9236.8240000000005"/>
    <n v="9385.9560000000001"/>
    <n v="9533.2720000000008"/>
    <n v="9678.6409999999996"/>
    <n v="9821.9459999999999"/>
    <n v="9963.0859999999993"/>
    <n v="10101.969999999999"/>
    <n v="10238.508"/>
    <n v="10372.601000000001"/>
    <n v="10504.152"/>
    <n v="10633.074000000001"/>
    <n v="10759.286"/>
    <n v="10882.714"/>
  </r>
  <r>
    <x v="16"/>
    <n v="344"/>
    <s v="Hong Kong       "/>
    <n v="12.254195146595345"/>
    <n v="12.764786611036818"/>
    <n v="13.29665271983002"/>
    <n v="13.850679916489604"/>
    <n v="14.42779157967667"/>
    <n v="15.028949562163199"/>
    <n v="15.655155793919999"/>
    <n v="16.307453951999999"/>
    <n v="16.986931200000001"/>
    <n v="17.69472"/>
    <n v="18.431999999999999"/>
    <n v="19.2"/>
    <n v="20"/>
    <n v="24"/>
    <n v="29"/>
    <n v="33"/>
    <n v="78"/>
    <n v="123"/>
    <n v="168.5"/>
    <n v="214"/>
    <n v="306"/>
    <n v="485"/>
    <n v="648"/>
    <n v="821"/>
    <n v="1786"/>
    <n v="1973.998"/>
    <n v="2044.33"/>
    <n v="2141.0680000000002"/>
    <n v="2252.864"/>
    <n v="2371.1239999999998"/>
    <n v="2490.0030000000002"/>
    <n v="2606.5429999999997"/>
    <n v="2720.5360000000001"/>
    <n v="2834.1239999999998"/>
    <n v="2951.1379999999999"/>
    <n v="3075.0969999999998"/>
    <n v="3207.0739999999996"/>
    <n v="3343.837"/>
    <n v="3477.0479999999998"/>
    <n v="3595.5230000000001"/>
    <n v="3691.8990000000003"/>
    <n v="3762.683"/>
    <n v="3812.0029999999997"/>
    <n v="3849.5789999999997"/>
    <n v="3889.3329999999996"/>
    <n v="3941.596"/>
    <n v="4008.64"/>
    <n v="4088.123"/>
    <n v="4180.0429999999997"/>
    <n v="4283.1270000000004"/>
    <n v="4395.7970000000005"/>
    <n v="4519.1049999999996"/>
    <n v="4652.05"/>
    <n v="4788.232"/>
    <n v="4919.1440000000002"/>
    <n v="5038.5010000000002"/>
    <n v="5144.6890000000003"/>
    <n v="5238.92"/>
    <n v="5321.4070000000002"/>
    <n v="5393.3269999999993"/>
    <n v="5456.2029999999995"/>
    <n v="5508.7749999999996"/>
    <n v="5552.2179999999998"/>
    <n v="5593.57"/>
    <n v="5642.1549999999997"/>
    <n v="5704.4960000000001"/>
    <n v="5783.5519999999997"/>
    <n v="5877.1460000000006"/>
    <n v="5980.2730000000001"/>
    <n v="6085.2960000000003"/>
    <n v="6186.5389999999998"/>
    <n v="6282.6460000000006"/>
    <n v="6375.0450000000001"/>
    <n v="6464.1560000000009"/>
    <n v="6551.165"/>
    <n v="6636.9439999999995"/>
    <n v="6721.2150000000001"/>
    <n v="6803.3989999999994"/>
    <n v="6883.7979999999998"/>
    <n v="6962.85"/>
    <n v="7040.8850000000002"/>
    <n v="7117.99"/>
    <n v="7194.1009999999997"/>
    <n v="7269.2119999999995"/>
    <n v="7343.2749999999996"/>
    <n v="7416.2430000000004"/>
    <n v="7488.1419999999998"/>
    <n v="7558.9850000000006"/>
    <n v="7628.6980000000003"/>
    <n v="7697.1810000000005"/>
    <n v="7764.357"/>
    <n v="7830.1939999999995"/>
    <n v="7894.6959999999999"/>
    <n v="7957.8590000000004"/>
    <n v="8019.69"/>
    <n v="8080.192"/>
    <n v="8139.3519999999999"/>
    <n v="8197.1530000000002"/>
    <n v="8253.5930000000008"/>
    <n v="8308.6749999999993"/>
    <n v="8362.3979999999992"/>
    <n v="8414.7530000000006"/>
    <n v="8465.7270000000008"/>
    <n v="8515.3080000000009"/>
    <n v="8563.487000000001"/>
    <n v="8610.2489999999998"/>
  </r>
  <r>
    <x v="1"/>
    <n v="348"/>
    <s v="Hungary         "/>
    <n v="1500"/>
    <n v="1656.8965687142847"/>
    <n v="1800.9745312111793"/>
    <n v="1957.5810121860643"/>
    <n v="2127.8054480283308"/>
    <n v="2312.8320087264465"/>
    <n v="2513.9478355722249"/>
    <n v="2732.5519951872006"/>
    <n v="2970.1652121600009"/>
    <n v="3228.4404480000003"/>
    <n v="3509.1744000000003"/>
    <n v="3814.32"/>
    <n v="4146"/>
    <n v="4653.5"/>
    <n v="5161"/>
    <n v="5461.8461538461543"/>
    <n v="5689.4230769230771"/>
    <n v="5917"/>
    <n v="6269.5"/>
    <n v="6622"/>
    <n v="7127"/>
    <n v="7644"/>
    <n v="7950"/>
    <n v="8649"/>
    <n v="9287"/>
    <n v="9338"/>
    <n v="9479.893"/>
    <n v="9597.0259999999998"/>
    <n v="9691.7740000000013"/>
    <n v="9766.7880000000005"/>
    <n v="9824.994999999999"/>
    <n v="9869.6290000000008"/>
    <n v="9904.1980000000003"/>
    <n v="9932.3909999999996"/>
    <n v="9957.9140000000007"/>
    <n v="9984.0020000000004"/>
    <n v="10012.909"/>
    <n v="10045.450000000001"/>
    <n v="10080.81"/>
    <n v="10117.093000000001"/>
    <n v="10152.934000000001"/>
    <n v="10188.495999999999"/>
    <n v="10224.637999999999"/>
    <n v="10261.406999999999"/>
    <n v="10298.865"/>
    <n v="10337.004000000001"/>
    <n v="10375.078"/>
    <n v="10412.748"/>
    <n v="10450.803"/>
    <n v="10490.38"/>
    <n v="10531.82"/>
    <n v="10575.973999999998"/>
    <n v="10621.216"/>
    <n v="10662.415000000001"/>
    <n v="10692.744000000001"/>
    <n v="10707.471"/>
    <n v="10705.146000000001"/>
    <n v="10687.679"/>
    <n v="10657.972000000002"/>
    <n v="10620.516"/>
    <n v="10579.092000000001"/>
    <n v="10533.817999999999"/>
    <n v="10485.092000000001"/>
    <n v="10437.348"/>
    <n v="10396.034"/>
    <n v="10364.84"/>
    <n v="10346.07"/>
    <n v="10338.368"/>
    <n v="10337.15"/>
    <n v="10335.663"/>
    <n v="10328.968000000001"/>
    <n v="10315.651"/>
    <n v="10297.096"/>
    <n v="10274.537"/>
    <n v="10250.204000000002"/>
    <n v="10225.746999999999"/>
    <n v="10201.226999999999"/>
    <n v="10176.006000000001"/>
    <n v="10150.262000000001"/>
    <n v="10124.141"/>
    <n v="10097.731"/>
    <n v="10071.199000000001"/>
    <n v="10044.557000000001"/>
    <n v="10017.534"/>
    <n v="9989.7350000000006"/>
    <n v="9960.8739999999998"/>
    <n v="9930.862000000001"/>
    <n v="9899.8019999999997"/>
    <n v="9867.844000000001"/>
    <n v="9835.2160000000003"/>
    <n v="9802.0829999999987"/>
    <n v="9768.4710000000014"/>
    <n v="9734.3120000000017"/>
    <n v="9699.5669999999991"/>
    <n v="9664.1680000000015"/>
    <n v="9628.0550000000003"/>
    <n v="9591.232"/>
    <n v="9553.6909999999989"/>
    <n v="9515.3529999999992"/>
    <n v="9476.1179999999986"/>
    <n v="9435.9169999999995"/>
    <n v="9394.7450000000008"/>
    <n v="9352.6270000000004"/>
    <n v="9309.57"/>
    <n v="9265.5889999999999"/>
    <n v="9220.7170000000006"/>
  </r>
  <r>
    <x v="4"/>
    <n v="352"/>
    <s v="Iceland         "/>
    <n v="13.80678287936443"/>
    <n v="14.595741901042397"/>
    <n v="15.429784295387675"/>
    <n v="16.311486255124112"/>
    <n v="17.243571183988347"/>
    <n v="18.228918108787685"/>
    <n v="19.27057057214698"/>
    <n v="20.371746033412521"/>
    <n v="21.535845806750384"/>
    <n v="22.766465567136112"/>
    <n v="24.067406456686751"/>
    <n v="25.44268682564028"/>
    <n v="28.36713358720813"/>
    <n v="31.62772365470332"/>
    <n v="35.263094189726687"/>
    <n v="39.316323406936647"/>
    <n v="43.835441039917875"/>
    <n v="44.278223272644325"/>
    <n v="44.725478053176083"/>
    <n v="45.177250558763724"/>
    <n v="45.633586422993652"/>
    <n v="46.094531740397642"/>
    <n v="92.189063480795284"/>
    <n v="106.38559908054967"/>
    <n v="122.11403087485395"/>
    <n v="142.99799999999999"/>
    <n v="145.28800000000001"/>
    <n v="148.04400000000001"/>
    <n v="151.14800000000002"/>
    <n v="154.49599999999998"/>
    <n v="158.00200000000001"/>
    <n v="161.59700000000001"/>
    <n v="165.227"/>
    <n v="168.85300000000001"/>
    <n v="172.45"/>
    <n v="175.99799999999999"/>
    <n v="179.476"/>
    <n v="182.85300000000001"/>
    <n v="186.09199999999998"/>
    <n v="189.148"/>
    <n v="192"/>
    <n v="194.608"/>
    <n v="196.994"/>
    <n v="199.273"/>
    <n v="201.60599999999999"/>
    <n v="204.101"/>
    <n v="206.821"/>
    <n v="209.72199999999998"/>
    <n v="212.673"/>
    <n v="215.48500000000001"/>
    <n v="218.03100000000001"/>
    <n v="220.26"/>
    <n v="222.238"/>
    <n v="224.096"/>
    <n v="226.02500000000001"/>
    <n v="228.16"/>
    <n v="230.54300000000001"/>
    <n v="233.131"/>
    <n v="235.86099999999999"/>
    <n v="238.64099999999999"/>
    <n v="241.398"/>
    <n v="244.12400000000002"/>
    <n v="246.83800000000002"/>
    <n v="249.52699999999999"/>
    <n v="252.18"/>
    <n v="254.79300000000001"/>
    <n v="257.35000000000002"/>
    <n v="259.85699999999997"/>
    <n v="262.34799999999996"/>
    <n v="264.87700000000001"/>
    <n v="267.47800000000001"/>
    <n v="270.16399999999999"/>
    <n v="272.91899999999998"/>
    <n v="275.71600000000001"/>
    <n v="278.512"/>
    <n v="281.27499999999998"/>
    <n v="283.99699999999996"/>
    <n v="286.68299999999999"/>
    <n v="289.33499999999998"/>
    <n v="291.959"/>
    <n v="294.56100000000004"/>
    <n v="297.13900000000001"/>
    <n v="299.68600000000004"/>
    <n v="302.20100000000002"/>
    <n v="304.67599999999999"/>
    <n v="307.11199999999997"/>
    <n v="309.50400000000002"/>
    <n v="311.85399999999998"/>
    <n v="314.17099999999999"/>
    <n v="316.45999999999998"/>
    <n v="318.73099999999999"/>
    <n v="320.983"/>
    <n v="323.21499999999997"/>
    <n v="325.42700000000002"/>
    <n v="327.61699999999996"/>
    <n v="329.78500000000003"/>
    <n v="331.92899999999997"/>
    <n v="334.04700000000003"/>
    <n v="336.13400000000001"/>
    <n v="338.18200000000002"/>
    <n v="340.18700000000001"/>
    <n v="342.14499999999998"/>
    <n v="344.053"/>
    <n v="345.90499999999997"/>
    <n v="347.69200000000001"/>
    <n v="349.41"/>
  </r>
  <r>
    <x v="0"/>
    <n v="356"/>
    <s v="India           "/>
    <n v="165000"/>
    <n v="167352.85230670738"/>
    <n v="170768.21663949735"/>
    <n v="174253.28228520133"/>
    <n v="177809.47171959319"/>
    <n v="181438.23644856454"/>
    <n v="185141.05760057599"/>
    <n v="188919.44653120005"/>
    <n v="192774.94544000004"/>
    <n v="196709.128"/>
    <n v="200723.6"/>
    <n v="204820"/>
    <n v="209000"/>
    <n v="214850.82644628102"/>
    <n v="225081.81818181826"/>
    <n v="235800"/>
    <n v="244400"/>
    <n v="253000"/>
    <n v="257200"/>
    <n v="279626"/>
    <n v="284500"/>
    <n v="264044.45287554577"/>
    <n v="264746.45348629262"/>
    <n v="290814.80231536028"/>
    <n v="331000.74626684573"/>
    <n v="357560.8"/>
    <n v="364126.93"/>
    <n v="371169.946"/>
    <n v="378688.74"/>
    <n v="386671.51799999998"/>
    <n v="395095.80099999998"/>
    <n v="403927.64299999998"/>
    <n v="413122.413"/>
    <n v="422627.13800000004"/>
    <n v="432384.40899999999"/>
    <n v="442344.09899999999"/>
    <n v="452475.85800000001"/>
    <n v="462780.05300000001"/>
    <n v="473292.45400000003"/>
    <n v="484070.951"/>
    <n v="495156.50300000003"/>
    <n v="506546.842"/>
    <n v="518220.647"/>
    <n v="530176.38300000003"/>
    <n v="542409.67100000009"/>
    <n v="554910.9"/>
    <n v="567699.08100000001"/>
    <n v="580760.26899999997"/>
    <n v="594013.15700000001"/>
    <n v="607349.72600000002"/>
    <n v="620700.80099999998"/>
    <n v="634024.26800000004"/>
    <n v="647363.88299999991"/>
    <n v="660842.06400000001"/>
    <n v="674631.60700000008"/>
    <n v="688856.19900000002"/>
    <n v="703551.20200000005"/>
    <n v="718675.88199999998"/>
    <n v="734183.55300000007"/>
    <n v="749996.83899999992"/>
    <n v="766052.98499999999"/>
    <n v="782333.97"/>
    <n v="798839.13500000001"/>
    <n v="815540.50699999998"/>
    <n v="832408.61499999999"/>
    <n v="849414.58400000003"/>
    <n v="866534.00300000003"/>
    <n v="883741.26799999992"/>
    <n v="901004.95299999998"/>
    <n v="918291.93400000001"/>
    <n v="935572.04500000004"/>
    <n v="952828.03900000011"/>
    <n v="970040.58799999999"/>
    <n v="987176.57299999997"/>
    <n v="1004199.868"/>
    <n v="1021084.243"/>
    <n v="1037808.693"/>
    <n v="1054373.19"/>
    <n v="1070799.69"/>
    <n v="1087123.7889999999"/>
    <n v="1103370.8020000001"/>
    <n v="1119538.463"/>
    <n v="1135613.848"/>
    <n v="1151598.395"/>
    <n v="1167492.6359999999"/>
    <n v="1183292.5350000001"/>
    <n v="1198992.1170000001"/>
    <n v="1214576.6749999998"/>
    <n v="1230021.129"/>
    <n v="1245293.943"/>
    <n v="1260366.3389999999"/>
    <n v="1275221.8330000001"/>
    <n v="1289844.6040000001"/>
    <n v="1304206.8840000001"/>
    <n v="1318278.236"/>
    <n v="1332032.2960000001"/>
    <n v="1345456.6429999999"/>
    <n v="1358539.145"/>
    <n v="1371255.716"/>
    <n v="1383580.5520000001"/>
    <n v="1395496.4279999998"/>
    <n v="1406997.689"/>
    <n v="1418090.8810000001"/>
    <n v="1428788.594"/>
    <n v="1439110.7609999999"/>
    <n v="1449077.9950000001"/>
  </r>
  <r>
    <x v="18"/>
    <n v="360"/>
    <s v="Indonesia       "/>
    <n v="13100"/>
    <n v="13502.25"/>
    <n v="13904.5"/>
    <n v="14306.75"/>
    <n v="14709"/>
    <n v="15111.25"/>
    <n v="15513.5"/>
    <n v="15915.75"/>
    <n v="16318"/>
    <n v="16720.25"/>
    <n v="17122.5"/>
    <n v="17524.75"/>
    <n v="17927"/>
    <n v="19610.333333333339"/>
    <n v="21293.666666666679"/>
    <n v="22977"/>
    <n v="25949.5"/>
    <n v="28922"/>
    <n v="32876"/>
    <n v="37579"/>
    <n v="42746"/>
    <n v="48206"/>
    <n v="53723"/>
    <n v="60596"/>
    <n v="70175"/>
    <n v="79538.012000000002"/>
    <n v="80721.873999999996"/>
    <n v="81981.565000000002"/>
    <n v="83345.660999999993"/>
    <n v="84831.698999999993"/>
    <n v="86446.17"/>
    <n v="88183.883999999991"/>
    <n v="90028.606999999989"/>
    <n v="91954.98"/>
    <n v="93931.7"/>
    <n v="95931.096000000005"/>
    <n v="97939.33600000001"/>
    <n v="99965.358000000007"/>
    <n v="102044.696"/>
    <n v="104228.63800000001"/>
    <n v="106552.326"/>
    <n v="109028.227"/>
    <n v="111639.30499999999"/>
    <n v="114355.245"/>
    <n v="117131.678"/>
    <n v="119935.91699999999"/>
    <n v="122755.94500000001"/>
    <n v="125599.28599999999"/>
    <n v="128476.05"/>
    <n v="131403.973"/>
    <n v="134394.60200000001"/>
    <n v="137445.57299999997"/>
    <n v="140546.34599999999"/>
    <n v="143690.30499999999"/>
    <n v="146868.62900000002"/>
    <n v="150072.38400000002"/>
    <n v="153298.43900000001"/>
    <n v="156540.15299999999"/>
    <n v="159780.625"/>
    <n v="162999.24900000001"/>
    <n v="166180.18799999999"/>
    <n v="169315.72399999999"/>
    <n v="172405.20799999998"/>
    <n v="175449.06900000002"/>
    <n v="178450.932"/>
    <n v="181413.77499999999"/>
    <n v="184337.717"/>
    <n v="187221.71799999999"/>
    <n v="190067.01500000001"/>
    <n v="192875.337"/>
    <n v="195649.386"/>
    <n v="198387.696"/>
    <n v="201094.04"/>
    <n v="203782.61200000002"/>
    <n v="206471.84299999999"/>
    <n v="209174.32"/>
    <n v="211892.89600000001"/>
    <n v="214621.79800000001"/>
    <n v="217353.666"/>
    <n v="220077.122"/>
    <n v="222781.48699999999"/>
    <n v="225464.50200000001"/>
    <n v="228121.31299999999"/>
    <n v="230735.05300000001"/>
    <n v="233284.981"/>
    <n v="235755.212"/>
    <n v="238139.753"/>
    <n v="240438.60200000001"/>
    <n v="242649.948"/>
    <n v="244774.22"/>
    <n v="246813.052"/>
    <n v="248764.58799999999"/>
    <n v="250631.22600000002"/>
    <n v="252424.796"/>
    <n v="254161.21600000001"/>
    <n v="255853.04"/>
    <n v="257504.32800000001"/>
    <n v="259115.45"/>
    <n v="260690.61199999999"/>
    <n v="262233.41100000002"/>
    <n v="263746.18799999997"/>
    <n v="265230.66399999999"/>
    <n v="266686.42299999995"/>
    <n v="268110.42700000003"/>
    <n v="269497.93"/>
    <n v="270844.44700000004"/>
  </r>
  <r>
    <x v="9"/>
    <n v="364"/>
    <s v="Iran, Isl.Rep.of"/>
    <n v="4999.9935548766061"/>
    <n v="5211.4424861602156"/>
    <n v="5321.6209742397114"/>
    <n v="5434.128817246894"/>
    <n v="5549.0152615861516"/>
    <n v="5666.3305948120751"/>
    <n v="5786.1261676410822"/>
    <n v="5908.4544164284189"/>
    <n v="6033.3688861203518"/>
    <n v="6160.924253691609"/>
    <n v="6291.1763520783225"/>
    <n v="6424.1821946169757"/>
    <n v="6560"/>
    <n v="6931"/>
    <n v="7302"/>
    <n v="7673"/>
    <n v="8044"/>
    <n v="8415"/>
    <n v="9704.5"/>
    <n v="10994"/>
    <n v="11980.498166666668"/>
    <n v="12966.996333333333"/>
    <n v="13953.494500000001"/>
    <n v="14939.992666666665"/>
    <n v="15926.490833333335"/>
    <n v="16912.989000000001"/>
    <n v="17327.563999999998"/>
    <n v="17748.690999999999"/>
    <n v="18180.584000000003"/>
    <n v="18626.709000000003"/>
    <n v="19089.781000000003"/>
    <n v="19571.737000000001"/>
    <n v="20073.764000000003"/>
    <n v="20596.400000000001"/>
    <n v="21139.692999999999"/>
    <n v="21703.682000000001"/>
    <n v="22288.923999999999"/>
    <n v="22896.938999999998"/>
    <n v="23530.404999999999"/>
    <n v="24192.612000000001"/>
    <n v="24885.84"/>
    <n v="25613.652999999998"/>
    <n v="26375.894"/>
    <n v="27166.79"/>
    <n v="27978.02"/>
    <n v="28804.866000000002"/>
    <n v="29649.834999999999"/>
    <n v="30519.775000000001"/>
    <n v="31420.304"/>
    <n v="32358.746999999999"/>
    <n v="33343.555"/>
    <n v="34366.603999999999"/>
    <n v="35434.315999999999"/>
    <n v="36586.195"/>
    <n v="37873.972000000002"/>
    <n v="39329.53"/>
    <n v="40965.297000000006"/>
    <n v="42755.01"/>
    <n v="44642.822999999997"/>
    <n v="46550.773999999998"/>
    <n v="48417.528000000006"/>
    <n v="50224.824000000001"/>
    <n v="51972.845000000001"/>
    <n v="53641.319000000003"/>
    <n v="55212.388999999996"/>
    <n v="56673.671000000002"/>
    <n v="58011.975000000006"/>
    <n v="59226.228000000003"/>
    <n v="60333.070999999996"/>
    <n v="61358.763999999996"/>
    <n v="62323.938000000002"/>
    <n v="63239.425999999999"/>
    <n v="64104.88"/>
    <n v="64917.614000000001"/>
    <n v="65670.986000000004"/>
    <n v="66364.726999999999"/>
    <n v="66997.924999999988"/>
    <n v="67587.466"/>
    <n v="68172.258999999991"/>
    <n v="68802.65400000001"/>
    <n v="69515.206000000006"/>
    <n v="70323.622999999992"/>
    <n v="71220.269"/>
    <n v="72193.03"/>
    <n v="73220.097999999998"/>
    <n v="74283.138000000006"/>
    <n v="75379.510999999999"/>
    <n v="76508.137000000002"/>
    <n v="77652.921999999991"/>
    <n v="78794.370999999999"/>
    <n v="79916.637000000002"/>
    <n v="81012.388999999996"/>
    <n v="82078.225999999995"/>
    <n v="83107.527000000002"/>
    <n v="84094.695000000007"/>
    <n v="85035.827999999994"/>
    <n v="85927.263999999996"/>
    <n v="86768.55799999999"/>
    <n v="87563.785999999993"/>
    <n v="88319.679000000004"/>
    <n v="89042.127000000008"/>
    <n v="89732.26"/>
    <n v="90391.402000000002"/>
    <n v="91026.184999999998"/>
    <n v="91644.652999999991"/>
    <n v="92253.130999999994"/>
  </r>
  <r>
    <x v="9"/>
    <n v="368"/>
    <s v="Iraq            "/>
    <n v="720.99403209167735"/>
    <n v="747.1317573362179"/>
    <n v="774.06733517539794"/>
    <n v="801.82827776765293"/>
    <n v="830.44304596653762"/>
    <n v="859.94108203434928"/>
    <n v="890.35284348380947"/>
    <n v="921.70983808669962"/>
    <n v="954.04466008968916"/>
    <n v="987.39102767898885"/>
    <n v="1021.783821736885"/>
    <n v="1050.2591259347087"/>
    <n v="1097.5359220365353"/>
    <n v="1147.511496880564"/>
    <n v="1200.3278914532248"/>
    <n v="1256.134622582342"/>
    <n v="1342.5754072359691"/>
    <n v="1545.9316061269685"/>
    <n v="1774.9835004547526"/>
    <n v="2033.401903853148"/>
    <n v="2325.3820319036713"/>
    <n v="2655.7184166994825"/>
    <n v="2951.9603510550378"/>
    <n v="3087.8550132271257"/>
    <n v="4437.3928697670881"/>
    <n v="5340.3710000000001"/>
    <n v="5515.9189999999999"/>
    <n v="5695.643"/>
    <n v="5880.0290000000005"/>
    <n v="6069.5110000000004"/>
    <n v="6264.4789999999994"/>
    <n v="6465.2710000000006"/>
    <n v="6672.18"/>
    <n v="6885.4570000000003"/>
    <n v="7105.3450000000003"/>
    <n v="7332.1260000000002"/>
    <n v="7566.1910000000007"/>
    <n v="7808.0950000000003"/>
    <n v="8058.5770000000002"/>
    <n v="8318.4989999999998"/>
    <n v="8588.64"/>
    <n v="8869.1990000000005"/>
    <n v="9160.57"/>
    <n v="9463.9320000000007"/>
    <n v="9780.6880000000001"/>
    <n v="10111.767"/>
    <n v="10457.282999999999"/>
    <n v="10816.736000000001"/>
    <n v="11189.585999999999"/>
    <n v="11574.989"/>
    <n v="11971.994999999999"/>
    <n v="12380.341"/>
    <n v="12799.145"/>
    <n v="13226.014999999999"/>
    <n v="13657.960999999999"/>
    <n v="14092.646000000001"/>
    <n v="14531.242"/>
    <n v="14974.08"/>
    <n v="15417.316999999999"/>
    <n v="15856.044"/>
    <n v="16288.088"/>
    <n v="16710.165000000001"/>
    <n v="17126.915999999997"/>
    <n v="17553.77"/>
    <n v="18011.553"/>
    <n v="18514.859"/>
    <n v="19069.88"/>
    <n v="19671.546999999999"/>
    <n v="20309.224999999999"/>
    <n v="20966.688999999998"/>
    <n v="21631.871999999999"/>
    <n v="22300.991999999998"/>
    <n v="22976.868000000002"/>
    <n v="23661.759999999998"/>
    <n v="24360.109"/>
    <n v="25074.608"/>
    <n v="25805.754000000001"/>
    <n v="26550.347999999998"/>
    <n v="27303.105"/>
    <n v="28057.010999999999"/>
    <n v="28807.19"/>
    <n v="29551.127"/>
    <n v="30290.517"/>
    <n v="31029.881000000001"/>
    <n v="31775.987000000001"/>
    <n v="32533.665000000001"/>
    <n v="33304.235999999997"/>
    <n v="34085.892999999996"/>
    <n v="34876.577000000005"/>
    <n v="35673.021000000001"/>
    <n v="36472.786999999997"/>
    <n v="37275.114000000001"/>
    <n v="38080.589999999997"/>
    <n v="38889.673999999999"/>
    <n v="39703.256000000001"/>
    <n v="40521.794999999998"/>
    <n v="41345.047000000006"/>
    <n v="42172.067000000003"/>
    <n v="43001.764999999999"/>
    <n v="43832.748999999996"/>
    <n v="44663.807999999997"/>
    <n v="45494.228999999999"/>
    <n v="46323.519999999997"/>
    <n v="47150.949000000001"/>
    <n v="47975.804000000004"/>
    <n v="48797.392999999996"/>
  </r>
  <r>
    <x v="4"/>
    <n v="372"/>
    <s v="Ireland         "/>
    <n v="2800"/>
    <n v="3056.1524691358027"/>
    <n v="3161.537037037037"/>
    <n v="3270.5555555555561"/>
    <n v="3383.3333333333335"/>
    <n v="3500"/>
    <n v="3525"/>
    <n v="3550"/>
    <n v="4000"/>
    <n v="4800"/>
    <n v="5200"/>
    <n v="6000"/>
    <n v="7101"/>
    <n v="7827"/>
    <n v="8349"/>
    <n v="6878"/>
    <n v="5821"/>
    <n v="5419"/>
    <n v="5203"/>
    <n v="4718"/>
    <n v="4469"/>
    <n v="4385"/>
    <n v="4361"/>
    <n v="2927"/>
    <n v="2958"/>
    <n v="2969"/>
    <n v="2966.2170000000001"/>
    <n v="2960.8670000000002"/>
    <n v="2951.7380000000003"/>
    <n v="2938.36"/>
    <n v="2921.0079999999998"/>
    <n v="2900.748"/>
    <n v="2879.3879999999999"/>
    <n v="2859.34"/>
    <n v="2843.39"/>
    <n v="2833.9970000000003"/>
    <n v="2832.5519999999997"/>
    <n v="2838.7259999999997"/>
    <n v="2850.1930000000002"/>
    <n v="2863.4189999999999"/>
    <n v="2875.9859999999999"/>
    <n v="2886.837"/>
    <n v="2897.181"/>
    <n v="2909.5479999999998"/>
    <n v="2927.5739999999996"/>
    <n v="2953.7049999999999"/>
    <n v="2988.5790000000002"/>
    <n v="3030.8"/>
    <n v="3078.2550000000001"/>
    <n v="3127.8850000000002"/>
    <n v="3177.2660000000001"/>
    <n v="3225.4769999999999"/>
    <n v="3272.46"/>
    <n v="3317.6459999999997"/>
    <n v="3360.6459999999997"/>
    <n v="3400.9989999999998"/>
    <n v="3438.9560000000001"/>
    <n v="3473.95"/>
    <n v="3503.8630000000003"/>
    <n v="3526.0060000000003"/>
    <n v="3538.85"/>
    <n v="3541.36"/>
    <n v="3535.1790000000001"/>
    <n v="3524.808"/>
    <n v="3516.433"/>
    <n v="3514.643"/>
    <n v="3521.3419999999996"/>
    <n v="3535.7820000000002"/>
    <n v="3556.6660000000002"/>
    <n v="3581.5749999999998"/>
    <n v="3608.85"/>
    <n v="3637.8330000000001"/>
    <n v="3669.5280000000002"/>
    <n v="3705.7979999999998"/>
    <n v="3749.2380000000003"/>
    <n v="3801.38"/>
    <n v="3863.0650000000001"/>
    <n v="3932.7510000000002"/>
    <n v="4006.6689999999999"/>
    <n v="4079.6449999999995"/>
    <n v="4147.9009999999998"/>
    <n v="4209.9290000000001"/>
    <n v="4266.5550000000003"/>
    <n v="4319.2139999999999"/>
    <n v="4370.3609999999999"/>
    <n v="4421.7749999999996"/>
    <n v="4473.6689999999999"/>
    <n v="4525.2740000000003"/>
    <n v="4576.2569999999996"/>
    <n v="4626.0439999999999"/>
    <n v="4674.2219999999998"/>
    <n v="4720.7659999999996"/>
    <n v="4765.8599999999997"/>
    <n v="4809.5470000000005"/>
    <n v="4851.915"/>
    <n v="4893.04"/>
    <n v="4932.9529999999995"/>
    <n v="4971.6779999999999"/>
    <n v="5009.2970000000005"/>
    <n v="5045.9030000000002"/>
    <n v="5081.5879999999997"/>
    <n v="5116.3900000000003"/>
    <n v="5150.3739999999998"/>
    <n v="5183.6899999999996"/>
    <n v="5216.5149999999994"/>
    <n v="5248.982"/>
  </r>
  <r>
    <x v="9"/>
    <n v="376"/>
    <s v="Israel          "/>
    <n v="403.17314568509494"/>
    <n v="423.33180296934967"/>
    <n v="444.49839311781716"/>
    <n v="466.72331277370807"/>
    <n v="490.05947841239339"/>
    <n v="514.56245233301308"/>
    <n v="540.29057494966366"/>
    <n v="567.30510369714693"/>
    <n v="595.67035888200417"/>
    <n v="625.45387682610453"/>
    <n v="656.72657066740976"/>
    <n v="689.56289920078018"/>
    <n v="724.92509915979451"/>
    <n v="762.10074527055326"/>
    <n v="801.18283477160719"/>
    <n v="842.26913399066393"/>
    <n v="885.46242291326212"/>
    <n v="894.40648779117384"/>
    <n v="903.44089675876137"/>
    <n v="912.56656238258734"/>
    <n v="921.7844064470579"/>
    <n v="931.09536004753329"/>
    <n v="1003.8371850512467"/>
    <n v="1082.2619651333755"/>
    <n v="1166.8136811594202"/>
    <n v="1257.971"/>
    <n v="1365.652"/>
    <n v="1471.3820000000001"/>
    <n v="1571.5540000000001"/>
    <n v="1664.0039999999999"/>
    <n v="1748.02"/>
    <n v="1824.4270000000001"/>
    <n v="1895.4940000000001"/>
    <n v="1964.694"/>
    <n v="2036.279"/>
    <n v="2114.02"/>
    <n v="2199.8739999999998"/>
    <n v="2292.808"/>
    <n v="2388.2950000000001"/>
    <n v="2479.7370000000001"/>
    <n v="2562.66"/>
    <n v="2635.0829999999996"/>
    <n v="2699.2750000000001"/>
    <n v="2760.123"/>
    <n v="2824.66"/>
    <n v="2897.797"/>
    <n v="2981.1779999999999"/>
    <n v="3072.7489999999998"/>
    <n v="3169.2160000000003"/>
    <n v="3265.6149999999998"/>
    <n v="3358.2510000000002"/>
    <n v="3446.529"/>
    <n v="3531.3870000000002"/>
    <n v="3612.5309999999999"/>
    <n v="3689.9639999999999"/>
    <n v="3763.9009999999998"/>
    <n v="3834.951"/>
    <n v="3903.752"/>
    <n v="3970.806"/>
    <n v="4036.7150000000001"/>
    <n v="4102.6009999999997"/>
    <n v="4167.1170000000002"/>
    <n v="4232.0210000000006"/>
    <n v="4305.1620000000003"/>
    <n v="4396.8320000000003"/>
    <n v="4513.7"/>
    <n v="4659.3980000000001"/>
    <n v="4829.973"/>
    <n v="5015.0779999999995"/>
    <n v="5199.9940000000006"/>
    <n v="5373.8989999999994"/>
    <n v="5533.1729999999998"/>
    <n v="5680.3060000000005"/>
    <n v="5818.0280000000002"/>
    <n v="5951.415"/>
    <n v="6084.1869999999999"/>
    <n v="6216.4079999999994"/>
    <n v="6346.45"/>
    <n v="6474.4750000000004"/>
    <n v="6600.51"/>
    <n v="6724.5640000000003"/>
    <n v="6846.8410000000003"/>
    <n v="6967.4130000000005"/>
    <n v="7085.9609999999993"/>
    <n v="7202.0039999999999"/>
    <n v="7315.1890000000003"/>
    <n v="7425.5450000000001"/>
    <n v="7533.1890000000003"/>
    <n v="7637.982"/>
    <n v="7739.759"/>
    <n v="7838.4850000000006"/>
    <n v="7934.0830000000005"/>
    <n v="8026.8040000000001"/>
    <n v="8117.3609999999999"/>
    <n v="8206.6970000000001"/>
    <n v="8295.5220000000008"/>
    <n v="8384.0970000000016"/>
    <n v="8472.3469999999998"/>
    <n v="8560.2270000000008"/>
    <n v="8647.56"/>
    <n v="8734.2000000000007"/>
    <n v="8820.1579999999994"/>
    <n v="8905.4529999999995"/>
    <n v="8989.9439999999995"/>
    <n v="9073.4380000000001"/>
    <n v="9155.7560000000012"/>
  </r>
  <r>
    <x v="4"/>
    <n v="380"/>
    <s v="Italy           "/>
    <n v="13300"/>
    <n v="13895.662079114005"/>
    <n v="14374.822840462764"/>
    <n v="14870.506386685618"/>
    <n v="15383.28246898512"/>
    <n v="15913.740485157023"/>
    <n v="16462.490157058997"/>
    <n v="17030.162231440343"/>
    <n v="17617.409204938289"/>
    <n v="18224.906074074079"/>
    <n v="18853.351111111115"/>
    <n v="19503.466666666671"/>
    <n v="20176"/>
    <n v="21513"/>
    <n v="22939"/>
    <n v="24460"/>
    <n v="26081"/>
    <n v="26628.284777303896"/>
    <n v="28293.780294689343"/>
    <n v="30303.644746237878"/>
    <n v="32246.466576076284"/>
    <n v="34487.234020926349"/>
    <n v="38317.035023617987"/>
    <n v="40934.843903100111"/>
    <n v="43871.966575707469"/>
    <n v="47104.001000000004"/>
    <n v="47407.194000000003"/>
    <n v="47716.304000000004"/>
    <n v="48025.467000000004"/>
    <n v="48331.237999999998"/>
    <n v="48632.6"/>
    <n v="48931.108"/>
    <n v="49230.745999999999"/>
    <n v="49537.460999999996"/>
    <n v="49858.413999999997"/>
    <n v="50199.7"/>
    <n v="50563.919000000002"/>
    <n v="50948.053"/>
    <n v="51342.559000000001"/>
    <n v="51733.944000000003"/>
    <n v="52112.351999999999"/>
    <n v="52472.881999999998"/>
    <n v="52817.631000000001"/>
    <n v="53152.076999999997"/>
    <n v="53484.983999999997"/>
    <n v="53821.850999999995"/>
    <n v="54163.357999999993"/>
    <n v="54504.339"/>
    <n v="54837.346000000005"/>
    <n v="55152.226000000002"/>
    <n v="55441.013000000006"/>
    <n v="55702.894999999997"/>
    <n v="55938.205000000002"/>
    <n v="56141.838000000003"/>
    <n v="56308.055999999997"/>
    <n v="56433.892"/>
    <n v="56517.754000000001"/>
    <n v="56563.866000000002"/>
    <n v="56582.695999999996"/>
    <n v="56588.57"/>
    <n v="56593.073000000004"/>
    <n v="56598.657999999996"/>
    <n v="56606.187000000005"/>
    <n v="56623.51"/>
    <n v="56659.339"/>
    <n v="56719.243000000002"/>
    <n v="56808.137000000002"/>
    <n v="56923.550999999999"/>
    <n v="57054.241999999998"/>
    <n v="57184.012000000002"/>
    <n v="57301.05"/>
    <n v="57400.808000000005"/>
    <n v="57486.281000000003"/>
    <n v="57562.247000000003"/>
    <n v="57636.646000000001"/>
    <n v="57714.838000000003"/>
    <n v="57797.303"/>
    <n v="57880.426000000007"/>
    <n v="57960.596000000005"/>
    <n v="58032.721000000005"/>
    <n v="58092.743999999999"/>
    <n v="58139.649000000005"/>
    <n v="58173.356"/>
    <n v="58191.89"/>
    <n v="58193.213000000003"/>
    <n v="58175.944000000003"/>
    <n v="58139.341"/>
    <n v="58083.756999999998"/>
    <n v="58010.453999999998"/>
    <n v="57921.413"/>
    <n v="57818.43"/>
    <n v="57702.042000000001"/>
    <n v="57572.915999999997"/>
    <n v="57433.241000000002"/>
    <n v="57285.641000000003"/>
    <n v="57132.256000000001"/>
    <n v="56974.217999999993"/>
    <n v="56812.04"/>
    <n v="56646.429000000004"/>
    <n v="56477.869000000006"/>
    <n v="56306.764999999999"/>
    <n v="56133.625"/>
    <n v="55958.811000000002"/>
    <n v="55782.307999999997"/>
    <n v="55603.91"/>
    <n v="55423.406000000003"/>
  </r>
  <r>
    <x v="14"/>
    <n v="384"/>
    <s v="Cote d'Ivoire   "/>
    <n v="1878.9845798880076"/>
    <n v="1753.7189412288074"/>
    <n v="1636.8043451468873"/>
    <n v="1527.6840554704277"/>
    <n v="1425.8384517723996"/>
    <n v="1330.7825549875724"/>
    <n v="1242.0637179884013"/>
    <n v="1159.2594701225078"/>
    <n v="1081.9755054476741"/>
    <n v="1009.8438050844957"/>
    <n v="942.5208847455292"/>
    <n v="879.68615909582718"/>
    <n v="824.70577415233822"/>
    <n v="773.16166326781683"/>
    <n v="724.83905931357845"/>
    <n v="679.53661810647975"/>
    <n v="637.06557947482463"/>
    <n v="700.77213742230731"/>
    <n v="770.84935116453778"/>
    <n v="847.93428628099184"/>
    <n v="932.72771490909088"/>
    <n v="1026.0004864"/>
    <n v="1282.5006080000001"/>
    <n v="1603.1257599999999"/>
    <n v="2003.9071999999994"/>
    <n v="2504.884"/>
    <n v="2592.8159999999998"/>
    <n v="2681.3069999999998"/>
    <n v="2772.502"/>
    <n v="2868.0169999999998"/>
    <n v="2968.9390000000003"/>
    <n v="3075.8009999999999"/>
    <n v="3188.6059999999998"/>
    <n v="3306.9179999999997"/>
    <n v="3430.002"/>
    <n v="3557.2620000000002"/>
    <n v="3688.7020000000002"/>
    <n v="3825.33"/>
    <n v="3969.3339999999998"/>
    <n v="4123.5879999999997"/>
    <n v="4290.2070000000003"/>
    <n v="4470.6990000000005"/>
    <n v="4664.8610000000008"/>
    <n v="4871.0420000000004"/>
    <n v="5086.6480000000001"/>
    <n v="5310.134"/>
    <n v="5540.9290000000001"/>
    <n v="5780.7269999999999"/>
    <n v="6032.9719999999998"/>
    <n v="6302.3340000000007"/>
    <n v="6592.1970000000001"/>
    <n v="6902.8429999999998"/>
    <n v="7233.232"/>
    <n v="7583.643"/>
    <n v="7954.0540000000001"/>
    <n v="8343.7530000000006"/>
    <n v="8752.9880000000012"/>
    <n v="9179.7939999999999"/>
    <n v="9618.3960000000006"/>
    <n v="10061.255000000001"/>
    <n v="10502.609"/>
    <n v="10939.748"/>
    <n v="11372.794"/>
    <n v="11802.329"/>
    <n v="12230.138999999999"/>
    <n v="12657.366"/>
    <n v="13082.335999999999"/>
    <n v="13503.368"/>
    <n v="13921.587"/>
    <n v="14338.732"/>
    <n v="14755.305"/>
    <n v="15173.659"/>
    <n v="15591.423999999999"/>
    <n v="15998.834999999999"/>
    <n v="16382.824000000001"/>
    <n v="16734.951000000001"/>
    <n v="17051.023999999998"/>
    <n v="17336.376"/>
    <n v="17603.906999999999"/>
    <n v="17871.895"/>
    <n v="18153.866999999998"/>
    <n v="18454.082999999999"/>
    <n v="18769.703999999998"/>
    <n v="19098.477999999999"/>
    <n v="19435.601999999999"/>
    <n v="19777.370999999999"/>
    <n v="20124.078000000001"/>
    <n v="20476.974999999999"/>
    <n v="20834.186000000002"/>
    <n v="21193.339"/>
    <n v="21552.61"/>
    <n v="21911.124"/>
    <n v="22268.830999999998"/>
    <n v="22625.77"/>
    <n v="22982.335999999999"/>
    <n v="23338.800999999999"/>
    <n v="23694.963"/>
    <n v="24050.506000000001"/>
    <n v="24405.502"/>
    <n v="24760.101999999999"/>
    <n v="25114.427"/>
    <n v="25468.499"/>
    <n v="25822.319"/>
    <n v="26175.970999999998"/>
    <n v="26529.56"/>
    <n v="26883.182000000001"/>
  </r>
  <r>
    <x v="6"/>
    <n v="388"/>
    <s v="Jamaica         "/>
    <n v="164.07683610243365"/>
    <n v="177.52575709443644"/>
    <n v="192.07704865955415"/>
    <n v="207.8210690414848"/>
    <n v="224.85558289734428"/>
    <n v="243.28636838073317"/>
    <n v="263.2278739857112"/>
    <n v="284.80392923044167"/>
    <n v="308.14851359359261"/>
    <n v="333.40658847831327"/>
    <n v="360.73499736997826"/>
    <n v="390.30343977735356"/>
    <n v="400.85218139295785"/>
    <n v="411.68602413330802"/>
    <n v="422.81267343420831"/>
    <n v="434.24004298648413"/>
    <n v="445.97626036449719"/>
    <n v="505.43976174643012"/>
    <n v="572.83172997928762"/>
    <n v="649.20929397652583"/>
    <n v="735.77053317339596"/>
    <n v="833.87327092984867"/>
    <n v="949.68900300343898"/>
    <n v="1081.5902534205829"/>
    <n v="1231.8111219512198"/>
    <n v="1402.8960000000002"/>
    <n v="1436.69"/>
    <n v="1468.047"/>
    <n v="1496.1590000000001"/>
    <n v="1520.675"/>
    <n v="1541.702"/>
    <n v="1559.836"/>
    <n v="1576.135"/>
    <n v="1592.0239999999999"/>
    <n v="1609.162"/>
    <n v="1629.0029999999999"/>
    <n v="1652.3389999999999"/>
    <n v="1678.895"/>
    <n v="1707.1579999999999"/>
    <n v="1734.865"/>
    <n v="1760.442"/>
    <n v="1783.2730000000001"/>
    <n v="1804.0550000000001"/>
    <n v="1824.0929999999998"/>
    <n v="1845.3029999999999"/>
    <n v="1869.002"/>
    <n v="1895.7910000000002"/>
    <n v="1925.066"/>
    <n v="1955.5039999999999"/>
    <n v="1985.1849999999999"/>
    <n v="2012.799"/>
    <n v="2037.5410000000002"/>
    <n v="2060.0010000000002"/>
    <n v="2081.915"/>
    <n v="2105.7759999999998"/>
    <n v="2133.1980000000003"/>
    <n v="2165.145"/>
    <n v="2200.5839999999998"/>
    <n v="2236.7350000000001"/>
    <n v="2269.6959999999999"/>
    <n v="2296.799"/>
    <n v="2316.8609999999999"/>
    <n v="2331.09"/>
    <n v="2342.1220000000003"/>
    <n v="2353.8069999999998"/>
    <n v="2368.9030000000002"/>
    <n v="2388.2190000000001"/>
    <n v="2410.7959999999998"/>
    <n v="2435.482"/>
    <n v="2460.42"/>
    <n v="2484.2110000000002"/>
    <n v="2506.6530000000002"/>
    <n v="2528.0920000000001"/>
    <n v="2548.3150000000001"/>
    <n v="2567.1639999999998"/>
    <n v="2584.5500000000002"/>
    <n v="2600.3049999999998"/>
    <n v="2614.433"/>
    <n v="2627.2510000000002"/>
    <n v="2639.2240000000002"/>
    <n v="2650.7130000000002"/>
    <n v="2661.81"/>
    <n v="2672.48"/>
    <n v="2682.8040000000001"/>
    <n v="2692.8389999999999"/>
    <n v="2702.63"/>
    <n v="2712.221"/>
    <n v="2721.6309999999999"/>
    <n v="2730.8249999999998"/>
    <n v="2739.74"/>
    <n v="2748.3190000000004"/>
    <n v="2756.5459999999998"/>
    <n v="2764.3919999999998"/>
    <n v="2771.7709999999997"/>
    <n v="2778.5709999999999"/>
    <n v="2784.7020000000002"/>
    <n v="2790.1170000000002"/>
    <n v="2794.7889999999998"/>
    <n v="2798.6639999999998"/>
    <n v="2801.6909999999998"/>
    <n v="2803.8290000000002"/>
    <n v="2805.0510000000004"/>
    <n v="2805.3419999999996"/>
    <n v="2804.6959999999999"/>
    <n v="2803.114"/>
    <n v="2800.6019999999999"/>
  </r>
  <r>
    <x v="19"/>
    <n v="392"/>
    <s v="Japan           "/>
    <n v="27000"/>
    <n v="27414.742000013102"/>
    <n v="27722.772809002025"/>
    <n v="28034.26463831665"/>
    <n v="28349.256375825829"/>
    <n v="28667.787346340716"/>
    <n v="28989.897316524319"/>
    <n v="29315.626499856044"/>
    <n v="29645.015561652195"/>
    <n v="29978.10562414267"/>
    <n v="30314.93827160494"/>
    <n v="30655.555555555558"/>
    <n v="31000"/>
    <n v="31292.839506172841"/>
    <n v="31644.444444444445"/>
    <n v="32000"/>
    <n v="33173.5"/>
    <n v="34347"/>
    <n v="36807"/>
    <n v="40077"/>
    <n v="44774.233636363628"/>
    <n v="50368.116818181821"/>
    <n v="55962"/>
    <n v="64451"/>
    <n v="73114.308000000005"/>
    <n v="83625"/>
    <n v="85117.528999999995"/>
    <n v="86474.252999999997"/>
    <n v="87701.553"/>
    <n v="88810.129000000001"/>
    <n v="89815.000999999989"/>
    <n v="90735.825000000012"/>
    <n v="91596.576000000001"/>
    <n v="92424.597999999998"/>
    <n v="93249.02"/>
    <n v="94095.999000000011"/>
    <n v="94983.65400000001"/>
    <n v="95917.629000000001"/>
    <n v="96889.186000000002"/>
    <n v="97880.6"/>
    <n v="98881"/>
    <n v="99881.258999999991"/>
    <n v="100892.236"/>
    <n v="101945.372"/>
    <n v="103083.179"/>
    <n v="104330.99600000001"/>
    <n v="105703.32699999999"/>
    <n v="107176.26300000001"/>
    <n v="108689.284"/>
    <n v="110158.928"/>
    <n v="111524"/>
    <n v="112760.879"/>
    <n v="113882.40700000001"/>
    <n v="114908.61599999999"/>
    <n v="115875.001"/>
    <n v="116807.31200000001"/>
    <n v="117709.13699999999"/>
    <n v="118569.424"/>
    <n v="119382.83900000001"/>
    <n v="120140.546"/>
    <n v="120837.065"/>
    <n v="121472.47"/>
    <n v="122052.44099999999"/>
    <n v="122583.94899999999"/>
    <n v="123076.36199999999"/>
    <n v="123537.40100000001"/>
    <n v="123969.56599999999"/>
    <n v="124374.14499999999"/>
    <n v="124756.11199999999"/>
    <n v="125120.78099999999"/>
    <n v="125472.001"/>
    <n v="125812.36"/>
    <n v="126141.77499999999"/>
    <n v="126457.82"/>
    <n v="126756.35399999999"/>
    <n v="127034.058"/>
    <n v="127290.13"/>
    <n v="127524.709"/>
    <n v="127736.348"/>
    <n v="127923.488"/>
    <n v="128084.652"/>
    <n v="128219.01"/>
    <n v="128325.473"/>
    <n v="128402.03599999999"/>
    <n v="128446.42600000001"/>
    <n v="128456.93900000001"/>
    <n v="128432.997"/>
    <n v="128374.64799999999"/>
    <n v="128281.74"/>
    <n v="128154.394"/>
    <n v="127993.035"/>
    <n v="127798.056"/>
    <n v="127570.432"/>
    <n v="127312.061"/>
    <n v="127025.35800000001"/>
    <n v="126712.6"/>
    <n v="126375.16800000001"/>
    <n v="126014.505"/>
    <n v="125633.09299999999"/>
    <n v="125233.698"/>
    <n v="124818.774"/>
    <n v="124389.969"/>
    <n v="123948.636"/>
    <n v="123496.508"/>
    <n v="123035.257"/>
    <n v="122566.33900000001"/>
  </r>
  <r>
    <x v="20"/>
    <n v="398"/>
    <s v="Kazakhstan      "/>
    <n v="524.85883611464862"/>
    <n v="555.17084610128529"/>
    <n v="587.27668323768864"/>
    <n v="621.2842152030621"/>
    <n v="657.30786216081401"/>
    <n v="695.46899730643008"/>
    <n v="735.89637199509559"/>
    <n v="778.72656696095351"/>
    <n v="824.10447123300696"/>
    <n v="872.1837904515437"/>
    <n v="923.12758639392075"/>
    <n v="977.10884962998591"/>
    <n v="1031.2374103449736"/>
    <n v="1088.6289263111228"/>
    <n v="1149.4838232036923"/>
    <n v="1214.0148861049047"/>
    <n v="1282.4480222714651"/>
    <n v="1441.8907736880124"/>
    <n v="1855.6275504662938"/>
    <n v="2191.55241290288"/>
    <n v="2973.2317676644789"/>
    <n v="3754.9111224260778"/>
    <n v="5100.9305198108977"/>
    <n v="5720.3050408086938"/>
    <n v="7792.9693145805368"/>
    <n v="6703.0020000000004"/>
    <n v="6831.1589999999997"/>
    <n v="7041.6040000000003"/>
    <n v="7315.5049999999992"/>
    <n v="7636.7610000000004"/>
    <n v="7991.9979999999996"/>
    <n v="8370.6710000000003"/>
    <n v="8764.9599999999991"/>
    <n v="9169.4840000000004"/>
    <n v="9580.8109999999997"/>
    <n v="9995.9989999999998"/>
    <n v="10411.042000000001"/>
    <n v="10819.505000000001"/>
    <n v="11211.937"/>
    <n v="11577.535"/>
    <n v="11908.998"/>
    <n v="12200.887999999999"/>
    <n v="12455.364"/>
    <n v="12682.451000000001"/>
    <n v="12897.024000000001"/>
    <n v="13109.993"/>
    <n v="13325.343000000001"/>
    <n v="13540.302"/>
    <n v="13751.02"/>
    <n v="13950.987000000001"/>
    <n v="14136.006000000001"/>
    <n v="14304.866"/>
    <n v="14461.017"/>
    <n v="14610.398999999999"/>
    <n v="14761.156999999999"/>
    <n v="14918.991"/>
    <n v="15082.957999999999"/>
    <n v="15250.252"/>
    <n v="15421.938"/>
    <n v="15598.985000000001"/>
    <n v="15780.001"/>
    <n v="15968.858"/>
    <n v="16159.825000000001"/>
    <n v="16330.334999999999"/>
    <n v="16450.516"/>
    <n v="16499.999"/>
    <n v="16471.387999999999"/>
    <n v="16373.802"/>
    <n v="16224.296"/>
    <n v="16048.302"/>
    <n v="15866.134"/>
    <n v="15681.833999999999"/>
    <n v="15495.203000000001"/>
    <n v="15317.375"/>
    <n v="15160.534"/>
    <n v="15033.257000000001"/>
    <n v="14941.902"/>
    <n v="14885.446"/>
    <n v="14855.428"/>
    <n v="14838.618999999999"/>
    <n v="14825.105"/>
    <n v="14812.288"/>
    <n v="14802.455"/>
    <n v="14796.242"/>
    <n v="14795.596"/>
    <n v="14801.584999999999"/>
    <n v="14813.555"/>
    <n v="14829.362000000001"/>
    <n v="14846.894"/>
    <n v="14863.548999999999"/>
    <n v="14877.279"/>
    <n v="14887.059000000001"/>
    <n v="14892.648000000001"/>
    <n v="14893.795999999998"/>
    <n v="14890.573"/>
    <n v="14883.008"/>
    <n v="14870.806"/>
    <n v="14853.648000000001"/>
    <n v="14831.600999999999"/>
    <n v="14804.855"/>
    <n v="14773.608"/>
    <n v="14737.885"/>
    <n v="14697.8"/>
    <n v="14653.780999999999"/>
    <n v="14606.38"/>
    <n v="14556.054"/>
  </r>
  <r>
    <x v="9"/>
    <n v="400"/>
    <s v="Jordan          "/>
    <n v="178.42473902723557"/>
    <n v="178.78230363450461"/>
    <n v="179.14058480411276"/>
    <n v="179.49958397205688"/>
    <n v="179.85930257721134"/>
    <n v="180.21974206133399"/>
    <n v="180.58090386907213"/>
    <n v="180.94278944796807"/>
    <n v="181.30540024846502"/>
    <n v="181.66873772391281"/>
    <n v="182.03280333057398"/>
    <n v="182.39759852762924"/>
    <n v="182.76312477718358"/>
    <n v="222.24532933682809"/>
    <n v="222.69071075834472"/>
    <n v="223.13698472780032"/>
    <n v="223.58415303386809"/>
    <n v="224.0322174688057"/>
    <n v="259.52676817701831"/>
    <n v="260.04686190081998"/>
    <n v="260.56799789661318"/>
    <n v="261.09017825311946"/>
    <n v="273.4311342592593"/>
    <n v="328.11736111111117"/>
    <n v="393.7408333333334"/>
    <n v="472.48900000000003"/>
    <n v="526.89800000000002"/>
    <n v="565.48099999999999"/>
    <n v="597.37899999999991"/>
    <n v="629.2940000000001"/>
    <n v="665.49700000000007"/>
    <n v="707.70500000000004"/>
    <n v="755.2"/>
    <n v="805.197"/>
    <n v="853.45299999999997"/>
    <n v="896.09699999999998"/>
    <n v="931.57799999999997"/>
    <n v="962.375"/>
    <n v="995.72900000000004"/>
    <n v="1041.5629999999999"/>
    <n v="1106.3980000000001"/>
    <n v="1193.5459999999998"/>
    <n v="1299.232"/>
    <n v="1414.183"/>
    <n v="1525.2059999999999"/>
    <n v="1622.7930000000001"/>
    <n v="1704.239"/>
    <n v="1772.4859999999999"/>
    <n v="1830.626"/>
    <n v="1883.9459999999999"/>
    <n v="1936.702"/>
    <n v="1989.0140000000001"/>
    <n v="2040.5229999999999"/>
    <n v="2094.5630000000001"/>
    <n v="2155.1890000000003"/>
    <n v="2225.25"/>
    <n v="2307.5619999999999"/>
    <n v="2401.71"/>
    <n v="2503.4059999999999"/>
    <n v="2606.299"/>
    <n v="2706.4229999999998"/>
    <n v="2800.183"/>
    <n v="2890.5129999999999"/>
    <n v="2987.6530000000002"/>
    <n v="3105.7829999999999"/>
    <n v="3254.0039999999999"/>
    <n v="3437.3"/>
    <n v="3649.623"/>
    <n v="3875.5810000000001"/>
    <n v="4093.5349999999999"/>
    <n v="4288.0529999999999"/>
    <n v="4453.0959999999995"/>
    <n v="4593.5570000000007"/>
    <n v="4718.2649999999994"/>
    <n v="4841.0450000000001"/>
    <n v="4971.8420000000006"/>
    <n v="5113.0929999999998"/>
    <n v="5261.0509999999995"/>
    <n v="5412.1759999999995"/>
    <n v="5560.77"/>
    <n v="5702.7759999999998"/>
    <n v="5837.4110000000001"/>
    <n v="5966.4629999999997"/>
    <n v="6091.4850000000006"/>
    <n v="6214.8819999999996"/>
    <n v="6338.4339999999993"/>
    <n v="6462.5370000000003"/>
    <n v="6586.6759999999995"/>
    <n v="6710.6409999999996"/>
    <n v="6833.9680000000008"/>
    <n v="6956.3160000000007"/>
    <n v="7077.6840000000002"/>
    <n v="7198.2540000000008"/>
    <n v="7318.0660000000007"/>
    <n v="7437.18"/>
    <n v="7555.6059999999998"/>
    <n v="7673.2939999999999"/>
    <n v="7790.1190000000006"/>
    <n v="7905.9189999999999"/>
    <n v="8020.491"/>
    <n v="8133.6410000000005"/>
    <n v="8245.2740000000013"/>
    <n v="8355.2619999999988"/>
    <n v="8463.3289999999997"/>
    <n v="8569.1569999999992"/>
    <n v="8672.4880000000012"/>
  </r>
  <r>
    <x v="12"/>
    <n v="404"/>
    <s v="Kenya           "/>
    <n v="2448.8101156032449"/>
    <n v="2457.0001159898784"/>
    <n v="2465.2175076821522"/>
    <n v="2473.4623822897847"/>
    <n v="2481.7348317288806"/>
    <n v="2490.0349482229576"/>
    <n v="2498.3628243039702"/>
    <n v="2506.7185528133487"/>
    <n v="2515.1022269030254"/>
    <n v="2523.5139400364801"/>
    <n v="2531.9537859897796"/>
    <n v="2540.4218588526219"/>
    <n v="2561.7699417001222"/>
    <n v="2583.2974202018045"/>
    <n v="2605.0058018841728"/>
    <n v="2626.8966069420226"/>
    <n v="2648.9713683448963"/>
    <n v="2703.0320085152007"/>
    <n v="2758.1959270563266"/>
    <n v="2814.4856398533948"/>
    <n v="2871.9241222993828"/>
    <n v="2930.5348186728397"/>
    <n v="3516.6417824074074"/>
    <n v="4219.9701388888889"/>
    <n v="5063.9641666666676"/>
    <n v="6076.7569999999996"/>
    <n v="6240.4210000000003"/>
    <n v="6413.424"/>
    <n v="6595.2160000000003"/>
    <n v="6785.4709999999995"/>
    <n v="6984.0920000000006"/>
    <n v="7191.2150000000001"/>
    <n v="7407.2070000000003"/>
    <n v="7632.6309999999994"/>
    <n v="7868.21"/>
    <n v="8114.6869999999999"/>
    <n v="8372.69"/>
    <n v="8642.6049999999996"/>
    <n v="8924.5220000000008"/>
    <n v="9218.3889999999992"/>
    <n v="9524.4480000000003"/>
    <n v="9842.9770000000008"/>
    <n v="10175.012999999999"/>
    <n v="10522.494999999999"/>
    <n v="10887.852999999999"/>
    <n v="11272.998"/>
    <n v="11679.096000000001"/>
    <n v="12106.376"/>
    <n v="12554.659"/>
    <n v="13023.314999999999"/>
    <n v="13512.064"/>
    <n v="14020.423999999999"/>
    <n v="14549.148000000001"/>
    <n v="15100.56"/>
    <n v="15677.725999999999"/>
    <n v="16282.495999999999"/>
    <n v="16914.982"/>
    <n v="17573.347999999998"/>
    <n v="18254.941999999999"/>
    <n v="18956.092000000001"/>
    <n v="19673.48"/>
    <n v="20405.074000000001"/>
    <n v="21149.24"/>
    <n v="21903.355000000003"/>
    <n v="22664.635999999999"/>
    <n v="23430.275000000001"/>
    <n v="24199.826000000001"/>
    <n v="24971.048999999999"/>
    <n v="25737.391"/>
    <n v="26490.782999999999"/>
    <n v="27225.891"/>
    <n v="27942.268"/>
    <n v="28642.985999999997"/>
    <n v="29331.141"/>
    <n v="30011.476000000002"/>
    <n v="30689.332000000002"/>
    <n v="31363.972999999998"/>
    <n v="32039.837"/>
    <n v="32733.766"/>
    <n v="33467.328999999998"/>
    <n v="34255.721999999994"/>
    <n v="35105.544999999998"/>
    <n v="36012.331999999995"/>
    <n v="36966.135999999999"/>
    <n v="37951.334000000003"/>
    <n v="38955.676999999996"/>
    <n v="39976.519"/>
    <n v="41014.980000000003"/>
    <n v="42066.8"/>
    <n v="43127.743000000002"/>
    <n v="44194.402000000002"/>
    <n v="45264.236000000004"/>
    <n v="46335.956999999995"/>
    <n v="47409.255000000005"/>
    <n v="48484.663"/>
    <n v="49562.699000000001"/>
    <n v="50642.555"/>
    <n v="51723.91"/>
    <n v="52808.543000000005"/>
    <n v="53898.974000000002"/>
    <n v="54997.087"/>
    <n v="56103.058000000005"/>
    <n v="57216.467000000004"/>
    <n v="58337.82"/>
    <n v="59467.574999999997"/>
    <n v="60605.792000000001"/>
  </r>
  <r>
    <x v="21"/>
    <n v="408"/>
    <s v="Dem.Rep.,Korea  "/>
    <n v="8327.5858697730346"/>
    <n v="8411.7028987606409"/>
    <n v="8496.6695947077187"/>
    <n v="8582.494540108808"/>
    <n v="8669.1864041503104"/>
    <n v="8756.7539435861727"/>
    <n v="8845.2060036223975"/>
    <n v="8934.5515188105019"/>
    <n v="9024.7995139500035"/>
    <n v="9115.9591050000017"/>
    <n v="9208.0395000000008"/>
    <n v="9301.0499999999993"/>
    <n v="9395"/>
    <n v="9506.8581800000011"/>
    <n v="9525.91"/>
    <n v="9545"/>
    <n v="9649"/>
    <n v="9753"/>
    <n v="9800.5"/>
    <n v="9848"/>
    <n v="9896"/>
    <n v="10096"/>
    <n v="11804"/>
    <n v="13900"/>
    <n v="15627"/>
    <n v="10815.47"/>
    <n v="10543.367999999999"/>
    <n v="10361.732"/>
    <n v="10270.58"/>
    <n v="10266.355"/>
    <n v="10341.934000000001"/>
    <n v="10486.378000000001"/>
    <n v="10685.178"/>
    <n v="10921.010999999999"/>
    <n v="11174.98"/>
    <n v="11430.375"/>
    <n v="11676.664000000001"/>
    <n v="11912.999"/>
    <n v="12149.710999999999"/>
    <n v="12404.061"/>
    <n v="12687.745999999999"/>
    <n v="13001.625"/>
    <n v="13337.864"/>
    <n v="13689.106"/>
    <n v="14044.957999999999"/>
    <n v="14397.044"/>
    <n v="14744.054"/>
    <n v="15085.695"/>
    <n v="15415.965"/>
    <n v="15728.02"/>
    <n v="16017.528"/>
    <n v="16280.993"/>
    <n v="16520.667000000001"/>
    <n v="16745.296999999999"/>
    <n v="16967.407999999999"/>
    <n v="17196.226999999999"/>
    <n v="17434.714"/>
    <n v="17680.759999999998"/>
    <n v="17932.362000000001"/>
    <n v="18185.648000000001"/>
    <n v="18437.758000000002"/>
    <n v="18688.010999999999"/>
    <n v="18937.485000000001"/>
    <n v="19186.934000000001"/>
    <n v="19437.561999999998"/>
    <n v="19689.793000000001"/>
    <n v="19943.707999999999"/>
    <n v="20197.553"/>
    <n v="20447.643"/>
    <n v="20689.152000000002"/>
    <n v="20918.396000000001"/>
    <n v="21134.065000000002"/>
    <n v="21336.341"/>
    <n v="21524.947"/>
    <n v="21700.108999999997"/>
    <n v="21862.146000000001"/>
    <n v="22010.991000000002"/>
    <n v="22146.807999999997"/>
    <n v="22270.608"/>
    <n v="22383.775999999998"/>
    <n v="22487.661"/>
    <n v="22582.824999999997"/>
    <n v="22670.156000000003"/>
    <n v="22751.764999999999"/>
    <n v="22830.188000000002"/>
    <n v="22907.449000000001"/>
    <n v="22984.49"/>
    <n v="23061.664000000001"/>
    <n v="23139.614000000001"/>
    <n v="23218.784"/>
    <n v="23299.438999999998"/>
    <n v="23381.843999999997"/>
    <n v="23465.957999999999"/>
    <n v="23551.243999999999"/>
    <n v="23636.880000000001"/>
    <n v="23722.059000000001"/>
    <n v="23806.537"/>
    <n v="23889.835999999999"/>
    <n v="23970.58"/>
    <n v="24047.082999999999"/>
    <n v="24118.002999999997"/>
    <n v="24182.785000000003"/>
    <n v="24241.260999999999"/>
    <n v="24292.991000000002"/>
    <n v="24337.652000000002"/>
    <n v="24375.063999999998"/>
  </r>
  <r>
    <x v="21"/>
    <n v="410"/>
    <s v="Rep. of Korea   "/>
    <n v="3851.3422676065816"/>
    <n v="3890.2447147541229"/>
    <n v="3929.5401159132557"/>
    <n v="3969.2324403164193"/>
    <n v="4009.3256972893128"/>
    <n v="4049.8239366558719"/>
    <n v="4090.7312491473449"/>
    <n v="4132.0517668154998"/>
    <n v="4173.7896634499994"/>
    <n v="4215.9491550000002"/>
    <n v="4258.5344999999998"/>
    <n v="4301.55"/>
    <n v="4345"/>
    <n v="4217.7018110339504"/>
    <n v="4289.1882824074073"/>
    <n v="4361.8863888888882"/>
    <n v="4435.8166666666666"/>
    <n v="4511"/>
    <n v="4395.3666399999993"/>
    <n v="4485.0679999999993"/>
    <n v="4576.6000000000004"/>
    <n v="4670"/>
    <n v="6258.9525462962947"/>
    <n v="7510.7430555555547"/>
    <n v="9012.8916666666628"/>
    <n v="18858.667000000001"/>
    <n v="19228.11"/>
    <n v="19678.628000000001"/>
    <n v="20200.98"/>
    <n v="20785.478999999999"/>
    <n v="21421.991999999998"/>
    <n v="22099.862000000001"/>
    <n v="22807.986000000001"/>
    <n v="23535.061000000002"/>
    <n v="24269.986000000001"/>
    <n v="25003.092000000001"/>
    <n v="25727.431"/>
    <n v="26439.921000000002"/>
    <n v="27141.835999999999"/>
    <n v="27837.414000000001"/>
    <n v="28529.805"/>
    <n v="29216.402999999998"/>
    <n v="29894.781999999999"/>
    <n v="30568.720000000001"/>
    <n v="31243.576999999997"/>
    <n v="31922.491000000002"/>
    <n v="32607.767"/>
    <n v="33296.213000000003"/>
    <n v="33978.822"/>
    <n v="34643.251000000004"/>
    <n v="35280.9"/>
    <n v="35886.998999999996"/>
    <n v="36464.542000000001"/>
    <n v="37022.103000000003"/>
    <n v="37572.385999999999"/>
    <n v="38124.002999999997"/>
    <n v="38681.495000000003"/>
    <n v="39240.534"/>
    <n v="39790.334999999999"/>
    <n v="40315.486000000004"/>
    <n v="40805.743999999999"/>
    <n v="41256.152000000002"/>
    <n v="41672.493999999999"/>
    <n v="42068.267999999996"/>
    <n v="42462.686000000002"/>
    <n v="42869.277000000002"/>
    <n v="43291.83"/>
    <n v="43725.017"/>
    <n v="44161.986000000004"/>
    <n v="44592.033000000003"/>
    <n v="45006.607000000004"/>
    <n v="45405.154999999999"/>
    <n v="45788.182000000001"/>
    <n v="46149.404000000002"/>
    <n v="46481.370999999999"/>
    <n v="46779.214999999997"/>
    <n v="47039.805999999997"/>
    <n v="47265.402999999998"/>
    <n v="47463.404999999999"/>
    <n v="47644.548999999999"/>
    <n v="47816.936000000002"/>
    <n v="47983.035000000003"/>
    <n v="48141.554000000004"/>
    <n v="48292.304000000004"/>
    <n v="48433.968000000001"/>
    <n v="48565.642999999996"/>
    <n v="48687.99"/>
    <n v="48802.077000000005"/>
    <n v="48907.721000000005"/>
    <n v="49004.517999999996"/>
    <n v="49092.157999999996"/>
    <n v="49170.345999999998"/>
    <n v="49239.123"/>
    <n v="49298.857000000004"/>
    <n v="49350.078999999998"/>
    <n v="49392.966999999997"/>
    <n v="49427.498"/>
    <n v="49452.873"/>
    <n v="49467.510999999999"/>
    <n v="49469.349000000002"/>
    <n v="49456.735000000001"/>
    <n v="49429.19"/>
    <n v="49386.588000000003"/>
    <n v="49328.106"/>
    <n v="49252.923000000003"/>
    <n v="49160.54"/>
  </r>
  <r>
    <x v="9"/>
    <n v="414"/>
    <s v="Kuwait          "/>
    <n v="48.795651572016659"/>
    <n v="51.235434150617493"/>
    <n v="53.797205858148374"/>
    <n v="56.487066151055785"/>
    <n v="59.311419458608576"/>
    <n v="62.276990431539005"/>
    <n v="65.390839953115943"/>
    <n v="68.66038195077175"/>
    <n v="72.093401048310341"/>
    <n v="75.698071100725855"/>
    <n v="79.482974655762149"/>
    <n v="83.457123388550258"/>
    <n v="87.736975870014362"/>
    <n v="92.236307965912545"/>
    <n v="96.966375041087545"/>
    <n v="101.93900965857921"/>
    <n v="107.166651179532"/>
    <n v="108.24914260558788"/>
    <n v="109.34256828847261"/>
    <n v="110.44703867522486"/>
    <n v="111.56266532850995"/>
    <n v="112.68956093788887"/>
    <n v="121.49343288616143"/>
    <n v="130.98510733039279"/>
    <n v="141.21831884057971"/>
    <n v="152.251"/>
    <n v="165.30799999999999"/>
    <n v="175.39100000000002"/>
    <n v="183.66"/>
    <n v="191.226"/>
    <n v="199.155"/>
    <n v="208.471"/>
    <n v="220.15"/>
    <n v="235.107"/>
    <n v="254.16700000000003"/>
    <n v="277.98"/>
    <n v="306.93900000000002"/>
    <n v="341.1"/>
    <n v="380.15099999999995"/>
    <n v="423.50099999999998"/>
    <n v="470.56099999999998"/>
    <n v="521.63800000000003"/>
    <n v="576.495"/>
    <n v="633.32500000000005"/>
    <n v="689.76800000000003"/>
    <n v="744.26099999999997"/>
    <n v="795.66300000000001"/>
    <n v="844.69900000000007"/>
    <n v="893.93399999999997"/>
    <n v="947.05"/>
    <n v="1006.5540000000001"/>
    <n v="1073.6110000000001"/>
    <n v="1147.029"/>
    <n v="1224.1190000000001"/>
    <n v="1300.9870000000001"/>
    <n v="1374.92"/>
    <n v="1442.452"/>
    <n v="1504.174"/>
    <n v="1566.021"/>
    <n v="1636.471"/>
    <n v="1720.15"/>
    <n v="1824.1309999999999"/>
    <n v="1943.0440000000001"/>
    <n v="2054.4369999999999"/>
    <n v="2127.6410000000001"/>
    <n v="2143.0039999999999"/>
    <n v="2088.7979999999998"/>
    <n v="1977.8389999999999"/>
    <n v="1845.011"/>
    <n v="1739.383"/>
    <n v="1695.6610000000001"/>
    <n v="1726.5790000000002"/>
    <n v="1819.9380000000001"/>
    <n v="1954.95"/>
    <n v="2099.4650000000001"/>
    <n v="2229.6990000000001"/>
    <n v="2340.3209999999999"/>
    <n v="2437.9380000000001"/>
    <n v="2524.8000000000002"/>
    <n v="2606.4269999999997"/>
    <n v="2686.873"/>
    <n v="2765.29"/>
    <n v="2839.3050000000003"/>
    <n v="2909.991"/>
    <n v="2978.828"/>
    <n v="3046.9359999999997"/>
    <n v="3114.7439999999997"/>
    <n v="3182.1480000000001"/>
    <n v="3249.085"/>
    <n v="3315.3019999999997"/>
    <n v="3380.63"/>
    <n v="3445.1750000000002"/>
    <n v="3509.1390000000001"/>
    <n v="3572.5360000000001"/>
    <n v="3635.3630000000003"/>
    <n v="3697.6260000000002"/>
    <n v="3759.3389999999999"/>
    <n v="3820.5410000000002"/>
    <n v="3881.2849999999999"/>
    <n v="3941.6360000000004"/>
    <n v="4001.6360000000004"/>
    <n v="4061.3"/>
    <n v="4120.607"/>
    <n v="4179.5200000000004"/>
    <n v="4237.9769999999999"/>
    <n v="4295.9279999999999"/>
  </r>
  <r>
    <x v="20"/>
    <n v="417"/>
    <s v="Kyrgyzstan      "/>
    <n v="390.13416747684158"/>
    <n v="404.58358108709496"/>
    <n v="419.56815816439479"/>
    <n v="435.10771957789086"/>
    <n v="451.22282030299795"/>
    <n v="467.93477661051639"/>
    <n v="485.26569426275773"/>
    <n v="503.23849775397093"/>
    <n v="521.87696063374767"/>
    <n v="541.20573695351607"/>
    <n v="561.2503938777204"/>
    <n v="582.03744550282113"/>
    <n v="618.41478584674746"/>
    <n v="657.06570996216919"/>
    <n v="698.13231683480467"/>
    <n v="741.76558663698006"/>
    <n v="788.12593580179123"/>
    <n v="848.75100778654451"/>
    <n v="914.03954684704797"/>
    <n v="984.35028121989785"/>
    <n v="1060.0695336214285"/>
    <n v="1141.6133438999998"/>
    <n v="1268.4592709999997"/>
    <n v="1409.3991899999999"/>
    <n v="1565.9990999999998"/>
    <n v="1739.999"/>
    <n v="1763.2260000000001"/>
    <n v="1791.954"/>
    <n v="1825.126"/>
    <n v="1862.0709999999999"/>
    <n v="1902.502"/>
    <n v="1946.5419999999999"/>
    <n v="1994.6990000000001"/>
    <n v="2047.7850000000001"/>
    <n v="2106.7919999999999"/>
    <n v="2172.5"/>
    <n v="2245.0619999999999"/>
    <n v="2323.6419999999998"/>
    <n v="2406.2640000000001"/>
    <n v="2490.2460000000001"/>
    <n v="2573.4960000000001"/>
    <n v="2655.3510000000001"/>
    <n v="2735.8389999999999"/>
    <n v="2814.4229999999998"/>
    <n v="2890.7190000000001"/>
    <n v="2964.498"/>
    <n v="3035.473"/>
    <n v="3103.6930000000002"/>
    <n v="3169.77"/>
    <n v="3234.61"/>
    <n v="3299"/>
    <n v="3362.9589999999998"/>
    <n v="3426.6440000000002"/>
    <n v="3491.1410000000001"/>
    <n v="3557.7910000000002"/>
    <n v="3627.4970000000003"/>
    <n v="3700.2979999999998"/>
    <n v="3775.7260000000001"/>
    <n v="3853.4560000000001"/>
    <n v="3932.9520000000002"/>
    <n v="4013.498"/>
    <n v="4095.9979999999996"/>
    <n v="4179.7870000000003"/>
    <n v="4260.7540000000008"/>
    <n v="4333.4709999999995"/>
    <n v="4394.5"/>
    <n v="4441.4779999999992"/>
    <n v="4476.652"/>
    <n v="4506.8500000000004"/>
    <n v="4541.6720000000005"/>
    <n v="4587.8850000000002"/>
    <n v="4648.1110000000008"/>
    <n v="4719.9050000000007"/>
    <n v="4798.7610000000004"/>
    <n v="4877.8040000000001"/>
    <n v="4952.0259999999998"/>
    <n v="5020.1360000000004"/>
    <n v="5083.7330000000002"/>
    <n v="5144.1239999999998"/>
    <n v="5203.5940000000001"/>
    <n v="5263.7939999999999"/>
    <n v="5324.8189999999995"/>
    <n v="5385.9169999999995"/>
    <n v="5446.9130000000005"/>
    <n v="5507.4740000000002"/>
    <n v="5567.3180000000002"/>
    <n v="5626.4130000000005"/>
    <n v="5684.7389999999996"/>
    <n v="5742.0120000000006"/>
    <n v="5797.884"/>
    <n v="5852.0709999999999"/>
    <n v="5904.4719999999998"/>
    <n v="5955.0380000000005"/>
    <n v="6003.6020000000008"/>
    <n v="6050.0029999999997"/>
    <n v="6094.1379999999999"/>
    <n v="6135.933"/>
    <n v="6175.4390000000003"/>
    <n v="6212.8450000000003"/>
    <n v="6248.43"/>
    <n v="6282.4230000000007"/>
    <n v="6314.86"/>
    <n v="6345.7579999999998"/>
    <n v="6375.3050000000003"/>
    <n v="6403.7219999999998"/>
    <n v="6431.1559999999999"/>
  </r>
  <r>
    <x v="11"/>
    <n v="418"/>
    <s v="Lao             "/>
    <n v="377.11230362423345"/>
    <n v="384.09586480246003"/>
    <n v="391.20875118769078"/>
    <n v="398.45335769116662"/>
    <n v="405.83212357433632"/>
    <n v="413.34753327015744"/>
    <n v="421.00211721960477"/>
    <n v="428.79845272367135"/>
    <n v="436.73916481114685"/>
    <n v="444.82692712246438"/>
    <n v="453.06446280991747"/>
    <n v="461.45454545454555"/>
    <n v="470"/>
    <n v="495.35550000000012"/>
    <n v="550.39499999999998"/>
    <n v="611.54999999999995"/>
    <n v="679.5"/>
    <n v="755"/>
    <n v="1006.02"/>
    <n v="1117.8"/>
    <n v="1242"/>
    <n v="1380"/>
    <n v="1463.1523940565846"/>
    <n v="1554.599418685121"/>
    <n v="1651.7618823529406"/>
    <n v="1754.9969999999998"/>
    <n v="1788.1369999999999"/>
    <n v="1823.8209999999999"/>
    <n v="1861.8710000000001"/>
    <n v="1902.098"/>
    <n v="1944.298"/>
    <n v="1988.2570000000001"/>
    <n v="2033.7470000000001"/>
    <n v="2080.5309999999999"/>
    <n v="2128.3789999999999"/>
    <n v="2177.0929999999998"/>
    <n v="2226.5429999999997"/>
    <n v="2276.692"/>
    <n v="2327.6120000000001"/>
    <n v="2379.442"/>
    <n v="2432.299"/>
    <n v="2485.7379999999998"/>
    <n v="2539.6419999999998"/>
    <n v="2594.7919999999999"/>
    <n v="2652.2719999999999"/>
    <n v="2712.6019999999999"/>
    <n v="2777.069"/>
    <n v="2844.8679999999999"/>
    <n v="2911.9830000000002"/>
    <n v="2972.9409999999998"/>
    <n v="3024.299"/>
    <n v="3064.078"/>
    <n v="3094.7730000000001"/>
    <n v="3122.904"/>
    <n v="3157.5940000000001"/>
    <n v="3205.395"/>
    <n v="3268.598"/>
    <n v="3345.2650000000003"/>
    <n v="3432.5410000000002"/>
    <n v="3525.7510000000002"/>
    <n v="3621.3689999999997"/>
    <n v="3718.808"/>
    <n v="3818.944"/>
    <n v="3921.3829999999998"/>
    <n v="4025.9319999999998"/>
    <n v="4132.4139999999998"/>
    <n v="4240.4570000000003"/>
    <n v="4349.7539999999999"/>
    <n v="4460.3360000000002"/>
    <n v="4572.3630000000003"/>
    <n v="4685.9719999999998"/>
    <n v="4801.0360000000001"/>
    <n v="4917.4949999999999"/>
    <n v="5035.6499999999996"/>
    <n v="5155.9139999999998"/>
    <n v="5278.5619999999999"/>
    <n v="5403.68"/>
    <n v="5531.11"/>
    <n v="5660.5789999999997"/>
    <n v="5791.6949999999997"/>
    <n v="5924.1450000000004"/>
    <n v="6057.7910000000002"/>
    <n v="6192.6170000000002"/>
    <n v="6328.576"/>
    <n v="6465.6490000000003"/>
    <n v="6603.7909999999993"/>
    <n v="6742.9"/>
    <n v="6882.83"/>
    <n v="7023.4279999999999"/>
    <n v="7164.5309999999999"/>
    <n v="7305.9789999999994"/>
    <n v="7447.6589999999997"/>
    <n v="7589.4590000000007"/>
    <n v="7731.223"/>
    <n v="7872.7870000000003"/>
    <n v="8014.0050000000001"/>
    <n v="8154.7460000000001"/>
    <n v="8294.9209999999985"/>
    <n v="8434.4750000000004"/>
    <n v="8573.384"/>
    <n v="8711.6020000000008"/>
    <n v="8849.0259999999998"/>
    <n v="8985.5349999999999"/>
    <n v="9121.0419999999995"/>
    <n v="9255.4549999999999"/>
    <n v="9388.67"/>
  </r>
  <r>
    <x v="9"/>
    <n v="422"/>
    <s v="Lebanon         "/>
    <n v="93.766606111691999"/>
    <n v="104.18511790187999"/>
    <n v="115.7612421132"/>
    <n v="128.62360234799999"/>
    <n v="142.91511372000002"/>
    <n v="158.7945708"/>
    <n v="176.43841199999997"/>
    <n v="196.04268000000002"/>
    <n v="217.8252"/>
    <n v="242.02800000000002"/>
    <n v="268.92"/>
    <n v="298.8"/>
    <n v="332"/>
    <n v="361.20525432098765"/>
    <n v="387.00562962962965"/>
    <n v="414.64888888888896"/>
    <n v="444.26666666666671"/>
    <n v="476"/>
    <n v="568.26"/>
    <n v="574"/>
    <n v="638.54999999999995"/>
    <n v="645"/>
    <n v="738.66854399999988"/>
    <n v="923.33568000000002"/>
    <n v="1154.1695999999999"/>
    <n v="1442.712"/>
    <n v="1458.615"/>
    <n v="1485.9270000000001"/>
    <n v="1522.1669999999999"/>
    <n v="1565.19"/>
    <n v="1613.1990000000001"/>
    <n v="1664.7440000000001"/>
    <n v="1718.7220000000002"/>
    <n v="1774.34"/>
    <n v="1831.067"/>
    <n v="1888.4849999999999"/>
    <n v="1946.127"/>
    <n v="2003.337"/>
    <n v="2059.2080000000001"/>
    <n v="2112.7569999999996"/>
    <n v="2163.4210000000003"/>
    <n v="2209.7690000000002"/>
    <n v="2252.087"/>
    <n v="2293.5700000000002"/>
    <n v="2338.6819999999998"/>
    <n v="2390.165"/>
    <n v="2450.1379999999999"/>
    <n v="2516.422"/>
    <n v="2582.2950000000001"/>
    <n v="2638.431"/>
    <n v="2678.4830000000002"/>
    <n v="2699.2870000000003"/>
    <n v="2703.7"/>
    <n v="2698.7190000000001"/>
    <n v="2694.5239999999999"/>
    <n v="2698.2849999999999"/>
    <n v="2714.0329999999999"/>
    <n v="2739.3130000000001"/>
    <n v="2767.1489999999999"/>
    <n v="2787.2489999999998"/>
    <n v="2793.1030000000001"/>
    <n v="2780.614"/>
    <n v="2754.6350000000002"/>
    <n v="2728.2820000000002"/>
    <n v="2719.7629999999999"/>
    <n v="2741.4260000000004"/>
    <n v="2798.7169999999996"/>
    <n v="2885.7080000000001"/>
    <n v="2989.431"/>
    <n v="3091.0239999999999"/>
    <n v="3176.779"/>
    <n v="3242.5430000000001"/>
    <n v="3292.268"/>
    <n v="3330.1759999999999"/>
    <n v="3363.56"/>
    <n v="3397.8590000000004"/>
    <n v="3433.5810000000001"/>
    <n v="3468.9189999999999"/>
    <n v="3504.3940000000002"/>
    <n v="3540.29"/>
    <n v="3576.8180000000002"/>
    <n v="3614.4580000000001"/>
    <n v="3653.4340000000002"/>
    <n v="3693.3090000000002"/>
    <n v="3733.36"/>
    <n v="3773.0360000000001"/>
    <n v="3812.252"/>
    <n v="3851.125"/>
    <n v="3889.5410000000002"/>
    <n v="3927.3959999999997"/>
    <n v="3964.6059999999998"/>
    <n v="4001.0590000000002"/>
    <n v="4036.7039999999997"/>
    <n v="4071.6039999999998"/>
    <n v="4105.8729999999996"/>
    <n v="4139.5750000000007"/>
    <n v="4172.71"/>
    <n v="4205.1880000000001"/>
    <n v="4236.875"/>
    <n v="4267.6010000000006"/>
    <n v="4297.2330000000002"/>
    <n v="4325.7299999999996"/>
    <n v="4353.1000000000004"/>
    <n v="4379.3130000000001"/>
    <n v="4404.3509999999997"/>
    <n v="4428.2129999999997"/>
  </r>
  <r>
    <x v="5"/>
    <n v="426"/>
    <s v="Lesotho         "/>
    <n v="5.8322142473909206"/>
    <n v="6.4802380526565795"/>
    <n v="7.2002645029517556"/>
    <n v="8.0002938921686155"/>
    <n v="8.8892154357429085"/>
    <n v="9.8769060397143402"/>
    <n v="10.974340044127047"/>
    <n v="12.193711160141163"/>
    <n v="13.548567955712404"/>
    <n v="15.053964395236003"/>
    <n v="16.72662710581778"/>
    <n v="18.585141228686428"/>
    <n v="22.30216947442371"/>
    <n v="26.762603369308454"/>
    <n v="32.115124043170141"/>
    <n v="38.538148851804173"/>
    <n v="46.245778622165005"/>
    <n v="61.661038162886676"/>
    <n v="82.214717550515559"/>
    <n v="109.61962340068742"/>
    <n v="146.15949786758321"/>
    <n v="194.87933049011096"/>
    <n v="292.31899573516642"/>
    <n v="438.47849360274967"/>
    <n v="657.71774040412436"/>
    <n v="733.94200000000001"/>
    <n v="744.15699999999993"/>
    <n v="754.654"/>
    <n v="765.40499999999997"/>
    <n v="776.41100000000006"/>
    <n v="787.70299999999997"/>
    <n v="799.3420000000001"/>
    <n v="811.41800000000001"/>
    <n v="824.04200000000003"/>
    <n v="837.34100000000001"/>
    <n v="851.42599999999993"/>
    <n v="866.3610000000001"/>
    <n v="882.13900000000001"/>
    <n v="898.66699999999992"/>
    <n v="915.80099999999993"/>
    <n v="933.44100000000003"/>
    <n v="951.60100000000011"/>
    <n v="970.34"/>
    <n v="989.66200000000003"/>
    <n v="1009.578"/>
    <n v="1030.1199999999999"/>
    <n v="1051.2850000000001"/>
    <n v="1073.1420000000001"/>
    <n v="1095.8900000000001"/>
    <n v="1119.7809999999999"/>
    <n v="1145.0070000000001"/>
    <n v="1171.425"/>
    <n v="1198.9679999999998"/>
    <n v="1227.9560000000001"/>
    <n v="1258.8040000000001"/>
    <n v="1291.6759999999999"/>
    <n v="1326.7959999999998"/>
    <n v="1363.6790000000001"/>
    <n v="1400.913"/>
    <n v="1436.604"/>
    <n v="1469.3879999999999"/>
    <n v="1498.7280000000001"/>
    <n v="1524.9639999999999"/>
    <n v="1548.712"/>
    <n v="1570.991"/>
    <n v="1592.5819999999999"/>
    <n v="1613.374"/>
    <n v="1633.155"/>
    <n v="1652.4870000000001"/>
    <n v="1672.0650000000001"/>
    <n v="1692.269"/>
    <n v="1713.5140000000001"/>
    <n v="1735.3620000000001"/>
    <n v="1756.2750000000001"/>
    <n v="1774.15"/>
    <n v="1787.5039999999999"/>
    <n v="1795.8429999999998"/>
    <n v="1799.71"/>
    <n v="1799.971"/>
    <n v="1797.972"/>
    <n v="1794.769"/>
    <n v="1790.5740000000001"/>
    <n v="1785.3110000000001"/>
    <n v="1779.434"/>
    <n v="1773.424"/>
    <n v="1767.64"/>
    <n v="1762.364"/>
    <n v="1757.64"/>
    <n v="1753.27"/>
    <n v="1748.895"/>
    <n v="1744.2560000000001"/>
    <n v="1739.345"/>
    <n v="1734.2809999999999"/>
    <n v="1729.0639999999999"/>
    <n v="1723.7170000000001"/>
    <n v="1718.259"/>
    <n v="1712.6859999999999"/>
    <n v="1707.0050000000001"/>
    <n v="1701.2660000000001"/>
    <n v="1695.5320000000002"/>
    <n v="1689.856"/>
    <n v="1684.2650000000001"/>
    <n v="1678.7650000000001"/>
    <n v="1673.36"/>
    <n v="1668.047"/>
    <n v="1662.825"/>
  </r>
  <r>
    <x v="1"/>
    <n v="428"/>
    <s v="Latvia          "/>
    <n v="273.41085854455878"/>
    <n v="284.57048542392857"/>
    <n v="296.18560727796643"/>
    <n v="308.27481573829169"/>
    <n v="320.85746127863001"/>
    <n v="333.95368418796198"/>
    <n v="347.58444680787869"/>
    <n v="361.77156708575126"/>
    <n v="376.53775349741454"/>
    <n v="391.90664139526831"/>
    <n v="407.90283083997309"/>
    <n v="424.55192597629843"/>
    <n v="452.85538770805181"/>
    <n v="483.0457468885885"/>
    <n v="515.24879668116114"/>
    <n v="549.59871645990518"/>
    <n v="586.23863089056556"/>
    <n v="629.66371466023702"/>
    <n v="676.30547130173613"/>
    <n v="726.40217287964254"/>
    <n v="780.20974124109739"/>
    <n v="838.00305540710463"/>
    <n v="887.29735278399323"/>
    <n v="939.49131471246346"/>
    <n v="994.75550969554934"/>
    <n v="1948.9989999999998"/>
    <n v="1955.2919999999999"/>
    <n v="1966.5319999999999"/>
    <n v="1981.002"/>
    <n v="1997.4320000000002"/>
    <n v="2014.9969999999998"/>
    <n v="2033.34"/>
    <n v="2052.5509999999999"/>
    <n v="2073.096"/>
    <n v="2095.6959999999999"/>
    <n v="2120.98"/>
    <n v="2149.098"/>
    <n v="2179.402"/>
    <n v="2210.2939999999999"/>
    <n v="2239.636"/>
    <n v="2265.922"/>
    <n v="2288.3710000000001"/>
    <n v="2307.4470000000001"/>
    <n v="2324.4189999999999"/>
    <n v="2341.21"/>
    <n v="2359.165"/>
    <n v="2378.7929999999997"/>
    <n v="2399.5060000000003"/>
    <n v="2420.2539999999999"/>
    <n v="2439.4809999999998"/>
    <n v="2456.13"/>
    <n v="2470.0160000000001"/>
    <n v="2481.7280000000001"/>
    <n v="2491.942"/>
    <n v="2501.6559999999999"/>
    <n v="2511.7049999999999"/>
    <n v="2521.181"/>
    <n v="2529.9790000000003"/>
    <n v="2540.585"/>
    <n v="2556.3029999999999"/>
    <n v="2578.8670000000002"/>
    <n v="2610.52"/>
    <n v="2648.95"/>
    <n v="2685.848"/>
    <n v="2709.8829999999998"/>
    <n v="2713.3630000000003"/>
    <n v="2692.8959999999997"/>
    <n v="2652.0609999999997"/>
    <n v="2598.7439999999997"/>
    <n v="2544.4670000000001"/>
    <n v="2497.7309999999998"/>
    <n v="2460.98"/>
    <n v="2432.1440000000002"/>
    <n v="2409.7629999999999"/>
    <n v="2390.8449999999998"/>
    <n v="2373.14"/>
    <n v="2356.7740000000003"/>
    <n v="2342.663"/>
    <n v="2330.1580000000004"/>
    <n v="2318.4690000000001"/>
    <n v="2306.9880000000003"/>
    <n v="2295.3689999999997"/>
    <n v="2283.5630000000001"/>
    <n v="2271.64"/>
    <n v="2259.817"/>
    <n v="2248.2350000000001"/>
    <n v="2236.819"/>
    <n v="2225.4059999999999"/>
    <n v="2213.9549999999999"/>
    <n v="2202.4279999999999"/>
    <n v="2190.7870000000003"/>
    <n v="2179.0070000000001"/>
    <n v="2167.0509999999999"/>
    <n v="2154.846"/>
    <n v="2142.3130000000001"/>
    <n v="2129.3909999999996"/>
    <n v="2116.0590000000002"/>
    <n v="2102.326"/>
    <n v="2088.2060000000001"/>
    <n v="2073.7310000000002"/>
    <n v="2058.931"/>
    <n v="2043.817"/>
    <n v="2028.413"/>
    <n v="2012.7860000000001"/>
    <n v="1997.021"/>
    <n v="1981.19"/>
  </r>
  <r>
    <x v="14"/>
    <n v="430"/>
    <s v="Liberia         "/>
    <n v="332.01462645871777"/>
    <n v="333.12504326961641"/>
    <n v="334.2391738491134"/>
    <n v="335.35703061783965"/>
    <n v="336.47862603796631"/>
    <n v="337.60397261334401"/>
    <n v="338.73308288964284"/>
    <n v="339.86596945449122"/>
    <n v="341.00264493761654"/>
    <n v="342.14312201098653"/>
    <n v="343.28741338894969"/>
    <n v="344.43553182837758"/>
    <n v="347.32994806222951"/>
    <n v="350.24868712157593"/>
    <n v="353.19195339990847"/>
    <n v="356.15995300831111"/>
    <n v="359.15289378989354"/>
    <n v="366.48254468356492"/>
    <n v="373.96178028935179"/>
    <n v="381.59365335648147"/>
    <n v="389.38127893518526"/>
    <n v="397.32783564814821"/>
    <n v="476.79340277777771"/>
    <n v="572.15208333333328"/>
    <n v="686.58249999999998"/>
    <n v="823.899"/>
    <n v="841.82500000000005"/>
    <n v="860.81200000000001"/>
    <n v="880.92200000000003"/>
    <n v="902.18499999999995"/>
    <n v="924.60500000000002"/>
    <n v="948.154"/>
    <n v="972.77600000000007"/>
    <n v="998.39300000000003"/>
    <n v="1024.915"/>
    <n v="1052.2670000000001"/>
    <n v="1080.424"/>
    <n v="1109.4359999999999"/>
    <n v="1139.442"/>
    <n v="1170.6320000000001"/>
    <n v="1203.1559999999999"/>
    <n v="1237.0909999999999"/>
    <n v="1272.4360000000001"/>
    <n v="1309.1610000000001"/>
    <n v="1347.2060000000001"/>
    <n v="1386.5439999999999"/>
    <n v="1427.1680000000001"/>
    <n v="1469.1579999999999"/>
    <n v="1512.67"/>
    <n v="1557.914"/>
    <n v="1605.0360000000001"/>
    <n v="1653.086"/>
    <n v="1701.798"/>
    <n v="1752.694"/>
    <n v="1807.8809999999999"/>
    <n v="1868.259"/>
    <n v="1935.43"/>
    <n v="2007.278"/>
    <n v="2076.52"/>
    <n v="2133.3630000000003"/>
    <n v="2171.1419999999998"/>
    <n v="2189.239"/>
    <n v="2191.1559999999999"/>
    <n v="2179.8180000000002"/>
    <n v="2159.7929999999997"/>
    <n v="2136.0140000000001"/>
    <n v="2104.848"/>
    <n v="2069.2269999999999"/>
    <n v="2048.2820000000002"/>
    <n v="2067.0510000000004"/>
    <n v="2141.4610000000002"/>
    <n v="2282.5830000000001"/>
    <n v="2480.4009999999998"/>
    <n v="2703.8539999999998"/>
    <n v="2909.154"/>
    <n v="3065.4409999999998"/>
    <n v="3160.7690000000002"/>
    <n v="3206.2950000000001"/>
    <n v="3222.4839999999999"/>
    <n v="3240.578"/>
    <n v="3283.2669999999998"/>
    <n v="3356.319"/>
    <n v="3452.277"/>
    <n v="3564.8559999999998"/>
    <n v="3683.259"/>
    <n v="3799.6210000000001"/>
    <n v="3913.0919999999996"/>
    <n v="4026.866"/>
    <n v="4141.7260000000006"/>
    <n v="4259.2759999999998"/>
    <n v="4380.6989999999996"/>
    <n v="4505.924"/>
    <n v="4634.4030000000002"/>
    <n v="4766.3580000000002"/>
    <n v="4902.0470000000005"/>
    <n v="5041.6669999999995"/>
    <n v="5185.2870000000003"/>
    <n v="5332.9089999999997"/>
    <n v="5484.5569999999998"/>
    <n v="5640.2340000000004"/>
    <n v="5799.9059999999999"/>
    <n v="5963.5429999999997"/>
    <n v="6131.0640000000003"/>
    <n v="6302.3109999999997"/>
    <n v="6477.0830000000005"/>
    <n v="6655.18"/>
  </r>
  <r>
    <x v="2"/>
    <n v="434"/>
    <s v="Libyan A.J.     "/>
    <n v="499.02581313995142"/>
    <n v="501.02993287143721"/>
    <n v="503.04210127654335"/>
    <n v="505.06235067926036"/>
    <n v="507.09071353339391"/>
    <n v="509.12722242308627"/>
    <n v="511.17191006333974"/>
    <n v="513.22480930054189"/>
    <n v="515.28595311299387"/>
    <n v="517.35537461143963"/>
    <n v="519.4331070395981"/>
    <n v="521.51918377469678"/>
    <n v="537.0473951631551"/>
    <n v="553.06359601069255"/>
    <n v="569.58404179223851"/>
    <n v="586.62556074496661"/>
    <n v="604.20557505264105"/>
    <n v="636.00586847646423"/>
    <n v="669.47986155417266"/>
    <n v="704.71564374123454"/>
    <n v="741.80594078024683"/>
    <n v="780.84835871604935"/>
    <n v="836.62324148148139"/>
    <n v="896.38204444444432"/>
    <n v="960.40933333333339"/>
    <n v="1029.01"/>
    <n v="1034.9849999999999"/>
    <n v="1047.8869999999999"/>
    <n v="1067.5909999999999"/>
    <n v="1093.7940000000001"/>
    <n v="1126.0170000000001"/>
    <n v="1163.5899999999999"/>
    <n v="1205.665"/>
    <n v="1251.2629999999999"/>
    <n v="1299.3389999999999"/>
    <n v="1349.0039999999999"/>
    <n v="1399.7469999999998"/>
    <n v="1451.6379999999999"/>
    <n v="1505.4180000000001"/>
    <n v="1562.2469999999998"/>
    <n v="1622.9960000000001"/>
    <n v="1687.9560000000001"/>
    <n v="1756.9360000000001"/>
    <n v="1829.7829999999999"/>
    <n v="1906.1880000000001"/>
    <n v="1986"/>
    <n v="2069.2510000000002"/>
    <n v="2156.2890000000002"/>
    <n v="2247.6530000000002"/>
    <n v="2344.0430000000001"/>
    <n v="2446.002"/>
    <n v="2552.8519999999999"/>
    <n v="2664.402"/>
    <n v="2782.1419999999998"/>
    <n v="2908.0479999999998"/>
    <n v="3043.0010000000002"/>
    <n v="3187.951"/>
    <n v="3340.9160000000002"/>
    <n v="3496.2510000000002"/>
    <n v="3646.3679999999999"/>
    <n v="3785.8"/>
    <n v="3912.48"/>
    <n v="4027.7950000000001"/>
    <n v="4134.0439999999999"/>
    <n v="4235.0770000000002"/>
    <n v="4333.8969999999999"/>
    <n v="4430.9619999999995"/>
    <n v="4525.8"/>
    <n v="4619.4750000000004"/>
    <n v="4713.1090000000004"/>
    <n v="4807.6099999999997"/>
    <n v="4903.6099999999997"/>
    <n v="5001.4170000000004"/>
    <n v="5101.1630000000005"/>
    <n v="5202.7889999999998"/>
    <n v="5306.25"/>
    <n v="5411.6530000000002"/>
    <n v="5519.134"/>
    <n v="5628.6630000000005"/>
    <n v="5740.1480000000001"/>
    <n v="5853.4519999999993"/>
    <n v="5968.4480000000003"/>
    <n v="6084.9089999999997"/>
    <n v="6202.4279999999999"/>
    <n v="6320.5069999999996"/>
    <n v="6438.6720000000005"/>
    <n v="6556.6579999999994"/>
    <n v="6674.1610000000001"/>
    <n v="6790.61"/>
    <n v="6905.3609999999999"/>
    <n v="7017.8729999999996"/>
    <n v="7127.8680000000004"/>
    <n v="7235.17"/>
    <n v="7339.4930000000004"/>
    <n v="7440.58"/>
    <n v="7538.2520000000004"/>
    <n v="7632.4050000000007"/>
    <n v="7723.05"/>
    <n v="7810.3249999999998"/>
    <n v="7894.4560000000001"/>
    <n v="7975.6759999999995"/>
    <n v="8054.0640000000003"/>
    <n v="8129.7780000000002"/>
    <n v="8203.2440000000006"/>
    <n v="8274.9889999999996"/>
    <n v="8345.4480000000003"/>
  </r>
  <r>
    <x v="4"/>
    <n v="438"/>
    <s v="Liechtenstein   "/>
    <n v="7.3053180715111443"/>
    <n v="7.4926339194986094"/>
    <n v="7.6847527379472913"/>
    <n v="7.8817976799459402"/>
    <n v="8.0838950563548106"/>
    <n v="8.2911744167741652"/>
    <n v="8.503768632588887"/>
    <n v="8.7218139821424483"/>
    <n v="8.9454502380948195"/>
    <n v="9.1748207570203277"/>
    <n v="9.4100725713028996"/>
    <n v="9.6513564833875893"/>
    <n v="9.8988271624488089"/>
    <n v="10.15264324353724"/>
    <n v="10.412967429268964"/>
    <n v="10.679966594122014"/>
    <n v="10.953811891407193"/>
    <n v="11.234678862981736"/>
    <n v="11.52274755177614"/>
    <n v="11.818202617206298"/>
    <n v="12.121233453544921"/>
    <n v="12.432034311328124"/>
    <n v="12.750804421874999"/>
    <n v="13.077748124999999"/>
    <n v="13.413074999999999"/>
    <n v="13.757000000000001"/>
    <n v="13.943999999999999"/>
    <n v="14.135"/>
    <n v="14.341000000000001"/>
    <n v="14.571999999999999"/>
    <n v="14.834"/>
    <n v="15.128"/>
    <n v="15.452999999999999"/>
    <n v="15.804"/>
    <n v="16.175000000000001"/>
    <n v="16.559999999999999"/>
    <n v="16.954000000000001"/>
    <n v="17.36"/>
    <n v="17.782"/>
    <n v="18.231000000000002"/>
    <n v="18.712"/>
    <n v="19.228999999999999"/>
    <n v="19.774999999999999"/>
    <n v="20.329000000000001"/>
    <n v="20.86"/>
    <n v="21.350999999999999"/>
    <n v="21.791"/>
    <n v="22.189"/>
    <n v="22.556000000000001"/>
    <n v="22.914000000000001"/>
    <n v="23.28"/>
    <n v="23.657"/>
    <n v="24.04"/>
    <n v="24.428000000000001"/>
    <n v="24.817999999999998"/>
    <n v="25.207000000000001"/>
    <n v="25.596"/>
    <n v="25.987000000000002"/>
    <n v="26.376000000000001"/>
    <n v="26.762999999999998"/>
    <n v="27.143000000000001"/>
    <n v="27.516999999999999"/>
    <n v="27.885999999999999"/>
    <n v="28.253"/>
    <n v="28.622"/>
    <n v="28.998000000000001"/>
    <n v="29.382000000000001"/>
    <n v="29.771000000000001"/>
    <n v="30.163"/>
    <n v="30.558"/>
    <n v="30.951000000000001"/>
    <n v="31.344000000000001"/>
    <n v="31.734000000000002"/>
    <n v="32.119999999999997"/>
    <n v="32.497"/>
    <n v="32.863"/>
    <n v="33.215000000000003"/>
    <n v="33.555999999999997"/>
    <n v="33.884"/>
    <n v="34.204999999999998"/>
    <n v="34.521000000000001"/>
    <n v="34.831000000000003"/>
    <n v="35.134999999999998"/>
    <n v="35.433999999999997"/>
    <n v="35.727999999999994"/>
    <n v="36.016000000000005"/>
    <n v="36.299999999999997"/>
    <n v="36.579000000000001"/>
    <n v="36.855999999999995"/>
    <n v="37.130000000000003"/>
    <n v="37.402999999999999"/>
    <n v="37.676000000000002"/>
    <n v="37.945999999999998"/>
    <n v="38.216999999999999"/>
    <n v="38.486000000000004"/>
    <n v="38.750999999999998"/>
    <n v="39.014000000000003"/>
    <n v="39.274999999999999"/>
    <n v="39.531999999999996"/>
    <n v="39.784999999999997"/>
    <n v="40.033999999999999"/>
    <n v="40.277999999999999"/>
    <n v="40.516999999999996"/>
    <n v="40.75"/>
    <n v="40.977000000000004"/>
    <n v="41.194000000000003"/>
  </r>
  <r>
    <x v="1"/>
    <n v="440"/>
    <s v="Lithuania       "/>
    <n v="788.46969240396163"/>
    <n v="820.65212882861329"/>
    <n v="854.14813408692385"/>
    <n v="889.01132323332888"/>
    <n v="925.29749969183206"/>
    <n v="963.06474457721288"/>
    <n v="1002.373509661997"/>
    <n v="1043.286714137997"/>
    <n v="1085.869845327303"/>
    <n v="1130.1910635039278"/>
    <n v="1176.3213109938838"/>
    <n v="1224.3344257283281"/>
    <n v="1298.5365121361056"/>
    <n v="1377.235694689809"/>
    <n v="1460.7045246710095"/>
    <n v="1549.2320716207676"/>
    <n v="1643.1249244462688"/>
    <n v="1708.8499214241194"/>
    <n v="1777.2039182810843"/>
    <n v="1848.2920750123276"/>
    <n v="1922.2237580128208"/>
    <n v="1999.1127083333336"/>
    <n v="2104.3291666666669"/>
    <n v="2215.0833333333335"/>
    <n v="2618.1294901960787"/>
    <n v="2567.4"/>
    <n v="2568.069"/>
    <n v="2575.7489999999998"/>
    <n v="2589.107"/>
    <n v="2607.0450000000001"/>
    <n v="2628.7020000000002"/>
    <n v="2653.462"/>
    <n v="2680.9470000000001"/>
    <n v="2710.9780000000001"/>
    <n v="2743.5279999999998"/>
    <n v="2778.5550000000003"/>
    <n v="2815.8310000000001"/>
    <n v="2854.7860000000001"/>
    <n v="2894.4490000000001"/>
    <n v="2933.6260000000002"/>
    <n v="2971.4479999999999"/>
    <n v="3007.3109999999997"/>
    <n v="3041.2910000000002"/>
    <n v="3074.0370000000003"/>
    <n v="3106.5940000000001"/>
    <n v="3139.6469999999999"/>
    <n v="3173.5340000000001"/>
    <n v="3207.806"/>
    <n v="3241.4470000000001"/>
    <n v="3273.0389999999998"/>
    <n v="3301.6490000000003"/>
    <n v="3326.9030000000002"/>
    <n v="3349.3649999999998"/>
    <n v="3370.201"/>
    <n v="3391.0659999999998"/>
    <n v="3413.2"/>
    <n v="3436.3530000000001"/>
    <n v="3460.1619999999998"/>
    <n v="3485.52"/>
    <n v="3513.5209999999997"/>
    <n v="3544.5520000000001"/>
    <n v="3579.5070000000001"/>
    <n v="3617.125"/>
    <n v="3653.0230000000001"/>
    <n v="3681.306"/>
    <n v="3697.8469999999998"/>
    <n v="3701.1639999999998"/>
    <n v="3692.759"/>
    <n v="3675.2429999999999"/>
    <n v="3652.6509999999998"/>
    <n v="3628.174"/>
    <n v="3602.3360000000002"/>
    <n v="3574.924"/>
    <n v="3547.558"/>
    <n v="3522.018"/>
    <n v="3499.5590000000002"/>
    <n v="3481.1469999999999"/>
    <n v="3466.6350000000002"/>
    <n v="3454.7110000000002"/>
    <n v="3443.3410000000003"/>
    <n v="3431.0330000000004"/>
    <n v="3417.433"/>
    <n v="3402.9989999999998"/>
    <n v="3388.0190000000002"/>
    <n v="3373.0240000000003"/>
    <n v="3358.3959999999997"/>
    <n v="3344.1179999999999"/>
    <n v="3329.971"/>
    <n v="3315.91"/>
    <n v="3301.8609999999999"/>
    <n v="3287.7510000000002"/>
    <n v="3273.56"/>
    <n v="3259.2510000000002"/>
    <n v="3244.7190000000001"/>
    <n v="3229.8310000000001"/>
    <n v="3214.4830000000002"/>
    <n v="3198.6310000000003"/>
    <n v="3182.2550000000001"/>
    <n v="3165.3029999999999"/>
    <n v="3147.7259999999997"/>
    <n v="3129.4920000000002"/>
    <n v="3110.585"/>
    <n v="3091.0160000000001"/>
    <n v="3070.8240000000001"/>
    <n v="3050.0729999999999"/>
    <n v="3028.819"/>
  </r>
  <r>
    <x v="4"/>
    <n v="442"/>
    <s v="Luxembourg      "/>
    <n v="64.382947837362508"/>
    <n v="68.061973428068939"/>
    <n v="71.95122905253001"/>
    <n v="76.062727855531733"/>
    <n v="80.409169447276398"/>
    <n v="85.003979129977907"/>
    <n v="89.861349365976636"/>
    <n v="94.99628361546101"/>
    <n v="100.42464267920164"/>
    <n v="106.16319368944174"/>
    <n v="112.22966190026698"/>
    <n v="118.64278543742509"/>
    <n v="132.27988721184178"/>
    <n v="147.48447194883511"/>
    <n v="164.43671010387362"/>
    <n v="183.33748138018092"/>
    <n v="204.41075510204081"/>
    <n v="206.47551020408162"/>
    <n v="219.85306122448981"/>
    <n v="233.23061224489794"/>
    <n v="246.6081632653061"/>
    <n v="259.98571428571427"/>
    <n v="273.36326530612246"/>
    <n v="286.74081632653059"/>
    <n v="300.11836734693873"/>
    <n v="295.99900000000002"/>
    <n v="297.20799999999997"/>
    <n v="299.05700000000002"/>
    <n v="301.13800000000003"/>
    <n v="303.17"/>
    <n v="304.99900000000002"/>
    <n v="306.59800000000001"/>
    <n v="308.06700000000001"/>
    <n v="309.61199999999997"/>
    <n v="311.50900000000001"/>
    <n v="314.00300000000004"/>
    <n v="317.20399999999995"/>
    <n v="320.99299999999999"/>
    <n v="324.97500000000002"/>
    <n v="328.60199999999998"/>
    <n v="331.50300000000004"/>
    <n v="333.46"/>
    <n v="334.64800000000002"/>
    <n v="335.56200000000001"/>
    <n v="336.90899999999999"/>
    <n v="339.17200000000003"/>
    <n v="342.553"/>
    <n v="346.80700000000002"/>
    <n v="351.41800000000001"/>
    <n v="355.64300000000003"/>
    <n v="358.952"/>
    <n v="361.197"/>
    <n v="362.56599999999997"/>
    <n v="363.27"/>
    <n v="363.65600000000001"/>
    <n v="363.99799999999999"/>
    <n v="364.36199999999997"/>
    <n v="364.72800000000001"/>
    <n v="365.18399999999997"/>
    <n v="365.81600000000003"/>
    <n v="366.70400000000001"/>
    <n v="367.87200000000001"/>
    <n v="369.38099999999997"/>
    <n v="371.39"/>
    <n v="374.08499999999998"/>
    <n v="377.589"/>
    <n v="381.97299999999996"/>
    <n v="387.16"/>
    <n v="392.93599999999998"/>
    <n v="398.98699999999997"/>
    <n v="405.07799999999997"/>
    <n v="411.13"/>
    <n v="417.16899999999998"/>
    <n v="423.185"/>
    <n v="429.2"/>
    <n v="435.22500000000002"/>
    <n v="441.23199999999997"/>
    <n v="447.19100000000003"/>
    <n v="453.10899999999998"/>
    <n v="459.00800000000004"/>
    <n v="464.904"/>
    <n v="470.79700000000003"/>
    <n v="476.67599999999999"/>
    <n v="482.54"/>
    <n v="488.38099999999997"/>
    <n v="494.197"/>
    <n v="499.988"/>
    <n v="505.75900000000001"/>
    <n v="511.51600000000002"/>
    <n v="517.26800000000003"/>
    <n v="523.02200000000005"/>
    <n v="528.78"/>
    <n v="534.54600000000005"/>
    <n v="540.33199999999999"/>
    <n v="546.15300000000002"/>
    <n v="552.02299999999991"/>
    <n v="557.94200000000001"/>
    <n v="563.90899999999999"/>
    <n v="569.91399999999999"/>
    <n v="575.94900000000007"/>
    <n v="582.005"/>
    <n v="588.077"/>
    <n v="594.16"/>
    <n v="600.24399999999991"/>
    <n v="606.3130000000001"/>
    <n v="612.35500000000002"/>
  </r>
  <r>
    <x v="16"/>
    <n v="446"/>
    <s v="Macau           "/>
    <n v="20.832131749212092"/>
    <n v="21.700137238762597"/>
    <n v="22.604309623711039"/>
    <n v="23.546155858032332"/>
    <n v="24.527245685450346"/>
    <n v="25.549214255677445"/>
    <n v="26.613764849664005"/>
    <n v="27.722671718400004"/>
    <n v="28.877783040000004"/>
    <n v="30.081024000000003"/>
    <n v="31.334400000000002"/>
    <n v="32.64"/>
    <n v="34"/>
    <n v="34"/>
    <n v="43.569702982196176"/>
    <n v="53.139405964392353"/>
    <n v="62.709108946588529"/>
    <n v="72.278811928784705"/>
    <n v="81.848514910980896"/>
    <n v="91.418217893177058"/>
    <n v="100.98792087537325"/>
    <n v="110.55762385756942"/>
    <n v="120.1273268397656"/>
    <n v="129.69702982196179"/>
    <n v="139.26673280415795"/>
    <n v="190.45"/>
    <n v="191.59100000000001"/>
    <n v="190.79599999999999"/>
    <n v="188.49099999999999"/>
    <n v="185.13499999999999"/>
    <n v="181.22300000000001"/>
    <n v="177.286"/>
    <n v="173.89500000000001"/>
    <n v="171.62900000000002"/>
    <n v="171.05099999999999"/>
    <n v="172.608"/>
    <n v="176.518"/>
    <n v="182.68599999999998"/>
    <n v="190.65899999999999"/>
    <n v="199.74200000000002"/>
    <n v="209.32300000000001"/>
    <n v="219.40300000000002"/>
    <n v="229.85300000000001"/>
    <n v="239.77699999999999"/>
    <n v="248.05700000000002"/>
    <n v="253.92899999999997"/>
    <n v="257.11"/>
    <n v="257.90300000000002"/>
    <n v="256.90100000000001"/>
    <n v="255.005"/>
    <n v="252.97800000000001"/>
    <n v="250.87200000000001"/>
    <n v="248.78899999999999"/>
    <n v="247.62"/>
    <n v="248.452"/>
    <n v="252.03199999999998"/>
    <n v="258.70400000000001"/>
    <n v="268.20699999999999"/>
    <n v="279.90499999999997"/>
    <n v="292.822"/>
    <n v="306.17599999999999"/>
    <n v="319.82499999999999"/>
    <n v="333.76499999999999"/>
    <n v="347.48900000000003"/>
    <n v="360.42100000000005"/>
    <n v="372.15"/>
    <n v="382.38099999999997"/>
    <n v="391.15"/>
    <n v="398.80399999999997"/>
    <n v="405.89800000000002"/>
    <n v="412.83199999999999"/>
    <n v="419.72299999999996"/>
    <n v="426.42899999999997"/>
    <n v="432.78800000000001"/>
    <n v="438.54600000000005"/>
    <n v="443.53700000000003"/>
    <n v="447.726"/>
    <n v="451.24799999999999"/>
    <n v="454.31299999999999"/>
    <n v="457.21199999999999"/>
    <n v="460.16200000000003"/>
    <n v="463.24400000000003"/>
    <n v="466.43"/>
    <n v="469.70299999999997"/>
    <n v="473.00799999999998"/>
    <n v="476.303"/>
    <n v="479.59800000000001"/>
    <n v="482.92"/>
    <n v="486.26400000000001"/>
    <n v="489.62099999999998"/>
    <n v="492.98099999999999"/>
    <n v="496.33499999999998"/>
    <n v="499.67"/>
    <n v="502.959"/>
    <n v="506.17"/>
    <n v="509.27499999999998"/>
    <n v="512.25800000000004"/>
    <n v="515.10699999999997"/>
    <n v="517.79600000000005"/>
    <n v="520.29600000000005"/>
    <n v="522.58600000000001"/>
    <n v="524.65300000000002"/>
    <n v="526.49199999999996"/>
    <n v="528.1"/>
    <n v="529.47199999999998"/>
    <n v="530.61099999999999"/>
  </r>
  <r>
    <x v="12"/>
    <n v="450"/>
    <s v="Madagascar      "/>
    <n v="1077.3350768234375"/>
    <n v="1114.4845622311423"/>
    <n v="1152.9150643770438"/>
    <n v="1192.670756252114"/>
    <n v="1233.7973340539111"/>
    <n v="1276.3420697109423"/>
    <n v="1320.3538652182165"/>
    <n v="1365.8833088464307"/>
    <n v="1412.982733289411"/>
    <n v="1461.7062758166319"/>
    <n v="1512.1099404999641"/>
    <n v="1564.2516625861701"/>
    <n v="1629.4288151939268"/>
    <n v="1697.321682493674"/>
    <n v="1768.0434192642438"/>
    <n v="1841.7118950669205"/>
    <n v="1918.449890694709"/>
    <n v="2019.4209375733778"/>
    <n v="2125.7062500772399"/>
    <n v="2237.5855263970943"/>
    <n v="2355.3531856811519"/>
    <n v="2479.3191428222653"/>
    <n v="2833.5075917968747"/>
    <n v="3238.2943906249998"/>
    <n v="3700.9078749999999"/>
    <n v="4229.6090000000004"/>
    <n v="4327.0600000000004"/>
    <n v="4427.9359999999997"/>
    <n v="4532.3189999999995"/>
    <n v="4640.2950000000001"/>
    <n v="4751.9440000000004"/>
    <n v="4867.348"/>
    <n v="4986.5869999999995"/>
    <n v="5109.74"/>
    <n v="5236.8869999999997"/>
    <n v="5368.1139999999996"/>
    <n v="5503.5190000000002"/>
    <n v="5643.2110000000002"/>
    <n v="5787.3240000000005"/>
    <n v="5935.9940000000006"/>
    <n v="6089.3610000000008"/>
    <n v="6247.6129999999994"/>
    <n v="6410.884"/>
    <n v="6579.1959999999999"/>
    <n v="6752.53"/>
    <n v="6930.9520000000002"/>
    <n v="7114.6309999999994"/>
    <n v="7303.875"/>
    <n v="7499.0640000000003"/>
    <n v="7700.6620000000003"/>
    <n v="7909.0969999999998"/>
    <n v="8124.5460000000003"/>
    <n v="8347.2729999999992"/>
    <n v="8577.8990000000013"/>
    <n v="8817.16"/>
    <n v="9065.5930000000008"/>
    <n v="9323.7690000000002"/>
    <n v="9591.7219999999998"/>
    <n v="9868.8220000000001"/>
    <n v="10154.091"/>
    <n v="10446.963"/>
    <n v="10747.393"/>
    <n v="11056.099"/>
    <n v="11374.217000000001"/>
    <n v="11703.276"/>
    <n v="12044.502"/>
    <n v="12397.861000000001"/>
    <n v="12763.361000000001"/>
    <n v="13142.249"/>
    <n v="13536.027"/>
    <n v="13945.501"/>
    <n v="14371.234"/>
    <n v="14812.192999999999"/>
    <n v="15265.564999999999"/>
    <n v="15727.498"/>
    <n v="16195.064"/>
    <n v="16667.109"/>
    <n v="17143.873"/>
    <n v="17625.521000000001"/>
    <n v="18112.724999999999"/>
    <n v="18605.921000000002"/>
    <n v="19104.826999999997"/>
    <n v="19608.874"/>
    <n v="20117.932000000001"/>
    <n v="20631.898999999998"/>
    <n v="21150.673999999999"/>
    <n v="21674.076000000001"/>
    <n v="22201.981"/>
    <n v="22734.419000000002"/>
    <n v="23271.476000000002"/>
    <n v="23813.159"/>
    <n v="24359.323"/>
    <n v="24909.725999999999"/>
    <n v="25464.16"/>
    <n v="26022.377"/>
    <n v="26584.108999999997"/>
    <n v="27149.137999999999"/>
    <n v="27717.167000000001"/>
    <n v="28287.74"/>
    <n v="28860.324999999997"/>
    <n v="29434.449000000001"/>
    <n v="30009.786999999997"/>
    <n v="30586.076999999997"/>
    <n v="31162.99"/>
    <n v="31740.207999999999"/>
    <n v="32317.430999999997"/>
  </r>
  <r>
    <x v="5"/>
    <n v="454"/>
    <s v="Malawi          "/>
    <n v="1160.8638127241663"/>
    <n v="1164.7463003921405"/>
    <n v="1168.6417729687028"/>
    <n v="1172.5502738816417"/>
    <n v="1176.4718467039884"/>
    <n v="1180.406535154503"/>
    <n v="1184.3543830981637"/>
    <n v="1188.3154345466523"/>
    <n v="1192.2897336588487"/>
    <n v="1196.2773247413199"/>
    <n v="1200.2782522488158"/>
    <n v="1204.2925607847651"/>
    <n v="1214.4126663375782"/>
    <n v="1224.6178147941969"/>
    <n v="1234.9087208008707"/>
    <n v="1245.2861050092813"/>
    <n v="1255.750694127006"/>
    <n v="1281.3782593132714"/>
    <n v="1307.5288360339503"/>
    <n v="1334.213097993827"/>
    <n v="1361.4419367283947"/>
    <n v="1389.2264660493827"/>
    <n v="1667.0717592592591"/>
    <n v="2000.4861111111109"/>
    <n v="2400.583333333333"/>
    <n v="2880.7"/>
    <n v="2931.1390000000001"/>
    <n v="2985.7709999999997"/>
    <n v="3043.9009999999998"/>
    <n v="3105.018"/>
    <n v="3168.799"/>
    <n v="3235.1120000000001"/>
    <n v="3304.01"/>
    <n v="3375.7110000000002"/>
    <n v="3450.5569999999998"/>
    <n v="3528.9009999999998"/>
    <n v="3610.99"/>
    <n v="3696.8559999999998"/>
    <n v="3786.2759999999998"/>
    <n v="3878.893"/>
    <n v="3974.5949999999998"/>
    <n v="4073.41"/>
    <n v="4175.9129999999996"/>
    <n v="4283.2240000000002"/>
    <n v="4396.8050000000003"/>
    <n v="4517.8050000000003"/>
    <n v="4646.4960000000001"/>
    <n v="4782.91"/>
    <n v="4927.6210000000001"/>
    <n v="5081.2150000000001"/>
    <n v="5243.9960000000001"/>
    <n v="5419.0740000000005"/>
    <n v="5606.7089999999998"/>
    <n v="5801.1990000000005"/>
    <n v="5994.6019999999999"/>
    <n v="6182.7880000000005"/>
    <n v="6356.3320000000003"/>
    <n v="6520.2150000000001"/>
    <n v="6701.4840000000004"/>
    <n v="6937.125"/>
    <n v="7249.9960000000001"/>
    <n v="7656.9920000000002"/>
    <n v="8140.6350000000002"/>
    <n v="8647.7479999999996"/>
    <n v="9104.3819999999996"/>
    <n v="9459.4340000000011"/>
    <n v="9690.6939999999995"/>
    <n v="9819.2999999999993"/>
    <n v="9890.5410000000011"/>
    <n v="9971.4939999999988"/>
    <n v="10110.516"/>
    <n v="10322.118999999999"/>
    <n v="10590.469000000001"/>
    <n v="10897.08"/>
    <n v="11211.736000000001"/>
    <n v="11512.454"/>
    <n v="11795.753000000001"/>
    <n v="12069.949000000001"/>
    <n v="12338.593000000001"/>
    <n v="12608.271000000001"/>
    <n v="12883.935000000001"/>
    <n v="13165.692999999999"/>
    <n v="13451.816999999999"/>
    <n v="13743.454"/>
    <n v="14041.839"/>
    <n v="14347.894"/>
    <n v="14662.132000000001"/>
    <n v="14984.583999999999"/>
    <n v="15315.02"/>
    <n v="15652.924999999999"/>
    <n v="15997.81"/>
    <n v="16349.528999999999"/>
    <n v="16707.902000000002"/>
    <n v="17072.303"/>
    <n v="17441.962"/>
    <n v="17816.162"/>
    <n v="18194.489000000001"/>
    <n v="18576.511999999999"/>
    <n v="18961.474000000002"/>
    <n v="19348.536"/>
    <n v="19736.982"/>
    <n v="20126.397000000001"/>
    <n v="20516.474999999999"/>
    <n v="20906.775999999998"/>
    <n v="21296.89"/>
    <n v="21686.512000000002"/>
  </r>
  <r>
    <x v="11"/>
    <n v="458"/>
    <s v="Malaysia        "/>
    <n v="230.27921519181916"/>
    <n v="234.5436451027787"/>
    <n v="238.8870459380154"/>
    <n v="243.31088012205271"/>
    <n v="247.81663716134997"/>
    <n v="252.40583414581943"/>
    <n v="257.08001625963095"/>
    <n v="261.84075730147589"/>
    <n v="266.68966021446624"/>
    <n v="271.62835762584524"/>
    <n v="276.65851239669422"/>
    <n v="281.78181818181815"/>
    <n v="287"/>
    <n v="339.2"/>
    <n v="424"/>
    <n v="530"/>
    <n v="665"/>
    <n v="800"/>
    <n v="1458.2330000000002"/>
    <n v="1585"/>
    <n v="2460.6999999999998"/>
    <n v="2876.41"/>
    <n v="3578.4583750000002"/>
    <n v="4264.5279"/>
    <n v="5579.2310000000007"/>
    <n v="6109.9069999999992"/>
    <n v="6259.2719999999999"/>
    <n v="6426.2860000000001"/>
    <n v="6607.1890000000003"/>
    <n v="6799.1589999999997"/>
    <n v="7000.3050000000003"/>
    <n v="7209.723"/>
    <n v="7427.442"/>
    <n v="7654.2719999999999"/>
    <n v="7891.5560000000005"/>
    <n v="8140.4049999999997"/>
    <n v="8400.9"/>
    <n v="8671.3770000000004"/>
    <n v="8948.1260000000002"/>
    <n v="9226.255000000001"/>
    <n v="9502.2049999999999"/>
    <n v="9774.5069999999996"/>
    <n v="10043.903"/>
    <n v="10311.827000000001"/>
    <n v="10580.735000000001"/>
    <n v="10852.505000000001"/>
    <n v="11128.174000000001"/>
    <n v="11407.475999999999"/>
    <n v="11689.59"/>
    <n v="11973.175999999999"/>
    <n v="12257.797999999999"/>
    <n v="12542.875"/>
    <n v="12830.36"/>
    <n v="13125.406999999999"/>
    <n v="13434.822"/>
    <n v="13763.440999999999"/>
    <n v="14113.73"/>
    <n v="14484.409"/>
    <n v="14871.934000000001"/>
    <n v="15270.822"/>
    <n v="15677.187"/>
    <n v="16089.473"/>
    <n v="16509.210999999999"/>
    <n v="16939.224999999999"/>
    <n v="17383.710999999999"/>
    <n v="17845.366000000002"/>
    <n v="18323.976000000002"/>
    <n v="18817.277999999998"/>
    <n v="19323.286"/>
    <n v="19839.23"/>
    <n v="20362.330000000002"/>
    <n v="20892.150999999998"/>
    <n v="21426.853999999999"/>
    <n v="21960.512999999999"/>
    <n v="22485.745000000003"/>
    <n v="22997.184999999998"/>
    <n v="23491.986000000001"/>
    <n v="23970.923999999999"/>
    <n v="24436.84"/>
    <n v="24894.489000000001"/>
    <n v="25347.367999999999"/>
    <n v="25796.106"/>
    <n v="26239.5"/>
    <n v="26677.123"/>
    <n v="27108.105"/>
    <n v="27531.906999999999"/>
    <n v="27948.41"/>
    <n v="28358.199000000001"/>
    <n v="28762.241999999998"/>
    <n v="29161.822"/>
    <n v="29557.803999999996"/>
    <n v="29950.362999999998"/>
    <n v="30339.023999999998"/>
    <n v="30723.156999999999"/>
    <n v="31101.824999999997"/>
    <n v="31474.182999999997"/>
    <n v="31840.23"/>
    <n v="32199.697"/>
    <n v="32551.142"/>
    <n v="32892.767999999996"/>
    <n v="33223.339999999997"/>
    <n v="33542.188000000002"/>
    <n v="33849.754999999997"/>
    <n v="34147.339999999997"/>
    <n v="34436.879000000001"/>
    <n v="34719.816999999995"/>
  </r>
  <r>
    <x v="0"/>
    <n v="462"/>
    <s v="Maldives        "/>
    <n v="30.321966954742585"/>
    <n v="30.883484861311889"/>
    <n v="31.455401247632484"/>
    <n v="32.037908678144191"/>
    <n v="32.631203283295015"/>
    <n v="33.235484825578261"/>
    <n v="33.850956766792663"/>
    <n v="34.477826336548084"/>
    <n v="35.116304602039712"/>
    <n v="35.76660653911452"/>
    <n v="36.428951104653677"/>
    <n v="37.103561310295412"/>
    <n v="40.329957945973277"/>
    <n v="43.836910810840521"/>
    <n v="47.648816098739701"/>
    <n v="51.792191411673592"/>
    <n v="56.295860230079988"/>
    <n v="58.743506327039981"/>
    <n v="61.29757181951998"/>
    <n v="63.962683637759987"/>
    <n v="66.743669882879985"/>
    <n v="69.645568573439988"/>
    <n v="72.547467263999991"/>
    <n v="75.570278399999992"/>
    <n v="78.719039999999978"/>
    <n v="81.998999999999995"/>
    <n v="83.402000000000001"/>
    <n v="84.87"/>
    <n v="86.394000000000005"/>
    <n v="87.972000000000008"/>
    <n v="89.6"/>
    <n v="91.277999999999992"/>
    <n v="93.004999999999995"/>
    <n v="94.783000000000001"/>
    <n v="96.613"/>
    <n v="98.501000000000005"/>
    <n v="100.44800000000001"/>
    <n v="102.459"/>
    <n v="104.535"/>
    <n v="106.68100000000001"/>
    <n v="108.9"/>
    <n v="111.199"/>
    <n v="113.58600000000001"/>
    <n v="116.074"/>
    <n v="118.673"/>
    <n v="121.4"/>
    <n v="124.258"/>
    <n v="127.256"/>
    <n v="130.41399999999999"/>
    <n v="133.756"/>
    <n v="137.29900000000001"/>
    <n v="141.059"/>
    <n v="145.03699999999998"/>
    <n v="149.21600000000001"/>
    <n v="153.57499999999999"/>
    <n v="158.09800000000001"/>
    <n v="162.774"/>
    <n v="167.61799999999999"/>
    <n v="172.67099999999999"/>
    <n v="177.98400000000001"/>
    <n v="183.595"/>
    <n v="189.51400000000001"/>
    <n v="195.721"/>
    <n v="202.18"/>
    <n v="208.84199999999998"/>
    <n v="215.66499999999999"/>
    <n v="222.63299999999998"/>
    <n v="229.74299999999999"/>
    <n v="236.983"/>
    <n v="244.34"/>
    <n v="251.803"/>
    <n v="259.37"/>
    <n v="267.02699999999999"/>
    <n v="274.74299999999999"/>
    <n v="282.47799999999995"/>
    <n v="290.209"/>
    <n v="297.916"/>
    <n v="305.61500000000001"/>
    <n v="313.35199999999998"/>
    <n v="321.19600000000003"/>
    <n v="329.19799999999998"/>
    <n v="337.36900000000003"/>
    <n v="345.69399999999996"/>
    <n v="354.16300000000001"/>
    <n v="362.75299999999999"/>
    <n v="371.44499999999999"/>
    <n v="380.23399999999998"/>
    <n v="389.11599999999999"/>
    <n v="398.07299999999998"/>
    <n v="407.08699999999999"/>
    <n v="416.14"/>
    <n v="425.21899999999999"/>
    <n v="434.31200000000001"/>
    <n v="443.4"/>
    <n v="452.46100000000001"/>
    <n v="461.476"/>
    <n v="470.43299999999999"/>
    <n v="479.32100000000003"/>
    <n v="488.13499999999999"/>
    <n v="496.86599999999999"/>
    <n v="505.50599999999997"/>
    <n v="514.04899999999998"/>
    <n v="522.48699999999997"/>
    <n v="530.822"/>
    <n v="539.05200000000002"/>
    <n v="547.178"/>
  </r>
  <r>
    <x v="14"/>
    <n v="466"/>
    <s v="Mali            "/>
    <n v="2009.5932705706884"/>
    <n v="2016.3143182983497"/>
    <n v="2023.0578444465048"/>
    <n v="2029.8239241938172"/>
    <n v="2036.6126329703852"/>
    <n v="2043.4240464585805"/>
    <n v="2050.2582405938938"/>
    <n v="2057.1152915657799"/>
    <n v="2063.9952758185077"/>
    <n v="2070.8982700520146"/>
    <n v="2077.8243512227573"/>
    <n v="2084.7735965445727"/>
    <n v="2102.2927023978887"/>
    <n v="2119.9590276281224"/>
    <n v="2137.7738093728967"/>
    <n v="2155.7382951659465"/>
    <n v="2173.8537430244837"/>
    <n v="2288.2670979205091"/>
    <n v="2408.7022083373781"/>
    <n v="2535.476008776187"/>
    <n v="2668.9221145012502"/>
    <n v="2809.3916994749998"/>
    <n v="2957.2544204999999"/>
    <n v="3112.8993899999996"/>
    <n v="3276.7361999999998"/>
    <n v="3449.1959999999999"/>
    <n v="3519.1710000000003"/>
    <n v="3592.663"/>
    <n v="3670.5410000000002"/>
    <n v="3753.2219999999998"/>
    <n v="3840.6610000000001"/>
    <n v="3932.33"/>
    <n v="4027.2429999999999"/>
    <n v="4124.0510000000004"/>
    <n v="4221.1959999999999"/>
    <n v="4317.3809999999994"/>
    <n v="4412.0649999999996"/>
    <n v="4505.8999999999996"/>
    <n v="4600.9140000000007"/>
    <n v="4699.99"/>
    <n v="4805.3"/>
    <n v="4917.1109999999999"/>
    <n v="5035.0210000000006"/>
    <n v="5159.67"/>
    <n v="5291.652"/>
    <n v="5431.13"/>
    <n v="5578.9790000000003"/>
    <n v="5734.5309999999999"/>
    <n v="5894.5050000000001"/>
    <n v="6054.4430000000002"/>
    <n v="6211.2849999999999"/>
    <n v="6363.6440000000002"/>
    <n v="6512.808"/>
    <n v="6661.692"/>
    <n v="6814.6059999999998"/>
    <n v="6974.7"/>
    <n v="7143.2309999999998"/>
    <n v="7319.3940000000002"/>
    <n v="7501.8469999999998"/>
    <n v="7688.384"/>
    <n v="7877.607"/>
    <n v="8069.2740000000003"/>
    <n v="8264.634"/>
    <n v="8465.5689999999995"/>
    <n v="8674.65"/>
    <n v="8893.8169999999991"/>
    <n v="9124.1550000000007"/>
    <n v="9365.5329999999994"/>
    <n v="9617.2279999999992"/>
    <n v="9877.9449999999997"/>
    <n v="10146.967000000001"/>
    <n v="10423.839"/>
    <n v="10709.58"/>
    <n v="11006.652999999998"/>
    <n v="11318.359"/>
    <n v="11646.917000000001"/>
    <n v="11993.751"/>
    <n v="12357.87"/>
    <n v="12736.132"/>
    <n v="13124.014999999999"/>
    <n v="13518.416000000001"/>
    <n v="13918.155000000001"/>
    <n v="14324.716"/>
    <n v="14740.894"/>
    <n v="15170.778"/>
    <n v="15617.33"/>
    <n v="16081.411"/>
    <n v="16562.126"/>
    <n v="17058.564999999999"/>
    <n v="17569.154999999999"/>
    <n v="18092.715"/>
    <n v="18628.951999999997"/>
    <n v="19178.165000000001"/>
    <n v="19740.394"/>
    <n v="20315.811000000002"/>
    <n v="20904.425999999999"/>
    <n v="21505.938999999998"/>
    <n v="22119.847000000002"/>
    <n v="22745.694"/>
    <n v="23382.946"/>
    <n v="24031.038"/>
    <n v="24689.516"/>
    <n v="25357.813999999998"/>
    <n v="26035.1"/>
    <n v="26720.434000000001"/>
    <n v="27412.953999999998"/>
  </r>
  <r>
    <x v="1"/>
    <n v="470"/>
    <s v="Malta           "/>
    <n v="115.30248242271735"/>
    <n v="118.69373190573846"/>
    <n v="122.1847240206131"/>
    <n v="125.77839237416056"/>
    <n v="129.47775685575348"/>
    <n v="133.28592617504037"/>
    <n v="137.20610047430628"/>
    <n v="141.24157401766823"/>
    <n v="145.39573795936434"/>
    <n v="149.67208319346332"/>
    <n v="154.07420328738871"/>
    <n v="158.60579750172369"/>
    <n v="164.07496293281758"/>
    <n v="169.73272027532855"/>
    <n v="175.58557269861572"/>
    <n v="181.64024761925762"/>
    <n v="187.90370443371481"/>
    <n v="195.73302545178626"/>
    <n v="203.88856817894401"/>
    <n v="212.38392518640001"/>
    <n v="221.23325540249999"/>
    <n v="230.45130771093753"/>
    <n v="242.58032390625002"/>
    <n v="255.34770937500005"/>
    <n v="268.78706250000005"/>
    <n v="311.99700000000001"/>
    <n v="312.91399999999999"/>
    <n v="313.46799999999996"/>
    <n v="313.78399999999999"/>
    <n v="313.94400000000002"/>
    <n v="314"/>
    <n v="313.96199999999999"/>
    <n v="313.80399999999997"/>
    <n v="313.471"/>
    <n v="312.89100000000002"/>
    <n v="312.00099999999998"/>
    <n v="310.786"/>
    <n v="309.31100000000004"/>
    <n v="307.726"/>
    <n v="306.238"/>
    <n v="304.99900000000002"/>
    <n v="304.11099999999999"/>
    <n v="303.55799999999999"/>
    <n v="303.23699999999997"/>
    <n v="302.98599999999999"/>
    <n v="302.709"/>
    <n v="302.334"/>
    <n v="301.96900000000005"/>
    <n v="301.91399999999999"/>
    <n v="302.57499999999999"/>
    <n v="304.22199999999998"/>
    <n v="306.96299999999997"/>
    <n v="310.65599999999995"/>
    <n v="315.01099999999997"/>
    <n v="319.608"/>
    <n v="324.12599999999998"/>
    <n v="328.48500000000001"/>
    <n v="332.72800000000001"/>
    <n v="336.80200000000002"/>
    <n v="340.68299999999999"/>
    <n v="344.36"/>
    <n v="347.76599999999996"/>
    <n v="350.89600000000002"/>
    <n v="353.88299999999998"/>
    <n v="356.916"/>
    <n v="360.12599999999998"/>
    <n v="363.55799999999999"/>
    <n v="367.15300000000002"/>
    <n v="370.81299999999999"/>
    <n v="374.39299999999997"/>
    <n v="377.78500000000003"/>
    <n v="380.96600000000001"/>
    <n v="383.96"/>
    <n v="386.76300000000003"/>
    <n v="389.37400000000002"/>
    <n v="391.8"/>
    <n v="394.03199999999998"/>
    <n v="396.07499999999999"/>
    <n v="397.98"/>
    <n v="399.815"/>
    <n v="401.63"/>
    <n v="403.44499999999999"/>
    <n v="405.255"/>
    <n v="407.05500000000001"/>
    <n v="408.83799999999997"/>
    <n v="410.59100000000001"/>
    <n v="412.31799999999998"/>
    <n v="414.02300000000002"/>
    <n v="415.70400000000001"/>
    <n v="417.35399999999998"/>
    <n v="418.96600000000001"/>
    <n v="420.53899999999999"/>
    <n v="422.06799999999998"/>
    <n v="423.54"/>
    <n v="424.94399999999996"/>
    <n v="426.27"/>
    <n v="427.51099999999997"/>
    <n v="428.66399999999999"/>
    <n v="429.721"/>
    <n v="430.67500000000001"/>
    <n v="431.52100000000002"/>
    <n v="432.255"/>
    <n v="432.88"/>
    <n v="433.38900000000001"/>
    <n v="433.78399999999999"/>
    <n v="434.06299999999999"/>
  </r>
  <r>
    <x v="6"/>
    <n v="474"/>
    <s v="Martinique      "/>
    <n v="66.329009254022978"/>
    <n v="71.765813291237976"/>
    <n v="77.648257003634541"/>
    <n v="84.012868233440656"/>
    <n v="90.899168908312845"/>
    <n v="98.349920458174552"/>
    <n v="106.41138934818886"/>
    <n v="115.13363437672893"/>
    <n v="124.57081752236246"/>
    <n v="134.78154027009708"/>
    <n v="145.82920750535095"/>
    <n v="157.78242123529773"/>
    <n v="163.04183527647433"/>
    <n v="168.47656311902347"/>
    <n v="174.09244855632423"/>
    <n v="179.89553017486838"/>
    <n v="185.89204784736398"/>
    <n v="192.30211846279033"/>
    <n v="198.93322599598997"/>
    <n v="205.79299240964482"/>
    <n v="212.88930249273602"/>
    <n v="220.23031292352002"/>
    <n v="220.671656235992"/>
    <n v="221.113884004"/>
    <n v="221.55699799999999"/>
    <n v="222.001"/>
    <n v="224.46199999999999"/>
    <n v="228.345"/>
    <n v="233.364"/>
    <n v="239.262"/>
    <n v="245.80599999999998"/>
    <n v="252.78799999999998"/>
    <n v="260.02600000000001"/>
    <n v="267.36199999999997"/>
    <n v="274.65899999999999"/>
    <n v="281.79899999999998"/>
    <n v="288.67"/>
    <n v="295.16399999999999"/>
    <n v="301.17700000000002"/>
    <n v="306.61199999999997"/>
    <n v="311.39999999999998"/>
    <n v="315.48099999999999"/>
    <n v="318.85000000000002"/>
    <n v="321.57400000000001"/>
    <n v="323.76"/>
    <n v="325.49799999999999"/>
    <n v="326.86199999999997"/>
    <n v="327.86799999999999"/>
    <n v="328.49700000000001"/>
    <n v="328.70400000000001"/>
    <n v="328.49699999999996"/>
    <n v="327.84799999999996"/>
    <n v="326.89300000000003"/>
    <n v="325.99599999999998"/>
    <n v="325.63200000000001"/>
    <n v="326.14"/>
    <n v="327.65200000000004"/>
    <n v="330.07100000000003"/>
    <n v="333.21"/>
    <n v="336.77300000000002"/>
    <n v="340.52"/>
    <n v="344.41"/>
    <n v="348.45799999999997"/>
    <n v="352.541"/>
    <n v="356.52600000000001"/>
    <n v="360.30700000000002"/>
    <n v="363.82499999999999"/>
    <n v="367.06799999999998"/>
    <n v="370.05200000000002"/>
    <n v="372.82100000000003"/>
    <n v="375.41200000000003"/>
    <n v="377.80500000000001"/>
    <n v="379.99400000000003"/>
    <n v="382.04700000000003"/>
    <n v="384.05500000000001"/>
    <n v="386.08199999999999"/>
    <n v="388.16"/>
    <n v="390.262"/>
    <n v="392.32100000000003"/>
    <n v="394.23500000000001"/>
    <n v="395.93200000000002"/>
    <n v="397.392"/>
    <n v="398.64099999999996"/>
    <n v="399.70799999999997"/>
    <n v="400.63400000000001"/>
    <n v="401.45600000000002"/>
    <n v="402.178"/>
    <n v="402.79500000000002"/>
    <n v="403.31900000000002"/>
    <n v="403.76400000000001"/>
    <n v="404.142"/>
    <n v="404.45600000000002"/>
    <n v="404.709"/>
    <n v="404.89200000000005"/>
    <n v="404.99599999999998"/>
    <n v="405.012"/>
    <n v="404.93799999999999"/>
    <n v="404.774"/>
    <n v="404.51"/>
    <n v="404.14"/>
    <n v="403.65600000000001"/>
    <n v="403.053"/>
    <n v="402.33"/>
    <n v="401.48099999999999"/>
    <n v="400.50200000000001"/>
    <n v="399.38799999999998"/>
  </r>
  <r>
    <x v="14"/>
    <n v="478"/>
    <s v="Mauritania      "/>
    <n v="460.78753201515246"/>
    <n v="462.32862743995224"/>
    <n v="463.87487703005252"/>
    <n v="465.42629802346391"/>
    <n v="466.98290771585005"/>
    <n v="468.54472346071913"/>
    <n v="470.11176266961797"/>
    <n v="471.68404281232569"/>
    <n v="473.26158141704911"/>
    <n v="474.8443960706179"/>
    <n v="476.4325044186802"/>
    <n v="478.02592416589982"/>
    <n v="482.04294873872243"/>
    <n v="486.0937298205605"/>
    <n v="490.17855107955683"/>
    <n v="494.29769856762039"/>
    <n v="498.45146074045749"/>
    <n v="508.62393953107915"/>
    <n v="519.00401992967249"/>
    <n v="529.59593870374749"/>
    <n v="540.40401908545664"/>
    <n v="551.43267253618012"/>
    <n v="609.86112007828456"/>
    <n v="674.48247530451488"/>
    <n v="745.95335043258092"/>
    <n v="825"/>
    <n v="837.76900000000001"/>
    <n v="851.73"/>
    <n v="866.85300000000007"/>
    <n v="883.09799999999996"/>
    <n v="900.42200000000003"/>
    <n v="918.77099999999996"/>
    <n v="938.08400000000006"/>
    <n v="958.29899999999998"/>
    <n v="979.346"/>
    <n v="1001.17"/>
    <n v="1023.731"/>
    <n v="1047.0219999999999"/>
    <n v="1071.0640000000001"/>
    <n v="1095.9070000000002"/>
    <n v="1121.58"/>
    <n v="1148.098"/>
    <n v="1175.4449999999999"/>
    <n v="1203.604"/>
    <n v="1232.5459999999998"/>
    <n v="1262.26"/>
    <n v="1292.721"/>
    <n v="1323.954"/>
    <n v="1356.049"/>
    <n v="1389.1220000000001"/>
    <n v="1423.2539999999999"/>
    <n v="1458.4690000000001"/>
    <n v="1494.7170000000001"/>
    <n v="1531.9180000000001"/>
    <n v="1569.9449999999999"/>
    <n v="1608.7040000000002"/>
    <n v="1648.2660000000001"/>
    <n v="1688.6469999999999"/>
    <n v="1729.6379999999999"/>
    <n v="1770.9649999999999"/>
    <n v="1812.4859999999999"/>
    <n v="1854.174"/>
    <n v="1896.27"/>
    <n v="1939.252"/>
    <n v="1983.7660000000001"/>
    <n v="2030.3330000000001"/>
    <n v="2079.165"/>
    <n v="2130.3379999999997"/>
    <n v="2184.0740000000001"/>
    <n v="2240.5749999999998"/>
    <n v="2300.0129999999999"/>
    <n v="2362.404"/>
    <n v="2427.8130000000001"/>
    <n v="2496.4790000000003"/>
    <n v="2568.6729999999998"/>
    <n v="2644.5129999999999"/>
    <n v="2724.0969999999998"/>
    <n v="2807.1419999999998"/>
    <n v="2892.8980000000001"/>
    <n v="2980.357"/>
    <n v="3068.7420000000002"/>
    <n v="3157.75"/>
    <n v="3247.4070000000002"/>
    <n v="3337.6760000000004"/>
    <n v="3428.6320000000001"/>
    <n v="3520.3220000000001"/>
    <n v="3612.63"/>
    <n v="3705.4430000000002"/>
    <n v="3798.8389999999999"/>
    <n v="3892.9490000000001"/>
    <n v="3987.8639999999996"/>
    <n v="4083.5860000000002"/>
    <n v="4180.0529999999999"/>
    <n v="4277.2160000000003"/>
    <n v="4375.0020000000004"/>
    <n v="4473.3530000000001"/>
    <n v="4572.2340000000004"/>
    <n v="4671.63"/>
    <n v="4771.5229999999992"/>
    <n v="4871.9050000000007"/>
    <n v="4972.7510000000002"/>
    <n v="5074.0370000000003"/>
    <n v="5175.7160000000003"/>
    <n v="5277.723"/>
    <n v="5379.9850000000006"/>
    <n v="5482.4349999999995"/>
  </r>
  <r>
    <x v="12"/>
    <n v="480"/>
    <s v="Mauritius       "/>
    <n v="168.56437758667317"/>
    <n v="169.12813804682926"/>
    <n v="169.69378399347417"/>
    <n v="170.26132173258279"/>
    <n v="170.83075759122022"/>
    <n v="171.40209791761222"/>
    <n v="171.97534908121628"/>
    <n v="172.55051747279222"/>
    <n v="173.12760950447387"/>
    <n v="173.70663160983995"/>
    <n v="174.28759024398656"/>
    <n v="174.87049188359859"/>
    <n v="176.33999181539352"/>
    <n v="177.82184048611111"/>
    <n v="179.31614166666668"/>
    <n v="180.82300000000001"/>
    <n v="310.05200000000008"/>
    <n v="318.5"/>
    <n v="359.47399999999999"/>
    <n v="370.58499999999998"/>
    <n v="371.02300000000002"/>
    <n v="368.79100000000005"/>
    <n v="376.48500000000001"/>
    <n v="402.89699999999999"/>
    <n v="448.07499999999999"/>
    <n v="493.25299999999999"/>
    <n v="506.40200000000004"/>
    <n v="521.14099999999996"/>
    <n v="536.99099999999999"/>
    <n v="553.577"/>
    <n v="570.62599999999998"/>
    <n v="587.97199999999998"/>
    <n v="605.55200000000002"/>
    <n v="623.39100000000008"/>
    <n v="641.572"/>
    <n v="660.17100000000005"/>
    <n v="679.16599999999994"/>
    <n v="698.37200000000007"/>
    <n v="717.41"/>
    <n v="735.79199999999992"/>
    <n v="753.17100000000005"/>
    <n v="769.41899999999998"/>
    <n v="784.63699999999994"/>
    <n v="799.00700000000006"/>
    <n v="812.82100000000003"/>
    <n v="826.32500000000005"/>
    <n v="839.46900000000005"/>
    <n v="852.25"/>
    <n v="865.01"/>
    <n v="878.18399999999997"/>
    <n v="892.04199999999992"/>
    <n v="906.78399999999999"/>
    <n v="922.22199999999998"/>
    <n v="937.76099999999997"/>
    <n v="952.56399999999996"/>
    <n v="966.03700000000003"/>
    <n v="978.05600000000004"/>
    <n v="988.83300000000008"/>
    <n v="998.53199999999993"/>
    <n v="1007.4349999999999"/>
    <n v="1015.816"/>
    <n v="1023.6010000000001"/>
    <n v="1030.884"/>
    <n v="1038.3119999999999"/>
    <n v="1046.7159999999999"/>
    <n v="1056.662"/>
    <n v="1068.454"/>
    <n v="1081.8630000000001"/>
    <n v="1096.2639999999999"/>
    <n v="1110.7349999999999"/>
    <n v="1124.598"/>
    <n v="1137.646"/>
    <n v="1150.058"/>
    <n v="1162.01"/>
    <n v="1173.816"/>
    <n v="1185.702"/>
    <n v="1197.675"/>
    <n v="1209.615"/>
    <n v="1221.4739999999999"/>
    <n v="1233.1759999999999"/>
    <n v="1244.663"/>
    <n v="1255.924"/>
    <n v="1266.9639999999999"/>
    <n v="1277.7460000000001"/>
    <n v="1288.23"/>
    <n v="1298.3870000000002"/>
    <n v="1308.194"/>
    <n v="1317.6579999999999"/>
    <n v="1326.8130000000001"/>
    <n v="1335.711"/>
    <n v="1344.3890000000001"/>
    <n v="1352.855"/>
    <n v="1361.095"/>
    <n v="1369.096"/>
    <n v="1376.837"/>
    <n v="1384.3050000000001"/>
    <n v="1391.4939999999999"/>
    <n v="1398.403"/>
    <n v="1405.0219999999999"/>
    <n v="1411.3409999999999"/>
    <n v="1417.3510000000001"/>
    <n v="1423.0450000000001"/>
    <n v="1428.42"/>
    <n v="1433.471"/>
    <n v="1438.192"/>
    <n v="1442.58"/>
  </r>
  <r>
    <x v="22"/>
    <n v="484"/>
    <s v="Mexico          "/>
    <n v="4500"/>
    <n v="4645.3296019993313"/>
    <n v="4795.1789439993099"/>
    <n v="4949.8621357412221"/>
    <n v="5109.5351078619087"/>
    <n v="5274.3588210187436"/>
    <n v="5444.4994281483823"/>
    <n v="5620.1284419596186"/>
    <n v="5801.4229078292838"/>
    <n v="5988.5655822753897"/>
    <n v="6181.7451171875"/>
    <n v="6381.1562499999982"/>
    <n v="6587"/>
    <n v="6914.9549999999999"/>
    <n v="7278.9"/>
    <n v="7662"/>
    <n v="8490.4859652199066"/>
    <n v="9233.3704756944444"/>
    <n v="10042.264791666668"/>
    <n v="11849.2125"/>
    <n v="13615.25"/>
    <n v="15160"/>
    <n v="14335"/>
    <n v="16553"/>
    <n v="19654"/>
    <n v="27737.102999999999"/>
    <n v="28437.872000000003"/>
    <n v="29186.233"/>
    <n v="29984.813999999998"/>
    <n v="30834.976999999999"/>
    <n v="31736.815000000002"/>
    <n v="32689.076999999997"/>
    <n v="33689.245000000003"/>
    <n v="34733.775999999998"/>
    <n v="35818.51"/>
    <n v="36939.89"/>
    <n v="38096.254000000001"/>
    <n v="39288.978999999999"/>
    <n v="40522.963000000003"/>
    <n v="41805.243999999999"/>
    <n v="43140.948000000004"/>
    <n v="44528.733"/>
    <n v="45966.536"/>
    <n v="47457.490999999995"/>
    <n v="49005.432000000001"/>
    <n v="50611.262000000002"/>
    <n v="52274.455000000002"/>
    <n v="53988.312999999995"/>
    <n v="55739.497000000003"/>
    <n v="57510.581999999995"/>
    <n v="59287.093999999997"/>
    <n v="61065.311999999998"/>
    <n v="62842.472000000002"/>
    <n v="64606.601999999999"/>
    <n v="66344.22"/>
    <n v="68046.426000000007"/>
    <n v="69706.25"/>
    <n v="71326.879000000001"/>
    <n v="72922.583000000013"/>
    <n v="74514.258000000002"/>
    <n v="76117.316999999995"/>
    <n v="77734.48"/>
    <n v="79361.597000000009"/>
    <n v="80998.71100000001"/>
    <n v="82644.165000000008"/>
    <n v="84295.589000000007"/>
    <n v="85954.342999999993"/>
    <n v="87618.203999999998"/>
    <n v="89276.47099999999"/>
    <n v="90915.002999999997"/>
    <n v="92523.256999999998"/>
    <n v="94096.437999999995"/>
    <n v="95635.733999999997"/>
    <n v="97143.997999999992"/>
    <n v="98626.760999999999"/>
    <n v="100087.89"/>
    <n v="101528.23199999999"/>
    <n v="102945.516"/>
    <n v="104337.053"/>
    <n v="105699.07399999999"/>
    <n v="107029.36"/>
    <n v="108326.91500000001"/>
    <n v="109594.06599999999"/>
    <n v="110836.019"/>
    <n v="112059.89799999999"/>
    <n v="113271.031"/>
    <n v="114470.36600000001"/>
    <n v="115656.908"/>
    <n v="116831.49799999999"/>
    <n v="117994.56599999999"/>
    <n v="119145.764"/>
    <n v="120285.63800000001"/>
    <n v="121412.443"/>
    <n v="122520.526"/>
    <n v="123602.378"/>
    <n v="124652.167"/>
    <n v="125667.49900000001"/>
    <n v="126648.32699999999"/>
    <n v="127594.075"/>
    <n v="128504.962"/>
    <n v="129381.07399999999"/>
    <n v="130221.236"/>
    <n v="131024.48800000001"/>
    <n v="131791.51799999998"/>
    <n v="132523.53700000001"/>
    <n v="133221.28100000002"/>
  </r>
  <r>
    <x v="4"/>
    <n v="492"/>
    <s v="Monaco          "/>
    <n v="5.547791462436682"/>
    <n v="5.8397804867754548"/>
    <n v="6.1471373545004795"/>
    <n v="6.4706708994741877"/>
    <n v="6.8112325257623034"/>
    <n v="7.1697184481708458"/>
    <n v="7.5470720507061531"/>
    <n v="7.9442863691643719"/>
    <n v="8.3624067043835488"/>
    <n v="8.8025333730353168"/>
    <n v="9.2658246031950693"/>
    <n v="9.7534995823105994"/>
    <n v="10.266841665590103"/>
    <n v="10.807201753252741"/>
    <n v="11.376001845529201"/>
    <n v="11.974738784767581"/>
    <n v="12.60498819449219"/>
    <n v="13.268408625781252"/>
    <n v="13.966745921875001"/>
    <n v="14.701837812499999"/>
    <n v="15.475618750000001"/>
    <n v="16.290125"/>
    <n v="17.147500000000001"/>
    <n v="18.05"/>
    <n v="19"/>
    <n v="20"/>
    <n v="19.869"/>
    <n v="19.847999999999999"/>
    <n v="19.936"/>
    <n v="20.122999999999998"/>
    <n v="20.398"/>
    <n v="20.737000000000002"/>
    <n v="21.114999999999998"/>
    <n v="21.496000000000002"/>
    <n v="21.846"/>
    <n v="22.133000000000003"/>
    <n v="22.341000000000001"/>
    <n v="22.475000000000001"/>
    <n v="22.56"/>
    <n v="22.640999999999998"/>
    <n v="22.748000000000001"/>
    <n v="22.885999999999999"/>
    <n v="23.047000000000001"/>
    <n v="23.233000000000001"/>
    <n v="23.446999999999999"/>
    <n v="23.689"/>
    <n v="23.968"/>
    <n v="24.28"/>
    <n v="24.603000000000002"/>
    <n v="24.902000000000001"/>
    <n v="25.154"/>
    <n v="25.346"/>
    <n v="25.489000000000001"/>
    <n v="25.625"/>
    <n v="25.808"/>
    <n v="26.076999999999998"/>
    <n v="26.446999999999999"/>
    <n v="26.9"/>
    <n v="27.401"/>
    <n v="27.902000000000001"/>
    <n v="28.364000000000001"/>
    <n v="28.777000000000001"/>
    <n v="29.154"/>
    <n v="29.496000000000002"/>
    <n v="29.82"/>
    <n v="30.132000000000001"/>
    <n v="30.433"/>
    <n v="30.719000000000001"/>
    <n v="31.001999999999999"/>
    <n v="31.292000000000002"/>
    <n v="31.6"/>
    <n v="31.929000000000002"/>
    <n v="32.279000000000003"/>
    <n v="32.641999999999996"/>
    <n v="33.010999999999996"/>
    <n v="33.380000000000003"/>
    <n v="33.745999999999995"/>
    <n v="34.113"/>
    <n v="34.483000000000004"/>
    <n v="34.861999999999995"/>
    <n v="35.253"/>
    <n v="35.655999999999999"/>
    <n v="36.07"/>
    <n v="36.493000000000002"/>
    <n v="36.921999999999997"/>
    <n v="37.352999999999994"/>
    <n v="37.786999999999999"/>
    <n v="38.222999999999999"/>
    <n v="38.661000000000001"/>
    <n v="39.104999999999997"/>
    <n v="39.554000000000002"/>
    <n v="40.007999999999996"/>
    <n v="40.465999999999994"/>
    <n v="40.926000000000002"/>
    <n v="41.388999999999996"/>
    <n v="41.850999999999999"/>
    <n v="42.313000000000002"/>
    <n v="42.774000000000001"/>
    <n v="43.233000000000004"/>
    <n v="43.689"/>
    <n v="44.14"/>
    <n v="44.585999999999999"/>
    <n v="45.027000000000001"/>
    <n v="45.462999999999994"/>
    <n v="45.893000000000001"/>
    <n v="46.32"/>
  </r>
  <r>
    <x v="16"/>
    <n v="496"/>
    <s v="Mongolia        "/>
    <n v="485.73965199184119"/>
    <n v="495.6527061141237"/>
    <n v="505.7680674633915"/>
    <n v="516.08986475856273"/>
    <n v="526.62231097812514"/>
    <n v="537.36970507971955"/>
    <n v="548.33643375481597"/>
    <n v="559.52697321919993"/>
    <n v="570.94589103999999"/>
    <n v="582.597848"/>
    <n v="594.48760000000004"/>
    <n v="606.62"/>
    <n v="619"/>
    <n v="624.56768117283934"/>
    <n v="635.15357407407384"/>
    <n v="645.91888888888877"/>
    <n v="656.86666666666645"/>
    <n v="668"/>
    <n v="685.95041322314046"/>
    <n v="754.5454545454545"/>
    <n v="830"/>
    <n v="913"/>
    <n v="875.07550000000015"/>
    <n v="837.15100000000018"/>
    <n v="799.22649999999999"/>
    <n v="761.30200000000002"/>
    <n v="777.49099999999999"/>
    <n v="794.39599999999996"/>
    <n v="812.03499999999997"/>
    <n v="830.43100000000004"/>
    <n v="849.61599999999999"/>
    <n v="869.62599999999998"/>
    <n v="890.50800000000004"/>
    <n v="912.30799999999999"/>
    <n v="935.08"/>
    <n v="958.87100000000009"/>
    <n v="983.71800000000007"/>
    <n v="1009.6369999999999"/>
    <n v="1036.626"/>
    <n v="1064.6659999999999"/>
    <n v="1093.75"/>
    <n v="1123.8699999999999"/>
    <n v="1155.0519999999999"/>
    <n v="1187.357"/>
    <n v="1220.8719999999998"/>
    <n v="1255.6489999999999"/>
    <n v="1291.732"/>
    <n v="1329.088"/>
    <n v="1367.5920000000001"/>
    <n v="1407.069"/>
    <n v="1447.3989999999999"/>
    <n v="1488.6210000000001"/>
    <n v="1530.8109999999999"/>
    <n v="1573.9459999999999"/>
    <n v="1618.0059999999999"/>
    <n v="1663.03"/>
    <n v="1708.4760000000001"/>
    <n v="1754.3969999999999"/>
    <n v="1802.0790000000002"/>
    <n v="1853.2730000000001"/>
    <n v="1908.942"/>
    <n v="1969.7840000000001"/>
    <n v="2034.577"/>
    <n v="2100.0160000000001"/>
    <n v="2161.5990000000002"/>
    <n v="2216.0810000000001"/>
    <n v="2262.4290000000001"/>
    <n v="2301.5329999999999"/>
    <n v="2334.4970000000003"/>
    <n v="2363.223"/>
    <n v="2389.2960000000003"/>
    <n v="2412.7959999999998"/>
    <n v="2433.7429999999999"/>
    <n v="2453.65"/>
    <n v="2474.377"/>
    <n v="2497.288"/>
    <n v="2523.1109999999999"/>
    <n v="2551.7040000000002"/>
    <n v="2582.462"/>
    <n v="2614.3200000000002"/>
    <n v="2646.4870000000001"/>
    <n v="2678.7959999999998"/>
    <n v="2711.4960000000001"/>
    <n v="2744.6729999999998"/>
    <n v="2778.5070000000001"/>
    <n v="2813.0639999999999"/>
    <n v="2848.348"/>
    <n v="2884.0929999999998"/>
    <n v="2919.77"/>
    <n v="2954.6990000000001"/>
    <n v="2988.3739999999998"/>
    <n v="3020.578"/>
    <n v="3051.3829999999998"/>
    <n v="3080.953"/>
    <n v="3109.5789999999997"/>
    <n v="3137.489"/>
    <n v="3164.681"/>
    <n v="3191.087"/>
    <n v="3216.7930000000001"/>
    <n v="3241.9009999999998"/>
    <n v="3266.482"/>
    <n v="3290.5709999999999"/>
    <n v="3314.15"/>
    <n v="3337.174"/>
    <n v="3359.5659999999998"/>
    <n v="3381.2629999999999"/>
  </r>
  <r>
    <x v="13"/>
    <n v="498"/>
    <s v="Rep. of Moldova "/>
    <n v="667.41600501773576"/>
    <n v="692.13511631468896"/>
    <n v="717.76975025227"/>
    <n v="744.35381507642819"/>
    <n v="771.92247489407373"/>
    <n v="800.51219618644677"/>
    <n v="830.16079604520405"/>
    <n v="860.90749219502641"/>
    <n v="892.79295486891624"/>
    <n v="925.85936060480208"/>
    <n v="960.15044803460955"/>
    <n v="995.71157573959511"/>
    <n v="1008.3155197362988"/>
    <n v="1021.0790073278976"/>
    <n v="1034.0040580535672"/>
    <n v="1047.0927170162706"/>
    <n v="1060.34705520635"/>
    <n v="1141.9122132991461"/>
    <n v="1229.7516143221574"/>
    <n v="1324.3478923469388"/>
    <n v="1426.2208071428572"/>
    <n v="1535.9301"/>
    <n v="1706.5889999999999"/>
    <n v="1896.21"/>
    <n v="2106.9"/>
    <n v="2341"/>
    <n v="2381.4539999999997"/>
    <n v="2432.11"/>
    <n v="2491.078"/>
    <n v="2556.59"/>
    <n v="2627"/>
    <n v="2700.7809999999999"/>
    <n v="2776.5279999999998"/>
    <n v="2852.9629999999997"/>
    <n v="2928.944"/>
    <n v="3003.5"/>
    <n v="3075.8519999999999"/>
    <n v="3145.451"/>
    <n v="3211.9809999999998"/>
    <n v="3275.3320000000003"/>
    <n v="3335.498"/>
    <n v="3391.9669999999996"/>
    <n v="3444.7530000000002"/>
    <n v="3495.0630000000001"/>
    <n v="3544.5929999999998"/>
    <n v="3594.5010000000002"/>
    <n v="3645.5240000000003"/>
    <n v="3697.183"/>
    <n v="3747.9740000000002"/>
    <n v="3795.721"/>
    <n v="3838.998"/>
    <n v="3877.0520000000001"/>
    <n v="3910.76"/>
    <n v="3942.28"/>
    <n v="3974.6559999999999"/>
    <n v="4009.998"/>
    <n v="4048.7730000000001"/>
    <n v="4090.01"/>
    <n v="4132.5780000000004"/>
    <n v="4174.7390000000005"/>
    <n v="4214.9979999999996"/>
    <n v="4253.4079999999994"/>
    <n v="4289.7380000000003"/>
    <n v="4321.88"/>
    <n v="4347.201"/>
    <n v="4363.95"/>
    <n v="4371.2060000000001"/>
    <n v="4369.7860000000001"/>
    <n v="4361.8919999999998"/>
    <n v="4350.732"/>
    <n v="4338.75"/>
    <n v="4326.75"/>
    <n v="4314.4279999999999"/>
    <n v="4301.8090000000002"/>
    <n v="4288.5949999999993"/>
    <n v="4274.6390000000001"/>
    <n v="4260.125"/>
    <n v="4245.5280000000002"/>
    <n v="4231.2870000000003"/>
    <n v="4217.9110000000001"/>
    <n v="4205.7470000000003"/>
    <n v="4194.9970000000003"/>
    <n v="4185.5460000000003"/>
    <n v="4177.0050000000001"/>
    <n v="4168.7880000000005"/>
    <n v="4160.442"/>
    <n v="4151.8130000000001"/>
    <n v="4142.9290000000001"/>
    <n v="4133.7209999999995"/>
    <n v="4124.1530000000002"/>
    <n v="4114.1779999999999"/>
    <n v="4103.7240000000002"/>
    <n v="4092.6660000000002"/>
    <n v="4080.8359999999998"/>
    <n v="4068.0389999999998"/>
    <n v="4054.134"/>
    <n v="4039.05"/>
    <n v="4022.7910000000002"/>
    <n v="4005.3890000000001"/>
    <n v="3986.9110000000001"/>
    <n v="3967.4209999999998"/>
    <n v="3946.9349999999999"/>
    <n v="3925.4740000000002"/>
    <n v="3903.1270000000004"/>
    <n v="3880.0010000000002"/>
    <n v="3856.1959999999999"/>
  </r>
  <r>
    <x v="6"/>
    <n v="500"/>
    <s v="Montserrat      "/>
    <n v="4.0397770015614558"/>
    <n v="4.3709062639845264"/>
    <n v="4.7291772692291598"/>
    <n v="5.1168147503135168"/>
    <n v="5.5362257954211822"/>
    <n v="5.9900147950458695"/>
    <n v="6.4809996143119246"/>
    <n v="7.012229090894869"/>
    <n v="7.5870019671977271"/>
    <n v="8.2088873743450819"/>
    <n v="8.8817469951930388"/>
    <n v="9.6097590439793539"/>
    <n v="9.9300843454453318"/>
    <n v="10.261087156960176"/>
    <n v="10.603123395525515"/>
    <n v="10.956560842043032"/>
    <n v="11.3217795367778"/>
    <n v="11.712185727701172"/>
    <n v="12.116054201070177"/>
    <n v="12.533849173520874"/>
    <n v="12.966050869159526"/>
    <n v="13.413156071544337"/>
    <n v="13.440036143832002"/>
    <n v="13.466970084000002"/>
    <n v="13.493958000000001"/>
    <n v="13.521000000000001"/>
    <n v="14.119"/>
    <n v="14.483000000000001"/>
    <n v="14.619"/>
    <n v="14.544"/>
    <n v="14.288"/>
    <n v="13.893000000000001"/>
    <n v="13.411999999999999"/>
    <n v="12.91"/>
    <n v="12.452000000000002"/>
    <n v="12.096"/>
    <n v="11.878"/>
    <n v="11.795"/>
    <n v="11.803999999999998"/>
    <n v="11.838000000000001"/>
    <n v="11.843"/>
    <n v="11.81"/>
    <n v="11.759"/>
    <n v="11.699000000000002"/>
    <n v="11.65"/>
    <n v="11.628"/>
    <n v="11.632"/>
    <n v="11.652000000000001"/>
    <n v="11.687000000000001"/>
    <n v="11.73"/>
    <n v="11.777000000000001"/>
    <n v="11.827999999999999"/>
    <n v="11.882"/>
    <n v="11.923999999999999"/>
    <n v="11.939"/>
    <n v="11.914999999999999"/>
    <n v="11.846"/>
    <n v="11.738"/>
    <n v="11.600999999999999"/>
    <n v="11.457000000000001"/>
    <n v="11.318"/>
    <n v="11.173"/>
    <n v="11.015000000000001"/>
    <n v="10.87"/>
    <n v="10.769"/>
    <n v="10.727"/>
    <n v="10.788"/>
    <n v="10.925000000000001"/>
    <n v="10.992000000000001"/>
    <n v="10.798"/>
    <n v="10.219000000000001"/>
    <n v="9.1760000000000002"/>
    <n v="7.758"/>
    <n v="6.1989999999999998"/>
    <n v="4.8339999999999996"/>
    <n v="3.899"/>
    <n v="3.4830000000000001"/>
    <n v="3.5030000000000001"/>
    <n v="3.8149999999999999"/>
    <n v="4.1980000000000004"/>
    <n v="4.4879999999999995"/>
    <n v="4.6460000000000008"/>
    <n v="4.718"/>
    <n v="4.7309999999999999"/>
    <n v="4.7309999999999999"/>
    <n v="4.7530000000000001"/>
    <n v="4.7960000000000003"/>
    <n v="4.8379999999999992"/>
    <n v="4.88"/>
    <n v="4.9190000000000005"/>
    <n v="4.9540000000000006"/>
    <n v="4.9859999999999998"/>
    <n v="5.0139999999999993"/>
    <n v="5.04"/>
    <n v="5.0640000000000001"/>
    <n v="5.0880000000000001"/>
    <n v="5.1100000000000003"/>
    <n v="5.1319999999999997"/>
    <n v="5.1539999999999999"/>
    <n v="5.1739999999999995"/>
    <n v="5.194"/>
    <n v="5.2129999999999992"/>
    <n v="5.2319999999999993"/>
    <n v="5.2490000000000006"/>
    <n v="5.266"/>
    <n v="5.2810000000000006"/>
  </r>
  <r>
    <x v="2"/>
    <n v="504"/>
    <s v="Morocco         "/>
    <n v="1750"/>
    <n v="1828.25"/>
    <n v="1906.5"/>
    <n v="1984.75"/>
    <n v="2063"/>
    <n v="2141.25"/>
    <n v="2219.5"/>
    <n v="2297.75"/>
    <n v="2376"/>
    <n v="2454.25"/>
    <n v="2532.5"/>
    <n v="2610.75"/>
    <n v="2689"/>
    <n v="3170.8461538461543"/>
    <n v="3652.6923076923076"/>
    <n v="4134.538461538461"/>
    <n v="4616.3846153846152"/>
    <n v="5098.2307692307686"/>
    <n v="5580.0769230769256"/>
    <n v="6061.9230769230762"/>
    <n v="6543.7692307692296"/>
    <n v="7025.6153846153838"/>
    <n v="7507.4615384615372"/>
    <n v="7989.3076923076896"/>
    <n v="8471.1538461538421"/>
    <n v="8953"/>
    <n v="9167.7160000000003"/>
    <n v="9390.16"/>
    <n v="9623.7160000000003"/>
    <n v="9870.67"/>
    <n v="10132.209999999999"/>
    <n v="10408.362999999999"/>
    <n v="10698.06"/>
    <n v="10999.295"/>
    <n v="11309.423999999999"/>
    <n v="11625.999"/>
    <n v="11947.688"/>
    <n v="12275.058999999999"/>
    <n v="12610.93"/>
    <n v="12959.396000000001"/>
    <n v="13322.999"/>
    <n v="13703.260999999999"/>
    <n v="14098.097000000002"/>
    <n v="14502.102000000001"/>
    <n v="14907.800999999999"/>
    <n v="15310"/>
    <n v="15707.21"/>
    <n v="16101.624"/>
    <n v="16496.357"/>
    <n v="16896.178"/>
    <n v="17304.996999999999"/>
    <n v="17722.041000000001"/>
    <n v="18147.2"/>
    <n v="18585.743999999999"/>
    <n v="19044.333999999999"/>
    <n v="19526.921000000002"/>
    <n v="20035.883000000002"/>
    <n v="20567.625"/>
    <n v="21112.607"/>
    <n v="21657.597999999998"/>
    <n v="22192.657999999999"/>
    <n v="22714.46"/>
    <n v="23224.42"/>
    <n v="23723.194000000003"/>
    <n v="24213.075000000001"/>
    <n v="24695.870999999999"/>
    <n v="25171.105000000003"/>
    <n v="25637.972999999998"/>
    <n v="26097.838"/>
    <n v="26552.567999999999"/>
    <n v="27003.743999999999"/>
    <n v="27452.129000000001"/>
    <n v="27898.147000000001"/>
    <n v="28342.66"/>
    <n v="28786.518"/>
    <n v="29230.535"/>
    <n v="29674.913"/>
    <n v="30120.246999999999"/>
    <n v="30568.125"/>
    <n v="31020.462"/>
    <n v="31478.46"/>
    <n v="31942.631999999998"/>
    <n v="32412.174999999999"/>
    <n v="32885.262000000002"/>
    <n v="33359.279999999999"/>
    <n v="33832.084000000003"/>
    <n v="34302.827000000005"/>
    <n v="34771.203000000001"/>
    <n v="35236.226000000002"/>
    <n v="35696.93"/>
    <n v="36152.429000000004"/>
    <n v="36602.062999999995"/>
    <n v="37045.165000000001"/>
    <n v="37480.884999999995"/>
    <n v="37908.357000000004"/>
    <n v="38326.921000000002"/>
    <n v="38736.031999999999"/>
    <n v="39135.536"/>
    <n v="39525.701999999997"/>
    <n v="39907.06"/>
    <n v="40280.002"/>
    <n v="40644.387000000002"/>
    <n v="40999.990999999995"/>
    <n v="41347.028999999995"/>
    <n v="41685.788"/>
    <n v="42016.404999999999"/>
  </r>
  <r>
    <x v="5"/>
    <n v="508"/>
    <s v="Mozambique      "/>
    <n v="1500"/>
    <n v="1549.6666666666667"/>
    <n v="1599.3333333333335"/>
    <n v="1649"/>
    <n v="1698.666666666667"/>
    <n v="1748.3333333333333"/>
    <n v="1798"/>
    <n v="1847.666666666667"/>
    <n v="1897.3333333333335"/>
    <n v="1947"/>
    <n v="1996.6666666666667"/>
    <n v="2046.3333333333335"/>
    <n v="2096"/>
    <n v="2146.9254749234087"/>
    <n v="2385.4727499148989"/>
    <n v="2650.5252776832203"/>
    <n v="2945.0280863146895"/>
    <n v="3129.0923417093582"/>
    <n v="3324.660613066193"/>
    <n v="3532.4519013828299"/>
    <n v="3753.2301452192564"/>
    <n v="3987.8070292954608"/>
    <n v="4557.4937477662397"/>
    <n v="5208.5642831614168"/>
    <n v="6464.3372283749522"/>
    <n v="6442.1329999999998"/>
    <n v="6532.2809999999999"/>
    <n v="6628.9040000000005"/>
    <n v="6731.61"/>
    <n v="6840.1049999999996"/>
    <n v="6954.2060000000001"/>
    <n v="7073.8320000000003"/>
    <n v="7199.0069999999996"/>
    <n v="7329.8469999999998"/>
    <n v="7466.54"/>
    <n v="7609.2849999999999"/>
    <n v="7758.2340000000004"/>
    <n v="7913.43"/>
    <n v="8074.7909999999993"/>
    <n v="8242.1680000000015"/>
    <n v="8415.5529999999999"/>
    <n v="8595.1440000000002"/>
    <n v="8781.33"/>
    <n v="8974.5529999999999"/>
    <n v="9175.357"/>
    <n v="9384.2890000000007"/>
    <n v="9599.9459999999999"/>
    <n v="9822.4"/>
    <n v="10055.256000000001"/>
    <n v="10303.357"/>
    <n v="10569.26"/>
    <n v="10852.690999999999"/>
    <n v="11149.486000000001"/>
    <n v="11453.208000000001"/>
    <n v="11755.255000000001"/>
    <n v="12048.024000000001"/>
    <n v="12337.376"/>
    <n v="12622.287"/>
    <n v="12880.964"/>
    <n v="13084.958000000001"/>
    <n v="13218.519"/>
    <n v="13265.136999999999"/>
    <n v="13242.67"/>
    <n v="13211.572"/>
    <n v="13254.695"/>
    <n v="13429.407999999999"/>
    <n v="13759.956999999999"/>
    <n v="14223.362999999999"/>
    <n v="14771.516"/>
    <n v="15332.601000000001"/>
    <n v="15853.741"/>
    <n v="16320.597"/>
    <n v="16747.150999999998"/>
    <n v="17142.741000000002"/>
    <n v="17525.977999999999"/>
    <n v="17910.521000000001"/>
    <n v="18296.164000000001"/>
    <n v="18676.462"/>
    <n v="19052.198"/>
    <n v="19423.919999999998"/>
    <n v="19792.294999999998"/>
    <n v="20158.109"/>
    <n v="20522.462"/>
    <n v="20886.652999999998"/>
    <n v="21252.108"/>
    <n v="21619.994999999999"/>
    <n v="21990.938000000002"/>
    <n v="22365.281000000003"/>
    <n v="22743.485000000001"/>
    <n v="23125.892"/>
    <n v="23512.692000000003"/>
    <n v="23904.135000000002"/>
    <n v="24300.131999999998"/>
    <n v="24700.047999999999"/>
    <n v="25102.958999999999"/>
    <n v="25508.084999999999"/>
    <n v="25915.159"/>
    <n v="26324.025000000001"/>
    <n v="26734.127"/>
    <n v="27144.855000000003"/>
    <n v="27555.703999999998"/>
    <n v="27966.37"/>
    <n v="28376.673999999999"/>
    <n v="28786.413"/>
    <n v="29195.438000000002"/>
    <n v="29603.641000000003"/>
  </r>
  <r>
    <x v="9"/>
    <n v="512"/>
    <s v="Oman            "/>
    <n v="249.53991814766641"/>
    <n v="254.63256953843512"/>
    <n v="259.82915259023991"/>
    <n v="265.13178835738762"/>
    <n v="270.54264118100781"/>
    <n v="276.063919572457"/>
    <n v="281.69787711475198"/>
    <n v="287.44681338239997"/>
    <n v="293.31307487999999"/>
    <n v="299.29905599999995"/>
    <n v="305.40719999999999"/>
    <n v="311.64"/>
    <n v="318"/>
    <n v="326.82069937526035"/>
    <n v="336.4330728862974"/>
    <n v="346.32816326530616"/>
    <n v="356.51428571428573"/>
    <n v="367"/>
    <n v="377.245"/>
    <n v="397.1"/>
    <n v="418"/>
    <n v="440"/>
    <n v="442.86289928099995"/>
    <n v="447.33626190000001"/>
    <n v="451.85480999999999"/>
    <n v="456.41899999999998"/>
    <n v="464.59399999999999"/>
    <n v="473.74199999999996"/>
    <n v="483.62099999999998"/>
    <n v="494.048"/>
    <n v="504.899"/>
    <n v="516.11300000000006"/>
    <n v="527.68599999999992"/>
    <n v="539.67200000000003"/>
    <n v="552.16399999999999"/>
    <n v="565.27600000000007"/>
    <n v="579.101"/>
    <n v="593.69200000000001"/>
    <n v="609.04600000000005"/>
    <n v="625.13900000000001"/>
    <n v="642.02199999999993"/>
    <n v="659.80200000000002"/>
    <n v="678.73299999999995"/>
    <n v="699.20399999999995"/>
    <n v="721.69500000000005"/>
    <n v="746.63599999999997"/>
    <n v="774.13200000000006"/>
    <n v="804.35300000000007"/>
    <n v="837.84299999999996"/>
    <n v="875.245"/>
    <n v="916.99399999999991"/>
    <n v="963.125"/>
    <n v="1013.437"/>
    <n v="1067.78"/>
    <n v="1125.9000000000001"/>
    <n v="1187.441"/>
    <n v="1252.499"/>
    <n v="1320.65"/>
    <n v="1390.385"/>
    <n v="1459.7550000000001"/>
    <n v="1527.3679999999999"/>
    <n v="1592.31"/>
    <n v="1654.864"/>
    <n v="1716.308"/>
    <n v="1778.59"/>
    <n v="1842.998"/>
    <n v="1909.6959999999999"/>
    <n v="1977.7660000000001"/>
    <n v="2046.069"/>
    <n v="2113.0079999999998"/>
    <n v="2177.2640000000001"/>
    <n v="2239.2579999999998"/>
    <n v="2298.991"/>
    <n v="2354.3119999999999"/>
    <n v="2402.4870000000001"/>
    <n v="2442"/>
    <n v="2471.44"/>
    <n v="2492.5419999999999"/>
    <n v="2510.8220000000001"/>
    <n v="2533.8429999999998"/>
    <n v="2566.9809999999998"/>
    <n v="2612.3580000000002"/>
    <n v="2668.2919999999999"/>
    <n v="2731.6760000000004"/>
    <n v="2797.6239999999998"/>
    <n v="2862.5010000000002"/>
    <n v="2925.5059999999999"/>
    <n v="2987.6189999999997"/>
    <n v="3049.069"/>
    <n v="3110.5439999999999"/>
    <n v="3172.5050000000001"/>
    <n v="3234.7640000000001"/>
    <n v="3296.8490000000002"/>
    <n v="3358.6450000000004"/>
    <n v="3420.0389999999998"/>
    <n v="3480.9380000000001"/>
    <n v="3541.2649999999999"/>
    <n v="3600.9670000000001"/>
    <n v="3660.0039999999999"/>
    <n v="3718.3490000000002"/>
    <n v="3775.9790000000003"/>
    <n v="3832.855"/>
    <n v="3888.9560000000001"/>
    <n v="3944.3090000000002"/>
    <n v="3998.9619999999995"/>
    <n v="4052.9479999999999"/>
  </r>
  <r>
    <x v="5"/>
    <n v="516"/>
    <s v="Namibia         "/>
    <n v="23.320489894904519"/>
    <n v="25.562081599975798"/>
    <n v="28.052769625050882"/>
    <n v="30.825498433398256"/>
    <n v="33.918654624032698"/>
    <n v="37.377195219506156"/>
    <n v="41.254051687371025"/>
    <n v="45.611883335129214"/>
    <n v="50.525274189302174"/>
    <n v="56.083493725760476"/>
    <n v="62.393975506682004"/>
    <n v="69.586711015026594"/>
    <n v="77.819811479371566"/>
    <n v="87.286561745427775"/>
    <n v="98.224381768163425"/>
    <n v="110.92622884523161"/>
    <n v="125.75512471204541"/>
    <n v="143.1626856146901"/>
    <n v="163.71278273725781"/>
    <n v="188.11178065692152"/>
    <n v="217.24721310914089"/>
    <n v="252.23728433372435"/>
    <n v="294.49426415218898"/>
    <n v="345.8057187822269"/>
    <n v="408.43864261709695"/>
    <n v="485.27300000000002"/>
    <n v="494.32799999999997"/>
    <n v="503.97899999999998"/>
    <n v="514.16700000000003"/>
    <n v="524.85"/>
    <n v="536.00700000000006"/>
    <n v="547.63"/>
    <n v="559.73099999999999"/>
    <n v="572.33500000000004"/>
    <n v="585.47900000000004"/>
    <n v="599.20299999999997"/>
    <n v="613.53600000000006"/>
    <n v="628.48599999999999"/>
    <n v="644.04300000000001"/>
    <n v="660.18"/>
    <n v="676.89499999999998"/>
    <n v="694.05700000000002"/>
    <n v="711.69399999999996"/>
    <n v="730.14200000000005"/>
    <n v="749.85400000000004"/>
    <n v="771.08699999999999"/>
    <n v="794.13200000000006"/>
    <n v="818.71"/>
    <n v="843.81799999999998"/>
    <n v="868.077"/>
    <n v="890.56600000000003"/>
    <n v="911.19"/>
    <n v="930.48900000000003"/>
    <n v="948.99400000000003"/>
    <n v="967.50400000000002"/>
    <n v="986.80700000000002"/>
    <n v="1006.6"/>
    <n v="1027.259"/>
    <n v="1051.0409999999999"/>
    <n v="1080.8630000000001"/>
    <n v="1118.6110000000001"/>
    <n v="1165.3399999999999"/>
    <n v="1219.953"/>
    <n v="1279.5"/>
    <n v="1339.7739999999999"/>
    <n v="1397.674"/>
    <n v="1451.8980000000001"/>
    <n v="1503.056"/>
    <n v="1552.2380000000001"/>
    <n v="1601.3310000000001"/>
    <n v="1651.547"/>
    <n v="1703.213"/>
    <n v="1755.2840000000001"/>
    <n v="1805.9940000000001"/>
    <n v="1852.9369999999999"/>
    <n v="1894.4360000000001"/>
    <n v="1929.9290000000001"/>
    <n v="1960.077"/>
    <n v="1985.9639999999999"/>
    <n v="2009.251"/>
    <n v="2031.252"/>
    <n v="2052.2809999999999"/>
    <n v="2072.2979999999998"/>
    <n v="2091.8720000000003"/>
    <n v="2111.598"/>
    <n v="2131.9409999999998"/>
    <n v="2153.2080000000001"/>
    <n v="2175.518"/>
    <n v="2198.875"/>
    <n v="2223.163"/>
    <n v="2248.2709999999997"/>
    <n v="2274.25"/>
    <n v="2301.1"/>
    <n v="2328.569"/>
    <n v="2356.3180000000002"/>
    <n v="2384.067"/>
    <n v="2411.7110000000002"/>
    <n v="2439.2069999999999"/>
    <n v="2466.4120000000003"/>
    <n v="2493.183"/>
    <n v="2519.4050000000002"/>
    <n v="2545.0129999999999"/>
    <n v="2569.973"/>
    <n v="2594.259"/>
    <n v="2617.8649999999998"/>
    <n v="2640.8040000000001"/>
  </r>
  <r>
    <x v="3"/>
    <n v="520"/>
    <s v="Nauru           "/>
    <n v="0.97773194423179821"/>
    <n v="1.0291915202439981"/>
    <n v="1.0833594949936822"/>
    <n v="1.1403784157828234"/>
    <n v="1.2003983324029721"/>
    <n v="1.2635771920031285"/>
    <n v="1.3300812547401353"/>
    <n v="1.4000855313054055"/>
    <n v="1.4737742434793741"/>
    <n v="1.5513413089256569"/>
    <n v="1.6329908515006915"/>
    <n v="1.7189377384217805"/>
    <n v="1.8144342794452128"/>
    <n v="1.9152361838588359"/>
    <n v="2.0216381940732155"/>
    <n v="2.133951427077283"/>
    <n v="2.2525042841371321"/>
    <n v="2.3301768456591021"/>
    <n v="2.410527771371485"/>
    <n v="2.4936494186601568"/>
    <n v="2.5796373296484378"/>
    <n v="2.6685903410156255"/>
    <n v="2.7370157343750003"/>
    <n v="2.8071956250000003"/>
    <n v="2.8791750000000005"/>
    <n v="2.9530000000000003"/>
    <n v="3.0590000000000002"/>
    <n v="3.1909999999999998"/>
    <n v="3.3339999999999996"/>
    <n v="3.4780000000000002"/>
    <n v="3.62"/>
    <n v="3.7589999999999999"/>
    <n v="3.9"/>
    <n v="4.0510000000000002"/>
    <n v="4.2249999999999996"/>
    <n v="4.431"/>
    <n v="4.673"/>
    <n v="4.9450000000000003"/>
    <n v="5.2290000000000001"/>
    <n v="5.4979999999999993"/>
    <n v="5.7360000000000007"/>
    <n v="5.9340000000000002"/>
    <n v="6.0990000000000002"/>
    <n v="6.2379999999999995"/>
    <n v="6.3650000000000002"/>
    <n v="6.49"/>
    <n v="6.6159999999999997"/>
    <n v="6.7390000000000008"/>
    <n v="6.8579999999999997"/>
    <n v="6.968"/>
    <n v="7.0659999999999998"/>
    <n v="7.1530000000000005"/>
    <n v="7.2330000000000005"/>
    <n v="7.31"/>
    <n v="7.3919999999999995"/>
    <n v="7.4830000000000005"/>
    <n v="7.5839999999999996"/>
    <n v="7.6970000000000001"/>
    <n v="7.827"/>
    <n v="7.9830000000000005"/>
    <n v="8.1690000000000005"/>
    <n v="8.39"/>
    <n v="8.6419999999999995"/>
    <n v="8.9149999999999991"/>
    <n v="9.1939999999999991"/>
    <n v="9.4669999999999987"/>
    <n v="9.73"/>
    <n v="9.9849999999999994"/>
    <n v="10.238"/>
    <n v="10.494999999999999"/>
    <n v="10.762"/>
    <n v="11.036999999999999"/>
    <n v="11.318999999999999"/>
    <n v="11.606"/>
    <n v="11.898"/>
    <n v="12.196000000000002"/>
    <n v="12.5"/>
    <n v="12.808"/>
    <n v="13.106999999999999"/>
    <n v="13.385999999999999"/>
    <n v="13.635"/>
    <n v="13.848000000000001"/>
    <n v="14.028"/>
    <n v="14.186"/>
    <n v="14.335000000000001"/>
    <n v="14.484"/>
    <n v="14.637"/>
    <n v="14.791"/>
    <n v="14.945"/>
    <n v="15.095000000000001"/>
    <n v="15.24"/>
    <n v="15.38"/>
    <n v="15.516"/>
    <n v="15.648"/>
    <n v="15.777000000000001"/>
    <n v="15.901999999999999"/>
    <n v="16.024000000000001"/>
    <n v="16.143000000000001"/>
    <n v="16.258000000000003"/>
    <n v="16.371000000000002"/>
    <n v="16.48"/>
    <n v="16.585999999999999"/>
    <n v="16.688000000000002"/>
    <n v="16.788"/>
    <n v="16.884"/>
    <n v="16.975999999999999"/>
  </r>
  <r>
    <x v="0"/>
    <n v="524"/>
    <s v="Nepal           "/>
    <n v="3113.9847880120219"/>
    <n v="3171.6511729752069"/>
    <n v="3230.3854539562294"/>
    <n v="3290.2074068072707"/>
    <n v="3351.1371735999978"/>
    <n v="3413.1952694074066"/>
    <n v="3476.4025892112463"/>
    <n v="3540.7804149373806"/>
    <n v="3606.3504226214063"/>
    <n v="3673.134689706988"/>
    <n v="3741.1557024793392"/>
    <n v="3810.4363636363637"/>
    <n v="3881"/>
    <n v="4010.8032000000003"/>
    <n v="4177.92"/>
    <n v="4352"/>
    <n v="4525"/>
    <n v="4698"/>
    <n v="4945"/>
    <n v="5192"/>
    <n v="5283"/>
    <n v="5630"/>
    <n v="6657.2429814814823"/>
    <n v="7262.4468888888905"/>
    <n v="7922.6693333333342"/>
    <n v="8642.9120000000003"/>
    <n v="8774.3339999999989"/>
    <n v="8905.85"/>
    <n v="9038.4850000000006"/>
    <n v="9173.1949999999997"/>
    <n v="9310.8649999999998"/>
    <n v="9452.3119999999999"/>
    <n v="9598.2819999999992"/>
    <n v="9749.4560000000001"/>
    <n v="9906.4519999999993"/>
    <n v="10069.84"/>
    <n v="10240.156999999999"/>
    <n v="10417.919"/>
    <n v="10603.628000000001"/>
    <n v="10797.755000000001"/>
    <n v="11000.692999999999"/>
    <n v="11212.744999999999"/>
    <n v="11434.124"/>
    <n v="11664.975999999999"/>
    <n v="11905.38"/>
    <n v="12155.370999999999"/>
    <n v="12415.135999999999"/>
    <n v="12684.683000000001"/>
    <n v="12963.630999999999"/>
    <n v="13251.431"/>
    <n v="13547.702000000001"/>
    <n v="13852.403"/>
    <n v="14165.712"/>
    <n v="14487.749"/>
    <n v="14818.708999999999"/>
    <n v="15158.798999999999"/>
    <n v="15508.555"/>
    <n v="15868.23"/>
    <n v="16237.479000000001"/>
    <n v="16615.754000000001"/>
    <n v="17002.991000000002"/>
    <n v="17398.361000000001"/>
    <n v="17802.88"/>
    <n v="18220.490000000002"/>
    <n v="18656.436000000002"/>
    <n v="19114.166000000001"/>
    <n v="19594.722999999998"/>
    <n v="20096.02"/>
    <n v="20614.38"/>
    <n v="21144.508000000002"/>
    <n v="21682.06"/>
    <n v="22226.052"/>
    <n v="22776.069"/>
    <n v="23329.004000000001"/>
    <n v="23881.352999999999"/>
    <n v="24430.616999999998"/>
    <n v="24975.144"/>
    <n v="25515.226000000002"/>
    <n v="26052.845000000001"/>
    <n v="26591.175999999999"/>
    <n v="27132.629000000001"/>
    <n v="27677.591999999997"/>
    <n v="28225.532999999999"/>
    <n v="28776.887999999999"/>
    <n v="29331.995999999999"/>
    <n v="29891.095000000001"/>
    <n v="30454.303"/>
    <n v="31021.641000000003"/>
    <n v="31593.047999999999"/>
    <n v="32168.364999999998"/>
    <n v="32747.325000000004"/>
    <n v="33329.730000000003"/>
    <n v="33915.123"/>
    <n v="34502.603000000003"/>
    <n v="35091.040999999997"/>
    <n v="35679.438999999998"/>
    <n v="36267.259000000005"/>
    <n v="36854.036"/>
    <n v="37438.923000000003"/>
    <n v="38021.014999999999"/>
    <n v="38599.543000000005"/>
    <n v="39173.949999999997"/>
    <n v="39743.879000000001"/>
    <n v="40309.050999999999"/>
    <n v="40869.294999999998"/>
    <n v="41424.436999999998"/>
  </r>
  <r>
    <x v="4"/>
    <n v="528"/>
    <s v="Netherlands     "/>
    <n v="1900.0309351373917"/>
    <n v="1918.1264678529856"/>
    <n v="1936.3943389753954"/>
    <n v="1954.8361898227799"/>
    <n v="1973.4536773449015"/>
    <n v="1992.2484742719962"/>
    <n v="2011.2222692650626"/>
    <n v="2030.376767067587"/>
    <n v="2049.7136886587068"/>
    <n v="2069.2347714078373"/>
    <n v="2088.9417692307693"/>
    <n v="2180.6280000000002"/>
    <n v="2392"/>
    <n v="2613.2060000000001"/>
    <n v="2860"/>
    <n v="3080.4"/>
    <n v="3336.1"/>
    <n v="3623.3"/>
    <n v="4062.9"/>
    <n v="4571.2"/>
    <n v="5179.5"/>
    <n v="5950.545454545454"/>
    <n v="6866"/>
    <n v="7936"/>
    <n v="8919"/>
    <n v="10114"/>
    <n v="10230.432000000001"/>
    <n v="10353.473"/>
    <n v="10481.841"/>
    <n v="10614.569"/>
    <n v="10751"/>
    <n v="10890.811000000002"/>
    <n v="11033.989000000001"/>
    <n v="11180.776"/>
    <n v="11331.57"/>
    <n v="11486.63"/>
    <n v="11645.764999999999"/>
    <n v="11808.059000000001"/>
    <n v="11971.753000000001"/>
    <n v="12134.576000000001"/>
    <n v="12294.732"/>
    <n v="12451.347"/>
    <n v="12604.227999999999"/>
    <n v="12753.092000000001"/>
    <n v="12897.894"/>
    <n v="13038.525"/>
    <n v="13174.63"/>
    <n v="13305.744999999999"/>
    <n v="13431.573"/>
    <n v="13551.84"/>
    <n v="13666.334999999999"/>
    <n v="13775.545"/>
    <n v="13879.55"/>
    <n v="13977.350999999999"/>
    <n v="14067.613000000001"/>
    <n v="14149.798999999999"/>
    <n v="14223.304"/>
    <n v="14289.638999999999"/>
    <n v="14352.995999999999"/>
    <n v="14418.973999999998"/>
    <n v="14491.647000000001"/>
    <n v="14572.451000000001"/>
    <n v="14660.464"/>
    <n v="14754.424999999999"/>
    <n v="14852.066000000001"/>
    <n v="14951.525"/>
    <n v="15052.785"/>
    <n v="15155.948"/>
    <n v="15259.323"/>
    <n v="15360.814999999999"/>
    <n v="15458.9"/>
    <n v="15552.557000000001"/>
    <n v="15641.94"/>
    <n v="15728.148000000001"/>
    <n v="15812.946"/>
    <n v="15897.505000000001"/>
    <n v="15982.166999999999"/>
    <n v="16066.134999999998"/>
    <n v="16148.097"/>
    <n v="16226.213"/>
    <n v="16299.172999999999"/>
    <n v="16366.615000000002"/>
    <n v="16428.992999999999"/>
    <n v="16486.834999999999"/>
    <n v="16541.003000000001"/>
    <n v="16592.215"/>
    <n v="16640.588"/>
    <n v="16686.167000000001"/>
    <n v="16729.546000000002"/>
    <n v="16771.428999999996"/>
    <n v="16812.357"/>
    <n v="16852.578000000001"/>
    <n v="16892.12"/>
    <n v="16931.008000000002"/>
    <n v="16969.164000000001"/>
    <n v="17006.5"/>
    <n v="17043.031999999999"/>
    <n v="17078.718000000001"/>
    <n v="17113.311000000002"/>
    <n v="17146.481"/>
    <n v="17177.932999999997"/>
    <n v="17207.540999999997"/>
    <n v="17235.181"/>
    <n v="17260.561999999998"/>
    <n v="17283.353999999999"/>
    <n v="17303.29"/>
  </r>
  <r>
    <x v="6"/>
    <n v="530"/>
    <s v="Neth.Antilles   "/>
    <n v="8.8416295856008738"/>
    <n v="9.5663533221255381"/>
    <n v="10.350480643611236"/>
    <n v="11.198880696366258"/>
    <n v="12.116821737052014"/>
    <n v="13.110003846646444"/>
    <n v="14.184594325879758"/>
    <n v="15.347265991935476"/>
    <n v="16.605238614225268"/>
    <n v="17.966323746538812"/>
    <n v="19.438973233960031"/>
    <n v="21.032331695760028"/>
    <n v="21.733409418952032"/>
    <n v="22.457856399583768"/>
    <n v="23.20645161290323"/>
    <n v="23.98"/>
    <n v="28.966666666666665"/>
    <n v="31.2"/>
    <n v="36.200000000000003"/>
    <n v="39.528571428571432"/>
    <n v="42.1"/>
    <n v="44.88"/>
    <n v="46.024999999999999"/>
    <n v="54.409714285714287"/>
    <n v="76.335333333333338"/>
    <n v="111.702"/>
    <n v="113.946"/>
    <n v="116.09099999999999"/>
    <n v="118.21599999999999"/>
    <n v="120.378"/>
    <n v="122.61199999999999"/>
    <n v="124.93"/>
    <n v="127.32"/>
    <n v="129.755"/>
    <n v="132.191"/>
    <n v="134.58600000000001"/>
    <n v="136.91899999999998"/>
    <n v="139.20099999999999"/>
    <n v="141.48399999999998"/>
    <n v="143.84"/>
    <n v="146.31200000000001"/>
    <n v="148.93400000000003"/>
    <n v="151.66200000000001"/>
    <n v="154.36799999999999"/>
    <n v="156.874"/>
    <n v="159.06200000000001"/>
    <n v="160.881"/>
    <n v="162.38200000000001"/>
    <n v="163.672"/>
    <n v="164.90600000000001"/>
    <n v="166.2"/>
    <n v="167.58799999999999"/>
    <n v="169.04499999999999"/>
    <n v="170.56"/>
    <n v="172.10499999999999"/>
    <n v="173.661"/>
    <n v="175.197"/>
    <n v="176.721"/>
    <n v="178.28899999999999"/>
    <n v="179.976"/>
    <n v="181.81800000000001"/>
    <n v="183.85"/>
    <n v="185.995"/>
    <n v="188.02500000000001"/>
    <n v="189.642"/>
    <n v="190.62900000000002"/>
    <n v="190.96199999999999"/>
    <n v="190.71299999999999"/>
    <n v="189.892"/>
    <n v="188.53899999999999"/>
    <n v="186.726"/>
    <n v="184.387"/>
    <n v="181.626"/>
    <n v="178.88900000000001"/>
    <n v="176.76499999999999"/>
    <n v="175.66"/>
    <n v="175.77100000000002"/>
    <n v="176.95099999999999"/>
    <n v="178.83199999999999"/>
    <n v="180.87"/>
    <n v="182.65600000000001"/>
    <n v="184.08500000000001"/>
    <n v="185.262"/>
    <n v="186.25"/>
    <n v="187.18200000000002"/>
    <n v="188.15600000000001"/>
    <n v="189.16200000000001"/>
    <n v="190.15"/>
    <n v="191.125"/>
    <n v="192.095"/>
    <n v="193.065"/>
    <n v="194.03699999999998"/>
    <n v="195.00900000000001"/>
    <n v="195.976"/>
    <n v="196.928"/>
    <n v="197.858"/>
    <n v="198.76300000000001"/>
    <n v="199.642"/>
    <n v="200.48399999999998"/>
    <n v="201.28100000000001"/>
    <n v="202.02500000000001"/>
    <n v="202.71199999999999"/>
    <n v="203.339"/>
    <n v="203.90199999999999"/>
    <n v="204.393"/>
    <n v="204.80799999999999"/>
  </r>
  <r>
    <x v="6"/>
    <n v="533"/>
    <s v="Aruba"/>
    <n v="1.0028870922783313"/>
    <n v="1.0850909523011454"/>
    <n v="1.1740328336373049"/>
    <n v="1.2702650331157725"/>
    <n v="1.3743851177973931"/>
    <n v="1.4870396356496385"/>
    <n v="1.6089281303750187"/>
    <n v="1.7408074853237907"/>
    <n v="1.883496623465085"/>
    <n v="2.0378815926015674"/>
    <n v="2.2049210674049746"/>
    <n v="2.3856523024381691"/>
    <n v="2.4651740458527747"/>
    <n v="2.547346514047867"/>
    <n v="2.6322580645161291"/>
    <n v="2.72"/>
    <n v="3.1"/>
    <n v="3.8"/>
    <n v="6.2"/>
    <n v="7.4571428571428564"/>
    <n v="9.6"/>
    <n v="9.42"/>
    <n v="8.6"/>
    <n v="13.545428571428571"/>
    <n v="30.399666666666665"/>
    <n v="38.066000000000003"/>
    <n v="39.122"/>
    <n v="40.244999999999997"/>
    <n v="41.402000000000001"/>
    <n v="42.569000000000003"/>
    <n v="43.728999999999999"/>
    <n v="44.869"/>
    <n v="45.986000000000004"/>
    <n v="47.078000000000003"/>
    <n v="48.149000000000001"/>
    <n v="49.204999999999998"/>
    <n v="50.244"/>
    <n v="51.257000000000005"/>
    <n v="52.222999999999999"/>
    <n v="53.116"/>
    <n v="53.92"/>
    <n v="54.622"/>
    <n v="55.23"/>
    <n v="55.77"/>
    <n v="56.278000000000006"/>
    <n v="56.778999999999996"/>
    <n v="57.293000000000006"/>
    <n v="57.814999999999998"/>
    <n v="58.308"/>
    <n v="58.722999999999999"/>
    <n v="59.031999999999996"/>
    <n v="59.213999999999999"/>
    <n v="59.298000000000002"/>
    <n v="59.365000000000002"/>
    <n v="59.525999999999996"/>
    <n v="59.855999999999995"/>
    <n v="60.43"/>
    <n v="61.225999999999999"/>
    <n v="62.114000000000004"/>
    <n v="62.902000000000001"/>
    <n v="63.478999999999999"/>
    <n v="63.731000000000002"/>
    <n v="63.760999999999996"/>
    <n v="63.917999999999992"/>
    <n v="64.691000000000003"/>
    <n v="66.396000000000001"/>
    <n v="69.197000000000003"/>
    <n v="72.905000000000001"/>
    <n v="77.063000000000002"/>
    <n v="81.015999999999991"/>
    <n v="84.293000000000006"/>
    <n v="86.72399999999999"/>
    <n v="88.449000000000012"/>
    <n v="89.694999999999993"/>
    <n v="90.823000000000008"/>
    <n v="92.094999999999999"/>
    <n v="93.568000000000012"/>
    <n v="95.141999999999996"/>
    <n v="96.731999999999999"/>
    <n v="98.204999999999998"/>
    <n v="99.468000000000004"/>
    <n v="100.503"/>
    <n v="101.357"/>
    <n v="102.07300000000001"/>
    <n v="102.71700000000001"/>
    <n v="103.337"/>
    <n v="103.94800000000001"/>
    <n v="104.539"/>
    <n v="105.11"/>
    <n v="105.65299999999999"/>
    <n v="106.164"/>
    <n v="106.645"/>
    <n v="107.105"/>
    <n v="107.547"/>
    <n v="107.97200000000001"/>
    <n v="108.38500000000001"/>
    <n v="108.785"/>
    <n v="109.17400000000001"/>
    <n v="109.551"/>
    <n v="109.91500000000001"/>
    <n v="110.265"/>
    <n v="110.601"/>
    <n v="110.922"/>
    <n v="111.22300000000001"/>
    <n v="111.49799999999999"/>
    <n v="111.742"/>
  </r>
  <r>
    <x v="3"/>
    <n v="540"/>
    <s v="New Caledonia   "/>
    <n v="21.463086878727427"/>
    <n v="22.592723030239394"/>
    <n v="23.781813716041469"/>
    <n v="25.033488122148917"/>
    <n v="26.351040128577807"/>
    <n v="27.737936977450321"/>
    <n v="29.197828397316123"/>
    <n v="30.734556207701182"/>
    <n v="32.352164429159139"/>
    <n v="34.054909925430678"/>
    <n v="35.847273605716502"/>
    <n v="37.733972216543684"/>
    <n v="39.83030400635166"/>
    <n v="42.043098673371198"/>
    <n v="44.378826377447382"/>
    <n v="46.844316731750006"/>
    <n v="49.446778772402787"/>
    <n v="51.151840109382192"/>
    <n v="52.915696664878134"/>
    <n v="54.740375860218755"/>
    <n v="56.627975027812504"/>
    <n v="58.580663821875007"/>
    <n v="60.082732125"/>
    <n v="61.623314999999998"/>
    <n v="63.203400000000002"/>
    <n v="64.823999999999998"/>
    <n v="64.231999999999999"/>
    <n v="64.358999999999995"/>
    <n v="65.051000000000002"/>
    <n v="66.179000000000002"/>
    <n v="67.635999999999996"/>
    <n v="69.346000000000004"/>
    <n v="71.260000000000005"/>
    <n v="73.344999999999999"/>
    <n v="75.594999999999999"/>
    <n v="78.006"/>
    <n v="80.563999999999993"/>
    <n v="83.236999999999995"/>
    <n v="85.962999999999994"/>
    <n v="88.671999999999997"/>
    <n v="91.325999999999993"/>
    <n v="93.838999999999999"/>
    <n v="96.25"/>
    <n v="98.78"/>
    <n v="101.738"/>
    <n v="105.321"/>
    <n v="109.63800000000001"/>
    <n v="114.55199999999999"/>
    <n v="119.708"/>
    <n v="124.616"/>
    <n v="128.922"/>
    <n v="132.505"/>
    <n v="135.47899999999998"/>
    <n v="138.00700000000001"/>
    <n v="140.35300000000001"/>
    <n v="142.71800000000002"/>
    <n v="145.14600000000002"/>
    <n v="147.601"/>
    <n v="150.108"/>
    <n v="152.684"/>
    <n v="155.34399999999999"/>
    <n v="158.1"/>
    <n v="160.98599999999999"/>
    <n v="164.06299999999999"/>
    <n v="167.40699999999998"/>
    <n v="171.065"/>
    <n v="175.06700000000001"/>
    <n v="179.37899999999999"/>
    <n v="183.904"/>
    <n v="188.50900000000001"/>
    <n v="193.08699999999999"/>
    <n v="197.60300000000001"/>
    <n v="202.07"/>
    <n v="206.49299999999999"/>
    <n v="210.89600000000002"/>
    <n v="215.29300000000001"/>
    <n v="219.67699999999999"/>
    <n v="224.03"/>
    <n v="228.34699999999998"/>
    <n v="232.61700000000002"/>
    <n v="236.83799999999999"/>
    <n v="241.005"/>
    <n v="245.12"/>
    <n v="249.18900000000002"/>
    <n v="253.22400000000002"/>
    <n v="257.23400000000004"/>
    <n v="261.221"/>
    <n v="265.18100000000004"/>
    <n v="269.11799999999999"/>
    <n v="273.02999999999997"/>
    <n v="276.91700000000003"/>
    <n v="280.779"/>
    <n v="284.61500000000001"/>
    <n v="288.423"/>
    <n v="292.20400000000001"/>
    <n v="295.95299999999997"/>
    <n v="299.67"/>
    <n v="303.35199999999998"/>
    <n v="306.99299999999999"/>
    <n v="310.589"/>
    <n v="314.13099999999997"/>
    <n v="317.61900000000003"/>
    <n v="321.05"/>
    <n v="324.42"/>
    <n v="327.721"/>
    <n v="330.95"/>
  </r>
  <r>
    <x v="3"/>
    <n v="548"/>
    <s v="Vanuatu         "/>
    <n v="1.7104514811721869"/>
    <n v="1.8004752433391442"/>
    <n v="1.8952370982517306"/>
    <n v="1.9949864192123481"/>
    <n v="2.0999857044340509"/>
    <n v="2.2105112678253165"/>
    <n v="2.3268539661319125"/>
    <n v="2.4493199643493813"/>
    <n v="2.5782315414204011"/>
    <n v="2.7139279383372643"/>
    <n v="2.8567662508813312"/>
    <n v="3.0071223693487692"/>
    <n v="3.174184723201479"/>
    <n v="3.3505283189348947"/>
    <n v="3.5366687810979442"/>
    <n v="3.7331503800478303"/>
    <n v="3.9405476233838215"/>
    <n v="4.0764285759142966"/>
    <n v="4.2169950785320314"/>
    <n v="4.362408701929688"/>
    <n v="4.5128365882031245"/>
    <n v="4.6684516429687513"/>
    <n v="4.7881555312500002"/>
    <n v="4.910928750000001"/>
    <n v="5.0368500000000003"/>
    <n v="47.695"/>
    <n v="48.942999999999998"/>
    <n v="50.328000000000003"/>
    <n v="51.813000000000002"/>
    <n v="53.368000000000002"/>
    <n v="54.975000000000001"/>
    <n v="56.626000000000005"/>
    <n v="58.323"/>
    <n v="60.076999999999998"/>
    <n v="61.905000000000001"/>
    <n v="63.823999999999998"/>
    <n v="65.84"/>
    <n v="67.944999999999993"/>
    <n v="70.113"/>
    <n v="72.305999999999997"/>
    <n v="74.501000000000005"/>
    <n v="76.682000000000002"/>
    <n v="78.866"/>
    <n v="81.105000000000004"/>
    <n v="83.471000000000004"/>
    <n v="86.013000000000005"/>
    <n v="88.742999999999995"/>
    <n v="91.641000000000005"/>
    <n v="94.674000000000007"/>
    <n v="97.799000000000007"/>
    <n v="100.977"/>
    <n v="104.21"/>
    <n v="107.495"/>
    <n v="110.78399999999999"/>
    <n v="114.017"/>
    <n v="117.155"/>
    <n v="120.18299999999999"/>
    <n v="123.124"/>
    <n v="126.03099999999999"/>
    <n v="128.97899999999998"/>
    <n v="132.029"/>
    <n v="135.17599999999999"/>
    <n v="138.41899999999998"/>
    <n v="141.827"/>
    <n v="145.48699999999999"/>
    <n v="149.44900000000001"/>
    <n v="153.75799999999998"/>
    <n v="158.36699999999999"/>
    <n v="163.11599999999999"/>
    <n v="167.785"/>
    <n v="172.22"/>
    <n v="176.357"/>
    <n v="180.244"/>
    <n v="183.97"/>
    <n v="187.67400000000001"/>
    <n v="191.45699999999999"/>
    <n v="195.34100000000001"/>
    <n v="199.29300000000001"/>
    <n v="203.29900000000001"/>
    <n v="207.33100000000002"/>
    <n v="211.36699999999999"/>
    <n v="215.40800000000002"/>
    <n v="219.465"/>
    <n v="223.53700000000001"/>
    <n v="227.62700000000001"/>
    <n v="231.73399999999998"/>
    <n v="235.858"/>
    <n v="239.99299999999999"/>
    <n v="244.14100000000002"/>
    <n v="248.297"/>
    <n v="252.459"/>
    <n v="256.62400000000002"/>
    <n v="260.78899999999999"/>
    <n v="264.95100000000002"/>
    <n v="269.10500000000002"/>
    <n v="273.24900000000002"/>
    <n v="277.37799999999999"/>
    <n v="281.49"/>
    <n v="285.57900000000001"/>
    <n v="289.63900000000001"/>
    <n v="293.66800000000001"/>
    <n v="297.661"/>
    <n v="301.61400000000003"/>
    <n v="305.52499999999998"/>
    <n v="309.387"/>
    <n v="313.197"/>
  </r>
  <r>
    <x v="3"/>
    <n v="554"/>
    <s v="New Zealand     "/>
    <n v="33.209889815089824"/>
    <n v="38.744871450938128"/>
    <n v="45.2023500260945"/>
    <n v="52.736075030443573"/>
    <n v="61.52542086885083"/>
    <n v="71.779657680325968"/>
    <n v="83.742933960380284"/>
    <n v="97.700089620443677"/>
    <n v="113.98343789051764"/>
    <n v="132.98067753893719"/>
    <n v="155.14412379542674"/>
    <n v="181.00147776133122"/>
    <n v="211.16839072155312"/>
    <n v="246.3631225084786"/>
    <n v="287.42364292655839"/>
    <n v="335.3275834143181"/>
    <n v="391.21551398337112"/>
    <n v="456.41809964726639"/>
    <n v="532.48778292181066"/>
    <n v="638.98533950617275"/>
    <n v="766.78240740740739"/>
    <n v="920.13888888888891"/>
    <n v="1104.1666666666667"/>
    <n v="1325"/>
    <n v="1590"/>
    <n v="1908"/>
    <n v="1947.8009999999999"/>
    <n v="1992.617"/>
    <n v="2040.0129999999999"/>
    <n v="2088.1930000000002"/>
    <n v="2135.9989999999998"/>
    <n v="2182.9430000000002"/>
    <n v="2229.1759999999999"/>
    <n v="2275.3919999999998"/>
    <n v="2322.67"/>
    <n v="2371.9989999999998"/>
    <n v="2423.768"/>
    <n v="2477.326"/>
    <n v="2530.7870000000003"/>
    <n v="2581.5740000000001"/>
    <n v="2628.002"/>
    <n v="2668.502"/>
    <n v="2703.9169999999999"/>
    <n v="2737.8339999999998"/>
    <n v="2775.3180000000002"/>
    <n v="2819.6030000000001"/>
    <n v="2872.8989999999999"/>
    <n v="2933.0360000000001"/>
    <n v="2993.6089999999999"/>
    <n v="3045.6589999999997"/>
    <n v="3083.1040000000003"/>
    <n v="3103.3559999999998"/>
    <n v="3109.357"/>
    <n v="3107.3270000000002"/>
    <n v="3106.3119999999999"/>
    <n v="3112.8990000000003"/>
    <n v="3129.3010000000004"/>
    <n v="3153.712"/>
    <n v="3183.864"/>
    <n v="3215.9009999999998"/>
    <n v="3247.1019999999999"/>
    <n v="3276.6509999999998"/>
    <n v="3305.819"/>
    <n v="3336.35"/>
    <n v="3370.7910000000002"/>
    <n v="3410.7339999999999"/>
    <n v="3457.114"/>
    <n v="3508.6530000000002"/>
    <n v="3562.07"/>
    <n v="3612.8220000000001"/>
    <n v="3657.761"/>
    <n v="3695.3139999999999"/>
    <n v="3726.6890000000003"/>
    <n v="3754.89"/>
    <n v="3784.364"/>
    <n v="3818.201"/>
    <n v="3857.491"/>
    <n v="3900.8540000000003"/>
    <n v="3945.9409999999998"/>
    <n v="3989.279"/>
    <n v="4028.384"/>
    <n v="4062.5339999999997"/>
    <n v="4092.625"/>
    <n v="4119.7579999999998"/>
    <n v="4145.6810000000005"/>
    <n v="4171.6890000000003"/>
    <n v="4198.0410000000002"/>
    <n v="4224.3690000000006"/>
    <n v="4250.6119999999992"/>
    <n v="4276.558"/>
    <n v="4302.0560000000005"/>
    <n v="4327.1450000000004"/>
    <n v="4351.951"/>
    <n v="4376.4960000000001"/>
    <n v="4400.7970000000005"/>
    <n v="4424.8509999999997"/>
    <n v="4448.6549999999997"/>
    <n v="4472.1499999999996"/>
    <n v="4495.2060000000001"/>
    <n v="4517.6550000000007"/>
    <n v="4539.3530000000001"/>
    <n v="4560.2479999999996"/>
    <n v="4580.3119999999999"/>
    <n v="4599.4629999999997"/>
    <n v="4617.6139999999996"/>
    <n v="4634.7039999999997"/>
  </r>
  <r>
    <x v="6"/>
    <n v="558"/>
    <s v="Nicaragua       "/>
    <n v="81.274492006814512"/>
    <n v="87.079812864444122"/>
    <n v="93.299799497618707"/>
    <n v="99.964070890305749"/>
    <n v="107.10436166818472"/>
    <n v="114.75467321591221"/>
    <n v="122.95143558847735"/>
    <n v="131.73368098765434"/>
    <n v="141.14322962962964"/>
    <n v="151.22488888888887"/>
    <n v="162.02666666666667"/>
    <n v="173.6"/>
    <n v="186"/>
    <n v="220.40816326530611"/>
    <n v="257.14285714285711"/>
    <n v="300"/>
    <n v="318.5"/>
    <n v="337"/>
    <n v="384.13185363094323"/>
    <n v="439.0078327210781"/>
    <n v="501.72323739551769"/>
    <n v="573.39798559487735"/>
    <n v="655.31198353700279"/>
    <n v="824.52423316959243"/>
    <n v="985.51046521178932"/>
    <n v="1190.2850000000001"/>
    <n v="1225.5899999999999"/>
    <n v="1262.6400000000001"/>
    <n v="1301.3290000000002"/>
    <n v="1341.5880000000002"/>
    <n v="1383.3910000000001"/>
    <n v="1426.751"/>
    <n v="1471.7190000000001"/>
    <n v="1518.383"/>
    <n v="1566.8520000000001"/>
    <n v="1617.2339999999999"/>
    <n v="1669.6"/>
    <n v="1723.96"/>
    <n v="1780.251"/>
    <n v="1838.375"/>
    <n v="1898.2829999999999"/>
    <n v="1959.9270000000001"/>
    <n v="2023.413"/>
    <n v="2089.0240000000003"/>
    <n v="2157.136"/>
    <n v="2228.011"/>
    <n v="2301.6689999999999"/>
    <n v="2377.9859999999999"/>
    <n v="2456.8810000000003"/>
    <n v="2538.2129999999997"/>
    <n v="2621.8209999999999"/>
    <n v="2707.576"/>
    <n v="2795.288"/>
    <n v="2884.6319999999996"/>
    <n v="2975.2129999999997"/>
    <n v="3066.66"/>
    <n v="3159.1019999999999"/>
    <n v="3252.366"/>
    <n v="3345.4520000000002"/>
    <n v="3437.0830000000001"/>
    <n v="3526.4939999999997"/>
    <n v="3612.9030000000002"/>
    <n v="3696.904"/>
    <n v="3780.7749999999996"/>
    <n v="3867.6869999999999"/>
    <n v="3959.7950000000001"/>
    <n v="4058.1819999999998"/>
    <n v="4161.8540000000003"/>
    <n v="4268.38"/>
    <n v="4374.2190000000001"/>
    <n v="4476.8919999999998"/>
    <n v="4575.5969999999998"/>
    <n v="4671.34"/>
    <n v="4765.6469999999999"/>
    <n v="4860.8330000000005"/>
    <n v="4958.6239999999998"/>
    <n v="5059.29"/>
    <n v="5162.3770000000004"/>
    <n v="5268"/>
    <n v="5376.14"/>
    <n v="5486.6849999999995"/>
    <n v="5599.759"/>
    <n v="5715.1819999999998"/>
    <n v="5832.1210000000001"/>
    <n v="5949.4589999999998"/>
    <n v="6066.32"/>
    <n v="6182.317"/>
    <n v="6297.42"/>
    <n v="6411.5589999999993"/>
    <n v="6524.7839999999997"/>
    <n v="6637.0940000000001"/>
    <n v="6748.3289999999997"/>
    <n v="6858.2489999999998"/>
    <n v="6966.6980000000003"/>
    <n v="7073.5159999999996"/>
    <n v="7178.5630000000001"/>
    <n v="7281.7170000000006"/>
    <n v="7382.893"/>
    <n v="7482.0550000000003"/>
    <n v="7579.1890000000003"/>
    <n v="7674.27"/>
    <n v="7767.3060000000005"/>
    <n v="7858.2270000000008"/>
    <n v="7946.85"/>
    <n v="8032.9459999999999"/>
    <n v="8116.3739999999998"/>
  </r>
  <r>
    <x v="14"/>
    <n v="562"/>
    <s v="Niger           "/>
    <n v="978.27995777182105"/>
    <n v="981.55179709547258"/>
    <n v="984.83457902555779"/>
    <n v="988.12834015942258"/>
    <n v="991.43311721681175"/>
    <n v="994.74894704027952"/>
    <n v="998.07586659559809"/>
    <n v="1001.4139129721721"/>
    <n v="1004.7631233834502"/>
    <n v="1008.1235351673413"/>
    <n v="1011.4951857866301"/>
    <n v="1014.8781128293948"/>
    <n v="1023.4065003321628"/>
    <n v="1032.0065549568028"/>
    <n v="1040.6788789480365"/>
    <n v="1049.4240796114652"/>
    <n v="1058.2427693560994"/>
    <n v="1079.8395605674484"/>
    <n v="1101.8771026198453"/>
    <n v="1124.3643904284136"/>
    <n v="1147.3106024779731"/>
    <n v="1170.7251045693602"/>
    <n v="1430.8862389181068"/>
    <n v="1748.8609586776861"/>
    <n v="2137.4967272727272"/>
    <n v="2612.4960000000001"/>
    <n v="2695.48"/>
    <n v="2777.35"/>
    <n v="2858.335"/>
    <n v="2938.8"/>
    <n v="3019.2330000000002"/>
    <n v="3100.261"/>
    <n v="3182.636"/>
    <n v="3267.21"/>
    <n v="3354.8829999999998"/>
    <n v="3446.4580000000001"/>
    <n v="3542.48"/>
    <n v="3643.1030000000001"/>
    <n v="3748.029"/>
    <n v="3856.6750000000002"/>
    <n v="3968.6639999999998"/>
    <n v="4084.0609999999997"/>
    <n v="4203.2359999999999"/>
    <n v="4326.4760000000006"/>
    <n v="4454.1550000000007"/>
    <n v="4586.5929999999998"/>
    <n v="4723.9629999999997"/>
    <n v="4866.3670000000002"/>
    <n v="5013.9660000000003"/>
    <n v="5166.9170000000004"/>
    <n v="5325.3670000000002"/>
    <n v="5489.5140000000001"/>
    <n v="5659.52"/>
    <n v="5835.4719999999998"/>
    <n v="6017.4249999999993"/>
    <n v="6205.4770000000008"/>
    <n v="6399.8159999999998"/>
    <n v="6600.6790000000001"/>
    <n v="6808.2830000000004"/>
    <n v="7022.8649999999998"/>
    <n v="7244.6809999999996"/>
    <n v="7474.3119999999999"/>
    <n v="7712.1139999999996"/>
    <n v="7957.9040000000005"/>
    <n v="8211.3179999999993"/>
    <n v="8472.3909999999996"/>
    <n v="8740.9290000000001"/>
    <n v="9017.9529999999995"/>
    <n v="9306.1749999999993"/>
    <n v="9609.1319999999996"/>
    <n v="9929.3559999999998"/>
    <n v="10267.976000000001"/>
    <n v="10624.352999999999"/>
    <n v="10997.018"/>
    <n v="11383.618999999999"/>
    <n v="11782.384"/>
    <n v="12193.2"/>
    <n v="12616.539000000001"/>
    <n v="13051.906999999999"/>
    <n v="13498.802"/>
    <n v="13956.977000000001"/>
    <n v="14426.302"/>
    <n v="14907.165000000001"/>
    <n v="15400.547999999999"/>
    <n v="15907.795"/>
    <n v="16430.036"/>
    <n v="16967.762999999999"/>
    <n v="17521.246999999999"/>
    <n v="18091.147000000001"/>
    <n v="18678.141"/>
    <n v="19282.819000000003"/>
    <n v="19905.560000000001"/>
    <n v="20546.705999999998"/>
    <n v="21206.732"/>
    <n v="21886.109"/>
    <n v="22585.171999999999"/>
    <n v="23303.983"/>
    <n v="24042.494999999999"/>
    <n v="24800.735000000001"/>
    <n v="25578.667999999998"/>
    <n v="26376.108"/>
    <n v="27192.726000000002"/>
    <n v="28027.977999999999"/>
    <n v="28881.11"/>
    <n v="29751.200000000001"/>
    <n v="30637.295999999998"/>
  </r>
  <r>
    <x v="14"/>
    <n v="566"/>
    <s v="Nigeria         "/>
    <n v="13205.119440497127"/>
    <n v="13249.283719562329"/>
    <n v="13293.595705246491"/>
    <n v="13338.055891551659"/>
    <n v="13382.664774132094"/>
    <n v="13427.422850299765"/>
    <n v="13472.330619029864"/>
    <n v="13517.388580966419"/>
    <n v="13562.597238427845"/>
    <n v="13607.957095412556"/>
    <n v="13653.468657604571"/>
    <n v="13699.132432379169"/>
    <n v="13814.251192315125"/>
    <n v="13930.337336788361"/>
    <n v="14047.398995080706"/>
    <n v="14165.444364787259"/>
    <n v="14284.481712390516"/>
    <n v="14576.001747337263"/>
    <n v="14873.471170752306"/>
    <n v="15177.011398726847"/>
    <n v="15486.746325231476"/>
    <n v="15802.802372685181"/>
    <n v="18963.362847222215"/>
    <n v="22756.035416666655"/>
    <n v="27307.242499999978"/>
    <n v="32768.690999999999"/>
    <n v="33472.355000000003"/>
    <n v="34200.127999999997"/>
    <n v="34951.004999999997"/>
    <n v="35724.448000000004"/>
    <n v="36520.384000000005"/>
    <n v="37339.22"/>
    <n v="38181.828999999998"/>
    <n v="39049.493999999999"/>
    <n v="39943.815000000002"/>
    <n v="40866.430999999997"/>
    <n v="41818.726999999999"/>
    <n v="42801.574000000001"/>
    <n v="43815.217999999993"/>
    <n v="44859.597000000002"/>
    <n v="45935.259000000005"/>
    <n v="47045.93"/>
    <n v="48194.486999999994"/>
    <n v="49380.023000000001"/>
    <n v="50600.684000000001"/>
    <n v="51857.331000000006"/>
    <n v="53144.892"/>
    <n v="54469.843000000001"/>
    <n v="55858.09"/>
    <n v="57343.923999999999"/>
    <n v="58949.680999999997"/>
    <n v="60690.835999999996"/>
    <n v="62555.188999999998"/>
    <n v="64503.601999999999"/>
    <n v="66480.483000000007"/>
    <n v="68447.349000000002"/>
    <n v="70387.809000000008"/>
    <n v="72318.085999999996"/>
    <n v="74271.899999999994"/>
    <n v="76299.051000000007"/>
    <n v="78434.883999999991"/>
    <n v="80687.633000000002"/>
    <n v="83043.282999999996"/>
    <n v="85487.73"/>
    <n v="87998.463000000003"/>
    <n v="90557.315999999992"/>
    <n v="93160.735000000001"/>
    <n v="95808.891999999993"/>
    <n v="98491.247999999992"/>
    <n v="101195.944"/>
    <n v="103913.70699999999"/>
    <n v="106639.367"/>
    <n v="109371.41899999999"/>
    <n v="112109.296"/>
    <n v="114854.306"/>
    <n v="117607.814"/>
    <n v="120367.93100000001"/>
    <n v="123134.33900000001"/>
    <n v="125912.25900000001"/>
    <n v="128708.935"/>
    <n v="131529.66899999999"/>
    <n v="134374.95699999999"/>
    <n v="137243.29800000001"/>
    <n v="140135.34100000001"/>
    <n v="143051.351"/>
    <n v="145990.595"/>
    <n v="148952.94699999999"/>
    <n v="151935.67499999999"/>
    <n v="154931.94699999999"/>
    <n v="157932.87800000003"/>
    <n v="160931.24800000002"/>
    <n v="163924.204"/>
    <n v="166910.59299999999"/>
    <n v="169887.04499999998"/>
    <n v="172850.37400000001"/>
    <n v="175798.20699999999"/>
    <n v="178728.45899999997"/>
    <n v="181640.61300000001"/>
    <n v="184536.076"/>
    <n v="187417.42200000002"/>
    <n v="190286.70500000002"/>
    <n v="193143.95500000002"/>
    <n v="195988.87900000002"/>
    <n v="198822.92"/>
    <n v="201647.84700000001"/>
    <n v="204464.96599999999"/>
  </r>
  <r>
    <x v="3"/>
    <n v="570"/>
    <s v="Niue            "/>
    <n v="1.435814828429594"/>
    <n v="1.5113840299258885"/>
    <n v="1.5909305578167248"/>
    <n v="1.6746637450702366"/>
    <n v="1.7628039421791966"/>
    <n v="1.8555830970307332"/>
    <n v="1.9532453652955086"/>
    <n v="2.0560477529426406"/>
    <n v="2.1642607925712007"/>
    <n v="2.2781692553381059"/>
    <n v="2.3980729003559009"/>
    <n v="2.5242872635325271"/>
    <n v="2.6645254448398896"/>
    <n v="2.8125546362198834"/>
    <n v="2.9688076715654326"/>
    <n v="3.1337414310968454"/>
    <n v="3.3078381772688923"/>
    <n v="3.4916069648949417"/>
    <n v="3.6855851296113276"/>
    <n v="3.8126742720117184"/>
    <n v="3.9441457986328121"/>
    <n v="4.0801508261718746"/>
    <n v="4.1847700781249992"/>
    <n v="4.2920718749999995"/>
    <n v="4.4021249999999998"/>
    <n v="4.5149999999999997"/>
    <n v="4.548"/>
    <n v="4.58"/>
    <n v="4.6100000000000003"/>
    <n v="4.6370000000000005"/>
    <n v="4.6630000000000003"/>
    <n v="4.6880000000000006"/>
    <n v="4.7160000000000002"/>
    <n v="4.7469999999999999"/>
    <n v="4.7889999999999997"/>
    <n v="4.84"/>
    <n v="4.9020000000000001"/>
    <n v="4.9730000000000008"/>
    <n v="5.0439999999999996"/>
    <n v="5.1059999999999999"/>
    <n v="5.1520000000000001"/>
    <n v="5.181"/>
    <n v="5.1929999999999996"/>
    <n v="5.1769999999999996"/>
    <n v="5.12"/>
    <n v="5.0139999999999993"/>
    <n v="4.8540000000000001"/>
    <n v="4.6459999999999999"/>
    <n v="4.41"/>
    <n v="4.1760000000000002"/>
    <n v="3.9630000000000001"/>
    <n v="3.7809999999999997"/>
    <n v="3.625"/>
    <n v="3.4859999999999998"/>
    <n v="3.347"/>
    <n v="3.2"/>
    <n v="3.0419999999999998"/>
    <n v="2.879"/>
    <n v="2.7170000000000001"/>
    <n v="2.5649999999999999"/>
    <n v="2.4290000000000003"/>
    <n v="2.3120000000000003"/>
    <n v="2.21"/>
    <n v="2.1230000000000002"/>
    <n v="2.0489999999999999"/>
    <n v="1.984"/>
    <n v="1.9289999999999998"/>
    <n v="1.8839999999999999"/>
    <n v="1.8460000000000001"/>
    <n v="1.8130000000000002"/>
    <n v="1.7789999999999999"/>
    <n v="1.7469999999999999"/>
    <n v="1.7130000000000001"/>
    <n v="1.68"/>
    <n v="1.6459999999999999"/>
    <n v="1.61"/>
    <n v="1.5710000000000002"/>
    <n v="1.5289999999999999"/>
    <n v="1.4910000000000001"/>
    <n v="1.4609999999999999"/>
    <n v="1.4450000000000001"/>
    <n v="1.444"/>
    <n v="1.4569999999999999"/>
    <n v="1.478"/>
    <n v="1.5030000000000001"/>
    <n v="1.524"/>
    <n v="1.542"/>
    <n v="1.5580000000000001"/>
    <n v="1.5720000000000001"/>
    <n v="1.5840000000000001"/>
    <n v="1.597"/>
    <n v="1.61"/>
    <n v="1.623"/>
    <n v="1.635"/>
    <n v="1.6459999999999999"/>
    <n v="1.6579999999999999"/>
    <n v="1.669"/>
    <n v="1.681"/>
    <n v="1.6909999999999998"/>
    <n v="1.7010000000000001"/>
    <n v="1.7109999999999999"/>
    <n v="1.72"/>
    <n v="1.728"/>
    <n v="1.736"/>
    <n v="1.744"/>
    <n v="1.7509999999999999"/>
  </r>
  <r>
    <x v="4"/>
    <n v="578"/>
    <s v="Norway          "/>
    <n v="480.32832298355498"/>
    <n v="507.77565572547246"/>
    <n v="536.79140748121347"/>
    <n v="567.46520219442573"/>
    <n v="599.89178517696439"/>
    <n v="634.17131575850522"/>
    <n v="670.4096766589912"/>
    <n v="708.71880103950514"/>
    <n v="749.2170182417625"/>
    <n v="792.02941928414907"/>
    <n v="837.28824324324319"/>
    <n v="885.13328571428588"/>
    <n v="968.85050000000001"/>
    <n v="1100.6635000000001"/>
    <n v="1239.1500000000001"/>
    <n v="1409.15"/>
    <n v="1595.75"/>
    <n v="1754.25"/>
    <n v="1871.666666666667"/>
    <n v="2001"/>
    <n v="2240"/>
    <n v="2391.6"/>
    <n v="2649.6"/>
    <n v="2814.1"/>
    <n v="3010.2875000000004"/>
    <n v="3265"/>
    <n v="3299.43"/>
    <n v="3332.2619999999997"/>
    <n v="3364.1680000000001"/>
    <n v="3395.6419999999998"/>
    <n v="3426.9989999999998"/>
    <n v="3458.366"/>
    <n v="3489.6930000000002"/>
    <n v="3520.7750000000001"/>
    <n v="3551.3050000000003"/>
    <n v="3580.998"/>
    <n v="3609.7449999999999"/>
    <n v="3637.73"/>
    <n v="3665.4870000000001"/>
    <n v="3693.75"/>
    <n v="3723.0010000000002"/>
    <n v="3753.3760000000002"/>
    <n v="3784.578"/>
    <n v="3816.1030000000001"/>
    <n v="3847.2340000000004"/>
    <n v="3877.3850000000002"/>
    <n v="3906.491"/>
    <n v="3934.53"/>
    <n v="3961.0209999999997"/>
    <n v="3985.4"/>
    <n v="4007.3109999999997"/>
    <n v="4026.5839999999998"/>
    <n v="4043.4380000000001"/>
    <n v="4058.4059999999999"/>
    <n v="4072.2560000000003"/>
    <n v="4085.6189999999997"/>
    <n v="4098.6970000000001"/>
    <n v="4111.5659999999998"/>
    <n v="4124.5879999999997"/>
    <n v="4138.1499999999996"/>
    <n v="4152.5590000000002"/>
    <n v="4168.03"/>
    <n v="4184.6570000000002"/>
    <n v="4202.47"/>
    <n v="4221.4230000000007"/>
    <n v="4241.4840000000004"/>
    <n v="4262.5879999999997"/>
    <n v="4284.759"/>
    <n v="4308.1450000000004"/>
    <n v="4332.9359999999997"/>
    <n v="4359.1840000000002"/>
    <n v="4386.9979999999996"/>
    <n v="4416.0950000000003"/>
    <n v="4445.6620000000003"/>
    <n v="4474.6139999999996"/>
    <n v="4502.1689999999999"/>
    <n v="4528.0059999999994"/>
    <n v="4552.3070000000007"/>
    <n v="4575.42"/>
    <n v="4597.9290000000001"/>
    <n v="4620.2749999999996"/>
    <n v="4642.5380000000005"/>
    <n v="4664.6190000000006"/>
    <n v="4686.5720000000001"/>
    <n v="4708.4359999999997"/>
    <n v="4730.2520000000004"/>
    <n v="4752.0600000000004"/>
    <n v="4773.9310000000005"/>
    <n v="4795.9719999999998"/>
    <n v="4818.3050000000003"/>
    <n v="4841.0110000000004"/>
    <n v="4864.1149999999998"/>
    <n v="4887.5859999999993"/>
    <n v="4911.3729999999996"/>
    <n v="4935.3999999999996"/>
    <n v="4959.585"/>
    <n v="4983.884"/>
    <n v="5008.2360000000008"/>
    <n v="5032.5110000000004"/>
    <n v="5056.5550000000003"/>
    <n v="5080.2290000000003"/>
    <n v="5103.4629999999997"/>
    <n v="5126.1859999999997"/>
    <n v="5148.259"/>
    <n v="5169.5209999999997"/>
    <n v="5189.8530000000001"/>
  </r>
  <r>
    <x v="3"/>
    <n v="580"/>
    <s v="Northern Mariana"/>
    <n v="2.2260695014412315"/>
    <n v="2.3432310541486649"/>
    <n v="2.4665590043670158"/>
    <n v="2.5963778993337003"/>
    <n v="2.7330293677196846"/>
    <n v="2.8768730186522995"/>
    <n v="3.0282873880550523"/>
    <n v="3.1876709347947916"/>
    <n v="3.3554430892576752"/>
    <n v="3.5320453571133426"/>
    <n v="3.7179424811719395"/>
    <n v="3.9136236643915154"/>
    <n v="4.1310472013021551"/>
    <n v="4.3605498235967186"/>
    <n v="4.6028025915743154"/>
    <n v="4.8585138466617765"/>
    <n v="5.1284312825874316"/>
    <n v="5.4133441316200663"/>
    <n v="5.7140854722656265"/>
    <n v="5.9111229023437506"/>
    <n v="6.1149547265625017"/>
    <n v="6.3258152343750016"/>
    <n v="6.4880156250000018"/>
    <n v="6.6543749999999999"/>
    <n v="6.8250000000000002"/>
    <n v="7"/>
    <n v="7.0880000000000001"/>
    <n v="7.2160000000000002"/>
    <n v="7.4050000000000002"/>
    <n v="7.6660000000000004"/>
    <n v="8"/>
    <n v="8.3930000000000007"/>
    <n v="8.8239999999999998"/>
    <n v="9.2590000000000003"/>
    <n v="9.6609999999999996"/>
    <n v="9.9980000000000011"/>
    <n v="10.253"/>
    <n v="10.434000000000001"/>
    <n v="10.584"/>
    <n v="10.757999999999999"/>
    <n v="10.998000000000001"/>
    <n v="11.317"/>
    <n v="11.7"/>
    <n v="12.126999999999999"/>
    <n v="12.568000000000001"/>
    <n v="12.999000000000001"/>
    <n v="13.433"/>
    <n v="13.881"/>
    <n v="14.312999999999999"/>
    <n v="14.692"/>
    <n v="15.001000000000001"/>
    <n v="15.239000000000001"/>
    <n v="15.449"/>
    <n v="15.712999999999999"/>
    <n v="16.14"/>
    <n v="16.82"/>
    <n v="17.739999999999998"/>
    <n v="18.907"/>
    <n v="20.443000000000001"/>
    <n v="22.497999999999998"/>
    <n v="25.155999999999999"/>
    <n v="28.493000000000002"/>
    <n v="32.414999999999999"/>
    <n v="36.623000000000005"/>
    <n v="40.707000000000001"/>
    <n v="44.37"/>
    <n v="47.492000000000004"/>
    <n v="50.152999999999999"/>
    <n v="52.499000000000002"/>
    <n v="54.766999999999996"/>
    <n v="57.131"/>
    <n v="59.623000000000005"/>
    <n v="62.177"/>
    <n v="64.754999999999995"/>
    <n v="67.289000000000001"/>
    <n v="69.730999999999995"/>
    <n v="72.069999999999993"/>
    <n v="74.329000000000008"/>
    <n v="76.521000000000001"/>
    <n v="78.673000000000002"/>
    <n v="80.801000000000002"/>
    <n v="82.915000000000006"/>
    <n v="85.001000000000005"/>
    <n v="87.024000000000001"/>
    <n v="88.931000000000012"/>
    <n v="90.691000000000003"/>
    <n v="92.289000000000001"/>
    <n v="93.74199999999999"/>
    <n v="95.092999999999989"/>
    <n v="96.399000000000001"/>
    <n v="97.704000000000008"/>
    <n v="99.022000000000006"/>
    <n v="100.342"/>
    <n v="101.66200000000001"/>
    <n v="102.964"/>
    <n v="104.238"/>
    <n v="105.485"/>
    <n v="106.71299999999999"/>
    <n v="107.919"/>
    <n v="109.10300000000001"/>
    <n v="110.26599999999999"/>
    <n v="111.40600000000001"/>
    <n v="112.523"/>
    <n v="113.61499999999999"/>
    <n v="114.679"/>
    <n v="115.714"/>
  </r>
  <r>
    <x v="3"/>
    <n v="583"/>
    <s v="Micr.,Fed.St.of "/>
    <n v="12.696838386997207"/>
    <n v="13.365093038944428"/>
    <n v="14.068518988362555"/>
    <n v="14.808967356171113"/>
    <n v="15.588386690706434"/>
    <n v="16.408828095480455"/>
    <n v="17.272450626821534"/>
    <n v="18.181526975601614"/>
    <n v="19.138449448001701"/>
    <n v="20.14573626105442"/>
    <n v="21.20603816953097"/>
    <n v="22.322145441611546"/>
    <n v="23.562264632812187"/>
    <n v="24.871279334635087"/>
    <n v="26.253017075448149"/>
    <n v="27.71151802408416"/>
    <n v="29.251046803199944"/>
    <n v="30.259703589517184"/>
    <n v="31.303141644328122"/>
    <n v="32.382560321718749"/>
    <n v="33.499200332812492"/>
    <n v="34.654345171875001"/>
    <n v="35.542918125"/>
    <n v="36.454274999999996"/>
    <n v="37.388999999999996"/>
    <n v="32"/>
    <n v="33.396000000000001"/>
    <n v="34.590000000000003"/>
    <n v="35.686"/>
    <n v="36.765000000000001"/>
    <n v="37.885999999999996"/>
    <n v="39.082000000000001"/>
    <n v="40.362000000000002"/>
    <n v="41.716000000000001"/>
    <n v="43.115000000000002"/>
    <n v="44.531000000000006"/>
    <n v="45.948"/>
    <n v="47.378"/>
    <n v="48.866"/>
    <n v="50.472000000000001"/>
    <n v="52.227000000000004"/>
    <n v="54.19"/>
    <n v="56.311999999999998"/>
    <n v="58.391999999999996"/>
    <n v="60.153999999999996"/>
    <n v="61.418000000000006"/>
    <n v="62.088999999999999"/>
    <n v="62.28"/>
    <n v="62.268000000000001"/>
    <n v="62.451999999999998"/>
    <n v="63.12"/>
    <n v="64.358000000000004"/>
    <n v="66.080999999999989"/>
    <n v="68.191000000000003"/>
    <n v="70.521000000000001"/>
    <n v="72.937999999999988"/>
    <n v="75.433999999999997"/>
    <n v="78.027999999999992"/>
    <n v="80.650000000000006"/>
    <n v="83.216999999999999"/>
    <n v="85.669000000000011"/>
    <n v="87.937000000000012"/>
    <n v="90.022999999999996"/>
    <n v="92.02600000000001"/>
    <n v="94.091000000000008"/>
    <n v="96.304000000000002"/>
    <n v="98.734999999999999"/>
    <n v="101.30500000000001"/>
    <n v="103.77500000000001"/>
    <n v="105.818"/>
    <n v="107.21299999999999"/>
    <n v="107.85899999999999"/>
    <n v="107.869"/>
    <n v="107.50800000000001"/>
    <n v="107.157"/>
    <n v="107.09200000000001"/>
    <n v="107.40300000000001"/>
    <n v="108.012"/>
    <n v="108.82599999999999"/>
    <n v="109.691"/>
    <n v="110.48699999999999"/>
    <n v="111.2"/>
    <n v="111.87299999999999"/>
    <n v="112.50700000000001"/>
    <n v="113.119"/>
    <n v="113.718"/>
    <n v="114.29900000000001"/>
    <n v="114.84700000000001"/>
    <n v="115.35300000000001"/>
    <n v="115.809"/>
    <n v="116.205"/>
    <n v="116.53700000000001"/>
    <n v="116.80600000000001"/>
    <n v="117.00800000000001"/>
    <n v="117.145"/>
    <n v="117.215"/>
    <n v="117.21899999999999"/>
    <n v="117.158"/>
    <n v="117.036"/>
    <n v="116.857"/>
    <n v="116.626"/>
    <n v="116.345"/>
    <n v="116.01600000000001"/>
    <n v="115.64699999999999"/>
    <n v="115.247"/>
    <n v="114.825"/>
  </r>
  <r>
    <x v="3"/>
    <n v="584"/>
    <s v="Marshall Islands"/>
    <n v="4.3042720199842135"/>
    <n v="4.5308126526149604"/>
    <n v="4.7692764764367999"/>
    <n v="5.0202910278282102"/>
    <n v="5.2845168713981154"/>
    <n v="5.5626493383138049"/>
    <n v="5.8554203561197964"/>
    <n v="6.1636003748629413"/>
    <n v="6.4880003945925724"/>
    <n v="6.8294740995711303"/>
    <n v="7.1889201048117153"/>
    <n v="7.5672843208544363"/>
    <n v="7.9876890053463496"/>
    <n v="8.4314495056433696"/>
    <n v="8.8998633670679972"/>
    <n v="9.3943002207940012"/>
    <n v="9.9162057886158887"/>
    <n v="10.258143919257817"/>
    <n v="10.61187301992188"/>
    <n v="10.977799675781254"/>
    <n v="11.356344492187503"/>
    <n v="11.747942578125008"/>
    <n v="12.049171875000008"/>
    <n v="12.358124999999999"/>
    <n v="12.675000000000001"/>
    <n v="13"/>
    <n v="13.217000000000001"/>
    <n v="13.431000000000001"/>
    <n v="13.62"/>
    <n v="13.774000000000001"/>
    <n v="13.893000000000001"/>
    <n v="13.988"/>
    <n v="14.082000000000001"/>
    <n v="14.202999999999999"/>
    <n v="14.385999999999999"/>
    <n v="14.663"/>
    <n v="15.052"/>
    <n v="15.544"/>
    <n v="16.11"/>
    <n v="16.701000000000001"/>
    <n v="17.282"/>
    <n v="17.838000000000001"/>
    <n v="18.385999999999999"/>
    <n v="18.960999999999999"/>
    <n v="19.619"/>
    <n v="20.393000000000001"/>
    <n v="21.305999999999997"/>
    <n v="22.337"/>
    <n v="23.436"/>
    <n v="24.532"/>
    <n v="25.576000000000001"/>
    <n v="26.545000000000002"/>
    <n v="27.465"/>
    <n v="28.393999999999998"/>
    <n v="29.411000000000001"/>
    <n v="30.576000000000001"/>
    <n v="31.89"/>
    <n v="33.329000000000001"/>
    <n v="34.89"/>
    <n v="36.561999999999998"/>
    <n v="38.328000000000003"/>
    <n v="40.197000000000003"/>
    <n v="42.140999999999998"/>
    <n v="44.055"/>
    <n v="45.805"/>
    <n v="47.290999999999997"/>
    <n v="48.499000000000002"/>
    <n v="49.459000000000003"/>
    <n v="50.179000000000002"/>
    <n v="50.683"/>
    <n v="51.009"/>
    <n v="51.13"/>
    <n v="51.091999999999999"/>
    <n v="51.088999999999999"/>
    <n v="51.379000000000005"/>
    <n v="52.141999999999996"/>
    <n v="53.460999999999999"/>
    <n v="55.274999999999999"/>
    <n v="57.436999999999998"/>
    <n v="59.721000000000004"/>
    <n v="61.963000000000001"/>
    <n v="64.117000000000004"/>
    <n v="66.222999999999999"/>
    <n v="68.298000000000002"/>
    <n v="70.384"/>
    <n v="72.507000000000005"/>
    <n v="74.661000000000001"/>
    <n v="76.819999999999993"/>
    <n v="78.981999999999999"/>
    <n v="81.138999999999996"/>
    <n v="83.287000000000006"/>
    <n v="85.424000000000007"/>
    <n v="87.549000000000007"/>
    <n v="89.652999999999992"/>
    <n v="91.728999999999999"/>
    <n v="93.772000000000006"/>
    <n v="95.78"/>
    <n v="97.754000000000005"/>
    <n v="99.700999999999993"/>
    <n v="101.62899999999999"/>
    <n v="103.541"/>
    <n v="105.44"/>
    <n v="107.327"/>
    <n v="109.214"/>
    <n v="111.114"/>
    <n v="113.03800000000001"/>
  </r>
  <r>
    <x v="3"/>
    <n v="585"/>
    <s v="Palau           "/>
    <n v="2.4636990846694227"/>
    <n v="2.5933674575467598"/>
    <n v="2.7298604816281689"/>
    <n v="2.8735373490822829"/>
    <n v="3.0247761569287204"/>
    <n v="3.1839749020302315"/>
    <n v="3.3515525284528747"/>
    <n v="3.5279500299503948"/>
    <n v="3.7136316104741001"/>
    <n v="3.9090859057622107"/>
    <n v="4.1148272692233796"/>
    <n v="4.3313971254982944"/>
    <n v="4.5720302991370891"/>
    <n v="4.8260319824224824"/>
    <n v="5.0941448703348424"/>
    <n v="5.3771529186867779"/>
    <n v="5.6758836363915988"/>
    <n v="5.8716037617844119"/>
    <n v="6.0740728570183578"/>
    <n v="6.2835236451914058"/>
    <n v="6.500196874335936"/>
    <n v="6.7243415941406237"/>
    <n v="6.896760609374998"/>
    <n v="7.0736006249999983"/>
    <n v="7.2549749999999982"/>
    <n v="7.4409999999999998"/>
    <n v="7.5720000000000001"/>
    <n v="7.74"/>
    <n v="7.9390000000000001"/>
    <n v="8.1660000000000004"/>
    <n v="8.411999999999999"/>
    <n v="8.6720000000000006"/>
    <n v="8.9369999999999994"/>
    <n v="9.2010000000000005"/>
    <n v="9.452"/>
    <n v="9.6840000000000011"/>
    <n v="9.8940000000000001"/>
    <n v="10.08"/>
    <n v="10.247"/>
    <n v="10.403"/>
    <n v="10.553000000000001"/>
    <n v="10.696"/>
    <n v="10.831"/>
    <n v="10.965"/>
    <n v="11.103"/>
    <n v="11.251999999999999"/>
    <n v="11.419"/>
    <n v="11.602"/>
    <n v="11.781000000000001"/>
    <n v="11.93"/>
    <n v="12.032"/>
    <n v="12.074"/>
    <n v="12.071999999999999"/>
    <n v="12.064"/>
    <n v="12.108000000000001"/>
    <n v="12.242000000000001"/>
    <n v="12.486000000000001"/>
    <n v="12.821999999999999"/>
    <n v="13.213000000000001"/>
    <n v="13.600999999999999"/>
    <n v="13.943999999999999"/>
    <n v="14.228000000000002"/>
    <n v="14.467000000000001"/>
    <n v="14.690999999999999"/>
    <n v="14.942"/>
    <n v="15.25"/>
    <n v="15.62"/>
    <n v="16.038"/>
    <n v="16.489000000000001"/>
    <n v="16.948999999999998"/>
    <n v="17.398"/>
    <n v="17.835999999999999"/>
    <n v="18.262"/>
    <n v="18.658999999999999"/>
    <n v="19.008000000000003"/>
    <n v="19.294"/>
    <n v="19.509"/>
    <n v="19.658999999999999"/>
    <n v="19.763999999999999"/>
    <n v="19.853000000000002"/>
    <n v="19.948999999999998"/>
    <n v="20.057000000000002"/>
    <n v="20.173999999999999"/>
    <n v="20.295999999999999"/>
    <n v="20.418999999999997"/>
    <n v="20.533999999999999"/>
    <n v="20.643999999999998"/>
    <n v="20.753"/>
    <n v="20.86"/>
    <n v="20.966999999999999"/>
    <n v="21.073999999999998"/>
    <n v="21.180999999999997"/>
    <n v="21.288"/>
    <n v="21.393000000000001"/>
    <n v="21.497"/>
    <n v="21.597999999999999"/>
    <n v="21.695999999999998"/>
    <n v="21.79"/>
    <n v="21.88"/>
    <n v="21.960999999999999"/>
    <n v="22.036000000000001"/>
    <n v="22.101999999999997"/>
    <n v="22.158000000000001"/>
    <n v="22.206"/>
    <n v="22.243000000000002"/>
    <n v="22.268999999999998"/>
  </r>
  <r>
    <x v="0"/>
    <n v="586"/>
    <s v="Pakistan        "/>
    <n v="8960.0330503409987"/>
    <n v="9125.9595883102756"/>
    <n v="9294.9588399456516"/>
    <n v="9467.0877073520514"/>
    <n v="9642.4041463770918"/>
    <n v="9820.9671861248135"/>
    <n v="10002.836948830829"/>
    <n v="10188.074670105474"/>
    <n v="10376.742719551872"/>
    <n v="10568.904621765794"/>
    <n v="10764.62507772442"/>
    <n v="10963.96998657117"/>
    <n v="11917.358681055619"/>
    <n v="12953.650740277846"/>
    <n v="14080.055152475919"/>
    <n v="15304.407774430347"/>
    <n v="16635.225841772113"/>
    <n v="17358.496530544817"/>
    <n v="18113.213771003284"/>
    <n v="18900.744804525166"/>
    <n v="19722.516317765392"/>
    <n v="20580.017027233454"/>
    <n v="22017.997952654776"/>
    <n v="24695.256172486836"/>
    <n v="28374.60678632139"/>
    <n v="36943.767"/>
    <n v="37700.057999999997"/>
    <n v="38497.237000000001"/>
    <n v="39334.591"/>
    <n v="40211.394"/>
    <n v="41126.909"/>
    <n v="42080.369000000006"/>
    <n v="43070.994999999995"/>
    <n v="44098.044000000002"/>
    <n v="45160.892999999996"/>
    <n v="46259.285000000003"/>
    <n v="47393.593000000001"/>
    <n v="48565.050999999999"/>
    <n v="49775.849000000002"/>
    <n v="51028.861000000004"/>
    <n v="52326.812999999995"/>
    <n v="53672.784"/>
    <n v="55068.846999999994"/>
    <n v="56515.801000000007"/>
    <n v="58013.933999999994"/>
    <n v="59564.92"/>
    <n v="61175.455000000002"/>
    <n v="62851.884000000005"/>
    <n v="64595.881999999998"/>
    <n v="66408.339000000007"/>
    <n v="68293.847000000009"/>
    <n v="70246.379000000001"/>
    <n v="72277.337"/>
    <n v="74429.065000000002"/>
    <n v="76756.904999999999"/>
    <n v="79297.372999999992"/>
    <n v="82057.790999999997"/>
    <n v="85016.323000000004"/>
    <n v="88142.146999999997"/>
    <n v="91390.129000000001"/>
    <n v="94719.361000000004"/>
    <n v="98132.714999999997"/>
    <n v="101617.23300000001"/>
    <n v="105097.609"/>
    <n v="108479.02900000001"/>
    <n v="111698.446"/>
    <n v="114710.856"/>
    <n v="117543.333"/>
    <n v="120294.06599999999"/>
    <n v="123104.887"/>
    <n v="126075.06700000001"/>
    <n v="129246.67199999999"/>
    <n v="132580.79699999999"/>
    <n v="135998.304"/>
    <n v="139381.29399999999"/>
    <n v="142648.139"/>
    <n v="145772.00099999999"/>
    <n v="148791.26"/>
    <n v="151768.07799999998"/>
    <n v="154793.95000000001"/>
    <n v="157935.07500000001"/>
    <n v="161208.75"/>
    <n v="164593.76999999999"/>
    <n v="168071.1"/>
    <n v="171607.83"/>
    <n v="175178.21100000001"/>
    <n v="178777.848"/>
    <n v="182410.611"/>
    <n v="186067.69400000002"/>
    <n v="189739.82699999999"/>
    <n v="193418.652"/>
    <n v="197098.53399999999"/>
    <n v="200774.12"/>
    <n v="204438.05100000001"/>
    <n v="208082.815"/>
    <n v="211702.50199999998"/>
    <n v="215292.364"/>
    <n v="218850.6"/>
    <n v="222378.28899999999"/>
    <n v="225878.49100000001"/>
    <n v="229353.37199999997"/>
    <n v="232801.6"/>
    <n v="236221.30900000001"/>
    <n v="239613.64600000001"/>
    <n v="242980.321"/>
    <n v="246322.19500000001"/>
  </r>
  <r>
    <x v="6"/>
    <n v="591"/>
    <s v="Panama          "/>
    <n v="49.212418477820151"/>
    <n v="51.802545766126471"/>
    <n v="54.528995543291025"/>
    <n v="57.398942677148447"/>
    <n v="60.419939660156267"/>
    <n v="63.599936484375007"/>
    <n v="66.947301562500016"/>
    <n v="70.47084375"/>
    <n v="74.179835526315799"/>
    <n v="78.0840373961219"/>
    <n v="82.193723574865146"/>
    <n v="86.519709026173842"/>
    <n v="96.698498323370771"/>
    <n v="108.07479224376733"/>
    <n v="120.78947368421052"/>
    <n v="135"/>
    <n v="155.5"/>
    <n v="176"/>
    <n v="193.22448979591832"/>
    <n v="225.42857142857142"/>
    <n v="263"/>
    <n v="337.32620550846525"/>
    <n v="412.6710350589704"/>
    <n v="477.83709691659419"/>
    <n v="646.08070136832941"/>
    <n v="860.09099999999989"/>
    <n v="881.06200000000001"/>
    <n v="903.14100000000008"/>
    <n v="926.452"/>
    <n v="951.0809999999999"/>
    <n v="977.07099999999991"/>
    <n v="1004.423"/>
    <n v="1033.096"/>
    <n v="1063.0160000000001"/>
    <n v="1094.0809999999999"/>
    <n v="1126.1979999999999"/>
    <n v="1159.3050000000001"/>
    <n v="1193.404"/>
    <n v="1228.575"/>
    <n v="1264.9349999999999"/>
    <n v="1302.547"/>
    <n v="1341.423"/>
    <n v="1381.4549999999999"/>
    <n v="1422.4470000000001"/>
    <n v="1464.1309999999999"/>
    <n v="1506.306"/>
    <n v="1548.86"/>
    <n v="1591.788"/>
    <n v="1635.1130000000001"/>
    <n v="1678.8980000000001"/>
    <n v="1723.175"/>
    <n v="1767.95"/>
    <n v="1813.1379999999999"/>
    <n v="1858.57"/>
    <n v="1904.0259999999998"/>
    <n v="1949.3579999999999"/>
    <n v="1994.53"/>
    <n v="2039.616"/>
    <n v="2084.7110000000002"/>
    <n v="2129.9699999999998"/>
    <n v="2175.529"/>
    <n v="2221.4070000000002"/>
    <n v="2267.6530000000002"/>
    <n v="2314.4859999999999"/>
    <n v="2362.172"/>
    <n v="2410.9079999999999"/>
    <n v="2460.75"/>
    <n v="2511.6620000000003"/>
    <n v="2563.6219999999998"/>
    <n v="2616.5630000000001"/>
    <n v="2670.4119999999998"/>
    <n v="2725.1610000000001"/>
    <n v="2780.741"/>
    <n v="2836.92"/>
    <n v="2893.4009999999998"/>
    <n v="2949.9480000000003"/>
    <n v="3006.4349999999999"/>
    <n v="3062.835"/>
    <n v="3119.1320000000001"/>
    <n v="3175.3540000000003"/>
    <n v="3231.502"/>
    <n v="3287.538"/>
    <n v="3343.3739999999998"/>
    <n v="3398.9119999999998"/>
    <n v="3454.0320000000002"/>
    <n v="3508.645"/>
    <n v="3562.694"/>
    <n v="3616.1750000000002"/>
    <n v="3669.1239999999998"/>
    <n v="3721.605"/>
    <n v="3773.6619999999998"/>
    <n v="3825.2809999999999"/>
    <n v="3876.4259999999999"/>
    <n v="3927.098"/>
    <n v="3977.2929999999997"/>
    <n v="4027.0039999999999"/>
    <n v="4076.21"/>
    <n v="4124.8760000000002"/>
    <n v="4172.95"/>
    <n v="4220.3649999999998"/>
    <n v="4267.0600000000004"/>
    <n v="4312.9970000000003"/>
    <n v="4358.1390000000001"/>
    <n v="4402.4229999999998"/>
    <n v="4445.7839999999997"/>
    <n v="4488.1610000000001"/>
  </r>
  <r>
    <x v="18"/>
    <n v="598"/>
    <s v="Papua New Guinea"/>
    <n v="664.91004894315301"/>
    <n v="677.22319799765614"/>
    <n v="689.76436833094579"/>
    <n v="702.53778255929672"/>
    <n v="715.54774149558"/>
    <n v="728.79862559734988"/>
    <n v="742.29489644174532"/>
    <n v="756.04109822770351"/>
    <n v="770.04185930599431"/>
    <n v="784.30189373758697"/>
    <n v="798.82600288087542"/>
    <n v="813.61907700829909"/>
    <n v="884.36856196554254"/>
    <n v="961.27017604950254"/>
    <n v="1044.858887010329"/>
    <n v="1135.7161815329664"/>
    <n v="1234.4741103619199"/>
    <n v="1288.1468977689603"/>
    <n v="1344.1532846284799"/>
    <n v="1402.5947317862401"/>
    <n v="1463.5771114291199"/>
    <n v="1527.2108988825598"/>
    <n v="1590.844686336"/>
    <n v="1657.1298815999996"/>
    <n v="1726.17696"/>
    <n v="1798.1010000000001"/>
    <n v="1821.3290000000002"/>
    <n v="1845.09"/>
    <n v="1869.644"/>
    <n v="1895.2289999999998"/>
    <n v="1922.0540000000001"/>
    <n v="1950.306"/>
    <n v="1980.1469999999999"/>
    <n v="2011.7159999999999"/>
    <n v="2045.1280000000002"/>
    <n v="2080.482"/>
    <n v="2117.866"/>
    <n v="2157.36"/>
    <n v="2199.0390000000002"/>
    <n v="2242.9670000000001"/>
    <n v="2289.1819999999998"/>
    <n v="2337.779"/>
    <n v="2388.7510000000002"/>
    <n v="2441.902"/>
    <n v="2496.9490000000001"/>
    <n v="2553.712"/>
    <n v="2612.058"/>
    <n v="2672.0929999999998"/>
    <n v="2734.154"/>
    <n v="2798.7179999999998"/>
    <n v="2866.1"/>
    <n v="2936.4369999999999"/>
    <n v="3009.5429999999997"/>
    <n v="3085.01"/>
    <n v="3162.2629999999999"/>
    <n v="3240.8789999999999"/>
    <n v="3320.902"/>
    <n v="3402.4859999999999"/>
    <n v="3485.4660000000003"/>
    <n v="3569.6660000000002"/>
    <n v="3655.076"/>
    <n v="3741.395"/>
    <n v="3828.95"/>
    <n v="3919.1"/>
    <n v="4013.672"/>
    <n v="4113.8950000000004"/>
    <n v="4220.1710000000003"/>
    <n v="4331.8829999999998"/>
    <n v="4447.9639999999999"/>
    <n v="4566.8410000000003"/>
    <n v="4687.2359999999999"/>
    <n v="4808.8029999999999"/>
    <n v="4931.4639999999999"/>
    <n v="5054.5069999999996"/>
    <n v="5177.1720000000005"/>
    <n v="5298.8670000000002"/>
    <n v="5419.232"/>
    <n v="5538.1589999999997"/>
    <n v="5655.6750000000002"/>
    <n v="5771.9470000000001"/>
    <n v="5887.1379999999999"/>
    <n v="6001.2250000000004"/>
    <n v="6114.223"/>
    <n v="6226.4210000000003"/>
    <n v="6338.1990000000005"/>
    <n v="6449.8890000000001"/>
    <n v="6561.5820000000003"/>
    <n v="6673.3819999999996"/>
    <n v="6785.6469999999999"/>
    <n v="6898.799"/>
    <n v="7013.1329999999998"/>
    <n v="7128.74"/>
    <n v="7245.5509999999995"/>
    <n v="7363.491"/>
    <n v="7482.4070000000002"/>
    <n v="7602.1170000000002"/>
    <n v="7722.5570000000007"/>
    <n v="7843.5519999999997"/>
    <n v="7964.6669999999995"/>
    <n v="8085.3559999999998"/>
    <n v="8205.1589999999997"/>
    <n v="8323.8649999999998"/>
    <n v="8441.3410000000003"/>
    <n v="8557.2989999999991"/>
    <n v="8671.4520000000011"/>
    <n v="8783.5769999999993"/>
  </r>
  <r>
    <x v="8"/>
    <n v="600"/>
    <s v="Paraguay        "/>
    <n v="77.271492535757076"/>
    <n v="81.338413195533761"/>
    <n v="85.61938231108816"/>
    <n v="90.125665590619136"/>
    <n v="94.869121674335929"/>
    <n v="99.862233341406238"/>
    <n v="105.11814035937502"/>
    <n v="110.6506740625"/>
    <n v="116.47439374999998"/>
    <n v="122.604625"/>
    <n v="129.0575"/>
    <n v="135.85"/>
    <n v="143"/>
    <n v="224"/>
    <n v="280"/>
    <n v="350"/>
    <n v="367"/>
    <n v="384"/>
    <n v="383.28888888888883"/>
    <n v="410.66666666666663"/>
    <n v="440"/>
    <n v="554"/>
    <n v="699"/>
    <n v="880"/>
    <n v="1111"/>
    <n v="1488.09"/>
    <n v="1522.578"/>
    <n v="1556.915"/>
    <n v="1590.9969999999998"/>
    <n v="1624.857"/>
    <n v="1658.67"/>
    <n v="1692.76"/>
    <n v="1727.5920000000001"/>
    <n v="1763.742"/>
    <n v="1801.845"/>
    <n v="1842.453"/>
    <n v="1885.876"/>
    <n v="1932.0419999999999"/>
    <n v="1980.443"/>
    <n v="2030.298"/>
    <n v="2081.0450000000001"/>
    <n v="2132.8339999999998"/>
    <n v="2185.9309999999996"/>
    <n v="2240.067"/>
    <n v="2294.9090000000001"/>
    <n v="2350.3980000000001"/>
    <n v="2406.1120000000001"/>
    <n v="2462.585"/>
    <n v="2521.8609999999999"/>
    <n v="2586.67"/>
    <n v="2658.8720000000003"/>
    <n v="2739.52"/>
    <n v="2827.84"/>
    <n v="2921.6289999999999"/>
    <n v="3017.672"/>
    <n v="3113.712"/>
    <n v="3208.7150000000001"/>
    <n v="3303.5410000000002"/>
    <n v="3400.0949999999998"/>
    <n v="3501.2"/>
    <n v="3608.748"/>
    <n v="3723.415"/>
    <n v="3844.0879999999997"/>
    <n v="3968.7"/>
    <n v="4094.3029999999999"/>
    <n v="4218.76"/>
    <n v="4341.3780000000006"/>
    <n v="4462.7560000000003"/>
    <n v="4583.6220000000003"/>
    <n v="4705.2260000000006"/>
    <n v="4828.5059999999994"/>
    <n v="4953.5419999999995"/>
    <n v="5080.0569999999998"/>
    <n v="5208.2290000000003"/>
    <n v="5338.2240000000002"/>
    <n v="5470.152"/>
    <n v="5604.0690000000004"/>
    <n v="5739.95"/>
    <n v="5877.7080000000005"/>
    <n v="6017.1959999999999"/>
    <n v="6158.259"/>
    <n v="6300.8459999999995"/>
    <n v="6444.8360000000002"/>
    <n v="6589.902"/>
    <n v="6735.6390000000001"/>
    <n v="6881.7190000000001"/>
    <n v="7027.9560000000001"/>
    <n v="7174.2839999999997"/>
    <n v="7320.6370000000006"/>
    <n v="7466.9989999999998"/>
    <n v="7613.3310000000001"/>
    <n v="7759.5349999999999"/>
    <n v="7905.49"/>
    <n v="8051.1180000000004"/>
    <n v="8196.344000000001"/>
    <n v="8341.0950000000012"/>
    <n v="8485.2900000000009"/>
    <n v="8628.8539999999994"/>
    <n v="8771.7240000000002"/>
    <n v="8913.8469999999998"/>
    <n v="9055.1589999999997"/>
    <n v="9195.5879999999997"/>
    <n v="9335.0550000000003"/>
    <n v="9473.49"/>
    <n v="9610.8240000000005"/>
    <n v="9746.982"/>
  </r>
  <r>
    <x v="8"/>
    <n v="604"/>
    <s v="Peru            "/>
    <n v="711.65423545169267"/>
    <n v="749.10972152809757"/>
    <n v="788.53654897694469"/>
    <n v="830.03847260731027"/>
    <n v="873.72470800769509"/>
    <n v="919.71021895546835"/>
    <n v="968.11601995312481"/>
    <n v="1019.0694946874995"/>
    <n v="1072.7047312499994"/>
    <n v="1129.1628749999998"/>
    <n v="1188.5925"/>
    <n v="1251.1500000000001"/>
    <n v="1317"/>
    <n v="1532.0156249999995"/>
    <n v="1750.875"/>
    <n v="2001"/>
    <n v="2300.4052934197998"/>
    <n v="2599.8105868396005"/>
    <n v="3074.5100584289312"/>
    <n v="4051.4543524902065"/>
    <n v="4836.0068175924935"/>
    <n v="5331.7958099674579"/>
    <n v="5841.08081172538"/>
    <n v="6406.0529793746728"/>
    <n v="7107.1948536773925"/>
    <n v="7632.4580000000005"/>
    <n v="7822.12"/>
    <n v="8021.8940000000002"/>
    <n v="8230.5040000000008"/>
    <n v="8447.155999999999"/>
    <n v="8671.5400000000009"/>
    <n v="8903.857"/>
    <n v="9144.7900000000009"/>
    <n v="9395.4219999999987"/>
    <n v="9657.0930000000008"/>
    <n v="9930.9639999999999"/>
    <n v="10217.569"/>
    <n v="10516.411"/>
    <n v="10825.793"/>
    <n v="11143.298000000001"/>
    <n v="11467.224"/>
    <n v="11796.835999999999"/>
    <n v="12132.736000000001"/>
    <n v="12476.177"/>
    <n v="12829.050999999999"/>
    <n v="13192.674999999999"/>
    <n v="13566.963"/>
    <n v="13951.187"/>
    <n v="14345.19"/>
    <n v="14748.677"/>
    <n v="15161.137000000001"/>
    <n v="15582.61"/>
    <n v="16012.285"/>
    <n v="16447.725999999999"/>
    <n v="16885.8"/>
    <n v="17324.177"/>
    <n v="17761.216"/>
    <n v="18197.04"/>
    <n v="18633.218999999997"/>
    <n v="19072.294999999998"/>
    <n v="19515.781999999999"/>
    <n v="19964.512999999999"/>
    <n v="20416.862000000001"/>
    <n v="20868.987000000001"/>
    <n v="21315.665999999997"/>
    <n v="21753.326000000001"/>
    <n v="22180.065999999999"/>
    <n v="22597.345000000001"/>
    <n v="23009.053"/>
    <n v="23420.892"/>
    <n v="23836.863000000001"/>
    <n v="24258.707000000002"/>
    <n v="24684.87"/>
    <n v="25112.116000000002"/>
    <n v="25535.637999999999"/>
    <n v="25952.190999999999"/>
    <n v="26360.597000000002"/>
    <n v="26762.650999999998"/>
    <n v="27161.665999999997"/>
    <n v="27562.391"/>
    <n v="27968.243999999999"/>
    <n v="28380.254999999997"/>
    <n v="28797.345999999998"/>
    <n v="29218.234"/>
    <n v="29640.798999999999"/>
    <n v="30063.404999999999"/>
    <n v="30485.528999999999"/>
    <n v="30907.417000000001"/>
    <n v="31329.042999999998"/>
    <n v="31750.558000000001"/>
    <n v="32171.874"/>
    <n v="32592.667000000001"/>
    <n v="33012.123999999996"/>
    <n v="33429.055"/>
    <n v="33841.993999999999"/>
    <n v="34249.718999999997"/>
    <n v="34651.589999999997"/>
    <n v="35047.239000000001"/>
    <n v="35436.06"/>
    <n v="35817.498999999996"/>
    <n v="36191.089"/>
    <n v="36556.347000000002"/>
    <n v="36912.968000000001"/>
    <n v="37260.922999999995"/>
    <n v="37600.334999999999"/>
    <n v="37931.252"/>
  </r>
  <r>
    <x v="11"/>
    <n v="608"/>
    <s v="Philippines     "/>
    <n v="1745.9497291198554"/>
    <n v="1778.2821315109636"/>
    <n v="1811.2132820945005"/>
    <n v="1844.7542687999539"/>
    <n v="1878.916384888842"/>
    <n v="1913.7111327571533"/>
    <n v="1949.1502278082119"/>
    <n v="1985.2456023972516"/>
    <n v="2022.0094098490538"/>
    <n v="2059.4540285499615"/>
    <n v="2097.5920661157015"/>
    <n v="2136.4363636363623"/>
    <n v="2176"/>
    <n v="2508.3333333333335"/>
    <n v="3010"/>
    <n v="3612"/>
    <n v="4337.5"/>
    <n v="5063"/>
    <n v="5769.5"/>
    <n v="6476"/>
    <n v="7324"/>
    <n v="8816"/>
    <n v="10725"/>
    <n v="13194"/>
    <n v="16585"/>
    <n v="19996.22"/>
    <n v="20591.713"/>
    <n v="21213.779000000002"/>
    <n v="21860.258999999998"/>
    <n v="22529.798999999999"/>
    <n v="23221.845000000001"/>
    <n v="23936.692999999999"/>
    <n v="24675.442999999999"/>
    <n v="25439.842000000001"/>
    <n v="26232.04"/>
    <n v="27053.834000000003"/>
    <n v="27905.866000000002"/>
    <n v="28786.921999999999"/>
    <n v="29693.631000000001"/>
    <n v="30621.317000000003"/>
    <n v="31566.504000000001"/>
    <n v="32528.23"/>
    <n v="33507.167000000001"/>
    <n v="34503.513999999996"/>
    <n v="35518.013000000006"/>
    <n v="36551.391000000003"/>
    <n v="37602.065000000002"/>
    <n v="38669.911999999997"/>
    <n v="39758.813999999998"/>
    <n v="40874.051999999996"/>
    <n v="42018.703999999998"/>
    <n v="43195.804000000004"/>
    <n v="44402.418000000005"/>
    <n v="45628.456999999995"/>
    <n v="46860.042000000001"/>
    <n v="48087.777999999998"/>
    <n v="49307.19"/>
    <n v="50522.739000000001"/>
    <n v="51744.919000000002"/>
    <n v="52988.963000000003"/>
    <n v="54265.820999999996"/>
    <n v="55577.994999999995"/>
    <n v="56921.739000000001"/>
    <n v="58294.062000000005"/>
    <n v="59689.748999999996"/>
    <n v="61104.33"/>
    <n v="62536.990999999995"/>
    <n v="63987.1"/>
    <n v="65450.294999999998"/>
    <n v="66921.301999999996"/>
    <n v="68395.835000000006"/>
    <n v="69871.094000000012"/>
    <n v="71345.975999999995"/>
    <n v="72819.997000000003"/>
    <n v="74293.462"/>
    <n v="75766.144"/>
    <n v="77237.396999999997"/>
    <n v="78705.183000000005"/>
    <n v="80166.341"/>
    <n v="81617.024000000005"/>
    <n v="83054.478000000003"/>
    <n v="84476.676000000007"/>
    <n v="85884.013999999996"/>
    <n v="87279.160999999993"/>
    <n v="88666.228000000003"/>
    <n v="90047.964999999997"/>
    <n v="91424.43"/>
    <n v="92793.729000000007"/>
    <n v="94154.217999999993"/>
    <n v="95503.55"/>
    <n v="96839.543999999994"/>
    <n v="98161.043999999994"/>
    <n v="99466.89499999999"/>
    <n v="100754.78700000001"/>
    <n v="102022.091"/>
    <n v="103266.416"/>
    <n v="104486.29399999999"/>
    <n v="105680.296"/>
    <n v="106846.15299999999"/>
    <n v="107981.447"/>
    <n v="109084.20199999999"/>
    <n v="110153.943"/>
    <n v="111190.152"/>
    <n v="112190.995"/>
    <n v="113154.444"/>
    <n v="114079.54699999999"/>
  </r>
  <r>
    <x v="3"/>
    <n v="612"/>
    <s v="Pitcairn  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"/>
    <n v="0.13400000000000001"/>
    <n v="0.13700000000000001"/>
    <n v="0.13900000000000001"/>
    <n v="0.14100000000000001"/>
    <n v="0.14300000000000002"/>
    <n v="0.14499999999999999"/>
    <n v="0.14699999999999999"/>
    <n v="0.14899999999999999"/>
    <n v="0.14899999999999999"/>
    <n v="0.14499999999999999"/>
    <n v="0.13900000000000001"/>
    <n v="0.13"/>
    <n v="0.12"/>
    <n v="0.111"/>
    <n v="0.10299999999999999"/>
    <n v="9.9000000000000005E-2"/>
    <n v="9.5000000000000001E-2"/>
    <n v="9.4E-2"/>
    <n v="9.1999999999999998E-2"/>
    <n v="0.09"/>
    <n v="8.5999999999999993E-2"/>
    <n v="8.2000000000000003E-2"/>
    <n v="7.6999999999999999E-2"/>
    <n v="7.2999999999999995E-2"/>
    <n v="6.9000000000000006E-2"/>
    <n v="6.7000000000000004E-2"/>
    <n v="6.5000000000000002E-2"/>
    <n v="6.5000000000000002E-2"/>
    <n v="6.3E-2"/>
    <n v="6.3E-2"/>
    <n v="6.3E-2"/>
    <n v="6.2E-2"/>
    <n v="6.2E-2"/>
    <n v="6.2E-2"/>
    <n v="6.2E-2"/>
    <n v="6.2E-2"/>
    <n v="6.3E-2"/>
    <n v="6.4000000000000001E-2"/>
    <n v="6.5000000000000002E-2"/>
    <n v="6.5000000000000002E-2"/>
    <n v="6.5000000000000002E-2"/>
    <n v="6.6000000000000003E-2"/>
    <n v="6.7000000000000004E-2"/>
    <n v="6.7000000000000004E-2"/>
    <n v="6.7000000000000004E-2"/>
    <n v="6.7000000000000004E-2"/>
    <n v="6.7000000000000004E-2"/>
    <n v="6.8000000000000005E-2"/>
    <n v="6.8000000000000005E-2"/>
    <n v="6.8000000000000005E-2"/>
    <n v="6.8000000000000005E-2"/>
    <n v="6.8000000000000005E-2"/>
    <n v="6.7000000000000004E-2"/>
    <n v="6.7000000000000004E-2"/>
    <n v="6.7000000000000004E-2"/>
    <n v="6.7000000000000004E-2"/>
    <n v="6.7000000000000004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8000000000000005E-2"/>
    <n v="6.6000000000000003E-2"/>
    <n v="6.6000000000000003E-2"/>
    <n v="6.4000000000000001E-2"/>
    <n v="6.4000000000000001E-2"/>
    <n v="6.4000000000000001E-2"/>
    <n v="6.2E-2"/>
    <n v="6.2E-2"/>
    <n v="6.0999999999999999E-2"/>
    <n v="6.0999999999999999E-2"/>
  </r>
  <r>
    <x v="1"/>
    <n v="616"/>
    <s v="Poland          "/>
    <n v="6000"/>
    <n v="6251.2054933617146"/>
    <n v="6548.8819454265576"/>
    <n v="6860.7334666373472"/>
    <n v="7187.4350602867444"/>
    <n v="7529.6938726813505"/>
    <n v="7888.2507237614154"/>
    <n v="8263.8817106071983"/>
    <n v="8657.3998873027795"/>
    <n v="9069.6570247933851"/>
    <n v="9501.545454545454"/>
    <n v="9954"/>
    <n v="10428"/>
    <n v="11076.923076923078"/>
    <n v="12000"/>
    <n v="13000"/>
    <n v="14932.5"/>
    <n v="16865"/>
    <n v="19859.5"/>
    <n v="22854"/>
    <n v="24750"/>
    <n v="26644"/>
    <n v="23968"/>
    <n v="28204"/>
    <n v="27180.62857142857"/>
    <n v="24824.005000000001"/>
    <n v="25278.249"/>
    <n v="25761.637000000002"/>
    <n v="26262.839"/>
    <n v="26772.050999999999"/>
    <n v="27281.001"/>
    <n v="27782.978999999999"/>
    <n v="28272.806"/>
    <n v="28746.726999999999"/>
    <n v="29202.233"/>
    <n v="29637.546000000002"/>
    <n v="30051.05"/>
    <n v="30440.808000000001"/>
    <n v="30804.347999999998"/>
    <n v="31139.262999999999"/>
    <n v="31444.95"/>
    <n v="31719.947999999997"/>
    <n v="31967.69"/>
    <n v="32198.754999999997"/>
    <n v="32427.322999999997"/>
    <n v="32664.156999999999"/>
    <n v="32913.271999999997"/>
    <n v="33173.807000000001"/>
    <n v="33445.555999999997"/>
    <n v="33726.553"/>
    <n v="34015.218000000001"/>
    <n v="34310.557000000001"/>
    <n v="34613.044999999998"/>
    <n v="34923.777000000002"/>
    <n v="35244.241000000002"/>
    <n v="35574.150999999998"/>
    <n v="35914.730000000003"/>
    <n v="36261.623000000007"/>
    <n v="36602.122000000003"/>
    <n v="36919.546000000002"/>
    <n v="37201.884999999995"/>
    <n v="37443.607000000004"/>
    <n v="37647.447999999997"/>
    <n v="37819.968999999997"/>
    <n v="37971.809000000001"/>
    <n v="38110.783000000003"/>
    <n v="38238.968999999997"/>
    <n v="38353.892"/>
    <n v="38453.577000000005"/>
    <n v="38534.623999999996"/>
    <n v="38594.998"/>
    <n v="38634.767"/>
    <n v="38656.418000000005"/>
    <n v="38663.273000000001"/>
    <n v="38659.733999999997"/>
    <n v="38649.33"/>
    <n v="38633.392"/>
    <n v="38612.26"/>
    <n v="38587.218999999997"/>
    <n v="38559.376000000004"/>
    <n v="38529.562000000005"/>
    <n v="38498.565999999999"/>
    <n v="38466.661"/>
    <n v="38433.387000000002"/>
    <n v="38397.853000000003"/>
    <n v="38359.29"/>
    <n v="38317.512999999999"/>
    <n v="38272.421000000002"/>
    <n v="38223.349000000002"/>
    <n v="38169.497000000003"/>
    <n v="38110.135000000002"/>
    <n v="38044.903000000006"/>
    <n v="37973.388999999996"/>
    <n v="37894.743999999999"/>
    <n v="37808.005000000005"/>
    <n v="37712.428"/>
    <n v="37607.724000000002"/>
    <n v="37493.824999999997"/>
    <n v="37370.535000000003"/>
    <n v="37237.74"/>
    <n v="37095.470999999998"/>
    <n v="36943.72"/>
    <n v="36782.786"/>
    <n v="36613.449999999997"/>
    <n v="36436.748"/>
    <n v="36253.574000000001"/>
  </r>
  <r>
    <x v="4"/>
    <n v="620"/>
    <s v="Portugal        "/>
    <n v="1893.6413233098592"/>
    <n v="2001.649615833539"/>
    <n v="2085.2511970009991"/>
    <n v="2172.6073794368426"/>
    <n v="2263.6557045735276"/>
    <n v="2358.5558229975913"/>
    <n v="2457.474683104158"/>
    <n v="2560.5869069168307"/>
    <n v="2668.0751895383651"/>
    <n v="2780.1307241024647"/>
    <n v="2896.9536542733999"/>
    <n v="3018.7535565347921"/>
    <n v="3145.7499547237417"/>
    <n v="3329.3013106614922"/>
    <n v="3516.8885083604227"/>
    <n v="3735.7331505577786"/>
    <n v="4019.0923671892187"/>
    <n v="4361.5712999193547"/>
    <n v="4637.1998949104591"/>
    <n v="5112.8306139006663"/>
    <n v="5485.2944046673392"/>
    <n v="5960.4687239064042"/>
    <n v="6113.2409167236901"/>
    <n v="6622.8012222982525"/>
    <n v="7481.7349630643375"/>
    <n v="8405"/>
    <n v="8392.8240000000005"/>
    <n v="8423.4880000000012"/>
    <n v="8478.7209999999995"/>
    <n v="8544.2880000000005"/>
    <n v="8609.9930000000004"/>
    <n v="8669.8549999999996"/>
    <n v="8721.9279999999999"/>
    <n v="8767.7839999999997"/>
    <n v="8811.6349999999984"/>
    <n v="8857.7189999999991"/>
    <n v="8907.5069999999996"/>
    <n v="8957.2579999999998"/>
    <n v="8996.9770000000008"/>
    <n v="9013.3739999999998"/>
    <n v="8998.598"/>
    <n v="8947.1620000000003"/>
    <n v="8866.4409999999989"/>
    <n v="8777.2659999999996"/>
    <n v="8708.3809999999994"/>
    <n v="8680.4269999999997"/>
    <n v="8699.5859999999993"/>
    <n v="8759.6229999999996"/>
    <n v="8853.2119999999995"/>
    <n v="8967.9140000000007"/>
    <n v="9093.4009999999998"/>
    <n v="9228.9340000000011"/>
    <n v="9374.2420000000002"/>
    <n v="9519.6170000000002"/>
    <n v="9653.2049999999999"/>
    <n v="9766.2999999999993"/>
    <n v="9854.9809999999998"/>
    <n v="9920.259"/>
    <n v="9964.8070000000007"/>
    <n v="9993.75"/>
    <n v="10011.42"/>
    <n v="10018.014999999999"/>
    <n v="10013.671"/>
    <n v="10002.891"/>
    <n v="9991.2860000000001"/>
    <n v="9983.2289999999994"/>
    <n v="9980.6959999999999"/>
    <n v="9983.9569999999985"/>
    <n v="9993.469000000001"/>
    <n v="10009.018"/>
    <n v="10030.386"/>
    <n v="10058.011999999999"/>
    <n v="10092.187999999998"/>
    <n v="10132.17"/>
    <n v="10176.824000000001"/>
    <n v="10225.09"/>
    <n v="10276.615"/>
    <n v="10330.884"/>
    <n v="10386.419"/>
    <n v="10441.439"/>
    <n v="10494.502"/>
    <n v="10545.021000000001"/>
    <n v="10592.716"/>
    <n v="10636.88"/>
    <n v="10676.862999999999"/>
    <n v="10712.26"/>
    <n v="10742.535"/>
    <n v="10767.823"/>
    <n v="10789.272000000001"/>
    <n v="10808.541000000001"/>
    <n v="10826.841"/>
    <n v="10844.67"/>
    <n v="10861.73"/>
    <n v="10877.477999999999"/>
    <n v="10891.030999999999"/>
    <n v="10901.811000000002"/>
    <n v="10909.707999999999"/>
    <n v="10915.169"/>
    <n v="10918.826999999999"/>
    <n v="10921.56"/>
    <n v="10924.022999999999"/>
    <n v="10926.428"/>
    <n v="10928.668000000001"/>
    <n v="10930.691999999999"/>
    <n v="10932.337"/>
    <n v="10933.469000000001"/>
  </r>
  <r>
    <x v="14"/>
    <n v="624"/>
    <s v="Guinea-Bissau   "/>
    <n v="262.38283400242398"/>
    <n v="257.23807255139604"/>
    <n v="252.19418877587844"/>
    <n v="247.2492046822338"/>
    <n v="242.40118106101352"/>
    <n v="237.64821672648387"/>
    <n v="232.9884477710626"/>
    <n v="228.42004683437509"/>
    <n v="223.94122238664221"/>
    <n v="219.55021802611984"/>
    <n v="215.24531179031356"/>
    <n v="211.02481548069957"/>
    <n v="212.79813325784832"/>
    <n v="214.58635286505711"/>
    <n v="216.38959952778868"/>
    <n v="218.20799952382052"/>
    <n v="220.04168019208794"/>
    <n v="224.53232672662034"/>
    <n v="229.11461910879623"/>
    <n v="233.79042766203702"/>
    <n v="238.56166087962958"/>
    <n v="243.43026620370367"/>
    <n v="292.1163194444444"/>
    <n v="350.53958333333333"/>
    <n v="420.64749999999998"/>
    <n v="504.77699999999999"/>
    <n v="508.37700000000001"/>
    <n v="512.38200000000006"/>
    <n v="516.96100000000001"/>
    <n v="522.16"/>
    <n v="527.89699999999993"/>
    <n v="533.96"/>
    <n v="540.01"/>
    <n v="545.61400000000003"/>
    <n v="550.28800000000001"/>
    <n v="553.63699999999994"/>
    <n v="555.50900000000001"/>
    <n v="556.11899999999991"/>
    <n v="556.11099999999999"/>
    <n v="556.39499999999998"/>
    <n v="557.68399999999997"/>
    <n v="560.30099999999993"/>
    <n v="564.25"/>
    <n v="569.54300000000001"/>
    <n v="576.08500000000004"/>
    <n v="583.87099999999998"/>
    <n v="592.66999999999996"/>
    <n v="602.71500000000003"/>
    <n v="614.98500000000001"/>
    <n v="630.77499999999998"/>
    <n v="650.84199999999998"/>
    <n v="675.79700000000003"/>
    <n v="704.92399999999998"/>
    <n v="736.03600000000006"/>
    <n v="766.11599999999999"/>
    <n v="793.03300000000002"/>
    <n v="816.005"/>
    <n v="835.77499999999998"/>
    <n v="853.625"/>
    <n v="871.54700000000003"/>
    <n v="891.053"/>
    <n v="912.35300000000007"/>
    <n v="935.12699999999995"/>
    <n v="959.72900000000004"/>
    <n v="986.47500000000002"/>
    <n v="1015.528"/>
    <n v="1047.2640000000001"/>
    <n v="1081.568"/>
    <n v="1117.4949999999999"/>
    <n v="1153.72"/>
    <n v="1189.3309999999999"/>
    <n v="1223.9349999999999"/>
    <n v="1257.923"/>
    <n v="1292.1179999999999"/>
    <n v="1327.7359999999999"/>
    <n v="1365.65"/>
    <n v="1406.1790000000001"/>
    <n v="1449.039"/>
    <n v="1493.7829999999999"/>
    <n v="1539.712"/>
    <n v="1586.3440000000001"/>
    <n v="1633.5640000000001"/>
    <n v="1681.645"/>
    <n v="1730.95"/>
    <n v="1782.008"/>
    <n v="1835.2080000000001"/>
    <n v="1890.6819999999998"/>
    <n v="1948.345"/>
    <n v="2008.105"/>
    <n v="2069.788"/>
    <n v="2133.2719999999999"/>
    <n v="2198.5450000000001"/>
    <n v="2265.6790000000001"/>
    <n v="2334.7380000000003"/>
    <n v="2405.81"/>
    <n v="2478.953"/>
    <n v="2554.1570000000002"/>
    <n v="2631.3810000000003"/>
    <n v="2710.6039999999998"/>
    <n v="2791.8010000000004"/>
    <n v="2874.9290000000001"/>
    <n v="2959.9409999999998"/>
    <n v="3046.7659999999996"/>
    <n v="3135.3"/>
    <n v="3225.42"/>
    <n v="3317.0039999999999"/>
  </r>
  <r>
    <x v="11"/>
    <n v="626"/>
    <s v="East Timor      "/>
    <n v="160.26390363603863"/>
    <n v="163.2317537033727"/>
    <n v="166.25456395713883"/>
    <n v="169.33335217856737"/>
    <n v="172.46915499668899"/>
    <n v="175.66302823736837"/>
    <n v="178.9160472788011"/>
    <n v="182.22930741359372"/>
    <n v="185.60392421754918"/>
    <n v="189.04103392528157"/>
    <n v="192.54179381278675"/>
    <n v="196.10738258709765"/>
    <n v="213.1601984642366"/>
    <n v="231.69586789590932"/>
    <n v="251.84333466946669"/>
    <n v="273.74275507550726"/>
    <n v="297.54647290816013"/>
    <n v="310.48327607808005"/>
    <n v="323.98254895104014"/>
    <n v="338.06874673152009"/>
    <n v="352.76738789376009"/>
    <n v="368.10510041088008"/>
    <n v="383.44281292800002"/>
    <n v="399.41959679999997"/>
    <n v="416.06208000000004"/>
    <n v="433.39800000000002"/>
    <n v="438.1"/>
    <n v="443.36399999999998"/>
    <n v="449.12"/>
    <n v="455.31200000000001"/>
    <n v="461.9"/>
    <n v="468.863"/>
    <n v="476.19399999999996"/>
    <n v="483.899"/>
    <n v="491.99599999999998"/>
    <n v="500.5"/>
    <n v="509.41800000000001"/>
    <n v="518.73199999999997"/>
    <n v="528.4"/>
    <n v="538.36699999999996"/>
    <n v="548.59899999999993"/>
    <n v="558.61500000000001"/>
    <n v="568.3420000000001"/>
    <n v="578.58199999999999"/>
    <n v="590.45500000000004"/>
    <n v="604.49400000000003"/>
    <n v="621.88099999999997"/>
    <n v="641.726"/>
    <n v="660.04300000000001"/>
    <n v="671.42499999999995"/>
    <n v="672.40499999999997"/>
    <n v="660.94100000000003"/>
    <n v="639.28200000000004"/>
    <n v="613.50700000000006"/>
    <n v="592.17599999999993"/>
    <n v="581.38"/>
    <n v="583.4"/>
    <n v="596.22900000000004"/>
    <n v="616.42100000000005"/>
    <n v="638.58899999999994"/>
    <n v="658.79899999999998"/>
    <n v="675.47800000000007"/>
    <n v="689.75700000000006"/>
    <n v="703.52199999999993"/>
    <n v="719.755"/>
    <n v="740.19200000000001"/>
    <n v="766.86199999999997"/>
    <n v="798.00599999999997"/>
    <n v="827.17100000000005"/>
    <n v="845.54899999999998"/>
    <n v="847.58600000000001"/>
    <n v="829.98099999999999"/>
    <n v="796.71299999999997"/>
    <n v="758.43"/>
    <n v="730.02199999999993"/>
    <n v="722.10199999999998"/>
    <n v="738.29200000000003"/>
    <n v="775.12900000000002"/>
    <n v="827.41100000000006"/>
    <n v="886.83500000000004"/>
    <n v="947.06400000000008"/>
    <n v="1007.008"/>
    <n v="1067.9070000000002"/>
    <n v="1128.425"/>
    <n v="1187.4349999999999"/>
    <n v="1244.1109999999999"/>
    <n v="1297.4490000000001"/>
    <n v="1347.1680000000001"/>
    <n v="1394.175"/>
    <n v="1439.981"/>
    <n v="1485.7159999999999"/>
    <n v="1531.5740000000001"/>
    <n v="1577.231"/>
    <n v="1622.713"/>
    <n v="1667.95"/>
    <n v="1712.923"/>
    <n v="1757.7620000000002"/>
    <n v="1802.64"/>
    <n v="1847.627"/>
    <n v="1892.7840000000001"/>
    <n v="1938.184"/>
    <n v="1983.873"/>
    <n v="2029.9690000000001"/>
    <n v="2076.712"/>
    <n v="2124.395"/>
    <n v="2173.2330000000002"/>
  </r>
  <r>
    <x v="6"/>
    <n v="630"/>
    <s v="Puerto Rico     "/>
    <n v="96.356823466034172"/>
    <n v="104.25492375013533"/>
    <n v="112.8004093034251"/>
    <n v="122.04634449223045"/>
    <n v="132.05014322110179"/>
    <n v="142.87392545233968"/>
    <n v="154.58490294843307"/>
    <n v="167.25579663273086"/>
    <n v="180.96528816000387"/>
    <n v="195.79850850098779"/>
    <n v="211.84756657483928"/>
    <n v="229.21212121212119"/>
    <n v="248"/>
    <n v="299.42838813674132"/>
    <n v="350.85677627348269"/>
    <n v="440.82005224104233"/>
    <n v="537.63767304422561"/>
    <n v="644.73681110084419"/>
    <n v="753.99221180366942"/>
    <n v="861.68509245021585"/>
    <n v="981.41090331026999"/>
    <n v="1209.4330860918917"/>
    <n v="1437.4552688735134"/>
    <n v="1665.4774516551349"/>
    <n v="1893.4996344367564"/>
    <n v="2218"/>
    <n v="2210.326"/>
    <n v="2213.2979999999998"/>
    <n v="2222.7199999999998"/>
    <n v="2235.5700000000002"/>
    <n v="2249.9949999999999"/>
    <n v="2265.3760000000002"/>
    <n v="2282.2669999999998"/>
    <n v="2302.2030000000004"/>
    <n v="2327.395"/>
    <n v="2359.797"/>
    <n v="2400.11"/>
    <n v="2446.9110000000001"/>
    <n v="2496.2849999999999"/>
    <n v="2542.8779999999997"/>
    <n v="2583.0029999999997"/>
    <n v="2614.9690000000001"/>
    <n v="2640.2920000000004"/>
    <n v="2662.44"/>
    <n v="2686.54"/>
    <n v="2716.299"/>
    <n v="2752.509"/>
    <n v="2793.9260000000004"/>
    <n v="2839.7359999999999"/>
    <n v="2888.4539999999997"/>
    <n v="2938.8"/>
    <n v="2990.8379999999997"/>
    <n v="3044.4639999999999"/>
    <n v="3097.9629999999997"/>
    <n v="3149.1679999999997"/>
    <n v="3196.52"/>
    <n v="3239.3540000000003"/>
    <n v="3278.011"/>
    <n v="3313.2350000000001"/>
    <n v="3346.2710000000002"/>
    <n v="3378.125"/>
    <n v="3408.7929999999997"/>
    <n v="3438.1949999999997"/>
    <n v="3467.1880000000001"/>
    <n v="3496.819"/>
    <n v="3527.7960000000003"/>
    <n v="3560.5749999999998"/>
    <n v="3594.8910000000001"/>
    <n v="3629.82"/>
    <n v="3664.0030000000002"/>
    <n v="3696.453"/>
    <n v="3726.884"/>
    <n v="3755.585"/>
    <n v="3782.8449999999998"/>
    <n v="3809.16"/>
    <n v="3834.904"/>
    <n v="3860.127"/>
    <n v="3884.71"/>
    <n v="3908.6579999999999"/>
    <n v="3931.95"/>
    <n v="3954.5839999999998"/>
    <n v="3976.5739999999996"/>
    <n v="3997.9809999999998"/>
    <n v="4018.902"/>
    <n v="4039.4570000000003"/>
    <n v="4059.7309999999998"/>
    <n v="4079.76"/>
    <n v="4099.5200000000004"/>
    <n v="4118.9610000000002"/>
    <n v="4137.9980000000005"/>
    <n v="4156.5619999999999"/>
    <n v="4174.634"/>
    <n v="4192.2090000000007"/>
    <n v="4209.2479999999996"/>
    <n v="4225.7080000000005"/>
    <n v="4241.55"/>
    <n v="4256.7480000000005"/>
    <n v="4271.2780000000002"/>
    <n v="4285.1210000000001"/>
    <n v="4298.2510000000002"/>
    <n v="4310.6499999999996"/>
    <n v="4322.3119999999999"/>
    <n v="4333.2240000000002"/>
    <n v="4343.3530000000001"/>
    <n v="4352.66"/>
    <n v="4361.1239999999998"/>
  </r>
  <r>
    <x v="9"/>
    <n v="634"/>
    <s v="Qatar           "/>
    <n v="8.0123696350133446"/>
    <n v="8.4129881167640139"/>
    <n v="8.8336375226022135"/>
    <n v="9.275319398732325"/>
    <n v="9.73908536866894"/>
    <n v="10.226039637102389"/>
    <n v="10.737341618957508"/>
    <n v="11.274208699905383"/>
    <n v="11.837919134900652"/>
    <n v="12.429815091645683"/>
    <n v="13.051305846227971"/>
    <n v="13.70387113853937"/>
    <n v="14.406633761028566"/>
    <n v="15.145435492363365"/>
    <n v="15.92212449197174"/>
    <n v="16.738643696688243"/>
    <n v="17.597035681133789"/>
    <n v="17.774783516296758"/>
    <n v="17.954326784138143"/>
    <n v="18.135683620341553"/>
    <n v="18.318872343779351"/>
    <n v="18.503911458362982"/>
    <n v="19.949529541047589"/>
    <n v="21.50808653644193"/>
    <n v="23.188405797101453"/>
    <n v="25"/>
    <n v="27.768000000000001"/>
    <n v="30.052999999999997"/>
    <n v="31.945"/>
    <n v="33.554000000000002"/>
    <n v="35"/>
    <n v="36.421999999999997"/>
    <n v="37.971999999999994"/>
    <n v="39.811"/>
    <n v="42.104999999999997"/>
    <n v="45"/>
    <n v="48.6"/>
    <n v="52.945999999999998"/>
    <n v="58.008000000000003"/>
    <n v="63.709000000000003"/>
    <n v="70"/>
    <n v="76.838999999999999"/>
    <n v="84.266999999999996"/>
    <n v="92.397999999999996"/>
    <n v="101.392"/>
    <n v="111.33"/>
    <n v="122.46100000000001"/>
    <n v="134.702"/>
    <n v="147.42099999999999"/>
    <n v="159.749"/>
    <n v="171.16900000000001"/>
    <n v="181.17099999999999"/>
    <n v="190.20600000000002"/>
    <n v="199.87899999999999"/>
    <n v="212.398"/>
    <n v="229.24200000000002"/>
    <n v="250.964"/>
    <n v="276.75800000000004"/>
    <n v="305.05599999999998"/>
    <n v="333.59"/>
    <n v="360.63499999999999"/>
    <n v="385.84699999999998"/>
    <n v="409.47900000000004"/>
    <n v="431.13200000000006"/>
    <n v="450.49099999999999"/>
    <n v="467.428"/>
    <n v="481.9"/>
    <n v="494.18799999999999"/>
    <n v="504.97500000000002"/>
    <n v="515.19599999999991"/>
    <n v="525.73599999999999"/>
    <n v="536.18299999999999"/>
    <n v="546.86200000000008"/>
    <n v="560.21500000000003"/>
    <n v="579.399"/>
    <n v="606.33899999999994"/>
    <n v="642.46299999999997"/>
    <n v="686.28599999999994"/>
    <n v="733.23699999999997"/>
    <n v="776.93600000000004"/>
    <n v="812.84199999999998"/>
    <n v="839.21299999999997"/>
    <n v="857.49199999999996"/>
    <n v="870.22500000000002"/>
    <n v="881.41499999999996"/>
    <n v="893.99300000000005"/>
    <n v="908.62100000000009"/>
    <n v="924.37"/>
    <n v="940.72299999999996"/>
    <n v="956.69399999999996"/>
    <n v="971.58500000000004"/>
    <n v="985.39400000000001"/>
    <n v="998.5329999999999"/>
    <n v="1011.1849999999999"/>
    <n v="1023.616"/>
    <n v="1036.0250000000001"/>
    <n v="1048.4690000000001"/>
    <n v="1060.9059999999999"/>
    <n v="1073.325"/>
    <n v="1085.6869999999999"/>
    <n v="1097.9580000000001"/>
    <n v="1110.1420000000001"/>
    <n v="1122.2550000000001"/>
    <n v="1134.2829999999999"/>
    <n v="1146.2080000000001"/>
    <n v="1158.0129999999999"/>
  </r>
  <r>
    <x v="12"/>
    <n v="638"/>
    <s v="Reunion         "/>
    <n v="9.0236399272214598"/>
    <n v="10.828367912665751"/>
    <n v="12.994041495198902"/>
    <n v="15.592849794238681"/>
    <n v="18.711419753086417"/>
    <n v="22.453703703703699"/>
    <n v="26.944444444444439"/>
    <n v="32.333333333333329"/>
    <n v="38.799999999999997"/>
    <n v="49.8"/>
    <n v="60.8"/>
    <n v="71.2"/>
    <n v="81.2"/>
    <n v="89"/>
    <n v="103.92222222222223"/>
    <n v="109.1"/>
    <n v="163.95"/>
    <n v="182.7"/>
    <n v="180.8"/>
    <n v="167.07"/>
    <n v="172.6"/>
    <n v="173.74"/>
    <n v="173.26"/>
    <n v="195.43"/>
    <n v="218.69"/>
    <n v="248.11099999999999"/>
    <n v="259.303"/>
    <n v="268.46499999999997"/>
    <n v="276.45100000000002"/>
    <n v="283.94099999999997"/>
    <n v="291.44299999999998"/>
    <n v="299.28399999999999"/>
    <n v="307.61699999999996"/>
    <n v="316.44"/>
    <n v="325.63300000000004"/>
    <n v="335.05500000000001"/>
    <n v="344.64699999999999"/>
    <n v="354.53100000000001"/>
    <n v="365.04700000000003"/>
    <n v="376.63900000000001"/>
    <n v="389.52499999999998"/>
    <n v="403.988"/>
    <n v="419.66399999999999"/>
    <n v="435.34100000000001"/>
    <n v="449.37700000000001"/>
    <n v="460.63200000000001"/>
    <n v="468.68"/>
    <n v="473.97299999999996"/>
    <n v="477.32799999999997"/>
    <n v="479.99599999999998"/>
    <n v="482.93799999999999"/>
    <n v="486.32400000000001"/>
    <n v="490.03700000000003"/>
    <n v="494.40899999999999"/>
    <n v="499.77"/>
    <n v="506.33499999999998"/>
    <n v="514.35400000000004"/>
    <n v="523.77300000000002"/>
    <n v="534.11200000000008"/>
    <n v="544.66700000000003"/>
    <n v="554.93700000000001"/>
    <n v="564.73500000000001"/>
    <n v="574.22500000000002"/>
    <n v="583.67499999999995"/>
    <n v="593.50099999999998"/>
    <n v="603.99199999999996"/>
    <n v="615.21500000000003"/>
    <n v="627.02099999999996"/>
    <n v="639.23299999999995"/>
    <n v="651.58699999999999"/>
    <n v="663.88599999999997"/>
    <n v="676.05200000000002"/>
    <n v="688.12099999999998"/>
    <n v="700.14799999999991"/>
    <n v="712.23199999999997"/>
    <n v="724.43200000000002"/>
    <n v="736.76"/>
    <n v="749.14200000000005"/>
    <n v="761.44200000000001"/>
    <n v="773.48299999999995"/>
    <n v="785.13900000000001"/>
    <n v="796.35400000000004"/>
    <n v="807.16300000000001"/>
    <n v="817.63400000000001"/>
    <n v="827.87599999999998"/>
    <n v="837.97299999999996"/>
    <n v="847.93900000000008"/>
    <n v="857.75099999999998"/>
    <n v="867.41600000000005"/>
    <n v="876.93299999999999"/>
    <n v="886.30200000000002"/>
    <n v="895.53"/>
    <n v="904.62"/>
    <n v="913.56700000000001"/>
    <n v="922.36300000000006"/>
    <n v="930.99800000000005"/>
    <n v="939.47"/>
    <n v="947.77700000000004"/>
    <n v="955.91100000000006"/>
    <n v="963.86699999999996"/>
    <n v="971.63699999999994"/>
    <n v="979.21500000000003"/>
    <n v="986.59500000000003"/>
    <n v="993.77199999999993"/>
    <n v="1000.741"/>
    <n v="1007.499"/>
  </r>
  <r>
    <x v="1"/>
    <n v="642"/>
    <s v="Romania         "/>
    <n v="2750"/>
    <n v="2991.1447547899652"/>
    <n v="3204.7979515606762"/>
    <n v="3433.712090957868"/>
    <n v="3678.9772403120037"/>
    <n v="3941.7613289057153"/>
    <n v="4223.3157095418392"/>
    <n v="4524.9811173662556"/>
    <n v="4848.1940543209885"/>
    <n v="5194.4936296296319"/>
    <n v="5565.5288888888899"/>
    <n v="5963.0666666666657"/>
    <n v="6389"/>
    <n v="7086.5051903114181"/>
    <n v="7529.4117647058802"/>
    <n v="8000"/>
    <n v="8589.5"/>
    <n v="9179"/>
    <n v="9776"/>
    <n v="10373"/>
    <n v="11000"/>
    <n v="11866"/>
    <n v="12340"/>
    <n v="14806.728999999999"/>
    <n v="15753.12011111111"/>
    <n v="16311"/>
    <n v="16607.892"/>
    <n v="16856.830000000002"/>
    <n v="17077.387000000002"/>
    <n v="17284.004000000001"/>
    <n v="17486"/>
    <n v="17687.296000000002"/>
    <n v="17886.689999999999"/>
    <n v="18078.641000000003"/>
    <n v="18254.606"/>
    <n v="18407"/>
    <n v="18533.442999999999"/>
    <n v="18640.462"/>
    <n v="18745.087"/>
    <n v="18870.34"/>
    <n v="19032"/>
    <n v="19237.491999999998"/>
    <n v="19480.203999999998"/>
    <n v="19744.550999999999"/>
    <n v="20007.565000000002"/>
    <n v="20252.54"/>
    <n v="20473.447"/>
    <n v="20674.98"/>
    <n v="20863.941999999999"/>
    <n v="21051.489000000001"/>
    <n v="21245.107"/>
    <n v="21447.200000000001"/>
    <n v="21652.976000000002"/>
    <n v="21854.285"/>
    <n v="22039.699000000001"/>
    <n v="22201.389000000003"/>
    <n v="22333.737000000001"/>
    <n v="22439.781000000003"/>
    <n v="22530.614000000001"/>
    <n v="22622.237999999998"/>
    <n v="22724.835999999999"/>
    <n v="22844.798000000003"/>
    <n v="22974.921999999999"/>
    <n v="23095.491000000002"/>
    <n v="23179.021000000001"/>
    <n v="23206.720000000001"/>
    <n v="23171.714999999997"/>
    <n v="23082.835999999999"/>
    <n v="22956.385000000002"/>
    <n v="22816.368999999999"/>
    <n v="22680.951999999997"/>
    <n v="22554.868000000002"/>
    <n v="22435.088"/>
    <n v="22322.711000000003"/>
    <n v="22216.92"/>
    <n v="22116.977999999999"/>
    <n v="22025.066999999999"/>
    <n v="21942.387999999999"/>
    <n v="21865.616000000002"/>
    <n v="21789.842000000001"/>
    <n v="21711.472000000002"/>
    <n v="21629.271000000001"/>
    <n v="21544.195"/>
    <n v="21457.457999999999"/>
    <n v="21371.125"/>
    <n v="21286.582999999999"/>
    <n v="21204.012999999999"/>
    <n v="21122.449000000001"/>
    <n v="21040.777999999998"/>
    <n v="20957.451000000001"/>
    <n v="20871.305"/>
    <n v="20781.995000000003"/>
    <n v="20689.712"/>
    <n v="20594.492999999999"/>
    <n v="20496.545999999998"/>
    <n v="20396.061000000002"/>
    <n v="20292.98"/>
    <n v="20187.296999999999"/>
    <n v="20079.353000000003"/>
    <n v="19969.605"/>
    <n v="19858.424999999999"/>
    <n v="19745.944"/>
    <n v="19632.205999999998"/>
    <n v="19517.383999999998"/>
    <n v="19401.642"/>
    <n v="19285.103999999999"/>
  </r>
  <r>
    <x v="7"/>
    <n v="643"/>
    <s v="Russian Fed.    "/>
    <n v="15109.137838187711"/>
    <n v="15892.888115093396"/>
    <n v="16717.293557312154"/>
    <n v="17584.463054008505"/>
    <n v="18496.614887912892"/>
    <n v="19456.082409850467"/>
    <n v="20465.320007622569"/>
    <n v="21526.909384509308"/>
    <n v="22643.56616345471"/>
    <n v="23818.146833827916"/>
    <n v="25053.656058531094"/>
    <n v="26353.254360145933"/>
    <n v="28122.706661337532"/>
    <n v="30071.202269401223"/>
    <n v="35621.358680384481"/>
    <n v="38615.467200581144"/>
    <n v="44360.517649385343"/>
    <n v="48112.925745482164"/>
    <n v="55393.042561039561"/>
    <n v="63673.005468054624"/>
    <n v="71523.379152253197"/>
    <n v="89006.563907141943"/>
    <n v="81797.477965569909"/>
    <n v="91131.259100009309"/>
    <n v="112848.7400251372"/>
    <n v="102702.461"/>
    <n v="104248.12"/>
    <n v="105950.30100000001"/>
    <n v="107743.349"/>
    <n v="109574.02499999999"/>
    <n v="111401.5"/>
    <n v="113197.85800000001"/>
    <n v="114947.6"/>
    <n v="116646.133"/>
    <n v="118297.26800000001"/>
    <n v="119905.701"/>
    <n v="121468.99100000001"/>
    <n v="122970.54399999999"/>
    <n v="124376.606"/>
    <n v="125644.783"/>
    <n v="126749.102"/>
    <n v="127674.59299999999"/>
    <n v="128441.40900000001"/>
    <n v="129103.015"/>
    <n v="129734.296"/>
    <n v="130391.804"/>
    <n v="131094.47700000001"/>
    <n v="131834.96"/>
    <n v="132611.38200000001"/>
    <n v="133413.18299999999"/>
    <n v="134232.505"/>
    <n v="135074.73300000001"/>
    <n v="135946.33100000001"/>
    <n v="136840.533"/>
    <n v="137747.34700000001"/>
    <n v="138659.59299999999"/>
    <n v="139560.027"/>
    <n v="140447.70600000001"/>
    <n v="141349.55300000001"/>
    <n v="142303.77799999999"/>
    <n v="143328.90399999998"/>
    <n v="144444.677"/>
    <n v="145616.98699999999"/>
    <n v="146745.36200000002"/>
    <n v="147694.52499999999"/>
    <n v="148369.83299999998"/>
    <n v="148729.33199999999"/>
    <n v="148805.92300000001"/>
    <n v="148672.51199999999"/>
    <n v="148439.802"/>
    <n v="148189.19900000002"/>
    <n v="147946.73599999998"/>
    <n v="147690.655"/>
    <n v="147398.32199999999"/>
    <n v="147029.995"/>
    <n v="146560.06699999998"/>
    <n v="145985.04"/>
    <n v="145327.40700000001"/>
    <n v="144618.12"/>
    <n v="143899.22499999998"/>
    <n v="143201.57199999999"/>
    <n v="142537.329"/>
    <n v="141900.44500000001"/>
    <n v="141281.027"/>
    <n v="140661.32399999999"/>
    <n v="140028.21600000001"/>
    <n v="139380.80900000001"/>
    <n v="138724.16500000001"/>
    <n v="138057.736"/>
    <n v="137381.61900000001"/>
    <n v="136695.79"/>
    <n v="136000.07399999999"/>
    <n v="135293.75699999998"/>
    <n v="134575.85399999999"/>
    <n v="133845.231"/>
    <n v="133101.454"/>
    <n v="132344.772"/>
    <n v="131576.63399999999"/>
    <n v="130799.454"/>
    <n v="130016.40899999999"/>
    <n v="129230.40599999999"/>
    <n v="128442.61"/>
    <n v="127654.467"/>
    <n v="126869.53599999999"/>
    <n v="126091.967"/>
    <n v="125325"/>
  </r>
  <r>
    <x v="12"/>
    <n v="646"/>
    <s v="Rwanda          "/>
    <n v="470.34360550215536"/>
    <n v="471.91666103895182"/>
    <n v="473.49497763105541"/>
    <n v="475.07857287396865"/>
    <n v="476.66746442204209"/>
    <n v="478.26166998867103"/>
    <n v="479.86120734649262"/>
    <n v="481.46609432758453"/>
    <n v="483.07634882366347"/>
    <n v="484.69198878628436"/>
    <n v="486.31303222704128"/>
    <n v="487.9394972177671"/>
    <n v="492.03982912716009"/>
    <n v="496.17461760722023"/>
    <n v="500.34415220896165"/>
    <n v="504.54872491660001"/>
    <n v="508.78863016799994"/>
    <n v="519.17207159999998"/>
    <n v="529.76742000000002"/>
    <n v="540.57899999999995"/>
    <n v="551.61122448979586"/>
    <n v="562.86859641815909"/>
    <n v="788.01603498542261"/>
    <n v="1103.2224489795917"/>
    <n v="1544.5114285714283"/>
    <n v="2162.3159999999998"/>
    <n v="2225.2190000000001"/>
    <n v="2284.6149999999998"/>
    <n v="2345.7579999999998"/>
    <n v="2412.085"/>
    <n v="2485.2110000000002"/>
    <n v="2564.8310000000001"/>
    <n v="2648.817"/>
    <n v="2733.5419999999999"/>
    <n v="2814.4009999999998"/>
    <n v="2887.402"/>
    <n v="2950.8440000000001"/>
    <n v="3006.8050000000003"/>
    <n v="3061.7659999999996"/>
    <n v="3124.8249999999998"/>
    <n v="3202.415"/>
    <n v="3297.1769999999997"/>
    <n v="3406.9169999999999"/>
    <n v="3527.346"/>
    <n v="3651.884"/>
    <n v="3775.8329999999996"/>
    <n v="3897.8040000000001"/>
    <n v="4019.5789999999997"/>
    <n v="4143.3969999999999"/>
    <n v="4272.7389999999996"/>
    <n v="4410.0389999999998"/>
    <n v="4556.134"/>
    <n v="4709.9220000000005"/>
    <n v="4869.6110000000008"/>
    <n v="5032.5609999999997"/>
    <n v="5196.9870000000001"/>
    <n v="5354.5810000000001"/>
    <n v="5504.5889999999999"/>
    <n v="5660.9520000000002"/>
    <n v="5843.1970000000001"/>
    <n v="6060.8029999999999"/>
    <n v="6337.6260000000002"/>
    <n v="6659.43"/>
    <n v="6953.1810000000005"/>
    <n v="7119.43"/>
    <n v="7096.0889999999999"/>
    <n v="6838.3779999999997"/>
    <n v="6391.335"/>
    <n v="5891.7150000000001"/>
    <n v="5530.2849999999999"/>
    <n v="5439.0789999999997"/>
    <n v="5673.8180000000002"/>
    <n v="6180.03"/>
    <n v="6844.6880000000001"/>
    <n v="7500.0110000000004"/>
    <n v="8024.5109999999995"/>
    <n v="8383.0130000000008"/>
    <n v="8613.9029999999984"/>
    <n v="8757.6939999999995"/>
    <n v="8882.3649999999998"/>
    <n v="9037.69"/>
    <n v="9230.3430000000008"/>
    <n v="9441.7669999999998"/>
    <n v="9667.5360000000001"/>
    <n v="9897.8179999999993"/>
    <n v="10125.4"/>
    <n v="10351.196"/>
    <n v="10579.082"/>
    <n v="10807.811000000002"/>
    <n v="11035.780999999999"/>
    <n v="11261.746999999999"/>
    <n v="11485.243999999999"/>
    <n v="11706.236000000001"/>
    <n v="11924.457999999999"/>
    <n v="12139.777"/>
    <n v="12352.145"/>
    <n v="12561.381000000001"/>
    <n v="12767.546"/>
    <n v="12971.181"/>
    <n v="13173.061"/>
    <n v="13373.814999999999"/>
    <n v="13573.612000000001"/>
    <n v="13772.516"/>
    <n v="13970.929"/>
    <n v="14169.294999999998"/>
    <n v="14367.933000000001"/>
  </r>
  <r>
    <x v="14"/>
    <n v="654"/>
    <s v="St. Helena      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.9720000000000004"/>
    <n v="4.9790000000000001"/>
    <n v="4.9870000000000001"/>
    <n v="4.9960000000000004"/>
    <n v="5.0049999999999999"/>
    <n v="5.0140000000000002"/>
    <n v="5.0229999999999997"/>
    <n v="5.0310000000000006"/>
    <n v="5.0389999999999997"/>
    <n v="5.0470000000000006"/>
    <n v="5.0570000000000004"/>
    <n v="5.0670000000000002"/>
    <n v="5.0779999999999994"/>
    <n v="5.0890000000000004"/>
    <n v="5.0990000000000002"/>
    <n v="5.1059999999999999"/>
    <n v="5.1110000000000007"/>
    <n v="5.1150000000000002"/>
    <n v="5.117"/>
    <n v="5.1180000000000003"/>
    <n v="5.1189999999999998"/>
    <n v="5.1189999999999998"/>
    <n v="5.117"/>
    <n v="5.1180000000000003"/>
    <n v="5.125"/>
    <n v="5.14"/>
    <n v="5.1630000000000003"/>
    <n v="5.1920000000000002"/>
    <n v="5.2270000000000003"/>
    <n v="5.2690000000000001"/>
    <n v="5.3159999999999998"/>
    <n v="5.3680000000000003"/>
    <n v="5.423"/>
    <n v="5.476"/>
    <n v="5.5180000000000007"/>
    <n v="5.5440000000000005"/>
    <n v="5.5510000000000002"/>
    <n v="5.5429999999999993"/>
    <n v="5.5190000000000001"/>
    <n v="5.4850000000000003"/>
    <n v="5.4470000000000001"/>
    <n v="5.4030000000000005"/>
    <n v="5.3550000000000004"/>
    <n v="5.3040000000000003"/>
    <n v="5.2479999999999993"/>
    <n v="5.1909999999999998"/>
    <n v="5.1319999999999997"/>
    <n v="5.0739999999999998"/>
    <n v="5.0190000000000001"/>
    <n v="4.9710000000000001"/>
    <n v="4.9320000000000004"/>
    <n v="4.9039999999999999"/>
    <n v="4.8860000000000001"/>
    <n v="4.8819999999999997"/>
    <n v="4.8919999999999995"/>
    <n v="4.9180000000000001"/>
    <n v="4.9610000000000003"/>
    <n v="5.0190000000000001"/>
    <n v="5.0880000000000001"/>
    <n v="5.1579999999999995"/>
    <n v="5.226"/>
    <n v="5.2880000000000003"/>
    <n v="5.3449999999999998"/>
    <n v="5.3979999999999997"/>
    <n v="5.4480000000000004"/>
    <n v="5.4990000000000006"/>
    <n v="5.548"/>
    <n v="5.5949999999999998"/>
    <n v="5.6419999999999995"/>
    <n v="5.6859999999999999"/>
    <n v="5.7290000000000001"/>
    <n v="5.7709999999999999"/>
    <n v="5.8120000000000003"/>
    <n v="5.8520000000000003"/>
    <n v="5.89"/>
    <n v="5.9269999999999996"/>
    <n v="5.9629999999999992"/>
    <n v="5.9979999999999993"/>
    <n v="6.0329999999999995"/>
    <n v="6.0659999999999998"/>
    <n v="6.0980000000000008"/>
  </r>
  <r>
    <x v="6"/>
    <n v="659"/>
    <s v="St.Kitts &amp; Nevis"/>
    <n v="11.810961956856323"/>
    <n v="12.779073592664218"/>
    <n v="13.826538641243253"/>
    <n v="14.959861480689421"/>
    <n v="16.18607963484429"/>
    <n v="17.512807473765957"/>
    <n v="18.948283496205789"/>
    <n v="20.501421487698067"/>
    <n v="22.181865871935614"/>
    <n v="24.000051599143447"/>
    <n v="25.967268943335533"/>
    <n v="28.095733610822055"/>
    <n v="29.032258064516125"/>
    <n v="30"/>
    <n v="31"/>
    <n v="33.4"/>
    <n v="33.299999999999997"/>
    <n v="39.299999999999997"/>
    <n v="40.89"/>
    <n v="43.7"/>
    <n v="43.7"/>
    <n v="44.67"/>
    <n v="39.770000000000003"/>
    <n v="36.6"/>
    <n v="33.700000000000003"/>
    <n v="46.054000000000002"/>
    <n v="46.147999999999996"/>
    <n v="46.51"/>
    <n v="47.067999999999998"/>
    <n v="47.756999999999998"/>
    <n v="48.510999999999996"/>
    <n v="49.266999999999996"/>
    <n v="49.966999999999999"/>
    <n v="50.555"/>
    <n v="50.978000000000002"/>
    <n v="51.198999999999998"/>
    <n v="51.194000000000003"/>
    <n v="50.962000000000003"/>
    <n v="50.524999999999999"/>
    <n v="49.924999999999997"/>
    <n v="49.201000000000001"/>
    <n v="48.343999999999994"/>
    <n v="47.373000000000005"/>
    <n v="46.39"/>
    <n v="45.527000000000001"/>
    <n v="44.877000000000002"/>
    <n v="44.488"/>
    <n v="44.328000000000003"/>
    <n v="44.316999999999993"/>
    <n v="44.332000000000001"/>
    <n v="44.278999999999996"/>
    <n v="44.135999999999996"/>
    <n v="43.927"/>
    <n v="43.673999999999999"/>
    <n v="43.41"/>
    <n v="43.161000000000001"/>
    <n v="42.930999999999997"/>
    <n v="42.706000000000003"/>
    <n v="42.481000000000002"/>
    <n v="42.247"/>
    <n v="41.995999999999995"/>
    <n v="41.727000000000004"/>
    <n v="41.447000000000003"/>
    <n v="41.170999999999999"/>
    <n v="40.920999999999999"/>
    <n v="40.712000000000003"/>
    <n v="40.554000000000002"/>
    <n v="40.445"/>
    <n v="40.373000000000005"/>
    <n v="40.317999999999998"/>
    <n v="40.271000000000001"/>
    <n v="40.222000000000001"/>
    <n v="40.183"/>
    <n v="40.183999999999997"/>
    <n v="40.265999999999998"/>
    <n v="40.456000000000003"/>
    <n v="40.768000000000001"/>
    <n v="41.185000000000002"/>
    <n v="41.673999999999999"/>
    <n v="42.189"/>
    <n v="42.695999999999998"/>
    <n v="43.182000000000002"/>
    <n v="43.653999999999996"/>
    <n v="44.116"/>
    <n v="44.581000000000003"/>
    <n v="45.055999999999997"/>
    <n v="45.54"/>
    <n v="46.025999999999996"/>
    <n v="46.515000000000001"/>
    <n v="47.005000000000003"/>
    <n v="47.494999999999997"/>
    <n v="47.984999999999999"/>
    <n v="48.472999999999999"/>
    <n v="48.959000000000003"/>
    <n v="49.442"/>
    <n v="49.921000000000006"/>
    <n v="50.395000000000003"/>
    <n v="50.864000000000004"/>
    <n v="51.325000000000003"/>
    <n v="51.777999999999999"/>
    <n v="52.222000000000001"/>
    <n v="52.656999999999996"/>
    <n v="53.08"/>
    <n v="53.491"/>
    <n v="53.885999999999996"/>
    <n v="54.262999999999998"/>
  </r>
  <r>
    <x v="6"/>
    <n v="660"/>
    <s v="Anguilla        "/>
    <n v="1.0256524752475247"/>
    <n v="1.1396138613861386"/>
    <n v="1.2662376237623763"/>
    <n v="1.4069306930693071"/>
    <n v="1.5851485148514852"/>
    <n v="1.7633663366336634"/>
    <n v="1.9415841584158415"/>
    <n v="2.1198019801980199"/>
    <n v="2.2980198019801978"/>
    <n v="2.4762376237623762"/>
    <n v="2.6544554455445546"/>
    <n v="2.832673267326733"/>
    <n v="3.0108910891089113"/>
    <n v="3.1"/>
    <n v="2.95"/>
    <n v="3.0714285714285716"/>
    <n v="2.9649999999999999"/>
    <n v="2.8149999999999999"/>
    <n v="3.16"/>
    <n v="3.65"/>
    <n v="3.98"/>
    <n v="4.16"/>
    <n v="4.1875"/>
    <n v="4.9941176470588236"/>
    <n v="5.5333333333333332"/>
    <n v="5.1210000000000004"/>
    <n v="5.2069999999999999"/>
    <n v="5.2809999999999997"/>
    <n v="5.3479999999999999"/>
    <n v="5.4109999999999996"/>
    <n v="5.47"/>
    <n v="5.5289999999999999"/>
    <n v="5.5890000000000004"/>
    <n v="5.6509999999999998"/>
    <n v="5.7149999999999999"/>
    <n v="5.78"/>
    <n v="5.8469999999999995"/>
    <n v="5.9179999999999993"/>
    <n v="5.9930000000000003"/>
    <n v="6.0720000000000001"/>
    <n v="6.1579999999999995"/>
    <n v="6.2489999999999997"/>
    <n v="6.3460000000000001"/>
    <n v="6.4440000000000008"/>
    <n v="6.5410000000000004"/>
    <n v="6.633"/>
    <n v="6.7210000000000001"/>
    <n v="6.8040000000000003"/>
    <n v="6.8780000000000001"/>
    <n v="6.9390000000000001"/>
    <n v="6.9820000000000002"/>
    <n v="7.0090000000000003"/>
    <n v="7.0250000000000004"/>
    <n v="7.032"/>
    <n v="7.0359999999999996"/>
    <n v="7.0419999999999998"/>
    <n v="7.048"/>
    <n v="7.0570000000000004"/>
    <n v="7.0939999999999994"/>
    <n v="7.1870000000000003"/>
    <n v="7.3550000000000004"/>
    <n v="7.6079999999999997"/>
    <n v="7.9340000000000002"/>
    <n v="8.3060000000000009"/>
    <n v="8.68"/>
    <n v="9.027000000000001"/>
    <n v="9.3369999999999997"/>
    <n v="9.6150000000000002"/>
    <n v="9.8640000000000008"/>
    <n v="10.095000000000001"/>
    <n v="10.313000000000001"/>
    <n v="10.516"/>
    <n v="10.702"/>
    <n v="10.878"/>
    <n v="11.053000000000001"/>
    <n v="11.233000000000001"/>
    <n v="11.422000000000001"/>
    <n v="11.617000000000001"/>
    <n v="11.817"/>
    <n v="12.013999999999999"/>
    <n v="12.205"/>
    <n v="12.388999999999999"/>
    <n v="12.568"/>
    <n v="12.742000000000001"/>
    <n v="12.917999999999999"/>
    <n v="13.094000000000001"/>
    <n v="13.273"/>
    <n v="13.452999999999999"/>
    <n v="13.634"/>
    <n v="13.811"/>
    <n v="13.984"/>
    <n v="14.151"/>
    <n v="14.314"/>
    <n v="14.472000000000001"/>
    <n v="14.625"/>
    <n v="14.774000000000001"/>
    <n v="14.917000000000002"/>
    <n v="15.056000000000001"/>
    <n v="15.190999999999999"/>
    <n v="15.32"/>
    <n v="15.445"/>
    <n v="15.565999999999999"/>
    <n v="15.68"/>
    <n v="15.792"/>
    <n v="15.9"/>
    <n v="16.004999999999999"/>
  </r>
  <r>
    <x v="6"/>
    <n v="662"/>
    <s v="Saint Lucia     "/>
    <n v="1.0256524752475247"/>
    <n v="1.1396138613861386"/>
    <n v="1.2662376237623763"/>
    <n v="1.4069306930693071"/>
    <n v="1.5851485148514852"/>
    <n v="1.7633663366336634"/>
    <n v="1.9415841584158415"/>
    <n v="2.1198019801980199"/>
    <n v="2.2980198019801978"/>
    <n v="2.4762376237623762"/>
    <n v="2.6544554455445546"/>
    <n v="2.832673267326733"/>
    <n v="3.0108910891089113"/>
    <n v="3.1"/>
    <n v="2.95"/>
    <n v="3.0714285714285716"/>
    <n v="2.9649999999999999"/>
    <n v="2.8149999999999999"/>
    <n v="3.16"/>
    <n v="3.65"/>
    <n v="3.98"/>
    <n v="4.16"/>
    <n v="4.1875"/>
    <n v="4.9941176470588236"/>
    <n v="5.5333333333333332"/>
    <n v="82.782999999999987"/>
    <n v="83.882000000000005"/>
    <n v="84.777999999999992"/>
    <n v="85.516000000000005"/>
    <n v="86.143000000000001"/>
    <n v="86.700999999999993"/>
    <n v="87.234999999999999"/>
    <n v="87.790999999999997"/>
    <n v="88.411000000000001"/>
    <n v="89.135000000000005"/>
    <n v="89.995000000000005"/>
    <n v="91.010999999999996"/>
    <n v="92.185000000000002"/>
    <n v="93.496000000000009"/>
    <n v="94.911000000000001"/>
    <n v="96.399000000000001"/>
    <n v="97.971000000000004"/>
    <n v="99.619"/>
    <n v="101.27199999999999"/>
    <n v="102.83499999999999"/>
    <n v="104.249"/>
    <n v="105.473"/>
    <n v="106.54"/>
    <n v="107.54300000000001"/>
    <n v="108.61499999999999"/>
    <n v="109.854"/>
    <n v="111.298"/>
    <n v="112.916"/>
    <n v="114.648"/>
    <n v="116.4"/>
    <n v="118.11099999999999"/>
    <n v="119.753"/>
    <n v="121.358"/>
    <n v="122.98099999999999"/>
    <n v="124.708"/>
    <n v="126.59400000000001"/>
    <n v="128.65200000000002"/>
    <n v="130.846"/>
    <n v="133.12900000000002"/>
    <n v="135.43099999999998"/>
    <n v="137.69499999999999"/>
    <n v="139.91399999999999"/>
    <n v="142.08500000000001"/>
    <n v="144.16399999999999"/>
    <n v="146.1"/>
    <n v="147.85899999999998"/>
    <n v="149.41899999999998"/>
    <n v="150.79700000000003"/>
    <n v="152.04499999999999"/>
    <n v="153.24099999999999"/>
    <n v="154.446"/>
    <n v="155.67500000000001"/>
    <n v="156.91800000000001"/>
    <n v="158.18299999999999"/>
    <n v="159.46600000000001"/>
    <n v="160.76499999999999"/>
    <n v="162.08699999999999"/>
    <n v="163.434"/>
    <n v="164.798"/>
    <n v="166.16399999999999"/>
    <n v="167.52"/>
    <n v="168.86199999999999"/>
    <n v="170.19"/>
    <n v="171.49700000000001"/>
    <n v="172.77500000000001"/>
    <n v="174.02199999999999"/>
    <n v="175.23099999999999"/>
    <n v="176.4"/>
    <n v="177.524"/>
    <n v="178.595"/>
    <n v="179.61200000000002"/>
    <n v="180.57"/>
    <n v="181.46899999999999"/>
    <n v="182.31"/>
    <n v="183.09300000000002"/>
    <n v="183.81799999999998"/>
    <n v="184.48599999999999"/>
    <n v="185.09800000000001"/>
    <n v="185.66"/>
    <n v="186.178"/>
    <n v="186.65899999999999"/>
  </r>
  <r>
    <x v="23"/>
    <n v="666"/>
    <s v="St.Pierre &amp; Miq."/>
    <n v="1.7863169646919952"/>
    <n v="1.9327363880274047"/>
    <n v="2.0911574034394871"/>
    <n v="2.2625637479837075"/>
    <n v="2.4480197929004048"/>
    <n v="2.6486771529742086"/>
    <n v="2.8657818376442257"/>
    <n v="3.1006819882708014"/>
    <n v="3.3548362496044741"/>
    <n v="3.6298228274409063"/>
    <n v="3.9273492887065542"/>
    <n v="4.2492631648300421"/>
    <n v="4.3909052703243772"/>
    <n v="4.5372687793351894"/>
    <n v="4.6885110719796952"/>
    <n v="4.844794774379019"/>
    <n v="5.0062879335249857"/>
    <n v="5.1789185519223988"/>
    <n v="5.3575019502645507"/>
    <n v="5.5422433968253975"/>
    <n v="5.7333552380952391"/>
    <n v="5.931057142857143"/>
    <n v="5.4633428571428579"/>
    <n v="4.995628571428572"/>
    <n v="4.5545555555555559"/>
    <n v="4.577"/>
    <n v="4.6110000000000007"/>
    <n v="4.6370000000000005"/>
    <n v="4.6590000000000007"/>
    <n v="4.6790000000000003"/>
    <n v="4.6989999999999998"/>
    <n v="4.72"/>
    <n v="4.7430000000000003"/>
    <n v="4.766"/>
    <n v="4.7889999999999997"/>
    <n v="4.8119999999999994"/>
    <n v="4.8330000000000002"/>
    <n v="4.8559999999999999"/>
    <n v="4.8810000000000002"/>
    <n v="4.9119999999999999"/>
    <n v="4.9530000000000003"/>
    <n v="5.0030000000000001"/>
    <n v="5.0599999999999996"/>
    <n v="5.125"/>
    <n v="5.1940000000000008"/>
    <n v="5.2680000000000007"/>
    <n v="5.3460000000000001"/>
    <n v="5.4260000000000002"/>
    <n v="5.5049999999999999"/>
    <n v="5.5709999999999997"/>
    <n v="5.6230000000000002"/>
    <n v="5.6560000000000006"/>
    <n v="5.673"/>
    <n v="5.68"/>
    <n v="5.6829999999999998"/>
    <n v="5.6890000000000001"/>
    <n v="5.6989999999999998"/>
    <n v="5.7119999999999997"/>
    <n v="5.7270000000000003"/>
    <n v="5.7450000000000001"/>
    <n v="5.7629999999999999"/>
    <n v="5.7839999999999998"/>
    <n v="5.8059999999999992"/>
    <n v="5.8290000000000006"/>
    <n v="5.8460000000000001"/>
    <n v="5.8559999999999999"/>
    <n v="5.8580000000000005"/>
    <n v="5.8520000000000003"/>
    <n v="5.843"/>
    <n v="5.8309999999999995"/>
    <n v="5.82"/>
    <n v="5.8120000000000003"/>
    <n v="5.8070000000000004"/>
    <n v="5.8019999999999996"/>
    <n v="5.7959999999999994"/>
    <n v="5.7859999999999996"/>
    <n v="5.7720000000000002"/>
    <n v="5.7549999999999999"/>
    <n v="5.7430000000000003"/>
    <n v="5.7460000000000004"/>
    <n v="5.7690000000000001"/>
    <n v="5.8160000000000007"/>
    <n v="5.883"/>
    <n v="5.9630000000000001"/>
    <n v="6.0470000000000006"/>
    <n v="6.125"/>
    <n v="6.1959999999999997"/>
    <n v="6.2620000000000005"/>
    <n v="6.3230000000000004"/>
    <n v="6.3810000000000002"/>
    <n v="6.44"/>
    <n v="6.4969999999999999"/>
    <n v="6.5530000000000008"/>
    <n v="6.6080000000000005"/>
    <n v="6.66"/>
    <n v="6.7110000000000003"/>
    <n v="6.7610000000000001"/>
    <n v="6.8090000000000002"/>
    <n v="6.8570000000000002"/>
    <n v="6.9030000000000005"/>
    <n v="6.9480000000000004"/>
    <n v="6.992"/>
    <n v="7.0350000000000001"/>
    <n v="7.0760000000000005"/>
    <n v="7.1159999999999997"/>
    <n v="7.1539999999999999"/>
  </r>
  <r>
    <x v="6"/>
    <n v="670"/>
    <s v="St.Vin. &amp; Gren. "/>
    <n v="20.018124332861287"/>
    <n v="21.658954196210573"/>
    <n v="23.434278310654062"/>
    <n v="25.355120795133903"/>
    <n v="27.43340938489898"/>
    <n v="29.682049498415289"/>
    <n v="32.115004375334578"/>
    <n v="34.747381783148889"/>
    <n v="37.595527830947979"/>
    <n v="40.677128472828954"/>
    <n v="44.01131933125756"/>
    <n v="47.618804522344249"/>
    <n v="49.206098006422394"/>
    <n v="50.846301273303141"/>
    <n v="52.541177982413245"/>
    <n v="54.292550581827022"/>
    <n v="56.102302267887922"/>
    <n v="58.036864415056471"/>
    <n v="60.038135601782557"/>
    <n v="62.108416139775066"/>
    <n v="64.250085661836266"/>
    <n v="66.465605857072006"/>
    <n v="66.598803464"/>
    <n v="66.732268000000005"/>
    <n v="66.866"/>
    <n v="67"/>
    <n v="68.063999999999993"/>
    <n v="69.262"/>
    <n v="70.584999999999994"/>
    <n v="72.010999999999996"/>
    <n v="73.515999999999991"/>
    <n v="75.069000000000003"/>
    <n v="76.63"/>
    <n v="78.157999999999987"/>
    <n v="79.608000000000004"/>
    <n v="80.943000000000012"/>
    <n v="82.143000000000001"/>
    <n v="83.209000000000003"/>
    <n v="84.174000000000007"/>
    <n v="85.087000000000003"/>
    <n v="85.986999999999995"/>
    <n v="86.878"/>
    <n v="87.754999999999995"/>
    <n v="88.635000000000005"/>
    <n v="89.538000000000011"/>
    <n v="90.472999999999999"/>
    <n v="91.45"/>
    <n v="92.466999999999999"/>
    <n v="93.509"/>
    <n v="94.554000000000002"/>
    <n v="95.584000000000003"/>
    <n v="96.600999999999999"/>
    <n v="97.606999999999999"/>
    <n v="98.587000000000003"/>
    <n v="99.521999999999991"/>
    <n v="100.402"/>
    <n v="101.21100000000001"/>
    <n v="101.96100000000001"/>
    <n v="102.69200000000001"/>
    <n v="103.465"/>
    <n v="104.32"/>
    <n v="105.27500000000001"/>
    <n v="106.309"/>
    <n v="107.37700000000001"/>
    <n v="108.41"/>
    <n v="109.35900000000001"/>
    <n v="110.21100000000001"/>
    <n v="110.979"/>
    <n v="111.68"/>
    <n v="112.34"/>
    <n v="112.97800000000001"/>
    <n v="113.596"/>
    <n v="114.191"/>
    <n v="114.774"/>
    <n v="115.357"/>
    <n v="115.949"/>
    <n v="116.55500000000001"/>
    <n v="117.17400000000001"/>
    <n v="117.8"/>
    <n v="118.428"/>
    <n v="119.05099999999999"/>
    <n v="119.667"/>
    <n v="120.276"/>
    <n v="120.87100000000001"/>
    <n v="121.444"/>
    <n v="121.99"/>
    <n v="122.506"/>
    <n v="122.989"/>
    <n v="123.43199999999999"/>
    <n v="123.83199999999999"/>
    <n v="124.18299999999999"/>
    <n v="124.483"/>
    <n v="124.729"/>
    <n v="124.923"/>
    <n v="125.06299999999999"/>
    <n v="125.149"/>
    <n v="125.182"/>
    <n v="125.15899999999999"/>
    <n v="125.08499999999999"/>
    <n v="124.96"/>
    <n v="124.786"/>
    <n v="124.56399999999999"/>
    <n v="124.29300000000001"/>
    <n v="123.977"/>
    <n v="123.62"/>
    <n v="123.22399999999999"/>
  </r>
  <r>
    <x v="4"/>
    <n v="674"/>
    <s v="San Marino      "/>
    <n v="3.5453161340701604"/>
    <n v="3.7319117200738532"/>
    <n v="3.9283281263935295"/>
    <n v="4.1350822383089785"/>
    <n v="4.3527181455883985"/>
    <n v="4.5818085743035777"/>
    <n v="4.8229563940037661"/>
    <n v="5.0767962042144905"/>
    <n v="5.3439960044363062"/>
    <n v="5.6252589520382168"/>
    <n v="5.9213252126718068"/>
    <n v="6.2329739080755857"/>
    <n v="6.5610251663953534"/>
    <n v="6.9063422804161618"/>
    <n v="7.2698339793854334"/>
    <n v="7.6524568204057193"/>
    <n v="8.0552177056902305"/>
    <n v="8.4791765323055053"/>
    <n v="8.9254489813742168"/>
    <n v="9.3952094540781239"/>
    <n v="9.8896941621874994"/>
    <n v="10.410204381249999"/>
    <n v="10.958109874999998"/>
    <n v="11.534852499999998"/>
    <n v="12.141949999999998"/>
    <n v="12.780999999999999"/>
    <n v="12.931000000000001"/>
    <n v="13.105"/>
    <n v="13.303999999999998"/>
    <n v="13.529"/>
    <n v="13.78"/>
    <n v="14.056999999999999"/>
    <n v="14.36"/>
    <n v="14.687000000000001"/>
    <n v="15.036000000000001"/>
    <n v="15.405999999999999"/>
    <n v="15.793000000000001"/>
    <n v="16.190999999999999"/>
    <n v="16.600000000000001"/>
    <n v="17.010999999999999"/>
    <n v="17.418999999999997"/>
    <n v="17.827999999999999"/>
    <n v="18.236000000000001"/>
    <n v="18.616"/>
    <n v="18.940999999999999"/>
    <n v="19.190000000000001"/>
    <n v="19.350999999999999"/>
    <n v="19.438000000000002"/>
    <n v="19.493000000000002"/>
    <n v="19.577999999999999"/>
    <n v="19.738"/>
    <n v="19.988"/>
    <n v="20.313000000000002"/>
    <n v="20.687000000000001"/>
    <n v="21.063000000000002"/>
    <n v="21.411000000000001"/>
    <n v="21.724"/>
    <n v="22.012999999999998"/>
    <n v="22.282"/>
    <n v="22.545000000000002"/>
    <n v="22.808"/>
    <n v="23.072000000000003"/>
    <n v="23.334"/>
    <n v="23.597999999999999"/>
    <n v="23.870999999999999"/>
    <n v="24.155999999999999"/>
    <n v="24.457000000000001"/>
    <n v="24.771999999999998"/>
    <n v="25.09"/>
    <n v="25.401"/>
    <n v="25.695"/>
    <n v="25.969000000000001"/>
    <n v="26.225999999999999"/>
    <n v="26.47"/>
    <n v="26.709"/>
    <n v="26.946999999999999"/>
    <n v="27.186"/>
    <n v="27.422000000000001"/>
    <n v="27.657"/>
    <n v="27.889000000000003"/>
    <n v="28.117000000000001"/>
    <n v="28.341999999999999"/>
    <n v="28.562000000000001"/>
    <n v="28.774999999999999"/>
    <n v="28.977"/>
    <n v="29.163"/>
    <n v="29.332999999999998"/>
    <n v="29.488"/>
    <n v="29.626999999999999"/>
    <n v="29.751999999999999"/>
    <n v="29.859000000000002"/>
    <n v="29.95"/>
    <n v="30.027000000000001"/>
    <n v="30.093"/>
    <n v="30.152000000000001"/>
    <n v="30.209"/>
    <n v="30.265999999999998"/>
    <n v="30.321999999999999"/>
    <n v="30.375999999999998"/>
    <n v="30.425000000000001"/>
    <n v="30.469000000000001"/>
    <n v="30.508000000000003"/>
    <n v="30.541"/>
    <n v="30.568999999999999"/>
    <n v="30.593"/>
    <n v="30.61"/>
  </r>
  <r>
    <x v="14"/>
    <n v="678"/>
    <s v="Sao Tome &amp; Pr.  "/>
    <n v="6.4139952236044468"/>
    <n v="6.9738800326249546"/>
    <n v="7.5920567949485394"/>
    <n v="8.2749019463288391"/>
    <n v="9.0294978397926311"/>
    <n v="9.8637111148516752"/>
    <n v="10.786279772711406"/>
    <n v="11.806909924766053"/>
    <n v="12.936383289145237"/>
    <n v="14.186676629494317"/>
    <n v="15.571094462856532"/>
    <n v="17.104416510953484"/>
    <n v="18.803061532970087"/>
    <n v="20.6852693599606"/>
    <n v="22.771303153226256"/>
    <n v="25.083674133719242"/>
    <n v="27.647391279199219"/>
    <n v="30.490238763281251"/>
    <n v="33.643084218750005"/>
    <n v="37.140221250000003"/>
    <n v="41.019750000000002"/>
    <n v="45.324000000000005"/>
    <n v="50.1"/>
    <n v="55.4"/>
    <n v="60.49"/>
    <n v="60.204999999999998"/>
    <n v="59.361000000000004"/>
    <n v="58.691000000000003"/>
    <n v="58.36"/>
    <n v="58.462000000000003"/>
    <n v="59.015999999999998"/>
    <n v="59.965000000000003"/>
    <n v="61.179000000000002"/>
    <n v="62.468999999999994"/>
    <n v="63.605999999999995"/>
    <n v="64.393000000000001"/>
    <n v="64.731999999999999"/>
    <n v="64.688999999999993"/>
    <n v="64.515000000000001"/>
    <n v="64.575000000000003"/>
    <n v="65.12700000000001"/>
    <n v="66.268000000000001"/>
    <n v="67.897999999999996"/>
    <n v="69.846000000000004"/>
    <n v="71.850999999999999"/>
    <n v="73.727999999999994"/>
    <n v="75.41"/>
    <n v="76.963999999999999"/>
    <n v="78.501000000000005"/>
    <n v="80.182000000000002"/>
    <n v="82.12"/>
    <n v="84.361000000000004"/>
    <n v="86.838999999999999"/>
    <n v="89.426000000000002"/>
    <n v="91.938999999999993"/>
    <n v="94.25"/>
    <n v="96.298000000000002"/>
    <n v="98.13900000000001"/>
    <n v="99.896999999999991"/>
    <n v="101.759"/>
    <n v="103.85300000000001"/>
    <n v="106.229"/>
    <n v="108.83"/>
    <n v="111.544"/>
    <n v="114.211"/>
    <n v="116.71600000000001"/>
    <n v="119.03200000000001"/>
    <n v="121.20699999999999"/>
    <n v="123.29400000000001"/>
    <n v="125.372"/>
    <n v="127.508"/>
    <n v="129.70500000000001"/>
    <n v="131.96300000000002"/>
    <n v="134.33600000000001"/>
    <n v="136.893"/>
    <n v="139.67700000000002"/>
    <n v="142.714"/>
    <n v="145.98399999999998"/>
    <n v="149.43"/>
    <n v="152.964"/>
    <n v="156.523"/>
    <n v="160.084"/>
    <n v="163.65600000000001"/>
    <n v="167.23099999999999"/>
    <n v="170.81"/>
    <n v="174.392"/>
    <n v="177.97"/>
    <n v="181.53"/>
    <n v="185.06700000000001"/>
    <n v="188.572"/>
    <n v="192.041"/>
    <n v="195.46899999999999"/>
    <n v="198.858"/>
    <n v="202.209"/>
    <n v="205.53199999999998"/>
    <n v="208.834"/>
    <n v="212.113"/>
    <n v="215.37200000000001"/>
    <n v="218.61500000000001"/>
    <n v="221.85"/>
    <n v="225.083"/>
    <n v="228.315"/>
    <n v="231.54399999999998"/>
    <n v="234.76900000000001"/>
    <n v="237.99"/>
    <n v="241.20400000000001"/>
  </r>
  <r>
    <x v="9"/>
    <n v="682"/>
    <s v="Saudi Arabia    "/>
    <n v="1640.8426693294671"/>
    <n v="1674.3292544178234"/>
    <n v="1708.499239201861"/>
    <n v="1743.3665706141437"/>
    <n v="1778.9454802185137"/>
    <n v="1815.2504900188917"/>
    <n v="1852.2964183866243"/>
    <n v="1890.0983861088002"/>
    <n v="1928.6718225600007"/>
    <n v="1968.0324720000003"/>
    <n v="2008.1964000000003"/>
    <n v="2049.1799999999998"/>
    <n v="2091"/>
    <n v="2156.4967580799998"/>
    <n v="2200.5068960000003"/>
    <n v="2245.4151999999999"/>
    <n v="2291.2399999999998"/>
    <n v="2338"/>
    <n v="2411.8011111111118"/>
    <n v="2494.9666666666672"/>
    <n v="2581"/>
    <n v="2670"/>
    <n v="2744.7737463750004"/>
    <n v="2889.2355225000001"/>
    <n v="3041.3005500000004"/>
    <n v="3201.3689999999997"/>
    <n v="3271.192"/>
    <n v="3347.3719999999998"/>
    <n v="3427.3450000000003"/>
    <n v="3509.4949999999999"/>
    <n v="3593.154"/>
    <n v="3678.65"/>
    <n v="3767.261"/>
    <n v="3861.069"/>
    <n v="3962.7240000000002"/>
    <n v="4074.732"/>
    <n v="4198.6909999999998"/>
    <n v="4334.6270000000004"/>
    <n v="4480.7049999999999"/>
    <n v="4634.0460000000003"/>
    <n v="4793.0940000000001"/>
    <n v="4958.1880000000001"/>
    <n v="5131.9310000000005"/>
    <n v="5317.9070000000002"/>
    <n v="5520.8250000000007"/>
    <n v="5744.7369999999992"/>
    <n v="5991.4120000000003"/>
    <n v="6262.2049999999999"/>
    <n v="6560.2870000000003"/>
    <n v="6889.0929999999998"/>
    <n v="7251.4009999999998"/>
    <n v="7647.2250000000004"/>
    <n v="8077.0309999999999"/>
    <n v="8544.1970000000001"/>
    <n v="9052.7139999999999"/>
    <n v="9604.3739999999998"/>
    <n v="10197.124"/>
    <n v="10826.365"/>
    <n v="11487.483"/>
    <n v="12174.523000000001"/>
    <n v="12880.476999999999"/>
    <n v="13607.83"/>
    <n v="14349.987999999999"/>
    <n v="15080.264999999999"/>
    <n v="15764.309000000001"/>
    <n v="16379.27"/>
    <n v="16912.495999999999"/>
    <n v="17374.924999999999"/>
    <n v="17796.749"/>
    <n v="18221.683000000001"/>
    <n v="18681.849999999999"/>
    <n v="19186.658000000003"/>
    <n v="19728.046999999999"/>
    <n v="20299.453000000001"/>
    <n v="20888.129000000001"/>
    <n v="21484.344000000001"/>
    <n v="22088.415000000001"/>
    <n v="22703.514999999999"/>
    <n v="23325.662"/>
    <n v="23950.032999999999"/>
    <n v="24573.1"/>
    <n v="25192.722000000002"/>
    <n v="25809.195"/>
    <n v="26424.52"/>
    <n v="27042.054"/>
    <n v="27664.185000000001"/>
    <n v="28291.006999999998"/>
    <n v="28921.326000000001"/>
    <n v="29554.731"/>
    <n v="30190.529000000002"/>
    <n v="30828.048000000003"/>
    <n v="31466.938999999998"/>
    <n v="32106.817999999999"/>
    <n v="32746.875"/>
    <n v="33386.152000000002"/>
    <n v="34023.735000000001"/>
    <n v="34658.983999999997"/>
    <n v="35291.231"/>
    <n v="35919.495999999999"/>
    <n v="36542.705000000002"/>
    <n v="37159.899000000005"/>
    <n v="37770.365000000005"/>
    <n v="38373.508999999998"/>
    <n v="38968.660000000003"/>
    <n v="39555.180999999997"/>
    <n v="40132.491999999998"/>
  </r>
  <r>
    <x v="14"/>
    <n v="686"/>
    <s v="Senegal         "/>
    <n v="1563.0189412431405"/>
    <n v="1519.9605682061394"/>
    <n v="1478.0883762445378"/>
    <n v="1437.3696881937242"/>
    <n v="1397.7727270864589"/>
    <n v="1359.26659135405"/>
    <n v="1321.8212307106874"/>
    <n v="1285.4074227021285"/>
    <n v="1249.9967499004169"/>
    <n v="1215.561577726852"/>
    <n v="1182.0750328858919"/>
    <n v="1149.5109823931675"/>
    <n v="1159.1707385477316"/>
    <n v="1168.9116691237634"/>
    <n v="1178.7344562592571"/>
    <n v="1188.6397878244609"/>
    <n v="1198.6283574700446"/>
    <n v="1223.0901606837192"/>
    <n v="1248.0511843711417"/>
    <n v="1273.5216167052472"/>
    <n v="1299.5118537808639"/>
    <n v="1326.0325038580245"/>
    <n v="1591.2390046296296"/>
    <n v="1909.4868055555555"/>
    <n v="2291.3841666666667"/>
    <n v="2749.6610000000001"/>
    <n v="2813.1959999999999"/>
    <n v="2878.9250000000002"/>
    <n v="2947.2039999999997"/>
    <n v="3018.2829999999999"/>
    <n v="3092.319"/>
    <n v="3169.357"/>
    <n v="3249.3469999999998"/>
    <n v="3332.154"/>
    <n v="3417.5919999999996"/>
    <n v="3505.511"/>
    <n v="3595.8980000000001"/>
    <n v="3688.9520000000002"/>
    <n v="3785.1310000000003"/>
    <n v="3885.0370000000003"/>
    <n v="3989.1289999999999"/>
    <n v="4097.3430000000008"/>
    <n v="4209.585"/>
    <n v="4326.2110000000002"/>
    <n v="4447.6390000000001"/>
    <n v="4574.0259999999998"/>
    <n v="4706.1059999999998"/>
    <n v="4843.4879999999994"/>
    <n v="4983.8689999999997"/>
    <n v="5124.1139999999996"/>
    <n v="5262.2469999999994"/>
    <n v="5397.2950000000001"/>
    <n v="5530.6980000000003"/>
    <n v="5665.8639999999996"/>
    <n v="5807.5709999999999"/>
    <n v="5959.35"/>
    <n v="6122.0309999999999"/>
    <n v="6294.8220000000001"/>
    <n v="6477.5869999999995"/>
    <n v="6669.7039999999997"/>
    <n v="6870.451"/>
    <n v="7080.2219999999998"/>
    <n v="7298.6120000000001"/>
    <n v="7523.0569999999998"/>
    <n v="7750.17"/>
    <n v="7977.4870000000001"/>
    <n v="8203.94"/>
    <n v="8430.0360000000001"/>
    <n v="8656.8559999999998"/>
    <n v="8886.23"/>
    <n v="9119.512999999999"/>
    <n v="9356.9290000000001"/>
    <n v="9598.0440000000017"/>
    <n v="9842.8269999999993"/>
    <n v="10091.116"/>
    <n v="10342.831"/>
    <n v="10597.838"/>
    <n v="10856.3"/>
    <n v="11118.755000000001"/>
    <n v="11385.913"/>
    <n v="11658.172"/>
    <n v="11935.605"/>
    <n v="12217.706"/>
    <n v="12503.553"/>
    <n v="12791.895"/>
    <n v="13081.69"/>
    <n v="13372.488000000001"/>
    <n v="13664.071"/>
    <n v="13955.903"/>
    <n v="14247.451999999999"/>
    <n v="14538.255000000001"/>
    <n v="14827.965"/>
    <n v="15116.291000000001"/>
    <n v="15402.923999999999"/>
    <n v="15687.592000000001"/>
    <n v="15970.088"/>
    <n v="16250.175999999999"/>
    <n v="16527.781000000003"/>
    <n v="16803.082000000002"/>
    <n v="17076.389000000003"/>
    <n v="17347.921999999999"/>
    <n v="17617.603999999999"/>
    <n v="17885.308000000001"/>
    <n v="18151.129000000001"/>
    <n v="18415.196"/>
    <n v="18677.538999999997"/>
  </r>
  <r>
    <x v="12"/>
    <n v="690"/>
    <s v="Seychelles      "/>
    <n v="15.783838949315747"/>
    <n v="15.836627708343558"/>
    <n v="15.889593018404907"/>
    <n v="15.942735469971479"/>
    <n v="15.996055655489778"/>
    <n v="16.049554169387736"/>
    <n v="16.103231608081341"/>
    <n v="16.15708856998128"/>
    <n v="16.211125655499611"/>
    <n v="16.265343467056468"/>
    <n v="16.319742609086756"/>
    <n v="16.374323688046914"/>
    <n v="16.511923046769994"/>
    <n v="16.650678702625203"/>
    <n v="16.790600372395165"/>
    <n v="16.931697854516131"/>
    <n v="17.073981029764166"/>
    <n v="17.422429622208334"/>
    <n v="17.777989410416666"/>
    <n v="18.140805520833332"/>
    <n v="18.511026041666671"/>
    <n v="18.888802083333335"/>
    <n v="22.666562500000001"/>
    <n v="27.199875000000002"/>
    <n v="32.639850000000003"/>
    <n v="36.322000000000003"/>
    <n v="36.414000000000001"/>
    <n v="36.855999999999995"/>
    <n v="37.536999999999999"/>
    <n v="38.367000000000004"/>
    <n v="39.286999999999999"/>
    <n v="40.257999999999996"/>
    <n v="41.268999999999998"/>
    <n v="42.332999999999998"/>
    <n v="43.472999999999999"/>
    <n v="44.713999999999999"/>
    <n v="46.058999999999997"/>
    <n v="47.472000000000001"/>
    <n v="48.873000000000005"/>
    <n v="50.158000000000001"/>
    <n v="51.255000000000003"/>
    <n v="52.123999999999995"/>
    <n v="52.798999999999999"/>
    <n v="53.37"/>
    <n v="53.966000000000001"/>
    <n v="54.683999999999997"/>
    <n v="55.548000000000002"/>
    <n v="56.53"/>
    <n v="57.597000000000001"/>
    <n v="58.697000000000003"/>
    <n v="59.789000000000001"/>
    <n v="60.871000000000002"/>
    <n v="61.951999999999998"/>
    <n v="63.005000000000003"/>
    <n v="64.004000000000005"/>
    <n v="64.931000000000012"/>
    <n v="65.771999999999991"/>
    <n v="66.533999999999992"/>
    <n v="67.239000000000004"/>
    <n v="67.920999999999992"/>
    <n v="68.605000000000004"/>
    <n v="69.293999999999997"/>
    <n v="69.980999999999995"/>
    <n v="70.67"/>
    <n v="71.36099999999999"/>
    <n v="72.051999999999992"/>
    <n v="72.754999999999995"/>
    <n v="73.466000000000008"/>
    <n v="74.155000000000001"/>
    <n v="74.78"/>
    <n v="75.314999999999998"/>
    <n v="75.742000000000004"/>
    <n v="76.081999999999994"/>
    <n v="76.388999999999996"/>
    <n v="76.739999999999995"/>
    <n v="77.187999999999988"/>
    <n v="77.753"/>
    <n v="78.419000000000011"/>
    <n v="79.153999999999996"/>
    <n v="79.91"/>
    <n v="80.653999999999996"/>
    <n v="81.376000000000005"/>
    <n v="82.087000000000003"/>
    <n v="82.790999999999997"/>
    <n v="83.496000000000009"/>
    <n v="84.211000000000013"/>
    <n v="84.932000000000002"/>
    <n v="85.653999999999996"/>
    <n v="86.37700000000001"/>
    <n v="87.097999999999999"/>
    <n v="87.814999999999998"/>
    <n v="88.527000000000001"/>
    <n v="89.231999999999999"/>
    <n v="89.926999999999992"/>
    <n v="90.608000000000004"/>
    <n v="91.271999999999991"/>
    <n v="91.917000000000002"/>
    <n v="92.540999999999997"/>
    <n v="93.140999999999991"/>
    <n v="93.715000000000003"/>
    <n v="94.26"/>
    <n v="94.772999999999996"/>
    <n v="95.256"/>
    <n v="95.705999999999989"/>
    <n v="96.125"/>
    <n v="96.510999999999996"/>
  </r>
  <r>
    <x v="14"/>
    <n v="694"/>
    <s v="Sierra Leone    "/>
    <n v="783.39226266947867"/>
    <n v="786.01230368175106"/>
    <n v="788.64110737299427"/>
    <n v="791.27870304982707"/>
    <n v="793.92512011688336"/>
    <n v="796.58038807714058"/>
    <n v="799.24453653224805"/>
    <n v="801.91759518285767"/>
    <n v="804.5995938289542"/>
    <n v="807.29056237018813"/>
    <n v="809.99053080620888"/>
    <n v="812.69952923699884"/>
    <n v="819.52893704571306"/>
    <n v="826.41573483601314"/>
    <n v="833.36040487665196"/>
    <n v="840.36343348906087"/>
    <n v="847.42531108140588"/>
    <n v="864.71970518510784"/>
    <n v="882.36704610725303"/>
    <n v="900.37453684413572"/>
    <n v="918.74952739197522"/>
    <n v="937.49951774691351"/>
    <n v="1124.9994212962961"/>
    <n v="1349.9993055555556"/>
    <n v="1619.9991666666665"/>
    <n v="1943.999"/>
    <n v="1970.654"/>
    <n v="1997.73"/>
    <n v="2025.6"/>
    <n v="2054.5459999999998"/>
    <n v="2084.7690000000002"/>
    <n v="2116.3720000000003"/>
    <n v="2149.3780000000002"/>
    <n v="2183.7280000000001"/>
    <n v="2219.31"/>
    <n v="2256.011"/>
    <n v="2293.779"/>
    <n v="2332.6759999999999"/>
    <n v="2372.902"/>
    <n v="2414.7249999999999"/>
    <n v="2458.3000000000002"/>
    <n v="2503.799"/>
    <n v="2551.0630000000001"/>
    <n v="2599.5100000000002"/>
    <n v="2648.348"/>
    <n v="2697.0419999999999"/>
    <n v="2745.3940000000002"/>
    <n v="2793.6889999999999"/>
    <n v="2842.4769999999999"/>
    <n v="2892.5610000000001"/>
    <n v="2944.5509999999999"/>
    <n v="2998.9049999999997"/>
    <n v="3055.616"/>
    <n v="3114.3119999999999"/>
    <n v="3174.39"/>
    <n v="3235.5839999999998"/>
    <n v="3296.2160000000003"/>
    <n v="3356.6370000000002"/>
    <n v="3420.866"/>
    <n v="3494.3980000000001"/>
    <n v="3580.2889999999998"/>
    <n v="3682.1570000000002"/>
    <n v="3796.5830000000001"/>
    <n v="3911.1589999999997"/>
    <n v="4008.8980000000001"/>
    <n v="4078.4359999999997"/>
    <n v="4115.7820000000002"/>
    <n v="4127.1000000000004"/>
    <n v="4123.8789999999999"/>
    <n v="4122.7719999999999"/>
    <n v="4136.7449999999999"/>
    <n v="4166.817"/>
    <n v="4211.63"/>
    <n v="4278.6319999999996"/>
    <n v="4376.232"/>
    <n v="4508.9870000000001"/>
    <n v="4682.6480000000001"/>
    <n v="4892.4250000000002"/>
    <n v="5119.1790000000001"/>
    <n v="5336.4490000000005"/>
    <n v="5525.4779999999992"/>
    <n v="5678.7"/>
    <n v="5802.2209999999995"/>
    <n v="5907.74"/>
    <n v="6013.4089999999997"/>
    <n v="6132.4860000000008"/>
    <n v="6268.0479999999998"/>
    <n v="6415.8360000000002"/>
    <n v="6573.11"/>
    <n v="6734.848"/>
    <n v="6897.4040000000005"/>
    <n v="7060.5680000000002"/>
    <n v="7226.0059999999994"/>
    <n v="7394.0280000000002"/>
    <n v="7565.2489999999998"/>
    <n v="7740.0829999999996"/>
    <n v="7918.4449999999997"/>
    <n v="8100.0020000000004"/>
    <n v="8284.6460000000006"/>
    <n v="8472.23"/>
    <n v="8662.594000000001"/>
    <n v="8855.6239999999998"/>
    <n v="9051.1589999999997"/>
    <n v="9248.9279999999999"/>
    <n v="9448.607"/>
    <n v="9649.9110000000001"/>
  </r>
  <r>
    <x v="11"/>
    <n v="702"/>
    <s v="Singapore       "/>
    <n v="1.3450983799716452"/>
    <n v="1.7407155505515408"/>
    <n v="2.2526907124784645"/>
    <n v="2.9152468043838953"/>
    <n v="3.7726723350850406"/>
    <n v="4.8822818454041705"/>
    <n v="6.318247094052456"/>
    <n v="8.1765550628914134"/>
    <n v="10.581424199035947"/>
    <n v="13.693607786987696"/>
    <n v="17.721139489042901"/>
    <n v="22.9332393387614"/>
    <n v="29.678309732514752"/>
    <n v="38.407224359724971"/>
    <n v="49.703466818467611"/>
    <n v="64.32213352978161"/>
    <n v="83.240408097364423"/>
    <n v="107.72288106717748"/>
    <n v="139.40608138105321"/>
    <n v="180.40787002253944"/>
    <n v="233.46900826446279"/>
    <n v="302.13636363636363"/>
    <n v="391"/>
    <n v="596"/>
    <n v="751"/>
    <n v="1022.0980000000001"/>
    <n v="1068.0880000000002"/>
    <n v="1120.511"/>
    <n v="1178.3890000000001"/>
    <n v="1240.646"/>
    <n v="1306.105"/>
    <n v="1373.4769999999999"/>
    <n v="1441.3719999999998"/>
    <n v="1508.3440000000001"/>
    <n v="1572.9580000000001"/>
    <n v="1634"/>
    <n v="1690.6979999999999"/>
    <n v="1742.9169999999999"/>
    <n v="1791.2440000000001"/>
    <n v="1836.7489999999998"/>
    <n v="1880.2950000000001"/>
    <n v="1921.838"/>
    <n v="1961.261"/>
    <n v="1999.299"/>
    <n v="2036.866"/>
    <n v="2074.6009999999997"/>
    <n v="2113.3379999999997"/>
    <n v="2153.0029999999997"/>
    <n v="2192.2600000000002"/>
    <n v="2229.1689999999999"/>
    <n v="2262.6030000000001"/>
    <n v="2291.7719999999999"/>
    <n v="2317.893"/>
    <n v="2344.2719999999999"/>
    <n v="2375.4250000000002"/>
    <n v="2414.502"/>
    <n v="2463.192"/>
    <n v="2520.404"/>
    <n v="2583.127"/>
    <n v="2646.88"/>
    <n v="2708.59"/>
    <n v="2767.1260000000002"/>
    <n v="2824.011"/>
    <n v="2882.0230000000001"/>
    <n v="2945.1930000000002"/>
    <n v="3016.38"/>
    <n v="3095.6790000000001"/>
    <n v="3181.8530000000001"/>
    <n v="3274.7110000000002"/>
    <n v="3373.7420000000002"/>
    <n v="3478.0370000000003"/>
    <n v="3588.2020000000002"/>
    <n v="3702.904"/>
    <n v="3816.9030000000002"/>
    <n v="3923.3490000000002"/>
    <n v="4017.4259999999999"/>
    <n v="4096.8490000000002"/>
    <n v="4163.0949999999993"/>
    <n v="4219.8040000000001"/>
    <n v="4272.5720000000001"/>
    <n v="4325.5390000000007"/>
    <n v="4379.6589999999997"/>
    <n v="4433.808"/>
    <n v="4487.5950000000003"/>
    <n v="4540.0460000000003"/>
    <n v="4590.4439999999995"/>
    <n v="4639.0649999999996"/>
    <n v="4686.3440000000001"/>
    <n v="4731.8559999999998"/>
    <n v="4775.0159999999996"/>
    <n v="4815.4660000000003"/>
    <n v="4852.97"/>
    <n v="4887.8220000000001"/>
    <n v="4920.8320000000003"/>
    <n v="4953.1270000000004"/>
    <n v="4985.5020000000004"/>
    <n v="5018.192"/>
    <n v="5050.9030000000002"/>
    <n v="5083.2299999999996"/>
    <n v="5114.5349999999999"/>
    <n v="5144.3040000000001"/>
    <n v="5172.4390000000003"/>
    <n v="5198.9340000000002"/>
    <n v="5223.451"/>
    <n v="5245.6030000000001"/>
    <n v="5265.1"/>
  </r>
  <r>
    <x v="1"/>
    <n v="703"/>
    <s v="Slovakia        "/>
    <n v="1141.548243180953"/>
    <n v="1188.1420490250734"/>
    <n v="1236.6376428628319"/>
    <n v="1287.1126486939677"/>
    <n v="1339.6478588447419"/>
    <n v="1394.3273632873845"/>
    <n v="1451.2386842378899"/>
    <n v="1510.4729162475996"/>
    <n v="1572.1248720128081"/>
    <n v="1636.2932341357796"/>
    <n v="1703.080713080097"/>
    <n v="1772.5942115731623"/>
    <n v="1880.0241637897177"/>
    <n v="1993.965022201216"/>
    <n v="2114.8113871831079"/>
    <n v="2242.9817742851142"/>
    <n v="2378.9200636357273"/>
    <n v="2474.0768661811567"/>
    <n v="2573.0399408284029"/>
    <n v="2675.9615384615386"/>
    <n v="2783"/>
    <n v="2883.4761904761904"/>
    <n v="2983.9523809523812"/>
    <n v="3324"/>
    <n v="3383"/>
    <n v="3463.4440000000004"/>
    <n v="3521.259"/>
    <n v="3584.7080000000001"/>
    <n v="3652.83"/>
    <n v="3724.4939999999997"/>
    <n v="3798.3989999999999"/>
    <n v="3873.047"/>
    <n v="3946.7690000000002"/>
    <n v="4017.788"/>
    <n v="4084.3220000000001"/>
    <n v="4144.8999999999996"/>
    <n v="4198.7"/>
    <n v="4245.84"/>
    <n v="4287.5110000000004"/>
    <n v="4325.6099999999997"/>
    <n v="4361.6959999999999"/>
    <n v="4396.0249999999996"/>
    <n v="4428.6530000000002"/>
    <n v="4460.7469999999994"/>
    <n v="4493.6729999999998"/>
    <n v="4528.4610000000002"/>
    <n v="4565.4390000000003"/>
    <n v="4604.5680000000002"/>
    <n v="4645.9880000000003"/>
    <n v="4689.6929999999993"/>
    <n v="4735.4960000000001"/>
    <n v="4783.6660000000002"/>
    <n v="4833.777"/>
    <n v="4884.0609999999997"/>
    <n v="4932.1710000000003"/>
    <n v="4976.3940000000002"/>
    <n v="5016.0910000000003"/>
    <n v="5051.6270000000004"/>
    <n v="5083.558"/>
    <n v="5112.8829999999998"/>
    <n v="5140.3989999999994"/>
    <n v="5165.9870000000001"/>
    <n v="5189.5169999999998"/>
    <n v="5211.78"/>
    <n v="5233.7819999999992"/>
    <n v="5256.1660000000002"/>
    <n v="5279.3980000000001"/>
    <n v="5303.1180000000004"/>
    <n v="5326.1260000000002"/>
    <n v="5346.7139999999999"/>
    <n v="5363.6769999999997"/>
    <n v="5376.6769999999997"/>
    <n v="5386.1639999999998"/>
    <n v="5392.69"/>
    <n v="5397.134"/>
    <n v="5400.2"/>
    <n v="5401.9889999999996"/>
    <n v="5402.48"/>
    <n v="5402.1319999999996"/>
    <n v="5401.48"/>
    <n v="5400.9079999999994"/>
    <n v="5400.652"/>
    <n v="5400.6759999999995"/>
    <n v="5400.7449999999999"/>
    <n v="5400.4619999999995"/>
    <n v="5399.527"/>
    <n v="5397.8710000000001"/>
    <n v="5395.5589999999993"/>
    <n v="5392.5730000000003"/>
    <n v="5388.92"/>
    <n v="5384.5830000000005"/>
    <n v="5379.5230000000001"/>
    <n v="5373.6570000000002"/>
    <n v="5366.8689999999997"/>
    <n v="5359.0249999999996"/>
    <n v="5350.0159999999996"/>
    <n v="5339.8009999999995"/>
    <n v="5328.3590000000004"/>
    <n v="5315.6329999999998"/>
    <n v="5301.5680000000002"/>
    <n v="5286.1319999999996"/>
    <n v="5269.308"/>
    <n v="5251.1229999999996"/>
    <n v="5231.6509999999998"/>
    <n v="5210.9979999999996"/>
    <n v="5189.2569999999996"/>
  </r>
  <r>
    <x v="11"/>
    <n v="704"/>
    <s v="Viet Nam        "/>
    <n v="5256.3036192390509"/>
    <n v="5353.6425751508859"/>
    <n v="5452.7841043203443"/>
    <n v="5553.7615877336866"/>
    <n v="5656.6090245435698"/>
    <n v="5761.3610435165974"/>
    <n v="5868.0529146928275"/>
    <n v="5976.7205612612161"/>
    <n v="6087.4005716549427"/>
    <n v="6200.1302118707754"/>
    <n v="6314.9474380165293"/>
    <n v="6431.890909090911"/>
    <n v="6551"/>
    <n v="6907.4208000000008"/>
    <n v="7674.9119999999994"/>
    <n v="8527.68"/>
    <n v="9475.2000000000007"/>
    <n v="10528"/>
    <n v="12952.939453124998"/>
    <n v="14803.359374999998"/>
    <n v="16918.124999999996"/>
    <n v="19335"/>
    <n v="19220.496855967082"/>
    <n v="21623.058962962972"/>
    <n v="24325.941333333336"/>
    <n v="27366.684000000001"/>
    <n v="27818.374"/>
    <n v="28317.803"/>
    <n v="28859.200000000001"/>
    <n v="29438.29"/>
    <n v="30052.287"/>
    <n v="30699.985000000001"/>
    <n v="31381.672999999999"/>
    <n v="32098.860999999997"/>
    <n v="32853.846999999994"/>
    <n v="33648.384999999995"/>
    <n v="34482.266000000003"/>
    <n v="35352.087"/>
    <n v="36250.714"/>
    <n v="37168.786"/>
    <n v="38099.142999999996"/>
    <n v="39037.809000000001"/>
    <n v="39984.797000000006"/>
    <n v="40941.784"/>
    <n v="41912.307999999997"/>
    <n v="42898.338000000003"/>
    <n v="43902.728999999999"/>
    <n v="44922.887000000002"/>
    <n v="45949.245999999999"/>
    <n v="46968.917999999998"/>
    <n v="47974.286999999997"/>
    <n v="48961.008999999998"/>
    <n v="49936.53"/>
    <n v="50919.603000000003"/>
    <n v="51936.047999999995"/>
    <n v="53004.875"/>
    <n v="54130.528999999995"/>
    <n v="55308.656000000003"/>
    <n v="56538.267"/>
    <n v="57815.567999999999"/>
    <n v="59136.048999999999"/>
    <n v="60497.457999999999"/>
    <n v="61895.716999999997"/>
    <n v="63321.222000000002"/>
    <n v="64761.915999999997"/>
    <n v="66206.31700000001"/>
    <n v="67653.909"/>
    <n v="69098.426000000007"/>
    <n v="70516.18299999999"/>
    <n v="71877.72099999999"/>
    <n v="73163.45"/>
    <n v="74361.513999999996"/>
    <n v="75480.625"/>
    <n v="76547.641000000003"/>
    <n v="77601.620999999999"/>
    <n v="78671.328999999998"/>
    <n v="79765.475999999995"/>
    <n v="80877.073999999993"/>
    <n v="82000.212999999989"/>
    <n v="83123.417000000001"/>
    <n v="84238.231"/>
    <n v="85344.116999999998"/>
    <n v="86444.717999999993"/>
    <n v="87540.243000000002"/>
    <n v="88631.381999999998"/>
    <n v="89718.191000000006"/>
    <n v="90800.257000000012"/>
    <n v="91875.743000000002"/>
    <n v="92941.539000000004"/>
    <n v="93993.712"/>
    <n v="95029.168000000005"/>
    <n v="96046.048999999999"/>
    <n v="97043.981"/>
    <n v="98023.157999999996"/>
    <n v="98984.462999999989"/>
    <n v="99928.245999999999"/>
    <n v="100854.192"/>
    <n v="101760.857"/>
    <n v="102646.17300000001"/>
    <n v="103507.552"/>
    <n v="104343.073"/>
    <n v="105151.63500000001"/>
    <n v="105933.371"/>
    <n v="106689.14499999999"/>
    <n v="107420.467"/>
    <n v="108128.367"/>
  </r>
  <r>
    <x v="1"/>
    <n v="705"/>
    <s v="Slovenia        "/>
    <n v="248.0087594219857"/>
    <n v="258.13156592900555"/>
    <n v="268.66754821182212"/>
    <n v="279.6335705878148"/>
    <n v="291.04718571384814"/>
    <n v="302.92666268176032"/>
    <n v="315.29101626060765"/>
    <n v="328.16003733246924"/>
    <n v="341.55432457052916"/>
    <n v="355.49531741014249"/>
    <n v="370.00533036565855"/>
    <n v="385.10758874793044"/>
    <n v="408.44744261144137"/>
    <n v="433.20183307274078"/>
    <n v="459.4564896226039"/>
    <n v="487.30233747851923"/>
    <n v="516.83581247721736"/>
    <n v="572.70995436664634"/>
    <n v="634.62454402790536"/>
    <n v="703.23260284173296"/>
    <n v="779.25774909489326"/>
    <n v="863.50183007812518"/>
    <n v="986.85923437500014"/>
    <n v="1127.8391250000002"/>
    <n v="1288.9590000000001"/>
    <n v="1473.096"/>
    <n v="1485.2089999999998"/>
    <n v="1497.675"/>
    <n v="1509.9490000000001"/>
    <n v="1521.6590000000001"/>
    <n v="1532.598"/>
    <n v="1542.741"/>
    <n v="1552.23"/>
    <n v="1561.35"/>
    <n v="1570.49"/>
    <n v="1580.008"/>
    <n v="1590.095"/>
    <n v="1600.654"/>
    <n v="1611.252"/>
    <n v="1621.2620000000002"/>
    <n v="1630.297"/>
    <n v="1638.1659999999999"/>
    <n v="1645.1990000000001"/>
    <n v="1652.154"/>
    <n v="1660.078"/>
    <n v="1669.7280000000001"/>
    <n v="1681.2460000000001"/>
    <n v="1694.3969999999999"/>
    <n v="1709.07"/>
    <n v="1725.028"/>
    <n v="1742.0039999999999"/>
    <n v="1760.0889999999999"/>
    <n v="1779.095"/>
    <n v="1798.1210000000001"/>
    <n v="1815.9939999999999"/>
    <n v="1831.8809999999999"/>
    <n v="1845.3979999999999"/>
    <n v="1856.7660000000001"/>
    <n v="1866.5170000000001"/>
    <n v="1875.49"/>
    <n v="1884.3150000000001"/>
    <n v="1893.038"/>
    <n v="1901.4859999999999"/>
    <n v="1909.8"/>
    <n v="1918.11"/>
    <n v="1926.4670000000001"/>
    <n v="1935.056"/>
    <n v="1943.7730000000001"/>
    <n v="1952.011"/>
    <n v="1958.944"/>
    <n v="1964.009"/>
    <n v="1966.9549999999999"/>
    <n v="1968.0430000000001"/>
    <n v="1967.855"/>
    <n v="1967.24"/>
    <n v="1966.8220000000001"/>
    <n v="1966.788"/>
    <n v="1966.971"/>
    <n v="1967.2159999999999"/>
    <n v="1967.2339999999999"/>
    <n v="1966.8139999999999"/>
    <n v="1965.9479999999999"/>
    <n v="1964.723"/>
    <n v="1963.1320000000001"/>
    <n v="1961.18"/>
    <n v="1958.8689999999999"/>
    <n v="1956.1869999999999"/>
    <n v="1953.127"/>
    <n v="1949.7060000000001"/>
    <n v="1945.9490000000001"/>
    <n v="1941.874"/>
    <n v="1937.4870000000001"/>
    <n v="1932.7850000000001"/>
    <n v="1927.7579999999998"/>
    <n v="1922.3989999999999"/>
    <n v="1916.6970000000001"/>
    <n v="1910.6569999999999"/>
    <n v="1904.2860000000001"/>
    <n v="1897.5830000000001"/>
    <n v="1890.55"/>
    <n v="1883.192"/>
    <n v="1875.5120000000002"/>
    <n v="1867.5219999999999"/>
    <n v="1859.2339999999999"/>
    <n v="1850.665"/>
    <n v="1841.8309999999999"/>
  </r>
  <r>
    <x v="12"/>
    <n v="706"/>
    <s v="Somalia         "/>
    <n v="950"/>
    <n v="954.16666666666674"/>
    <n v="958.33333333333348"/>
    <n v="962.5"/>
    <n v="966.66666666666674"/>
    <n v="970.83333333333348"/>
    <n v="975"/>
    <n v="979.16666666666674"/>
    <n v="983.33333333333348"/>
    <n v="987.5"/>
    <n v="991.66666666666686"/>
    <n v="995.83333333333326"/>
    <n v="1000"/>
    <n v="747.47816318933315"/>
    <n v="778.6230866555552"/>
    <n v="811.06571526620371"/>
    <n v="844.86012006896203"/>
    <n v="889.3264421778548"/>
    <n v="936.13309702932077"/>
    <n v="985.40326003086398"/>
    <n v="1037.2665895061727"/>
    <n v="1091.8595679012342"/>
    <n v="1310.2314814814811"/>
    <n v="1572.2777777777774"/>
    <n v="1886.7333333333327"/>
    <n v="2264.08"/>
    <n v="2312.7460000000001"/>
    <n v="2362.7910000000002"/>
    <n v="2414.259"/>
    <n v="2467.2020000000002"/>
    <n v="2521.6840000000002"/>
    <n v="2577.777"/>
    <n v="2635.5619999999999"/>
    <n v="2695.1309999999999"/>
    <n v="2756.587"/>
    <n v="2820.0450000000001"/>
    <n v="2885.6370000000002"/>
    <n v="2953.51"/>
    <n v="3023.835"/>
    <n v="3096.7920000000004"/>
    <n v="3172.5730000000003"/>
    <n v="3255.91"/>
    <n v="3348.0129999999999"/>
    <n v="3441.877"/>
    <n v="3527.6549999999997"/>
    <n v="3601.049"/>
    <n v="3648.1989999999996"/>
    <n v="3677.4110000000001"/>
    <n v="3732.346"/>
    <n v="3872.268"/>
    <n v="4134.0920000000006"/>
    <n v="4542.3349999999991"/>
    <n v="5069.4930000000004"/>
    <n v="5636.9650000000001"/>
    <n v="6135.1390000000001"/>
    <n v="6486.8130000000001"/>
    <n v="6660.357"/>
    <n v="6682.9480000000003"/>
    <n v="6608.1270000000004"/>
    <n v="6517.549"/>
    <n v="6470.1970000000001"/>
    <n v="6485.5310000000009"/>
    <n v="6544.1170000000002"/>
    <n v="6620.1559999999999"/>
    <n v="6672.5969999999998"/>
    <n v="6674.1030000000001"/>
    <n v="6617.1890000000003"/>
    <n v="6520.0410000000002"/>
    <n v="6411.5650000000005"/>
    <n v="6332.3369999999995"/>
    <n v="6311.6469999999999"/>
    <n v="6359.1589999999997"/>
    <n v="6466.4770000000008"/>
    <n v="6622.6040000000003"/>
    <n v="6809.0630000000001"/>
    <n v="7011.6579999999994"/>
    <n v="7228.1729999999998"/>
    <n v="7461.4680000000008"/>
    <n v="7708.0050000000001"/>
    <n v="7964.4140000000007"/>
    <n v="8227.8260000000009"/>
    <n v="8495.6959999999999"/>
    <n v="8766.32"/>
    <n v="9038.9320000000007"/>
    <n v="9313.4009999999998"/>
    <n v="9589.5010000000002"/>
    <n v="9866.5249999999996"/>
    <n v="10143.534"/>
    <n v="10419.968000000001"/>
    <n v="10695.361000000001"/>
    <n v="10969.512999999999"/>
    <n v="11241.935000000001"/>
    <n v="11512.942999999999"/>
    <n v="11784.189"/>
    <n v="12057.962"/>
    <n v="12335.929"/>
    <n v="12618.618"/>
    <n v="12905.633"/>
    <n v="13196.576000000001"/>
    <n v="13490.692999999999"/>
    <n v="13787.365000000002"/>
    <n v="14086.484"/>
    <n v="14388.072"/>
    <n v="14691.743"/>
    <n v="14997.039000000001"/>
    <n v="15303.545999999998"/>
  </r>
  <r>
    <x v="5"/>
    <n v="710"/>
    <s v="South Africa    "/>
    <n v="115.50160799300062"/>
    <n v="118.86537765339354"/>
    <n v="122.47570887757161"/>
    <n v="126.36797189254261"/>
    <n v="130.58355257708149"/>
    <n v="135.17092086295716"/>
    <n v="140.18689453003461"/>
    <n v="145.69813531562738"/>
    <n v="151.78292150118142"/>
    <n v="158.53324986153814"/>
    <n v="166.0573303783199"/>
    <n v="174.48254981353116"/>
    <n v="191.61470364855225"/>
    <n v="211.44540397342737"/>
    <n v="234.50505016161065"/>
    <n v="261.44"/>
    <n v="746.19555555555553"/>
    <n v="1217.5714285714287"/>
    <n v="2409.6999999999998"/>
    <n v="2957.9"/>
    <n v="4125.6436363636367"/>
    <n v="5534.5750000000007"/>
    <n v="6848.9551111111105"/>
    <n v="8525.373599999999"/>
    <n v="10341.200000000001"/>
    <n v="13683.162"/>
    <n v="13996.784"/>
    <n v="14327.26"/>
    <n v="14670.257"/>
    <n v="15023.08"/>
    <n v="15384.665000000001"/>
    <n v="15755.679"/>
    <n v="16138.425999999999"/>
    <n v="16536.553"/>
    <n v="16954.582999999999"/>
    <n v="17396.476999999999"/>
    <n v="17864.107"/>
    <n v="18355.923999999999"/>
    <n v="18866.381000000001"/>
    <n v="19387.557000000001"/>
    <n v="19913.932000000001"/>
    <n v="20442.888999999999"/>
    <n v="20976.572"/>
    <n v="21519.942999999999"/>
    <n v="22080.345000000001"/>
    <n v="22662.782999999999"/>
    <n v="23269.786"/>
    <n v="23898.934999999998"/>
    <n v="24544.396000000001"/>
    <n v="25197.792999999998"/>
    <n v="25853.531999999999"/>
    <n v="26507.457000000002"/>
    <n v="27162.326000000001"/>
    <n v="27827.627"/>
    <n v="28516.821"/>
    <n v="29238.523000000001"/>
    <n v="30000.334999999999"/>
    <n v="30796.94"/>
    <n v="31608.731"/>
    <n v="32408.29"/>
    <n v="33177.926999999996"/>
    <n v="33903.282000000007"/>
    <n v="34594.853999999999"/>
    <n v="35289.445"/>
    <n v="36038.735000000001"/>
    <n v="36876.608999999997"/>
    <n v="37815.002999999997"/>
    <n v="38832.414000000004"/>
    <n v="39887.885999999999"/>
    <n v="40923.224999999999"/>
    <n v="41894.03"/>
    <n v="42786.925000000003"/>
    <n v="43606.85"/>
    <n v="44349.991999999998"/>
    <n v="45017.436000000002"/>
    <n v="45610.297999999995"/>
    <n v="46125.578999999998"/>
    <n v="46560.735999999997"/>
    <n v="46919.426999999996"/>
    <n v="47207.653000000006"/>
    <n v="47431.828999999998"/>
    <n v="47593.827999999994"/>
    <n v="47698.676999999996"/>
    <n v="47760.266000000003"/>
    <n v="47795.9"/>
    <n v="47819.406000000003"/>
    <n v="47837.187999999995"/>
    <n v="47851.256999999998"/>
    <n v="47865.360999999997"/>
    <n v="47881.815999999999"/>
    <n v="47902.375"/>
    <n v="47930.309000000001"/>
    <n v="47967.206999999995"/>
    <n v="48010.572"/>
    <n v="48056.088000000003"/>
    <n v="48100.441999999995"/>
    <n v="48143.317000000003"/>
    <n v="48185.48"/>
    <n v="48225.887000000002"/>
    <n v="48263.421999999999"/>
    <n v="48297.239000000001"/>
    <n v="48326.887000000002"/>
    <n v="48352.289000000004"/>
    <n v="48373.502999999997"/>
    <n v="48390.807000000001"/>
    <n v="48404.514999999999"/>
  </r>
  <r>
    <x v="5"/>
    <n v="716"/>
    <s v="Zimbabwe        "/>
    <n v="38.233695613275401"/>
    <n v="45.050058328827738"/>
    <n v="53.091297519640094"/>
    <n v="62.579322469456038"/>
    <n v="73.776579983549837"/>
    <n v="86.99352117049618"/>
    <n v="102.59745479320448"/>
    <n v="121.02304670522265"/>
    <n v="142.78477382520737"/>
    <n v="168.49169933234558"/>
    <n v="198.86500506459436"/>
    <n v="234.75879958758952"/>
    <n v="277.18481860019637"/>
    <n v="327.34175126450612"/>
    <n v="386.6500652857228"/>
    <n v="456.79336940590213"/>
    <n v="539.76754952728982"/>
    <n v="637.93915004632299"/>
    <n v="754.11475243809173"/>
    <n v="891.623437371965"/>
    <n v="1054.4148150336555"/>
    <n v="1247.1755832589004"/>
    <n v="1475.4681393322796"/>
    <n v="1745.8954465239349"/>
    <n v="2066.2971617081212"/>
    <n v="2743.654"/>
    <n v="2828.1379999999999"/>
    <n v="2915.692"/>
    <n v="3006.3490000000002"/>
    <n v="3100.194"/>
    <n v="3197.364"/>
    <n v="3298.05"/>
    <n v="3402.4960000000001"/>
    <n v="3510.99"/>
    <n v="3623.8540000000003"/>
    <n v="3741.4030000000002"/>
    <n v="3863.9070000000002"/>
    <n v="3991.5569999999998"/>
    <n v="4124.4459999999999"/>
    <n v="4262.6170000000002"/>
    <n v="4406.1839999999993"/>
    <n v="4555.0139999999992"/>
    <n v="4709.3680000000004"/>
    <n v="4870.1909999999998"/>
    <n v="5038.7080000000005"/>
    <n v="5215.6899999999996"/>
    <n v="5402.58"/>
    <n v="5599.0570000000007"/>
    <n v="5802.08"/>
    <n v="6007.39"/>
    <n v="6212.4830000000002"/>
    <n v="6415.2070000000003"/>
    <n v="6617.9760000000006"/>
    <n v="6828.3440000000001"/>
    <n v="7056.6909999999998"/>
    <n v="7310.1030000000001"/>
    <n v="7590.1139999999996"/>
    <n v="7893.1769999999997"/>
    <n v="8214.81"/>
    <n v="8548.268"/>
    <n v="8887.6260000000002"/>
    <n v="9231.4"/>
    <n v="9577.8990000000013"/>
    <n v="9920.5580000000009"/>
    <n v="10251.559000000001"/>
    <n v="10564.857"/>
    <n v="10857.344000000001"/>
    <n v="11128.541000000001"/>
    <n v="11378.496999999999"/>
    <n v="11608.5"/>
    <n v="11819.621999999999"/>
    <n v="12011.917000000001"/>
    <n v="12185.014999999999"/>
    <n v="12339.386"/>
    <n v="12475.708000000001"/>
    <n v="12595.083999999999"/>
    <n v="12697.773000000001"/>
    <n v="12785.584999999999"/>
    <n v="12863.137999999999"/>
    <n v="12936.295"/>
    <n v="13009.534"/>
    <n v="13084.81"/>
    <n v="13162.064999999999"/>
    <n v="13241.196"/>
    <n v="13321.278"/>
    <n v="13401.548999999999"/>
    <n v="13482.564"/>
    <n v="13564.726000000001"/>
    <n v="13646.802"/>
    <n v="13727.067999999999"/>
    <n v="13804.252"/>
    <n v="13877.999"/>
    <n v="13948.594000000001"/>
    <n v="14016.212"/>
    <n v="14081.251"/>
    <n v="14144.061"/>
    <n v="14204.644"/>
    <n v="14263.034"/>
    <n v="14319.696"/>
    <n v="14375.219000000001"/>
    <n v="14430.081"/>
    <n v="14484.511999999999"/>
    <n v="14538.594999999999"/>
    <n v="14592.467000000001"/>
    <n v="14646.225999999999"/>
    <n v="14699.962"/>
  </r>
  <r>
    <x v="4"/>
    <n v="724"/>
    <s v="Spain           "/>
    <n v="8770"/>
    <n v="9027.6591825071828"/>
    <n v="9278.4274931323816"/>
    <n v="9536.1615901638361"/>
    <n v="9801.0549676683841"/>
    <n v="10073.306494548066"/>
    <n v="10353.120563841067"/>
    <n v="10640.707246169981"/>
    <n v="10936.282447452482"/>
    <n v="11240.068070992826"/>
    <n v="11552.292184075965"/>
    <n v="11873.18918918919"/>
    <n v="12203"/>
    <n v="13041"/>
    <n v="13020.305496167384"/>
    <n v="14216.209440960116"/>
    <n v="15666.233514633694"/>
    <n v="16506.824108661483"/>
    <n v="17388.638255926631"/>
    <n v="18193.471431782924"/>
    <n v="18594.243093487028"/>
    <n v="19925.245548976796"/>
    <n v="21306.491097953585"/>
    <n v="23566.982195907171"/>
    <n v="25880.964391814341"/>
    <n v="28008.754000000001"/>
    <n v="28251.966"/>
    <n v="28492.679"/>
    <n v="28730.328999999998"/>
    <n v="28965.292999999998"/>
    <n v="29198.894"/>
    <n v="29433.464"/>
    <n v="29672.279000000002"/>
    <n v="29919.347000000002"/>
    <n v="30179.063000000002"/>
    <n v="30455.154999999999"/>
    <n v="30749.573"/>
    <n v="31061.508000000002"/>
    <n v="31386.976999999999"/>
    <n v="31720.006999999998"/>
    <n v="32056.123999999996"/>
    <n v="32394.222999999998"/>
    <n v="32735.265999999996"/>
    <n v="33079.309000000001"/>
    <n v="33426.952000000005"/>
    <n v="33778.663"/>
    <n v="34131.002"/>
    <n v="34482.937000000005"/>
    <n v="34839.953999999998"/>
    <n v="35209.739000000001"/>
    <n v="35595.993000000002"/>
    <n v="36003.195999999996"/>
    <n v="36424.574000000001"/>
    <n v="36838.998999999996"/>
    <n v="37217.976999999999"/>
    <n v="37541.778999999995"/>
    <n v="37801.487000000001"/>
    <n v="38004.682999999997"/>
    <n v="38168.559999999998"/>
    <n v="38318.813999999998"/>
    <n v="38474.286999999997"/>
    <n v="38641.256999999998"/>
    <n v="38814.736999999994"/>
    <n v="38988.971000000005"/>
    <n v="39153.994999999995"/>
    <n v="39303.218000000001"/>
    <n v="39439.584000000003"/>
    <n v="39569.005000000005"/>
    <n v="39691.744999999995"/>
    <n v="39808.046000000002"/>
    <n v="39920.535000000003"/>
    <n v="40021.403999999995"/>
    <n v="40116.591"/>
    <n v="40238.365999999995"/>
    <n v="40429.611000000004"/>
    <n v="40717.221999999994"/>
    <n v="41117.160000000003"/>
    <n v="41610.108"/>
    <n v="42144.116999999998"/>
    <n v="42646.395000000004"/>
    <n v="43064.188999999998"/>
    <n v="43378.824000000001"/>
    <n v="43604.345000000001"/>
    <n v="43760.834999999999"/>
    <n v="43882.131999999998"/>
    <n v="43993.417000000001"/>
    <n v="44098.317999999999"/>
    <n v="44188.876000000004"/>
    <n v="44265.567000000003"/>
    <n v="44326.911999999997"/>
    <n v="44372.171000000002"/>
    <n v="44403.502"/>
    <n v="44423.683000000005"/>
    <n v="44433.067999999999"/>
    <n v="44431.562999999995"/>
    <n v="44419.429000000004"/>
    <n v="44397.462"/>
    <n v="44367.141000000003"/>
    <n v="44330.214999999997"/>
    <n v="44288.731"/>
    <n v="44244.396999999997"/>
    <n v="44198.031000000003"/>
    <n v="44150.180999999997"/>
    <n v="44101.902000000002"/>
    <n v="44054.225000000006"/>
    <n v="44007.87"/>
  </r>
  <r>
    <x v="2"/>
    <n v="732"/>
    <s v="Western Sahara  "/>
    <n v="0.90144558818111031"/>
    <n v="0.90446045636900696"/>
    <n v="0.9074854077281006"/>
    <n v="0.91052047598137187"/>
    <n v="0.91356569496458728"/>
    <n v="0.91662109862667618"/>
    <n v="0.91968672103010984"/>
    <n v="0.92276259635128088"/>
    <n v="0.9258487588808838"/>
    <n v="0.92894524302429804"/>
    <n v="0.9320520833019712"/>
    <n v="0.9351693143498041"/>
    <n v="0.94302788001660909"/>
    <n v="0.95095248405036203"/>
    <n v="0.95894368139532304"/>
    <n v="0.96700203165914933"/>
    <n v="0.97512809915208343"/>
    <n v="0.99502867260416672"/>
    <n v="1.0153353802083334"/>
    <n v="1.0360565104166668"/>
    <n v="1.0572005208333333"/>
    <n v="1.0787760416666667"/>
    <n v="2.1575520833333335"/>
    <n v="4.315104166666667"/>
    <n v="8.6302083333333339"/>
    <n v="13.766"/>
    <n v="16.041"/>
    <n v="17.545999999999999"/>
    <n v="18.692999999999998"/>
    <n v="19.802"/>
    <n v="21.106000000000002"/>
    <n v="22.743000000000002"/>
    <n v="24.76"/>
    <n v="27.129000000000001"/>
    <n v="29.756999999999998"/>
    <n v="32.545999999999999"/>
    <n v="35.442"/>
    <n v="38.494999999999997"/>
    <n v="41.868000000000002"/>
    <n v="45.787999999999997"/>
    <n v="50.361000000000004"/>
    <n v="55.932000000000002"/>
    <n v="62.347999999999999"/>
    <n v="68.644999999999996"/>
    <n v="73.509"/>
    <n v="76.137"/>
    <n v="75.826999999999998"/>
    <n v="73.215000000000003"/>
    <n v="70.442000000000007"/>
    <n v="70.480999999999995"/>
    <n v="75.335999999999999"/>
    <n v="85.947000000000003"/>
    <n v="101.33799999999999"/>
    <n v="119.25200000000001"/>
    <n v="136.429"/>
    <n v="150.523"/>
    <n v="160.78300000000002"/>
    <n v="167.964"/>
    <n v="173.059"/>
    <n v="177.67500000000001"/>
    <n v="183"/>
    <n v="189.227"/>
    <n v="195.976"/>
    <n v="203.19499999999999"/>
    <n v="210.70600000000002"/>
    <n v="218.374"/>
    <n v="226.261"/>
    <n v="234.447"/>
    <n v="242.81099999999998"/>
    <n v="251.18700000000001"/>
    <n v="259.45499999999998"/>
    <n v="267.69"/>
    <n v="275.95499999999998"/>
    <n v="284.11700000000002"/>
    <n v="292.00400000000002"/>
    <n v="299.56600000000003"/>
    <n v="306.64300000000003"/>
    <n v="313.471"/>
    <n v="320.86799999999999"/>
    <n v="329.93299999999999"/>
    <n v="341.42099999999999"/>
    <n v="355.66399999999999"/>
    <n v="372.35699999999997"/>
    <n v="390.83499999999998"/>
    <n v="410.1"/>
    <n v="429.40899999999999"/>
    <n v="448.416"/>
    <n v="467.245"/>
    <n v="486.16199999999998"/>
    <n v="505.63"/>
    <n v="525.89"/>
    <n v="547.09"/>
    <n v="568.8309999999999"/>
    <n v="590.16499999999996"/>
    <n v="609.827"/>
    <n v="626.94299999999998"/>
    <n v="641.12200000000007"/>
    <n v="652.70100000000002"/>
    <n v="662.42"/>
    <n v="671.399"/>
    <n v="680.46799999999996"/>
    <n v="689.85900000000004"/>
    <n v="699.38499999999999"/>
    <n v="708.96699999999998"/>
    <n v="718.40100000000007"/>
    <n v="727.54600000000005"/>
  </r>
  <r>
    <x v="12"/>
    <n v="736"/>
    <s v="Sudan           "/>
    <n v="4472.5140152816612"/>
    <n v="4517.6909245269298"/>
    <n v="4563.3241661888169"/>
    <n v="4609.418349685674"/>
    <n v="4655.9781309956306"/>
    <n v="4703.0082131269"/>
    <n v="4750.5133465928284"/>
    <n v="4798.498329891745"/>
    <n v="4846.9680099916613"/>
    <n v="4895.92728281986"/>
    <n v="4945.3810937574362"/>
    <n v="4995.3344381388224"/>
    <n v="5142.2560392605528"/>
    <n v="5293.4988639446874"/>
    <n v="5449.1900070018837"/>
    <n v="5609.46030132547"/>
    <n v="5774.4444278350393"/>
    <n v="5996.538444290235"/>
    <n v="6227.1745383013958"/>
    <n v="6466.6812513129889"/>
    <n v="6715.3997609788739"/>
    <n v="6973.6843671703691"/>
    <n v="7471.804679111111"/>
    <n v="8005.5050133333325"/>
    <n v="8577.3267999999989"/>
    <n v="9189.9929999999986"/>
    <n v="9377.7910000000011"/>
    <n v="9580.027"/>
    <n v="9794.14"/>
    <n v="10018.058999999999"/>
    <n v="10250.205999999998"/>
    <n v="10489.506000000001"/>
    <n v="10735.376"/>
    <n v="10987.685000000001"/>
    <n v="11246.7"/>
    <n v="11512.887999999999"/>
    <n v="11786.727000000001"/>
    <n v="12068.53"/>
    <n v="12358.367999999999"/>
    <n v="12656.282999999999"/>
    <n v="12962.907999999999"/>
    <n v="13278.144"/>
    <n v="13603.868999999999"/>
    <n v="13945.129000000001"/>
    <n v="14308.434000000001"/>
    <n v="14698.57"/>
    <n v="15117.652"/>
    <n v="15564.969000000001"/>
    <n v="16038.91"/>
    <n v="16536.540999999997"/>
    <n v="17055.616999999998"/>
    <n v="17592.724999999999"/>
    <n v="18147.758999999998"/>
    <n v="18725.267"/>
    <n v="19331.786"/>
    <n v="19970.003000000001"/>
    <n v="20645.052"/>
    <n v="21349.934000000001"/>
    <n v="22060.719000000001"/>
    <n v="22745.279999999999"/>
    <n v="23381.911"/>
    <n v="23959.817999999999"/>
    <n v="24488.972999999998"/>
    <n v="24994.074999999997"/>
    <n v="25511.084000000003"/>
    <n v="26066.123"/>
    <n v="26666.061000000002"/>
    <n v="27303.050999999999"/>
    <n v="27970.525000000001"/>
    <n v="28656.671000000002"/>
    <n v="29352.022000000001"/>
    <n v="30058.483"/>
    <n v="30777.679"/>
    <n v="31499.341"/>
    <n v="32210.343000000001"/>
    <n v="32902.415000000001"/>
    <n v="33568.335999999996"/>
    <n v="34213.146999999997"/>
    <n v="34855.801999999996"/>
    <n v="35522.987999999998"/>
    <n v="36232.945"/>
    <n v="36992.491999999998"/>
    <n v="37792.985000000001"/>
    <n v="38618.201999999997"/>
    <n v="39444.339999999997"/>
    <n v="40253.653999999995"/>
    <n v="41041.648000000001"/>
    <n v="41812.168999999994"/>
    <n v="42565.918000000005"/>
    <n v="43305.989000000001"/>
    <n v="44035.008000000002"/>
    <n v="44751.684999999998"/>
    <n v="45455.309000000001"/>
    <n v="46150.184999999998"/>
    <n v="46842.154000000002"/>
    <n v="47535.567999999999"/>
    <n v="48231.932000000001"/>
    <n v="48930.569000000003"/>
    <n v="49630.922000000006"/>
    <n v="50331.604999999996"/>
    <n v="51031.486000000004"/>
    <n v="51730.544999999998"/>
    <n v="52428.959000000003"/>
    <n v="53125.880999999994"/>
    <n v="53820.235000000001"/>
    <n v="54511.048999999999"/>
  </r>
  <r>
    <x v="8"/>
    <n v="740"/>
    <s v="Suriname        "/>
    <n v="17.361667953878097"/>
    <n v="18.940001404230653"/>
    <n v="20.661819713706166"/>
    <n v="22.540166960406729"/>
    <n v="24.589273047716425"/>
    <n v="26.824661506599739"/>
    <n v="29.263267098108809"/>
    <n v="31.92356410702779"/>
    <n v="34.825706298575767"/>
    <n v="37.991679598446296"/>
    <n v="41.445468652850508"/>
    <n v="45.21323853038237"/>
    <n v="48.442755568266818"/>
    <n v="51.902952394571599"/>
    <n v="55.610306137041"/>
    <n v="59.582470861115354"/>
    <n v="63.838361636909319"/>
    <n v="70.931512929899242"/>
    <n v="78.812792144332491"/>
    <n v="87.569769049258326"/>
    <n v="97.299743388064783"/>
    <n v="108.11082598673863"/>
    <n v="129.73299118408639"/>
    <n v="155.67958942090365"/>
    <n v="180.33119961277671"/>
    <n v="215"/>
    <n v="222.649"/>
    <n v="229.596"/>
    <n v="236.27100000000002"/>
    <n v="242.99900000000002"/>
    <n v="250.00200000000001"/>
    <n v="257.39799999999997"/>
    <n v="265.20100000000002"/>
    <n v="273.33499999999998"/>
    <n v="281.654"/>
    <n v="290.00099999999998"/>
    <n v="298.27300000000002"/>
    <n v="306.47500000000002"/>
    <n v="314.74900000000002"/>
    <n v="323.30100000000004"/>
    <n v="332.19899999999996"/>
    <n v="341.61900000000003"/>
    <n v="351.298"/>
    <n v="360.358"/>
    <n v="367.62300000000005"/>
    <n v="372.298"/>
    <n v="374.11199999999997"/>
    <n v="373.44600000000003"/>
    <n v="370.98199999999997"/>
    <n v="367.72899999999998"/>
    <n v="364.49900000000002"/>
    <n v="361.38900000000001"/>
    <n v="358.39599999999996"/>
    <n v="356.11900000000003"/>
    <n v="355.25"/>
    <n v="356.24099999999999"/>
    <n v="359.42200000000003"/>
    <n v="364.59"/>
    <n v="370.98"/>
    <n v="377.48699999999997"/>
    <n v="383.291"/>
    <n v="388.16899999999998"/>
    <n v="392.31200000000001"/>
    <n v="395.822"/>
    <n v="398.94200000000001"/>
    <n v="401.86500000000001"/>
    <n v="404.53100000000001"/>
    <n v="406.892"/>
    <n v="409.173"/>
    <n v="411.67399999999998"/>
    <n v="414.60300000000001"/>
    <n v="418.06"/>
    <n v="421.96499999999997"/>
    <n v="426.11500000000001"/>
    <n v="430.20600000000002"/>
    <n v="434.01800000000003"/>
    <n v="437.48599999999999"/>
    <n v="440.67"/>
    <n v="443.62799999999999"/>
    <n v="446.46"/>
    <n v="449.238"/>
    <n v="451.96499999999997"/>
    <n v="454.60599999999999"/>
    <n v="457.154"/>
    <n v="459.596"/>
    <n v="461.92"/>
    <n v="464.12599999999998"/>
    <n v="466.21299999999997"/>
    <n v="468.17500000000001"/>
    <n v="469.99700000000001"/>
    <n v="471.673"/>
    <n v="473.197"/>
    <n v="474.56899999999996"/>
    <n v="475.78899999999999"/>
    <n v="476.85699999999997"/>
    <n v="477.77699999999999"/>
    <n v="478.54399999999998"/>
    <n v="479.15700000000004"/>
    <n v="479.61900000000003"/>
    <n v="479.93099999999998"/>
    <n v="480.09800000000001"/>
    <n v="480.11900000000003"/>
    <n v="479.98800000000006"/>
    <n v="479.70100000000002"/>
    <n v="479.24599999999998"/>
    <n v="478.61799999999999"/>
  </r>
  <r>
    <x v="4"/>
    <n v="744"/>
    <s v="Svalbard &amp; Jan Mayen Isl.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1.415756267376347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748"/>
    <s v="Swaziland       "/>
    <n v="2.9609536828268581"/>
    <n v="3.3182989680340729"/>
    <n v="3.7247994287842414"/>
    <n v="4.1890667991998889"/>
    <n v="4.7217196887341855"/>
    <n v="5.3359565736466914"/>
    <n v="6.0483091226412693"/>
    <n v="6.8796347832761509"/>
    <n v="7.8564270663175995"/>
    <n v="9.0125479646635398"/>
    <n v="10.391521593151463"/>
    <n v="12.049574317090933"/>
    <n v="14.059668192664551"/>
    <n v="16.516856593786041"/>
    <n v="19.545400277159132"/>
    <n v="23.308227945965232"/>
    <n v="28.019519753605181"/>
    <n v="33.961451329604913"/>
    <n v="41.506481392952487"/>
    <n v="51.147026620395096"/>
    <n v="63.534981526962106"/>
    <n v="79.534359850507229"/>
    <n v="100.29142552055526"/>
    <n v="127.32813667912441"/>
    <n v="162.66666666666669"/>
    <n v="273"/>
    <n v="279.45999999999998"/>
    <n v="286.31799999999998"/>
    <n v="293.613"/>
    <n v="301.35300000000001"/>
    <n v="309.51099999999997"/>
    <n v="318.02199999999999"/>
    <n v="326.791"/>
    <n v="335.69399999999996"/>
    <n v="344.59399999999999"/>
    <n v="353.38"/>
    <n v="362.00800000000004"/>
    <n v="370.53700000000003"/>
    <n v="379.14099999999996"/>
    <n v="388.07299999999998"/>
    <n v="397.52800000000002"/>
    <n v="407.55799999999999"/>
    <n v="418.15700000000004"/>
    <n v="429.39"/>
    <n v="441.31600000000003"/>
    <n v="453.97500000000002"/>
    <n v="467.41199999999998"/>
    <n v="481.62799999999999"/>
    <n v="496.55"/>
    <n v="512.07400000000007"/>
    <n v="528.11699999999996"/>
    <n v="544.75199999999995"/>
    <n v="562.01700000000005"/>
    <n v="579.76600000000008"/>
    <n v="597.80899999999997"/>
    <n v="616.06099999999992"/>
    <n v="634.17100000000005"/>
    <n v="652.279"/>
    <n v="671.35799999999995"/>
    <n v="692.73500000000001"/>
    <n v="717.21100000000001"/>
    <n v="745.28800000000001"/>
    <n v="776.25800000000004"/>
    <n v="808.22800000000007"/>
    <n v="838.58500000000004"/>
    <n v="865.45299999999997"/>
    <n v="887.98800000000006"/>
    <n v="906.69900000000007"/>
    <n v="922.70500000000004"/>
    <n v="937.76600000000008"/>
    <n v="953.10599999999999"/>
    <n v="969.077"/>
    <n v="985.06700000000001"/>
    <n v="1000.191"/>
    <n v="1013.159"/>
    <n v="1023.0650000000001"/>
    <n v="1029.7139999999999"/>
    <n v="1033.4939999999999"/>
    <n v="1034.808"/>
    <n v="1034.2809999999999"/>
    <n v="1032.4380000000001"/>
    <n v="1029.3920000000001"/>
    <n v="1025.2070000000001"/>
    <n v="1020.319"/>
    <n v="1015.246"/>
    <n v="1010.3819999999999"/>
    <n v="1005.9480000000001"/>
    <n v="1001.9880000000001"/>
    <n v="998.48699999999997"/>
    <n v="995.34500000000003"/>
    <n v="992.48299999999995"/>
    <n v="989.96399999999994"/>
    <n v="987.84400000000005"/>
    <n v="986.01099999999997"/>
    <n v="984.30600000000004"/>
    <n v="982.61799999999994"/>
    <n v="980.90699999999993"/>
    <n v="979.21199999999999"/>
    <n v="977.596"/>
    <n v="976.15699999999993"/>
    <n v="974.96699999999998"/>
    <n v="974.04600000000005"/>
    <n v="973.37400000000002"/>
    <n v="972.93599999999992"/>
    <n v="972.70100000000002"/>
    <n v="972.65300000000002"/>
  </r>
  <r>
    <x v="4"/>
    <n v="752"/>
    <s v="Sweden          "/>
    <n v="1260"/>
    <n v="1339.584048530435"/>
    <n v="1419.1680970608695"/>
    <n v="1498.7521455913043"/>
    <n v="1578.3361941217393"/>
    <n v="1657.9202426521738"/>
    <n v="1782.5780473913042"/>
    <n v="1840.5311637681157"/>
    <n v="1909.2343043478261"/>
    <n v="2006.4004347826092"/>
    <n v="2120.3000000000002"/>
    <n v="2092"/>
    <n v="2267"/>
    <n v="2523"/>
    <n v="2740"/>
    <n v="3038"/>
    <n v="3208"/>
    <n v="3645"/>
    <n v="4018"/>
    <n v="4213"/>
    <n v="4615"/>
    <n v="4991"/>
    <n v="5361"/>
    <n v="5585"/>
    <n v="5803"/>
    <n v="7014"/>
    <n v="7076.0020000000004"/>
    <n v="7129.07"/>
    <n v="7176.2049999999999"/>
    <n v="7219.8710000000001"/>
    <n v="7261.9949999999999"/>
    <n v="7303.942"/>
    <n v="7346.5410000000002"/>
    <n v="7390.1350000000002"/>
    <n v="7434.6750000000002"/>
    <n v="7480.0020000000004"/>
    <n v="7526.1390000000001"/>
    <n v="7573.5569999999998"/>
    <n v="7623.2780000000002"/>
    <n v="7676.5679999999993"/>
    <n v="7734.0030000000006"/>
    <n v="7796.4269999999997"/>
    <n v="7862.7179999999998"/>
    <n v="7929.067"/>
    <n v="7990.3189999999995"/>
    <n v="8042.84"/>
    <n v="8084.9650000000001"/>
    <n v="8117.8609999999999"/>
    <n v="8144.2150000000001"/>
    <n v="8168.1319999999996"/>
    <n v="8192.5669999999991"/>
    <n v="8218.9330000000009"/>
    <n v="8246.3050000000003"/>
    <n v="8272.5859999999993"/>
    <n v="8294.6110000000008"/>
    <n v="8310.4719999999998"/>
    <n v="8319.2669999999998"/>
    <n v="8322.9009999999998"/>
    <n v="8325.6659999999993"/>
    <n v="8333.4239999999991"/>
    <n v="8350.3670000000002"/>
    <n v="8377.4459999999999"/>
    <n v="8413.2880000000005"/>
    <n v="8456.7890000000007"/>
    <n v="8505.9510000000009"/>
    <n v="8558.8319999999985"/>
    <n v="8616.23"/>
    <n v="8677.4359999999997"/>
    <n v="8737.1610000000001"/>
    <n v="8788.527"/>
    <n v="8826.9490000000005"/>
    <n v="8849.6769999999997"/>
    <n v="8858.8549999999996"/>
    <n v="8860.848"/>
    <n v="8864.8450000000012"/>
    <n v="8877.4120000000003"/>
    <n v="8900.8689999999988"/>
    <n v="8933.0220000000008"/>
    <n v="8970.4589999999989"/>
    <n v="9007.8209999999999"/>
    <n v="9041.2620000000006"/>
    <n v="9069.9429999999993"/>
    <n v="9095.3739999999998"/>
    <n v="9118.8349999999991"/>
    <n v="9142.3919999999998"/>
    <n v="9167.5740000000005"/>
    <n v="9194.5589999999993"/>
    <n v="9222.8449999999993"/>
    <n v="9252.4740000000002"/>
    <n v="9283.3709999999992"/>
    <n v="9315.4269999999997"/>
    <n v="9348.67"/>
    <n v="9383.0119999999988"/>
    <n v="9418.0390000000007"/>
    <n v="9453.2049999999999"/>
    <n v="9488.0460000000003"/>
    <n v="9522.3859999999986"/>
    <n v="9556.0930000000008"/>
    <n v="9588.7950000000001"/>
    <n v="9620.0780000000013"/>
    <n v="9649.6260000000002"/>
    <n v="9677.2909999999993"/>
    <n v="9703.0400000000009"/>
    <n v="9726.8460000000014"/>
    <n v="9748.7330000000002"/>
    <n v="9768.7649999999994"/>
  </r>
  <r>
    <x v="4"/>
    <n v="756"/>
    <s v="Switzerland     "/>
    <n v="1200.9580424678666"/>
    <n v="1239.6986244829588"/>
    <n v="1279.6889026920867"/>
    <n v="1320.9691898757019"/>
    <n v="1363.5810992265315"/>
    <n v="1407.5675862983549"/>
    <n v="1452.9729923079794"/>
    <n v="1499.8430888340433"/>
    <n v="1548.225123957722"/>
    <n v="1598.1678698918424"/>
    <n v="1649.7216721464174"/>
    <n v="1702.9385002801732"/>
    <n v="1898.6785577836408"/>
    <n v="2059.412692348285"/>
    <n v="2222"/>
    <n v="2392"/>
    <n v="2510.4"/>
    <n v="2669.6"/>
    <n v="2831.8320000000003"/>
    <n v="2931.6"/>
    <n v="3315.5"/>
    <n v="3753.5"/>
    <n v="3880.4"/>
    <n v="4066.5"/>
    <n v="4247.2"/>
    <n v="4694"/>
    <n v="4738.3710000000001"/>
    <n v="4791.8389999999999"/>
    <n v="4851.2550000000001"/>
    <n v="4914.402"/>
    <n v="4979.9960000000001"/>
    <n v="5047.7359999999999"/>
    <n v="5118.2540000000008"/>
    <n v="5192.9459999999999"/>
    <n v="5273.6869999999999"/>
    <n v="5361.9949999999999"/>
    <n v="5458.1260000000002"/>
    <n v="5560.2929999999997"/>
    <n v="5664.3279999999995"/>
    <n v="5764.6360000000004"/>
    <n v="5857.0010000000002"/>
    <n v="5939.7160000000003"/>
    <n v="6013.2"/>
    <n v="6077.9930000000004"/>
    <n v="6135.4780000000001"/>
    <n v="6186.652"/>
    <n v="6232.3590000000004"/>
    <n v="6272.152"/>
    <n v="6304.41"/>
    <n v="6326.8919999999998"/>
    <n v="6338.65"/>
    <n v="6338.6489999999994"/>
    <n v="6329.3180000000002"/>
    <n v="6317.4060000000009"/>
    <n v="6311.9340000000002"/>
    <n v="6319.4"/>
    <n v="6342.0450000000001"/>
    <n v="6378.1379999999999"/>
    <n v="6425.1820000000007"/>
    <n v="6478.9189999999999"/>
    <n v="6535.86"/>
    <n v="6595.9539999999997"/>
    <n v="6659.2909999999993"/>
    <n v="6722.5879999999997"/>
    <n v="6781.8040000000001"/>
    <n v="6834.1019999999999"/>
    <n v="6877.66"/>
    <n v="6913.1380000000008"/>
    <n v="6943.2909999999993"/>
    <n v="6972.32"/>
    <n v="7003.1990000000005"/>
    <n v="7036.8189999999995"/>
    <n v="7071.9679999999998"/>
    <n v="7107.0059999999994"/>
    <n v="7139.4349999999995"/>
    <n v="7167.4870000000001"/>
    <n v="7190.7530000000006"/>
    <n v="7209.973"/>
    <n v="7225.902"/>
    <n v="7239.7190000000001"/>
    <n v="7252.3310000000001"/>
    <n v="7263.9740000000002"/>
    <n v="7274.5239999999994"/>
    <n v="7284.1120000000001"/>
    <n v="7292.81"/>
    <n v="7300.7109999999993"/>
    <n v="7307.9339999999993"/>
    <n v="7314.66"/>
    <n v="7321.0940000000001"/>
    <n v="7327.4670000000006"/>
    <n v="7333.9390000000003"/>
    <n v="7340.598"/>
    <n v="7347.4349999999995"/>
    <n v="7354.3880000000008"/>
    <n v="7361.3410000000003"/>
    <n v="7368.1869999999999"/>
    <n v="7374.8919999999998"/>
    <n v="7381.4130000000005"/>
    <n v="7387.6080000000002"/>
    <n v="7393.2969999999996"/>
    <n v="7398.3269999999993"/>
    <n v="7402.64"/>
    <n v="7406.174"/>
    <n v="7408.7659999999996"/>
    <n v="7410.23"/>
    <n v="7410.4359999999997"/>
  </r>
  <r>
    <x v="9"/>
    <n v="760"/>
    <s v="Syrian Arab Rep."/>
    <n v="744.49162810339726"/>
    <n v="781.71620950856709"/>
    <n v="820.80201998399548"/>
    <n v="861.84212098319517"/>
    <n v="904.93422703235501"/>
    <n v="950.1809383839726"/>
    <n v="997.6899853031714"/>
    <n v="1047.5744845683298"/>
    <n v="1099.9532087967464"/>
    <n v="1154.9508692365835"/>
    <n v="1212.6984126984128"/>
    <n v="1273.3333333333335"/>
    <n v="1337"/>
    <n v="1393.3279247283938"/>
    <n v="1438.273986816406"/>
    <n v="1484.669921875"/>
    <n v="1532.5625000000005"/>
    <n v="1582"/>
    <n v="1786"/>
    <n v="1990"/>
    <n v="1954.3121272970675"/>
    <n v="1918.6242545941345"/>
    <n v="1882.9363818912016"/>
    <n v="1847.2485091882681"/>
    <n v="2901.4468784227824"/>
    <n v="3495.1"/>
    <n v="3588.7730000000001"/>
    <n v="3685.1680000000001"/>
    <n v="3784.9449999999997"/>
    <n v="3888.6959999999999"/>
    <n v="3996.9479999999999"/>
    <n v="4110.1579999999994"/>
    <n v="4228.7179999999998"/>
    <n v="4352.9549999999999"/>
    <n v="4483.1440000000002"/>
    <n v="4619.5360000000001"/>
    <n v="4762.3829999999998"/>
    <n v="4911.9629999999997"/>
    <n v="5068.5959999999995"/>
    <n v="5232.6080000000002"/>
    <n v="5404.2449999999999"/>
    <n v="5583.9679999999998"/>
    <n v="5771.8760000000002"/>
    <n v="5967.4139999999998"/>
    <n v="6169.7510000000002"/>
    <n v="6378.4439999999995"/>
    <n v="6593.6980000000003"/>
    <n v="6816.2809999999999"/>
    <n v="7047.0529999999999"/>
    <n v="7287.1309999999994"/>
    <n v="7537.6039999999994"/>
    <n v="7798.1229999999996"/>
    <n v="8069.2280000000001"/>
    <n v="8353.884"/>
    <n v="8655.89"/>
    <n v="8977.6239999999998"/>
    <n v="9319.7860000000001"/>
    <n v="9680.5659999999989"/>
    <n v="10056.593000000001"/>
    <n v="10443.100999999999"/>
    <n v="10836.108"/>
    <n v="11235.037"/>
    <n v="11639.303"/>
    <n v="12044.937"/>
    <n v="12447.235000000001"/>
    <n v="12843.048999999999"/>
    <n v="13230.364"/>
    <n v="13610.382"/>
    <n v="13987.272000000001"/>
    <n v="14367.179"/>
    <n v="14754.705"/>
    <n v="15151.147000000001"/>
    <n v="15555.615"/>
    <n v="15967.907999999999"/>
    <n v="16387.182000000001"/>
    <n v="16812.824000000001"/>
    <n v="17244.688999999998"/>
    <n v="17683.189999999999"/>
    <n v="18128.805"/>
    <n v="18582.152000000002"/>
    <n v="19043.381999999998"/>
    <n v="19512.372000000003"/>
    <n v="19988.027999999998"/>
    <n v="20468.254999999997"/>
    <n v="20950.335999999999"/>
    <n v="21432.006000000001"/>
    <n v="21912.243999999999"/>
    <n v="22390.500999999997"/>
    <n v="22865.563000000002"/>
    <n v="23336.245999999999"/>
    <n v="23801.563000000002"/>
    <n v="24260.762000000002"/>
    <n v="24713.359"/>
    <n v="25159.057999999997"/>
    <n v="25597.751"/>
    <n v="26029.379000000001"/>
    <n v="26453.58"/>
    <n v="26870.237000000001"/>
    <n v="27279.887000000002"/>
    <n v="27683.33"/>
    <n v="28081.141"/>
    <n v="28473.460999999999"/>
    <n v="28860.080000000002"/>
    <n v="29240.793000000001"/>
    <n v="29615.266"/>
    <n v="29983.241000000002"/>
  </r>
  <r>
    <x v="20"/>
    <n v="762"/>
    <s v="Tajikistan      "/>
    <n v="436.62919543642556"/>
    <n v="452.80064711925615"/>
    <n v="469.5710414570064"/>
    <n v="486.96256151096958"/>
    <n v="504.99821193730185"/>
    <n v="523.70184941646119"/>
    <n v="543.09821420966341"/>
    <n v="563.21296288409542"/>
    <n v="584.07270225017294"/>
    <n v="605.70502455573501"/>
    <n v="628.13854398372519"/>
    <n v="651.40293450164097"/>
    <n v="659.64854126748457"/>
    <n v="667.99852280251605"/>
    <n v="676.45420030634523"/>
    <n v="685.01691170262802"/>
    <n v="693.68801185076268"/>
    <n v="747.04862814697526"/>
    <n v="804.5139072352041"/>
    <n v="866.39959240714279"/>
    <n v="933.04571489999989"/>
    <n v="1004.8184621999999"/>
    <n v="1116.464958"/>
    <n v="1240.5166199999996"/>
    <n v="1378.3517999999997"/>
    <n v="1531.502"/>
    <n v="1577.0340000000001"/>
    <n v="1626.396"/>
    <n v="1677.741"/>
    <n v="1729.924"/>
    <n v="1782.4989999999998"/>
    <n v="1835.759"/>
    <n v="1890.6990000000001"/>
    <n v="1948.8879999999999"/>
    <n v="2012.26"/>
    <n v="2082.498"/>
    <n v="2160.3590000000004"/>
    <n v="2245.1"/>
    <n v="2334.2259999999997"/>
    <n v="2424.1950000000002"/>
    <n v="2512.4989999999998"/>
    <n v="2598.0789999999997"/>
    <n v="2681.7840000000001"/>
    <n v="2765.317"/>
    <n v="2851.2840000000001"/>
    <n v="2941.5"/>
    <n v="3036.692"/>
    <n v="3136.0610000000001"/>
    <n v="3238.0909999999999"/>
    <n v="3340.5630000000001"/>
    <n v="3441.9929999999999"/>
    <n v="3541.9409999999998"/>
    <n v="3641.299"/>
    <n v="3741.549"/>
    <n v="3844.81"/>
    <n v="3952.692"/>
    <n v="4064.6559999999999"/>
    <n v="4180.2719999999999"/>
    <n v="4301.2569999999996"/>
    <n v="4429.7820000000002"/>
    <n v="4566.7880000000005"/>
    <n v="4713.5969999999998"/>
    <n v="4868.0749999999998"/>
    <n v="5023.4619999999995"/>
    <n v="5170.6489999999994"/>
    <n v="5303.1540000000005"/>
    <n v="5418.308"/>
    <n v="5518.0239999999994"/>
    <n v="5606.0889999999999"/>
    <n v="5688.4840000000004"/>
    <n v="5769.6820000000007"/>
    <n v="5851.0820000000003"/>
    <n v="5931.6540000000005"/>
    <n v="6010.6630000000005"/>
    <n v="6086.62"/>
    <n v="6158.7640000000001"/>
    <n v="6227.134"/>
    <n v="6293.3050000000003"/>
    <n v="6359.8860000000004"/>
    <n v="6430.2649999999994"/>
    <n v="6506.98"/>
    <n v="6590.8330000000005"/>
    <n v="6681.5030000000006"/>
    <n v="6778.9380000000001"/>
    <n v="6882.6810000000005"/>
    <n v="6992.183"/>
    <n v="7107.558"/>
    <n v="7228.4439999999995"/>
    <n v="7353.1379999999999"/>
    <n v="7479.4079999999994"/>
    <n v="7605.4780000000001"/>
    <n v="7730.53"/>
    <n v="7854.3860000000004"/>
    <n v="7976.7049999999999"/>
    <n v="8097.3469999999998"/>
    <n v="8216.1329999999998"/>
    <n v="8332.6929999999993"/>
    <n v="8446.5819999999985"/>
    <n v="8557.5079999999998"/>
    <n v="8665.2079999999987"/>
    <n v="8769.4830000000002"/>
    <n v="8870.1440000000002"/>
    <n v="8967.1130000000012"/>
    <n v="9060.4589999999989"/>
    <n v="9150.3359999999993"/>
    <n v="9236.8770000000004"/>
  </r>
  <r>
    <x v="11"/>
    <n v="764"/>
    <s v="Thailand        "/>
    <n v="3507.3673033174432"/>
    <n v="3572.3185496751739"/>
    <n v="3638.4725968913795"/>
    <n v="3705.8517190560347"/>
    <n v="3774.478602742257"/>
    <n v="3844.3763546448922"/>
    <n v="3915.568509360538"/>
    <n v="3988.079037311657"/>
    <n v="4061.9323528174309"/>
    <n v="4137.1533223140477"/>
    <n v="4213.7672727272757"/>
    <n v="4291.8"/>
    <n v="4665"/>
    <n v="4426.6720000000005"/>
    <n v="4811.6000000000004"/>
    <n v="5230"/>
    <n v="5502.5"/>
    <n v="5775"/>
    <n v="6222.5"/>
    <n v="6670"/>
    <n v="7320"/>
    <n v="8305"/>
    <n v="9802"/>
    <n v="12392"/>
    <n v="15513"/>
    <n v="19626.023000000001"/>
    <n v="20203.806"/>
    <n v="20804.569"/>
    <n v="21429.713"/>
    <n v="22080.63"/>
    <n v="22758.705000000002"/>
    <n v="23465.334999999999"/>
    <n v="24201.911"/>
    <n v="24969.742999999999"/>
    <n v="25769.946"/>
    <n v="26603.094000000001"/>
    <n v="27468.845999999998"/>
    <n v="28365.622000000003"/>
    <n v="29290.458999999999"/>
    <n v="30239.413"/>
    <n v="31208.718000000001"/>
    <n v="32197.173999999999"/>
    <n v="33202.570999999996"/>
    <n v="34218.858999999997"/>
    <n v="35238.732000000004"/>
    <n v="36256.682000000001"/>
    <n v="37267.536"/>
    <n v="38270.822"/>
    <n v="39271.383000000002"/>
    <n v="40276.972999999998"/>
    <n v="41291.93"/>
    <n v="42318.728000000003"/>
    <n v="43351.553"/>
    <n v="44376.563999999998"/>
    <n v="45375.118999999999"/>
    <n v="46334.167999999998"/>
    <n v="47247.820999999996"/>
    <n v="48120.559000000001"/>
    <n v="48962.531000000003"/>
    <n v="49789.138999999996"/>
    <n v="50611.634999999995"/>
    <n v="51432.214999999997"/>
    <n v="52247.305999999997"/>
    <n v="53055.456000000006"/>
    <n v="53853.561999999998"/>
    <n v="54638.923999999999"/>
    <n v="55412.543000000005"/>
    <n v="56174.442999999999"/>
    <n v="56919.64"/>
    <n v="57641.608999999997"/>
    <n v="58335.951000000001"/>
    <n v="59000.671999999999"/>
    <n v="59637.822"/>
    <n v="60252.138000000006"/>
    <n v="60850.547999999995"/>
    <n v="61438.313999999998"/>
    <n v="62016.9"/>
    <n v="62585.525999999998"/>
    <n v="63144.525999999998"/>
    <n v="63693.661"/>
    <n v="64232.758000000002"/>
    <n v="64762.372000000003"/>
    <n v="65282.968999999997"/>
    <n v="65794.053"/>
    <n v="66294.807000000001"/>
    <n v="66784.585999999996"/>
    <n v="67263.046999999991"/>
    <n v="67730.184999999998"/>
    <n v="68186.042000000001"/>
    <n v="68630.77"/>
    <n v="69064.315000000002"/>
    <n v="69486.599000000002"/>
    <n v="69897.023000000001"/>
    <n v="70294.374000000011"/>
    <n v="70677.108000000007"/>
    <n v="71044.043000000005"/>
    <n v="71394.593999999997"/>
    <n v="71728.755999999994"/>
    <n v="72046.657999999996"/>
    <n v="72348.69"/>
    <n v="72635.10500000001"/>
    <n v="72905.744999999995"/>
    <n v="73160.312000000005"/>
    <n v="73398.781000000003"/>
    <n v="73621.144"/>
    <n v="73827.358000000007"/>
  </r>
  <r>
    <x v="14"/>
    <n v="768"/>
    <s v="Togo            "/>
    <n v="535.5625272653499"/>
    <n v="537.35370628630437"/>
    <n v="539.15087587254607"/>
    <n v="540.95405605941085"/>
    <n v="542.76326694924171"/>
    <n v="544.57852871161367"/>
    <n v="546.39986158355885"/>
    <n v="548.22728586979144"/>
    <n v="550.06082194293458"/>
    <n v="551.90049024374707"/>
    <n v="553.74631128135161"/>
    <n v="555.59830563346316"/>
    <n v="560.26719895811414"/>
    <n v="564.97532668045119"/>
    <n v="569.72301850129531"/>
    <n v="574.51060689206247"/>
    <n v="579.33842711804618"/>
    <n v="591.16166032453691"/>
    <n v="603.22618400462954"/>
    <n v="615.5369224537036"/>
    <n v="628.09890046296277"/>
    <n v="640.91724537037032"/>
    <n v="769.10069444444434"/>
    <n v="922.92083333333323"/>
    <n v="1107.5050000000001"/>
    <n v="1329.0059999999999"/>
    <n v="1365.415"/>
    <n v="1388.2670000000001"/>
    <n v="1404.83"/>
    <n v="1420.527"/>
    <n v="1438.934"/>
    <n v="1461.692"/>
    <n v="1488.596"/>
    <n v="1517.8670000000002"/>
    <n v="1546.6079999999999"/>
    <n v="1572.172"/>
    <n v="1593.6089999999999"/>
    <n v="1612.95"/>
    <n v="1635.7429999999999"/>
    <n v="1669.5139999999999"/>
    <n v="1719.2139999999999"/>
    <n v="1787.461"/>
    <n v="1871.4849999999999"/>
    <n v="1964.2269999999999"/>
    <n v="2055.6190000000001"/>
    <n v="2138.4169999999999"/>
    <n v="2210.6790000000001"/>
    <n v="2274.7280000000001"/>
    <n v="2332.8519999999999"/>
    <n v="2388.9679999999998"/>
    <n v="2446.3019999999997"/>
    <n v="2504.66"/>
    <n v="2563.9380000000001"/>
    <n v="2627.63"/>
    <n v="2700.1059999999998"/>
    <n v="2784.319"/>
    <n v="2881.6940000000004"/>
    <n v="2990.9970000000003"/>
    <n v="3109.1409999999996"/>
    <n v="3231.5420000000004"/>
    <n v="3354.643"/>
    <n v="3478.4380000000001"/>
    <n v="3603.42"/>
    <n v="3727.2049999999999"/>
    <n v="3846.99"/>
    <n v="3961.2739999999999"/>
    <n v="4067.7870000000003"/>
    <n v="4168.1720000000005"/>
    <n v="4269.616"/>
    <n v="4382.0309999999999"/>
    <n v="4512.1589999999997"/>
    <n v="4663.1099999999997"/>
    <n v="4831.8009999999995"/>
    <n v="5011.183"/>
    <n v="5190.9750000000004"/>
    <n v="5363.7510000000002"/>
    <n v="5527.1669999999995"/>
    <n v="5683.53"/>
    <n v="5835.7"/>
    <n v="5988.38"/>
    <n v="6145.0039999999999"/>
    <n v="6306.0529999999999"/>
    <n v="6470.2489999999998"/>
    <n v="6637.2190000000001"/>
    <n v="6806.1839999999993"/>
    <n v="6976.5360000000001"/>
    <n v="7148.2880000000005"/>
    <n v="7321.6039999999994"/>
    <n v="7496.1610000000001"/>
    <n v="7671.56"/>
    <n v="7847.4740000000002"/>
    <n v="8023.7219999999998"/>
    <n v="8200.232"/>
    <n v="8376.9239999999991"/>
    <n v="8553.755000000001"/>
    <n v="8730.6759999999995"/>
    <n v="8907.5570000000007"/>
    <n v="9084.2819999999992"/>
    <n v="9260.82"/>
    <n v="9437.1739999999991"/>
    <n v="9613.31"/>
    <n v="9789.14"/>
    <n v="9964.527"/>
    <n v="10139.325000000001"/>
    <n v="10313.367999999999"/>
    <n v="10486.494999999999"/>
  </r>
  <r>
    <x v="3"/>
    <n v="772"/>
    <s v="Tokelau         "/>
    <n v="15.634440367973415"/>
    <n v="16.457305650498331"/>
    <n v="17.323479632103506"/>
    <n v="18.235241718003689"/>
    <n v="19.194991282109147"/>
    <n v="20.205253981167523"/>
    <n v="21.268688401228971"/>
    <n v="22.388093053925232"/>
    <n v="23.566413740973928"/>
    <n v="24.806751306288348"/>
    <n v="26.112369796092999"/>
    <n v="27.486705048518949"/>
    <n v="29.013744217881111"/>
    <n v="30.625618896652284"/>
    <n v="32.327042168688521"/>
    <n v="34.122988955837883"/>
    <n v="36.018710564495542"/>
    <n v="37.260735066719526"/>
    <n v="38.545588000054686"/>
    <n v="39.87474620695312"/>
    <n v="41.249737455468747"/>
    <n v="42.672142195312496"/>
    <n v="43.766299687499995"/>
    <n v="44.888512499999997"/>
    <n v="46.03949999999999"/>
    <n v="1.57"/>
    <n v="1.5329999999999999"/>
    <n v="1.5270000000000001"/>
    <n v="1.542"/>
    <n v="1.5720000000000001"/>
    <n v="1.609"/>
    <n v="1.649"/>
    <n v="1.6890000000000001"/>
    <n v="1.728"/>
    <n v="1.766"/>
    <n v="1.804"/>
    <n v="1.8410000000000002"/>
    <n v="1.8730000000000002"/>
    <n v="1.8969999999999998"/>
    <n v="1.905"/>
    <n v="1.895"/>
    <n v="1.863"/>
    <n v="1.8120000000000001"/>
    <n v="1.75"/>
    <n v="1.6890000000000001"/>
    <n v="1.6360000000000001"/>
    <n v="1.5940000000000001"/>
    <n v="1.5630000000000002"/>
    <n v="1.5390000000000001"/>
    <n v="1.5209999999999999"/>
    <n v="1.504"/>
    <n v="1.4889999999999999"/>
    <n v="1.478"/>
    <n v="1.4710000000000001"/>
    <n v="1.47"/>
    <n v="1.4769999999999999"/>
    <n v="1.492"/>
    <n v="1.514"/>
    <n v="1.538"/>
    <n v="1.5569999999999999"/>
    <n v="1.569"/>
    <n v="1.5710000000000002"/>
    <n v="1.5640000000000001"/>
    <n v="1.5510000000000002"/>
    <n v="1.532"/>
    <n v="1.5129999999999999"/>
    <n v="1.492"/>
    <n v="1.4689999999999999"/>
    <n v="1.4470000000000001"/>
    <n v="1.427"/>
    <n v="1.4119999999999999"/>
    <n v="1.403"/>
    <n v="1.4"/>
    <n v="1.4"/>
    <n v="1.4"/>
    <n v="1.3980000000000001"/>
    <n v="1.393"/>
    <n v="1.385"/>
    <n v="1.3780000000000001"/>
    <n v="1.375"/>
    <n v="1.3780000000000001"/>
    <n v="1.3879999999999999"/>
    <n v="1.4039999999999999"/>
    <n v="1.423"/>
    <n v="1.4450000000000001"/>
    <n v="1.464"/>
    <n v="1.4809999999999999"/>
    <n v="1.498"/>
    <n v="1.5129999999999999"/>
    <n v="1.526"/>
    <n v="1.5409999999999999"/>
    <n v="1.5549999999999999"/>
    <n v="1.569"/>
    <n v="1.5819999999999999"/>
    <n v="1.5939999999999999"/>
    <n v="1.607"/>
    <n v="1.6179999999999999"/>
    <n v="1.63"/>
    <n v="1.64"/>
    <n v="1.651"/>
    <n v="1.661"/>
    <n v="1.671"/>
    <n v="1.68"/>
    <n v="1.6910000000000001"/>
    <n v="1.6989999999999998"/>
    <n v="1.708"/>
  </r>
  <r>
    <x v="3"/>
    <n v="776"/>
    <s v="Tonga           "/>
    <n v="21.586601249293828"/>
    <n v="22.722738157151397"/>
    <n v="23.918671744369892"/>
    <n v="25.177549204599888"/>
    <n v="26.502683373263039"/>
    <n v="27.897561445540038"/>
    <n v="29.36585415320004"/>
    <n v="30.911425424421104"/>
    <n v="32.538342552022215"/>
    <n v="34.250886896865481"/>
    <n v="36.053565154595248"/>
    <n v="37.951121215363415"/>
    <n v="40.059516838439166"/>
    <n v="42.285045551685783"/>
    <n v="44.634214749001664"/>
    <n v="47.113893346168425"/>
    <n v="49.731331865400001"/>
    <n v="51.446205378000002"/>
    <n v="53.220212459999999"/>
    <n v="55.055392199999993"/>
    <n v="56.953854000000007"/>
    <n v="58.917780000000008"/>
    <n v="65.464200000000005"/>
    <n v="72.738000000000014"/>
    <n v="80.819999999999993"/>
    <n v="47.22"/>
    <n v="49.585999999999999"/>
    <n v="51.505000000000003"/>
    <n v="53.213999999999999"/>
    <n v="54.897999999999996"/>
    <n v="56.69"/>
    <n v="58.667999999999999"/>
    <n v="60.859000000000002"/>
    <n v="63.242999999999995"/>
    <n v="65.762"/>
    <n v="68.352000000000004"/>
    <n v="70.974999999999994"/>
    <n v="73.641999999999996"/>
    <n v="76.430000000000007"/>
    <n v="79.442000000000007"/>
    <n v="82.718999999999994"/>
    <n v="86.376000000000005"/>
    <n v="90.290999999999997"/>
    <n v="93.98"/>
    <n v="96.792000000000002"/>
    <n v="98.298000000000002"/>
    <n v="98.244"/>
    <n v="96.859000000000009"/>
    <n v="94.784999999999997"/>
    <n v="92.941000000000003"/>
    <n v="91.974999999999994"/>
    <n v="92.153999999999996"/>
    <n v="93.246000000000009"/>
    <n v="94.793000000000006"/>
    <n v="96.103000000000009"/>
    <n v="96.691000000000003"/>
    <n v="96.408999999999992"/>
    <n v="95.471000000000004"/>
    <n v="94.191000000000003"/>
    <n v="93.034999999999997"/>
    <n v="92.337999999999994"/>
    <n v="92.197000000000003"/>
    <n v="92.494"/>
    <n v="93.097000000000008"/>
    <n v="93.787000000000006"/>
    <n v="94.406999999999996"/>
    <n v="94.921999999999997"/>
    <n v="95.384"/>
    <n v="95.825999999999993"/>
    <n v="96.307000000000002"/>
    <n v="96.864999999999995"/>
    <n v="97.503"/>
    <n v="98.191000000000003"/>
    <n v="98.896999999999991"/>
    <n v="99.574000000000012"/>
    <n v="100.19"/>
    <n v="100.732"/>
    <n v="101.205"/>
    <n v="101.61699999999999"/>
    <n v="101.982"/>
    <n v="102.31100000000001"/>
    <n v="102.60300000000001"/>
    <n v="102.852"/>
    <n v="103.062"/>
    <n v="103.233"/>
    <n v="103.36799999999999"/>
    <n v="103.46799999999999"/>
    <n v="103.53200000000001"/>
    <n v="103.56100000000001"/>
    <n v="103.55199999999999"/>
    <n v="103.50700000000001"/>
    <n v="103.425"/>
    <n v="103.306"/>
    <n v="103.149"/>
    <n v="102.95599999999999"/>
    <n v="102.72499999999999"/>
    <n v="102.455"/>
    <n v="102.14700000000001"/>
    <n v="101.80099999999999"/>
    <n v="101.41800000000001"/>
    <n v="100.998"/>
    <n v="100.541"/>
    <n v="100.047"/>
    <n v="99.512"/>
    <n v="98.932999999999993"/>
    <n v="98.305999999999997"/>
  </r>
  <r>
    <x v="6"/>
    <n v="780"/>
    <s v="Trin. &amp; Tobago  "/>
    <n v="23.312134709524397"/>
    <n v="25.222965423419836"/>
    <n v="27.290421605667362"/>
    <n v="29.527341409410589"/>
    <n v="31.947615295427852"/>
    <n v="34.566272286856368"/>
    <n v="37.399573293975742"/>
    <n v="40.46511208856392"/>
    <n v="43.781924554839655"/>
    <n v="47.370606895400286"/>
    <n v="51.253443526170798"/>
    <n v="55.454545454545453"/>
    <n v="60"/>
    <n v="63.209876543209873"/>
    <n v="71.111111111111114"/>
    <n v="80"/>
    <n v="102"/>
    <n v="124"/>
    <n v="171.52"/>
    <n v="214.4"/>
    <n v="268"/>
    <n v="331"/>
    <n v="389"/>
    <n v="405"/>
    <n v="476"/>
    <n v="635.99900000000002"/>
    <n v="648.01499999999999"/>
    <n v="661.81099999999992"/>
    <n v="678.36599999999999"/>
    <n v="698.12599999999998"/>
    <n v="721"/>
    <n v="746.32400000000007"/>
    <n v="772.90100000000007"/>
    <n v="799.09699999999998"/>
    <n v="823.01600000000008"/>
    <n v="843.005"/>
    <n v="858.19899999999996"/>
    <n v="868.995"/>
    <n v="877.25900000000001"/>
    <n v="885.74600000000009"/>
    <n v="896.4"/>
    <n v="909.98"/>
    <n v="925.75099999999998"/>
    <n v="942.38499999999999"/>
    <n v="957.88"/>
    <n v="970.86599999999999"/>
    <n v="980.947"/>
    <n v="988.84400000000005"/>
    <n v="995.64699999999993"/>
    <n v="1002.941"/>
    <n v="1011.9"/>
    <n v="1022.655"/>
    <n v="1034.894"/>
    <n v="1048.7860000000001"/>
    <n v="1064.4319999999998"/>
    <n v="1081.7639999999999"/>
    <n v="1101.124"/>
    <n v="1122.181"/>
    <n v="1143.3580000000002"/>
    <n v="1162.5439999999999"/>
    <n v="1178.2739999999999"/>
    <n v="1189.826"/>
    <n v="1197.7379999999998"/>
    <n v="1203.355"/>
    <n v="1208.6890000000001"/>
    <n v="1215.1840000000002"/>
    <n v="1223.287"/>
    <n v="1232.5039999999999"/>
    <n v="1242.204"/>
    <n v="1251.3820000000001"/>
    <n v="1259.3240000000001"/>
    <n v="1265.8910000000001"/>
    <n v="1271.3960000000002"/>
    <n v="1276.1030000000001"/>
    <n v="1280.434"/>
    <n v="1284.7"/>
    <n v="1288.9649999999999"/>
    <n v="1293.154"/>
    <n v="1297.2750000000001"/>
    <n v="1301.307"/>
    <n v="1305.2359999999999"/>
    <n v="1309.078"/>
    <n v="1312.854"/>
    <n v="1316.5529999999999"/>
    <n v="1320.154"/>
    <n v="1323.6329999999998"/>
    <n v="1326.9859999999999"/>
    <n v="1330.1970000000001"/>
    <n v="1333.211"/>
    <n v="1335.9670000000001"/>
    <n v="1338.41"/>
    <n v="1340.519"/>
    <n v="1342.288"/>
    <n v="1343.702"/>
    <n v="1344.752"/>
    <n v="1345.431"/>
    <n v="1345.7280000000001"/>
    <n v="1345.64"/>
    <n v="1345.1779999999999"/>
    <n v="1344.3579999999999"/>
    <n v="1343.1959999999999"/>
    <n v="1341.6990000000001"/>
    <n v="1339.8679999999999"/>
    <n v="1337.7089999999998"/>
    <n v="1335.223"/>
    <n v="1332.4160000000002"/>
  </r>
  <r>
    <x v="9"/>
    <n v="784"/>
    <s v="U.Arab Emirates "/>
    <n v="22.302911621237747"/>
    <n v="23.418057202299632"/>
    <n v="24.588960062414618"/>
    <n v="25.818408065535348"/>
    <n v="27.109328468812112"/>
    <n v="28.464794892252723"/>
    <n v="29.888034636865356"/>
    <n v="31.382436368708621"/>
    <n v="32.951558187144059"/>
    <n v="34.599136096501255"/>
    <n v="36.32909290132632"/>
    <n v="38.145547546392635"/>
    <n v="40.101729471848671"/>
    <n v="42.158228419122956"/>
    <n v="44.32018885087286"/>
    <n v="46.593019048353511"/>
    <n v="48.982404640576767"/>
    <n v="49.477176404623002"/>
    <n v="49.976945863255558"/>
    <n v="50.481763498237932"/>
    <n v="50.991680301250433"/>
    <n v="51.50674777904085"/>
    <n v="55.530712449278411"/>
    <n v="59.869049359378288"/>
    <n v="64.546318840579701"/>
    <n v="69.588999999999999"/>
    <n v="67.461000000000013"/>
    <n v="69.123999999999995"/>
    <n v="72.486999999999995"/>
    <n v="76.049000000000007"/>
    <n v="78.896000000000001"/>
    <n v="80.728999999999999"/>
    <n v="81.838999999999999"/>
    <n v="83.021000000000001"/>
    <n v="85.442000000000007"/>
    <n v="90.234000000000009"/>
    <n v="98.055000000000007"/>
    <n v="108.712"/>
    <n v="120.999"/>
    <n v="133.15600000000001"/>
    <n v="144.22999999999999"/>
    <n v="153.702"/>
    <n v="162.93199999999999"/>
    <n v="175.13499999999999"/>
    <n v="194.65100000000001"/>
    <n v="224.65"/>
    <n v="265.71699999999998"/>
    <n v="317.04300000000001"/>
    <n v="378.57600000000002"/>
    <n v="449.83799999999997"/>
    <n v="530.029"/>
    <n v="619.82600000000002"/>
    <n v="718.22900000000004"/>
    <n v="820.65800000000002"/>
    <n v="921.06899999999996"/>
    <n v="1015.2"/>
    <n v="1101.203"/>
    <n v="1180.376"/>
    <n v="1255.5439999999999"/>
    <n v="1331.1009999999999"/>
    <n v="1410.376"/>
    <n v="1494.4639999999999"/>
    <n v="1582.7640000000001"/>
    <n v="1674.9659999999999"/>
    <n v="1770.252"/>
    <n v="1868.2889999999998"/>
    <n v="1969.7530000000002"/>
    <n v="2075.9610000000002"/>
    <n v="2188.0160000000001"/>
    <n v="2307.2260000000001"/>
    <n v="2434.931"/>
    <n v="2568.6149999999998"/>
    <n v="2708.701"/>
    <n v="2862.6210000000001"/>
    <n v="3040.261"/>
    <n v="3247"/>
    <n v="3487.9139999999998"/>
    <n v="3756.277"/>
    <n v="4031.259"/>
    <n v="4284.433"/>
    <n v="4495.8230000000003"/>
    <n v="4657.13"/>
    <n v="4775.26"/>
    <n v="4864.22"/>
    <n v="4945.4390000000003"/>
    <n v="5034.7379999999994"/>
    <n v="5135.9809999999998"/>
    <n v="5244.8369999999995"/>
    <n v="5359.23"/>
    <n v="5474.6559999999999"/>
    <n v="5587.8630000000003"/>
    <n v="5699.2089999999998"/>
    <n v="5810.5949999999993"/>
    <n v="5921.9290000000001"/>
    <n v="6033.1210000000001"/>
    <n v="6144.0840000000007"/>
    <n v="6254.74"/>
    <n v="6365.0149999999994"/>
    <n v="6474.835"/>
    <n v="6584.125"/>
    <n v="6692.8160000000007"/>
    <n v="6800.8379999999997"/>
    <n v="6908.1289999999999"/>
    <n v="7014.6390000000001"/>
    <n v="7120.3259999999991"/>
    <n v="7225.143"/>
  </r>
  <r>
    <x v="2"/>
    <n v="788"/>
    <s v="Tunisia         "/>
    <n v="610.64989707244524"/>
    <n v="611.26115823067585"/>
    <n v="611.87303126193785"/>
    <n v="612.48551677871671"/>
    <n v="613.09861539411088"/>
    <n v="613.71232772183259"/>
    <n v="614.32665437620892"/>
    <n v="614.94159597218095"/>
    <n v="615.55715312530629"/>
    <n v="616.17332645175816"/>
    <n v="616.79011656832631"/>
    <n v="617.40752409241873"/>
    <n v="649.90265693938818"/>
    <n v="684.10805993619817"/>
    <n v="720.11374730126124"/>
    <n v="758.01447084343283"/>
    <n v="797.9099693088765"/>
    <n v="930.89496419368925"/>
    <n v="1086.0441248926377"/>
    <n v="1267.0514790414109"/>
    <n v="1478.2267255483127"/>
    <n v="1724.5978464730315"/>
    <n v="2062.7542869579393"/>
    <n v="2467.2159118516529"/>
    <n v="2950.9837377049193"/>
    <n v="3529.6080000000002"/>
    <n v="3596.3869999999997"/>
    <n v="3661.8470000000002"/>
    <n v="3727.0720000000001"/>
    <n v="3792.913"/>
    <n v="3860"/>
    <n v="3928.7219999999998"/>
    <n v="3999.2420000000002"/>
    <n v="4071.527"/>
    <n v="4145.402"/>
    <n v="4220.701"/>
    <n v="4297.4410000000007"/>
    <n v="4375.9590000000007"/>
    <n v="4456.9860000000008"/>
    <n v="4541.4570000000003"/>
    <n v="4630"/>
    <n v="4723.4889999999996"/>
    <n v="4821.7530000000006"/>
    <n v="4923.1549999999997"/>
    <n v="5025.3639999999996"/>
    <n v="5127.0010000000002"/>
    <n v="5227.0739999999996"/>
    <n v="5326.9410000000007"/>
    <n v="5430.4139999999998"/>
    <n v="5542.7259999999997"/>
    <n v="5667.5159999999996"/>
    <n v="5806.0519999999997"/>
    <n v="5956.8720000000003"/>
    <n v="6117.4840000000004"/>
    <n v="6284.0990000000002"/>
    <n v="6453.7669999999998"/>
    <n v="6625.4009999999998"/>
    <n v="6799.183"/>
    <n v="6974.8789999999999"/>
    <n v="7152.5740000000005"/>
    <n v="7332.058"/>
    <n v="7512.8230000000003"/>
    <n v="7693.6909999999998"/>
    <n v="7872.9860000000008"/>
    <n v="8048.6840000000002"/>
    <n v="8219.1730000000007"/>
    <n v="8383.9310000000005"/>
    <n v="8542.7669999999998"/>
    <n v="8694.9159999999993"/>
    <n v="8839.6540000000005"/>
    <n v="8976.6310000000012"/>
    <n v="9105.4320000000007"/>
    <n v="9226.5519999999997"/>
    <n v="9341.7419999999984"/>
    <n v="9453.4269999999997"/>
    <n v="9563.4989999999998"/>
    <n v="9672.5400000000009"/>
    <n v="9780.5109999999986"/>
    <n v="9887.9169999999995"/>
    <n v="9995.1510000000017"/>
    <n v="10102.467000000001"/>
    <n v="10210.282999999999"/>
    <n v="10318.64"/>
    <n v="10426.891"/>
    <n v="10534.065000000001"/>
    <n v="10639.444"/>
    <n v="10742.826999999999"/>
    <n v="10844.394"/>
    <n v="10944.258"/>
    <n v="11042.652"/>
    <n v="11139.738000000001"/>
    <n v="11235.413"/>
    <n v="11329.541999999999"/>
    <n v="11422.22"/>
    <n v="11513.584000000001"/>
    <n v="11603.672999999999"/>
    <n v="11692.467000000001"/>
    <n v="11779.748"/>
    <n v="11865.109"/>
    <n v="11948.019"/>
    <n v="12028.044"/>
    <n v="12105.024000000001"/>
    <n v="12178.88"/>
    <n v="12249.367"/>
    <n v="12316.236000000001"/>
    <n v="12379.305"/>
  </r>
  <r>
    <x v="24"/>
    <n v="792"/>
    <s v="Turkey          "/>
    <n v="8400"/>
    <n v="8494.4396908611343"/>
    <n v="8627.1653110308416"/>
    <n v="8761.964769015698"/>
    <n v="8898.8704685315697"/>
    <n v="9037.9153196023744"/>
    <n v="9179.132746471163"/>
    <n v="9322.556695634772"/>
    <n v="9468.2216440040629"/>
    <n v="9616.1626071916271"/>
    <n v="9766.4151479289994"/>
    <n v="9919.015384615388"/>
    <n v="10074"/>
    <n v="10454.661003703701"/>
    <n v="10815.166555555561"/>
    <n v="11188.103333333338"/>
    <n v="11573.9"/>
    <n v="11973"/>
    <n v="12235.496000000006"/>
    <n v="12485.2"/>
    <n v="12740"/>
    <n v="13000"/>
    <n v="14286.310319885082"/>
    <n v="15873.67813320564"/>
    <n v="18977.710264365462"/>
    <n v="21484"/>
    <n v="22047.724000000002"/>
    <n v="22644.847999999998"/>
    <n v="23272.959999999999"/>
    <n v="23929.148000000001"/>
    <n v="24610"/>
    <n v="25311.542999999998"/>
    <n v="26029.304"/>
    <n v="26758.502"/>
    <n v="27494.35"/>
    <n v="28233"/>
    <n v="28972.539000000001"/>
    <n v="29713.856"/>
    <n v="30461.025999999998"/>
    <n v="31220.240000000002"/>
    <n v="31996.695"/>
    <n v="32789.69"/>
    <n v="33599.532999999996"/>
    <n v="34433.546000000002"/>
    <n v="35300.94"/>
    <n v="36207.440000000002"/>
    <n v="37158.203999999998"/>
    <n v="38149.536"/>
    <n v="39167.445999999996"/>
    <n v="40192.290999999997"/>
    <n v="41210.534"/>
    <n v="42213.21"/>
    <n v="43205.464"/>
    <n v="44204.652999999998"/>
    <n v="45235.956999999995"/>
    <n v="46315.578999999998"/>
    <n v="47451.627999999997"/>
    <n v="48632.84"/>
    <n v="49832.631999999998"/>
    <n v="51013.826000000001"/>
    <n v="52150.202000000005"/>
    <n v="53232.195"/>
    <n v="54269.22"/>
    <n v="55277.387000000002"/>
    <n v="56281.533000000003"/>
    <n v="57300.226999999999"/>
    <n v="58335.243999999999"/>
    <n v="59381.608999999997"/>
    <n v="60442.949000000001"/>
    <n v="61522.304000000004"/>
    <n v="62620.415999999997"/>
    <n v="63741.673999999999"/>
    <n v="64882.561000000002"/>
    <n v="66025.986000000004"/>
    <n v="67148.712"/>
    <n v="68234.388000000006"/>
    <n v="69275.475999999995"/>
    <n v="70277.361000000004"/>
    <n v="71252.486000000004"/>
    <n v="72219.793999999994"/>
    <n v="73192.838000000003"/>
    <n v="74174.881999999998"/>
    <n v="75160.744999999995"/>
    <n v="76145.400999999998"/>
    <n v="77120.769"/>
    <n v="78080.73"/>
    <n v="79024.391000000003"/>
    <n v="79953.182000000001"/>
    <n v="80865.978000000003"/>
    <n v="81761.880999999994"/>
    <n v="82640.315000000002"/>
    <n v="83500.006999999998"/>
    <n v="84340.856999999989"/>
    <n v="85164.962999999989"/>
    <n v="85975.391999999993"/>
    <n v="86774.18"/>
    <n v="87561.65"/>
    <n v="88336.46"/>
    <n v="89096.898000000001"/>
    <n v="89840.510999999999"/>
    <n v="90565.241999999998"/>
    <n v="91270.467999999993"/>
    <n v="91955.790999999997"/>
    <n v="92619.614000000001"/>
    <n v="93260.138999999996"/>
    <n v="93875.978999999992"/>
  </r>
  <r>
    <x v="20"/>
    <n v="795"/>
    <s v="Turkmenistan    "/>
    <n v="345.2550691621052"/>
    <n v="358.04229394588685"/>
    <n v="371.30311964758636"/>
    <n v="385.05508704194142"/>
    <n v="399.31638656201329"/>
    <n v="414.10588236060642"/>
    <n v="429.44313726285117"/>
    <n v="445.34843864295669"/>
    <n v="461.84282525936248"/>
    <n v="478.94811508378336"/>
    <n v="496.6869341609605"/>
    <n v="515.08274653729234"/>
    <n v="521.60278130358711"/>
    <n v="528.20534815553128"/>
    <n v="534.8914918030697"/>
    <n v="541.66227018032373"/>
    <n v="548.51875461298596"/>
    <n v="590.71250496783114"/>
    <n v="636.15192842689498"/>
    <n v="685.08669215204088"/>
    <n v="737.78566847142861"/>
    <n v="794.53841220000004"/>
    <n v="882.82045800000003"/>
    <n v="980.91162000000008"/>
    <n v="1089.9018000000001"/>
    <n v="1211.002"/>
    <n v="1228.3780000000002"/>
    <n v="1252.6590000000001"/>
    <n v="1282.5830000000001"/>
    <n v="1317.125"/>
    <n v="1355.5"/>
    <n v="1397.172"/>
    <n v="1441.8420000000001"/>
    <n v="1489.4169999999999"/>
    <n v="1539.9560000000001"/>
    <n v="1593.502"/>
    <n v="1649.914"/>
    <n v="1708.713"/>
    <n v="1769.009"/>
    <n v="1829.6990000000001"/>
    <n v="1890.001"/>
    <n v="1949.4259999999999"/>
    <n v="2008.1489999999999"/>
    <n v="2066.8910000000001"/>
    <n v="2126.752"/>
    <n v="2188.5010000000002"/>
    <n v="2252.3879999999999"/>
    <n v="2318.0720000000001"/>
    <n v="2385.04"/>
    <n v="2452.5279999999998"/>
    <n v="2520.002"/>
    <n v="2587.4169999999999"/>
    <n v="2655.0349999999999"/>
    <n v="2723.0059999999999"/>
    <n v="2791.5749999999998"/>
    <n v="2861"/>
    <n v="2931.3559999999998"/>
    <n v="3002.8289999999997"/>
    <n v="3075.9360000000001"/>
    <n v="3151.3209999999999"/>
    <n v="3229.5"/>
    <n v="3309.9080000000004"/>
    <n v="3392.4480000000003"/>
    <n v="3478.5519999999997"/>
    <n v="3570.11"/>
    <n v="3668.0010000000002"/>
    <n v="3773.48"/>
    <n v="3884.875"/>
    <n v="3996.5839999999998"/>
    <n v="4101.0339999999997"/>
    <n v="4192.9790000000003"/>
    <n v="4270.0820000000003"/>
    <n v="4334.3559999999998"/>
    <n v="4390.2819999999992"/>
    <n v="4444.567"/>
    <n v="4502.1400000000003"/>
    <n v="4564.3670000000002"/>
    <n v="4629.9110000000001"/>
    <n v="4697.7629999999999"/>
    <n v="4766.009"/>
    <n v="4833.2659999999996"/>
    <n v="4899.4560000000001"/>
    <n v="4965.2749999999996"/>
    <n v="5030.9719999999998"/>
    <n v="5096.942"/>
    <n v="5163.43"/>
    <n v="5230.4040000000005"/>
    <n v="5297.6110000000008"/>
    <n v="5364.7979999999998"/>
    <n v="5431.625"/>
    <n v="5497.7759999999998"/>
    <n v="5563.1489999999994"/>
    <n v="5627.5820000000003"/>
    <n v="5690.6309999999994"/>
    <n v="5751.7649999999994"/>
    <n v="5810.5789999999997"/>
    <n v="5866.9130000000005"/>
    <n v="5920.7709999999997"/>
    <n v="5972.14"/>
    <n v="6021.0789999999997"/>
    <n v="6067.6710000000003"/>
    <n v="6111.87"/>
    <n v="6153.7510000000002"/>
    <n v="6193.6810000000005"/>
    <n v="6232.1509999999998"/>
    <n v="6269.5349999999999"/>
  </r>
  <r>
    <x v="6"/>
    <n v="796"/>
    <s v="Turks &amp; Caicos  "/>
    <n v="0.62261512575159339"/>
    <n v="0.67364915245254364"/>
    <n v="0.72886629609619458"/>
    <n v="0.78860943512047288"/>
    <n v="0.8532495527532985"/>
    <n v="0.9231880406838967"/>
    <n v="0.99885919155962599"/>
    <n v="1.0807328957858249"/>
    <n v="1.1693175593748268"/>
    <n v="1.2651632609629273"/>
    <n v="1.3688651675992329"/>
    <n v="1.4810672305172028"/>
    <n v="1.5304361382011098"/>
    <n v="1.5814506761411466"/>
    <n v="1.6341656986791848"/>
    <n v="1.6886378886351578"/>
    <n v="1.7449258182563296"/>
    <n v="1.805095674058272"/>
    <n v="1.8673403524740744"/>
    <n v="1.9317313991111116"/>
    <n v="1.998342826666667"/>
    <n v="2.0672512000000003"/>
    <n v="2.5840640000000006"/>
    <n v="3.230080000000001"/>
    <n v="4.0376000000000012"/>
    <n v="5.0470000000000006"/>
    <n v="4.9830000000000005"/>
    <n v="4.976"/>
    <n v="5.0149999999999997"/>
    <n v="5.093"/>
    <n v="5.1970000000000001"/>
    <n v="5.3170000000000002"/>
    <n v="5.4410000000000007"/>
    <n v="5.5570000000000004"/>
    <n v="5.6550000000000002"/>
    <n v="5.7240000000000002"/>
    <n v="5.76"/>
    <n v="5.7629999999999999"/>
    <n v="5.74"/>
    <n v="5.7059999999999995"/>
    <n v="5.6690000000000005"/>
    <n v="5.6289999999999996"/>
    <n v="5.5880000000000001"/>
    <n v="5.5629999999999997"/>
    <n v="5.5720000000000001"/>
    <n v="5.6310000000000002"/>
    <n v="5.7490000000000006"/>
    <n v="5.923"/>
    <n v="6.13"/>
    <n v="6.343"/>
    <n v="6.5430000000000001"/>
    <n v="6.7190000000000003"/>
    <n v="6.8819999999999997"/>
    <n v="7.0510000000000002"/>
    <n v="7.2569999999999997"/>
    <n v="7.5190000000000001"/>
    <n v="7.8490000000000002"/>
    <n v="8.2379999999999995"/>
    <n v="8.6630000000000003"/>
    <n v="9.09"/>
    <n v="9.4949999999999992"/>
    <n v="9.8670000000000009"/>
    <n v="10.221"/>
    <n v="10.588999999999999"/>
    <n v="11.018000000000001"/>
    <n v="11.542999999999999"/>
    <n v="12.181000000000001"/>
    <n v="12.92"/>
    <n v="13.724"/>
    <n v="14.536999999999999"/>
    <n v="15.326000000000001"/>
    <n v="16.055999999999997"/>
    <n v="16.745000000000001"/>
    <n v="17.471"/>
    <n v="18.335000000000001"/>
    <n v="19.404"/>
    <n v="20.718"/>
    <n v="22.222000000000001"/>
    <n v="23.774999999999999"/>
    <n v="25.176000000000002"/>
    <n v="26.288"/>
    <n v="27.055999999999997"/>
    <n v="27.527999999999999"/>
    <n v="27.792000000000002"/>
    <n v="27.988"/>
    <n v="28.216999999999999"/>
    <n v="28.503"/>
    <n v="28.819000000000003"/>
    <n v="29.152999999999999"/>
    <n v="29.478999999999999"/>
    <n v="29.777999999999999"/>
    <n v="30.054000000000002"/>
    <n v="30.319000000000003"/>
    <n v="30.574999999999999"/>
    <n v="30.823999999999998"/>
    <n v="31.067"/>
    <n v="31.305"/>
    <n v="31.536999999999999"/>
    <n v="31.764000000000003"/>
    <n v="31.986000000000004"/>
    <n v="32.201999999999998"/>
    <n v="32.412000000000006"/>
    <n v="32.616"/>
    <n v="32.814999999999998"/>
    <n v="33.005000000000003"/>
    <n v="33.186"/>
  </r>
  <r>
    <x v="3"/>
    <n v="798"/>
    <s v="Tuvalu          "/>
    <n v="0.5198236208750161"/>
    <n v="0.54718275881580647"/>
    <n v="0.57598185138505942"/>
    <n v="0.60629668566848371"/>
    <n v="0.63820703754577224"/>
    <n v="0.67179688162712869"/>
    <n v="0.70715461223908282"/>
    <n v="0.7443732760411399"/>
    <n v="0.78355081688541028"/>
    <n v="0.82479033356358988"/>
    <n v="0.86820035111956839"/>
    <n v="0.91389510644165084"/>
    <n v="0.96466705679952036"/>
    <n v="1.0182596710661604"/>
    <n v="1.0748296527920582"/>
    <n v="1.1345424112805058"/>
    <n v="1.1975725452405339"/>
    <n v="1.2388681502488281"/>
    <n v="1.2815877416367187"/>
    <n v="1.3257804223828125"/>
    <n v="1.3714969886718751"/>
    <n v="1.41878998828125"/>
    <n v="1.45516921875"/>
    <n v="1.49248125"/>
    <n v="1.5307500000000001"/>
    <n v="5.1660000000000004"/>
    <n v="5.2210000000000001"/>
    <n v="5.2949999999999999"/>
    <n v="5.3780000000000001"/>
    <n v="5.4690000000000003"/>
    <n v="5.5629999999999997"/>
    <n v="5.6589999999999998"/>
    <n v="5.76"/>
    <n v="5.8650000000000002"/>
    <n v="5.98"/>
    <n v="6.1059999999999999"/>
    <n v="6.2439999999999998"/>
    <n v="6.3930000000000007"/>
    <n v="6.5449999999999999"/>
    <n v="6.6890000000000001"/>
    <n v="6.8209999999999997"/>
    <n v="6.9369999999999994"/>
    <n v="7.0389999999999997"/>
    <n v="7.13"/>
    <n v="7.2149999999999999"/>
    <n v="7.298"/>
    <n v="7.3810000000000002"/>
    <n v="7.4619999999999997"/>
    <n v="7.5410000000000004"/>
    <n v="7.617"/>
    <n v="7.6890000000000001"/>
    <n v="7.7569999999999997"/>
    <n v="7.8239999999999998"/>
    <n v="7.8929999999999998"/>
    <n v="7.9690000000000003"/>
    <n v="8.0560000000000009"/>
    <n v="8.1539999999999999"/>
    <n v="8.2620000000000005"/>
    <n v="8.3810000000000002"/>
    <n v="8.5120000000000005"/>
    <n v="8.6539999999999999"/>
    <n v="8.8090000000000011"/>
    <n v="8.9740000000000002"/>
    <n v="9.14"/>
    <n v="9.2949999999999999"/>
    <n v="9.4259999999999984"/>
    <n v="9.532"/>
    <n v="9.6150000000000002"/>
    <n v="9.6819999999999986"/>
    <n v="9.7449999999999992"/>
    <n v="9.8120000000000012"/>
    <n v="9.8859999999999992"/>
    <n v="9.9640000000000004"/>
    <n v="10.042999999999999"/>
    <n v="10.118"/>
    <n v="10.185"/>
    <n v="10.244999999999999"/>
    <n v="10.298999999999999"/>
    <n v="10.349"/>
    <n v="10.396000000000001"/>
    <n v="10.441000000000001"/>
    <n v="10.486000000000001"/>
    <n v="10.53"/>
    <n v="10.574"/>
    <n v="10.618"/>
    <n v="10.661"/>
    <n v="10.704000000000001"/>
    <n v="10.747"/>
    <n v="10.791"/>
    <n v="10.835999999999999"/>
    <n v="10.884"/>
    <n v="10.934000000000001"/>
    <n v="10.988"/>
    <n v="11.042"/>
    <n v="11.097999999999999"/>
    <n v="11.154999999999999"/>
    <n v="11.213000000000001"/>
    <n v="11.271000000000001"/>
    <n v="11.327999999999999"/>
    <n v="11.385"/>
    <n v="11.44"/>
    <n v="11.493"/>
    <n v="11.542999999999999"/>
    <n v="11.59"/>
    <n v="11.634"/>
    <n v="11.673"/>
  </r>
  <r>
    <x v="12"/>
    <n v="800"/>
    <s v="Uganda          "/>
    <n v="2036.7278423620264"/>
    <n v="2043.5396411659124"/>
    <n v="2050.3742219055976"/>
    <n v="2057.2316607748476"/>
    <n v="2064.1120342222553"/>
    <n v="2071.0154189520954"/>
    <n v="2077.9418919251784"/>
    <n v="2084.8915303597109"/>
    <n v="2091.8644117321514"/>
    <n v="2098.860613778078"/>
    <n v="2105.880214493056"/>
    <n v="2112.9232921335006"/>
    <n v="2130.6789500505893"/>
    <n v="2148.5838151770645"/>
    <n v="2166.6391413550227"/>
    <n v="2184.8461929630485"/>
    <n v="2203.2062450047547"/>
    <n v="2248.1696377599537"/>
    <n v="2294.0506507754631"/>
    <n v="2340.8680109953707"/>
    <n v="2388.6408275462954"/>
    <n v="2437.3885995370379"/>
    <n v="2924.8663194444443"/>
    <n v="3509.8395833333329"/>
    <n v="4211.8074999999999"/>
    <n v="5054.1689999999999"/>
    <n v="5197.0029999999997"/>
    <n v="5336.3459999999995"/>
    <n v="5474.8580000000002"/>
    <n v="5615.0869999999995"/>
    <n v="5759.4709999999995"/>
    <n v="5910.3449999999993"/>
    <n v="6069.9359999999997"/>
    <n v="6240.3180000000002"/>
    <n v="6423.3509999999997"/>
    <n v="6620.4960000000001"/>
    <n v="6832.6080000000002"/>
    <n v="7059.76"/>
    <n v="7301.17"/>
    <n v="7555.4139999999998"/>
    <n v="7821.0540000000001"/>
    <n v="8098.8230000000003"/>
    <n v="8388.112000000001"/>
    <n v="8684.5220000000008"/>
    <n v="8982.3109999999997"/>
    <n v="9277.6810000000005"/>
    <n v="9568.8590000000004"/>
    <n v="9857.8529999999992"/>
    <n v="10149.399000000001"/>
    <n v="10450.327000000001"/>
    <n v="10765.828"/>
    <n v="11098.617"/>
    <n v="11448.238000000001"/>
    <n v="11813.024000000001"/>
    <n v="12189.936"/>
    <n v="12577.496999999999"/>
    <n v="12973.855"/>
    <n v="13381.902"/>
    <n v="13810.401"/>
    <n v="14271.064999999999"/>
    <n v="14771.531999999999"/>
    <n v="15315.814999999999"/>
    <n v="15899.434000000001"/>
    <n v="16511.041000000001"/>
    <n v="17134.48"/>
    <n v="17757.955000000002"/>
    <n v="18379.624"/>
    <n v="19002.954000000002"/>
    <n v="19628.222000000002"/>
    <n v="20257.128000000001"/>
    <n v="20892.272000000001"/>
    <n v="21533.237000000001"/>
    <n v="22183.256000000001"/>
    <n v="22853.436000000002"/>
    <n v="23558.219000000001"/>
    <n v="24308.744999999999"/>
    <n v="25110.889000000003"/>
    <n v="25964.9"/>
    <n v="26869.411"/>
    <n v="27820.555"/>
    <n v="28816.228999999999"/>
    <n v="29856.542000000001"/>
    <n v="30945.464"/>
    <n v="32089.085999999999"/>
    <n v="33295.237999999998"/>
    <n v="34569.298999999999"/>
    <n v="35914.228999999999"/>
    <n v="37328.089999999997"/>
    <n v="38805.252999999997"/>
    <n v="40337.35"/>
    <n v="41918.305"/>
    <n v="43546.566999999995"/>
    <n v="45224.044000000002"/>
    <n v="46952.300999999999"/>
    <n v="48734.099000000002"/>
    <n v="50571.581999999995"/>
    <n v="52464.572"/>
    <n v="54412.535000000003"/>
    <n v="56416.888999999996"/>
    <n v="58479.383000000002"/>
    <n v="60601.112000000001"/>
    <n v="62781.593000000001"/>
    <n v="65019.843999999997"/>
    <n v="67315.643000000011"/>
    <n v="69668.641000000003"/>
    <n v="72077.803"/>
  </r>
  <r>
    <x v="13"/>
    <n v="804"/>
    <s v="Ukraine         "/>
    <n v="5887.1614179203025"/>
    <n v="6105.2044333988306"/>
    <n v="6331.3231161173071"/>
    <n v="6565.8165648623917"/>
    <n v="6808.9949561535932"/>
    <n v="7061.1799545296526"/>
    <n v="7322.7051380307494"/>
    <n v="7593.9164394392965"/>
    <n v="7875.172603862974"/>
    <n v="8166.845663265306"/>
    <n v="8469.3214285714294"/>
    <n v="8783"/>
    <n v="9406.6666666666679"/>
    <n v="10099.629629629628"/>
    <n v="10994"/>
    <n v="11522.6"/>
    <n v="13157.2"/>
    <n v="14799.25"/>
    <n v="17439.8"/>
    <n v="20525.166666666668"/>
    <n v="25000"/>
    <n v="30837"/>
    <n v="31377.284999999996"/>
    <n v="29616.815923076916"/>
    <n v="31505.659950000001"/>
    <n v="37297.652000000002"/>
    <n v="37847.652999999998"/>
    <n v="38410.561000000002"/>
    <n v="38977.440000000002"/>
    <n v="39541.650999999998"/>
    <n v="40098.857000000004"/>
    <n v="40647.142000000007"/>
    <n v="41186.89"/>
    <n v="41720.422999999995"/>
    <n v="42251.400999999998"/>
    <n v="42783.01"/>
    <n v="43316.039000000004"/>
    <n v="43847.187999999995"/>
    <n v="44368.35"/>
    <n v="44868.656999999999"/>
    <n v="45340.502999999997"/>
    <n v="45779.461000000003"/>
    <n v="46187.918000000005"/>
    <n v="46573.376000000004"/>
    <n v="46947.038"/>
    <n v="47316.501000000004"/>
    <n v="47685.510999999999"/>
    <n v="48050.186999999998"/>
    <n v="48401.440000000002"/>
    <n v="48726.278999999995"/>
    <n v="49015.998"/>
    <n v="49267.911999999997"/>
    <n v="49487.001000000004"/>
    <n v="49681.684000000001"/>
    <n v="49864.085999999996"/>
    <n v="50043.547999999995"/>
    <n v="50219.278000000006"/>
    <n v="50389.67"/>
    <n v="50561.85"/>
    <n v="50744.384000000005"/>
    <n v="50941.350999999995"/>
    <n v="51154.392999999996"/>
    <n v="51375.650999999998"/>
    <n v="51587.392000000007"/>
    <n v="51765.732000000004"/>
    <n v="51891.453000000001"/>
    <n v="51962.222999999998"/>
    <n v="51977.126000000004"/>
    <n v="51920.794000000002"/>
    <n v="51775.519999999997"/>
    <n v="51531.05"/>
    <n v="51180.303"/>
    <n v="50732.648000000001"/>
    <n v="50215.44"/>
    <n v="49666.807000000001"/>
    <n v="49116.1"/>
    <n v="48573.059000000001"/>
    <n v="48035.785000000003"/>
    <n v="47507.773000000001"/>
    <n v="46989.338000000003"/>
    <n v="46480.703000000001"/>
    <n v="45986.381999999998"/>
    <n v="45509.182000000001"/>
    <n v="45044.762000000002"/>
    <n v="44586.131000000001"/>
    <n v="44128.085000000006"/>
    <n v="43669.466"/>
    <n v="43211.703000000001"/>
    <n v="42755.154999999999"/>
    <n v="42300.823000000004"/>
    <n v="41849.281999999999"/>
    <n v="41400.377999999997"/>
    <n v="40953.153999999995"/>
    <n v="40506.480000000003"/>
    <n v="40058.926000000007"/>
    <n v="39609.464"/>
    <n v="39157.68"/>
    <n v="38703.794999999998"/>
    <n v="38248.224000000002"/>
    <n v="37791.687000000005"/>
    <n v="37334.79"/>
    <n v="36877.652000000002"/>
    <n v="36420.317999999999"/>
    <n v="35963.265999999996"/>
    <n v="35507.058000000005"/>
    <n v="35052.165000000001"/>
  </r>
  <r>
    <x v="1"/>
    <n v="807"/>
    <s v="TFYR Macedonia  "/>
    <n v="207.03071860384958"/>
    <n v="215.48095201625159"/>
    <n v="224.27609291487411"/>
    <n v="233.43021915629754"/>
    <n v="242.95798320349334"/>
    <n v="252.87463557914614"/>
    <n v="263.19604927625414"/>
    <n v="273.93874516508083"/>
    <n v="285.11991843712497"/>
    <n v="296.75746612843619"/>
    <n v="308.87001576633156"/>
    <n v="321.47695518536551"/>
    <n v="340.96040701478159"/>
    <n v="361.62467410658655"/>
    <n v="383.54132102213725"/>
    <n v="406.78624956893344"/>
    <n v="431.4399616640203"/>
    <n v="478.08211968175226"/>
    <n v="529.76667316086059"/>
    <n v="587.03874593500768"/>
    <n v="650.50239414419775"/>
    <n v="720.8269772949219"/>
    <n v="823.80225976562508"/>
    <n v="941.48829687500006"/>
    <n v="1075.986625"/>
    <n v="1229.6990000000001"/>
    <n v="1266.778"/>
    <n v="1297.5450000000001"/>
    <n v="1321.998"/>
    <n v="1340.5039999999999"/>
    <n v="1353.796"/>
    <n v="1362.999"/>
    <n v="1369.607"/>
    <n v="1375.3980000000001"/>
    <n v="1382.3029999999999"/>
    <n v="1392.001"/>
    <n v="1405.4880000000001"/>
    <n v="1422.702"/>
    <n v="1442.3589999999999"/>
    <n v="1462.413"/>
    <n v="1481.3989999999999"/>
    <n v="1498.9960000000001"/>
    <n v="1515.8050000000001"/>
    <n v="1532.3710000000001"/>
    <n v="1549.5540000000001"/>
    <n v="1567.9679999999998"/>
    <n v="1587.4839999999999"/>
    <n v="1607.8"/>
    <n v="1629.1280000000002"/>
    <n v="1651.722"/>
    <n v="1675.5990000000002"/>
    <n v="1701.231"/>
    <n v="1728.1660000000002"/>
    <n v="1754.3890000000001"/>
    <n v="1777.2049999999999"/>
    <n v="1794.83"/>
    <n v="1806.2289999999998"/>
    <n v="1812.329"/>
    <n v="1815.723"/>
    <n v="1820.1210000000001"/>
    <n v="1828.152"/>
    <n v="1840.7710000000002"/>
    <n v="1857.04"/>
    <n v="1875.3910000000001"/>
    <n v="1893.412"/>
    <n v="1909.3489999999999"/>
    <n v="1922.7469999999998"/>
    <n v="1934.1949999999999"/>
    <n v="1944.24"/>
    <n v="1953.79"/>
    <n v="1963.4870000000001"/>
    <n v="1973.452"/>
    <n v="1983.3720000000001"/>
    <n v="1992.9589999999998"/>
    <n v="2001.7750000000001"/>
    <n v="2009.5140000000001"/>
    <n v="2016.1129999999998"/>
    <n v="2021.7060000000001"/>
    <n v="2026.43"/>
    <n v="2030.491"/>
    <n v="2034.06"/>
    <n v="2037.162"/>
    <n v="2039.8020000000001"/>
    <n v="2042.1019999999999"/>
    <n v="2044.2080000000001"/>
    <n v="2046.2240000000002"/>
    <n v="2048.2080000000001"/>
    <n v="2050.1459999999997"/>
    <n v="2051.9749999999999"/>
    <n v="2053.5929999999998"/>
    <n v="2054.9180000000001"/>
    <n v="2055.9380000000001"/>
    <n v="2056.6590000000001"/>
    <n v="2057.0389999999998"/>
    <n v="2057.0240000000003"/>
    <n v="2056.578"/>
    <n v="2055.6840000000002"/>
    <n v="2054.34"/>
    <n v="2052.5349999999999"/>
    <n v="2050.2619999999997"/>
    <n v="2047.5259999999998"/>
    <n v="2044.3209999999999"/>
    <n v="2040.66"/>
    <n v="2036.5889999999999"/>
    <n v="2032.162"/>
    <n v="2027.4279999999999"/>
  </r>
  <r>
    <x v="2"/>
    <n v="818"/>
    <s v="Egypt           "/>
    <n v="4502.0034934877258"/>
    <n v="4457.4292014729954"/>
    <n v="4413.296239082174"/>
    <n v="4369.6002367150222"/>
    <n v="4326.3368680346766"/>
    <n v="4283.5018495392833"/>
    <n v="4241.0909401379049"/>
    <n v="4199.099940730599"/>
    <n v="4157.5246937926713"/>
    <n v="4116.3610829630416"/>
    <n v="4075.6050326366744"/>
    <n v="4035.2525075610629"/>
    <n v="4194.7486541049793"/>
    <n v="4360.5489961644644"/>
    <n v="4532.9027114278833"/>
    <n v="4712.0688265040826"/>
    <n v="4898.3166062078008"/>
    <n v="5598.0761213803453"/>
    <n v="6397.8012815775364"/>
    <n v="8892.9524817653401"/>
    <n v="10794.560215308831"/>
    <n v="12342.6359076075"/>
    <n v="13932.873753751253"/>
    <n v="15569.435257769259"/>
    <n v="17861.725674170357"/>
    <n v="21834.002"/>
    <n v="22376.155999999999"/>
    <n v="22939.834000000003"/>
    <n v="23516.767"/>
    <n v="24101.622000000003"/>
    <n v="24692.003000000001"/>
    <n v="25288.627"/>
    <n v="25895.146000000001"/>
    <n v="26517.635000000002"/>
    <n v="27163.724999999999"/>
    <n v="27840.014999999999"/>
    <n v="28549.309000000001"/>
    <n v="29288.2"/>
    <n v="30046.037"/>
    <n v="30807.853999999999"/>
    <n v="31563.004000000001"/>
    <n v="32308.286999999997"/>
    <n v="33047.377"/>
    <n v="33785.021999999997"/>
    <n v="34528.864000000001"/>
    <n v="35285.002"/>
    <n v="36056.190999999999"/>
    <n v="36842.474000000002"/>
    <n v="37644.345000000001"/>
    <n v="38461.608999999997"/>
    <n v="39295.31"/>
    <n v="40143.919999999998"/>
    <n v="41011.248999999996"/>
    <n v="41909.832999999999"/>
    <n v="42855.985000000001"/>
    <n v="43860.409"/>
    <n v="44926.442000000003"/>
    <n v="46047.771999999997"/>
    <n v="47213.040999999997"/>
    <n v="48405.813999999998"/>
    <n v="49612.415000000001"/>
    <n v="50831.754000000001"/>
    <n v="52062.395000000004"/>
    <n v="53290.046000000002"/>
    <n v="54497.481"/>
    <n v="55673.445"/>
    <n v="56811.097999999998"/>
    <n v="57915.907999999996"/>
    <n v="59004.612999999998"/>
    <n v="60101.445"/>
    <n v="61224.735000000001"/>
    <n v="62379.228999999999"/>
    <n v="63562.001000000004"/>
    <n v="64774.391000000003"/>
    <n v="66015.831000000006"/>
    <n v="67285.497999999992"/>
    <n v="68584.543000000005"/>
    <n v="69913.084000000003"/>
    <n v="71267.402999999991"/>
    <n v="72642.222999999998"/>
    <n v="74032.883999999991"/>
    <n v="75437.168000000005"/>
    <n v="76853.304999999993"/>
    <n v="78277.429999999993"/>
    <n v="79705.280999999988"/>
    <n v="81133.008000000002"/>
    <n v="82558.296999999991"/>
    <n v="83978.843999999997"/>
    <n v="85390.956000000006"/>
    <n v="86790.695000000007"/>
    <n v="88174.997999999992"/>
    <n v="89541.880999999994"/>
    <n v="90890.71100000001"/>
    <n v="92221.661999999997"/>
    <n v="93535.714000000007"/>
    <n v="94833.728999999992"/>
    <n v="96115.138000000006"/>
    <n v="97379.733999999997"/>
    <n v="98629.297999999995"/>
    <n v="99866.260999999999"/>
    <n v="101092.37300000001"/>
    <n v="102307.842"/>
    <n v="103512.109"/>
    <n v="104705.152"/>
    <n v="105886.72899999999"/>
    <n v="107056.349"/>
  </r>
  <r>
    <x v="4"/>
    <n v="826"/>
    <s v="United Kingdom  "/>
    <n v="6529.2757969739987"/>
    <n v="7001.5947462174981"/>
    <n v="7481.9934327718729"/>
    <n v="7972.4917909648411"/>
    <n v="8475.6147387060519"/>
    <n v="8994.5184233825639"/>
    <n v="9533.1480292282067"/>
    <n v="10096.435036535258"/>
    <n v="10690.543795669073"/>
    <n v="11323.179744586341"/>
    <n v="12003.974680732927"/>
    <n v="12170.979566907276"/>
    <n v="15390.5"/>
    <n v="17655"/>
    <n v="21271.32"/>
    <n v="22330.63"/>
    <n v="24434.38"/>
    <n v="27280.23"/>
    <n v="30800.69"/>
    <n v="34125.629999999997"/>
    <n v="37994.480599999995"/>
    <n v="41848.405899999998"/>
    <n v="43981.999400000001"/>
    <n v="46008.672599999998"/>
    <n v="47726.906040133785"/>
    <n v="49815.998999999996"/>
    <n v="49862.111000000004"/>
    <n v="49957.767"/>
    <n v="50086.009000000005"/>
    <n v="50235.195999999996"/>
    <n v="50399.001000000004"/>
    <n v="50576.74"/>
    <n v="50773.043000000005"/>
    <n v="50996.892"/>
    <n v="51260.004000000001"/>
    <n v="51571.997000000003"/>
    <n v="51935.226999999999"/>
    <n v="52340.274000000005"/>
    <n v="52764.006999999998"/>
    <n v="53175.07"/>
    <n v="53550.001000000004"/>
    <n v="53879.993000000002"/>
    <n v="54168.199000000001"/>
    <n v="54417.94"/>
    <n v="54637.191999999995"/>
    <n v="54831.998999999996"/>
    <n v="55003.524000000005"/>
    <n v="55149.468999999997"/>
    <n v="55269.065999999999"/>
    <n v="55361.04"/>
    <n v="55425.995999999999"/>
    <n v="55463.531999999999"/>
    <n v="55478.737000000001"/>
    <n v="55484.471000000005"/>
    <n v="55497.43"/>
    <n v="55529.995999999999"/>
    <n v="55587.574999999997"/>
    <n v="55668.616999999998"/>
    <n v="55769.8"/>
    <n v="55884.65"/>
    <n v="56008.27"/>
    <n v="56140.56"/>
    <n v="56283.232000000004"/>
    <n v="56435.069000000003"/>
    <n v="56594.712"/>
    <n v="56760.998999999996"/>
    <n v="56932.987999999998"/>
    <n v="57110.123"/>
    <n v="57292.123"/>
    <n v="57478.919000000002"/>
    <n v="57670.267"/>
    <n v="57865.429000000004"/>
    <n v="58063.525999999998"/>
    <n v="58263.998999999996"/>
    <n v="58466.298999999999"/>
    <n v="58669.737999999998"/>
    <n v="58874.474000000002"/>
    <n v="59079.664000000004"/>
    <n v="59282.481"/>
    <n v="59479.328000000001"/>
    <n v="59667.843999999997"/>
    <n v="59847.058999999994"/>
    <n v="60018.292999999998"/>
    <n v="60184.407000000007"/>
    <n v="60349.54"/>
    <n v="60516.986000000004"/>
    <n v="60687.51"/>
    <n v="60861.126000000004"/>
    <n v="61039.482000000004"/>
    <n v="61224.312000000005"/>
    <n v="61416.820999999996"/>
    <n v="61617.383999999998"/>
    <n v="61825.714999999997"/>
    <n v="62041.36"/>
    <n v="62263.478999999999"/>
    <n v="62491.035000000003"/>
    <n v="62723.706999999995"/>
    <n v="62960.375"/>
    <n v="63198.129000000001"/>
    <n v="63433.303"/>
    <n v="63662.934000000001"/>
    <n v="63885.81"/>
    <n v="64101.45"/>
    <n v="64308.582000000002"/>
    <n v="64506.066000000006"/>
    <n v="64693.112999999998"/>
  </r>
  <r>
    <x v="4"/>
    <n v="830"/>
    <s v="Channel Islands "/>
    <n v="5.5832190079928932"/>
    <n v="6.9790237599911169"/>
    <n v="8.7237796999888957"/>
    <n v="10.90472462498612"/>
    <n v="13.63090578123265"/>
    <n v="17.038632226540813"/>
    <n v="21.298290283176016"/>
    <n v="26.62286285397002"/>
    <n v="33.278578567462525"/>
    <n v="41.598223209328154"/>
    <n v="51.997779011660192"/>
    <n v="64.997223764575239"/>
    <n v="69.5"/>
    <n v="74.5"/>
    <n v="75.989999999999995"/>
    <n v="89.24"/>
    <n v="91.33"/>
    <n v="90.59"/>
    <n v="87.89"/>
    <n v="91.74"/>
    <n v="95.6524"/>
    <n v="96.903599999999997"/>
    <n v="90.880899999999997"/>
    <n v="92.865900000000011"/>
    <n v="95.291384615384615"/>
    <n v="102.236"/>
    <n v="103.08600000000001"/>
    <n v="103.874"/>
    <n v="104.61499999999999"/>
    <n v="105.32599999999999"/>
    <n v="106.02500000000001"/>
    <n v="106.72900000000001"/>
    <n v="107.458"/>
    <n v="108.232"/>
    <n v="109.07"/>
    <n v="109.98699999999999"/>
    <n v="110.991"/>
    <n v="112.08"/>
    <n v="113.241"/>
    <n v="114.45099999999999"/>
    <n v="115.69200000000001"/>
    <n v="116.95400000000001"/>
    <n v="118.23099999999999"/>
    <n v="119.511"/>
    <n v="120.78100000000001"/>
    <n v="122.02600000000001"/>
    <n v="123.259"/>
    <n v="124.467"/>
    <n v="125.592"/>
    <n v="126.55199999999999"/>
    <n v="127.301"/>
    <n v="127.80500000000001"/>
    <n v="128.108"/>
    <n v="128.33000000000001"/>
    <n v="128.64400000000001"/>
    <n v="129.16999999999999"/>
    <n v="129.93899999999999"/>
    <n v="130.91399999999999"/>
    <n v="132.07300000000001"/>
    <n v="133.36500000000001"/>
    <n v="134.74799999999999"/>
    <n v="136.23500000000001"/>
    <n v="137.81200000000001"/>
    <n v="139.36500000000001"/>
    <n v="140.744"/>
    <n v="141.846"/>
    <n v="142.62099999999998"/>
    <n v="143.10499999999999"/>
    <n v="143.40199999999999"/>
    <n v="143.66200000000001"/>
    <n v="143.99600000000001"/>
    <n v="144.43400000000003"/>
    <n v="144.947"/>
    <n v="145.51600000000002"/>
    <n v="146.102"/>
    <n v="146.67500000000001"/>
    <n v="147.23699999999999"/>
    <n v="147.80200000000002"/>
    <n v="148.36599999999999"/>
    <n v="148.91999999999999"/>
    <n v="149.46300000000002"/>
    <n v="149.99099999999999"/>
    <n v="150.50700000000001"/>
    <n v="151.01400000000001"/>
    <n v="151.52000000000001"/>
    <n v="152.03100000000001"/>
    <n v="152.548"/>
    <n v="153.06900000000002"/>
    <n v="153.59899999999999"/>
    <n v="154.14100000000002"/>
    <n v="154.69499999999999"/>
    <n v="155.26299999999998"/>
    <n v="155.84399999999999"/>
    <n v="156.43700000000001"/>
    <n v="157.03899999999999"/>
    <n v="157.648"/>
    <n v="158.26300000000001"/>
    <n v="158.88299999999998"/>
    <n v="159.50299999999999"/>
    <n v="160.12"/>
    <n v="160.72899999999998"/>
    <n v="161.32900000000001"/>
    <n v="161.91899999999998"/>
    <n v="162.494"/>
    <n v="163.054"/>
    <n v="163.59399999999999"/>
  </r>
  <r>
    <x v="4"/>
    <n v="833"/>
    <s v="Isle of Man     "/>
    <n v="3.4358784460771581"/>
    <n v="4.2948480575964476"/>
    <n v="5.3685600719955593"/>
    <n v="6.7107000899944493"/>
    <n v="8.3883751124930619"/>
    <n v="10.485468890616326"/>
    <n v="13.106836113270408"/>
    <n v="16.383545141588009"/>
    <n v="20.479431426985009"/>
    <n v="25.59928928373126"/>
    <n v="31.999111604664073"/>
    <n v="39.998889505830093"/>
    <n v="41.8"/>
    <n v="44.7"/>
    <n v="47.7"/>
    <n v="51.96"/>
    <n v="52.31"/>
    <n v="53.74"/>
    <n v="53.63"/>
    <n v="55.4"/>
    <n v="54.88"/>
    <n v="52.28"/>
    <n v="59.455599999999997"/>
    <n v="50.4056"/>
    <n v="50.829000000000001"/>
    <n v="55.253"/>
    <n v="55.263999999999996"/>
    <n v="54.906000000000006"/>
    <n v="54.26"/>
    <n v="53.400999999999996"/>
    <n v="52.412999999999997"/>
    <n v="51.378"/>
    <n v="50.382999999999996"/>
    <n v="49.511000000000003"/>
    <n v="48.841000000000001"/>
    <n v="48.442999999999998"/>
    <n v="48.354999999999997"/>
    <n v="48.582999999999998"/>
    <n v="49.091999999999999"/>
    <n v="49.819000000000003"/>
    <n v="50.71"/>
    <n v="51.766000000000005"/>
    <n v="52.978000000000002"/>
    <n v="54.263999999999996"/>
    <n v="55.518999999999998"/>
    <n v="56.665999999999997"/>
    <n v="57.655000000000001"/>
    <n v="58.497"/>
    <n v="59.25"/>
    <n v="60.013999999999996"/>
    <n v="60.849000000000004"/>
    <n v="61.801000000000002"/>
    <n v="62.831000000000003"/>
    <n v="63.811999999999998"/>
    <n v="64.570999999999998"/>
    <n v="64.996000000000009"/>
    <n v="65.01400000000001"/>
    <n v="64.7"/>
    <n v="64.284999999999997"/>
    <n v="64.087000000000003"/>
    <n v="64.323999999999998"/>
    <n v="65.100999999999999"/>
    <n v="66.323999999999998"/>
    <n v="67.777000000000001"/>
    <n v="69.138000000000005"/>
    <n v="70.186000000000007"/>
    <n v="70.826999999999998"/>
    <n v="71.149000000000001"/>
    <n v="71.311999999999998"/>
    <n v="71.562999999999988"/>
    <n v="72.067000000000007"/>
    <n v="72.885999999999996"/>
    <n v="73.935000000000002"/>
    <n v="75.063000000000002"/>
    <n v="76.045999999999992"/>
    <n v="76.73"/>
    <n v="77.061999999999998"/>
    <n v="77.103000000000009"/>
    <n v="76.942999999999998"/>
    <n v="76.721000000000004"/>
    <n v="76.537999999999997"/>
    <n v="76.421000000000006"/>
    <n v="76.342000000000013"/>
    <n v="76.289000000000001"/>
    <n v="76.238"/>
    <n v="76.17"/>
    <n v="76.086999999999989"/>
    <n v="76.003"/>
    <n v="75.919000000000011"/>
    <n v="75.837000000000003"/>
    <n v="75.760000000000005"/>
    <n v="75.686000000000007"/>
    <n v="75.616"/>
    <n v="75.548000000000002"/>
    <n v="75.48"/>
    <n v="75.41"/>
    <n v="75.338999999999999"/>
    <n v="75.263000000000005"/>
    <n v="75.182999999999993"/>
    <n v="75.09"/>
    <n v="74.984000000000009"/>
    <n v="74.861999999999995"/>
    <n v="74.724999999999994"/>
    <n v="74.573000000000008"/>
    <n v="74.402999999999992"/>
    <n v="74.216000000000008"/>
  </r>
  <r>
    <x v="5"/>
    <n v="834"/>
    <s v="U.R. Tanzania   "/>
    <n v="3082.6997058410316"/>
    <n v="3093.0097383020388"/>
    <n v="3103.3542524769614"/>
    <n v="3113.7333636892586"/>
    <n v="3124.1471876480869"/>
    <n v="3134.5958404495846"/>
    <n v="3145.0794385781787"/>
    <n v="3155.5980989078712"/>
    <n v="3166.1519387035496"/>
    <n v="3176.7410756222912"/>
    <n v="3187.3656277146733"/>
    <n v="3198.0257134260942"/>
    <n v="3224.8998790851365"/>
    <n v="3251.9998780690444"/>
    <n v="3279.3276081368513"/>
    <n v="3306.884982995145"/>
    <n v="3334.6739324320783"/>
    <n v="3402.7285024817129"/>
    <n v="3472.1719413078704"/>
    <n v="3543.032593171296"/>
    <n v="3615.3393807870375"/>
    <n v="3689.1218171296296"/>
    <n v="4426.9461805555557"/>
    <n v="5312.3354166666668"/>
    <n v="6374.8025000000007"/>
    <n v="7649.7630000000008"/>
    <n v="7841.9359999999997"/>
    <n v="8044.223"/>
    <n v="8256.0859999999993"/>
    <n v="8477.2330000000002"/>
    <n v="8707.6179999999986"/>
    <n v="8947.4580000000005"/>
    <n v="9197.2170000000006"/>
    <n v="9457.5720000000001"/>
    <n v="9729.3610000000008"/>
    <n v="10013.409"/>
    <n v="10310.357"/>
    <n v="10620.499"/>
    <n v="10943.716"/>
    <n v="11279.669000000002"/>
    <n v="11628.355"/>
    <n v="11989.536"/>
    <n v="12364.082"/>
    <n v="12754.395"/>
    <n v="13163.612999999999"/>
    <n v="13593.882"/>
    <n v="14046.879000000001"/>
    <n v="14521.891"/>
    <n v="15015.781999999999"/>
    <n v="15523.991"/>
    <n v="16043.537"/>
    <n v="16573.274000000001"/>
    <n v="17115.174999999999"/>
    <n v="17673.182000000001"/>
    <n v="18252.841999999997"/>
    <n v="18858.222999999998"/>
    <n v="19491.251"/>
    <n v="20151.09"/>
    <n v="20835.741000000002"/>
    <n v="21541.938999999998"/>
    <n v="22267.603999999999"/>
    <n v="23008.014000000003"/>
    <n v="23764.027999999998"/>
    <n v="24545.334999999999"/>
    <n v="25365.376"/>
    <n v="26231.344000000001"/>
    <n v="27148.523999999998"/>
    <n v="28106.800999999999"/>
    <n v="29079.125"/>
    <n v="30028.834999999999"/>
    <n v="30929.550999999999"/>
    <n v="31770.915999999997"/>
    <n v="32559.868000000002"/>
    <n v="33308.792000000001"/>
    <n v="34037.978999999999"/>
    <n v="34762.71"/>
    <n v="35486.281000000003"/>
    <n v="36204.926999999996"/>
    <n v="36918.876000000004"/>
    <n v="37626.917000000001"/>
    <n v="38328.809000000001"/>
    <n v="39024.828000000001"/>
    <n v="39717.974000000002"/>
    <n v="40413.736000000004"/>
    <n v="41119.017999999996"/>
    <n v="41838.428"/>
    <n v="42574.475999999995"/>
    <n v="43325.070999999996"/>
    <n v="44084.402999999998"/>
    <n v="44844.005000000005"/>
    <n v="45597.525999999998"/>
    <n v="46342.93"/>
    <n v="47081.353999999999"/>
    <n v="47813.42"/>
    <n v="48540.788"/>
    <n v="49264.555999999997"/>
    <n v="49984.203999999998"/>
    <n v="50698.540999999997"/>
    <n v="51407.258999999998"/>
    <n v="52110.044000000002"/>
    <n v="52806.538999999997"/>
    <n v="53496.422999999995"/>
    <n v="54179.240999999995"/>
    <n v="54854.32"/>
    <n v="55520.887999999999"/>
    <n v="56178.277000000002"/>
  </r>
  <r>
    <x v="23"/>
    <n v="840"/>
    <s v="United States   "/>
    <n v="1000.2968163107299"/>
    <n v="1142.2588147355787"/>
    <n v="1311.1519187390088"/>
    <n v="1514.7742299981353"/>
    <n v="1759.7054812771908"/>
    <n v="2057.3046114986241"/>
    <n v="2421.1540798269925"/>
    <n v="2868.6775612170186"/>
    <n v="3424.5488794785774"/>
    <n v="4121.6155553568506"/>
    <n v="5529.570380706271"/>
    <n v="7449.2702377843225"/>
    <n v="9901.0239699756949"/>
    <n v="13189.318373265669"/>
    <n v="17463.725695595436"/>
    <n v="23423.880874848033"/>
    <n v="31602.914985506752"/>
    <n v="38729.260131155192"/>
    <n v="50419.256432437585"/>
    <n v="63101.322709163345"/>
    <n v="76215"/>
    <n v="91604"/>
    <n v="106019"/>
    <n v="123204"/>
    <n v="132165"/>
    <n v="157813.03899999999"/>
    <n v="160015.511"/>
    <n v="162515.492"/>
    <n v="165234.83100000001"/>
    <n v="168106.45800000001"/>
    <n v="171074.402"/>
    <n v="174094.12900000002"/>
    <n v="177132.19799999997"/>
    <n v="180165.193"/>
    <n v="183177.95199999999"/>
    <n v="186158.25099999999"/>
    <n v="189091.13099999999"/>
    <n v="191953.935"/>
    <n v="194714.18700000001"/>
    <n v="197335.609"/>
    <n v="199795.851"/>
    <n v="202078.82500000001"/>
    <n v="204198.56700000001"/>
    <n v="206201.93300000002"/>
    <n v="208155.64299999998"/>
    <n v="210111.08899999998"/>
    <n v="212086.753"/>
    <n v="214079.128"/>
    <n v="216091.386"/>
    <n v="218120.22399999999"/>
    <n v="220165.01500000001"/>
    <n v="222229.72899999999"/>
    <n v="224324.80499999999"/>
    <n v="226462.44900000002"/>
    <n v="228656.91200000001"/>
    <n v="230917.19699999999"/>
    <n v="233253.21799999999"/>
    <n v="235660.64600000001"/>
    <n v="238116.69099999999"/>
    <n v="240588.98499999999"/>
    <n v="243055.61599999998"/>
    <n v="245505.50699999998"/>
    <n v="247949.31"/>
    <n v="250413.07"/>
    <n v="252934.30300000001"/>
    <n v="255538.97399999999"/>
    <n v="258233.34599999999"/>
    <n v="261005.155"/>
    <n v="263838.87699999998"/>
    <n v="266711.10699999996"/>
    <n v="269602.77500000002"/>
    <n v="272510.58"/>
    <n v="275433.72100000002"/>
    <n v="278358.43400000001"/>
    <n v="281268.859"/>
    <n v="284153.73800000001"/>
    <n v="287004"/>
    <n v="289820.90899999999"/>
    <n v="292616.57299999997"/>
    <n v="295409.63800000004"/>
    <n v="298212.89500000002"/>
    <n v="301029.09000000003"/>
    <n v="303851.23100000003"/>
    <n v="306670.61300000001"/>
    <n v="309474.54800000001"/>
    <n v="312253.26199999999"/>
    <n v="315003.17099999997"/>
    <n v="317725.04399999999"/>
    <n v="320418.54399999999"/>
    <n v="323084.62300000002"/>
    <n v="325723.41399999999"/>
    <n v="328334.15299999999"/>
    <n v="330914.10399999999"/>
    <n v="333459.261"/>
    <n v="335964.712"/>
    <n v="338426.99"/>
    <n v="340843.85600000003"/>
    <n v="343216.04700000002"/>
    <n v="345546.81599999999"/>
    <n v="347841.15099999995"/>
    <n v="350102.576"/>
    <n v="352331.973"/>
    <n v="354527.82700000005"/>
    <n v="356688.4"/>
    <n v="358811.027"/>
    <n v="360893.73100000003"/>
  </r>
  <r>
    <x v="6"/>
    <n v="850"/>
    <s v="U.S. Virgin Is. "/>
    <n v="2.1007193371687221"/>
    <n v="2.272909446772716"/>
    <n v="2.4592134997868724"/>
    <n v="2.6607883768185836"/>
    <n v="2.8788857847545328"/>
    <n v="3.1148600294065441"/>
    <n v="3.3701764252595394"/>
    <n v="3.6464203945431084"/>
    <n v="3.9453073121286089"/>
    <n v="4.2686931573850515"/>
    <n v="4.6185860391379254"/>
    <n v="4.9971586652967712"/>
    <n v="5.1637306208066631"/>
    <n v="5.335854974833552"/>
    <n v="5.5137168073280041"/>
    <n v="5.6975073675722703"/>
    <n v="5.8874242798246792"/>
    <n v="6.0904389101634617"/>
    <n v="6.3004540449966839"/>
    <n v="6.5177110810310523"/>
    <n v="6.7424597389976411"/>
    <n v="6.9749583506872153"/>
    <n v="9.7649416909621003"/>
    <n v="13.670918367346941"/>
    <n v="19.13928571428572"/>
    <n v="26.795000000000002"/>
    <n v="27.332000000000001"/>
    <n v="28.039000000000001"/>
    <n v="28.698"/>
    <n v="29.184999999999999"/>
    <n v="29.466000000000001"/>
    <n v="29.605"/>
    <n v="29.754999999999999"/>
    <n v="30.148"/>
    <n v="31.057000000000002"/>
    <n v="32.725000000000001"/>
    <n v="35.266999999999996"/>
    <n v="38.598999999999997"/>
    <n v="42.4"/>
    <n v="46.207000000000001"/>
    <n v="49.695999999999998"/>
    <n v="52.713000000000001"/>
    <n v="55.37"/>
    <n v="57.927999999999997"/>
    <n v="60.778999999999996"/>
    <n v="64.182999999999993"/>
    <n v="68.224999999999994"/>
    <n v="72.745000000000005"/>
    <n v="77.457999999999998"/>
    <n v="81.961999999999989"/>
    <n v="85.962000000000003"/>
    <n v="89.352000000000004"/>
    <n v="92.201999999999998"/>
    <n v="94.602000000000004"/>
    <n v="96.710999999999999"/>
    <n v="98.644999999999996"/>
    <n v="100.447"/>
    <n v="102.07"/>
    <n v="103.43"/>
    <n v="104.40700000000001"/>
    <n v="104.93700000000001"/>
    <n v="104.976"/>
    <n v="104.613"/>
    <n v="104.06700000000001"/>
    <n v="103.637"/>
    <n v="103.53700000000001"/>
    <n v="103.849"/>
    <n v="104.514"/>
    <n v="105.426"/>
    <n v="106.411"/>
    <n v="107.34"/>
    <n v="108.194"/>
    <n v="109.00200000000001"/>
    <n v="109.738"/>
    <n v="110.376"/>
    <n v="110.899"/>
    <n v="111.289"/>
    <n v="111.54400000000001"/>
    <n v="111.691"/>
    <n v="111.77200000000001"/>
    <n v="111.81800000000001"/>
    <n v="111.837"/>
    <n v="111.82300000000001"/>
    <n v="111.779"/>
    <n v="111.70400000000001"/>
    <n v="111.6"/>
    <n v="111.46899999999999"/>
    <n v="111.315"/>
    <n v="111.14099999999999"/>
    <n v="110.949"/>
    <n v="110.738"/>
    <n v="110.511"/>
    <n v="110.26599999999999"/>
    <n v="109.999"/>
    <n v="109.705"/>
    <n v="109.381"/>
    <n v="109.02500000000001"/>
    <n v="108.634"/>
    <n v="108.205"/>
    <n v="107.72800000000001"/>
    <n v="107.202"/>
    <n v="106.62299999999999"/>
    <n v="105.99"/>
    <n v="105.30500000000001"/>
    <n v="104.56800000000001"/>
    <n v="103.779"/>
  </r>
  <r>
    <x v="14"/>
    <n v="854"/>
    <s v="Burkina Faso    "/>
    <n v="1555.753760196561"/>
    <n v="1560.9569500299949"/>
    <n v="1566.1775418361156"/>
    <n v="1571.4155938155009"/>
    <n v="1576.6711643633782"/>
    <n v="1581.944312070279"/>
    <n v="1587.2350957226886"/>
    <n v="1592.5435743037006"/>
    <n v="1597.8698069936802"/>
    <n v="1603.2138531709161"/>
    <n v="1608.5757724122907"/>
    <n v="1613.9556244939372"/>
    <n v="1627.5182768006086"/>
    <n v="1641.1949009754037"/>
    <n v="1654.9864547651134"/>
    <n v="1668.8939039648201"/>
    <n v="1682.9182224855329"/>
    <n v="1717.2634923321752"/>
    <n v="1752.309686053241"/>
    <n v="1788.0711082175924"/>
    <n v="1824.5623553240744"/>
    <n v="1861.7983217592596"/>
    <n v="2234.1579861111104"/>
    <n v="2680.9895833333335"/>
    <n v="3217.1875000000005"/>
    <n v="3860.625"/>
    <n v="3907.7460000000001"/>
    <n v="3956.5069999999996"/>
    <n v="4007.9880000000003"/>
    <n v="4062.88"/>
    <n v="4121.4870000000001"/>
    <n v="4183.7"/>
    <n v="4249.0239999999994"/>
    <n v="4316.6469999999999"/>
    <n v="4385.5569999999998"/>
    <n v="4454.902"/>
    <n v="4524.3649999999998"/>
    <n v="4594.4939999999997"/>
    <n v="4666.8530000000001"/>
    <n v="4743.6059999999998"/>
    <n v="4826.3449999999993"/>
    <n v="4915.4079999999994"/>
    <n v="5010.393"/>
    <n v="5111.2209999999995"/>
    <n v="5217.5810000000001"/>
    <n v="5329.09"/>
    <n v="5446.2280000000001"/>
    <n v="5568.7610000000004"/>
    <n v="5694.723"/>
    <n v="5821.491"/>
    <n v="5947.348"/>
    <n v="6071.973"/>
    <n v="6196.46"/>
    <n v="6322.33"/>
    <n v="6451.7889999999998"/>
    <n v="6586.8089999999993"/>
    <n v="6727.3829999999998"/>
    <n v="6874.1010000000006"/>
    <n v="7030.2370000000001"/>
    <n v="7199.8789999999999"/>
    <n v="7385.7710000000006"/>
    <n v="7589.5050000000001"/>
    <n v="7809.9369999999999"/>
    <n v="8043.6319999999996"/>
    <n v="8285.5529999999999"/>
    <n v="8531.9749999999985"/>
    <n v="8782.634"/>
    <n v="9038.5760000000009"/>
    <n v="9299.0560000000005"/>
    <n v="9563.4599999999991"/>
    <n v="9831.857"/>
    <n v="10102.785"/>
    <n v="10377.508000000002"/>
    <n v="10662.162"/>
    <n v="10964.996999999999"/>
    <n v="11291.615"/>
    <n v="11644.879000000001"/>
    <n v="12022.321"/>
    <n v="12417.649000000001"/>
    <n v="12821.686"/>
    <n v="13227.834999999999"/>
    <n v="13633.993999999999"/>
    <n v="14042.328"/>
    <n v="14455.679"/>
    <n v="14878.614000000001"/>
    <n v="15314.475"/>
    <n v="15763.794"/>
    <n v="16225.382000000001"/>
    <n v="16698.838"/>
    <n v="17183.332999999999"/>
    <n v="17678.207999999999"/>
    <n v="18183.372000000003"/>
    <n v="18698.944"/>
    <n v="19224.675000000003"/>
    <n v="19760.275000000001"/>
    <n v="20305.436000000002"/>
    <n v="20859.845000000001"/>
    <n v="21423.162"/>
    <n v="21994.991999999998"/>
    <n v="22574.906999999999"/>
    <n v="23162.463"/>
    <n v="23757.295999999998"/>
    <n v="24358.968000000001"/>
    <n v="24966.859"/>
    <n v="25580.286"/>
    <n v="26198.635999999999"/>
  </r>
  <r>
    <x v="8"/>
    <n v="858"/>
    <s v="Uruguay         "/>
    <n v="29.719804821445035"/>
    <n v="31.28400507520529"/>
    <n v="32.930531658110837"/>
    <n v="34.663717534853518"/>
    <n v="36.488123720898443"/>
    <n v="38.40855128515625"/>
    <n v="40.430053984375"/>
    <n v="42.557951562499994"/>
    <n v="44.797843749999991"/>
    <n v="47.155625000000001"/>
    <n v="49.637500000000003"/>
    <n v="52.25"/>
    <n v="55"/>
    <n v="74.25"/>
    <n v="99"/>
    <n v="132"/>
    <n v="237.5"/>
    <n v="343"/>
    <n v="464"/>
    <n v="686"/>
    <n v="915"/>
    <n v="1042.6859999999999"/>
    <n v="1341.6405000000004"/>
    <n v="1640.595"/>
    <n v="1939.5495000000001"/>
    <n v="2238.5039999999999"/>
    <n v="2261.2049999999999"/>
    <n v="2286.0050000000001"/>
    <n v="2312.8410000000003"/>
    <n v="2341.5830000000001"/>
    <n v="2372.0240000000003"/>
    <n v="2403.8869999999997"/>
    <n v="2436.8220000000001"/>
    <n v="2470.42"/>
    <n v="2504.2290000000003"/>
    <n v="2537.8069999999998"/>
    <n v="2570.7860000000001"/>
    <n v="2602.9189999999999"/>
    <n v="2634.096"/>
    <n v="2664.2950000000001"/>
    <n v="2693.3870000000002"/>
    <n v="2721.6770000000001"/>
    <n v="2748.85"/>
    <n v="2773.4859999999999"/>
    <n v="2793.7190000000001"/>
    <n v="2808.433"/>
    <n v="2816.8620000000001"/>
    <n v="2819.9849999999997"/>
    <n v="2820.5839999999998"/>
    <n v="2822.5120000000002"/>
    <n v="2828.55"/>
    <n v="2839.7380000000003"/>
    <n v="2855.3220000000001"/>
    <n v="2874.0810000000001"/>
    <n v="2894.0059999999999"/>
    <n v="2913.6080000000002"/>
    <n v="2932.6860000000001"/>
    <n v="2951.7170000000001"/>
    <n v="2970.6679999999997"/>
    <n v="2989.6219999999998"/>
    <n v="3008.6559999999999"/>
    <n v="3027.6509999999998"/>
    <n v="3046.5550000000003"/>
    <n v="3065.6210000000001"/>
    <n v="3085.203"/>
    <n v="3105.5590000000002"/>
    <n v="3126.7460000000001"/>
    <n v="3148.68"/>
    <n v="3171.3029999999999"/>
    <n v="3194.5079999999998"/>
    <n v="3218.1930000000002"/>
    <n v="3242.335"/>
    <n v="3266.895"/>
    <n v="3291.7339999999999"/>
    <n v="3316.6759999999999"/>
    <n v="3341.5770000000002"/>
    <n v="3366.3630000000003"/>
    <n v="3390.991"/>
    <n v="3415.3850000000002"/>
    <n v="3439.473"/>
    <n v="3463.1970000000001"/>
    <n v="3486.5069999999996"/>
    <n v="3509.373"/>
    <n v="3531.7830000000004"/>
    <n v="3553.7440000000001"/>
    <n v="3575.2579999999998"/>
    <n v="3596.308"/>
    <n v="3616.8850000000002"/>
    <n v="3637.0159999999996"/>
    <n v="3656.741"/>
    <n v="3676.0920000000001"/>
    <n v="3695.067"/>
    <n v="3713.6570000000002"/>
    <n v="3731.8649999999998"/>
    <n v="3749.6959999999999"/>
    <n v="3767.1459999999997"/>
    <n v="3784.2150000000001"/>
    <n v="3800.8879999999999"/>
    <n v="3817.1260000000002"/>
    <n v="3832.8779999999997"/>
    <n v="3848.1030000000001"/>
    <n v="3862.7889999999998"/>
    <n v="3876.931"/>
    <n v="3890.5129999999999"/>
    <n v="3903.518"/>
    <n v="3915.9349999999999"/>
  </r>
  <r>
    <x v="20"/>
    <n v="860"/>
    <s v="Uzbekistan      "/>
    <n v="1800.1121971097689"/>
    <n v="1866.7830192249455"/>
    <n v="1935.9231310480914"/>
    <n v="2007.6239877535766"/>
    <n v="2081.9804317444496"/>
    <n v="2159.0908181053551"/>
    <n v="2239.0571447018492"/>
    <n v="2321.9851870982143"/>
    <n v="2407.9846384722227"/>
    <n v="2497.1692547119346"/>
    <n v="2589.657004886451"/>
    <n v="2685.5702272896528"/>
    <n v="2719.564787128762"/>
    <n v="2753.9896578519106"/>
    <n v="2788.850286432315"/>
    <n v="2824.1521887922177"/>
    <n v="2859.9009506756634"/>
    <n v="3079.8933314968676"/>
    <n v="3316.8082031504737"/>
    <n v="3571.94729570051"/>
    <n v="3846.712472292857"/>
    <n v="4142.6134316999996"/>
    <n v="4602.9038129999999"/>
    <n v="5114.3375699999997"/>
    <n v="5682.5972999999985"/>
    <n v="6313.9970000000003"/>
    <n v="6461.0910000000003"/>
    <n v="6633.9110000000001"/>
    <n v="6826.5509999999995"/>
    <n v="7034.6720000000005"/>
    <n v="7255.4989999999998"/>
    <n v="7487.9040000000005"/>
    <n v="7732.3279999999995"/>
    <n v="7990.5210000000006"/>
    <n v="8265.1409999999996"/>
    <n v="8558.5"/>
    <n v="8871.241"/>
    <n v="9201.1739999999991"/>
    <n v="9542.7819999999992"/>
    <n v="9888.6270000000004"/>
    <n v="10233.501"/>
    <n v="10574.322"/>
    <n v="10912.710999999999"/>
    <n v="11253.874"/>
    <n v="11605.567999999999"/>
    <n v="11973.001"/>
    <n v="12358.541000000001"/>
    <n v="12759.280999999999"/>
    <n v="13168.844000000001"/>
    <n v="13578.164000000001"/>
    <n v="13981"/>
    <n v="14374.731"/>
    <n v="14762.134"/>
    <n v="15148.931"/>
    <n v="15543.52"/>
    <n v="15951.898000000001"/>
    <n v="16375.759000000002"/>
    <n v="16812.948"/>
    <n v="17260.940999999999"/>
    <n v="17715.7"/>
    <n v="18174.148999999998"/>
    <n v="18633.936000000002"/>
    <n v="19095.294999999998"/>
    <n v="19560.574999999997"/>
    <n v="20033.394"/>
    <n v="20515.254000000001"/>
    <n v="21008.561999999998"/>
    <n v="21509.290999999997"/>
    <n v="22004.842000000001"/>
    <n v="22478.376"/>
    <n v="22918.446"/>
    <n v="23319.936000000002"/>
    <n v="23687.951999999997"/>
    <n v="24034"/>
    <n v="24374.985000000001"/>
    <n v="24723.546999999999"/>
    <n v="25083.311999999998"/>
    <n v="25451.741000000002"/>
    <n v="25827.921999999999"/>
    <n v="26209.055"/>
    <n v="26593.123"/>
    <n v="26980.082000000002"/>
    <n v="27371.290999999997"/>
    <n v="27767.498"/>
    <n v="28169.659"/>
    <n v="28577.960999999999"/>
    <n v="28992.404999999999"/>
    <n v="29411.210999999999"/>
    <n v="29830.514999999999"/>
    <n v="30245.258000000002"/>
    <n v="30651.415000000001"/>
    <n v="31047.55"/>
    <n v="31433.332999999999"/>
    <n v="31807.262000000002"/>
    <n v="32168.023999999998"/>
    <n v="32514.753000000001"/>
    <n v="32846.623"/>
    <n v="33163.707999999999"/>
    <n v="33467.311000000002"/>
    <n v="33759.441999999995"/>
    <n v="34041.788999999997"/>
    <n v="34314.587"/>
    <n v="34578.028999999995"/>
    <n v="34833.737000000001"/>
    <n v="35083.654999999999"/>
    <n v="35329.182000000001"/>
  </r>
  <r>
    <x v="8"/>
    <n v="862"/>
    <s v="Venezuela       "/>
    <n v="403.37287674616113"/>
    <n v="417.28228628913217"/>
    <n v="431.67133064392982"/>
    <n v="446.55654894199625"/>
    <n v="461.95505062965151"/>
    <n v="477.88453513412213"/>
    <n v="494.36331220771251"/>
    <n v="511.41032297349579"/>
    <n v="529.04516169671979"/>
    <n v="547.2880983069515"/>
    <n v="566.16010169684637"/>
    <n v="585.6828638243237"/>
    <n v="718.7926056025791"/>
    <n v="882.15456142134724"/>
    <n v="1082.6442344716536"/>
    <n v="1328.6997423061202"/>
    <n v="1630.676956466602"/>
    <n v="1834.5115760249273"/>
    <n v="2063.8255230280429"/>
    <n v="2343.8005884065483"/>
    <n v="2402.302817129781"/>
    <n v="2438.1596347882441"/>
    <n v="2481.7351756692137"/>
    <n v="3237.6106362531837"/>
    <n v="3874.2132953164801"/>
    <n v="5093.7080000000005"/>
    <n v="5292.2829999999994"/>
    <n v="5508.68"/>
    <n v="5738.9629999999997"/>
    <n v="5980.0110000000004"/>
    <n v="6229.52"/>
    <n v="6486.0370000000003"/>
    <n v="6748.9249999999993"/>
    <n v="7018.2659999999996"/>
    <n v="7294.6940000000004"/>
    <n v="7578.9040000000005"/>
    <n v="7871.1209999999992"/>
    <n v="8170.6440000000002"/>
    <n v="8475.6440000000002"/>
    <n v="8783.723"/>
    <n v="9093.5659999999989"/>
    <n v="9404.2649999999994"/>
    <n v="9717.4660000000003"/>
    <n v="10037.585999999999"/>
    <n v="10370.648000000001"/>
    <n v="10721.085999999999"/>
    <n v="11089.373"/>
    <n v="11474.382"/>
    <n v="11876.784"/>
    <n v="12296.944"/>
    <n v="12734.338"/>
    <n v="13190.492"/>
    <n v="13663.414000000001"/>
    <n v="14144.724"/>
    <n v="14623.26"/>
    <n v="15091.222"/>
    <n v="15544.393"/>
    <n v="15985.29"/>
    <n v="16421.114000000001"/>
    <n v="16862.675000000003"/>
    <n v="17317.523999999998"/>
    <n v="17787.928"/>
    <n v="18270.506999999998"/>
    <n v="18760.372000000003"/>
    <n v="19250.22"/>
    <n v="19734.719000000001"/>
    <n v="20212.440999999999"/>
    <n v="20684.947"/>
    <n v="21153.478999999999"/>
    <n v="21620.3"/>
    <n v="22087.096000000001"/>
    <n v="22553.936000000002"/>
    <n v="23020.197"/>
    <n v="23486.120999999999"/>
    <n v="23951.923999999999"/>
    <n v="24417.77"/>
    <n v="24883.644"/>
    <n v="25349.556"/>
    <n v="25815.672999999999"/>
    <n v="26282.186000000002"/>
    <n v="26749.114000000001"/>
    <n v="27216.393"/>
    <n v="27683.616999999998"/>
    <n v="28150.008000000002"/>
    <n v="28614.554"/>
    <n v="29076.392"/>
    <n v="29535.089"/>
    <n v="29990.351000000002"/>
    <n v="30441.612999999998"/>
    <n v="30888.294000000002"/>
    <n v="31329.887999999999"/>
    <n v="31765.972000000002"/>
    <n v="32196.243000000002"/>
    <n v="32620.484"/>
    <n v="33038.550000000003"/>
    <n v="33450.288"/>
    <n v="33855.426999999996"/>
    <n v="34253.705000000002"/>
    <n v="34644.998999999996"/>
    <n v="35029.222999999998"/>
    <n v="35406.262000000002"/>
    <n v="35775.932000000001"/>
    <n v="36138.001000000004"/>
    <n v="36492.248999999996"/>
    <n v="36838.437999999995"/>
    <n v="37176.339"/>
  </r>
  <r>
    <x v="3"/>
    <n v="876"/>
    <s v="Wallis &amp; Futuna "/>
    <n v="15.791711845626688"/>
    <n v="16.622854574343883"/>
    <n v="17.497741657204084"/>
    <n v="18.418675428635879"/>
    <n v="19.388079398564081"/>
    <n v="20.408504630067458"/>
    <n v="21.482636452702586"/>
    <n v="22.613301529160616"/>
    <n v="23.803475293853282"/>
    <n v="25.056289783003457"/>
    <n v="26.375041876845742"/>
    <n v="27.763201975627098"/>
    <n v="29.305602085384159"/>
    <n v="30.933691090127724"/>
    <n v="32.652229484023707"/>
    <n v="34.466242233136136"/>
    <n v="36.381033468310363"/>
    <n v="37.635551863769336"/>
    <n v="38.93332951424415"/>
    <n v="40.275858118183592"/>
    <n v="41.664680811914067"/>
    <n v="43.101393943359383"/>
    <n v="44.206557890625007"/>
    <n v="45.340059375000017"/>
    <n v="46.502625000000002"/>
    <n v="7.0020000000000007"/>
    <n v="7.0810000000000004"/>
    <n v="7.2279999999999998"/>
    <n v="7.4130000000000003"/>
    <n v="7.6069999999999993"/>
    <n v="7.7949999999999999"/>
    <n v="7.9660000000000002"/>
    <n v="8.1199999999999992"/>
    <n v="8.2639999999999993"/>
    <n v="8.407"/>
    <n v="8.5609999999999999"/>
    <n v="8.7289999999999992"/>
    <n v="8.9049999999999994"/>
    <n v="9.0630000000000006"/>
    <n v="9.1750000000000007"/>
    <n v="9.2210000000000001"/>
    <n v="9.1939999999999991"/>
    <n v="9.1080000000000005"/>
    <n v="8.9930000000000003"/>
    <n v="8.89"/>
    <n v="8.8339999999999996"/>
    <n v="8.8309999999999995"/>
    <n v="8.8780000000000001"/>
    <n v="8.984"/>
    <n v="9.157"/>
    <n v="9.4"/>
    <n v="9.7140000000000004"/>
    <n v="10.091999999999999"/>
    <n v="10.526"/>
    <n v="11"/>
    <n v="11.498999999999999"/>
    <n v="12.027000000000001"/>
    <n v="12.573"/>
    <n v="13.09"/>
    <n v="13.521000000000001"/>
    <n v="13.824999999999999"/>
    <n v="13.98"/>
    <n v="14.006"/>
    <n v="13.949"/>
    <n v="13.881"/>
    <n v="13.856"/>
    <n v="13.888"/>
    <n v="13.965"/>
    <n v="14.076000000000001"/>
    <n v="14.201000000000001"/>
    <n v="14.327999999999999"/>
    <n v="14.458"/>
    <n v="14.597000000000001"/>
    <n v="14.738"/>
    <n v="14.869"/>
    <n v="14.984"/>
    <n v="15.077"/>
    <n v="15.154999999999999"/>
    <n v="15.231999999999999"/>
    <n v="15.336"/>
    <n v="15.48"/>
    <n v="15.672000000000001"/>
    <n v="15.904999999999999"/>
    <n v="16.167999999999999"/>
    <n v="16.444000000000003"/>
    <n v="16.718"/>
    <n v="16.987000000000002"/>
    <n v="17.253999999999998"/>
    <n v="17.518999999999998"/>
    <n v="17.783999999999999"/>
    <n v="18.05"/>
    <n v="18.315000000000001"/>
    <n v="18.579000000000001"/>
    <n v="18.84"/>
    <n v="19.096"/>
    <n v="19.349"/>
    <n v="19.597000000000001"/>
    <n v="19.84"/>
    <n v="20.076999999999998"/>
    <n v="20.308999999999997"/>
    <n v="20.535"/>
    <n v="20.754999999999999"/>
    <n v="20.971"/>
    <n v="21.180999999999997"/>
    <n v="21.387"/>
    <n v="21.588000000000001"/>
  </r>
  <r>
    <x v="3"/>
    <n v="882"/>
    <s v="Samoa, Western"/>
    <n v="8.4064741654003221"/>
    <n v="8.8489201741056043"/>
    <n v="9.314652814848003"/>
    <n v="9.8048976998400015"/>
    <n v="10.320944947200003"/>
    <n v="10.864152576000002"/>
    <n v="11.435950080000001"/>
    <n v="12.037842189473686"/>
    <n v="12.671412831024933"/>
    <n v="13.338329295815718"/>
    <n v="14.04034662717444"/>
    <n v="14.77931223913099"/>
    <n v="15.600385141304933"/>
    <n v="16.467073204710761"/>
    <n v="17.381910604972468"/>
    <n v="18.347572305248718"/>
    <n v="19.366881877762538"/>
    <n v="21.787742112482853"/>
    <n v="24.511209876543209"/>
    <n v="27.575111111111113"/>
    <n v="31.021999999999998"/>
    <n v="22.900733877689973"/>
    <n v="30.955239604469771"/>
    <n v="42.357825952226428"/>
    <n v="58.646698782965771"/>
    <n v="82.102000000000004"/>
    <n v="84.176999999999992"/>
    <n v="86.41"/>
    <n v="88.811999999999998"/>
    <n v="91.39"/>
    <n v="94.14"/>
    <n v="97.052999999999997"/>
    <n v="100.113"/>
    <n v="103.295"/>
    <n v="106.57300000000001"/>
    <n v="109.916"/>
    <n v="113.29900000000001"/>
    <n v="116.702"/>
    <n v="120.114"/>
    <n v="123.53"/>
    <n v="126.93199999999999"/>
    <n v="130.321"/>
    <n v="133.66200000000001"/>
    <n v="136.857"/>
    <n v="139.78300000000002"/>
    <n v="142.35399999999998"/>
    <n v="144.52699999999999"/>
    <n v="146.33000000000001"/>
    <n v="147.83600000000001"/>
    <n v="149.15600000000001"/>
    <n v="150.374"/>
    <n v="151.52600000000001"/>
    <n v="152.59399999999999"/>
    <n v="153.55799999999999"/>
    <n v="154.37400000000002"/>
    <n v="155.01900000000001"/>
    <n v="155.49200000000002"/>
    <n v="155.83600000000001"/>
    <n v="156.12700000000001"/>
    <n v="156.465"/>
    <n v="156.928"/>
    <n v="157.54599999999999"/>
    <n v="158.315"/>
    <n v="159.22"/>
    <n v="160.233"/>
    <n v="161.33000000000001"/>
    <n v="162.506"/>
    <n v="163.76900000000001"/>
    <n v="165.13600000000002"/>
    <n v="166.625"/>
    <n v="168.245"/>
    <n v="169.99599999999998"/>
    <n v="171.851"/>
    <n v="173.76"/>
    <n v="175.65300000000002"/>
    <n v="177.47499999999999"/>
    <n v="179.20600000000002"/>
    <n v="180.84199999999998"/>
    <n v="182.36099999999999"/>
    <n v="183.74600000000001"/>
    <n v="184.98400000000001"/>
    <n v="186.06400000000002"/>
    <n v="186.983"/>
    <n v="187.75400000000002"/>
    <n v="188.392"/>
    <n v="188.916"/>
    <n v="189.33"/>
    <n v="189.636"/>
    <n v="189.852"/>
    <n v="189.99799999999999"/>
    <n v="190.089"/>
    <n v="190.13300000000001"/>
    <n v="190.137"/>
    <n v="190.113"/>
    <n v="190.07599999999999"/>
    <n v="190.03399999999999"/>
    <n v="189.99099999999999"/>
    <n v="189.94799999999998"/>
    <n v="189.90199999999999"/>
    <n v="189.85199999999998"/>
    <n v="189.792"/>
    <n v="189.72"/>
    <n v="189.62700000000001"/>
    <n v="189.49599999999998"/>
    <n v="189.30500000000001"/>
    <n v="189.03300000000002"/>
  </r>
  <r>
    <x v="9"/>
    <n v="887"/>
    <s v="Yemen           "/>
    <n v="2119.3937626178481"/>
    <n v="2155.3156907978118"/>
    <n v="2191.8464652181137"/>
    <n v="2228.996405306556"/>
    <n v="2266.7760053964976"/>
    <n v="2305.1959376913537"/>
    <n v="2344.2670552793425"/>
    <n v="2384.0003951993317"/>
    <n v="2424.4071815586422"/>
    <n v="2465.4988287037045"/>
    <n v="2507.2869444444445"/>
    <n v="2549.7833333333333"/>
    <n v="2593"/>
    <n v="2619.5255744000001"/>
    <n v="2672.9852800000003"/>
    <n v="2727.5360000000001"/>
    <n v="2783.2"/>
    <n v="2840"/>
    <n v="2962.8118518518522"/>
    <n v="3064.9777777777781"/>
    <n v="3170.6666666666665"/>
    <n v="3280"/>
    <n v="3509.0678518518516"/>
    <n v="3759.7155555555555"/>
    <n v="4028.2666666666678"/>
    <n v="4316"/>
    <n v="4386.5219999999999"/>
    <n v="4466.366"/>
    <n v="4552.1890000000003"/>
    <n v="4641.5339999999997"/>
    <n v="4732.8220000000001"/>
    <n v="4825.4040000000005"/>
    <n v="4919.5129999999999"/>
    <n v="5016.1280000000006"/>
    <n v="5116.7539999999999"/>
    <n v="5222.7440000000006"/>
    <n v="5334.58"/>
    <n v="5451.25"/>
    <n v="5569.9719999999998"/>
    <n v="5686.9609999999993"/>
    <n v="5799.6720000000005"/>
    <n v="5908.2790000000005"/>
    <n v="6014.3469999999998"/>
    <n v="6118.6379999999999"/>
    <n v="6222.3709999999992"/>
    <n v="6327.2880000000005"/>
    <n v="6433.3969999999999"/>
    <n v="6543.0249999999996"/>
    <n v="6663.1379999999999"/>
    <n v="6802.6460000000006"/>
    <n v="6968.1530000000002"/>
    <n v="7162.4650000000001"/>
    <n v="7384.7710000000006"/>
    <n v="7633.442"/>
    <n v="7905.201"/>
    <n v="8197.4310000000005"/>
    <n v="8511.905999999999"/>
    <n v="8849.48"/>
    <n v="9205.5289999999986"/>
    <n v="9573.8700000000008"/>
    <n v="9950.9680000000008"/>
    <n v="10331.079000000002"/>
    <n v="10717.296999999999"/>
    <n v="11125.346"/>
    <n v="11576.905999999999"/>
    <n v="12085.666000000001"/>
    <n v="12659.673999999999"/>
    <n v="13289.094999999999"/>
    <n v="13947.898000000001"/>
    <n v="14599.704000000002"/>
    <n v="15218.67"/>
    <n v="15795.544"/>
    <n v="16338.987000000001"/>
    <n v="16863.116000000002"/>
    <n v="17390.101999999999"/>
    <n v="17936.592000000001"/>
    <n v="18505.998"/>
    <n v="19094.366000000002"/>
    <n v="19702.417999999998"/>
    <n v="20329.353999999999"/>
    <n v="20974.654999999999"/>
    <n v="21639.412"/>
    <n v="22324.993999999999"/>
    <n v="23031.119999999999"/>
    <n v="23757.063000000002"/>
    <n v="24501.991999999998"/>
    <n v="25265.599000000002"/>
    <n v="26047.192999999999"/>
    <n v="26844.953000000001"/>
    <n v="27656.587"/>
    <n v="28480.069"/>
    <n v="29314.358"/>
    <n v="30158.546000000002"/>
    <n v="31010.892"/>
    <n v="31869.514999999999"/>
    <n v="32732.851999999999"/>
    <n v="33599.907999999996"/>
    <n v="34470.076000000001"/>
    <n v="35342.751000000004"/>
    <n v="36217.517"/>
    <n v="37094.063999999998"/>
    <n v="37971.876000000004"/>
    <n v="38850.74"/>
    <n v="39731.088000000003"/>
    <n v="40613.656999999999"/>
    <n v="41498.998"/>
  </r>
  <r>
    <x v="1"/>
    <n v="891"/>
    <s v="Union of Serbia and Montenegro"/>
    <n v="1199.7231539102377"/>
    <n v="1249.5343508253509"/>
    <n v="1300.5357528998552"/>
    <n v="1353.6188448549512"/>
    <n v="1408.8685936245413"/>
    <n v="1466.3734341806448"/>
    <n v="1526.2254110859774"/>
    <n v="1588.5203258241806"/>
    <n v="1653.3578901435349"/>
    <n v="1720.8418856595974"/>
    <n v="1791.080329972234"/>
    <n v="1864.1856495629377"/>
    <n v="1977.1665980212974"/>
    <n v="2096.9948766892549"/>
    <n v="2224.0854752764826"/>
    <n v="2358.8785343841482"/>
    <n v="2501.8408698013691"/>
    <n v="2772.3101530231384"/>
    <n v="3072.0193587553699"/>
    <n v="3404.1295597018961"/>
    <n v="3772.143566156155"/>
    <n v="4179.9428706054687"/>
    <n v="4777.0775664062503"/>
    <n v="5459.5172187500011"/>
    <n v="6239.4482500000013"/>
    <n v="7130.7980000000007"/>
    <n v="7241.518"/>
    <n v="7349.3789999999999"/>
    <n v="7453.2039999999997"/>
    <n v="7552.2070000000003"/>
    <n v="7646"/>
    <n v="7734.61"/>
    <n v="7818.4580000000005"/>
    <n v="7898.3069999999998"/>
    <n v="7975.1640000000007"/>
    <n v="8050"/>
    <n v="8123.45"/>
    <n v="8195.5529999999999"/>
    <n v="8265.6319999999996"/>
    <n v="8332.6209999999992"/>
    <n v="8395.9989999999998"/>
    <n v="8455.4559999999983"/>
    <n v="8512.0289999999986"/>
    <n v="8568.1759999999995"/>
    <n v="8627.1710000000003"/>
    <n v="8691.3700000000008"/>
    <n v="8761.3909999999996"/>
    <n v="8836.5730000000003"/>
    <n v="8916.3379999999997"/>
    <n v="8999.6"/>
    <n v="9085.2989999999991"/>
    <n v="9173.6660000000011"/>
    <n v="9264.280999999999"/>
    <n v="9354.5960000000014"/>
    <n v="9441.32"/>
    <n v="9522.14"/>
    <n v="9596.19"/>
    <n v="9664.2070000000003"/>
    <n v="9727.5360000000001"/>
    <n v="9788.3140000000003"/>
    <n v="9848.2989999999991"/>
    <n v="9906.5139999999992"/>
    <n v="9962.762999999999"/>
    <n v="10020.424999999999"/>
    <n v="10083.916999999999"/>
    <n v="10155.700000000001"/>
    <n v="10238.219000000001"/>
    <n v="10328.737999999999"/>
    <n v="10418.227999999999"/>
    <n v="10494.304"/>
    <n v="10548.342000000001"/>
    <n v="10576.953"/>
    <n v="10583.471"/>
    <n v="10574.303"/>
    <n v="10559.130999999999"/>
    <n v="10545.225"/>
    <n v="10534.303"/>
    <n v="10524.817999999999"/>
    <n v="10516.888999999999"/>
    <n v="10509.834999999999"/>
    <n v="10503.115000000002"/>
    <n v="10497.44"/>
    <n v="10493.344999999999"/>
    <n v="10489.77"/>
    <n v="10485.153"/>
    <n v="10478.375"/>
    <n v="10469.083999999999"/>
    <n v="10457.642"/>
    <n v="10444.496999999999"/>
    <n v="10430.378000000001"/>
    <n v="10415.819"/>
    <n v="10400.914000000001"/>
    <n v="10385.475"/>
    <n v="10369.415000000001"/>
    <n v="10352.574000000001"/>
    <n v="10334.837"/>
    <n v="10316.195"/>
    <n v="10296.709999999999"/>
    <n v="10276.423000000001"/>
    <n v="10255.394"/>
    <n v="10233.657999999999"/>
    <n v="10211.218000000001"/>
    <n v="10188.046999999999"/>
    <n v="10164.118"/>
    <n v="10139.396000000001"/>
    <n v="10113.843000000001"/>
  </r>
  <r>
    <x v="5"/>
    <n v="894"/>
    <s v="Zambia          "/>
    <n v="983.4221501164825"/>
    <n v="986.71118740784198"/>
    <n v="990.01122482392168"/>
    <n v="993.32229915443656"/>
    <n v="996.64444731214371"/>
    <n v="999.97770633325445"/>
    <n v="1003.3221133778474"/>
    <n v="1006.6777057302816"/>
    <n v="1010.0445207996135"/>
    <n v="1013.4225961200137"/>
    <n v="1016.8119693511844"/>
    <n v="1020.2126782787803"/>
    <n v="1028.7858940626354"/>
    <n v="1037.4311536766072"/>
    <n v="1046.1490625310325"/>
    <n v="1054.9402311237302"/>
    <n v="1063.8052750827533"/>
    <n v="1085.5155868191359"/>
    <n v="1107.6689661419755"/>
    <n v="1130.2744552469137"/>
    <n v="1153.3412808641976"/>
    <n v="1176.8788580246915"/>
    <n v="1412.2546296296298"/>
    <n v="1694.705555555556"/>
    <n v="2033.6466666666668"/>
    <n v="2440.3760000000002"/>
    <n v="2496.953"/>
    <n v="2557.2249999999999"/>
    <n v="2620.29"/>
    <n v="2685.616"/>
    <n v="2753.0370000000003"/>
    <n v="2822.779"/>
    <n v="2895.4340000000002"/>
    <n v="2971.9049999999997"/>
    <n v="3053.3029999999999"/>
    <n v="3140.6459999999997"/>
    <n v="3234.54"/>
    <n v="3334.8969999999999"/>
    <n v="3440.8130000000001"/>
    <n v="3550.9119999999998"/>
    <n v="3664.35"/>
    <n v="3780.462"/>
    <n v="3899.9639999999999"/>
    <n v="4025.0079999999998"/>
    <n v="4158.5590000000002"/>
    <n v="4302.5619999999999"/>
    <n v="4458.1869999999999"/>
    <n v="4624.3379999999997"/>
    <n v="4797.9519999999993"/>
    <n v="4974.6750000000002"/>
    <n v="5151.4830000000002"/>
    <n v="5327.1559999999999"/>
    <n v="5502.9480000000003"/>
    <n v="5681.3220000000001"/>
    <n v="5865.9390000000003"/>
    <n v="6059.4310000000005"/>
    <n v="6262.0749999999998"/>
    <n v="6472.8620000000001"/>
    <n v="6691.5339999999997"/>
    <n v="6917.4979999999996"/>
    <n v="7150.009"/>
    <n v="7389.1480000000001"/>
    <n v="7634.19"/>
    <n v="7882.5460000000003"/>
    <n v="8130.8729999999996"/>
    <n v="8376.6610000000001"/>
    <n v="8618.3739999999998"/>
    <n v="8856.1170000000002"/>
    <n v="9091.018"/>
    <n v="9325.0529999999999"/>
    <n v="9559.42"/>
    <n v="9794.8340000000007"/>
    <n v="10030.072"/>
    <n v="10262.156999999999"/>
    <n v="10487.050999999999"/>
    <n v="10702.114000000001"/>
    <n v="10906.483"/>
    <n v="11101.815999999999"/>
    <n v="11291.162"/>
    <n v="11478.886"/>
    <n v="11668.457"/>
    <n v="11860.828000000001"/>
    <n v="12056.046"/>
    <n v="12255.594999999999"/>
    <n v="12460.948"/>
    <n v="12673.173999999999"/>
    <n v="12892.947"/>
    <n v="13120.3"/>
    <n v="13354.727999999999"/>
    <n v="13595.29"/>
    <n v="13841.096"/>
    <n v="14092.108"/>
    <n v="14348.005000000001"/>
    <n v="14607.208999999999"/>
    <n v="14867.726000000001"/>
    <n v="15128.038"/>
    <n v="15387.4"/>
    <n v="15645.829000000002"/>
    <n v="15903.537"/>
    <n v="16161.082999999999"/>
    <n v="16418.859"/>
    <n v="16676.767"/>
    <n v="16934.501"/>
    <n v="17192.025999999998"/>
    <n v="17449.313999999998"/>
    <n v="17706.35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1" showMultipleLabel="0" showMemberPropertyTips="0" useAutoFormatting="1" itemPrintTitles="1" indent="0" compact="0" compactData="0" gridDropZones="1" multipleFieldFilters="0">
  <location ref="A3:B30" firstHeaderRow="2" firstDataRow="2" firstDataCol="1"/>
  <pivotFields count="109">
    <pivotField axis="axisRow" compact="0" outline="0" subtotalTop="0" showAll="0" includeNewItemsInFilter="1">
      <items count="26">
        <item x="15"/>
        <item x="23"/>
        <item x="22"/>
        <item x="6"/>
        <item x="10"/>
        <item x="8"/>
        <item x="2"/>
        <item x="14"/>
        <item x="12"/>
        <item x="5"/>
        <item x="4"/>
        <item x="1"/>
        <item x="24"/>
        <item x="13"/>
        <item x="20"/>
        <item x="7"/>
        <item x="9"/>
        <item x="0"/>
        <item x="21"/>
        <item x="16"/>
        <item x="11"/>
        <item x="18"/>
        <item x="19"/>
        <item x="3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  <pivotField compact="0" numFmtId="1" outline="0" subtotalTop="0" showAll="0" includeNewItemsInFilter="1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1700" fld="3" baseField="0" baseItem="0" numFmtId="1"/>
  </dataFields>
  <formats count="1">
    <format dxfId="0">
      <pivotArea outline="0" fieldPosition="0"/>
    </format>
  </format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oleObject" Target="../embeddings/Microsoft_Word_97_-_2004_Document1.doc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1" enableFormatConditionsCalculation="0"/>
  <dimension ref="A1:O62"/>
  <sheetViews>
    <sheetView workbookViewId="0"/>
  </sheetViews>
  <sheetFormatPr baseColWidth="10" defaultColWidth="9.1640625" defaultRowHeight="12"/>
  <cols>
    <col min="1" max="16384" width="9.1640625" style="9"/>
  </cols>
  <sheetData>
    <row r="1" spans="1:15">
      <c r="A1" s="8" t="s">
        <v>594</v>
      </c>
      <c r="B1" s="10"/>
      <c r="C1" s="10"/>
      <c r="D1" s="13" t="s">
        <v>62</v>
      </c>
      <c r="E1" s="10"/>
      <c r="F1" s="10"/>
      <c r="G1" s="10"/>
      <c r="H1" s="10"/>
      <c r="I1" s="10"/>
      <c r="J1" s="10"/>
      <c r="K1" s="10"/>
      <c r="L1" s="10"/>
      <c r="M1" s="14"/>
      <c r="N1" s="14"/>
      <c r="O1" s="14"/>
    </row>
    <row r="2" spans="1:15">
      <c r="A2" s="10"/>
      <c r="B2" s="10"/>
      <c r="C2" s="10"/>
      <c r="D2" s="13" t="s">
        <v>63</v>
      </c>
      <c r="E2" s="10"/>
      <c r="F2" s="10"/>
      <c r="G2" s="10"/>
      <c r="H2" s="10"/>
      <c r="I2" s="10"/>
      <c r="J2" s="10"/>
      <c r="K2" s="10"/>
      <c r="L2" s="10"/>
      <c r="M2" s="14"/>
      <c r="N2" s="14"/>
      <c r="O2" s="14"/>
    </row>
    <row r="3" spans="1:15">
      <c r="A3" s="10"/>
      <c r="B3" s="10"/>
      <c r="C3" s="10"/>
      <c r="D3" s="13" t="s">
        <v>64</v>
      </c>
      <c r="E3" s="10"/>
      <c r="F3" s="10"/>
      <c r="G3" s="10"/>
      <c r="H3" s="10"/>
      <c r="I3" s="10"/>
      <c r="J3" s="10"/>
      <c r="K3" s="10"/>
      <c r="L3" s="10"/>
      <c r="M3" s="14"/>
      <c r="N3" s="14"/>
      <c r="O3" s="14"/>
    </row>
    <row r="4" spans="1:15">
      <c r="A4" s="10"/>
      <c r="B4" s="10"/>
      <c r="C4" s="10"/>
      <c r="D4" s="13" t="s">
        <v>65</v>
      </c>
      <c r="E4" s="10"/>
      <c r="F4" s="10"/>
      <c r="G4" s="10"/>
      <c r="H4" s="10"/>
      <c r="I4" s="10"/>
      <c r="J4" s="10"/>
      <c r="K4" s="10"/>
      <c r="L4" s="10"/>
      <c r="M4" s="14"/>
      <c r="N4" s="14"/>
      <c r="O4" s="14"/>
    </row>
    <row r="5" spans="1:15">
      <c r="A5" s="10"/>
      <c r="B5" s="10"/>
      <c r="C5" s="10"/>
      <c r="D5" s="13" t="s">
        <v>66</v>
      </c>
      <c r="E5" s="10"/>
      <c r="F5" s="10"/>
      <c r="G5" s="8"/>
      <c r="H5" s="8"/>
      <c r="I5" s="8"/>
      <c r="J5" s="10"/>
      <c r="K5" s="10"/>
      <c r="L5" s="10"/>
      <c r="M5" s="14"/>
      <c r="N5" s="14"/>
      <c r="O5" s="14"/>
    </row>
    <row r="6" spans="1:15">
      <c r="A6" s="10"/>
      <c r="B6" s="10"/>
      <c r="C6" s="10"/>
      <c r="D6" s="10"/>
      <c r="E6" s="10"/>
      <c r="F6" s="10"/>
      <c r="G6" s="8"/>
      <c r="H6" s="8"/>
      <c r="I6" s="8"/>
      <c r="J6" s="10"/>
      <c r="K6" s="10"/>
      <c r="L6" s="10"/>
      <c r="M6" s="14"/>
      <c r="N6" s="14"/>
      <c r="O6" s="14"/>
    </row>
    <row r="7" spans="1:15">
      <c r="A7" s="10" t="s">
        <v>595</v>
      </c>
      <c r="B7" s="10"/>
      <c r="C7" s="10"/>
      <c r="D7" s="12" t="s">
        <v>53</v>
      </c>
      <c r="E7" s="10"/>
      <c r="F7" s="10"/>
      <c r="G7" s="8"/>
      <c r="H7" s="8"/>
      <c r="I7" s="8"/>
      <c r="J7" s="10"/>
      <c r="K7" s="10"/>
      <c r="L7" s="10"/>
      <c r="M7" s="14"/>
      <c r="N7" s="14"/>
      <c r="O7" s="14"/>
    </row>
    <row r="8" spans="1:15">
      <c r="A8" s="10"/>
      <c r="B8" s="10"/>
      <c r="C8" s="10"/>
      <c r="D8" s="10" t="s">
        <v>67</v>
      </c>
      <c r="E8" s="10"/>
      <c r="F8" s="10"/>
      <c r="G8" s="8"/>
      <c r="H8" s="8"/>
      <c r="I8" s="8"/>
      <c r="J8" s="10"/>
      <c r="K8" s="10"/>
      <c r="L8" s="10"/>
      <c r="M8" s="14"/>
      <c r="N8" s="14"/>
      <c r="O8" s="14"/>
    </row>
    <row r="9" spans="1:15">
      <c r="A9" s="10"/>
      <c r="B9" s="10"/>
      <c r="C9" s="10"/>
      <c r="D9" s="13"/>
      <c r="E9" s="10"/>
      <c r="F9" s="10"/>
      <c r="G9" s="10"/>
      <c r="H9" s="10"/>
      <c r="I9" s="10"/>
      <c r="J9" s="10"/>
      <c r="K9" s="10"/>
      <c r="L9" s="10"/>
      <c r="M9" s="14"/>
      <c r="N9" s="14"/>
      <c r="O9" s="14"/>
    </row>
    <row r="10" spans="1:15">
      <c r="A10" s="10" t="s">
        <v>596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4"/>
      <c r="N10" s="14"/>
      <c r="O10" s="14"/>
    </row>
    <row r="11" spans="1:1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4"/>
      <c r="N11" s="14"/>
      <c r="O11" s="14"/>
    </row>
    <row r="12" spans="1:1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10"/>
      <c r="M12" s="14"/>
      <c r="N12" s="14"/>
      <c r="O12" s="14"/>
    </row>
    <row r="13" spans="1:1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10"/>
      <c r="M13" s="14"/>
      <c r="N13" s="14"/>
      <c r="O13" s="14"/>
    </row>
    <row r="14" spans="1:1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10"/>
      <c r="M14" s="14"/>
      <c r="N14" s="14"/>
      <c r="O14" s="14"/>
    </row>
    <row r="15" spans="1: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10"/>
      <c r="M15" s="14"/>
      <c r="N15" s="14"/>
      <c r="O15" s="14"/>
    </row>
    <row r="16" spans="1:1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10"/>
      <c r="M16" s="14"/>
      <c r="N16" s="14"/>
      <c r="O16" s="14"/>
    </row>
    <row r="17" spans="1:1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10"/>
      <c r="M17" s="14"/>
      <c r="N17" s="14"/>
      <c r="O17" s="14"/>
    </row>
    <row r="18" spans="1:1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10"/>
      <c r="M18" s="14"/>
      <c r="N18" s="14"/>
      <c r="O18" s="14"/>
    </row>
    <row r="19" spans="1:1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10"/>
      <c r="M19" s="14"/>
      <c r="N19" s="14"/>
      <c r="O19" s="14"/>
    </row>
    <row r="20" spans="1:15">
      <c r="A20" s="10" t="s">
        <v>597</v>
      </c>
      <c r="B20" s="10"/>
      <c r="C20" s="10"/>
      <c r="D20" s="11">
        <v>3</v>
      </c>
      <c r="E20" s="10"/>
      <c r="F20" s="10"/>
      <c r="G20" s="10"/>
      <c r="H20" s="10"/>
      <c r="I20" s="10"/>
      <c r="J20" s="10"/>
      <c r="K20" s="10"/>
      <c r="L20" s="10"/>
      <c r="M20" s="14"/>
      <c r="N20" s="14"/>
      <c r="O20" s="14"/>
    </row>
    <row r="21" spans="1:15">
      <c r="A21" s="12" t="s">
        <v>598</v>
      </c>
      <c r="B21" s="10"/>
      <c r="C21" s="10"/>
      <c r="D21" s="10" t="s">
        <v>599</v>
      </c>
      <c r="E21" s="10"/>
      <c r="F21" s="10"/>
      <c r="G21" s="10"/>
      <c r="H21" s="10"/>
      <c r="I21" s="10"/>
      <c r="J21" s="10"/>
      <c r="K21" s="10"/>
      <c r="L21" s="10"/>
      <c r="M21" s="14"/>
      <c r="N21" s="14"/>
      <c r="O21" s="14"/>
    </row>
    <row r="22" spans="1:15">
      <c r="A22" s="12" t="s">
        <v>600</v>
      </c>
      <c r="B22" s="10"/>
      <c r="C22" s="10"/>
      <c r="D22" s="12" t="s">
        <v>61</v>
      </c>
      <c r="E22" s="10"/>
      <c r="F22" s="10"/>
      <c r="G22" s="10"/>
      <c r="H22" s="10"/>
      <c r="I22" s="10"/>
      <c r="J22" s="10"/>
      <c r="K22" s="10"/>
      <c r="L22" s="10"/>
      <c r="M22" s="14"/>
      <c r="N22" s="14"/>
      <c r="O22" s="14"/>
    </row>
    <row r="23" spans="1:1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4"/>
      <c r="N23" s="14"/>
      <c r="O23" s="14"/>
    </row>
    <row r="24" spans="1:1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</row>
    <row r="25" spans="1:15">
      <c r="A25" s="79"/>
      <c r="B25" s="79"/>
      <c r="C25" s="79"/>
      <c r="D25" s="79"/>
      <c r="E25" s="79"/>
      <c r="F25" s="79"/>
      <c r="G25" s="79"/>
      <c r="H25" s="79"/>
      <c r="I25" s="14"/>
      <c r="J25" s="14"/>
      <c r="K25" s="14"/>
      <c r="L25" s="14"/>
      <c r="M25" s="14"/>
      <c r="N25" s="14"/>
      <c r="O25" s="14"/>
    </row>
    <row r="26" spans="1:15">
      <c r="A26" s="79"/>
      <c r="B26" s="79"/>
      <c r="C26" s="79"/>
      <c r="D26" s="79"/>
      <c r="E26" s="79"/>
      <c r="F26" s="79"/>
      <c r="G26" s="79"/>
      <c r="H26" s="79"/>
      <c r="I26" s="14"/>
      <c r="J26" s="14"/>
      <c r="K26" s="14"/>
      <c r="L26" s="14"/>
      <c r="M26" s="14"/>
      <c r="N26" s="14"/>
      <c r="O26" s="14"/>
    </row>
    <row r="27" spans="1:15">
      <c r="A27" s="79"/>
      <c r="B27" s="79"/>
      <c r="C27" s="79"/>
      <c r="D27" s="79"/>
      <c r="E27" s="79"/>
      <c r="F27" s="79"/>
      <c r="G27" s="79"/>
      <c r="H27" s="79"/>
      <c r="I27" s="14"/>
      <c r="J27" s="14"/>
      <c r="K27" s="14"/>
      <c r="L27" s="14"/>
      <c r="M27" s="14"/>
      <c r="N27" s="14"/>
      <c r="O27" s="14"/>
    </row>
    <row r="28" spans="1:15">
      <c r="A28" s="79"/>
      <c r="B28" s="79"/>
      <c r="C28" s="79"/>
      <c r="D28" s="79"/>
      <c r="E28" s="79"/>
      <c r="F28" s="79"/>
      <c r="G28" s="79"/>
      <c r="H28" s="79"/>
      <c r="I28" s="14"/>
      <c r="J28" s="14"/>
      <c r="K28" s="14"/>
      <c r="L28" s="14"/>
      <c r="M28" s="14"/>
      <c r="N28" s="14"/>
      <c r="O28" s="14"/>
    </row>
    <row r="29" spans="1:15">
      <c r="A29" s="134" t="s">
        <v>14</v>
      </c>
      <c r="B29" s="134"/>
      <c r="C29" s="134"/>
      <c r="D29" s="134"/>
      <c r="E29" s="135"/>
      <c r="F29" s="135"/>
      <c r="G29" s="135"/>
      <c r="H29" s="135"/>
      <c r="I29" s="14"/>
      <c r="J29" s="14"/>
      <c r="K29" s="14"/>
      <c r="L29" s="14"/>
      <c r="M29" s="14"/>
      <c r="N29" s="14"/>
      <c r="O29" s="14"/>
    </row>
    <row r="30" spans="1:15">
      <c r="A30" s="134" t="s">
        <v>15</v>
      </c>
      <c r="B30" s="134"/>
      <c r="C30" s="134"/>
      <c r="D30" s="134"/>
      <c r="E30" s="135"/>
      <c r="F30" s="135"/>
      <c r="G30" s="135"/>
      <c r="H30" s="135"/>
      <c r="I30" s="14"/>
      <c r="J30" s="14"/>
      <c r="K30" s="14"/>
      <c r="L30" s="14"/>
      <c r="M30" s="14"/>
      <c r="N30" s="14"/>
      <c r="O30" s="14"/>
    </row>
    <row r="31" spans="1:15">
      <c r="A31" s="134" t="s">
        <v>16</v>
      </c>
      <c r="B31" s="134"/>
      <c r="C31" s="134"/>
      <c r="D31" s="134"/>
      <c r="E31" s="135"/>
      <c r="F31" s="135"/>
      <c r="G31" s="135"/>
      <c r="H31" s="135"/>
      <c r="I31" s="14"/>
      <c r="J31" s="14"/>
      <c r="K31" s="14"/>
      <c r="L31" s="14"/>
      <c r="M31" s="14"/>
      <c r="N31" s="14"/>
      <c r="O31" s="14"/>
    </row>
    <row r="32" spans="1:15" ht="15">
      <c r="A32" s="80"/>
      <c r="B32" s="80"/>
      <c r="C32" s="80"/>
      <c r="D32" s="80"/>
      <c r="E32" s="79"/>
      <c r="F32" s="79"/>
      <c r="G32" s="79"/>
      <c r="H32" s="79"/>
      <c r="I32" s="14"/>
      <c r="J32" s="14"/>
      <c r="K32" s="14"/>
      <c r="L32" s="14"/>
      <c r="M32" s="14"/>
      <c r="N32" s="14"/>
      <c r="O32" s="14"/>
    </row>
    <row r="33" spans="1:15">
      <c r="A33" s="132" t="s">
        <v>17</v>
      </c>
      <c r="B33" s="130"/>
      <c r="C33" s="130"/>
      <c r="D33" s="130"/>
      <c r="E33" s="131"/>
      <c r="F33" s="131"/>
      <c r="G33" s="131"/>
      <c r="H33" s="131"/>
      <c r="I33" s="14"/>
      <c r="J33" s="14"/>
      <c r="K33" s="14"/>
      <c r="L33" s="14"/>
      <c r="M33" s="14"/>
      <c r="N33" s="14"/>
      <c r="O33" s="14"/>
    </row>
    <row r="34" spans="1:15">
      <c r="A34" s="130" t="s">
        <v>18</v>
      </c>
      <c r="B34" s="130"/>
      <c r="C34" s="130"/>
      <c r="D34" s="130"/>
      <c r="E34" s="131"/>
      <c r="F34" s="131"/>
      <c r="G34" s="131"/>
      <c r="H34" s="131"/>
      <c r="I34" s="14"/>
      <c r="J34" s="14"/>
      <c r="K34" s="14"/>
      <c r="L34" s="14"/>
      <c r="M34" s="14"/>
      <c r="N34" s="14"/>
      <c r="O34" s="14"/>
    </row>
    <row r="35" spans="1:15">
      <c r="A35" s="132" t="s">
        <v>19</v>
      </c>
      <c r="B35" s="130"/>
      <c r="C35" s="130"/>
      <c r="D35" s="130"/>
      <c r="E35" s="131"/>
      <c r="F35" s="131"/>
      <c r="G35" s="131"/>
      <c r="H35" s="131"/>
      <c r="I35" s="14"/>
      <c r="J35" s="14"/>
      <c r="K35" s="14"/>
      <c r="L35" s="14"/>
      <c r="M35" s="14"/>
      <c r="N35" s="14"/>
      <c r="O35" s="14"/>
    </row>
    <row r="36" spans="1:15">
      <c r="A36" s="133" t="s">
        <v>20</v>
      </c>
      <c r="B36" s="128"/>
      <c r="C36" s="128"/>
      <c r="D36" s="128"/>
      <c r="E36" s="129"/>
      <c r="F36" s="129"/>
      <c r="G36" s="129"/>
      <c r="H36" s="129"/>
      <c r="I36" s="14"/>
      <c r="J36" s="14"/>
      <c r="K36" s="14"/>
      <c r="L36" s="14"/>
      <c r="M36" s="14"/>
      <c r="N36" s="14"/>
      <c r="O36" s="14"/>
    </row>
    <row r="37" spans="1:15">
      <c r="A37" s="133" t="s">
        <v>21</v>
      </c>
      <c r="B37" s="128"/>
      <c r="C37" s="128"/>
      <c r="D37" s="128"/>
      <c r="E37" s="129"/>
      <c r="F37" s="129"/>
      <c r="G37" s="129"/>
      <c r="H37" s="129"/>
      <c r="I37" s="14"/>
      <c r="J37" s="14"/>
      <c r="K37" s="14"/>
      <c r="L37" s="14"/>
      <c r="M37" s="14"/>
      <c r="N37" s="14"/>
      <c r="O37" s="14"/>
    </row>
    <row r="38" spans="1:15">
      <c r="A38" s="128" t="s">
        <v>22</v>
      </c>
      <c r="B38" s="128"/>
      <c r="C38" s="128"/>
      <c r="D38" s="128"/>
      <c r="E38" s="129"/>
      <c r="F38" s="129"/>
      <c r="G38" s="129"/>
      <c r="H38" s="129"/>
      <c r="I38" s="14"/>
      <c r="J38" s="14"/>
      <c r="K38" s="14"/>
      <c r="L38" s="14"/>
      <c r="M38" s="14"/>
      <c r="N38" s="14"/>
      <c r="O38" s="14"/>
    </row>
    <row r="39" spans="1:15">
      <c r="A39" s="81"/>
      <c r="B39" s="81"/>
      <c r="C39" s="81"/>
      <c r="D39" s="81"/>
      <c r="E39" s="82"/>
      <c r="F39" s="82"/>
      <c r="G39" s="82"/>
      <c r="H39" s="82"/>
      <c r="I39" s="14"/>
      <c r="J39" s="14"/>
      <c r="K39" s="14"/>
      <c r="L39" s="14"/>
      <c r="M39" s="14"/>
      <c r="N39" s="14"/>
      <c r="O39" s="14"/>
    </row>
    <row r="40" spans="1:1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</row>
    <row r="41" spans="1:1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</row>
    <row r="42" spans="1:1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</row>
    <row r="43" spans="1:1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</row>
    <row r="44" spans="1:1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</row>
    <row r="45" spans="1:1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</row>
    <row r="46" spans="1:1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</row>
    <row r="47" spans="1:1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</row>
    <row r="48" spans="1:1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</row>
    <row r="49" spans="1:1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</row>
    <row r="50" spans="1:1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</row>
    <row r="51" spans="1:1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</row>
    <row r="52" spans="1:1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</row>
    <row r="53" spans="1:1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</row>
    <row r="54" spans="1:1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</row>
    <row r="55" spans="1:1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</row>
    <row r="56" spans="1:1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</row>
    <row r="57" spans="1:1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</row>
    <row r="58" spans="1:1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</row>
    <row r="59" spans="1:1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</row>
    <row r="60" spans="1:1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</row>
    <row r="61" spans="1:1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</row>
    <row r="62" spans="1:1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</row>
  </sheetData>
  <sheetCalcPr fullCalcOnLoad="1"/>
  <mergeCells count="9">
    <mergeCell ref="A38:H38"/>
    <mergeCell ref="A34:H34"/>
    <mergeCell ref="A35:H35"/>
    <mergeCell ref="A36:H36"/>
    <mergeCell ref="A37:H37"/>
    <mergeCell ref="A29:H29"/>
    <mergeCell ref="A30:H30"/>
    <mergeCell ref="A31:H31"/>
    <mergeCell ref="A33:H33"/>
  </mergeCells>
  <phoneticPr fontId="0" type="noConversion"/>
  <pageMargins left="0.75" right="0.75" top="1" bottom="1" header="0.5" footer="0.5"/>
  <legacyDrawing r:id="rId1"/>
  <oleObjects>
    <oleObject progId="Word.Document.8" shapeId="5121" r:id="rId2"/>
  </oleObjects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DE305"/>
  <sheetViews>
    <sheetView tabSelected="1" zoomScale="8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baseColWidth="10" defaultColWidth="8.83203125" defaultRowHeight="12"/>
  <cols>
    <col min="2" max="2" width="10.83203125" customWidth="1"/>
    <col min="3" max="3" width="25.6640625" customWidth="1"/>
    <col min="4" max="28" width="8.6640625" customWidth="1"/>
    <col min="39" max="39" width="9.1640625" style="21" customWidth="1"/>
  </cols>
  <sheetData>
    <row r="1" spans="1:109">
      <c r="A1" s="6" t="s">
        <v>601</v>
      </c>
      <c r="B1" s="6"/>
    </row>
    <row r="3" spans="1:109">
      <c r="A3" s="112" t="s">
        <v>36</v>
      </c>
      <c r="B3" s="16" t="s">
        <v>602</v>
      </c>
      <c r="C3" s="2" t="s">
        <v>603</v>
      </c>
      <c r="D3" s="88">
        <v>1700</v>
      </c>
      <c r="E3" s="88">
        <v>1710</v>
      </c>
      <c r="F3" s="88">
        <v>1720</v>
      </c>
      <c r="G3" s="88">
        <v>1730</v>
      </c>
      <c r="H3" s="88">
        <v>1740</v>
      </c>
      <c r="I3" s="88">
        <v>1750</v>
      </c>
      <c r="J3" s="88">
        <v>1760</v>
      </c>
      <c r="K3" s="88">
        <v>1770</v>
      </c>
      <c r="L3" s="88">
        <v>1780</v>
      </c>
      <c r="M3" s="88">
        <v>1790</v>
      </c>
      <c r="N3" s="88">
        <v>1800</v>
      </c>
      <c r="O3" s="88">
        <v>1810</v>
      </c>
      <c r="P3" s="88">
        <v>1820</v>
      </c>
      <c r="Q3" s="88">
        <v>1830</v>
      </c>
      <c r="R3" s="88">
        <v>1840</v>
      </c>
      <c r="S3" s="88">
        <v>1850</v>
      </c>
      <c r="T3" s="88">
        <v>1860</v>
      </c>
      <c r="U3" s="88">
        <v>1870</v>
      </c>
      <c r="V3" s="88">
        <v>1880</v>
      </c>
      <c r="W3" s="88">
        <v>1890</v>
      </c>
      <c r="X3" s="88">
        <v>1900</v>
      </c>
      <c r="Y3" s="88">
        <v>1910</v>
      </c>
      <c r="Z3" s="88">
        <v>1920</v>
      </c>
      <c r="AA3" s="88">
        <v>1930</v>
      </c>
      <c r="AB3" s="88">
        <v>1940</v>
      </c>
      <c r="AC3" s="89">
        <v>1950</v>
      </c>
      <c r="AD3" s="89">
        <f>+AC3+1</f>
        <v>1951</v>
      </c>
      <c r="AE3" s="89">
        <f t="shared" ref="AE3:CP3" si="0">+AD3+1</f>
        <v>1952</v>
      </c>
      <c r="AF3" s="89">
        <f t="shared" si="0"/>
        <v>1953</v>
      </c>
      <c r="AG3" s="89">
        <f t="shared" si="0"/>
        <v>1954</v>
      </c>
      <c r="AH3" s="89">
        <f t="shared" si="0"/>
        <v>1955</v>
      </c>
      <c r="AI3" s="89">
        <f t="shared" si="0"/>
        <v>1956</v>
      </c>
      <c r="AJ3" s="89">
        <f t="shared" si="0"/>
        <v>1957</v>
      </c>
      <c r="AK3" s="89">
        <f t="shared" si="0"/>
        <v>1958</v>
      </c>
      <c r="AL3" s="89">
        <f t="shared" si="0"/>
        <v>1959</v>
      </c>
      <c r="AM3" s="89">
        <f t="shared" si="0"/>
        <v>1960</v>
      </c>
      <c r="AN3" s="89">
        <f t="shared" si="0"/>
        <v>1961</v>
      </c>
      <c r="AO3" s="89">
        <f t="shared" si="0"/>
        <v>1962</v>
      </c>
      <c r="AP3" s="89">
        <f t="shared" si="0"/>
        <v>1963</v>
      </c>
      <c r="AQ3" s="89">
        <f t="shared" si="0"/>
        <v>1964</v>
      </c>
      <c r="AR3" s="89">
        <f t="shared" si="0"/>
        <v>1965</v>
      </c>
      <c r="AS3" s="89">
        <f t="shared" si="0"/>
        <v>1966</v>
      </c>
      <c r="AT3" s="89">
        <f t="shared" si="0"/>
        <v>1967</v>
      </c>
      <c r="AU3" s="89">
        <f t="shared" si="0"/>
        <v>1968</v>
      </c>
      <c r="AV3" s="89">
        <f t="shared" si="0"/>
        <v>1969</v>
      </c>
      <c r="AW3" s="89">
        <f t="shared" si="0"/>
        <v>1970</v>
      </c>
      <c r="AX3" s="89">
        <f t="shared" si="0"/>
        <v>1971</v>
      </c>
      <c r="AY3" s="89">
        <f t="shared" si="0"/>
        <v>1972</v>
      </c>
      <c r="AZ3" s="89">
        <f t="shared" si="0"/>
        <v>1973</v>
      </c>
      <c r="BA3" s="89">
        <f t="shared" si="0"/>
        <v>1974</v>
      </c>
      <c r="BB3" s="89">
        <f t="shared" si="0"/>
        <v>1975</v>
      </c>
      <c r="BC3" s="89">
        <f t="shared" si="0"/>
        <v>1976</v>
      </c>
      <c r="BD3" s="89">
        <f t="shared" si="0"/>
        <v>1977</v>
      </c>
      <c r="BE3" s="89">
        <f t="shared" si="0"/>
        <v>1978</v>
      </c>
      <c r="BF3" s="89">
        <f t="shared" si="0"/>
        <v>1979</v>
      </c>
      <c r="BG3" s="89">
        <f t="shared" si="0"/>
        <v>1980</v>
      </c>
      <c r="BH3" s="89">
        <f t="shared" si="0"/>
        <v>1981</v>
      </c>
      <c r="BI3" s="89">
        <f t="shared" si="0"/>
        <v>1982</v>
      </c>
      <c r="BJ3" s="89">
        <f t="shared" si="0"/>
        <v>1983</v>
      </c>
      <c r="BK3" s="89">
        <f t="shared" si="0"/>
        <v>1984</v>
      </c>
      <c r="BL3" s="89">
        <f t="shared" si="0"/>
        <v>1985</v>
      </c>
      <c r="BM3" s="89">
        <f t="shared" si="0"/>
        <v>1986</v>
      </c>
      <c r="BN3" s="89">
        <f t="shared" si="0"/>
        <v>1987</v>
      </c>
      <c r="BO3" s="89">
        <f t="shared" si="0"/>
        <v>1988</v>
      </c>
      <c r="BP3" s="89">
        <f t="shared" si="0"/>
        <v>1989</v>
      </c>
      <c r="BQ3" s="89">
        <f t="shared" si="0"/>
        <v>1990</v>
      </c>
      <c r="BR3" s="89">
        <f t="shared" si="0"/>
        <v>1991</v>
      </c>
      <c r="BS3" s="89">
        <f t="shared" si="0"/>
        <v>1992</v>
      </c>
      <c r="BT3" s="89">
        <f t="shared" si="0"/>
        <v>1993</v>
      </c>
      <c r="BU3" s="89">
        <f t="shared" si="0"/>
        <v>1994</v>
      </c>
      <c r="BV3" s="89">
        <f t="shared" si="0"/>
        <v>1995</v>
      </c>
      <c r="BW3" s="89">
        <f t="shared" si="0"/>
        <v>1996</v>
      </c>
      <c r="BX3" s="89">
        <f t="shared" si="0"/>
        <v>1997</v>
      </c>
      <c r="BY3" s="89">
        <f t="shared" si="0"/>
        <v>1998</v>
      </c>
      <c r="BZ3" s="89">
        <f t="shared" si="0"/>
        <v>1999</v>
      </c>
      <c r="CA3" s="89">
        <f t="shared" si="0"/>
        <v>2000</v>
      </c>
      <c r="CB3" s="89">
        <f t="shared" si="0"/>
        <v>2001</v>
      </c>
      <c r="CC3" s="89">
        <f t="shared" si="0"/>
        <v>2002</v>
      </c>
      <c r="CD3" s="89">
        <f t="shared" si="0"/>
        <v>2003</v>
      </c>
      <c r="CE3" s="89">
        <f t="shared" si="0"/>
        <v>2004</v>
      </c>
      <c r="CF3" s="89">
        <f t="shared" si="0"/>
        <v>2005</v>
      </c>
      <c r="CG3" s="89">
        <f t="shared" si="0"/>
        <v>2006</v>
      </c>
      <c r="CH3" s="89">
        <f t="shared" si="0"/>
        <v>2007</v>
      </c>
      <c r="CI3" s="89">
        <f t="shared" si="0"/>
        <v>2008</v>
      </c>
      <c r="CJ3" s="89">
        <f t="shared" si="0"/>
        <v>2009</v>
      </c>
      <c r="CK3" s="89">
        <f t="shared" si="0"/>
        <v>2010</v>
      </c>
      <c r="CL3" s="89">
        <f t="shared" si="0"/>
        <v>2011</v>
      </c>
      <c r="CM3" s="89">
        <f t="shared" si="0"/>
        <v>2012</v>
      </c>
      <c r="CN3" s="89">
        <f t="shared" si="0"/>
        <v>2013</v>
      </c>
      <c r="CO3" s="89">
        <f t="shared" si="0"/>
        <v>2014</v>
      </c>
      <c r="CP3" s="89">
        <f t="shared" si="0"/>
        <v>2015</v>
      </c>
      <c r="CQ3" s="89">
        <f t="shared" ref="CQ3:DE3" si="1">+CP3+1</f>
        <v>2016</v>
      </c>
      <c r="CR3" s="89">
        <f t="shared" si="1"/>
        <v>2017</v>
      </c>
      <c r="CS3" s="89">
        <f t="shared" si="1"/>
        <v>2018</v>
      </c>
      <c r="CT3" s="89">
        <f t="shared" si="1"/>
        <v>2019</v>
      </c>
      <c r="CU3" s="89">
        <f t="shared" si="1"/>
        <v>2020</v>
      </c>
      <c r="CV3" s="89">
        <f t="shared" si="1"/>
        <v>2021</v>
      </c>
      <c r="CW3" s="89">
        <f t="shared" si="1"/>
        <v>2022</v>
      </c>
      <c r="CX3" s="89">
        <f t="shared" si="1"/>
        <v>2023</v>
      </c>
      <c r="CY3" s="89">
        <f t="shared" si="1"/>
        <v>2024</v>
      </c>
      <c r="CZ3" s="89">
        <f t="shared" si="1"/>
        <v>2025</v>
      </c>
      <c r="DA3" s="89">
        <f t="shared" si="1"/>
        <v>2026</v>
      </c>
      <c r="DB3" s="89">
        <f t="shared" si="1"/>
        <v>2027</v>
      </c>
      <c r="DC3" s="89">
        <f t="shared" si="1"/>
        <v>2028</v>
      </c>
      <c r="DD3" s="89">
        <f t="shared" si="1"/>
        <v>2029</v>
      </c>
      <c r="DE3" s="89">
        <f t="shared" si="1"/>
        <v>2030</v>
      </c>
    </row>
    <row r="4" spans="1:109">
      <c r="A4" s="114">
        <v>18</v>
      </c>
      <c r="B4" s="3">
        <v>4</v>
      </c>
      <c r="C4" s="1" t="s">
        <v>667</v>
      </c>
      <c r="D4" s="52">
        <f>+'total numbers'!D4*'% rural'!E4/100</f>
        <v>1998.0318136181957</v>
      </c>
      <c r="E4" s="52">
        <f>+'total numbers'!E4*'% rural'!F4/100</f>
        <v>2079.7451833609443</v>
      </c>
      <c r="F4" s="52">
        <f>+'total numbers'!F4*'% rural'!G4/100</f>
        <v>2165.0441075834137</v>
      </c>
      <c r="G4" s="52">
        <f>+'total numbers'!G4*'% rural'!H4/100</f>
        <v>2253.7059713449539</v>
      </c>
      <c r="H4" s="52">
        <f>+'total numbers'!H4*'% rural'!I4/100</f>
        <v>2345.8439646986785</v>
      </c>
      <c r="I4" s="52">
        <f>+'total numbers'!I4*'% rural'!J4/100</f>
        <v>2441.5721998976023</v>
      </c>
      <c r="J4" s="52">
        <f>+'total numbers'!J4*'% rural'!K4/100</f>
        <v>2541.0052153400461</v>
      </c>
      <c r="K4" s="52">
        <f>+'total numbers'!K4*'% rural'!L4/100</f>
        <v>2644.2573835523449</v>
      </c>
      <c r="L4" s="52">
        <f>+'total numbers'!L4*'% rural'!M4/100</f>
        <v>2751.4422086035693</v>
      </c>
      <c r="M4" s="52">
        <f>+'total numbers'!M4*'% rural'!N4/100</f>
        <v>2862.6714962441511</v>
      </c>
      <c r="N4" s="52">
        <f>+'total numbers'!N4*'% rural'!O4/100</f>
        <v>2978.0543776594982</v>
      </c>
      <c r="O4" s="52">
        <f>+'total numbers'!O4*'% rural'!P4/100</f>
        <v>3097.6961649885152</v>
      </c>
      <c r="P4" s="52">
        <f>+'total numbers'!P4*'% rural'!Q4/100</f>
        <v>3221.6970136277705</v>
      </c>
      <c r="Q4" s="52">
        <f>+'total numbers'!Q4*'% rural'!R4/100</f>
        <v>3322.8429669619445</v>
      </c>
      <c r="R4" s="52">
        <f>+'total numbers'!R4*'% rural'!S4/100</f>
        <v>3500.8130347572906</v>
      </c>
      <c r="S4" s="52">
        <f>+'total numbers'!S4*'% rural'!T4/100</f>
        <v>3687.6351252708223</v>
      </c>
      <c r="T4" s="52">
        <f>+'total numbers'!T4*'% rural'!U4/100</f>
        <v>3883.6394381959958</v>
      </c>
      <c r="U4" s="52">
        <f>+'total numbers'!U4*'% rural'!V4/100</f>
        <v>4089.1492975969577</v>
      </c>
      <c r="V4" s="52">
        <f>+'total numbers'!V4*'% rural'!W4/100</f>
        <v>4368.5274615204944</v>
      </c>
      <c r="W4" s="52">
        <f>+'total numbers'!W4*'% rural'!X4/100</f>
        <v>4718.3051835750011</v>
      </c>
      <c r="X4" s="52">
        <f>+'total numbers'!X4*'% rural'!Y4/100</f>
        <v>5094.5702834420108</v>
      </c>
      <c r="Y4" s="52">
        <f>+'total numbers'!Y4*'% rural'!Z4/100</f>
        <v>5499.0337886871466</v>
      </c>
      <c r="Z4" s="52">
        <f>+'total numbers'!Z4*'% rural'!AA4/100</f>
        <v>5472.2839134792866</v>
      </c>
      <c r="AA4" s="52">
        <f>+'total numbers'!AA4*'% rural'!AB4/100</f>
        <v>6129.2397455399177</v>
      </c>
      <c r="AB4" s="52">
        <f>+'total numbers'!AB4*'% rural'!AC4/100</f>
        <v>6862.0287076328495</v>
      </c>
      <c r="AC4" s="52">
        <f>+'total numbers'!AC4-'urban numbers'!AC4</f>
        <v>7678.6706100000001</v>
      </c>
      <c r="AD4" s="52">
        <f>+'total numbers'!AD4-'urban numbers'!AD4</f>
        <v>7805.3416731676507</v>
      </c>
      <c r="AE4" s="52">
        <f>+'total numbers'!AE4-'urban numbers'!AE4</f>
        <v>7936.5473055396997</v>
      </c>
      <c r="AF4" s="52">
        <f>+'total numbers'!AF4-'urban numbers'!AF4</f>
        <v>8072.5453866497101</v>
      </c>
      <c r="AG4" s="52">
        <f>+'total numbers'!AG4-'urban numbers'!AG4</f>
        <v>8213.5439225686805</v>
      </c>
      <c r="AH4" s="52">
        <f>+'total numbers'!AH4-'urban numbers'!AH4</f>
        <v>8359.6971706000004</v>
      </c>
      <c r="AI4" s="52">
        <f>+'total numbers'!AI4-'urban numbers'!AI4</f>
        <v>8511.1036611387008</v>
      </c>
      <c r="AJ4" s="52">
        <f>+'total numbers'!AJ4-'urban numbers'!AJ4</f>
        <v>8667.8078920647513</v>
      </c>
      <c r="AK4" s="52">
        <f>+'total numbers'!AK4-'urban numbers'!AK4</f>
        <v>8829.8105062141512</v>
      </c>
      <c r="AL4" s="52">
        <f>+'total numbers'!AL4-'urban numbers'!AL4</f>
        <v>8997.0768654226795</v>
      </c>
      <c r="AM4" s="52">
        <f>+'total numbers'!AM4-'urban numbers'!AM4</f>
        <v>9169.5850727400011</v>
      </c>
      <c r="AN4" s="52">
        <f>+'total numbers'!AN4-'urban numbers'!AN4</f>
        <v>9347.3669000855189</v>
      </c>
      <c r="AO4" s="52">
        <f>+'total numbers'!AO4-'urban numbers'!AO4</f>
        <v>9530.5425904374006</v>
      </c>
      <c r="AP4" s="52">
        <f>+'total numbers'!AP4-'urban numbers'!AP4</f>
        <v>9719.3389025161487</v>
      </c>
      <c r="AQ4" s="52">
        <f>+'total numbers'!AQ4-'urban numbers'!AQ4</f>
        <v>9914.0274876862604</v>
      </c>
      <c r="AR4" s="52">
        <f>+'total numbers'!AR4-'urban numbers'!AR4</f>
        <v>10114.781135630001</v>
      </c>
      <c r="AS4" s="52">
        <f>+'total numbers'!AS4-'urban numbers'!AS4</f>
        <v>10318.99585302068</v>
      </c>
      <c r="AT4" s="52">
        <f>+'total numbers'!AT4-'urban numbers'!AT4</f>
        <v>10526.011448769519</v>
      </c>
      <c r="AU4" s="52">
        <f>+'total numbers'!AU4-'urban numbers'!AU4</f>
        <v>10739.835316966999</v>
      </c>
      <c r="AV4" s="52">
        <f>+'total numbers'!AV4-'urban numbers'!AV4</f>
        <v>10965.9090169188</v>
      </c>
      <c r="AW4" s="52">
        <f>+'total numbers'!AW4-'urban numbers'!AW4</f>
        <v>11206.365309210001</v>
      </c>
      <c r="AX4" s="52">
        <f>+'total numbers'!AX4-'urban numbers'!AX4</f>
        <v>11459.448107460601</v>
      </c>
      <c r="AY4" s="52">
        <f>+'total numbers'!AY4-'urban numbers'!AY4</f>
        <v>11718.2102384724</v>
      </c>
      <c r="AZ4" s="52">
        <f>+'total numbers'!AZ4-'urban numbers'!AZ4</f>
        <v>11972.693214006</v>
      </c>
      <c r="BA4" s="52">
        <f>+'total numbers'!BA4-'urban numbers'!BA4</f>
        <v>12210.2540923622</v>
      </c>
      <c r="BB4" s="52">
        <f>+'total numbers'!BB4-'urban numbers'!BB4</f>
        <v>12419.844854999999</v>
      </c>
      <c r="BC4" s="52">
        <f>+'total numbers'!BC4-'urban numbers'!BC4</f>
        <v>12606.808427430002</v>
      </c>
      <c r="BD4" s="52">
        <f>+'total numbers'!BD4-'urban numbers'!BD4</f>
        <v>12768.6441036945</v>
      </c>
      <c r="BE4" s="52">
        <f>+'total numbers'!BE4-'urban numbers'!BE4</f>
        <v>12879.0860107392</v>
      </c>
      <c r="BF4" s="52">
        <f>+'total numbers'!BF4-'urban numbers'!BF4</f>
        <v>12905.227521894001</v>
      </c>
      <c r="BG4" s="52">
        <f>+'total numbers'!BG4-'urban numbers'!BG4</f>
        <v>12829.215459839999</v>
      </c>
      <c r="BH4" s="52">
        <f>+'total numbers'!BH4-'urban numbers'!BH4</f>
        <v>12648.3481476831</v>
      </c>
      <c r="BI4" s="52">
        <f>+'total numbers'!BI4-'urban numbers'!BI4</f>
        <v>12385.403163486</v>
      </c>
      <c r="BJ4" s="52">
        <f>+'total numbers'!BJ4-'urban numbers'!BJ4</f>
        <v>12081.0868977669</v>
      </c>
      <c r="BK4" s="52">
        <f>+'total numbers'!BK4-'urban numbers'!BK4</f>
        <v>11790.623856850501</v>
      </c>
      <c r="BL4" s="52">
        <f>+'total numbers'!BL4-'urban numbers'!BL4</f>
        <v>11559.9915783</v>
      </c>
      <c r="BM4" s="52">
        <f>+'total numbers'!BM4-'urban numbers'!BM4</f>
        <v>11385.824755727799</v>
      </c>
      <c r="BN4" s="52">
        <f>+'total numbers'!BN4-'urban numbers'!BN4</f>
        <v>11273.124115296801</v>
      </c>
      <c r="BO4" s="52">
        <f>+'total numbers'!BO4-'urban numbers'!BO4</f>
        <v>11283.3753518592</v>
      </c>
      <c r="BP4" s="52">
        <f>+'total numbers'!BP4-'urban numbers'!BP4</f>
        <v>11491.7566627344</v>
      </c>
      <c r="BQ4" s="52">
        <f>+'total numbers'!BQ4-'urban numbers'!BQ4</f>
        <v>11941.572411359999</v>
      </c>
      <c r="BR4" s="52">
        <f>+'total numbers'!BR4-'urban numbers'!BR4</f>
        <v>12673.312479685801</v>
      </c>
      <c r="BS4" s="52">
        <f>+'total numbers'!BS4-'urban numbers'!BS4</f>
        <v>13647.883360131198</v>
      </c>
      <c r="BT4" s="52">
        <f>+'total numbers'!BT4-'urban numbers'!BT4</f>
        <v>14732.011439763199</v>
      </c>
      <c r="BU4" s="52">
        <f>+'total numbers'!BU4-'urban numbers'!BU4</f>
        <v>15743.589207354498</v>
      </c>
      <c r="BV4" s="52">
        <f>+'total numbers'!BV4-'urban numbers'!BV4</f>
        <v>16557.687542479998</v>
      </c>
      <c r="BW4" s="52">
        <f>+'total numbers'!BW4-'urban numbers'!BW4</f>
        <v>17120.768742917702</v>
      </c>
      <c r="BX4" s="52">
        <f>+'total numbers'!BX4-'urban numbers'!BX4</f>
        <v>17482.177894695</v>
      </c>
      <c r="BY4" s="52">
        <f>+'total numbers'!BY4-'urban numbers'!BY4</f>
        <v>17745.560460402899</v>
      </c>
      <c r="BZ4" s="52">
        <f>+'total numbers'!BZ4-'urban numbers'!BZ4</f>
        <v>18062.665712712398</v>
      </c>
      <c r="CA4" s="52">
        <f>+'total numbers'!CA4-'urban numbers'!CA4</f>
        <v>18538.469158630003</v>
      </c>
      <c r="CB4" s="52">
        <f>+'total numbers'!CB4-'urban numbers'!CB4</f>
        <v>19200.438021522597</v>
      </c>
      <c r="CC4" s="52">
        <f>+'total numbers'!CC4-'urban numbers'!CC4</f>
        <v>20003.232536773201</v>
      </c>
      <c r="CD4" s="52">
        <f>+'total numbers'!CD4-'urban numbers'!CD4</f>
        <v>20890.476187722001</v>
      </c>
      <c r="CE4" s="52">
        <f>+'total numbers'!CE4-'urban numbers'!CE4</f>
        <v>21778.2715392264</v>
      </c>
      <c r="CF4" s="52">
        <f>+'total numbers'!CF4-'urban numbers'!CF4</f>
        <v>22606.294784999998</v>
      </c>
      <c r="CG4" s="52">
        <f>+'total numbers'!CG4-'urban numbers'!CG4</f>
        <v>23362.841488668797</v>
      </c>
      <c r="CH4" s="52">
        <f>+'total numbers'!CH4-'urban numbers'!CH4</f>
        <v>24066.5641879908</v>
      </c>
      <c r="CI4" s="52">
        <f>+'total numbers'!CI4-'urban numbers'!CI4</f>
        <v>24724.615230007701</v>
      </c>
      <c r="CJ4" s="52">
        <f>+'total numbers'!CJ4-'urban numbers'!CJ4</f>
        <v>25352.046191976697</v>
      </c>
      <c r="CK4" s="52">
        <f>+'total numbers'!CK4-'urban numbers'!CK4</f>
        <v>25960.432911599997</v>
      </c>
      <c r="CL4" s="52">
        <f>+'total numbers'!CL4-'urban numbers'!CL4</f>
        <v>26547.476444629396</v>
      </c>
      <c r="CM4" s="52">
        <f>+'total numbers'!CM4-'urban numbers'!CM4</f>
        <v>27110.013774728999</v>
      </c>
      <c r="CN4" s="52">
        <f>+'total numbers'!CN4-'urban numbers'!CN4</f>
        <v>27658.145113915001</v>
      </c>
      <c r="CO4" s="52">
        <f>+'total numbers'!CO4-'urban numbers'!CO4</f>
        <v>28204.902259741197</v>
      </c>
      <c r="CP4" s="52">
        <f>+'total numbers'!CP4-'urban numbers'!CP4</f>
        <v>28759.608934760006</v>
      </c>
      <c r="CQ4" s="52">
        <f>+'total numbers'!CQ4-'urban numbers'!CQ4</f>
        <v>29325.647329742398</v>
      </c>
      <c r="CR4" s="52">
        <f>+'total numbers'!CR4-'urban numbers'!CR4</f>
        <v>29900.848628193402</v>
      </c>
      <c r="CS4" s="52">
        <f>+'total numbers'!CS4-'urban numbers'!CS4</f>
        <v>30481.886240036103</v>
      </c>
      <c r="CT4" s="52">
        <f>+'total numbers'!CT4-'urban numbers'!CT4</f>
        <v>31063.045613188799</v>
      </c>
      <c r="CU4" s="52">
        <f>+'total numbers'!CU4-'urban numbers'!CU4</f>
        <v>31639.778688639999</v>
      </c>
      <c r="CV4" s="52">
        <f>+'total numbers'!CV4-'urban numbers'!CV4</f>
        <v>32210.878940062499</v>
      </c>
      <c r="CW4" s="52">
        <f>+'total numbers'!CW4-'urban numbers'!CW4</f>
        <v>32776.440256050402</v>
      </c>
      <c r="CX4" s="52">
        <f>+'total numbers'!CX4-'urban numbers'!CX4</f>
        <v>33334.786995190603</v>
      </c>
      <c r="CY4" s="52">
        <f>+'total numbers'!CY4-'urban numbers'!CY4</f>
        <v>33884.126782086001</v>
      </c>
      <c r="CZ4" s="52">
        <f>+'total numbers'!CZ4-'urban numbers'!CZ4</f>
        <v>34422.644578520005</v>
      </c>
      <c r="DA4" s="52">
        <f>+'total numbers'!DA4-'urban numbers'!DA4</f>
        <v>34948.699220498005</v>
      </c>
      <c r="DB4" s="52">
        <f>+'total numbers'!DB4-'urban numbers'!DB4</f>
        <v>35460.374734266596</v>
      </c>
      <c r="DC4" s="52">
        <f>+'total numbers'!DC4-'urban numbers'!DC4</f>
        <v>35955.0539297625</v>
      </c>
      <c r="DD4" s="52">
        <f>+'total numbers'!DD4-'urban numbers'!DD4</f>
        <v>36429.637956214006</v>
      </c>
      <c r="DE4" s="52">
        <f>+'total numbers'!DE4-'urban numbers'!DE4</f>
        <v>36880.656681959998</v>
      </c>
    </row>
    <row r="5" spans="1:109">
      <c r="A5" s="114">
        <v>12</v>
      </c>
      <c r="B5" s="3">
        <v>8</v>
      </c>
      <c r="C5" s="1" t="s">
        <v>556</v>
      </c>
      <c r="D5" s="52">
        <f>+'total numbers'!D5*'% rural'!E5/100</f>
        <v>297</v>
      </c>
      <c r="E5" s="52">
        <f>+'total numbers'!E5*'% rural'!F5/100</f>
        <v>308.30250000000001</v>
      </c>
      <c r="F5" s="52">
        <f>+'total numbers'!F5*'% rural'!G5/100</f>
        <v>319.6049999999999</v>
      </c>
      <c r="G5" s="52">
        <f>+'total numbers'!G5*'% rural'!H5/100</f>
        <v>330.90750000000003</v>
      </c>
      <c r="H5" s="52">
        <f>+'total numbers'!H5*'% rural'!I5/100</f>
        <v>342.21000000000009</v>
      </c>
      <c r="I5" s="52">
        <f>+'total numbers'!I5*'% rural'!J5/100</f>
        <v>353.51250000000005</v>
      </c>
      <c r="J5" s="52">
        <f>+'total numbers'!J5*'% rural'!K5/100</f>
        <v>364.81500000000005</v>
      </c>
      <c r="K5" s="52">
        <f>+'total numbers'!K5*'% rural'!L5/100</f>
        <v>376.11750000000001</v>
      </c>
      <c r="L5" s="52">
        <f>+'total numbers'!L5*'% rural'!M5/100</f>
        <v>387.42000000000007</v>
      </c>
      <c r="M5" s="52">
        <f>+'total numbers'!M5*'% rural'!N5/100</f>
        <v>398.72249999999991</v>
      </c>
      <c r="N5" s="52">
        <f>+'total numbers'!N5*'% rural'!O5/100</f>
        <v>410.02499999999992</v>
      </c>
      <c r="O5" s="52">
        <f>+'total numbers'!O5*'% rural'!P5/100</f>
        <v>421.3275000000001</v>
      </c>
      <c r="P5" s="52">
        <f>+'total numbers'!P5*'% rural'!Q5/100</f>
        <v>432.11225025133803</v>
      </c>
      <c r="Q5" s="52">
        <f>+'total numbers'!Q5*'% rural'!R5/100</f>
        <v>438.27539406401144</v>
      </c>
      <c r="R5" s="52">
        <f>+'total numbers'!R5*'% rural'!S5/100</f>
        <v>463.18978109135736</v>
      </c>
      <c r="S5" s="52">
        <f>+'total numbers'!S5*'% rural'!T5/100</f>
        <v>489.07736129536005</v>
      </c>
      <c r="T5" s="52">
        <f>+'total numbers'!T5*'% rural'!U5/100</f>
        <v>536.4404118859776</v>
      </c>
      <c r="U5" s="52">
        <f>+'total numbers'!U5*'% rural'!V5/100</f>
        <v>582.41765269094401</v>
      </c>
      <c r="V5" s="52">
        <f>+'total numbers'!V5*'% rural'!W5/100</f>
        <v>636.14807258112012</v>
      </c>
      <c r="W5" s="52">
        <f>+'total numbers'!W5*'% rural'!X5/100</f>
        <v>687.2800991232001</v>
      </c>
      <c r="X5" s="52">
        <f>+'total numbers'!X5*'% rural'!Y5/100</f>
        <v>746.66680320000012</v>
      </c>
      <c r="Y5" s="52">
        <f>+'total numbers'!Y5*'% rural'!Z5/100</f>
        <v>801.16685312000004</v>
      </c>
      <c r="Z5" s="52">
        <f>+'total numbers'!Z5*'% rural'!AA5/100</f>
        <v>834.9169152000004</v>
      </c>
      <c r="AA5" s="52">
        <f>+'total numbers'!AA5*'% rural'!AB5/100</f>
        <v>844.84257589891331</v>
      </c>
      <c r="AB5" s="52">
        <f>+'total numbers'!AB5*'% rural'!AC5/100</f>
        <v>889.14391738093593</v>
      </c>
      <c r="AC5" s="52">
        <f>+'total numbers'!AC5-'urban numbers'!AC5</f>
        <v>967.80825000000004</v>
      </c>
      <c r="AD5" s="52">
        <f>+'total numbers'!AD5-'urban numbers'!AD5</f>
        <v>979.05580619160003</v>
      </c>
      <c r="AE5" s="52">
        <f>+'total numbers'!AE5-'urban numbers'!AE5</f>
        <v>991.7805414180001</v>
      </c>
      <c r="AF5" s="52">
        <f>+'total numbers'!AF5-'urban numbers'!AF5</f>
        <v>1005.231096424</v>
      </c>
      <c r="AG5" s="52">
        <f>+'total numbers'!AG5-'urban numbers'!AG5</f>
        <v>1018.8974563872001</v>
      </c>
      <c r="AH5" s="52">
        <f>+'total numbers'!AH5-'urban numbers'!AH5</f>
        <v>1032.5538300000001</v>
      </c>
      <c r="AI5" s="52">
        <f>+'total numbers'!AI5-'urban numbers'!AI5</f>
        <v>1046.3246946593999</v>
      </c>
      <c r="AJ5" s="52">
        <f>+'total numbers'!AJ5-'urban numbers'!AJ5</f>
        <v>1060.7220846499999</v>
      </c>
      <c r="AK5" s="52">
        <f>+'total numbers'!AK5-'urban numbers'!AK5</f>
        <v>1076.63182497</v>
      </c>
      <c r="AL5" s="52">
        <f>+'total numbers'!AL5-'urban numbers'!AL5</f>
        <v>1095.2596407828</v>
      </c>
      <c r="AM5" s="52">
        <f>+'total numbers'!AM5-'urban numbers'!AM5</f>
        <v>1117.8119442</v>
      </c>
      <c r="AN5" s="52">
        <f>+'total numbers'!AN5-'urban numbers'!AN5</f>
        <v>1145.0866588672</v>
      </c>
      <c r="AO5" s="52">
        <f>+'total numbers'!AO5-'urban numbers'!AO5</f>
        <v>1177.0436913438</v>
      </c>
      <c r="AP5" s="52">
        <f>+'total numbers'!AP5-'urban numbers'!AP5</f>
        <v>1212.4958073776002</v>
      </c>
      <c r="AQ5" s="52">
        <f>+'total numbers'!AQ5-'urban numbers'!AQ5</f>
        <v>1249.3781135153999</v>
      </c>
      <c r="AR5" s="52">
        <f>+'total numbers'!AR5-'urban numbers'!AR5</f>
        <v>1285.9591134</v>
      </c>
      <c r="AS5" s="52">
        <f>+'total numbers'!AS5-'urban numbers'!AS5</f>
        <v>1321.6313599518999</v>
      </c>
      <c r="AT5" s="52">
        <f>+'total numbers'!AT5-'urban numbers'!AT5</f>
        <v>1356.6072650900001</v>
      </c>
      <c r="AU5" s="52">
        <f>+'total numbers'!AU5-'urban numbers'!AU5</f>
        <v>1390.8222101297999</v>
      </c>
      <c r="AV5" s="52">
        <f>+'total numbers'!AV5-'urban numbers'!AV5</f>
        <v>1424.4821871264</v>
      </c>
      <c r="AW5" s="52">
        <f>+'total numbers'!AW5-'urban numbers'!AW5</f>
        <v>1457.7598774000003</v>
      </c>
      <c r="AX5" s="52">
        <f>+'total numbers'!AX5-'urban numbers'!AX5</f>
        <v>1490.4533596650001</v>
      </c>
      <c r="AY5" s="52">
        <f>+'total numbers'!AY5-'urban numbers'!AY5</f>
        <v>1522.3301084778004</v>
      </c>
      <c r="AZ5" s="52">
        <f>+'total numbers'!AZ5-'urban numbers'!AZ5</f>
        <v>1553.5807594551002</v>
      </c>
      <c r="BA5" s="52">
        <f>+'total numbers'!BA5-'urban numbers'!BA5</f>
        <v>1584.5304912491999</v>
      </c>
      <c r="BB5" s="52">
        <f>+'total numbers'!BB5-'urban numbers'!BB5</f>
        <v>1615.450304</v>
      </c>
      <c r="BC5" s="52">
        <f>+'total numbers'!BC5-'urban numbers'!BC5</f>
        <v>1646.4488125953999</v>
      </c>
      <c r="BD5" s="52">
        <f>+'total numbers'!BD5-'urban numbers'!BD5</f>
        <v>1677.5060645850001</v>
      </c>
      <c r="BE5" s="52">
        <f>+'total numbers'!BE5-'urban numbers'!BE5</f>
        <v>1708.6305832373</v>
      </c>
      <c r="BF5" s="52">
        <f>+'total numbers'!BF5-'urban numbers'!BF5</f>
        <v>1739.7916205315</v>
      </c>
      <c r="BG5" s="52">
        <f>+'total numbers'!BG5-'urban numbers'!BG5</f>
        <v>1770.991761</v>
      </c>
      <c r="BH5" s="52">
        <f>+'total numbers'!BH5-'urban numbers'!BH5</f>
        <v>1801.2218404751998</v>
      </c>
      <c r="BI5" s="52">
        <f>+'total numbers'!BI5-'urban numbers'!BI5</f>
        <v>1830.3572077312001</v>
      </c>
      <c r="BJ5" s="52">
        <f>+'total numbers'!BJ5-'urban numbers'!BJ5</f>
        <v>1860.1947015249998</v>
      </c>
      <c r="BK5" s="52">
        <f>+'total numbers'!BK5-'urban numbers'!BK5</f>
        <v>1893.1900432767998</v>
      </c>
      <c r="BL5" s="52">
        <f>+'total numbers'!BL5-'urban numbers'!BL5</f>
        <v>1930.4678546800001</v>
      </c>
      <c r="BM5" s="52">
        <f>+'total numbers'!BM5-'urban numbers'!BM5</f>
        <v>1973.7759238973999</v>
      </c>
      <c r="BN5" s="52">
        <f>+'total numbers'!BN5-'urban numbers'!BN5</f>
        <v>2020.8901828257999</v>
      </c>
      <c r="BO5" s="52">
        <f>+'total numbers'!BO5-'urban numbers'!BO5</f>
        <v>2064.2016615510001</v>
      </c>
      <c r="BP5" s="52">
        <f>+'total numbers'!BP5-'urban numbers'!BP5</f>
        <v>2093.4942745440003</v>
      </c>
      <c r="BQ5" s="52">
        <f>+'total numbers'!BQ5-'urban numbers'!BQ5</f>
        <v>2101.9783589999997</v>
      </c>
      <c r="BR5" s="52">
        <f>+'total numbers'!BR5-'urban numbers'!BR5</f>
        <v>2086.9667726603998</v>
      </c>
      <c r="BS5" s="52">
        <f>+'total numbers'!BS5-'urban numbers'!BS5</f>
        <v>2052.1213894708003</v>
      </c>
      <c r="BT5" s="52">
        <f>+'total numbers'!BT5-'urban numbers'!BT5</f>
        <v>2004.8559826757</v>
      </c>
      <c r="BU5" s="52">
        <f>+'total numbers'!BU5-'urban numbers'!BU5</f>
        <v>1955.5272135968</v>
      </c>
      <c r="BV5" s="52">
        <f>+'total numbers'!BV5-'urban numbers'!BV5</f>
        <v>1911.6082791000001</v>
      </c>
      <c r="BW5" s="52">
        <f>+'total numbers'!BW5-'urban numbers'!BW5</f>
        <v>1874.9467659383999</v>
      </c>
      <c r="BX5" s="52">
        <f>+'total numbers'!BX5-'urban numbers'!BX5</f>
        <v>1843.9277293310001</v>
      </c>
      <c r="BY5" s="52">
        <f>+'total numbers'!BY5-'urban numbers'!BY5</f>
        <v>1818.1595867159997</v>
      </c>
      <c r="BZ5" s="52">
        <f>+'total numbers'!BZ5-'urban numbers'!BZ5</f>
        <v>1796.2937020802999</v>
      </c>
      <c r="CA5" s="52">
        <f>+'total numbers'!CA5-'urban numbers'!CA5</f>
        <v>1777.2685342500001</v>
      </c>
      <c r="CB5" s="52">
        <f>+'total numbers'!CB5-'urban numbers'!CB5</f>
        <v>1761.5367704001001</v>
      </c>
      <c r="CC5" s="52">
        <f>+'total numbers'!CC5-'urban numbers'!CC5</f>
        <v>1749.5048716607996</v>
      </c>
      <c r="CD5" s="52">
        <f>+'total numbers'!CD5-'urban numbers'!CD5</f>
        <v>1739.9327669199999</v>
      </c>
      <c r="CE5" s="52">
        <f>+'total numbers'!CE5-'urban numbers'!CE5</f>
        <v>1731.1814617559999</v>
      </c>
      <c r="CF5" s="52">
        <f>+'total numbers'!CF5-'urban numbers'!CF5</f>
        <v>1722.0740227200001</v>
      </c>
      <c r="CG5" s="52">
        <f>+'total numbers'!CG5-'urban numbers'!CG5</f>
        <v>1712.1546797381</v>
      </c>
      <c r="CH5" s="52">
        <f>+'total numbers'!CH5-'urban numbers'!CH5</f>
        <v>1701.6301642249998</v>
      </c>
      <c r="CI5" s="52">
        <f>+'total numbers'!CI5-'urban numbers'!CI5</f>
        <v>1690.8028915909999</v>
      </c>
      <c r="CJ5" s="52">
        <f>+'total numbers'!CJ5-'urban numbers'!CJ5</f>
        <v>1680.2177137908</v>
      </c>
      <c r="CK5" s="52">
        <f>+'total numbers'!CK5-'urban numbers'!CK5</f>
        <v>1670.2152757599999</v>
      </c>
      <c r="CL5" s="52">
        <f>+'total numbers'!CL5-'urban numbers'!CL5</f>
        <v>1660.7506679712001</v>
      </c>
      <c r="CM5" s="52">
        <f>+'total numbers'!CM5-'urban numbers'!CM5</f>
        <v>1651.5061993334002</v>
      </c>
      <c r="CN5" s="52">
        <f>+'total numbers'!CN5-'urban numbers'!CN5</f>
        <v>1642.2217558175996</v>
      </c>
      <c r="CO5" s="52">
        <f>+'total numbers'!CO5-'urban numbers'!CO5</f>
        <v>1632.5699920397999</v>
      </c>
      <c r="CP5" s="52">
        <f>+'total numbers'!CP5-'urban numbers'!CP5</f>
        <v>1622.30296692</v>
      </c>
      <c r="CQ5" s="52">
        <f>+'total numbers'!CQ5-'urban numbers'!CQ5</f>
        <v>1611.3355333698</v>
      </c>
      <c r="CR5" s="52">
        <f>+'total numbers'!CR5-'urban numbers'!CR5</f>
        <v>1599.6711672450001</v>
      </c>
      <c r="CS5" s="52">
        <f>+'total numbers'!CS5-'urban numbers'!CS5</f>
        <v>1587.2742923575001</v>
      </c>
      <c r="CT5" s="52">
        <f>+'total numbers'!CT5-'urban numbers'!CT5</f>
        <v>1574.1340421861998</v>
      </c>
      <c r="CU5" s="52">
        <f>+'total numbers'!CU5-'urban numbers'!CU5</f>
        <v>1560.2427084000001</v>
      </c>
      <c r="CV5" s="52">
        <f>+'total numbers'!CV5-'urban numbers'!CV5</f>
        <v>1545.5932718483998</v>
      </c>
      <c r="CW5" s="52">
        <f>+'total numbers'!CW5-'urban numbers'!CW5</f>
        <v>1530.1755391392999</v>
      </c>
      <c r="CX5" s="52">
        <f>+'total numbers'!CX5-'urban numbers'!CX5</f>
        <v>1513.9858575424</v>
      </c>
      <c r="CY5" s="52">
        <f>+'total numbers'!CY5-'urban numbers'!CY5</f>
        <v>1497.0266396015002</v>
      </c>
      <c r="CZ5" s="52">
        <f>+'total numbers'!CZ5-'urban numbers'!CZ5</f>
        <v>1479.31921728</v>
      </c>
      <c r="DA5" s="52">
        <f>+'total numbers'!DA5-'urban numbers'!DA5</f>
        <v>1460.8850871447</v>
      </c>
      <c r="DB5" s="52">
        <f>+'total numbers'!DB5-'urban numbers'!DB5</f>
        <v>1441.7818797167997</v>
      </c>
      <c r="DC5" s="52">
        <f>+'total numbers'!DC5-'urban numbers'!DC5</f>
        <v>1422.1174477986001</v>
      </c>
      <c r="DD5" s="52">
        <f>+'total numbers'!DD5-'urban numbers'!DD5</f>
        <v>1402.0232579999997</v>
      </c>
      <c r="DE5" s="52">
        <f>+'total numbers'!DE5-'urban numbers'!DE5</f>
        <v>1381.6028166000001</v>
      </c>
    </row>
    <row r="6" spans="1:109">
      <c r="A6" s="114">
        <v>7</v>
      </c>
      <c r="B6" s="3">
        <v>12</v>
      </c>
      <c r="C6" s="1" t="s">
        <v>631</v>
      </c>
      <c r="D6" s="52">
        <f>+'total numbers'!D6*'% rural'!E6/100</f>
        <v>1711.0484999999992</v>
      </c>
      <c r="E6" s="52">
        <f>+'total numbers'!E6*'% rural'!F6/100</f>
        <v>1782.4023870230062</v>
      </c>
      <c r="F6" s="52">
        <f>+'total numbers'!F6*'% rural'!G6/100</f>
        <v>1854.1367615340007</v>
      </c>
      <c r="G6" s="52">
        <f>+'total numbers'!G6*'% rural'!H6/100</f>
        <v>1925.0459158881524</v>
      </c>
      <c r="H6" s="52">
        <f>+'total numbers'!H6*'% rural'!I6/100</f>
        <v>1995.0317639375694</v>
      </c>
      <c r="I6" s="52">
        <f>+'total numbers'!I6*'% rural'!J6/100</f>
        <v>2063.9850214486605</v>
      </c>
      <c r="J6" s="52">
        <f>+'total numbers'!J6*'% rural'!K6/100</f>
        <v>2131.7839628037032</v>
      </c>
      <c r="K6" s="52">
        <f>+'total numbers'!K6*'% rural'!L6/100</f>
        <v>2198.2930424535944</v>
      </c>
      <c r="L6" s="52">
        <f>+'total numbers'!L6*'% rural'!M6/100</f>
        <v>2263.3613666372175</v>
      </c>
      <c r="M6" s="52">
        <f>+'total numbers'!M6*'% rural'!N6/100</f>
        <v>2326.8209993505693</v>
      </c>
      <c r="N6" s="52">
        <f>+'total numbers'!N6*'% rural'!O6/100</f>
        <v>2388.4850848561496</v>
      </c>
      <c r="O6" s="52">
        <f>+'total numbers'!O6*'% rural'!P6/100</f>
        <v>2448.1457671532644</v>
      </c>
      <c r="P6" s="52">
        <f>+'total numbers'!P6*'% rural'!Q6/100</f>
        <v>2505.5718847645103</v>
      </c>
      <c r="Q6" s="52">
        <f>+'total numbers'!Q6*'% rural'!R6/100</f>
        <v>2919.7141301528482</v>
      </c>
      <c r="R6" s="52">
        <f>+'total numbers'!R6*'% rural'!S6/100</f>
        <v>3325.5545869412035</v>
      </c>
      <c r="S6" s="52">
        <f>+'total numbers'!S6*'% rural'!T6/100</f>
        <v>3721.9865113808664</v>
      </c>
      <c r="T6" s="52">
        <f>+'total numbers'!T6*'% rural'!U6/100</f>
        <v>4107.7676510598722</v>
      </c>
      <c r="U6" s="52">
        <f>+'total numbers'!U6*'% rural'!V6/100</f>
        <v>4481.5044722211187</v>
      </c>
      <c r="V6" s="52">
        <f>+'total numbers'!V6*'% rural'!W6/100</f>
        <v>4841.6346118636075</v>
      </c>
      <c r="W6" s="52">
        <f>+'total numbers'!W6*'% rural'!X6/100</f>
        <v>5186.4073595532082</v>
      </c>
      <c r="X6" s="52">
        <f>+'total numbers'!X6*'% rural'!Y6/100</f>
        <v>5513.861952814088</v>
      </c>
      <c r="Y6" s="52">
        <f>+'total numbers'!Y6*'% rural'!Z6/100</f>
        <v>5821.8034466757208</v>
      </c>
      <c r="Z6" s="52">
        <f>+'total numbers'!Z6*'% rural'!AA6/100</f>
        <v>6107.7758921770837</v>
      </c>
      <c r="AA6" s="52">
        <f>+'total numbers'!AA6*'% rural'!AB6/100</f>
        <v>6369.032530118765</v>
      </c>
      <c r="AB6" s="52">
        <f>+'total numbers'!AB6*'% rural'!AC6/100</f>
        <v>6602.5026748176579</v>
      </c>
      <c r="AC6" s="52">
        <f>+'total numbers'!AC6-'urban numbers'!AC6</f>
        <v>6804.7549277399994</v>
      </c>
      <c r="AD6" s="52">
        <f>+'total numbers'!AD6-'urban numbers'!AD6</f>
        <v>6909.8193329879996</v>
      </c>
      <c r="AE6" s="52">
        <f>+'total numbers'!AE6-'urban numbers'!AE6</f>
        <v>6983.2072068569996</v>
      </c>
      <c r="AF6" s="52">
        <f>+'total numbers'!AF6-'urban numbers'!AF6</f>
        <v>7043.8589527754002</v>
      </c>
      <c r="AG6" s="52">
        <f>+'total numbers'!AG6-'urban numbers'!AG6</f>
        <v>7105.2890277160004</v>
      </c>
      <c r="AH6" s="52">
        <f>+'total numbers'!AH6-'urban numbers'!AH6</f>
        <v>7175.3061771600005</v>
      </c>
      <c r="AI6" s="52">
        <f>+'total numbers'!AI6-'urban numbers'!AI6</f>
        <v>7255.4161797228007</v>
      </c>
      <c r="AJ6" s="52">
        <f>+'total numbers'!AJ6-'urban numbers'!AJ6</f>
        <v>7340.8956166634998</v>
      </c>
      <c r="AK6" s="52">
        <f>+'total numbers'!AK6-'urban numbers'!AK6</f>
        <v>7421.5103388634016</v>
      </c>
      <c r="AL6" s="52">
        <f>+'total numbers'!AL6-'urban numbers'!AL6</f>
        <v>7483.0328615285998</v>
      </c>
      <c r="AM6" s="52">
        <f>+'total numbers'!AM6-'urban numbers'!AM6</f>
        <v>7512.5859131699999</v>
      </c>
      <c r="AN6" s="52">
        <f>+'total numbers'!AN6-'urban numbers'!AN6</f>
        <v>7504.7434660033996</v>
      </c>
      <c r="AO6" s="52">
        <f>+'total numbers'!AO6-'urban numbers'!AO6</f>
        <v>7467.0889544516012</v>
      </c>
      <c r="AP6" s="52">
        <f>+'total numbers'!AP6-'urban numbers'!AP6</f>
        <v>7422.7931900610001</v>
      </c>
      <c r="AQ6" s="52">
        <f>+'total numbers'!AQ6-'urban numbers'!AQ6</f>
        <v>7404.6740281175989</v>
      </c>
      <c r="AR6" s="52">
        <f>+'total numbers'!AR6-'urban numbers'!AR6</f>
        <v>7436.9718737500007</v>
      </c>
      <c r="AS6" s="52">
        <f>+'total numbers'!AS6-'urban numbers'!AS6</f>
        <v>7529.6813942860008</v>
      </c>
      <c r="AT6" s="52">
        <f>+'total numbers'!AT6-'urban numbers'!AT6</f>
        <v>7677.2351510052004</v>
      </c>
      <c r="AU6" s="52">
        <f>+'total numbers'!AU6-'urban numbers'!AU6</f>
        <v>7869.3833157499994</v>
      </c>
      <c r="AV6" s="52">
        <f>+'total numbers'!AV6-'urban numbers'!AV6</f>
        <v>8087.5248294180001</v>
      </c>
      <c r="AW6" s="52">
        <f>+'total numbers'!AW6-'urban numbers'!AW6</f>
        <v>8316.4413200000017</v>
      </c>
      <c r="AX6" s="52">
        <f>+'total numbers'!AX6-'urban numbers'!AX6</f>
        <v>8553.6863655893994</v>
      </c>
      <c r="AY6" s="52">
        <f>+'total numbers'!AY6-'urban numbers'!AY6</f>
        <v>8802.1443360102021</v>
      </c>
      <c r="AZ6" s="52">
        <f>+'total numbers'!AZ6-'urban numbers'!AZ6</f>
        <v>9056.427605200799</v>
      </c>
      <c r="BA6" s="52">
        <f>+'total numbers'!BA6-'urban numbers'!BA6</f>
        <v>9310.2704672208001</v>
      </c>
      <c r="BB6" s="52">
        <f>+'total numbers'!BB6-'urban numbers'!BB6</f>
        <v>9558.0563598000008</v>
      </c>
      <c r="BC6" s="52">
        <f>+'total numbers'!BC6-'urban numbers'!BC6</f>
        <v>9793.9065587550012</v>
      </c>
      <c r="BD6" s="52">
        <f>+'total numbers'!BD6-'urban numbers'!BD6</f>
        <v>10015.2188713332</v>
      </c>
      <c r="BE6" s="52">
        <f>+'total numbers'!BE6-'urban numbers'!BE6</f>
        <v>10223.7773395576</v>
      </c>
      <c r="BF6" s="52">
        <f>+'total numbers'!BF6-'urban numbers'!BF6</f>
        <v>10424.345120780999</v>
      </c>
      <c r="BG6" s="52">
        <f>+'total numbers'!BG6-'urban numbers'!BG6</f>
        <v>10620.428425159998</v>
      </c>
      <c r="BH6" s="52">
        <f>+'total numbers'!BH6-'urban numbers'!BH6</f>
        <v>10810.846562185599</v>
      </c>
      <c r="BI6" s="52">
        <f>+'total numbers'!BI6-'urban numbers'!BI6</f>
        <v>10992.5287613</v>
      </c>
      <c r="BJ6" s="52">
        <f>+'total numbers'!BJ6-'urban numbers'!BJ6</f>
        <v>11166.1173705374</v>
      </c>
      <c r="BK6" s="52">
        <f>+'total numbers'!BK6-'urban numbers'!BK6</f>
        <v>11333.674776006001</v>
      </c>
      <c r="BL6" s="52">
        <f>+'total numbers'!BL6-'urban numbers'!BL6</f>
        <v>11497.689509759999</v>
      </c>
      <c r="BM6" s="52">
        <f>+'total numbers'!BM6-'urban numbers'!BM6</f>
        <v>11659.887970320198</v>
      </c>
      <c r="BN6" s="52">
        <f>+'total numbers'!BN6-'urban numbers'!BN6</f>
        <v>11820.853563764898</v>
      </c>
      <c r="BO6" s="52">
        <f>+'total numbers'!BO6-'urban numbers'!BO6</f>
        <v>11980.629572125497</v>
      </c>
      <c r="BP6" s="52">
        <f>+'total numbers'!BP6-'urban numbers'!BP6</f>
        <v>12137.914205667299</v>
      </c>
      <c r="BQ6" s="52">
        <f>+'total numbers'!BQ6-'urban numbers'!BQ6</f>
        <v>12290.757862679999</v>
      </c>
      <c r="BR6" s="52">
        <f>+'total numbers'!BR6-'urban numbers'!BR6</f>
        <v>12440.562947067901</v>
      </c>
      <c r="BS6" s="52">
        <f>+'total numbers'!BS6-'urban numbers'!BS6</f>
        <v>12586.444245921501</v>
      </c>
      <c r="BT6" s="52">
        <f>+'total numbers'!BT6-'urban numbers'!BT6</f>
        <v>12721.145822820001</v>
      </c>
      <c r="BU6" s="52">
        <f>+'total numbers'!BU6-'urban numbers'!BU6</f>
        <v>12835.2696647636</v>
      </c>
      <c r="BV6" s="52">
        <f>+'total numbers'!BV6-'urban numbers'!BV6</f>
        <v>12922.8562458</v>
      </c>
      <c r="BW6" s="52">
        <f>+'total numbers'!BW6-'urban numbers'!BW6</f>
        <v>12981.2134172196</v>
      </c>
      <c r="BX6" s="52">
        <f>+'total numbers'!BX6-'urban numbers'!BX6</f>
        <v>13014.095390375402</v>
      </c>
      <c r="BY6" s="52">
        <f>+'total numbers'!BY6-'urban numbers'!BY6</f>
        <v>13029.946486722001</v>
      </c>
      <c r="BZ6" s="52">
        <f>+'total numbers'!BZ6-'urban numbers'!BZ6</f>
        <v>13040.403720147999</v>
      </c>
      <c r="CA6" s="52">
        <f>+'total numbers'!CA6-'urban numbers'!CA6</f>
        <v>13053.757550339997</v>
      </c>
      <c r="CB6" s="52">
        <f>+'total numbers'!CB6-'urban numbers'!CB6</f>
        <v>13072.190166822002</v>
      </c>
      <c r="CC6" s="52">
        <f>+'total numbers'!CC6-'urban numbers'!CC6</f>
        <v>13093.589992768804</v>
      </c>
      <c r="CD6" s="52">
        <f>+'total numbers'!CD6-'urban numbers'!CD6</f>
        <v>13116.626976402298</v>
      </c>
      <c r="CE6" s="52">
        <f>+'total numbers'!CE6-'urban numbers'!CE6</f>
        <v>13138.691396079899</v>
      </c>
      <c r="CF6" s="52">
        <f>+'total numbers'!CF6-'urban numbers'!CF6</f>
        <v>13157.946099000001</v>
      </c>
      <c r="CG6" s="52">
        <f>+'total numbers'!CG6-'urban numbers'!CG6</f>
        <v>13174.383583334402</v>
      </c>
      <c r="CH6" s="52">
        <f>+'total numbers'!CH6-'urban numbers'!CH6</f>
        <v>13188.843599768101</v>
      </c>
      <c r="CI6" s="52">
        <f>+'total numbers'!CI6-'urban numbers'!CI6</f>
        <v>13201.2557964144</v>
      </c>
      <c r="CJ6" s="52">
        <f>+'total numbers'!CJ6-'urban numbers'!CJ6</f>
        <v>13211.586336985201</v>
      </c>
      <c r="CK6" s="52">
        <f>+'total numbers'!CK6-'urban numbers'!CK6</f>
        <v>13219.653948929998</v>
      </c>
      <c r="CL6" s="52">
        <f>+'total numbers'!CL6-'urban numbers'!CL6</f>
        <v>13225.234988485805</v>
      </c>
      <c r="CM6" s="52">
        <f>+'total numbers'!CM6-'urban numbers'!CM6</f>
        <v>13227.818683351205</v>
      </c>
      <c r="CN6" s="52">
        <f>+'total numbers'!CN6-'urban numbers'!CN6</f>
        <v>13226.5689287102</v>
      </c>
      <c r="CO6" s="52">
        <f>+'total numbers'!CO6-'urban numbers'!CO6</f>
        <v>13220.511777036001</v>
      </c>
      <c r="CP6" s="52">
        <f>+'total numbers'!CP6-'urban numbers'!CP6</f>
        <v>13208.889101430002</v>
      </c>
      <c r="CQ6" s="52">
        <f>+'total numbers'!CQ6-'urban numbers'!CQ6</f>
        <v>13191.3373579904</v>
      </c>
      <c r="CR6" s="52">
        <f>+'total numbers'!CR6-'urban numbers'!CR6</f>
        <v>13167.713771249601</v>
      </c>
      <c r="CS6" s="52">
        <f>+'total numbers'!CS6-'urban numbers'!CS6</f>
        <v>13137.771861252004</v>
      </c>
      <c r="CT6" s="52">
        <f>+'total numbers'!CT6-'urban numbers'!CT6</f>
        <v>13101.330612402904</v>
      </c>
      <c r="CU6" s="52">
        <f>+'total numbers'!CU6-'urban numbers'!CU6</f>
        <v>13058.241562240004</v>
      </c>
      <c r="CV6" s="52">
        <f>+'total numbers'!CV6-'urban numbers'!CV6</f>
        <v>13008.507578578603</v>
      </c>
      <c r="CW6" s="52">
        <f>+'total numbers'!CW6-'urban numbers'!CW6</f>
        <v>12952.045134902404</v>
      </c>
      <c r="CX6" s="52">
        <f>+'total numbers'!CX6-'urban numbers'!CX6</f>
        <v>12888.577005396099</v>
      </c>
      <c r="CY6" s="52">
        <f>+'total numbers'!CY6-'urban numbers'!CY6</f>
        <v>12817.772147232001</v>
      </c>
      <c r="CZ6" s="52">
        <f>+'total numbers'!CZ6-'urban numbers'!CZ6</f>
        <v>12739.524370159997</v>
      </c>
      <c r="DA6" s="52">
        <f>+'total numbers'!DA6-'urban numbers'!DA6</f>
        <v>12653.909775889402</v>
      </c>
      <c r="DB6" s="52">
        <f>+'total numbers'!DB6-'urban numbers'!DB6</f>
        <v>12561.3187674732</v>
      </c>
      <c r="DC6" s="52">
        <f>+'total numbers'!DC6-'urban numbers'!DC6</f>
        <v>12462.351650280001</v>
      </c>
      <c r="DD6" s="52">
        <f>+'total numbers'!DD6-'urban numbers'!DD6</f>
        <v>12357.7818567096</v>
      </c>
      <c r="DE6" s="52">
        <f>+'total numbers'!DE6-'urban numbers'!DE6</f>
        <v>12248.237339270003</v>
      </c>
    </row>
    <row r="7" spans="1:109">
      <c r="A7" s="114">
        <v>24</v>
      </c>
      <c r="B7" s="3">
        <v>16</v>
      </c>
      <c r="C7" s="1" t="s">
        <v>470</v>
      </c>
      <c r="D7" s="52">
        <f>+'total numbers'!D7*'% rural'!E7/100</f>
        <v>1.7813201470474664</v>
      </c>
      <c r="E7" s="52">
        <f>+'total numbers'!E7*'% rural'!F7/100</f>
        <v>1.8907077741635177</v>
      </c>
      <c r="F7" s="52">
        <f>+'total numbers'!F7*'% rural'!G7/100</f>
        <v>1.9893486557980009</v>
      </c>
      <c r="G7" s="52">
        <f>+'total numbers'!G7*'% rural'!H7/100</f>
        <v>2.0929064089349918</v>
      </c>
      <c r="H7" s="52">
        <f>+'total numbers'!H7*'% rural'!I7/100</f>
        <v>2.2015530519125135</v>
      </c>
      <c r="I7" s="52">
        <f>+'total numbers'!I7*'% rural'!J7/100</f>
        <v>2.3154422573897597</v>
      </c>
      <c r="J7" s="52">
        <f>+'total numbers'!J7*'% rural'!K7/100</f>
        <v>2.434699734382237</v>
      </c>
      <c r="K7" s="52">
        <f>+'total numbers'!K7*'% rural'!L7/100</f>
        <v>2.559410371750507</v>
      </c>
      <c r="L7" s="52">
        <f>+'total numbers'!L7*'% rural'!M7/100</f>
        <v>2.6896011098492103</v>
      </c>
      <c r="M7" s="52">
        <f>+'total numbers'!M7*'% rural'!N7/100</f>
        <v>2.8252181801823304</v>
      </c>
      <c r="N7" s="52">
        <f>+'total numbers'!N7*'% rural'!O7/100</f>
        <v>2.9660969228013498</v>
      </c>
      <c r="O7" s="52">
        <f>+'total numbers'!O7*'% rural'!P7/100</f>
        <v>3.1119218252188068</v>
      </c>
      <c r="P7" s="52">
        <f>+'total numbers'!P7*'% rural'!Q7/100</f>
        <v>3.2712352754483458</v>
      </c>
      <c r="Q7" s="52">
        <f>+'total numbers'!Q7*'% rural'!R7/100</f>
        <v>3.43506426181332</v>
      </c>
      <c r="R7" s="52">
        <f>+'total numbers'!R7*'% rural'!S7/100</f>
        <v>3.602274788331123</v>
      </c>
      <c r="S7" s="52">
        <f>+'total numbers'!S7*'% rural'!T7/100</f>
        <v>3.7712274736961064</v>
      </c>
      <c r="T7" s="52">
        <f>+'total numbers'!T7*'% rural'!U7/100</f>
        <v>3.9396081567121426</v>
      </c>
      <c r="U7" s="52">
        <f>+'total numbers'!U7*'% rural'!V7/100</f>
        <v>4.3742173654099545</v>
      </c>
      <c r="V7" s="52">
        <f>+'total numbers'!V7*'% rural'!W7/100</f>
        <v>4.8396544895204388</v>
      </c>
      <c r="W7" s="52">
        <f>+'total numbers'!W7*'% rural'!X7/100</f>
        <v>5.3302268602273957</v>
      </c>
      <c r="X7" s="52">
        <f>+'total numbers'!X7*'% rural'!Y7/100</f>
        <v>5.8356520983264639</v>
      </c>
      <c r="Y7" s="52">
        <f>+'total numbers'!Y7*'% rural'!Z7/100</f>
        <v>6.338908911419737</v>
      </c>
      <c r="Z7" s="52">
        <f>+'total numbers'!Z7*'% rural'!AA7/100</f>
        <v>7.2673911449073829</v>
      </c>
      <c r="AA7" s="52">
        <f>+'total numbers'!AA7*'% rural'!AB7/100</f>
        <v>8.2119200506944079</v>
      </c>
      <c r="AB7" s="52">
        <f>+'total numbers'!AB7*'% rural'!AC7/100</f>
        <v>9.0908800760416106</v>
      </c>
      <c r="AC7" s="52">
        <f>+'total numbers'!AC7-'urban numbers'!AC7</f>
        <v>11.937000000000001</v>
      </c>
      <c r="AD7" s="52">
        <f>+'total numbers'!AD7-'urban numbers'!AD7</f>
        <v>12.046000000000003</v>
      </c>
      <c r="AE7" s="52">
        <f>+'total numbers'!AE7-'urban numbers'!AE7</f>
        <v>12.066000000000001</v>
      </c>
      <c r="AF7" s="52">
        <f>+'total numbers'!AF7-'urban numbers'!AF7</f>
        <v>12.000000000000002</v>
      </c>
      <c r="AG7" s="52">
        <f>+'total numbers'!AG7-'urban numbers'!AG7</f>
        <v>11.853999999999999</v>
      </c>
      <c r="AH7" s="52">
        <f>+'total numbers'!AH7-'urban numbers'!AH7</f>
        <v>11.649000000000001</v>
      </c>
      <c r="AI7" s="52">
        <f>+'total numbers'!AI7-'urban numbers'!AI7</f>
        <v>11.616</v>
      </c>
      <c r="AJ7" s="52">
        <f>+'total numbers'!AJ7-'urban numbers'!AJ7</f>
        <v>11.594000000000001</v>
      </c>
      <c r="AK7" s="52">
        <f>+'total numbers'!AK7-'urban numbers'!AK7</f>
        <v>11.633000000000003</v>
      </c>
      <c r="AL7" s="52">
        <f>+'total numbers'!AL7-'urban numbers'!AL7</f>
        <v>11.786999999999999</v>
      </c>
      <c r="AM7" s="52">
        <f>+'total numbers'!AM7-'urban numbers'!AM7</f>
        <v>12.097000000000001</v>
      </c>
      <c r="AN7" s="52">
        <f>+'total numbers'!AN7-'urban numbers'!AN7</f>
        <v>12.187000000000003</v>
      </c>
      <c r="AO7" s="52">
        <f>+'total numbers'!AO7-'urban numbers'!AO7</f>
        <v>12.446000000000002</v>
      </c>
      <c r="AP7" s="52">
        <f>+'total numbers'!AP7-'urban numbers'!AP7</f>
        <v>12.824999999999999</v>
      </c>
      <c r="AQ7" s="52">
        <f>+'total numbers'!AQ7-'urban numbers'!AQ7</f>
        <v>13.250999999999999</v>
      </c>
      <c r="AR7" s="52">
        <f>+'total numbers'!AR7-'urban numbers'!AR7</f>
        <v>13.667999999999999</v>
      </c>
      <c r="AS7" s="52">
        <f>+'total numbers'!AS7-'urban numbers'!AS7</f>
        <v>14.263999999999999</v>
      </c>
      <c r="AT7" s="52">
        <f>+'total numbers'!AT7-'urban numbers'!AT7</f>
        <v>14.845000000000001</v>
      </c>
      <c r="AU7" s="52">
        <f>+'total numbers'!AU7-'urban numbers'!AU7</f>
        <v>15.399000000000003</v>
      </c>
      <c r="AV7" s="52">
        <f>+'total numbers'!AV7-'urban numbers'!AV7</f>
        <v>15.917999999999999</v>
      </c>
      <c r="AW7" s="52">
        <f>+'total numbers'!AW7-'urban numbers'!AW7</f>
        <v>16.393999999999998</v>
      </c>
      <c r="AX7" s="52">
        <f>+'total numbers'!AX7-'urban numbers'!AX7</f>
        <v>16.631999999999998</v>
      </c>
      <c r="AY7" s="52">
        <f>+'total numbers'!AY7-'urban numbers'!AY7</f>
        <v>16.832000000000001</v>
      </c>
      <c r="AZ7" s="52">
        <f>+'total numbers'!AZ7-'urban numbers'!AZ7</f>
        <v>16.986000000000001</v>
      </c>
      <c r="BA7" s="52">
        <f>+'total numbers'!BA7-'urban numbers'!BA7</f>
        <v>17.085000000000001</v>
      </c>
      <c r="BB7" s="52">
        <f>+'total numbers'!BB7-'urban numbers'!BB7</f>
        <v>17.131</v>
      </c>
      <c r="BC7" s="52">
        <f>+'total numbers'!BC7-'urban numbers'!BC7</f>
        <v>17.309000000000001</v>
      </c>
      <c r="BD7" s="52">
        <f>+'total numbers'!BD7-'urban numbers'!BD7</f>
        <v>17.444000000000003</v>
      </c>
      <c r="BE7" s="52">
        <f>+'total numbers'!BE7-'urban numbers'!BE7</f>
        <v>17.622</v>
      </c>
      <c r="BF7" s="52">
        <f>+'total numbers'!BF7-'urban numbers'!BF7</f>
        <v>17.96</v>
      </c>
      <c r="BG7" s="52">
        <f>+'total numbers'!BG7-'urban numbers'!BG7</f>
        <v>18.536000000000001</v>
      </c>
      <c r="BH7" s="52">
        <f>+'total numbers'!BH7-'urban numbers'!BH7</f>
        <v>18.782</v>
      </c>
      <c r="BI7" s="52">
        <f>+'total numbers'!BI7-'urban numbers'!BI7</f>
        <v>19.265999999999998</v>
      </c>
      <c r="BJ7" s="52">
        <f>+'total numbers'!BJ7-'urban numbers'!BJ7</f>
        <v>19.929000000000002</v>
      </c>
      <c r="BK7" s="52">
        <f>+'total numbers'!BK7-'urban numbers'!BK7</f>
        <v>20.681999999999999</v>
      </c>
      <c r="BL7" s="52">
        <f>+'total numbers'!BL7-'urban numbers'!BL7</f>
        <v>21.453000000000003</v>
      </c>
      <c r="BM7" s="52">
        <f>+'total numbers'!BM7-'urban numbers'!BM7</f>
        <v>22.227999999999998</v>
      </c>
      <c r="BN7" s="52">
        <f>+'total numbers'!BN7-'urban numbers'!BN7</f>
        <v>23.009999999999998</v>
      </c>
      <c r="BO7" s="52">
        <f>+'total numbers'!BO7-'urban numbers'!BO7</f>
        <v>23.770000000000003</v>
      </c>
      <c r="BP7" s="52">
        <f>+'total numbers'!BP7-'urban numbers'!BP7</f>
        <v>24.477</v>
      </c>
      <c r="BQ7" s="52">
        <f>+'total numbers'!BQ7-'urban numbers'!BQ7</f>
        <v>25.108000000000004</v>
      </c>
      <c r="BR7" s="52">
        <f>+'total numbers'!BR7-'urban numbers'!BR7</f>
        <v>25.454000000000001</v>
      </c>
      <c r="BS7" s="52">
        <f>+'total numbers'!BS7-'urban numbers'!BS7</f>
        <v>25.713999999999999</v>
      </c>
      <c r="BT7" s="52">
        <f>+'total numbers'!BT7-'urban numbers'!BT7</f>
        <v>25.891000000000005</v>
      </c>
      <c r="BU7" s="52">
        <f>+'total numbers'!BU7-'urban numbers'!BU7</f>
        <v>25.987000000000002</v>
      </c>
      <c r="BV7" s="52">
        <f>+'total numbers'!BV7-'urban numbers'!BV7</f>
        <v>26.016999999999996</v>
      </c>
      <c r="BW7" s="52">
        <f>+'total numbers'!BW7-'urban numbers'!BW7</f>
        <v>25.768000000000004</v>
      </c>
      <c r="BX7" s="52">
        <f>+'total numbers'!BX7-'urban numbers'!BX7</f>
        <v>25.452000000000005</v>
      </c>
      <c r="BY7" s="52">
        <f>+'total numbers'!BY7-'urban numbers'!BY7</f>
        <v>25.131999999999998</v>
      </c>
      <c r="BZ7" s="52">
        <f>+'total numbers'!BZ7-'urban numbers'!BZ7</f>
        <v>24.889999999999997</v>
      </c>
      <c r="CA7" s="52">
        <f>+'total numbers'!CA7-'urban numbers'!CA7</f>
        <v>24.783000000000001</v>
      </c>
      <c r="CB7" s="52">
        <f>+'total numbers'!CB7-'urban numbers'!CB7</f>
        <v>24.837000000000003</v>
      </c>
      <c r="CC7" s="52">
        <f>+'total numbers'!CC7-'urban numbers'!CC7</f>
        <v>25.033999999999999</v>
      </c>
      <c r="CD7" s="52">
        <f>+'total numbers'!CD7-'urban numbers'!CD7</f>
        <v>25.318999999999996</v>
      </c>
      <c r="CE7" s="52">
        <f>+'total numbers'!CE7-'urban numbers'!CE7</f>
        <v>25.616</v>
      </c>
      <c r="CF7" s="52">
        <f>+'total numbers'!CF7-'urban numbers'!CF7</f>
        <v>25.869</v>
      </c>
      <c r="CG7" s="52">
        <f>+'total numbers'!CG7-'urban numbers'!CG7</f>
        <v>25.661999999999999</v>
      </c>
      <c r="CH7" s="52">
        <f>+'total numbers'!CH7-'urban numbers'!CH7</f>
        <v>25.409999999999997</v>
      </c>
      <c r="CI7" s="52">
        <f>+'total numbers'!CI7-'urban numbers'!CI7</f>
        <v>25.126999999999995</v>
      </c>
      <c r="CJ7" s="52">
        <f>+'total numbers'!CJ7-'urban numbers'!CJ7</f>
        <v>24.835000000000001</v>
      </c>
      <c r="CK7" s="52">
        <f>+'total numbers'!CK7-'urban numbers'!CK7</f>
        <v>24.549999999999997</v>
      </c>
      <c r="CL7" s="52">
        <f>+'total numbers'!CL7-'urban numbers'!CL7</f>
        <v>24.473000000000006</v>
      </c>
      <c r="CM7" s="52">
        <f>+'total numbers'!CM7-'urban numbers'!CM7</f>
        <v>24.397000000000006</v>
      </c>
      <c r="CN7" s="52">
        <f>+'total numbers'!CN7-'urban numbers'!CN7</f>
        <v>24.323999999999998</v>
      </c>
      <c r="CO7" s="52">
        <f>+'total numbers'!CO7-'urban numbers'!CO7</f>
        <v>24.255000000000003</v>
      </c>
      <c r="CP7" s="52">
        <f>+'total numbers'!CP7-'urban numbers'!CP7</f>
        <v>24.194000000000003</v>
      </c>
      <c r="CQ7" s="52">
        <f>+'total numbers'!CQ7-'urban numbers'!CQ7</f>
        <v>23.940000000000005</v>
      </c>
      <c r="CR7" s="52">
        <f>+'total numbers'!CR7-'urban numbers'!CR7</f>
        <v>23.692999999999998</v>
      </c>
      <c r="CS7" s="52">
        <f>+'total numbers'!CS7-'urban numbers'!CS7</f>
        <v>23.452000000000012</v>
      </c>
      <c r="CT7" s="52">
        <f>+'total numbers'!CT7-'urban numbers'!CT7</f>
        <v>23.217999999999996</v>
      </c>
      <c r="CU7" s="52">
        <f>+'total numbers'!CU7-'urban numbers'!CU7</f>
        <v>22.988</v>
      </c>
      <c r="CV7" s="52">
        <f>+'total numbers'!CV7-'urban numbers'!CV7</f>
        <v>22.761000000000003</v>
      </c>
      <c r="CW7" s="52">
        <f>+'total numbers'!CW7-'urban numbers'!CW7</f>
        <v>22.536000000000001</v>
      </c>
      <c r="CX7" s="52">
        <f>+'total numbers'!CX7-'urban numbers'!CX7</f>
        <v>22.311999999999998</v>
      </c>
      <c r="CY7" s="52">
        <f>+'total numbers'!CY7-'urban numbers'!CY7</f>
        <v>22.084000000000003</v>
      </c>
      <c r="CZ7" s="52">
        <f>+'total numbers'!CZ7-'urban numbers'!CZ7</f>
        <v>21.849000000000004</v>
      </c>
      <c r="DA7" s="52">
        <f>+'total numbers'!DA7-'urban numbers'!DA7</f>
        <v>21.605999999999995</v>
      </c>
      <c r="DB7" s="52">
        <f>+'total numbers'!DB7-'urban numbers'!DB7</f>
        <v>21.353999999999999</v>
      </c>
      <c r="DC7" s="52">
        <f>+'total numbers'!DC7-'urban numbers'!DC7</f>
        <v>21.087000000000003</v>
      </c>
      <c r="DD7" s="52">
        <f>+'total numbers'!DD7-'urban numbers'!DD7</f>
        <v>20.804000000000002</v>
      </c>
      <c r="DE7" s="52">
        <f>+'total numbers'!DE7-'urban numbers'!DE7</f>
        <v>20.501000000000005</v>
      </c>
    </row>
    <row r="8" spans="1:109">
      <c r="A8" s="114">
        <v>11</v>
      </c>
      <c r="B8" s="3">
        <v>20</v>
      </c>
      <c r="C8" s="1" t="s">
        <v>557</v>
      </c>
      <c r="D8" s="52">
        <f>+'total numbers'!D8*'% rural'!E8/100</f>
        <v>1.7017933527896458</v>
      </c>
      <c r="E8" s="52">
        <f>+'total numbers'!E8*'% rural'!F8/100</f>
        <v>1.7197069670295368</v>
      </c>
      <c r="F8" s="52">
        <f>+'total numbers'!F8*'% rural'!G8/100</f>
        <v>1.7347921158631292</v>
      </c>
      <c r="G8" s="52">
        <f>+'total numbers'!G8*'% rural'!H8/100</f>
        <v>1.7467014438896493</v>
      </c>
      <c r="H8" s="52">
        <f>+'total numbers'!H8*'% rural'!I8/100</f>
        <v>1.7550588670661549</v>
      </c>
      <c r="I8" s="52">
        <f>+'total numbers'!I8*'% rural'!J8/100</f>
        <v>1.7594575108432631</v>
      </c>
      <c r="J8" s="52">
        <f>+'total numbers'!J8*'% rural'!K8/100</f>
        <v>1.7594575108432631</v>
      </c>
      <c r="K8" s="52">
        <f>+'total numbers'!K8*'% rural'!L8/100</f>
        <v>1.7545836673229218</v>
      </c>
      <c r="L8" s="52">
        <f>+'total numbers'!L8*'% rural'!M8/100</f>
        <v>1.7443229441222023</v>
      </c>
      <c r="M8" s="52">
        <f>+'total numbers'!M8*'% rural'!N8/100</f>
        <v>1.7281218022263309</v>
      </c>
      <c r="N8" s="52">
        <f>+'total numbers'!N8*'% rural'!O8/100</f>
        <v>1.7053833574601951</v>
      </c>
      <c r="O8" s="52">
        <f>+'total numbers'!O8*'% rural'!P8/100</f>
        <v>1.6754643511889633</v>
      </c>
      <c r="P8" s="52">
        <f>+'total numbers'!P8*'% rural'!Q8/100</f>
        <v>1.6376719222147764</v>
      </c>
      <c r="Q8" s="52">
        <f>+'total numbers'!Q8*'% rural'!R8/100</f>
        <v>1.5912601673341953</v>
      </c>
      <c r="R8" s="52">
        <f>+'total numbers'!R8*'% rural'!S8/100</f>
        <v>1.5354264772522939</v>
      </c>
      <c r="S8" s="52">
        <f>+'total numbers'!S8*'% rural'!T8/100</f>
        <v>1.4693076337342523</v>
      </c>
      <c r="T8" s="52">
        <f>+'total numbers'!T8*'% rural'!U8/100</f>
        <v>1.3919756530113971</v>
      </c>
      <c r="U8" s="52">
        <f>+'total numbers'!U8*'% rural'!V8/100</f>
        <v>1.3024333595428277</v>
      </c>
      <c r="V8" s="52">
        <f>+'total numbers'!V8*'% rural'!W8/100</f>
        <v>1.1996096732631307</v>
      </c>
      <c r="W8" s="52">
        <f>+'total numbers'!W8*'% rural'!X8/100</f>
        <v>1.0823545924178621</v>
      </c>
      <c r="X8" s="52">
        <f>+'total numbers'!X8*'% rural'!Y8/100</f>
        <v>0.94943385299812466</v>
      </c>
      <c r="Y8" s="52">
        <f>+'total numbers'!Y8*'% rural'!Z8/100</f>
        <v>0.79952324462999935</v>
      </c>
      <c r="Z8" s="52">
        <f>+'total numbers'!Z8*'% rural'!AA8/100</f>
        <v>0.63120256154999976</v>
      </c>
      <c r="AA8" s="52">
        <f>+'total numbers'!AA8*'% rural'!AB8/100</f>
        <v>0.44294916600000006</v>
      </c>
      <c r="AB8" s="52">
        <f>+'total numbers'!AB8*'% rural'!AC8/100</f>
        <v>0.2331311399999996</v>
      </c>
      <c r="AC8" s="52">
        <f>+'total numbers'!AC8-'urban numbers'!AC8</f>
        <v>0</v>
      </c>
      <c r="AD8" s="52">
        <f>+'total numbers'!AD8-'urban numbers'!AD8</f>
        <v>0</v>
      </c>
      <c r="AE8" s="52">
        <f>+'total numbers'!AE8-'urban numbers'!AE8</f>
        <v>0</v>
      </c>
      <c r="AF8" s="52">
        <f>+'total numbers'!AF8-'urban numbers'!AF8</f>
        <v>0</v>
      </c>
      <c r="AG8" s="52">
        <f>+'total numbers'!AG8-'urban numbers'!AG8</f>
        <v>0</v>
      </c>
      <c r="AH8" s="52">
        <f>+'total numbers'!AH8-'urban numbers'!AH8</f>
        <v>0</v>
      </c>
      <c r="AI8" s="52">
        <f>+'total numbers'!AI8-'urban numbers'!AI8</f>
        <v>0</v>
      </c>
      <c r="AJ8" s="52">
        <f>+'total numbers'!AJ8-'urban numbers'!AJ8</f>
        <v>0</v>
      </c>
      <c r="AK8" s="52">
        <f>+'total numbers'!AK8-'urban numbers'!AK8</f>
        <v>0</v>
      </c>
      <c r="AL8" s="52">
        <f>+'total numbers'!AL8-'urban numbers'!AL8</f>
        <v>0</v>
      </c>
      <c r="AM8" s="52">
        <f>+'total numbers'!AM8-'urban numbers'!AM8</f>
        <v>0</v>
      </c>
      <c r="AN8" s="52">
        <f>+'total numbers'!AN8-'urban numbers'!AN8</f>
        <v>0</v>
      </c>
      <c r="AO8" s="52">
        <f>+'total numbers'!AO8-'urban numbers'!AO8</f>
        <v>0</v>
      </c>
      <c r="AP8" s="52">
        <f>+'total numbers'!AP8-'urban numbers'!AP8</f>
        <v>0</v>
      </c>
      <c r="AQ8" s="52">
        <f>+'total numbers'!AQ8-'urban numbers'!AQ8</f>
        <v>0</v>
      </c>
      <c r="AR8" s="52">
        <f>+'total numbers'!AR8-'urban numbers'!AR8</f>
        <v>0</v>
      </c>
      <c r="AS8" s="52">
        <f>+'total numbers'!AS8-'urban numbers'!AS8</f>
        <v>0</v>
      </c>
      <c r="AT8" s="52">
        <f>+'total numbers'!AT8-'urban numbers'!AT8</f>
        <v>0</v>
      </c>
      <c r="AU8" s="52">
        <f>+'total numbers'!AU8-'urban numbers'!AU8</f>
        <v>0</v>
      </c>
      <c r="AV8" s="52">
        <f>+'total numbers'!AV8-'urban numbers'!AV8</f>
        <v>0</v>
      </c>
      <c r="AW8" s="52">
        <f>+'total numbers'!AW8-'urban numbers'!AW8</f>
        <v>0</v>
      </c>
      <c r="AX8" s="52">
        <f>+'total numbers'!AX8-'urban numbers'!AX8</f>
        <v>0</v>
      </c>
      <c r="AY8" s="52">
        <f>+'total numbers'!AY8-'urban numbers'!AY8</f>
        <v>0</v>
      </c>
      <c r="AZ8" s="52">
        <f>+'total numbers'!AZ8-'urban numbers'!AZ8</f>
        <v>0</v>
      </c>
      <c r="BA8" s="52">
        <f>+'total numbers'!BA8-'urban numbers'!BA8</f>
        <v>0</v>
      </c>
      <c r="BB8" s="52">
        <f>+'total numbers'!BB8-'urban numbers'!BB8</f>
        <v>0</v>
      </c>
      <c r="BC8" s="52">
        <f>+'total numbers'!BC8-'urban numbers'!BC8</f>
        <v>0</v>
      </c>
      <c r="BD8" s="52">
        <f>+'total numbers'!BD8-'urban numbers'!BD8</f>
        <v>0</v>
      </c>
      <c r="BE8" s="52">
        <f>+'total numbers'!BE8-'urban numbers'!BE8</f>
        <v>0</v>
      </c>
      <c r="BF8" s="52">
        <f>+'total numbers'!BF8-'urban numbers'!BF8</f>
        <v>0</v>
      </c>
      <c r="BG8" s="52">
        <f>+'total numbers'!BG8-'urban numbers'!BG8</f>
        <v>0</v>
      </c>
      <c r="BH8" s="52">
        <f>+'total numbers'!BH8-'urban numbers'!BH8</f>
        <v>0</v>
      </c>
      <c r="BI8" s="52">
        <f>+'total numbers'!BI8-'urban numbers'!BI8</f>
        <v>0</v>
      </c>
      <c r="BJ8" s="52">
        <f>+'total numbers'!BJ8-'urban numbers'!BJ8</f>
        <v>0</v>
      </c>
      <c r="BK8" s="52">
        <f>+'total numbers'!BK8-'urban numbers'!BK8</f>
        <v>0</v>
      </c>
      <c r="BL8" s="52">
        <f>+'total numbers'!BL8-'urban numbers'!BL8</f>
        <v>0</v>
      </c>
      <c r="BM8" s="52">
        <f>+'total numbers'!BM8-'urban numbers'!BM8</f>
        <v>0</v>
      </c>
      <c r="BN8" s="52">
        <f>+'total numbers'!BN8-'urban numbers'!BN8</f>
        <v>0</v>
      </c>
      <c r="BO8" s="52">
        <f>+'total numbers'!BO8-'urban numbers'!BO8</f>
        <v>0</v>
      </c>
      <c r="BP8" s="52">
        <f>+'total numbers'!BP8-'urban numbers'!BP8</f>
        <v>0</v>
      </c>
      <c r="BQ8" s="52">
        <f>+'total numbers'!BQ8-'urban numbers'!BQ8</f>
        <v>0</v>
      </c>
      <c r="BR8" s="52">
        <f>+'total numbers'!BR8-'urban numbers'!BR8</f>
        <v>0</v>
      </c>
      <c r="BS8" s="52">
        <f>+'total numbers'!BS8-'urban numbers'!BS8</f>
        <v>0</v>
      </c>
      <c r="BT8" s="52">
        <f>+'total numbers'!BT8-'urban numbers'!BT8</f>
        <v>0</v>
      </c>
      <c r="BU8" s="52">
        <f>+'total numbers'!BU8-'urban numbers'!BU8</f>
        <v>0</v>
      </c>
      <c r="BV8" s="52">
        <f>+'total numbers'!BV8-'urban numbers'!BV8</f>
        <v>0</v>
      </c>
      <c r="BW8" s="52">
        <f>+'total numbers'!BW8-'urban numbers'!BW8</f>
        <v>0</v>
      </c>
      <c r="BX8" s="52">
        <f>+'total numbers'!BX8-'urban numbers'!BX8</f>
        <v>0</v>
      </c>
      <c r="BY8" s="52">
        <f>+'total numbers'!BY8-'urban numbers'!BY8</f>
        <v>0</v>
      </c>
      <c r="BZ8" s="52">
        <f>+'total numbers'!BZ8-'urban numbers'!BZ8</f>
        <v>0</v>
      </c>
      <c r="CA8" s="52">
        <f>+'total numbers'!CA8-'urban numbers'!CA8</f>
        <v>0</v>
      </c>
      <c r="CB8" s="52">
        <f>+'total numbers'!CB8-'urban numbers'!CB8</f>
        <v>0</v>
      </c>
      <c r="CC8" s="52">
        <f>+'total numbers'!CC8-'urban numbers'!CC8</f>
        <v>0</v>
      </c>
      <c r="CD8" s="52">
        <f>+'total numbers'!CD8-'urban numbers'!CD8</f>
        <v>0</v>
      </c>
      <c r="CE8" s="52">
        <f>+'total numbers'!CE8-'urban numbers'!CE8</f>
        <v>0</v>
      </c>
      <c r="CF8" s="52">
        <f>+'total numbers'!CF8-'urban numbers'!CF8</f>
        <v>0</v>
      </c>
      <c r="CG8" s="52">
        <f>+'total numbers'!CG8-'urban numbers'!CG8</f>
        <v>0</v>
      </c>
      <c r="CH8" s="52">
        <f>+'total numbers'!CH8-'urban numbers'!CH8</f>
        <v>0</v>
      </c>
      <c r="CI8" s="52">
        <f>+'total numbers'!CI8-'urban numbers'!CI8</f>
        <v>0</v>
      </c>
      <c r="CJ8" s="52">
        <f>+'total numbers'!CJ8-'urban numbers'!CJ8</f>
        <v>0</v>
      </c>
      <c r="CK8" s="52">
        <f>+'total numbers'!CK8-'urban numbers'!CK8</f>
        <v>0</v>
      </c>
      <c r="CL8" s="52">
        <f>+'total numbers'!CL8-'urban numbers'!CL8</f>
        <v>0</v>
      </c>
      <c r="CM8" s="52">
        <f>+'total numbers'!CM8-'urban numbers'!CM8</f>
        <v>0</v>
      </c>
      <c r="CN8" s="52">
        <f>+'total numbers'!CN8-'urban numbers'!CN8</f>
        <v>0</v>
      </c>
      <c r="CO8" s="52">
        <f>+'total numbers'!CO8-'urban numbers'!CO8</f>
        <v>0</v>
      </c>
      <c r="CP8" s="52">
        <f>+'total numbers'!CP8-'urban numbers'!CP8</f>
        <v>0</v>
      </c>
      <c r="CQ8" s="52">
        <f>+'total numbers'!CQ8-'urban numbers'!CQ8</f>
        <v>0</v>
      </c>
      <c r="CR8" s="52">
        <f>+'total numbers'!CR8-'urban numbers'!CR8</f>
        <v>0</v>
      </c>
      <c r="CS8" s="52">
        <f>+'total numbers'!CS8-'urban numbers'!CS8</f>
        <v>0</v>
      </c>
      <c r="CT8" s="52">
        <f>+'total numbers'!CT8-'urban numbers'!CT8</f>
        <v>0</v>
      </c>
      <c r="CU8" s="52">
        <f>+'total numbers'!CU8-'urban numbers'!CU8</f>
        <v>0</v>
      </c>
      <c r="CV8" s="52">
        <f>+'total numbers'!CV8-'urban numbers'!CV8</f>
        <v>0</v>
      </c>
      <c r="CW8" s="52">
        <f>+'total numbers'!CW8-'urban numbers'!CW8</f>
        <v>0</v>
      </c>
      <c r="CX8" s="52">
        <f>+'total numbers'!CX8-'urban numbers'!CX8</f>
        <v>0</v>
      </c>
      <c r="CY8" s="52">
        <f>+'total numbers'!CY8-'urban numbers'!CY8</f>
        <v>0</v>
      </c>
      <c r="CZ8" s="52">
        <f>+'total numbers'!CZ8-'urban numbers'!CZ8</f>
        <v>0</v>
      </c>
      <c r="DA8" s="52">
        <f>+'total numbers'!DA8-'urban numbers'!DA8</f>
        <v>0</v>
      </c>
      <c r="DB8" s="52">
        <f>+'total numbers'!DB8-'urban numbers'!DB8</f>
        <v>0</v>
      </c>
      <c r="DC8" s="52">
        <f>+'total numbers'!DC8-'urban numbers'!DC8</f>
        <v>0</v>
      </c>
      <c r="DD8" s="52">
        <f>+'total numbers'!DD8-'urban numbers'!DD8</f>
        <v>0</v>
      </c>
      <c r="DE8" s="52">
        <f>+'total numbers'!DE8-'urban numbers'!DE8</f>
        <v>0</v>
      </c>
    </row>
    <row r="9" spans="1:109">
      <c r="A9" s="114">
        <v>10</v>
      </c>
      <c r="B9" s="3">
        <v>24</v>
      </c>
      <c r="C9" s="1" t="s">
        <v>622</v>
      </c>
      <c r="D9" s="52">
        <f>+'total numbers'!D9*'% rural'!E9/100</f>
        <v>2557.1375335217804</v>
      </c>
      <c r="E9" s="52">
        <f>+'total numbers'!E9*'% rural'!F9/100</f>
        <v>2563.2089554591307</v>
      </c>
      <c r="F9" s="52">
        <f>+'total numbers'!F9*'% rural'!G9/100</f>
        <v>2569.6729197061613</v>
      </c>
      <c r="G9" s="52">
        <f>+'total numbers'!G9*'% rural'!H9/100</f>
        <v>2575.9499556550595</v>
      </c>
      <c r="H9" s="52">
        <f>+'total numbers'!H9*'% rural'!I9/100</f>
        <v>2582.0188126092298</v>
      </c>
      <c r="I9" s="52">
        <f>+'total numbers'!I9*'% rural'!J9/100</f>
        <v>2587.8561289130885</v>
      </c>
      <c r="J9" s="52">
        <f>+'total numbers'!J9*'% rural'!K9/100</f>
        <v>2593.4362231449782</v>
      </c>
      <c r="K9" s="52">
        <f>+'total numbers'!K9*'% rural'!L9/100</f>
        <v>2598.7308646587571</v>
      </c>
      <c r="L9" s="52">
        <f>+'total numbers'!L9*'% rural'!M9/100</f>
        <v>2603.7090214315685</v>
      </c>
      <c r="M9" s="52">
        <f>+'total numbers'!M9*'% rural'!N9/100</f>
        <v>2608.336582973393</v>
      </c>
      <c r="N9" s="52">
        <f>+'total numbers'!N9*'% rural'!O9/100</f>
        <v>2612.5760558319289</v>
      </c>
      <c r="O9" s="52">
        <f>+'total numbers'!O9*'% rural'!P9/100</f>
        <v>2616.3862289824906</v>
      </c>
      <c r="P9" s="52">
        <f>+'total numbers'!P9*'% rural'!Q9/100</f>
        <v>2632.9304874998834</v>
      </c>
      <c r="Q9" s="52">
        <f>+'total numbers'!Q9*'% rural'!R9/100</f>
        <v>2649.045382411538</v>
      </c>
      <c r="R9" s="52">
        <f>+'total numbers'!R9*'% rural'!S9/100</f>
        <v>2664.6679418552517</v>
      </c>
      <c r="S9" s="52">
        <f>+'total numbers'!S9*'% rural'!T9/100</f>
        <v>2679.72846473645</v>
      </c>
      <c r="T9" s="52">
        <f>+'total numbers'!T9*'% rural'!U9/100</f>
        <v>2694.1498166350466</v>
      </c>
      <c r="U9" s="52">
        <f>+'total numbers'!U9*'% rural'!V9/100</f>
        <v>2740.0829218334279</v>
      </c>
      <c r="V9" s="52">
        <f>+'total numbers'!V9*'% rural'!W9/100</f>
        <v>2785.8893024162221</v>
      </c>
      <c r="W9" s="52">
        <f>+'total numbers'!W9*'% rural'!X9/100</f>
        <v>2831.4412406546207</v>
      </c>
      <c r="X9" s="52">
        <f>+'total numbers'!X9*'% rural'!Y9/100</f>
        <v>2876.5936981344166</v>
      </c>
      <c r="Y9" s="52">
        <f>+'total numbers'!Y9*'% rural'!Z9/100</f>
        <v>2921.182232031284</v>
      </c>
      <c r="Z9" s="52">
        <f>+'total numbers'!Z9*'% rural'!AA9/100</f>
        <v>3129.2371945629188</v>
      </c>
      <c r="AA9" s="52">
        <f>+'total numbers'!AA9*'% rural'!AB9/100</f>
        <v>3350.3076788004582</v>
      </c>
      <c r="AB9" s="52">
        <f>+'total numbers'!AB9*'% rural'!AC9/100</f>
        <v>3584.8584442785104</v>
      </c>
      <c r="AC9" s="52">
        <f>+'total numbers'!AC9-'urban numbers'!AC9</f>
        <v>3833.29371816</v>
      </c>
      <c r="AD9" s="52">
        <f>+'total numbers'!AD9-'urban numbers'!AD9</f>
        <v>3880.9998845126092</v>
      </c>
      <c r="AE9" s="52">
        <f>+'total numbers'!AE9-'urban numbers'!AE9</f>
        <v>3935.0247684411406</v>
      </c>
      <c r="AF9" s="52">
        <f>+'total numbers'!AF9-'urban numbers'!AF9</f>
        <v>3994.6975642035</v>
      </c>
      <c r="AG9" s="52">
        <f>+'total numbers'!AG9-'urban numbers'!AG9</f>
        <v>4059.22028137911</v>
      </c>
      <c r="AH9" s="52">
        <f>+'total numbers'!AH9-'urban numbers'!AH9</f>
        <v>4127.66951058</v>
      </c>
      <c r="AI9" s="52">
        <f>+'total numbers'!AI9-'urban numbers'!AI9</f>
        <v>4198.9799000627809</v>
      </c>
      <c r="AJ9" s="52">
        <f>+'total numbers'!AJ9-'urban numbers'!AJ9</f>
        <v>4271.96261690344</v>
      </c>
      <c r="AK9" s="52">
        <f>+'total numbers'!AK9-'urban numbers'!AK9</f>
        <v>4345.3542904251199</v>
      </c>
      <c r="AL9" s="52">
        <f>+'total numbers'!AL9-'urban numbers'!AL9</f>
        <v>4417.8899073232005</v>
      </c>
      <c r="AM9" s="52">
        <f>+'total numbers'!AM9-'urban numbers'!AM9</f>
        <v>4488.5410185000001</v>
      </c>
      <c r="AN9" s="52">
        <f>+'total numbers'!AN9-'urban numbers'!AN9</f>
        <v>4556.746069373</v>
      </c>
      <c r="AO9" s="52">
        <f>+'total numbers'!AO9-'urban numbers'!AO9</f>
        <v>4622.6239366393002</v>
      </c>
      <c r="AP9" s="52">
        <f>+'total numbers'!AP9-'urban numbers'!AP9</f>
        <v>4687.0500069396003</v>
      </c>
      <c r="AQ9" s="52">
        <f>+'total numbers'!AQ9-'urban numbers'!AQ9</f>
        <v>4751.3989516429001</v>
      </c>
      <c r="AR9" s="52">
        <f>+'total numbers'!AR9-'urban numbers'!AR9</f>
        <v>4816.7991683999999</v>
      </c>
      <c r="AS9" s="52">
        <f>+'total numbers'!AS9-'urban numbers'!AS9</f>
        <v>4883.6831418692</v>
      </c>
      <c r="AT9" s="52">
        <f>+'total numbers'!AT9-'urban numbers'!AT9</f>
        <v>4952.1731514780004</v>
      </c>
      <c r="AU9" s="52">
        <f>+'total numbers'!AU9-'urban numbers'!AU9</f>
        <v>5022.8002087203004</v>
      </c>
      <c r="AV9" s="52">
        <f>+'total numbers'!AV9-'urban numbers'!AV9</f>
        <v>5096.1464481639996</v>
      </c>
      <c r="AW9" s="52">
        <f>+'total numbers'!AW9-'urban numbers'!AW9</f>
        <v>5172.8586847699999</v>
      </c>
      <c r="AX9" s="52">
        <f>+'total numbers'!AX9-'urban numbers'!AX9</f>
        <v>5253.5970932999999</v>
      </c>
      <c r="AY9" s="52">
        <f>+'total numbers'!AY9-'urban numbers'!AY9</f>
        <v>5339.0510729235002</v>
      </c>
      <c r="AZ9" s="52">
        <f>+'total numbers'!AZ9-'urban numbers'!AZ9</f>
        <v>5429.9391309120001</v>
      </c>
      <c r="BA9" s="52">
        <f>+'total numbers'!BA9-'urban numbers'!BA9</f>
        <v>5526.9378940754996</v>
      </c>
      <c r="BB9" s="52">
        <f>+'total numbers'!BB9-'urban numbers'!BB9</f>
        <v>5630.6548706800004</v>
      </c>
      <c r="BC9" s="52">
        <f>+'total numbers'!BC9-'urban numbers'!BC9</f>
        <v>5740.0037055893999</v>
      </c>
      <c r="BD9" s="52">
        <f>+'total numbers'!BD9-'urban numbers'!BD9</f>
        <v>5855.1860589819998</v>
      </c>
      <c r="BE9" s="52">
        <f>+'total numbers'!BE9-'urban numbers'!BE9</f>
        <v>5979.3354916009994</v>
      </c>
      <c r="BF9" s="52">
        <f>+'total numbers'!BF9-'urban numbers'!BF9</f>
        <v>6116.5197789038011</v>
      </c>
      <c r="BG9" s="52">
        <f>+'total numbers'!BG9-'urban numbers'!BG9</f>
        <v>6268.7451545000004</v>
      </c>
      <c r="BH9" s="52">
        <f>+'total numbers'!BH9-'urban numbers'!BH9</f>
        <v>6438.4510919322001</v>
      </c>
      <c r="BI9" s="52">
        <f>+'total numbers'!BI9-'urban numbers'!BI9</f>
        <v>6622.4881713313998</v>
      </c>
      <c r="BJ9" s="52">
        <f>+'total numbers'!BJ9-'urban numbers'!BJ9</f>
        <v>6810.6987462821999</v>
      </c>
      <c r="BK9" s="52">
        <f>+'total numbers'!BK9-'urban numbers'!BK9</f>
        <v>6989.6407934210001</v>
      </c>
      <c r="BL9" s="52">
        <f>+'total numbers'!BL9-'urban numbers'!BL9</f>
        <v>7150.4993968800009</v>
      </c>
      <c r="BM9" s="52">
        <f>+'total numbers'!BM9-'urban numbers'!BM9</f>
        <v>7288.4072963271992</v>
      </c>
      <c r="BN9" s="52">
        <f>+'total numbers'!BN9-'urban numbers'!BN9</f>
        <v>7407.6467680241994</v>
      </c>
      <c r="BO9" s="52">
        <f>+'total numbers'!BO9-'urban numbers'!BO9</f>
        <v>7519.5712813925002</v>
      </c>
      <c r="BP9" s="52">
        <f>+'total numbers'!BP9-'urban numbers'!BP9</f>
        <v>7640.0442242472</v>
      </c>
      <c r="BQ9" s="52">
        <f>+'total numbers'!BQ9-'urban numbers'!BQ9</f>
        <v>7779.4473327199994</v>
      </c>
      <c r="BR9" s="52">
        <f>+'total numbers'!BR9-'urban numbers'!BR9</f>
        <v>7942.2008734571991</v>
      </c>
      <c r="BS9" s="52">
        <f>+'total numbers'!BS9-'urban numbers'!BS9</f>
        <v>8122.6862599320002</v>
      </c>
      <c r="BT9" s="52">
        <f>+'total numbers'!BT9-'urban numbers'!BT9</f>
        <v>8309.2082302400013</v>
      </c>
      <c r="BU9" s="52">
        <f>+'total numbers'!BU9-'urban numbers'!BU9</f>
        <v>8485.5640209165012</v>
      </c>
      <c r="BV9" s="52">
        <f>+'total numbers'!BV9-'urban numbers'!BV9</f>
        <v>8641.10701883</v>
      </c>
      <c r="BW9" s="52">
        <f>+'total numbers'!BW9-'urban numbers'!BW9</f>
        <v>8772.1682556804008</v>
      </c>
      <c r="BX9" s="52">
        <f>+'total numbers'!BX9-'urban numbers'!BX9</f>
        <v>8884.4093435024006</v>
      </c>
      <c r="BY9" s="52">
        <f>+'total numbers'!BY9-'urban numbers'!BY9</f>
        <v>8987.8719399867005</v>
      </c>
      <c r="BZ9" s="52">
        <f>+'total numbers'!BZ9-'urban numbers'!BZ9</f>
        <v>9096.564948534</v>
      </c>
      <c r="CA9" s="52">
        <f>+'total numbers'!CA9-'urban numbers'!CA9</f>
        <v>9220.0780777599975</v>
      </c>
      <c r="CB9" s="52">
        <f>+'total numbers'!CB9-'urban numbers'!CB9</f>
        <v>9360.7894442483994</v>
      </c>
      <c r="CC9" s="52">
        <f>+'total numbers'!CC9-'urban numbers'!CC9</f>
        <v>9514.900326532399</v>
      </c>
      <c r="CD9" s="52">
        <f>+'total numbers'!CD9-'urban numbers'!CD9</f>
        <v>9678.137479204599</v>
      </c>
      <c r="CE9" s="52">
        <f>+'total numbers'!CE9-'urban numbers'!CE9</f>
        <v>9844.0609029262996</v>
      </c>
      <c r="CF9" s="52">
        <f>+'total numbers'!CF9-'urban numbers'!CF9</f>
        <v>10008.0058976</v>
      </c>
      <c r="CG9" s="52">
        <f>+'total numbers'!CG9-'urban numbers'!CG9</f>
        <v>10169.125983235797</v>
      </c>
      <c r="CH9" s="52">
        <f>+'total numbers'!CH9-'urban numbers'!CH9</f>
        <v>10328.621119397998</v>
      </c>
      <c r="CI9" s="52">
        <f>+'total numbers'!CI9-'urban numbers'!CI9</f>
        <v>10486.375178297701</v>
      </c>
      <c r="CJ9" s="52">
        <f>+'total numbers'!CJ9-'urban numbers'!CJ9</f>
        <v>10642.666983621901</v>
      </c>
      <c r="CK9" s="52">
        <f>+'total numbers'!CK9-'urban numbers'!CK9</f>
        <v>10797.604291020001</v>
      </c>
      <c r="CL9" s="52">
        <f>+'total numbers'!CL9-'urban numbers'!CL9</f>
        <v>10950.815846136</v>
      </c>
      <c r="CM9" s="52">
        <f>+'total numbers'!CM9-'urban numbers'!CM9</f>
        <v>11101.74523393</v>
      </c>
      <c r="CN9" s="52">
        <f>+'total numbers'!CN9-'urban numbers'!CN9</f>
        <v>11250.148084354199</v>
      </c>
      <c r="CO9" s="52">
        <f>+'total numbers'!CO9-'urban numbers'!CO9</f>
        <v>11395.818623352301</v>
      </c>
      <c r="CP9" s="52">
        <f>+'total numbers'!CP9-'urban numbers'!CP9</f>
        <v>11538.59615118</v>
      </c>
      <c r="CQ9" s="52">
        <f>+'total numbers'!CQ9-'urban numbers'!CQ9</f>
        <v>11678.15347232</v>
      </c>
      <c r="CR9" s="52">
        <f>+'total numbers'!CR9-'urban numbers'!CR9</f>
        <v>11814.393603041601</v>
      </c>
      <c r="CS9" s="52">
        <f>+'total numbers'!CS9-'urban numbers'!CS9</f>
        <v>11947.662496080002</v>
      </c>
      <c r="CT9" s="52">
        <f>+'total numbers'!CT9-'urban numbers'!CT9</f>
        <v>12078.496683764999</v>
      </c>
      <c r="CU9" s="52">
        <f>+'total numbers'!CU9-'urban numbers'!CU9</f>
        <v>12207.181622399999</v>
      </c>
      <c r="CV9" s="52">
        <f>+'total numbers'!CV9-'urban numbers'!CV9</f>
        <v>12333.604907772</v>
      </c>
      <c r="CW9" s="52">
        <f>+'total numbers'!CW9-'urban numbers'!CW9</f>
        <v>12457.2867472622</v>
      </c>
      <c r="CX9" s="52">
        <f>+'total numbers'!CX9-'urban numbers'!CX9</f>
        <v>12577.560634061401</v>
      </c>
      <c r="CY9" s="52">
        <f>+'total numbers'!CY9-'urban numbers'!CY9</f>
        <v>12693.610514465003</v>
      </c>
      <c r="CZ9" s="52">
        <f>+'total numbers'!CZ9-'urban numbers'!CZ9</f>
        <v>12804.644306439999</v>
      </c>
      <c r="DA9" s="52">
        <f>+'total numbers'!DA9-'urban numbers'!DA9</f>
        <v>12910.026553912799</v>
      </c>
      <c r="DB9" s="52">
        <f>+'total numbers'!DB9-'urban numbers'!DB9</f>
        <v>13009.167081246902</v>
      </c>
      <c r="DC9" s="52">
        <f>+'total numbers'!DC9-'urban numbers'!DC9</f>
        <v>13101.389784134302</v>
      </c>
      <c r="DD9" s="52">
        <f>+'total numbers'!DD9-'urban numbers'!DD9</f>
        <v>13186.0294333326</v>
      </c>
      <c r="DE9" s="52">
        <f>+'total numbers'!DE9-'urban numbers'!DE9</f>
        <v>13262.46819625</v>
      </c>
    </row>
    <row r="10" spans="1:109">
      <c r="A10" s="114">
        <v>4</v>
      </c>
      <c r="B10" s="3">
        <v>28</v>
      </c>
      <c r="C10" s="1" t="s">
        <v>581</v>
      </c>
      <c r="D10" s="52">
        <f>+'total numbers'!D10*'% rural'!E10/100</f>
        <v>7.9627564860254099</v>
      </c>
      <c r="E10" s="52">
        <f>+'total numbers'!E10*'% rural'!F10/100</f>
        <v>8.7942600940668711</v>
      </c>
      <c r="F10" s="52">
        <f>+'total numbers'!F10*'% rural'!G10/100</f>
        <v>9.7212812884982167</v>
      </c>
      <c r="G10" s="52">
        <f>+'total numbers'!G10*'% rural'!H10/100</f>
        <v>10.740432502115889</v>
      </c>
      <c r="H10" s="52">
        <f>+'total numbers'!H10*'% rural'!I10/100</f>
        <v>11.859591854693138</v>
      </c>
      <c r="I10" s="52">
        <f>+'total numbers'!I10*'% rural'!J10/100</f>
        <v>13.087001169734435</v>
      </c>
      <c r="J10" s="52">
        <f>+'total numbers'!J10*'% rural'!K10/100</f>
        <v>14.431195394682042</v>
      </c>
      <c r="K10" s="52">
        <f>+'total numbers'!K10*'% rural'!L10/100</f>
        <v>15.900900101441321</v>
      </c>
      <c r="L10" s="52">
        <f>+'total numbers'!L10*'% rural'!M10/100</f>
        <v>17.504888297436171</v>
      </c>
      <c r="M10" s="52">
        <f>+'total numbers'!M10*'% rural'!N10/100</f>
        <v>19.251785669918991</v>
      </c>
      <c r="N10" s="52">
        <f>+'total numbers'!N10*'% rural'!O10/100</f>
        <v>21.149810798810122</v>
      </c>
      <c r="O10" s="52">
        <f>+'total numbers'!O10*'% rural'!P10/100</f>
        <v>23.206433699279483</v>
      </c>
      <c r="P10" s="52">
        <f>+'total numbers'!P10*'% rural'!Q10/100</f>
        <v>25.42793216454054</v>
      </c>
      <c r="Q10" s="52">
        <f>+'total numbers'!Q10*'% rural'!R10/100</f>
        <v>27.818820613308485</v>
      </c>
      <c r="R10" s="52">
        <f>+'total numbers'!R10*'% rural'!S10/100</f>
        <v>30.381120311733319</v>
      </c>
      <c r="S10" s="52">
        <f>+'total numbers'!S10*'% rural'!T10/100</f>
        <v>31.051843426720357</v>
      </c>
      <c r="T10" s="52">
        <f>+'total numbers'!T10*'% rural'!U10/100</f>
        <v>29.292925896232809</v>
      </c>
      <c r="U10" s="52">
        <f>+'total numbers'!U10*'% rural'!V10/100</f>
        <v>27.556210671278077</v>
      </c>
      <c r="V10" s="52">
        <f>+'total numbers'!V10*'% rural'!W10/100</f>
        <v>27.053627166765637</v>
      </c>
      <c r="W10" s="52">
        <f>+'total numbers'!W10*'% rural'!X10/100</f>
        <v>27.252205377224968</v>
      </c>
      <c r="X10" s="52">
        <f>+'total numbers'!X10*'% rural'!Y10/100</f>
        <v>25.770460959857388</v>
      </c>
      <c r="Y10" s="52">
        <f>+'total numbers'!Y10*'% rural'!Z10/100</f>
        <v>24.41909222081447</v>
      </c>
      <c r="Z10" s="52">
        <f>+'total numbers'!Z10*'% rural'!AA10/100</f>
        <v>20.131877124655329</v>
      </c>
      <c r="AA10" s="52">
        <f>+'total numbers'!AA10*'% rural'!AB10/100</f>
        <v>19.743195966047288</v>
      </c>
      <c r="AB10" s="52">
        <f>+'total numbers'!AB10*'% rural'!AC10/100</f>
        <v>21.671957006845457</v>
      </c>
      <c r="AC10" s="52">
        <f>+'total numbers'!AC10-'urban numbers'!AC10</f>
        <v>25.298000000000002</v>
      </c>
      <c r="AD10" s="52">
        <f>+'total numbers'!AD10-'urban numbers'!AD10</f>
        <v>26.790000000000003</v>
      </c>
      <c r="AE10" s="52">
        <f>+'total numbers'!AE10-'urban numbers'!AE10</f>
        <v>27.848000000000006</v>
      </c>
      <c r="AF10" s="52">
        <f>+'total numbers'!AF10-'urban numbers'!AF10</f>
        <v>28.586999999999996</v>
      </c>
      <c r="AG10" s="52">
        <f>+'total numbers'!AG10-'urban numbers'!AG10</f>
        <v>29.108999999999998</v>
      </c>
      <c r="AH10" s="52">
        <f>+'total numbers'!AH10-'urban numbers'!AH10</f>
        <v>29.5</v>
      </c>
      <c r="AI10" s="52">
        <f>+'total numbers'!AI10-'urban numbers'!AI10</f>
        <v>30.033000000000001</v>
      </c>
      <c r="AJ10" s="52">
        <f>+'total numbers'!AJ10-'urban numbers'!AJ10</f>
        <v>30.564999999999998</v>
      </c>
      <c r="AK10" s="52">
        <f>+'total numbers'!AK10-'urban numbers'!AK10</f>
        <v>31.141999999999996</v>
      </c>
      <c r="AL10" s="52">
        <f>+'total numbers'!AL10-'urban numbers'!AL10</f>
        <v>31.793999999999997</v>
      </c>
      <c r="AM10" s="52">
        <f>+'total numbers'!AM10-'urban numbers'!AM10</f>
        <v>32.542000000000002</v>
      </c>
      <c r="AN10" s="52">
        <f>+'total numbers'!AN10-'urban numbers'!AN10</f>
        <v>33.798999999999999</v>
      </c>
      <c r="AO10" s="52">
        <f>+'total numbers'!AO10-'urban numbers'!AO10</f>
        <v>35.17</v>
      </c>
      <c r="AP10" s="52">
        <f>+'total numbers'!AP10-'urban numbers'!AP10</f>
        <v>36.659999999999997</v>
      </c>
      <c r="AQ10" s="52">
        <f>+'total numbers'!AQ10-'urban numbers'!AQ10</f>
        <v>38.259000000000007</v>
      </c>
      <c r="AR10" s="52">
        <f>+'total numbers'!AR10-'urban numbers'!AR10</f>
        <v>39.948</v>
      </c>
      <c r="AS10" s="52">
        <f>+'total numbers'!AS10-'urban numbers'!AS10</f>
        <v>41.570999999999998</v>
      </c>
      <c r="AT10" s="52">
        <f>+'total numbers'!AT10-'urban numbers'!AT10</f>
        <v>43.29</v>
      </c>
      <c r="AU10" s="52">
        <f>+'total numbers'!AU10-'urban numbers'!AU10</f>
        <v>44.896999999999998</v>
      </c>
      <c r="AV10" s="52">
        <f>+'total numbers'!AV10-'urban numbers'!AV10</f>
        <v>46.120999999999995</v>
      </c>
      <c r="AW10" s="52">
        <f>+'total numbers'!AW10-'urban numbers'!AW10</f>
        <v>46.778999999999996</v>
      </c>
      <c r="AX10" s="52">
        <f>+'total numbers'!AX10-'urban numbers'!AX10</f>
        <v>46.370999999999995</v>
      </c>
      <c r="AY10" s="52">
        <f>+'total numbers'!AY10-'urban numbers'!AY10</f>
        <v>45.393000000000008</v>
      </c>
      <c r="AZ10" s="52">
        <f>+'total numbers'!AZ10-'urban numbers'!AZ10</f>
        <v>44.113000000000007</v>
      </c>
      <c r="BA10" s="52">
        <f>+'total numbers'!BA10-'urban numbers'!BA10</f>
        <v>42.912999999999997</v>
      </c>
      <c r="BB10" s="52">
        <f>+'total numbers'!BB10-'urban numbers'!BB10</f>
        <v>42.067</v>
      </c>
      <c r="BC10" s="52">
        <f>+'total numbers'!BC10-'urban numbers'!BC10</f>
        <v>41.268999999999998</v>
      </c>
      <c r="BD10" s="52">
        <f>+'total numbers'!BD10-'urban numbers'!BD10</f>
        <v>40.832999999999998</v>
      </c>
      <c r="BE10" s="52">
        <f>+'total numbers'!BE10-'urban numbers'!BE10</f>
        <v>40.63600000000001</v>
      </c>
      <c r="BF10" s="52">
        <f>+'total numbers'!BF10-'urban numbers'!BF10</f>
        <v>40.478999999999999</v>
      </c>
      <c r="BG10" s="52">
        <f>+'total numbers'!BG10-'urban numbers'!BG10</f>
        <v>40.215000000000003</v>
      </c>
      <c r="BH10" s="52">
        <f>+'total numbers'!BH10-'urban numbers'!BH10</f>
        <v>40.638000000000005</v>
      </c>
      <c r="BI10" s="52">
        <f>+'total numbers'!BI10-'urban numbers'!BI10</f>
        <v>40.997999999999998</v>
      </c>
      <c r="BJ10" s="52">
        <f>+'total numbers'!BJ10-'urban numbers'!BJ10</f>
        <v>41.283000000000001</v>
      </c>
      <c r="BK10" s="52">
        <f>+'total numbers'!BK10-'urban numbers'!BK10</f>
        <v>41.483999999999995</v>
      </c>
      <c r="BL10" s="52">
        <f>+'total numbers'!BL10-'urban numbers'!BL10</f>
        <v>41.604999999999997</v>
      </c>
      <c r="BM10" s="52">
        <f>+'total numbers'!BM10-'urban numbers'!BM10</f>
        <v>41.216999999999999</v>
      </c>
      <c r="BN10" s="52">
        <f>+'total numbers'!BN10-'urban numbers'!BN10</f>
        <v>40.747999999999998</v>
      </c>
      <c r="BO10" s="52">
        <f>+'total numbers'!BO10-'urban numbers'!BO10</f>
        <v>40.33</v>
      </c>
      <c r="BP10" s="52">
        <f>+'total numbers'!BP10-'urban numbers'!BP10</f>
        <v>40.141000000000005</v>
      </c>
      <c r="BQ10" s="52">
        <f>+'total numbers'!BQ10-'urban numbers'!BQ10</f>
        <v>40.306999999999995</v>
      </c>
      <c r="BR10" s="52">
        <f>+'total numbers'!BR10-'urban numbers'!BR10</f>
        <v>40.875</v>
      </c>
      <c r="BS10" s="52">
        <f>+'total numbers'!BS10-'urban numbers'!BS10</f>
        <v>41.794999999999995</v>
      </c>
      <c r="BT10" s="52">
        <f>+'total numbers'!BT10-'urban numbers'!BT10</f>
        <v>42.972000000000001</v>
      </c>
      <c r="BU10" s="52">
        <f>+'total numbers'!BU10-'urban numbers'!BU10</f>
        <v>44.260000000000005</v>
      </c>
      <c r="BV10" s="52">
        <f>+'total numbers'!BV10-'urban numbers'!BV10</f>
        <v>45.549000000000007</v>
      </c>
      <c r="BW10" s="52">
        <f>+'total numbers'!BW10-'urban numbers'!BW10</f>
        <v>46.815999999999988</v>
      </c>
      <c r="BX10" s="52">
        <f>+'total numbers'!BX10-'urban numbers'!BX10</f>
        <v>48.074000000000005</v>
      </c>
      <c r="BY10" s="52">
        <f>+'total numbers'!BY10-'urban numbers'!BY10</f>
        <v>49.29</v>
      </c>
      <c r="BZ10" s="52">
        <f>+'total numbers'!BZ10-'urban numbers'!BZ10</f>
        <v>50.433999999999997</v>
      </c>
      <c r="CA10" s="52">
        <f>+'total numbers'!CA10-'urban numbers'!CA10</f>
        <v>51.48599999999999</v>
      </c>
      <c r="CB10" s="52">
        <f>+'total numbers'!CB10-'urban numbers'!CB10</f>
        <v>52.221000000000011</v>
      </c>
      <c r="CC10" s="52">
        <f>+'total numbers'!CC10-'urban numbers'!CC10</f>
        <v>52.841000000000008</v>
      </c>
      <c r="CD10" s="52">
        <f>+'total numbers'!CD10-'urban numbers'!CD10</f>
        <v>53.387</v>
      </c>
      <c r="CE10" s="52">
        <f>+'total numbers'!CE10-'urban numbers'!CE10</f>
        <v>53.917999999999999</v>
      </c>
      <c r="CF10" s="52">
        <f>+'total numbers'!CF10-'urban numbers'!CF10</f>
        <v>54.478999999999999</v>
      </c>
      <c r="CG10" s="52">
        <f>+'total numbers'!CG10-'urban numbers'!CG10</f>
        <v>54.881999999999998</v>
      </c>
      <c r="CH10" s="52">
        <f>+'total numbers'!CH10-'urban numbers'!CH10</f>
        <v>55.313999999999993</v>
      </c>
      <c r="CI10" s="52">
        <f>+'total numbers'!CI10-'urban numbers'!CI10</f>
        <v>55.765000000000001</v>
      </c>
      <c r="CJ10" s="52">
        <f>+'total numbers'!CJ10-'urban numbers'!CJ10</f>
        <v>56.216999999999992</v>
      </c>
      <c r="CK10" s="52">
        <f>+'total numbers'!CK10-'urban numbers'!CK10</f>
        <v>56.656000000000006</v>
      </c>
      <c r="CL10" s="52">
        <f>+'total numbers'!CL10-'urban numbers'!CL10</f>
        <v>57.080999999999996</v>
      </c>
      <c r="CM10" s="52">
        <f>+'total numbers'!CM10-'urban numbers'!CM10</f>
        <v>57.497</v>
      </c>
      <c r="CN10" s="52">
        <f>+'total numbers'!CN10-'urban numbers'!CN10</f>
        <v>57.900999999999996</v>
      </c>
      <c r="CO10" s="52">
        <f>+'total numbers'!CO10-'urban numbers'!CO10</f>
        <v>58.292999999999999</v>
      </c>
      <c r="CP10" s="52">
        <f>+'total numbers'!CP10-'urban numbers'!CP10</f>
        <v>58.67</v>
      </c>
      <c r="CQ10" s="52">
        <f>+'total numbers'!CQ10-'urban numbers'!CQ10</f>
        <v>58.83</v>
      </c>
      <c r="CR10" s="52">
        <f>+'total numbers'!CR10-'urban numbers'!CR10</f>
        <v>58.973000000000006</v>
      </c>
      <c r="CS10" s="52">
        <f>+'total numbers'!CS10-'urban numbers'!CS10</f>
        <v>59.095999999999997</v>
      </c>
      <c r="CT10" s="52">
        <f>+'total numbers'!CT10-'urban numbers'!CT10</f>
        <v>59.197000000000003</v>
      </c>
      <c r="CU10" s="52">
        <f>+'total numbers'!CU10-'urban numbers'!CU10</f>
        <v>59.272999999999996</v>
      </c>
      <c r="CV10" s="52">
        <f>+'total numbers'!CV10-'urban numbers'!CV10</f>
        <v>59.125</v>
      </c>
      <c r="CW10" s="52">
        <f>+'total numbers'!CW10-'urban numbers'!CW10</f>
        <v>58.95</v>
      </c>
      <c r="CX10" s="52">
        <f>+'total numbers'!CX10-'urban numbers'!CX10</f>
        <v>58.75</v>
      </c>
      <c r="CY10" s="52">
        <f>+'total numbers'!CY10-'urban numbers'!CY10</f>
        <v>58.522999999999996</v>
      </c>
      <c r="CZ10" s="52">
        <f>+'total numbers'!CZ10-'urban numbers'!CZ10</f>
        <v>58.271000000000001</v>
      </c>
      <c r="DA10" s="52">
        <f>+'total numbers'!DA10-'urban numbers'!DA10</f>
        <v>58.192000000000007</v>
      </c>
      <c r="DB10" s="52">
        <f>+'total numbers'!DB10-'urban numbers'!DB10</f>
        <v>58.086999999999996</v>
      </c>
      <c r="DC10" s="52">
        <f>+'total numbers'!DC10-'urban numbers'!DC10</f>
        <v>57.95900000000001</v>
      </c>
      <c r="DD10" s="52">
        <f>+'total numbers'!DD10-'urban numbers'!DD10</f>
        <v>57.808999999999997</v>
      </c>
      <c r="DE10" s="52">
        <f>+'total numbers'!DE10-'urban numbers'!DE10</f>
        <v>57.640999999999991</v>
      </c>
    </row>
    <row r="11" spans="1:109">
      <c r="A11" s="114">
        <v>16</v>
      </c>
      <c r="B11" s="3">
        <v>31</v>
      </c>
      <c r="C11" s="1" t="s">
        <v>516</v>
      </c>
      <c r="D11" s="52">
        <f>+'total numbers'!D11*'% rural'!E11/100</f>
        <v>672.46774671620699</v>
      </c>
      <c r="E11" s="52">
        <f>+'total numbers'!E11*'% rural'!F11/100</f>
        <v>697.37395955754812</v>
      </c>
      <c r="F11" s="52">
        <f>+'total numbers'!F11*'% rural'!G11/100</f>
        <v>723.20262472634613</v>
      </c>
      <c r="G11" s="52">
        <f>+'total numbers'!G11*'% rural'!H11/100</f>
        <v>749.98790712361824</v>
      </c>
      <c r="H11" s="52">
        <f>+'total numbers'!H11*'% rural'!I11/100</f>
        <v>777.76523701708561</v>
      </c>
      <c r="I11" s="52">
        <f>+'total numbers'!I11*'% rural'!J11/100</f>
        <v>806.57135690660721</v>
      </c>
      <c r="J11" s="52">
        <f>+'total numbers'!J11*'% rural'!K11/100</f>
        <v>836.4443701253706</v>
      </c>
      <c r="K11" s="52">
        <f>+'total numbers'!K11*'% rural'!L11/100</f>
        <v>867.42379124112495</v>
      </c>
      <c r="L11" s="52">
        <f>+'total numbers'!L11*'% rural'!M11/100</f>
        <v>899.17369632924147</v>
      </c>
      <c r="M11" s="52">
        <f>+'total numbers'!M11*'% rural'!N11/100</f>
        <v>930.0229850183058</v>
      </c>
      <c r="N11" s="52">
        <f>+'total numbers'!N11*'% rural'!O11/100</f>
        <v>961.28789453152456</v>
      </c>
      <c r="O11" s="52">
        <f>+'total numbers'!O11*'% rural'!P11/100</f>
        <v>992.76842699613655</v>
      </c>
      <c r="P11" s="52">
        <f>+'total numbers'!P11*'% rural'!Q11/100</f>
        <v>1000.1164793778503</v>
      </c>
      <c r="Q11" s="52">
        <f>+'total numbers'!Q11*'% rural'!R11/100</f>
        <v>1006.1703125755392</v>
      </c>
      <c r="R11" s="52">
        <f>+'total numbers'!R11*'% rural'!S11/100</f>
        <v>1010.5447860601448</v>
      </c>
      <c r="S11" s="52">
        <f>+'total numbers'!S11*'% rural'!T11/100</f>
        <v>1012.7518598255001</v>
      </c>
      <c r="T11" s="52">
        <f>+'total numbers'!T11*'% rural'!U11/100</f>
        <v>1012.1732347760699</v>
      </c>
      <c r="U11" s="52">
        <f>+'total numbers'!U11*'% rural'!V11/100</f>
        <v>1071.9965832371472</v>
      </c>
      <c r="V11" s="52">
        <f>+'total numbers'!V11*'% rural'!W11/100</f>
        <v>1130.1784515708555</v>
      </c>
      <c r="W11" s="52">
        <f>+'total numbers'!W11*'% rural'!X11/100</f>
        <v>1184.4314380187236</v>
      </c>
      <c r="X11" s="52">
        <f>+'total numbers'!X11*'% rural'!Y11/100</f>
        <v>1231.5441019751934</v>
      </c>
      <c r="Y11" s="52">
        <f>+'total numbers'!Y11*'% rural'!Z11/100</f>
        <v>1267.0509316228076</v>
      </c>
      <c r="Z11" s="52">
        <f>+'total numbers'!Z11*'% rural'!AA11/100</f>
        <v>1391.8528943308804</v>
      </c>
      <c r="AA11" s="52">
        <f>+'total numbers'!AA11*'% rural'!AB11/100</f>
        <v>1497.8674708992</v>
      </c>
      <c r="AB11" s="52">
        <f>+'total numbers'!AB11*'% rural'!AC11/100</f>
        <v>1563.8190617280002</v>
      </c>
      <c r="AC11" s="52">
        <f>+'total numbers'!AC11-'urban numbers'!AC11</f>
        <v>1556.5699650199999</v>
      </c>
      <c r="AD11" s="52">
        <f>+'total numbers'!AD11-'urban numbers'!AD11</f>
        <v>1588.6769867783999</v>
      </c>
      <c r="AE11" s="52">
        <f>+'total numbers'!AE11-'urban numbers'!AE11</f>
        <v>1625.9554261549999</v>
      </c>
      <c r="AF11" s="52">
        <f>+'total numbers'!AF11-'urban numbers'!AF11</f>
        <v>1667.1125409374999</v>
      </c>
      <c r="AG11" s="52">
        <f>+'total numbers'!AG11-'urban numbers'!AG11</f>
        <v>1711.1900451814004</v>
      </c>
      <c r="AH11" s="52">
        <f>+'total numbers'!AH11-'urban numbers'!AH11</f>
        <v>1757.5587084300003</v>
      </c>
      <c r="AI11" s="52">
        <f>+'total numbers'!AI11-'urban numbers'!AI11</f>
        <v>1805.9258742702004</v>
      </c>
      <c r="AJ11" s="52">
        <f>+'total numbers'!AJ11-'urban numbers'!AJ11</f>
        <v>1856.3081479616001</v>
      </c>
      <c r="AK11" s="52">
        <f>+'total numbers'!AK11-'urban numbers'!AK11</f>
        <v>1908.9642481595999</v>
      </c>
      <c r="AL11" s="52">
        <f>+'total numbers'!AL11-'urban numbers'!AL11</f>
        <v>1964.3010473076001</v>
      </c>
      <c r="AM11" s="52">
        <f>+'total numbers'!AM11-'urban numbers'!AM11</f>
        <v>2022.6044202000003</v>
      </c>
      <c r="AN11" s="52">
        <f>+'total numbers'!AN11-'urban numbers'!AN11</f>
        <v>2083.7663479534999</v>
      </c>
      <c r="AO11" s="52">
        <f>+'total numbers'!AO11-'urban numbers'!AO11</f>
        <v>2147.0560407090002</v>
      </c>
      <c r="AP11" s="52">
        <f>+'total numbers'!AP11-'urban numbers'!AP11</f>
        <v>2211.0371576134999</v>
      </c>
      <c r="AQ11" s="52">
        <f>+'total numbers'!AQ11-'urban numbers'!AQ11</f>
        <v>2273.8749083539997</v>
      </c>
      <c r="AR11" s="52">
        <f>+'total numbers'!AR11-'urban numbers'!AR11</f>
        <v>2334.18283922</v>
      </c>
      <c r="AS11" s="52">
        <f>+'total numbers'!AS11-'urban numbers'!AS11</f>
        <v>2391.5353095688001</v>
      </c>
      <c r="AT11" s="52">
        <f>+'total numbers'!AT11-'urban numbers'!AT11</f>
        <v>2445.9842339607999</v>
      </c>
      <c r="AU11" s="52">
        <f>+'total numbers'!AU11-'urban numbers'!AU11</f>
        <v>2497.2118811616001</v>
      </c>
      <c r="AV11" s="52">
        <f>+'total numbers'!AV11-'urban numbers'!AV11</f>
        <v>2544.9454651323999</v>
      </c>
      <c r="AW11" s="52">
        <f>+'total numbers'!AW11-'urban numbers'!AW11</f>
        <v>2588.9992594199998</v>
      </c>
      <c r="AX11" s="52">
        <f>+'total numbers'!AX11-'urban numbers'!AX11</f>
        <v>2629.1107148796</v>
      </c>
      <c r="AY11" s="52">
        <f>+'total numbers'!AY11-'urban numbers'!AY11</f>
        <v>2665.3758108925999</v>
      </c>
      <c r="AZ11" s="52">
        <f>+'total numbers'!AZ11-'urban numbers'!AZ11</f>
        <v>2698.4739321851998</v>
      </c>
      <c r="BA11" s="52">
        <f>+'total numbers'!BA11-'urban numbers'!BA11</f>
        <v>2729.4428776392001</v>
      </c>
      <c r="BB11" s="52">
        <f>+'total numbers'!BB11-'urban numbers'!BB11</f>
        <v>2759.2209199799995</v>
      </c>
      <c r="BC11" s="52">
        <f>+'total numbers'!BC11-'urban numbers'!BC11</f>
        <v>2788.1731513763998</v>
      </c>
      <c r="BD11" s="52">
        <f>+'total numbers'!BD11-'urban numbers'!BD11</f>
        <v>2816.5560433320002</v>
      </c>
      <c r="BE11" s="52">
        <f>+'total numbers'!BE11-'urban numbers'!BE11</f>
        <v>2845.1014880184002</v>
      </c>
      <c r="BF11" s="52">
        <f>+'total numbers'!BF11-'urban numbers'!BF11</f>
        <v>2874.5969721315005</v>
      </c>
      <c r="BG11" s="52">
        <f>+'total numbers'!BG11-'urban numbers'!BG11</f>
        <v>2905.6619016599998</v>
      </c>
      <c r="BH11" s="52">
        <f>+'total numbers'!BH11-'urban numbers'!BH11</f>
        <v>2938.9100949264002</v>
      </c>
      <c r="BI11" s="52">
        <f>+'total numbers'!BI11-'urban numbers'!BI11</f>
        <v>2974.5719129279996</v>
      </c>
      <c r="BJ11" s="52">
        <f>+'total numbers'!BJ11-'urban numbers'!BJ11</f>
        <v>3012.3884168111999</v>
      </c>
      <c r="BK11" s="52">
        <f>+'total numbers'!BK11-'urban numbers'!BK11</f>
        <v>3051.8232286035995</v>
      </c>
      <c r="BL11" s="52">
        <f>+'total numbers'!BL11-'urban numbers'!BL11</f>
        <v>3092.6155111499997</v>
      </c>
      <c r="BM11" s="52">
        <f>+'total numbers'!BM11-'urban numbers'!BM11</f>
        <v>3134.1560693337997</v>
      </c>
      <c r="BN11" s="52">
        <f>+'total numbers'!BN11-'urban numbers'!BN11</f>
        <v>3176.9384595648003</v>
      </c>
      <c r="BO11" s="52">
        <f>+'total numbers'!BO11-'urban numbers'!BO11</f>
        <v>3223.1111267538004</v>
      </c>
      <c r="BP11" s="52">
        <f>+'total numbers'!BP11-'urban numbers'!BP11</f>
        <v>3275.6636579660003</v>
      </c>
      <c r="BQ11" s="52">
        <f>+'total numbers'!BQ11-'urban numbers'!BQ11</f>
        <v>3336.5609580600003</v>
      </c>
      <c r="BR11" s="52">
        <f>+'total numbers'!BR11-'urban numbers'!BR11</f>
        <v>3406.9911492246001</v>
      </c>
      <c r="BS11" s="52">
        <f>+'total numbers'!BS11-'urban numbers'!BS11</f>
        <v>3485.6517906590002</v>
      </c>
      <c r="BT11" s="52">
        <f>+'total numbers'!BT11-'urban numbers'!BT11</f>
        <v>3568.8858237423005</v>
      </c>
      <c r="BU11" s="52">
        <f>+'total numbers'!BU11-'urban numbers'!BU11</f>
        <v>3651.3251308799995</v>
      </c>
      <c r="BV11" s="52">
        <f>+'total numbers'!BV11-'urban numbers'!BV11</f>
        <v>3728.7598754199998</v>
      </c>
      <c r="BW11" s="52">
        <f>+'total numbers'!BW11-'urban numbers'!BW11</f>
        <v>3799.6531402007995</v>
      </c>
      <c r="BX11" s="52">
        <f>+'total numbers'!BX11-'urban numbers'!BX11</f>
        <v>3864.4872683867998</v>
      </c>
      <c r="BY11" s="52">
        <f>+'total numbers'!BY11-'urban numbers'!BY11</f>
        <v>3923.4411044213002</v>
      </c>
      <c r="BZ11" s="52">
        <f>+'total numbers'!BZ11-'urban numbers'!BZ11</f>
        <v>3977.4408765911994</v>
      </c>
      <c r="CA11" s="52">
        <f>+'total numbers'!CA11-'urban numbers'!CA11</f>
        <v>4027.2569761600007</v>
      </c>
      <c r="CB11" s="52">
        <f>+'total numbers'!CB11-'urban numbers'!CB11</f>
        <v>4072.4170234137</v>
      </c>
      <c r="CC11" s="52">
        <f>+'total numbers'!CC11-'urban numbers'!CC11</f>
        <v>4112.5528067790001</v>
      </c>
      <c r="CD11" s="52">
        <f>+'total numbers'!CD11-'urban numbers'!CD11</f>
        <v>4148.8124324045002</v>
      </c>
      <c r="CE11" s="52">
        <f>+'total numbers'!CE11-'urban numbers'!CE11</f>
        <v>4182.7983250239004</v>
      </c>
      <c r="CF11" s="52">
        <f>+'total numbers'!CF11-'urban numbers'!CF11</f>
        <v>4215.6616772199995</v>
      </c>
      <c r="CG11" s="52">
        <f>+'total numbers'!CG11-'urban numbers'!CG11</f>
        <v>4247.7885563805994</v>
      </c>
      <c r="CH11" s="52">
        <f>+'total numbers'!CH11-'urban numbers'!CH11</f>
        <v>4278.7982132530997</v>
      </c>
      <c r="CI11" s="52">
        <f>+'total numbers'!CI11-'urban numbers'!CI11</f>
        <v>4308.1270010407998</v>
      </c>
      <c r="CJ11" s="52">
        <f>+'total numbers'!CJ11-'urban numbers'!CJ11</f>
        <v>4334.8730400114</v>
      </c>
      <c r="CK11" s="52">
        <f>+'total numbers'!CK11-'urban numbers'!CK11</f>
        <v>4358.3131381600006</v>
      </c>
      <c r="CL11" s="52">
        <f>+'total numbers'!CL11-'urban numbers'!CL11</f>
        <v>4378.2257359895993</v>
      </c>
      <c r="CM11" s="52">
        <f>+'total numbers'!CM11-'urban numbers'!CM11</f>
        <v>4394.6070005339998</v>
      </c>
      <c r="CN11" s="52">
        <f>+'total numbers'!CN11-'urban numbers'!CN11</f>
        <v>4407.1796418500999</v>
      </c>
      <c r="CO11" s="52">
        <f>+'total numbers'!CO11-'urban numbers'!CO11</f>
        <v>4415.6742004259995</v>
      </c>
      <c r="CP11" s="52">
        <f>+'total numbers'!CP11-'urban numbers'!CP11</f>
        <v>4419.8310872699994</v>
      </c>
      <c r="CQ11" s="52">
        <f>+'total numbers'!CQ11-'urban numbers'!CQ11</f>
        <v>4419.6807972114002</v>
      </c>
      <c r="CR11" s="52">
        <f>+'total numbers'!CR11-'urban numbers'!CR11</f>
        <v>4415.0554709976004</v>
      </c>
      <c r="CS11" s="52">
        <f>+'total numbers'!CS11-'urban numbers'!CS11</f>
        <v>4405.2954433785007</v>
      </c>
      <c r="CT11" s="52">
        <f>+'total numbers'!CT11-'urban numbers'!CT11</f>
        <v>4389.5700440423998</v>
      </c>
      <c r="CU11" s="52">
        <f>+'total numbers'!CU11-'urban numbers'!CU11</f>
        <v>4367.4030763800001</v>
      </c>
      <c r="CV11" s="52">
        <f>+'total numbers'!CV11-'urban numbers'!CV11</f>
        <v>4338.8786998326004</v>
      </c>
      <c r="CW11" s="52">
        <f>+'total numbers'!CW11-'urban numbers'!CW11</f>
        <v>4304.5576491489001</v>
      </c>
      <c r="CX11" s="52">
        <f>+'total numbers'!CX11-'urban numbers'!CX11</f>
        <v>4265.2825304624994</v>
      </c>
      <c r="CY11" s="52">
        <f>+'total numbers'!CY11-'urban numbers'!CY11</f>
        <v>4222.0801218897004</v>
      </c>
      <c r="CZ11" s="52">
        <f>+'total numbers'!CZ11-'urban numbers'!CZ11</f>
        <v>4176.0098938799993</v>
      </c>
      <c r="DA11" s="52">
        <f>+'total numbers'!DA11-'urban numbers'!DA11</f>
        <v>4128.0703337055002</v>
      </c>
      <c r="DB11" s="52">
        <f>+'total numbers'!DB11-'urban numbers'!DB11</f>
        <v>4079.2442067917</v>
      </c>
      <c r="DC11" s="52">
        <f>+'total numbers'!DC11-'urban numbers'!DC11</f>
        <v>4030.5371400420991</v>
      </c>
      <c r="DD11" s="52">
        <f>+'total numbers'!DD11-'urban numbers'!DD11</f>
        <v>3982.9226986163994</v>
      </c>
      <c r="DE11" s="52">
        <f>+'total numbers'!DE11-'urban numbers'!DE11</f>
        <v>3937.25787287</v>
      </c>
    </row>
    <row r="12" spans="1:109">
      <c r="A12" s="114">
        <v>6</v>
      </c>
      <c r="B12" s="3">
        <v>32</v>
      </c>
      <c r="C12" s="1" t="s">
        <v>437</v>
      </c>
      <c r="D12" s="52">
        <f>+'total numbers'!D12*'% rural'!E12/100</f>
        <v>163.84698982908512</v>
      </c>
      <c r="E12" s="52">
        <f>+'total numbers'!E12*'% rural'!F12/100</f>
        <v>175.70732494510531</v>
      </c>
      <c r="F12" s="52">
        <f>+'total numbers'!F12*'% rural'!G12/100</f>
        <v>188.67079679393558</v>
      </c>
      <c r="G12" s="52">
        <f>+'total numbers'!G12*'% rural'!H12/100</f>
        <v>202.43065939346462</v>
      </c>
      <c r="H12" s="52">
        <f>+'total numbers'!H12*'% rural'!I12/100</f>
        <v>217.00294260893864</v>
      </c>
      <c r="I12" s="52">
        <f>+'total numbers'!I12*'% rural'!J12/100</f>
        <v>232.39587876025885</v>
      </c>
      <c r="J12" s="52">
        <f>+'total numbers'!J12*'% rural'!K12/100</f>
        <v>248.60757775051462</v>
      </c>
      <c r="K12" s="52">
        <f>+'total numbers'!K12*'% rural'!L12/100</f>
        <v>265.62319975178639</v>
      </c>
      <c r="L12" s="52">
        <f>+'total numbers'!L12*'% rural'!M12/100</f>
        <v>283.41152656303217</v>
      </c>
      <c r="M12" s="52">
        <f>+'total numbers'!M12*'% rural'!N12/100</f>
        <v>301.92081397409527</v>
      </c>
      <c r="N12" s="52">
        <f>+'total numbers'!N12*'% rural'!O12/100</f>
        <v>321.07378517462132</v>
      </c>
      <c r="O12" s="52">
        <f>+'total numbers'!O12*'% rural'!P12/100</f>
        <v>340.76159878343572</v>
      </c>
      <c r="P12" s="52">
        <f>+'total numbers'!P12*'% rural'!Q12/100</f>
        <v>426.13951255582998</v>
      </c>
      <c r="Q12" s="52">
        <f>+'total numbers'!Q12*'% rural'!R12/100</f>
        <v>531.52718817150742</v>
      </c>
      <c r="R12" s="52">
        <f>+'total numbers'!R12*'% rural'!S12/100</f>
        <v>661.00232370155686</v>
      </c>
      <c r="S12" s="52">
        <f>+'total numbers'!S12*'% rural'!T12/100</f>
        <v>819.18386685256223</v>
      </c>
      <c r="T12" s="52">
        <f>+'total numbers'!T12*'% rural'!U12/100</f>
        <v>1011.1460973117918</v>
      </c>
      <c r="U12" s="52">
        <f>+'total numbers'!U12*'% rural'!V12/100</f>
        <v>1296.2237866170494</v>
      </c>
      <c r="V12" s="52">
        <f>+'total numbers'!V12*'% rural'!W12/100</f>
        <v>1779.0947535486525</v>
      </c>
      <c r="W12" s="52">
        <f>+'total numbers'!W12*'% rural'!X12/100</f>
        <v>2202.2375850142535</v>
      </c>
      <c r="X12" s="52">
        <f>+'total numbers'!X12*'% rural'!Y12/100</f>
        <v>2920.6507490678314</v>
      </c>
      <c r="Y12" s="52">
        <f>+'total numbers'!Y12*'% rural'!Z12/100</f>
        <v>3851.6803414397796</v>
      </c>
      <c r="Z12" s="52">
        <f>+'total numbers'!Z12*'% rural'!AA12/100</f>
        <v>4689.4306032726381</v>
      </c>
      <c r="AA12" s="52">
        <f>+'total numbers'!AA12*'% rural'!AB12/100</f>
        <v>5345.6649839319462</v>
      </c>
      <c r="AB12" s="52">
        <f>+'total numbers'!AB12*'% rural'!AC12/100</f>
        <v>5709.5855367588929</v>
      </c>
      <c r="AC12" s="52">
        <f>+'total numbers'!AC12-'urban numbers'!AC12</f>
        <v>5944.4779609599991</v>
      </c>
      <c r="AD12" s="52">
        <f>+'total numbers'!AD12-'urban numbers'!AD12</f>
        <v>5916.6991888706016</v>
      </c>
      <c r="AE12" s="52">
        <f>+'total numbers'!AE12-'urban numbers'!AE12</f>
        <v>5885.0676988380001</v>
      </c>
      <c r="AF12" s="52">
        <f>+'total numbers'!AF12-'urban numbers'!AF12</f>
        <v>5847.0824903040011</v>
      </c>
      <c r="AG12" s="52">
        <f>+'total numbers'!AG12-'urban numbers'!AG12</f>
        <v>5801.3871737919999</v>
      </c>
      <c r="AH12" s="52">
        <f>+'total numbers'!AH12-'urban numbers'!AH12</f>
        <v>5747.8117067399999</v>
      </c>
      <c r="AI12" s="52">
        <f>+'total numbers'!AI12-'urban numbers'!AI12</f>
        <v>5687.4908521259986</v>
      </c>
      <c r="AJ12" s="52">
        <f>+'total numbers'!AJ12-'urban numbers'!AJ12</f>
        <v>5622.8284794988012</v>
      </c>
      <c r="AK12" s="52">
        <f>+'total numbers'!AK12-'urban numbers'!AK12</f>
        <v>5557.3092891127999</v>
      </c>
      <c r="AL12" s="52">
        <f>+'total numbers'!AL12-'urban numbers'!AL12</f>
        <v>5495.182263824001</v>
      </c>
      <c r="AM12" s="52">
        <f>+'total numbers'!AM12-'urban numbers'!AM12</f>
        <v>5440.3588789000005</v>
      </c>
      <c r="AN12" s="52">
        <f>+'total numbers'!AN12-'urban numbers'!AN12</f>
        <v>5395.2211954584018</v>
      </c>
      <c r="AO12" s="52">
        <f>+'total numbers'!AO12-'urban numbers'!AO12</f>
        <v>5359.4714796672033</v>
      </c>
      <c r="AP12" s="52">
        <f>+'total numbers'!AP12-'urban numbers'!AP12</f>
        <v>5329.5439914350991</v>
      </c>
      <c r="AQ12" s="52">
        <f>+'total numbers'!AQ12-'urban numbers'!AQ12</f>
        <v>5299.6926213467996</v>
      </c>
      <c r="AR12" s="52">
        <f>+'total numbers'!AR12-'urban numbers'!AR12</f>
        <v>5265.7198336199981</v>
      </c>
      <c r="AS12" s="52">
        <f>+'total numbers'!AS12-'urban numbers'!AS12</f>
        <v>5225.8327705295997</v>
      </c>
      <c r="AT12" s="52">
        <f>+'total numbers'!AT12-'urban numbers'!AT12</f>
        <v>5181.715134045</v>
      </c>
      <c r="AU12" s="52">
        <f>+'total numbers'!AU12-'urban numbers'!AU12</f>
        <v>5136.5891830204018</v>
      </c>
      <c r="AV12" s="52">
        <f>+'total numbers'!AV12-'urban numbers'!AV12</f>
        <v>5095.2278774928018</v>
      </c>
      <c r="AW12" s="52">
        <f>+'total numbers'!AW12-'urban numbers'!AW12</f>
        <v>5060.8407168000012</v>
      </c>
      <c r="AX12" s="52">
        <f>+'total numbers'!AX12-'urban numbers'!AX12</f>
        <v>5034.1087748013997</v>
      </c>
      <c r="AY12" s="52">
        <f>+'total numbers'!AY12-'urban numbers'!AY12</f>
        <v>5013.121002928503</v>
      </c>
      <c r="AZ12" s="52">
        <f>+'total numbers'!AZ12-'urban numbers'!AZ12</f>
        <v>4995.4452623088982</v>
      </c>
      <c r="BA12" s="52">
        <f>+'total numbers'!BA12-'urban numbers'!BA12</f>
        <v>4977.7123180149974</v>
      </c>
      <c r="BB12" s="52">
        <f>+'total numbers'!BB12-'urban numbers'!BB12</f>
        <v>4957.4535112900012</v>
      </c>
      <c r="BC12" s="52">
        <f>+'total numbers'!BC12-'urban numbers'!BC12</f>
        <v>4934.3606522009977</v>
      </c>
      <c r="BD12" s="52">
        <f>+'total numbers'!BD12-'urban numbers'!BD12</f>
        <v>4908.8493182873972</v>
      </c>
      <c r="BE12" s="52">
        <f>+'total numbers'!BE12-'urban numbers'!BE12</f>
        <v>4879.9830770910012</v>
      </c>
      <c r="BF12" s="52">
        <f>+'total numbers'!BF12-'urban numbers'!BF12</f>
        <v>4846.5713680424997</v>
      </c>
      <c r="BG12" s="52">
        <f>+'total numbers'!BG12-'urban numbers'!BG12</f>
        <v>4807.6428796899963</v>
      </c>
      <c r="BH12" s="52">
        <f>+'total numbers'!BH12-'urban numbers'!BH12</f>
        <v>4762.3856541096029</v>
      </c>
      <c r="BI12" s="52">
        <f>+'total numbers'!BI12-'urban numbers'!BI12</f>
        <v>4710.9231724644014</v>
      </c>
      <c r="BJ12" s="52">
        <f>+'total numbers'!BJ12-'urban numbers'!BJ12</f>
        <v>4654.4474132085998</v>
      </c>
      <c r="BK12" s="52">
        <f>+'total numbers'!BK12-'urban numbers'!BK12</f>
        <v>4594.9615112491992</v>
      </c>
      <c r="BL12" s="52">
        <f>+'total numbers'!BL12-'urban numbers'!BL12</f>
        <v>4534.2860181399992</v>
      </c>
      <c r="BM12" s="52">
        <f>+'total numbers'!BM12-'urban numbers'!BM12</f>
        <v>4472.6320240911009</v>
      </c>
      <c r="BN12" s="52">
        <f>+'total numbers'!BN12-'urban numbers'!BN12</f>
        <v>4410.2410233607989</v>
      </c>
      <c r="BO12" s="52">
        <f>+'total numbers'!BO12-'urban numbers'!BO12</f>
        <v>4349.1841797312991</v>
      </c>
      <c r="BP12" s="52">
        <f>+'total numbers'!BP12-'urban numbers'!BP12</f>
        <v>4292.0528899223973</v>
      </c>
      <c r="BQ12" s="52">
        <f>+'total numbers'!BQ12-'urban numbers'!BQ12</f>
        <v>4240.7247376000014</v>
      </c>
      <c r="BR12" s="52">
        <f>+'total numbers'!BR12-'urban numbers'!BR12</f>
        <v>4196.546595582302</v>
      </c>
      <c r="BS12" s="52">
        <f>+'total numbers'!BS12-'urban numbers'!BS12</f>
        <v>4159.1244977918977</v>
      </c>
      <c r="BT12" s="52">
        <f>+'total numbers'!BT12-'urban numbers'!BT12</f>
        <v>4126.3466143305996</v>
      </c>
      <c r="BU12" s="52">
        <f>+'total numbers'!BU12-'urban numbers'!BU12</f>
        <v>4094.8700904359976</v>
      </c>
      <c r="BV12" s="52">
        <f>+'total numbers'!BV12-'urban numbers'!BV12</f>
        <v>4062.0979222200003</v>
      </c>
      <c r="BW12" s="52">
        <f>+'total numbers'!BW12-'urban numbers'!BW12</f>
        <v>4027.454830984203</v>
      </c>
      <c r="BX12" s="52">
        <f>+'total numbers'!BX12-'urban numbers'!BX12</f>
        <v>3991.4764906624987</v>
      </c>
      <c r="BY12" s="52">
        <f>+'total numbers'!BY12-'urban numbers'!BY12</f>
        <v>3953.9338107905969</v>
      </c>
      <c r="BZ12" s="52">
        <f>+'total numbers'!BZ12-'urban numbers'!BZ12</f>
        <v>3914.8674501755013</v>
      </c>
      <c r="CA12" s="52">
        <f>+'total numbers'!CA12-'urban numbers'!CA12</f>
        <v>3874.4187171200028</v>
      </c>
      <c r="CB12" s="52">
        <f>+'total numbers'!CB12-'urban numbers'!CB12</f>
        <v>3832.2217574066963</v>
      </c>
      <c r="CC12" s="52">
        <f>+'total numbers'!CC12-'urban numbers'!CC12</f>
        <v>3788.3648546209952</v>
      </c>
      <c r="CD12" s="52">
        <f>+'total numbers'!CD12-'urban numbers'!CD12</f>
        <v>3744.049862016298</v>
      </c>
      <c r="CE12" s="52">
        <f>+'total numbers'!CE12-'urban numbers'!CE12</f>
        <v>3700.8992447756973</v>
      </c>
      <c r="CF12" s="52">
        <f>+'total numbers'!CF12-'urban numbers'!CF12</f>
        <v>3660.0556000799988</v>
      </c>
      <c r="CG12" s="52">
        <f>+'total numbers'!CG12-'urban numbers'!CG12</f>
        <v>3621.8987544984993</v>
      </c>
      <c r="CH12" s="52">
        <f>+'total numbers'!CH12-'urban numbers'!CH12</f>
        <v>3586.0772287053987</v>
      </c>
      <c r="CI12" s="52">
        <f>+'total numbers'!CI12-'urban numbers'!CI12</f>
        <v>3552.1390844999987</v>
      </c>
      <c r="CJ12" s="52">
        <f>+'total numbers'!CJ12-'urban numbers'!CJ12</f>
        <v>3519.3473920916949</v>
      </c>
      <c r="CK12" s="52">
        <f>+'total numbers'!CK12-'urban numbers'!CK12</f>
        <v>3487.1717728000003</v>
      </c>
      <c r="CL12" s="52">
        <f>+'total numbers'!CL12-'urban numbers'!CL12</f>
        <v>3455.5574333679979</v>
      </c>
      <c r="CM12" s="52">
        <f>+'total numbers'!CM12-'urban numbers'!CM12</f>
        <v>3424.6855884444958</v>
      </c>
      <c r="CN12" s="52">
        <f>+'total numbers'!CN12-'urban numbers'!CN12</f>
        <v>3394.5282808740012</v>
      </c>
      <c r="CO12" s="52">
        <f>+'total numbers'!CO12-'urban numbers'!CO12</f>
        <v>3365.108799427202</v>
      </c>
      <c r="CP12" s="52">
        <f>+'total numbers'!CP12-'urban numbers'!CP12</f>
        <v>3336.4204688399986</v>
      </c>
      <c r="CQ12" s="52">
        <f>+'total numbers'!CQ12-'urban numbers'!CQ12</f>
        <v>3308.4298505430052</v>
      </c>
      <c r="CR12" s="52">
        <f>+'total numbers'!CR12-'urban numbers'!CR12</f>
        <v>3281.0814064798033</v>
      </c>
      <c r="CS12" s="52">
        <f>+'total numbers'!CS12-'urban numbers'!CS12</f>
        <v>3254.3397431115955</v>
      </c>
      <c r="CT12" s="52">
        <f>+'total numbers'!CT12-'urban numbers'!CT12</f>
        <v>3228.1740051833985</v>
      </c>
      <c r="CU12" s="52">
        <f>+'total numbers'!CU12-'urban numbers'!CU12</f>
        <v>3202.5596662600001</v>
      </c>
      <c r="CV12" s="52">
        <f>+'total numbers'!CV12-'urban numbers'!CV12</f>
        <v>3177.4712899579972</v>
      </c>
      <c r="CW12" s="52">
        <f>+'total numbers'!CW12-'urban numbers'!CW12</f>
        <v>3152.8958153659987</v>
      </c>
      <c r="CX12" s="52">
        <f>+'total numbers'!CX12-'urban numbers'!CX12</f>
        <v>3128.8384964849974</v>
      </c>
      <c r="CY12" s="52">
        <f>+'total numbers'!CY12-'urban numbers'!CY12</f>
        <v>3105.3068817599997</v>
      </c>
      <c r="CZ12" s="52">
        <f>+'total numbers'!CZ12-'urban numbers'!CZ12</f>
        <v>3082.3053448799983</v>
      </c>
      <c r="DA12" s="52">
        <f>+'total numbers'!DA12-'urban numbers'!DA12</f>
        <v>3059.8447539990011</v>
      </c>
      <c r="DB12" s="52">
        <f>+'total numbers'!DB12-'urban numbers'!DB12</f>
        <v>3037.9329386163954</v>
      </c>
      <c r="DC12" s="52">
        <f>+'total numbers'!DC12-'urban numbers'!DC12</f>
        <v>3016.530197636399</v>
      </c>
      <c r="DD12" s="52">
        <f>+'total numbers'!DD12-'urban numbers'!DD12</f>
        <v>2995.6099787891944</v>
      </c>
      <c r="DE12" s="52">
        <f>+'total numbers'!DE12-'urban numbers'!DE12</f>
        <v>2975.1426700600059</v>
      </c>
    </row>
    <row r="13" spans="1:109">
      <c r="A13" s="114">
        <v>24</v>
      </c>
      <c r="B13" s="3">
        <v>36</v>
      </c>
      <c r="C13" s="1" t="s">
        <v>456</v>
      </c>
      <c r="D13" s="52">
        <f>+'total numbers'!D13*'% rural'!E13/100</f>
        <v>0</v>
      </c>
      <c r="E13" s="52">
        <f>+'total numbers'!E13*'% rural'!F13/100</f>
        <v>0</v>
      </c>
      <c r="F13" s="52">
        <f>+'total numbers'!F13*'% rural'!G13/100</f>
        <v>0</v>
      </c>
      <c r="G13" s="52">
        <f>+'total numbers'!G13*'% rural'!H13/100</f>
        <v>0</v>
      </c>
      <c r="H13" s="52">
        <f>+'total numbers'!H13*'% rural'!I13/100</f>
        <v>0</v>
      </c>
      <c r="I13" s="52">
        <f>+'total numbers'!I13*'% rural'!J13/100</f>
        <v>0</v>
      </c>
      <c r="J13" s="52">
        <f>+'total numbers'!J13*'% rural'!K13/100</f>
        <v>0</v>
      </c>
      <c r="K13" s="52">
        <f>+'total numbers'!K13*'% rural'!L13/100</f>
        <v>0</v>
      </c>
      <c r="L13" s="52">
        <f>+'total numbers'!L13*'% rural'!M13/100</f>
        <v>0</v>
      </c>
      <c r="M13" s="52">
        <f>+'total numbers'!M13*'% rural'!N13/100</f>
        <v>0.46943806005867567</v>
      </c>
      <c r="N13" s="52">
        <f>+'total numbers'!N13*'% rural'!O13/100</f>
        <v>1.5329668964301617</v>
      </c>
      <c r="O13" s="52">
        <f>+'total numbers'!O13*'% rural'!P13/100</f>
        <v>5.0229425743638174</v>
      </c>
      <c r="P13" s="52">
        <f>+'total numbers'!P13*'% rural'!Q13/100</f>
        <v>17.150092308719973</v>
      </c>
      <c r="Q13" s="52">
        <f>+'total numbers'!Q13*'% rural'!R13/100</f>
        <v>55.594288037295776</v>
      </c>
      <c r="R13" s="52">
        <f>+'total numbers'!R13*'% rural'!S13/100</f>
        <v>134.48465372582089</v>
      </c>
      <c r="S13" s="52">
        <f>+'total numbers'!S13*'% rural'!T13/100</f>
        <v>372.26773045240196</v>
      </c>
      <c r="T13" s="52">
        <f>+'total numbers'!T13*'% rural'!U13/100</f>
        <v>876.0098000742405</v>
      </c>
      <c r="U13" s="52">
        <f>+'total numbers'!U13*'% rural'!V13/100</f>
        <v>1300.3533691883904</v>
      </c>
      <c r="V13" s="52">
        <f>+'total numbers'!V13*'% rural'!W13/100</f>
        <v>1636.8852782252291</v>
      </c>
      <c r="W13" s="52">
        <f>+'total numbers'!W13*'% rural'!X13/100</f>
        <v>2165.1081953271573</v>
      </c>
      <c r="X13" s="52">
        <f>+'total numbers'!X13*'% rural'!Y13/100</f>
        <v>2422.9149547077286</v>
      </c>
      <c r="Y13" s="52">
        <f>+'total numbers'!Y13*'% rural'!Z13/100</f>
        <v>2608.67883743107</v>
      </c>
      <c r="Z13" s="52">
        <f>+'total numbers'!Z13*'% rural'!AA13/100</f>
        <v>2813.1795363965007</v>
      </c>
      <c r="AA13" s="52">
        <f>+'total numbers'!AA13*'% rural'!AB13/100</f>
        <v>2838.5724067673464</v>
      </c>
      <c r="AB13" s="52">
        <f>+'total numbers'!AB13*'% rural'!AC13/100</f>
        <v>2532.3890698857135</v>
      </c>
      <c r="AC13" s="52">
        <f>+'total numbers'!AC13-'urban numbers'!AC13</f>
        <v>2046.3658730599991</v>
      </c>
      <c r="AD13" s="52">
        <f>+'total numbers'!AD13-'urban numbers'!AD13</f>
        <v>2041.6404785805007</v>
      </c>
      <c r="AE13" s="52">
        <f>+'total numbers'!AE13-'urban numbers'!AE13</f>
        <v>2038.1458945527002</v>
      </c>
      <c r="AF13" s="52">
        <f>+'total numbers'!AF13-'urban numbers'!AF13</f>
        <v>2034.8828575656007</v>
      </c>
      <c r="AG13" s="52">
        <f>+'total numbers'!AG13-'urban numbers'!AG13</f>
        <v>2031.0955007752</v>
      </c>
      <c r="AH13" s="52">
        <f>+'total numbers'!AH13-'urban numbers'!AH13</f>
        <v>2026.3023145799998</v>
      </c>
      <c r="AI13" s="52">
        <f>+'total numbers'!AI13-'urban numbers'!AI13</f>
        <v>2020.3559829710994</v>
      </c>
      <c r="AJ13" s="52">
        <f>+'total numbers'!AJ13-'urban numbers'!AJ13</f>
        <v>2013.4510670399995</v>
      </c>
      <c r="AK13" s="52">
        <f>+'total numbers'!AK13-'urban numbers'!AK13</f>
        <v>2006.1006393600001</v>
      </c>
      <c r="AL13" s="52">
        <f>+'total numbers'!AL13-'urban numbers'!AL13</f>
        <v>1999.0570888763996</v>
      </c>
      <c r="AM13" s="52">
        <f>+'total numbers'!AM13-'urban numbers'!AM13</f>
        <v>1993.019949380001</v>
      </c>
      <c r="AN13" s="52">
        <f>+'total numbers'!AN13-'urban numbers'!AN13</f>
        <v>1988.2951473188987</v>
      </c>
      <c r="AO13" s="52">
        <f>+'total numbers'!AO13-'urban numbers'!AO13</f>
        <v>1984.4704140135</v>
      </c>
      <c r="AP13" s="52">
        <f>+'total numbers'!AP13-'urban numbers'!AP13</f>
        <v>1980.2516079371999</v>
      </c>
      <c r="AQ13" s="52">
        <f>+'total numbers'!AQ13-'urban numbers'!AQ13</f>
        <v>1973.7976105364996</v>
      </c>
      <c r="AR13" s="52">
        <f>+'total numbers'!AR13-'urban numbers'!AR13</f>
        <v>1963.8824928000013</v>
      </c>
      <c r="AS13" s="52">
        <f>+'total numbers'!AS13-'urban numbers'!AS13</f>
        <v>1949.947124652499</v>
      </c>
      <c r="AT13" s="52">
        <f>+'total numbers'!AT13-'urban numbers'!AT13</f>
        <v>1932.7804341131996</v>
      </c>
      <c r="AU13" s="52">
        <f>+'total numbers'!AU13-'urban numbers'!AU13</f>
        <v>1914.3973771740002</v>
      </c>
      <c r="AV13" s="52">
        <f>+'total numbers'!AV13-'urban numbers'!AV13</f>
        <v>1897.9586203968011</v>
      </c>
      <c r="AW13" s="52">
        <f>+'total numbers'!AW13-'urban numbers'!AW13</f>
        <v>1886.2158165900019</v>
      </c>
      <c r="AX13" s="52">
        <f>+'total numbers'!AX13-'urban numbers'!AX13</f>
        <v>1880.3586275131001</v>
      </c>
      <c r="AY13" s="52">
        <f>+'total numbers'!AY13-'urban numbers'!AY13</f>
        <v>1880.4951511840009</v>
      </c>
      <c r="AZ13" s="52">
        <f>+'total numbers'!AZ13-'urban numbers'!AZ13</f>
        <v>1886.985441731802</v>
      </c>
      <c r="BA13" s="52">
        <f>+'total numbers'!BA13-'urban numbers'!BA13</f>
        <v>1899.6708312382998</v>
      </c>
      <c r="BB13" s="52">
        <f>+'total numbers'!BB13-'urban numbers'!BB13</f>
        <v>1918.194340529999</v>
      </c>
      <c r="BC13" s="52">
        <f>+'total numbers'!BC13-'urban numbers'!BC13</f>
        <v>1942.9275456401992</v>
      </c>
      <c r="BD13" s="52">
        <f>+'total numbers'!BD13-'urban numbers'!BD13</f>
        <v>1973.7480857694009</v>
      </c>
      <c r="BE13" s="52">
        <f>+'total numbers'!BE13-'urban numbers'!BE13</f>
        <v>2009.0372248759995</v>
      </c>
      <c r="BF13" s="52">
        <f>+'total numbers'!BF13-'urban numbers'!BF13</f>
        <v>2046.5323441110013</v>
      </c>
      <c r="BG13" s="52">
        <f>+'total numbers'!BG13-'urban numbers'!BG13</f>
        <v>2084.4984767999995</v>
      </c>
      <c r="BH13" s="52">
        <f>+'total numbers'!BH13-'urban numbers'!BH13</f>
        <v>2120.735229604601</v>
      </c>
      <c r="BI13" s="52">
        <f>+'total numbers'!BI13-'urban numbers'!BI13</f>
        <v>2155.0836365736977</v>
      </c>
      <c r="BJ13" s="52">
        <f>+'total numbers'!BJ13-'urban numbers'!BJ13</f>
        <v>2190.2673444818993</v>
      </c>
      <c r="BK13" s="52">
        <f>+'total numbers'!BK13-'urban numbers'!BK13</f>
        <v>2230.5380100524999</v>
      </c>
      <c r="BL13" s="52">
        <f>+'total numbers'!BL13-'urban numbers'!BL13</f>
        <v>2278.2894664000014</v>
      </c>
      <c r="BM13" s="52">
        <f>+'total numbers'!BM13-'urban numbers'!BM13</f>
        <v>2335.9744346840016</v>
      </c>
      <c r="BN13" s="52">
        <f>+'total numbers'!BN13-'urban numbers'!BN13</f>
        <v>2400.3868382760011</v>
      </c>
      <c r="BO13" s="52">
        <f>+'total numbers'!BO13-'urban numbers'!BO13</f>
        <v>2461.1337870599982</v>
      </c>
      <c r="BP13" s="52">
        <f>+'total numbers'!BP13-'urban numbers'!BP13</f>
        <v>2503.4298405720001</v>
      </c>
      <c r="BQ13" s="52">
        <f>+'total numbers'!BQ13-'urban numbers'!BQ13</f>
        <v>2516.3200011600002</v>
      </c>
      <c r="BR13" s="52">
        <f>+'total numbers'!BR13-'urban numbers'!BR13</f>
        <v>2494.6518312441003</v>
      </c>
      <c r="BS13" s="52">
        <f>+'total numbers'!BS13-'urban numbers'!BS13</f>
        <v>2441.6781774791016</v>
      </c>
      <c r="BT13" s="52">
        <f>+'total numbers'!BT13-'urban numbers'!BT13</f>
        <v>2365.2371185499996</v>
      </c>
      <c r="BU13" s="52">
        <f>+'total numbers'!BU13-'urban numbers'!BU13</f>
        <v>2277.8313489999982</v>
      </c>
      <c r="BV13" s="52">
        <f>+'total numbers'!BV13-'urban numbers'!BV13</f>
        <v>2189.3047192700014</v>
      </c>
      <c r="BW13" s="52">
        <f>+'total numbers'!BW13-'urban numbers'!BW13</f>
        <v>2102.1838733543991</v>
      </c>
      <c r="BX13" s="52">
        <f>+'total numbers'!BX13-'urban numbers'!BX13</f>
        <v>2015.1616794485999</v>
      </c>
      <c r="BY13" s="52">
        <f>+'total numbers'!BY13-'urban numbers'!BY13</f>
        <v>1930.0655857269012</v>
      </c>
      <c r="BZ13" s="52">
        <f>+'total numbers'!BZ13-'urban numbers'!BZ13</f>
        <v>1848.1655098861993</v>
      </c>
      <c r="CA13" s="52">
        <f>+'total numbers'!CA13-'urban numbers'!CA13</f>
        <v>1770.5941607200002</v>
      </c>
      <c r="CB13" s="52">
        <f>+'total numbers'!CB13-'urban numbers'!CB13</f>
        <v>1699.3597689880007</v>
      </c>
      <c r="CC13" s="52">
        <f>+'total numbers'!CC13-'urban numbers'!CC13</f>
        <v>1635.6360142628982</v>
      </c>
      <c r="CD13" s="52">
        <f>+'total numbers'!CD13-'urban numbers'!CD13</f>
        <v>1578.4427778240024</v>
      </c>
      <c r="CE13" s="52">
        <f>+'total numbers'!CE13-'urban numbers'!CE13</f>
        <v>1525.7439330750021</v>
      </c>
      <c r="CF13" s="52">
        <f>+'total numbers'!CF13-'urban numbers'!CF13</f>
        <v>1475.9600966699982</v>
      </c>
      <c r="CG13" s="52">
        <f>+'total numbers'!CG13-'urban numbers'!CG13</f>
        <v>1428.9864795797985</v>
      </c>
      <c r="CH13" s="52">
        <f>+'total numbers'!CH13-'urban numbers'!CH13</f>
        <v>1385.4433445424002</v>
      </c>
      <c r="CI13" s="52">
        <f>+'total numbers'!CI13-'urban numbers'!CI13</f>
        <v>1345.1951204600991</v>
      </c>
      <c r="CJ13" s="52">
        <f>+'total numbers'!CJ13-'urban numbers'!CJ13</f>
        <v>1308.1472361990018</v>
      </c>
      <c r="CK13" s="52">
        <f>+'total numbers'!CK13-'urban numbers'!CK13</f>
        <v>1274.1785975000021</v>
      </c>
      <c r="CL13" s="52">
        <f>+'total numbers'!CL13-'urban numbers'!CL13</f>
        <v>1243.1085871544965</v>
      </c>
      <c r="CM13" s="52">
        <f>+'total numbers'!CM13-'urban numbers'!CM13</f>
        <v>1214.7477408472005</v>
      </c>
      <c r="CN13" s="52">
        <f>+'total numbers'!CN13-'urban numbers'!CN13</f>
        <v>1188.9950036623995</v>
      </c>
      <c r="CO13" s="52">
        <f>+'total numbers'!CO13-'urban numbers'!CO13</f>
        <v>1165.7700904849989</v>
      </c>
      <c r="CP13" s="52">
        <f>+'total numbers'!CP13-'urban numbers'!CP13</f>
        <v>1144.9766120200038</v>
      </c>
      <c r="CQ13" s="52">
        <f>+'total numbers'!CQ13-'urban numbers'!CQ13</f>
        <v>1126.3883229872008</v>
      </c>
      <c r="CR13" s="52">
        <f>+'total numbers'!CR13-'urban numbers'!CR13</f>
        <v>1109.8369954713999</v>
      </c>
      <c r="CS13" s="52">
        <f>+'total numbers'!CS13-'urban numbers'!CS13</f>
        <v>1095.3908583191987</v>
      </c>
      <c r="CT13" s="52">
        <f>+'total numbers'!CT13-'urban numbers'!CT13</f>
        <v>1083.1981957950011</v>
      </c>
      <c r="CU13" s="52">
        <f>+'total numbers'!CU13-'urban numbers'!CU13</f>
        <v>1073.2976665300012</v>
      </c>
      <c r="CV13" s="52">
        <f>+'total numbers'!CV13-'urban numbers'!CV13</f>
        <v>1065.5345723264982</v>
      </c>
      <c r="CW13" s="52">
        <f>+'total numbers'!CW13-'urban numbers'!CW13</f>
        <v>1059.5768054241998</v>
      </c>
      <c r="CX13" s="52">
        <f>+'total numbers'!CX13-'urban numbers'!CX13</f>
        <v>1054.9290081576</v>
      </c>
      <c r="CY13" s="52">
        <f>+'total numbers'!CY13-'urban numbers'!CY13</f>
        <v>1051.0405557173981</v>
      </c>
      <c r="CZ13" s="52">
        <f>+'total numbers'!CZ13-'urban numbers'!CZ13</f>
        <v>1047.3644832000027</v>
      </c>
      <c r="DA13" s="52">
        <f>+'total numbers'!DA13-'urban numbers'!DA13</f>
        <v>1043.3883533219996</v>
      </c>
      <c r="DB13" s="52">
        <f>+'total numbers'!DB13-'urban numbers'!DB13</f>
        <v>1038.6500576320032</v>
      </c>
      <c r="DC13" s="52">
        <f>+'total numbers'!DC13-'urban numbers'!DC13</f>
        <v>1032.7415103839994</v>
      </c>
      <c r="DD13" s="52">
        <f>+'total numbers'!DD13-'urban numbers'!DD13</f>
        <v>1025.3126878539988</v>
      </c>
      <c r="DE13" s="52">
        <f>+'total numbers'!DE13-'urban numbers'!DE13</f>
        <v>1016.0785384199989</v>
      </c>
    </row>
    <row r="14" spans="1:109">
      <c r="A14" s="114">
        <v>11</v>
      </c>
      <c r="B14" s="3">
        <v>40</v>
      </c>
      <c r="C14" s="1" t="s">
        <v>571</v>
      </c>
      <c r="D14" s="52">
        <f>+'total numbers'!D14*'% rural'!E14/100</f>
        <v>2037.32</v>
      </c>
      <c r="E14" s="52">
        <f>+'total numbers'!E14*'% rural'!F14/100</f>
        <v>2092.023589444445</v>
      </c>
      <c r="F14" s="52">
        <f>+'total numbers'!F14*'% rural'!G14/100</f>
        <v>2141.3286022222223</v>
      </c>
      <c r="G14" s="52">
        <f>+'total numbers'!G14*'% rural'!H14/100</f>
        <v>2185.2350383333333</v>
      </c>
      <c r="H14" s="52">
        <f>+'total numbers'!H14*'% rural'!I14/100</f>
        <v>2223.7428977777772</v>
      </c>
      <c r="I14" s="52">
        <f>+'total numbers'!I14*'% rural'!J14/100</f>
        <v>2256.8521805555556</v>
      </c>
      <c r="J14" s="52">
        <f>+'total numbers'!J14*'% rural'!K14/100</f>
        <v>2274.8153959999995</v>
      </c>
      <c r="K14" s="52">
        <f>+'total numbers'!K14*'% rural'!L14/100</f>
        <v>2281.6441585384619</v>
      </c>
      <c r="L14" s="52">
        <f>+'total numbers'!L14*'% rural'!M14/100</f>
        <v>2284.0274079999999</v>
      </c>
      <c r="M14" s="52">
        <f>+'total numbers'!M14*'% rural'!N14/100</f>
        <v>2269.943366</v>
      </c>
      <c r="N14" s="52">
        <f>+'total numbers'!N14*'% rural'!O14/100</f>
        <v>2209.9189399999996</v>
      </c>
      <c r="O14" s="52">
        <f>+'total numbers'!O14*'% rural'!P14/100</f>
        <v>2129.366888</v>
      </c>
      <c r="P14" s="52">
        <f>+'total numbers'!P14*'% rural'!Q14/100</f>
        <v>2146.8198192</v>
      </c>
      <c r="Q14" s="52">
        <f>+'total numbers'!Q14*'% rural'!R14/100</f>
        <v>2257.6153746299997</v>
      </c>
      <c r="R14" s="52">
        <f>+'total numbers'!R14*'% rural'!S14/100</f>
        <v>2282.5753605600003</v>
      </c>
      <c r="S14" s="52">
        <f>+'total numbers'!S14*'% rural'!T14/100</f>
        <v>2333.4160939500002</v>
      </c>
      <c r="T14" s="52">
        <f>+'total numbers'!T14*'% rural'!U14/100</f>
        <v>2414.4838704900003</v>
      </c>
      <c r="U14" s="52">
        <f>+'total numbers'!U14*'% rural'!V14/100</f>
        <v>2513.0295973381817</v>
      </c>
      <c r="V14" s="52">
        <f>+'total numbers'!V14*'% rural'!W14/100</f>
        <v>2628.1822146799996</v>
      </c>
      <c r="W14" s="52">
        <f>+'total numbers'!W14*'% rural'!X14/100</f>
        <v>2739.21466104</v>
      </c>
      <c r="X14" s="52">
        <f>+'total numbers'!X14*'% rural'!Y14/100</f>
        <v>2891.4194847999997</v>
      </c>
      <c r="Y14" s="52">
        <f>+'total numbers'!Y14*'% rural'!Z14/100</f>
        <v>3042.4661053000004</v>
      </c>
      <c r="Z14" s="52">
        <f>+'total numbers'!Z14*'% rural'!AA14/100</f>
        <v>2780.8447499999997</v>
      </c>
      <c r="AA14" s="52">
        <f>+'total numbers'!AA14*'% rural'!AB14/100</f>
        <v>2734.7744945209097</v>
      </c>
      <c r="AB14" s="52">
        <f>+'total numbers'!AB14*'% rural'!AC14/100</f>
        <v>2575.2272346228578</v>
      </c>
      <c r="AC14" s="52">
        <f>+'total numbers'!AC14-'urban numbers'!AC14</f>
        <v>2508.7380587500002</v>
      </c>
      <c r="AD14" s="52">
        <f>+'total numbers'!AD14-'urban numbers'!AD14</f>
        <v>2501.2041795719997</v>
      </c>
      <c r="AE14" s="52">
        <f>+'total numbers'!AE14-'urban numbers'!AE14</f>
        <v>2495.4503239859996</v>
      </c>
      <c r="AF14" s="52">
        <f>+'total numbers'!AF14-'urban numbers'!AF14</f>
        <v>2490.9552172302001</v>
      </c>
      <c r="AG14" s="52">
        <f>+'total numbers'!AG14-'urban numbers'!AG14</f>
        <v>2487.4006042937999</v>
      </c>
      <c r="AH14" s="52">
        <f>+'total numbers'!AH14-'urban numbers'!AH14</f>
        <v>2484.6640200000002</v>
      </c>
      <c r="AI14" s="52">
        <f>+'total numbers'!AI14-'urban numbers'!AI14</f>
        <v>2482.8317742815998</v>
      </c>
      <c r="AJ14" s="52">
        <f>+'total numbers'!AJ14-'urban numbers'!AJ14</f>
        <v>2482.1873240040004</v>
      </c>
      <c r="AK14" s="52">
        <f>+'total numbers'!AK14-'urban numbers'!AK14</f>
        <v>2483.1679216541997</v>
      </c>
      <c r="AL14" s="52">
        <f>+'total numbers'!AL14-'urban numbers'!AL14</f>
        <v>2486.3048325967002</v>
      </c>
      <c r="AM14" s="52">
        <f>+'total numbers'!AM14-'urban numbers'!AM14</f>
        <v>2492.0321935800002</v>
      </c>
      <c r="AN14" s="52">
        <f>+'total numbers'!AN14-'urban numbers'!AN14</f>
        <v>2500.4829430839</v>
      </c>
      <c r="AO14" s="52">
        <f>+'total numbers'!AO14-'urban numbers'!AO14</f>
        <v>2511.3179267861997</v>
      </c>
      <c r="AP14" s="52">
        <f>+'total numbers'!AP14-'urban numbers'!AP14</f>
        <v>2523.6429180599998</v>
      </c>
      <c r="AQ14" s="52">
        <f>+'total numbers'!AQ14-'urban numbers'!AQ14</f>
        <v>2536.2321253782002</v>
      </c>
      <c r="AR14" s="52">
        <f>+'total numbers'!AR14-'urban numbers'!AR14</f>
        <v>2548.154707560001</v>
      </c>
      <c r="AS14" s="52">
        <f>+'total numbers'!AS14-'urban numbers'!AS14</f>
        <v>2558.9828461005</v>
      </c>
      <c r="AT14" s="52">
        <f>+'total numbers'!AT14-'urban numbers'!AT14</f>
        <v>2568.7989627364996</v>
      </c>
      <c r="AU14" s="52">
        <f>+'total numbers'!AU14-'urban numbers'!AU14</f>
        <v>2577.8039419561001</v>
      </c>
      <c r="AV14" s="52">
        <f>+'total numbers'!AV14-'urban numbers'!AV14</f>
        <v>2586.4148306544002</v>
      </c>
      <c r="AW14" s="52">
        <f>+'total numbers'!AW14-'urban numbers'!AW14</f>
        <v>2594.8867083500008</v>
      </c>
      <c r="AX14" s="52">
        <f>+'total numbers'!AX14-'urban numbers'!AX14</f>
        <v>2603.3639639423991</v>
      </c>
      <c r="AY14" s="52">
        <f>+'total numbers'!AY14-'urban numbers'!AY14</f>
        <v>2611.5484706635007</v>
      </c>
      <c r="AZ14" s="52">
        <f>+'total numbers'!AZ14-'urban numbers'!AZ14</f>
        <v>2618.7453620759998</v>
      </c>
      <c r="BA14" s="52">
        <f>+'total numbers'!BA14-'urban numbers'!BA14</f>
        <v>2624.0205041700001</v>
      </c>
      <c r="BB14" s="52">
        <f>+'total numbers'!BB14-'urban numbers'!BB14</f>
        <v>2626.7719907700002</v>
      </c>
      <c r="BC14" s="52">
        <f>+'total numbers'!BC14-'urban numbers'!BC14</f>
        <v>2626.7872566116994</v>
      </c>
      <c r="BD14" s="52">
        <f>+'total numbers'!BD14-'urban numbers'!BD14</f>
        <v>2624.4794689656001</v>
      </c>
      <c r="BE14" s="52">
        <f>+'total numbers'!BE14-'urban numbers'!BE14</f>
        <v>2620.6532257098006</v>
      </c>
      <c r="BF14" s="52">
        <f>+'total numbers'!BF14-'urban numbers'!BF14</f>
        <v>2616.4531683089999</v>
      </c>
      <c r="BG14" s="52">
        <f>+'total numbers'!BG14-'urban numbers'!BG14</f>
        <v>2612.7832669699992</v>
      </c>
      <c r="BH14" s="52">
        <f>+'total numbers'!BH14-'urban numbers'!BH14</f>
        <v>2610.0135154314003</v>
      </c>
      <c r="BI14" s="52">
        <f>+'total numbers'!BI14-'urban numbers'!BI14</f>
        <v>2608.1681606273996</v>
      </c>
      <c r="BJ14" s="52">
        <f>+'total numbers'!BJ14-'urban numbers'!BJ14</f>
        <v>2607.4111690381997</v>
      </c>
      <c r="BK14" s="52">
        <f>+'total numbers'!BK14-'urban numbers'!BK14</f>
        <v>2607.814928613001</v>
      </c>
      <c r="BL14" s="52">
        <f>+'total numbers'!BL14-'urban numbers'!BL14</f>
        <v>2609.4983927399999</v>
      </c>
      <c r="BM14" s="52">
        <f>+'total numbers'!BM14-'urban numbers'!BM14</f>
        <v>2612.198933525</v>
      </c>
      <c r="BN14" s="52">
        <f>+'total numbers'!BN14-'urban numbers'!BN14</f>
        <v>2616.1036147138002</v>
      </c>
      <c r="BO14" s="52">
        <f>+'total numbers'!BO14-'urban numbers'!BO14</f>
        <v>2622.2537103040004</v>
      </c>
      <c r="BP14" s="52">
        <f>+'total numbers'!BP14-'urban numbers'!BP14</f>
        <v>2632.0067445843997</v>
      </c>
      <c r="BQ14" s="52">
        <f>+'total numbers'!BQ14-'urban numbers'!BQ14</f>
        <v>2646.1039445999995</v>
      </c>
      <c r="BR14" s="52">
        <f>+'total numbers'!BR14-'urban numbers'!BR14</f>
        <v>2665.2863032614996</v>
      </c>
      <c r="BS14" s="52">
        <f>+'total numbers'!BS14-'urban numbers'!BS14</f>
        <v>2688.6609694856006</v>
      </c>
      <c r="BT14" s="52">
        <f>+'total numbers'!BT14-'urban numbers'!BT14</f>
        <v>2713.3350342029999</v>
      </c>
      <c r="BU14" s="52">
        <f>+'total numbers'!BU14-'urban numbers'!BU14</f>
        <v>2735.3491176704001</v>
      </c>
      <c r="BV14" s="52">
        <f>+'total numbers'!BV14-'urban numbers'!BV14</f>
        <v>2751.9149700000007</v>
      </c>
      <c r="BW14" s="52">
        <f>+'total numbers'!BW14-'urban numbers'!BW14</f>
        <v>2761.7144661718994</v>
      </c>
      <c r="BX14" s="52">
        <f>+'total numbers'!BX14-'urban numbers'!BX14</f>
        <v>2765.697339069</v>
      </c>
      <c r="BY14" s="52">
        <f>+'total numbers'!BY14-'urban numbers'!BY14</f>
        <v>2766.121195488</v>
      </c>
      <c r="BZ14" s="52">
        <f>+'total numbers'!BZ14-'urban numbers'!BZ14</f>
        <v>2766.3906358087997</v>
      </c>
      <c r="CA14" s="52">
        <f>+'total numbers'!CA14-'urban numbers'!CA14</f>
        <v>2768.9161320000003</v>
      </c>
      <c r="CB14" s="52">
        <f>+'total numbers'!CB14-'urban numbers'!CB14</f>
        <v>2774.3741410384</v>
      </c>
      <c r="CC14" s="52">
        <f>+'total numbers'!CC14-'urban numbers'!CC14</f>
        <v>2781.7751469327995</v>
      </c>
      <c r="CD14" s="52">
        <f>+'total numbers'!CD14-'urban numbers'!CD14</f>
        <v>2789.8539936543011</v>
      </c>
      <c r="CE14" s="52">
        <f>+'total numbers'!CE14-'urban numbers'!CE14</f>
        <v>2796.6704780807995</v>
      </c>
      <c r="CF14" s="52">
        <f>+'total numbers'!CF14-'urban numbers'!CF14</f>
        <v>2800.7898480000003</v>
      </c>
      <c r="CG14" s="52">
        <f>+'total numbers'!CG14-'urban numbers'!CG14</f>
        <v>2801.865844082</v>
      </c>
      <c r="CH14" s="52">
        <f>+'total numbers'!CH14-'urban numbers'!CH14</f>
        <v>2800.3131547347002</v>
      </c>
      <c r="CI14" s="52">
        <f>+'total numbers'!CI14-'urban numbers'!CI14</f>
        <v>2796.3662887867004</v>
      </c>
      <c r="CJ14" s="52">
        <f>+'total numbers'!CJ14-'urban numbers'!CJ14</f>
        <v>2790.4934591729998</v>
      </c>
      <c r="CK14" s="52">
        <f>+'total numbers'!CK14-'urban numbers'!CK14</f>
        <v>2783.0415382000001</v>
      </c>
      <c r="CL14" s="52">
        <f>+'total numbers'!CL14-'urban numbers'!CL14</f>
        <v>2773.9982798761994</v>
      </c>
      <c r="CM14" s="52">
        <f>+'total numbers'!CM14-'urban numbers'!CM14</f>
        <v>2763.2139028889997</v>
      </c>
      <c r="CN14" s="52">
        <f>+'total numbers'!CN14-'urban numbers'!CN14</f>
        <v>2750.7509722799996</v>
      </c>
      <c r="CO14" s="52">
        <f>+'total numbers'!CO14-'urban numbers'!CO14</f>
        <v>2736.6777995330012</v>
      </c>
      <c r="CP14" s="52">
        <f>+'total numbers'!CP14-'urban numbers'!CP14</f>
        <v>2721.0447708499996</v>
      </c>
      <c r="CQ14" s="52">
        <f>+'total numbers'!CQ14-'urban numbers'!CQ14</f>
        <v>2703.8874081205004</v>
      </c>
      <c r="CR14" s="52">
        <f>+'total numbers'!CR14-'urban numbers'!CR14</f>
        <v>2685.2129189312</v>
      </c>
      <c r="CS14" s="52">
        <f>+'total numbers'!CS14-'urban numbers'!CS14</f>
        <v>2665.0179440349993</v>
      </c>
      <c r="CT14" s="52">
        <f>+'total numbers'!CT14-'urban numbers'!CT14</f>
        <v>2643.2836276751996</v>
      </c>
      <c r="CU14" s="52">
        <f>+'total numbers'!CU14-'urban numbers'!CU14</f>
        <v>2619.998545299999</v>
      </c>
      <c r="CV14" s="52">
        <f>+'total numbers'!CV14-'urban numbers'!CV14</f>
        <v>2595.182120208</v>
      </c>
      <c r="CW14" s="52">
        <f>+'total numbers'!CW14-'urban numbers'!CW14</f>
        <v>2568.8525073640012</v>
      </c>
      <c r="CX14" s="52">
        <f>+'total numbers'!CX14-'urban numbers'!CX14</f>
        <v>2541.0011886530992</v>
      </c>
      <c r="CY14" s="52">
        <f>+'total numbers'!CY14-'urban numbers'!CY14</f>
        <v>2511.6130979939999</v>
      </c>
      <c r="CZ14" s="52">
        <f>+'total numbers'!CZ14-'urban numbers'!CZ14</f>
        <v>2480.6902751500002</v>
      </c>
      <c r="DA14" s="52">
        <f>+'total numbers'!DA14-'urban numbers'!DA14</f>
        <v>2448.2621848109002</v>
      </c>
      <c r="DB14" s="52">
        <f>+'total numbers'!DB14-'urban numbers'!DB14</f>
        <v>2414.3682249579988</v>
      </c>
      <c r="DC14" s="52">
        <f>+'total numbers'!DC14-'urban numbers'!DC14</f>
        <v>2379.0351211814996</v>
      </c>
      <c r="DD14" s="52">
        <f>+'total numbers'!DD14-'urban numbers'!DD14</f>
        <v>2342.2962502689998</v>
      </c>
      <c r="DE14" s="52">
        <f>+'total numbers'!DE14-'urban numbers'!DE14</f>
        <v>2304.1934147800002</v>
      </c>
    </row>
    <row r="15" spans="1:109">
      <c r="A15" s="114">
        <v>4</v>
      </c>
      <c r="B15" s="3">
        <v>44</v>
      </c>
      <c r="C15" s="1" t="s">
        <v>582</v>
      </c>
      <c r="D15" s="52">
        <f>+'total numbers'!D15*'% rural'!E15/100</f>
        <v>5.4736563150898334</v>
      </c>
      <c r="E15" s="52">
        <f>+'total numbers'!E15*'% rural'!F15/100</f>
        <v>5.8599650316964009</v>
      </c>
      <c r="F15" s="52">
        <f>+'total numbers'!F15*'% rural'!G15/100</f>
        <v>6.2831409585817539</v>
      </c>
      <c r="G15" s="52">
        <f>+'total numbers'!G15*'% rural'!H15/100</f>
        <v>6.7304301886513791</v>
      </c>
      <c r="H15" s="52">
        <f>+'total numbers'!H15*'% rural'!I15/100</f>
        <v>7.2018530474407934</v>
      </c>
      <c r="I15" s="52">
        <f>+'total numbers'!I15*'% rural'!J15/100</f>
        <v>7.6970696112827781</v>
      </c>
      <c r="J15" s="52">
        <f>+'total numbers'!J15*'% rural'!K15/100</f>
        <v>8.21528322012872</v>
      </c>
      <c r="K15" s="52">
        <f>+'total numbers'!K15*'% rural'!L15/100</f>
        <v>8.7551236934680006</v>
      </c>
      <c r="L15" s="52">
        <f>+'total numbers'!L15*'% rural'!M15/100</f>
        <v>9.3145062937182654</v>
      </c>
      <c r="M15" s="52">
        <f>+'total numbers'!M15*'% rural'!N15/100</f>
        <v>9.8904617331907279</v>
      </c>
      <c r="N15" s="52">
        <f>+'total numbers'!N15*'% rural'!O15/100</f>
        <v>10.478931632680574</v>
      </c>
      <c r="O15" s="52">
        <f>+'total numbers'!O15*'% rural'!P15/100</f>
        <v>11.074522785921026</v>
      </c>
      <c r="P15" s="52">
        <f>+'total numbers'!P15*'% rural'!Q15/100</f>
        <v>11.145642183426764</v>
      </c>
      <c r="Q15" s="52">
        <f>+'total numbers'!Q15*'% rural'!R15/100</f>
        <v>11.179867778233374</v>
      </c>
      <c r="R15" s="52">
        <f>+'total numbers'!R15*'% rural'!S15/100</f>
        <v>11.170796841535868</v>
      </c>
      <c r="S15" s="52">
        <f>+'total numbers'!S15*'% rural'!T15/100</f>
        <v>11.111131706526747</v>
      </c>
      <c r="T15" s="52">
        <f>+'total numbers'!T15*'% rural'!U15/100</f>
        <v>10.992560150402491</v>
      </c>
      <c r="U15" s="52">
        <f>+'total numbers'!U15*'% rural'!V15/100</f>
        <v>11.950916084857541</v>
      </c>
      <c r="V15" s="52">
        <f>+'total numbers'!V15*'% rural'!W15/100</f>
        <v>12.8921367266244</v>
      </c>
      <c r="W15" s="52">
        <f>+'total numbers'!W15*'% rural'!X15/100</f>
        <v>13.775001377543472</v>
      </c>
      <c r="X15" s="52">
        <f>+'total numbers'!X15*'% rural'!Y15/100</f>
        <v>14.542641528353734</v>
      </c>
      <c r="Y15" s="52">
        <f>+'total numbers'!Y15*'% rural'!Z15/100</f>
        <v>15.117849074946172</v>
      </c>
      <c r="Z15" s="52">
        <f>+'total numbers'!Z15*'% rural'!AA15/100</f>
        <v>16.84057375736678</v>
      </c>
      <c r="AA15" s="52">
        <f>+'total numbers'!AA15*'% rural'!AB15/100</f>
        <v>18.234945501156901</v>
      </c>
      <c r="AB15" s="52">
        <f>+'total numbers'!AB15*'% rural'!AC15/100</f>
        <v>18.938756340869567</v>
      </c>
      <c r="AC15" s="52">
        <f>+'total numbers'!AC15-'urban numbers'!AC15</f>
        <v>18.395868800000002</v>
      </c>
      <c r="AD15" s="52">
        <f>+'total numbers'!AD15-'urban numbers'!AD15</f>
        <v>18.850301701399992</v>
      </c>
      <c r="AE15" s="52">
        <f>+'total numbers'!AE15-'urban numbers'!AE15</f>
        <v>19.395088460000004</v>
      </c>
      <c r="AF15" s="52">
        <f>+'total numbers'!AF15-'urban numbers'!AF15</f>
        <v>20.042480554500003</v>
      </c>
      <c r="AG15" s="52">
        <f>+'total numbers'!AG15-'urban numbers'!AG15</f>
        <v>20.802778697400001</v>
      </c>
      <c r="AH15" s="52">
        <f>+'total numbers'!AH15-'urban numbers'!AH15</f>
        <v>21.685525299999995</v>
      </c>
      <c r="AI15" s="52">
        <f>+'total numbers'!AI15-'urban numbers'!AI15</f>
        <v>22.700378560600015</v>
      </c>
      <c r="AJ15" s="52">
        <f>+'total numbers'!AJ15-'urban numbers'!AJ15</f>
        <v>23.855222806799986</v>
      </c>
      <c r="AK15" s="52">
        <f>+'total numbers'!AK15-'urban numbers'!AK15</f>
        <v>25.157157876999989</v>
      </c>
      <c r="AL15" s="52">
        <f>+'total numbers'!AL15-'urban numbers'!AL15</f>
        <v>26.6094639688</v>
      </c>
      <c r="AM15" s="52">
        <f>+'total numbers'!AM15-'urban numbers'!AM15</f>
        <v>28.21030476</v>
      </c>
      <c r="AN15" s="52">
        <f>+'total numbers'!AN15-'urban numbers'!AN15</f>
        <v>29.951924511599998</v>
      </c>
      <c r="AO15" s="52">
        <f>+'total numbers'!AO15-'urban numbers'!AO15</f>
        <v>31.819473806700003</v>
      </c>
      <c r="AP15" s="52">
        <f>+'total numbers'!AP15-'urban numbers'!AP15</f>
        <v>33.792983136000018</v>
      </c>
      <c r="AQ15" s="52">
        <f>+'total numbers'!AQ15-'urban numbers'!AQ15</f>
        <v>35.849807038400002</v>
      </c>
      <c r="AR15" s="52">
        <f>+'total numbers'!AR15-'urban numbers'!AR15</f>
        <v>37.963422199999997</v>
      </c>
      <c r="AS15" s="52">
        <f>+'total numbers'!AS15-'urban numbers'!AS15</f>
        <v>40.14732148569999</v>
      </c>
      <c r="AT15" s="52">
        <f>+'total numbers'!AT15-'urban numbers'!AT15</f>
        <v>42.374487939200009</v>
      </c>
      <c r="AU15" s="52">
        <f>+'total numbers'!AU15-'urban numbers'!AU15</f>
        <v>44.519909018199996</v>
      </c>
      <c r="AV15" s="52">
        <f>+'total numbers'!AV15-'urban numbers'!AV15</f>
        <v>46.407909035700001</v>
      </c>
      <c r="AW15" s="52">
        <f>+'total numbers'!AW15-'urban numbers'!AW15</f>
        <v>47.903454240000016</v>
      </c>
      <c r="AX15" s="52">
        <f>+'total numbers'!AX15-'urban numbers'!AX15</f>
        <v>48.907861226400001</v>
      </c>
      <c r="AY15" s="52">
        <f>+'total numbers'!AY15-'urban numbers'!AY15</f>
        <v>49.451916320000009</v>
      </c>
      <c r="AZ15" s="52">
        <f>+'total numbers'!AZ15-'urban numbers'!AZ15</f>
        <v>49.691213408399989</v>
      </c>
      <c r="BA15" s="52">
        <f>+'total numbers'!BA15-'urban numbers'!BA15</f>
        <v>49.866543790799994</v>
      </c>
      <c r="BB15" s="52">
        <f>+'total numbers'!BB15-'urban numbers'!BB15</f>
        <v>50.153160070000013</v>
      </c>
      <c r="BC15" s="52">
        <f>+'total numbers'!BC15-'urban numbers'!BC15</f>
        <v>50.629004232299991</v>
      </c>
      <c r="BD15" s="52">
        <f>+'total numbers'!BD15-'urban numbers'!BD15</f>
        <v>51.235438963799993</v>
      </c>
      <c r="BE15" s="52">
        <f>+'total numbers'!BE15-'urban numbers'!BE15</f>
        <v>51.839991959000002</v>
      </c>
      <c r="BF15" s="52">
        <f>+'total numbers'!BF15-'urban numbers'!BF15</f>
        <v>52.230745496999987</v>
      </c>
      <c r="BG15" s="52">
        <f>+'total numbers'!BG15-'urban numbers'!BG15</f>
        <v>52.245703939999999</v>
      </c>
      <c r="BH15" s="52">
        <f>+'total numbers'!BH15-'urban numbers'!BH15</f>
        <v>51.821669631599974</v>
      </c>
      <c r="BI15" s="52">
        <f>+'total numbers'!BI15-'urban numbers'!BI15</f>
        <v>51.008565433499996</v>
      </c>
      <c r="BJ15" s="52">
        <f>+'total numbers'!BJ15-'urban numbers'!BJ15</f>
        <v>49.89455733760002</v>
      </c>
      <c r="BK15" s="52">
        <f>+'total numbers'!BK15-'urban numbers'!BK15</f>
        <v>48.637915519999979</v>
      </c>
      <c r="BL15" s="52">
        <f>+'total numbers'!BL15-'urban numbers'!BL15</f>
        <v>47.373603750000001</v>
      </c>
      <c r="BM15" s="52">
        <f>+'total numbers'!BM15-'urban numbers'!BM15</f>
        <v>46.149321157300022</v>
      </c>
      <c r="BN15" s="52">
        <f>+'total numbers'!BN15-'urban numbers'!BN15</f>
        <v>44.958593715900008</v>
      </c>
      <c r="BO15" s="52">
        <f>+'total numbers'!BO15-'urban numbers'!BO15</f>
        <v>43.82524901459999</v>
      </c>
      <c r="BP15" s="52">
        <f>+'total numbers'!BP15-'urban numbers'!BP15</f>
        <v>42.752849220300021</v>
      </c>
      <c r="BQ15" s="52">
        <f>+'total numbers'!BQ15-'urban numbers'!BQ15</f>
        <v>41.740171199999992</v>
      </c>
      <c r="BR15" s="52">
        <f>+'total numbers'!BR15-'urban numbers'!BR15</f>
        <v>40.80537835100003</v>
      </c>
      <c r="BS15" s="52">
        <f>+'total numbers'!BS15-'urban numbers'!BS15</f>
        <v>39.961037501999982</v>
      </c>
      <c r="BT15" s="52">
        <f>+'total numbers'!BT15-'urban numbers'!BT15</f>
        <v>39.186428246399998</v>
      </c>
      <c r="BU15" s="52">
        <f>+'total numbers'!BU15-'urban numbers'!BU15</f>
        <v>38.450075493199989</v>
      </c>
      <c r="BV15" s="52">
        <f>+'total numbers'!BV15-'urban numbers'!BV15</f>
        <v>37.731036060000008</v>
      </c>
      <c r="BW15" s="52">
        <f>+'total numbers'!BW15-'urban numbers'!BW15</f>
        <v>37.028006639199987</v>
      </c>
      <c r="BX15" s="52">
        <f>+'total numbers'!BX15-'urban numbers'!BX15</f>
        <v>36.351502387200043</v>
      </c>
      <c r="BY15" s="52">
        <f>+'total numbers'!BY15-'urban numbers'!BY15</f>
        <v>35.706126831299969</v>
      </c>
      <c r="BZ15" s="52">
        <f>+'total numbers'!BZ15-'urban numbers'!BZ15</f>
        <v>35.09848894969997</v>
      </c>
      <c r="CA15" s="52">
        <f>+'total numbers'!CA15-'urban numbers'!CA15</f>
        <v>34.532737279999992</v>
      </c>
      <c r="CB15" s="52">
        <f>+'total numbers'!CB15-'urban numbers'!CB15</f>
        <v>34.008309805500005</v>
      </c>
      <c r="CC15" s="52">
        <f>+'total numbers'!CC15-'urban numbers'!CC15</f>
        <v>33.522929061500008</v>
      </c>
      <c r="CD15" s="52">
        <f>+'total numbers'!CD15-'urban numbers'!CD15</f>
        <v>33.076534678200005</v>
      </c>
      <c r="CE15" s="52">
        <f>+'total numbers'!CE15-'urban numbers'!CE15</f>
        <v>32.668992970200009</v>
      </c>
      <c r="CF15" s="52">
        <f>+'total numbers'!CF15-'urban numbers'!CF15</f>
        <v>32.299838739999984</v>
      </c>
      <c r="CG15" s="52">
        <f>+'total numbers'!CG15-'urban numbers'!CG15</f>
        <v>31.966182457600041</v>
      </c>
      <c r="CH15" s="52">
        <f>+'total numbers'!CH15-'urban numbers'!CH15</f>
        <v>31.666898690700009</v>
      </c>
      <c r="CI15" s="52">
        <f>+'total numbers'!CI15-'urban numbers'!CI15</f>
        <v>31.404951961100039</v>
      </c>
      <c r="CJ15" s="52">
        <f>+'total numbers'!CJ15-'urban numbers'!CJ15</f>
        <v>31.185363762299971</v>
      </c>
      <c r="CK15" s="52">
        <f>+'total numbers'!CK15-'urban numbers'!CK15</f>
        <v>31.010023230000002</v>
      </c>
      <c r="CL15" s="52">
        <f>+'total numbers'!CL15-'urban numbers'!CL15</f>
        <v>30.880648240400035</v>
      </c>
      <c r="CM15" s="52">
        <f>+'total numbers'!CM15-'urban numbers'!CM15</f>
        <v>30.791271918399957</v>
      </c>
      <c r="CN15" s="52">
        <f>+'total numbers'!CN15-'urban numbers'!CN15</f>
        <v>30.726893214000029</v>
      </c>
      <c r="CO15" s="52">
        <f>+'total numbers'!CO15-'urban numbers'!CO15</f>
        <v>30.666893626100034</v>
      </c>
      <c r="CP15" s="52">
        <f>+'total numbers'!CP15-'urban numbers'!CP15</f>
        <v>30.595162659999971</v>
      </c>
      <c r="CQ15" s="52">
        <f>+'total numbers'!CQ15-'urban numbers'!CQ15</f>
        <v>30.503633017200002</v>
      </c>
      <c r="CR15" s="52">
        <f>+'total numbers'!CR15-'urban numbers'!CR15</f>
        <v>30.393034830299939</v>
      </c>
      <c r="CS15" s="52">
        <f>+'total numbers'!CS15-'urban numbers'!CS15</f>
        <v>30.266163739299998</v>
      </c>
      <c r="CT15" s="52">
        <f>+'total numbers'!CT15-'urban numbers'!CT15</f>
        <v>30.130179822000059</v>
      </c>
      <c r="CU15" s="52">
        <f>+'total numbers'!CU15-'urban numbers'!CU15</f>
        <v>29.99050410000001</v>
      </c>
      <c r="CV15" s="52">
        <f>+'total numbers'!CV15-'urban numbers'!CV15</f>
        <v>29.848304625599951</v>
      </c>
      <c r="CW15" s="52">
        <f>+'total numbers'!CW15-'urban numbers'!CW15</f>
        <v>29.701378723999994</v>
      </c>
      <c r="CX15" s="52">
        <f>+'total numbers'!CX15-'urban numbers'!CX15</f>
        <v>29.545725651600037</v>
      </c>
      <c r="CY15" s="52">
        <f>+'total numbers'!CY15-'urban numbers'!CY15</f>
        <v>29.377694637499928</v>
      </c>
      <c r="CZ15" s="52">
        <f>+'total numbers'!CZ15-'urban numbers'!CZ15</f>
        <v>29.195306280000011</v>
      </c>
      <c r="DA15" s="52">
        <f>+'total numbers'!DA15-'urban numbers'!DA15</f>
        <v>28.99981498919999</v>
      </c>
      <c r="DB15" s="52">
        <f>+'total numbers'!DB15-'urban numbers'!DB15</f>
        <v>28.795365790400012</v>
      </c>
      <c r="DC15" s="52">
        <f>+'total numbers'!DC15-'urban numbers'!DC15</f>
        <v>28.589805800799979</v>
      </c>
      <c r="DD15" s="52">
        <f>+'total numbers'!DD15-'urban numbers'!DD15</f>
        <v>28.394463975000008</v>
      </c>
      <c r="DE15" s="52">
        <f>+'total numbers'!DE15-'urban numbers'!DE15</f>
        <v>28.224199160000012</v>
      </c>
    </row>
    <row r="16" spans="1:109">
      <c r="A16" s="114">
        <v>17</v>
      </c>
      <c r="B16" s="3">
        <v>48</v>
      </c>
      <c r="C16" s="1" t="s">
        <v>517</v>
      </c>
      <c r="D16" s="52">
        <f>+'total numbers'!D16*'% rural'!E16/100</f>
        <v>34.688025104177569</v>
      </c>
      <c r="E16" s="52">
        <f>+'total numbers'!E16*'% rural'!F16/100</f>
        <v>36.107839147724036</v>
      </c>
      <c r="F16" s="52">
        <f>+'total numbers'!F16*'% rural'!G16/100</f>
        <v>37.633411839308884</v>
      </c>
      <c r="G16" s="52">
        <f>+'total numbers'!G16*'% rural'!H16/100</f>
        <v>39.193290275602777</v>
      </c>
      <c r="H16" s="52">
        <f>+'total numbers'!H16*'% rural'!I16/100</f>
        <v>40.782893810360633</v>
      </c>
      <c r="I16" s="52">
        <f>+'total numbers'!I16*'% rural'!J16/100</f>
        <v>42.396468375003039</v>
      </c>
      <c r="J16" s="52">
        <f>+'total numbers'!J16*'% rural'!K16/100</f>
        <v>44.026886148996219</v>
      </c>
      <c r="K16" s="52">
        <f>+'total numbers'!K16*'% rural'!L16/100</f>
        <v>45.665413964975514</v>
      </c>
      <c r="L16" s="52">
        <f>+'total numbers'!L16*'% rural'!M16/100</f>
        <v>47.301445698033191</v>
      </c>
      <c r="M16" s="52">
        <f>+'total numbers'!M16*'% rural'!N16/100</f>
        <v>48.922193172965109</v>
      </c>
      <c r="N16" s="52">
        <f>+'total numbers'!N16*'% rural'!O16/100</f>
        <v>50.512329300148146</v>
      </c>
      <c r="O16" s="52">
        <f>+'total numbers'!O16*'% rural'!P16/100</f>
        <v>52.05357620397055</v>
      </c>
      <c r="P16" s="52">
        <f>+'total numbers'!P16*'% rural'!Q16/100</f>
        <v>53.589583169012442</v>
      </c>
      <c r="Q16" s="52">
        <f>+'total numbers'!Q16*'% rural'!R16/100</f>
        <v>55.032757166805226</v>
      </c>
      <c r="R16" s="52">
        <f>+'total numbers'!R16*'% rural'!S16/100</f>
        <v>56.352356193112939</v>
      </c>
      <c r="S16" s="52">
        <f>+'total numbers'!S16*'% rural'!T16/100</f>
        <v>57.512128048040566</v>
      </c>
      <c r="T16" s="52">
        <f>+'total numbers'!T16*'% rural'!U16/100</f>
        <v>58.469432186018487</v>
      </c>
      <c r="U16" s="52">
        <f>+'total numbers'!U16*'% rural'!V16/100</f>
        <v>56.856241143924542</v>
      </c>
      <c r="V16" s="52">
        <f>+'total numbers'!V16*'% rural'!W16/100</f>
        <v>54.992489782428841</v>
      </c>
      <c r="W16" s="52">
        <f>+'total numbers'!W16*'% rural'!X16/100</f>
        <v>52.850744511606464</v>
      </c>
      <c r="X16" s="52">
        <f>+'total numbers'!X16*'% rural'!Y16/100</f>
        <v>50.400647452384064</v>
      </c>
      <c r="Y16" s="52">
        <f>+'total numbers'!Y16*'% rural'!Z16/100</f>
        <v>47.608605499871302</v>
      </c>
      <c r="Z16" s="52">
        <f>+'total numbers'!Z16*'% rural'!AA16/100</f>
        <v>47.43003060944239</v>
      </c>
      <c r="AA16" s="52">
        <f>+'total numbers'!AA16*'% rural'!AB16/100</f>
        <v>46.532732741404942</v>
      </c>
      <c r="AB16" s="52">
        <f>+'total numbers'!AB16*'% rural'!AC16/100</f>
        <v>44.733136402066805</v>
      </c>
      <c r="AC16" s="52">
        <f>+'total numbers'!AC16-'urban numbers'!AC16</f>
        <v>41.810285320000006</v>
      </c>
      <c r="AD16" s="52">
        <f>+'total numbers'!AD16-'urban numbers'!AD16</f>
        <v>39.34633309920001</v>
      </c>
      <c r="AE16" s="52">
        <f>+'total numbers'!AE16-'urban numbers'!AE16</f>
        <v>37.509124491999998</v>
      </c>
      <c r="AF16" s="52">
        <f>+'total numbers'!AF16-'urban numbers'!AF16</f>
        <v>35.959718651999992</v>
      </c>
      <c r="AG16" s="52">
        <f>+'total numbers'!AG16-'urban numbers'!AG16</f>
        <v>34.485548287399993</v>
      </c>
      <c r="AH16" s="52">
        <f>+'total numbers'!AH16-'urban numbers'!AH16</f>
        <v>32.982452999999992</v>
      </c>
      <c r="AI16" s="52">
        <f>+'total numbers'!AI16-'urban numbers'!AI16</f>
        <v>31.446944933699996</v>
      </c>
      <c r="AJ16" s="52">
        <f>+'total numbers'!AJ16-'urban numbers'!AJ16</f>
        <v>29.965881044400007</v>
      </c>
      <c r="AK16" s="52">
        <f>+'total numbers'!AK16-'urban numbers'!AK16</f>
        <v>28.696741881099996</v>
      </c>
      <c r="AL16" s="52">
        <f>+'total numbers'!AL16-'urban numbers'!AL16</f>
        <v>27.845012507199996</v>
      </c>
      <c r="AM16" s="52">
        <f>+'total numbers'!AM16-'urban numbers'!AM16</f>
        <v>27.600601600000005</v>
      </c>
      <c r="AN16" s="52">
        <f>+'total numbers'!AN16-'urban numbers'!AN16</f>
        <v>28.069850823999985</v>
      </c>
      <c r="AO16" s="52">
        <f>+'total numbers'!AO16-'urban numbers'!AO16</f>
        <v>29.201765440999992</v>
      </c>
      <c r="AP16" s="52">
        <f>+'total numbers'!AP16-'urban numbers'!AP16</f>
        <v>30.728077340399977</v>
      </c>
      <c r="AQ16" s="52">
        <f>+'total numbers'!AQ16-'urban numbers'!AQ16</f>
        <v>32.207193236999984</v>
      </c>
      <c r="AR16" s="52">
        <f>+'total numbers'!AR16-'urban numbers'!AR16</f>
        <v>33.28228575</v>
      </c>
      <c r="AS16" s="52">
        <f>+'total numbers'!AS16-'urban numbers'!AS16</f>
        <v>33.774332955200009</v>
      </c>
      <c r="AT16" s="52">
        <f>+'total numbers'!AT16-'urban numbers'!AT16</f>
        <v>33.770944347400018</v>
      </c>
      <c r="AU16" s="52">
        <f>+'total numbers'!AU16-'urban numbers'!AU16</f>
        <v>33.487832348000012</v>
      </c>
      <c r="AV16" s="52">
        <f>+'total numbers'!AV16-'urban numbers'!AV16</f>
        <v>33.27724808100001</v>
      </c>
      <c r="AW16" s="52">
        <f>+'total numbers'!AW16-'urban numbers'!AW16</f>
        <v>33.402727709999994</v>
      </c>
      <c r="AX16" s="52">
        <f>+'total numbers'!AX16-'urban numbers'!AX16</f>
        <v>33.919239303600023</v>
      </c>
      <c r="AY16" s="52">
        <f>+'total numbers'!AY16-'urban numbers'!AY16</f>
        <v>34.742478269200006</v>
      </c>
      <c r="AZ16" s="52">
        <f>+'total numbers'!AZ16-'urban numbers'!AZ16</f>
        <v>35.8382302272</v>
      </c>
      <c r="BA16" s="52">
        <f>+'total numbers'!BA16-'urban numbers'!BA16</f>
        <v>37.122322749600016</v>
      </c>
      <c r="BB16" s="52">
        <f>+'total numbers'!BB16-'urban numbers'!BB16</f>
        <v>38.514578939999979</v>
      </c>
      <c r="BC16" s="52">
        <f>+'total numbers'!BC16-'urban numbers'!BC16</f>
        <v>40.014174420000018</v>
      </c>
      <c r="BD16" s="52">
        <f>+'total numbers'!BD16-'urban numbers'!BD16</f>
        <v>41.624036994800008</v>
      </c>
      <c r="BE16" s="52">
        <f>+'total numbers'!BE16-'urban numbers'!BE16</f>
        <v>43.261677453700031</v>
      </c>
      <c r="BF16" s="52">
        <f>+'total numbers'!BF16-'urban numbers'!BF16</f>
        <v>44.830933935199994</v>
      </c>
      <c r="BG16" s="52">
        <f>+'total numbers'!BG16-'urban numbers'!BG16</f>
        <v>46.268579980000027</v>
      </c>
      <c r="BH16" s="52">
        <f>+'total numbers'!BH16-'urban numbers'!BH16</f>
        <v>47.542541363100042</v>
      </c>
      <c r="BI16" s="52">
        <f>+'total numbers'!BI16-'urban numbers'!BI16</f>
        <v>48.673485900000003</v>
      </c>
      <c r="BJ16" s="52">
        <f>+'total numbers'!BJ16-'urban numbers'!BJ16</f>
        <v>49.720083015</v>
      </c>
      <c r="BK16" s="52">
        <f>+'total numbers'!BK16-'urban numbers'!BK16</f>
        <v>50.76779313000003</v>
      </c>
      <c r="BL16" s="52">
        <f>+'total numbers'!BL16-'urban numbers'!BL16</f>
        <v>51.877208160000009</v>
      </c>
      <c r="BM16" s="52">
        <f>+'total numbers'!BM16-'urban numbers'!BM16</f>
        <v>53.055099751499995</v>
      </c>
      <c r="BN16" s="52">
        <f>+'total numbers'!BN16-'urban numbers'!BN16</f>
        <v>54.279709817300045</v>
      </c>
      <c r="BO16" s="52">
        <f>+'total numbers'!BO16-'urban numbers'!BO16</f>
        <v>55.546576897199998</v>
      </c>
      <c r="BP16" s="52">
        <f>+'total numbers'!BP16-'urban numbers'!BP16</f>
        <v>56.844901219199983</v>
      </c>
      <c r="BQ16" s="52">
        <f>+'total numbers'!BQ16-'urban numbers'!BQ16</f>
        <v>58.163406479999992</v>
      </c>
      <c r="BR16" s="52">
        <f>+'total numbers'!BR16-'urban numbers'!BR16</f>
        <v>59.49407969409998</v>
      </c>
      <c r="BS16" s="52">
        <f>+'total numbers'!BS16-'urban numbers'!BS16</f>
        <v>60.829523657999971</v>
      </c>
      <c r="BT16" s="52">
        <f>+'total numbers'!BT16-'urban numbers'!BT16</f>
        <v>62.158047570000008</v>
      </c>
      <c r="BU16" s="52">
        <f>+'total numbers'!BU16-'urban numbers'!BU16</f>
        <v>63.466388586000051</v>
      </c>
      <c r="BV16" s="52">
        <f>+'total numbers'!BV16-'urban numbers'!BV16</f>
        <v>64.739603340000031</v>
      </c>
      <c r="BW16" s="52">
        <f>+'total numbers'!BW16-'urban numbers'!BW16</f>
        <v>65.985702613200033</v>
      </c>
      <c r="BX16" s="52">
        <f>+'total numbers'!BX16-'urban numbers'!BX16</f>
        <v>67.189385959199967</v>
      </c>
      <c r="BY16" s="52">
        <f>+'total numbers'!BY16-'urban numbers'!BY16</f>
        <v>68.288534885999979</v>
      </c>
      <c r="BZ16" s="52">
        <f>+'total numbers'!BZ16-'urban numbers'!BZ16</f>
        <v>69.205782750299932</v>
      </c>
      <c r="CA16" s="52">
        <f>+'total numbers'!CA16-'urban numbers'!CA16</f>
        <v>69.895552080000016</v>
      </c>
      <c r="CB16" s="52">
        <f>+'total numbers'!CB16-'urban numbers'!CB16</f>
        <v>70.334914789999971</v>
      </c>
      <c r="CC16" s="52">
        <f>+'total numbers'!CC16-'urban numbers'!CC16</f>
        <v>70.560444090000033</v>
      </c>
      <c r="CD16" s="52">
        <f>+'total numbers'!CD16-'urban numbers'!CD16</f>
        <v>70.658339096400027</v>
      </c>
      <c r="CE16" s="52">
        <f>+'total numbers'!CE16-'urban numbers'!CE16</f>
        <v>70.743774780000081</v>
      </c>
      <c r="CF16" s="52">
        <f>+'total numbers'!CF16-'urban numbers'!CF16</f>
        <v>70.89602069</v>
      </c>
      <c r="CG16" s="52">
        <f>+'total numbers'!CG16-'urban numbers'!CG16</f>
        <v>71.138857305599913</v>
      </c>
      <c r="CH16" s="52">
        <f>+'total numbers'!CH16-'urban numbers'!CH16</f>
        <v>71.44655000399996</v>
      </c>
      <c r="CI16" s="52">
        <f>+'total numbers'!CI16-'urban numbers'!CI16</f>
        <v>71.786635865999983</v>
      </c>
      <c r="CJ16" s="52">
        <f>+'total numbers'!CJ16-'urban numbers'!CJ16</f>
        <v>72.109037775999923</v>
      </c>
      <c r="CK16" s="52">
        <f>+'total numbers'!CK16-'urban numbers'!CK16</f>
        <v>72.379202839999948</v>
      </c>
      <c r="CL16" s="52">
        <f>+'total numbers'!CL16-'urban numbers'!CL16</f>
        <v>72.593563974600102</v>
      </c>
      <c r="CM16" s="52">
        <f>+'total numbers'!CM16-'urban numbers'!CM16</f>
        <v>72.766492346400014</v>
      </c>
      <c r="CN16" s="52">
        <f>+'total numbers'!CN16-'urban numbers'!CN16</f>
        <v>72.901861348400075</v>
      </c>
      <c r="CO16" s="52">
        <f>+'total numbers'!CO16-'urban numbers'!CO16</f>
        <v>73.007939862200033</v>
      </c>
      <c r="CP16" s="52">
        <f>+'total numbers'!CP16-'urban numbers'!CP16</f>
        <v>73.089848970000048</v>
      </c>
      <c r="CQ16" s="52">
        <f>+'total numbers'!CQ16-'urban numbers'!CQ16</f>
        <v>73.147705612799882</v>
      </c>
      <c r="CR16" s="52">
        <f>+'total numbers'!CR16-'urban numbers'!CR16</f>
        <v>73.179388358999972</v>
      </c>
      <c r="CS16" s="52">
        <f>+'total numbers'!CS16-'urban numbers'!CS16</f>
        <v>73.186368241999958</v>
      </c>
      <c r="CT16" s="52">
        <f>+'total numbers'!CT16-'urban numbers'!CT16</f>
        <v>73.170220948000065</v>
      </c>
      <c r="CU16" s="52">
        <f>+'total numbers'!CU16-'urban numbers'!CU16</f>
        <v>73.132135400000038</v>
      </c>
      <c r="CV16" s="52">
        <f>+'total numbers'!CV16-'urban numbers'!CV16</f>
        <v>73.072460133400114</v>
      </c>
      <c r="CW16" s="52">
        <f>+'total numbers'!CW16-'urban numbers'!CW16</f>
        <v>72.991598495200037</v>
      </c>
      <c r="CX16" s="52">
        <f>+'total numbers'!CX16-'urban numbers'!CX16</f>
        <v>72.890996799199911</v>
      </c>
      <c r="CY16" s="52">
        <f>+'total numbers'!CY16-'urban numbers'!CY16</f>
        <v>72.771696260999988</v>
      </c>
      <c r="CZ16" s="52">
        <f>+'total numbers'!CZ16-'urban numbers'!CZ16</f>
        <v>72.634907099999964</v>
      </c>
      <c r="DA16" s="52">
        <f>+'total numbers'!DA16-'urban numbers'!DA16</f>
        <v>72.481183644999987</v>
      </c>
      <c r="DB16" s="52">
        <f>+'total numbers'!DB16-'urban numbers'!DB16</f>
        <v>72.309808122300069</v>
      </c>
      <c r="DC16" s="52">
        <f>+'total numbers'!DC16-'urban numbers'!DC16</f>
        <v>72.119386836000103</v>
      </c>
      <c r="DD16" s="52">
        <f>+'total numbers'!DD16-'urban numbers'!DD16</f>
        <v>71.90741834640005</v>
      </c>
      <c r="DE16" s="52">
        <f>+'total numbers'!DE16-'urban numbers'!DE16</f>
        <v>71.672162819999926</v>
      </c>
    </row>
    <row r="17" spans="1:109">
      <c r="A17" s="114">
        <v>18</v>
      </c>
      <c r="B17" s="3">
        <v>50</v>
      </c>
      <c r="C17" s="1" t="s">
        <v>668</v>
      </c>
      <c r="D17" s="52">
        <f>+'total numbers'!D17*'% rural'!E17/100</f>
        <v>12262.442906145141</v>
      </c>
      <c r="E17" s="52">
        <f>+'total numbers'!E17*'% rural'!F17/100</f>
        <v>12482.780995440238</v>
      </c>
      <c r="F17" s="52">
        <f>+'total numbers'!F17*'% rural'!G17/100</f>
        <v>12708.124641178192</v>
      </c>
      <c r="G17" s="52">
        <f>+'total numbers'!G17*'% rural'!H17/100</f>
        <v>12936.96910888059</v>
      </c>
      <c r="H17" s="52">
        <f>+'total numbers'!H17*'% rural'!I17/100</f>
        <v>13169.30157486678</v>
      </c>
      <c r="I17" s="52">
        <f>+'total numbers'!I17*'% rural'!J17/100</f>
        <v>13405.100007401274</v>
      </c>
      <c r="J17" s="52">
        <f>+'total numbers'!J17*'% rural'!K17/100</f>
        <v>13644.331959890293</v>
      </c>
      <c r="K17" s="52">
        <f>+'total numbers'!K17*'% rural'!L17/100</f>
        <v>13886.953222018416</v>
      </c>
      <c r="L17" s="52">
        <f>+'total numbers'!L17*'% rural'!M17/100</f>
        <v>14132.906312365274</v>
      </c>
      <c r="M17" s="52">
        <f>+'total numbers'!M17*'% rural'!N17/100</f>
        <v>14382.118794140075</v>
      </c>
      <c r="N17" s="52">
        <f>+'total numbers'!N17*'% rural'!O17/100</f>
        <v>14634.501393549752</v>
      </c>
      <c r="O17" s="52">
        <f>+'total numbers'!O17*'% rural'!P17/100</f>
        <v>14889.945897948664</v>
      </c>
      <c r="P17" s="52">
        <f>+'total numbers'!P17*'% rural'!Q17/100</f>
        <v>16166.194301324293</v>
      </c>
      <c r="Q17" s="52">
        <f>+'total numbers'!Q17*'% rural'!R17/100</f>
        <v>17549.891398009939</v>
      </c>
      <c r="R17" s="52">
        <f>+'total numbers'!R17*'% rural'!S17/100</f>
        <v>19049.708280503648</v>
      </c>
      <c r="S17" s="52">
        <f>+'total numbers'!S17*'% rural'!T17/100</f>
        <v>20674.941997510945</v>
      </c>
      <c r="T17" s="52">
        <f>+'total numbers'!T17*'% rural'!U17/100</f>
        <v>22435.545594093728</v>
      </c>
      <c r="U17" s="52">
        <f>+'total numbers'!U17*'% rural'!V17/100</f>
        <v>23368.4698734087</v>
      </c>
      <c r="V17" s="52">
        <f>+'total numbers'!V17*'% rural'!W17/100</f>
        <v>24335.879760086133</v>
      </c>
      <c r="W17" s="52">
        <f>+'total numbers'!W17*'% rural'!X17/100</f>
        <v>26364.981812382619</v>
      </c>
      <c r="X17" s="52">
        <f>+'total numbers'!X17*'% rural'!Y17/100</f>
        <v>28379.01260017246</v>
      </c>
      <c r="Y17" s="52">
        <f>+'total numbers'!Y17*'% rural'!Z17/100</f>
        <v>30376.060537451674</v>
      </c>
      <c r="Z17" s="52">
        <f>+'total numbers'!Z17*'% rural'!AA17/100</f>
        <v>32353.986627408351</v>
      </c>
      <c r="AA17" s="52">
        <f>+'total numbers'!AA17*'% rural'!AB17/100</f>
        <v>34935.496158456437</v>
      </c>
      <c r="AB17" s="52">
        <f>+'total numbers'!AB17*'% rural'!AC17/100</f>
        <v>37488.448678389861</v>
      </c>
      <c r="AC17" s="52">
        <f>+'total numbers'!AC17-'urban numbers'!AC17</f>
        <v>40009.231215799999</v>
      </c>
      <c r="AD17" s="52">
        <f>+'total numbers'!AD17-'urban numbers'!AD17</f>
        <v>40727.609832437498</v>
      </c>
      <c r="AE17" s="52">
        <f>+'total numbers'!AE17-'urban numbers'!AE17</f>
        <v>41471.409086634543</v>
      </c>
      <c r="AF17" s="52">
        <f>+'total numbers'!AF17-'urban numbers'!AF17</f>
        <v>42244.511159362322</v>
      </c>
      <c r="AG17" s="52">
        <f>+'total numbers'!AG17-'urban numbers'!AG17</f>
        <v>43049.921553757711</v>
      </c>
      <c r="AH17" s="52">
        <f>+'total numbers'!AH17-'urban numbers'!AH17</f>
        <v>43889.660406280003</v>
      </c>
      <c r="AI17" s="52">
        <f>+'total numbers'!AI17-'urban numbers'!AI17</f>
        <v>44764.574635158591</v>
      </c>
      <c r="AJ17" s="52">
        <f>+'total numbers'!AJ17-'urban numbers'!AJ17</f>
        <v>45674.242863409294</v>
      </c>
      <c r="AK17" s="52">
        <f>+'total numbers'!AK17-'urban numbers'!AK17</f>
        <v>46616.968498996321</v>
      </c>
      <c r="AL17" s="52">
        <f>+'total numbers'!AL17-'urban numbers'!AL17</f>
        <v>47589.917823047275</v>
      </c>
      <c r="AM17" s="52">
        <f>+'total numbers'!AM17-'urban numbers'!AM17</f>
        <v>48589.869358259995</v>
      </c>
      <c r="AN17" s="52">
        <f>+'total numbers'!AN17-'urban numbers'!AN17</f>
        <v>49614.214630819639</v>
      </c>
      <c r="AO17" s="52">
        <f>+'total numbers'!AO17-'urban numbers'!AO17</f>
        <v>50662.031931378006</v>
      </c>
      <c r="AP17" s="52">
        <f>+'total numbers'!AP17-'urban numbers'!AP17</f>
        <v>51734.87739345726</v>
      </c>
      <c r="AQ17" s="52">
        <f>+'total numbers'!AQ17-'urban numbers'!AQ17</f>
        <v>52836.127297206222</v>
      </c>
      <c r="AR17" s="52">
        <f>+'total numbers'!AR17-'urban numbers'!AR17</f>
        <v>53967.80544045</v>
      </c>
      <c r="AS17" s="52">
        <f>+'total numbers'!AS17-'urban numbers'!AS17</f>
        <v>55127.105476616402</v>
      </c>
      <c r="AT17" s="52">
        <f>+'total numbers'!AT17-'urban numbers'!AT17</f>
        <v>56309.344404715484</v>
      </c>
      <c r="AU17" s="52">
        <f>+'total numbers'!AU17-'urban numbers'!AU17</f>
        <v>57512.367373190878</v>
      </c>
      <c r="AV17" s="52">
        <f>+'total numbers'!AV17-'urban numbers'!AV17</f>
        <v>58733.658393916259</v>
      </c>
      <c r="AW17" s="52">
        <f>+'total numbers'!AW17-'urban numbers'!AW17</f>
        <v>59968.471206150003</v>
      </c>
      <c r="AX17" s="52">
        <f>+'total numbers'!AX17-'urban numbers'!AX17</f>
        <v>61226.381779810006</v>
      </c>
      <c r="AY17" s="52">
        <f>+'total numbers'!AY17-'urban numbers'!AY17</f>
        <v>62501.178107504224</v>
      </c>
      <c r="AZ17" s="52">
        <f>+'total numbers'!AZ17-'urban numbers'!AZ17</f>
        <v>63751.677952139406</v>
      </c>
      <c r="BA17" s="52">
        <f>+'total numbers'!BA17-'urban numbers'!BA17</f>
        <v>64919.774030786582</v>
      </c>
      <c r="BB17" s="52">
        <f>+'total numbers'!BB17-'urban numbers'!BB17</f>
        <v>65964.993275950008</v>
      </c>
      <c r="BC17" s="52">
        <f>+'total numbers'!BC17-'urban numbers'!BC17</f>
        <v>66853.779294250999</v>
      </c>
      <c r="BD17" s="52">
        <f>+'total numbers'!BD17-'urban numbers'!BD17</f>
        <v>67605.29178015099</v>
      </c>
      <c r="BE17" s="52">
        <f>+'total numbers'!BE17-'urban numbers'!BE17</f>
        <v>68298.286149872991</v>
      </c>
      <c r="BF17" s="52">
        <f>+'total numbers'!BF17-'urban numbers'!BF17</f>
        <v>69051.594251899209</v>
      </c>
      <c r="BG17" s="52">
        <f>+'total numbers'!BG17-'urban numbers'!BG17</f>
        <v>69955.961375999992</v>
      </c>
      <c r="BH17" s="52">
        <f>+'total numbers'!BH17-'urban numbers'!BH17</f>
        <v>71054.903910690002</v>
      </c>
      <c r="BI17" s="52">
        <f>+'total numbers'!BI17-'urban numbers'!BI17</f>
        <v>72328.097234387998</v>
      </c>
      <c r="BJ17" s="52">
        <f>+'total numbers'!BJ17-'urban numbers'!BJ17</f>
        <v>73726.505459114793</v>
      </c>
      <c r="BK17" s="52">
        <f>+'total numbers'!BK17-'urban numbers'!BK17</f>
        <v>75165.311897157997</v>
      </c>
      <c r="BL17" s="52">
        <f>+'total numbers'!BL17-'urban numbers'!BL17</f>
        <v>76579.43892185</v>
      </c>
      <c r="BM17" s="52">
        <f>+'total numbers'!BM17-'urban numbers'!BM17</f>
        <v>77948.491157428507</v>
      </c>
      <c r="BN17" s="52">
        <f>+'total numbers'!BN17-'urban numbers'!BN17</f>
        <v>79294.184049869596</v>
      </c>
      <c r="BO17" s="52">
        <f>+'total numbers'!BO17-'urban numbers'!BO17</f>
        <v>80639.987040964508</v>
      </c>
      <c r="BP17" s="52">
        <f>+'total numbers'!BP17-'urban numbers'!BP17</f>
        <v>82025.554675922991</v>
      </c>
      <c r="BQ17" s="52">
        <f>+'total numbers'!BQ17-'urban numbers'!BQ17</f>
        <v>83478.678542160007</v>
      </c>
      <c r="BR17" s="52">
        <f>+'total numbers'!BR17-'urban numbers'!BR17</f>
        <v>85006.36052327331</v>
      </c>
      <c r="BS17" s="52">
        <f>+'total numbers'!BS17-'urban numbers'!BS17</f>
        <v>86591.850421203591</v>
      </c>
      <c r="BT17" s="52">
        <f>+'total numbers'!BT17-'urban numbers'!BT17</f>
        <v>88211.58747154969</v>
      </c>
      <c r="BU17" s="52">
        <f>+'total numbers'!BU17-'urban numbers'!BU17</f>
        <v>89831.549533507205</v>
      </c>
      <c r="BV17" s="52">
        <f>+'total numbers'!BV17-'urban numbers'!BV17</f>
        <v>91426.192284520002</v>
      </c>
      <c r="BW17" s="52">
        <f>+'total numbers'!BW17-'urban numbers'!BW17</f>
        <v>92984.985802940588</v>
      </c>
      <c r="BX17" s="52">
        <f>+'total numbers'!BX17-'urban numbers'!BX17</f>
        <v>94512.872661097994</v>
      </c>
      <c r="BY17" s="52">
        <f>+'total numbers'!BY17-'urban numbers'!BY17</f>
        <v>96018.10888520701</v>
      </c>
      <c r="BZ17" s="52">
        <f>+'total numbers'!BZ17-'urban numbers'!BZ17</f>
        <v>97515.542126413202</v>
      </c>
      <c r="CA17" s="52">
        <f>+'total numbers'!CA17-'urban numbers'!CA17</f>
        <v>99015.127720560005</v>
      </c>
      <c r="CB17" s="52">
        <f>+'total numbers'!CB17-'urban numbers'!CB17</f>
        <v>100516.8756291264</v>
      </c>
      <c r="CC17" s="52">
        <f>+'total numbers'!CC17-'urban numbers'!CC17</f>
        <v>102012.92600709989</v>
      </c>
      <c r="CD17" s="52">
        <f>+'total numbers'!CD17-'urban numbers'!CD17</f>
        <v>103496.06642954671</v>
      </c>
      <c r="CE17" s="52">
        <f>+'total numbers'!CE17-'urban numbers'!CE17</f>
        <v>104956.23016475041</v>
      </c>
      <c r="CF17" s="52">
        <f>+'total numbers'!CF17-'urban numbers'!CF17</f>
        <v>106385.14389588</v>
      </c>
      <c r="CG17" s="52">
        <f>+'total numbers'!CG17-'urban numbers'!CG17</f>
        <v>107778.3972503112</v>
      </c>
      <c r="CH17" s="52">
        <f>+'total numbers'!CH17-'urban numbers'!CH17</f>
        <v>109134.64351713561</v>
      </c>
      <c r="CI17" s="52">
        <f>+'total numbers'!CI17-'urban numbers'!CI17</f>
        <v>110452.37872292398</v>
      </c>
      <c r="CJ17" s="52">
        <f>+'total numbers'!CJ17-'urban numbers'!CJ17</f>
        <v>111731.24153603701</v>
      </c>
      <c r="CK17" s="52">
        <f>+'total numbers'!CK17-'urban numbers'!CK17</f>
        <v>112970.29998123</v>
      </c>
      <c r="CL17" s="52">
        <f>+'total numbers'!CL17-'urban numbers'!CL17</f>
        <v>114166.79259614719</v>
      </c>
      <c r="CM17" s="52">
        <f>+'total numbers'!CM17-'urban numbers'!CM17</f>
        <v>115316.97778558609</v>
      </c>
      <c r="CN17" s="52">
        <f>+'total numbers'!CN17-'urban numbers'!CN17</f>
        <v>116417.97112634039</v>
      </c>
      <c r="CO17" s="52">
        <f>+'total numbers'!CO17-'urban numbers'!CO17</f>
        <v>117466.74360989819</v>
      </c>
      <c r="CP17" s="52">
        <f>+'total numbers'!CP17-'urban numbers'!CP17</f>
        <v>118460.30500938001</v>
      </c>
      <c r="CQ17" s="52">
        <f>+'total numbers'!CQ17-'urban numbers'!CQ17</f>
        <v>119396.00514156721</v>
      </c>
      <c r="CR17" s="52">
        <f>+'total numbers'!CR17-'urban numbers'!CR17</f>
        <v>120271.06883540799</v>
      </c>
      <c r="CS17" s="52">
        <f>+'total numbers'!CS17-'urban numbers'!CS17</f>
        <v>121082.38772022247</v>
      </c>
      <c r="CT17" s="52">
        <f>+'total numbers'!CT17-'urban numbers'!CT17</f>
        <v>121826.69376554039</v>
      </c>
      <c r="CU17" s="52">
        <f>+'total numbers'!CU17-'urban numbers'!CU17</f>
        <v>122501.01365774999</v>
      </c>
      <c r="CV17" s="52">
        <f>+'total numbers'!CV17-'urban numbers'!CV17</f>
        <v>123102.78292987711</v>
      </c>
      <c r="CW17" s="52">
        <f>+'total numbers'!CW17-'urban numbers'!CW17</f>
        <v>123629.7431205755</v>
      </c>
      <c r="CX17" s="52">
        <f>+'total numbers'!CX17-'urban numbers'!CX17</f>
        <v>124079.572263004</v>
      </c>
      <c r="CY17" s="52">
        <f>+'total numbers'!CY17-'urban numbers'!CY17</f>
        <v>124450.12327255681</v>
      </c>
      <c r="CZ17" s="52">
        <f>+'total numbers'!CZ17-'urban numbers'!CZ17</f>
        <v>124739.35150848</v>
      </c>
      <c r="DA17" s="52">
        <f>+'total numbers'!DA17-'urban numbers'!DA17</f>
        <v>124945.35550808749</v>
      </c>
      <c r="DB17" s="52">
        <f>+'total numbers'!DB17-'urban numbers'!DB17</f>
        <v>125066.38485270401</v>
      </c>
      <c r="DC17" s="52">
        <f>+'total numbers'!DC17-'urban numbers'!DC17</f>
        <v>125100.855338774</v>
      </c>
      <c r="DD17" s="52">
        <f>+'total numbers'!DD17-'urban numbers'!DD17</f>
        <v>125047.35779692001</v>
      </c>
      <c r="DE17" s="52">
        <f>+'total numbers'!DE17-'urban numbers'!DE17</f>
        <v>124904.49836171999</v>
      </c>
    </row>
    <row r="18" spans="1:109">
      <c r="A18" s="114">
        <v>16</v>
      </c>
      <c r="B18" s="3">
        <v>51</v>
      </c>
      <c r="C18" s="1" t="s">
        <v>515</v>
      </c>
      <c r="D18" s="52">
        <f>+'total numbers'!D18*'% rural'!E18/100</f>
        <v>430.34969013676653</v>
      </c>
      <c r="E18" s="52">
        <f>+'total numbers'!E18*'% rural'!F18/100</f>
        <v>446.28856754923925</v>
      </c>
      <c r="F18" s="52">
        <f>+'total numbers'!F18*'% rural'!G18/100</f>
        <v>462.81777375476668</v>
      </c>
      <c r="G18" s="52">
        <f>+'total numbers'!G18*'% rural'!H18/100</f>
        <v>479.95917278272083</v>
      </c>
      <c r="H18" s="52">
        <f>+'total numbers'!H18*'% rural'!I18/100</f>
        <v>497.73543844134031</v>
      </c>
      <c r="I18" s="52">
        <f>+'total numbers'!I18*'% rural'!J18/100</f>
        <v>516.17008430953797</v>
      </c>
      <c r="J18" s="52">
        <f>+'total numbers'!J18*'% rural'!K18/100</f>
        <v>535.28749483952083</v>
      </c>
      <c r="K18" s="52">
        <f>+'total numbers'!K18*'% rural'!L18/100</f>
        <v>555.11295761135511</v>
      </c>
      <c r="L18" s="52">
        <f>+'total numbers'!L18*'% rural'!M18/100</f>
        <v>575.87001205261322</v>
      </c>
      <c r="M18" s="52">
        <f>+'total numbers'!M18*'% rural'!N18/100</f>
        <v>595.74212645521982</v>
      </c>
      <c r="N18" s="52">
        <f>+'total numbers'!N18*'% rural'!O18/100</f>
        <v>615.91871781724001</v>
      </c>
      <c r="O18" s="52">
        <f>+'total numbers'!O18*'% rural'!P18/100</f>
        <v>636.28320312895744</v>
      </c>
      <c r="P18" s="52">
        <f>+'total numbers'!P18*'% rural'!Q18/100</f>
        <v>641.23954867250814</v>
      </c>
      <c r="Q18" s="52">
        <f>+'total numbers'!Q18*'% rural'!R18/100</f>
        <v>645.43514774738196</v>
      </c>
      <c r="R18" s="52">
        <f>+'total numbers'!R18*'% rural'!S18/100</f>
        <v>648.64146957021376</v>
      </c>
      <c r="S18" s="52">
        <f>+'total numbers'!S18*'% rural'!T18/100</f>
        <v>650.56890166790322</v>
      </c>
      <c r="T18" s="52">
        <f>+'total numbers'!T18*'% rural'!U18/100</f>
        <v>650.85050875755076</v>
      </c>
      <c r="U18" s="52">
        <f>+'total numbers'!U18*'% rural'!V18/100</f>
        <v>690.20937556777062</v>
      </c>
      <c r="V18" s="52">
        <f>+'total numbers'!V18*'% rural'!W18/100</f>
        <v>728.88973165326695</v>
      </c>
      <c r="W18" s="52">
        <f>+'total numbers'!W18*'% rural'!X18/100</f>
        <v>765.55649762076359</v>
      </c>
      <c r="X18" s="52">
        <f>+'total numbers'!X18*'% rural'!Y18/100</f>
        <v>798.3278196488302</v>
      </c>
      <c r="Y18" s="52">
        <f>+'total numbers'!Y18*'% rural'!Z18/100</f>
        <v>824.57929129650222</v>
      </c>
      <c r="Z18" s="52">
        <f>+'total numbers'!Z18*'% rural'!AA18/100</f>
        <v>782.19573196918145</v>
      </c>
      <c r="AA18" s="52">
        <f>+'total numbers'!AA18*'% rural'!AB18/100</f>
        <v>728.60791926153831</v>
      </c>
      <c r="AB18" s="52">
        <f>+'total numbers'!AB18*'% rural'!AC18/100</f>
        <v>857.79274320000025</v>
      </c>
      <c r="AC18" s="52">
        <f>+'total numbers'!AC18-'urban numbers'!AC18</f>
        <v>772.82428490000007</v>
      </c>
      <c r="AD18" s="52">
        <f>+'total numbers'!AD18-'urban numbers'!AD18</f>
        <v>778.17491929139999</v>
      </c>
      <c r="AE18" s="52">
        <f>+'total numbers'!AE18-'urban numbers'!AE18</f>
        <v>787.22079546240002</v>
      </c>
      <c r="AF18" s="52">
        <f>+'total numbers'!AF18-'urban numbers'!AF18</f>
        <v>799.04037965520001</v>
      </c>
      <c r="AG18" s="52">
        <f>+'total numbers'!AG18-'urban numbers'!AG18</f>
        <v>812.85638905240012</v>
      </c>
      <c r="AH18" s="52">
        <f>+'total numbers'!AH18-'urban numbers'!AH18</f>
        <v>828.0338367999999</v>
      </c>
      <c r="AI18" s="52">
        <f>+'total numbers'!AI18-'urban numbers'!AI18</f>
        <v>844.07377395820015</v>
      </c>
      <c r="AJ18" s="52">
        <f>+'total numbers'!AJ18-'urban numbers'!AJ18</f>
        <v>860.60521435980002</v>
      </c>
      <c r="AK18" s="52">
        <f>+'total numbers'!AK18-'urban numbers'!AK18</f>
        <v>877.36804691580005</v>
      </c>
      <c r="AL18" s="52">
        <f>+'total numbers'!AL18-'urban numbers'!AL18</f>
        <v>894.18859158299983</v>
      </c>
      <c r="AM18" s="52">
        <f>+'total numbers'!AM18-'urban numbers'!AM18</f>
        <v>910.91576880000002</v>
      </c>
      <c r="AN18" s="52">
        <f>+'total numbers'!AN18-'urban numbers'!AN18</f>
        <v>927.36121735499989</v>
      </c>
      <c r="AO18" s="52">
        <f>+'total numbers'!AO18-'urban numbers'!AO18</f>
        <v>943.24611282299998</v>
      </c>
      <c r="AP18" s="52">
        <f>+'total numbers'!AP18-'urban numbers'!AP18</f>
        <v>958.18533389200002</v>
      </c>
      <c r="AQ18" s="52">
        <f>+'total numbers'!AQ18-'urban numbers'!AQ18</f>
        <v>971.75640548199999</v>
      </c>
      <c r="AR18" s="52">
        <f>+'total numbers'!AR18-'urban numbers'!AR18</f>
        <v>983.69233730999986</v>
      </c>
      <c r="AS18" s="52">
        <f>+'total numbers'!AS18-'urban numbers'!AS18</f>
        <v>993.8244515504</v>
      </c>
      <c r="AT18" s="52">
        <f>+'total numbers'!AT18-'urban numbers'!AT18</f>
        <v>1002.2681546889</v>
      </c>
      <c r="AU18" s="52">
        <f>+'total numbers'!AU18-'urban numbers'!AU18</f>
        <v>1009.4019282643999</v>
      </c>
      <c r="AV18" s="52">
        <f>+'total numbers'!AV18-'urban numbers'!AV18</f>
        <v>1015.7569719692999</v>
      </c>
      <c r="AW18" s="52">
        <f>+'total numbers'!AW18-'urban numbers'!AW18</f>
        <v>1021.7177199</v>
      </c>
      <c r="AX18" s="52">
        <f>+'total numbers'!AX18-'urban numbers'!AX18</f>
        <v>1027.4877111113999</v>
      </c>
      <c r="AY18" s="52">
        <f>+'total numbers'!AY18-'urban numbers'!AY18</f>
        <v>1033.0184131944</v>
      </c>
      <c r="AZ18" s="52">
        <f>+'total numbers'!AZ18-'urban numbers'!AZ18</f>
        <v>1038.1492422729</v>
      </c>
      <c r="BA18" s="52">
        <f>+'total numbers'!BA18-'urban numbers'!BA18</f>
        <v>1042.6169934855</v>
      </c>
      <c r="BB18" s="52">
        <f>+'total numbers'!BB18-'urban numbers'!BB18</f>
        <v>1046.3099385</v>
      </c>
      <c r="BC18" s="52">
        <f>+'total numbers'!BC18-'urban numbers'!BC18</f>
        <v>1049.1556046244</v>
      </c>
      <c r="BD18" s="52">
        <f>+'total numbers'!BD18-'urban numbers'!BD18</f>
        <v>1051.4498133894001</v>
      </c>
      <c r="BE18" s="52">
        <f>+'total numbers'!BE18-'urban numbers'!BE18</f>
        <v>1053.9212350735002</v>
      </c>
      <c r="BF18" s="52">
        <f>+'total numbers'!BF18-'urban numbers'!BF18</f>
        <v>1057.5567493784997</v>
      </c>
      <c r="BG18" s="52">
        <f>+'total numbers'!BG18-'urban numbers'!BG18</f>
        <v>1063.0829553200001</v>
      </c>
      <c r="BH18" s="52">
        <f>+'total numbers'!BH18-'urban numbers'!BH18</f>
        <v>1070.5392857015995</v>
      </c>
      <c r="BI18" s="52">
        <f>+'total numbers'!BI18-'urban numbers'!BI18</f>
        <v>1079.6825164999996</v>
      </c>
      <c r="BJ18" s="52">
        <f>+'total numbers'!BJ18-'urban numbers'!BJ18</f>
        <v>1090.5102236040002</v>
      </c>
      <c r="BK18" s="52">
        <f>+'total numbers'!BK18-'urban numbers'!BK18</f>
        <v>1102.8575373942003</v>
      </c>
      <c r="BL18" s="52">
        <f>+'total numbers'!BL18-'urban numbers'!BL18</f>
        <v>1116.3102335699996</v>
      </c>
      <c r="BM18" s="52">
        <f>+'total numbers'!BM18-'urban numbers'!BM18</f>
        <v>1131.3261831191999</v>
      </c>
      <c r="BN18" s="52">
        <f>+'total numbers'!BN18-'urban numbers'!BN18</f>
        <v>1147.3031263804</v>
      </c>
      <c r="BO18" s="52">
        <f>+'total numbers'!BO18-'urban numbers'!BO18</f>
        <v>1161.5496355462997</v>
      </c>
      <c r="BP18" s="52">
        <f>+'total numbers'!BP18-'urban numbers'!BP18</f>
        <v>1170.6237884098</v>
      </c>
      <c r="BQ18" s="52">
        <f>+'total numbers'!BQ18-'urban numbers'!BQ18</f>
        <v>1172.3011996800001</v>
      </c>
      <c r="BR18" s="52">
        <f>+'total numbers'!BR18-'urban numbers'!BR18</f>
        <v>1165.3061005328</v>
      </c>
      <c r="BS18" s="52">
        <f>+'total numbers'!BS18-'urban numbers'!BS18</f>
        <v>1150.7112734656002</v>
      </c>
      <c r="BT18" s="52">
        <f>+'total numbers'!BT18-'urban numbers'!BT18</f>
        <v>1131.6094921819999</v>
      </c>
      <c r="BU18" s="52">
        <f>+'total numbers'!BU18-'urban numbers'!BU18</f>
        <v>1112.6738025539998</v>
      </c>
      <c r="BV18" s="52">
        <f>+'total numbers'!BV18-'urban numbers'!BV18</f>
        <v>1097.4955579000002</v>
      </c>
      <c r="BW18" s="52">
        <f>+'total numbers'!BW18-'urban numbers'!BW18</f>
        <v>1087.2814593732005</v>
      </c>
      <c r="BX18" s="52">
        <f>+'total numbers'!BX18-'urban numbers'!BX18</f>
        <v>1081.2306148409998</v>
      </c>
      <c r="BY18" s="52">
        <f>+'total numbers'!BY18-'urban numbers'!BY18</f>
        <v>1078.5733279418998</v>
      </c>
      <c r="BZ18" s="52">
        <f>+'total numbers'!BZ18-'urban numbers'!BZ18</f>
        <v>1077.74168265</v>
      </c>
      <c r="CA18" s="52">
        <f>+'total numbers'!CA18-'urban numbers'!CA18</f>
        <v>1077.49802</v>
      </c>
      <c r="CB18" s="52">
        <f>+'total numbers'!CB18-'urban numbers'!CB18</f>
        <v>1077.81229512</v>
      </c>
      <c r="CC18" s="52">
        <f>+'total numbers'!CC18-'urban numbers'!CC18</f>
        <v>1079.0545836849999</v>
      </c>
      <c r="CD18" s="52">
        <f>+'total numbers'!CD18-'urban numbers'!CD18</f>
        <v>1080.7650835761999</v>
      </c>
      <c r="CE18" s="52">
        <f>+'total numbers'!CE18-'urban numbers'!CE18</f>
        <v>1082.4093396325</v>
      </c>
      <c r="CF18" s="52">
        <f>+'total numbers'!CF18-'urban numbers'!CF18</f>
        <v>1083.5799228800001</v>
      </c>
      <c r="CG18" s="52">
        <f>+'total numbers'!CG18-'urban numbers'!CG18</f>
        <v>1084.0046900280001</v>
      </c>
      <c r="CH18" s="52">
        <f>+'total numbers'!CH18-'urban numbers'!CH18</f>
        <v>1083.6458523684003</v>
      </c>
      <c r="CI18" s="52">
        <f>+'total numbers'!CI18-'urban numbers'!CI18</f>
        <v>1082.6299608138002</v>
      </c>
      <c r="CJ18" s="52">
        <f>+'total numbers'!CJ18-'urban numbers'!CJ18</f>
        <v>1081.2175272508002</v>
      </c>
      <c r="CK18" s="52">
        <f>+'total numbers'!CK18-'urban numbers'!CK18</f>
        <v>1079.5744445</v>
      </c>
      <c r="CL18" s="52">
        <f>+'total numbers'!CL18-'urban numbers'!CL18</f>
        <v>1077.670203747</v>
      </c>
      <c r="CM18" s="52">
        <f>+'total numbers'!CM18-'urban numbers'!CM18</f>
        <v>1075.3330791589999</v>
      </c>
      <c r="CN18" s="52">
        <f>+'total numbers'!CN18-'urban numbers'!CN18</f>
        <v>1072.4270790272001</v>
      </c>
      <c r="CO18" s="52">
        <f>+'total numbers'!CO18-'urban numbers'!CO18</f>
        <v>1068.7780005000002</v>
      </c>
      <c r="CP18" s="52">
        <f>+'total numbers'!CP18-'urban numbers'!CP18</f>
        <v>1064.2454328800002</v>
      </c>
      <c r="CQ18" s="52">
        <f>+'total numbers'!CQ18-'urban numbers'!CQ18</f>
        <v>1058.7792761412002</v>
      </c>
      <c r="CR18" s="52">
        <f>+'total numbers'!CR18-'urban numbers'!CR18</f>
        <v>1052.3597819228999</v>
      </c>
      <c r="CS18" s="52">
        <f>+'total numbers'!CS18-'urban numbers'!CS18</f>
        <v>1044.9207720048</v>
      </c>
      <c r="CT18" s="52">
        <f>+'total numbers'!CT18-'urban numbers'!CT18</f>
        <v>1036.3995527528998</v>
      </c>
      <c r="CU18" s="52">
        <f>+'total numbers'!CU18-'urban numbers'!CU18</f>
        <v>1026.75694219</v>
      </c>
      <c r="CV18" s="52">
        <f>+'total numbers'!CV18-'urban numbers'!CV18</f>
        <v>1015.9747233655996</v>
      </c>
      <c r="CW18" s="52">
        <f>+'total numbers'!CW18-'urban numbers'!CW18</f>
        <v>1004.0730490288001</v>
      </c>
      <c r="CX18" s="52">
        <f>+'total numbers'!CX18-'urban numbers'!CX18</f>
        <v>991.10958412550031</v>
      </c>
      <c r="CY18" s="52">
        <f>+'total numbers'!CY18-'urban numbers'!CY18</f>
        <v>977.16594787500003</v>
      </c>
      <c r="CZ18" s="52">
        <f>+'total numbers'!CZ18-'urban numbers'!CZ18</f>
        <v>962.31721489999995</v>
      </c>
      <c r="DA18" s="52">
        <f>+'total numbers'!DA18-'urban numbers'!DA18</f>
        <v>946.60177025600024</v>
      </c>
      <c r="DB18" s="52">
        <f>+'total numbers'!DB18-'urban numbers'!DB18</f>
        <v>930.05488520599988</v>
      </c>
      <c r="DC18" s="52">
        <f>+'total numbers'!DC18-'urban numbers'!DC18</f>
        <v>912.74929041500013</v>
      </c>
      <c r="DD18" s="52">
        <f>+'total numbers'!DD18-'urban numbers'!DD18</f>
        <v>894.7661497908</v>
      </c>
      <c r="DE18" s="52">
        <f>+'total numbers'!DE18-'urban numbers'!DE18</f>
        <v>876.17646525000032</v>
      </c>
    </row>
    <row r="19" spans="1:109">
      <c r="A19" s="114">
        <v>4</v>
      </c>
      <c r="B19" s="3">
        <v>52</v>
      </c>
      <c r="C19" s="1" t="s">
        <v>583</v>
      </c>
      <c r="D19" s="52">
        <f>+'total numbers'!D19*'% rural'!E19/100</f>
        <v>41.187937577672017</v>
      </c>
      <c r="E19" s="52">
        <f>+'total numbers'!E19*'% rural'!F19/100</f>
        <v>44.329958639626383</v>
      </c>
      <c r="F19" s="52">
        <f>+'total numbers'!F19*'% rural'!G19/100</f>
        <v>47.749050436422529</v>
      </c>
      <c r="G19" s="52">
        <f>+'total numbers'!G19*'% rural'!H19/100</f>
        <v>51.408708543821341</v>
      </c>
      <c r="H19" s="52">
        <f>+'total numbers'!H19*'% rural'!I19/100</f>
        <v>55.321308930809536</v>
      </c>
      <c r="I19" s="52">
        <f>+'total numbers'!I19*'% rural'!J19/100</f>
        <v>59.498883526585942</v>
      </c>
      <c r="J19" s="52">
        <f>+'total numbers'!J19*'% rural'!K19/100</f>
        <v>63.952840688928909</v>
      </c>
      <c r="K19" s="52">
        <f>+'total numbers'!K19*'% rural'!L19/100</f>
        <v>68.693616260836563</v>
      </c>
      <c r="L19" s="52">
        <f>+'total numbers'!L19*'% rural'!M19/100</f>
        <v>73.730240923039432</v>
      </c>
      <c r="M19" s="52">
        <f>+'total numbers'!M19*'% rural'!N19/100</f>
        <v>79.069806786836637</v>
      </c>
      <c r="N19" s="52">
        <f>+'total numbers'!N19*'% rural'!O19/100</f>
        <v>84.716812887599531</v>
      </c>
      <c r="O19" s="52">
        <f>+'total numbers'!O19*'% rural'!P19/100</f>
        <v>90.672365337036169</v>
      </c>
      <c r="P19" s="52">
        <f>+'total numbers'!P19*'% rural'!Q19/100</f>
        <v>96.933203256691272</v>
      </c>
      <c r="Q19" s="52">
        <f>+'total numbers'!Q19*'% rural'!R19/100</f>
        <v>103.4905161095499</v>
      </c>
      <c r="R19" s="52">
        <f>+'total numbers'!R19*'% rural'!S19/100</f>
        <v>110.32851150905059</v>
      </c>
      <c r="S19" s="52">
        <f>+'total numbers'!S19*'% rural'!T19/100</f>
        <v>117.42268482327681</v>
      </c>
      <c r="T19" s="52">
        <f>+'total numbers'!T19*'% rural'!U19/100</f>
        <v>124.73773267894941</v>
      </c>
      <c r="U19" s="52">
        <f>+'total numbers'!U19*'% rural'!V19/100</f>
        <v>130.12364614462319</v>
      </c>
      <c r="V19" s="52">
        <f>+'total numbers'!V19*'% rural'!W19/100</f>
        <v>134.98864954828503</v>
      </c>
      <c r="W19" s="52">
        <f>+'total numbers'!W19*'% rural'!X19/100</f>
        <v>139.94492150241157</v>
      </c>
      <c r="X19" s="52">
        <f>+'total numbers'!X19*'% rural'!Y19/100</f>
        <v>145.51571846905659</v>
      </c>
      <c r="Y19" s="52">
        <f>+'total numbers'!Y19*'% rural'!Z19/100</f>
        <v>124.41200926054438</v>
      </c>
      <c r="Z19" s="52">
        <f>+'total numbers'!Z19*'% rural'!AA19/100</f>
        <v>108.03123283882634</v>
      </c>
      <c r="AA19" s="52">
        <f>+'total numbers'!AA19*'% rural'!AB19/100</f>
        <v>106.23048187145559</v>
      </c>
      <c r="AB19" s="52">
        <f>+'total numbers'!AB19*'% rural'!AC19/100</f>
        <v>113.93497869565219</v>
      </c>
      <c r="AC19" s="52">
        <f>+'total numbers'!AC19-'urban numbers'!AC19</f>
        <v>126.99578055000001</v>
      </c>
      <c r="AD19" s="52">
        <f>+'total numbers'!AD19-'urban numbers'!AD19</f>
        <v>129.73885612800001</v>
      </c>
      <c r="AE19" s="52">
        <f>+'total numbers'!AE19-'urban numbers'!AE19</f>
        <v>132.02981184000001</v>
      </c>
      <c r="AF19" s="52">
        <f>+'total numbers'!AF19-'urban numbers'!AF19</f>
        <v>133.8632310239</v>
      </c>
      <c r="AG19" s="52">
        <f>+'total numbers'!AG19-'urban numbers'!AG19</f>
        <v>135.25520368760002</v>
      </c>
      <c r="AH19" s="52">
        <f>+'total numbers'!AH19-'urban numbers'!AH19</f>
        <v>136.23894944</v>
      </c>
      <c r="AI19" s="52">
        <f>+'total numbers'!AI19-'urban numbers'!AI19</f>
        <v>136.87149784479999</v>
      </c>
      <c r="AJ19" s="52">
        <f>+'total numbers'!AJ19-'urban numbers'!AJ19</f>
        <v>137.2305150487</v>
      </c>
      <c r="AK19" s="52">
        <f>+'total numbers'!AK19-'urban numbers'!AK19</f>
        <v>137.41080837999999</v>
      </c>
      <c r="AL19" s="52">
        <f>+'total numbers'!AL19-'urban numbers'!AL19</f>
        <v>137.51704505140003</v>
      </c>
      <c r="AM19" s="52">
        <f>+'total numbers'!AM19-'urban numbers'!AM19</f>
        <v>137.64233853000002</v>
      </c>
      <c r="AN19" s="52">
        <f>+'total numbers'!AN19-'urban numbers'!AN19</f>
        <v>137.84924534010003</v>
      </c>
      <c r="AO19" s="52">
        <f>+'total numbers'!AO19-'urban numbers'!AO19</f>
        <v>138.146951304</v>
      </c>
      <c r="AP19" s="52">
        <f>+'total numbers'!AP19-'urban numbers'!AP19</f>
        <v>138.4844612352</v>
      </c>
      <c r="AQ19" s="52">
        <f>+'total numbers'!AQ19-'urban numbers'!AQ19</f>
        <v>138.7766189601</v>
      </c>
      <c r="AR19" s="52">
        <f>+'total numbers'!AR19-'urban numbers'!AR19</f>
        <v>138.97027199999999</v>
      </c>
      <c r="AS19" s="52">
        <f>+'total numbers'!AS19-'urban numbers'!AS19</f>
        <v>139.04061625259999</v>
      </c>
      <c r="AT19" s="52">
        <f>+'total numbers'!AT19-'urban numbers'!AT19</f>
        <v>139.03848493499999</v>
      </c>
      <c r="AU19" s="52">
        <f>+'total numbers'!AU19-'urban numbers'!AU19</f>
        <v>139.07257348079997</v>
      </c>
      <c r="AV19" s="52">
        <f>+'total numbers'!AV19-'urban numbers'!AV19</f>
        <v>139.29409475009999</v>
      </c>
      <c r="AW19" s="52">
        <f>+'total numbers'!AW19-'urban numbers'!AW19</f>
        <v>139.80240470000001</v>
      </c>
      <c r="AX19" s="52">
        <f>+'total numbers'!AX19-'urban numbers'!AX19</f>
        <v>140.63109302269999</v>
      </c>
      <c r="AY19" s="52">
        <f>+'total numbers'!AY19-'urban numbers'!AY19</f>
        <v>141.72543983280002</v>
      </c>
      <c r="AZ19" s="52">
        <f>+'total numbers'!AZ19-'urban numbers'!AZ19</f>
        <v>142.99051714700002</v>
      </c>
      <c r="BA19" s="52">
        <f>+'total numbers'!BA19-'urban numbers'!BA19</f>
        <v>144.28079349749999</v>
      </c>
      <c r="BB19" s="52">
        <f>+'total numbers'!BB19-'urban numbers'!BB19</f>
        <v>145.48150576</v>
      </c>
      <c r="BC19" s="52">
        <f>+'total numbers'!BC19-'urban numbers'!BC19</f>
        <v>146.57671387680003</v>
      </c>
      <c r="BD19" s="52">
        <f>+'total numbers'!BD19-'urban numbers'!BD19</f>
        <v>147.5649432916</v>
      </c>
      <c r="BE19" s="52">
        <f>+'total numbers'!BE19-'urban numbers'!BE19</f>
        <v>148.36262488</v>
      </c>
      <c r="BF19" s="52">
        <f>+'total numbers'!BF19-'urban numbers'!BF19</f>
        <v>148.86976960799998</v>
      </c>
      <c r="BG19" s="52">
        <f>+'total numbers'!BG19-'urban numbers'!BG19</f>
        <v>149.02294871999999</v>
      </c>
      <c r="BH19" s="52">
        <f>+'total numbers'!BH19-'urban numbers'!BH19</f>
        <v>148.77137478600002</v>
      </c>
      <c r="BI19" s="52">
        <f>+'total numbers'!BI19-'urban numbers'!BI19</f>
        <v>148.14589586559998</v>
      </c>
      <c r="BJ19" s="52">
        <f>+'total numbers'!BJ19-'urban numbers'!BJ19</f>
        <v>147.27110008</v>
      </c>
      <c r="BK19" s="52">
        <f>+'total numbers'!BK19-'urban numbers'!BK19</f>
        <v>146.32584767560002</v>
      </c>
      <c r="BL19" s="52">
        <f>+'total numbers'!BL19-'urban numbers'!BL19</f>
        <v>145.44543873999999</v>
      </c>
      <c r="BM19" s="52">
        <f>+'total numbers'!BM19-'urban numbers'!BM19</f>
        <v>144.6727405716</v>
      </c>
      <c r="BN19" s="52">
        <f>+'total numbers'!BN19-'urban numbers'!BN19</f>
        <v>143.97934340720002</v>
      </c>
      <c r="BO19" s="52">
        <f>+'total numbers'!BO19-'urban numbers'!BO19</f>
        <v>143.33884673519998</v>
      </c>
      <c r="BP19" s="52">
        <f>+'total numbers'!BP19-'urban numbers'!BP19</f>
        <v>142.69815259800001</v>
      </c>
      <c r="BQ19" s="52">
        <f>+'total numbers'!BQ19-'urban numbers'!BQ19</f>
        <v>142.01754132999997</v>
      </c>
      <c r="BR19" s="52">
        <f>+'total numbers'!BR19-'urban numbers'!BR19</f>
        <v>141.29793216960002</v>
      </c>
      <c r="BS19" s="52">
        <f>+'total numbers'!BS19-'urban numbers'!BS19</f>
        <v>140.55706775009998</v>
      </c>
      <c r="BT19" s="52">
        <f>+'total numbers'!BT19-'urban numbers'!BT19</f>
        <v>139.78383571199998</v>
      </c>
      <c r="BU19" s="52">
        <f>+'total numbers'!BU19-'urban numbers'!BU19</f>
        <v>138.9680602137</v>
      </c>
      <c r="BV19" s="52">
        <f>+'total numbers'!BV19-'urban numbers'!BV19</f>
        <v>138.100877</v>
      </c>
      <c r="BW19" s="52">
        <f>+'total numbers'!BW19-'urban numbers'!BW19</f>
        <v>137.17965355359999</v>
      </c>
      <c r="BX19" s="52">
        <f>+'total numbers'!BX19-'urban numbers'!BX19</f>
        <v>136.20552312749999</v>
      </c>
      <c r="BY19" s="52">
        <f>+'total numbers'!BY19-'urban numbers'!BY19</f>
        <v>135.18182816819998</v>
      </c>
      <c r="BZ19" s="52">
        <f>+'total numbers'!BZ19-'urban numbers'!BZ19</f>
        <v>134.114751063</v>
      </c>
      <c r="CA19" s="52">
        <f>+'total numbers'!CA19-'urban numbers'!CA19</f>
        <v>133.00990843</v>
      </c>
      <c r="CB19" s="52">
        <f>+'total numbers'!CB19-'urban numbers'!CB19</f>
        <v>131.86677678250001</v>
      </c>
      <c r="CC19" s="52">
        <f>+'total numbers'!CC19-'urban numbers'!CC19</f>
        <v>130.68556595339999</v>
      </c>
      <c r="CD19" s="52">
        <f>+'total numbers'!CD19-'urban numbers'!CD19</f>
        <v>129.46990235679996</v>
      </c>
      <c r="CE19" s="52">
        <f>+'total numbers'!CE19-'urban numbers'!CE19</f>
        <v>128.22434771339996</v>
      </c>
      <c r="CF19" s="52">
        <f>+'total numbers'!CF19-'urban numbers'!CF19</f>
        <v>126.95278931999999</v>
      </c>
      <c r="CG19" s="52">
        <f>+'total numbers'!CG19-'urban numbers'!CG19</f>
        <v>125.6577933234</v>
      </c>
      <c r="CH19" s="52">
        <f>+'total numbers'!CH19-'urban numbers'!CH19</f>
        <v>124.33870676609999</v>
      </c>
      <c r="CI19" s="52">
        <f>+'total numbers'!CI19-'urban numbers'!CI19</f>
        <v>122.99225102559998</v>
      </c>
      <c r="CJ19" s="52">
        <f>+'total numbers'!CJ19-'urban numbers'!CJ19</f>
        <v>121.61416008590001</v>
      </c>
      <c r="CK19" s="52">
        <f>+'total numbers'!CK19-'urban numbers'!CK19</f>
        <v>120.19949155999998</v>
      </c>
      <c r="CL19" s="52">
        <f>+'total numbers'!CL19-'urban numbers'!CL19</f>
        <v>118.7483609464</v>
      </c>
      <c r="CM19" s="52">
        <f>+'total numbers'!CM19-'urban numbers'!CM19</f>
        <v>117.26456369920001</v>
      </c>
      <c r="CN19" s="52">
        <f>+'total numbers'!CN19-'urban numbers'!CN19</f>
        <v>115.75489786700001</v>
      </c>
      <c r="CO19" s="52">
        <f>+'total numbers'!CO19-'urban numbers'!CO19</f>
        <v>114.2298634318</v>
      </c>
      <c r="CP19" s="52">
        <f>+'total numbers'!CP19-'urban numbers'!CP19</f>
        <v>112.69603365</v>
      </c>
      <c r="CQ19" s="52">
        <f>+'total numbers'!CQ19-'urban numbers'!CQ19</f>
        <v>111.15754840619999</v>
      </c>
      <c r="CR19" s="52">
        <f>+'total numbers'!CR19-'urban numbers'!CR19</f>
        <v>109.61284891139999</v>
      </c>
      <c r="CS19" s="52">
        <f>+'total numbers'!CS19-'urban numbers'!CS19</f>
        <v>108.06074441909996</v>
      </c>
      <c r="CT19" s="52">
        <f>+'total numbers'!CT19-'urban numbers'!CT19</f>
        <v>106.49654791500001</v>
      </c>
      <c r="CU19" s="52">
        <f>+'total numbers'!CU19-'urban numbers'!CU19</f>
        <v>104.91887476000002</v>
      </c>
      <c r="CV19" s="52">
        <f>+'total numbers'!CV19-'urban numbers'!CV19</f>
        <v>103.32681430400001</v>
      </c>
      <c r="CW19" s="52">
        <f>+'total numbers'!CW19-'urban numbers'!CW19</f>
        <v>101.72166261360002</v>
      </c>
      <c r="CX19" s="52">
        <f>+'total numbers'!CX19-'urban numbers'!CX19</f>
        <v>100.10572535599997</v>
      </c>
      <c r="CY19" s="52">
        <f>+'total numbers'!CY19-'urban numbers'!CY19</f>
        <v>98.481290870400017</v>
      </c>
      <c r="CZ19" s="52">
        <f>+'total numbers'!CZ19-'urban numbers'!CZ19</f>
        <v>96.849789759999993</v>
      </c>
      <c r="DA19" s="52">
        <f>+'total numbers'!DA19-'urban numbers'!DA19</f>
        <v>95.211678744000011</v>
      </c>
      <c r="DB19" s="52">
        <f>+'total numbers'!DB19-'urban numbers'!DB19</f>
        <v>93.565852215999996</v>
      </c>
      <c r="DC19" s="52">
        <f>+'total numbers'!DC19-'urban numbers'!DC19</f>
        <v>91.909012513499988</v>
      </c>
      <c r="DD19" s="52">
        <f>+'total numbers'!DD19-'urban numbers'!DD19</f>
        <v>90.235224247499985</v>
      </c>
      <c r="DE19" s="52">
        <f>+'total numbers'!DE19-'urban numbers'!DE19</f>
        <v>88.539757840000021</v>
      </c>
    </row>
    <row r="20" spans="1:109">
      <c r="A20" s="114">
        <v>11</v>
      </c>
      <c r="B20" s="3">
        <v>56</v>
      </c>
      <c r="C20" s="1" t="s">
        <v>572</v>
      </c>
      <c r="D20" s="52">
        <f>+'total numbers'!D20*'% rural'!E20/100</f>
        <v>1521.9999999999998</v>
      </c>
      <c r="E20" s="52">
        <f>+'total numbers'!E20*'% rural'!F20/100</f>
        <v>1574.2958970088887</v>
      </c>
      <c r="F20" s="52">
        <f>+'total numbers'!F20*'% rural'!G20/100</f>
        <v>1618.7598435911111</v>
      </c>
      <c r="G20" s="52">
        <f>+'total numbers'!G20*'% rural'!H20/100</f>
        <v>1655.3918397466664</v>
      </c>
      <c r="H20" s="52">
        <f>+'total numbers'!H20*'% rural'!I20/100</f>
        <v>1684.1918854755554</v>
      </c>
      <c r="I20" s="52">
        <f>+'total numbers'!I20*'% rural'!J20/100</f>
        <v>1705.1599807777779</v>
      </c>
      <c r="J20" s="52">
        <f>+'total numbers'!J20*'% rural'!K20/100</f>
        <v>1718.2961256533335</v>
      </c>
      <c r="K20" s="52">
        <f>+'total numbers'!K20*'% rural'!L20/100</f>
        <v>1723.6003201022222</v>
      </c>
      <c r="L20" s="52">
        <f>+'total numbers'!L20*'% rural'!M20/100</f>
        <v>1721.0725641244446</v>
      </c>
      <c r="M20" s="52">
        <f>+'total numbers'!M20*'% rural'!N20/100</f>
        <v>1710.7128577200001</v>
      </c>
      <c r="N20" s="52">
        <f>+'total numbers'!N20*'% rural'!O20/100</f>
        <v>1692.5212008888886</v>
      </c>
      <c r="O20" s="52">
        <f>+'total numbers'!O20*'% rural'!P20/100</f>
        <v>1666.4975936311112</v>
      </c>
      <c r="P20" s="52">
        <f>+'total numbers'!P20*'% rural'!Q20/100</f>
        <v>1632.6420359466667</v>
      </c>
      <c r="Q20" s="52">
        <f>+'total numbers'!Q20*'% rural'!R20/100</f>
        <v>1662.4146048533332</v>
      </c>
      <c r="R20" s="52">
        <f>+'total numbers'!R20*'% rural'!S20/100</f>
        <v>1565.7722952145455</v>
      </c>
      <c r="S20" s="52">
        <f>+'total numbers'!S20*'% rural'!T20/100</f>
        <v>1558.7190132000001</v>
      </c>
      <c r="T20" s="52">
        <f>+'total numbers'!T20*'% rural'!U20/100</f>
        <v>1543.6685173866665</v>
      </c>
      <c r="U20" s="52">
        <f>+'total numbers'!U20*'% rural'!V20/100</f>
        <v>1506.6523226080005</v>
      </c>
      <c r="V20" s="52">
        <f>+'total numbers'!V20*'% rural'!W20/100</f>
        <v>1515.4043484800006</v>
      </c>
      <c r="W20" s="52">
        <f>+'total numbers'!W20*'% rural'!X20/100</f>
        <v>1502.1172892800003</v>
      </c>
      <c r="X20" s="52">
        <f>+'total numbers'!X20*'% rural'!Y20/100</f>
        <v>1475.7954736000002</v>
      </c>
      <c r="Y20" s="52">
        <f>+'total numbers'!Y20*'% rural'!Z20/100</f>
        <v>1436.0821007200002</v>
      </c>
      <c r="Z20" s="52">
        <f>+'total numbers'!Z20*'% rural'!AA20/100</f>
        <v>1242.4495843078398</v>
      </c>
      <c r="AA20" s="52">
        <f>+'total numbers'!AA20*'% rural'!AB20/100</f>
        <v>1127.9670951711998</v>
      </c>
      <c r="AB20" s="52">
        <f>+'total numbers'!AB20*'% rural'!AC20/100</f>
        <v>937.04309354936413</v>
      </c>
      <c r="AC20" s="52">
        <f>+'total numbers'!AC20-'urban numbers'!AC20</f>
        <v>737.25226000000021</v>
      </c>
      <c r="AD20" s="52">
        <f>+'total numbers'!AD20-'urban numbers'!AD20</f>
        <v>730.18108650000067</v>
      </c>
      <c r="AE20" s="52">
        <f>+'total numbers'!AE20-'urban numbers'!AE20</f>
        <v>724.34838266140014</v>
      </c>
      <c r="AF20" s="52">
        <f>+'total numbers'!AF20-'urban numbers'!AF20</f>
        <v>719.46581519040046</v>
      </c>
      <c r="AG20" s="52">
        <f>+'total numbers'!AG20-'urban numbers'!AG20</f>
        <v>715.26267651980015</v>
      </c>
      <c r="AH20" s="52">
        <f>+'total numbers'!AH20-'urban numbers'!AH20</f>
        <v>711.47963999999956</v>
      </c>
      <c r="AI20" s="52">
        <f>+'total numbers'!AI20-'urban numbers'!AI20</f>
        <v>707.8658358749999</v>
      </c>
      <c r="AJ20" s="52">
        <f>+'total numbers'!AJ20-'urban numbers'!AJ20</f>
        <v>704.17045195560058</v>
      </c>
      <c r="AK20" s="52">
        <f>+'total numbers'!AK20-'urban numbers'!AK20</f>
        <v>700.14641973660036</v>
      </c>
      <c r="AL20" s="52">
        <f>+'total numbers'!AL20-'urban numbers'!AL20</f>
        <v>695.55169594260042</v>
      </c>
      <c r="AM20" s="52">
        <f>+'total numbers'!AM20-'urban numbers'!AM20</f>
        <v>690.17307059999985</v>
      </c>
      <c r="AN20" s="52">
        <f>+'total numbers'!AN20-'urban numbers'!AN20</f>
        <v>683.85664163570073</v>
      </c>
      <c r="AO20" s="52">
        <f>+'total numbers'!AO20-'urban numbers'!AO20</f>
        <v>676.53753706079988</v>
      </c>
      <c r="AP20" s="52">
        <f>+'total numbers'!AP20-'urban numbers'!AP20</f>
        <v>668.26820062350089</v>
      </c>
      <c r="AQ20" s="52">
        <f>+'total numbers'!AQ20-'urban numbers'!AQ20</f>
        <v>659.20001643539945</v>
      </c>
      <c r="AR20" s="52">
        <f>+'total numbers'!AR20-'urban numbers'!AR20</f>
        <v>649.49139758000092</v>
      </c>
      <c r="AS20" s="52">
        <f>+'total numbers'!AS20-'urban numbers'!AS20</f>
        <v>639.07645032000073</v>
      </c>
      <c r="AT20" s="52">
        <f>+'total numbers'!AT20-'urban numbers'!AT20</f>
        <v>627.97863843999949</v>
      </c>
      <c r="AU20" s="52">
        <f>+'total numbers'!AU20-'urban numbers'!AU20</f>
        <v>616.56813150000016</v>
      </c>
      <c r="AV20" s="52">
        <f>+'total numbers'!AV20-'urban numbers'!AV20</f>
        <v>605.31134944400037</v>
      </c>
      <c r="AW20" s="52">
        <f>+'total numbers'!AW20-'urban numbers'!AW20</f>
        <v>594.49202878999859</v>
      </c>
      <c r="AX20" s="52">
        <f>+'total numbers'!AX20-'urban numbers'!AX20</f>
        <v>584.43364009939978</v>
      </c>
      <c r="AY20" s="52">
        <f>+'total numbers'!AY20-'urban numbers'!AY20</f>
        <v>574.96015349519985</v>
      </c>
      <c r="AZ20" s="52">
        <f>+'total numbers'!AZ20-'urban numbers'!AZ20</f>
        <v>565.25860418760021</v>
      </c>
      <c r="BA20" s="52">
        <f>+'total numbers'!BA20-'urban numbers'!BA20</f>
        <v>554.18648846799988</v>
      </c>
      <c r="BB20" s="52">
        <f>+'total numbers'!BB20-'urban numbers'!BB20</f>
        <v>540.9986399999998</v>
      </c>
      <c r="BC20" s="52">
        <f>+'total numbers'!BC20-'urban numbers'!BC20</f>
        <v>525.3486690724003</v>
      </c>
      <c r="BD20" s="52">
        <f>+'total numbers'!BD20-'urban numbers'!BD20</f>
        <v>507.71482438500061</v>
      </c>
      <c r="BE20" s="52">
        <f>+'total numbers'!BE20-'urban numbers'!BE20</f>
        <v>489.20462870750089</v>
      </c>
      <c r="BF20" s="52">
        <f>+'total numbers'!BF20-'urban numbers'!BF20</f>
        <v>471.38262815900089</v>
      </c>
      <c r="BG20" s="52">
        <f>+'total numbers'!BG20-'urban numbers'!BG20</f>
        <v>455.3983417899999</v>
      </c>
      <c r="BH20" s="52">
        <f>+'total numbers'!BH20-'urban numbers'!BH20</f>
        <v>441.64774346090053</v>
      </c>
      <c r="BI20" s="52">
        <f>+'total numbers'!BI20-'urban numbers'!BI20</f>
        <v>429.84346511429976</v>
      </c>
      <c r="BJ20" s="52">
        <f>+'total numbers'!BJ20-'urban numbers'!BJ20</f>
        <v>419.598862679999</v>
      </c>
      <c r="BK20" s="52">
        <f>+'total numbers'!BK20-'urban numbers'!BK20</f>
        <v>410.23495598040063</v>
      </c>
      <c r="BL20" s="52">
        <f>+'total numbers'!BL20-'urban numbers'!BL20</f>
        <v>401.23313559999951</v>
      </c>
      <c r="BM20" s="52">
        <f>+'total numbers'!BM20-'urban numbers'!BM20</f>
        <v>392.5096964436998</v>
      </c>
      <c r="BN20" s="52">
        <f>+'total numbers'!BN20-'urban numbers'!BN20</f>
        <v>384.19598287999906</v>
      </c>
      <c r="BO20" s="52">
        <f>+'total numbers'!BO20-'urban numbers'!BO20</f>
        <v>376.22012209340028</v>
      </c>
      <c r="BP20" s="52">
        <f>+'total numbers'!BP20-'urban numbers'!BP20</f>
        <v>368.5388044846004</v>
      </c>
      <c r="BQ20" s="52">
        <f>+'total numbers'!BQ20-'urban numbers'!BQ20</f>
        <v>361.11810494000019</v>
      </c>
      <c r="BR20" s="52">
        <f>+'total numbers'!BR20-'urban numbers'!BR20</f>
        <v>353.92974224140016</v>
      </c>
      <c r="BS20" s="52">
        <f>+'total numbers'!BS20-'urban numbers'!BS20</f>
        <v>346.93140326850153</v>
      </c>
      <c r="BT20" s="52">
        <f>+'total numbers'!BT20-'urban numbers'!BT20</f>
        <v>340.08166018559859</v>
      </c>
      <c r="BU20" s="52">
        <f>+'total numbers'!BU20-'urban numbers'!BU20</f>
        <v>333.34348836780009</v>
      </c>
      <c r="BV20" s="52">
        <f>+'total numbers'!BV20-'urban numbers'!BV20</f>
        <v>326.70941852999931</v>
      </c>
      <c r="BW20" s="52">
        <f>+'total numbers'!BW20-'urban numbers'!BW20</f>
        <v>320.10460022400184</v>
      </c>
      <c r="BX20" s="52">
        <f>+'total numbers'!BX20-'urban numbers'!BX20</f>
        <v>313.57280954150156</v>
      </c>
      <c r="BY20" s="52">
        <f>+'total numbers'!BY20-'urban numbers'!BY20</f>
        <v>307.37202833750052</v>
      </c>
      <c r="BZ20" s="52">
        <f>+'total numbers'!BZ20-'urban numbers'!BZ20</f>
        <v>301.85733550830082</v>
      </c>
      <c r="CA20" s="52">
        <f>+'total numbers'!CA20-'urban numbers'!CA20</f>
        <v>297.26696685000024</v>
      </c>
      <c r="CB20" s="52">
        <f>+'total numbers'!CB20-'urban numbers'!CB20</f>
        <v>293.71937985180011</v>
      </c>
      <c r="CC20" s="52">
        <f>+'total numbers'!CC20-'urban numbers'!CC20</f>
        <v>291.08810881410136</v>
      </c>
      <c r="CD20" s="52">
        <f>+'total numbers'!CD20-'urban numbers'!CD20</f>
        <v>289.06568306720146</v>
      </c>
      <c r="CE20" s="52">
        <f>+'total numbers'!CE20-'urban numbers'!CE20</f>
        <v>287.20485211880077</v>
      </c>
      <c r="CF20" s="52">
        <f>+'total numbers'!CF20-'urban numbers'!CF20</f>
        <v>285.16937112999949</v>
      </c>
      <c r="CG20" s="52">
        <f>+'total numbers'!CG20-'urban numbers'!CG20</f>
        <v>282.84797270099989</v>
      </c>
      <c r="CH20" s="52">
        <f>+'total numbers'!CH20-'urban numbers'!CH20</f>
        <v>280.3073055618006</v>
      </c>
      <c r="CI20" s="52">
        <f>+'total numbers'!CI20-'urban numbers'!CI20</f>
        <v>277.59907249620119</v>
      </c>
      <c r="CJ20" s="52">
        <f>+'total numbers'!CJ20-'urban numbers'!CJ20</f>
        <v>274.84173817579904</v>
      </c>
      <c r="CK20" s="52">
        <f>+'total numbers'!CK20-'urban numbers'!CK20</f>
        <v>272.12272209000002</v>
      </c>
      <c r="CL20" s="52">
        <f>+'total numbers'!CL20-'urban numbers'!CL20</f>
        <v>269.43171364279988</v>
      </c>
      <c r="CM20" s="52">
        <f>+'total numbers'!CM20-'urban numbers'!CM20</f>
        <v>266.72070907439956</v>
      </c>
      <c r="CN20" s="52">
        <f>+'total numbers'!CN20-'urban numbers'!CN20</f>
        <v>263.99704616320014</v>
      </c>
      <c r="CO20" s="52">
        <f>+'total numbers'!CO20-'urban numbers'!CO20</f>
        <v>261.26926110840031</v>
      </c>
      <c r="CP20" s="52">
        <f>+'total numbers'!CP20-'urban numbers'!CP20</f>
        <v>258.54352622999977</v>
      </c>
      <c r="CQ20" s="52">
        <f>+'total numbers'!CQ20-'urban numbers'!CQ20</f>
        <v>255.82289458800005</v>
      </c>
      <c r="CR20" s="52">
        <f>+'total numbers'!CR20-'urban numbers'!CR20</f>
        <v>253.1071053363994</v>
      </c>
      <c r="CS20" s="52">
        <f>+'total numbers'!CS20-'urban numbers'!CS20</f>
        <v>250.39485277279891</v>
      </c>
      <c r="CT20" s="52">
        <f>+'total numbers'!CT20-'urban numbers'!CT20</f>
        <v>247.68335459559967</v>
      </c>
      <c r="CU20" s="52">
        <f>+'total numbers'!CU20-'urban numbers'!CU20</f>
        <v>244.97071017999951</v>
      </c>
      <c r="CV20" s="52">
        <f>+'total numbers'!CV20-'urban numbers'!CV20</f>
        <v>242.25674889119909</v>
      </c>
      <c r="CW20" s="52">
        <f>+'total numbers'!CW20-'urban numbers'!CW20</f>
        <v>239.54241350880147</v>
      </c>
      <c r="CX20" s="52">
        <f>+'total numbers'!CX20-'urban numbers'!CX20</f>
        <v>236.82786176839909</v>
      </c>
      <c r="CY20" s="52">
        <f>+'total numbers'!CY20-'urban numbers'!CY20</f>
        <v>234.11341778439964</v>
      </c>
      <c r="CZ20" s="52">
        <f>+'total numbers'!CZ20-'urban numbers'!CZ20</f>
        <v>231.39895084999989</v>
      </c>
      <c r="DA20" s="52">
        <f>+'total numbers'!DA20-'urban numbers'!DA20</f>
        <v>228.6847013528004</v>
      </c>
      <c r="DB20" s="52">
        <f>+'total numbers'!DB20-'urban numbers'!DB20</f>
        <v>225.96970234719993</v>
      </c>
      <c r="DC20" s="52">
        <f>+'total numbers'!DC20-'urban numbers'!DC20</f>
        <v>223.25151503920097</v>
      </c>
      <c r="DD20" s="52">
        <f>+'total numbers'!DD20-'urban numbers'!DD20</f>
        <v>220.52696599720002</v>
      </c>
      <c r="DE20" s="52">
        <f>+'total numbers'!DE20-'urban numbers'!DE20</f>
        <v>217.79400807999991</v>
      </c>
    </row>
    <row r="21" spans="1:109">
      <c r="A21" s="114">
        <v>4</v>
      </c>
      <c r="B21" s="3">
        <v>60</v>
      </c>
      <c r="C21" s="1" t="s">
        <v>451</v>
      </c>
      <c r="D21" s="52">
        <f>+'total numbers'!D21*'% rural'!E21/100</f>
        <v>2.4073991119258578</v>
      </c>
      <c r="E21" s="52">
        <f>+'total numbers'!E21*'% rural'!F21/100</f>
        <v>2.5678923860542486</v>
      </c>
      <c r="F21" s="52">
        <f>+'total numbers'!F21*'% rural'!G21/100</f>
        <v>2.7343298555207274</v>
      </c>
      <c r="G21" s="52">
        <f>+'total numbers'!G21*'% rural'!H21/100</f>
        <v>2.9060510541766189</v>
      </c>
      <c r="H21" s="52">
        <f>+'total numbers'!H21*'% rural'!I21/100</f>
        <v>3.0821753604903535</v>
      </c>
      <c r="I21" s="52">
        <f>+'total numbers'!I21*'% rural'!J21/100</f>
        <v>3.2615612280321198</v>
      </c>
      <c r="J21" s="52">
        <f>+'total numbers'!J21*'% rural'!K21/100</f>
        <v>3.4427590740339049</v>
      </c>
      <c r="K21" s="52">
        <f>+'total numbers'!K21*'% rural'!L21/100</f>
        <v>3.6239569200356891</v>
      </c>
      <c r="L21" s="52">
        <f>+'total numbers'!L21*'% rural'!M21/100</f>
        <v>3.8029177555930067</v>
      </c>
      <c r="M21" s="52">
        <f>+'total numbers'!M21*'% rural'!N21/100</f>
        <v>3.9769074568292884</v>
      </c>
      <c r="N21" s="52">
        <f>+'total numbers'!N21*'% rural'!O21/100</f>
        <v>4.1426119341971752</v>
      </c>
      <c r="O21" s="52">
        <f>+'total numbers'!O21*'% rural'!P21/100</f>
        <v>4.2960420058341073</v>
      </c>
      <c r="P21" s="52">
        <f>+'total numbers'!P21*'% rural'!Q21/100</f>
        <v>4.4324242917336036</v>
      </c>
      <c r="Q21" s="52">
        <f>+'total numbers'!Q21*'% rural'!R21/100</f>
        <v>4.5460761966498504</v>
      </c>
      <c r="R21" s="52">
        <f>+'total numbers'!R21*'% rural'!S21/100</f>
        <v>4.6302627928841069</v>
      </c>
      <c r="S21" s="52">
        <f>+'total numbers'!S21*'% rural'!T21/100</f>
        <v>4.6770331241253604</v>
      </c>
      <c r="T21" s="52">
        <f>+'total numbers'!T21*'% rural'!U21/100</f>
        <v>4.6770331241253613</v>
      </c>
      <c r="U21" s="52">
        <f>+'total numbers'!U21*'% rural'!V21/100</f>
        <v>4.6192919744448027</v>
      </c>
      <c r="V21" s="52">
        <f>+'total numbers'!V21*'% rural'!W21/100</f>
        <v>4.4909783084879997</v>
      </c>
      <c r="W21" s="52">
        <f>+'total numbers'!W21*'% rural'!X21/100</f>
        <v>4.2771221985600016</v>
      </c>
      <c r="X21" s="52">
        <f>+'total numbers'!X21*'% rural'!Y21/100</f>
        <v>3.9602983319999998</v>
      </c>
      <c r="Y21" s="52">
        <f>+'total numbers'!Y21*'% rural'!Z21/100</f>
        <v>3.5202651840000017</v>
      </c>
      <c r="Z21" s="52">
        <f>+'total numbers'!Z21*'% rural'!AA21/100</f>
        <v>2.9335543199999989</v>
      </c>
      <c r="AA21" s="52">
        <f>+'total numbers'!AA21*'% rural'!AB21/100</f>
        <v>2.173003200000001</v>
      </c>
      <c r="AB21" s="52">
        <f>+'total numbers'!AB21*'% rural'!AC21/100</f>
        <v>1.2072240000000027</v>
      </c>
      <c r="AC21" s="52">
        <f>+'total numbers'!AC21-'urban numbers'!AC21</f>
        <v>-1.740000000000002</v>
      </c>
      <c r="AD21" s="52">
        <f>+'total numbers'!AD21-'urban numbers'!AD21</f>
        <v>-1.8049999999999997</v>
      </c>
      <c r="AE21" s="52">
        <f>+'total numbers'!AE21-'urban numbers'!AE21</f>
        <v>-1.7740000000000009</v>
      </c>
      <c r="AF21" s="52">
        <f>+'total numbers'!AF21-'urban numbers'!AF21</f>
        <v>-1.6759999999999948</v>
      </c>
      <c r="AG21" s="52">
        <f>+'total numbers'!AG21-'urban numbers'!AG21</f>
        <v>-1.5320000000000036</v>
      </c>
      <c r="AH21" s="52">
        <f>+'total numbers'!AH21-'urban numbers'!AH21</f>
        <v>-1.3599999999999994</v>
      </c>
      <c r="AI21" s="52">
        <f>+'total numbers'!AI21-'urban numbers'!AI21</f>
        <v>-1.1709999999999994</v>
      </c>
      <c r="AJ21" s="52">
        <f>+'total numbers'!AJ21-'urban numbers'!AJ21</f>
        <v>-0.97000000000000597</v>
      </c>
      <c r="AK21" s="52">
        <f>+'total numbers'!AK21-'urban numbers'!AK21</f>
        <v>-0.75799999999999557</v>
      </c>
      <c r="AL21" s="52">
        <f>+'total numbers'!AL21-'urban numbers'!AL21</f>
        <v>-0.53099999999999881</v>
      </c>
      <c r="AM21" s="52">
        <f>+'total numbers'!AM21-'urban numbers'!AM21</f>
        <v>-0.28600000000000136</v>
      </c>
      <c r="AN21" s="52">
        <f>+'total numbers'!AN21-'urban numbers'!AN21</f>
        <v>-0.42600000000000193</v>
      </c>
      <c r="AO21" s="52">
        <f>+'total numbers'!AO21-'urban numbers'!AO21</f>
        <v>-0.56099999999999994</v>
      </c>
      <c r="AP21" s="52">
        <f>+'total numbers'!AP21-'urban numbers'!AP21</f>
        <v>-0.71300000000000097</v>
      </c>
      <c r="AQ21" s="52">
        <f>+'total numbers'!AQ21-'urban numbers'!AQ21</f>
        <v>-0.90599999999999881</v>
      </c>
      <c r="AR21" s="52">
        <f>+'total numbers'!AR21-'urban numbers'!AR21</f>
        <v>-1.1589999999999989</v>
      </c>
      <c r="AS21" s="52">
        <f>+'total numbers'!AS21-'urban numbers'!AS21</f>
        <v>-1.0820000000000007</v>
      </c>
      <c r="AT21" s="52">
        <f>+'total numbers'!AT21-'urban numbers'!AT21</f>
        <v>-1.0720000000000027</v>
      </c>
      <c r="AU21" s="52">
        <f>+'total numbers'!AU21-'urban numbers'!AU21</f>
        <v>-1.1099999999999994</v>
      </c>
      <c r="AV21" s="52">
        <f>+'total numbers'!AV21-'urban numbers'!AV21</f>
        <v>-1.1709999999999994</v>
      </c>
      <c r="AW21" s="52">
        <f>+'total numbers'!AW21-'urban numbers'!AW21</f>
        <v>-1.2379999999999995</v>
      </c>
      <c r="AX21" s="52">
        <f>+'total numbers'!AX21-'urban numbers'!AX21</f>
        <v>-0.70400000000000063</v>
      </c>
      <c r="AY21" s="52">
        <f>+'total numbers'!AY21-'urban numbers'!AY21</f>
        <v>-0.17499999999999716</v>
      </c>
      <c r="AZ21" s="52">
        <f>+'total numbers'!AZ21-'urban numbers'!AZ21</f>
        <v>0.33899999999999864</v>
      </c>
      <c r="BA21" s="52">
        <f>+'total numbers'!BA21-'urban numbers'!BA21</f>
        <v>0.82399999999999807</v>
      </c>
      <c r="BB21" s="52">
        <f>+'total numbers'!BB21-'urban numbers'!BB21</f>
        <v>1.2680000000000007</v>
      </c>
      <c r="BC21" s="52">
        <f>+'total numbers'!BC21-'urban numbers'!BC21</f>
        <v>7.0999999999997954E-2</v>
      </c>
      <c r="BD21" s="52">
        <f>+'total numbers'!BD21-'urban numbers'!BD21</f>
        <v>-1.1600000000000037</v>
      </c>
      <c r="BE21" s="52">
        <f>+'total numbers'!BE21-'urban numbers'!BE21</f>
        <v>-2.4159999999999968</v>
      </c>
      <c r="BF21" s="52">
        <f>+'total numbers'!BF21-'urban numbers'!BF21</f>
        <v>-3.6829999999999998</v>
      </c>
      <c r="BG21" s="52">
        <f>+'total numbers'!BG21-'urban numbers'!BG21</f>
        <v>-4.9480000000000004</v>
      </c>
      <c r="BH21" s="52">
        <f>+'total numbers'!BH21-'urban numbers'!BH21</f>
        <v>-3.6110000000000042</v>
      </c>
      <c r="BI21" s="52">
        <f>+'total numbers'!BI21-'urban numbers'!BI21</f>
        <v>-2.2730000000000032</v>
      </c>
      <c r="BJ21" s="52">
        <f>+'total numbers'!BJ21-'urban numbers'!BJ21</f>
        <v>-0.92600000000000193</v>
      </c>
      <c r="BK21" s="52">
        <f>+'total numbers'!BK21-'urban numbers'!BK21</f>
        <v>0.43099999999999739</v>
      </c>
      <c r="BL21" s="52">
        <f>+'total numbers'!BL21-'urban numbers'!BL21</f>
        <v>1.8029999999999973</v>
      </c>
      <c r="BM21" s="52">
        <f>+'total numbers'!BM21-'urban numbers'!BM21</f>
        <v>1.1940000000000026</v>
      </c>
      <c r="BN21" s="52">
        <f>+'total numbers'!BN21-'urban numbers'!BN21</f>
        <v>0.60000000000000142</v>
      </c>
      <c r="BO21" s="52">
        <f>+'total numbers'!BO21-'urban numbers'!BO21</f>
        <v>1.2000000000000455E-2</v>
      </c>
      <c r="BP21" s="52">
        <f>+'total numbers'!BP21-'urban numbers'!BP21</f>
        <v>-0.58500000000000085</v>
      </c>
      <c r="BQ21" s="52">
        <f>+'total numbers'!BQ21-'urban numbers'!BQ21</f>
        <v>-1.2040000000000006</v>
      </c>
      <c r="BR21" s="52">
        <f>+'total numbers'!BR21-'urban numbers'!BR21</f>
        <v>-1.2469999999999999</v>
      </c>
      <c r="BS21" s="52">
        <f>+'total numbers'!BS21-'urban numbers'!BS21</f>
        <v>-1.3109999999999928</v>
      </c>
      <c r="BT21" s="52">
        <f>+'total numbers'!BT21-'urban numbers'!BT21</f>
        <v>-1.392000000000003</v>
      </c>
      <c r="BU21" s="52">
        <f>+'total numbers'!BU21-'urban numbers'!BU21</f>
        <v>-1.4840000000000018</v>
      </c>
      <c r="BV21" s="52">
        <f>+'total numbers'!BV21-'urban numbers'!BV21</f>
        <v>-1.5799999999999983</v>
      </c>
      <c r="BW21" s="52">
        <f>+'total numbers'!BW21-'urban numbers'!BW21</f>
        <v>-1.6809999999999974</v>
      </c>
      <c r="BX21" s="52">
        <f>+'total numbers'!BX21-'urban numbers'!BX21</f>
        <v>-1.7890000000000015</v>
      </c>
      <c r="BY21" s="52">
        <f>+'total numbers'!BY21-'urban numbers'!BY21</f>
        <v>-1.902000000000001</v>
      </c>
      <c r="BZ21" s="52">
        <f>+'total numbers'!BZ21-'urban numbers'!BZ21</f>
        <v>-2.0179999999999936</v>
      </c>
      <c r="CA21" s="52">
        <f>+'total numbers'!CA21-'urban numbers'!CA21</f>
        <v>-2.1360000000000028</v>
      </c>
      <c r="CB21" s="52">
        <f>+'total numbers'!CB21-'urban numbers'!CB21</f>
        <v>-2.2550000000000026</v>
      </c>
      <c r="CC21" s="52">
        <f>+'total numbers'!CC21-'urban numbers'!CC21</f>
        <v>-2.3769999999999953</v>
      </c>
      <c r="CD21" s="52">
        <f>+'total numbers'!CD21-'urban numbers'!CD21</f>
        <v>-2.5079999999999956</v>
      </c>
      <c r="CE21" s="52">
        <f>+'total numbers'!CE21-'urban numbers'!CE21</f>
        <v>-2.6559999999999917</v>
      </c>
      <c r="CF21" s="52">
        <f>+'total numbers'!CF21-'urban numbers'!CF21</f>
        <v>-2.8259999999999934</v>
      </c>
      <c r="CG21" s="52">
        <f>+'total numbers'!CG21-'urban numbers'!CG21</f>
        <v>-3.0220000000000056</v>
      </c>
      <c r="CH21" s="52">
        <f>+'total numbers'!CH21-'urban numbers'!CH21</f>
        <v>-3.2409999999999997</v>
      </c>
      <c r="CI21" s="52">
        <f>+'total numbers'!CI21-'urban numbers'!CI21</f>
        <v>-3.4810000000000088</v>
      </c>
      <c r="CJ21" s="52">
        <f>+'total numbers'!CJ21-'urban numbers'!CJ21</f>
        <v>-3.7369999999999948</v>
      </c>
      <c r="CK21" s="52">
        <f>+'total numbers'!CK21-'urban numbers'!CK21</f>
        <v>-4.0049999999999955</v>
      </c>
      <c r="CL21" s="52">
        <f>+'total numbers'!CL21-'urban numbers'!CL21</f>
        <v>-4.2850000000000108</v>
      </c>
      <c r="CM21" s="52">
        <f>+'total numbers'!CM21-'urban numbers'!CM21</f>
        <v>-4.5779999999999887</v>
      </c>
      <c r="CN21" s="52">
        <f>+'total numbers'!CN21-'urban numbers'!CN21</f>
        <v>-4.8790000000000049</v>
      </c>
      <c r="CO21" s="52">
        <f>+'total numbers'!CO21-'urban numbers'!CO21</f>
        <v>-5.188999999999993</v>
      </c>
      <c r="CP21" s="52">
        <f>+'total numbers'!CP21-'urban numbers'!CP21</f>
        <v>-5.5030000000000001</v>
      </c>
      <c r="CQ21" s="52">
        <f>+'total numbers'!CQ21-'urban numbers'!CQ21</f>
        <v>-5.8220000000000027</v>
      </c>
      <c r="CR21" s="52">
        <f>+'total numbers'!CR21-'urban numbers'!CR21</f>
        <v>-6.1460000000000008</v>
      </c>
      <c r="CS21" s="52">
        <f>+'total numbers'!CS21-'urban numbers'!CS21</f>
        <v>-6.4759999999999991</v>
      </c>
      <c r="CT21" s="52">
        <f>+'total numbers'!CT21-'urban numbers'!CT21</f>
        <v>-6.8109999999999928</v>
      </c>
      <c r="CU21" s="52">
        <f>+'total numbers'!CU21-'urban numbers'!CU21</f>
        <v>-7.1539999999999964</v>
      </c>
      <c r="CV21" s="52">
        <f>+'total numbers'!CV21-'urban numbers'!CV21</f>
        <v>-7.3050000000000068</v>
      </c>
      <c r="CW21" s="52">
        <f>+'total numbers'!CW21-'urban numbers'!CW21</f>
        <v>-7.4630000000000081</v>
      </c>
      <c r="CX21" s="52">
        <f>+'total numbers'!CX21-'urban numbers'!CX21</f>
        <v>-7.6310000000000002</v>
      </c>
      <c r="CY21" s="52">
        <f>+'total numbers'!CY21-'urban numbers'!CY21</f>
        <v>-7.8089999999999975</v>
      </c>
      <c r="CZ21" s="52">
        <f>+'total numbers'!CZ21-'urban numbers'!CZ21</f>
        <v>-7.9979999999999905</v>
      </c>
      <c r="DA21" s="52">
        <f>+'total numbers'!DA21-'urban numbers'!DA21</f>
        <v>-8.1989999999999981</v>
      </c>
      <c r="DB21" s="52">
        <f>+'total numbers'!DB21-'urban numbers'!DB21</f>
        <v>-8.4110000000000014</v>
      </c>
      <c r="DC21" s="52">
        <f>+'total numbers'!DC21-'urban numbers'!DC21</f>
        <v>-8.6370000000000005</v>
      </c>
      <c r="DD21" s="52">
        <f>+'total numbers'!DD21-'urban numbers'!DD21</f>
        <v>-8.8759999999999906</v>
      </c>
      <c r="DE21" s="52">
        <f>+'total numbers'!DE21-'urban numbers'!DE21</f>
        <v>-9.1269999999999953</v>
      </c>
    </row>
    <row r="22" spans="1:109">
      <c r="A22" s="114">
        <v>18</v>
      </c>
      <c r="B22" s="3">
        <v>64</v>
      </c>
      <c r="C22" s="1" t="s">
        <v>669</v>
      </c>
      <c r="D22" s="52">
        <f>+'total numbers'!D22*'% rural'!E22/100</f>
        <v>112.29866850354614</v>
      </c>
      <c r="E22" s="52">
        <f>+'total numbers'!E22*'% rural'!F22/100</f>
        <v>114.34778510141295</v>
      </c>
      <c r="F22" s="52">
        <f>+'total numbers'!F22*'% rural'!G22/100</f>
        <v>116.43903094189483</v>
      </c>
      <c r="G22" s="52">
        <f>+'total numbers'!G22*'% rural'!H22/100</f>
        <v>118.56596471121583</v>
      </c>
      <c r="H22" s="52">
        <f>+'total numbers'!H22*'% rural'!I22/100</f>
        <v>120.7288962486013</v>
      </c>
      <c r="I22" s="52">
        <f>+'total numbers'!I22*'% rural'!J22/100</f>
        <v>122.92810057783623</v>
      </c>
      <c r="J22" s="52">
        <f>+'total numbers'!J22*'% rural'!K22/100</f>
        <v>125.16381257781703</v>
      </c>
      <c r="K22" s="52">
        <f>+'total numbers'!K22*'% rural'!L22/100</f>
        <v>127.43622101323034</v>
      </c>
      <c r="L22" s="52">
        <f>+'total numbers'!L22*'% rural'!M22/100</f>
        <v>129.74546185099155</v>
      </c>
      <c r="M22" s="52">
        <f>+'total numbers'!M22*'% rural'!N22/100</f>
        <v>132.09161077947738</v>
      </c>
      <c r="N22" s="52">
        <f>+'total numbers'!N22*'% rural'!O22/100</f>
        <v>134.47467483799343</v>
      </c>
      <c r="O22" s="52">
        <f>+'total numbers'!O22*'% rural'!P22/100</f>
        <v>136.89458305321779</v>
      </c>
      <c r="P22" s="52">
        <f>+'total numbers'!P22*'% rural'!Q22/100</f>
        <v>148.71469372017461</v>
      </c>
      <c r="Q22" s="52">
        <f>+'total numbers'!Q22*'% rural'!R22/100</f>
        <v>161.54668464581974</v>
      </c>
      <c r="R22" s="52">
        <f>+'total numbers'!R22*'% rural'!S22/100</f>
        <v>175.47550628424975</v>
      </c>
      <c r="S22" s="52">
        <f>+'total numbers'!S22*'% rural'!T22/100</f>
        <v>190.59291720297588</v>
      </c>
      <c r="T22" s="52">
        <f>+'total numbers'!T22*'% rural'!U22/100</f>
        <v>206.99796582943549</v>
      </c>
      <c r="U22" s="52">
        <f>+'total numbers'!U22*'% rural'!V22/100</f>
        <v>229.79299293231577</v>
      </c>
      <c r="V22" s="52">
        <f>+'total numbers'!V22*'% rural'!W22/100</f>
        <v>255.07638483496095</v>
      </c>
      <c r="W22" s="52">
        <f>+'total numbers'!W22*'% rural'!X22/100</f>
        <v>283.11499130048151</v>
      </c>
      <c r="X22" s="52">
        <f>+'total numbers'!X22*'% rural'!Y22/100</f>
        <v>314.20322188682945</v>
      </c>
      <c r="Y22" s="52">
        <f>+'total numbers'!Y22*'% rural'!Z22/100</f>
        <v>348.66565472118572</v>
      </c>
      <c r="Z22" s="52">
        <f>+'total numbers'!Z22*'% rural'!AA22/100</f>
        <v>417.80862371821439</v>
      </c>
      <c r="AA22" s="52">
        <f>+'total numbers'!AA22*'% rural'!AB22/100</f>
        <v>500.59470704552632</v>
      </c>
      <c r="AB22" s="52">
        <f>+'total numbers'!AB22*'% rural'!AC22/100</f>
        <v>599.69423402173925</v>
      </c>
      <c r="AC22" s="52">
        <f>+'total numbers'!AC22-'urban numbers'!AC22</f>
        <v>718.29327899999998</v>
      </c>
      <c r="AD22" s="52">
        <f>+'total numbers'!AD22-'urban numbers'!AD22</f>
        <v>728.80750105649997</v>
      </c>
      <c r="AE22" s="52">
        <f>+'total numbers'!AE22-'urban numbers'!AE22</f>
        <v>739.75040475945002</v>
      </c>
      <c r="AF22" s="52">
        <f>+'total numbers'!AF22-'urban numbers'!AF22</f>
        <v>751.13531002848003</v>
      </c>
      <c r="AG22" s="52">
        <f>+'total numbers'!AG22-'urban numbers'!AG22</f>
        <v>762.97035856998002</v>
      </c>
      <c r="AH22" s="52">
        <f>+'total numbers'!AH22-'urban numbers'!AH22</f>
        <v>775.26424378000002</v>
      </c>
      <c r="AI22" s="52">
        <f>+'total numbers'!AI22-'urban numbers'!AI22</f>
        <v>788.01702354434997</v>
      </c>
      <c r="AJ22" s="52">
        <f>+'total numbers'!AJ22-'urban numbers'!AJ22</f>
        <v>801.22787746385995</v>
      </c>
      <c r="AK22" s="52">
        <f>+'total numbers'!AK22-'urban numbers'!AK22</f>
        <v>814.89046015580004</v>
      </c>
      <c r="AL22" s="52">
        <f>+'total numbers'!AL22-'urban numbers'!AL22</f>
        <v>828.99838898500002</v>
      </c>
      <c r="AM22" s="52">
        <f>+'total numbers'!AM22-'urban numbers'!AM22</f>
        <v>843.54367500000001</v>
      </c>
      <c r="AN22" s="52">
        <f>+'total numbers'!AN22-'urban numbers'!AN22</f>
        <v>858.52632286219989</v>
      </c>
      <c r="AO22" s="52">
        <f>+'total numbers'!AO22-'urban numbers'!AO22</f>
        <v>873.95414953592012</v>
      </c>
      <c r="AP22" s="52">
        <f>+'total numbers'!AP22-'urban numbers'!AP22</f>
        <v>889.84634118579993</v>
      </c>
      <c r="AQ22" s="52">
        <f>+'total numbers'!AQ22-'urban numbers'!AQ22</f>
        <v>906.2301223684799</v>
      </c>
      <c r="AR22" s="52">
        <f>+'total numbers'!AR22-'urban numbers'!AR22</f>
        <v>923.12813824</v>
      </c>
      <c r="AS22" s="52">
        <f>+'total numbers'!AS22-'urban numbers'!AS22</f>
        <v>940.5523528128</v>
      </c>
      <c r="AT22" s="52">
        <f>+'total numbers'!AT22-'urban numbers'!AT22</f>
        <v>958.50685059863997</v>
      </c>
      <c r="AU22" s="52">
        <f>+'total numbers'!AU22-'urban numbers'!AU22</f>
        <v>976.98231694850006</v>
      </c>
      <c r="AV22" s="52">
        <f>+'total numbers'!AV22-'urban numbers'!AV22</f>
        <v>995.96704251892004</v>
      </c>
      <c r="AW22" s="52">
        <f>+'total numbers'!AW22-'urban numbers'!AW22</f>
        <v>1015.4528909999999</v>
      </c>
      <c r="AX22" s="52">
        <f>+'total numbers'!AX22-'urban numbers'!AX22</f>
        <v>1035.4542169664001</v>
      </c>
      <c r="AY22" s="52">
        <f>+'total numbers'!AY22-'urban numbers'!AY22</f>
        <v>1055.9869952675599</v>
      </c>
      <c r="AZ22" s="52">
        <f>+'total numbers'!AZ22-'urban numbers'!AZ22</f>
        <v>1077.0501929608199</v>
      </c>
      <c r="BA22" s="52">
        <f>+'total numbers'!BA22-'urban numbers'!BA22</f>
        <v>1098.6446553232799</v>
      </c>
      <c r="BB22" s="52">
        <f>+'total numbers'!BB22-'urban numbers'!BB22</f>
        <v>1120.7761241400001</v>
      </c>
      <c r="BC22" s="52">
        <f>+'total numbers'!BC22-'urban numbers'!BC22</f>
        <v>1143.48553413534</v>
      </c>
      <c r="BD22" s="52">
        <f>+'total numbers'!BD22-'urban numbers'!BD22</f>
        <v>1166.8104911430801</v>
      </c>
      <c r="BE22" s="52">
        <f>+'total numbers'!BE22-'urban numbers'!BE22</f>
        <v>1190.76326788812</v>
      </c>
      <c r="BF22" s="52">
        <f>+'total numbers'!BF22-'urban numbers'!BF22</f>
        <v>1215.3527584537801</v>
      </c>
      <c r="BG22" s="52">
        <f>+'total numbers'!BG22-'urban numbers'!BG22</f>
        <v>1240.6100657600002</v>
      </c>
      <c r="BH22" s="52">
        <f>+'total numbers'!BH22-'urban numbers'!BH22</f>
        <v>1266.1701203711</v>
      </c>
      <c r="BI22" s="52">
        <f>+'total numbers'!BI22-'urban numbers'!BI22</f>
        <v>1292.03448131145</v>
      </c>
      <c r="BJ22" s="52">
        <f>+'total numbers'!BJ22-'urban numbers'!BJ22</f>
        <v>1318.9901721440199</v>
      </c>
      <c r="BK22" s="52">
        <f>+'total numbers'!BK22-'urban numbers'!BK22</f>
        <v>1348.1112224731198</v>
      </c>
      <c r="BL22" s="52">
        <f>+'total numbers'!BL22-'urban numbers'!BL22</f>
        <v>1379.9492898000001</v>
      </c>
      <c r="BM22" s="52">
        <f>+'total numbers'!BM22-'urban numbers'!BM22</f>
        <v>1415.3566153295999</v>
      </c>
      <c r="BN22" s="52">
        <f>+'total numbers'!BN22-'urban numbers'!BN22</f>
        <v>1453.5630778302902</v>
      </c>
      <c r="BO22" s="52">
        <f>+'total numbers'!BO22-'urban numbers'!BO22</f>
        <v>1491.5704768273199</v>
      </c>
      <c r="BP22" s="52">
        <f>+'total numbers'!BP22-'urban numbers'!BP22</f>
        <v>1525.3191315588601</v>
      </c>
      <c r="BQ22" s="52">
        <f>+'total numbers'!BQ22-'urban numbers'!BQ22</f>
        <v>1552.16073654</v>
      </c>
      <c r="BR22" s="52">
        <f>+'total numbers'!BR22-'urban numbers'!BR22</f>
        <v>1570.70804975336</v>
      </c>
      <c r="BS22" s="52">
        <f>+'total numbers'!BS22-'urban numbers'!BS22</f>
        <v>1582.4946355024199</v>
      </c>
      <c r="BT22" s="52">
        <f>+'total numbers'!BT22-'urban numbers'!BT22</f>
        <v>1591.37873647263</v>
      </c>
      <c r="BU22" s="52">
        <f>+'total numbers'!BU22-'urban numbers'!BU22</f>
        <v>1602.8020344427</v>
      </c>
      <c r="BV22" s="52">
        <f>+'total numbers'!BV22-'urban numbers'!BV22</f>
        <v>1620.6173174399999</v>
      </c>
      <c r="BW22" s="52">
        <f>+'total numbers'!BW22-'urban numbers'!BW22</f>
        <v>1646.1359353594598</v>
      </c>
      <c r="BX22" s="52">
        <f>+'total numbers'!BX22-'urban numbers'!BX22</f>
        <v>1678.0526175402899</v>
      </c>
      <c r="BY22" s="52">
        <f>+'total numbers'!BY22-'urban numbers'!BY22</f>
        <v>1714.40906613724</v>
      </c>
      <c r="BZ22" s="52">
        <f>+'total numbers'!BZ22-'urban numbers'!BZ22</f>
        <v>1752.1433654838397</v>
      </c>
      <c r="CA22" s="52">
        <f>+'total numbers'!CA22-'urban numbers'!CA22</f>
        <v>1789.0305851200001</v>
      </c>
      <c r="CB22" s="52">
        <f>+'total numbers'!CB22-'urban numbers'!CB22</f>
        <v>1824.5944860119898</v>
      </c>
      <c r="CC22" s="52">
        <f>+'total numbers'!CC22-'urban numbers'!CC22</f>
        <v>1859.5500741600001</v>
      </c>
      <c r="CD22" s="52">
        <f>+'total numbers'!CD22-'urban numbers'!CD22</f>
        <v>1894.2686979638199</v>
      </c>
      <c r="CE22" s="52">
        <f>+'total numbers'!CE22-'urban numbers'!CE22</f>
        <v>1929.452391928</v>
      </c>
      <c r="CF22" s="52">
        <f>+'total numbers'!CF22-'urban numbers'!CF22</f>
        <v>1965.5813103200003</v>
      </c>
      <c r="CG22" s="52">
        <f>+'total numbers'!CG22-'urban numbers'!CG22</f>
        <v>2002.5787800980004</v>
      </c>
      <c r="CH22" s="52">
        <f>+'total numbers'!CH22-'urban numbers'!CH22</f>
        <v>2040.1060422441601</v>
      </c>
      <c r="CI22" s="52">
        <f>+'total numbers'!CI22-'urban numbers'!CI22</f>
        <v>2078.0713151364002</v>
      </c>
      <c r="CJ22" s="52">
        <f>+'total numbers'!CJ22-'urban numbers'!CJ22</f>
        <v>2116.3500314100002</v>
      </c>
      <c r="CK22" s="52">
        <f>+'total numbers'!CK22-'urban numbers'!CK22</f>
        <v>2154.8064825000001</v>
      </c>
      <c r="CL22" s="52">
        <f>+'total numbers'!CL22-'urban numbers'!CL22</f>
        <v>2193.3904994105997</v>
      </c>
      <c r="CM22" s="52">
        <f>+'total numbers'!CM22-'urban numbers'!CM22</f>
        <v>2231.9787112019999</v>
      </c>
      <c r="CN22" s="52">
        <f>+'total numbers'!CN22-'urban numbers'!CN22</f>
        <v>2270.2781599299997</v>
      </c>
      <c r="CO22" s="52">
        <f>+'total numbers'!CO22-'urban numbers'!CO22</f>
        <v>2307.9325877895999</v>
      </c>
      <c r="CP22" s="52">
        <f>+'total numbers'!CP22-'urban numbers'!CP22</f>
        <v>2344.6656961600002</v>
      </c>
      <c r="CQ22" s="52">
        <f>+'total numbers'!CQ22-'urban numbers'!CQ22</f>
        <v>2380.3287420299998</v>
      </c>
      <c r="CR22" s="52">
        <f>+'total numbers'!CR22-'urban numbers'!CR22</f>
        <v>2414.9007052129</v>
      </c>
      <c r="CS22" s="52">
        <f>+'total numbers'!CS22-'urban numbers'!CS22</f>
        <v>2448.3972129474</v>
      </c>
      <c r="CT22" s="52">
        <f>+'total numbers'!CT22-'urban numbers'!CT22</f>
        <v>2480.8922053542001</v>
      </c>
      <c r="CU22" s="52">
        <f>+'total numbers'!CU22-'urban numbers'!CU22</f>
        <v>2512.4251754400002</v>
      </c>
      <c r="CV22" s="52">
        <f>+'total numbers'!CV22-'urban numbers'!CV22</f>
        <v>2542.9678118745996</v>
      </c>
      <c r="CW22" s="52">
        <f>+'total numbers'!CW22-'urban numbers'!CW22</f>
        <v>2572.4395848843997</v>
      </c>
      <c r="CX22" s="52">
        <f>+'total numbers'!CX22-'urban numbers'!CX22</f>
        <v>2600.7784761160001</v>
      </c>
      <c r="CY22" s="52">
        <f>+'total numbers'!CY22-'urban numbers'!CY22</f>
        <v>2627.9129634492001</v>
      </c>
      <c r="CZ22" s="52">
        <f>+'total numbers'!CZ22-'urban numbers'!CZ22</f>
        <v>2653.79154728</v>
      </c>
      <c r="DA22" s="52">
        <f>+'total numbers'!DA22-'urban numbers'!DA22</f>
        <v>2678.3789096987998</v>
      </c>
      <c r="DB22" s="52">
        <f>+'total numbers'!DB22-'urban numbers'!DB22</f>
        <v>2701.6812366228</v>
      </c>
      <c r="DC22" s="52">
        <f>+'total numbers'!DC22-'urban numbers'!DC22</f>
        <v>2723.7342223493997</v>
      </c>
      <c r="DD22" s="52">
        <f>+'total numbers'!DD22-'urban numbers'!DD22</f>
        <v>2744.5992256012996</v>
      </c>
      <c r="DE22" s="52">
        <f>+'total numbers'!DE22-'urban numbers'!DE22</f>
        <v>2764.3151606400002</v>
      </c>
    </row>
    <row r="23" spans="1:109">
      <c r="A23" s="114">
        <v>6</v>
      </c>
      <c r="B23" s="3">
        <v>68</v>
      </c>
      <c r="C23" s="1" t="s">
        <v>438</v>
      </c>
      <c r="D23" s="52">
        <f>+'total numbers'!D23*'% rural'!E23/100</f>
        <v>655.16395816747911</v>
      </c>
      <c r="E23" s="52">
        <f>+'total numbers'!E23*'% rural'!F23/100</f>
        <v>674.7482243735393</v>
      </c>
      <c r="F23" s="52">
        <f>+'total numbers'!F23*'% rural'!G23/100</f>
        <v>695.37974214950884</v>
      </c>
      <c r="G23" s="52">
        <f>+'total numbers'!G23*'% rural'!H23/100</f>
        <v>716.37213549351338</v>
      </c>
      <c r="H23" s="52">
        <f>+'total numbers'!H23*'% rural'!I23/100</f>
        <v>737.69122270521791</v>
      </c>
      <c r="I23" s="52">
        <f>+'total numbers'!I23*'% rural'!J23/100</f>
        <v>759.29544195912024</v>
      </c>
      <c r="J23" s="52">
        <f>+'total numbers'!J23*'% rural'!K23/100</f>
        <v>781.13477199462693</v>
      </c>
      <c r="K23" s="52">
        <f>+'total numbers'!K23*'% rural'!L23/100</f>
        <v>803.14950588304919</v>
      </c>
      <c r="L23" s="52">
        <f>+'total numbers'!L23*'% rural'!M23/100</f>
        <v>825.26885821382393</v>
      </c>
      <c r="M23" s="52">
        <f>+'total numbers'!M23*'% rural'!N23/100</f>
        <v>847.40938342370555</v>
      </c>
      <c r="N23" s="52">
        <f>+'total numbers'!N23*'% rural'!O23/100</f>
        <v>869.47318002566624</v>
      </c>
      <c r="O23" s="52">
        <f>+'total numbers'!O23*'% rural'!P23/100</f>
        <v>891.34585213248397</v>
      </c>
      <c r="P23" s="52">
        <f>+'total numbers'!P23*'% rural'!Q23/100</f>
        <v>1047.7198929525207</v>
      </c>
      <c r="Q23" s="52">
        <f>+'total numbers'!Q23*'% rural'!R23/100</f>
        <v>1230.2104914062897</v>
      </c>
      <c r="R23" s="52">
        <f>+'total numbers'!R23*'% rural'!S23/100</f>
        <v>1230.6412591613046</v>
      </c>
      <c r="S23" s="52">
        <f>+'total numbers'!S23*'% rural'!T23/100</f>
        <v>1229.2236019335605</v>
      </c>
      <c r="T23" s="52">
        <f>+'total numbers'!T23*'% rural'!U23/100</f>
        <v>1445.5511677033041</v>
      </c>
      <c r="U23" s="52">
        <f>+'total numbers'!U23*'% rural'!V23/100</f>
        <v>1222.1163661289709</v>
      </c>
      <c r="V23" s="52">
        <f>+'total numbers'!V23*'% rural'!W23/100</f>
        <v>1003.7991925208402</v>
      </c>
      <c r="W23" s="52">
        <f>+'total numbers'!W23*'% rural'!X23/100</f>
        <v>1603.3540549843099</v>
      </c>
      <c r="X23" s="52">
        <f>+'total numbers'!X23*'% rural'!Y23/100</f>
        <v>1369.1280704320909</v>
      </c>
      <c r="Y23" s="52">
        <f>+'total numbers'!Y23*'% rural'!Z23/100</f>
        <v>1536.1033225855188</v>
      </c>
      <c r="Z23" s="52">
        <f>+'total numbers'!Z23*'% rural'!AA23/100</f>
        <v>2149.4766939064048</v>
      </c>
      <c r="AA23" s="52">
        <f>+'total numbers'!AA23*'% rural'!AB23/100</f>
        <v>2099.3922366897709</v>
      </c>
      <c r="AB23" s="52">
        <f>+'total numbers'!AB23*'% rural'!AC23/100</f>
        <v>2357.9813662660931</v>
      </c>
      <c r="AC23" s="52">
        <f>+'total numbers'!AC23-'urban numbers'!AC23</f>
        <v>1795.1205176000001</v>
      </c>
      <c r="AD23" s="52">
        <f>+'total numbers'!AD23-'urban numbers'!AD23</f>
        <v>1822.8895101035</v>
      </c>
      <c r="AE23" s="52">
        <f>+'total numbers'!AE23-'urban numbers'!AE23</f>
        <v>1851.7918836252002</v>
      </c>
      <c r="AF23" s="52">
        <f>+'total numbers'!AF23-'urban numbers'!AF23</f>
        <v>1881.8078079710001</v>
      </c>
      <c r="AG23" s="52">
        <f>+'total numbers'!AG23-'urban numbers'!AG23</f>
        <v>1912.9079342372002</v>
      </c>
      <c r="AH23" s="52">
        <f>+'total numbers'!AH23-'urban numbers'!AH23</f>
        <v>1945.0528881400001</v>
      </c>
      <c r="AI23" s="52">
        <f>+'total numbers'!AI23-'urban numbers'!AI23</f>
        <v>1978.1901471563999</v>
      </c>
      <c r="AJ23" s="52">
        <f>+'total numbers'!AJ23-'urban numbers'!AJ23</f>
        <v>2012.2581212363998</v>
      </c>
      <c r="AK23" s="52">
        <f>+'total numbers'!AK23-'urban numbers'!AK23</f>
        <v>2047.1888663933998</v>
      </c>
      <c r="AL23" s="52">
        <f>+'total numbers'!AL23-'urban numbers'!AL23</f>
        <v>2082.9134722460003</v>
      </c>
      <c r="AM23" s="52">
        <f>+'total numbers'!AM23-'urban numbers'!AM23</f>
        <v>2119.3823624400002</v>
      </c>
      <c r="AN23" s="52">
        <f>+'total numbers'!AN23-'urban numbers'!AN23</f>
        <v>2156.5802197862004</v>
      </c>
      <c r="AO23" s="52">
        <f>+'total numbers'!AO23-'urban numbers'!AO23</f>
        <v>2194.5426075620003</v>
      </c>
      <c r="AP23" s="52">
        <f>+'total numbers'!AP23-'urban numbers'!AP23</f>
        <v>2233.3633442248001</v>
      </c>
      <c r="AQ23" s="52">
        <f>+'total numbers'!AQ23-'urban numbers'!AQ23</f>
        <v>2273.1700750585001</v>
      </c>
      <c r="AR23" s="52">
        <f>+'total numbers'!AR23-'urban numbers'!AR23</f>
        <v>2314.0683667200001</v>
      </c>
      <c r="AS23" s="52">
        <f>+'total numbers'!AS23-'urban numbers'!AS23</f>
        <v>2355.7539982228</v>
      </c>
      <c r="AT23" s="52">
        <f>+'total numbers'!AT23-'urban numbers'!AT23</f>
        <v>2398.1533575911999</v>
      </c>
      <c r="AU23" s="52">
        <f>+'total numbers'!AU23-'urban numbers'!AU23</f>
        <v>2441.8757864917002</v>
      </c>
      <c r="AV23" s="52">
        <f>+'total numbers'!AV23-'urban numbers'!AV23</f>
        <v>2487.8005491149997</v>
      </c>
      <c r="AW23" s="52">
        <f>+'total numbers'!AW23-'urban numbers'!AW23</f>
        <v>2536.4048243200004</v>
      </c>
      <c r="AX23" s="52">
        <f>+'total numbers'!AX23-'urban numbers'!AX23</f>
        <v>2588.1449749469998</v>
      </c>
      <c r="AY23" s="52">
        <f>+'total numbers'!AY23-'urban numbers'!AY23</f>
        <v>2642.2904469780005</v>
      </c>
      <c r="AZ23" s="52">
        <f>+'total numbers'!AZ23-'urban numbers'!AZ23</f>
        <v>2696.5514608820995</v>
      </c>
      <c r="BA23" s="52">
        <f>+'total numbers'!BA23-'urban numbers'!BA23</f>
        <v>2747.6098156151993</v>
      </c>
      <c r="BB23" s="52">
        <f>+'total numbers'!BB23-'urban numbers'!BB23</f>
        <v>2792.7910350600005</v>
      </c>
      <c r="BC23" s="52">
        <f>+'total numbers'!BC23-'urban numbers'!BC23</f>
        <v>2830.8516824168</v>
      </c>
      <c r="BD23" s="52">
        <f>+'total numbers'!BD23-'urban numbers'!BD23</f>
        <v>2861.9420327466005</v>
      </c>
      <c r="BE23" s="52">
        <f>+'total numbers'!BE23-'urban numbers'!BE23</f>
        <v>2886.5121981824004</v>
      </c>
      <c r="BF23" s="52">
        <f>+'total numbers'!BF23-'urban numbers'!BF23</f>
        <v>2905.8451524871998</v>
      </c>
      <c r="BG23" s="52">
        <f>+'total numbers'!BG23-'urban numbers'!BG23</f>
        <v>2921.1676817400003</v>
      </c>
      <c r="BH23" s="52">
        <f>+'total numbers'!BH23-'urban numbers'!BH23</f>
        <v>2932.7873893424999</v>
      </c>
      <c r="BI23" s="52">
        <f>+'total numbers'!BI23-'urban numbers'!BI23</f>
        <v>2940.7512500794005</v>
      </c>
      <c r="BJ23" s="52">
        <f>+'total numbers'!BJ23-'urban numbers'!BJ23</f>
        <v>2945.8957357758004</v>
      </c>
      <c r="BK23" s="52">
        <f>+'total numbers'!BK23-'urban numbers'!BK23</f>
        <v>2949.1150424097</v>
      </c>
      <c r="BL23" s="52">
        <f>+'total numbers'!BL23-'urban numbers'!BL23</f>
        <v>2951.1512449100001</v>
      </c>
      <c r="BM23" s="52">
        <f>+'total numbers'!BM23-'urban numbers'!BM23</f>
        <v>2952.2595902814001</v>
      </c>
      <c r="BN23" s="52">
        <f>+'total numbers'!BN23-'urban numbers'!BN23</f>
        <v>2952.8469402304004</v>
      </c>
      <c r="BO23" s="52">
        <f>+'total numbers'!BO23-'urban numbers'!BO23</f>
        <v>2953.9417415745993</v>
      </c>
      <c r="BP23" s="52">
        <f>+'total numbers'!BP23-'urban numbers'!BP23</f>
        <v>2956.8098031436002</v>
      </c>
      <c r="BQ23" s="52">
        <f>+'total numbers'!BQ23-'urban numbers'!BQ23</f>
        <v>2962.4428202200002</v>
      </c>
      <c r="BR23" s="52">
        <f>+'total numbers'!BR23-'urban numbers'!BR23</f>
        <v>2971.3888409928004</v>
      </c>
      <c r="BS23" s="52">
        <f>+'total numbers'!BS23-'urban numbers'!BS23</f>
        <v>2983.6499056244998</v>
      </c>
      <c r="BT23" s="52">
        <f>+'total numbers'!BT23-'urban numbers'!BT23</f>
        <v>2999.0373591312</v>
      </c>
      <c r="BU23" s="52">
        <f>+'total numbers'!BU23-'urban numbers'!BU23</f>
        <v>3017.1232630517998</v>
      </c>
      <c r="BV23" s="52">
        <f>+'total numbers'!BV23-'urban numbers'!BV23</f>
        <v>3037.5677640000004</v>
      </c>
      <c r="BW23" s="52">
        <f>+'total numbers'!BW23-'urban numbers'!BW23</f>
        <v>3060.6490114185999</v>
      </c>
      <c r="BX23" s="52">
        <f>+'total numbers'!BX23-'urban numbers'!BX23</f>
        <v>3086.4035031276007</v>
      </c>
      <c r="BY23" s="52">
        <f>+'total numbers'!BY23-'urban numbers'!BY23</f>
        <v>3113.8337842016999</v>
      </c>
      <c r="BZ23" s="52">
        <f>+'total numbers'!BZ23-'urban numbers'!BZ23</f>
        <v>3141.429610704</v>
      </c>
      <c r="CA23" s="52">
        <f>+'total numbers'!CA23-'urban numbers'!CA23</f>
        <v>3167.8943896800001</v>
      </c>
      <c r="CB23" s="52">
        <f>+'total numbers'!CB23-'urban numbers'!CB23</f>
        <v>3192.5360895847998</v>
      </c>
      <c r="CC23" s="52">
        <f>+'total numbers'!CC23-'urban numbers'!CC23</f>
        <v>3215.2585515191995</v>
      </c>
      <c r="CD23" s="52">
        <f>+'total numbers'!CD23-'urban numbers'!CD23</f>
        <v>3236.0475608622</v>
      </c>
      <c r="CE23" s="52">
        <f>+'total numbers'!CE23-'urban numbers'!CE23</f>
        <v>3255.2148063330005</v>
      </c>
      <c r="CF23" s="52">
        <f>+'total numbers'!CF23-'urban numbers'!CF23</f>
        <v>3273.0210668999998</v>
      </c>
      <c r="CG23" s="52">
        <f>+'total numbers'!CG23-'urban numbers'!CG23</f>
        <v>3289.3416812836012</v>
      </c>
      <c r="CH23" s="52">
        <f>+'total numbers'!CH23-'urban numbers'!CH23</f>
        <v>3303.9205929959999</v>
      </c>
      <c r="CI23" s="52">
        <f>+'total numbers'!CI23-'urban numbers'!CI23</f>
        <v>3316.8142464560988</v>
      </c>
      <c r="CJ23" s="52">
        <f>+'total numbers'!CJ23-'urban numbers'!CJ23</f>
        <v>3328.1228067480006</v>
      </c>
      <c r="CK23" s="52">
        <f>+'total numbers'!CK23-'urban numbers'!CK23</f>
        <v>3337.9172238000001</v>
      </c>
      <c r="CL23" s="52">
        <f>+'total numbers'!CL23-'urban numbers'!CL23</f>
        <v>3346.1997030504008</v>
      </c>
      <c r="CM23" s="52">
        <f>+'total numbers'!CM23-'urban numbers'!CM23</f>
        <v>3352.9389482495999</v>
      </c>
      <c r="CN23" s="52">
        <f>+'total numbers'!CN23-'urban numbers'!CN23</f>
        <v>3358.1342312153993</v>
      </c>
      <c r="CO23" s="52">
        <f>+'total numbers'!CO23-'urban numbers'!CO23</f>
        <v>3361.7771696937998</v>
      </c>
      <c r="CP23" s="52">
        <f>+'total numbers'!CP23-'urban numbers'!CP23</f>
        <v>3363.8678895799994</v>
      </c>
      <c r="CQ23" s="52">
        <f>+'total numbers'!CQ23-'urban numbers'!CQ23</f>
        <v>3364.4194925181</v>
      </c>
      <c r="CR23" s="52">
        <f>+'total numbers'!CR23-'urban numbers'!CR23</f>
        <v>3363.4476329984</v>
      </c>
      <c r="CS23" s="52">
        <f>+'total numbers'!CS23-'urban numbers'!CS23</f>
        <v>3360.9658937180993</v>
      </c>
      <c r="CT23" s="52">
        <f>+'total numbers'!CT23-'urban numbers'!CT23</f>
        <v>3356.9886237547007</v>
      </c>
      <c r="CU23" s="52">
        <f>+'total numbers'!CU23-'urban numbers'!CU23</f>
        <v>3351.5328385000012</v>
      </c>
      <c r="CV23" s="52">
        <f>+'total numbers'!CV23-'urban numbers'!CV23</f>
        <v>3344.6211199176014</v>
      </c>
      <c r="CW23" s="52">
        <f>+'total numbers'!CW23-'urban numbers'!CW23</f>
        <v>3336.2741969567996</v>
      </c>
      <c r="CX23" s="52">
        <f>+'total numbers'!CX23-'urban numbers'!CX23</f>
        <v>3326.5196680535992</v>
      </c>
      <c r="CY23" s="52">
        <f>+'total numbers'!CY23-'urban numbers'!CY23</f>
        <v>3315.3797051694</v>
      </c>
      <c r="CZ23" s="52">
        <f>+'total numbers'!CZ23-'urban numbers'!CZ23</f>
        <v>3302.8834388799987</v>
      </c>
      <c r="DA23" s="52">
        <f>+'total numbers'!DA23-'urban numbers'!DA23</f>
        <v>3289.0580990064991</v>
      </c>
      <c r="DB23" s="52">
        <f>+'total numbers'!DB23-'urban numbers'!DB23</f>
        <v>3273.9342485376001</v>
      </c>
      <c r="DC23" s="52">
        <f>+'total numbers'!DC23-'urban numbers'!DC23</f>
        <v>3257.5489360299998</v>
      </c>
      <c r="DD23" s="52">
        <f>+'total numbers'!DD23-'urban numbers'!DD23</f>
        <v>3239.9369918707998</v>
      </c>
      <c r="DE23" s="52">
        <f>+'total numbers'!DE23-'urban numbers'!DE23</f>
        <v>3221.1383861800005</v>
      </c>
    </row>
    <row r="24" spans="1:109">
      <c r="A24" s="114">
        <v>12</v>
      </c>
      <c r="B24" s="3">
        <v>70</v>
      </c>
      <c r="C24" s="1" t="s">
        <v>558</v>
      </c>
      <c r="D24" s="52">
        <f>+'total numbers'!D24*'% rural'!E24/100</f>
        <v>443.5717262381612</v>
      </c>
      <c r="E24" s="52">
        <f>+'total numbers'!E24*'% rural'!F24/100</f>
        <v>461.67669465604536</v>
      </c>
      <c r="F24" s="52">
        <f>+'total numbers'!F24*'% rural'!G24/100</f>
        <v>480.52064137670027</v>
      </c>
      <c r="G24" s="52">
        <f>+'total numbers'!G24*'% rural'!H24/100</f>
        <v>500.1337287798309</v>
      </c>
      <c r="H24" s="52">
        <f>+'total numbers'!H24*'% rural'!I24/100</f>
        <v>520.5473503626813</v>
      </c>
      <c r="I24" s="52">
        <f>+'total numbers'!I24*'% rural'!J24/100</f>
        <v>541.7941809897294</v>
      </c>
      <c r="J24" s="52">
        <f>+'total numbers'!J24*'% rural'!K24/100</f>
        <v>563.90822919339178</v>
      </c>
      <c r="K24" s="52">
        <f>+'total numbers'!K24*'% rural'!L24/100</f>
        <v>586.92489160944865</v>
      </c>
      <c r="L24" s="52">
        <f>+'total numbers'!L24*'% rural'!M24/100</f>
        <v>610.88100963432419</v>
      </c>
      <c r="M24" s="52">
        <f>+'total numbers'!M24*'% rural'!N24/100</f>
        <v>635.81492839490875</v>
      </c>
      <c r="N24" s="52">
        <f>+'total numbers'!N24*'% rural'!O24/100</f>
        <v>661.76655812531317</v>
      </c>
      <c r="O24" s="52">
        <f>+'total numbers'!O24*'% rural'!P24/100</f>
        <v>688.77743804879526</v>
      </c>
      <c r="P24" s="52">
        <f>+'total numbers'!P24*'% rural'!Q24/100</f>
        <v>730.52152520326786</v>
      </c>
      <c r="Q24" s="52">
        <f>+'total numbers'!Q24*'% rural'!R24/100</f>
        <v>774.795557033769</v>
      </c>
      <c r="R24" s="52">
        <f>+'total numbers'!R24*'% rural'!S24/100</f>
        <v>820.31010984346733</v>
      </c>
      <c r="S24" s="52">
        <f>+'total numbers'!S24*'% rural'!T24/100</f>
        <v>867.44242659287954</v>
      </c>
      <c r="T24" s="52">
        <f>+'total numbers'!T24*'% rural'!U24/100</f>
        <v>916.58966979838033</v>
      </c>
      <c r="U24" s="52">
        <f>+'total numbers'!U24*'% rural'!V24/100</f>
        <v>1010.9363223445876</v>
      </c>
      <c r="V24" s="52">
        <f>+'total numbers'!V24*'% rural'!W24/100</f>
        <v>1113.6554847179086</v>
      </c>
      <c r="W24" s="52">
        <f>+'total numbers'!W24*'% rural'!X24/100</f>
        <v>1224.9486018165358</v>
      </c>
      <c r="X24" s="52">
        <f>+'total numbers'!X24*'% rural'!Y24/100</f>
        <v>1344.7678801218299</v>
      </c>
      <c r="Y24" s="52">
        <f>+'total numbers'!Y24*'% rural'!Z24/100</f>
        <v>1472.6849651269831</v>
      </c>
      <c r="Z24" s="52">
        <f>+'total numbers'!Z24*'% rural'!AA24/100</f>
        <v>1658.1210653460248</v>
      </c>
      <c r="AA24" s="52">
        <f>+'total numbers'!AA24*'% rural'!AB24/100</f>
        <v>1859.3562657845</v>
      </c>
      <c r="AB24" s="52">
        <f>+'total numbers'!AB24*'% rural'!AC24/100</f>
        <v>2074.0653930849999</v>
      </c>
      <c r="AC24" s="52">
        <f>+'total numbers'!AC24-'urban numbers'!AC24</f>
        <v>2297.6273115499998</v>
      </c>
      <c r="AD24" s="52">
        <f>+'total numbers'!AD24-'urban numbers'!AD24</f>
        <v>2334.5874089624003</v>
      </c>
      <c r="AE24" s="52">
        <f>+'total numbers'!AE24-'urban numbers'!AE24</f>
        <v>2370.9226023573001</v>
      </c>
      <c r="AF24" s="52">
        <f>+'total numbers'!AF24-'urban numbers'!AF24</f>
        <v>2405.6679411930004</v>
      </c>
      <c r="AG24" s="52">
        <f>+'total numbers'!AG24-'urban numbers'!AG24</f>
        <v>2438.1124348679996</v>
      </c>
      <c r="AH24" s="52">
        <f>+'total numbers'!AH24-'urban numbers'!AH24</f>
        <v>2467.7864060800002</v>
      </c>
      <c r="AI24" s="52">
        <f>+'total numbers'!AI24-'urban numbers'!AI24</f>
        <v>2494.4788906282001</v>
      </c>
      <c r="AJ24" s="52">
        <f>+'total numbers'!AJ24-'urban numbers'!AJ24</f>
        <v>2518.2166984604</v>
      </c>
      <c r="AK24" s="52">
        <f>+'total numbers'!AK24-'urban numbers'!AK24</f>
        <v>2539.2312450847003</v>
      </c>
      <c r="AL24" s="52">
        <f>+'total numbers'!AL24-'urban numbers'!AL24</f>
        <v>2557.8938398094997</v>
      </c>
      <c r="AM24" s="52">
        <f>+'total numbers'!AM24-'urban numbers'!AM24</f>
        <v>2574.5441920000003</v>
      </c>
      <c r="AN24" s="52">
        <f>+'total numbers'!AN24-'urban numbers'!AN24</f>
        <v>2589.3219621411999</v>
      </c>
      <c r="AO24" s="52">
        <f>+'total numbers'!AO24-'urban numbers'!AO24</f>
        <v>2602.0237884059998</v>
      </c>
      <c r="AP24" s="52">
        <f>+'total numbers'!AP24-'urban numbers'!AP24</f>
        <v>2612.0586897702001</v>
      </c>
      <c r="AQ24" s="52">
        <f>+'total numbers'!AQ24-'urban numbers'!AQ24</f>
        <v>2618.6642045396002</v>
      </c>
      <c r="AR24" s="52">
        <f>+'total numbers'!AR24-'urban numbers'!AR24</f>
        <v>2621.4441838299999</v>
      </c>
      <c r="AS24" s="52">
        <f>+'total numbers'!AS24-'urban numbers'!AS24</f>
        <v>2620.1285198390001</v>
      </c>
      <c r="AT24" s="52">
        <f>+'total numbers'!AT24-'urban numbers'!AT24</f>
        <v>2615.2564710963998</v>
      </c>
      <c r="AU24" s="52">
        <f>+'total numbers'!AU24-'urban numbers'!AU24</f>
        <v>2608.2506773413998</v>
      </c>
      <c r="AV24" s="52">
        <f>+'total numbers'!AV24-'urban numbers'!AV24</f>
        <v>2601.0030469146004</v>
      </c>
      <c r="AW24" s="52">
        <f>+'total numbers'!AW24-'urban numbers'!AW24</f>
        <v>2594.83882012</v>
      </c>
      <c r="AX24" s="52">
        <f>+'total numbers'!AX24-'urban numbers'!AX24</f>
        <v>2590.6342013191997</v>
      </c>
      <c r="AY24" s="52">
        <f>+'total numbers'!AY24-'urban numbers'!AY24</f>
        <v>2588.0594068953001</v>
      </c>
      <c r="AZ24" s="52">
        <f>+'total numbers'!AZ24-'urban numbers'!AZ24</f>
        <v>2585.7663593777997</v>
      </c>
      <c r="BA24" s="52">
        <f>+'total numbers'!BA24-'urban numbers'!BA24</f>
        <v>2581.7389712411</v>
      </c>
      <c r="BB24" s="52">
        <f>+'total numbers'!BB24-'urban numbers'!BB24</f>
        <v>2574.71284896</v>
      </c>
      <c r="BC24" s="52">
        <f>+'total numbers'!BC24-'urban numbers'!BC24</f>
        <v>2563.9853992181997</v>
      </c>
      <c r="BD24" s="52">
        <f>+'total numbers'!BD24-'urban numbers'!BD24</f>
        <v>2550.5792826807997</v>
      </c>
      <c r="BE24" s="52">
        <f>+'total numbers'!BE24-'urban numbers'!BE24</f>
        <v>2537.0355977259997</v>
      </c>
      <c r="BF24" s="52">
        <f>+'total numbers'!BF24-'urban numbers'!BF24</f>
        <v>2526.8721628799999</v>
      </c>
      <c r="BG24" s="52">
        <f>+'total numbers'!BG24-'urban numbers'!BG24</f>
        <v>2522.5491886600003</v>
      </c>
      <c r="BH24" s="52">
        <f>+'total numbers'!BH24-'urban numbers'!BH24</f>
        <v>2523.2612059341</v>
      </c>
      <c r="BI24" s="52">
        <f>+'total numbers'!BI24-'urban numbers'!BI24</f>
        <v>2527.7155408884</v>
      </c>
      <c r="BJ24" s="52">
        <f>+'total numbers'!BJ24-'urban numbers'!BJ24</f>
        <v>2536.9278499266002</v>
      </c>
      <c r="BK24" s="52">
        <f>+'total numbers'!BK24-'urban numbers'!BK24</f>
        <v>2551.9629162165002</v>
      </c>
      <c r="BL24" s="52">
        <f>+'total numbers'!BL24-'urban numbers'!BL24</f>
        <v>2572.32990367</v>
      </c>
      <c r="BM24" s="52">
        <f>+'total numbers'!BM24-'urban numbers'!BM24</f>
        <v>2602.3441526400002</v>
      </c>
      <c r="BN24" s="52">
        <f>+'total numbers'!BN24-'urban numbers'!BN24</f>
        <v>2639.0512667469998</v>
      </c>
      <c r="BO24" s="52">
        <f>+'total numbers'!BO24-'urban numbers'!BO24</f>
        <v>2666.4259345260002</v>
      </c>
      <c r="BP24" s="52">
        <f>+'total numbers'!BP24-'urban numbers'!BP24</f>
        <v>2663.4179845944</v>
      </c>
      <c r="BQ24" s="52">
        <f>+'total numbers'!BQ24-'urban numbers'!BQ24</f>
        <v>2617.27336698</v>
      </c>
      <c r="BR24" s="52">
        <f>+'total numbers'!BR24-'urban numbers'!BR24</f>
        <v>2519.4574408103999</v>
      </c>
      <c r="BS24" s="52">
        <f>+'total numbers'!BS24-'urban numbers'!BS24</f>
        <v>2379.9029298351998</v>
      </c>
      <c r="BT24" s="52">
        <f>+'total numbers'!BT24-'urban numbers'!BT24</f>
        <v>2226.6416431511998</v>
      </c>
      <c r="BU24" s="52">
        <f>+'total numbers'!BU24-'urban numbers'!BU24</f>
        <v>2097.9998054943999</v>
      </c>
      <c r="BV24" s="52">
        <f>+'total numbers'!BV24-'urban numbers'!BV24</f>
        <v>2020.0655268</v>
      </c>
      <c r="BW24" s="52">
        <f>+'total numbers'!BW24-'urban numbers'!BW24</f>
        <v>2002.4799897300002</v>
      </c>
      <c r="BX24" s="52">
        <f>+'total numbers'!BX24-'urban numbers'!BX24</f>
        <v>2034.1270673919998</v>
      </c>
      <c r="BY24" s="52">
        <f>+'total numbers'!BY24-'urban numbers'!BY24</f>
        <v>2094.8186211876</v>
      </c>
      <c r="BZ24" s="52">
        <f>+'total numbers'!BZ24-'urban numbers'!BZ24</f>
        <v>2155.1907374975999</v>
      </c>
      <c r="CA24" s="52">
        <f>+'total numbers'!CA24-'urban numbers'!CA24</f>
        <v>2194.4391416600001</v>
      </c>
      <c r="CB24" s="52">
        <f>+'total numbers'!CB24-'urban numbers'!CB24</f>
        <v>2207.4179882489998</v>
      </c>
      <c r="CC24" s="52">
        <f>+'total numbers'!CC24-'urban numbers'!CC24</f>
        <v>2200.9675273247999</v>
      </c>
      <c r="CD24" s="52">
        <f>+'total numbers'!CD24-'urban numbers'!CD24</f>
        <v>2180.94240485</v>
      </c>
      <c r="CE24" s="52">
        <f>+'total numbers'!CE24-'urban numbers'!CE24</f>
        <v>2157.0554291979006</v>
      </c>
      <c r="CF24" s="52">
        <f>+'total numbers'!CF24-'urban numbers'!CF24</f>
        <v>2136.1536387599999</v>
      </c>
      <c r="CG24" s="52">
        <f>+'total numbers'!CG24-'urban numbers'!CG24</f>
        <v>2118.8376452237999</v>
      </c>
      <c r="CH24" s="52">
        <f>+'total numbers'!CH24-'urban numbers'!CH24</f>
        <v>2102.1571225785001</v>
      </c>
      <c r="CI24" s="52">
        <f>+'total numbers'!CI24-'urban numbers'!CI24</f>
        <v>2085.1991571393</v>
      </c>
      <c r="CJ24" s="52">
        <f>+'total numbers'!CJ24-'urban numbers'!CJ24</f>
        <v>2066.3704860217003</v>
      </c>
      <c r="CK24" s="52">
        <f>+'total numbers'!CK24-'urban numbers'!CK24</f>
        <v>2044.6136228699997</v>
      </c>
      <c r="CL24" s="52">
        <f>+'total numbers'!CL24-'urban numbers'!CL24</f>
        <v>2019.9964408728001</v>
      </c>
      <c r="CM24" s="52">
        <f>+'total numbers'!CM24-'urban numbers'!CM24</f>
        <v>1993.2463448514002</v>
      </c>
      <c r="CN24" s="52">
        <f>+'total numbers'!CN24-'urban numbers'!CN24</f>
        <v>1964.7524802</v>
      </c>
      <c r="CO24" s="52">
        <f>+'total numbers'!CO24-'urban numbers'!CO24</f>
        <v>1935.0330439920001</v>
      </c>
      <c r="CP24" s="52">
        <f>+'total numbers'!CP24-'urban numbers'!CP24</f>
        <v>1904.4953444</v>
      </c>
      <c r="CQ24" s="52">
        <f>+'total numbers'!CQ24-'urban numbers'!CQ24</f>
        <v>1873.2698268015999</v>
      </c>
      <c r="CR24" s="52">
        <f>+'total numbers'!CR24-'urban numbers'!CR24</f>
        <v>1841.3920565677004</v>
      </c>
      <c r="CS24" s="52">
        <f>+'total numbers'!CS24-'urban numbers'!CS24</f>
        <v>1809.0395015493002</v>
      </c>
      <c r="CT24" s="52">
        <f>+'total numbers'!CT24-'urban numbers'!CT24</f>
        <v>1776.3953973500002</v>
      </c>
      <c r="CU24" s="52">
        <f>+'total numbers'!CU24-'urban numbers'!CU24</f>
        <v>1743.6112657200001</v>
      </c>
      <c r="CV24" s="52">
        <f>+'total numbers'!CV24-'urban numbers'!CV24</f>
        <v>1710.8223116549998</v>
      </c>
      <c r="CW24" s="52">
        <f>+'total numbers'!CW24-'urban numbers'!CW24</f>
        <v>1678.1093370986</v>
      </c>
      <c r="CX24" s="52">
        <f>+'total numbers'!CX24-'urban numbers'!CX24</f>
        <v>1645.4492437193999</v>
      </c>
      <c r="CY24" s="52">
        <f>+'total numbers'!CY24-'urban numbers'!CY24</f>
        <v>1612.8035565375003</v>
      </c>
      <c r="CZ24" s="52">
        <f>+'total numbers'!CZ24-'urban numbers'!CZ24</f>
        <v>1580.15718849</v>
      </c>
      <c r="DA24" s="52">
        <f>+'total numbers'!DA24-'urban numbers'!DA24</f>
        <v>1547.5279517568001</v>
      </c>
      <c r="DB24" s="52">
        <f>+'total numbers'!DB24-'urban numbers'!DB24</f>
        <v>1514.9737408000001</v>
      </c>
      <c r="DC24" s="52">
        <f>+'total numbers'!DC24-'urban numbers'!DC24</f>
        <v>1482.5910409128001</v>
      </c>
      <c r="DD24" s="52">
        <f>+'total numbers'!DD24-'urban numbers'!DD24</f>
        <v>1450.5104778823998</v>
      </c>
      <c r="DE24" s="52">
        <f>+'total numbers'!DE24-'urban numbers'!DE24</f>
        <v>1418.9052330499999</v>
      </c>
    </row>
    <row r="25" spans="1:109">
      <c r="A25" s="114">
        <v>10</v>
      </c>
      <c r="B25" s="3">
        <v>72</v>
      </c>
      <c r="C25" s="1" t="s">
        <v>638</v>
      </c>
      <c r="D25" s="52">
        <f>+'total numbers'!D25*'% rural'!E25/100</f>
        <v>14.497426378385287</v>
      </c>
      <c r="E25" s="52">
        <f>+'total numbers'!E25*'% rural'!F25/100</f>
        <v>15.928965316535049</v>
      </c>
      <c r="F25" s="52">
        <f>+'total numbers'!F25*'% rural'!G25/100</f>
        <v>17.534112687966772</v>
      </c>
      <c r="G25" s="52">
        <f>+'total numbers'!G25*'% rural'!H25/100</f>
        <v>19.336941670084954</v>
      </c>
      <c r="H25" s="52">
        <f>+'total numbers'!H25*'% rural'!I25/100</f>
        <v>21.366808255094202</v>
      </c>
      <c r="I25" s="52">
        <f>+'total numbers'!I25*'% rural'!J25/100</f>
        <v>23.658094627191034</v>
      </c>
      <c r="J25" s="52">
        <f>+'total numbers'!J25*'% rural'!K25/100</f>
        <v>26.251170079329292</v>
      </c>
      <c r="K25" s="52">
        <f>+'total numbers'!K25*'% rural'!L25/100</f>
        <v>29.19355741535831</v>
      </c>
      <c r="L25" s="52">
        <f>+'total numbers'!L25*'% rural'!M25/100</f>
        <v>32.541356907000043</v>
      </c>
      <c r="M25" s="52">
        <f>+'total numbers'!M25*'% rural'!N25/100</f>
        <v>36.360998046686738</v>
      </c>
      <c r="N25" s="52">
        <f>+'total numbers'!N25*'% rural'!O25/100</f>
        <v>40.731417553200828</v>
      </c>
      <c r="O25" s="52">
        <f>+'total numbers'!O25*'% rural'!P25/100</f>
        <v>45.746808287273041</v>
      </c>
      <c r="P25" s="52">
        <f>+'total numbers'!P25*'% rural'!Q25/100</f>
        <v>51.520163208383799</v>
      </c>
      <c r="Q25" s="52">
        <f>+'total numbers'!Q25*'% rural'!R25/100</f>
        <v>58.187981053109318</v>
      </c>
      <c r="R25" s="52">
        <f>+'total numbers'!R25*'% rural'!S25/100</f>
        <v>65.916764597301992</v>
      </c>
      <c r="S25" s="52">
        <f>+'total numbers'!S25*'% rural'!T25/100</f>
        <v>74.912443853830666</v>
      </c>
      <c r="T25" s="52">
        <f>+'total numbers'!T25*'% rural'!U25/100</f>
        <v>85.434824635078371</v>
      </c>
      <c r="U25" s="52">
        <f>+'total numbers'!U25*'% rural'!V25/100</f>
        <v>97.821053003877751</v>
      </c>
      <c r="V25" s="52">
        <f>+'total numbers'!V25*'% rural'!W25/100</f>
        <v>112.52580404678943</v>
      </c>
      <c r="W25" s="52">
        <f>+'total numbers'!W25*'% rural'!X25/100</f>
        <v>130.19325196647196</v>
      </c>
      <c r="X25" s="52">
        <f>+'total numbers'!X25*'% rural'!Y25/100</f>
        <v>151.7904471822759</v>
      </c>
      <c r="Y25" s="52">
        <f>+'total numbers'!Y25*'% rural'!Z25/100</f>
        <v>178.86066228566608</v>
      </c>
      <c r="Z25" s="52">
        <f>+'total numbers'!Z25*'% rural'!AA25/100</f>
        <v>214.01280271189648</v>
      </c>
      <c r="AA25" s="52">
        <f>+'total numbers'!AA25*'% rural'!AB25/100</f>
        <v>261.87743626952624</v>
      </c>
      <c r="AB25" s="52">
        <f>+'total numbers'!AB25*'% rural'!AC25/100</f>
        <v>330.98774496842714</v>
      </c>
      <c r="AC25" s="52">
        <f>+'total numbers'!AC25-'urban numbers'!AC25</f>
        <v>437.49686048000001</v>
      </c>
      <c r="AD25" s="52">
        <f>+'total numbers'!AD25-'urban numbers'!AD25</f>
        <v>449.36253922075002</v>
      </c>
      <c r="AE25" s="52">
        <f>+'total numbers'!AE25-'urban numbers'!AE25</f>
        <v>461.47168207476</v>
      </c>
      <c r="AF25" s="52">
        <f>+'total numbers'!AF25-'urban numbers'!AF25</f>
        <v>473.55535473510002</v>
      </c>
      <c r="AG25" s="52">
        <f>+'total numbers'!AG25-'urban numbers'!AG25</f>
        <v>485.43134544864</v>
      </c>
      <c r="AH25" s="52">
        <f>+'total numbers'!AH25-'urban numbers'!AH25</f>
        <v>497.00974000000002</v>
      </c>
      <c r="AI25" s="52">
        <f>+'total numbers'!AI25-'urban numbers'!AI25</f>
        <v>508.31303738949998</v>
      </c>
      <c r="AJ25" s="52">
        <f>+'total numbers'!AJ25-'urban numbers'!AJ25</f>
        <v>519.48123013975999</v>
      </c>
      <c r="AK25" s="52">
        <f>+'total numbers'!AK25-'urban numbers'!AK25</f>
        <v>530.75720077578001</v>
      </c>
      <c r="AL25" s="52">
        <f>+'total numbers'!AL25-'urban numbers'!AL25</f>
        <v>542.46269146912005</v>
      </c>
      <c r="AM25" s="52">
        <f>+'total numbers'!AM25-'urban numbers'!AM25</f>
        <v>554.89810053999997</v>
      </c>
      <c r="AN25" s="52">
        <f>+'total numbers'!AN25-'urban numbers'!AN25</f>
        <v>568.23246823175009</v>
      </c>
      <c r="AO25" s="52">
        <f>+'total numbers'!AO25-'urban numbers'!AO25</f>
        <v>582.38913492188999</v>
      </c>
      <c r="AP25" s="52">
        <f>+'total numbers'!AP25-'urban numbers'!AP25</f>
        <v>596.98428110376005</v>
      </c>
      <c r="AQ25" s="52">
        <f>+'total numbers'!AQ25-'urban numbers'!AQ25</f>
        <v>611.4299971552</v>
      </c>
      <c r="AR25" s="52">
        <f>+'total numbers'!AR25-'urban numbers'!AR25</f>
        <v>625.28771003999998</v>
      </c>
      <c r="AS25" s="52">
        <f>+'total numbers'!AS25-'urban numbers'!AS25</f>
        <v>638.29741931591991</v>
      </c>
      <c r="AT25" s="52">
        <f>+'total numbers'!AT25-'urban numbers'!AT25</f>
        <v>650.60801168295995</v>
      </c>
      <c r="AU25" s="52">
        <f>+'total numbers'!AU25-'urban numbers'!AU25</f>
        <v>662.69102352008997</v>
      </c>
      <c r="AV25" s="52">
        <f>+'total numbers'!AV25-'urban numbers'!AV25</f>
        <v>675.29049605154</v>
      </c>
      <c r="AW25" s="52">
        <f>+'total numbers'!AW25-'urban numbers'!AW25</f>
        <v>688.96237860000008</v>
      </c>
      <c r="AX25" s="52">
        <f>+'total numbers'!AX25-'urban numbers'!AX25</f>
        <v>703.80974407373992</v>
      </c>
      <c r="AY25" s="52">
        <f>+'total numbers'!AY25-'urban numbers'!AY25</f>
        <v>719.61589614600007</v>
      </c>
      <c r="AZ25" s="52">
        <f>+'total numbers'!AZ25-'urban numbers'!AZ25</f>
        <v>736.2541603953</v>
      </c>
      <c r="BA25" s="52">
        <f>+'total numbers'!BA25-'urban numbers'!BA25</f>
        <v>753.49106805439999</v>
      </c>
      <c r="BB25" s="52">
        <f>+'total numbers'!BB25-'urban numbers'!BB25</f>
        <v>771.08102534000011</v>
      </c>
      <c r="BC25" s="52">
        <f>+'total numbers'!BC25-'urban numbers'!BC25</f>
        <v>788.97813982199989</v>
      </c>
      <c r="BD25" s="52">
        <f>+'total numbers'!BD25-'urban numbers'!BD25</f>
        <v>807.01397714999996</v>
      </c>
      <c r="BE25" s="52">
        <f>+'total numbers'!BE25-'urban numbers'!BE25</f>
        <v>824.59352453759993</v>
      </c>
      <c r="BF25" s="52">
        <f>+'total numbers'!BF25-'urban numbers'!BF25</f>
        <v>840.89041054519998</v>
      </c>
      <c r="BG25" s="52">
        <f>+'total numbers'!BG25-'urban numbers'!BG25</f>
        <v>855.13838595000004</v>
      </c>
      <c r="BH25" s="52">
        <f>+'total numbers'!BH25-'urban numbers'!BH25</f>
        <v>867.1476244155001</v>
      </c>
      <c r="BI25" s="52">
        <f>+'total numbers'!BI25-'urban numbers'!BI25</f>
        <v>876.74695034640013</v>
      </c>
      <c r="BJ25" s="52">
        <f>+'total numbers'!BJ25-'urban numbers'!BJ25</f>
        <v>883.16305202069998</v>
      </c>
      <c r="BK25" s="52">
        <f>+'total numbers'!BK25-'urban numbers'!BK25</f>
        <v>885.48433543920009</v>
      </c>
      <c r="BL25" s="52">
        <f>+'total numbers'!BL25-'urban numbers'!BL25</f>
        <v>883.16574090000017</v>
      </c>
      <c r="BM25" s="52">
        <f>+'total numbers'!BM25-'urban numbers'!BM25</f>
        <v>875.34483207740004</v>
      </c>
      <c r="BN25" s="52">
        <f>+'total numbers'!BN25-'urban numbers'!BN25</f>
        <v>862.4658606393001</v>
      </c>
      <c r="BO25" s="52">
        <f>+'total numbers'!BO25-'urban numbers'!BO25</f>
        <v>847.10267410160009</v>
      </c>
      <c r="BP25" s="52">
        <f>+'total numbers'!BP25-'urban numbers'!BP25</f>
        <v>833.12239485899988</v>
      </c>
      <c r="BQ25" s="52">
        <f>+'total numbers'!BQ25-'urban numbers'!BQ25</f>
        <v>823.60744050000005</v>
      </c>
      <c r="BR25" s="52">
        <f>+'total numbers'!BR25-'urban numbers'!BR25</f>
        <v>820.10109590040008</v>
      </c>
      <c r="BS25" s="52">
        <f>+'total numbers'!BS25-'urban numbers'!BS25</f>
        <v>822.20439343680005</v>
      </c>
      <c r="BT25" s="52">
        <f>+'total numbers'!BT25-'urban numbers'!BT25</f>
        <v>828.68864168419998</v>
      </c>
      <c r="BU25" s="52">
        <f>+'total numbers'!BU25-'urban numbers'!BU25</f>
        <v>837.13111497859995</v>
      </c>
      <c r="BV25" s="52">
        <f>+'total numbers'!BV25-'urban numbers'!BV25</f>
        <v>845.47042352000005</v>
      </c>
      <c r="BW25" s="52">
        <f>+'total numbers'!BW25-'urban numbers'!BW25</f>
        <v>853.4340551250001</v>
      </c>
      <c r="BX25" s="52">
        <f>+'total numbers'!BX25-'urban numbers'!BX25</f>
        <v>861.30311732080008</v>
      </c>
      <c r="BY25" s="52">
        <f>+'total numbers'!BY25-'urban numbers'!BY25</f>
        <v>868.05165858570001</v>
      </c>
      <c r="BZ25" s="52">
        <f>+'total numbers'!BZ25-'urban numbers'!BZ25</f>
        <v>872.55025389309992</v>
      </c>
      <c r="CA25" s="52">
        <f>+'total numbers'!CA25-'urban numbers'!CA25</f>
        <v>874.01919659999999</v>
      </c>
      <c r="CB25" s="52">
        <f>+'total numbers'!CB25-'urban numbers'!CB25</f>
        <v>871.93521923600008</v>
      </c>
      <c r="CC25" s="52">
        <f>+'total numbers'!CC25-'urban numbers'!CC25</f>
        <v>866.42758732799985</v>
      </c>
      <c r="CD25" s="52">
        <f>+'total numbers'!CD25-'urban numbers'!CD25</f>
        <v>858.23260722279997</v>
      </c>
      <c r="CE25" s="52">
        <f>+'total numbers'!CE25-'urban numbers'!CE25</f>
        <v>848.4850288749999</v>
      </c>
      <c r="CF25" s="52">
        <f>+'total numbers'!CF25-'urban numbers'!CF25</f>
        <v>838.03981257999988</v>
      </c>
      <c r="CG25" s="52">
        <f>+'total numbers'!CG25-'urban numbers'!CG25</f>
        <v>827.07655064000005</v>
      </c>
      <c r="CH25" s="52">
        <f>+'total numbers'!CH25-'urban numbers'!CH25</f>
        <v>815.46899211499999</v>
      </c>
      <c r="CI25" s="52">
        <f>+'total numbers'!CI25-'urban numbers'!CI25</f>
        <v>803.40575144420006</v>
      </c>
      <c r="CJ25" s="52">
        <f>+'total numbers'!CJ25-'urban numbers'!CJ25</f>
        <v>791.0440540551001</v>
      </c>
      <c r="CK25" s="52">
        <f>+'total numbers'!CK25-'urban numbers'!CK25</f>
        <v>778.52590780000003</v>
      </c>
      <c r="CL25" s="52">
        <f>+'total numbers'!CL25-'urban numbers'!CL25</f>
        <v>765.9638556264</v>
      </c>
      <c r="CM25" s="52">
        <f>+'total numbers'!CM25-'urban numbers'!CM25</f>
        <v>753.47493095519997</v>
      </c>
      <c r="CN25" s="52">
        <f>+'total numbers'!CN25-'urban numbers'!CN25</f>
        <v>741.19155695099994</v>
      </c>
      <c r="CO25" s="52">
        <f>+'total numbers'!CO25-'urban numbers'!CO25</f>
        <v>729.23925957300003</v>
      </c>
      <c r="CP25" s="52">
        <f>+'total numbers'!CP25-'urban numbers'!CP25</f>
        <v>717.69795404999991</v>
      </c>
      <c r="CQ25" s="52">
        <f>+'total numbers'!CQ25-'urban numbers'!CQ25</f>
        <v>706.63959935909986</v>
      </c>
      <c r="CR25" s="52">
        <f>+'total numbers'!CR25-'urban numbers'!CR25</f>
        <v>696.03866863410008</v>
      </c>
      <c r="CS25" s="52">
        <f>+'total numbers'!CS25-'urban numbers'!CS25</f>
        <v>685.74937869350003</v>
      </c>
      <c r="CT25" s="52">
        <f>+'total numbers'!CT25-'urban numbers'!CT25</f>
        <v>675.56376744119996</v>
      </c>
      <c r="CU25" s="52">
        <f>+'total numbers'!CU25-'urban numbers'!CU25</f>
        <v>665.33897923999996</v>
      </c>
      <c r="CV25" s="52">
        <f>+'total numbers'!CV25-'urban numbers'!CV25</f>
        <v>655.04027717270003</v>
      </c>
      <c r="CW25" s="52">
        <f>+'total numbers'!CW25-'urban numbers'!CW25</f>
        <v>644.71141940589996</v>
      </c>
      <c r="CX25" s="52">
        <f>+'total numbers'!CX25-'urban numbers'!CX25</f>
        <v>634.38362876990004</v>
      </c>
      <c r="CY25" s="52">
        <f>+'total numbers'!CY25-'urban numbers'!CY25</f>
        <v>624.10977758579997</v>
      </c>
      <c r="CZ25" s="52">
        <f>+'total numbers'!CZ25-'urban numbers'!CZ25</f>
        <v>613.92744330000005</v>
      </c>
      <c r="DA25" s="52">
        <f>+'total numbers'!DA25-'urban numbers'!DA25</f>
        <v>603.83889142499993</v>
      </c>
      <c r="DB25" s="52">
        <f>+'total numbers'!DB25-'urban numbers'!DB25</f>
        <v>593.82660541440009</v>
      </c>
      <c r="DC25" s="52">
        <f>+'total numbers'!DC25-'urban numbers'!DC25</f>
        <v>583.88133839040006</v>
      </c>
      <c r="DD25" s="52">
        <f>+'total numbers'!DD25-'urban numbers'!DD25</f>
        <v>573.99073181879999</v>
      </c>
      <c r="DE25" s="52">
        <f>+'total numbers'!DE25-'urban numbers'!DE25</f>
        <v>564.14878806000002</v>
      </c>
    </row>
    <row r="26" spans="1:109">
      <c r="A26" s="114">
        <v>5</v>
      </c>
      <c r="B26" s="3">
        <v>76</v>
      </c>
      <c r="C26" s="1" t="s">
        <v>439</v>
      </c>
      <c r="D26" s="52">
        <f>+'total numbers'!D26*'% rural'!E26/100</f>
        <v>1174.1778622376717</v>
      </c>
      <c r="E26" s="52">
        <f>+'total numbers'!E26*'% rural'!F26/100</f>
        <v>1268.6180730609301</v>
      </c>
      <c r="F26" s="52">
        <f>+'total numbers'!F26*'% rural'!G26/100</f>
        <v>1372.5335062223467</v>
      </c>
      <c r="G26" s="52">
        <f>+'total numbers'!G26*'% rural'!H26/100</f>
        <v>1485.5690456739203</v>
      </c>
      <c r="H26" s="52">
        <f>+'total numbers'!H26*'% rural'!I26/100</f>
        <v>1608.7926468371265</v>
      </c>
      <c r="I26" s="52">
        <f>+'total numbers'!I26*'% rural'!J26/100</f>
        <v>1743.4849623919895</v>
      </c>
      <c r="J26" s="52">
        <f>+'total numbers'!J26*'% rural'!K26/100</f>
        <v>1891.1996867305395</v>
      </c>
      <c r="K26" s="52">
        <f>+'total numbers'!K26*'% rural'!L26/100</f>
        <v>2053.8423134096238</v>
      </c>
      <c r="L26" s="52">
        <f>+'total numbers'!L26*'% rural'!M26/100</f>
        <v>2233.7726586448462</v>
      </c>
      <c r="M26" s="52">
        <f>+'total numbers'!M26*'% rural'!N26/100</f>
        <v>2433.9378784650889</v>
      </c>
      <c r="N26" s="52">
        <f>+'total numbers'!N26*'% rural'!O26/100</f>
        <v>2658.0443382932258</v>
      </c>
      <c r="O26" s="52">
        <f>+'total numbers'!O26*'% rural'!P26/100</f>
        <v>3259.8569515003155</v>
      </c>
      <c r="P26" s="52">
        <f>+'total numbers'!P26*'% rural'!Q26/100</f>
        <v>3960.7900370643947</v>
      </c>
      <c r="Q26" s="52">
        <f>+'total numbers'!Q26*'% rural'!R26/100</f>
        <v>4970.510227709945</v>
      </c>
      <c r="R26" s="52">
        <f>+'total numbers'!R26*'% rural'!S26/100</f>
        <v>5954.9501049027403</v>
      </c>
      <c r="S26" s="52">
        <f>+'total numbers'!S26*'% rural'!T26/100</f>
        <v>6910.6225003462196</v>
      </c>
      <c r="T26" s="52">
        <f>+'total numbers'!T26*'% rural'!U26/100</f>
        <v>7833.5713139693344</v>
      </c>
      <c r="U26" s="52">
        <f>+'total numbers'!U26*'% rural'!V26/100</f>
        <v>8720.8174682346216</v>
      </c>
      <c r="V26" s="52">
        <f>+'total numbers'!V26*'% rural'!W26/100</f>
        <v>9507.4704156897442</v>
      </c>
      <c r="W26" s="52">
        <f>+'total numbers'!W26*'% rural'!X26/100</f>
        <v>11545.930850442815</v>
      </c>
      <c r="X26" s="52">
        <f>+'total numbers'!X26*'% rural'!Y26/100</f>
        <v>13639.287095299263</v>
      </c>
      <c r="Y26" s="52">
        <f>+'total numbers'!Y26*'% rural'!Z26/100</f>
        <v>16708.89402687698</v>
      </c>
      <c r="Z26" s="52">
        <f>+'total numbers'!Z26*'% rural'!AA26/100</f>
        <v>22459.080396470454</v>
      </c>
      <c r="AA26" s="52">
        <f>+'total numbers'!AA26*'% rural'!AB26/100</f>
        <v>28809.073979551154</v>
      </c>
      <c r="AB26" s="52">
        <f>+'total numbers'!AB26*'% rural'!AC26/100</f>
        <v>28189.83336524717</v>
      </c>
      <c r="AC26" s="52">
        <f>+'total numbers'!AC26-'urban numbers'!AC26</f>
        <v>34569.192120749998</v>
      </c>
      <c r="AD26" s="52">
        <f>+'total numbers'!AD26-'urban numbers'!AD26</f>
        <v>35161.343904737601</v>
      </c>
      <c r="AE26" s="52">
        <f>+'total numbers'!AE26-'urban numbers'!AE26</f>
        <v>35759.783976231003</v>
      </c>
      <c r="AF26" s="52">
        <f>+'total numbers'!AF26-'urban numbers'!AF26</f>
        <v>36353.629713449998</v>
      </c>
      <c r="AG26" s="52">
        <f>+'total numbers'!AG26-'urban numbers'!AG26</f>
        <v>36935.538749202606</v>
      </c>
      <c r="AH26" s="52">
        <f>+'total numbers'!AH26-'urban numbers'!AH26</f>
        <v>37501.073746850001</v>
      </c>
      <c r="AI26" s="52">
        <f>+'total numbers'!AI26-'urban numbers'!AI26</f>
        <v>38048.240077757</v>
      </c>
      <c r="AJ26" s="52">
        <f>+'total numbers'!AJ26-'urban numbers'!AJ26</f>
        <v>38576.699526568504</v>
      </c>
      <c r="AK26" s="52">
        <f>+'total numbers'!AK26-'urban numbers'!AK26</f>
        <v>39086.789818012796</v>
      </c>
      <c r="AL26" s="52">
        <f>+'total numbers'!AL26-'urban numbers'!AL26</f>
        <v>39578.507394889501</v>
      </c>
      <c r="AM26" s="52">
        <f>+'total numbers'!AM26-'urban numbers'!AM26</f>
        <v>40049.766650899997</v>
      </c>
      <c r="AN26" s="52">
        <f>+'total numbers'!AN26-'urban numbers'!AN26</f>
        <v>40495.350959254698</v>
      </c>
      <c r="AO26" s="52">
        <f>+'total numbers'!AO26-'urban numbers'!AO26</f>
        <v>40907.005357163398</v>
      </c>
      <c r="AP26" s="52">
        <f>+'total numbers'!AP26-'urban numbers'!AP26</f>
        <v>41274.962611957999</v>
      </c>
      <c r="AQ26" s="52">
        <f>+'total numbers'!AQ26-'urban numbers'!AQ26</f>
        <v>41591.098365474201</v>
      </c>
      <c r="AR26" s="52">
        <f>+'total numbers'!AR26-'urban numbers'!AR26</f>
        <v>41852.233061100007</v>
      </c>
      <c r="AS26" s="52">
        <f>+'total numbers'!AS26-'urban numbers'!AS26</f>
        <v>42059.390746963996</v>
      </c>
      <c r="AT26" s="52">
        <f>+'total numbers'!AT26-'urban numbers'!AT26</f>
        <v>42215.578986669003</v>
      </c>
      <c r="AU26" s="52">
        <f>+'total numbers'!AU26-'urban numbers'!AU26</f>
        <v>42324.036805721407</v>
      </c>
      <c r="AV26" s="52">
        <f>+'total numbers'!AV26-'urban numbers'!AV26</f>
        <v>42388.138260409301</v>
      </c>
      <c r="AW26" s="52">
        <f>+'total numbers'!AW26-'urban numbers'!AW26</f>
        <v>42410.762432099997</v>
      </c>
      <c r="AX26" s="52">
        <f>+'total numbers'!AX26-'urban numbers'!AX26</f>
        <v>42393.179005596394</v>
      </c>
      <c r="AY26" s="52">
        <f>+'total numbers'!AY26-'urban numbers'!AY26</f>
        <v>42338.327094377601</v>
      </c>
      <c r="AZ26" s="52">
        <f>+'total numbers'!AZ26-'urban numbers'!AZ26</f>
        <v>42251.71849667999</v>
      </c>
      <c r="BA26" s="52">
        <f>+'total numbers'!BA26-'urban numbers'!BA26</f>
        <v>42139.301496503009</v>
      </c>
      <c r="BB26" s="52">
        <f>+'total numbers'!BB26-'urban numbers'!BB26</f>
        <v>42005.26253013</v>
      </c>
      <c r="BC26" s="52">
        <f>+'total numbers'!BC26-'urban numbers'!BC26</f>
        <v>41847.879667893096</v>
      </c>
      <c r="BD26" s="52">
        <f>+'total numbers'!BD26-'urban numbers'!BD26</f>
        <v>41667.054792162002</v>
      </c>
      <c r="BE26" s="52">
        <f>+'total numbers'!BE26-'urban numbers'!BE26</f>
        <v>41470.073693045997</v>
      </c>
      <c r="BF26" s="52">
        <f>+'total numbers'!BF26-'urban numbers'!BF26</f>
        <v>41267.004651288007</v>
      </c>
      <c r="BG26" s="52">
        <f>+'total numbers'!BG26-'urban numbers'!BG26</f>
        <v>41064.532042780003</v>
      </c>
      <c r="BH26" s="52">
        <f>+'total numbers'!BH26-'urban numbers'!BH26</f>
        <v>40869.846966054582</v>
      </c>
      <c r="BI26" s="52">
        <f>+'total numbers'!BI26-'urban numbers'!BI26</f>
        <v>40678.981382760816</v>
      </c>
      <c r="BJ26" s="52">
        <f>+'total numbers'!BJ26-'urban numbers'!BJ26</f>
        <v>40474.116037665211</v>
      </c>
      <c r="BK26" s="52">
        <f>+'total numbers'!BK26-'urban numbers'!BK26</f>
        <v>40229.850929681706</v>
      </c>
      <c r="BL26" s="52">
        <f>+'total numbers'!BL26-'urban numbers'!BL26</f>
        <v>39928.942921319991</v>
      </c>
      <c r="BM26" s="52">
        <f>+'total numbers'!BM26-'urban numbers'!BM26</f>
        <v>39562.862833908002</v>
      </c>
      <c r="BN26" s="52">
        <f>+'total numbers'!BN26-'urban numbers'!BN26</f>
        <v>39140.199740571305</v>
      </c>
      <c r="BO26" s="52">
        <f>+'total numbers'!BO26-'urban numbers'!BO26</f>
        <v>38682.6242344848</v>
      </c>
      <c r="BP26" s="52">
        <f>+'total numbers'!BP26-'urban numbers'!BP26</f>
        <v>38223.041284777486</v>
      </c>
      <c r="BQ26" s="52">
        <f>+'total numbers'!BQ26-'urban numbers'!BQ26</f>
        <v>37786.286893709999</v>
      </c>
      <c r="BR26" s="52">
        <f>+'total numbers'!BR26-'urban numbers'!BR26</f>
        <v>37386.535536135911</v>
      </c>
      <c r="BS26" s="52">
        <f>+'total numbers'!BS26-'urban numbers'!BS26</f>
        <v>37017.304180200008</v>
      </c>
      <c r="BT26" s="52">
        <f>+'total numbers'!BT26-'urban numbers'!BT26</f>
        <v>36656.533483070976</v>
      </c>
      <c r="BU26" s="52">
        <f>+'total numbers'!BU26-'urban numbers'!BU26</f>
        <v>36267.792565848213</v>
      </c>
      <c r="BV26" s="52">
        <f>+'total numbers'!BV26-'urban numbers'!BV26</f>
        <v>35822.23582278</v>
      </c>
      <c r="BW26" s="52">
        <f>+'total numbers'!BW26-'urban numbers'!BW26</f>
        <v>35309.026699942508</v>
      </c>
      <c r="BX26" s="52">
        <f>+'total numbers'!BX26-'urban numbers'!BX26</f>
        <v>34735.257992397295</v>
      </c>
      <c r="BY26" s="52">
        <f>+'total numbers'!BY26-'urban numbers'!BY26</f>
        <v>34110.689611045498</v>
      </c>
      <c r="BZ26" s="52">
        <f>+'total numbers'!BZ26-'urban numbers'!BZ26</f>
        <v>33454.29014676981</v>
      </c>
      <c r="CA26" s="52">
        <f>+'total numbers'!CA26-'urban numbers'!CA26</f>
        <v>32782.602632319991</v>
      </c>
      <c r="CB26" s="52">
        <f>+'total numbers'!CB26-'urban numbers'!CB26</f>
        <v>32097.927792040806</v>
      </c>
      <c r="CC26" s="52">
        <f>+'total numbers'!CC26-'urban numbers'!CC26</f>
        <v>31399.913463148812</v>
      </c>
      <c r="CD26" s="52">
        <f>+'total numbers'!CD26-'urban numbers'!CD26</f>
        <v>30701.557945772976</v>
      </c>
      <c r="CE26" s="52">
        <f>+'total numbers'!CE26-'urban numbers'!CE26</f>
        <v>30018.829754989187</v>
      </c>
      <c r="CF26" s="52">
        <f>+'total numbers'!CF26-'urban numbers'!CF26</f>
        <v>29364.365944890014</v>
      </c>
      <c r="CG26" s="52">
        <f>+'total numbers'!CG26-'urban numbers'!CG26</f>
        <v>28746.907460208022</v>
      </c>
      <c r="CH26" s="52">
        <f>+'total numbers'!CH26-'urban numbers'!CH26</f>
        <v>28167.47567436297</v>
      </c>
      <c r="CI26" s="52">
        <f>+'total numbers'!CI26-'urban numbers'!CI26</f>
        <v>27621.324966748507</v>
      </c>
      <c r="CJ26" s="52">
        <f>+'total numbers'!CJ26-'urban numbers'!CJ26</f>
        <v>27098.753610710613</v>
      </c>
      <c r="CK26" s="52">
        <f>+'total numbers'!CK26-'urban numbers'!CK26</f>
        <v>26592.588162300031</v>
      </c>
      <c r="CL26" s="52">
        <f>+'total numbers'!CL26-'urban numbers'!CL26</f>
        <v>26102.834345874988</v>
      </c>
      <c r="CM26" s="52">
        <f>+'total numbers'!CM26-'urban numbers'!CM26</f>
        <v>25633.233877393795</v>
      </c>
      <c r="CN26" s="52">
        <f>+'total numbers'!CN26-'urban numbers'!CN26</f>
        <v>25184.104814063699</v>
      </c>
      <c r="CO26" s="52">
        <f>+'total numbers'!CO26-'urban numbers'!CO26</f>
        <v>24755.991677229293</v>
      </c>
      <c r="CP26" s="52">
        <f>+'total numbers'!CP26-'urban numbers'!CP26</f>
        <v>24349.158861480013</v>
      </c>
      <c r="CQ26" s="52">
        <f>+'total numbers'!CQ26-'urban numbers'!CQ26</f>
        <v>23963.226422285836</v>
      </c>
      <c r="CR26" s="52">
        <f>+'total numbers'!CR26-'urban numbers'!CR26</f>
        <v>23597.640286180802</v>
      </c>
      <c r="CS26" s="52">
        <f>+'total numbers'!CS26-'urban numbers'!CS26</f>
        <v>23252.19242839652</v>
      </c>
      <c r="CT26" s="52">
        <f>+'total numbers'!CT26-'urban numbers'!CT26</f>
        <v>22926.642957247503</v>
      </c>
      <c r="CU26" s="52">
        <f>+'total numbers'!CU26-'urban numbers'!CU26</f>
        <v>22620.76218239998</v>
      </c>
      <c r="CV26" s="52">
        <f>+'total numbers'!CV26-'urban numbers'!CV26</f>
        <v>22334.212087567896</v>
      </c>
      <c r="CW26" s="52">
        <f>+'total numbers'!CW26-'urban numbers'!CW26</f>
        <v>22066.520377148001</v>
      </c>
      <c r="CX26" s="52">
        <f>+'total numbers'!CX26-'urban numbers'!CX26</f>
        <v>21817.382984964002</v>
      </c>
      <c r="CY26" s="52">
        <f>+'total numbers'!CY26-'urban numbers'!CY26</f>
        <v>21586.303554030805</v>
      </c>
      <c r="CZ26" s="52">
        <f>+'total numbers'!CZ26-'urban numbers'!CZ26</f>
        <v>21372.971157179971</v>
      </c>
      <c r="DA26" s="52">
        <f>+'total numbers'!DA26-'urban numbers'!DA26</f>
        <v>21177.19796521141</v>
      </c>
      <c r="DB26" s="52">
        <f>+'total numbers'!DB26-'urban numbers'!DB26</f>
        <v>20998.788585767092</v>
      </c>
      <c r="DC26" s="52">
        <f>+'total numbers'!DC26-'urban numbers'!DC26</f>
        <v>20837.385020106914</v>
      </c>
      <c r="DD26" s="52">
        <f>+'total numbers'!DD26-'urban numbers'!DD26</f>
        <v>20692.584104759298</v>
      </c>
      <c r="DE26" s="52">
        <f>+'total numbers'!DE26-'urban numbers'!DE26</f>
        <v>20564.255821560015</v>
      </c>
    </row>
    <row r="27" spans="1:109">
      <c r="A27" s="114">
        <v>4</v>
      </c>
      <c r="B27" s="3">
        <v>84</v>
      </c>
      <c r="C27" s="1" t="s">
        <v>429</v>
      </c>
      <c r="D27" s="52">
        <f>+'total numbers'!D27*'% rural'!E27/100</f>
        <v>7.7415323727880709</v>
      </c>
      <c r="E27" s="52">
        <f>+'total numbers'!E27*'% rural'!F27/100</f>
        <v>8.3139928793754692</v>
      </c>
      <c r="F27" s="52">
        <f>+'total numbers'!F27*'% rural'!G27/100</f>
        <v>8.9385572196767669</v>
      </c>
      <c r="G27" s="52">
        <f>+'total numbers'!D27*'% rural'!H27/100</f>
        <v>7.5822863875765156</v>
      </c>
      <c r="H27" s="52">
        <f>+'total numbers'!H27*'% rural'!I27/100</f>
        <v>10.311065140105175</v>
      </c>
      <c r="I27" s="52">
        <f>+'total numbers'!I27*'% rural'!J27/100</f>
        <v>11.061532181002253</v>
      </c>
      <c r="J27" s="52">
        <f>+'total numbers'!J27*'% rural'!K27/100</f>
        <v>11.855991891767525</v>
      </c>
      <c r="K27" s="52">
        <f>+'total numbers'!K27*'% rural'!L27/100</f>
        <v>12.694808634711769</v>
      </c>
      <c r="L27" s="52">
        <f>+'total numbers'!L27*'% rural'!M27/100</f>
        <v>13.577776905017554</v>
      </c>
      <c r="M27" s="52">
        <f>+'total numbers'!M27*'% rural'!N27/100</f>
        <v>14.503963662711344</v>
      </c>
      <c r="N27" s="52">
        <f>+'total numbers'!N27*'% rural'!O27/100</f>
        <v>15.471517212570093</v>
      </c>
      <c r="O27" s="52">
        <f>+'total numbers'!O27*'% rural'!P27/100</f>
        <v>16.477436091984899</v>
      </c>
      <c r="P27" s="52">
        <f>+'total numbers'!P27*'% rural'!Q27/100</f>
        <v>16.729896841227905</v>
      </c>
      <c r="Q27" s="52">
        <f>+'total numbers'!Q27*'% rural'!R27/100</f>
        <v>16.951672423381144</v>
      </c>
      <c r="R27" s="52">
        <f>+'total numbers'!R27*'% rural'!S27/100</f>
        <v>17.136588660481269</v>
      </c>
      <c r="S27" s="52">
        <f>+'total numbers'!S27*'% rural'!T27/100</f>
        <v>17.277586900153448</v>
      </c>
      <c r="T27" s="52">
        <f>+'total numbers'!T27*'% rural'!U27/100</f>
        <v>17.366605121251933</v>
      </c>
      <c r="U27" s="52">
        <f>+'total numbers'!U27*'% rural'!V27/100</f>
        <v>18.937498750434184</v>
      </c>
      <c r="V27" s="52">
        <f>+'total numbers'!V27*'% rural'!W27/100</f>
        <v>20.565484152145199</v>
      </c>
      <c r="W27" s="52">
        <f>+'total numbers'!W27*'% rural'!X27/100</f>
        <v>22.225367278227008</v>
      </c>
      <c r="X27" s="52">
        <f>+'total numbers'!X27*'% rural'!Y27/100</f>
        <v>23.881299525280252</v>
      </c>
      <c r="Y27" s="52">
        <f>+'total numbers'!Y27*'% rural'!Z27/100</f>
        <v>25.483703613653965</v>
      </c>
      <c r="Z27" s="52">
        <f>+'total numbers'!Z27*'% rural'!AA27/100</f>
        <v>27.192063727471801</v>
      </c>
      <c r="AA27" s="52">
        <f>+'total numbers'!AA27*'% rural'!AB27/100</f>
        <v>28.737866701664331</v>
      </c>
      <c r="AB27" s="52">
        <f>+'total numbers'!AB27*'% rural'!AC27/100</f>
        <v>30.000397943012072</v>
      </c>
      <c r="AC27" s="52">
        <f>+'total numbers'!AC27-'urban numbers'!AC27</f>
        <v>30.815510400000008</v>
      </c>
      <c r="AD27" s="52">
        <f>+'total numbers'!AD27-'urban numbers'!AD27</f>
        <v>31.934610960599997</v>
      </c>
      <c r="AE27" s="52">
        <f>+'total numbers'!AE27-'urban numbers'!AE27</f>
        <v>33.007994510399996</v>
      </c>
      <c r="AF27" s="52">
        <f>+'total numbers'!AF27-'urban numbers'!AF27</f>
        <v>34.068746934000004</v>
      </c>
      <c r="AG27" s="52">
        <f>+'total numbers'!AG27-'urban numbers'!AG27</f>
        <v>35.144039605199993</v>
      </c>
      <c r="AH27" s="52">
        <f>+'total numbers'!AH27-'urban numbers'!AH27</f>
        <v>36.254746809999993</v>
      </c>
      <c r="AI27" s="52">
        <f>+'total numbers'!AI27-'urban numbers'!AI27</f>
        <v>37.415252640000006</v>
      </c>
      <c r="AJ27" s="52">
        <f>+'total numbers'!AJ27-'urban numbers'!AJ27</f>
        <v>38.635371522000007</v>
      </c>
      <c r="AK27" s="52">
        <f>+'total numbers'!AK27-'urban numbers'!AK27</f>
        <v>39.9178113424</v>
      </c>
      <c r="AL27" s="52">
        <f>+'total numbers'!AL27-'urban numbers'!AL27</f>
        <v>41.262974294400003</v>
      </c>
      <c r="AM27" s="52">
        <f>+'total numbers'!AM27-'urban numbers'!AM27</f>
        <v>42.67075067999999</v>
      </c>
      <c r="AN27" s="52">
        <f>+'total numbers'!AN27-'urban numbers'!AN27</f>
        <v>44.140827629299999</v>
      </c>
      <c r="AO27" s="52">
        <f>+'total numbers'!AO27-'urban numbers'!AO27</f>
        <v>45.678933523699996</v>
      </c>
      <c r="AP27" s="52">
        <f>+'total numbers'!AP27-'urban numbers'!AP27</f>
        <v>47.293088102399999</v>
      </c>
      <c r="AQ27" s="52">
        <f>+'total numbers'!AQ27-'urban numbers'!AQ27</f>
        <v>48.991499797500005</v>
      </c>
      <c r="AR27" s="52">
        <f>+'total numbers'!AR27-'urban numbers'!AR27</f>
        <v>50.774051499999999</v>
      </c>
      <c r="AS27" s="52">
        <f>+'total numbers'!AS27-'urban numbers'!AS27</f>
        <v>52.650554888000002</v>
      </c>
      <c r="AT27" s="52">
        <f>+'total numbers'!AT27-'urban numbers'!AT27</f>
        <v>54.602278779999999</v>
      </c>
      <c r="AU27" s="52">
        <f>+'total numbers'!AU27-'urban numbers'!AU27</f>
        <v>56.560841983800003</v>
      </c>
      <c r="AV27" s="52">
        <f>+'total numbers'!AV27-'urban numbers'!AV27</f>
        <v>58.433410758599997</v>
      </c>
      <c r="AW27" s="52">
        <f>+'total numbers'!AW27-'urban numbers'!AW27</f>
        <v>60.151236050000001</v>
      </c>
      <c r="AX27" s="52">
        <f>+'total numbers'!AX27-'urban numbers'!AX27</f>
        <v>61.6921951251</v>
      </c>
      <c r="AY27" s="52">
        <f>+'total numbers'!AY27-'urban numbers'!AY27</f>
        <v>63.075384428700005</v>
      </c>
      <c r="AZ27" s="52">
        <f>+'total numbers'!AZ27-'urban numbers'!AZ27</f>
        <v>64.328436467999992</v>
      </c>
      <c r="BA27" s="52">
        <f>+'total numbers'!BA27-'urban numbers'!BA27</f>
        <v>65.501294219400009</v>
      </c>
      <c r="BB27" s="52">
        <f>+'total numbers'!BB27-'urban numbers'!BB27</f>
        <v>66.638813150000004</v>
      </c>
      <c r="BC27" s="52">
        <f>+'total numbers'!BC27-'urban numbers'!BC27</f>
        <v>67.741456800600005</v>
      </c>
      <c r="BD27" s="52">
        <f>+'total numbers'!BD27-'urban numbers'!BD27</f>
        <v>68.82308014680001</v>
      </c>
      <c r="BE27" s="52">
        <f>+'total numbers'!BE27-'urban numbers'!BE27</f>
        <v>69.962607575999996</v>
      </c>
      <c r="BF27" s="52">
        <f>+'total numbers'!BF27-'urban numbers'!BF27</f>
        <v>71.258656083999995</v>
      </c>
      <c r="BG27" s="52">
        <f>+'total numbers'!BG27-'urban numbers'!BG27</f>
        <v>72.78319664</v>
      </c>
      <c r="BH27" s="52">
        <f>+'total numbers'!BH27-'urban numbers'!BH27</f>
        <v>74.575928035399983</v>
      </c>
      <c r="BI27" s="52">
        <f>+'total numbers'!BI27-'urban numbers'!BI27</f>
        <v>76.62077288319999</v>
      </c>
      <c r="BJ27" s="52">
        <f>+'total numbers'!BJ27-'urban numbers'!BJ27</f>
        <v>78.860389025000003</v>
      </c>
      <c r="BK27" s="52">
        <f>+'total numbers'!BK27-'urban numbers'!BK27</f>
        <v>81.208026051600001</v>
      </c>
      <c r="BL27" s="52">
        <f>+'total numbers'!BL27-'urban numbers'!BL27</f>
        <v>83.599374319999995</v>
      </c>
      <c r="BM27" s="52">
        <f>+'total numbers'!BM27-'urban numbers'!BM27</f>
        <v>86.014453682400003</v>
      </c>
      <c r="BN27" s="52">
        <f>+'total numbers'!BN27-'urban numbers'!BN27</f>
        <v>88.472812193400003</v>
      </c>
      <c r="BO27" s="52">
        <f>+'total numbers'!BO27-'urban numbers'!BO27</f>
        <v>90.997383869400011</v>
      </c>
      <c r="BP27" s="52">
        <f>+'total numbers'!BP27-'urban numbers'!BP27</f>
        <v>93.623047552300008</v>
      </c>
      <c r="BQ27" s="52">
        <f>+'total numbers'!BQ27-'urban numbers'!BQ27</f>
        <v>96.369070199999996</v>
      </c>
      <c r="BR27" s="52">
        <f>+'total numbers'!BR27-'urban numbers'!BR27</f>
        <v>99.231917974199987</v>
      </c>
      <c r="BS27" s="52">
        <f>+'total numbers'!BS27-'urban numbers'!BS27</f>
        <v>102.18524952600001</v>
      </c>
      <c r="BT27" s="52">
        <f>+'total numbers'!BT27-'urban numbers'!BT27</f>
        <v>105.19803552900001</v>
      </c>
      <c r="BU27" s="52">
        <f>+'total numbers'!BU27-'urban numbers'!BU27</f>
        <v>108.23484457980001</v>
      </c>
      <c r="BV27" s="52">
        <f>+'total numbers'!BV27-'urban numbers'!BV27</f>
        <v>111.26804</v>
      </c>
      <c r="BW27" s="52">
        <f>+'total numbers'!BW27-'urban numbers'!BW27</f>
        <v>114.28759922939997</v>
      </c>
      <c r="BX27" s="52">
        <f>+'total numbers'!BX27-'urban numbers'!BX27</f>
        <v>117.28794026949998</v>
      </c>
      <c r="BY27" s="52">
        <f>+'total numbers'!BY27-'urban numbers'!BY27</f>
        <v>120.25102436729998</v>
      </c>
      <c r="BZ27" s="52">
        <f>+'total numbers'!BZ27-'urban numbers'!BZ27</f>
        <v>123.15417041920001</v>
      </c>
      <c r="CA27" s="52">
        <f>+'total numbers'!CA27-'urban numbers'!CA27</f>
        <v>125.97832000000002</v>
      </c>
      <c r="CB27" s="52">
        <f>+'total numbers'!CB27-'urban numbers'!CB27</f>
        <v>128.70544342400001</v>
      </c>
      <c r="CC27" s="52">
        <f>+'total numbers'!CC27-'urban numbers'!CC27</f>
        <v>131.32839251249999</v>
      </c>
      <c r="CD27" s="52">
        <f>+'total numbers'!CD27-'urban numbers'!CD27</f>
        <v>133.84379119229999</v>
      </c>
      <c r="CE27" s="52">
        <f>+'total numbers'!CE27-'urban numbers'!CE27</f>
        <v>136.2576869568</v>
      </c>
      <c r="CF27" s="52">
        <f>+'total numbers'!CF27-'urban numbers'!CF27</f>
        <v>138.57147527999999</v>
      </c>
      <c r="CG27" s="52">
        <f>+'total numbers'!CG27-'urban numbers'!CG27</f>
        <v>140.77919014350002</v>
      </c>
      <c r="CH27" s="52">
        <f>+'total numbers'!CH27-'urban numbers'!CH27</f>
        <v>142.87284555459996</v>
      </c>
      <c r="CI27" s="52">
        <f>+'total numbers'!CI27-'urban numbers'!CI27</f>
        <v>144.8461752337</v>
      </c>
      <c r="CJ27" s="52">
        <f>+'total numbers'!CJ27-'urban numbers'!CJ27</f>
        <v>146.69490434860001</v>
      </c>
      <c r="CK27" s="52">
        <f>+'total numbers'!CK27-'urban numbers'!CK27</f>
        <v>148.41598263</v>
      </c>
      <c r="CL27" s="52">
        <f>+'total numbers'!CL27-'urban numbers'!CL27</f>
        <v>150.00361420460001</v>
      </c>
      <c r="CM27" s="52">
        <f>+'total numbers'!CM27-'urban numbers'!CM27</f>
        <v>151.45463030499999</v>
      </c>
      <c r="CN27" s="52">
        <f>+'total numbers'!CN27-'urban numbers'!CN27</f>
        <v>152.76402287760001</v>
      </c>
      <c r="CO27" s="52">
        <f>+'total numbers'!CO27-'urban numbers'!CO27</f>
        <v>153.92876172379999</v>
      </c>
      <c r="CP27" s="52">
        <f>+'total numbers'!CP27-'urban numbers'!CP27</f>
        <v>154.94465385999999</v>
      </c>
      <c r="CQ27" s="52">
        <f>+'total numbers'!CQ27-'urban numbers'!CQ27</f>
        <v>155.814162509</v>
      </c>
      <c r="CR27" s="52">
        <f>+'total numbers'!CR27-'urban numbers'!CR27</f>
        <v>156.53505374860001</v>
      </c>
      <c r="CS27" s="52">
        <f>+'total numbers'!CS27-'urban numbers'!CS27</f>
        <v>157.0943657217</v>
      </c>
      <c r="CT27" s="52">
        <f>+'total numbers'!CT27-'urban numbers'!CT27</f>
        <v>157.47526243680005</v>
      </c>
      <c r="CU27" s="52">
        <f>+'total numbers'!CU27-'urban numbers'!CU27</f>
        <v>157.66859794000001</v>
      </c>
      <c r="CV27" s="52">
        <f>+'total numbers'!CV27-'urban numbers'!CV27</f>
        <v>157.67501925479999</v>
      </c>
      <c r="CW27" s="52">
        <f>+'total numbers'!CW27-'urban numbers'!CW27</f>
        <v>157.50712403650002</v>
      </c>
      <c r="CX27" s="52">
        <f>+'total numbers'!CX27-'urban numbers'!CX27</f>
        <v>157.1847176034</v>
      </c>
      <c r="CY27" s="52">
        <f>+'total numbers'!CY27-'urban numbers'!CY27</f>
        <v>156.73284799020004</v>
      </c>
      <c r="CZ27" s="52">
        <f>+'total numbers'!CZ27-'urban numbers'!CZ27</f>
        <v>156.17644245999998</v>
      </c>
      <c r="DA27" s="52">
        <f>+'total numbers'!DA27-'urban numbers'!DA27</f>
        <v>155.54331401719998</v>
      </c>
      <c r="DB27" s="52">
        <f>+'total numbers'!DB27-'urban numbers'!DB27</f>
        <v>154.8569654721</v>
      </c>
      <c r="DC27" s="52">
        <f>+'total numbers'!DC27-'urban numbers'!DC27</f>
        <v>154.1364520212</v>
      </c>
      <c r="DD27" s="52">
        <f>+'total numbers'!DD27-'urban numbers'!DD27</f>
        <v>153.39872194559999</v>
      </c>
      <c r="DE27" s="52">
        <f>+'total numbers'!DE27-'urban numbers'!DE27</f>
        <v>152.66110568000005</v>
      </c>
    </row>
    <row r="28" spans="1:109">
      <c r="A28" s="114">
        <v>24</v>
      </c>
      <c r="B28" s="3">
        <v>90</v>
      </c>
      <c r="C28" s="1" t="s">
        <v>461</v>
      </c>
      <c r="D28" s="52">
        <f>+'total numbers'!D28*'% rural'!E28/100</f>
        <v>21.565014648044535</v>
      </c>
      <c r="E28" s="52">
        <f>+'total numbers'!E28*'% rural'!F28/100</f>
        <v>22.676226887510662</v>
      </c>
      <c r="F28" s="52">
        <f>+'total numbers'!F28*'% rural'!G28/100</f>
        <v>23.861552641302318</v>
      </c>
      <c r="G28" s="52">
        <f>+'total numbers'!G28*'% rural'!H28/100</f>
        <v>25.107402937674802</v>
      </c>
      <c r="H28" s="52">
        <f>+'total numbers'!H28*'% rural'!I28/100</f>
        <v>26.416538834933981</v>
      </c>
      <c r="I28" s="52">
        <f>+'total numbers'!I28*'% rural'!J28/100</f>
        <v>27.791769907241196</v>
      </c>
      <c r="J28" s="52">
        <f>+'total numbers'!J28*'% rural'!K28/100</f>
        <v>29.235934720201467</v>
      </c>
      <c r="K28" s="52">
        <f>+'total numbers'!K28*'% rural'!L28/100</f>
        <v>30.751875243545658</v>
      </c>
      <c r="L28" s="52">
        <f>+'total numbers'!L28*'% rural'!M28/100</f>
        <v>32.342403733403245</v>
      </c>
      <c r="M28" s="52">
        <f>+'total numbers'!M28*'% rural'!N28/100</f>
        <v>34.010260277508856</v>
      </c>
      <c r="N28" s="52">
        <f>+'total numbers'!N28*'% rural'!O28/100</f>
        <v>35.758058779946758</v>
      </c>
      <c r="O28" s="52">
        <f>+'total numbers'!O28*'% rural'!P28/100</f>
        <v>37.588218650005622</v>
      </c>
      <c r="P28" s="52">
        <f>+'total numbers'!P28*'% rural'!Q28/100</f>
        <v>39.612609049618925</v>
      </c>
      <c r="Q28" s="52">
        <f>+'total numbers'!Q28*'% rural'!R28/100</f>
        <v>41.734686885823812</v>
      </c>
      <c r="R28" s="52">
        <f>+'total numbers'!R28*'% rural'!S28/100</f>
        <v>43.956458243819796</v>
      </c>
      <c r="S28" s="52">
        <f>+'total numbers'!S28*'% rural'!T28/100</f>
        <v>46.279248761083352</v>
      </c>
      <c r="T28" s="52">
        <f>+'total numbers'!T28*'% rural'!U28/100</f>
        <v>48.703482515248936</v>
      </c>
      <c r="U28" s="52">
        <f>+'total numbers'!U28*'% rural'!V28/100</f>
        <v>50.205697541610782</v>
      </c>
      <c r="V28" s="52">
        <f>+'total numbers'!V28*'% rural'!W28/100</f>
        <v>51.723047829875085</v>
      </c>
      <c r="W28" s="52">
        <f>+'total numbers'!W28*'% rural'!X28/100</f>
        <v>53.248469370538885</v>
      </c>
      <c r="X28" s="52">
        <f>+'total numbers'!X28*'% rural'!Y28/100</f>
        <v>54.773085067891778</v>
      </c>
      <c r="Y28" s="52">
        <f>+'total numbers'!Y28*'% rural'!Z28/100</f>
        <v>56.28581749573145</v>
      </c>
      <c r="Z28" s="52">
        <f>+'total numbers'!Z28*'% rural'!AA28/100</f>
        <v>62.052396753725951</v>
      </c>
      <c r="AA28" s="52">
        <f>+'total numbers'!AA28*'% rural'!AB28/100</f>
        <v>68.315292088163275</v>
      </c>
      <c r="AB28" s="52">
        <f>+'total numbers'!AB28*'% rural'!AC28/100</f>
        <v>75.086860114285713</v>
      </c>
      <c r="AC28" s="52">
        <f>+'total numbers'!AC28-'urban numbers'!AC28</f>
        <v>82.368151999999995</v>
      </c>
      <c r="AD28" s="52">
        <f>+'total numbers'!AD28-'urban numbers'!AD28</f>
        <v>84.2568925068</v>
      </c>
      <c r="AE28" s="52">
        <f>+'total numbers'!AE28-'urban numbers'!AE28</f>
        <v>86.366994369210005</v>
      </c>
      <c r="AF28" s="52">
        <f>+'total numbers'!AF28-'urban numbers'!AF28</f>
        <v>88.657898179249997</v>
      </c>
      <c r="AG28" s="52">
        <f>+'total numbers'!AG28-'urban numbers'!AG28</f>
        <v>91.1010067574</v>
      </c>
      <c r="AH28" s="52">
        <f>+'total numbers'!AH28-'urban numbers'!AH28</f>
        <v>93.673255620000006</v>
      </c>
      <c r="AI28" s="52">
        <f>+'total numbers'!AI28-'urban numbers'!AI28</f>
        <v>96.358019491019988</v>
      </c>
      <c r="AJ28" s="52">
        <f>+'total numbers'!AJ28-'urban numbers'!AJ28</f>
        <v>99.146017966320002</v>
      </c>
      <c r="AK28" s="52">
        <f>+'total numbers'!AK28-'urban numbers'!AK28</f>
        <v>102.03621939035999</v>
      </c>
      <c r="AL28" s="52">
        <f>+'total numbers'!AL28-'urban numbers'!AL28</f>
        <v>105.03033389278001</v>
      </c>
      <c r="AM28" s="52">
        <f>+'total numbers'!AM28-'urban numbers'!AM28</f>
        <v>108.13555656</v>
      </c>
      <c r="AN28" s="52">
        <f>+'total numbers'!AN28-'urban numbers'!AN28</f>
        <v>111.35541559023</v>
      </c>
      <c r="AO28" s="52">
        <f>+'total numbers'!AO28-'urban numbers'!AO28</f>
        <v>114.69251386732999</v>
      </c>
      <c r="AP28" s="52">
        <f>+'total numbers'!AP28-'urban numbers'!AP28</f>
        <v>118.14396774894</v>
      </c>
      <c r="AQ28" s="52">
        <f>+'total numbers'!AQ28-'urban numbers'!AQ28</f>
        <v>121.70415477803999</v>
      </c>
      <c r="AR28" s="52">
        <f>+'total numbers'!AR28-'urban numbers'!AR28</f>
        <v>125.37841250000001</v>
      </c>
      <c r="AS28" s="52">
        <f>+'total numbers'!AS28-'urban numbers'!AS28</f>
        <v>129.14887860469</v>
      </c>
      <c r="AT28" s="52">
        <f>+'total numbers'!AT28-'urban numbers'!AT28</f>
        <v>133.03481761901998</v>
      </c>
      <c r="AU28" s="52">
        <f>+'total numbers'!AU28-'urban numbers'!AU28</f>
        <v>137.12499879750001</v>
      </c>
      <c r="AV28" s="52">
        <f>+'total numbers'!AV28-'urban numbers'!AV28</f>
        <v>141.53708976498001</v>
      </c>
      <c r="AW28" s="52">
        <f>+'total numbers'!AW28-'urban numbers'!AW28</f>
        <v>146.34787619999997</v>
      </c>
      <c r="AX28" s="52">
        <f>+'total numbers'!AX28-'urban numbers'!AX28</f>
        <v>151.60842305488001</v>
      </c>
      <c r="AY28" s="52">
        <f>+'total numbers'!AY28-'urban numbers'!AY28</f>
        <v>157.2793215607</v>
      </c>
      <c r="AZ28" s="52">
        <f>+'total numbers'!AZ28-'urban numbers'!AZ28</f>
        <v>163.2315446403</v>
      </c>
      <c r="BA28" s="52">
        <f>+'total numbers'!BA28-'urban numbers'!BA28</f>
        <v>169.27684598190001</v>
      </c>
      <c r="BB28" s="52">
        <f>+'total numbers'!BB28-'urban numbers'!BB28</f>
        <v>175.27375759999998</v>
      </c>
      <c r="BC28" s="52">
        <f>+'total numbers'!BC28-'urban numbers'!BC28</f>
        <v>181.15486530699999</v>
      </c>
      <c r="BD28" s="52">
        <f>+'total numbers'!BD28-'urban numbers'!BD28</f>
        <v>186.95062447501999</v>
      </c>
      <c r="BE28" s="52">
        <f>+'total numbers'!BE28-'urban numbers'!BE28</f>
        <v>192.74212440815998</v>
      </c>
      <c r="BF28" s="52">
        <f>+'total numbers'!BF28-'urban numbers'!BF28</f>
        <v>198.65645199920002</v>
      </c>
      <c r="BG28" s="52">
        <f>+'total numbers'!BG28-'urban numbers'!BG28</f>
        <v>204.78585896999999</v>
      </c>
      <c r="BH28" s="52">
        <f>+'total numbers'!BH28-'urban numbers'!BH28</f>
        <v>211.14690057159999</v>
      </c>
      <c r="BI28" s="52">
        <f>+'total numbers'!BI28-'urban numbers'!BI28</f>
        <v>217.692549877</v>
      </c>
      <c r="BJ28" s="52">
        <f>+'total numbers'!BJ28-'urban numbers'!BJ28</f>
        <v>224.38798268399998</v>
      </c>
      <c r="BK28" s="52">
        <f>+'total numbers'!BK28-'urban numbers'!BK28</f>
        <v>231.18166945499999</v>
      </c>
      <c r="BL28" s="52">
        <f>+'total numbers'!BL28-'urban numbers'!BL28</f>
        <v>238.04461349999997</v>
      </c>
      <c r="BM28" s="52">
        <f>+'total numbers'!BM28-'urban numbers'!BM28</f>
        <v>244.99324430079997</v>
      </c>
      <c r="BN28" s="52">
        <f>+'total numbers'!BN28-'urban numbers'!BN28</f>
        <v>252.04514794139999</v>
      </c>
      <c r="BO28" s="52">
        <f>+'total numbers'!BO28-'urban numbers'!BO28</f>
        <v>259.17671281490004</v>
      </c>
      <c r="BP28" s="52">
        <f>+'total numbers'!BP28-'urban numbers'!BP28</f>
        <v>266.34583256940005</v>
      </c>
      <c r="BQ28" s="52">
        <f>+'total numbers'!BQ28-'urban numbers'!BQ28</f>
        <v>273.52996364000001</v>
      </c>
      <c r="BR28" s="52">
        <f>+'total numbers'!BR28-'urban numbers'!BR28</f>
        <v>280.7037735138</v>
      </c>
      <c r="BS28" s="52">
        <f>+'total numbers'!BS28-'urban numbers'!BS28</f>
        <v>287.89291130689998</v>
      </c>
      <c r="BT28" s="52">
        <f>+'total numbers'!BT28-'urban numbers'!BT28</f>
        <v>295.18208489279999</v>
      </c>
      <c r="BU28" s="52">
        <f>+'total numbers'!BU28-'urban numbers'!BU28</f>
        <v>302.6858510312</v>
      </c>
      <c r="BV28" s="52">
        <f>+'total numbers'!BV28-'urban numbers'!BV28</f>
        <v>310.48052887999995</v>
      </c>
      <c r="BW28" s="52">
        <f>+'total numbers'!BW28-'urban numbers'!BW28</f>
        <v>318.58431777179999</v>
      </c>
      <c r="BX28" s="52">
        <f>+'total numbers'!BX28-'urban numbers'!BX28</f>
        <v>326.95737102239997</v>
      </c>
      <c r="BY28" s="52">
        <f>+'total numbers'!BY28-'urban numbers'!BY28</f>
        <v>335.53414366239997</v>
      </c>
      <c r="BZ28" s="52">
        <f>+'total numbers'!BZ28-'urban numbers'!BZ28</f>
        <v>344.22286388489999</v>
      </c>
      <c r="CA28" s="52">
        <f>+'total numbers'!CA28-'urban numbers'!CA28</f>
        <v>352.94585837</v>
      </c>
      <c r="CB28" s="52">
        <f>+'total numbers'!CB28-'urban numbers'!CB28</f>
        <v>361.6751868632</v>
      </c>
      <c r="CC28" s="52">
        <f>+'total numbers'!CC28-'urban numbers'!CC28</f>
        <v>370.39970290960002</v>
      </c>
      <c r="CD28" s="52">
        <f>+'total numbers'!CD28-'urban numbers'!CD28</f>
        <v>379.08812896159998</v>
      </c>
      <c r="CE28" s="52">
        <f>+'total numbers'!CE28-'urban numbers'!CE28</f>
        <v>387.71095492749998</v>
      </c>
      <c r="CF28" s="52">
        <f>+'total numbers'!CF28-'urban numbers'!CF28</f>
        <v>396.23921479999996</v>
      </c>
      <c r="CG28" s="52">
        <f>+'total numbers'!CG28-'urban numbers'!CG28</f>
        <v>404.64789926239996</v>
      </c>
      <c r="CH28" s="52">
        <f>+'total numbers'!CH28-'urban numbers'!CH28</f>
        <v>412.91219042950001</v>
      </c>
      <c r="CI28" s="52">
        <f>+'total numbers'!CI28-'urban numbers'!CI28</f>
        <v>421.01440608109999</v>
      </c>
      <c r="CJ28" s="52">
        <f>+'total numbers'!CJ28-'urban numbers'!CJ28</f>
        <v>428.93510273900006</v>
      </c>
      <c r="CK28" s="52">
        <f>+'total numbers'!CK28-'urban numbers'!CK28</f>
        <v>436.65881261000004</v>
      </c>
      <c r="CL28" s="52">
        <f>+'total numbers'!CL28-'urban numbers'!CL28</f>
        <v>444.16685253750006</v>
      </c>
      <c r="CM28" s="52">
        <f>+'total numbers'!CM28-'urban numbers'!CM28</f>
        <v>451.44547802249997</v>
      </c>
      <c r="CN28" s="52">
        <f>+'total numbers'!CN28-'urban numbers'!CN28</f>
        <v>458.48001916319993</v>
      </c>
      <c r="CO28" s="52">
        <f>+'total numbers'!CO28-'urban numbers'!CO28</f>
        <v>465.26145373119994</v>
      </c>
      <c r="CP28" s="52">
        <f>+'total numbers'!CP28-'urban numbers'!CP28</f>
        <v>471.78123000000005</v>
      </c>
      <c r="CQ28" s="52">
        <f>+'total numbers'!CQ28-'urban numbers'!CQ28</f>
        <v>478.03023012899996</v>
      </c>
      <c r="CR28" s="52">
        <f>+'total numbers'!CR28-'urban numbers'!CR28</f>
        <v>483.99722621760003</v>
      </c>
      <c r="CS28" s="52">
        <f>+'total numbers'!CS28-'urban numbers'!CS28</f>
        <v>489.67067931100007</v>
      </c>
      <c r="CT28" s="52">
        <f>+'total numbers'!CT28-'urban numbers'!CT28</f>
        <v>495.03154708350002</v>
      </c>
      <c r="CU28" s="52">
        <f>+'total numbers'!CU28-'urban numbers'!CU28</f>
        <v>500.06968331999997</v>
      </c>
      <c r="CV28" s="52">
        <f>+'total numbers'!CV28-'urban numbers'!CV28</f>
        <v>504.77528495730007</v>
      </c>
      <c r="CW28" s="52">
        <f>+'total numbers'!CW28-'urban numbers'!CW28</f>
        <v>509.14768381399995</v>
      </c>
      <c r="CX28" s="52">
        <f>+'total numbers'!CX28-'urban numbers'!CX28</f>
        <v>513.19748201200002</v>
      </c>
      <c r="CY28" s="52">
        <f>+'total numbers'!CY28-'urban numbers'!CY28</f>
        <v>516.93737520479999</v>
      </c>
      <c r="CZ28" s="52">
        <f>+'total numbers'!CZ28-'urban numbers'!CZ28</f>
        <v>520.38451953000003</v>
      </c>
      <c r="DA28" s="52">
        <f>+'total numbers'!DA28-'urban numbers'!DA28</f>
        <v>523.55317005320001</v>
      </c>
      <c r="DB28" s="52">
        <f>+'total numbers'!DB28-'urban numbers'!DB28</f>
        <v>526.45371352259997</v>
      </c>
      <c r="DC28" s="52">
        <f>+'total numbers'!DC28-'urban numbers'!DC28</f>
        <v>529.09337159419999</v>
      </c>
      <c r="DD28" s="52">
        <f>+'total numbers'!DD28-'urban numbers'!DD28</f>
        <v>531.47374331150002</v>
      </c>
      <c r="DE28" s="52">
        <f>+'total numbers'!DE28-'urban numbers'!DE28</f>
        <v>533.59676100000001</v>
      </c>
    </row>
    <row r="29" spans="1:109">
      <c r="A29" s="114">
        <v>4</v>
      </c>
      <c r="B29" s="3">
        <v>92</v>
      </c>
      <c r="C29" s="1" t="s">
        <v>584</v>
      </c>
      <c r="D29" s="52">
        <f>+'total numbers'!D29*'% rural'!E29/100</f>
        <v>2.1933291153363395</v>
      </c>
      <c r="E29" s="52">
        <f>+'total numbers'!E29*'% rural'!F29/100</f>
        <v>2.369015499300168</v>
      </c>
      <c r="F29" s="52">
        <f>+'total numbers'!F29*'% rural'!G29/100</f>
        <v>2.5594440636729066</v>
      </c>
      <c r="G29" s="52">
        <f>+'total numbers'!D29*'% rural'!H29/100</f>
        <v>2.1828274375419339</v>
      </c>
      <c r="H29" s="52">
        <f>+'total numbers'!H29*'% rural'!I29/100</f>
        <v>2.986138862622747</v>
      </c>
      <c r="I29" s="52">
        <f>+'total numbers'!I29*'% rural'!J29/100</f>
        <v>3.2246590847070116</v>
      </c>
      <c r="J29" s="52">
        <f>+'total numbers'!J29*'% rural'!K29/100</f>
        <v>3.4815746987227079</v>
      </c>
      <c r="K29" s="52">
        <f>+'total numbers'!K29*'% rural'!L29/100</f>
        <v>3.7581797526510958</v>
      </c>
      <c r="L29" s="52">
        <f>+'total numbers'!L29*'% rural'!M29/100</f>
        <v>4.0558348138364622</v>
      </c>
      <c r="M29" s="52">
        <f>+'total numbers'!M29*'% rural'!N29/100</f>
        <v>4.3759651041532406</v>
      </c>
      <c r="N29" s="52">
        <f>+'total numbers'!N29*'% rural'!O29/100</f>
        <v>4.720057128542944</v>
      </c>
      <c r="O29" s="52">
        <f>+'total numbers'!O29*'% rural'!P29/100</f>
        <v>5.0896534229624191</v>
      </c>
      <c r="P29" s="52">
        <f>+'total numbers'!P29*'% rural'!Q29/100</f>
        <v>5.2397365352378662</v>
      </c>
      <c r="Q29" s="52">
        <f>+'total numbers'!Q29*'% rural'!R29/100</f>
        <v>5.3922438843489502</v>
      </c>
      <c r="R29" s="52">
        <f>+'total numbers'!R29*'% rural'!S29/100</f>
        <v>5.5469165666241533</v>
      </c>
      <c r="S29" s="52">
        <f>+'total numbers'!S29*'% rural'!T29/100</f>
        <v>5.7034422926188082</v>
      </c>
      <c r="T29" s="52">
        <f>+'total numbers'!T29*'% rural'!U29/100</f>
        <v>5.8614477112099461</v>
      </c>
      <c r="U29" s="52">
        <f>+'total numbers'!U29*'% rural'!V29/100</f>
        <v>6.0271865749752376</v>
      </c>
      <c r="V29" s="52">
        <f>+'total numbers'!V29*'% rural'!W29/100</f>
        <v>6.1938018497257348</v>
      </c>
      <c r="W29" s="52">
        <f>+'total numbers'!W29*'% rural'!X29/100</f>
        <v>6.3606801826348258</v>
      </c>
      <c r="X29" s="52">
        <f>+'total numbers'!X29*'% rural'!Y29/100</f>
        <v>6.5271014722800791</v>
      </c>
      <c r="Y29" s="52">
        <f>+'total numbers'!Y29*'% rural'!Z29/100</f>
        <v>6.6922238026352137</v>
      </c>
      <c r="Z29" s="52">
        <f>+'total numbers'!Z29*'% rural'!AA29/100</f>
        <v>6.6398438194768481</v>
      </c>
      <c r="AA29" s="52">
        <f>+'total numbers'!AA29*'% rural'!AB29/100</f>
        <v>6.5809486297844986</v>
      </c>
      <c r="AB29" s="52">
        <f>+'total numbers'!AB29*'% rural'!AC29/100</f>
        <v>6.5149006086956538</v>
      </c>
      <c r="AC29" s="52">
        <f>+'total numbers'!AC29-'urban numbers'!AC29</f>
        <v>6.4409999999999998</v>
      </c>
      <c r="AD29" s="52">
        <f>+'total numbers'!AD29-'urban numbers'!AD29</f>
        <v>6.5</v>
      </c>
      <c r="AE29" s="52">
        <f>+'total numbers'!AE29-'urban numbers'!AE29</f>
        <v>6.5469999999999997</v>
      </c>
      <c r="AF29" s="52">
        <f>+'total numbers'!AF29-'urban numbers'!AF29</f>
        <v>6.5860000000000003</v>
      </c>
      <c r="AG29" s="52">
        <f>+'total numbers'!AG29-'urban numbers'!AG29</f>
        <v>6.6219999999999999</v>
      </c>
      <c r="AH29" s="52">
        <f>+'total numbers'!AH29-'urban numbers'!AH29</f>
        <v>6.66</v>
      </c>
      <c r="AI29" s="52">
        <f>+'total numbers'!AI29-'urban numbers'!AI29</f>
        <v>6.5040000000000004</v>
      </c>
      <c r="AJ29" s="52">
        <f>+'total numbers'!AJ29-'urban numbers'!AJ29</f>
        <v>6.3580000000000005</v>
      </c>
      <c r="AK29" s="52">
        <f>+'total numbers'!AK29-'urban numbers'!AK29</f>
        <v>6.2249999999999996</v>
      </c>
      <c r="AL29" s="52">
        <f>+'total numbers'!AL29-'urban numbers'!AL29</f>
        <v>6.11</v>
      </c>
      <c r="AM29" s="52">
        <f>+'total numbers'!AM29-'urban numbers'!AM29</f>
        <v>6.0139999999999993</v>
      </c>
      <c r="AN29" s="52">
        <f>+'total numbers'!AN29-'urban numbers'!AN29</f>
        <v>6.1379999999999999</v>
      </c>
      <c r="AO29" s="52">
        <f>+'total numbers'!AO29-'urban numbers'!AO29</f>
        <v>6.2829999999999995</v>
      </c>
      <c r="AP29" s="52">
        <f>+'total numbers'!AP29-'urban numbers'!AP29</f>
        <v>6.4450000000000003</v>
      </c>
      <c r="AQ29" s="52">
        <f>+'total numbers'!AQ29-'urban numbers'!AQ29</f>
        <v>6.6219999999999999</v>
      </c>
      <c r="AR29" s="52">
        <f>+'total numbers'!AR29-'urban numbers'!AR29</f>
        <v>6.8100000000000005</v>
      </c>
      <c r="AS29" s="52">
        <f>+'total numbers'!AS29-'urban numbers'!AS29</f>
        <v>6.8090000000000002</v>
      </c>
      <c r="AT29" s="52">
        <f>+'total numbers'!AT29-'urban numbers'!AT29</f>
        <v>6.8179999999999996</v>
      </c>
      <c r="AU29" s="52">
        <f>+'total numbers'!AU29-'urban numbers'!AU29</f>
        <v>6.827</v>
      </c>
      <c r="AV29" s="52">
        <f>+'total numbers'!AV29-'urban numbers'!AV29</f>
        <v>6.8280000000000003</v>
      </c>
      <c r="AW29" s="52">
        <f>+'total numbers'!AW29-'urban numbers'!AW29</f>
        <v>6.8119999999999994</v>
      </c>
      <c r="AX29" s="52">
        <f>+'total numbers'!AX29-'urban numbers'!AX29</f>
        <v>6.78</v>
      </c>
      <c r="AY29" s="52">
        <f>+'total numbers'!AY29-'urban numbers'!AY29</f>
        <v>6.7359999999999989</v>
      </c>
      <c r="AZ29" s="52">
        <f>+'total numbers'!AZ29-'urban numbers'!AZ29</f>
        <v>6.6750000000000007</v>
      </c>
      <c r="BA29" s="52">
        <f>+'total numbers'!BA29-'urban numbers'!BA29</f>
        <v>6.5919999999999996</v>
      </c>
      <c r="BB29" s="52">
        <f>+'total numbers'!BB29-'urban numbers'!BB29</f>
        <v>6.4879999999999995</v>
      </c>
      <c r="BC29" s="52">
        <f>+'total numbers'!BC29-'urban numbers'!BC29</f>
        <v>6.3570000000000002</v>
      </c>
      <c r="BD29" s="52">
        <f>+'total numbers'!BD29-'urban numbers'!BD29</f>
        <v>6.2089999999999996</v>
      </c>
      <c r="BE29" s="52">
        <f>+'total numbers'!BE29-'urban numbers'!BE29</f>
        <v>6.077</v>
      </c>
      <c r="BF29" s="52">
        <f>+'total numbers'!BF29-'urban numbers'!BF29</f>
        <v>6.0049999999999999</v>
      </c>
      <c r="BG29" s="52">
        <f>+'total numbers'!BG29-'urban numbers'!BG29</f>
        <v>6.02</v>
      </c>
      <c r="BH29" s="52">
        <f>+'total numbers'!BH29-'urban numbers'!BH29</f>
        <v>6.1339999999999995</v>
      </c>
      <c r="BI29" s="52">
        <f>+'total numbers'!BI29-'urban numbers'!BI29</f>
        <v>6.3339999999999996</v>
      </c>
      <c r="BJ29" s="52">
        <f>+'total numbers'!BJ29-'urban numbers'!BJ29</f>
        <v>6.6130000000000013</v>
      </c>
      <c r="BK29" s="52">
        <f>+'total numbers'!BK29-'urban numbers'!BK29</f>
        <v>6.9510000000000014</v>
      </c>
      <c r="BL29" s="52">
        <f>+'total numbers'!BL29-'urban numbers'!BL29</f>
        <v>7.3330000000000002</v>
      </c>
      <c r="BM29" s="52">
        <f>+'total numbers'!BM29-'urban numbers'!BM29</f>
        <v>7.5609999999999999</v>
      </c>
      <c r="BN29" s="52">
        <f>+'total numbers'!BN29-'urban numbers'!BN29</f>
        <v>7.8289999999999997</v>
      </c>
      <c r="BO29" s="52">
        <f>+'total numbers'!BO29-'urban numbers'!BO29</f>
        <v>8.1020000000000003</v>
      </c>
      <c r="BP29" s="52">
        <f>+'total numbers'!BP29-'urban numbers'!BP29</f>
        <v>8.3379999999999992</v>
      </c>
      <c r="BQ29" s="52">
        <f>+'total numbers'!BQ29-'urban numbers'!BQ29</f>
        <v>8.504999999999999</v>
      </c>
      <c r="BR29" s="52">
        <f>+'total numbers'!BR29-'urban numbers'!BR29</f>
        <v>8.5849999999999991</v>
      </c>
      <c r="BS29" s="52">
        <f>+'total numbers'!BS29-'urban numbers'!BS29</f>
        <v>8.5869999999999997</v>
      </c>
      <c r="BT29" s="52">
        <f>+'total numbers'!BT29-'urban numbers'!BT29</f>
        <v>8.5399999999999991</v>
      </c>
      <c r="BU29" s="52">
        <f>+'total numbers'!BU29-'urban numbers'!BU29</f>
        <v>8.4859999999999989</v>
      </c>
      <c r="BV29" s="52">
        <f>+'total numbers'!BV29-'urban numbers'!BV29</f>
        <v>8.4579999999999984</v>
      </c>
      <c r="BW29" s="52">
        <f>+'total numbers'!BW29-'urban numbers'!BW29</f>
        <v>8.2629999999999999</v>
      </c>
      <c r="BX29" s="52">
        <f>+'total numbers'!BX29-'urban numbers'!BX29</f>
        <v>8.09</v>
      </c>
      <c r="BY29" s="52">
        <f>+'total numbers'!BY29-'urban numbers'!BY29</f>
        <v>7.9239999999999995</v>
      </c>
      <c r="BZ29" s="52">
        <f>+'total numbers'!BZ29-'urban numbers'!BZ29</f>
        <v>7.74</v>
      </c>
      <c r="CA29" s="52">
        <f>+'total numbers'!CA29-'urban numbers'!CA29</f>
        <v>7.5219999999999985</v>
      </c>
      <c r="CB29" s="52">
        <f>+'total numbers'!CB29-'urban numbers'!CB29</f>
        <v>7.2669999999999977</v>
      </c>
      <c r="CC29" s="52">
        <f>+'total numbers'!CC29-'urban numbers'!CC29</f>
        <v>6.98</v>
      </c>
      <c r="CD29" s="52">
        <f>+'total numbers'!CD29-'urban numbers'!CD29</f>
        <v>6.6690000000000005</v>
      </c>
      <c r="CE29" s="52">
        <f>+'total numbers'!CE29-'urban numbers'!CE29</f>
        <v>6.3450000000000006</v>
      </c>
      <c r="CF29" s="52">
        <f>+'total numbers'!CF29-'urban numbers'!CF29</f>
        <v>6.0159999999999982</v>
      </c>
      <c r="CG29" s="52">
        <f>+'total numbers'!CG29-'urban numbers'!CG29</f>
        <v>5.8830000000000027</v>
      </c>
      <c r="CH29" s="52">
        <f>+'total numbers'!CH29-'urban numbers'!CH29</f>
        <v>5.745000000000001</v>
      </c>
      <c r="CI29" s="52">
        <f>+'total numbers'!CI29-'urban numbers'!CI29</f>
        <v>5.6020000000000003</v>
      </c>
      <c r="CJ29" s="52">
        <f>+'total numbers'!CJ29-'urban numbers'!CJ29</f>
        <v>5.4519999999999982</v>
      </c>
      <c r="CK29" s="52">
        <f>+'total numbers'!CK29-'urban numbers'!CK29</f>
        <v>5.2959999999999994</v>
      </c>
      <c r="CL29" s="52">
        <f>+'total numbers'!CL29-'urban numbers'!CL29</f>
        <v>5.1340000000000003</v>
      </c>
      <c r="CM29" s="52">
        <f>+'total numbers'!CM29-'urban numbers'!CM29</f>
        <v>4.968</v>
      </c>
      <c r="CN29" s="52">
        <f>+'total numbers'!CN29-'urban numbers'!CN29</f>
        <v>4.7970000000000006</v>
      </c>
      <c r="CO29" s="52">
        <f>+'total numbers'!CO29-'urban numbers'!CO29</f>
        <v>4.6219999999999999</v>
      </c>
      <c r="CP29" s="52">
        <f>+'total numbers'!CP29-'urban numbers'!CP29</f>
        <v>4.4450000000000003</v>
      </c>
      <c r="CQ29" s="52">
        <f>+'total numbers'!CQ29-'urban numbers'!CQ29</f>
        <v>4.2650000000000006</v>
      </c>
      <c r="CR29" s="52">
        <f>+'total numbers'!CR29-'urban numbers'!CR29</f>
        <v>4.0819999999999972</v>
      </c>
      <c r="CS29" s="52">
        <f>+'total numbers'!CS29-'urban numbers'!CS29</f>
        <v>3.8949999999999996</v>
      </c>
      <c r="CT29" s="52">
        <f>+'total numbers'!CT29-'urban numbers'!CT29</f>
        <v>3.7059999999999995</v>
      </c>
      <c r="CU29" s="52">
        <f>+'total numbers'!CU29-'urban numbers'!CU29</f>
        <v>3.5120000000000005</v>
      </c>
      <c r="CV29" s="52">
        <f>+'total numbers'!CV29-'urban numbers'!CV29</f>
        <v>3.3140000000000001</v>
      </c>
      <c r="CW29" s="52">
        <f>+'total numbers'!CW29-'urban numbers'!CW29</f>
        <v>3.1119999999999983</v>
      </c>
      <c r="CX29" s="52">
        <f>+'total numbers'!CX29-'urban numbers'!CX29</f>
        <v>2.9039999999999999</v>
      </c>
      <c r="CY29" s="52">
        <f>+'total numbers'!CY29-'urban numbers'!CY29</f>
        <v>2.6909999999999954</v>
      </c>
      <c r="CZ29" s="52">
        <f>+'total numbers'!CZ29-'urban numbers'!CZ29</f>
        <v>2.4720000000000013</v>
      </c>
      <c r="DA29" s="52">
        <f>+'total numbers'!DA29-'urban numbers'!DA29</f>
        <v>2.4460000000000015</v>
      </c>
      <c r="DB29" s="52">
        <f>+'total numbers'!DB29-'urban numbers'!DB29</f>
        <v>2.4140000000000015</v>
      </c>
      <c r="DC29" s="52">
        <f>+'total numbers'!DC29-'urban numbers'!DC29</f>
        <v>2.3729999999999976</v>
      </c>
      <c r="DD29" s="52">
        <f>+'total numbers'!DD29-'urban numbers'!DD29</f>
        <v>2.3240000000000016</v>
      </c>
      <c r="DE29" s="52">
        <f>+'total numbers'!DE29-'urban numbers'!DE29</f>
        <v>2.2650000000000006</v>
      </c>
    </row>
    <row r="30" spans="1:109">
      <c r="A30" s="114">
        <v>21</v>
      </c>
      <c r="B30" s="3">
        <v>96</v>
      </c>
      <c r="C30" s="1" t="s">
        <v>681</v>
      </c>
      <c r="D30" s="52">
        <f>+'total numbers'!D30*'% rural'!E30/100</f>
        <v>9.6286595148631751</v>
      </c>
      <c r="E30" s="52">
        <f>+'total numbers'!E30*'% rural'!F30/100</f>
        <v>9.7728178699557731</v>
      </c>
      <c r="F30" s="52">
        <f>+'total numbers'!F30*'% rural'!G30/100</f>
        <v>9.9243308154260337</v>
      </c>
      <c r="G30" s="52">
        <f>+'total numbers'!D30*'% rural'!H30/100</f>
        <v>9.5356182958794626</v>
      </c>
      <c r="H30" s="52">
        <f>+'total numbers'!H30*'% rural'!I30/100</f>
        <v>10.225158335001099</v>
      </c>
      <c r="I30" s="52">
        <f>+'total numbers'!I30*'% rural'!J30/100</f>
        <v>10.373611427907298</v>
      </c>
      <c r="J30" s="52">
        <f>+'total numbers'!J30*'% rural'!K30/100</f>
        <v>10.520088677268671</v>
      </c>
      <c r="K30" s="52">
        <f>+'total numbers'!K30*'% rural'!L30/100</f>
        <v>10.664007662956749</v>
      </c>
      <c r="L30" s="52">
        <f>+'total numbers'!L30*'% rural'!M30/100</f>
        <v>10.804712124799471</v>
      </c>
      <c r="M30" s="52">
        <f>+'total numbers'!M30*'% rural'!N30/100</f>
        <v>10.941463311100968</v>
      </c>
      <c r="N30" s="52">
        <f>+'total numbers'!N30*'% rural'!O30/100</f>
        <v>11.073430325490744</v>
      </c>
      <c r="O30" s="52">
        <f>+'total numbers'!O30*'% rural'!P30/100</f>
        <v>11.199679356347257</v>
      </c>
      <c r="P30" s="52">
        <f>+'total numbers'!P30*'% rural'!Q30/100</f>
        <v>12.079737739566843</v>
      </c>
      <c r="Q30" s="52">
        <f>+'total numbers'!Q30*'% rural'!R30/100</f>
        <v>13.018451171442006</v>
      </c>
      <c r="R30" s="52">
        <f>+'total numbers'!R30*'% rural'!S30/100</f>
        <v>14.017515944838367</v>
      </c>
      <c r="S30" s="52">
        <f>+'total numbers'!S30*'% rural'!T30/100</f>
        <v>15.078127447558902</v>
      </c>
      <c r="T30" s="52">
        <f>+'total numbers'!T30*'% rural'!U30/100</f>
        <v>16.20081309894578</v>
      </c>
      <c r="U30" s="52">
        <f>+'total numbers'!U30*'% rural'!V30/100</f>
        <v>16.689818144826923</v>
      </c>
      <c r="V30" s="52">
        <f>+'total numbers'!V30*'% rural'!W30/100</f>
        <v>17.169315975040291</v>
      </c>
      <c r="W30" s="52">
        <f>+'total numbers'!W30*'% rural'!X30/100</f>
        <v>18.051232170126706</v>
      </c>
      <c r="X30" s="52">
        <f>+'total numbers'!X30*'% rural'!Y30/100</f>
        <v>18.867236112349389</v>
      </c>
      <c r="Y30" s="52">
        <f>+'total numbers'!Y30*'% rural'!Z30/100</f>
        <v>19.609134391230128</v>
      </c>
      <c r="Z30" s="52">
        <f>+'total numbers'!Z30*'% rural'!AA30/100</f>
        <v>20.267770790239172</v>
      </c>
      <c r="AA30" s="52">
        <f>+'total numbers'!AA30*'% rural'!AB30/100</f>
        <v>25.627477430001449</v>
      </c>
      <c r="AB30" s="52">
        <f>+'total numbers'!AB30*'% rural'!AC30/100</f>
        <v>30.620092097417395</v>
      </c>
      <c r="AC30" s="52">
        <f>+'total numbers'!AC30-'urban numbers'!AC30</f>
        <v>35.158584879999992</v>
      </c>
      <c r="AD30" s="52">
        <f>+'total numbers'!AD30-'urban numbers'!AD30</f>
        <v>36.470785766800006</v>
      </c>
      <c r="AE30" s="52">
        <f>+'total numbers'!AE30-'urban numbers'!AE30</f>
        <v>37.746842513999994</v>
      </c>
      <c r="AF30" s="52">
        <f>+'total numbers'!AF30-'urban numbers'!AF30</f>
        <v>39.005854847999998</v>
      </c>
      <c r="AG30" s="52">
        <f>+'total numbers'!AG30-'urban numbers'!AG30</f>
        <v>40.246822448800003</v>
      </c>
      <c r="AH30" s="52">
        <f>+'total numbers'!AH30-'urban numbers'!AH30</f>
        <v>41.457220160000006</v>
      </c>
      <c r="AI30" s="52">
        <f>+'total numbers'!AI30-'urban numbers'!AI30</f>
        <v>42.616244718000004</v>
      </c>
      <c r="AJ30" s="52">
        <f>+'total numbers'!AJ30-'urban numbers'!AJ30</f>
        <v>43.698423932899999</v>
      </c>
      <c r="AK30" s="52">
        <f>+'total numbers'!AK30-'urban numbers'!AK30</f>
        <v>44.681398229999999</v>
      </c>
      <c r="AL30" s="52">
        <f>+'total numbers'!AL30-'urban numbers'!AL30</f>
        <v>45.548945672999999</v>
      </c>
      <c r="AM30" s="52">
        <f>+'total numbers'!AM30-'urban numbers'!AM30</f>
        <v>46.297981999999998</v>
      </c>
      <c r="AN30" s="52">
        <f>+'total numbers'!AN30-'urban numbers'!AN30</f>
        <v>46.935289458999996</v>
      </c>
      <c r="AO30" s="52">
        <f>+'total numbers'!AO30-'urban numbers'!AO30</f>
        <v>47.473767644400006</v>
      </c>
      <c r="AP30" s="52">
        <f>+'total numbers'!AP30-'urban numbers'!AP30</f>
        <v>47.9236632888</v>
      </c>
      <c r="AQ30" s="52">
        <f>+'total numbers'!AQ30-'urban numbers'!AQ30</f>
        <v>48.2867863524</v>
      </c>
      <c r="AR30" s="52">
        <f>+'total numbers'!AR30-'urban numbers'!AR30</f>
        <v>48.559375000000003</v>
      </c>
      <c r="AS30" s="52">
        <f>+'total numbers'!AS30-'urban numbers'!AS30</f>
        <v>48.695017776799993</v>
      </c>
      <c r="AT30" s="52">
        <f>+'total numbers'!AT30-'urban numbers'!AT30</f>
        <v>48.704152920500007</v>
      </c>
      <c r="AU30" s="52">
        <f>+'total numbers'!AU30-'urban numbers'!AU30</f>
        <v>48.725360899999998</v>
      </c>
      <c r="AV30" s="52">
        <f>+'total numbers'!AV30-'urban numbers'!AV30</f>
        <v>48.990085675999993</v>
      </c>
      <c r="AW30" s="52">
        <f>+'total numbers'!AW30-'urban numbers'!AW30</f>
        <v>49.707141750000005</v>
      </c>
      <c r="AX30" s="52">
        <f>+'total numbers'!AX30-'urban numbers'!AX30</f>
        <v>51.005012111900001</v>
      </c>
      <c r="AY30" s="52">
        <f>+'total numbers'!AY30-'urban numbers'!AY30</f>
        <v>52.88954397740001</v>
      </c>
      <c r="AZ30" s="52">
        <f>+'total numbers'!AZ30-'urban numbers'!AZ30</f>
        <v>55.30196257050001</v>
      </c>
      <c r="BA30" s="52">
        <f>+'total numbers'!BA30-'urban numbers'!BA30</f>
        <v>58.092211491300006</v>
      </c>
      <c r="BB30" s="52">
        <f>+'total numbers'!BB30-'urban numbers'!BB30</f>
        <v>61.111747699999995</v>
      </c>
      <c r="BC30" s="52">
        <f>+'total numbers'!BC30-'urban numbers'!BC30</f>
        <v>64.358504264399997</v>
      </c>
      <c r="BD30" s="52">
        <f>+'total numbers'!BD30-'urban numbers'!BD30</f>
        <v>67.828737412999985</v>
      </c>
      <c r="BE30" s="52">
        <f>+'total numbers'!BE30-'urban numbers'!BE30</f>
        <v>71.329894560500009</v>
      </c>
      <c r="BF30" s="52">
        <f>+'total numbers'!BF30-'urban numbers'!BF30</f>
        <v>74.599637332499995</v>
      </c>
      <c r="BG30" s="52">
        <f>+'total numbers'!BG30-'urban numbers'!BG30</f>
        <v>77.423530799999995</v>
      </c>
      <c r="BH30" s="52">
        <f>+'total numbers'!BH30-'urban numbers'!BH30</f>
        <v>79.644496006799997</v>
      </c>
      <c r="BI30" s="52">
        <f>+'total numbers'!BI30-'urban numbers'!BI30</f>
        <v>81.259519883500005</v>
      </c>
      <c r="BJ30" s="52">
        <f>+'total numbers'!BJ30-'urban numbers'!BJ30</f>
        <v>82.398965899500013</v>
      </c>
      <c r="BK30" s="52">
        <f>+'total numbers'!BK30-'urban numbers'!BK30</f>
        <v>83.307554998800015</v>
      </c>
      <c r="BL30" s="52">
        <f>+'total numbers'!BL30-'urban numbers'!BL30</f>
        <v>84.178794960000005</v>
      </c>
      <c r="BM30" s="52">
        <f>+'total numbers'!BM30-'urban numbers'!BM30</f>
        <v>85.054401135599988</v>
      </c>
      <c r="BN30" s="52">
        <f>+'total numbers'!BN30-'urban numbers'!BN30</f>
        <v>85.876464836099984</v>
      </c>
      <c r="BO30" s="52">
        <f>+'total numbers'!BO30-'urban numbers'!BO30</f>
        <v>86.634378611399995</v>
      </c>
      <c r="BP30" s="52">
        <f>+'total numbers'!BP30-'urban numbers'!BP30</f>
        <v>87.28800700619999</v>
      </c>
      <c r="BQ30" s="52">
        <f>+'total numbers'!BQ30-'urban numbers'!BQ30</f>
        <v>87.808506660000006</v>
      </c>
      <c r="BR30" s="52">
        <f>+'total numbers'!BR30-'urban numbers'!BR30</f>
        <v>88.203301042299984</v>
      </c>
      <c r="BS30" s="52">
        <f>+'total numbers'!BS30-'urban numbers'!BS30</f>
        <v>88.492953840200016</v>
      </c>
      <c r="BT30" s="52">
        <f>+'total numbers'!BT30-'urban numbers'!BT30</f>
        <v>88.669351484999993</v>
      </c>
      <c r="BU30" s="52">
        <f>+'total numbers'!BU30-'urban numbers'!BU30</f>
        <v>88.72453901999998</v>
      </c>
      <c r="BV30" s="52">
        <f>+'total numbers'!BV30-'urban numbers'!BV30</f>
        <v>88.657686000000012</v>
      </c>
      <c r="BW30" s="52">
        <f>+'total numbers'!BW30-'urban numbers'!BW30</f>
        <v>88.47657277159999</v>
      </c>
      <c r="BX30" s="52">
        <f>+'total numbers'!BX30-'urban numbers'!BX30</f>
        <v>88.195865915300004</v>
      </c>
      <c r="BY30" s="52">
        <f>+'total numbers'!BY30-'urban numbers'!BY30</f>
        <v>87.830506440400001</v>
      </c>
      <c r="BZ30" s="52">
        <f>+'total numbers'!BZ30-'urban numbers'!BZ30</f>
        <v>87.394930768500018</v>
      </c>
      <c r="CA30" s="52">
        <f>+'total numbers'!CA30-'urban numbers'!CA30</f>
        <v>86.900457800000027</v>
      </c>
      <c r="CB30" s="52">
        <f>+'total numbers'!CB30-'urban numbers'!CB30</f>
        <v>86.352305242799957</v>
      </c>
      <c r="CC30" s="52">
        <f>+'total numbers'!CC30-'urban numbers'!CC30</f>
        <v>85.75646037140001</v>
      </c>
      <c r="CD30" s="52">
        <f>+'total numbers'!CD30-'urban numbers'!CD30</f>
        <v>85.127147877800041</v>
      </c>
      <c r="CE30" s="52">
        <f>+'total numbers'!CE30-'urban numbers'!CE30</f>
        <v>84.481705545299974</v>
      </c>
      <c r="CF30" s="52">
        <f>+'total numbers'!CF30-'urban numbers'!CF30</f>
        <v>83.836387130000048</v>
      </c>
      <c r="CG30" s="52">
        <f>+'total numbers'!CG30-'urban numbers'!CG30</f>
        <v>83.205193299999962</v>
      </c>
      <c r="CH30" s="52">
        <f>+'total numbers'!CH30-'urban numbers'!CH30</f>
        <v>82.593499726799962</v>
      </c>
      <c r="CI30" s="52">
        <f>+'total numbers'!CI30-'urban numbers'!CI30</f>
        <v>81.999457312499999</v>
      </c>
      <c r="CJ30" s="52">
        <f>+'total numbers'!CJ30-'urban numbers'!CJ30</f>
        <v>81.413830906399994</v>
      </c>
      <c r="CK30" s="52">
        <f>+'total numbers'!CK30-'urban numbers'!CK30</f>
        <v>80.830154249999964</v>
      </c>
      <c r="CL30" s="52">
        <f>+'total numbers'!CL30-'urban numbers'!CL30</f>
        <v>80.251118415600047</v>
      </c>
      <c r="CM30" s="52">
        <f>+'total numbers'!CM30-'urban numbers'!CM30</f>
        <v>79.683359885999948</v>
      </c>
      <c r="CN30" s="52">
        <f>+'total numbers'!CN30-'urban numbers'!CN30</f>
        <v>79.127607216000001</v>
      </c>
      <c r="CO30" s="52">
        <f>+'total numbers'!CO30-'urban numbers'!CO30</f>
        <v>78.583907435500009</v>
      </c>
      <c r="CP30" s="52">
        <f>+'total numbers'!CP30-'urban numbers'!CP30</f>
        <v>78.053381279999996</v>
      </c>
      <c r="CQ30" s="52">
        <f>+'total numbers'!CQ30-'urban numbers'!CQ30</f>
        <v>77.537683667599993</v>
      </c>
      <c r="CR30" s="52">
        <f>+'total numbers'!CR30-'urban numbers'!CR30</f>
        <v>77.039421667499994</v>
      </c>
      <c r="CS30" s="52">
        <f>+'total numbers'!CS30-'urban numbers'!CS30</f>
        <v>76.559991627700015</v>
      </c>
      <c r="CT30" s="52">
        <f>+'total numbers'!CT30-'urban numbers'!CT30</f>
        <v>76.101780409599996</v>
      </c>
      <c r="CU30" s="52">
        <f>+'total numbers'!CU30-'urban numbers'!CU30</f>
        <v>75.666918600000031</v>
      </c>
      <c r="CV30" s="52">
        <f>+'total numbers'!CV30-'urban numbers'!CV30</f>
        <v>75.25638784640006</v>
      </c>
      <c r="CW30" s="52">
        <f>+'total numbers'!CW30-'urban numbers'!CW30</f>
        <v>74.871977559000015</v>
      </c>
      <c r="CX30" s="52">
        <f>+'total numbers'!CX30-'urban numbers'!CX30</f>
        <v>74.518002741699945</v>
      </c>
      <c r="CY30" s="52">
        <f>+'total numbers'!CY30-'urban numbers'!CY30</f>
        <v>74.199317451000013</v>
      </c>
      <c r="CZ30" s="52">
        <f>+'total numbers'!CZ30-'urban numbers'!CZ30</f>
        <v>73.919041440000058</v>
      </c>
      <c r="DA30" s="52">
        <f>+'total numbers'!DA30-'urban numbers'!DA30</f>
        <v>73.678536791999989</v>
      </c>
      <c r="DB30" s="52">
        <f>+'total numbers'!DB30-'urban numbers'!DB30</f>
        <v>73.477532103699957</v>
      </c>
      <c r="DC30" s="52">
        <f>+'total numbers'!DC30-'urban numbers'!DC30</f>
        <v>73.314804213000059</v>
      </c>
      <c r="DD30" s="52">
        <f>+'total numbers'!DD30-'urban numbers'!DD30</f>
        <v>73.18911014400004</v>
      </c>
      <c r="DE30" s="52">
        <f>+'total numbers'!DE30-'urban numbers'!DE30</f>
        <v>73.098926179999978</v>
      </c>
    </row>
    <row r="31" spans="1:109">
      <c r="A31" s="114">
        <v>12</v>
      </c>
      <c r="B31" s="3">
        <v>100</v>
      </c>
      <c r="C31" s="1" t="s">
        <v>534</v>
      </c>
      <c r="D31" s="52">
        <f>+'total numbers'!D31*'% rural'!E31/100</f>
        <v>1237.5000000000002</v>
      </c>
      <c r="E31" s="52">
        <f>+'total numbers'!E31*'% rural'!F31/100</f>
        <v>1291.7358772704581</v>
      </c>
      <c r="F31" s="52">
        <f>+'total numbers'!F31*'% rural'!G31/100</f>
        <v>1353.2471095214323</v>
      </c>
      <c r="G31" s="52">
        <f>+'total numbers'!D31*'% rural'!H31/100</f>
        <v>1237.5000000000002</v>
      </c>
      <c r="H31" s="52">
        <f>+'total numbers'!H31*'% rural'!I31/100</f>
        <v>1485.1963741686466</v>
      </c>
      <c r="I31" s="52">
        <f>+'total numbers'!I31*'% rural'!J31/100</f>
        <v>1555.9200110338209</v>
      </c>
      <c r="J31" s="52">
        <f>+'total numbers'!J31*'% rural'!K31/100</f>
        <v>1630.0114401306691</v>
      </c>
      <c r="K31" s="52">
        <f>+'total numbers'!K31*'% rural'!L31/100</f>
        <v>1707.6310325178433</v>
      </c>
      <c r="L31" s="52">
        <f>+'total numbers'!L31*'% rural'!M31/100</f>
        <v>1788.9467959710739</v>
      </c>
      <c r="M31" s="52">
        <f>+'total numbers'!M31*'% rural'!N31/100</f>
        <v>1874.1347386363632</v>
      </c>
      <c r="N31" s="52">
        <f>+'total numbers'!N31*'% rural'!O31/100</f>
        <v>1963.3792500000002</v>
      </c>
      <c r="O31" s="52">
        <f>+'total numbers'!O31*'% rural'!P31/100</f>
        <v>2054.2604818658847</v>
      </c>
      <c r="P31" s="52">
        <f>+'total numbers'!P31*'% rural'!Q31/100</f>
        <v>2156.2243182445845</v>
      </c>
      <c r="Q31" s="52">
        <f>+'total numbers'!Q31*'% rural'!R31/100</f>
        <v>2216.5622816868672</v>
      </c>
      <c r="R31" s="52">
        <f>+'total numbers'!R31*'% rural'!S31/100</f>
        <v>2322.7793180090371</v>
      </c>
      <c r="S31" s="52">
        <f>+'total numbers'!S31*'% rural'!T31/100</f>
        <v>2431.2885763276804</v>
      </c>
      <c r="T31" s="52">
        <f>+'total numbers'!T31*'% rural'!U31/100</f>
        <v>2455.6334248006447</v>
      </c>
      <c r="U31" s="52">
        <f>+'total numbers'!U31*'% rural'!V31/100</f>
        <v>2474.9451614896125</v>
      </c>
      <c r="V31" s="52">
        <f>+'total numbers'!V31*'% rural'!W31/100</f>
        <v>2853.6255483719679</v>
      </c>
      <c r="W31" s="52">
        <f>+'total numbers'!W31*'% rural'!X31/100</f>
        <v>3213.8370561023999</v>
      </c>
      <c r="X31" s="52">
        <f>+'total numbers'!X31*'% rural'!Y31/100</f>
        <v>3420.0731849932799</v>
      </c>
      <c r="Y31" s="52">
        <f>+'total numbers'!Y31*'% rural'!Z31/100</f>
        <v>3882.7334592000007</v>
      </c>
      <c r="Z31" s="52">
        <f>+'total numbers'!Z31*'% rural'!AA31/100</f>
        <v>4211.7684659200004</v>
      </c>
      <c r="AA31" s="52">
        <f>+'total numbers'!AA31*'% rural'!AB31/100</f>
        <v>4852.3646211839996</v>
      </c>
      <c r="AB31" s="52">
        <f>+'total numbers'!AB31*'% rural'!AC31/100</f>
        <v>5208.6774387999994</v>
      </c>
      <c r="AC31" s="52">
        <f>+'total numbers'!AC31-'urban numbers'!AC31</f>
        <v>5394.9578098499996</v>
      </c>
      <c r="AD31" s="52">
        <f>+'total numbers'!AD31-'urban numbers'!AD31</f>
        <v>5339.8322212548001</v>
      </c>
      <c r="AE31" s="52">
        <f>+'total numbers'!AE31-'urban numbers'!AE31</f>
        <v>5283.6990658512004</v>
      </c>
      <c r="AF31" s="52">
        <f>+'total numbers'!AF31-'urban numbers'!AF31</f>
        <v>5227.9552472335999</v>
      </c>
      <c r="AG31" s="52">
        <f>+'total numbers'!AG31-'urban numbers'!AG31</f>
        <v>5173.3525041869998</v>
      </c>
      <c r="AH31" s="52">
        <f>+'total numbers'!AH31-'urban numbers'!AH31</f>
        <v>5120.0186055200002</v>
      </c>
      <c r="AI31" s="52">
        <f>+'total numbers'!AI31-'urban numbers'!AI31</f>
        <v>5067.4019528447989</v>
      </c>
      <c r="AJ31" s="52">
        <f>+'total numbers'!AJ31-'urban numbers'!AJ31</f>
        <v>5014.3020815360005</v>
      </c>
      <c r="AK31" s="52">
        <f>+'total numbers'!AK31-'urban numbers'!AK31</f>
        <v>4958.9762859585007</v>
      </c>
      <c r="AL31" s="52">
        <f>+'total numbers'!AL31-'urban numbers'!AL31</f>
        <v>4899.3306340192003</v>
      </c>
      <c r="AM31" s="52">
        <f>+'total numbers'!AM31-'urban numbers'!AM31</f>
        <v>4833.5671564599998</v>
      </c>
      <c r="AN31" s="52">
        <f>+'total numbers'!AN31-'urban numbers'!AN31</f>
        <v>4760.8864737285003</v>
      </c>
      <c r="AO31" s="52">
        <f>+'total numbers'!AO31-'urban numbers'!AO31</f>
        <v>4682.1272661386993</v>
      </c>
      <c r="AP31" s="52">
        <f>+'total numbers'!AP31-'urban numbers'!AP31</f>
        <v>4600.0430499429003</v>
      </c>
      <c r="AQ31" s="52">
        <f>+'total numbers'!AQ31-'urban numbers'!AQ31</f>
        <v>4518.5653600767</v>
      </c>
      <c r="AR31" s="52">
        <f>+'total numbers'!AR31-'urban numbers'!AR31</f>
        <v>4440.5490009599998</v>
      </c>
      <c r="AS31" s="52">
        <f>+'total numbers'!AS31-'urban numbers'!AS31</f>
        <v>4367.6124470640007</v>
      </c>
      <c r="AT31" s="52">
        <f>+'total numbers'!AT31-'urban numbers'!AT31</f>
        <v>4299.0571917329999</v>
      </c>
      <c r="AU31" s="52">
        <f>+'total numbers'!AU31-'urban numbers'!AU31</f>
        <v>4232.5841425842009</v>
      </c>
      <c r="AV31" s="52">
        <f>+'total numbers'!AV31-'urban numbers'!AV31</f>
        <v>4164.5615751534006</v>
      </c>
      <c r="AW31" s="52">
        <f>+'total numbers'!AW31-'urban numbers'!AW31</f>
        <v>4092.4830783200005</v>
      </c>
      <c r="AX31" s="52">
        <f>+'total numbers'!AX31-'urban numbers'!AX31</f>
        <v>4015.2239063712004</v>
      </c>
      <c r="AY31" s="52">
        <f>+'total numbers'!AY31-'urban numbers'!AY31</f>
        <v>3934.2039289025997</v>
      </c>
      <c r="AZ31" s="52">
        <f>+'total numbers'!AZ31-'urban numbers'!AZ31</f>
        <v>3852.5380980878999</v>
      </c>
      <c r="BA31" s="52">
        <f>+'total numbers'!BA31-'urban numbers'!BA31</f>
        <v>3774.7738960041006</v>
      </c>
      <c r="BB31" s="52">
        <f>+'total numbers'!BB31-'urban numbers'!BB31</f>
        <v>3704.2075053199997</v>
      </c>
      <c r="BC31" s="52">
        <f>+'total numbers'!BC31-'urban numbers'!BC31</f>
        <v>3642.1583127720005</v>
      </c>
      <c r="BD31" s="52">
        <f>+'total numbers'!BD31-'urban numbers'!BD31</f>
        <v>3587.4888201900003</v>
      </c>
      <c r="BE31" s="52">
        <f>+'total numbers'!BE31-'urban numbers'!BE31</f>
        <v>3537.9850801086004</v>
      </c>
      <c r="BF31" s="52">
        <f>+'total numbers'!BF31-'urban numbers'!BF31</f>
        <v>3490.1304259485987</v>
      </c>
      <c r="BG31" s="52">
        <f>+'total numbers'!BG31-'urban numbers'!BG31</f>
        <v>3441.2006632099992</v>
      </c>
      <c r="BH31" s="52">
        <f>+'total numbers'!BH31-'urban numbers'!BH31</f>
        <v>3390.2652929988008</v>
      </c>
      <c r="BI31" s="52">
        <f>+'total numbers'!BI31-'urban numbers'!BI31</f>
        <v>3337.8349725280004</v>
      </c>
      <c r="BJ31" s="52">
        <f>+'total numbers'!BJ31-'urban numbers'!BJ31</f>
        <v>3284.4076860691002</v>
      </c>
      <c r="BK31" s="52">
        <f>+'total numbers'!BK31-'urban numbers'!BK31</f>
        <v>3231.2071731931001</v>
      </c>
      <c r="BL31" s="52">
        <f>+'total numbers'!BL31-'urban numbers'!BL31</f>
        <v>3179.2452009599992</v>
      </c>
      <c r="BM31" s="52">
        <f>+'total numbers'!BM31-'urban numbers'!BM31</f>
        <v>3129.1407993168004</v>
      </c>
      <c r="BN31" s="52">
        <f>+'total numbers'!BN31-'urban numbers'!BN31</f>
        <v>3080.5039872619991</v>
      </c>
      <c r="BO31" s="52">
        <f>+'total numbers'!BO31-'urban numbers'!BO31</f>
        <v>3032.2597711868002</v>
      </c>
      <c r="BP31" s="52">
        <f>+'total numbers'!BP31-'urban numbers'!BP31</f>
        <v>2982.8529814204003</v>
      </c>
      <c r="BQ31" s="52">
        <f>+'total numbers'!BQ31-'urban numbers'!BQ31</f>
        <v>2931.35434523</v>
      </c>
      <c r="BR31" s="52">
        <f>+'total numbers'!BR31-'urban numbers'!BR31</f>
        <v>2876.9700790103007</v>
      </c>
      <c r="BS31" s="52">
        <f>+'total numbers'!BS31-'urban numbers'!BS31</f>
        <v>2820.5181787582997</v>
      </c>
      <c r="BT31" s="52">
        <f>+'total numbers'!BT31-'urban numbers'!BT31</f>
        <v>2764.5586075799993</v>
      </c>
      <c r="BU31" s="52">
        <f>+'total numbers'!BU31-'urban numbers'!BU31</f>
        <v>2712.5101272466</v>
      </c>
      <c r="BV31" s="52">
        <f>+'total numbers'!BV31-'urban numbers'!BV31</f>
        <v>2666.5442742000005</v>
      </c>
      <c r="BW31" s="52">
        <f>+'total numbers'!BW31-'urban numbers'!BW31</f>
        <v>2627.5799370924997</v>
      </c>
      <c r="BX31" s="52">
        <f>+'total numbers'!BX31-'urban numbers'!BX31</f>
        <v>2594.3075270868003</v>
      </c>
      <c r="BY31" s="52">
        <f>+'total numbers'!BY31-'urban numbers'!BY31</f>
        <v>2563.942175397</v>
      </c>
      <c r="BZ31" s="52">
        <f>+'total numbers'!BZ31-'urban numbers'!BZ31</f>
        <v>2532.6114196959998</v>
      </c>
      <c r="CA31" s="52">
        <f>+'total numbers'!CA31-'urban numbers'!CA31</f>
        <v>2497.60806168</v>
      </c>
      <c r="CB31" s="52">
        <f>+'total numbers'!CB31-'urban numbers'!CB31</f>
        <v>2458.1107951740014</v>
      </c>
      <c r="CC31" s="52">
        <f>+'total numbers'!CC31-'urban numbers'!CC31</f>
        <v>2415.0653881023991</v>
      </c>
      <c r="CD31" s="52">
        <f>+'total numbers'!CD31-'urban numbers'!CD31</f>
        <v>2369.7144752192999</v>
      </c>
      <c r="CE31" s="52">
        <f>+'total numbers'!CE31-'urban numbers'!CE31</f>
        <v>2323.9773401159</v>
      </c>
      <c r="CF31" s="52">
        <f>+'total numbers'!CF31-'urban numbers'!CF31</f>
        <v>2279.23693465</v>
      </c>
      <c r="CG31" s="52">
        <f>+'total numbers'!CG31-'urban numbers'!CG31</f>
        <v>2235.7305826399997</v>
      </c>
      <c r="CH31" s="52">
        <f>+'total numbers'!CH31-'urban numbers'!CH31</f>
        <v>2193.0053817509997</v>
      </c>
      <c r="CI31" s="52">
        <f>+'total numbers'!CI31-'urban numbers'!CI31</f>
        <v>2150.9212413739997</v>
      </c>
      <c r="CJ31" s="52">
        <f>+'total numbers'!CJ31-'urban numbers'!CJ31</f>
        <v>2109.1729308606009</v>
      </c>
      <c r="CK31" s="52">
        <f>+'total numbers'!CK31-'urban numbers'!CK31</f>
        <v>2067.5513675800003</v>
      </c>
      <c r="CL31" s="52">
        <f>+'total numbers'!CL31-'urban numbers'!CL31</f>
        <v>2026.0971150321002</v>
      </c>
      <c r="CM31" s="52">
        <f>+'total numbers'!CM31-'urban numbers'!CM31</f>
        <v>1984.959276525</v>
      </c>
      <c r="CN31" s="52">
        <f>+'total numbers'!CN31-'urban numbers'!CN31</f>
        <v>1944.1558189704001</v>
      </c>
      <c r="CO31" s="52">
        <f>+'total numbers'!CO31-'urban numbers'!CO31</f>
        <v>1903.7109540870006</v>
      </c>
      <c r="CP31" s="52">
        <f>+'total numbers'!CP31-'urban numbers'!CP31</f>
        <v>1863.6402051600007</v>
      </c>
      <c r="CQ31" s="52">
        <f>+'total numbers'!CQ31-'urban numbers'!CQ31</f>
        <v>1823.9592410040996</v>
      </c>
      <c r="CR31" s="52">
        <f>+'total numbers'!CR31-'urban numbers'!CR31</f>
        <v>1784.6713552653991</v>
      </c>
      <c r="CS31" s="52">
        <f>+'total numbers'!CS31-'urban numbers'!CS31</f>
        <v>1745.7730672260004</v>
      </c>
      <c r="CT31" s="52">
        <f>+'total numbers'!CT31-'urban numbers'!CT31</f>
        <v>1707.2552047669997</v>
      </c>
      <c r="CU31" s="52">
        <f>+'total numbers'!CU31-'urban numbers'!CU31</f>
        <v>1669.1152233599996</v>
      </c>
      <c r="CV31" s="52">
        <f>+'total numbers'!CV31-'urban numbers'!CV31</f>
        <v>1631.3618465767004</v>
      </c>
      <c r="CW31" s="52">
        <f>+'total numbers'!CW31-'urban numbers'!CW31</f>
        <v>1594.0131102280002</v>
      </c>
      <c r="CX31" s="52">
        <f>+'total numbers'!CX31-'urban numbers'!CX31</f>
        <v>1557.0850997519001</v>
      </c>
      <c r="CY31" s="52">
        <f>+'total numbers'!CY31-'urban numbers'!CY31</f>
        <v>1520.6008522375996</v>
      </c>
      <c r="CZ31" s="52">
        <f>+'total numbers'!CZ31-'urban numbers'!CZ31</f>
        <v>1484.577268</v>
      </c>
      <c r="DA31" s="52">
        <f>+'total numbers'!DA31-'urban numbers'!DA31</f>
        <v>1449.0250809621002</v>
      </c>
      <c r="DB31" s="52">
        <f>+'total numbers'!DB31-'urban numbers'!DB31</f>
        <v>1413.9565611808002</v>
      </c>
      <c r="DC31" s="52">
        <f>+'total numbers'!DC31-'urban numbers'!DC31</f>
        <v>1379.3889427779995</v>
      </c>
      <c r="DD31" s="52">
        <f>+'total numbers'!DD31-'urban numbers'!DD31</f>
        <v>1345.3434822048002</v>
      </c>
      <c r="DE31" s="52">
        <f>+'total numbers'!DE31-'urban numbers'!DE31</f>
        <v>1311.8371954799995</v>
      </c>
    </row>
    <row r="32" spans="1:109">
      <c r="A32" s="114">
        <v>21</v>
      </c>
      <c r="B32" s="3">
        <v>104</v>
      </c>
      <c r="C32" s="1" t="s">
        <v>510</v>
      </c>
      <c r="D32" s="52">
        <f>+'total numbers'!D32*'% rural'!E32/100</f>
        <v>2706.1401012344177</v>
      </c>
      <c r="E32" s="52">
        <f>+'total numbers'!E32*'% rural'!F32/100</f>
        <v>2750.520041507752</v>
      </c>
      <c r="F32" s="52">
        <f>+'total numbers'!F32*'% rural'!G32/100</f>
        <v>2796.5084362916268</v>
      </c>
      <c r="G32" s="52">
        <f>+'total numbers'!D32*'% rural'!H32/100</f>
        <v>2690.5186048731412</v>
      </c>
      <c r="H32" s="52">
        <f>+'total numbers'!H32*'% rural'!I32/100</f>
        <v>2889.2648124045331</v>
      </c>
      <c r="I32" s="52">
        <f>+'total numbers'!I32*'% rural'!J32/100</f>
        <v>2935.9023770523941</v>
      </c>
      <c r="J32" s="52">
        <f>+'total numbers'!J32*'% rural'!K32/100</f>
        <v>2982.6102833327041</v>
      </c>
      <c r="K32" s="52">
        <f>+'total numbers'!K32*'% rural'!L32/100</f>
        <v>3029.2981896678016</v>
      </c>
      <c r="L32" s="52">
        <f>+'total numbers'!L32*'% rural'!M32/100</f>
        <v>3075.8634947239434</v>
      </c>
      <c r="M32" s="52">
        <f>+'total numbers'!M32*'% rural'!N32/100</f>
        <v>3122.1898873928335</v>
      </c>
      <c r="N32" s="52">
        <f>+'total numbers'!N32*'% rural'!O32/100</f>
        <v>3168.1457286412769</v>
      </c>
      <c r="O32" s="52">
        <f>+'total numbers'!O32*'% rural'!P32/100</f>
        <v>3213.582245794722</v>
      </c>
      <c r="P32" s="52">
        <f>+'total numbers'!P32*'% rural'!Q32/100</f>
        <v>3332.384506611043</v>
      </c>
      <c r="Q32" s="52">
        <f>+'total numbers'!Q32*'% rural'!R32/100</f>
        <v>3427.1956657521787</v>
      </c>
      <c r="R32" s="52">
        <f>+'total numbers'!R32*'% rural'!S32/100</f>
        <v>3550.4979123164749</v>
      </c>
      <c r="S32" s="52">
        <f>+'total numbers'!S32*'% rural'!T32/100</f>
        <v>3676.1910705991527</v>
      </c>
      <c r="T32" s="52">
        <f>+'total numbers'!T32*'% rural'!U32/100</f>
        <v>3797.1770263446028</v>
      </c>
      <c r="U32" s="52">
        <f>+'total numbers'!U32*'% rural'!V32/100</f>
        <v>3913.718664630238</v>
      </c>
      <c r="V32" s="52">
        <f>+'total numbers'!V32*'% rural'!W32/100</f>
        <v>5365.9884804365047</v>
      </c>
      <c r="W32" s="52">
        <f>+'total numbers'!W32*'% rural'!X32/100</f>
        <v>6788.8383186219226</v>
      </c>
      <c r="X32" s="52">
        <f>+'total numbers'!X32*'% rural'!Y32/100</f>
        <v>9130.874335521441</v>
      </c>
      <c r="Y32" s="52">
        <f>+'total numbers'!Y32*'% rural'!Z32/100</f>
        <v>10600.994665395134</v>
      </c>
      <c r="Z32" s="52">
        <f>+'total numbers'!Z32*'% rural'!AA32/100</f>
        <v>11485.35196774225</v>
      </c>
      <c r="AA32" s="52">
        <f>+'total numbers'!AA32*'% rural'!AB32/100</f>
        <v>12559.816329489602</v>
      </c>
      <c r="AB32" s="52">
        <f>+'total numbers'!AB32*'% rural'!AC32/100</f>
        <v>14145.894394782605</v>
      </c>
      <c r="AC32" s="52">
        <f>+'total numbers'!AC32-'urban numbers'!AC32</f>
        <v>14950.52853338</v>
      </c>
      <c r="AD32" s="52">
        <f>+'total numbers'!AD32-'urban numbers'!AD32</f>
        <v>15143.211754395699</v>
      </c>
      <c r="AE32" s="52">
        <f>+'total numbers'!AE32-'urban numbers'!AE32</f>
        <v>15351.452148762401</v>
      </c>
      <c r="AF32" s="52">
        <f>+'total numbers'!AF32-'urban numbers'!AF32</f>
        <v>15574.693754342097</v>
      </c>
      <c r="AG32" s="52">
        <f>+'total numbers'!AG32-'urban numbers'!AG32</f>
        <v>15812.0049175845</v>
      </c>
      <c r="AH32" s="52">
        <f>+'total numbers'!AH32-'urban numbers'!AH32</f>
        <v>16062.123431360002</v>
      </c>
      <c r="AI32" s="52">
        <f>+'total numbers'!AI32-'urban numbers'!AI32</f>
        <v>16323.4556918874</v>
      </c>
      <c r="AJ32" s="52">
        <f>+'total numbers'!AJ32-'urban numbers'!AJ32</f>
        <v>16594.163459031901</v>
      </c>
      <c r="AK32" s="52">
        <f>+'total numbers'!AK32-'urban numbers'!AK32</f>
        <v>16872.279477225202</v>
      </c>
      <c r="AL32" s="52">
        <f>+'total numbers'!AL32-'urban numbers'!AL32</f>
        <v>17155.890765510001</v>
      </c>
      <c r="AM32" s="52">
        <f>+'total numbers'!AM32-'urban numbers'!AM32</f>
        <v>17443.528976499998</v>
      </c>
      <c r="AN32" s="52">
        <f>+'total numbers'!AN32-'urban numbers'!AN32</f>
        <v>17734.5403045536</v>
      </c>
      <c r="AO32" s="52">
        <f>+'total numbers'!AO32-'urban numbers'!AO32</f>
        <v>18029.352668137599</v>
      </c>
      <c r="AP32" s="52">
        <f>+'total numbers'!AP32-'urban numbers'!AP32</f>
        <v>18329.5360812736</v>
      </c>
      <c r="AQ32" s="52">
        <f>+'total numbers'!AQ32-'urban numbers'!AQ32</f>
        <v>18637.31226852</v>
      </c>
      <c r="AR32" s="52">
        <f>+'total numbers'!AR32-'urban numbers'!AR32</f>
        <v>18954.4576122</v>
      </c>
      <c r="AS32" s="52">
        <f>+'total numbers'!AS32-'urban numbers'!AS32</f>
        <v>19280.824687041</v>
      </c>
      <c r="AT32" s="52">
        <f>+'total numbers'!AT32-'urban numbers'!AT32</f>
        <v>19616.6422182936</v>
      </c>
      <c r="AU32" s="52">
        <f>+'total numbers'!AU32-'urban numbers'!AU32</f>
        <v>19964.622917423101</v>
      </c>
      <c r="AV32" s="52">
        <f>+'total numbers'!AV32-'urban numbers'!AV32</f>
        <v>20328.469449461099</v>
      </c>
      <c r="AW32" s="52">
        <f>+'total numbers'!AW32-'urban numbers'!AW32</f>
        <v>20711.155466700002</v>
      </c>
      <c r="AX32" s="52">
        <f>+'total numbers'!AX32-'urban numbers'!AX32</f>
        <v>21113.455736737702</v>
      </c>
      <c r="AY32" s="52">
        <f>+'total numbers'!AY32-'urban numbers'!AY32</f>
        <v>21535.0641539957</v>
      </c>
      <c r="AZ32" s="52">
        <f>+'total numbers'!AZ32-'urban numbers'!AZ32</f>
        <v>21976.673164190499</v>
      </c>
      <c r="BA32" s="52">
        <f>+'total numbers'!BA32-'urban numbers'!BA32</f>
        <v>22438.808782899599</v>
      </c>
      <c r="BB32" s="52">
        <f>+'total numbers'!BB32-'urban numbers'!BB32</f>
        <v>22921.454378900002</v>
      </c>
      <c r="BC32" s="52">
        <f>+'total numbers'!BC32-'urban numbers'!BC32</f>
        <v>23425.444801424201</v>
      </c>
      <c r="BD32" s="52">
        <f>+'total numbers'!BD32-'urban numbers'!BD32</f>
        <v>23949.419977984802</v>
      </c>
      <c r="BE32" s="52">
        <f>+'total numbers'!BE32-'urban numbers'!BE32</f>
        <v>24488.075056004</v>
      </c>
      <c r="BF32" s="52">
        <f>+'total numbers'!BF32-'urban numbers'!BF32</f>
        <v>25033.841903917801</v>
      </c>
      <c r="BG32" s="52">
        <f>+'total numbers'!BG32-'urban numbers'!BG32</f>
        <v>25580.283645950003</v>
      </c>
      <c r="BH32" s="52">
        <f>+'total numbers'!BH32-'urban numbers'!BH32</f>
        <v>26125.005279048601</v>
      </c>
      <c r="BI32" s="52">
        <f>+'total numbers'!BI32-'urban numbers'!BI32</f>
        <v>26667.143405496001</v>
      </c>
      <c r="BJ32" s="52">
        <f>+'total numbers'!BJ32-'urban numbers'!BJ32</f>
        <v>27203.418165342504</v>
      </c>
      <c r="BK32" s="52">
        <f>+'total numbers'!BK32-'urban numbers'!BK32</f>
        <v>27730.588069809004</v>
      </c>
      <c r="BL32" s="52">
        <f>+'total numbers'!BL32-'urban numbers'!BL32</f>
        <v>28246.269715950002</v>
      </c>
      <c r="BM32" s="52">
        <f>+'total numbers'!BM32-'urban numbers'!BM32</f>
        <v>28746.141113773207</v>
      </c>
      <c r="BN32" s="52">
        <f>+'total numbers'!BN32-'urban numbers'!BN32</f>
        <v>29229.458994453798</v>
      </c>
      <c r="BO32" s="52">
        <f>+'total numbers'!BO32-'urban numbers'!BO32</f>
        <v>29701.8416477172</v>
      </c>
      <c r="BP32" s="52">
        <f>+'total numbers'!BP32-'urban numbers'!BP32</f>
        <v>30171.761450853501</v>
      </c>
      <c r="BQ32" s="52">
        <f>+'total numbers'!BQ32-'urban numbers'!BQ32</f>
        <v>30644.328134700001</v>
      </c>
      <c r="BR32" s="52">
        <f>+'total numbers'!BR32-'urban numbers'!BR32</f>
        <v>31121.068806536801</v>
      </c>
      <c r="BS32" s="52">
        <f>+'total numbers'!BS32-'urban numbers'!BS32</f>
        <v>31596.628763206496</v>
      </c>
      <c r="BT32" s="52">
        <f>+'total numbers'!BT32-'urban numbers'!BT32</f>
        <v>32060.909303923498</v>
      </c>
      <c r="BU32" s="52">
        <f>+'total numbers'!BU32-'urban numbers'!BU32</f>
        <v>32500.321017827999</v>
      </c>
      <c r="BV32" s="52">
        <f>+'total numbers'!BV32-'urban numbers'!BV32</f>
        <v>32904.807886080001</v>
      </c>
      <c r="BW32" s="52">
        <f>+'total numbers'!BW32-'urban numbers'!BW32</f>
        <v>33270.189526187998</v>
      </c>
      <c r="BX32" s="52">
        <f>+'total numbers'!BX32-'urban numbers'!BX32</f>
        <v>33597.824242437397</v>
      </c>
      <c r="BY32" s="52">
        <f>+'total numbers'!BY32-'urban numbers'!BY32</f>
        <v>33889.974767184896</v>
      </c>
      <c r="BZ32" s="52">
        <f>+'total numbers'!BZ32-'urban numbers'!BZ32</f>
        <v>34151.102219312997</v>
      </c>
      <c r="CA32" s="52">
        <f>+'total numbers'!CA32-'urban numbers'!CA32</f>
        <v>34384.119074399998</v>
      </c>
      <c r="CB32" s="52">
        <f>+'total numbers'!CB32-'urban numbers'!CB32</f>
        <v>34590.297918931203</v>
      </c>
      <c r="CC32" s="52">
        <f>+'total numbers'!CC32-'urban numbers'!CC32</f>
        <v>34767.465280312805</v>
      </c>
      <c r="CD32" s="52">
        <f>+'total numbers'!CD32-'urban numbers'!CD32</f>
        <v>34911.195739856805</v>
      </c>
      <c r="CE32" s="52">
        <f>+'total numbers'!CE32-'urban numbers'!CE32</f>
        <v>35015.431207660804</v>
      </c>
      <c r="CF32" s="52">
        <f>+'total numbers'!CF32-'urban numbers'!CF32</f>
        <v>35076.693685439997</v>
      </c>
      <c r="CG32" s="52">
        <f>+'total numbers'!CG32-'urban numbers'!CG32</f>
        <v>35093.348345440507</v>
      </c>
      <c r="CH32" s="52">
        <f>+'total numbers'!CH32-'urban numbers'!CH32</f>
        <v>35069.321296538401</v>
      </c>
      <c r="CI32" s="52">
        <f>+'total numbers'!CI32-'urban numbers'!CI32</f>
        <v>35013.673893120002</v>
      </c>
      <c r="CJ32" s="52">
        <f>+'total numbers'!CJ32-'urban numbers'!CJ32</f>
        <v>34938.781027449899</v>
      </c>
      <c r="CK32" s="52">
        <f>+'total numbers'!CK32-'urban numbers'!CK32</f>
        <v>34853.955942399996</v>
      </c>
      <c r="CL32" s="52">
        <f>+'total numbers'!CL32-'urban numbers'!CL32</f>
        <v>34762.827126657605</v>
      </c>
      <c r="CM32" s="52">
        <f>+'total numbers'!CM32-'urban numbers'!CM32</f>
        <v>34664.372641431502</v>
      </c>
      <c r="CN32" s="52">
        <f>+'total numbers'!CN32-'urban numbers'!CN32</f>
        <v>34557.548330986494</v>
      </c>
      <c r="CO32" s="52">
        <f>+'total numbers'!CO32-'urban numbers'!CO32</f>
        <v>34439.502776687899</v>
      </c>
      <c r="CP32" s="52">
        <f>+'total numbers'!CP32-'urban numbers'!CP32</f>
        <v>34308.187835880002</v>
      </c>
      <c r="CQ32" s="52">
        <f>+'total numbers'!CQ32-'urban numbers'!CQ32</f>
        <v>34163.943422128796</v>
      </c>
      <c r="CR32" s="52">
        <f>+'total numbers'!CR32-'urban numbers'!CR32</f>
        <v>34008.221923953999</v>
      </c>
      <c r="CS32" s="52">
        <f>+'total numbers'!CS32-'urban numbers'!CS32</f>
        <v>33841.215938997797</v>
      </c>
      <c r="CT32" s="52">
        <f>+'total numbers'!CT32-'urban numbers'!CT32</f>
        <v>33663.136828959396</v>
      </c>
      <c r="CU32" s="52">
        <f>+'total numbers'!CU32-'urban numbers'!CU32</f>
        <v>33473.994515009996</v>
      </c>
      <c r="CV32" s="52">
        <f>+'total numbers'!CV32-'urban numbers'!CV32</f>
        <v>33273.919299970796</v>
      </c>
      <c r="CW32" s="52">
        <f>+'total numbers'!CW32-'urban numbers'!CW32</f>
        <v>33062.528375739203</v>
      </c>
      <c r="CX32" s="52">
        <f>+'total numbers'!CX32-'urban numbers'!CX32</f>
        <v>32838.776900152006</v>
      </c>
      <c r="CY32" s="52">
        <f>+'total numbers'!CY32-'urban numbers'!CY32</f>
        <v>32601.306725644794</v>
      </c>
      <c r="CZ32" s="52">
        <f>+'total numbers'!CZ32-'urban numbers'!CZ32</f>
        <v>32349.24146184</v>
      </c>
      <c r="DA32" s="52">
        <f>+'total numbers'!DA32-'urban numbers'!DA32</f>
        <v>32082.541420966201</v>
      </c>
      <c r="DB32" s="52">
        <f>+'total numbers'!DB32-'urban numbers'!DB32</f>
        <v>31801.620133663204</v>
      </c>
      <c r="DC32" s="52">
        <f>+'total numbers'!DC32-'urban numbers'!DC32</f>
        <v>31506.639820506902</v>
      </c>
      <c r="DD32" s="52">
        <f>+'total numbers'!DD32-'urban numbers'!DD32</f>
        <v>31197.917032076799</v>
      </c>
      <c r="DE32" s="52">
        <f>+'total numbers'!DE32-'urban numbers'!DE32</f>
        <v>30875.877178820003</v>
      </c>
    </row>
    <row r="33" spans="1:109">
      <c r="A33" s="114">
        <v>9</v>
      </c>
      <c r="B33" s="3">
        <v>108</v>
      </c>
      <c r="C33" s="1" t="s">
        <v>604</v>
      </c>
      <c r="D33" s="52">
        <f>+'total numbers'!D33*'% rural'!E33/100</f>
        <v>987.81736058578554</v>
      </c>
      <c r="E33" s="52">
        <f>+'total numbers'!E33*'% rural'!F33/100</f>
        <v>990.86409249091173</v>
      </c>
      <c r="F33" s="52">
        <f>+'total numbers'!F33*'% rural'!G33/100</f>
        <v>993.9595757674972</v>
      </c>
      <c r="G33" s="52">
        <f>+'total numbers'!D33*'% rural'!H33/100</f>
        <v>987.10656732400025</v>
      </c>
      <c r="H33" s="52">
        <f>+'total numbers'!H33*'% rural'!I33/100</f>
        <v>1000.1146134690611</v>
      </c>
      <c r="I33" s="52">
        <f>+'total numbers'!I33*'% rural'!J33/100</f>
        <v>1003.1696006626993</v>
      </c>
      <c r="J33" s="52">
        <f>+'total numbers'!J33*'% rural'!K33/100</f>
        <v>1006.2061359783365</v>
      </c>
      <c r="K33" s="52">
        <f>+'total numbers'!K33*'% rural'!L33/100</f>
        <v>1009.2213222860036</v>
      </c>
      <c r="L33" s="52">
        <f>+'total numbers'!L33*'% rural'!M33/100</f>
        <v>1012.211972340377</v>
      </c>
      <c r="M33" s="52">
        <f>+'total numbers'!M33*'% rural'!N33/100</f>
        <v>1015.1745800760575</v>
      </c>
      <c r="N33" s="52">
        <f>+'total numbers'!N33*'% rural'!O33/100</f>
        <v>1018.1052890638828</v>
      </c>
      <c r="O33" s="52">
        <f>+'total numbers'!O33*'% rural'!P33/100</f>
        <v>1020.9998578474901</v>
      </c>
      <c r="P33" s="52">
        <f>+'total numbers'!P33*'% rural'!Q33/100</f>
        <v>1029.0159090205914</v>
      </c>
      <c r="Q33" s="52">
        <f>+'total numbers'!Q33*'% rural'!R33/100</f>
        <v>1037.0404398288028</v>
      </c>
      <c r="R33" s="52">
        <f>+'total numbers'!R33*'% rural'!S33/100</f>
        <v>1045.0673717743018</v>
      </c>
      <c r="S33" s="52">
        <f>+'total numbers'!S33*'% rural'!T33/100</f>
        <v>1053.0899329880849</v>
      </c>
      <c r="T33" s="52">
        <f>+'total numbers'!T33*'% rural'!U33/100</f>
        <v>1061.1005853212707</v>
      </c>
      <c r="U33" s="52">
        <f>+'total numbers'!U33*'% rural'!V33/100</f>
        <v>1081.8182169582358</v>
      </c>
      <c r="V33" s="52">
        <f>+'total numbers'!V33*'% rural'!W33/100</f>
        <v>1102.8484189548951</v>
      </c>
      <c r="W33" s="52">
        <f>+'total numbers'!W33*'% rural'!X33/100</f>
        <v>1124.1846073707209</v>
      </c>
      <c r="X33" s="52">
        <f>+'total numbers'!X33*'% rural'!Y33/100</f>
        <v>1145.8185395897988</v>
      </c>
      <c r="Y33" s="52">
        <f>+'total numbers'!Y33*'% rural'!Z33/100</f>
        <v>1167.7401012269465</v>
      </c>
      <c r="Z33" s="52">
        <f>+'total numbers'!Z33*'% rural'!AA33/100</f>
        <v>1399.3659915067381</v>
      </c>
      <c r="AA33" s="52">
        <f>+'total numbers'!AA33*'% rural'!AB33/100</f>
        <v>1676.7129618533002</v>
      </c>
      <c r="AB33" s="52">
        <f>+'total numbers'!AB33*'% rural'!AC33/100</f>
        <v>2008.7353689119564</v>
      </c>
      <c r="AC33" s="52">
        <f>+'total numbers'!AC33-'urban numbers'!AC33</f>
        <v>2406.1187705700004</v>
      </c>
      <c r="AD33" s="52">
        <f>+'total numbers'!AD33-'urban numbers'!AD33</f>
        <v>2453.9303235584998</v>
      </c>
      <c r="AE33" s="52">
        <f>+'total numbers'!AE33-'urban numbers'!AE33</f>
        <v>2498.41014558498</v>
      </c>
      <c r="AF33" s="52">
        <f>+'total numbers'!AF33-'urban numbers'!AF33</f>
        <v>2541.5549831786402</v>
      </c>
      <c r="AG33" s="52">
        <f>+'total numbers'!AG33-'urban numbers'!AG33</f>
        <v>2584.8935200850001</v>
      </c>
      <c r="AH33" s="52">
        <f>+'total numbers'!AH33-'urban numbers'!AH33</f>
        <v>2629.4794087499999</v>
      </c>
      <c r="AI33" s="52">
        <f>+'total numbers'!AI33-'urban numbers'!AI33</f>
        <v>2675.8719605122496</v>
      </c>
      <c r="AJ33" s="52">
        <f>+'total numbers'!AJ33-'urban numbers'!AJ33</f>
        <v>2724.1494672992599</v>
      </c>
      <c r="AK33" s="52">
        <f>+'total numbers'!AK33-'urban numbers'!AK33</f>
        <v>2773.9654847563702</v>
      </c>
      <c r="AL33" s="52">
        <f>+'total numbers'!AL33-'urban numbers'!AL33</f>
        <v>2824.6512848171196</v>
      </c>
      <c r="AM33" s="52">
        <f>+'total numbers'!AM33-'urban numbers'!AM33</f>
        <v>2875.5139720999996</v>
      </c>
      <c r="AN33" s="52">
        <f>+'total numbers'!AN33-'urban numbers'!AN33</f>
        <v>2926.1693637014</v>
      </c>
      <c r="AO33" s="52">
        <f>+'total numbers'!AO33-'urban numbers'!AO33</f>
        <v>2976.8261622875602</v>
      </c>
      <c r="AP33" s="52">
        <f>+'total numbers'!AP33-'urban numbers'!AP33</f>
        <v>3028.41774695305</v>
      </c>
      <c r="AQ33" s="52">
        <f>+'total numbers'!AQ33-'urban numbers'!AQ33</f>
        <v>3082.2543035247595</v>
      </c>
      <c r="AR33" s="52">
        <f>+'total numbers'!AR33-'urban numbers'!AR33</f>
        <v>3139.0022106599999</v>
      </c>
      <c r="AS33" s="52">
        <f>+'total numbers'!AS33-'urban numbers'!AS33</f>
        <v>3200.1592642428495</v>
      </c>
      <c r="AT33" s="52">
        <f>+'total numbers'!AT33-'urban numbers'!AT33</f>
        <v>3264.8149714677002</v>
      </c>
      <c r="AU33" s="52">
        <f>+'total numbers'!AU33-'urban numbers'!AU33</f>
        <v>3328.3910176705199</v>
      </c>
      <c r="AV33" s="52">
        <f>+'total numbers'!AV33-'urban numbers'!AV33</f>
        <v>3384.6087109851096</v>
      </c>
      <c r="AW33" s="52">
        <f>+'total numbers'!AW33-'urban numbers'!AW33</f>
        <v>3429.4922150000002</v>
      </c>
      <c r="AX33" s="52">
        <f>+'total numbers'!AX33-'urban numbers'!AX33</f>
        <v>3461.2883040281999</v>
      </c>
      <c r="AY33" s="52">
        <f>+'total numbers'!AY33-'urban numbers'!AY33</f>
        <v>3482.99130182112</v>
      </c>
      <c r="AZ33" s="52">
        <f>+'total numbers'!AZ33-'urban numbers'!AZ33</f>
        <v>3501.2323904735003</v>
      </c>
      <c r="BA33" s="52">
        <f>+'total numbers'!BA33-'urban numbers'!BA33</f>
        <v>3525.2555999264996</v>
      </c>
      <c r="BB33" s="52">
        <f>+'total numbers'!BB33-'urban numbers'!BB33</f>
        <v>3561.9656958199998</v>
      </c>
      <c r="BC33" s="52">
        <f>+'total numbers'!BC33-'urban numbers'!BC33</f>
        <v>3612.9628995353601</v>
      </c>
      <c r="BD33" s="52">
        <f>+'total numbers'!BD33-'urban numbers'!BD33</f>
        <v>3677.0545906483999</v>
      </c>
      <c r="BE33" s="52">
        <f>+'total numbers'!BE33-'urban numbers'!BE33</f>
        <v>3754.8351581022002</v>
      </c>
      <c r="BF33" s="52">
        <f>+'total numbers'!BF33-'urban numbers'!BF33</f>
        <v>3846.2333083683602</v>
      </c>
      <c r="BG33" s="52">
        <f>+'total numbers'!BG33-'urban numbers'!BG33</f>
        <v>3950.7983433899999</v>
      </c>
      <c r="BH33" s="52">
        <f>+'total numbers'!BH33-'urban numbers'!BH33</f>
        <v>4068.6264290036393</v>
      </c>
      <c r="BI33" s="52">
        <f>+'total numbers'!BI33-'urban numbers'!BI33</f>
        <v>4198.81292962525</v>
      </c>
      <c r="BJ33" s="52">
        <f>+'total numbers'!BJ33-'urban numbers'!BJ33</f>
        <v>4338.3792039376003</v>
      </c>
      <c r="BK33" s="52">
        <f>+'total numbers'!BK33-'urban numbers'!BK33</f>
        <v>4483.2946652548799</v>
      </c>
      <c r="BL33" s="52">
        <f>+'total numbers'!BL33-'urban numbers'!BL33</f>
        <v>4629.9437243099992</v>
      </c>
      <c r="BM33" s="52">
        <f>+'total numbers'!BM33-'urban numbers'!BM33</f>
        <v>4777.3605930692402</v>
      </c>
      <c r="BN33" s="52">
        <f>+'total numbers'!BN33-'urban numbers'!BN33</f>
        <v>4924.1794356472801</v>
      </c>
      <c r="BO33" s="52">
        <f>+'total numbers'!BO33-'urban numbers'!BO33</f>
        <v>5065.9218839424002</v>
      </c>
      <c r="BP33" s="52">
        <f>+'total numbers'!BP33-'urban numbers'!BP33</f>
        <v>5197.3242086533201</v>
      </c>
      <c r="BQ33" s="52">
        <f>+'total numbers'!BQ33-'urban numbers'!BQ33</f>
        <v>5314.6686225000003</v>
      </c>
      <c r="BR33" s="52">
        <f>+'total numbers'!BR33-'urban numbers'!BR33</f>
        <v>5417.9788641834793</v>
      </c>
      <c r="BS33" s="52">
        <f>+'total numbers'!BS33-'urban numbers'!BS33</f>
        <v>5508.3499401294002</v>
      </c>
      <c r="BT33" s="52">
        <f>+'total numbers'!BT33-'urban numbers'!BT33</f>
        <v>5584.9650650943995</v>
      </c>
      <c r="BU33" s="52">
        <f>+'total numbers'!BU33-'urban numbers'!BU33</f>
        <v>5647.2418284020105</v>
      </c>
      <c r="BV33" s="52">
        <f>+'total numbers'!BV33-'urban numbers'!BV33</f>
        <v>5696.2066410000007</v>
      </c>
      <c r="BW33" s="52">
        <f>+'total numbers'!BW33-'urban numbers'!BW33</f>
        <v>5730.6172558226199</v>
      </c>
      <c r="BX33" s="52">
        <f>+'total numbers'!BX33-'urban numbers'!BX33</f>
        <v>5754.6192733416401</v>
      </c>
      <c r="BY33" s="52">
        <f>+'total numbers'!BY33-'urban numbers'!BY33</f>
        <v>5781.2281435765999</v>
      </c>
      <c r="BZ33" s="52">
        <f>+'total numbers'!BZ33-'urban numbers'!BZ33</f>
        <v>5827.3651046005198</v>
      </c>
      <c r="CA33" s="52">
        <f>+'total numbers'!CA33-'urban numbers'!CA33</f>
        <v>5905.1136205299999</v>
      </c>
      <c r="CB33" s="52">
        <f>+'total numbers'!CB33-'urban numbers'!CB33</f>
        <v>6018.3816513927995</v>
      </c>
      <c r="CC33" s="52">
        <f>+'total numbers'!CC33-'urban numbers'!CC33</f>
        <v>6164.10082928666</v>
      </c>
      <c r="CD33" s="52">
        <f>+'total numbers'!CD33-'urban numbers'!CD33</f>
        <v>6338.4006891869994</v>
      </c>
      <c r="CE33" s="52">
        <f>+'total numbers'!CE33-'urban numbers'!CE33</f>
        <v>6534.4918741181991</v>
      </c>
      <c r="CF33" s="52">
        <f>+'total numbers'!CF33-'urban numbers'!CF33</f>
        <v>6746.5727082000003</v>
      </c>
      <c r="CG33" s="52">
        <f>+'total numbers'!CG33-'urban numbers'!CG33</f>
        <v>6974.5911479084998</v>
      </c>
      <c r="CH33" s="52">
        <f>+'total numbers'!CH33-'urban numbers'!CH33</f>
        <v>7217.8900136438006</v>
      </c>
      <c r="CI33" s="52">
        <f>+'total numbers'!CI33-'urban numbers'!CI33</f>
        <v>7469.1778007065004</v>
      </c>
      <c r="CJ33" s="52">
        <f>+'total numbers'!CJ33-'urban numbers'!CJ33</f>
        <v>7719.4404303354004</v>
      </c>
      <c r="CK33" s="52">
        <f>+'total numbers'!CK33-'urban numbers'!CK33</f>
        <v>7962.2077200000003</v>
      </c>
      <c r="CL33" s="52">
        <f>+'total numbers'!CL33-'urban numbers'!CL33</f>
        <v>8194.1172056922987</v>
      </c>
      <c r="CM33" s="52">
        <f>+'total numbers'!CM33-'urban numbers'!CM33</f>
        <v>8416.1945618136015</v>
      </c>
      <c r="CN33" s="52">
        <f>+'total numbers'!CN33-'urban numbers'!CN33</f>
        <v>8631.8986491956002</v>
      </c>
      <c r="CO33" s="52">
        <f>+'total numbers'!CO33-'urban numbers'!CO33</f>
        <v>8846.8635402960008</v>
      </c>
      <c r="CP33" s="52">
        <f>+'total numbers'!CP33-'urban numbers'!CP33</f>
        <v>9065.0473247999998</v>
      </c>
      <c r="CQ33" s="52">
        <f>+'total numbers'!CQ33-'urban numbers'!CQ33</f>
        <v>9287.1158949708988</v>
      </c>
      <c r="CR33" s="52">
        <f>+'total numbers'!CR33-'urban numbers'!CR33</f>
        <v>9511.2728364967006</v>
      </c>
      <c r="CS33" s="52">
        <f>+'total numbers'!CS33-'urban numbers'!CS33</f>
        <v>9736.1114606541996</v>
      </c>
      <c r="CT33" s="52">
        <f>+'total numbers'!CT33-'urban numbers'!CT33</f>
        <v>9959.4909785999989</v>
      </c>
      <c r="CU33" s="52">
        <f>+'total numbers'!CU33-'urban numbers'!CU33</f>
        <v>10179.94856103</v>
      </c>
      <c r="CV33" s="52">
        <f>+'total numbers'!CV33-'urban numbers'!CV33</f>
        <v>10397.320408703999</v>
      </c>
      <c r="CW33" s="52">
        <f>+'total numbers'!CW33-'urban numbers'!CW33</f>
        <v>10612.380045012</v>
      </c>
      <c r="CX33" s="52">
        <f>+'total numbers'!CX33-'urban numbers'!CX33</f>
        <v>10825.777825573799</v>
      </c>
      <c r="CY33" s="52">
        <f>+'total numbers'!CY33-'urban numbers'!CY33</f>
        <v>11038.454465241601</v>
      </c>
      <c r="CZ33" s="52">
        <f>+'total numbers'!CZ33-'urban numbers'!CZ33</f>
        <v>11251.196671260001</v>
      </c>
      <c r="DA33" s="52">
        <f>+'total numbers'!DA33-'urban numbers'!DA33</f>
        <v>11463.99208828</v>
      </c>
      <c r="DB33" s="52">
        <f>+'total numbers'!DB33-'urban numbers'!DB33</f>
        <v>11676.925342094901</v>
      </c>
      <c r="DC33" s="52">
        <f>+'total numbers'!DC33-'urban numbers'!DC33</f>
        <v>11890.934518546899</v>
      </c>
      <c r="DD33" s="52">
        <f>+'total numbers'!DD33-'urban numbers'!DD33</f>
        <v>12107.134838530799</v>
      </c>
      <c r="DE33" s="52">
        <f>+'total numbers'!DE33-'urban numbers'!DE33</f>
        <v>12326.153679980001</v>
      </c>
    </row>
    <row r="34" spans="1:109">
      <c r="A34" s="114">
        <v>14</v>
      </c>
      <c r="B34" s="3">
        <v>112</v>
      </c>
      <c r="C34" s="1" t="s">
        <v>533</v>
      </c>
      <c r="D34" s="52">
        <f>+'total numbers'!D34*'% rural'!E34/100</f>
        <v>1801.2933146347082</v>
      </c>
      <c r="E34" s="52">
        <f>+'total numbers'!E34*'% rural'!F34/100</f>
        <v>1868.007881843401</v>
      </c>
      <c r="F34" s="52">
        <f>+'total numbers'!F34*'% rural'!G34/100</f>
        <v>1937.1933589487123</v>
      </c>
      <c r="G34" s="52">
        <f>+'total numbers'!D34*'% rural'!H34/100</f>
        <v>1801.2933146347082</v>
      </c>
      <c r="H34" s="52">
        <f>+'total numbers'!H34*'% rural'!I34/100</f>
        <v>2083.3464930257755</v>
      </c>
      <c r="I34" s="52">
        <f>+'total numbers'!I34*'% rural'!J34/100</f>
        <v>2160.5074742489528</v>
      </c>
      <c r="J34" s="52">
        <f>+'total numbers'!J34*'% rural'!K34/100</f>
        <v>2240.5262695915067</v>
      </c>
      <c r="K34" s="52">
        <f>+'total numbers'!K34*'% rural'!L34/100</f>
        <v>2323.5087240208218</v>
      </c>
      <c r="L34" s="52">
        <f>+'total numbers'!L34*'% rural'!M34/100</f>
        <v>2409.5646026882591</v>
      </c>
      <c r="M34" s="52">
        <f>+'total numbers'!M34*'% rural'!N34/100</f>
        <v>2498.8077361211581</v>
      </c>
      <c r="N34" s="52">
        <f>+'total numbers'!N34*'% rural'!O34/100</f>
        <v>2591.3561707923118</v>
      </c>
      <c r="O34" s="52">
        <f>+'total numbers'!O34*'% rural'!P34/100</f>
        <v>2687.4485665013567</v>
      </c>
      <c r="P34" s="52">
        <f>+'total numbers'!P34*'% rural'!Q34/100</f>
        <v>2821.7804569153673</v>
      </c>
      <c r="Q34" s="52">
        <f>+'total numbers'!Q34*'% rural'!R34/100</f>
        <v>2960.9363086203912</v>
      </c>
      <c r="R34" s="52">
        <f>+'total numbers'!R34*'% rural'!S34/100</f>
        <v>3104.460707514545</v>
      </c>
      <c r="S34" s="52">
        <f>+'total numbers'!S34*'% rural'!T34/100</f>
        <v>3251.6502787111913</v>
      </c>
      <c r="T34" s="52">
        <f>+'total numbers'!T34*'% rural'!U34/100</f>
        <v>3401.469901775059</v>
      </c>
      <c r="U34" s="52">
        <f>+'total numbers'!U34*'% rural'!V34/100</f>
        <v>3634.4216140220883</v>
      </c>
      <c r="V34" s="52">
        <f>+'total numbers'!V34*'% rural'!W34/100</f>
        <v>3875.3581361370161</v>
      </c>
      <c r="W34" s="52">
        <f>+'total numbers'!W34*'% rural'!X34/100</f>
        <v>4121.4548006668419</v>
      </c>
      <c r="X34" s="52">
        <f>+'total numbers'!X34*'% rural'!Y34/100</f>
        <v>4368.4792752633311</v>
      </c>
      <c r="Y34" s="52">
        <f>+'total numbers'!Y34*'% rural'!Z34/100</f>
        <v>4610.2712251891007</v>
      </c>
      <c r="Z34" s="52">
        <f>+'total numbers'!Z34*'% rural'!AA34/100</f>
        <v>4991.6278649293063</v>
      </c>
      <c r="AA34" s="52">
        <f>+'total numbers'!AA34*'% rural'!AB34/100</f>
        <v>5364.4535740684796</v>
      </c>
      <c r="AB34" s="52">
        <f>+'total numbers'!AB34*'% rural'!AC34/100</f>
        <v>5708.0045139840004</v>
      </c>
      <c r="AC34" s="52">
        <f>+'total numbers'!AC34-'urban numbers'!AC34</f>
        <v>5991.5335472000006</v>
      </c>
      <c r="AD34" s="52">
        <f>+'total numbers'!AD34-'urban numbers'!AD34</f>
        <v>5903.7428077505001</v>
      </c>
      <c r="AE34" s="52">
        <f>+'total numbers'!AE34-'urban numbers'!AE34</f>
        <v>5829.7847193675007</v>
      </c>
      <c r="AF34" s="52">
        <f>+'total numbers'!AF34-'urban numbers'!AF34</f>
        <v>5768.6903942070003</v>
      </c>
      <c r="AG34" s="52">
        <f>+'total numbers'!AG34-'urban numbers'!AG34</f>
        <v>5719.0721129922995</v>
      </c>
      <c r="AH34" s="52">
        <f>+'total numbers'!AH34-'urban numbers'!AH34</f>
        <v>5679.1524672300002</v>
      </c>
      <c r="AI34" s="52">
        <f>+'total numbers'!AI34-'urban numbers'!AI34</f>
        <v>5646.7622430659994</v>
      </c>
      <c r="AJ34" s="52">
        <f>+'total numbers'!AJ34-'urban numbers'!AJ34</f>
        <v>5619.4100395320002</v>
      </c>
      <c r="AK34" s="52">
        <f>+'total numbers'!AK34-'urban numbers'!AK34</f>
        <v>5594.3937816183998</v>
      </c>
      <c r="AL34" s="52">
        <f>+'total numbers'!AL34-'urban numbers'!AL34</f>
        <v>5568.9672032357994</v>
      </c>
      <c r="AM34" s="52">
        <f>+'total numbers'!AM34-'urban numbers'!AM34</f>
        <v>5540.7807000000003</v>
      </c>
      <c r="AN34" s="52">
        <f>+'total numbers'!AN34-'urban numbers'!AN34</f>
        <v>5508.3055396619993</v>
      </c>
      <c r="AO34" s="52">
        <f>+'total numbers'!AO34-'urban numbers'!AO34</f>
        <v>5471.167038038001</v>
      </c>
      <c r="AP34" s="52">
        <f>+'total numbers'!AP34-'urban numbers'!AP34</f>
        <v>5430.2236203623997</v>
      </c>
      <c r="AQ34" s="52">
        <f>+'total numbers'!AQ34-'urban numbers'!AQ34</f>
        <v>5387.0228066815998</v>
      </c>
      <c r="AR34" s="52">
        <f>+'total numbers'!AR34-'urban numbers'!AR34</f>
        <v>5342.4509699999999</v>
      </c>
      <c r="AS34" s="52">
        <f>+'total numbers'!AS34-'urban numbers'!AS34</f>
        <v>5296.6899535374996</v>
      </c>
      <c r="AT34" s="52">
        <f>+'total numbers'!AT34-'urban numbers'!AT34</f>
        <v>5248.7026929686999</v>
      </c>
      <c r="AU34" s="52">
        <f>+'total numbers'!AU34-'urban numbers'!AU34</f>
        <v>5196.7349067480009</v>
      </c>
      <c r="AV34" s="52">
        <f>+'total numbers'!AV34-'urban numbers'!AV34</f>
        <v>5138.5318540703993</v>
      </c>
      <c r="AW34" s="52">
        <f>+'total numbers'!AW34-'urban numbers'!AW34</f>
        <v>5072.6962149999999</v>
      </c>
      <c r="AX34" s="52">
        <f>+'total numbers'!AX34-'urban numbers'!AX34</f>
        <v>4998.9626377164004</v>
      </c>
      <c r="AY34" s="52">
        <f>+'total numbers'!AY34-'urban numbers'!AY34</f>
        <v>4918.3492407570011</v>
      </c>
      <c r="AZ34" s="52">
        <f>+'total numbers'!AZ34-'urban numbers'!AZ34</f>
        <v>4832.4141033854994</v>
      </c>
      <c r="BA34" s="52">
        <f>+'total numbers'!BA34-'urban numbers'!BA34</f>
        <v>4743.3065125991998</v>
      </c>
      <c r="BB34" s="52">
        <f>+'total numbers'!BB34-'urban numbers'!BB34</f>
        <v>4652.7777301599999</v>
      </c>
      <c r="BC34" s="52">
        <f>+'total numbers'!BC34-'urban numbers'!BC34</f>
        <v>4561.3125526174999</v>
      </c>
      <c r="BD34" s="52">
        <f>+'total numbers'!BD34-'urban numbers'!BD34</f>
        <v>4469.2042706472002</v>
      </c>
      <c r="BE34" s="52">
        <f>+'total numbers'!BE34-'urban numbers'!BE34</f>
        <v>4377.6997702473009</v>
      </c>
      <c r="BF34" s="52">
        <f>+'total numbers'!BF34-'urban numbers'!BF34</f>
        <v>4288.1139744399998</v>
      </c>
      <c r="BG34" s="52">
        <f>+'total numbers'!BG34-'urban numbers'!BG34</f>
        <v>4201.3500450199999</v>
      </c>
      <c r="BH34" s="52">
        <f>+'total numbers'!BH34-'urban numbers'!BH34</f>
        <v>4118.0419269643999</v>
      </c>
      <c r="BI34" s="52">
        <f>+'total numbers'!BI34-'urban numbers'!BI34</f>
        <v>4038.1984161532009</v>
      </c>
      <c r="BJ34" s="52">
        <f>+'total numbers'!BJ34-'urban numbers'!BJ34</f>
        <v>3961.2576156067998</v>
      </c>
      <c r="BK34" s="52">
        <f>+'total numbers'!BK34-'urban numbers'!BK34</f>
        <v>3886.3130736536996</v>
      </c>
      <c r="BL34" s="52">
        <f>+'total numbers'!BL34-'urban numbers'!BL34</f>
        <v>3812.8283713399996</v>
      </c>
      <c r="BM34" s="52">
        <f>+'total numbers'!BM34-'urban numbers'!BM34</f>
        <v>3740.3343409057998</v>
      </c>
      <c r="BN34" s="52">
        <f>+'total numbers'!BN34-'urban numbers'!BN34</f>
        <v>3669.3104457522004</v>
      </c>
      <c r="BO34" s="52">
        <f>+'total numbers'!BO34-'urban numbers'!BO34</f>
        <v>3601.4024063772004</v>
      </c>
      <c r="BP34" s="52">
        <f>+'total numbers'!BP34-'urban numbers'!BP34</f>
        <v>3538.9815672960003</v>
      </c>
      <c r="BQ34" s="52">
        <f>+'total numbers'!BQ34-'urban numbers'!BQ34</f>
        <v>3483.6641006599993</v>
      </c>
      <c r="BR34" s="52">
        <f>+'total numbers'!BR34-'urban numbers'!BR34</f>
        <v>3436.563022873599</v>
      </c>
      <c r="BS34" s="52">
        <f>+'total numbers'!BS34-'urban numbers'!BS34</f>
        <v>3396.6330836795005</v>
      </c>
      <c r="BT34" s="52">
        <f>+'total numbers'!BT34-'urban numbers'!BT34</f>
        <v>3360.6689066713998</v>
      </c>
      <c r="BU34" s="52">
        <f>+'total numbers'!BU34-'urban numbers'!BU34</f>
        <v>3324.1308095712002</v>
      </c>
      <c r="BV34" s="52">
        <f>+'total numbers'!BV34-'urban numbers'!BV34</f>
        <v>3283.7078304000006</v>
      </c>
      <c r="BW34" s="52">
        <f>+'total numbers'!BW34-'urban numbers'!BW34</f>
        <v>3238.2138161801995</v>
      </c>
      <c r="BX34" s="52">
        <f>+'total numbers'!BX34-'urban numbers'!BX34</f>
        <v>3188.4972032784008</v>
      </c>
      <c r="BY34" s="52">
        <f>+'total numbers'!BY34-'urban numbers'!BY34</f>
        <v>3135.7729883809998</v>
      </c>
      <c r="BZ34" s="52">
        <f>+'total numbers'!BZ34-'urban numbers'!BZ34</f>
        <v>3082.0654603165003</v>
      </c>
      <c r="CA34" s="52">
        <f>+'total numbers'!CA34-'urban numbers'!CA34</f>
        <v>3028.8552891599993</v>
      </c>
      <c r="CB34" s="52">
        <f>+'total numbers'!CB34-'urban numbers'!CB34</f>
        <v>2976.2699951940003</v>
      </c>
      <c r="CC34" s="52">
        <f>+'total numbers'!CC34-'urban numbers'!CC34</f>
        <v>2923.8188954478001</v>
      </c>
      <c r="CD34" s="52">
        <f>+'total numbers'!CD34-'urban numbers'!CD34</f>
        <v>2871.6486087139992</v>
      </c>
      <c r="CE34" s="52">
        <f>+'total numbers'!CE34-'urban numbers'!CE34</f>
        <v>2819.8492607999997</v>
      </c>
      <c r="CF34" s="52">
        <f>+'total numbers'!CF34-'urban numbers'!CF34</f>
        <v>2768.4990828</v>
      </c>
      <c r="CG34" s="52">
        <f>+'total numbers'!CG34-'urban numbers'!CG34</f>
        <v>2717.7068173704001</v>
      </c>
      <c r="CH34" s="52">
        <f>+'total numbers'!CH34-'urban numbers'!CH34</f>
        <v>2667.5553191327999</v>
      </c>
      <c r="CI34" s="52">
        <f>+'total numbers'!CI34-'urban numbers'!CI34</f>
        <v>2618.038109253599</v>
      </c>
      <c r="CJ34" s="52">
        <f>+'total numbers'!CJ34-'urban numbers'!CJ34</f>
        <v>2569.115836866401</v>
      </c>
      <c r="CK34" s="52">
        <f>+'total numbers'!CK34-'urban numbers'!CK34</f>
        <v>2520.757093799999</v>
      </c>
      <c r="CL34" s="52">
        <f>+'total numbers'!CL34-'urban numbers'!CL34</f>
        <v>2472.9748016379999</v>
      </c>
      <c r="CM34" s="52">
        <f>+'total numbers'!CM34-'urban numbers'!CM34</f>
        <v>2425.7758398016003</v>
      </c>
      <c r="CN34" s="52">
        <f>+'total numbers'!CN34-'urban numbers'!CN34</f>
        <v>2379.1051518210006</v>
      </c>
      <c r="CO34" s="52">
        <f>+'total numbers'!CO34-'urban numbers'!CO34</f>
        <v>2332.890002868</v>
      </c>
      <c r="CP34" s="52">
        <f>+'total numbers'!CP34-'urban numbers'!CP34</f>
        <v>2287.0756262799996</v>
      </c>
      <c r="CQ34" s="52">
        <f>+'total numbers'!CQ34-'urban numbers'!CQ34</f>
        <v>2241.6617393535998</v>
      </c>
      <c r="CR34" s="52">
        <f>+'total numbers'!CR34-'urban numbers'!CR34</f>
        <v>2196.6502350338005</v>
      </c>
      <c r="CS34" s="52">
        <f>+'total numbers'!CS34-'urban numbers'!CS34</f>
        <v>2151.9911789855987</v>
      </c>
      <c r="CT34" s="52">
        <f>+'total numbers'!CT34-'urban numbers'!CT34</f>
        <v>2107.6269932256</v>
      </c>
      <c r="CU34" s="52">
        <f>+'total numbers'!CU34-'urban numbers'!CU34</f>
        <v>2063.5309298399998</v>
      </c>
      <c r="CV34" s="52">
        <f>+'total numbers'!CV34-'urban numbers'!CV34</f>
        <v>2019.7082082759998</v>
      </c>
      <c r="CW34" s="52">
        <f>+'total numbers'!CW34-'urban numbers'!CW34</f>
        <v>1976.2003804960004</v>
      </c>
      <c r="CX34" s="52">
        <f>+'total numbers'!CX34-'urban numbers'!CX34</f>
        <v>1933.0701823301997</v>
      </c>
      <c r="CY34" s="52">
        <f>+'total numbers'!CY34-'urban numbers'!CY34</f>
        <v>1890.3933112183986</v>
      </c>
      <c r="CZ34" s="52">
        <f>+'total numbers'!CZ34-'urban numbers'!CZ34</f>
        <v>1848.2402267799998</v>
      </c>
      <c r="DA34" s="52">
        <f>+'total numbers'!DA34-'urban numbers'!DA34</f>
        <v>1806.6543490170006</v>
      </c>
      <c r="DB34" s="52">
        <f>+'total numbers'!DB34-'urban numbers'!DB34</f>
        <v>1765.6799325704005</v>
      </c>
      <c r="DC34" s="52">
        <f>+'total numbers'!DC34-'urban numbers'!DC34</f>
        <v>1725.3873736512014</v>
      </c>
      <c r="DD34" s="52">
        <f>+'total numbers'!DD34-'urban numbers'!DD34</f>
        <v>1685.8486943972994</v>
      </c>
      <c r="DE34" s="52">
        <f>+'total numbers'!DE34-'urban numbers'!DE34</f>
        <v>1647.1183669199991</v>
      </c>
    </row>
    <row r="35" spans="1:109">
      <c r="A35" s="114">
        <v>21</v>
      </c>
      <c r="B35" s="3">
        <v>116</v>
      </c>
      <c r="C35" s="1" t="s">
        <v>682</v>
      </c>
      <c r="D35" s="52">
        <f>+'total numbers'!D35*'% rural'!E35/100</f>
        <v>1623.3293614891536</v>
      </c>
      <c r="E35" s="52">
        <f>+'total numbers'!E35*'% rural'!F35/100</f>
        <v>1654.2963526039084</v>
      </c>
      <c r="F35" s="52">
        <f>+'total numbers'!F35*'% rural'!G35/100</f>
        <v>1686.188487062961</v>
      </c>
      <c r="G35" s="52">
        <f>+'total numbers'!D35*'% rural'!H35/100</f>
        <v>1617.4494677723667</v>
      </c>
      <c r="H35" s="52">
        <f>+'total numbers'!H35*'% rural'!I35/100</f>
        <v>1751.2489576186342</v>
      </c>
      <c r="I35" s="52">
        <f>+'total numbers'!I35*'% rural'!J35/100</f>
        <v>1784.3798149094616</v>
      </c>
      <c r="J35" s="52">
        <f>+'total numbers'!J35*'% rural'!K35/100</f>
        <v>1817.880029832183</v>
      </c>
      <c r="K35" s="52">
        <f>+'total numbers'!K35*'% rural'!L35/100</f>
        <v>1851.7210657982846</v>
      </c>
      <c r="L35" s="52">
        <f>+'total numbers'!L35*'% rural'!M35/100</f>
        <v>1885.8695618433694</v>
      </c>
      <c r="M35" s="52">
        <f>+'total numbers'!M35*'% rural'!N35/100</f>
        <v>1920.2867353545923</v>
      </c>
      <c r="N35" s="52">
        <f>+'total numbers'!N35*'% rural'!O35/100</f>
        <v>1954.9277139531398</v>
      </c>
      <c r="O35" s="52">
        <f>+'total numbers'!O35*'% rural'!P35/100</f>
        <v>1989.7407881886404</v>
      </c>
      <c r="P35" s="52">
        <f>+'total numbers'!P35*'% rural'!Q35/100</f>
        <v>2024.6665757210264</v>
      </c>
      <c r="Q35" s="52">
        <f>+'total numbers'!Q35*'% rural'!R35/100</f>
        <v>2056.8834772878849</v>
      </c>
      <c r="R35" s="52">
        <f>+'total numbers'!R35*'% rural'!S35/100</f>
        <v>2098.7469402615925</v>
      </c>
      <c r="S35" s="52">
        <f>+'total numbers'!S35*'% rural'!T35/100</f>
        <v>2140.7446070166652</v>
      </c>
      <c r="T35" s="52">
        <f>+'total numbers'!T35*'% rural'!U35/100</f>
        <v>2182.7750330274152</v>
      </c>
      <c r="U35" s="52">
        <f>+'total numbers'!U35*'% rural'!V35/100</f>
        <v>2224.7216640182696</v>
      </c>
      <c r="V35" s="52">
        <f>+'total numbers'!V35*'% rural'!W35/100</f>
        <v>2361.3480512804203</v>
      </c>
      <c r="W35" s="52">
        <f>+'total numbers'!W35*'% rural'!X35/100</f>
        <v>2516.273355716442</v>
      </c>
      <c r="X35" s="52">
        <f>+'total numbers'!X35*'% rural'!Y35/100</f>
        <v>2679.8808652681605</v>
      </c>
      <c r="Y35" s="52">
        <f>+'total numbers'!Y35*'% rural'!Z35/100</f>
        <v>2852.377205841889</v>
      </c>
      <c r="Z35" s="52">
        <f>+'total numbers'!Z35*'% rural'!AA35/100</f>
        <v>3011.5707118261598</v>
      </c>
      <c r="AA35" s="52">
        <f>+'total numbers'!AA35*'% rural'!AB35/100</f>
        <v>3286.1713577778123</v>
      </c>
      <c r="AB35" s="52">
        <f>+'total numbers'!AB35*'% rural'!AC35/100</f>
        <v>3582.7943241106723</v>
      </c>
      <c r="AC35" s="52">
        <f>+'total numbers'!AC35-'urban numbers'!AC35</f>
        <v>3902.5284000000001</v>
      </c>
      <c r="AD35" s="52">
        <f>+'total numbers'!AD35-'urban numbers'!AD35</f>
        <v>3998.1073683937002</v>
      </c>
      <c r="AE35" s="52">
        <f>+'total numbers'!AE35-'urban numbers'!AE35</f>
        <v>4085.0045101595997</v>
      </c>
      <c r="AF35" s="52">
        <f>+'total numbers'!AF35-'urban numbers'!AF35</f>
        <v>4168.9788152808997</v>
      </c>
      <c r="AG35" s="52">
        <f>+'total numbers'!AG35-'urban numbers'!AG35</f>
        <v>4254.3777008299994</v>
      </c>
      <c r="AH35" s="52">
        <f>+'total numbers'!AH35-'urban numbers'!AH35</f>
        <v>4344.1956468400003</v>
      </c>
      <c r="AI35" s="52">
        <f>+'total numbers'!AI35-'urban numbers'!AI35</f>
        <v>4440.0381340903004</v>
      </c>
      <c r="AJ35" s="52">
        <f>+'total numbers'!AJ35-'urban numbers'!AJ35</f>
        <v>4542.1989348676007</v>
      </c>
      <c r="AK35" s="52">
        <f>+'total numbers'!AK35-'urban numbers'!AK35</f>
        <v>4649.8256240254004</v>
      </c>
      <c r="AL35" s="52">
        <f>+'total numbers'!AL35-'urban numbers'!AL35</f>
        <v>4761.197045158</v>
      </c>
      <c r="AM35" s="52">
        <f>+'total numbers'!AM35-'urban numbers'!AM35</f>
        <v>4874.4913750500009</v>
      </c>
      <c r="AN35" s="52">
        <f>+'total numbers'!AN35-'urban numbers'!AN35</f>
        <v>4988.5956291136008</v>
      </c>
      <c r="AO35" s="52">
        <f>+'total numbers'!AO35-'urban numbers'!AO35</f>
        <v>5103.7734990704994</v>
      </c>
      <c r="AP35" s="52">
        <f>+'total numbers'!AP35-'urban numbers'!AP35</f>
        <v>5221.9402299565991</v>
      </c>
      <c r="AQ35" s="52">
        <f>+'total numbers'!AQ35-'urban numbers'!AQ35</f>
        <v>5345.772281834601</v>
      </c>
      <c r="AR35" s="52">
        <f>+'total numbers'!AR35-'urban numbers'!AR35</f>
        <v>5476.2881634000005</v>
      </c>
      <c r="AS35" s="52">
        <f>+'total numbers'!AS35-'urban numbers'!AS35</f>
        <v>5612.9529885718002</v>
      </c>
      <c r="AT35" s="52">
        <f>+'total numbers'!AT35-'urban numbers'!AT35</f>
        <v>5752.1611838948002</v>
      </c>
      <c r="AU35" s="52">
        <f>+'total numbers'!AU35-'urban numbers'!AU35</f>
        <v>5888.3145497442001</v>
      </c>
      <c r="AV35" s="52">
        <f>+'total numbers'!AV35-'urban numbers'!AV35</f>
        <v>6014.7411302599994</v>
      </c>
      <c r="AW35" s="52">
        <f>+'total numbers'!AW35-'urban numbers'!AW35</f>
        <v>6126.2495849999996</v>
      </c>
      <c r="AX35" s="52">
        <f>+'total numbers'!AX35-'urban numbers'!AX35</f>
        <v>6228.4445795472002</v>
      </c>
      <c r="AY35" s="52">
        <f>+'total numbers'!AY35-'urban numbers'!AY35</f>
        <v>6321.4587537921007</v>
      </c>
      <c r="AZ35" s="52">
        <f>+'total numbers'!AZ35-'urban numbers'!AZ35</f>
        <v>6388.6631302405003</v>
      </c>
      <c r="BA35" s="52">
        <f>+'total numbers'!BA35-'urban numbers'!BA35</f>
        <v>6407.7469794953995</v>
      </c>
      <c r="BB35" s="52">
        <f>+'total numbers'!BB35-'urban numbers'!BB35</f>
        <v>6366.7274969999999</v>
      </c>
      <c r="BC35" s="52">
        <f>+'total numbers'!BC35-'urban numbers'!BC35</f>
        <v>6253.9309724023997</v>
      </c>
      <c r="BD35" s="52">
        <f>+'total numbers'!BD35-'urban numbers'!BD35</f>
        <v>6085.9195401227998</v>
      </c>
      <c r="BE35" s="52">
        <f>+'total numbers'!BE35-'urban numbers'!BE35</f>
        <v>5912.8284642971003</v>
      </c>
      <c r="BF35" s="52">
        <f>+'total numbers'!BF35-'urban numbers'!BF35</f>
        <v>5800.7727966240009</v>
      </c>
      <c r="BG35" s="52">
        <f>+'total numbers'!BG35-'urban numbers'!BG35</f>
        <v>5794.5592920600002</v>
      </c>
      <c r="BH35" s="52">
        <f>+'total numbers'!BH35-'urban numbers'!BH35</f>
        <v>5911.4773699643993</v>
      </c>
      <c r="BI35" s="52">
        <f>+'total numbers'!BI35-'urban numbers'!BI35</f>
        <v>6135.1299015790009</v>
      </c>
      <c r="BJ35" s="52">
        <f>+'total numbers'!BJ35-'urban numbers'!BJ35</f>
        <v>6434.4454754627004</v>
      </c>
      <c r="BK35" s="52">
        <f>+'total numbers'!BK35-'urban numbers'!BK35</f>
        <v>6761.4890848239993</v>
      </c>
      <c r="BL35" s="52">
        <f>+'total numbers'!BL35-'urban numbers'!BL35</f>
        <v>7079.9567380000008</v>
      </c>
      <c r="BM35" s="52">
        <f>+'total numbers'!BM35-'urban numbers'!BM35</f>
        <v>7380.5375574200998</v>
      </c>
      <c r="BN35" s="52">
        <f>+'total numbers'!BN35-'urban numbers'!BN35</f>
        <v>7671.4432578320002</v>
      </c>
      <c r="BO35" s="52">
        <f>+'total numbers'!BO35-'urban numbers'!BO35</f>
        <v>7953.6922900874997</v>
      </c>
      <c r="BP35" s="52">
        <f>+'total numbers'!BP35-'urban numbers'!BP35</f>
        <v>8232.5566199243985</v>
      </c>
      <c r="BQ35" s="52">
        <f>+'total numbers'!BQ35-'urban numbers'!BQ35</f>
        <v>8510.9246000000003</v>
      </c>
      <c r="BR35" s="52">
        <f>+'total numbers'!BR35-'urban numbers'!BR35</f>
        <v>8786.1108700048007</v>
      </c>
      <c r="BS35" s="52">
        <f>+'total numbers'!BS35-'urban numbers'!BS35</f>
        <v>9052.1327763647005</v>
      </c>
      <c r="BT35" s="52">
        <f>+'total numbers'!BT35-'urban numbers'!BT35</f>
        <v>9305.213663388</v>
      </c>
      <c r="BU35" s="52">
        <f>+'total numbers'!BU35-'urban numbers'!BU35</f>
        <v>9541.4478470766007</v>
      </c>
      <c r="BV35" s="52">
        <f>+'total numbers'!BV35-'urban numbers'!BV35</f>
        <v>9758.4476775500007</v>
      </c>
      <c r="BW35" s="52">
        <f>+'total numbers'!BW35-'urban numbers'!BW35</f>
        <v>9954.5329749852008</v>
      </c>
      <c r="BX35" s="52">
        <f>+'total numbers'!BX35-'urban numbers'!BX35</f>
        <v>10130.786860433</v>
      </c>
      <c r="BY35" s="52">
        <f>+'total numbers'!BY35-'urban numbers'!BY35</f>
        <v>10291.453455612</v>
      </c>
      <c r="BZ35" s="52">
        <f>+'total numbers'!BZ35-'urban numbers'!BZ35</f>
        <v>10442.764387260499</v>
      </c>
      <c r="CA35" s="52">
        <f>+'total numbers'!CA35-'urban numbers'!CA35</f>
        <v>10589.688504330001</v>
      </c>
      <c r="CB35" s="52">
        <f>+'total numbers'!CB35-'urban numbers'!CB35</f>
        <v>10733.8336725508</v>
      </c>
      <c r="CC35" s="52">
        <f>+'total numbers'!CC35-'urban numbers'!CC35</f>
        <v>10875.163247419201</v>
      </c>
      <c r="CD35" s="52">
        <f>+'total numbers'!CD35-'urban numbers'!CD35</f>
        <v>11014.973138240799</v>
      </c>
      <c r="CE35" s="52">
        <f>+'total numbers'!CE35-'urban numbers'!CE35</f>
        <v>11154.092175432499</v>
      </c>
      <c r="CF35" s="52">
        <f>+'total numbers'!CF35-'urban numbers'!CF35</f>
        <v>11292.973705979999</v>
      </c>
      <c r="CG35" s="52">
        <f>+'total numbers'!CG35-'urban numbers'!CG35</f>
        <v>11432.2127500758</v>
      </c>
      <c r="CH35" s="52">
        <f>+'total numbers'!CH35-'urban numbers'!CH35</f>
        <v>11571.9497607672</v>
      </c>
      <c r="CI35" s="52">
        <f>+'total numbers'!CI35-'urban numbers'!CI35</f>
        <v>11711.375626855801</v>
      </c>
      <c r="CJ35" s="52">
        <f>+'total numbers'!CJ35-'urban numbers'!CJ35</f>
        <v>11849.261107378499</v>
      </c>
      <c r="CK35" s="52">
        <f>+'total numbers'!CK35-'urban numbers'!CK35</f>
        <v>11984.57313852</v>
      </c>
      <c r="CL35" s="52">
        <f>+'total numbers'!CL35-'urban numbers'!CL35</f>
        <v>12116.980472588999</v>
      </c>
      <c r="CM35" s="52">
        <f>+'total numbers'!CM35-'urban numbers'!CM35</f>
        <v>12246.245003731499</v>
      </c>
      <c r="CN35" s="52">
        <f>+'total numbers'!CN35-'urban numbers'!CN35</f>
        <v>12371.518801185701</v>
      </c>
      <c r="CO35" s="52">
        <f>+'total numbers'!CO35-'urban numbers'!CO35</f>
        <v>12491.850565885401</v>
      </c>
      <c r="CP35" s="52">
        <f>+'total numbers'!CP35-'urban numbers'!CP35</f>
        <v>12606.436263840002</v>
      </c>
      <c r="CQ35" s="52">
        <f>+'total numbers'!CQ35-'urban numbers'!CQ35</f>
        <v>12714.896652238498</v>
      </c>
      <c r="CR35" s="52">
        <f>+'total numbers'!CR35-'urban numbers'!CR35</f>
        <v>12816.8955923375</v>
      </c>
      <c r="CS35" s="52">
        <f>+'total numbers'!CS35-'urban numbers'!CS35</f>
        <v>12911.7913386696</v>
      </c>
      <c r="CT35" s="52">
        <f>+'total numbers'!CT35-'urban numbers'!CT35</f>
        <v>12998.914037716002</v>
      </c>
      <c r="CU35" s="52">
        <f>+'total numbers'!CU35-'urban numbers'!CU35</f>
        <v>13077.807465940001</v>
      </c>
      <c r="CV35" s="52">
        <f>+'total numbers'!CV35-'urban numbers'!CV35</f>
        <v>13148.249795232399</v>
      </c>
      <c r="CW35" s="52">
        <f>+'total numbers'!CW35-'urban numbers'!CW35</f>
        <v>13210.323017518498</v>
      </c>
      <c r="CX35" s="52">
        <f>+'total numbers'!CX35-'urban numbers'!CX35</f>
        <v>13264.291625694899</v>
      </c>
      <c r="CY35" s="52">
        <f>+'total numbers'!CY35-'urban numbers'!CY35</f>
        <v>13310.5946528772</v>
      </c>
      <c r="CZ35" s="52">
        <f>+'total numbers'!CZ35-'urban numbers'!CZ35</f>
        <v>13349.61712164</v>
      </c>
      <c r="DA35" s="52">
        <f>+'total numbers'!DA35-'urban numbers'!DA35</f>
        <v>13381.495605</v>
      </c>
      <c r="DB35" s="52">
        <f>+'total numbers'!DB35-'urban numbers'!DB35</f>
        <v>13406.373135678601</v>
      </c>
      <c r="DC35" s="52">
        <f>+'total numbers'!DC35-'urban numbers'!DC35</f>
        <v>13424.6769411195</v>
      </c>
      <c r="DD35" s="52">
        <f>+'total numbers'!DD35-'urban numbers'!DD35</f>
        <v>13436.8980384925</v>
      </c>
      <c r="DE35" s="52">
        <f>+'total numbers'!DE35-'urban numbers'!DE35</f>
        <v>13443.459155879998</v>
      </c>
    </row>
    <row r="36" spans="1:109">
      <c r="A36" s="114">
        <v>8</v>
      </c>
      <c r="B36" s="3">
        <v>120</v>
      </c>
      <c r="C36" s="1" t="s">
        <v>623</v>
      </c>
      <c r="D36" s="52">
        <f>+'total numbers'!D36*'% rural'!E36/100</f>
        <v>1782.3012179068608</v>
      </c>
      <c r="E36" s="52">
        <f>+'total numbers'!E36*'% rural'!F36/100</f>
        <v>1786.0244708367065</v>
      </c>
      <c r="F36" s="52">
        <f>+'total numbers'!F36*'% rural'!G36/100</f>
        <v>1790.0959138604333</v>
      </c>
      <c r="G36" s="52">
        <f>+'total numbers'!D36*'% rural'!H36/100</f>
        <v>1776.1126799991541</v>
      </c>
      <c r="H36" s="52">
        <f>+'total numbers'!H36*'% rural'!I36/100</f>
        <v>1797.6961688808424</v>
      </c>
      <c r="I36" s="52">
        <f>+'total numbers'!I36*'% rural'!J36/100</f>
        <v>1801.1847034778571</v>
      </c>
      <c r="J36" s="52">
        <f>+'total numbers'!J36*'% rural'!K36/100</f>
        <v>1804.4352961339325</v>
      </c>
      <c r="K36" s="52">
        <f>+'total numbers'!K36*'% rural'!L36/100</f>
        <v>1807.4224644244637</v>
      </c>
      <c r="L36" s="52">
        <f>+'total numbers'!L36*'% rural'!M36/100</f>
        <v>1810.1181991642959</v>
      </c>
      <c r="M36" s="52">
        <f>+'total numbers'!M36*'% rural'!N36/100</f>
        <v>1812.491714486524</v>
      </c>
      <c r="N36" s="52">
        <f>+'total numbers'!N36*'% rural'!O36/100</f>
        <v>1814.5091732037299</v>
      </c>
      <c r="O36" s="52">
        <f>+'total numbers'!O36*'% rural'!P36/100</f>
        <v>1816.1333850070794</v>
      </c>
      <c r="P36" s="52">
        <f>+'total numbers'!P36*'% rural'!Q36/100</f>
        <v>1826.4864503201791</v>
      </c>
      <c r="Q36" s="52">
        <f>+'total numbers'!Q36*'% rural'!R36/100</f>
        <v>1836.4138574785557</v>
      </c>
      <c r="R36" s="52">
        <f>+'total numbers'!R36*'% rural'!S36/100</f>
        <v>1845.8584865370772</v>
      </c>
      <c r="S36" s="52">
        <f>+'total numbers'!S36*'% rural'!T36/100</f>
        <v>1854.757145426503</v>
      </c>
      <c r="T36" s="52">
        <f>+'total numbers'!T36*'% rural'!U36/100</f>
        <v>1863.0399348758003</v>
      </c>
      <c r="U36" s="52">
        <f>+'total numbers'!U36*'% rural'!V36/100</f>
        <v>1892.8989463673395</v>
      </c>
      <c r="V36" s="52">
        <f>+'total numbers'!V36*'% rural'!W36/100</f>
        <v>1922.4075318426987</v>
      </c>
      <c r="W36" s="52">
        <f>+'total numbers'!W36*'% rural'!X36/100</f>
        <v>1951.4456777239816</v>
      </c>
      <c r="X36" s="52">
        <f>+'total numbers'!X36*'% rural'!Y36/100</f>
        <v>1979.8776497429646</v>
      </c>
      <c r="Y36" s="52">
        <f>+'total numbers'!Y36*'% rural'!Z36/100</f>
        <v>2007.55011152422</v>
      </c>
      <c r="Z36" s="52">
        <f>+'total numbers'!Z36*'% rural'!AA36/100</f>
        <v>2392.3250650050236</v>
      </c>
      <c r="AA36" s="52">
        <f>+'total numbers'!AA36*'% rural'!AB36/100</f>
        <v>2848.7954161230045</v>
      </c>
      <c r="AB36" s="52">
        <f>+'total numbers'!AB36*'% rural'!AC36/100</f>
        <v>3389.6472294442024</v>
      </c>
      <c r="AC36" s="52">
        <f>+'total numbers'!AC36-'urban numbers'!AC36</f>
        <v>4029.5842634599994</v>
      </c>
      <c r="AD36" s="52">
        <f>+'total numbers'!AD36-'urban numbers'!AD36</f>
        <v>4078.9013013932004</v>
      </c>
      <c r="AE36" s="52">
        <f>+'total numbers'!AE36-'urban numbers'!AE36</f>
        <v>4128.4352773587007</v>
      </c>
      <c r="AF36" s="52">
        <f>+'total numbers'!AF36-'urban numbers'!AF36</f>
        <v>4178.3120891904</v>
      </c>
      <c r="AG36" s="52">
        <f>+'total numbers'!AG36-'urban numbers'!AG36</f>
        <v>4228.7504047448001</v>
      </c>
      <c r="AH36" s="52">
        <f>+'total numbers'!AH36-'urban numbers'!AH36</f>
        <v>4280.0645987000007</v>
      </c>
      <c r="AI36" s="52">
        <f>+'total numbers'!AI36-'urban numbers'!AI36</f>
        <v>4332.6680717040008</v>
      </c>
      <c r="AJ36" s="52">
        <f>+'total numbers'!AJ36-'urban numbers'!AJ36</f>
        <v>4387.0641483006002</v>
      </c>
      <c r="AK36" s="52">
        <f>+'total numbers'!AK36-'urban numbers'!AK36</f>
        <v>4443.8243291200006</v>
      </c>
      <c r="AL36" s="52">
        <f>+'total numbers'!AL36-'urban numbers'!AL36</f>
        <v>4503.5296770668001</v>
      </c>
      <c r="AM36" s="52">
        <f>+'total numbers'!AM36-'urban numbers'!AM36</f>
        <v>4566.6390151799997</v>
      </c>
      <c r="AN36" s="52">
        <f>+'total numbers'!AN36-'urban numbers'!AN36</f>
        <v>4633.3353745827008</v>
      </c>
      <c r="AO36" s="52">
        <f>+'total numbers'!AO36-'urban numbers'!AO36</f>
        <v>4703.3791729477998</v>
      </c>
      <c r="AP36" s="52">
        <f>+'total numbers'!AP36-'urban numbers'!AP36</f>
        <v>4776.0395775311999</v>
      </c>
      <c r="AQ36" s="52">
        <f>+'total numbers'!AQ36-'urban numbers'!AQ36</f>
        <v>4850.2263747631005</v>
      </c>
      <c r="AR36" s="52">
        <f>+'total numbers'!AR36-'urban numbers'!AR36</f>
        <v>4924.9529120000007</v>
      </c>
      <c r="AS36" s="52">
        <f>+'total numbers'!AS36-'urban numbers'!AS36</f>
        <v>5000.6507623059006</v>
      </c>
      <c r="AT36" s="52">
        <f>+'total numbers'!AT36-'urban numbers'!AT36</f>
        <v>5077.1669198549998</v>
      </c>
      <c r="AU36" s="52">
        <f>+'total numbers'!AU36-'urban numbers'!AU36</f>
        <v>5152.1064828090002</v>
      </c>
      <c r="AV36" s="52">
        <f>+'total numbers'!AV36-'urban numbers'!AV36</f>
        <v>5222.1267964490989</v>
      </c>
      <c r="AW36" s="52">
        <f>+'total numbers'!AW36-'urban numbers'!AW36</f>
        <v>5284.9109850000004</v>
      </c>
      <c r="AX36" s="52">
        <f>+'total numbers'!AX36-'urban numbers'!AX36</f>
        <v>5337.8874084195004</v>
      </c>
      <c r="AY36" s="52">
        <f>+'total numbers'!AY36-'urban numbers'!AY36</f>
        <v>5382.0938626120005</v>
      </c>
      <c r="AZ36" s="52">
        <f>+'total numbers'!AZ36-'urban numbers'!AZ36</f>
        <v>5423.4056731323008</v>
      </c>
      <c r="BA36" s="52">
        <f>+'total numbers'!BA36-'urban numbers'!BA36</f>
        <v>5470.7502678891997</v>
      </c>
      <c r="BB36" s="52">
        <f>+'total numbers'!BB36-'urban numbers'!BB36</f>
        <v>5530.9330576000002</v>
      </c>
      <c r="BC36" s="52">
        <f>+'total numbers'!BC36-'urban numbers'!BC36</f>
        <v>5607.4256036199004</v>
      </c>
      <c r="BD36" s="52">
        <f>+'total numbers'!BD36-'urban numbers'!BD36</f>
        <v>5698.4886559616007</v>
      </c>
      <c r="BE36" s="52">
        <f>+'total numbers'!BE36-'urban numbers'!BE36</f>
        <v>5799.600018956</v>
      </c>
      <c r="BF36" s="52">
        <f>+'total numbers'!BF36-'urban numbers'!BF36</f>
        <v>5903.2391767769004</v>
      </c>
      <c r="BG36" s="52">
        <f>+'total numbers'!BG36-'urban numbers'!BG36</f>
        <v>6003.6588690399994</v>
      </c>
      <c r="BH36" s="52">
        <f>+'total numbers'!BH36-'urban numbers'!BH36</f>
        <v>6099.0221815836003</v>
      </c>
      <c r="BI36" s="52">
        <f>+'total numbers'!BI36-'urban numbers'!BI36</f>
        <v>6191.1656972769997</v>
      </c>
      <c r="BJ36" s="52">
        <f>+'total numbers'!BJ36-'urban numbers'!BJ36</f>
        <v>6281.9342293699992</v>
      </c>
      <c r="BK36" s="52">
        <f>+'total numbers'!BK36-'urban numbers'!BK36</f>
        <v>6374.2912242228012</v>
      </c>
      <c r="BL36" s="52">
        <f>+'total numbers'!BL36-'urban numbers'!BL36</f>
        <v>6470.0096510399999</v>
      </c>
      <c r="BM36" s="52">
        <f>+'total numbers'!BM36-'urban numbers'!BM36</f>
        <v>6568.6451186294998</v>
      </c>
      <c r="BN36" s="52">
        <f>+'total numbers'!BN36-'urban numbers'!BN36</f>
        <v>6668.2418415977991</v>
      </c>
      <c r="BO36" s="52">
        <f>+'total numbers'!BO36-'urban numbers'!BO36</f>
        <v>6767.2838331903004</v>
      </c>
      <c r="BP36" s="52">
        <f>+'total numbers'!BP36-'urban numbers'!BP36</f>
        <v>6864.0470437920003</v>
      </c>
      <c r="BQ36" s="52">
        <f>+'total numbers'!BQ36-'urban numbers'!BQ36</f>
        <v>6957.250005240001</v>
      </c>
      <c r="BR36" s="52">
        <f>+'total numbers'!BR36-'urban numbers'!BR36</f>
        <v>7046.5894671545002</v>
      </c>
      <c r="BS36" s="52">
        <f>+'total numbers'!BS36-'urban numbers'!BS36</f>
        <v>7131.7800659141994</v>
      </c>
      <c r="BT36" s="52">
        <f>+'total numbers'!BT36-'urban numbers'!BT36</f>
        <v>7211.7642240839996</v>
      </c>
      <c r="BU36" s="52">
        <f>+'total numbers'!BU36-'urban numbers'!BU36</f>
        <v>7285.3590992831996</v>
      </c>
      <c r="BV36" s="52">
        <f>+'total numbers'!BV36-'urban numbers'!BV36</f>
        <v>7351.7683242500016</v>
      </c>
      <c r="BW36" s="52">
        <f>+'total numbers'!BW36-'urban numbers'!BW36</f>
        <v>7410.6176283980003</v>
      </c>
      <c r="BX36" s="52">
        <f>+'total numbers'!BX36-'urban numbers'!BX36</f>
        <v>7462.1673698892</v>
      </c>
      <c r="BY36" s="52">
        <f>+'total numbers'!BY36-'urban numbers'!BY36</f>
        <v>7507.0669651900007</v>
      </c>
      <c r="BZ36" s="52">
        <f>+'total numbers'!BZ36-'urban numbers'!BZ36</f>
        <v>7546.2557610803997</v>
      </c>
      <c r="CA36" s="52">
        <f>+'total numbers'!CA36-'urban numbers'!CA36</f>
        <v>7580.4490157500004</v>
      </c>
      <c r="CB36" s="52">
        <f>+'total numbers'!CB36-'urban numbers'!CB36</f>
        <v>7610.0062970277004</v>
      </c>
      <c r="CC36" s="52">
        <f>+'total numbers'!CC36-'urban numbers'!CC36</f>
        <v>7634.9172146288001</v>
      </c>
      <c r="CD36" s="52">
        <f>+'total numbers'!CD36-'urban numbers'!CD36</f>
        <v>7655.1029536112001</v>
      </c>
      <c r="CE36" s="52">
        <f>+'total numbers'!CE36-'urban numbers'!CE36</f>
        <v>7670.3695718708004</v>
      </c>
      <c r="CF36" s="52">
        <f>+'total numbers'!CF36-'urban numbers'!CF36</f>
        <v>7680.7422905399999</v>
      </c>
      <c r="CG36" s="52">
        <f>+'total numbers'!CG36-'urban numbers'!CG36</f>
        <v>7686.2303108849992</v>
      </c>
      <c r="CH36" s="52">
        <f>+'total numbers'!CH36-'urban numbers'!CH36</f>
        <v>7687.3714905341985</v>
      </c>
      <c r="CI36" s="52">
        <f>+'total numbers'!CI36-'urban numbers'!CI36</f>
        <v>7685.3263275755999</v>
      </c>
      <c r="CJ36" s="52">
        <f>+'total numbers'!CJ36-'urban numbers'!CJ36</f>
        <v>7681.5528035783991</v>
      </c>
      <c r="CK36" s="52">
        <f>+'total numbers'!CK36-'urban numbers'!CK36</f>
        <v>7677.044775710001</v>
      </c>
      <c r="CL36" s="52">
        <f>+'total numbers'!CL36-'urban numbers'!CL36</f>
        <v>7672.2879127108008</v>
      </c>
      <c r="CM36" s="52">
        <f>+'total numbers'!CM36-'urban numbers'!CM36</f>
        <v>7666.9623787280016</v>
      </c>
      <c r="CN36" s="52">
        <f>+'total numbers'!CN36-'urban numbers'!CN36</f>
        <v>7660.1996299295988</v>
      </c>
      <c r="CO36" s="52">
        <f>+'total numbers'!CO36-'urban numbers'!CO36</f>
        <v>7650.6677800011003</v>
      </c>
      <c r="CP36" s="52">
        <f>+'total numbers'!CP36-'urban numbers'!CP36</f>
        <v>7637.3547479999979</v>
      </c>
      <c r="CQ36" s="52">
        <f>+'total numbers'!CQ36-'urban numbers'!CQ36</f>
        <v>7619.9736439138997</v>
      </c>
      <c r="CR36" s="52">
        <f>+'total numbers'!CR36-'urban numbers'!CR36</f>
        <v>7598.735025243599</v>
      </c>
      <c r="CS36" s="52">
        <f>+'total numbers'!CS36-'urban numbers'!CS36</f>
        <v>7573.7285193840016</v>
      </c>
      <c r="CT36" s="52">
        <f>+'total numbers'!CT36-'urban numbers'!CT36</f>
        <v>7545.2361082839998</v>
      </c>
      <c r="CU36" s="52">
        <f>+'total numbers'!CU36-'urban numbers'!CU36</f>
        <v>7513.50403792</v>
      </c>
      <c r="CV36" s="52">
        <f>+'total numbers'!CV36-'urban numbers'!CV36</f>
        <v>7478.6396693715014</v>
      </c>
      <c r="CW36" s="52">
        <f>+'total numbers'!CW36-'urban numbers'!CW36</f>
        <v>7440.6612463260008</v>
      </c>
      <c r="CX36" s="52">
        <f>+'total numbers'!CX36-'urban numbers'!CX36</f>
        <v>7399.5526762400004</v>
      </c>
      <c r="CY36" s="52">
        <f>+'total numbers'!CY36-'urban numbers'!CY36</f>
        <v>7355.345170697201</v>
      </c>
      <c r="CZ36" s="52">
        <f>+'total numbers'!CZ36-'urban numbers'!CZ36</f>
        <v>7308.1190220499993</v>
      </c>
      <c r="DA36" s="52">
        <f>+'total numbers'!DA36-'urban numbers'!DA36</f>
        <v>7258.0274376843008</v>
      </c>
      <c r="DB36" s="52">
        <f>+'total numbers'!DB36-'urban numbers'!DB36</f>
        <v>7205.3448931750008</v>
      </c>
      <c r="DC36" s="52">
        <f>+'total numbers'!DC36-'urban numbers'!DC36</f>
        <v>7150.5505134391988</v>
      </c>
      <c r="DD36" s="52">
        <f>+'total numbers'!DD36-'urban numbers'!DD36</f>
        <v>7094.2970186370003</v>
      </c>
      <c r="DE36" s="52">
        <f>+'total numbers'!DE36-'urban numbers'!DE36</f>
        <v>7037.4295673400011</v>
      </c>
    </row>
    <row r="37" spans="1:109">
      <c r="A37" s="114">
        <v>1</v>
      </c>
      <c r="B37" s="3">
        <v>124</v>
      </c>
      <c r="C37" s="1" t="s">
        <v>452</v>
      </c>
      <c r="D37" s="52">
        <f>+'total numbers'!D37*'% rural'!E37/100</f>
        <v>107.16484326041584</v>
      </c>
      <c r="E37" s="52">
        <f>+'total numbers'!E37*'% rural'!F37/100</f>
        <v>121.37715373435445</v>
      </c>
      <c r="F37" s="52">
        <f>+'total numbers'!F37*'% rural'!G37/100</f>
        <v>137.43653922673383</v>
      </c>
      <c r="G37" s="52">
        <f>+'total numbers'!D37*'% rural'!H37/100</f>
        <v>106.39971395743325</v>
      </c>
      <c r="H37" s="52">
        <f>+'total numbers'!H37*'% rural'!I37/100</f>
        <v>177.87713223477812</v>
      </c>
      <c r="I37" s="52">
        <f>+'total numbers'!I37*'% rural'!J37/100</f>
        <v>203.42110725366183</v>
      </c>
      <c r="J37" s="52">
        <f>+'total numbers'!J37*'% rural'!K37/100</f>
        <v>233.51626040298433</v>
      </c>
      <c r="K37" s="52">
        <f>+'total numbers'!K37*'% rural'!L37/100</f>
        <v>269.13187213456445</v>
      </c>
      <c r="L37" s="52">
        <f>+'total numbers'!L37*'% rural'!M37/100</f>
        <v>311.45871979661729</v>
      </c>
      <c r="M37" s="52">
        <f>+'total numbers'!M37*'% rural'!N37/100</f>
        <v>361.95788033140377</v>
      </c>
      <c r="N37" s="52">
        <f>+'total numbers'!N37*'% rural'!O37/100</f>
        <v>422.41977106626234</v>
      </c>
      <c r="O37" s="52">
        <f>+'total numbers'!O37*'% rural'!P37/100</f>
        <v>495.03699652080445</v>
      </c>
      <c r="P37" s="52">
        <f>+'total numbers'!P37*'% rural'!Q37/100</f>
        <v>684.79835877027858</v>
      </c>
      <c r="Q37" s="52">
        <f>+'total numbers'!Q37*'% rural'!R37/100</f>
        <v>947.88346763094023</v>
      </c>
      <c r="R37" s="52">
        <f>+'total numbers'!R37*'% rural'!S37/100</f>
        <v>1315.2959592815657</v>
      </c>
      <c r="S37" s="52">
        <f>+'total numbers'!S37*'% rural'!T37/100</f>
        <v>1846.5795570224323</v>
      </c>
      <c r="T37" s="52">
        <f>+'total numbers'!T37*'% rural'!U37/100</f>
        <v>2572.0776362925376</v>
      </c>
      <c r="U37" s="52">
        <f>+'total numbers'!U37*'% rural'!V37/100</f>
        <v>2853.9701922319909</v>
      </c>
      <c r="V37" s="52">
        <f>+'total numbers'!V37*'% rural'!W37/100</f>
        <v>3186.4941157541571</v>
      </c>
      <c r="W37" s="52">
        <f>+'total numbers'!W37*'% rural'!X37/100</f>
        <v>3390.1866120562818</v>
      </c>
      <c r="X37" s="52">
        <f>+'total numbers'!X37*'% rural'!Y37/100</f>
        <v>3397.0599515983845</v>
      </c>
      <c r="Y37" s="52">
        <f>+'total numbers'!Y37*'% rural'!Z37/100</f>
        <v>3923.543090135629</v>
      </c>
      <c r="Z37" s="52">
        <f>+'total numbers'!Z37*'% rural'!AA37/100</f>
        <v>4444.3860515112547</v>
      </c>
      <c r="AA37" s="52">
        <f>+'total numbers'!AA37*'% rural'!AB37/100</f>
        <v>4834.3195934491778</v>
      </c>
      <c r="AB37" s="52">
        <f>+'total numbers'!AB37*'% rural'!AC37/100</f>
        <v>5328.5298098042249</v>
      </c>
      <c r="AC37" s="52">
        <f>+'total numbers'!AC37-'urban numbers'!AC37</f>
        <v>5381.4685747499989</v>
      </c>
      <c r="AD37" s="52">
        <f>+'total numbers'!AD37-'urban numbers'!AD37</f>
        <v>5412.6340414431997</v>
      </c>
      <c r="AE37" s="52">
        <f>+'total numbers'!AE37-'urban numbers'!AE37</f>
        <v>5437.297536526401</v>
      </c>
      <c r="AF37" s="52">
        <f>+'total numbers'!AF37-'urban numbers'!AF37</f>
        <v>5460.6133263491993</v>
      </c>
      <c r="AG37" s="52">
        <f>+'total numbers'!AG37-'urban numbers'!AG37</f>
        <v>5485.3313933879999</v>
      </c>
      <c r="AH37" s="52">
        <f>+'total numbers'!AH37-'urban numbers'!AH37</f>
        <v>5512.0018766400008</v>
      </c>
      <c r="AI37" s="52">
        <f>+'total numbers'!AI37-'urban numbers'!AI37</f>
        <v>5539.0478199705994</v>
      </c>
      <c r="AJ37" s="52">
        <f>+'total numbers'!AJ37-'urban numbers'!AJ37</f>
        <v>5563.0735053887001</v>
      </c>
      <c r="AK37" s="52">
        <f>+'total numbers'!AK37-'urban numbers'!AK37</f>
        <v>5579.3611364396002</v>
      </c>
      <c r="AL37" s="52">
        <f>+'total numbers'!AL37-'urban numbers'!AL37</f>
        <v>5582.5951520326016</v>
      </c>
      <c r="AM37" s="52">
        <f>+'total numbers'!AM37-'urban numbers'!AM37</f>
        <v>5568.6272584599992</v>
      </c>
      <c r="AN37" s="52">
        <f>+'total numbers'!AN37-'urban numbers'!AN37</f>
        <v>5536.2114283081992</v>
      </c>
      <c r="AO37" s="52">
        <f>+'total numbers'!AO37-'urban numbers'!AO37</f>
        <v>5488.3352594954995</v>
      </c>
      <c r="AP37" s="52">
        <f>+'total numbers'!AP37-'urban numbers'!AP37</f>
        <v>5432.5324665919998</v>
      </c>
      <c r="AQ37" s="52">
        <f>+'total numbers'!AQ37-'urban numbers'!AQ37</f>
        <v>5378.7796911312016</v>
      </c>
      <c r="AR37" s="52">
        <f>+'total numbers'!AR37-'urban numbers'!AR37</f>
        <v>5334.3135954000008</v>
      </c>
      <c r="AS37" s="52">
        <f>+'total numbers'!AS37-'urban numbers'!AS37</f>
        <v>5300.3382508704017</v>
      </c>
      <c r="AT37" s="52">
        <f>+'total numbers'!AT37-'urban numbers'!AT37</f>
        <v>5275.7410774068012</v>
      </c>
      <c r="AU37" s="52">
        <f>+'total numbers'!AU37-'urban numbers'!AU37</f>
        <v>5263.0701681600003</v>
      </c>
      <c r="AV37" s="52">
        <f>+'total numbers'!AV37-'urban numbers'!AV37</f>
        <v>5265.857070280199</v>
      </c>
      <c r="AW37" s="52">
        <f>+'total numbers'!AW37-'urban numbers'!AW37</f>
        <v>5287.1847879199995</v>
      </c>
      <c r="AX37" s="52">
        <f>+'total numbers'!AX37-'urban numbers'!AX37</f>
        <v>5330.6332454297008</v>
      </c>
      <c r="AY37" s="52">
        <f>+'total numbers'!AY37-'urban numbers'!AY37</f>
        <v>5395.6783294722009</v>
      </c>
      <c r="AZ37" s="52">
        <f>+'total numbers'!AZ37-'urban numbers'!AZ37</f>
        <v>5475.9395348930011</v>
      </c>
      <c r="BA37" s="52">
        <f>+'total numbers'!BA37-'urban numbers'!BA37</f>
        <v>5561.4685903019017</v>
      </c>
      <c r="BB37" s="52">
        <f>+'total numbers'!BB37-'urban numbers'!BB37</f>
        <v>5644.1689619699973</v>
      </c>
      <c r="BC37" s="52">
        <f>+'total numbers'!BC37-'urban numbers'!BC37</f>
        <v>5721.8670156141998</v>
      </c>
      <c r="BD37" s="52">
        <f>+'total numbers'!BD37-'urban numbers'!BD37</f>
        <v>5795.0566252733006</v>
      </c>
      <c r="BE37" s="52">
        <f>+'total numbers'!BE37-'urban numbers'!BE37</f>
        <v>5861.3393406545983</v>
      </c>
      <c r="BF37" s="52">
        <f>+'total numbers'!BF37-'urban numbers'!BF37</f>
        <v>5918.7887162065999</v>
      </c>
      <c r="BG37" s="52">
        <f>+'total numbers'!BG37-'urban numbers'!BG37</f>
        <v>5966.5265768600002</v>
      </c>
      <c r="BH37" s="52">
        <f>+'total numbers'!BH37-'urban numbers'!BH37</f>
        <v>6001.0807309599986</v>
      </c>
      <c r="BI37" s="52">
        <f>+'total numbers'!BI37-'urban numbers'!BI37</f>
        <v>6023.1088737504033</v>
      </c>
      <c r="BJ37" s="52">
        <f>+'total numbers'!BJ37-'urban numbers'!BJ37</f>
        <v>6041.2216238100009</v>
      </c>
      <c r="BK37" s="52">
        <f>+'total numbers'!BK37-'urban numbers'!BK37</f>
        <v>6067.6347297840002</v>
      </c>
      <c r="BL37" s="52">
        <f>+'total numbers'!BL37-'urban numbers'!BL37</f>
        <v>6110.7383584800009</v>
      </c>
      <c r="BM37" s="52">
        <f>+'total numbers'!BM37-'urban numbers'!BM37</f>
        <v>6174.4223292224997</v>
      </c>
      <c r="BN37" s="52">
        <f>+'total numbers'!BN37-'urban numbers'!BN37</f>
        <v>6254.6849358225991</v>
      </c>
      <c r="BO37" s="52">
        <f>+'total numbers'!BO37-'urban numbers'!BO37</f>
        <v>6342.263129592</v>
      </c>
      <c r="BP37" s="52">
        <f>+'total numbers'!BP37-'urban numbers'!BP37</f>
        <v>6423.2454624264028</v>
      </c>
      <c r="BQ37" s="52">
        <f>+'total numbers'!BQ37-'urban numbers'!BQ37</f>
        <v>6486.9862238999995</v>
      </c>
      <c r="BR37" s="52">
        <f>+'total numbers'!BR37-'urban numbers'!BR37</f>
        <v>6530.3847597428976</v>
      </c>
      <c r="BS37" s="52">
        <f>+'total numbers'!BS37-'urban numbers'!BS37</f>
        <v>6555.7140002298001</v>
      </c>
      <c r="BT37" s="52">
        <f>+'total numbers'!BT37-'urban numbers'!BT37</f>
        <v>6564.1015455749985</v>
      </c>
      <c r="BU37" s="52">
        <f>+'total numbers'!BU37-'urban numbers'!BU37</f>
        <v>6558.5402889566976</v>
      </c>
      <c r="BV37" s="52">
        <f>+'total numbers'!BV37-'urban numbers'!BV37</f>
        <v>6541.691815750004</v>
      </c>
      <c r="BW37" s="52">
        <f>+'total numbers'!BW37-'urban numbers'!BW37</f>
        <v>6513.0509966622012</v>
      </c>
      <c r="BX37" s="52">
        <f>+'total numbers'!BX37-'urban numbers'!BX37</f>
        <v>6472.5934109915979</v>
      </c>
      <c r="BY37" s="52">
        <f>+'total numbers'!BY37-'urban numbers'!BY37</f>
        <v>6424.303945525</v>
      </c>
      <c r="BZ37" s="52">
        <f>+'total numbers'!BZ37-'urban numbers'!BZ37</f>
        <v>6373.3368138287988</v>
      </c>
      <c r="CA37" s="52">
        <f>+'total numbers'!CA37-'urban numbers'!CA37</f>
        <v>6323.4758677999998</v>
      </c>
      <c r="CB37" s="52">
        <f>+'total numbers'!CB37-'urban numbers'!CB37</f>
        <v>6276.4965911405961</v>
      </c>
      <c r="CC37" s="52">
        <f>+'total numbers'!CC37-'urban numbers'!CC37</f>
        <v>6231.9438988109978</v>
      </c>
      <c r="CD37" s="52">
        <f>+'total numbers'!CD37-'urban numbers'!CD37</f>
        <v>6188.6354937225005</v>
      </c>
      <c r="CE37" s="52">
        <f>+'total numbers'!CE37-'urban numbers'!CE37</f>
        <v>6144.4620774350005</v>
      </c>
      <c r="CF37" s="52">
        <f>+'total numbers'!CF37-'urban numbers'!CF37</f>
        <v>6098.0525621399975</v>
      </c>
      <c r="CG37" s="52">
        <f>+'total numbers'!CG37-'urban numbers'!CG37</f>
        <v>6049.6668826000023</v>
      </c>
      <c r="CH37" s="52">
        <f>+'total numbers'!CH37-'urban numbers'!CH37</f>
        <v>6000.3966498689952</v>
      </c>
      <c r="CI37" s="52">
        <f>+'total numbers'!CI37-'urban numbers'!CI37</f>
        <v>5950.6671357077976</v>
      </c>
      <c r="CJ37" s="52">
        <f>+'total numbers'!CJ37-'urban numbers'!CJ37</f>
        <v>5900.9615350700005</v>
      </c>
      <c r="CK37" s="52">
        <f>+'total numbers'!CK37-'urban numbers'!CK37</f>
        <v>5851.6165381799983</v>
      </c>
      <c r="CL37" s="52">
        <f>+'total numbers'!CL37-'urban numbers'!CL37</f>
        <v>5802.7403103929973</v>
      </c>
      <c r="CM37" s="52">
        <f>+'total numbers'!CM37-'urban numbers'!CM37</f>
        <v>5754.375660415797</v>
      </c>
      <c r="CN37" s="52">
        <f>+'total numbers'!CN37-'urban numbers'!CN37</f>
        <v>5706.680146965602</v>
      </c>
      <c r="CO37" s="52">
        <f>+'total numbers'!CO37-'urban numbers'!CO37</f>
        <v>5659.7863244229957</v>
      </c>
      <c r="CP37" s="52">
        <f>+'total numbers'!CP37-'urban numbers'!CP37</f>
        <v>5613.7830548800011</v>
      </c>
      <c r="CQ37" s="52">
        <f>+'total numbers'!CQ37-'urban numbers'!CQ37</f>
        <v>5568.7297836500002</v>
      </c>
      <c r="CR37" s="52">
        <f>+'total numbers'!CR37-'urban numbers'!CR37</f>
        <v>5524.6026564371969</v>
      </c>
      <c r="CS37" s="52">
        <f>+'total numbers'!CS37-'urban numbers'!CS37</f>
        <v>5481.2889064409974</v>
      </c>
      <c r="CT37" s="52">
        <f>+'total numbers'!CT37-'urban numbers'!CT37</f>
        <v>5438.6396280060035</v>
      </c>
      <c r="CU37" s="52">
        <f>+'total numbers'!CU37-'urban numbers'!CU37</f>
        <v>5396.5282902099971</v>
      </c>
      <c r="CV37" s="52">
        <f>+'total numbers'!CV37-'urban numbers'!CV37</f>
        <v>5354.9170524647998</v>
      </c>
      <c r="CW37" s="52">
        <f>+'total numbers'!CW37-'urban numbers'!CW37</f>
        <v>5313.790190419204</v>
      </c>
      <c r="CX37" s="52">
        <f>+'total numbers'!CX37-'urban numbers'!CX37</f>
        <v>5273.0712338485973</v>
      </c>
      <c r="CY37" s="52">
        <f>+'total numbers'!CY37-'urban numbers'!CY37</f>
        <v>5232.6765849999974</v>
      </c>
      <c r="CZ37" s="52">
        <f>+'total numbers'!CZ37-'urban numbers'!CZ37</f>
        <v>5192.5370229599976</v>
      </c>
      <c r="DA37" s="52">
        <f>+'total numbers'!DA37-'urban numbers'!DA37</f>
        <v>5152.6325013408059</v>
      </c>
      <c r="DB37" s="52">
        <f>+'total numbers'!DB37-'urban numbers'!DB37</f>
        <v>5112.9403507445968</v>
      </c>
      <c r="DC37" s="52">
        <f>+'total numbers'!DC37-'urban numbers'!DC37</f>
        <v>5073.3785116485014</v>
      </c>
      <c r="DD37" s="52">
        <f>+'total numbers'!DD37-'urban numbers'!DD37</f>
        <v>5033.8640343180014</v>
      </c>
      <c r="DE37" s="52">
        <f>+'total numbers'!DE37-'urban numbers'!DE37</f>
        <v>4994.3559317399995</v>
      </c>
    </row>
    <row r="38" spans="1:109">
      <c r="A38" s="114">
        <v>8</v>
      </c>
      <c r="B38" s="3">
        <v>132</v>
      </c>
      <c r="C38" s="1" t="s">
        <v>645</v>
      </c>
      <c r="D38" s="52">
        <f>+'total numbers'!D38*'% rural'!E38/100</f>
        <v>58.056177399853524</v>
      </c>
      <c r="E38" s="52">
        <f>+'total numbers'!E38*'% rural'!F38/100</f>
        <v>58.144496748189077</v>
      </c>
      <c r="F38" s="52">
        <f>+'total numbers'!F38*'% rural'!G38/100</f>
        <v>58.248993226013397</v>
      </c>
      <c r="G38" s="52">
        <f>+'total numbers'!D38*'% rural'!H38/100</f>
        <v>57.763434639343565</v>
      </c>
      <c r="H38" s="52">
        <f>+'total numbers'!H38*'% rural'!I38/100</f>
        <v>58.431432625634876</v>
      </c>
      <c r="I38" s="52">
        <f>+'total numbers'!I38*'% rural'!J38/100</f>
        <v>58.507468290082812</v>
      </c>
      <c r="J38" s="52">
        <f>+'total numbers'!J38*'% rural'!K38/100</f>
        <v>58.571950730408702</v>
      </c>
      <c r="K38" s="52">
        <f>+'total numbers'!K38*'% rural'!L38/100</f>
        <v>58.623673529967803</v>
      </c>
      <c r="L38" s="52">
        <f>+'total numbers'!L38*'% rural'!M38/100</f>
        <v>58.661310742838644</v>
      </c>
      <c r="M38" s="52">
        <f>+'total numbers'!M38*'% rural'!N38/100</f>
        <v>58.683405071532825</v>
      </c>
      <c r="N38" s="52">
        <f>+'total numbers'!N38*'% rural'!O38/100</f>
        <v>58.688354875464675</v>
      </c>
      <c r="O38" s="52">
        <f>+'total numbers'!O38*'% rural'!P38/100</f>
        <v>58.674399894542027</v>
      </c>
      <c r="P38" s="52">
        <f>+'total numbers'!P38*'% rural'!Q38/100</f>
        <v>58.935267437579242</v>
      </c>
      <c r="Q38" s="52">
        <f>+'total numbers'!Q38*'% rural'!R38/100</f>
        <v>59.174076324000119</v>
      </c>
      <c r="R38" s="52">
        <f>+'total numbers'!R38*'% rural'!S38/100</f>
        <v>59.388108388126675</v>
      </c>
      <c r="S38" s="52">
        <f>+'total numbers'!S38*'% rural'!T38/100</f>
        <v>59.574358092544287</v>
      </c>
      <c r="T38" s="52">
        <f>+'total numbers'!T38*'% rural'!U38/100</f>
        <v>59.729502485228984</v>
      </c>
      <c r="U38" s="52">
        <f>+'total numbers'!U38*'% rural'!V38/100</f>
        <v>60.562366447491925</v>
      </c>
      <c r="V38" s="52">
        <f>+'total numbers'!V38*'% rural'!W38/100</f>
        <v>61.366825531801517</v>
      </c>
      <c r="W38" s="52">
        <f>+'total numbers'!W38*'% rural'!X38/100</f>
        <v>62.136961218488644</v>
      </c>
      <c r="X38" s="52">
        <f>+'total numbers'!X38*'% rural'!Y38/100</f>
        <v>62.86610640952162</v>
      </c>
      <c r="Y38" s="52">
        <f>+'total numbers'!Y38*'% rural'!Z38/100</f>
        <v>63.546756329373345</v>
      </c>
      <c r="Z38" s="52">
        <f>+'total numbers'!Z38*'% rural'!AA38/100</f>
        <v>75.464471457934764</v>
      </c>
      <c r="AA38" s="52">
        <f>+'total numbers'!AA38*'% rural'!AB38/100</f>
        <v>89.516929683338589</v>
      </c>
      <c r="AB38" s="52">
        <f>+'total numbers'!AB38*'% rural'!AC38/100</f>
        <v>106.05288536159419</v>
      </c>
      <c r="AC38" s="52">
        <f>+'total numbers'!AC38-'urban numbers'!AC38</f>
        <v>125.46626838</v>
      </c>
      <c r="AD38" s="52">
        <f>+'total numbers'!AD38-'urban numbers'!AD38</f>
        <v>129.72557946879999</v>
      </c>
      <c r="AE38" s="52">
        <f>+'total numbers'!AE38-'urban numbers'!AE38</f>
        <v>133.3612330135</v>
      </c>
      <c r="AF38" s="52">
        <f>+'total numbers'!AF38-'urban numbers'!AF38</f>
        <v>136.69068007459998</v>
      </c>
      <c r="AG38" s="52">
        <f>+'total numbers'!AG38-'urban numbers'!AG38</f>
        <v>139.96208981040002</v>
      </c>
      <c r="AH38" s="52">
        <f>+'total numbers'!AH38-'urban numbers'!AH38</f>
        <v>143.35391439</v>
      </c>
      <c r="AI38" s="52">
        <f>+'total numbers'!AI38-'urban numbers'!AI38</f>
        <v>146.9689616094</v>
      </c>
      <c r="AJ38" s="52">
        <f>+'total numbers'!AJ38-'urban numbers'!AJ38</f>
        <v>150.84538922499999</v>
      </c>
      <c r="AK38" s="52">
        <f>+'total numbers'!AK38-'urban numbers'!AK38</f>
        <v>154.95846330799998</v>
      </c>
      <c r="AL38" s="52">
        <f>+'total numbers'!AL38-'urban numbers'!AL38</f>
        <v>159.23839215960001</v>
      </c>
      <c r="AM38" s="52">
        <f>+'total numbers'!AM38-'urban numbers'!AM38</f>
        <v>163.60750724000002</v>
      </c>
      <c r="AN38" s="52">
        <f>+'total numbers'!AN38-'urban numbers'!AN38</f>
        <v>168.02199750160003</v>
      </c>
      <c r="AO38" s="52">
        <f>+'total numbers'!AO38-'urban numbers'!AO38</f>
        <v>172.507980417</v>
      </c>
      <c r="AP38" s="52">
        <f>+'total numbers'!AP38-'urban numbers'!AP38</f>
        <v>177.1733742625</v>
      </c>
      <c r="AQ38" s="52">
        <f>+'total numbers'!AQ38-'urban numbers'!AQ38</f>
        <v>182.16787149959998</v>
      </c>
      <c r="AR38" s="52">
        <f>+'total numbers'!AR38-'urban numbers'!AR38</f>
        <v>187.55138475000001</v>
      </c>
      <c r="AS38" s="52">
        <f>+'total numbers'!AS38-'urban numbers'!AS38</f>
        <v>193.42395945600001</v>
      </c>
      <c r="AT38" s="52">
        <f>+'total numbers'!AT38-'urban numbers'!AT38</f>
        <v>199.62769586940001</v>
      </c>
      <c r="AU38" s="52">
        <f>+'total numbers'!AU38-'urban numbers'!AU38</f>
        <v>205.65644141519999</v>
      </c>
      <c r="AV38" s="52">
        <f>+'total numbers'!AV38-'urban numbers'!AV38</f>
        <v>210.833973337</v>
      </c>
      <c r="AW38" s="52">
        <f>+'total numbers'!AW38-'urban numbers'!AW38</f>
        <v>214.70507310000002</v>
      </c>
      <c r="AX38" s="52">
        <f>+'total numbers'!AX38-'urban numbers'!AX38</f>
        <v>217.06278323520002</v>
      </c>
      <c r="AY38" s="52">
        <f>+'total numbers'!AY38-'urban numbers'!AY38</f>
        <v>218.10118744959996</v>
      </c>
      <c r="AZ38" s="52">
        <f>+'total numbers'!AZ38-'urban numbers'!AZ38</f>
        <v>218.25936155939996</v>
      </c>
      <c r="BA38" s="52">
        <f>+'total numbers'!BA38-'urban numbers'!BA38</f>
        <v>218.18121872500001</v>
      </c>
      <c r="BB38" s="52">
        <f>+'total numbers'!BB38-'urban numbers'!BB38</f>
        <v>218.33102201999998</v>
      </c>
      <c r="BC38" s="52">
        <f>+'total numbers'!BC38-'urban numbers'!BC38</f>
        <v>218.85852369219998</v>
      </c>
      <c r="BD38" s="52">
        <f>+'total numbers'!BD38-'urban numbers'!BD38</f>
        <v>219.62793046620004</v>
      </c>
      <c r="BE38" s="52">
        <f>+'total numbers'!BE38-'urban numbers'!BE38</f>
        <v>220.46173077359998</v>
      </c>
      <c r="BF38" s="52">
        <f>+'total numbers'!BF38-'urban numbers'!BF38</f>
        <v>221.05088457279999</v>
      </c>
      <c r="BG38" s="52">
        <f>+'total numbers'!BG38-'urban numbers'!BG38</f>
        <v>221.14967951999998</v>
      </c>
      <c r="BH38" s="52">
        <f>+'total numbers'!BH38-'urban numbers'!BH38</f>
        <v>220.71815634149999</v>
      </c>
      <c r="BI38" s="52">
        <f>+'total numbers'!BI38-'urban numbers'!BI38</f>
        <v>219.79394535980003</v>
      </c>
      <c r="BJ38" s="52">
        <f>+'total numbers'!BJ38-'urban numbers'!BJ38</f>
        <v>218.31001350000003</v>
      </c>
      <c r="BK38" s="52">
        <f>+'total numbers'!BK38-'urban numbers'!BK38</f>
        <v>216.25366370739999</v>
      </c>
      <c r="BL38" s="52">
        <f>+'total numbers'!BL38-'urban numbers'!BL38</f>
        <v>213.68850600000002</v>
      </c>
      <c r="BM38" s="52">
        <f>+'total numbers'!BM38-'urban numbers'!BM38</f>
        <v>210.53793907299999</v>
      </c>
      <c r="BN38" s="52">
        <f>+'total numbers'!BN38-'urban numbers'!BN38</f>
        <v>206.89883850340001</v>
      </c>
      <c r="BO38" s="52">
        <f>+'total numbers'!BO38-'urban numbers'!BO38</f>
        <v>203.26730886250002</v>
      </c>
      <c r="BP38" s="52">
        <f>+'total numbers'!BP38-'urban numbers'!BP38</f>
        <v>200.31769541899999</v>
      </c>
      <c r="BQ38" s="52">
        <f>+'total numbers'!BQ38-'urban numbers'!BQ38</f>
        <v>198.5466692</v>
      </c>
      <c r="BR38" s="52">
        <f>+'total numbers'!BR38-'urban numbers'!BR38</f>
        <v>198.26750174719996</v>
      </c>
      <c r="BS38" s="52">
        <f>+'total numbers'!BS38-'urban numbers'!BS38</f>
        <v>199.38065170329997</v>
      </c>
      <c r="BT38" s="52">
        <f>+'total numbers'!BT38-'urban numbers'!BT38</f>
        <v>201.45183268</v>
      </c>
      <c r="BU38" s="52">
        <f>+'total numbers'!BU38-'urban numbers'!BU38</f>
        <v>203.75063228619999</v>
      </c>
      <c r="BV38" s="52">
        <f>+'total numbers'!BV38-'urban numbers'!BV38</f>
        <v>205.70124130000002</v>
      </c>
      <c r="BW38" s="52">
        <f>+'total numbers'!BW38-'urban numbers'!BW38</f>
        <v>207.10845779679997</v>
      </c>
      <c r="BX38" s="52">
        <f>+'total numbers'!BX38-'urban numbers'!BX38</f>
        <v>208.10563076979997</v>
      </c>
      <c r="BY38" s="52">
        <f>+'total numbers'!BY38-'urban numbers'!BY38</f>
        <v>208.80994482400001</v>
      </c>
      <c r="BZ38" s="52">
        <f>+'total numbers'!BZ38-'urban numbers'!BZ38</f>
        <v>209.46589987519999</v>
      </c>
      <c r="CA38" s="52">
        <f>+'total numbers'!CA38-'urban numbers'!CA38</f>
        <v>210.25757213999998</v>
      </c>
      <c r="CB38" s="52">
        <f>+'total numbers'!CB38-'urban numbers'!CB38</f>
        <v>211.1887510434</v>
      </c>
      <c r="CC38" s="52">
        <f>+'total numbers'!CC38-'urban numbers'!CC38</f>
        <v>212.158325848</v>
      </c>
      <c r="CD38" s="52">
        <f>+'total numbers'!CD38-'urban numbers'!CD38</f>
        <v>213.1420296</v>
      </c>
      <c r="CE38" s="52">
        <f>+'total numbers'!CE38-'urban numbers'!CE38</f>
        <v>214.10104663800001</v>
      </c>
      <c r="CF38" s="52">
        <f>+'total numbers'!CF38-'urban numbers'!CF38</f>
        <v>215.00780168</v>
      </c>
      <c r="CG38" s="52">
        <f>+'total numbers'!CG38-'urban numbers'!CG38</f>
        <v>215.85791452499996</v>
      </c>
      <c r="CH38" s="52">
        <f>+'total numbers'!CH38-'urban numbers'!CH38</f>
        <v>216.66100807840002</v>
      </c>
      <c r="CI38" s="52">
        <f>+'total numbers'!CI38-'urban numbers'!CI38</f>
        <v>217.41575572800002</v>
      </c>
      <c r="CJ38" s="52">
        <f>+'total numbers'!CJ38-'urban numbers'!CJ38</f>
        <v>218.12280387449999</v>
      </c>
      <c r="CK38" s="52">
        <f>+'total numbers'!CK38-'urban numbers'!CK38</f>
        <v>218.78265615999999</v>
      </c>
      <c r="CL38" s="52">
        <f>+'total numbers'!CL38-'urban numbers'!CL38</f>
        <v>219.39514935750003</v>
      </c>
      <c r="CM38" s="52">
        <f>+'total numbers'!CM38-'urban numbers'!CM38</f>
        <v>219.95862508499994</v>
      </c>
      <c r="CN38" s="52">
        <f>+'total numbers'!CN38-'urban numbers'!CN38</f>
        <v>220.47103919750003</v>
      </c>
      <c r="CO38" s="52">
        <f>+'total numbers'!CO38-'urban numbers'!CO38</f>
        <v>220.92967442700001</v>
      </c>
      <c r="CP38" s="52">
        <f>+'total numbers'!CP38-'urban numbers'!CP38</f>
        <v>221.33505803999998</v>
      </c>
      <c r="CQ38" s="52">
        <f>+'total numbers'!CQ38-'urban numbers'!CQ38</f>
        <v>221.68352899569999</v>
      </c>
      <c r="CR38" s="52">
        <f>+'total numbers'!CR38-'urban numbers'!CR38</f>
        <v>221.97671518769999</v>
      </c>
      <c r="CS38" s="52">
        <f>+'total numbers'!CS38-'urban numbers'!CS38</f>
        <v>222.2238919556001</v>
      </c>
      <c r="CT38" s="52">
        <f>+'total numbers'!CT38-'urban numbers'!CT38</f>
        <v>222.43994253899996</v>
      </c>
      <c r="CU38" s="52">
        <f>+'total numbers'!CU38-'urban numbers'!CU38</f>
        <v>222.6322548</v>
      </c>
      <c r="CV38" s="52">
        <f>+'total numbers'!CV38-'urban numbers'!CV38</f>
        <v>222.80071572760005</v>
      </c>
      <c r="CW38" s="52">
        <f>+'total numbers'!CW38-'urban numbers'!CW38</f>
        <v>222.93660169599997</v>
      </c>
      <c r="CX38" s="52">
        <f>+'total numbers'!CX38-'urban numbers'!CX38</f>
        <v>223.02693854309996</v>
      </c>
      <c r="CY38" s="52">
        <f>+'total numbers'!CY38-'urban numbers'!CY38</f>
        <v>223.05502568399993</v>
      </c>
      <c r="CZ38" s="52">
        <f>+'total numbers'!CZ38-'urban numbers'!CZ38</f>
        <v>223.00224437999998</v>
      </c>
      <c r="DA38" s="52">
        <f>+'total numbers'!DA38-'urban numbers'!DA38</f>
        <v>222.84733041599998</v>
      </c>
      <c r="DB38" s="52">
        <f>+'total numbers'!DB38-'urban numbers'!DB38</f>
        <v>222.56955324779994</v>
      </c>
      <c r="DC38" s="52">
        <f>+'total numbers'!DC38-'urban numbers'!DC38</f>
        <v>222.14870224399999</v>
      </c>
      <c r="DD38" s="52">
        <f>+'total numbers'!DD38-'urban numbers'!DD38</f>
        <v>221.56599044180007</v>
      </c>
      <c r="DE38" s="52">
        <f>+'total numbers'!DE38-'urban numbers'!DE38</f>
        <v>220.80235436999999</v>
      </c>
    </row>
    <row r="39" spans="1:109">
      <c r="A39" s="114">
        <v>4</v>
      </c>
      <c r="B39" s="3">
        <v>136</v>
      </c>
      <c r="C39" s="1" t="s">
        <v>585</v>
      </c>
      <c r="D39" s="52">
        <f>+'total numbers'!D39*'% rural'!E39/100</f>
        <v>1.9533984501981165</v>
      </c>
      <c r="E39" s="52">
        <f>+'total numbers'!E39*'% rural'!F39/100</f>
        <v>2.0367827084025532</v>
      </c>
      <c r="F39" s="52">
        <f>+'total numbers'!F39*'% rural'!G39/100</f>
        <v>2.1207123673728474</v>
      </c>
      <c r="G39" s="52">
        <f>+'total numbers'!D39*'% rural'!H39/100</f>
        <v>1.740646063810847</v>
      </c>
      <c r="H39" s="52">
        <f>+'total numbers'!H39*'% rural'!I39/100</f>
        <v>2.2882437699927713</v>
      </c>
      <c r="I39" s="52">
        <f>+'total numbers'!I39*'% rural'!J39/100</f>
        <v>2.370651245527402</v>
      </c>
      <c r="J39" s="52">
        <f>+'total numbers'!J39*'% rural'!K39/100</f>
        <v>2.4511942937108646</v>
      </c>
      <c r="K39" s="52">
        <f>+'total numbers'!K39*'% rural'!L39/100</f>
        <v>2.529013605870067</v>
      </c>
      <c r="L39" s="52">
        <f>+'total numbers'!L39*'% rural'!M39/100</f>
        <v>2.6031215294440346</v>
      </c>
      <c r="M39" s="52">
        <f>+'total numbers'!M39*'% rural'!N39/100</f>
        <v>2.6723868013741892</v>
      </c>
      <c r="N39" s="52">
        <f>+'total numbers'!N39*'% rural'!O39/100</f>
        <v>2.7355176410660449</v>
      </c>
      <c r="O39" s="52">
        <f>+'total numbers'!O39*'% rural'!P39/100</f>
        <v>2.7910430365702297</v>
      </c>
      <c r="P39" s="52">
        <f>+'total numbers'!P39*'% rural'!Q39/100</f>
        <v>2.7097571970969851</v>
      </c>
      <c r="Q39" s="52">
        <f>+'total numbers'!Q39*'% rural'!R39/100</f>
        <v>2.6199511427293345</v>
      </c>
      <c r="R39" s="52">
        <f>+'total numbers'!R39*'% rural'!S39/100</f>
        <v>2.5211471767403992</v>
      </c>
      <c r="S39" s="52">
        <f>+'total numbers'!S39*'% rural'!T39/100</f>
        <v>2.4128452228602799</v>
      </c>
      <c r="T39" s="52">
        <f>+'total numbers'!T39*'% rural'!U39/100</f>
        <v>2.2945218640806639</v>
      </c>
      <c r="U39" s="52">
        <f>+'total numbers'!U39*'% rural'!V39/100</f>
        <v>2.1680382736610739</v>
      </c>
      <c r="V39" s="52">
        <f>+'total numbers'!V39*'% rural'!W39/100</f>
        <v>2.0301033513646511</v>
      </c>
      <c r="W39" s="52">
        <f>+'total numbers'!W39*'% rural'!X39/100</f>
        <v>1.8800777468246448</v>
      </c>
      <c r="X39" s="52">
        <f>+'total numbers'!X39*'% rural'!Y39/100</f>
        <v>1.7172916328735972</v>
      </c>
      <c r="Y39" s="52">
        <f>+'total numbers'!Y39*'% rural'!Z39/100</f>
        <v>1.5410433639213792</v>
      </c>
      <c r="Z39" s="52">
        <f>+'total numbers'!Z39*'% rural'!AA39/100</f>
        <v>1.3081945311737977</v>
      </c>
      <c r="AA39" s="52">
        <f>+'total numbers'!AA39*'% rural'!AB39/100</f>
        <v>1.0744062476671992</v>
      </c>
      <c r="AB39" s="52">
        <f>+'total numbers'!AB39*'% rural'!AC39/100</f>
        <v>0.83967568319999975</v>
      </c>
      <c r="AC39" s="52">
        <f>+'total numbers'!AC39-'urban numbers'!AC39</f>
        <v>0.6039999999999992</v>
      </c>
      <c r="AD39" s="52">
        <f>+'total numbers'!AD39-'urban numbers'!AD39</f>
        <v>0.24899999999999967</v>
      </c>
      <c r="AE39" s="52">
        <f>+'total numbers'!AE39-'urban numbers'!AE39</f>
        <v>3.6999999999999034E-2</v>
      </c>
      <c r="AF39" s="52">
        <f>+'total numbers'!AF39-'urban numbers'!AF39</f>
        <v>-5.7999999999999829E-2</v>
      </c>
      <c r="AG39" s="52">
        <f>+'total numbers'!AG39-'urban numbers'!AG39</f>
        <v>-6.2000000000000277E-2</v>
      </c>
      <c r="AH39" s="52">
        <f>+'total numbers'!AH39-'urban numbers'!AH39</f>
        <v>-9.9999999999944578E-4</v>
      </c>
      <c r="AI39" s="52">
        <f>+'total numbers'!AI39-'urban numbers'!AI39</f>
        <v>-9.7000000000000419E-2</v>
      </c>
      <c r="AJ39" s="52">
        <f>+'total numbers'!AJ39-'urban numbers'!AJ39</f>
        <v>-0.17499999999999982</v>
      </c>
      <c r="AK39" s="52">
        <f>+'total numbers'!AK39-'urban numbers'!AK39</f>
        <v>-0.25300000000000011</v>
      </c>
      <c r="AL39" s="52">
        <f>+'total numbers'!AL39-'urban numbers'!AL39</f>
        <v>-0.35299999999999976</v>
      </c>
      <c r="AM39" s="52">
        <f>+'total numbers'!AM39-'urban numbers'!AM39</f>
        <v>-0.48900000000000077</v>
      </c>
      <c r="AN39" s="52">
        <f>+'total numbers'!AN39-'urban numbers'!AN39</f>
        <v>-0.26900000000000013</v>
      </c>
      <c r="AO39" s="52">
        <f>+'total numbers'!AO39-'urban numbers'!AO39</f>
        <v>-9.6000000000000085E-2</v>
      </c>
      <c r="AP39" s="52">
        <f>+'total numbers'!AP39-'urban numbers'!AP39</f>
        <v>3.9999999999999147E-2</v>
      </c>
      <c r="AQ39" s="52">
        <f>+'total numbers'!AQ39-'urban numbers'!AQ39</f>
        <v>0.15300000000000047</v>
      </c>
      <c r="AR39" s="52">
        <f>+'total numbers'!AR39-'urban numbers'!AR39</f>
        <v>0.25699999999999967</v>
      </c>
      <c r="AS39" s="52">
        <f>+'total numbers'!AS39-'urban numbers'!AS39</f>
        <v>0.14900000000000091</v>
      </c>
      <c r="AT39" s="52">
        <f>+'total numbers'!AT39-'urban numbers'!AT39</f>
        <v>3.6999999999999034E-2</v>
      </c>
      <c r="AU39" s="52">
        <f>+'total numbers'!AU39-'urban numbers'!AU39</f>
        <v>-4.3000000000001037E-2</v>
      </c>
      <c r="AV39" s="52">
        <f>+'total numbers'!AV39-'urban numbers'!AV39</f>
        <v>-4.4999999999999929E-2</v>
      </c>
      <c r="AW39" s="52">
        <f>+'total numbers'!AW39-'urban numbers'!AW39</f>
        <v>6.5999999999998948E-2</v>
      </c>
      <c r="AX39" s="52">
        <f>+'total numbers'!AX39-'urban numbers'!AX39</f>
        <v>-0.30000000000000071</v>
      </c>
      <c r="AY39" s="52">
        <f>+'total numbers'!AY39-'urban numbers'!AY39</f>
        <v>-0.5519999999999996</v>
      </c>
      <c r="AZ39" s="52">
        <f>+'total numbers'!AZ39-'urban numbers'!AZ39</f>
        <v>-0.70600000000000129</v>
      </c>
      <c r="BA39" s="52">
        <f>+'total numbers'!BA39-'urban numbers'!BA39</f>
        <v>-0.78699999999999903</v>
      </c>
      <c r="BB39" s="52">
        <f>+'total numbers'!BB39-'urban numbers'!BB39</f>
        <v>-0.81899999999999906</v>
      </c>
      <c r="BC39" s="52">
        <f>+'total numbers'!BC39-'urban numbers'!BC39</f>
        <v>-0.59399999999999942</v>
      </c>
      <c r="BD39" s="52">
        <f>+'total numbers'!BD39-'urban numbers'!BD39</f>
        <v>-0.31599999999999895</v>
      </c>
      <c r="BE39" s="52">
        <f>+'total numbers'!BE39-'urban numbers'!BE39</f>
        <v>-2.5000000000000355E-2</v>
      </c>
      <c r="BF39" s="52">
        <f>+'total numbers'!BF39-'urban numbers'!BF39</f>
        <v>0.22500000000000142</v>
      </c>
      <c r="BG39" s="52">
        <f>+'total numbers'!BG39-'urban numbers'!BG39</f>
        <v>0.39900000000000091</v>
      </c>
      <c r="BH39" s="52">
        <f>+'total numbers'!BH39-'urban numbers'!BH39</f>
        <v>0.27499999999999858</v>
      </c>
      <c r="BI39" s="52">
        <f>+'total numbers'!BI39-'urban numbers'!BI39</f>
        <v>7.3999999999998067E-2</v>
      </c>
      <c r="BJ39" s="52">
        <f>+'total numbers'!BJ39-'urban numbers'!BJ39</f>
        <v>-0.14499999999999957</v>
      </c>
      <c r="BK39" s="52">
        <f>+'total numbers'!BK39-'urban numbers'!BK39</f>
        <v>-0.29599999999999937</v>
      </c>
      <c r="BL39" s="52">
        <f>+'total numbers'!BL39-'urban numbers'!BL39</f>
        <v>-0.3160000000000025</v>
      </c>
      <c r="BM39" s="52">
        <f>+'total numbers'!BM39-'urban numbers'!BM39</f>
        <v>-0.38799999999999812</v>
      </c>
      <c r="BN39" s="52">
        <f>+'total numbers'!BN39-'urban numbers'!BN39</f>
        <v>-0.32900000000000063</v>
      </c>
      <c r="BO39" s="52">
        <f>+'total numbers'!BO39-'urban numbers'!BO39</f>
        <v>-0.16799999999999926</v>
      </c>
      <c r="BP39" s="52">
        <f>+'total numbers'!BP39-'urban numbers'!BP39</f>
        <v>5.2999999999997272E-2</v>
      </c>
      <c r="BQ39" s="52">
        <f>+'total numbers'!BQ39-'urban numbers'!BQ39</f>
        <v>0.30100000000000193</v>
      </c>
      <c r="BR39" s="52">
        <f>+'total numbers'!BR39-'urban numbers'!BR39</f>
        <v>0.56500000000000128</v>
      </c>
      <c r="BS39" s="52">
        <f>+'total numbers'!BS39-'urban numbers'!BS39</f>
        <v>0.85099999999999909</v>
      </c>
      <c r="BT39" s="52">
        <f>+'total numbers'!BT39-'urban numbers'!BT39</f>
        <v>1.1600000000000001</v>
      </c>
      <c r="BU39" s="52">
        <f>+'total numbers'!BU39-'urban numbers'!BU39</f>
        <v>1.4980000000000011</v>
      </c>
      <c r="BV39" s="52">
        <f>+'total numbers'!BV39-'urban numbers'!BV39</f>
        <v>1.8659999999999997</v>
      </c>
      <c r="BW39" s="52">
        <f>+'total numbers'!BW39-'urban numbers'!BW39</f>
        <v>2.259999999999998</v>
      </c>
      <c r="BX39" s="52">
        <f>+'total numbers'!BX39-'urban numbers'!BX39</f>
        <v>2.6670000000000016</v>
      </c>
      <c r="BY39" s="52">
        <f>+'total numbers'!BY39-'urban numbers'!BY39</f>
        <v>3.0630000000000024</v>
      </c>
      <c r="BZ39" s="52">
        <f>+'total numbers'!BZ39-'urban numbers'!BZ39</f>
        <v>3.4159999999999968</v>
      </c>
      <c r="CA39" s="52">
        <f>+'total numbers'!CA39-'urban numbers'!CA39</f>
        <v>3.7049999999999983</v>
      </c>
      <c r="CB39" s="52">
        <f>+'total numbers'!CB39-'urban numbers'!CB39</f>
        <v>3.9179999999999993</v>
      </c>
      <c r="CC39" s="52">
        <f>+'total numbers'!CC39-'urban numbers'!CC39</f>
        <v>4.0549999999999997</v>
      </c>
      <c r="CD39" s="52">
        <f>+'total numbers'!CD39-'urban numbers'!CD39</f>
        <v>4.1159999999999997</v>
      </c>
      <c r="CE39" s="52">
        <f>+'total numbers'!CE39-'urban numbers'!CE39</f>
        <v>4.1029999999999944</v>
      </c>
      <c r="CF39" s="52">
        <f>+'total numbers'!CF39-'urban numbers'!CF39</f>
        <v>4.0169999999999959</v>
      </c>
      <c r="CG39" s="52">
        <f>+'total numbers'!CG39-'urban numbers'!CG39</f>
        <v>3.8589999999999947</v>
      </c>
      <c r="CH39" s="52">
        <f>+'total numbers'!CH39-'urban numbers'!CH39</f>
        <v>3.6280000000000001</v>
      </c>
      <c r="CI39" s="52">
        <f>+'total numbers'!CI39-'urban numbers'!CI39</f>
        <v>3.328000000000003</v>
      </c>
      <c r="CJ39" s="52">
        <f>+'total numbers'!CJ39-'urban numbers'!CJ39</f>
        <v>2.9660000000000011</v>
      </c>
      <c r="CK39" s="52">
        <f>+'total numbers'!CK39-'urban numbers'!CK39</f>
        <v>2.5480000000000018</v>
      </c>
      <c r="CL39" s="52">
        <f>+'total numbers'!CL39-'urban numbers'!CL39</f>
        <v>2.2750000000000057</v>
      </c>
      <c r="CM39" s="52">
        <f>+'total numbers'!CM39-'urban numbers'!CM39</f>
        <v>1.9520000000000053</v>
      </c>
      <c r="CN39" s="52">
        <f>+'total numbers'!CN39-'urban numbers'!CN39</f>
        <v>1.5940000000000012</v>
      </c>
      <c r="CO39" s="52">
        <f>+'total numbers'!CO39-'urban numbers'!CO39</f>
        <v>1.2169999999999987</v>
      </c>
      <c r="CP39" s="52">
        <f>+'total numbers'!CP39-'urban numbers'!CP39</f>
        <v>0.83599999999999852</v>
      </c>
      <c r="CQ39" s="52">
        <f>+'total numbers'!CQ39-'urban numbers'!CQ39</f>
        <v>0.45700000000000784</v>
      </c>
      <c r="CR39" s="52">
        <f>+'total numbers'!CR39-'urban numbers'!CR39</f>
        <v>7.9999999999998295E-2</v>
      </c>
      <c r="CS39" s="52">
        <f>+'total numbers'!CS39-'urban numbers'!CS39</f>
        <v>-0.29899999999999949</v>
      </c>
      <c r="CT39" s="52">
        <f>+'total numbers'!CT39-'urban numbers'!CT39</f>
        <v>-0.68500000000000227</v>
      </c>
      <c r="CU39" s="52">
        <f>+'total numbers'!CU39-'urban numbers'!CU39</f>
        <v>-1.0840000000000032</v>
      </c>
      <c r="CV39" s="52">
        <f>+'total numbers'!CV39-'urban numbers'!CV39</f>
        <v>-1.294000000000004</v>
      </c>
      <c r="CW39" s="52">
        <f>+'total numbers'!CW39-'urban numbers'!CW39</f>
        <v>-1.5140000000000029</v>
      </c>
      <c r="CX39" s="52">
        <f>+'total numbers'!CX39-'urban numbers'!CX39</f>
        <v>-1.742999999999995</v>
      </c>
      <c r="CY39" s="52">
        <f>+'total numbers'!CY39-'urban numbers'!CY39</f>
        <v>-1.9810000000000016</v>
      </c>
      <c r="CZ39" s="52">
        <f>+'total numbers'!CZ39-'urban numbers'!CZ39</f>
        <v>-2.2310000000000016</v>
      </c>
      <c r="DA39" s="52">
        <f>+'total numbers'!DA39-'urban numbers'!DA39</f>
        <v>-2.2910000000000039</v>
      </c>
      <c r="DB39" s="52">
        <f>+'total numbers'!DB39-'urban numbers'!DB39</f>
        <v>-2.3619999999999948</v>
      </c>
      <c r="DC39" s="52">
        <f>+'total numbers'!DC39-'urban numbers'!DC39</f>
        <v>-2.4450000000000003</v>
      </c>
      <c r="DD39" s="52">
        <f>+'total numbers'!DD39-'urban numbers'!DD39</f>
        <v>-2.5429999999999993</v>
      </c>
      <c r="DE39" s="52">
        <f>+'total numbers'!DE39-'urban numbers'!DE39</f>
        <v>-2.6569999999999965</v>
      </c>
    </row>
    <row r="40" spans="1:109">
      <c r="A40" s="114">
        <v>8</v>
      </c>
      <c r="B40" s="3">
        <v>140</v>
      </c>
      <c r="C40" s="1" t="s">
        <v>624</v>
      </c>
      <c r="D40" s="52">
        <f>+'total numbers'!D40*'% rural'!E40/100</f>
        <v>295.69807494308969</v>
      </c>
      <c r="E40" s="52">
        <f>+'total numbers'!E40*'% rural'!F40/100</f>
        <v>296.07706116258356</v>
      </c>
      <c r="F40" s="52">
        <f>+'total numbers'!F40*'% rural'!G40/100</f>
        <v>296.54883627519621</v>
      </c>
      <c r="G40" s="52">
        <f>+'total numbers'!D40*'% rural'!H40/100</f>
        <v>294.01109292930249</v>
      </c>
      <c r="H40" s="52">
        <f>+'total numbers'!H40*'% rural'!I40/100</f>
        <v>297.33805706661946</v>
      </c>
      <c r="I40" s="52">
        <f>+'total numbers'!I40*'% rural'!J40/100</f>
        <v>297.64450891493533</v>
      </c>
      <c r="J40" s="52">
        <f>+'total numbers'!J40*'% rural'!K40/100</f>
        <v>297.88394273717188</v>
      </c>
      <c r="K40" s="52">
        <f>+'total numbers'!K40*'% rural'!L40/100</f>
        <v>298.04940487038022</v>
      </c>
      <c r="L40" s="52">
        <f>+'total numbers'!L40*'% rural'!M40/100</f>
        <v>298.13325283805341</v>
      </c>
      <c r="M40" s="52">
        <f>+'total numbers'!M40*'% rural'!N40/100</f>
        <v>298.12708722206787</v>
      </c>
      <c r="N40" s="52">
        <f>+'total numbers'!N40*'% rural'!O40/100</f>
        <v>298.02167679667326</v>
      </c>
      <c r="O40" s="52">
        <f>+'total numbers'!O40*'% rural'!P40/100</f>
        <v>297.80687625813783</v>
      </c>
      <c r="P40" s="52">
        <f>+'total numbers'!P40*'% rural'!Q40/100</f>
        <v>298.97139230086947</v>
      </c>
      <c r="Q40" s="52">
        <f>+'total numbers'!Q40*'% rural'!R40/100</f>
        <v>300.00594454180668</v>
      </c>
      <c r="R40" s="52">
        <f>+'total numbers'!R40*'% rural'!S40/100</f>
        <v>300.8948451463275</v>
      </c>
      <c r="S40" s="52">
        <f>+'total numbers'!S40*'% rural'!T40/100</f>
        <v>301.62075004823481</v>
      </c>
      <c r="T40" s="52">
        <f>+'total numbers'!T40*'% rural'!U40/100</f>
        <v>302.16448582069216</v>
      </c>
      <c r="U40" s="52">
        <f>+'total numbers'!U40*'% rural'!V40/100</f>
        <v>342.83883959253001</v>
      </c>
      <c r="V40" s="52">
        <f>+'total numbers'!V40*'% rural'!W40/100</f>
        <v>388.69657689789597</v>
      </c>
      <c r="W40" s="52">
        <f>+'total numbers'!W40*'% rural'!X40/100</f>
        <v>440.3203047582233</v>
      </c>
      <c r="X40" s="52">
        <f>+'total numbers'!X40*'% rural'!Y40/100</f>
        <v>498.33612218713245</v>
      </c>
      <c r="Y40" s="52">
        <f>+'total numbers'!Y40*'% rural'!Z40/100</f>
        <v>563.40983135567478</v>
      </c>
      <c r="Z40" s="52">
        <f>+'total numbers'!Z40*'% rural'!AA40/100</f>
        <v>668.05209449073868</v>
      </c>
      <c r="AA40" s="52">
        <f>+'total numbers'!AA40*'% rural'!AB40/100</f>
        <v>791.09604641005046</v>
      </c>
      <c r="AB40" s="52">
        <f>+'total numbers'!AB40*'% rural'!AC40/100</f>
        <v>935.42789909130454</v>
      </c>
      <c r="AC40" s="52">
        <f>+'total numbers'!AC40-'urban numbers'!AC40</f>
        <v>1104.2615245200002</v>
      </c>
      <c r="AD40" s="52">
        <f>+'total numbers'!AD40-'urban numbers'!AD40</f>
        <v>1113.3736985328001</v>
      </c>
      <c r="AE40" s="52">
        <f>+'total numbers'!AE40-'urban numbers'!AE40</f>
        <v>1121.2237209443997</v>
      </c>
      <c r="AF40" s="52">
        <f>+'total numbers'!AF40-'urban numbers'!AF40</f>
        <v>1128.3670111084</v>
      </c>
      <c r="AG40" s="52">
        <f>+'total numbers'!AG40-'urban numbers'!AG40</f>
        <v>1135.2613949403999</v>
      </c>
      <c r="AH40" s="52">
        <f>+'total numbers'!AH40-'urban numbers'!AH40</f>
        <v>1142.252988</v>
      </c>
      <c r="AI40" s="52">
        <f>+'total numbers'!AI40-'urban numbers'!AI40</f>
        <v>1149.5750156943002</v>
      </c>
      <c r="AJ40" s="52">
        <f>+'total numbers'!AJ40-'urban numbers'!AJ40</f>
        <v>1157.344903829</v>
      </c>
      <c r="AK40" s="52">
        <f>+'total numbers'!AK40-'urban numbers'!AK40</f>
        <v>1165.5762843206001</v>
      </c>
      <c r="AL40" s="52">
        <f>+'total numbers'!AL40-'urban numbers'!AL40</f>
        <v>1174.1950601594999</v>
      </c>
      <c r="AM40" s="52">
        <f>+'total numbers'!AM40-'urban numbers'!AM40</f>
        <v>1183.1020479200001</v>
      </c>
      <c r="AN40" s="52">
        <f>+'total numbers'!AN40-'urban numbers'!AN40</f>
        <v>1192.2538674431999</v>
      </c>
      <c r="AO40" s="52">
        <f>+'total numbers'!AO40-'urban numbers'!AO40</f>
        <v>1201.7301615257998</v>
      </c>
      <c r="AP40" s="52">
        <f>+'total numbers'!AP40-'urban numbers'!AP40</f>
        <v>1211.7787443764</v>
      </c>
      <c r="AQ40" s="52">
        <f>+'total numbers'!AQ40-'urban numbers'!AQ40</f>
        <v>1222.7518192253999</v>
      </c>
      <c r="AR40" s="52">
        <f>+'total numbers'!AR40-'urban numbers'!AR40</f>
        <v>1234.8762788399999</v>
      </c>
      <c r="AS40" s="52">
        <f>+'total numbers'!AS40-'urban numbers'!AS40</f>
        <v>1248.5583338268</v>
      </c>
      <c r="AT40" s="52">
        <f>+'total numbers'!AT40-'urban numbers'!AT40</f>
        <v>1263.6668472000001</v>
      </c>
      <c r="AU40" s="52">
        <f>+'total numbers'!AU40-'urban numbers'!AU40</f>
        <v>1279.2666418090002</v>
      </c>
      <c r="AV40" s="52">
        <f>+'total numbers'!AV40-'urban numbers'!AV40</f>
        <v>1294.0328588508</v>
      </c>
      <c r="AW40" s="52">
        <f>+'total numbers'!AW40-'urban numbers'!AW40</f>
        <v>1307.12804959</v>
      </c>
      <c r="AX40" s="52">
        <f>+'total numbers'!AX40-'urban numbers'!AX40</f>
        <v>1318.0825071270001</v>
      </c>
      <c r="AY40" s="52">
        <f>+'total numbers'!AY40-'urban numbers'!AY40</f>
        <v>1327.5607082054003</v>
      </c>
      <c r="AZ40" s="52">
        <f>+'total numbers'!AZ40-'urban numbers'!AZ40</f>
        <v>1337.2551885560001</v>
      </c>
      <c r="BA40" s="52">
        <f>+'total numbers'!BA40-'urban numbers'!BA40</f>
        <v>1349.5454628607999</v>
      </c>
      <c r="BB40" s="52">
        <f>+'total numbers'!BB40-'urban numbers'!BB40</f>
        <v>1366.18581176</v>
      </c>
      <c r="BC40" s="52">
        <f>+'total numbers'!BC40-'urban numbers'!BC40</f>
        <v>1387.7222272597005</v>
      </c>
      <c r="BD40" s="52">
        <f>+'total numbers'!BD40-'urban numbers'!BD40</f>
        <v>1413.7271572466</v>
      </c>
      <c r="BE40" s="52">
        <f>+'total numbers'!BE40-'urban numbers'!BE40</f>
        <v>1443.7391740867999</v>
      </c>
      <c r="BF40" s="52">
        <f>+'total numbers'!BF40-'urban numbers'!BF40</f>
        <v>1476.8147305314001</v>
      </c>
      <c r="BG40" s="52">
        <f>+'total numbers'!BG40-'urban numbers'!BG40</f>
        <v>1512.0612707999999</v>
      </c>
      <c r="BH40" s="52">
        <f>+'total numbers'!BH40-'urban numbers'!BH40</f>
        <v>1549.5088887945999</v>
      </c>
      <c r="BI40" s="52">
        <f>+'total numbers'!BI40-'urban numbers'!BI40</f>
        <v>1589.0285302319999</v>
      </c>
      <c r="BJ40" s="52">
        <f>+'total numbers'!BJ40-'urban numbers'!BJ40</f>
        <v>1629.3149314960001</v>
      </c>
      <c r="BK40" s="52">
        <f>+'total numbers'!BK40-'urban numbers'!BK40</f>
        <v>1668.7846655091</v>
      </c>
      <c r="BL40" s="52">
        <f>+'total numbers'!BL40-'urban numbers'!BL40</f>
        <v>1706.3969170399998</v>
      </c>
      <c r="BM40" s="52">
        <f>+'total numbers'!BM40-'urban numbers'!BM40</f>
        <v>1741.3439988537</v>
      </c>
      <c r="BN40" s="52">
        <f>+'total numbers'!BN40-'urban numbers'!BN40</f>
        <v>1773.9812841693001</v>
      </c>
      <c r="BO40" s="52">
        <f>+'total numbers'!BO40-'urban numbers'!BO40</f>
        <v>1805.8636592491002</v>
      </c>
      <c r="BP40" s="52">
        <f>+'total numbers'!BP40-'urban numbers'!BP40</f>
        <v>1839.2174934148002</v>
      </c>
      <c r="BQ40" s="52">
        <f>+'total numbers'!BQ40-'urban numbers'!BQ40</f>
        <v>1875.47740688</v>
      </c>
      <c r="BR40" s="52">
        <f>+'total numbers'!BR40-'urban numbers'!BR40</f>
        <v>1914.95532168</v>
      </c>
      <c r="BS40" s="52">
        <f>+'total numbers'!BS40-'urban numbers'!BS40</f>
        <v>1956.6660637772</v>
      </c>
      <c r="BT40" s="52">
        <f>+'total numbers'!BT40-'urban numbers'!BT40</f>
        <v>1999.1391225696</v>
      </c>
      <c r="BU40" s="52">
        <f>+'total numbers'!BU40-'urban numbers'!BU40</f>
        <v>2040.3483341399999</v>
      </c>
      <c r="BV40" s="52">
        <f>+'total numbers'!BV40-'urban numbers'!BV40</f>
        <v>2078.7574432800002</v>
      </c>
      <c r="BW40" s="52">
        <f>+'total numbers'!BW40-'urban numbers'!BW40</f>
        <v>2114.1085681310001</v>
      </c>
      <c r="BX40" s="52">
        <f>+'total numbers'!BX40-'urban numbers'!BX40</f>
        <v>2146.5448765860001</v>
      </c>
      <c r="BY40" s="52">
        <f>+'total numbers'!BY40-'urban numbers'!BY40</f>
        <v>2175.4750673126</v>
      </c>
      <c r="BZ40" s="52">
        <f>+'total numbers'!BZ40-'urban numbers'!BZ40</f>
        <v>2200.3250260949999</v>
      </c>
      <c r="CA40" s="52">
        <f>+'total numbers'!CA40-'urban numbers'!CA40</f>
        <v>2220.8119476000002</v>
      </c>
      <c r="CB40" s="52">
        <f>+'total numbers'!CB40-'urban numbers'!CB40</f>
        <v>2236.5774937688002</v>
      </c>
      <c r="CC40" s="52">
        <f>+'total numbers'!CC40-'urban numbers'!CC40</f>
        <v>2247.9896407409997</v>
      </c>
      <c r="CD40" s="52">
        <f>+'total numbers'!CD40-'urban numbers'!CD40</f>
        <v>2256.3972589929999</v>
      </c>
      <c r="CE40" s="52">
        <f>+'total numbers'!CE40-'urban numbers'!CE40</f>
        <v>2263.6110080594999</v>
      </c>
      <c r="CF40" s="52">
        <f>+'total numbers'!CF40-'urban numbers'!CF40</f>
        <v>2270.9096677399998</v>
      </c>
      <c r="CG40" s="52">
        <f>+'total numbers'!CG40-'urban numbers'!CG40</f>
        <v>2278.7245619928999</v>
      </c>
      <c r="CH40" s="52">
        <f>+'total numbers'!CH40-'urban numbers'!CH40</f>
        <v>2286.7210268661001</v>
      </c>
      <c r="CI40" s="52">
        <f>+'total numbers'!CI40-'urban numbers'!CI40</f>
        <v>2294.4486217884</v>
      </c>
      <c r="CJ40" s="52">
        <f>+'total numbers'!CJ40-'urban numbers'!CJ40</f>
        <v>2301.1591481824998</v>
      </c>
      <c r="CK40" s="52">
        <f>+'total numbers'!CK40-'urban numbers'!CK40</f>
        <v>2306.3213069100002</v>
      </c>
      <c r="CL40" s="52">
        <f>+'total numbers'!CL40-'urban numbers'!CL40</f>
        <v>2309.8591708910999</v>
      </c>
      <c r="CM40" s="52">
        <f>+'total numbers'!CM40-'urban numbers'!CM40</f>
        <v>2311.9943980624998</v>
      </c>
      <c r="CN40" s="52">
        <f>+'total numbers'!CN40-'urban numbers'!CN40</f>
        <v>2312.8596754392001</v>
      </c>
      <c r="CO40" s="52">
        <f>+'total numbers'!CO40-'urban numbers'!CO40</f>
        <v>2312.694489256</v>
      </c>
      <c r="CP40" s="52">
        <f>+'total numbers'!CP40-'urban numbers'!CP40</f>
        <v>2311.6981935999997</v>
      </c>
      <c r="CQ40" s="52">
        <f>+'total numbers'!CQ40-'urban numbers'!CQ40</f>
        <v>2309.9464369217999</v>
      </c>
      <c r="CR40" s="52">
        <f>+'total numbers'!CR40-'urban numbers'!CR40</f>
        <v>2307.4146919789</v>
      </c>
      <c r="CS40" s="52">
        <f>+'total numbers'!CS40-'urban numbers'!CS40</f>
        <v>2304.0915429693</v>
      </c>
      <c r="CT40" s="52">
        <f>+'total numbers'!CT40-'urban numbers'!CT40</f>
        <v>2299.9204273473997</v>
      </c>
      <c r="CU40" s="52">
        <f>+'total numbers'!CU40-'urban numbers'!CU40</f>
        <v>2294.8543975600001</v>
      </c>
      <c r="CV40" s="52">
        <f>+'total numbers'!CV40-'urban numbers'!CV40</f>
        <v>2288.8847343816005</v>
      </c>
      <c r="CW40" s="52">
        <f>+'total numbers'!CW40-'urban numbers'!CW40</f>
        <v>2282.0347686419</v>
      </c>
      <c r="CX40" s="52">
        <f>+'total numbers'!CX40-'urban numbers'!CX40</f>
        <v>2274.3651638377996</v>
      </c>
      <c r="CY40" s="52">
        <f>+'total numbers'!CY40-'urban numbers'!CY40</f>
        <v>2265.930492</v>
      </c>
      <c r="CZ40" s="52">
        <f>+'total numbers'!CZ40-'urban numbers'!CZ40</f>
        <v>2256.7640704799996</v>
      </c>
      <c r="DA40" s="52">
        <f>+'total numbers'!DA40-'urban numbers'!DA40</f>
        <v>2246.8661534211001</v>
      </c>
      <c r="DB40" s="52">
        <f>+'total numbers'!DB40-'urban numbers'!DB40</f>
        <v>2236.2002843375003</v>
      </c>
      <c r="DC40" s="52">
        <f>+'total numbers'!DC40-'urban numbers'!DC40</f>
        <v>2224.6801591950002</v>
      </c>
      <c r="DD40" s="52">
        <f>+'total numbers'!DD40-'urban numbers'!DD40</f>
        <v>2212.1630963879998</v>
      </c>
      <c r="DE40" s="52">
        <f>+'total numbers'!DE40-'urban numbers'!DE40</f>
        <v>2198.4291360000002</v>
      </c>
    </row>
    <row r="41" spans="1:109">
      <c r="A41" s="114">
        <v>18</v>
      </c>
      <c r="B41" s="3">
        <v>144</v>
      </c>
      <c r="C41" s="1" t="s">
        <v>677</v>
      </c>
      <c r="D41" s="52">
        <f>+'total numbers'!D41*'% rural'!E41/100</f>
        <v>959.24877916119124</v>
      </c>
      <c r="E41" s="52">
        <f>+'total numbers'!E41*'% rural'!F41/100</f>
        <v>975.20366200210458</v>
      </c>
      <c r="F41" s="52">
        <f>+'total numbers'!F41*'% rural'!G41/100</f>
        <v>991.70217644706963</v>
      </c>
      <c r="G41" s="52">
        <f>+'total numbers'!D41*'% rural'!H41/100</f>
        <v>954.32025022433731</v>
      </c>
      <c r="H41" s="52">
        <f>+'total numbers'!H41*'% rural'!I41/100</f>
        <v>1025.0563629184749</v>
      </c>
      <c r="I41" s="52">
        <f>+'total numbers'!I41*'% rural'!J41/100</f>
        <v>1041.8722659849443</v>
      </c>
      <c r="J41" s="52">
        <f>+'total numbers'!J41*'% rural'!K41/100</f>
        <v>1058.7492858589658</v>
      </c>
      <c r="K41" s="52">
        <f>+'total numbers'!K41*'% rural'!L41/100</f>
        <v>1075.6596408999142</v>
      </c>
      <c r="L41" s="52">
        <f>+'total numbers'!L41*'% rural'!M41/100</f>
        <v>1092.5716949043574</v>
      </c>
      <c r="M41" s="52">
        <f>+'total numbers'!M41*'% rural'!N41/100</f>
        <v>1109.4494998773582</v>
      </c>
      <c r="N41" s="52">
        <f>+'total numbers'!N41*'% rural'!O41/100</f>
        <v>1126.2522857633171</v>
      </c>
      <c r="O41" s="52">
        <f>+'total numbers'!O41*'% rural'!P41/100</f>
        <v>1142.9338910050153</v>
      </c>
      <c r="P41" s="52">
        <f>+'total numbers'!P41*'% rural'!Q41/100</f>
        <v>1159.4421270911325</v>
      </c>
      <c r="Q41" s="52">
        <f>+'total numbers'!Q41*'% rural'!R41/100</f>
        <v>1350.2653696699449</v>
      </c>
      <c r="R41" s="52">
        <f>+'total numbers'!R41*'% rural'!S41/100</f>
        <v>1679.6633037148058</v>
      </c>
      <c r="S41" s="52">
        <f>+'total numbers'!S41*'% rural'!T41/100</f>
        <v>2088.3961896095566</v>
      </c>
      <c r="T41" s="52">
        <f>+'total numbers'!T41*'% rural'!U41/100</f>
        <v>2342.5731806407407</v>
      </c>
      <c r="U41" s="52">
        <f>+'total numbers'!U41*'% rural'!V41/100</f>
        <v>2592.1408349104336</v>
      </c>
      <c r="V41" s="52">
        <f>+'total numbers'!V41*'% rural'!W41/100</f>
        <v>2501.7405873613388</v>
      </c>
      <c r="W41" s="52">
        <f>+'total numbers'!W41*'% rural'!X41/100</f>
        <v>2718.149964024974</v>
      </c>
      <c r="X41" s="52">
        <f>+'total numbers'!X41*'% rural'!Y41/100</f>
        <v>3170.9389867861173</v>
      </c>
      <c r="Y41" s="52">
        <f>+'total numbers'!Y41*'% rural'!Z41/100</f>
        <v>3625.4871189585565</v>
      </c>
      <c r="Z41" s="52">
        <f>+'total numbers'!Z41*'% rural'!AA41/100</f>
        <v>4141.3493153650234</v>
      </c>
      <c r="AA41" s="52">
        <f>+'total numbers'!AA41*'% rural'!AB41/100</f>
        <v>4597.5756948144062</v>
      </c>
      <c r="AB41" s="52">
        <f>+'total numbers'!AB41*'% rural'!AC41/100</f>
        <v>5162.9946539894372</v>
      </c>
      <c r="AC41" s="52">
        <f>+'total numbers'!AC41-'urban numbers'!AC41</f>
        <v>6660.9148784700001</v>
      </c>
      <c r="AD41" s="52">
        <f>+'total numbers'!AD41-'urban numbers'!AD41</f>
        <v>6785.9877403716</v>
      </c>
      <c r="AE41" s="52">
        <f>+'total numbers'!AE41-'urban numbers'!AE41</f>
        <v>6921.8158647889004</v>
      </c>
      <c r="AF41" s="52">
        <f>+'total numbers'!AF41-'urban numbers'!AF41</f>
        <v>7068.1216619427005</v>
      </c>
      <c r="AG41" s="52">
        <f>+'total numbers'!AG41-'urban numbers'!AG41</f>
        <v>7224.0858121476012</v>
      </c>
      <c r="AH41" s="52">
        <f>+'total numbers'!AH41-'urban numbers'!AH41</f>
        <v>7388.3809291500002</v>
      </c>
      <c r="AI41" s="52">
        <f>+'total numbers'!AI41-'urban numbers'!AI41</f>
        <v>7559.2029357405008</v>
      </c>
      <c r="AJ41" s="52">
        <f>+'total numbers'!AJ41-'urban numbers'!AJ41</f>
        <v>7734.3606276904002</v>
      </c>
      <c r="AK41" s="52">
        <f>+'total numbers'!AK41-'urban numbers'!AK41</f>
        <v>7911.4404633047989</v>
      </c>
      <c r="AL41" s="52">
        <f>+'total numbers'!AL41-'urban numbers'!AL41</f>
        <v>8088.0143513227995</v>
      </c>
      <c r="AM41" s="52">
        <f>+'total numbers'!AM41-'urban numbers'!AM41</f>
        <v>8262.1062273299995</v>
      </c>
      <c r="AN41" s="52">
        <f>+'total numbers'!AN41-'urban numbers'!AN41</f>
        <v>8432.61436675</v>
      </c>
      <c r="AO41" s="52">
        <f>+'total numbers'!AO41-'urban numbers'!AO41</f>
        <v>8599.6152714401996</v>
      </c>
      <c r="AP41" s="52">
        <f>+'total numbers'!AP41-'urban numbers'!AP41</f>
        <v>8764.4178496549994</v>
      </c>
      <c r="AQ41" s="52">
        <f>+'total numbers'!AQ41-'urban numbers'!AQ41</f>
        <v>8929.005081306299</v>
      </c>
      <c r="AR41" s="52">
        <f>+'total numbers'!AR41-'urban numbers'!AR41</f>
        <v>9094.7843977600005</v>
      </c>
      <c r="AS41" s="52">
        <f>+'total numbers'!AS41-'urban numbers'!AS41</f>
        <v>9261.2653833959994</v>
      </c>
      <c r="AT41" s="52">
        <f>+'total numbers'!AT41-'urban numbers'!AT41</f>
        <v>9427.9844253554984</v>
      </c>
      <c r="AU41" s="52">
        <f>+'total numbers'!AU41-'urban numbers'!AU41</f>
        <v>9596.6108600120006</v>
      </c>
      <c r="AV41" s="52">
        <f>+'total numbers'!AV41-'urban numbers'!AV41</f>
        <v>9769.7897721709996</v>
      </c>
      <c r="AW41" s="52">
        <f>+'total numbers'!AW41-'urban numbers'!AW41</f>
        <v>9949.7460607499997</v>
      </c>
      <c r="AX41" s="52">
        <f>+'total numbers'!AX41-'urban numbers'!AX41</f>
        <v>10138.211778485002</v>
      </c>
      <c r="AY41" s="52">
        <f>+'total numbers'!AY41-'urban numbers'!AY41</f>
        <v>10334.893650354001</v>
      </c>
      <c r="AZ41" s="52">
        <f>+'total numbers'!AZ41-'urban numbers'!AZ41</f>
        <v>10537.577047140001</v>
      </c>
      <c r="BA41" s="52">
        <f>+'total numbers'!BA41-'urban numbers'!BA41</f>
        <v>10742.5454298939</v>
      </c>
      <c r="BB41" s="52">
        <f>+'total numbers'!BB41-'urban numbers'!BB41</f>
        <v>10946.809441680001</v>
      </c>
      <c r="BC41" s="52">
        <f>+'total numbers'!BC41-'urban numbers'!BC41</f>
        <v>11149.8331442904</v>
      </c>
      <c r="BD41" s="52">
        <f>+'total numbers'!BD41-'urban numbers'!BD41</f>
        <v>11352.232153248</v>
      </c>
      <c r="BE41" s="52">
        <f>+'total numbers'!BE41-'urban numbers'!BE41</f>
        <v>11553.3470002146</v>
      </c>
      <c r="BF41" s="52">
        <f>+'total numbers'!BF41-'urban numbers'!BF41</f>
        <v>11752.584068657299</v>
      </c>
      <c r="BG41" s="52">
        <f>+'total numbers'!BG41-'urban numbers'!BG41</f>
        <v>11949.62206716</v>
      </c>
      <c r="BH41" s="52">
        <f>+'total numbers'!BH41-'urban numbers'!BH41</f>
        <v>12142.789964563901</v>
      </c>
      <c r="BI41" s="52">
        <f>+'total numbers'!BI41-'urban numbers'!BI41</f>
        <v>12332.197910925001</v>
      </c>
      <c r="BJ41" s="52">
        <f>+'total numbers'!BJ41-'urban numbers'!BJ41</f>
        <v>12521.452102549199</v>
      </c>
      <c r="BK41" s="52">
        <f>+'total numbers'!BK41-'urban numbers'!BK41</f>
        <v>12715.721305482399</v>
      </c>
      <c r="BL41" s="52">
        <f>+'total numbers'!BL41-'urban numbers'!BL41</f>
        <v>12918.365990920001</v>
      </c>
      <c r="BM41" s="52">
        <f>+'total numbers'!BM41-'urban numbers'!BM41</f>
        <v>13131.164279265</v>
      </c>
      <c r="BN41" s="52">
        <f>+'total numbers'!BN41-'urban numbers'!BN41</f>
        <v>13351.8039842176</v>
      </c>
      <c r="BO41" s="52">
        <f>+'total numbers'!BO41-'urban numbers'!BO41</f>
        <v>13574.629497652002</v>
      </c>
      <c r="BP41" s="52">
        <f>+'total numbers'!BP41-'urban numbers'!BP41</f>
        <v>13791.683095569999</v>
      </c>
      <c r="BQ41" s="52">
        <f>+'total numbers'!BQ41-'urban numbers'!BQ41</f>
        <v>13997.227849999999</v>
      </c>
      <c r="BR41" s="52">
        <f>+'total numbers'!BR41-'urban numbers'!BR41</f>
        <v>14189.223579262001</v>
      </c>
      <c r="BS41" s="52">
        <f>+'total numbers'!BS41-'urban numbers'!BS41</f>
        <v>14369.364636956601</v>
      </c>
      <c r="BT41" s="52">
        <f>+'total numbers'!BT41-'urban numbers'!BT41</f>
        <v>14540.201096709403</v>
      </c>
      <c r="BU41" s="52">
        <f>+'total numbers'!BU41-'urban numbers'!BU41</f>
        <v>14705.9007061636</v>
      </c>
      <c r="BV41" s="52">
        <f>+'total numbers'!BV41-'urban numbers'!BV41</f>
        <v>14869.568313059997</v>
      </c>
      <c r="BW41" s="52">
        <f>+'total numbers'!BW41-'urban numbers'!BW41</f>
        <v>15031.453292255597</v>
      </c>
      <c r="BX41" s="52">
        <f>+'total numbers'!BX41-'urban numbers'!BX41</f>
        <v>15190.590292023298</v>
      </c>
      <c r="BY41" s="52">
        <f>+'total numbers'!BY41-'urban numbers'!BY41</f>
        <v>15347.481828895998</v>
      </c>
      <c r="BZ41" s="52">
        <f>+'total numbers'!BZ41-'urban numbers'!BZ41</f>
        <v>15502.547984995899</v>
      </c>
      <c r="CA41" s="52">
        <f>+'total numbers'!CA41-'urban numbers'!CA41</f>
        <v>15655.957747650002</v>
      </c>
      <c r="CB41" s="52">
        <f>+'total numbers'!CB41-'urban numbers'!CB41</f>
        <v>15808.136173776</v>
      </c>
      <c r="CC41" s="52">
        <f>+'total numbers'!CC41-'urban numbers'!CC41</f>
        <v>15958.688964316501</v>
      </c>
      <c r="CD41" s="52">
        <f>+'total numbers'!CD41-'urban numbers'!CD41</f>
        <v>16105.873797762</v>
      </c>
      <c r="CE41" s="52">
        <f>+'total numbers'!CE41-'urban numbers'!CE41</f>
        <v>16247.242695774001</v>
      </c>
      <c r="CF41" s="52">
        <f>+'total numbers'!CF41-'urban numbers'!CF41</f>
        <v>16380.879507549998</v>
      </c>
      <c r="CG41" s="52">
        <f>+'total numbers'!CG41-'urban numbers'!CG41</f>
        <v>16505.809818031201</v>
      </c>
      <c r="CH41" s="52">
        <f>+'total numbers'!CH41-'urban numbers'!CH41</f>
        <v>16622.0916739233</v>
      </c>
      <c r="CI41" s="52">
        <f>+'total numbers'!CI41-'urban numbers'!CI41</f>
        <v>16730.053077797402</v>
      </c>
      <c r="CJ41" s="52">
        <f>+'total numbers'!CJ41-'urban numbers'!CJ41</f>
        <v>16830.487818493799</v>
      </c>
      <c r="CK41" s="52">
        <f>+'total numbers'!CK41-'urban numbers'!CK41</f>
        <v>16923.872070500001</v>
      </c>
      <c r="CL41" s="52">
        <f>+'total numbers'!CL41-'urban numbers'!CL41</f>
        <v>17009.9860195683</v>
      </c>
      <c r="CM41" s="52">
        <f>+'total numbers'!CM41-'urban numbers'!CM41</f>
        <v>17088.086550403001</v>
      </c>
      <c r="CN41" s="52">
        <f>+'total numbers'!CN41-'urban numbers'!CN41</f>
        <v>17157.531080358502</v>
      </c>
      <c r="CO41" s="52">
        <f>+'total numbers'!CO41-'urban numbers'!CO41</f>
        <v>17217.534518496002</v>
      </c>
      <c r="CP41" s="52">
        <f>+'total numbers'!CP41-'urban numbers'!CP41</f>
        <v>17267.415275859999</v>
      </c>
      <c r="CQ41" s="52">
        <f>+'total numbers'!CQ41-'urban numbers'!CQ41</f>
        <v>17306.805332871001</v>
      </c>
      <c r="CR41" s="52">
        <f>+'total numbers'!CR41-'urban numbers'!CR41</f>
        <v>17335.443656651798</v>
      </c>
      <c r="CS41" s="52">
        <f>+'total numbers'!CS41-'urban numbers'!CS41</f>
        <v>17352.895865512801</v>
      </c>
      <c r="CT41" s="52">
        <f>+'total numbers'!CT41-'urban numbers'!CT41</f>
        <v>17358.732673150804</v>
      </c>
      <c r="CU41" s="52">
        <f>+'total numbers'!CU41-'urban numbers'!CU41</f>
        <v>17352.586072400001</v>
      </c>
      <c r="CV41" s="52">
        <f>+'total numbers'!CV41-'urban numbers'!CV41</f>
        <v>17334.114815066998</v>
      </c>
      <c r="CW41" s="52">
        <f>+'total numbers'!CW41-'urban numbers'!CW41</f>
        <v>17303.0922977925</v>
      </c>
      <c r="CX41" s="52">
        <f>+'total numbers'!CX41-'urban numbers'!CX41</f>
        <v>17259.403935931499</v>
      </c>
      <c r="CY41" s="52">
        <f>+'total numbers'!CY41-'urban numbers'!CY41</f>
        <v>17203.012830905198</v>
      </c>
      <c r="CZ41" s="52">
        <f>+'total numbers'!CZ41-'urban numbers'!CZ41</f>
        <v>17133.833762959999</v>
      </c>
      <c r="DA41" s="52">
        <f>+'total numbers'!DA41-'urban numbers'!DA41</f>
        <v>17051.668797541199</v>
      </c>
      <c r="DB41" s="52">
        <f>+'total numbers'!DB41-'urban numbers'!DB41</f>
        <v>16956.291327249499</v>
      </c>
      <c r="DC41" s="52">
        <f>+'total numbers'!DC41-'urban numbers'!DC41</f>
        <v>16847.566360564197</v>
      </c>
      <c r="DD41" s="52">
        <f>+'total numbers'!DD41-'urban numbers'!DD41</f>
        <v>16725.3714838694</v>
      </c>
      <c r="DE41" s="52">
        <f>+'total numbers'!DE41-'urban numbers'!DE41</f>
        <v>16589.55958845</v>
      </c>
    </row>
    <row r="42" spans="1:109">
      <c r="A42" s="114">
        <v>8</v>
      </c>
      <c r="B42" s="3">
        <v>148</v>
      </c>
      <c r="C42" s="1" t="s">
        <v>625</v>
      </c>
      <c r="D42" s="52">
        <f>+'total numbers'!D42*'% rural'!E42/100</f>
        <v>1066.9253531231568</v>
      </c>
      <c r="E42" s="52">
        <f>+'total numbers'!E42*'% rural'!F42/100</f>
        <v>1069.9696083095173</v>
      </c>
      <c r="F42" s="52">
        <f>+'total numbers'!F42*'% rural'!G42/100</f>
        <v>1073.1026756702345</v>
      </c>
      <c r="G42" s="52">
        <f>+'total numbers'!D42*'% rural'!H42/100</f>
        <v>1065.4759802279361</v>
      </c>
      <c r="H42" s="52">
        <f>+'total numbers'!H42*'% rural'!I42/100</f>
        <v>1079.2636171997901</v>
      </c>
      <c r="I42" s="52">
        <f>+'total numbers'!I42*'% rural'!J42/100</f>
        <v>1082.2821071288354</v>
      </c>
      <c r="J42" s="52">
        <f>+'total numbers'!J42*'% rural'!K42/100</f>
        <v>1085.2522331499022</v>
      </c>
      <c r="K42" s="52">
        <f>+'total numbers'!K42*'% rural'!L42/100</f>
        <v>1088.1680518324576</v>
      </c>
      <c r="L42" s="52">
        <f>+'total numbers'!L42*'% rural'!M42/100</f>
        <v>1091.0230280539345</v>
      </c>
      <c r="M42" s="52">
        <f>+'total numbers'!M42*'% rural'!N42/100</f>
        <v>1093.8099764677618</v>
      </c>
      <c r="N42" s="52">
        <f>+'total numbers'!N42*'% rural'!O42/100</f>
        <v>1096.520997182474</v>
      </c>
      <c r="O42" s="52">
        <f>+'total numbers'!O42*'% rural'!P42/100</f>
        <v>1099.1474050793736</v>
      </c>
      <c r="P42" s="52">
        <f>+'total numbers'!P42*'% rural'!Q42/100</f>
        <v>1107.234339461296</v>
      </c>
      <c r="Q42" s="52">
        <f>+'total numbers'!Q42*'% rural'!R42/100</f>
        <v>1115.2691651720622</v>
      </c>
      <c r="R42" s="52">
        <f>+'total numbers'!R42*'% rural'!S42/100</f>
        <v>1123.2389044065656</v>
      </c>
      <c r="S42" s="52">
        <f>+'total numbers'!S42*'% rural'!T42/100</f>
        <v>1131.1291606112902</v>
      </c>
      <c r="T42" s="52">
        <f>+'total numbers'!T42*'% rural'!U42/100</f>
        <v>1138.9239697755795</v>
      </c>
      <c r="U42" s="52">
        <f>+'total numbers'!U42*'% rural'!V42/100</f>
        <v>1160.2557032844861</v>
      </c>
      <c r="V42" s="52">
        <f>+'total numbers'!V42*'% rural'!W42/100</f>
        <v>1181.79799194724</v>
      </c>
      <c r="W42" s="52">
        <f>+'total numbers'!W42*'% rural'!X42/100</f>
        <v>1203.5287002053615</v>
      </c>
      <c r="X42" s="52">
        <f>+'total numbers'!X42*'% rural'!Y42/100</f>
        <v>1225.4221325473839</v>
      </c>
      <c r="Y42" s="52">
        <f>+'total numbers'!Y42*'% rural'!Z42/100</f>
        <v>1247.4485953630374</v>
      </c>
      <c r="Z42" s="52">
        <f>+'total numbers'!Z42*'% rural'!AA42/100</f>
        <v>1493.0189144877168</v>
      </c>
      <c r="AA42" s="52">
        <f>+'total numbers'!AA42*'% rural'!AB42/100</f>
        <v>1786.4714860251268</v>
      </c>
      <c r="AB42" s="52">
        <f>+'total numbers'!AB42*'% rural'!AC42/100</f>
        <v>2136.9956197282618</v>
      </c>
      <c r="AC42" s="52">
        <f>+'total numbers'!AC42-'urban numbers'!AC42</f>
        <v>2555.4968145000003</v>
      </c>
      <c r="AD42" s="52">
        <f>+'total numbers'!AD42-'urban numbers'!AD42</f>
        <v>2583.6045148391804</v>
      </c>
      <c r="AE42" s="52">
        <f>+'total numbers'!AE42-'urban numbers'!AE42</f>
        <v>2611.4278624712601</v>
      </c>
      <c r="AF42" s="52">
        <f>+'total numbers'!AF42-'urban numbers'!AF42</f>
        <v>2639.6566865637501</v>
      </c>
      <c r="AG42" s="52">
        <f>+'total numbers'!AG42-'urban numbers'!AG42</f>
        <v>2668.8211027009597</v>
      </c>
      <c r="AH42" s="52">
        <f>+'total numbers'!AH42-'urban numbers'!AH42</f>
        <v>2699.2830122400001</v>
      </c>
      <c r="AI42" s="52">
        <f>+'total numbers'!AI42-'urban numbers'!AI42</f>
        <v>2731.2318418243203</v>
      </c>
      <c r="AJ42" s="52">
        <f>+'total numbers'!AJ42-'urban numbers'!AJ42</f>
        <v>2764.690468448</v>
      </c>
      <c r="AK42" s="52">
        <f>+'total numbers'!AK42-'urban numbers'!AK42</f>
        <v>2799.54085968973</v>
      </c>
      <c r="AL42" s="52">
        <f>+'total numbers'!AL42-'urban numbers'!AL42</f>
        <v>2835.5592109194999</v>
      </c>
      <c r="AM42" s="52">
        <f>+'total numbers'!AM42-'urban numbers'!AM42</f>
        <v>2872.5198028799996</v>
      </c>
      <c r="AN42" s="52">
        <f>+'total numbers'!AN42-'urban numbers'!AN42</f>
        <v>2910.3172657545201</v>
      </c>
      <c r="AO42" s="52">
        <f>+'total numbers'!AO42-'urban numbers'!AO42</f>
        <v>2949.0587633663999</v>
      </c>
      <c r="AP42" s="52">
        <f>+'total numbers'!AP42-'urban numbers'!AP42</f>
        <v>2989.1095550456803</v>
      </c>
      <c r="AQ42" s="52">
        <f>+'total numbers'!AQ42-'urban numbers'!AQ42</f>
        <v>3030.9611373849602</v>
      </c>
      <c r="AR42" s="52">
        <f>+'total numbers'!AR42-'urban numbers'!AR42</f>
        <v>3074.8794363100001</v>
      </c>
      <c r="AS42" s="52">
        <f>+'total numbers'!AS42-'urban numbers'!AS42</f>
        <v>3121.0103609456401</v>
      </c>
      <c r="AT42" s="52">
        <f>+'total numbers'!AT42-'urban numbers'!AT42</f>
        <v>3168.9958932506997</v>
      </c>
      <c r="AU42" s="52">
        <f>+'total numbers'!AU42-'urban numbers'!AU42</f>
        <v>3217.9515770048001</v>
      </c>
      <c r="AV42" s="52">
        <f>+'total numbers'!AV42-'urban numbers'!AV42</f>
        <v>3266.6469037263996</v>
      </c>
      <c r="AW42" s="52">
        <f>+'total numbers'!AW42-'urban numbers'!AW42</f>
        <v>3314.1421210099998</v>
      </c>
      <c r="AX42" s="52">
        <f>+'total numbers'!AX42-'urban numbers'!AX42</f>
        <v>3360.4109061495005</v>
      </c>
      <c r="AY42" s="52">
        <f>+'total numbers'!AY42-'urban numbers'!AY42</f>
        <v>3405.6761006136003</v>
      </c>
      <c r="AZ42" s="52">
        <f>+'total numbers'!AZ42-'urban numbers'!AZ42</f>
        <v>3449.6546793196003</v>
      </c>
      <c r="BA42" s="52">
        <f>+'total numbers'!BA42-'urban numbers'!BA42</f>
        <v>3492.1722204321995</v>
      </c>
      <c r="BB42" s="52">
        <f>+'total numbers'!BB42-'urban numbers'!BB42</f>
        <v>3533.4759329799999</v>
      </c>
      <c r="BC42" s="52">
        <f>+'total numbers'!BC42-'urban numbers'!BC42</f>
        <v>3573.5626238704999</v>
      </c>
      <c r="BD42" s="52">
        <f>+'total numbers'!BD42-'urban numbers'!BD42</f>
        <v>3613.3838335190003</v>
      </c>
      <c r="BE42" s="52">
        <f>+'total numbers'!BE42-'urban numbers'!BE42</f>
        <v>3655.4696528219997</v>
      </c>
      <c r="BF42" s="52">
        <f>+'total numbers'!BF42-'urban numbers'!BF42</f>
        <v>3703.1531901386998</v>
      </c>
      <c r="BG42" s="52">
        <f>+'total numbers'!BG42-'urban numbers'!BG42</f>
        <v>3759.0495389099997</v>
      </c>
      <c r="BH42" s="52">
        <f>+'total numbers'!BH42-'urban numbers'!BH42</f>
        <v>3824.2998275959999</v>
      </c>
      <c r="BI42" s="52">
        <f>+'total numbers'!BI42-'urban numbers'!BI42</f>
        <v>3898.9373825008001</v>
      </c>
      <c r="BJ42" s="52">
        <f>+'total numbers'!BJ42-'urban numbers'!BJ42</f>
        <v>3982.9740934401007</v>
      </c>
      <c r="BK42" s="52">
        <f>+'total numbers'!BK42-'urban numbers'!BK42</f>
        <v>4075.747567332</v>
      </c>
      <c r="BL42" s="52">
        <f>+'total numbers'!BL42-'urban numbers'!BL42</f>
        <v>4176.4361403799994</v>
      </c>
      <c r="BM42" s="52">
        <f>+'total numbers'!BM42-'urban numbers'!BM42</f>
        <v>4285.1003344720002</v>
      </c>
      <c r="BN42" s="52">
        <f>+'total numbers'!BN42-'urban numbers'!BN42</f>
        <v>4401.5077092315005</v>
      </c>
      <c r="BO42" s="52">
        <f>+'total numbers'!BO42-'urban numbers'!BO42</f>
        <v>4524.0216287433996</v>
      </c>
      <c r="BP42" s="52">
        <f>+'total numbers'!BP42-'urban numbers'!BP42</f>
        <v>4650.6784538774</v>
      </c>
      <c r="BQ42" s="52">
        <f>+'total numbers'!BQ42-'urban numbers'!BQ42</f>
        <v>4780.1390694999991</v>
      </c>
      <c r="BR42" s="52">
        <f>+'total numbers'!BR42-'urban numbers'!BR42</f>
        <v>4912.0775157575008</v>
      </c>
      <c r="BS42" s="52">
        <f>+'total numbers'!BS42-'urban numbers'!BS42</f>
        <v>5046.7750099360001</v>
      </c>
      <c r="BT42" s="52">
        <f>+'total numbers'!BT42-'urban numbers'!BT42</f>
        <v>5184.3835010337998</v>
      </c>
      <c r="BU42" s="52">
        <f>+'total numbers'!BU42-'urban numbers'!BU42</f>
        <v>5325.2581490360008</v>
      </c>
      <c r="BV42" s="52">
        <f>+'total numbers'!BV42-'urban numbers'!BV42</f>
        <v>5469.7734834599996</v>
      </c>
      <c r="BW42" s="52">
        <f>+'total numbers'!BW42-'urban numbers'!BW42</f>
        <v>5616.6401322824004</v>
      </c>
      <c r="BX42" s="52">
        <f>+'total numbers'!BX42-'urban numbers'!BX42</f>
        <v>5765.8752323974004</v>
      </c>
      <c r="BY42" s="52">
        <f>+'total numbers'!BY42-'urban numbers'!BY42</f>
        <v>5920.5838448658005</v>
      </c>
      <c r="BZ42" s="52">
        <f>+'total numbers'!BZ42-'urban numbers'!BZ42</f>
        <v>6084.950016625</v>
      </c>
      <c r="CA42" s="52">
        <f>+'total numbers'!CA42-'urban numbers'!CA42</f>
        <v>6261.2919712100002</v>
      </c>
      <c r="CB42" s="52">
        <f>+'total numbers'!CB42-'urban numbers'!CB42</f>
        <v>6451.5615099287988</v>
      </c>
      <c r="CC42" s="52">
        <f>+'total numbers'!CC42-'urban numbers'!CC42</f>
        <v>6653.0470085494999</v>
      </c>
      <c r="CD42" s="52">
        <f>+'total numbers'!CD42-'urban numbers'!CD42</f>
        <v>6857.8388327809998</v>
      </c>
      <c r="CE42" s="52">
        <f>+'total numbers'!CE42-'urban numbers'!CE42</f>
        <v>7055.3145384303998</v>
      </c>
      <c r="CF42" s="52">
        <f>+'total numbers'!CF42-'urban numbers'!CF42</f>
        <v>7238.2887995700003</v>
      </c>
      <c r="CG42" s="52">
        <f>+'total numbers'!CG42-'urban numbers'!CG42</f>
        <v>7403.9525965308003</v>
      </c>
      <c r="CH42" s="52">
        <f>+'total numbers'!CH42-'urban numbers'!CH42</f>
        <v>7555.4203044327005</v>
      </c>
      <c r="CI42" s="52">
        <f>+'total numbers'!CI42-'urban numbers'!CI42</f>
        <v>7698.7472890734989</v>
      </c>
      <c r="CJ42" s="52">
        <f>+'total numbers'!CJ42-'urban numbers'!CJ42</f>
        <v>7842.7097293428005</v>
      </c>
      <c r="CK42" s="52">
        <f>+'total numbers'!CK42-'urban numbers'!CK42</f>
        <v>7993.5761034299994</v>
      </c>
      <c r="CL42" s="52">
        <f>+'total numbers'!CL42-'urban numbers'!CL42</f>
        <v>8152.7073785760003</v>
      </c>
      <c r="CM42" s="52">
        <f>+'total numbers'!CM42-'urban numbers'!CM42</f>
        <v>8318.1807605916001</v>
      </c>
      <c r="CN42" s="52">
        <f>+'total numbers'!CN42-'urban numbers'!CN42</f>
        <v>8488.8815058040018</v>
      </c>
      <c r="CO42" s="52">
        <f>+'total numbers'!CO42-'urban numbers'!CO42</f>
        <v>8662.6766441430009</v>
      </c>
      <c r="CP42" s="52">
        <f>+'total numbers'!CP42-'urban numbers'!CP42</f>
        <v>8837.8593669299989</v>
      </c>
      <c r="CQ42" s="52">
        <f>+'total numbers'!CQ42-'urban numbers'!CQ42</f>
        <v>9014.1587558116007</v>
      </c>
      <c r="CR42" s="52">
        <f>+'total numbers'!CR42-'urban numbers'!CR42</f>
        <v>9191.7752805227992</v>
      </c>
      <c r="CS42" s="52">
        <f>+'total numbers'!CS42-'urban numbers'!CS42</f>
        <v>9370.0300215430998</v>
      </c>
      <c r="CT42" s="52">
        <f>+'total numbers'!CT42-'urban numbers'!CT42</f>
        <v>9548.3191458743004</v>
      </c>
      <c r="CU42" s="52">
        <f>+'total numbers'!CU42-'urban numbers'!CU42</f>
        <v>9726.2272694099993</v>
      </c>
      <c r="CV42" s="52">
        <f>+'total numbers'!CV42-'urban numbers'!CV42</f>
        <v>9903.4847078734001</v>
      </c>
      <c r="CW42" s="52">
        <f>+'total numbers'!CW42-'urban numbers'!CW42</f>
        <v>10079.9386237328</v>
      </c>
      <c r="CX42" s="52">
        <f>+'total numbers'!CX42-'urban numbers'!CX42</f>
        <v>10255.244322652201</v>
      </c>
      <c r="CY42" s="52">
        <f>+'total numbers'!CY42-'urban numbers'!CY42</f>
        <v>10429.151528512</v>
      </c>
      <c r="CZ42" s="52">
        <f>+'total numbers'!CZ42-'urban numbers'!CZ42</f>
        <v>10601.331168750001</v>
      </c>
      <c r="DA42" s="52">
        <f>+'total numbers'!DA42-'urban numbers'!DA42</f>
        <v>10771.255254392199</v>
      </c>
      <c r="DB42" s="52">
        <f>+'total numbers'!DB42-'urban numbers'!DB42</f>
        <v>10938.489895136001</v>
      </c>
      <c r="DC42" s="52">
        <f>+'total numbers'!DC42-'urban numbers'!DC42</f>
        <v>11103.077330639</v>
      </c>
      <c r="DD42" s="52">
        <f>+'total numbers'!DD42-'urban numbers'!DD42</f>
        <v>11265.3693652724</v>
      </c>
      <c r="DE42" s="52">
        <f>+'total numbers'!DE42-'urban numbers'!DE42</f>
        <v>11426.050687999999</v>
      </c>
    </row>
    <row r="43" spans="1:109">
      <c r="A43" s="114">
        <v>6</v>
      </c>
      <c r="B43" s="3">
        <v>152</v>
      </c>
      <c r="C43" s="1" t="s">
        <v>440</v>
      </c>
      <c r="D43" s="52">
        <f>+'total numbers'!D43*'% rural'!E43/100</f>
        <v>363.96886103530284</v>
      </c>
      <c r="E43" s="52">
        <f>+'total numbers'!E43*'% rural'!F43/100</f>
        <v>385.84185996088519</v>
      </c>
      <c r="F43" s="52">
        <f>+'total numbers'!F43*'% rural'!G43/100</f>
        <v>409.50291663780416</v>
      </c>
      <c r="G43" s="52">
        <f>+'total numbers'!D43*'% rural'!H43/100</f>
        <v>356.03130942494238</v>
      </c>
      <c r="H43" s="52">
        <f>+'total numbers'!H43*'% rural'!I43/100</f>
        <v>460.27243138266863</v>
      </c>
      <c r="I43" s="52">
        <f>+'total numbers'!I43*'% rural'!J43/100</f>
        <v>487.36423838770793</v>
      </c>
      <c r="J43" s="52">
        <f>+'total numbers'!J43*'% rural'!K43/100</f>
        <v>515.55679132565933</v>
      </c>
      <c r="K43" s="52">
        <f>+'total numbers'!K43*'% rural'!L43/100</f>
        <v>544.79696597679026</v>
      </c>
      <c r="L43" s="52">
        <f>+'total numbers'!L43*'% rural'!M43/100</f>
        <v>575.00611875880384</v>
      </c>
      <c r="M43" s="52">
        <f>+'total numbers'!M43*'% rural'!N43/100</f>
        <v>606.07461353681549</v>
      </c>
      <c r="N43" s="52">
        <f>+'total numbers'!N43*'% rural'!O43/100</f>
        <v>637.85533931053476</v>
      </c>
      <c r="O43" s="52">
        <f>+'total numbers'!O43*'% rural'!P43/100</f>
        <v>670.15604167734932</v>
      </c>
      <c r="P43" s="52">
        <f>+'total numbers'!P43*'% rural'!Q43/100</f>
        <v>726.55082573436516</v>
      </c>
      <c r="Q43" s="52">
        <f>+'total numbers'!Q43*'% rural'!R43/100</f>
        <v>785.95837677226825</v>
      </c>
      <c r="R43" s="52">
        <f>+'total numbers'!R43*'% rural'!S43/100</f>
        <v>848.08697766118519</v>
      </c>
      <c r="S43" s="52">
        <f>+'total numbers'!S43*'% rural'!T43/100</f>
        <v>1021.6345924230553</v>
      </c>
      <c r="T43" s="52">
        <f>+'total numbers'!T43*'% rural'!U43/100</f>
        <v>1246.5605348031966</v>
      </c>
      <c r="U43" s="52">
        <f>+'total numbers'!U43*'% rural'!V43/100</f>
        <v>1420.6384721415664</v>
      </c>
      <c r="V43" s="52">
        <f>+'total numbers'!V43*'% rural'!W43/100</f>
        <v>1591.1146420710302</v>
      </c>
      <c r="W43" s="52">
        <f>+'total numbers'!W43*'% rural'!X43/100</f>
        <v>1726.801089165094</v>
      </c>
      <c r="X43" s="52">
        <f>+'total numbers'!X43*'% rural'!Y43/100</f>
        <v>1844.6487571663536</v>
      </c>
      <c r="Y43" s="52">
        <f>+'total numbers'!Y43*'% rural'!Z43/100</f>
        <v>2010.3484413128792</v>
      </c>
      <c r="Z43" s="52">
        <f>+'total numbers'!Z43*'% rural'!AA43/100</f>
        <v>2095.2387178326621</v>
      </c>
      <c r="AA43" s="52">
        <f>+'total numbers'!AA43*'% rural'!AB43/100</f>
        <v>2180.1406568998109</v>
      </c>
      <c r="AB43" s="52">
        <f>+'total numbers'!AB43*'% rural'!AC43/100</f>
        <v>2343.2193469565218</v>
      </c>
      <c r="AC43" s="52">
        <f>+'total numbers'!AC43-'urban numbers'!AC43</f>
        <v>2528.8069220699999</v>
      </c>
      <c r="AD43" s="52">
        <f>+'total numbers'!AD43-'urban numbers'!AD43</f>
        <v>2515.1731876338004</v>
      </c>
      <c r="AE43" s="52">
        <f>+'total numbers'!AE43-'urban numbers'!AE43</f>
        <v>2505.5037867791998</v>
      </c>
      <c r="AF43" s="52">
        <f>+'total numbers'!AF43-'urban numbers'!AF43</f>
        <v>2498.0869145350002</v>
      </c>
      <c r="AG43" s="52">
        <f>+'total numbers'!AG43-'urban numbers'!AG43</f>
        <v>2491.6762808324993</v>
      </c>
      <c r="AH43" s="52">
        <f>+'total numbers'!AH43-'urban numbers'!AH43</f>
        <v>2485.4773924000001</v>
      </c>
      <c r="AI43" s="52">
        <f>+'total numbers'!AI43-'urban numbers'!AI43</f>
        <v>2479.1487868194999</v>
      </c>
      <c r="AJ43" s="52">
        <f>+'total numbers'!AJ43-'urban numbers'!AJ43</f>
        <v>2472.7668836532002</v>
      </c>
      <c r="AK43" s="52">
        <f>+'total numbers'!AK43-'urban numbers'!AK43</f>
        <v>2466.7551652207003</v>
      </c>
      <c r="AL43" s="52">
        <f>+'total numbers'!AL43-'urban numbers'!AL43</f>
        <v>2461.7690529275997</v>
      </c>
      <c r="AM43" s="52">
        <f>+'total numbers'!AM43-'urban numbers'!AM43</f>
        <v>2458.38264936</v>
      </c>
      <c r="AN43" s="52">
        <f>+'total numbers'!AN43-'urban numbers'!AN43</f>
        <v>2456.7591130403998</v>
      </c>
      <c r="AO43" s="52">
        <f>+'total numbers'!AO43-'urban numbers'!AO43</f>
        <v>2456.3609029212002</v>
      </c>
      <c r="AP43" s="52">
        <f>+'total numbers'!AP43-'urban numbers'!AP43</f>
        <v>2455.8154539549996</v>
      </c>
      <c r="AQ43" s="52">
        <f>+'total numbers'!AQ43-'urban numbers'!AQ43</f>
        <v>2453.2548217494996</v>
      </c>
      <c r="AR43" s="52">
        <f>+'total numbers'!AR43-'urban numbers'!AR43</f>
        <v>2447.3387587199995</v>
      </c>
      <c r="AS43" s="52">
        <f>+'total numbers'!AS43-'urban numbers'!AS43</f>
        <v>2437.6230902429998</v>
      </c>
      <c r="AT43" s="52">
        <f>+'total numbers'!AT43-'urban numbers'!AT43</f>
        <v>2424.4931685605998</v>
      </c>
      <c r="AU43" s="52">
        <f>+'total numbers'!AU43-'urban numbers'!AU43</f>
        <v>2408.4462821286006</v>
      </c>
      <c r="AV43" s="52">
        <f>+'total numbers'!AV43-'urban numbers'!AV43</f>
        <v>2390.3045298104007</v>
      </c>
      <c r="AW43" s="52">
        <f>+'total numbers'!AW43-'urban numbers'!AW43</f>
        <v>2370.6832012499999</v>
      </c>
      <c r="AX43" s="52">
        <f>+'total numbers'!AX43-'urban numbers'!AX43</f>
        <v>2350.1815762247998</v>
      </c>
      <c r="AY43" s="52">
        <f>+'total numbers'!AY43-'urban numbers'!AY43</f>
        <v>2328.7576694630006</v>
      </c>
      <c r="AZ43" s="52">
        <f>+'total numbers'!AZ43-'urban numbers'!AZ43</f>
        <v>2305.676588504999</v>
      </c>
      <c r="BA43" s="52">
        <f>+'total numbers'!BA43-'urban numbers'!BA43</f>
        <v>2279.8275765114995</v>
      </c>
      <c r="BB43" s="52">
        <f>+'total numbers'!BB43-'urban numbers'!BB43</f>
        <v>2250.7120739600005</v>
      </c>
      <c r="BC43" s="52">
        <f>+'total numbers'!BC43-'urban numbers'!BC43</f>
        <v>2217.8858660812002</v>
      </c>
      <c r="BD43" s="52">
        <f>+'total numbers'!BD43-'urban numbers'!BD43</f>
        <v>2182.5329229816998</v>
      </c>
      <c r="BE43" s="52">
        <f>+'total numbers'!BE43-'urban numbers'!BE43</f>
        <v>2147.7921994646986</v>
      </c>
      <c r="BF43" s="52">
        <f>+'total numbers'!BF43-'urban numbers'!BF43</f>
        <v>2117.8927563098987</v>
      </c>
      <c r="BG43" s="52">
        <f>+'total numbers'!BG43-'urban numbers'!BG43</f>
        <v>2095.9394420400004</v>
      </c>
      <c r="BH43" s="52">
        <f>+'total numbers'!BH43-'urban numbers'!BH43</f>
        <v>2083.0607703509995</v>
      </c>
      <c r="BI43" s="52">
        <f>+'total numbers'!BI43-'urban numbers'!BI43</f>
        <v>2078.580416363</v>
      </c>
      <c r="BJ43" s="52">
        <f>+'total numbers'!BJ43-'urban numbers'!BJ43</f>
        <v>2081.5508307699001</v>
      </c>
      <c r="BK43" s="52">
        <f>+'total numbers'!BK43-'urban numbers'!BK43</f>
        <v>2090.1719982518007</v>
      </c>
      <c r="BL43" s="52">
        <f>+'total numbers'!BL43-'urban numbers'!BL43</f>
        <v>2102.8728854400015</v>
      </c>
      <c r="BM43" s="52">
        <f>+'total numbers'!BM43-'urban numbers'!BM43</f>
        <v>2119.4113999513011</v>
      </c>
      <c r="BN43" s="52">
        <f>+'total numbers'!BN43-'urban numbers'!BN43</f>
        <v>2139.6432790365998</v>
      </c>
      <c r="BO43" s="52">
        <f>+'total numbers'!BO43-'urban numbers'!BO43</f>
        <v>2161.9530349872002</v>
      </c>
      <c r="BP43" s="52">
        <f>+'total numbers'!BP43-'urban numbers'!BP43</f>
        <v>2184.2497666224008</v>
      </c>
      <c r="BQ43" s="52">
        <f>+'total numbers'!BQ43-'urban numbers'!BQ43</f>
        <v>2204.6776043300015</v>
      </c>
      <c r="BR43" s="52">
        <f>+'total numbers'!BR43-'urban numbers'!BR43</f>
        <v>2222.2162581472003</v>
      </c>
      <c r="BS43" s="52">
        <f>+'total numbers'!BS43-'urban numbers'!BS43</f>
        <v>2236.2578253079992</v>
      </c>
      <c r="BT43" s="52">
        <f>+'total numbers'!BT43-'urban numbers'!BT43</f>
        <v>2245.9011662897992</v>
      </c>
      <c r="BU43" s="52">
        <f>+'total numbers'!BU43-'urban numbers'!BU43</f>
        <v>2250.4860119575987</v>
      </c>
      <c r="BV43" s="52">
        <f>+'total numbers'!BV43-'urban numbers'!BV43</f>
        <v>2249.6404418000002</v>
      </c>
      <c r="BW43" s="52">
        <f>+'total numbers'!BW43-'urban numbers'!BW43</f>
        <v>2243.0076733274982</v>
      </c>
      <c r="BX43" s="52">
        <f>+'total numbers'!BX43-'urban numbers'!BX43</f>
        <v>2230.5869122520016</v>
      </c>
      <c r="BY43" s="52">
        <f>+'total numbers'!BY43-'urban numbers'!BY43</f>
        <v>2212.9971803708995</v>
      </c>
      <c r="BZ43" s="52">
        <f>+'total numbers'!BZ43-'urban numbers'!BZ43</f>
        <v>2191.1779272298991</v>
      </c>
      <c r="CA43" s="52">
        <f>+'total numbers'!CA43-'urban numbers'!CA43</f>
        <v>2165.9785881999996</v>
      </c>
      <c r="CB43" s="52">
        <f>+'total numbers'!CB43-'urban numbers'!CB43</f>
        <v>2137.5685816603982</v>
      </c>
      <c r="CC43" s="52">
        <f>+'total numbers'!CC43-'urban numbers'!CC43</f>
        <v>2106.2832043841991</v>
      </c>
      <c r="CD43" s="52">
        <f>+'total numbers'!CD43-'urban numbers'!CD43</f>
        <v>2073.3705780214987</v>
      </c>
      <c r="CE43" s="52">
        <f>+'total numbers'!CE43-'urban numbers'!CE43</f>
        <v>2040.3881691749993</v>
      </c>
      <c r="CF43" s="52">
        <f>+'total numbers'!CF43-'urban numbers'!CF43</f>
        <v>2008.5342725199989</v>
      </c>
      <c r="CG43" s="52">
        <f>+'total numbers'!CG43-'urban numbers'!CG43</f>
        <v>1978.5029791619982</v>
      </c>
      <c r="CH43" s="52">
        <f>+'total numbers'!CH43-'urban numbers'!CH43</f>
        <v>1950.3410072137995</v>
      </c>
      <c r="CI43" s="52">
        <f>+'total numbers'!CI43-'urban numbers'!CI43</f>
        <v>1923.7975461528022</v>
      </c>
      <c r="CJ43" s="52">
        <f>+'total numbers'!CJ43-'urban numbers'!CJ43</f>
        <v>1898.2645098983994</v>
      </c>
      <c r="CK43" s="52">
        <f>+'total numbers'!CK43-'urban numbers'!CK43</f>
        <v>1873.2889737900005</v>
      </c>
      <c r="CL43" s="52">
        <f>+'total numbers'!CL43-'urban numbers'!CL43</f>
        <v>1848.9199223628002</v>
      </c>
      <c r="CM43" s="52">
        <f>+'total numbers'!CM43-'urban numbers'!CM43</f>
        <v>1825.4114393955006</v>
      </c>
      <c r="CN43" s="52">
        <f>+'total numbers'!CN43-'urban numbers'!CN43</f>
        <v>1802.7192786432006</v>
      </c>
      <c r="CO43" s="52">
        <f>+'total numbers'!CO43-'urban numbers'!CO43</f>
        <v>1780.786547166801</v>
      </c>
      <c r="CP43" s="52">
        <f>+'total numbers'!CP43-'urban numbers'!CP43</f>
        <v>1759.5771904800004</v>
      </c>
      <c r="CQ43" s="52">
        <f>+'total numbers'!CQ43-'urban numbers'!CQ43</f>
        <v>1739.0627237136996</v>
      </c>
      <c r="CR43" s="52">
        <f>+'total numbers'!CR43-'urban numbers'!CR43</f>
        <v>1719.2352546707007</v>
      </c>
      <c r="CS43" s="52">
        <f>+'total numbers'!CS43-'urban numbers'!CS43</f>
        <v>1700.0988019515025</v>
      </c>
      <c r="CT43" s="52">
        <f>+'total numbers'!CT43-'urban numbers'!CT43</f>
        <v>1681.6587895359989</v>
      </c>
      <c r="CU43" s="52">
        <f>+'total numbers'!CU43-'urban numbers'!CU43</f>
        <v>1663.9128140800021</v>
      </c>
      <c r="CV43" s="52">
        <f>+'total numbers'!CV43-'urban numbers'!CV43</f>
        <v>1646.8484210093993</v>
      </c>
      <c r="CW43" s="52">
        <f>+'total numbers'!CW43-'urban numbers'!CW43</f>
        <v>1630.441346592499</v>
      </c>
      <c r="CX43" s="52">
        <f>+'total numbers'!CX43-'urban numbers'!CX43</f>
        <v>1614.6619824898007</v>
      </c>
      <c r="CY43" s="52">
        <f>+'total numbers'!CY43-'urban numbers'!CY43</f>
        <v>1599.4703312839993</v>
      </c>
      <c r="CZ43" s="52">
        <f>+'total numbers'!CZ43-'urban numbers'!CZ43</f>
        <v>1584.8416427400007</v>
      </c>
      <c r="DA43" s="52">
        <f>+'total numbers'!DA43-'urban numbers'!DA43</f>
        <v>1570.7671858466965</v>
      </c>
      <c r="DB43" s="52">
        <f>+'total numbers'!DB43-'urban numbers'!DB43</f>
        <v>1557.2478349391968</v>
      </c>
      <c r="DC43" s="52">
        <f>+'total numbers'!DC43-'urban numbers'!DC43</f>
        <v>1544.2796714157994</v>
      </c>
      <c r="DD43" s="52">
        <f>+'total numbers'!DD43-'urban numbers'!DD43</f>
        <v>1531.8632735489991</v>
      </c>
      <c r="DE43" s="52">
        <f>+'total numbers'!DE43-'urban numbers'!DE43</f>
        <v>1519.9926339000012</v>
      </c>
    </row>
    <row r="44" spans="1:109">
      <c r="A44" s="114">
        <v>20</v>
      </c>
      <c r="B44" s="3">
        <v>156</v>
      </c>
      <c r="C44" s="1" t="s">
        <v>660</v>
      </c>
      <c r="D44" s="52">
        <f>+'total numbers'!D44*'% rural'!E44/100</f>
        <v>135595.15507907222</v>
      </c>
      <c r="E44" s="52">
        <f>+'total numbers'!E44*'% rural'!F44/100</f>
        <v>146166.8583896856</v>
      </c>
      <c r="F44" s="52">
        <f>+'total numbers'!F44*'% rural'!G44/100</f>
        <v>150865.98908531963</v>
      </c>
      <c r="G44" s="52">
        <f>+'total numbers'!D44*'% rural'!H44/100</f>
        <v>134990.2506969914</v>
      </c>
      <c r="H44" s="52">
        <f>+'total numbers'!H44*'% rural'!I44/100</f>
        <v>213858.82693139705</v>
      </c>
      <c r="I44" s="52">
        <f>+'total numbers'!I44*'% rural'!J44/100</f>
        <v>253433.70748839655</v>
      </c>
      <c r="J44" s="52">
        <f>+'total numbers'!J44*'% rural'!K44/100</f>
        <v>260716.11673953439</v>
      </c>
      <c r="K44" s="52">
        <f>+'total numbers'!K44*'% rural'!L44/100</f>
        <v>264034.94458682422</v>
      </c>
      <c r="L44" s="52">
        <f>+'total numbers'!L44*'% rural'!M44/100</f>
        <v>331186.01735185535</v>
      </c>
      <c r="M44" s="52">
        <f>+'total numbers'!M44*'% rural'!N44/100</f>
        <v>346740.06883200287</v>
      </c>
      <c r="N44" s="52">
        <f>+'total numbers'!N44*'% rural'!O44/100</f>
        <v>327451.39947946352</v>
      </c>
      <c r="O44" s="52">
        <f>+'total numbers'!O44*'% rural'!P44/100</f>
        <v>369618.04647898732</v>
      </c>
      <c r="P44" s="52">
        <f>+'total numbers'!P44*'% rural'!Q44/100</f>
        <v>364514.35466406756</v>
      </c>
      <c r="Q44" s="52">
        <f>+'total numbers'!Q44*'% rural'!R44/100</f>
        <v>389814.24235091649</v>
      </c>
      <c r="R44" s="52">
        <f>+'total numbers'!R44*'% rural'!S44/100</f>
        <v>389621.22462604917</v>
      </c>
      <c r="S44" s="52">
        <f>+'total numbers'!S44*'% rural'!T44/100</f>
        <v>389258.76035676425</v>
      </c>
      <c r="T44" s="52">
        <f>+'total numbers'!T44*'% rural'!U44/100</f>
        <v>354446.31530816405</v>
      </c>
      <c r="U44" s="52">
        <f>+'total numbers'!U44*'% rural'!V44/100</f>
        <v>334765.59365163307</v>
      </c>
      <c r="V44" s="52">
        <f>+'total numbers'!V44*'% rural'!W44/100</f>
        <v>342051.26743779302</v>
      </c>
      <c r="W44" s="52">
        <f>+'total numbers'!W44*'% rural'!X44/100</f>
        <v>350860.11869286781</v>
      </c>
      <c r="X44" s="52">
        <f>+'total numbers'!X44*'% rural'!Y44/100</f>
        <v>366651.14220829168</v>
      </c>
      <c r="Y44" s="52">
        <f>+'total numbers'!Y44*'% rural'!Z44/100</f>
        <v>384693.96408357262</v>
      </c>
      <c r="Z44" s="52">
        <f>+'total numbers'!Z44*'% rural'!AA44/100</f>
        <v>425449.77340531047</v>
      </c>
      <c r="AA44" s="52">
        <f>+'total numbers'!AA44*'% rural'!AB44/100</f>
        <v>436485.02659189748</v>
      </c>
      <c r="AB44" s="52">
        <f>+'total numbers'!AB44*'% rural'!AC44/100</f>
        <v>460550.88221459521</v>
      </c>
      <c r="AC44" s="52">
        <f>+'total numbers'!AC44-'urban numbers'!AC44</f>
        <v>485231.92920000001</v>
      </c>
      <c r="AD44" s="52">
        <f>+'total numbers'!AD44-'urban numbers'!AD44</f>
        <v>496288.97105422796</v>
      </c>
      <c r="AE44" s="52">
        <f>+'total numbers'!AE44-'urban numbers'!AE44</f>
        <v>504825.91402479529</v>
      </c>
      <c r="AF44" s="52">
        <f>+'total numbers'!AF44-'urban numbers'!AF44</f>
        <v>511631.70644776261</v>
      </c>
      <c r="AG44" s="52">
        <f>+'total numbers'!AG44-'urban numbers'!AG44</f>
        <v>517384.57427862671</v>
      </c>
      <c r="AH44" s="52">
        <f>+'total numbers'!AH44-'urban numbers'!AH44</f>
        <v>522641.97606248991</v>
      </c>
      <c r="AI44" s="52">
        <f>+'total numbers'!AI44-'urban numbers'!AI44</f>
        <v>527831.10525487503</v>
      </c>
      <c r="AJ44" s="52">
        <f>+'total numbers'!AJ44-'urban numbers'!AJ44</f>
        <v>533249.75604742602</v>
      </c>
      <c r="AK44" s="52">
        <f>+'total numbers'!AK44-'urban numbers'!AK44</f>
        <v>539077.40054564551</v>
      </c>
      <c r="AL44" s="52">
        <f>+'total numbers'!AL44-'urban numbers'!AL44</f>
        <v>545394.53992010769</v>
      </c>
      <c r="AM44" s="52">
        <f>+'total numbers'!AM44-'urban numbers'!AM44</f>
        <v>552247.07833477005</v>
      </c>
      <c r="AN44" s="52">
        <f>+'total numbers'!AN44-'urban numbers'!AN44</f>
        <v>559717.79288647184</v>
      </c>
      <c r="AO44" s="52">
        <f>+'total numbers'!AO44-'urban numbers'!AO44</f>
        <v>567993.85690207861</v>
      </c>
      <c r="AP44" s="52">
        <f>+'total numbers'!AP44-'urban numbers'!AP44</f>
        <v>577403.36717593204</v>
      </c>
      <c r="AQ44" s="52">
        <f>+'total numbers'!AQ44-'urban numbers'!AQ44</f>
        <v>588350.64991255279</v>
      </c>
      <c r="AR44" s="52">
        <f>+'total numbers'!AR44-'urban numbers'!AR44</f>
        <v>601093.78951492009</v>
      </c>
      <c r="AS44" s="52">
        <f>+'total numbers'!AS44-'urban numbers'!AS44</f>
        <v>615769.00543454406</v>
      </c>
      <c r="AT44" s="52">
        <f>+'total numbers'!AT44-'urban numbers'!AT44</f>
        <v>632186.32020318205</v>
      </c>
      <c r="AU44" s="52">
        <f>+'total numbers'!AU44-'urban numbers'!AU44</f>
        <v>649852.57227122958</v>
      </c>
      <c r="AV44" s="52">
        <f>+'total numbers'!AV44-'urban numbers'!AV44</f>
        <v>653420.48892116791</v>
      </c>
      <c r="AW44" s="52">
        <f>+'total numbers'!AW44-'urban numbers'!AW44</f>
        <v>671202.41710561793</v>
      </c>
      <c r="AX44" s="52">
        <f>+'total numbers'!AX44-'urban numbers'!AX44</f>
        <v>688736.39881293057</v>
      </c>
      <c r="AY44" s="52">
        <f>+'total numbers'!AY44-'urban numbers'!AY44</f>
        <v>705954.68041287572</v>
      </c>
      <c r="AZ44" s="52">
        <f>+'total numbers'!AZ44-'urban numbers'!AZ44</f>
        <v>722286.79171355546</v>
      </c>
      <c r="BA44" s="52">
        <f>+'total numbers'!BA44-'urban numbers'!BA44</f>
        <v>737050.06800378952</v>
      </c>
      <c r="BB44" s="52">
        <f>+'total numbers'!BB44-'urban numbers'!BB44</f>
        <v>749753.00413180888</v>
      </c>
      <c r="BC44" s="52">
        <f>+'total numbers'!BC44-'urban numbers'!BC44</f>
        <v>760062.56636734365</v>
      </c>
      <c r="BD44" s="52">
        <f>+'total numbers'!BD44-'urban numbers'!BD44</f>
        <v>768079.84122766624</v>
      </c>
      <c r="BE44" s="52">
        <f>+'total numbers'!BE44-'urban numbers'!BE44</f>
        <v>774309.26168135833</v>
      </c>
      <c r="BF44" s="52">
        <f>+'total numbers'!BF44-'urban numbers'!BF44</f>
        <v>779535.1213048303</v>
      </c>
      <c r="BG44" s="52">
        <f>+'total numbers'!BG44-'urban numbers'!BG44</f>
        <v>784360.68086888001</v>
      </c>
      <c r="BH44" s="52">
        <f>+'total numbers'!BH44-'urban numbers'!BH44</f>
        <v>789074.35166540451</v>
      </c>
      <c r="BI44" s="52">
        <f>+'total numbers'!BI44-'urban numbers'!BI44</f>
        <v>793399.68181930506</v>
      </c>
      <c r="BJ44" s="52">
        <f>+'total numbers'!BJ44-'urban numbers'!BJ44</f>
        <v>797454.41401654948</v>
      </c>
      <c r="BK44" s="52">
        <f>+'total numbers'!BK44-'urban numbers'!BK44</f>
        <v>801310.83243106597</v>
      </c>
      <c r="BL44" s="52">
        <f>+'total numbers'!BL44-'urban numbers'!BL44</f>
        <v>804986.23102211999</v>
      </c>
      <c r="BM44" s="52">
        <f>+'total numbers'!BM44-'urban numbers'!BM44</f>
        <v>808533.81223907834</v>
      </c>
      <c r="BN44" s="52">
        <f>+'total numbers'!BN44-'urban numbers'!BN44</f>
        <v>811903.59559121891</v>
      </c>
      <c r="BO44" s="52">
        <f>+'total numbers'!BO44-'urban numbers'!BO44</f>
        <v>814886.34705988015</v>
      </c>
      <c r="BP44" s="52">
        <f>+'total numbers'!BP44-'urban numbers'!BP44</f>
        <v>817239.06505756802</v>
      </c>
      <c r="BQ44" s="52">
        <f>+'total numbers'!BQ44-'urban numbers'!BQ44</f>
        <v>818823.70297600003</v>
      </c>
      <c r="BR44" s="52">
        <f>+'total numbers'!BR44-'urban numbers'!BR44</f>
        <v>819541.40903829341</v>
      </c>
      <c r="BS44" s="52">
        <f>+'total numbers'!BS44-'urban numbers'!BS44</f>
        <v>819576.31916653772</v>
      </c>
      <c r="BT44" s="52">
        <f>+'total numbers'!BT44-'urban numbers'!BT44</f>
        <v>818952.1196741584</v>
      </c>
      <c r="BU44" s="52">
        <f>+'total numbers'!BU44-'urban numbers'!BU44</f>
        <v>817679.27373834001</v>
      </c>
      <c r="BV44" s="52">
        <f>+'total numbers'!BV44-'urban numbers'!BV44</f>
        <v>815744.00000133994</v>
      </c>
      <c r="BW44" s="52">
        <f>+'total numbers'!BW44-'urban numbers'!BW44</f>
        <v>813150.04206977086</v>
      </c>
      <c r="BX44" s="52">
        <f>+'total numbers'!BX44-'urban numbers'!BX44</f>
        <v>809884.70019048639</v>
      </c>
      <c r="BY44" s="52">
        <f>+'total numbers'!BY44-'urban numbers'!BY44</f>
        <v>805893.79767031467</v>
      </c>
      <c r="BZ44" s="52">
        <f>+'total numbers'!BZ44-'urban numbers'!BZ44</f>
        <v>801118.72090731491</v>
      </c>
      <c r="CA44" s="52">
        <f>+'total numbers'!CA44-'urban numbers'!CA44</f>
        <v>795546.52229030011</v>
      </c>
      <c r="CB44" s="52">
        <f>+'total numbers'!CB44-'urban numbers'!CB44</f>
        <v>788869.31800214807</v>
      </c>
      <c r="CC44" s="52">
        <f>+'total numbers'!CC44-'urban numbers'!CC44</f>
        <v>781894.56930268928</v>
      </c>
      <c r="CD44" s="52">
        <f>+'total numbers'!CD44-'urban numbers'!CD44</f>
        <v>774391.91434425022</v>
      </c>
      <c r="CE44" s="52">
        <f>+'total numbers'!CE44-'urban numbers'!CE44</f>
        <v>766592.13154626533</v>
      </c>
      <c r="CF44" s="52">
        <f>+'total numbers'!CF44-'urban numbers'!CF44</f>
        <v>758671.61982593359</v>
      </c>
      <c r="CG44" s="52">
        <f>+'total numbers'!CG44-'urban numbers'!CG44</f>
        <v>750695.52727501828</v>
      </c>
      <c r="CH44" s="52">
        <f>+'total numbers'!CH44-'urban numbers'!CH44</f>
        <v>742666.05635508685</v>
      </c>
      <c r="CI44" s="52">
        <f>+'total numbers'!CI44-'urban numbers'!CI44</f>
        <v>734614.42688605166</v>
      </c>
      <c r="CJ44" s="52">
        <f>+'total numbers'!CJ44-'urban numbers'!CJ44</f>
        <v>726551.17758679611</v>
      </c>
      <c r="CK44" s="52">
        <f>+'total numbers'!CK44-'urban numbers'!CK44</f>
        <v>718480.35674332478</v>
      </c>
      <c r="CL44" s="52">
        <f>+'total numbers'!CL44-'urban numbers'!CL44</f>
        <v>710426.16068827058</v>
      </c>
      <c r="CM44" s="52">
        <f>+'total numbers'!CM44-'urban numbers'!CM44</f>
        <v>702396.73424956726</v>
      </c>
      <c r="CN44" s="52">
        <f>+'total numbers'!CN44-'urban numbers'!CN44</f>
        <v>694356.68006097875</v>
      </c>
      <c r="CO44" s="52">
        <f>+'total numbers'!CO44-'urban numbers'!CO44</f>
        <v>686255.28178754379</v>
      </c>
      <c r="CP44" s="52">
        <f>+'total numbers'!CP44-'urban numbers'!CP44</f>
        <v>678056.44648990547</v>
      </c>
      <c r="CQ44" s="52">
        <f>+'total numbers'!CQ44-'urban numbers'!CQ44</f>
        <v>669762.26602613681</v>
      </c>
      <c r="CR44" s="52">
        <f>+'total numbers'!CR44-'urban numbers'!CR44</f>
        <v>661382.11600671022</v>
      </c>
      <c r="CS44" s="52">
        <f>+'total numbers'!CS44-'urban numbers'!CS44</f>
        <v>652898.80182165036</v>
      </c>
      <c r="CT44" s="52">
        <f>+'total numbers'!CT44-'urban numbers'!CT44</f>
        <v>644292.83699522913</v>
      </c>
      <c r="CU44" s="52">
        <f>+'total numbers'!CU44-'urban numbers'!CU44</f>
        <v>635556.08879731235</v>
      </c>
      <c r="CV44" s="52">
        <f>+'total numbers'!CV44-'urban numbers'!CV44</f>
        <v>626693.93903800054</v>
      </c>
      <c r="CW44" s="52">
        <f>+'total numbers'!CW44-'urban numbers'!CW44</f>
        <v>617725.27601630497</v>
      </c>
      <c r="CX44" s="52">
        <f>+'total numbers'!CX44-'urban numbers'!CX44</f>
        <v>608674.69463710324</v>
      </c>
      <c r="CY44" s="52">
        <f>+'total numbers'!CY44-'urban numbers'!CY44</f>
        <v>599572.53085082711</v>
      </c>
      <c r="CZ44" s="52">
        <f>+'total numbers'!CZ44-'urban numbers'!CZ44</f>
        <v>590446.66520476202</v>
      </c>
      <c r="DA44" s="52">
        <f>+'total numbers'!DA44-'urban numbers'!DA44</f>
        <v>581311.70421930519</v>
      </c>
      <c r="DB44" s="52">
        <f>+'total numbers'!DB44-'urban numbers'!DB44</f>
        <v>572183.62041670247</v>
      </c>
      <c r="DC44" s="52">
        <f>+'total numbers'!DC44-'urban numbers'!DC44</f>
        <v>563091.41497888707</v>
      </c>
      <c r="DD44" s="52">
        <f>+'total numbers'!DD44-'urban numbers'!DD44</f>
        <v>554066.56704538583</v>
      </c>
      <c r="DE44" s="52">
        <f>+'total numbers'!DE44-'urban numbers'!DE44</f>
        <v>545134.30810111878</v>
      </c>
    </row>
    <row r="45" spans="1:109">
      <c r="A45" s="114">
        <v>20</v>
      </c>
      <c r="B45" s="3">
        <v>158</v>
      </c>
      <c r="C45" s="1" t="s">
        <v>316</v>
      </c>
      <c r="D45" s="52">
        <f>+'total numbers'!D45*'% rural'!E45/100</f>
        <v>1535.9197656323347</v>
      </c>
      <c r="E45" s="52">
        <f>+'total numbers'!E45*'% rural'!F45/100</f>
        <v>1562.9334053113544</v>
      </c>
      <c r="F45" s="52">
        <f>+'total numbers'!F45*'% rural'!G45/100</f>
        <v>1591.0856617668594</v>
      </c>
      <c r="G45" s="52">
        <f>+'total numbers'!G45*'% rural'!H45/100</f>
        <v>1619.3721570985217</v>
      </c>
      <c r="H45" s="52">
        <f>+'total numbers'!H45*'% rural'!I45/100</f>
        <v>1647.7438564016231</v>
      </c>
      <c r="I45" s="52">
        <f>+'total numbers'!I45*'% rural'!J45/100</f>
        <v>1676.144635904285</v>
      </c>
      <c r="J45" s="52">
        <f>+'total numbers'!J45*'% rural'!K45/100</f>
        <v>1704.5104223912376</v>
      </c>
      <c r="K45" s="52">
        <f>+'total numbers'!K45*'% rural'!L45/100</f>
        <v>1732.7682308815579</v>
      </c>
      <c r="L45" s="52">
        <f>+'total numbers'!L45*'% rural'!M45/100</f>
        <v>1760.8350885848313</v>
      </c>
      <c r="M45" s="52">
        <f>+'total numbers'!M45*'% rural'!N45/100</f>
        <v>1788.6168317517554</v>
      </c>
      <c r="N45" s="52">
        <f>+'total numbers'!N45*'% rural'!O45/100</f>
        <v>1816.0067604611454</v>
      </c>
      <c r="O45" s="52">
        <f>+'total numbers'!O45*'% rural'!P45/100</f>
        <v>1842.8841346261586</v>
      </c>
      <c r="P45" s="52">
        <f>+'total numbers'!P45*'% rural'!Q45/100</f>
        <v>1869.1124925365234</v>
      </c>
      <c r="Q45" s="52">
        <f>+'total numbers'!Q45*'% rural'!R45/100</f>
        <v>1908.4268379601779</v>
      </c>
      <c r="R45" s="52">
        <f>+'total numbers'!R45*'% rural'!S45/100</f>
        <v>1959.7173259866279</v>
      </c>
      <c r="S45" s="52">
        <f>+'total numbers'!S45*'% rural'!T45/100</f>
        <v>2010.8455745989706</v>
      </c>
      <c r="T45" s="52">
        <f>+'total numbers'!T45*'% rural'!U45/100</f>
        <v>2058.5037028214651</v>
      </c>
      <c r="U45" s="52">
        <f>+'total numbers'!U45*'% rural'!V45/100</f>
        <v>2103.145732341678</v>
      </c>
      <c r="V45" s="52">
        <f>+'total numbers'!V45*'% rural'!W45/100</f>
        <v>2148.8576980758944</v>
      </c>
      <c r="W45" s="52">
        <f>+'total numbers'!W45*'% rural'!X45/100</f>
        <v>2190.7084896430083</v>
      </c>
      <c r="X45" s="52">
        <f>+'total numbers'!X45*'% rural'!Y45/100</f>
        <v>2475.9304691383672</v>
      </c>
      <c r="Y45" s="52">
        <f>+'total numbers'!Y45*'% rural'!Z45/100</f>
        <v>2788.9774971376605</v>
      </c>
      <c r="Z45" s="52">
        <f>+'total numbers'!Z45*'% rural'!AA45/100</f>
        <v>3128.7598454968356</v>
      </c>
      <c r="AA45" s="52">
        <f>+'total numbers'!AA45*'% rural'!AB45/100</f>
        <v>3792.6282798487719</v>
      </c>
      <c r="AB45" s="52">
        <f>+'total numbers'!AB45*'% rural'!AC45/100</f>
        <v>4727.128500869565</v>
      </c>
      <c r="AC45" s="52">
        <f>+'total numbers'!AC45-'urban numbers'!AC45</f>
        <v>6953.4786319535642</v>
      </c>
      <c r="AD45" s="52">
        <f>+'total numbers'!AD45-'urban numbers'!AD45</f>
        <v>7111.1891531402562</v>
      </c>
      <c r="AE45" s="52">
        <f>+'total numbers'!AE45-'urban numbers'!AE45</f>
        <v>7281.8357073093321</v>
      </c>
      <c r="AF45" s="52">
        <f>+'total numbers'!AF45-'urban numbers'!AF45</f>
        <v>7458.563835838544</v>
      </c>
      <c r="AG45" s="52">
        <f>+'total numbers'!AG45-'urban numbers'!AG45</f>
        <v>7635.3862463467685</v>
      </c>
      <c r="AH45" s="52">
        <f>+'total numbers'!AH45-'urban numbers'!AH45</f>
        <v>7807.4603450733357</v>
      </c>
      <c r="AI45" s="52">
        <f>+'total numbers'!AI45-'urban numbers'!AI45</f>
        <v>7971.4679233030301</v>
      </c>
      <c r="AJ45" s="52">
        <f>+'total numbers'!AJ45-'urban numbers'!AJ45</f>
        <v>8125.8103049153506</v>
      </c>
      <c r="AK45" s="52">
        <f>+'total numbers'!AK45-'urban numbers'!AK45</f>
        <v>8270.6132375607267</v>
      </c>
      <c r="AL45" s="52">
        <f>+'total numbers'!AL45-'urban numbers'!AL45</f>
        <v>8407.4759177987689</v>
      </c>
      <c r="AM45" s="52">
        <f>+'total numbers'!AM45-'urban numbers'!AM45</f>
        <v>8538.1581893935654</v>
      </c>
      <c r="AN45" s="52">
        <f>+'total numbers'!AN45-'urban numbers'!AN45</f>
        <v>8673.9995049898171</v>
      </c>
      <c r="AO45" s="52">
        <f>+'total numbers'!AO45-'urban numbers'!AO45</f>
        <v>8800.7909096631847</v>
      </c>
      <c r="AP45" s="52">
        <f>+'total numbers'!AP45-'urban numbers'!AP45</f>
        <v>8911.3962230948891</v>
      </c>
      <c r="AQ45" s="52">
        <f>+'total numbers'!AQ45-'urban numbers'!AQ45</f>
        <v>8995.846855295551</v>
      </c>
      <c r="AR45" s="52">
        <f>+'total numbers'!AR45-'urban numbers'!AR45</f>
        <v>9046.7529957939223</v>
      </c>
      <c r="AS45" s="52">
        <f>+'total numbers'!AS45-'urban numbers'!AS45</f>
        <v>9058.0989010362209</v>
      </c>
      <c r="AT45" s="52">
        <f>+'total numbers'!AT45-'urban numbers'!AT45</f>
        <v>9031.805136906034</v>
      </c>
      <c r="AU45" s="52">
        <f>+'total numbers'!AU45-'urban numbers'!AU45</f>
        <v>8978.6046342228019</v>
      </c>
      <c r="AV45" s="52">
        <f>+'total numbers'!AV45-'urban numbers'!AV45</f>
        <v>8915.575083491236</v>
      </c>
      <c r="AW45" s="52">
        <f>+'total numbers'!AW45-'urban numbers'!AW45</f>
        <v>8855.9604005158108</v>
      </c>
      <c r="AX45" s="52">
        <f>+'total numbers'!AX45-'urban numbers'!AX45</f>
        <v>8820.2862659523889</v>
      </c>
      <c r="AY45" s="52">
        <f>+'total numbers'!AY45-'urban numbers'!AY45</f>
        <v>8790.9773848703335</v>
      </c>
      <c r="AZ45" s="52">
        <f>+'total numbers'!AZ45-'urban numbers'!AZ45</f>
        <v>8759.472542151685</v>
      </c>
      <c r="BA45" s="52">
        <f>+'total numbers'!BA45-'urban numbers'!BA45</f>
        <v>8711.160118929256</v>
      </c>
      <c r="BB45" s="52">
        <f>+'total numbers'!BB45-'urban numbers'!BB45</f>
        <v>8634.8817671735451</v>
      </c>
      <c r="BC45" s="52">
        <f>+'total numbers'!BC45-'urban numbers'!BC45</f>
        <v>8525.8912794378211</v>
      </c>
      <c r="BD45" s="52">
        <f>+'total numbers'!BD45-'urban numbers'!BD45</f>
        <v>8388.0941310311282</v>
      </c>
      <c r="BE45" s="52">
        <f>+'total numbers'!BE45-'urban numbers'!BE45</f>
        <v>8229.0529643379577</v>
      </c>
      <c r="BF45" s="52">
        <f>+'total numbers'!BF45-'urban numbers'!BF45</f>
        <v>8061.0788447878385</v>
      </c>
      <c r="BG45" s="52">
        <f>+'total numbers'!BG45-'urban numbers'!BG45</f>
        <v>7893.5087700000004</v>
      </c>
      <c r="BH45" s="52">
        <f>+'total numbers'!BH45-'urban numbers'!BH45</f>
        <v>7660.9064258099988</v>
      </c>
      <c r="BI45" s="52">
        <f>+'total numbers'!BI45-'urban numbers'!BI45</f>
        <v>7438.0669712799991</v>
      </c>
      <c r="BJ45" s="52">
        <f>+'total numbers'!BJ45-'urban numbers'!BJ45</f>
        <v>7214.8822722599998</v>
      </c>
      <c r="BK45" s="52">
        <f>+'total numbers'!BK45-'urban numbers'!BK45</f>
        <v>6976.0359058800004</v>
      </c>
      <c r="BL45" s="52">
        <f>+'total numbers'!BL45-'urban numbers'!BL45</f>
        <v>6711.5455000000002</v>
      </c>
      <c r="BM45" s="52">
        <f>+'total numbers'!BM45-'urban numbers'!BM45</f>
        <v>6416.5426855200003</v>
      </c>
      <c r="BN45" s="52">
        <f>+'total numbers'!BN45-'urban numbers'!BN45</f>
        <v>6098.6938502600005</v>
      </c>
      <c r="BO45" s="52">
        <f>+'total numbers'!BO45-'urban numbers'!BO45</f>
        <v>5775.9722377199978</v>
      </c>
      <c r="BP45" s="52">
        <f>+'total numbers'!BP45-'urban numbers'!BP45</f>
        <v>5474.0531036700049</v>
      </c>
      <c r="BQ45" s="52">
        <f>+'total numbers'!BQ45-'urban numbers'!BQ45</f>
        <v>5212.3676800000012</v>
      </c>
      <c r="BR45" s="52">
        <f>+'total numbers'!BR45-'urban numbers'!BR45</f>
        <v>5024.3923220309625</v>
      </c>
      <c r="BS45" s="52">
        <f>+'total numbers'!BS45-'urban numbers'!BS45</f>
        <v>4877.5055091176873</v>
      </c>
      <c r="BT45" s="52">
        <f>+'total numbers'!BT45-'urban numbers'!BT45</f>
        <v>4768.1801156381152</v>
      </c>
      <c r="BU45" s="52">
        <f>+'total numbers'!BU45-'urban numbers'!BU45</f>
        <v>4688.1588906486995</v>
      </c>
      <c r="BV45" s="52">
        <f>+'total numbers'!BV45-'urban numbers'!BV45</f>
        <v>4630.3605809274995</v>
      </c>
      <c r="BW45" s="52">
        <f>+'total numbers'!BW45-'urban numbers'!BW45</f>
        <v>4595.2101560102783</v>
      </c>
      <c r="BX45" s="52">
        <f>+'total numbers'!BX45-'urban numbers'!BX45</f>
        <v>4583.5997768079978</v>
      </c>
      <c r="BY45" s="52">
        <f>+'total numbers'!BY45-'urban numbers'!BY45</f>
        <v>4588.3977399267205</v>
      </c>
      <c r="BZ45" s="52">
        <f>+'total numbers'!BZ45-'urban numbers'!BZ45</f>
        <v>4600.1872664431467</v>
      </c>
      <c r="CA45" s="52">
        <f>+'total numbers'!CA45-'urban numbers'!CA45</f>
        <v>4611.4631358449988</v>
      </c>
      <c r="CB45" s="52">
        <f>+'total numbers'!CB45-'urban numbers'!CB45</f>
        <v>4679.7920560711209</v>
      </c>
      <c r="CC45" s="52">
        <f>+'total numbers'!CC45-'urban numbers'!CC45</f>
        <v>4658.0121064716295</v>
      </c>
      <c r="CD45" s="52">
        <f>+'total numbers'!CD45-'urban numbers'!CD45</f>
        <v>4631.0333728210971</v>
      </c>
      <c r="CE45" s="52">
        <f>+'total numbers'!CE45-'urban numbers'!CE45</f>
        <v>4602.4842440353641</v>
      </c>
      <c r="CF45" s="52">
        <f>+'total numbers'!CF45-'urban numbers'!CF45</f>
        <v>4575.0153545996254</v>
      </c>
      <c r="CG45" s="52">
        <f>+'total numbers'!CG45-'urban numbers'!CG45</f>
        <v>4548.0784553309095</v>
      </c>
      <c r="CH45" s="52">
        <f>+'total numbers'!CH45-'urban numbers'!CH45</f>
        <v>4519.9490794029916</v>
      </c>
      <c r="CI45" s="52">
        <f>+'total numbers'!CI45-'urban numbers'!CI45</f>
        <v>4490.9435161055881</v>
      </c>
      <c r="CJ45" s="52">
        <f>+'total numbers'!CJ45-'urban numbers'!CJ45</f>
        <v>4461.5282516525476</v>
      </c>
      <c r="CK45" s="52">
        <f>+'total numbers'!CK45-'urban numbers'!CK45</f>
        <v>4432.0112348966068</v>
      </c>
      <c r="CL45" s="52">
        <f>+'total numbers'!CL45-'urban numbers'!CL45</f>
        <v>4402.430369955182</v>
      </c>
      <c r="CM45" s="52">
        <f>+'total numbers'!CM45-'urban numbers'!CM45</f>
        <v>4372.5635673151519</v>
      </c>
      <c r="CN45" s="52">
        <f>+'total numbers'!CN45-'urban numbers'!CN45</f>
        <v>4342.1341167935279</v>
      </c>
      <c r="CO45" s="52">
        <f>+'total numbers'!CO45-'urban numbers'!CO45</f>
        <v>4310.7763881899264</v>
      </c>
      <c r="CP45" s="52">
        <f>+'total numbers'!CP45-'urban numbers'!CP45</f>
        <v>4278.2061926807801</v>
      </c>
      <c r="CQ45" s="52">
        <f>+'total numbers'!CQ45-'urban numbers'!CQ45</f>
        <v>4244.3790834061401</v>
      </c>
      <c r="CR45" s="52">
        <f>+'total numbers'!CR45-'urban numbers'!CR45</f>
        <v>4209.2847845833312</v>
      </c>
      <c r="CS45" s="52">
        <f>+'total numbers'!CS45-'urban numbers'!CS45</f>
        <v>4172.7497838021009</v>
      </c>
      <c r="CT45" s="52">
        <f>+'total numbers'!CT45-'urban numbers'!CT45</f>
        <v>4134.5867594750634</v>
      </c>
      <c r="CU45" s="52">
        <f>+'total numbers'!CU45-'urban numbers'!CU45</f>
        <v>4094.6781730043986</v>
      </c>
      <c r="CV45" s="52">
        <f>+'total numbers'!CV45-'urban numbers'!CV45</f>
        <v>4053.0033600657262</v>
      </c>
      <c r="CW45" s="52">
        <f>+'total numbers'!CW45-'urban numbers'!CW45</f>
        <v>4009.6373787362318</v>
      </c>
      <c r="CX45" s="52">
        <f>+'total numbers'!CX45-'urban numbers'!CX45</f>
        <v>3964.700326516162</v>
      </c>
      <c r="CY45" s="52">
        <f>+'total numbers'!CY45-'urban numbers'!CY45</f>
        <v>3918.3560296842479</v>
      </c>
      <c r="CZ45" s="52">
        <f>+'total numbers'!CZ45-'urban numbers'!CZ45</f>
        <v>3870.7543131723032</v>
      </c>
      <c r="DA45" s="52">
        <f>+'total numbers'!DA45-'urban numbers'!DA45</f>
        <v>3821.9730740519371</v>
      </c>
      <c r="DB45" s="52">
        <f>+'total numbers'!DB45-'urban numbers'!DB45</f>
        <v>3772.0984663777526</v>
      </c>
      <c r="DC45" s="52">
        <f>+'total numbers'!DC45-'urban numbers'!DC45</f>
        <v>3721.3033255659102</v>
      </c>
      <c r="DD45" s="52">
        <f>+'total numbers'!DD45-'urban numbers'!DD45</f>
        <v>3669.789452838173</v>
      </c>
      <c r="DE45" s="52">
        <f>+'total numbers'!DE45-'urban numbers'!DE45</f>
        <v>3617.7165781404547</v>
      </c>
    </row>
    <row r="46" spans="1:109">
      <c r="A46" s="114">
        <v>24</v>
      </c>
      <c r="B46" s="3">
        <v>162</v>
      </c>
      <c r="C46" s="1" t="s">
        <v>57</v>
      </c>
      <c r="D46" s="52">
        <f>+'total numbers'!D46*'% rural'!E46/100</f>
        <v>0.48851704592256295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  <c r="DA46" s="52"/>
      <c r="DB46" s="52"/>
      <c r="DC46" s="52"/>
      <c r="DD46" s="52"/>
      <c r="DE46" s="52"/>
    </row>
    <row r="47" spans="1:109">
      <c r="A47" s="114">
        <v>24</v>
      </c>
      <c r="B47" s="3">
        <v>166</v>
      </c>
      <c r="C47" s="1" t="s">
        <v>58</v>
      </c>
      <c r="D47" s="52">
        <f>+'total numbers'!D47*'% rural'!E47/100</f>
        <v>0.14930166609592016</v>
      </c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</row>
    <row r="48" spans="1:109">
      <c r="A48" s="114">
        <v>6</v>
      </c>
      <c r="B48" s="3">
        <v>170</v>
      </c>
      <c r="C48" s="1" t="s">
        <v>441</v>
      </c>
      <c r="D48" s="52">
        <f>+'total numbers'!D48*'% rural'!E48/100</f>
        <v>1207.4338658291558</v>
      </c>
      <c r="E48" s="52">
        <f>+'total numbers'!E48*'% rural'!F48/100</f>
        <v>1200.759482803036</v>
      </c>
      <c r="F48" s="52">
        <f>+'total numbers'!F48*'% rural'!G48/100</f>
        <v>1195.1124354875653</v>
      </c>
      <c r="G48" s="52">
        <f>+'total numbers'!D48*'% rural'!H48/100</f>
        <v>1188.7777370666656</v>
      </c>
      <c r="H48" s="52">
        <f>+'total numbers'!H48*'% rural'!I48/100</f>
        <v>1182.1377930981441</v>
      </c>
      <c r="I48" s="52">
        <f>+'total numbers'!I48*'% rural'!J48/100</f>
        <v>1174.7018037694659</v>
      </c>
      <c r="J48" s="52">
        <f>+'total numbers'!J48*'% rural'!K48/100</f>
        <v>1166.5524211767513</v>
      </c>
      <c r="K48" s="52">
        <f>+'total numbers'!K48*'% rural'!L48/100</f>
        <v>1157.6216714344762</v>
      </c>
      <c r="L48" s="52">
        <f>+'total numbers'!L48*'% rural'!M48/100</f>
        <v>1147.835103937553</v>
      </c>
      <c r="M48" s="52">
        <f>+'total numbers'!M48*'% rural'!N48/100</f>
        <v>1137.1111742436385</v>
      </c>
      <c r="N48" s="52">
        <f>+'total numbers'!N48*'% rural'!O48/100</f>
        <v>1213.6895306872277</v>
      </c>
      <c r="O48" s="52">
        <f>+'total numbers'!O48*'% rural'!P48/100</f>
        <v>1131.8278837902458</v>
      </c>
      <c r="P48" s="52">
        <f>+'total numbers'!P48*'% rural'!Q48/100</f>
        <v>1050.3672879996225</v>
      </c>
      <c r="Q48" s="52">
        <f>+'total numbers'!Q48*'% rural'!R48/100</f>
        <v>1231.343676885142</v>
      </c>
      <c r="R48" s="52">
        <f>+'total numbers'!R48*'% rural'!S48/100</f>
        <v>1454.4485150172977</v>
      </c>
      <c r="S48" s="52">
        <f>+'total numbers'!S48*'% rural'!T48/100</f>
        <v>1714.8942387846382</v>
      </c>
      <c r="T48" s="52">
        <f>+'total numbers'!T48*'% rural'!U48/100</f>
        <v>1814.6905720287341</v>
      </c>
      <c r="U48" s="52">
        <f>+'total numbers'!U48*'% rural'!V48/100</f>
        <v>1905.5284359698026</v>
      </c>
      <c r="V48" s="52">
        <f>+'total numbers'!V48*'% rural'!W48/100</f>
        <v>2238.8876647486336</v>
      </c>
      <c r="W48" s="52">
        <f>+'total numbers'!W48*'% rural'!X48/100</f>
        <v>2547.1087109277887</v>
      </c>
      <c r="X48" s="52">
        <f>+'total numbers'!X48*'% rural'!Y48/100</f>
        <v>2929.7701791495838</v>
      </c>
      <c r="Y48" s="52">
        <f>+'total numbers'!Y48*'% rural'!Z48/100</f>
        <v>3459.0010725476259</v>
      </c>
      <c r="Z48" s="52">
        <f>+'total numbers'!Z48*'% rural'!AA48/100</f>
        <v>4221.6832628881421</v>
      </c>
      <c r="AA48" s="52">
        <f>+'total numbers'!AA48*'% rural'!AB48/100</f>
        <v>5135.927485973536</v>
      </c>
      <c r="AB48" s="52">
        <f>+'total numbers'!AB48*'% rural'!AC48/100</f>
        <v>5646.9240730434803</v>
      </c>
      <c r="AC48" s="52">
        <f>+'total numbers'!AC48-'urban numbers'!AC48</f>
        <v>7276.1131799200002</v>
      </c>
      <c r="AD48" s="52">
        <f>+'total numbers'!AD48-'urban numbers'!AD48</f>
        <v>7397.5254013682998</v>
      </c>
      <c r="AE48" s="52">
        <f>+'total numbers'!AE48-'urban numbers'!AE48</f>
        <v>7520.8770381397999</v>
      </c>
      <c r="AF48" s="52">
        <f>+'total numbers'!AF48-'urban numbers'!AF48</f>
        <v>7646.1952554492</v>
      </c>
      <c r="AG48" s="52">
        <f>+'total numbers'!AG48-'urban numbers'!AG48</f>
        <v>7773.4246850684995</v>
      </c>
      <c r="AH48" s="52">
        <f>+'total numbers'!AH48-'urban numbers'!AH48</f>
        <v>7902.4595199999994</v>
      </c>
      <c r="AI48" s="52">
        <f>+'total numbers'!AI48-'urban numbers'!AI48</f>
        <v>8033.2225332574008</v>
      </c>
      <c r="AJ48" s="52">
        <f>+'total numbers'!AJ48-'urban numbers'!AJ48</f>
        <v>8165.6993420588005</v>
      </c>
      <c r="AK48" s="52">
        <f>+'total numbers'!AK48-'urban numbers'!AK48</f>
        <v>8299.9547816699014</v>
      </c>
      <c r="AL48" s="52">
        <f>+'total numbers'!AL48-'urban numbers'!AL48</f>
        <v>8436.1183302434983</v>
      </c>
      <c r="AM48" s="52">
        <f>+'total numbers'!AM48-'urban numbers'!AM48</f>
        <v>8574.1963612799991</v>
      </c>
      <c r="AN48" s="52">
        <f>+'total numbers'!AN48-'urban numbers'!AN48</f>
        <v>8713.8274284915988</v>
      </c>
      <c r="AO48" s="52">
        <f>+'total numbers'!AO48-'urban numbers'!AO48</f>
        <v>8854.0233270839999</v>
      </c>
      <c r="AP48" s="52">
        <f>+'total numbers'!AP48-'urban numbers'!AP48</f>
        <v>8992.9907483164006</v>
      </c>
      <c r="AQ48" s="52">
        <f>+'total numbers'!AQ48-'urban numbers'!AQ48</f>
        <v>9128.3475832871973</v>
      </c>
      <c r="AR48" s="52">
        <f>+'total numbers'!AR48-'urban numbers'!AR48</f>
        <v>9257.9905360800003</v>
      </c>
      <c r="AS48" s="52">
        <f>+'total numbers'!AS48-'urban numbers'!AS48</f>
        <v>9381.4084034459993</v>
      </c>
      <c r="AT48" s="52">
        <f>+'total numbers'!AT48-'urban numbers'!AT48</f>
        <v>9498.1237801907992</v>
      </c>
      <c r="AU48" s="52">
        <f>+'total numbers'!AU48-'urban numbers'!AU48</f>
        <v>9606.4493014781983</v>
      </c>
      <c r="AV48" s="52">
        <f>+'total numbers'!AV48-'urban numbers'!AV48</f>
        <v>9704.9625534028019</v>
      </c>
      <c r="AW48" s="52">
        <f>+'total numbers'!AW48-'urban numbers'!AW48</f>
        <v>9793.5308480999993</v>
      </c>
      <c r="AX48" s="52">
        <f>+'total numbers'!AX48-'urban numbers'!AX48</f>
        <v>9871.6563545835015</v>
      </c>
      <c r="AY48" s="52">
        <f>+'total numbers'!AY48-'urban numbers'!AY48</f>
        <v>9941.138365549501</v>
      </c>
      <c r="AZ48" s="52">
        <f>+'total numbers'!AZ48-'urban numbers'!AZ48</f>
        <v>10007.1790267365</v>
      </c>
      <c r="BA48" s="52">
        <f>+'total numbers'!BA48-'urban numbers'!BA48</f>
        <v>10076.465705122502</v>
      </c>
      <c r="BB48" s="52">
        <f>+'total numbers'!BB48-'urban numbers'!BB48</f>
        <v>10153.6506477</v>
      </c>
      <c r="BC48" s="52">
        <f>+'total numbers'!BC48-'urban numbers'!BC48</f>
        <v>10240.235591400502</v>
      </c>
      <c r="BD48" s="52">
        <f>+'total numbers'!BD48-'urban numbers'!BD48</f>
        <v>10334.688983391497</v>
      </c>
      <c r="BE48" s="52">
        <f>+'total numbers'!BE48-'urban numbers'!BE48</f>
        <v>10434.630478659401</v>
      </c>
      <c r="BF48" s="52">
        <f>+'total numbers'!BF48-'urban numbers'!BF48</f>
        <v>10536.121449638402</v>
      </c>
      <c r="BG48" s="52">
        <f>+'total numbers'!BG48-'urban numbers'!BG48</f>
        <v>10635.612938599999</v>
      </c>
      <c r="BH48" s="52">
        <f>+'total numbers'!BH48-'urban numbers'!BH48</f>
        <v>10733.502455870301</v>
      </c>
      <c r="BI48" s="52">
        <f>+'total numbers'!BI48-'urban numbers'!BI48</f>
        <v>10829.083848344399</v>
      </c>
      <c r="BJ48" s="52">
        <f>+'total numbers'!BJ48-'urban numbers'!BJ48</f>
        <v>10915.951362944998</v>
      </c>
      <c r="BK48" s="52">
        <f>+'total numbers'!BK48-'urban numbers'!BK48</f>
        <v>10985.530732007999</v>
      </c>
      <c r="BL48" s="52">
        <f>+'total numbers'!BL48-'urban numbers'!BL48</f>
        <v>11031.476454150001</v>
      </c>
      <c r="BM48" s="52">
        <f>+'total numbers'!BM48-'urban numbers'!BM48</f>
        <v>11049.349537050999</v>
      </c>
      <c r="BN48" s="52">
        <f>+'total numbers'!BN48-'urban numbers'!BN48</f>
        <v>11040.686524065201</v>
      </c>
      <c r="BO48" s="52">
        <f>+'total numbers'!BO48-'urban numbers'!BO48</f>
        <v>11012.645878339397</v>
      </c>
      <c r="BP48" s="52">
        <f>+'total numbers'!BP48-'urban numbers'!BP48</f>
        <v>10976.582587313198</v>
      </c>
      <c r="BQ48" s="52">
        <f>+'total numbers'!BQ48-'urban numbers'!BQ48</f>
        <v>10941.301588959999</v>
      </c>
      <c r="BR48" s="52">
        <f>+'total numbers'!BR48-'urban numbers'!BR48</f>
        <v>10909.724205278402</v>
      </c>
      <c r="BS48" s="52">
        <f>+'total numbers'!BS48-'urban numbers'!BS48</f>
        <v>10880.022838814995</v>
      </c>
      <c r="BT48" s="52">
        <f>+'total numbers'!BT48-'urban numbers'!BT48</f>
        <v>10850.941505248597</v>
      </c>
      <c r="BU48" s="52">
        <f>+'total numbers'!BU48-'urban numbers'!BU48</f>
        <v>10819.5922439854</v>
      </c>
      <c r="BV48" s="52">
        <f>+'total numbers'!BV48-'urban numbers'!BV48</f>
        <v>10783.946395200001</v>
      </c>
      <c r="BW48" s="52">
        <f>+'total numbers'!BW48-'urban numbers'!BW48</f>
        <v>10744.556789821199</v>
      </c>
      <c r="BX48" s="52">
        <f>+'total numbers'!BX48-'urban numbers'!BX48</f>
        <v>10703.066458818997</v>
      </c>
      <c r="BY48" s="52">
        <f>+'total numbers'!BY48-'urban numbers'!BY48</f>
        <v>10659.572617788901</v>
      </c>
      <c r="BZ48" s="52">
        <f>+'total numbers'!BZ48-'urban numbers'!BZ48</f>
        <v>10614.092279058303</v>
      </c>
      <c r="CA48" s="52">
        <f>+'total numbers'!CA48-'urban numbers'!CA48</f>
        <v>10566.642643910003</v>
      </c>
      <c r="CB48" s="52">
        <f>+'total numbers'!CB48-'urban numbers'!CB48</f>
        <v>10517.441780000005</v>
      </c>
      <c r="CC48" s="52">
        <f>+'total numbers'!CC48-'urban numbers'!CC48</f>
        <v>10466.765467725003</v>
      </c>
      <c r="CD48" s="52">
        <f>+'total numbers'!CD48-'urban numbers'!CD48</f>
        <v>10414.735041812695</v>
      </c>
      <c r="CE48" s="52">
        <f>+'total numbers'!CE48-'urban numbers'!CE48</f>
        <v>10361.4499939218</v>
      </c>
      <c r="CF48" s="52">
        <f>+'total numbers'!CF48-'urban numbers'!CF48</f>
        <v>10307.023151319998</v>
      </c>
      <c r="CG48" s="52">
        <f>+'total numbers'!CG48-'urban numbers'!CG48</f>
        <v>10251.606598077604</v>
      </c>
      <c r="CH48" s="52">
        <f>+'total numbers'!CH48-'urban numbers'!CH48</f>
        <v>10195.393424857197</v>
      </c>
      <c r="CI48" s="52">
        <f>+'total numbers'!CI48-'urban numbers'!CI48</f>
        <v>10138.567537878</v>
      </c>
      <c r="CJ48" s="52">
        <f>+'total numbers'!CJ48-'urban numbers'!CJ48</f>
        <v>10081.324330273303</v>
      </c>
      <c r="CK48" s="52">
        <f>+'total numbers'!CK48-'urban numbers'!CK48</f>
        <v>10023.842820600003</v>
      </c>
      <c r="CL48" s="52">
        <f>+'total numbers'!CL48-'urban numbers'!CL48</f>
        <v>9966.2307131399939</v>
      </c>
      <c r="CM48" s="52">
        <f>+'total numbers'!CM48-'urban numbers'!CM48</f>
        <v>9908.6163268214004</v>
      </c>
      <c r="CN48" s="52">
        <f>+'total numbers'!CN48-'urban numbers'!CN48</f>
        <v>9851.1710105805978</v>
      </c>
      <c r="CO48" s="52">
        <f>+'total numbers'!CO48-'urban numbers'!CO48</f>
        <v>9794.0653600195001</v>
      </c>
      <c r="CP48" s="52">
        <f>+'total numbers'!CP48-'urban numbers'!CP48</f>
        <v>9737.4412447499926</v>
      </c>
      <c r="CQ48" s="52">
        <f>+'total numbers'!CQ48-'urban numbers'!CQ48</f>
        <v>9681.1989463370919</v>
      </c>
      <c r="CR48" s="52">
        <f>+'total numbers'!CR48-'urban numbers'!CR48</f>
        <v>9625.3325720162975</v>
      </c>
      <c r="CS48" s="52">
        <f>+'total numbers'!CS48-'urban numbers'!CS48</f>
        <v>9570.115529796909</v>
      </c>
      <c r="CT48" s="52">
        <f>+'total numbers'!CT48-'urban numbers'!CT48</f>
        <v>9515.9446467782982</v>
      </c>
      <c r="CU48" s="52">
        <f>+'total numbers'!CU48-'urban numbers'!CU48</f>
        <v>9463.0113240100036</v>
      </c>
      <c r="CV48" s="52">
        <f>+'total numbers'!CV48-'urban numbers'!CV48</f>
        <v>9411.131765443999</v>
      </c>
      <c r="CW48" s="52">
        <f>+'total numbers'!CW48-'urban numbers'!CW48</f>
        <v>9359.879710370602</v>
      </c>
      <c r="CX48" s="52">
        <f>+'total numbers'!CX48-'urban numbers'!CX48</f>
        <v>9308.6560521341962</v>
      </c>
      <c r="CY48" s="52">
        <f>+'total numbers'!CY48-'urban numbers'!CY48</f>
        <v>9256.7809106167988</v>
      </c>
      <c r="CZ48" s="52">
        <f>+'total numbers'!CZ48-'urban numbers'!CZ48</f>
        <v>9203.4410255999974</v>
      </c>
      <c r="DA48" s="52">
        <f>+'total numbers'!DA48-'urban numbers'!DA48</f>
        <v>9147.753087757199</v>
      </c>
      <c r="DB48" s="52">
        <f>+'total numbers'!DB48-'urban numbers'!DB48</f>
        <v>9088.6907189155972</v>
      </c>
      <c r="DC48" s="52">
        <f>+'total numbers'!DC48-'urban numbers'!DC48</f>
        <v>9025.1537465076035</v>
      </c>
      <c r="DD48" s="52">
        <f>+'total numbers'!DD48-'urban numbers'!DD48</f>
        <v>8956.0158001020027</v>
      </c>
      <c r="DE48" s="52">
        <f>+'total numbers'!DE48-'urban numbers'!DE48</f>
        <v>8880.3360147600033</v>
      </c>
    </row>
    <row r="49" spans="1:109">
      <c r="A49" s="114">
        <v>9</v>
      </c>
      <c r="B49" s="3">
        <v>174</v>
      </c>
      <c r="C49" s="1" t="s">
        <v>605</v>
      </c>
      <c r="D49" s="52">
        <f>+'total numbers'!D49*'% rural'!E49/100</f>
        <v>69.353566271487779</v>
      </c>
      <c r="E49" s="52">
        <f>+'total numbers'!E49*'% rural'!F49/100</f>
        <v>69.555447864439472</v>
      </c>
      <c r="F49" s="52">
        <f>+'total numbers'!F49*'% rural'!G49/100</f>
        <v>69.762516438490579</v>
      </c>
      <c r="G49" s="52">
        <f>+'total numbers'!D49*'% rural'!H49/100</f>
        <v>69.270401970394062</v>
      </c>
      <c r="H49" s="52">
        <f>+'total numbers'!H49*'% rural'!I49/100</f>
        <v>70.170891818514278</v>
      </c>
      <c r="I49" s="52">
        <f>+'total numbers'!I49*'% rural'!J49/100</f>
        <v>70.371660773075376</v>
      </c>
      <c r="J49" s="52">
        <f>+'total numbers'!J49*'% rural'!K49/100</f>
        <v>70.569746836138179</v>
      </c>
      <c r="K49" s="52">
        <f>+'total numbers'!K49*'% rural'!L49/100</f>
        <v>70.764809284973452</v>
      </c>
      <c r="L49" s="52">
        <f>+'total numbers'!L49*'% rural'!M49/100</f>
        <v>70.956473446886534</v>
      </c>
      <c r="M49" s="52">
        <f>+'total numbers'!M49*'% rural'!N49/100</f>
        <v>71.144327340685308</v>
      </c>
      <c r="N49" s="52">
        <f>+'total numbers'!N49*'% rural'!O49/100</f>
        <v>71.32791798598268</v>
      </c>
      <c r="O49" s="52">
        <f>+'total numbers'!O49*'% rural'!P49/100</f>
        <v>71.506747347482488</v>
      </c>
      <c r="P49" s="52">
        <f>+'total numbers'!P49*'% rural'!Q49/100</f>
        <v>72.041680993499583</v>
      </c>
      <c r="Q49" s="52">
        <f>+'total numbers'!Q49*'% rural'!R49/100</f>
        <v>72.574220546536111</v>
      </c>
      <c r="R49" s="52">
        <f>+'total numbers'!R49*'% rural'!S49/100</f>
        <v>73.103626353911366</v>
      </c>
      <c r="S49" s="52">
        <f>+'total numbers'!S49*'% rural'!T49/100</f>
        <v>73.62907739794008</v>
      </c>
      <c r="T49" s="52">
        <f>+'total numbers'!T49*'% rural'!U49/100</f>
        <v>74.14966276345254</v>
      </c>
      <c r="U49" s="52">
        <f>+'total numbers'!U49*'% rural'!V49/100</f>
        <v>75.553233787850971</v>
      </c>
      <c r="V49" s="52">
        <f>+'total numbers'!V49*'% rural'!W49/100</f>
        <v>76.972550989306313</v>
      </c>
      <c r="W49" s="52">
        <f>+'total numbers'!W49*'% rural'!X49/100</f>
        <v>78.406419028694202</v>
      </c>
      <c r="X49" s="52">
        <f>+'total numbers'!X49*'% rural'!Y49/100</f>
        <v>79.853439824837324</v>
      </c>
      <c r="Y49" s="52">
        <f>+'total numbers'!Y49*'% rural'!Z49/100</f>
        <v>81.311987445063465</v>
      </c>
      <c r="Z49" s="52">
        <f>+'total numbers'!Z49*'% rural'!AA49/100</f>
        <v>97.349491700284474</v>
      </c>
      <c r="AA49" s="52">
        <f>+'total numbers'!AA49*'% rural'!AB49/100</f>
        <v>116.52381607592946</v>
      </c>
      <c r="AB49" s="52">
        <f>+'total numbers'!AB49*'% rural'!AC49/100</f>
        <v>139.44011065217396</v>
      </c>
      <c r="AC49" s="52">
        <f>+'total numbers'!AC49-'urban numbers'!AC49</f>
        <v>166.81757400000001</v>
      </c>
      <c r="AD49" s="52">
        <f>+'total numbers'!AD49-'urban numbers'!AD49</f>
        <v>170.96974367230001</v>
      </c>
      <c r="AE49" s="52">
        <f>+'total numbers'!AE49-'urban numbers'!AE49</f>
        <v>174.37177710022002</v>
      </c>
      <c r="AF49" s="52">
        <f>+'total numbers'!AF49-'urban numbers'!AF49</f>
        <v>177.28227259729002</v>
      </c>
      <c r="AG49" s="52">
        <f>+'total numbers'!AG49-'urban numbers'!AG49</f>
        <v>179.90663924267997</v>
      </c>
      <c r="AH49" s="52">
        <f>+'total numbers'!AH49-'urban numbers'!AH49</f>
        <v>182.39193580000003</v>
      </c>
      <c r="AI49" s="52">
        <f>+'total numbers'!AI49-'urban numbers'!AI49</f>
        <v>184.81393833555001</v>
      </c>
      <c r="AJ49" s="52">
        <f>+'total numbers'!AJ49-'urban numbers'!AJ49</f>
        <v>187.18073163456</v>
      </c>
      <c r="AK49" s="52">
        <f>+'total numbers'!AK49-'urban numbers'!AK49</f>
        <v>189.43226874692999</v>
      </c>
      <c r="AL49" s="52">
        <f>+'total numbers'!AL49-'urban numbers'!AL49</f>
        <v>191.46434667669999</v>
      </c>
      <c r="AM49" s="52">
        <f>+'total numbers'!AM49-'urban numbers'!AM49</f>
        <v>193.17637248</v>
      </c>
      <c r="AN49" s="52">
        <f>+'total numbers'!AN49-'urban numbers'!AN49</f>
        <v>194.53641126000002</v>
      </c>
      <c r="AO49" s="52">
        <f>+'total numbers'!AO49-'urban numbers'!AO49</f>
        <v>195.6450490878</v>
      </c>
      <c r="AP49" s="52">
        <f>+'total numbers'!AP49-'urban numbers'!AP49</f>
        <v>196.76762185999999</v>
      </c>
      <c r="AQ49" s="52">
        <f>+'total numbers'!AQ49-'urban numbers'!AQ49</f>
        <v>198.27439055970001</v>
      </c>
      <c r="AR49" s="52">
        <f>+'total numbers'!AR49-'urban numbers'!AR49</f>
        <v>200.45308273000001</v>
      </c>
      <c r="AS49" s="52">
        <f>+'total numbers'!AS49-'urban numbers'!AS49</f>
        <v>203.48519443139998</v>
      </c>
      <c r="AT49" s="52">
        <f>+'total numbers'!AT49-'urban numbers'!AT49</f>
        <v>207.33484511969999</v>
      </c>
      <c r="AU49" s="52">
        <f>+'total numbers'!AU49-'urban numbers'!AU49</f>
        <v>211.81257964100001</v>
      </c>
      <c r="AV49" s="52">
        <f>+'total numbers'!AV49-'urban numbers'!AV49</f>
        <v>216.60450196560001</v>
      </c>
      <c r="AW49" s="52">
        <f>+'total numbers'!AW49-'urban numbers'!AW49</f>
        <v>221.4880665</v>
      </c>
      <c r="AX49" s="52">
        <f>+'total numbers'!AX49-'urban numbers'!AX49</f>
        <v>226.35486662100001</v>
      </c>
      <c r="AY49" s="52">
        <f>+'total numbers'!AY49-'urban numbers'!AY49</f>
        <v>231.33589551000003</v>
      </c>
      <c r="AZ49" s="52">
        <f>+'total numbers'!AZ49-'urban numbers'!AZ49</f>
        <v>236.71632938799999</v>
      </c>
      <c r="BA49" s="52">
        <f>+'total numbers'!BA49-'urban numbers'!BA49</f>
        <v>242.888717918</v>
      </c>
      <c r="BB49" s="52">
        <f>+'total numbers'!BB49-'urban numbers'!BB49</f>
        <v>250.0976794</v>
      </c>
      <c r="BC49" s="52">
        <f>+'total numbers'!BC49-'urban numbers'!BC49</f>
        <v>258.42442099320004</v>
      </c>
      <c r="BD49" s="52">
        <f>+'total numbers'!BD49-'urban numbers'!BD49</f>
        <v>267.67471668799999</v>
      </c>
      <c r="BE49" s="52">
        <f>+'total numbers'!BE49-'urban numbers'!BE49</f>
        <v>277.47937980630002</v>
      </c>
      <c r="BF49" s="52">
        <f>+'total numbers'!BF49-'urban numbers'!BF49</f>
        <v>287.33387620799999</v>
      </c>
      <c r="BG49" s="52">
        <f>+'total numbers'!BG49-'urban numbers'!BG49</f>
        <v>296.87461335</v>
      </c>
      <c r="BH49" s="52">
        <f>+'total numbers'!BH49-'urban numbers'!BH49</f>
        <v>305.988216287</v>
      </c>
      <c r="BI49" s="52">
        <f>+'total numbers'!BI49-'urban numbers'!BI49</f>
        <v>314.74725318399999</v>
      </c>
      <c r="BJ49" s="52">
        <f>+'total numbers'!BJ49-'urban numbers'!BJ49</f>
        <v>323.20200276320003</v>
      </c>
      <c r="BK49" s="52">
        <f>+'total numbers'!BK49-'urban numbers'!BK49</f>
        <v>331.47382306920002</v>
      </c>
      <c r="BL49" s="52">
        <f>+'total numbers'!BL49-'urban numbers'!BL49</f>
        <v>339.65611161999999</v>
      </c>
      <c r="BM49" s="52">
        <f>+'total numbers'!BM49-'urban numbers'!BM49</f>
        <v>347.73845865090004</v>
      </c>
      <c r="BN49" s="52">
        <f>+'total numbers'!BN49-'urban numbers'!BN49</f>
        <v>355.69808890000002</v>
      </c>
      <c r="BO49" s="52">
        <f>+'total numbers'!BO49-'urban numbers'!BO49</f>
        <v>363.61475659840005</v>
      </c>
      <c r="BP49" s="52">
        <f>+'total numbers'!BP49-'urban numbers'!BP49</f>
        <v>371.58901981700001</v>
      </c>
      <c r="BQ49" s="52">
        <f>+'total numbers'!BQ49-'urban numbers'!BQ49</f>
        <v>379.69317464</v>
      </c>
      <c r="BR49" s="52">
        <f>+'total numbers'!BR49-'urban numbers'!BR49</f>
        <v>387.94744628730001</v>
      </c>
      <c r="BS49" s="52">
        <f>+'total numbers'!BS49-'urban numbers'!BS49</f>
        <v>396.34006392729998</v>
      </c>
      <c r="BT49" s="52">
        <f>+'total numbers'!BT49-'urban numbers'!BT49</f>
        <v>404.87000019599998</v>
      </c>
      <c r="BU49" s="52">
        <f>+'total numbers'!BU49-'urban numbers'!BU49</f>
        <v>413.52062760960007</v>
      </c>
      <c r="BV49" s="52">
        <f>+'total numbers'!BV49-'urban numbers'!BV49</f>
        <v>422.27415817999997</v>
      </c>
      <c r="BW49" s="52">
        <f>+'total numbers'!BW49-'urban numbers'!BW49</f>
        <v>431.13452708479997</v>
      </c>
      <c r="BX49" s="52">
        <f>+'total numbers'!BX49-'urban numbers'!BX49</f>
        <v>440.08500896279998</v>
      </c>
      <c r="BY49" s="52">
        <f>+'total numbers'!BY49-'urban numbers'!BY49</f>
        <v>449.05516461039997</v>
      </c>
      <c r="BZ49" s="52">
        <f>+'total numbers'!BZ49-'urban numbers'!BZ49</f>
        <v>457.95340573440001</v>
      </c>
      <c r="CA49" s="52">
        <f>+'total numbers'!CA49-'urban numbers'!CA49</f>
        <v>466.71770809999998</v>
      </c>
      <c r="CB49" s="52">
        <f>+'total numbers'!CB49-'urban numbers'!CB49</f>
        <v>475.29919374910003</v>
      </c>
      <c r="CC49" s="52">
        <f>+'total numbers'!CC49-'urban numbers'!CC49</f>
        <v>483.70774909440007</v>
      </c>
      <c r="CD49" s="52">
        <f>+'total numbers'!CD49-'urban numbers'!CD49</f>
        <v>492.00606211239995</v>
      </c>
      <c r="CE49" s="52">
        <f>+'total numbers'!CE49-'urban numbers'!CE49</f>
        <v>500.28336495459996</v>
      </c>
      <c r="CF49" s="52">
        <f>+'total numbers'!CF49-'urban numbers'!CF49</f>
        <v>508.59071382000002</v>
      </c>
      <c r="CG49" s="52">
        <f>+'total numbers'!CG49-'urban numbers'!CG49</f>
        <v>516.93234013749998</v>
      </c>
      <c r="CH49" s="52">
        <f>+'total numbers'!CH49-'urban numbers'!CH49</f>
        <v>525.24453228150003</v>
      </c>
      <c r="CI49" s="52">
        <f>+'total numbers'!CI49-'urban numbers'!CI49</f>
        <v>533.42364003959995</v>
      </c>
      <c r="CJ49" s="52">
        <f>+'total numbers'!CJ49-'urban numbers'!CJ49</f>
        <v>541.33628581500011</v>
      </c>
      <c r="CK49" s="52">
        <f>+'total numbers'!CK49-'urban numbers'!CK49</f>
        <v>548.88141287999997</v>
      </c>
      <c r="CL49" s="52">
        <f>+'total numbers'!CL49-'urban numbers'!CL49</f>
        <v>556.028529144</v>
      </c>
      <c r="CM49" s="52">
        <f>+'total numbers'!CM49-'urban numbers'!CM49</f>
        <v>562.78492892600002</v>
      </c>
      <c r="CN49" s="52">
        <f>+'total numbers'!CN49-'urban numbers'!CN49</f>
        <v>569.1400290862</v>
      </c>
      <c r="CO49" s="52">
        <f>+'total numbers'!CO49-'urban numbers'!CO49</f>
        <v>575.09436726300009</v>
      </c>
      <c r="CP49" s="52">
        <f>+'total numbers'!CP49-'urban numbers'!CP49</f>
        <v>580.64700288000006</v>
      </c>
      <c r="CQ49" s="52">
        <f>+'total numbers'!CQ49-'urban numbers'!CQ49</f>
        <v>585.78472925819995</v>
      </c>
      <c r="CR49" s="52">
        <f>+'total numbers'!CR49-'urban numbers'!CR49</f>
        <v>590.50551070350002</v>
      </c>
      <c r="CS49" s="52">
        <f>+'total numbers'!CS49-'urban numbers'!CS49</f>
        <v>594.83978666580003</v>
      </c>
      <c r="CT49" s="52">
        <f>+'total numbers'!CT49-'urban numbers'!CT49</f>
        <v>598.83385081360007</v>
      </c>
      <c r="CU49" s="52">
        <f>+'total numbers'!CU49-'urban numbers'!CU49</f>
        <v>602.52418292000004</v>
      </c>
      <c r="CV49" s="52">
        <f>+'total numbers'!CV49-'urban numbers'!CV49</f>
        <v>605.92107175599983</v>
      </c>
      <c r="CW49" s="52">
        <f>+'total numbers'!CW49-'urban numbers'!CW49</f>
        <v>609.02401523060007</v>
      </c>
      <c r="CX49" s="52">
        <f>+'total numbers'!CX49-'urban numbers'!CX49</f>
        <v>611.83554409559997</v>
      </c>
      <c r="CY49" s="52">
        <f>+'total numbers'!CY49-'urban numbers'!CY49</f>
        <v>614.3586419669</v>
      </c>
      <c r="CZ49" s="52">
        <f>+'total numbers'!CZ49-'urban numbers'!CZ49</f>
        <v>616.59172111999999</v>
      </c>
      <c r="DA49" s="52">
        <f>+'total numbers'!DA49-'urban numbers'!DA49</f>
        <v>618.53291431799994</v>
      </c>
      <c r="DB49" s="52">
        <f>+'total numbers'!DB49-'urban numbers'!DB49</f>
        <v>620.17958725109997</v>
      </c>
      <c r="DC49" s="52">
        <f>+'total numbers'!DC49-'urban numbers'!DC49</f>
        <v>621.53495386619988</v>
      </c>
      <c r="DD49" s="52">
        <f>+'total numbers'!DD49-'urban numbers'!DD49</f>
        <v>622.60454583879994</v>
      </c>
      <c r="DE49" s="52">
        <f>+'total numbers'!DE49-'urban numbers'!DE49</f>
        <v>623.40370799999994</v>
      </c>
    </row>
    <row r="50" spans="1:109">
      <c r="A50" s="114">
        <v>8</v>
      </c>
      <c r="B50" s="3">
        <v>178</v>
      </c>
      <c r="C50" s="1" t="s">
        <v>626</v>
      </c>
      <c r="D50" s="52">
        <f>+'total numbers'!D50*'% rural'!E50/100</f>
        <v>322.24186340170831</v>
      </c>
      <c r="E50" s="52">
        <f>+'total numbers'!E50*'% rural'!F50/100</f>
        <v>322.49250279298582</v>
      </c>
      <c r="F50" s="52">
        <f>+'total numbers'!F50*'% rural'!G50/100</f>
        <v>322.98441076808962</v>
      </c>
      <c r="G50" s="52">
        <f>+'total numbers'!D50*'% rural'!H50/100</f>
        <v>320.16876127289373</v>
      </c>
      <c r="H50" s="52">
        <f>+'total numbers'!H50*'% rural'!I50/100</f>
        <v>323.70210418344055</v>
      </c>
      <c r="I50" s="52">
        <f>+'total numbers'!I50*'% rural'!J50/100</f>
        <v>323.90018659650764</v>
      </c>
      <c r="J50" s="52">
        <f>+'total numbers'!J50*'% rural'!K50/100</f>
        <v>323.96918866922852</v>
      </c>
      <c r="K50" s="52">
        <f>+'total numbers'!K50*'% rural'!L50/100</f>
        <v>323.889648094319</v>
      </c>
      <c r="L50" s="52">
        <f>+'total numbers'!L50*'% rural'!M50/100</f>
        <v>323.63924607596533</v>
      </c>
      <c r="M50" s="52">
        <f>+'total numbers'!M50*'% rural'!N50/100</f>
        <v>323.19238833586343</v>
      </c>
      <c r="N50" s="52">
        <f>+'total numbers'!N50*'% rural'!O50/100</f>
        <v>322.5197246614519</v>
      </c>
      <c r="O50" s="52">
        <f>+'total numbers'!O50*'% rural'!P50/100</f>
        <v>321.58759798174486</v>
      </c>
      <c r="P50" s="52">
        <f>+'total numbers'!P50*'% rural'!Q50/100</f>
        <v>321.97266009257334</v>
      </c>
      <c r="Q50" s="52">
        <f>+'total numbers'!Q50*'% rural'!R50/100</f>
        <v>322.0076518439194</v>
      </c>
      <c r="R50" s="52">
        <f>+'total numbers'!R50*'% rural'!S50/100</f>
        <v>321.6357660607411</v>
      </c>
      <c r="S50" s="52">
        <f>+'total numbers'!S50*'% rural'!T50/100</f>
        <v>320.79150582375377</v>
      </c>
      <c r="T50" s="52">
        <f>+'total numbers'!T50*'% rural'!U50/100</f>
        <v>319.39935937989316</v>
      </c>
      <c r="U50" s="52">
        <f>+'total numbers'!U50*'% rural'!V50/100</f>
        <v>321.15051437183729</v>
      </c>
      <c r="V50" s="52">
        <f>+'total numbers'!V50*'% rural'!W50/100</f>
        <v>322.14519043060386</v>
      </c>
      <c r="W50" s="52">
        <f>+'total numbers'!W50*'% rural'!X50/100</f>
        <v>322.23629802391531</v>
      </c>
      <c r="X50" s="52">
        <f>+'total numbers'!X50*'% rural'!Y50/100</f>
        <v>321.25186789830502</v>
      </c>
      <c r="Y50" s="52">
        <f>+'total numbers'!Y50*'% rural'!Z50/100</f>
        <v>318.99090764469571</v>
      </c>
      <c r="Z50" s="52">
        <f>+'total numbers'!Z50*'% rural'!AA50/100</f>
        <v>370.69703775928645</v>
      </c>
      <c r="AA50" s="52">
        <f>+'total numbers'!AA50*'% rural'!AB50/100</f>
        <v>428.25306051432295</v>
      </c>
      <c r="AB50" s="52">
        <f>+'total numbers'!AB50*'% rural'!AC50/100</f>
        <v>491.16074489583349</v>
      </c>
      <c r="AC50" s="52">
        <f>+'total numbers'!AC50-'urban numbers'!AC50</f>
        <v>558.20259299999998</v>
      </c>
      <c r="AD50" s="52">
        <f>+'total numbers'!AD50-'urban numbers'!AD50</f>
        <v>568.9550564955</v>
      </c>
      <c r="AE50" s="52">
        <f>+'total numbers'!AE50-'urban numbers'!AE50</f>
        <v>579.71023088940001</v>
      </c>
      <c r="AF50" s="52">
        <f>+'total numbers'!AF50-'urban numbers'!AF50</f>
        <v>590.67661102379998</v>
      </c>
      <c r="AG50" s="52">
        <f>+'total numbers'!AG50-'urban numbers'!AG50</f>
        <v>602.03144647620002</v>
      </c>
      <c r="AH50" s="52">
        <f>+'total numbers'!AH50-'urban numbers'!AH50</f>
        <v>613.91858836000006</v>
      </c>
      <c r="AI50" s="52">
        <f>+'total numbers'!AI50-'urban numbers'!AI50</f>
        <v>626.44286428919986</v>
      </c>
      <c r="AJ50" s="52">
        <f>+'total numbers'!AJ50-'urban numbers'!AJ50</f>
        <v>639.67194076939995</v>
      </c>
      <c r="AK50" s="52">
        <f>+'total numbers'!AK50-'urban numbers'!AK50</f>
        <v>653.63316408000014</v>
      </c>
      <c r="AL50" s="52">
        <f>+'total numbers'!AL50-'urban numbers'!AL50</f>
        <v>668.32357392499989</v>
      </c>
      <c r="AM50" s="52">
        <f>+'total numbers'!AM50-'urban numbers'!AM50</f>
        <v>683.73088245999998</v>
      </c>
      <c r="AN50" s="52">
        <f>+'total numbers'!AN50-'urban numbers'!AN50</f>
        <v>699.8635535802</v>
      </c>
      <c r="AO50" s="52">
        <f>+'total numbers'!AO50-'urban numbers'!AO50</f>
        <v>716.77614676799999</v>
      </c>
      <c r="AP50" s="52">
        <f>+'total numbers'!AP50-'urban numbers'!AP50</f>
        <v>734.587197597</v>
      </c>
      <c r="AQ50" s="52">
        <f>+'total numbers'!AQ50-'urban numbers'!AQ50</f>
        <v>753.45382340159995</v>
      </c>
      <c r="AR50" s="52">
        <f>+'total numbers'!AR50-'urban numbers'!AR50</f>
        <v>773.47823736000009</v>
      </c>
      <c r="AS50" s="52">
        <f>+'total numbers'!AS50-'urban numbers'!AS50</f>
        <v>794.64570964720008</v>
      </c>
      <c r="AT50" s="52">
        <f>+'total numbers'!AT50-'urban numbers'!AT50</f>
        <v>816.85181808700008</v>
      </c>
      <c r="AU50" s="52">
        <f>+'total numbers'!AU50-'urban numbers'!AU50</f>
        <v>839.97897879400011</v>
      </c>
      <c r="AV50" s="52">
        <f>+'total numbers'!AV50-'urban numbers'!AV50</f>
        <v>863.84959845920002</v>
      </c>
      <c r="AW50" s="52">
        <f>+'total numbers'!AW50-'urban numbers'!AW50</f>
        <v>888.24312486000019</v>
      </c>
      <c r="AX50" s="52">
        <f>+'total numbers'!AX50-'urban numbers'!AX50</f>
        <v>913.2303173821</v>
      </c>
      <c r="AY50" s="52">
        <f>+'total numbers'!AY50-'urban numbers'!AY50</f>
        <v>938.60759889600001</v>
      </c>
      <c r="AZ50" s="52">
        <f>+'total numbers'!AZ50-'urban numbers'!AZ50</f>
        <v>963.48245774529994</v>
      </c>
      <c r="BA50" s="52">
        <f>+'total numbers'!BA50-'urban numbers'!BA50</f>
        <v>986.61377021439989</v>
      </c>
      <c r="BB50" s="52">
        <f>+'total numbers'!BB50-'urban numbers'!BB50</f>
        <v>1007.0344231199999</v>
      </c>
      <c r="BC50" s="52">
        <f>+'total numbers'!BC50-'urban numbers'!BC50</f>
        <v>1024.1934306113999</v>
      </c>
      <c r="BD50" s="52">
        <f>+'total numbers'!BD50-'urban numbers'!BD50</f>
        <v>1038.2613736224</v>
      </c>
      <c r="BE50" s="52">
        <f>+'total numbers'!BE50-'urban numbers'!BE50</f>
        <v>1049.919602256</v>
      </c>
      <c r="BF50" s="52">
        <f>+'total numbers'!BF50-'urban numbers'!BF50</f>
        <v>1060.3729913998</v>
      </c>
      <c r="BG50" s="52">
        <f>+'total numbers'!BG50-'urban numbers'!BG50</f>
        <v>1070.69912544</v>
      </c>
      <c r="BH50" s="52">
        <f>+'total numbers'!BH50-'urban numbers'!BH50</f>
        <v>1081.0273520288001</v>
      </c>
      <c r="BI50" s="52">
        <f>+'total numbers'!BI50-'urban numbers'!BI50</f>
        <v>1091.427722658</v>
      </c>
      <c r="BJ50" s="52">
        <f>+'total numbers'!BJ50-'urban numbers'!BJ50</f>
        <v>1103.0193494973</v>
      </c>
      <c r="BK50" s="52">
        <f>+'total numbers'!BK50-'urban numbers'!BK50</f>
        <v>1117.2773737860002</v>
      </c>
      <c r="BL50" s="52">
        <f>+'total numbers'!BL50-'urban numbers'!BL50</f>
        <v>1135.3858012000001</v>
      </c>
      <c r="BM50" s="52">
        <f>+'total numbers'!BM50-'urban numbers'!BM50</f>
        <v>1158.3967278137002</v>
      </c>
      <c r="BN50" s="52">
        <f>+'total numbers'!BN50-'urban numbers'!BN50</f>
        <v>1186.3488140417999</v>
      </c>
      <c r="BO50" s="52">
        <f>+'total numbers'!BO50-'urban numbers'!BO50</f>
        <v>1218.0805192303001</v>
      </c>
      <c r="BP50" s="52">
        <f>+'total numbers'!BP50-'urban numbers'!BP50</f>
        <v>1251.5061734932999</v>
      </c>
      <c r="BQ50" s="52">
        <f>+'total numbers'!BQ50-'urban numbers'!BQ50</f>
        <v>1284.91425396</v>
      </c>
      <c r="BR50" s="52">
        <f>+'total numbers'!BR50-'urban numbers'!BR50</f>
        <v>1317.5737106879999</v>
      </c>
      <c r="BS50" s="52">
        <f>+'total numbers'!BS50-'urban numbers'!BS50</f>
        <v>1349.8235975371999</v>
      </c>
      <c r="BT50" s="52">
        <f>+'total numbers'!BT50-'urban numbers'!BT50</f>
        <v>1382.1637753164</v>
      </c>
      <c r="BU50" s="52">
        <f>+'total numbers'!BU50-'urban numbers'!BU50</f>
        <v>1415.58026139</v>
      </c>
      <c r="BV50" s="52">
        <f>+'total numbers'!BV50-'urban numbers'!BV50</f>
        <v>1450.77041846</v>
      </c>
      <c r="BW50" s="52">
        <f>+'total numbers'!BW50-'urban numbers'!BW50</f>
        <v>1487.8416934656</v>
      </c>
      <c r="BX50" s="52">
        <f>+'total numbers'!BX50-'urban numbers'!BX50</f>
        <v>1526.2591554471999</v>
      </c>
      <c r="BY50" s="52">
        <f>+'total numbers'!BY50-'urban numbers'!BY50</f>
        <v>1565.3994514451001</v>
      </c>
      <c r="BZ50" s="52">
        <f>+'total numbers'!BZ50-'urban numbers'!BZ50</f>
        <v>1604.4116540055002</v>
      </c>
      <c r="CA50" s="52">
        <f>+'total numbers'!CA50-'urban numbers'!CA50</f>
        <v>1642.6825405100001</v>
      </c>
      <c r="CB50" s="52">
        <f>+'total numbers'!CB50-'urban numbers'!CB50</f>
        <v>1680.0886887046997</v>
      </c>
      <c r="CC50" s="52">
        <f>+'total numbers'!CC50-'urban numbers'!CC50</f>
        <v>1716.8042370976</v>
      </c>
      <c r="CD50" s="52">
        <f>+'total numbers'!CD50-'urban numbers'!CD50</f>
        <v>1752.9036247481001</v>
      </c>
      <c r="CE50" s="52">
        <f>+'total numbers'!CE50-'urban numbers'!CE50</f>
        <v>1788.5638237293997</v>
      </c>
      <c r="CF50" s="52">
        <f>+'total numbers'!CF50-'urban numbers'!CF50</f>
        <v>1823.9800924799997</v>
      </c>
      <c r="CG50" s="52">
        <f>+'total numbers'!CG50-'urban numbers'!CG50</f>
        <v>1859.0344311510003</v>
      </c>
      <c r="CH50" s="52">
        <f>+'total numbers'!CH50-'urban numbers'!CH50</f>
        <v>1893.8364117884998</v>
      </c>
      <c r="CI50" s="52">
        <f>+'total numbers'!CI50-'urban numbers'!CI50</f>
        <v>1929.0697344659998</v>
      </c>
      <c r="CJ50" s="52">
        <f>+'total numbers'!CJ50-'urban numbers'!CJ50</f>
        <v>1965.6009541171002</v>
      </c>
      <c r="CK50" s="52">
        <f>+'total numbers'!CK50-'urban numbers'!CK50</f>
        <v>2003.9773319000001</v>
      </c>
      <c r="CL50" s="52">
        <f>+'total numbers'!CL50-'urban numbers'!CL50</f>
        <v>2044.3885477919998</v>
      </c>
      <c r="CM50" s="52">
        <f>+'total numbers'!CM50-'urban numbers'!CM50</f>
        <v>2086.4982405653996</v>
      </c>
      <c r="CN50" s="52">
        <f>+'total numbers'!CN50-'urban numbers'!CN50</f>
        <v>2129.6702156701003</v>
      </c>
      <c r="CO50" s="52">
        <f>+'total numbers'!CO50-'urban numbers'!CO50</f>
        <v>2173.0263235181997</v>
      </c>
      <c r="CP50" s="52">
        <f>+'total numbers'!CP50-'urban numbers'!CP50</f>
        <v>2215.9225741</v>
      </c>
      <c r="CQ50" s="52">
        <f>+'total numbers'!CQ50-'urban numbers'!CQ50</f>
        <v>2258.1615622972004</v>
      </c>
      <c r="CR50" s="52">
        <f>+'total numbers'!CR50-'urban numbers'!CR50</f>
        <v>2299.8321299856002</v>
      </c>
      <c r="CS50" s="52">
        <f>+'total numbers'!CS50-'urban numbers'!CS50</f>
        <v>2340.9242555202004</v>
      </c>
      <c r="CT50" s="52">
        <f>+'total numbers'!CT50-'urban numbers'!CT50</f>
        <v>2381.4927444221998</v>
      </c>
      <c r="CU50" s="52">
        <f>+'total numbers'!CU50-'urban numbers'!CU50</f>
        <v>2421.5442175399994</v>
      </c>
      <c r="CV50" s="52">
        <f>+'total numbers'!CV50-'urban numbers'!CV50</f>
        <v>2460.9788774921999</v>
      </c>
      <c r="CW50" s="52">
        <f>+'total numbers'!CW50-'urban numbers'!CW50</f>
        <v>2499.6756788624998</v>
      </c>
      <c r="CX50" s="52">
        <f>+'total numbers'!CX50-'urban numbers'!CX50</f>
        <v>2537.6277944752001</v>
      </c>
      <c r="CY50" s="52">
        <f>+'total numbers'!CY50-'urban numbers'!CY50</f>
        <v>2574.8520307425997</v>
      </c>
      <c r="CZ50" s="52">
        <f>+'total numbers'!CZ50-'urban numbers'!CZ50</f>
        <v>2611.3823351999999</v>
      </c>
      <c r="DA50" s="52">
        <f>+'total numbers'!DA50-'urban numbers'!DA50</f>
        <v>2647.2863149449995</v>
      </c>
      <c r="DB50" s="52">
        <f>+'total numbers'!DB50-'urban numbers'!DB50</f>
        <v>2682.6300902951998</v>
      </c>
      <c r="DC50" s="52">
        <f>+'total numbers'!DC50-'urban numbers'!DC50</f>
        <v>2717.4485040096006</v>
      </c>
      <c r="DD50" s="52">
        <f>+'total numbers'!DD50-'urban numbers'!DD50</f>
        <v>2751.7776465556008</v>
      </c>
      <c r="DE50" s="52">
        <f>+'total numbers'!DE50-'urban numbers'!DE50</f>
        <v>2785.6701763800002</v>
      </c>
    </row>
    <row r="51" spans="1:109">
      <c r="A51" s="114">
        <v>8</v>
      </c>
      <c r="B51" s="3">
        <v>180</v>
      </c>
      <c r="C51" s="1" t="s">
        <v>630</v>
      </c>
      <c r="D51" s="52">
        <f>+'total numbers'!D51*'% rural'!E51/100</f>
        <v>4815.9922769521363</v>
      </c>
      <c r="E51" s="52">
        <f>+'total numbers'!E51*'% rural'!F51/100</f>
        <v>4820.1812865990314</v>
      </c>
      <c r="F51" s="52">
        <f>+'total numbers'!F51*'% rural'!G51/100</f>
        <v>4826.1725085544276</v>
      </c>
      <c r="G51" s="52">
        <f>+'total numbers'!D51*'% rural'!H51/100</f>
        <v>4783.0309623585235</v>
      </c>
      <c r="H51" s="52">
        <f>+'total numbers'!H51*'% rural'!I51/100</f>
        <v>4835.1071568438956</v>
      </c>
      <c r="I51" s="52">
        <f>+'total numbers'!I51*'% rural'!J51/100</f>
        <v>4837.8357065061127</v>
      </c>
      <c r="J51" s="52">
        <f>+'total numbers'!J51*'% rural'!K51/100</f>
        <v>4839.2439158672796</v>
      </c>
      <c r="K51" s="52">
        <f>+'total numbers'!K51*'% rural'!L51/100</f>
        <v>4839.195883436546</v>
      </c>
      <c r="L51" s="52">
        <f>+'total numbers'!L51*'% rural'!M51/100</f>
        <v>4837.5422491290383</v>
      </c>
      <c r="M51" s="52">
        <f>+'total numbers'!M51*'% rural'!N51/100</f>
        <v>4834.1188631366349</v>
      </c>
      <c r="N51" s="52">
        <f>+'total numbers'!N51*'% rural'!O51/100</f>
        <v>4828.7453231483814</v>
      </c>
      <c r="O51" s="52">
        <f>+'total numbers'!O51*'% rural'!P51/100</f>
        <v>4821.2233669002317</v>
      </c>
      <c r="P51" s="52">
        <f>+'total numbers'!P51*'% rural'!Q51/100</f>
        <v>4835.593938211905</v>
      </c>
      <c r="Q51" s="52">
        <f>+'total numbers'!Q51*'% rural'!R51/100</f>
        <v>4847.3547541367716</v>
      </c>
      <c r="R51" s="52">
        <f>+'total numbers'!R51*'% rural'!S51/100</f>
        <v>4856.1987039637143</v>
      </c>
      <c r="S51" s="52">
        <f>+'total numbers'!S51*'% rural'!T51/100</f>
        <v>4861.7863115141272</v>
      </c>
      <c r="T51" s="52">
        <f>+'total numbers'!T51*'% rural'!U51/100</f>
        <v>4863.7423523956613</v>
      </c>
      <c r="U51" s="52">
        <f>+'total numbers'!U51*'% rural'!V51/100</f>
        <v>4919.5289288632557</v>
      </c>
      <c r="V51" s="52">
        <f>+'total numbers'!V51*'% rural'!W51/100</f>
        <v>4971.3419660202771</v>
      </c>
      <c r="W51" s="52">
        <f>+'total numbers'!W51*'% rural'!X51/100</f>
        <v>5018.4992468881755</v>
      </c>
      <c r="X51" s="52">
        <f>+'total numbers'!X51*'% rural'!Y51/100</f>
        <v>5060.2339455460906</v>
      </c>
      <c r="Y51" s="52">
        <f>+'total numbers'!Y51*'% rural'!Z51/100</f>
        <v>5095.6845884412933</v>
      </c>
      <c r="Z51" s="52">
        <f>+'total numbers'!Z51*'% rural'!AA51/100</f>
        <v>6025.687388106614</v>
      </c>
      <c r="AA51" s="52">
        <f>+'total numbers'!AA51*'% rural'!AB51/100</f>
        <v>7113.6771677549368</v>
      </c>
      <c r="AB51" s="52">
        <f>+'total numbers'!AB51*'% rural'!AC51/100</f>
        <v>8382.447055398552</v>
      </c>
      <c r="AC51" s="52">
        <f>+'total numbers'!AC51-'urban numbers'!AC51</f>
        <v>9856.5817490000009</v>
      </c>
      <c r="AD51" s="52">
        <f>+'total numbers'!AD51-'urban numbers'!AD51</f>
        <v>9999.2901192479985</v>
      </c>
      <c r="AE51" s="52">
        <f>+'total numbers'!AE51-'urban numbers'!AE51</f>
        <v>10165.915706544001</v>
      </c>
      <c r="AF51" s="52">
        <f>+'total numbers'!AF51-'urban numbers'!AF51</f>
        <v>10355.206837816801</v>
      </c>
      <c r="AG51" s="52">
        <f>+'total numbers'!AG51-'urban numbers'!AG51</f>
        <v>10564.859117043601</v>
      </c>
      <c r="AH51" s="52">
        <f>+'total numbers'!AH51-'urban numbers'!AH51</f>
        <v>10791.575716299998</v>
      </c>
      <c r="AI51" s="52">
        <f>+'total numbers'!AI51-'urban numbers'!AI51</f>
        <v>11031.0305354676</v>
      </c>
      <c r="AJ51" s="52">
        <f>+'total numbers'!AJ51-'urban numbers'!AJ51</f>
        <v>11277.9854362728</v>
      </c>
      <c r="AK51" s="52">
        <f>+'total numbers'!AK51-'urban numbers'!AK51</f>
        <v>11526.5573289204</v>
      </c>
      <c r="AL51" s="52">
        <f>+'total numbers'!AL51-'urban numbers'!AL51</f>
        <v>11770.677200538301</v>
      </c>
      <c r="AM51" s="52">
        <f>+'total numbers'!AM51-'urban numbers'!AM51</f>
        <v>12005.277039000001</v>
      </c>
      <c r="AN51" s="52">
        <f>+'total numbers'!AN51-'urban numbers'!AN51</f>
        <v>12227.546829248</v>
      </c>
      <c r="AO51" s="52">
        <f>+'total numbers'!AO51-'urban numbers'!AO51</f>
        <v>12438.0086346096</v>
      </c>
      <c r="AP51" s="52">
        <f>+'total numbers'!AP51-'urban numbers'!AP51</f>
        <v>12640.9568340773</v>
      </c>
      <c r="AQ51" s="52">
        <f>+'total numbers'!AQ51-'urban numbers'!AQ51</f>
        <v>12843.271942385098</v>
      </c>
      <c r="AR51" s="52">
        <f>+'total numbers'!AR51-'urban numbers'!AR51</f>
        <v>13051.020844840001</v>
      </c>
      <c r="AS51" s="52">
        <f>+'total numbers'!AS51-'urban numbers'!AS51</f>
        <v>13262.4336930808</v>
      </c>
      <c r="AT51" s="52">
        <f>+'total numbers'!AT51-'urban numbers'!AT51</f>
        <v>13478.521518636</v>
      </c>
      <c r="AU51" s="52">
        <f>+'total numbers'!AU51-'urban numbers'!AU51</f>
        <v>13713.246561558601</v>
      </c>
      <c r="AV51" s="52">
        <f>+'total numbers'!AV51-'urban numbers'!AV51</f>
        <v>13987.325773076502</v>
      </c>
      <c r="AW51" s="52">
        <f>+'total numbers'!AW51-'urban numbers'!AW51</f>
        <v>14318.149683</v>
      </c>
      <c r="AX51" s="52">
        <f>+'total numbers'!AX51-'urban numbers'!AX51</f>
        <v>14717.8234357336</v>
      </c>
      <c r="AY51" s="52">
        <f>+'total numbers'!AY51-'urban numbers'!AY51</f>
        <v>15186.0615480288</v>
      </c>
      <c r="AZ51" s="52">
        <f>+'total numbers'!AZ51-'urban numbers'!AZ51</f>
        <v>15712.190054560799</v>
      </c>
      <c r="BA51" s="52">
        <f>+'total numbers'!BA51-'urban numbers'!BA51</f>
        <v>16275.288907593</v>
      </c>
      <c r="BB51" s="52">
        <f>+'total numbers'!BB51-'urban numbers'!BB51</f>
        <v>16857.11151558</v>
      </c>
      <c r="BC51" s="52">
        <f>+'total numbers'!BC51-'urban numbers'!BC51</f>
        <v>17452.489966816</v>
      </c>
      <c r="BD51" s="52">
        <f>+'total numbers'!BD51-'urban numbers'!BD51</f>
        <v>18063.336423819899</v>
      </c>
      <c r="BE51" s="52">
        <f>+'total numbers'!BE51-'urban numbers'!BE51</f>
        <v>18685.3295420012</v>
      </c>
      <c r="BF51" s="52">
        <f>+'total numbers'!BF51-'urban numbers'!BF51</f>
        <v>19316.3119531458</v>
      </c>
      <c r="BG51" s="52">
        <f>+'total numbers'!BG51-'urban numbers'!BG51</f>
        <v>19955.882933559998</v>
      </c>
      <c r="BH51" s="52">
        <f>+'total numbers'!BH51-'urban numbers'!BH51</f>
        <v>20602.712191002898</v>
      </c>
      <c r="BI51" s="52">
        <f>+'total numbers'!BI51-'urban numbers'!BI51</f>
        <v>21256.799279885199</v>
      </c>
      <c r="BJ51" s="52">
        <f>+'total numbers'!BJ51-'urban numbers'!BJ51</f>
        <v>21921.995391193799</v>
      </c>
      <c r="BK51" s="52">
        <f>+'total numbers'!BK51-'urban numbers'!BK51</f>
        <v>22603.656606294498</v>
      </c>
      <c r="BL51" s="52">
        <f>+'total numbers'!BL51-'urban numbers'!BL51</f>
        <v>23306.233117739997</v>
      </c>
      <c r="BM51" s="52">
        <f>+'total numbers'!BM51-'urban numbers'!BM51</f>
        <v>24022.07319684</v>
      </c>
      <c r="BN51" s="52">
        <f>+'total numbers'!BN51-'urban numbers'!BN51</f>
        <v>24750.391533928196</v>
      </c>
      <c r="BO51" s="52">
        <f>+'total numbers'!BO51-'urban numbers'!BO51</f>
        <v>25509.7730184381</v>
      </c>
      <c r="BP51" s="52">
        <f>+'total numbers'!BP51-'urban numbers'!BP51</f>
        <v>26325.4217809656</v>
      </c>
      <c r="BQ51" s="52">
        <f>+'total numbers'!BQ51-'urban numbers'!BQ51</f>
        <v>27210.791038679996</v>
      </c>
      <c r="BR51" s="52">
        <f>+'total numbers'!BR51-'urban numbers'!BR51</f>
        <v>28181.710380665601</v>
      </c>
      <c r="BS51" s="52">
        <f>+'total numbers'!BS51-'urban numbers'!BS51</f>
        <v>29220.258311213198</v>
      </c>
      <c r="BT51" s="52">
        <f>+'total numbers'!BT51-'urban numbers'!BT51</f>
        <v>30265.840381520698</v>
      </c>
      <c r="BU51" s="52">
        <f>+'total numbers'!BU51-'urban numbers'!BU51</f>
        <v>31236.509844777604</v>
      </c>
      <c r="BV51" s="52">
        <f>+'total numbers'!BV51-'urban numbers'!BV51</f>
        <v>32077.224208850002</v>
      </c>
      <c r="BW51" s="52">
        <f>+'total numbers'!BW51-'urban numbers'!BW51</f>
        <v>32764.054320791205</v>
      </c>
      <c r="BX51" s="52">
        <f>+'total numbers'!BX51-'urban numbers'!BX51</f>
        <v>33323.5151112042</v>
      </c>
      <c r="BY51" s="52">
        <f>+'total numbers'!BY51-'urban numbers'!BY51</f>
        <v>33813.216803282798</v>
      </c>
      <c r="BZ51" s="52">
        <f>+'total numbers'!BZ51-'urban numbers'!BZ51</f>
        <v>34315.753882655394</v>
      </c>
      <c r="CA51" s="52">
        <f>+'total numbers'!CA51-'urban numbers'!CA51</f>
        <v>34890.319262160003</v>
      </c>
      <c r="CB51" s="52">
        <f>+'total numbers'!CB51-'urban numbers'!CB51</f>
        <v>35552.666874484799</v>
      </c>
      <c r="CC51" s="52">
        <f>+'total numbers'!CC51-'urban numbers'!CC51</f>
        <v>36285.090561837598</v>
      </c>
      <c r="CD51" s="52">
        <f>+'total numbers'!CD51-'urban numbers'!CD51</f>
        <v>37071.796267601101</v>
      </c>
      <c r="CE51" s="52">
        <f>+'total numbers'!CE51-'urban numbers'!CE51</f>
        <v>37885.104651624002</v>
      </c>
      <c r="CF51" s="52">
        <f>+'total numbers'!CF51-'urban numbers'!CF51</f>
        <v>38703.832289760001</v>
      </c>
      <c r="CG51" s="52">
        <f>+'total numbers'!CG51-'urban numbers'!CG51</f>
        <v>39524.031676062899</v>
      </c>
      <c r="CH51" s="52">
        <f>+'total numbers'!CH51-'urban numbers'!CH51</f>
        <v>40350.181456738996</v>
      </c>
      <c r="CI51" s="52">
        <f>+'total numbers'!CI51-'urban numbers'!CI51</f>
        <v>41179.609248832203</v>
      </c>
      <c r="CJ51" s="52">
        <f>+'total numbers'!CJ51-'urban numbers'!CJ51</f>
        <v>42012.058780232997</v>
      </c>
      <c r="CK51" s="52">
        <f>+'total numbers'!CK51-'urban numbers'!CK51</f>
        <v>42847.738133790001</v>
      </c>
      <c r="CL51" s="52">
        <f>+'total numbers'!CL51-'urban numbers'!CL51</f>
        <v>43686.140457103291</v>
      </c>
      <c r="CM51" s="52">
        <f>+'total numbers'!CM51-'urban numbers'!CM51</f>
        <v>44524.991352207595</v>
      </c>
      <c r="CN51" s="52">
        <f>+'total numbers'!CN51-'urban numbers'!CN51</f>
        <v>45361.375841700006</v>
      </c>
      <c r="CO51" s="52">
        <f>+'total numbers'!CO51-'urban numbers'!CO51</f>
        <v>46191.205832427397</v>
      </c>
      <c r="CP51" s="52">
        <f>+'total numbers'!CP51-'urban numbers'!CP51</f>
        <v>47010.934909620002</v>
      </c>
      <c r="CQ51" s="52">
        <f>+'total numbers'!CQ51-'urban numbers'!CQ51</f>
        <v>47818.416103087991</v>
      </c>
      <c r="CR51" s="52">
        <f>+'total numbers'!CR51-'urban numbers'!CR51</f>
        <v>48613.436641712797</v>
      </c>
      <c r="CS51" s="52">
        <f>+'total numbers'!CS51-'urban numbers'!CS51</f>
        <v>49396.334949239994</v>
      </c>
      <c r="CT51" s="52">
        <f>+'total numbers'!CT51-'urban numbers'!CT51</f>
        <v>50168.094525413595</v>
      </c>
      <c r="CU51" s="52">
        <f>+'total numbers'!CU51-'urban numbers'!CU51</f>
        <v>50929.000455059999</v>
      </c>
      <c r="CV51" s="52">
        <f>+'total numbers'!CV51-'urban numbers'!CV51</f>
        <v>51677.7124677928</v>
      </c>
      <c r="CW51" s="52">
        <f>+'total numbers'!CW51-'urban numbers'!CW51</f>
        <v>52412.286281507098</v>
      </c>
      <c r="CX51" s="52">
        <f>+'total numbers'!CX51-'urban numbers'!CX51</f>
        <v>53131.523837525099</v>
      </c>
      <c r="CY51" s="52">
        <f>+'total numbers'!CY51-'urban numbers'!CY51</f>
        <v>53834.137657462496</v>
      </c>
      <c r="CZ51" s="52">
        <f>+'total numbers'!CZ51-'urban numbers'!CZ51</f>
        <v>54518.646293120008</v>
      </c>
      <c r="DA51" s="52">
        <f>+'total numbers'!DA51-'urban numbers'!DA51</f>
        <v>55183.530007958107</v>
      </c>
      <c r="DB51" s="52">
        <f>+'total numbers'!DB51-'urban numbers'!DB51</f>
        <v>55826.855170522795</v>
      </c>
      <c r="DC51" s="52">
        <f>+'total numbers'!DC51-'urban numbers'!DC51</f>
        <v>56446.179454048193</v>
      </c>
      <c r="DD51" s="52">
        <f>+'total numbers'!DD51-'urban numbers'!DD51</f>
        <v>57038.875704437203</v>
      </c>
      <c r="DE51" s="52">
        <f>+'total numbers'!DE51-'urban numbers'!DE51</f>
        <v>57602.588339340007</v>
      </c>
    </row>
    <row r="52" spans="1:109">
      <c r="A52" s="114">
        <v>24</v>
      </c>
      <c r="B52" s="3">
        <v>184</v>
      </c>
      <c r="C52" s="1" t="s">
        <v>471</v>
      </c>
      <c r="D52" s="52">
        <f>+'total numbers'!D52*'% rural'!E52/100</f>
        <v>5.1408870816494359</v>
      </c>
      <c r="E52" s="52">
        <f>+'total numbers'!E52*'% rural'!F52/100</f>
        <v>5.4050019481553679</v>
      </c>
      <c r="F52" s="52">
        <f>+'total numbers'!F52*'% rural'!G52/100</f>
        <v>5.6863507310176722</v>
      </c>
      <c r="G52" s="52">
        <f>+'total numbers'!D52*'% rural'!H52/100</f>
        <v>5.1284061397382628</v>
      </c>
      <c r="H52" s="52">
        <f>+'total numbers'!H52*'% rural'!I52/100</f>
        <v>6.2909270444294059</v>
      </c>
      <c r="I52" s="52">
        <f>+'total numbers'!I52*'% rural'!J52/100</f>
        <v>6.6149096187655481</v>
      </c>
      <c r="J52" s="52">
        <f>+'total numbers'!J52*'% rural'!K52/100</f>
        <v>6.9536958499441583</v>
      </c>
      <c r="K52" s="52">
        <f>+'total numbers'!K52*'% rural'!L52/100</f>
        <v>7.307354964873908</v>
      </c>
      <c r="L52" s="52">
        <f>+'total numbers'!L52*'% rural'!M52/100</f>
        <v>7.6757356509559891</v>
      </c>
      <c r="M52" s="52">
        <f>+'total numbers'!M52*'% rural'!N52/100</f>
        <v>8.0583836541008811</v>
      </c>
      <c r="N52" s="52">
        <f>+'total numbers'!N52*'% rural'!O52/100</f>
        <v>8.4544326835962789</v>
      </c>
      <c r="O52" s="52">
        <f>+'total numbers'!O52*'% rural'!P52/100</f>
        <v>8.8624601590703023</v>
      </c>
      <c r="P52" s="52">
        <f>+'total numbers'!P52*'% rural'!Q52/100</f>
        <v>9.3060752616860256</v>
      </c>
      <c r="Q52" s="52">
        <f>+'total numbers'!Q52*'% rural'!R52/100</f>
        <v>9.7587647132312405</v>
      </c>
      <c r="R52" s="52">
        <f>+'total numbers'!R52*'% rural'!S52/100</f>
        <v>10.216058595665498</v>
      </c>
      <c r="S52" s="52">
        <f>+'total numbers'!S52*'% rural'!T52/100</f>
        <v>10.671649729996926</v>
      </c>
      <c r="T52" s="52">
        <f>+'total numbers'!T52*'% rural'!U52/100</f>
        <v>11.116784030674621</v>
      </c>
      <c r="U52" s="52">
        <f>+'total numbers'!U52*'% rural'!V52/100</f>
        <v>11.309084606603172</v>
      </c>
      <c r="V52" s="52">
        <f>+'total numbers'!V52*'% rural'!W52/100</f>
        <v>11.452022690745252</v>
      </c>
      <c r="W52" s="52">
        <f>+'total numbers'!W52*'% rural'!X52/100</f>
        <v>11.527484226760128</v>
      </c>
      <c r="X52" s="52">
        <f>+'total numbers'!X52*'% rural'!Y52/100</f>
        <v>11.5119201507664</v>
      </c>
      <c r="Y52" s="52">
        <f>+'total numbers'!Y52*'% rural'!Z52/100</f>
        <v>11.374749036884754</v>
      </c>
      <c r="Z52" s="52">
        <f>+'total numbers'!Z52*'% rural'!AA52/100</f>
        <v>10.981622245905937</v>
      </c>
      <c r="AA52" s="52">
        <f>+'total numbers'!AA52*'% rural'!AB52/100</f>
        <v>10.385270223116585</v>
      </c>
      <c r="AB52" s="52">
        <f>+'total numbers'!AB52*'% rural'!AC52/100</f>
        <v>9.5260052539956224</v>
      </c>
      <c r="AC52" s="52">
        <f>+'total numbers'!AC52-'urban numbers'!AC52</f>
        <v>8.0790000000000006</v>
      </c>
      <c r="AD52" s="52">
        <f>+'total numbers'!AD52-'urban numbers'!AD52</f>
        <v>8.208000000000002</v>
      </c>
      <c r="AE52" s="52">
        <f>+'total numbers'!AE52-'urban numbers'!AE52</f>
        <v>8.2349999999999994</v>
      </c>
      <c r="AF52" s="52">
        <f>+'total numbers'!AF52-'urban numbers'!AF52</f>
        <v>8.2380000000000013</v>
      </c>
      <c r="AG52" s="52">
        <f>+'total numbers'!AG52-'urban numbers'!AG52</f>
        <v>8.2739999999999974</v>
      </c>
      <c r="AH52" s="52">
        <f>+'total numbers'!AH52-'urban numbers'!AH52</f>
        <v>8.3729999999999976</v>
      </c>
      <c r="AI52" s="52">
        <f>+'total numbers'!AI52-'urban numbers'!AI52</f>
        <v>8.5399999999999991</v>
      </c>
      <c r="AJ52" s="52">
        <f>+'total numbers'!AJ52-'urban numbers'!AJ52</f>
        <v>8.7569999999999997</v>
      </c>
      <c r="AK52" s="52">
        <f>+'total numbers'!AK52-'urban numbers'!AK52</f>
        <v>8.9829999999999988</v>
      </c>
      <c r="AL52" s="52">
        <f>+'total numbers'!AL52-'urban numbers'!AL52</f>
        <v>9.1660000000000004</v>
      </c>
      <c r="AM52" s="52">
        <f>+'total numbers'!AM52-'urban numbers'!AM52</f>
        <v>9.2580000000000027</v>
      </c>
      <c r="AN52" s="52">
        <f>+'total numbers'!AN52-'urban numbers'!AN52</f>
        <v>9.2349999999999994</v>
      </c>
      <c r="AO52" s="52">
        <f>+'total numbers'!AO52-'urban numbers'!AO52</f>
        <v>9.1150000000000002</v>
      </c>
      <c r="AP52" s="52">
        <f>+'total numbers'!AP52-'urban numbers'!AP52</f>
        <v>8.9709999999999983</v>
      </c>
      <c r="AQ52" s="52">
        <f>+'total numbers'!AQ52-'urban numbers'!AQ52</f>
        <v>8.9009999999999998</v>
      </c>
      <c r="AR52" s="52">
        <f>+'total numbers'!AR52-'urban numbers'!AR52</f>
        <v>8.9690000000000012</v>
      </c>
      <c r="AS52" s="52">
        <f>+'total numbers'!AS52-'urban numbers'!AS52</f>
        <v>9.2070000000000007</v>
      </c>
      <c r="AT52" s="52">
        <f>+'total numbers'!AT52-'urban numbers'!AT52</f>
        <v>9.5729999999999986</v>
      </c>
      <c r="AU52" s="52">
        <f>+'total numbers'!AU52-'urban numbers'!AU52</f>
        <v>9.9760000000000009</v>
      </c>
      <c r="AV52" s="52">
        <f>+'total numbers'!AV52-'urban numbers'!AV52</f>
        <v>10.285</v>
      </c>
      <c r="AW52" s="52">
        <f>+'total numbers'!AW52-'urban numbers'!AW52</f>
        <v>10.405999999999999</v>
      </c>
      <c r="AX52" s="52">
        <f>+'total numbers'!AX52-'urban numbers'!AX52</f>
        <v>10.718999999999998</v>
      </c>
      <c r="AY52" s="52">
        <f>+'total numbers'!AY52-'urban numbers'!AY52</f>
        <v>10.854000000000001</v>
      </c>
      <c r="AZ52" s="52">
        <f>+'total numbers'!AZ52-'urban numbers'!AZ52</f>
        <v>10.828999999999999</v>
      </c>
      <c r="BA52" s="52">
        <f>+'total numbers'!BA52-'urban numbers'!BA52</f>
        <v>10.68</v>
      </c>
      <c r="BB52" s="52">
        <f>+'total numbers'!BB52-'urban numbers'!BB52</f>
        <v>10.441000000000003</v>
      </c>
      <c r="BC52" s="52">
        <f>+'total numbers'!BC52-'urban numbers'!BC52</f>
        <v>9.9029999999999987</v>
      </c>
      <c r="BD52" s="52">
        <f>+'total numbers'!BD52-'urban numbers'!BD52</f>
        <v>9.277000000000001</v>
      </c>
      <c r="BE52" s="52">
        <f>+'total numbers'!BE52-'urban numbers'!BE52</f>
        <v>8.6469999999999985</v>
      </c>
      <c r="BF52" s="52">
        <f>+'total numbers'!BF52-'urban numbers'!BF52</f>
        <v>8.1179999999999986</v>
      </c>
      <c r="BG52" s="52">
        <f>+'total numbers'!BG52-'urban numbers'!BG52</f>
        <v>7.7659999999999982</v>
      </c>
      <c r="BH52" s="52">
        <f>+'total numbers'!BH52-'urban numbers'!BH52</f>
        <v>7.8319999999999972</v>
      </c>
      <c r="BI52" s="52">
        <f>+'total numbers'!BI52-'urban numbers'!BI52</f>
        <v>8.0929999999999982</v>
      </c>
      <c r="BJ52" s="52">
        <f>+'total numbers'!BJ52-'urban numbers'!BJ52</f>
        <v>8.4759999999999973</v>
      </c>
      <c r="BK52" s="52">
        <f>+'total numbers'!BK52-'urban numbers'!BK52</f>
        <v>8.875</v>
      </c>
      <c r="BL52" s="52">
        <f>+'total numbers'!BL52-'urban numbers'!BL52</f>
        <v>9.2119999999999997</v>
      </c>
      <c r="BM52" s="52">
        <f>+'total numbers'!BM52-'urban numbers'!BM52</f>
        <v>8.8559999999999999</v>
      </c>
      <c r="BN52" s="52">
        <f>+'total numbers'!BN52-'urban numbers'!BN52</f>
        <v>8.4319999999999986</v>
      </c>
      <c r="BO52" s="52">
        <f>+'total numbers'!BO52-'urban numbers'!BO52</f>
        <v>7.9960000000000022</v>
      </c>
      <c r="BP52" s="52">
        <f>+'total numbers'!BP52-'urban numbers'!BP52</f>
        <v>7.6240000000000006</v>
      </c>
      <c r="BQ52" s="52">
        <f>+'total numbers'!BQ52-'urban numbers'!BQ52</f>
        <v>7.3689999999999998</v>
      </c>
      <c r="BR52" s="52">
        <f>+'total numbers'!BR52-'urban numbers'!BR52</f>
        <v>7.4550000000000018</v>
      </c>
      <c r="BS52" s="52">
        <f>+'total numbers'!BS52-'urban numbers'!BS52</f>
        <v>7.645999999999999</v>
      </c>
      <c r="BT52" s="52">
        <f>+'total numbers'!BT52-'urban numbers'!BT52</f>
        <v>7.8600000000000012</v>
      </c>
      <c r="BU52" s="52">
        <f>+'total numbers'!BU52-'urban numbers'!BU52</f>
        <v>7.9899999999999984</v>
      </c>
      <c r="BV52" s="52">
        <f>+'total numbers'!BV52-'urban numbers'!BV52</f>
        <v>7.9549999999999983</v>
      </c>
      <c r="BW52" s="52">
        <f>+'total numbers'!BW52-'urban numbers'!BW52</f>
        <v>7.7280000000000015</v>
      </c>
      <c r="BX52" s="52">
        <f>+'total numbers'!BX52-'urban numbers'!BX52</f>
        <v>7.3390000000000004</v>
      </c>
      <c r="BY52" s="52">
        <f>+'total numbers'!BY52-'urban numbers'!BY52</f>
        <v>6.8410000000000029</v>
      </c>
      <c r="BZ52" s="52">
        <f>+'total numbers'!BZ52-'urban numbers'!BZ52</f>
        <v>6.3169999999999966</v>
      </c>
      <c r="CA52" s="52">
        <f>+'total numbers'!CA52-'urban numbers'!CA52</f>
        <v>5.8290000000000006</v>
      </c>
      <c r="CB52" s="52">
        <f>+'total numbers'!CB52-'urban numbers'!CB52</f>
        <v>5.3889999999999993</v>
      </c>
      <c r="CC52" s="52">
        <f>+'total numbers'!CC52-'urban numbers'!CC52</f>
        <v>4.9850000000000012</v>
      </c>
      <c r="CD52" s="52">
        <f>+'total numbers'!CD52-'urban numbers'!CD52</f>
        <v>4.6160000000000014</v>
      </c>
      <c r="CE52" s="52">
        <f>+'total numbers'!CE52-'urban numbers'!CE52</f>
        <v>4.2739999999999974</v>
      </c>
      <c r="CF52" s="52">
        <f>+'total numbers'!CF52-'urban numbers'!CF52</f>
        <v>3.9540000000000006</v>
      </c>
      <c r="CG52" s="52">
        <f>+'total numbers'!CG52-'urban numbers'!CG52</f>
        <v>3.66</v>
      </c>
      <c r="CH52" s="52">
        <f>+'total numbers'!CH52-'urban numbers'!CH52</f>
        <v>3.3970000000000002</v>
      </c>
      <c r="CI52" s="52">
        <f>+'total numbers'!CI52-'urban numbers'!CI52</f>
        <v>3.1530000000000005</v>
      </c>
      <c r="CJ52" s="52">
        <f>+'total numbers'!CJ52-'urban numbers'!CJ52</f>
        <v>2.911999999999999</v>
      </c>
      <c r="CK52" s="52">
        <f>+'total numbers'!CK52-'urban numbers'!CK52</f>
        <v>2.661999999999999</v>
      </c>
      <c r="CL52" s="52">
        <f>+'total numbers'!CL52-'urban numbers'!CL52</f>
        <v>2.3990000000000009</v>
      </c>
      <c r="CM52" s="52">
        <f>+'total numbers'!CM52-'urban numbers'!CM52</f>
        <v>2.1259999999999994</v>
      </c>
      <c r="CN52" s="52">
        <f>+'total numbers'!CN52-'urban numbers'!CN52</f>
        <v>1.8439999999999994</v>
      </c>
      <c r="CO52" s="52">
        <f>+'total numbers'!CO52-'urban numbers'!CO52</f>
        <v>1.5609999999999999</v>
      </c>
      <c r="CP52" s="52">
        <f>+'total numbers'!CP52-'urban numbers'!CP52</f>
        <v>1.2809999999999988</v>
      </c>
      <c r="CQ52" s="52">
        <f>+'total numbers'!CQ52-'urban numbers'!CQ52</f>
        <v>1.0030000000000001</v>
      </c>
      <c r="CR52" s="52">
        <f>+'total numbers'!CR52-'urban numbers'!CR52</f>
        <v>0.72700000000000387</v>
      </c>
      <c r="CS52" s="52">
        <f>+'total numbers'!CS52-'urban numbers'!CS52</f>
        <v>0.44899999999999807</v>
      </c>
      <c r="CT52" s="52">
        <f>+'total numbers'!CT52-'urban numbers'!CT52</f>
        <v>0.17099999999999937</v>
      </c>
      <c r="CU52" s="52">
        <f>+'total numbers'!CU52-'urban numbers'!CU52</f>
        <v>-0.10900000000000176</v>
      </c>
      <c r="CV52" s="52">
        <f>+'total numbers'!CV52-'urban numbers'!CV52</f>
        <v>-0.39000000000000057</v>
      </c>
      <c r="CW52" s="52">
        <f>+'total numbers'!CW52-'urban numbers'!CW52</f>
        <v>-0.67299999999999827</v>
      </c>
      <c r="CX52" s="52">
        <f>+'total numbers'!CX52-'urban numbers'!CX52</f>
        <v>-0.96000000000000085</v>
      </c>
      <c r="CY52" s="52">
        <f>+'total numbers'!CY52-'urban numbers'!CY52</f>
        <v>-1.2519999999999989</v>
      </c>
      <c r="CZ52" s="52">
        <f>+'total numbers'!CZ52-'urban numbers'!CZ52</f>
        <v>-1.5500000000000007</v>
      </c>
      <c r="DA52" s="52">
        <f>+'total numbers'!DA52-'urban numbers'!DA52</f>
        <v>-1.8550000000000004</v>
      </c>
      <c r="DB52" s="52">
        <f>+'total numbers'!DB52-'urban numbers'!DB52</f>
        <v>-2.1679999999999993</v>
      </c>
      <c r="DC52" s="52">
        <f>+'total numbers'!DC52-'urban numbers'!DC52</f>
        <v>-2.490000000000002</v>
      </c>
      <c r="DD52" s="52">
        <f>+'total numbers'!DD52-'urban numbers'!DD52</f>
        <v>-2.8200000000000003</v>
      </c>
      <c r="DE52" s="52">
        <f>+'total numbers'!DE52-'urban numbers'!DE52</f>
        <v>-3.1590000000000007</v>
      </c>
    </row>
    <row r="53" spans="1:109">
      <c r="A53" s="114">
        <v>4</v>
      </c>
      <c r="B53" s="3">
        <v>188</v>
      </c>
      <c r="C53" s="1" t="s">
        <v>430</v>
      </c>
      <c r="D53" s="52">
        <f>+'total numbers'!D53*'% rural'!E53/100</f>
        <v>21.979978465420555</v>
      </c>
      <c r="E53" s="52">
        <f>+'total numbers'!E53*'% rural'!F53/100</f>
        <v>23.677180083684046</v>
      </c>
      <c r="F53" s="52">
        <f>+'total numbers'!F53*'% rural'!G53/100</f>
        <v>25.522210626071207</v>
      </c>
      <c r="G53" s="52">
        <f>+'total numbers'!D53*'% rural'!H53/100</f>
        <v>21.712130954063436</v>
      </c>
      <c r="H53" s="52">
        <f>+'total numbers'!H53*'% rural'!I53/100</f>
        <v>29.620506671846211</v>
      </c>
      <c r="I53" s="52">
        <f>+'total numbers'!I53*'% rural'!J53/100</f>
        <v>31.889130418052467</v>
      </c>
      <c r="J53" s="52">
        <f>+'total numbers'!J53*'% rural'!K53/100</f>
        <v>34.314237037362702</v>
      </c>
      <c r="K53" s="52">
        <f>+'total numbers'!K53*'% rural'!L53/100</f>
        <v>36.903200719503687</v>
      </c>
      <c r="L53" s="52">
        <f>+'total numbers'!L53*'% rural'!M53/100</f>
        <v>39.662991361211994</v>
      </c>
      <c r="M53" s="52">
        <f>+'total numbers'!M53*'% rural'!N53/100</f>
        <v>42.599954799719761</v>
      </c>
      <c r="N53" s="52">
        <f>+'total numbers'!N53*'% rural'!O53/100</f>
        <v>45.719540504273688</v>
      </c>
      <c r="O53" s="52">
        <f>+'total numbers'!O53*'% rural'!P53/100</f>
        <v>50.631098120240537</v>
      </c>
      <c r="P53" s="52">
        <f>+'total numbers'!P53*'% rural'!Q53/100</f>
        <v>55.984203864540511</v>
      </c>
      <c r="Q53" s="52">
        <f>+'total numbers'!Q53*'% rural'!R53/100</f>
        <v>65.410783186593676</v>
      </c>
      <c r="R53" s="52">
        <f>+'total numbers'!R53*'% rural'!S53/100</f>
        <v>77.335164936566485</v>
      </c>
      <c r="S53" s="52">
        <f>+'total numbers'!S53*'% rural'!T53/100</f>
        <v>89.231263514616856</v>
      </c>
      <c r="T53" s="52">
        <f>+'total numbers'!T53*'% rural'!U53/100</f>
        <v>100.89894013355</v>
      </c>
      <c r="U53" s="52">
        <f>+'total numbers'!U53*'% rural'!V53/100</f>
        <v>125.61106656971283</v>
      </c>
      <c r="V53" s="52">
        <f>+'total numbers'!V53*'% rural'!W53/100</f>
        <v>158.09415687622703</v>
      </c>
      <c r="W53" s="52">
        <f>+'total numbers'!W53*'% rural'!X53/100</f>
        <v>188.92950306318988</v>
      </c>
      <c r="X53" s="52">
        <f>+'total numbers'!X53*'% rural'!Y53/100</f>
        <v>237.1428597188754</v>
      </c>
      <c r="Y53" s="52">
        <f>+'total numbers'!Y53*'% rural'!Z53/100</f>
        <v>286.92947376430044</v>
      </c>
      <c r="Z53" s="52">
        <f>+'total numbers'!Z53*'% rural'!AA53/100</f>
        <v>343.34811678375939</v>
      </c>
      <c r="AA53" s="52">
        <f>+'total numbers'!AA53*'% rural'!AB53/100</f>
        <v>363.7621561799811</v>
      </c>
      <c r="AB53" s="52">
        <f>+'total numbers'!AB53*'% rural'!AC53/100</f>
        <v>455.52263656904347</v>
      </c>
      <c r="AC53" s="52">
        <f>+'total numbers'!AC53-'urban numbers'!AC53</f>
        <v>642.32003411999995</v>
      </c>
      <c r="AD53" s="52">
        <f>+'total numbers'!AD53-'urban numbers'!AD53</f>
        <v>659.32693679070007</v>
      </c>
      <c r="AE53" s="52">
        <f>+'total numbers'!AE53-'urban numbers'!AE53</f>
        <v>678.76684213299995</v>
      </c>
      <c r="AF53" s="52">
        <f>+'total numbers'!AF53-'urban numbers'!AF53</f>
        <v>700.03446797099991</v>
      </c>
      <c r="AG53" s="52">
        <f>+'total numbers'!AG53-'urban numbers'!AG53</f>
        <v>722.65851521340005</v>
      </c>
      <c r="AH53" s="52">
        <f>+'total numbers'!AH53-'urban numbers'!AH53</f>
        <v>746.29432880000002</v>
      </c>
      <c r="AI53" s="52">
        <f>+'total numbers'!AI53-'urban numbers'!AI53</f>
        <v>770.73441145640004</v>
      </c>
      <c r="AJ53" s="52">
        <f>+'total numbers'!AJ53-'urban numbers'!AJ53</f>
        <v>795.90107807100003</v>
      </c>
      <c r="AK53" s="52">
        <f>+'total numbers'!AK53-'urban numbers'!AK53</f>
        <v>821.82653666479996</v>
      </c>
      <c r="AL53" s="52">
        <f>+'total numbers'!AL53-'urban numbers'!AL53</f>
        <v>848.61448991399993</v>
      </c>
      <c r="AM53" s="52">
        <f>+'total numbers'!AM53-'urban numbers'!AM53</f>
        <v>876.32398230000001</v>
      </c>
      <c r="AN53" s="52">
        <f>+'total numbers'!AN53-'urban numbers'!AN53</f>
        <v>904.84159324560005</v>
      </c>
      <c r="AO53" s="52">
        <f>+'total numbers'!AO53-'urban numbers'!AO53</f>
        <v>933.77830588000006</v>
      </c>
      <c r="AP53" s="52">
        <f>+'total numbers'!AP53-'urban numbers'!AP53</f>
        <v>962.42112489900001</v>
      </c>
      <c r="AQ53" s="52">
        <f>+'total numbers'!AQ53-'urban numbers'!AQ53</f>
        <v>989.88253035299999</v>
      </c>
      <c r="AR53" s="52">
        <f>+'total numbers'!AR53-'urban numbers'!AR53</f>
        <v>1015.4963934</v>
      </c>
      <c r="AS53" s="52">
        <f>+'total numbers'!AS53-'urban numbers'!AS53</f>
        <v>1039.0087519365002</v>
      </c>
      <c r="AT53" s="52">
        <f>+'total numbers'!AT53-'urban numbers'!AT53</f>
        <v>1060.4678904062998</v>
      </c>
      <c r="AU53" s="52">
        <f>+'total numbers'!AU53-'urban numbers'!AU53</f>
        <v>1079.9397207759998</v>
      </c>
      <c r="AV53" s="52">
        <f>+'total numbers'!AV53-'urban numbers'!AV53</f>
        <v>1097.6599020245001</v>
      </c>
      <c r="AW53" s="52">
        <f>+'total numbers'!AW53-'urban numbers'!AW53</f>
        <v>1113.9029224000001</v>
      </c>
      <c r="AX53" s="52">
        <f>+'total numbers'!AX53-'urban numbers'!AX53</f>
        <v>1128.7144037687999</v>
      </c>
      <c r="AY53" s="52">
        <f>+'total numbers'!AY53-'urban numbers'!AY53</f>
        <v>1142.242415405</v>
      </c>
      <c r="AZ53" s="52">
        <f>+'total numbers'!AZ53-'urban numbers'!AZ53</f>
        <v>1154.9893348526998</v>
      </c>
      <c r="BA53" s="52">
        <f>+'total numbers'!BA53-'urban numbers'!BA53</f>
        <v>1167.5224828683001</v>
      </c>
      <c r="BB53" s="52">
        <f>+'total numbers'!BB53-'urban numbers'!BB53</f>
        <v>1180.2135834300002</v>
      </c>
      <c r="BC53" s="52">
        <f>+'total numbers'!BC53-'urban numbers'!BC53</f>
        <v>1193.1720449955001</v>
      </c>
      <c r="BD53" s="52">
        <f>+'total numbers'!BD53-'urban numbers'!BD53</f>
        <v>1206.3395803051001</v>
      </c>
      <c r="BE53" s="52">
        <f>+'total numbers'!BE53-'urban numbers'!BE53</f>
        <v>1219.6909186935</v>
      </c>
      <c r="BF53" s="52">
        <f>+'total numbers'!BF53-'urban numbers'!BF53</f>
        <v>1233.1901725749999</v>
      </c>
      <c r="BG53" s="52">
        <f>+'total numbers'!BG53-'urban numbers'!BG53</f>
        <v>1246.86765625</v>
      </c>
      <c r="BH53" s="52">
        <f>+'total numbers'!BH53-'urban numbers'!BH53</f>
        <v>1260.7097721057</v>
      </c>
      <c r="BI53" s="52">
        <f>+'total numbers'!BI53-'urban numbers'!BI53</f>
        <v>1274.8103338075</v>
      </c>
      <c r="BJ53" s="52">
        <f>+'total numbers'!BJ53-'urban numbers'!BJ53</f>
        <v>1289.4900337367999</v>
      </c>
      <c r="BK53" s="52">
        <f>+'total numbers'!BK53-'urban numbers'!BK53</f>
        <v>1305.2159347823999</v>
      </c>
      <c r="BL53" s="52">
        <f>+'total numbers'!BL53-'urban numbers'!BL53</f>
        <v>1322.34939876</v>
      </c>
      <c r="BM53" s="52">
        <f>+'total numbers'!BM53-'urban numbers'!BM53</f>
        <v>1341.2621854757999</v>
      </c>
      <c r="BN53" s="52">
        <f>+'total numbers'!BN53-'urban numbers'!BN53</f>
        <v>1361.8823187960002</v>
      </c>
      <c r="BO53" s="52">
        <f>+'total numbers'!BO53-'urban numbers'!BO53</f>
        <v>1383.5673482711002</v>
      </c>
      <c r="BP53" s="52">
        <f>+'total numbers'!BP53-'urban numbers'!BP53</f>
        <v>1405.2852215545997</v>
      </c>
      <c r="BQ53" s="52">
        <f>+'total numbers'!BQ53-'urban numbers'!BQ53</f>
        <v>1426.22310909</v>
      </c>
      <c r="BR53" s="52">
        <f>+'total numbers'!BR53-'urban numbers'!BR53</f>
        <v>1445.9156977476002</v>
      </c>
      <c r="BS53" s="52">
        <f>+'total numbers'!BS53-'urban numbers'!BS53</f>
        <v>1464.5181294078002</v>
      </c>
      <c r="BT53" s="52">
        <f>+'total numbers'!BT53-'urban numbers'!BT53</f>
        <v>1482.5098114275002</v>
      </c>
      <c r="BU53" s="52">
        <f>+'total numbers'!BU53-'urban numbers'!BU53</f>
        <v>1500.6609933056</v>
      </c>
      <c r="BV53" s="52">
        <f>+'total numbers'!BV53-'urban numbers'!BV53</f>
        <v>1519.4334622200001</v>
      </c>
      <c r="BW53" s="52">
        <f>+'total numbers'!BW53-'urban numbers'!BW53</f>
        <v>1538.8771051678998</v>
      </c>
      <c r="BX53" s="52">
        <f>+'total numbers'!BX53-'urban numbers'!BX53</f>
        <v>1558.4888933015</v>
      </c>
      <c r="BY53" s="52">
        <f>+'total numbers'!BY53-'urban numbers'!BY53</f>
        <v>1577.5506496957</v>
      </c>
      <c r="BZ53" s="52">
        <f>+'total numbers'!BZ53-'urban numbers'!BZ53</f>
        <v>1595.1483240858001</v>
      </c>
      <c r="CA53" s="52">
        <f>+'total numbers'!CA53-'urban numbers'!CA53</f>
        <v>1610.64961812</v>
      </c>
      <c r="CB53" s="52">
        <f>+'total numbers'!CB53-'urban numbers'!CB53</f>
        <v>1623.9076043385003</v>
      </c>
      <c r="CC53" s="52">
        <f>+'total numbers'!CC53-'urban numbers'!CC53</f>
        <v>1635.0801186367999</v>
      </c>
      <c r="CD53" s="52">
        <f>+'total numbers'!CD53-'urban numbers'!CD53</f>
        <v>1644.2556147995997</v>
      </c>
      <c r="CE53" s="52">
        <f>+'total numbers'!CE53-'urban numbers'!CE53</f>
        <v>1651.6158825059997</v>
      </c>
      <c r="CF53" s="52">
        <f>+'total numbers'!CF53-'urban numbers'!CF53</f>
        <v>1657.3283239999996</v>
      </c>
      <c r="CG53" s="52">
        <f>+'total numbers'!CG53-'urban numbers'!CG53</f>
        <v>1661.387716749</v>
      </c>
      <c r="CH53" s="52">
        <f>+'total numbers'!CH53-'urban numbers'!CH53</f>
        <v>1663.8448907476004</v>
      </c>
      <c r="CI53" s="52">
        <f>+'total numbers'!CI53-'urban numbers'!CI53</f>
        <v>1664.9855843449996</v>
      </c>
      <c r="CJ53" s="52">
        <f>+'total numbers'!CJ53-'urban numbers'!CJ53</f>
        <v>1665.1578771857999</v>
      </c>
      <c r="CK53" s="52">
        <f>+'total numbers'!CK53-'urban numbers'!CK53</f>
        <v>1664.6152548000005</v>
      </c>
      <c r="CL53" s="52">
        <f>+'total numbers'!CL53-'urban numbers'!CL53</f>
        <v>1663.4731684511999</v>
      </c>
      <c r="CM53" s="52">
        <f>+'total numbers'!CM53-'urban numbers'!CM53</f>
        <v>1661.7144207216002</v>
      </c>
      <c r="CN53" s="52">
        <f>+'total numbers'!CN53-'urban numbers'!CN53</f>
        <v>1659.2908125465001</v>
      </c>
      <c r="CO53" s="52">
        <f>+'total numbers'!CO53-'urban numbers'!CO53</f>
        <v>1656.1004649064998</v>
      </c>
      <c r="CP53" s="52">
        <f>+'total numbers'!CP53-'urban numbers'!CP53</f>
        <v>1652.08613135</v>
      </c>
      <c r="CQ53" s="52">
        <f>+'total numbers'!CQ53-'urban numbers'!CQ53</f>
        <v>1647.2656531320008</v>
      </c>
      <c r="CR53" s="52">
        <f>+'total numbers'!CR53-'urban numbers'!CR53</f>
        <v>1641.7113892683005</v>
      </c>
      <c r="CS53" s="52">
        <f>+'total numbers'!CS53-'urban numbers'!CS53</f>
        <v>1635.4873460709</v>
      </c>
      <c r="CT53" s="52">
        <f>+'total numbers'!CT53-'urban numbers'!CT53</f>
        <v>1628.6692622576002</v>
      </c>
      <c r="CU53" s="52">
        <f>+'total numbers'!CU53-'urban numbers'!CU53</f>
        <v>1621.3121282699999</v>
      </c>
      <c r="CV53" s="52">
        <f>+'total numbers'!CV53-'urban numbers'!CV53</f>
        <v>1613.4430241820996</v>
      </c>
      <c r="CW53" s="52">
        <f>+'total numbers'!CW53-'urban numbers'!CW53</f>
        <v>1605.0595625793003</v>
      </c>
      <c r="CX53" s="52">
        <f>+'total numbers'!CX53-'urban numbers'!CX53</f>
        <v>1596.1488372016001</v>
      </c>
      <c r="CY53" s="52">
        <f>+'total numbers'!CY53-'urban numbers'!CY53</f>
        <v>1586.6877478980005</v>
      </c>
      <c r="CZ53" s="52">
        <f>+'total numbers'!CZ53-'urban numbers'!CZ53</f>
        <v>1576.6617177200005</v>
      </c>
      <c r="DA53" s="52">
        <f>+'total numbers'!DA53-'urban numbers'!DA53</f>
        <v>1566.0788910602</v>
      </c>
      <c r="DB53" s="52">
        <f>+'total numbers'!DB53-'urban numbers'!DB53</f>
        <v>1554.9563888473995</v>
      </c>
      <c r="DC53" s="52">
        <f>+'total numbers'!DC53-'urban numbers'!DC53</f>
        <v>1543.3052914289992</v>
      </c>
      <c r="DD53" s="52">
        <f>+'total numbers'!DD53-'urban numbers'!DD53</f>
        <v>1531.1355404562</v>
      </c>
      <c r="DE53" s="52">
        <f>+'total numbers'!DE53-'urban numbers'!DE53</f>
        <v>1518.4601815800006</v>
      </c>
    </row>
    <row r="54" spans="1:109">
      <c r="A54" s="114">
        <v>12</v>
      </c>
      <c r="B54" s="3">
        <v>191</v>
      </c>
      <c r="C54" s="1" t="s">
        <v>559</v>
      </c>
      <c r="D54" s="52">
        <f>+'total numbers'!D54*'% rural'!E54/100</f>
        <v>641.74928759051102</v>
      </c>
      <c r="E54" s="52">
        <f>+'total numbers'!E54*'% rural'!F54/100</f>
        <v>667.94313606359299</v>
      </c>
      <c r="F54" s="52">
        <f>+'total numbers'!F54*'% rural'!G54/100</f>
        <v>695.20612120904616</v>
      </c>
      <c r="G54" s="52">
        <f>+'total numbers'!D54*'% rural'!H54/100</f>
        <v>641.74928759051102</v>
      </c>
      <c r="H54" s="52">
        <f>+'total numbers'!H54*'% rural'!I54/100</f>
        <v>753.11583559547205</v>
      </c>
      <c r="I54" s="52">
        <f>+'total numbers'!I54*'% rural'!J54/100</f>
        <v>783.85525745651159</v>
      </c>
      <c r="J54" s="52">
        <f>+'total numbers'!J54*'% rural'!K54/100</f>
        <v>815.84934959759369</v>
      </c>
      <c r="K54" s="52">
        <f>+'total numbers'!K54*'% rural'!L54/100</f>
        <v>849.14932305055697</v>
      </c>
      <c r="L54" s="52">
        <f>+'total numbers'!L54*'% rural'!M54/100</f>
        <v>883.80847909343652</v>
      </c>
      <c r="M54" s="52">
        <f>+'total numbers'!M54*'% rural'!N54/100</f>
        <v>919.88229456663817</v>
      </c>
      <c r="N54" s="52">
        <f>+'total numbers'!N54*'% rural'!O54/100</f>
        <v>957.42851067139895</v>
      </c>
      <c r="O54" s="52">
        <f>+'total numbers'!O54*'% rural'!P54/100</f>
        <v>996.70305949941769</v>
      </c>
      <c r="P54" s="52">
        <f>+'total numbers'!P54*'% rural'!Q54/100</f>
        <v>1054.4922877986708</v>
      </c>
      <c r="Q54" s="52">
        <f>+'total numbers'!Q54*'% rural'!R54/100</f>
        <v>1114.9313802188362</v>
      </c>
      <c r="R54" s="52">
        <f>+'total numbers'!R54*'% rural'!S54/100</f>
        <v>1177.9032219026494</v>
      </c>
      <c r="S54" s="52">
        <f>+'total numbers'!S54*'% rural'!T54/100</f>
        <v>1243.1931331124129</v>
      </c>
      <c r="T54" s="52">
        <f>+'total numbers'!T54*'% rural'!U54/100</f>
        <v>1310.4534858929767</v>
      </c>
      <c r="U54" s="52">
        <f>+'total numbers'!U54*'% rural'!V54/100</f>
        <v>1440.9257509494703</v>
      </c>
      <c r="V54" s="52">
        <f>+'total numbers'!V54*'% rural'!W54/100</f>
        <v>1581.1902353511041</v>
      </c>
      <c r="W54" s="52">
        <f>+'total numbers'!W54*'% rural'!X54/100</f>
        <v>1730.6445117820176</v>
      </c>
      <c r="X54" s="52">
        <f>+'total numbers'!X54*'% rural'!Y54/100</f>
        <v>1887.9812986183088</v>
      </c>
      <c r="Y54" s="52">
        <f>+'total numbers'!Y54*'% rural'!Z54/100</f>
        <v>2050.8658781059003</v>
      </c>
      <c r="Z54" s="52">
        <f>+'total numbers'!Z54*'% rural'!AA54/100</f>
        <v>2284.9588509074247</v>
      </c>
      <c r="AA54" s="52">
        <f>+'total numbers'!AA54*'% rural'!AB54/100</f>
        <v>2527.2560197114994</v>
      </c>
      <c r="AB54" s="52">
        <f>+'total numbers'!AB54*'% rural'!AC54/100</f>
        <v>2768.1132736949994</v>
      </c>
      <c r="AC54" s="52">
        <f>+'total numbers'!AC54-'urban numbers'!AC54</f>
        <v>2991.87328385</v>
      </c>
      <c r="AD54" s="52">
        <f>+'total numbers'!AD54-'urban numbers'!AD54</f>
        <v>2982.6811607054001</v>
      </c>
      <c r="AE54" s="52">
        <f>+'total numbers'!AE54-'urban numbers'!AE54</f>
        <v>2973.0628079475</v>
      </c>
      <c r="AF54" s="52">
        <f>+'total numbers'!AF54-'urban numbers'!AF54</f>
        <v>2962.1134641919998</v>
      </c>
      <c r="AG54" s="52">
        <f>+'total numbers'!AG54-'urban numbers'!AG54</f>
        <v>2949.1982870733</v>
      </c>
      <c r="AH54" s="52">
        <f>+'total numbers'!AH54-'urban numbers'!AH54</f>
        <v>2933.9385009600001</v>
      </c>
      <c r="AI54" s="52">
        <f>+'total numbers'!AI54-'urban numbers'!AI54</f>
        <v>2916.2153524972</v>
      </c>
      <c r="AJ54" s="52">
        <f>+'total numbers'!AJ54-'urban numbers'!AJ54</f>
        <v>2896.146600438</v>
      </c>
      <c r="AK54" s="52">
        <f>+'total numbers'!AK54-'urban numbers'!AK54</f>
        <v>2874.0411909139998</v>
      </c>
      <c r="AL54" s="52">
        <f>+'total numbers'!AL54-'urban numbers'!AL54</f>
        <v>2850.3392536625001</v>
      </c>
      <c r="AM54" s="52">
        <f>+'total numbers'!AM54-'urban numbers'!AM54</f>
        <v>2825.4467119199999</v>
      </c>
      <c r="AN54" s="52">
        <f>+'total numbers'!AN54-'urban numbers'!AN54</f>
        <v>2799.5692637912998</v>
      </c>
      <c r="AO54" s="52">
        <f>+'total numbers'!AO54-'urban numbers'!AO54</f>
        <v>2772.5889922901997</v>
      </c>
      <c r="AP54" s="52">
        <f>+'total numbers'!AP54-'urban numbers'!AP54</f>
        <v>2744.0284352489998</v>
      </c>
      <c r="AQ54" s="52">
        <f>+'total numbers'!AQ54-'urban numbers'!AQ54</f>
        <v>2713.2579368928</v>
      </c>
      <c r="AR54" s="52">
        <f>+'total numbers'!AR54-'urban numbers'!AR54</f>
        <v>2679.9873177700001</v>
      </c>
      <c r="AS54" s="52">
        <f>+'total numbers'!AS54-'urban numbers'!AS54</f>
        <v>2644.0508500376</v>
      </c>
      <c r="AT54" s="52">
        <f>+'total numbers'!AT54-'urban numbers'!AT54</f>
        <v>2606.0088149875</v>
      </c>
      <c r="AU54" s="52">
        <f>+'total numbers'!AU54-'urban numbers'!AU54</f>
        <v>2567.1732243345004</v>
      </c>
      <c r="AV54" s="52">
        <f>+'total numbers'!AV54-'urban numbers'!AV54</f>
        <v>2529.2376081969005</v>
      </c>
      <c r="AW54" s="52">
        <f>+'total numbers'!AW54-'urban numbers'!AW54</f>
        <v>2493.3579366399999</v>
      </c>
      <c r="AX54" s="52">
        <f>+'total numbers'!AX54-'urban numbers'!AX54</f>
        <v>2460.2076396104999</v>
      </c>
      <c r="AY54" s="52">
        <f>+'total numbers'!AY54-'urban numbers'!AY54</f>
        <v>2429.4663211601996</v>
      </c>
      <c r="AZ54" s="52">
        <f>+'total numbers'!AZ54-'urban numbers'!AZ54</f>
        <v>2400.0609530214997</v>
      </c>
      <c r="BA54" s="52">
        <f>+'total numbers'!BA54-'urban numbers'!BA54</f>
        <v>2370.3930956149998</v>
      </c>
      <c r="BB54" s="52">
        <f>+'total numbers'!BB54-'urban numbers'!BB54</f>
        <v>2339.4404983000004</v>
      </c>
      <c r="BC54" s="52">
        <f>+'total numbers'!BC54-'urban numbers'!BC54</f>
        <v>2306.5760452273003</v>
      </c>
      <c r="BD54" s="52">
        <f>+'total numbers'!BD54-'urban numbers'!BD54</f>
        <v>2272.5261838259994</v>
      </c>
      <c r="BE54" s="52">
        <f>+'total numbers'!BE54-'urban numbers'!BE54</f>
        <v>2239.2774079528995</v>
      </c>
      <c r="BF54" s="52">
        <f>+'total numbers'!BF54-'urban numbers'!BF54</f>
        <v>2209.6522497472001</v>
      </c>
      <c r="BG54" s="52">
        <f>+'total numbers'!BG54-'urban numbers'!BG54</f>
        <v>2185.6342691199998</v>
      </c>
      <c r="BH54" s="52">
        <f>+'total numbers'!BH54-'urban numbers'!BH54</f>
        <v>2168.2838029750001</v>
      </c>
      <c r="BI54" s="52">
        <f>+'total numbers'!BI54-'urban numbers'!BI54</f>
        <v>2156.8001548818002</v>
      </c>
      <c r="BJ54" s="52">
        <f>+'total numbers'!BJ54-'urban numbers'!BJ54</f>
        <v>2149.0747793214005</v>
      </c>
      <c r="BK54" s="52">
        <f>+'total numbers'!BK54-'urban numbers'!BK54</f>
        <v>2141.9753701272002</v>
      </c>
      <c r="BL54" s="52">
        <f>+'total numbers'!BL54-'urban numbers'!BL54</f>
        <v>2133.2602259999999</v>
      </c>
      <c r="BM54" s="52">
        <f>+'total numbers'!BM54-'urban numbers'!BM54</f>
        <v>2121.6619609695999</v>
      </c>
      <c r="BN54" s="52">
        <f>+'total numbers'!BN54-'urban numbers'!BN54</f>
        <v>2107.8949860254997</v>
      </c>
      <c r="BO54" s="52">
        <f>+'total numbers'!BO54-'urban numbers'!BO54</f>
        <v>2093.9683610040001</v>
      </c>
      <c r="BP54" s="52">
        <f>+'total numbers'!BP54-'urban numbers'!BP54</f>
        <v>2082.8088337724998</v>
      </c>
      <c r="BQ54" s="52">
        <f>+'total numbers'!BQ54-'urban numbers'!BQ54</f>
        <v>2076.1493727800002</v>
      </c>
      <c r="BR54" s="52">
        <f>+'total numbers'!BR54-'urban numbers'!BR54</f>
        <v>2075.1124022558001</v>
      </c>
      <c r="BS54" s="52">
        <f>+'total numbers'!BS54-'urban numbers'!BS54</f>
        <v>2078.0649785492001</v>
      </c>
      <c r="BT54" s="52">
        <f>+'total numbers'!BT54-'urban numbers'!BT54</f>
        <v>2080.7668883418</v>
      </c>
      <c r="BU54" s="52">
        <f>+'total numbers'!BU54-'urban numbers'!BU54</f>
        <v>2077.5553098498003</v>
      </c>
      <c r="BV54" s="52">
        <f>+'total numbers'!BV54-'urban numbers'!BV54</f>
        <v>2064.7727544600002</v>
      </c>
      <c r="BW54" s="52">
        <f>+'total numbers'!BW54-'urban numbers'!BW54</f>
        <v>2040.7446493175999</v>
      </c>
      <c r="BX54" s="52">
        <f>+'total numbers'!BX54-'urban numbers'!BX54</f>
        <v>2007.5495668800004</v>
      </c>
      <c r="BY54" s="52">
        <f>+'total numbers'!BY54-'urban numbers'!BY54</f>
        <v>1969.8538991519999</v>
      </c>
      <c r="BZ54" s="52">
        <f>+'total numbers'!BZ54-'urban numbers'!BZ54</f>
        <v>1934.1191405304999</v>
      </c>
      <c r="CA54" s="52">
        <f>+'total numbers'!CA54-'urban numbers'!CA54</f>
        <v>1904.7576817100003</v>
      </c>
      <c r="CB54" s="52">
        <f>+'total numbers'!CB54-'urban numbers'!CB54</f>
        <v>1883.0619151103997</v>
      </c>
      <c r="CC54" s="52">
        <f>+'total numbers'!CC54-'urban numbers'!CC54</f>
        <v>1867.2452876859998</v>
      </c>
      <c r="CD54" s="52">
        <f>+'total numbers'!CD54-'urban numbers'!CD54</f>
        <v>1854.8412112162</v>
      </c>
      <c r="CE54" s="52">
        <f>+'total numbers'!CE54-'urban numbers'!CE54</f>
        <v>1842.2069025647997</v>
      </c>
      <c r="CF54" s="52">
        <f>+'total numbers'!CF54-'urban numbers'!CF54</f>
        <v>1826.7705330600002</v>
      </c>
      <c r="CG54" s="52">
        <f>+'total numbers'!CG54-'urban numbers'!CG54</f>
        <v>1808.0990305135001</v>
      </c>
      <c r="CH54" s="52">
        <f>+'total numbers'!CH54-'urban numbers'!CH54</f>
        <v>1787.0536003088</v>
      </c>
      <c r="CI54" s="52">
        <f>+'total numbers'!CI54-'urban numbers'!CI54</f>
        <v>1763.9569976459998</v>
      </c>
      <c r="CJ54" s="52">
        <f>+'total numbers'!CJ54-'urban numbers'!CJ54</f>
        <v>1739.4525953369998</v>
      </c>
      <c r="CK54" s="52">
        <f>+'total numbers'!CK54-'urban numbers'!CK54</f>
        <v>1714.0291208200001</v>
      </c>
      <c r="CL54" s="52">
        <f>+'total numbers'!CL54-'urban numbers'!CL54</f>
        <v>1687.6727822717999</v>
      </c>
      <c r="CM54" s="52">
        <f>+'total numbers'!CM54-'urban numbers'!CM54</f>
        <v>1660.2672466709996</v>
      </c>
      <c r="CN54" s="52">
        <f>+'total numbers'!CN54-'urban numbers'!CN54</f>
        <v>1632.0858257735999</v>
      </c>
      <c r="CO54" s="52">
        <f>+'total numbers'!CO54-'urban numbers'!CO54</f>
        <v>1603.4554266567002</v>
      </c>
      <c r="CP54" s="52">
        <f>+'total numbers'!CP54-'urban numbers'!CP54</f>
        <v>1574.6303976599997</v>
      </c>
      <c r="CQ54" s="52">
        <f>+'total numbers'!CQ54-'urban numbers'!CQ54</f>
        <v>1545.7186625022</v>
      </c>
      <c r="CR54" s="52">
        <f>+'total numbers'!CR54-'urban numbers'!CR54</f>
        <v>1516.7652125957998</v>
      </c>
      <c r="CS54" s="52">
        <f>+'total numbers'!CS54-'urban numbers'!CS54</f>
        <v>1487.8718130249995</v>
      </c>
      <c r="CT54" s="52">
        <f>+'total numbers'!CT54-'urban numbers'!CT54</f>
        <v>1459.1322145502004</v>
      </c>
      <c r="CU54" s="52">
        <f>+'total numbers'!CU54-'urban numbers'!CU54</f>
        <v>1430.6249412000006</v>
      </c>
      <c r="CV54" s="52">
        <f>+'total numbers'!CV54-'urban numbers'!CV54</f>
        <v>1402.4297521749995</v>
      </c>
      <c r="CW54" s="52">
        <f>+'total numbers'!CW54-'urban numbers'!CW54</f>
        <v>1374.5897207423995</v>
      </c>
      <c r="CX54" s="52">
        <f>+'total numbers'!CX54-'urban numbers'!CX54</f>
        <v>1347.0587400950003</v>
      </c>
      <c r="CY54" s="52">
        <f>+'total numbers'!CY54-'urban numbers'!CY54</f>
        <v>1319.7786747581999</v>
      </c>
      <c r="CZ54" s="52">
        <f>+'total numbers'!CZ54-'urban numbers'!CZ54</f>
        <v>1292.7108664400002</v>
      </c>
      <c r="DA54" s="52">
        <f>+'total numbers'!DA54-'urban numbers'!DA54</f>
        <v>1265.8491605324998</v>
      </c>
      <c r="DB54" s="52">
        <f>+'total numbers'!DB54-'urban numbers'!DB54</f>
        <v>1239.2179339144</v>
      </c>
      <c r="DC54" s="52">
        <f>+'total numbers'!DC54-'urban numbers'!DC54</f>
        <v>1212.8636648676002</v>
      </c>
      <c r="DD54" s="52">
        <f>+'total numbers'!DD54-'urban numbers'!DD54</f>
        <v>1186.8620328758998</v>
      </c>
      <c r="DE54" s="52">
        <f>+'total numbers'!DE54-'urban numbers'!DE54</f>
        <v>1161.3168369600003</v>
      </c>
    </row>
    <row r="55" spans="1:109">
      <c r="A55" s="114">
        <v>4</v>
      </c>
      <c r="B55" s="3">
        <v>192</v>
      </c>
      <c r="C55" s="1" t="s">
        <v>586</v>
      </c>
      <c r="D55" s="52">
        <f>+'total numbers'!D55*'% rural'!E55/100</f>
        <v>251.30460293222978</v>
      </c>
      <c r="E55" s="52">
        <f>+'total numbers'!E55*'% rural'!F55/100</f>
        <v>267.48306510416364</v>
      </c>
      <c r="F55" s="52">
        <f>+'total numbers'!F55*'% rural'!G55/100</f>
        <v>284.98079299693728</v>
      </c>
      <c r="G55" s="52">
        <f>+'total numbers'!D55*'% rural'!H55/100</f>
        <v>246.71558822274645</v>
      </c>
      <c r="H55" s="52">
        <f>+'total numbers'!H55*'% rural'!I55/100</f>
        <v>322.90979258316753</v>
      </c>
      <c r="I55" s="52">
        <f>+'total numbers'!I55*'% rural'!J55/100</f>
        <v>343.37607391164335</v>
      </c>
      <c r="J55" s="52">
        <f>+'total numbers'!J55*'% rural'!K55/100</f>
        <v>364.85343691100411</v>
      </c>
      <c r="K55" s="52">
        <f>+'total numbers'!K55*'% rural'!L55/100</f>
        <v>387.33590246961205</v>
      </c>
      <c r="L55" s="52">
        <f>+'total numbers'!L55*'% rural'!M55/100</f>
        <v>410.80349922370499</v>
      </c>
      <c r="M55" s="52">
        <f>+'total numbers'!M55*'% rural'!N55/100</f>
        <v>435.21891096860827</v>
      </c>
      <c r="N55" s="52">
        <f>+'total numbers'!N55*'% rural'!O55/100</f>
        <v>460.52347640118234</v>
      </c>
      <c r="O55" s="52">
        <f>+'total numbers'!O55*'% rural'!P55/100</f>
        <v>486.63242412156882</v>
      </c>
      <c r="P55" s="52">
        <f>+'total numbers'!P55*'% rural'!Q55/100</f>
        <v>513.42920517667085</v>
      </c>
      <c r="Q55" s="52">
        <f>+'total numbers'!Q55*'% rural'!R55/100</f>
        <v>633.21271858621856</v>
      </c>
      <c r="R55" s="52">
        <f>+'total numbers'!R55*'% rural'!S55/100</f>
        <v>776.53645996922774</v>
      </c>
      <c r="S55" s="52">
        <f>+'total numbers'!S55*'% rural'!T55/100</f>
        <v>950.16301067215727</v>
      </c>
      <c r="T55" s="52">
        <f>+'total numbers'!T55*'% rural'!U55/100</f>
        <v>984.4126485750794</v>
      </c>
      <c r="U55" s="52">
        <f>+'total numbers'!U55*'% rural'!V55/100</f>
        <v>1013.5156142357267</v>
      </c>
      <c r="V55" s="52">
        <f>+'total numbers'!V55*'% rural'!W55/100</f>
        <v>1052.0596881621625</v>
      </c>
      <c r="W55" s="52">
        <f>+'total numbers'!W55*'% rural'!X55/100</f>
        <v>1089.2431159827383</v>
      </c>
      <c r="X55" s="52">
        <f>+'total numbers'!X55*'% rural'!Y55/100</f>
        <v>1122.496964392933</v>
      </c>
      <c r="Y55" s="52">
        <f>+'total numbers'!Y55*'% rural'!Z55/100</f>
        <v>1411.911652539583</v>
      </c>
      <c r="Z55" s="52">
        <f>+'total numbers'!Z55*'% rural'!AA55/100</f>
        <v>1843.7954412540348</v>
      </c>
      <c r="AA55" s="52">
        <f>+'total numbers'!AA55*'% rural'!AB55/100</f>
        <v>2278.3266166662434</v>
      </c>
      <c r="AB55" s="52">
        <f>+'total numbers'!AB55*'% rural'!AC55/100</f>
        <v>2362.3556269339088</v>
      </c>
      <c r="AC55" s="52">
        <f>+'total numbers'!AC55-'urban numbers'!AC55</f>
        <v>2961.0452374500001</v>
      </c>
      <c r="AD55" s="52">
        <f>+'total numbers'!AD55-'urban numbers'!AD55</f>
        <v>2990.8110806090999</v>
      </c>
      <c r="AE55" s="52">
        <f>+'total numbers'!AE55-'urban numbers'!AE55</f>
        <v>3016.5371264599999</v>
      </c>
      <c r="AF55" s="52">
        <f>+'total numbers'!AF55-'urban numbers'!AF55</f>
        <v>3038.2669219549998</v>
      </c>
      <c r="AG55" s="52">
        <f>+'total numbers'!AG55-'urban numbers'!AG55</f>
        <v>3056.4343831820001</v>
      </c>
      <c r="AH55" s="52">
        <f>+'total numbers'!AH55-'urban numbers'!AH55</f>
        <v>3071.8050493800001</v>
      </c>
      <c r="AI55" s="52">
        <f>+'total numbers'!AI55-'urban numbers'!AI55</f>
        <v>3085.4514839360004</v>
      </c>
      <c r="AJ55" s="52">
        <f>+'total numbers'!AJ55-'urban numbers'!AJ55</f>
        <v>3098.6776004351996</v>
      </c>
      <c r="AK55" s="52">
        <f>+'total numbers'!AK55-'urban numbers'!AK55</f>
        <v>3112.9079150008001</v>
      </c>
      <c r="AL55" s="52">
        <f>+'total numbers'!AL55-'urban numbers'!AL55</f>
        <v>3129.5430072365998</v>
      </c>
      <c r="AM55" s="52">
        <f>+'total numbers'!AM55-'urban numbers'!AM55</f>
        <v>3149.6140889099997</v>
      </c>
      <c r="AN55" s="52">
        <f>+'total numbers'!AN55-'urban numbers'!AN55</f>
        <v>3173.4706238407007</v>
      </c>
      <c r="AO55" s="52">
        <f>+'total numbers'!AO55-'urban numbers'!AO55</f>
        <v>3200.5513604784005</v>
      </c>
      <c r="AP55" s="52">
        <f>+'total numbers'!AP55-'urban numbers'!AP55</f>
        <v>3229.3742793131996</v>
      </c>
      <c r="AQ55" s="52">
        <f>+'total numbers'!AQ55-'urban numbers'!AQ55</f>
        <v>3257.9718037568</v>
      </c>
      <c r="AR55" s="52">
        <f>+'total numbers'!AR55-'urban numbers'!AR55</f>
        <v>3284.8620794999997</v>
      </c>
      <c r="AS55" s="52">
        <f>+'total numbers'!AS55-'urban numbers'!AS55</f>
        <v>3309.6696511736</v>
      </c>
      <c r="AT55" s="52">
        <f>+'total numbers'!AT55-'urban numbers'!AT55</f>
        <v>3332.311228386</v>
      </c>
      <c r="AU55" s="52">
        <f>+'total numbers'!AU55-'urban numbers'!AU55</f>
        <v>3351.8257394114999</v>
      </c>
      <c r="AV55" s="52">
        <f>+'total numbers'!AV55-'urban numbers'!AV55</f>
        <v>3366.8713969949004</v>
      </c>
      <c r="AW55" s="52">
        <f>+'total numbers'!AW55-'urban numbers'!AW55</f>
        <v>3376.0590374800004</v>
      </c>
      <c r="AX55" s="52">
        <f>+'total numbers'!AX55-'urban numbers'!AX55</f>
        <v>3378.8260808969999</v>
      </c>
      <c r="AY55" s="52">
        <f>+'total numbers'!AY55-'urban numbers'!AY55</f>
        <v>3374.5623885479999</v>
      </c>
      <c r="AZ55" s="52">
        <f>+'total numbers'!AZ55-'urban numbers'!AZ55</f>
        <v>3361.9973543494007</v>
      </c>
      <c r="BA55" s="52">
        <f>+'total numbers'!BA55-'urban numbers'!BA55</f>
        <v>3340.2503030509997</v>
      </c>
      <c r="BB55" s="52">
        <f>+'total numbers'!BB55-'urban numbers'!BB55</f>
        <v>3309.5032422399991</v>
      </c>
      <c r="BC55" s="52">
        <f>+'total numbers'!BC55-'urban numbers'!BC55</f>
        <v>3269.8866153359995</v>
      </c>
      <c r="BD55" s="52">
        <f>+'total numbers'!BD55-'urban numbers'!BD55</f>
        <v>3222.9603279832008</v>
      </c>
      <c r="BE55" s="52">
        <f>+'total numbers'!BE55-'urban numbers'!BE55</f>
        <v>3172.3098284753996</v>
      </c>
      <c r="BF55" s="52">
        <f>+'total numbers'!BF55-'urban numbers'!BF55</f>
        <v>3122.3092420629991</v>
      </c>
      <c r="BG55" s="52">
        <f>+'total numbers'!BG55-'urban numbers'!BG55</f>
        <v>3076.0439399000006</v>
      </c>
      <c r="BH55" s="52">
        <f>+'total numbers'!BH55-'urban numbers'!BH55</f>
        <v>3034.9327358356004</v>
      </c>
      <c r="BI55" s="52">
        <f>+'total numbers'!BI55-'urban numbers'!BI55</f>
        <v>2998.6540803960988</v>
      </c>
      <c r="BJ55" s="52">
        <f>+'total numbers'!BJ55-'urban numbers'!BJ55</f>
        <v>2966.1827243664002</v>
      </c>
      <c r="BK55" s="52">
        <f>+'total numbers'!BK55-'urban numbers'!BK55</f>
        <v>2935.5803788601997</v>
      </c>
      <c r="BL55" s="52">
        <f>+'total numbers'!BL55-'urban numbers'!BL55</f>
        <v>2905.4316410400006</v>
      </c>
      <c r="BM55" s="52">
        <f>+'total numbers'!BM55-'urban numbers'!BM55</f>
        <v>2875.1792275283005</v>
      </c>
      <c r="BN55" s="52">
        <f>+'total numbers'!BN55-'urban numbers'!BN55</f>
        <v>2845.505228588001</v>
      </c>
      <c r="BO55" s="52">
        <f>+'total numbers'!BO55-'urban numbers'!BO55</f>
        <v>2817.7824353024007</v>
      </c>
      <c r="BP55" s="52">
        <f>+'total numbers'!BP55-'urban numbers'!BP55</f>
        <v>2794.2110830536003</v>
      </c>
      <c r="BQ55" s="52">
        <f>+'total numbers'!BQ55-'urban numbers'!BQ55</f>
        <v>2776.4889256000006</v>
      </c>
      <c r="BR55" s="52">
        <f>+'total numbers'!BR55-'urban numbers'!BR55</f>
        <v>2765.3982725475998</v>
      </c>
      <c r="BS55" s="52">
        <f>+'total numbers'!BS55-'urban numbers'!BS55</f>
        <v>2760.2752572356003</v>
      </c>
      <c r="BT55" s="52">
        <f>+'total numbers'!BT55-'urban numbers'!BT55</f>
        <v>2759.6091074369997</v>
      </c>
      <c r="BU55" s="52">
        <f>+'total numbers'!BU55-'urban numbers'!BU55</f>
        <v>2761.0478001260008</v>
      </c>
      <c r="BV55" s="52">
        <f>+'total numbers'!BV55-'urban numbers'!BV55</f>
        <v>2762.6617336299996</v>
      </c>
      <c r="BW55" s="52">
        <f>+'total numbers'!BW55-'urban numbers'!BW55</f>
        <v>2763.8697466610001</v>
      </c>
      <c r="BX55" s="52">
        <f>+'total numbers'!BX55-'urban numbers'!BX55</f>
        <v>2764.6934013386999</v>
      </c>
      <c r="BY55" s="52">
        <f>+'total numbers'!BY55-'urban numbers'!BY55</f>
        <v>2764.4913178608003</v>
      </c>
      <c r="BZ55" s="52">
        <f>+'total numbers'!BZ55-'urban numbers'!BZ55</f>
        <v>2762.7024063695007</v>
      </c>
      <c r="CA55" s="52">
        <f>+'total numbers'!CA55-'urban numbers'!CA55</f>
        <v>2758.9169199999997</v>
      </c>
      <c r="CB55" s="52">
        <f>+'total numbers'!CB55-'urban numbers'!CB55</f>
        <v>2752.6570922499996</v>
      </c>
      <c r="CC55" s="52">
        <f>+'total numbers'!CC55-'urban numbers'!CC55</f>
        <v>2743.7853677423991</v>
      </c>
      <c r="CD55" s="52">
        <f>+'total numbers'!CD55-'urban numbers'!CD55</f>
        <v>2732.7179377692009</v>
      </c>
      <c r="CE55" s="52">
        <f>+'total numbers'!CE55-'urban numbers'!CE55</f>
        <v>2720.1472530194987</v>
      </c>
      <c r="CF55" s="52">
        <f>+'total numbers'!CF55-'urban numbers'!CF55</f>
        <v>2706.571797999999</v>
      </c>
      <c r="CG55" s="52">
        <f>+'total numbers'!CG55-'urban numbers'!CG55</f>
        <v>2692.0466631946983</v>
      </c>
      <c r="CH55" s="52">
        <f>+'total numbers'!CH55-'urban numbers'!CH55</f>
        <v>2676.3665875429997</v>
      </c>
      <c r="CI55" s="52">
        <f>+'total numbers'!CI55-'urban numbers'!CI55</f>
        <v>2659.4646567103991</v>
      </c>
      <c r="CJ55" s="52">
        <f>+'total numbers'!CJ55-'urban numbers'!CJ55</f>
        <v>2641.2283989156003</v>
      </c>
      <c r="CK55" s="52">
        <f>+'total numbers'!CK55-'urban numbers'!CK55</f>
        <v>2621.5785504699998</v>
      </c>
      <c r="CL55" s="52">
        <f>+'total numbers'!CL55-'urban numbers'!CL55</f>
        <v>2600.5256466173996</v>
      </c>
      <c r="CM55" s="52">
        <f>+'total numbers'!CM55-'urban numbers'!CM55</f>
        <v>2578.1175243648013</v>
      </c>
      <c r="CN55" s="52">
        <f>+'total numbers'!CN55-'urban numbers'!CN55</f>
        <v>2554.3699348049995</v>
      </c>
      <c r="CO55" s="52">
        <f>+'total numbers'!CO55-'urban numbers'!CO55</f>
        <v>2529.3027665922</v>
      </c>
      <c r="CP55" s="52">
        <f>+'total numbers'!CP55-'urban numbers'!CP55</f>
        <v>2502.9347071499997</v>
      </c>
      <c r="CQ55" s="52">
        <f>+'total numbers'!CQ55-'urban numbers'!CQ55</f>
        <v>2475.3408147379996</v>
      </c>
      <c r="CR55" s="52">
        <f>+'total numbers'!CR55-'urban numbers'!CR55</f>
        <v>2446.5478217999989</v>
      </c>
      <c r="CS55" s="52">
        <f>+'total numbers'!CS55-'urban numbers'!CS55</f>
        <v>2416.4841434611008</v>
      </c>
      <c r="CT55" s="52">
        <f>+'total numbers'!CT55-'urban numbers'!CT55</f>
        <v>2385.0375002048004</v>
      </c>
      <c r="CU55" s="52">
        <f>+'total numbers'!CU55-'urban numbers'!CU55</f>
        <v>2352.1740406399986</v>
      </c>
      <c r="CV55" s="52">
        <f>+'total numbers'!CV55-'urban numbers'!CV55</f>
        <v>2317.9765193675994</v>
      </c>
      <c r="CW55" s="52">
        <f>+'total numbers'!CW55-'urban numbers'!CW55</f>
        <v>2282.6255313204001</v>
      </c>
      <c r="CX55" s="52">
        <f>+'total numbers'!CX55-'urban numbers'!CX55</f>
        <v>2246.3621990108004</v>
      </c>
      <c r="CY55" s="52">
        <f>+'total numbers'!CY55-'urban numbers'!CY55</f>
        <v>2209.457359038799</v>
      </c>
      <c r="CZ55" s="52">
        <f>+'total numbers'!CZ55-'urban numbers'!CZ55</f>
        <v>2172.1859508100006</v>
      </c>
      <c r="DA55" s="52">
        <f>+'total numbers'!DA55-'urban numbers'!DA55</f>
        <v>2134.8021888435014</v>
      </c>
      <c r="DB55" s="52">
        <f>+'total numbers'!DB55-'urban numbers'!DB55</f>
        <v>2097.5439494924995</v>
      </c>
      <c r="DC55" s="52">
        <f>+'total numbers'!DC55-'urban numbers'!DC55</f>
        <v>2060.6329405116012</v>
      </c>
      <c r="DD55" s="52">
        <f>+'total numbers'!DD55-'urban numbers'!DD55</f>
        <v>2024.2741215257993</v>
      </c>
      <c r="DE55" s="52">
        <f>+'total numbers'!DE55-'urban numbers'!DE55</f>
        <v>1988.6511621600002</v>
      </c>
    </row>
    <row r="56" spans="1:109">
      <c r="A56" s="114">
        <v>12</v>
      </c>
      <c r="B56" s="3">
        <v>196</v>
      </c>
      <c r="C56" s="1" t="s">
        <v>518</v>
      </c>
      <c r="D56" s="52">
        <f>+'total numbers'!D56*'% rural'!E56/100</f>
        <v>68.83013349029811</v>
      </c>
      <c r="E56" s="52">
        <f>+'total numbers'!E56*'% rural'!F56/100</f>
        <v>72.480291095647146</v>
      </c>
      <c r="F56" s="52">
        <f>+'total numbers'!F56*'% rural'!G56/100</f>
        <v>76.368592940656811</v>
      </c>
      <c r="G56" s="52">
        <f>+'total numbers'!D56*'% rural'!H56/100</f>
        <v>68.087296574404391</v>
      </c>
      <c r="H56" s="52">
        <f>+'total numbers'!H56*'% rural'!I56/100</f>
        <v>84.695870260185444</v>
      </c>
      <c r="I56" s="52">
        <f>+'total numbers'!I56*'% rural'!J56/100</f>
        <v>89.142280700612815</v>
      </c>
      <c r="J56" s="52">
        <f>+'total numbers'!J56*'% rural'!K56/100</f>
        <v>93.780691445615503</v>
      </c>
      <c r="K56" s="52">
        <f>+'total numbers'!K56*'% rural'!L56/100</f>
        <v>98.61227623521772</v>
      </c>
      <c r="L56" s="52">
        <f>+'total numbers'!L56*'% rural'!M56/100</f>
        <v>103.6367295756894</v>
      </c>
      <c r="M56" s="52">
        <f>+'total numbers'!M56*'% rural'!N56/100</f>
        <v>108.85193816927044</v>
      </c>
      <c r="N56" s="52">
        <f>+'total numbers'!N56*'% rural'!O56/100</f>
        <v>114.25359505287842</v>
      </c>
      <c r="O56" s="52">
        <f>+'total numbers'!O56*'% rural'!P56/100</f>
        <v>119.83474709337973</v>
      </c>
      <c r="P56" s="52">
        <f>+'total numbers'!P56*'% rural'!Q56/100</f>
        <v>132.45168519789055</v>
      </c>
      <c r="Q56" s="52">
        <f>+'total numbers'!Q56*'% rural'!R56/100</f>
        <v>146.26296376009225</v>
      </c>
      <c r="R56" s="52">
        <f>+'total numbers'!R56*'% rural'!S56/100</f>
        <v>161.34928066815462</v>
      </c>
      <c r="S56" s="52">
        <f>+'total numbers'!S56*'% rural'!T56/100</f>
        <v>177.7880974535619</v>
      </c>
      <c r="T56" s="52">
        <f>+'total numbers'!T56*'% rural'!U56/100</f>
        <v>195.65050055372143</v>
      </c>
      <c r="U56" s="52">
        <f>+'total numbers'!U56*'% rural'!V56/100</f>
        <v>194.78024398376147</v>
      </c>
      <c r="V56" s="52">
        <f>+'total numbers'!V56*'% rural'!W56/100</f>
        <v>193.59860826626337</v>
      </c>
      <c r="W56" s="52">
        <f>+'total numbers'!W56*'% rural'!X56/100</f>
        <v>192.07028264617875</v>
      </c>
      <c r="X56" s="52">
        <f>+'total numbers'!X56*'% rural'!Y56/100</f>
        <v>190.15618046474802</v>
      </c>
      <c r="Y56" s="52">
        <f>+'total numbers'!Y56*'% rural'!Z56/100</f>
        <v>214.24729393295439</v>
      </c>
      <c r="Z56" s="52">
        <f>+'total numbers'!Z56*'% rural'!AA56/100</f>
        <v>237.41160548983603</v>
      </c>
      <c r="AA56" s="52">
        <f>+'total numbers'!AA56*'% rural'!AB56/100</f>
        <v>258.74605195285449</v>
      </c>
      <c r="AB56" s="52">
        <f>+'total numbers'!AB56*'% rural'!AC56/100</f>
        <v>278.04415255000009</v>
      </c>
      <c r="AC56" s="52">
        <f>+'total numbers'!AC56-'urban numbers'!AC56</f>
        <v>346.8472294</v>
      </c>
      <c r="AD56" s="52">
        <f>+'total numbers'!AD56-'urban numbers'!AD56</f>
        <v>349.68693358420001</v>
      </c>
      <c r="AE56" s="52">
        <f>+'total numbers'!AE56-'urban numbers'!AE56</f>
        <v>351.41429818840004</v>
      </c>
      <c r="AF56" s="52">
        <f>+'total numbers'!AF56-'urban numbers'!AF56</f>
        <v>352.88437023280005</v>
      </c>
      <c r="AG56" s="52">
        <f>+'total numbers'!AG56-'urban numbers'!AG56</f>
        <v>354.65427009370001</v>
      </c>
      <c r="AH56" s="52">
        <f>+'total numbers'!AH56-'urban numbers'!AH56</f>
        <v>356.99663769</v>
      </c>
      <c r="AI56" s="52">
        <f>+'total numbers'!AI56-'urban numbers'!AI56</f>
        <v>359.89284903719999</v>
      </c>
      <c r="AJ56" s="52">
        <f>+'total numbers'!AJ56-'urban numbers'!AJ56</f>
        <v>363.06039365820004</v>
      </c>
      <c r="AK56" s="52">
        <f>+'total numbers'!AK56-'urban numbers'!AK56</f>
        <v>366.00862914000004</v>
      </c>
      <c r="AL56" s="52">
        <f>+'total numbers'!AL56-'urban numbers'!AL56</f>
        <v>368.11588040909999</v>
      </c>
      <c r="AM56" s="52">
        <f>+'total numbers'!AM56-'urban numbers'!AM56</f>
        <v>368.84898511999995</v>
      </c>
      <c r="AN56" s="52">
        <f>+'total numbers'!AN56-'urban numbers'!AN56</f>
        <v>367.97952054499996</v>
      </c>
      <c r="AO56" s="52">
        <f>+'total numbers'!AO56-'urban numbers'!AO56</f>
        <v>365.76662503679995</v>
      </c>
      <c r="AP56" s="52">
        <f>+'total numbers'!AP56-'urban numbers'!AP56</f>
        <v>363.01818595349999</v>
      </c>
      <c r="AQ56" s="52">
        <f>+'total numbers'!AQ56-'urban numbers'!AQ56</f>
        <v>360.83839070509998</v>
      </c>
      <c r="AR56" s="52">
        <f>+'total numbers'!AR56-'urban numbers'!AR56</f>
        <v>359.93374847999996</v>
      </c>
      <c r="AS56" s="52">
        <f>+'total numbers'!AS56-'urban numbers'!AS56</f>
        <v>360.61534801500005</v>
      </c>
      <c r="AT56" s="52">
        <f>+'total numbers'!AT56-'urban numbers'!AT56</f>
        <v>362.44913179399998</v>
      </c>
      <c r="AU56" s="52">
        <f>+'total numbers'!AU56-'urban numbers'!AU56</f>
        <v>364.48835616149995</v>
      </c>
      <c r="AV56" s="52">
        <f>+'total numbers'!AV56-'urban numbers'!AV56</f>
        <v>365.41461440379999</v>
      </c>
      <c r="AW56" s="52">
        <f>+'total numbers'!AW56-'urban numbers'!AW56</f>
        <v>364.31570326999997</v>
      </c>
      <c r="AX56" s="52">
        <f>+'total numbers'!AX56-'urban numbers'!AX56</f>
        <v>360.99076113719991</v>
      </c>
      <c r="AY56" s="52">
        <f>+'total numbers'!AY56-'urban numbers'!AY56</f>
        <v>355.81825873259999</v>
      </c>
      <c r="AZ56" s="52">
        <f>+'total numbers'!AZ56-'urban numbers'!AZ56</f>
        <v>349.20204042620003</v>
      </c>
      <c r="BA56" s="52">
        <f>+'total numbers'!BA56-'urban numbers'!BA56</f>
        <v>341.74131205499998</v>
      </c>
      <c r="BB56" s="52">
        <f>+'total numbers'!BB56-'urban numbers'!BB56</f>
        <v>333.90787455999998</v>
      </c>
      <c r="BC56" s="52">
        <f>+'total numbers'!BC56-'urban numbers'!BC56</f>
        <v>325.70749522060009</v>
      </c>
      <c r="BD56" s="52">
        <f>+'total numbers'!BD56-'urban numbers'!BD56</f>
        <v>317.14163923130002</v>
      </c>
      <c r="BE56" s="52">
        <f>+'total numbers'!BE56-'urban numbers'!BE56</f>
        <v>308.64037881600001</v>
      </c>
      <c r="BF56" s="52">
        <f>+'total numbers'!BF56-'urban numbers'!BF56</f>
        <v>300.7048507925</v>
      </c>
      <c r="BG56" s="52">
        <f>+'total numbers'!BG56-'urban numbers'!BG56</f>
        <v>293.65099172999999</v>
      </c>
      <c r="BH56" s="52">
        <f>+'total numbers'!BH56-'urban numbers'!BH56</f>
        <v>287.69089987919995</v>
      </c>
      <c r="BI56" s="52">
        <f>+'total numbers'!BI56-'urban numbers'!BI56</f>
        <v>282.66921637350003</v>
      </c>
      <c r="BJ56" s="52">
        <f>+'total numbers'!BJ56-'urban numbers'!BJ56</f>
        <v>278.09945735439999</v>
      </c>
      <c r="BK56" s="52">
        <f>+'total numbers'!BK56-'urban numbers'!BK56</f>
        <v>273.32019879919994</v>
      </c>
      <c r="BL56" s="52">
        <f>+'total numbers'!BL56-'urban numbers'!BL56</f>
        <v>267.92270127</v>
      </c>
      <c r="BM56" s="52">
        <f>+'total numbers'!BM56-'urban numbers'!BM56</f>
        <v>261.78403061900008</v>
      </c>
      <c r="BN56" s="52">
        <f>+'total numbers'!BN56-'urban numbers'!BN56</f>
        <v>255.19294250060011</v>
      </c>
      <c r="BO56" s="52">
        <f>+'total numbers'!BO56-'urban numbers'!BO56</f>
        <v>248.66085541949997</v>
      </c>
      <c r="BP56" s="52">
        <f>+'total numbers'!BP56-'urban numbers'!BP56</f>
        <v>242.88002322400001</v>
      </c>
      <c r="BQ56" s="52">
        <f>+'total numbers'!BQ56-'urban numbers'!BQ56</f>
        <v>238.33756305000003</v>
      </c>
      <c r="BR56" s="52">
        <f>+'total numbers'!BR56-'urban numbers'!BR56</f>
        <v>235.16225869499993</v>
      </c>
      <c r="BS56" s="52">
        <f>+'total numbers'!BS56-'urban numbers'!BS56</f>
        <v>233.21726190360005</v>
      </c>
      <c r="BT56" s="52">
        <f>+'total numbers'!BT56-'urban numbers'!BT56</f>
        <v>232.39096171699998</v>
      </c>
      <c r="BU56" s="52">
        <f>+'total numbers'!BU56-'urban numbers'!BU56</f>
        <v>232.47081556820001</v>
      </c>
      <c r="BV56" s="52">
        <f>+'total numbers'!BV56-'urban numbers'!BV56</f>
        <v>233.27451575999999</v>
      </c>
      <c r="BW56" s="52">
        <f>+'total numbers'!BW56-'urban numbers'!BW56</f>
        <v>234.81912133440005</v>
      </c>
      <c r="BX56" s="52">
        <f>+'total numbers'!BX56-'urban numbers'!BX56</f>
        <v>237.09512063860006</v>
      </c>
      <c r="BY56" s="52">
        <f>+'total numbers'!BY56-'urban numbers'!BY56</f>
        <v>239.83992299399995</v>
      </c>
      <c r="BZ56" s="52">
        <f>+'total numbers'!BZ56-'urban numbers'!BZ56</f>
        <v>242.70407095979999</v>
      </c>
      <c r="CA56" s="52">
        <f>+'total numbers'!CA56-'urban numbers'!CA56</f>
        <v>245.40853850999997</v>
      </c>
      <c r="CB56" s="52">
        <f>+'total numbers'!CB56-'urban numbers'!CB56</f>
        <v>247.80907675499998</v>
      </c>
      <c r="CC56" s="52">
        <f>+'total numbers'!CC56-'urban numbers'!CC56</f>
        <v>249.90056830189997</v>
      </c>
      <c r="CD56" s="52">
        <f>+'total numbers'!CD56-'urban numbers'!CD56</f>
        <v>251.71624772550001</v>
      </c>
      <c r="CE56" s="52">
        <f>+'total numbers'!CE56-'urban numbers'!CE56</f>
        <v>253.35828714539991</v>
      </c>
      <c r="CF56" s="52">
        <f>+'total numbers'!CF56-'urban numbers'!CF56</f>
        <v>254.9022841200001</v>
      </c>
      <c r="CG56" s="52">
        <f>+'total numbers'!CG56-'urban numbers'!CG56</f>
        <v>256.32250479150002</v>
      </c>
      <c r="CH56" s="52">
        <f>+'total numbers'!CH56-'urban numbers'!CH56</f>
        <v>257.56314218799992</v>
      </c>
      <c r="CI56" s="52">
        <f>+'total numbers'!CI56-'urban numbers'!CI56</f>
        <v>258.64275281850007</v>
      </c>
      <c r="CJ56" s="52">
        <f>+'total numbers'!CJ56-'urban numbers'!CJ56</f>
        <v>259.59149058460002</v>
      </c>
      <c r="CK56" s="52">
        <f>+'total numbers'!CK56-'urban numbers'!CK56</f>
        <v>260.43134304</v>
      </c>
      <c r="CL56" s="52">
        <f>+'total numbers'!CL56-'urban numbers'!CL56</f>
        <v>261.16505528800008</v>
      </c>
      <c r="CM56" s="52">
        <f>+'total numbers'!CM56-'urban numbers'!CM56</f>
        <v>261.78270306720003</v>
      </c>
      <c r="CN56" s="52">
        <f>+'total numbers'!CN56-'urban numbers'!CN56</f>
        <v>262.27730551930006</v>
      </c>
      <c r="CO56" s="52">
        <f>+'total numbers'!CO56-'urban numbers'!CO56</f>
        <v>262.63771318400006</v>
      </c>
      <c r="CP56" s="52">
        <f>+'total numbers'!CP56-'urban numbers'!CP56</f>
        <v>262.85595390000003</v>
      </c>
      <c r="CQ56" s="52">
        <f>+'total numbers'!CQ56-'urban numbers'!CQ56</f>
        <v>262.92933585359992</v>
      </c>
      <c r="CR56" s="52">
        <f>+'total numbers'!CR56-'urban numbers'!CR56</f>
        <v>262.8570940379999</v>
      </c>
      <c r="CS56" s="52">
        <f>+'total numbers'!CS56-'urban numbers'!CS56</f>
        <v>262.63189498500003</v>
      </c>
      <c r="CT56" s="52">
        <f>+'total numbers'!CT56-'urban numbers'!CT56</f>
        <v>262.24702215600007</v>
      </c>
      <c r="CU56" s="52">
        <f>+'total numbers'!CU56-'urban numbers'!CU56</f>
        <v>261.69640614000002</v>
      </c>
      <c r="CV56" s="52">
        <f>+'total numbers'!CV56-'urban numbers'!CV56</f>
        <v>260.97902289800004</v>
      </c>
      <c r="CW56" s="52">
        <f>+'total numbers'!CW56-'urban numbers'!CW56</f>
        <v>260.09517207080012</v>
      </c>
      <c r="CX56" s="52">
        <f>+'total numbers'!CX56-'urban numbers'!CX56</f>
        <v>259.04081205600005</v>
      </c>
      <c r="CY56" s="52">
        <f>+'total numbers'!CY56-'urban numbers'!CY56</f>
        <v>257.81317430920001</v>
      </c>
      <c r="CZ56" s="52">
        <f>+'total numbers'!CZ56-'urban numbers'!CZ56</f>
        <v>256.41128603999994</v>
      </c>
      <c r="DA56" s="52">
        <f>+'total numbers'!DA56-'urban numbers'!DA56</f>
        <v>254.83561661399995</v>
      </c>
      <c r="DB56" s="52">
        <f>+'total numbers'!DB56-'urban numbers'!DB56</f>
        <v>253.0912831902001</v>
      </c>
      <c r="DC56" s="52">
        <f>+'total numbers'!DC56-'urban numbers'!DC56</f>
        <v>251.18775775740005</v>
      </c>
      <c r="DD56" s="52">
        <f>+'total numbers'!DD56-'urban numbers'!DD56</f>
        <v>249.13707263610002</v>
      </c>
      <c r="DE56" s="52">
        <f>+'total numbers'!DE56-'urban numbers'!DE56</f>
        <v>246.94937241000002</v>
      </c>
    </row>
    <row r="57" spans="1:109">
      <c r="A57" s="114">
        <v>12</v>
      </c>
      <c r="B57" s="3">
        <v>203</v>
      </c>
      <c r="C57" s="1" t="s">
        <v>535</v>
      </c>
      <c r="D57" s="52">
        <f>+'total numbers'!D57*'% rural'!E57/100</f>
        <v>3110.4</v>
      </c>
      <c r="E57" s="52">
        <f>+'total numbers'!E57*'% rural'!F57/100</f>
        <v>3186.1941839928309</v>
      </c>
      <c r="F57" s="52">
        <f>+'total numbers'!F57*'% rural'!G57/100</f>
        <v>3273.8584094973471</v>
      </c>
      <c r="G57" s="52">
        <f>+'total numbers'!D57*'% rural'!H57/100</f>
        <v>3061.0770322990079</v>
      </c>
      <c r="H57" s="52">
        <f>+'total numbers'!H57*'% rural'!I57/100</f>
        <v>3451.5192416308851</v>
      </c>
      <c r="I57" s="52">
        <f>+'total numbers'!I57*'% rural'!J57/100</f>
        <v>3541.0144784807221</v>
      </c>
      <c r="J57" s="52">
        <f>+'total numbers'!J57*'% rural'!K57/100</f>
        <v>3630.5445110666442</v>
      </c>
      <c r="K57" s="52">
        <f>+'total numbers'!K57*'% rural'!L57/100</f>
        <v>3719.7380616351484</v>
      </c>
      <c r="L57" s="52">
        <f>+'total numbers'!L57*'% rural'!M57/100</f>
        <v>3808.1632520494204</v>
      </c>
      <c r="M57" s="52">
        <f>+'total numbers'!M57*'% rural'!N57/100</f>
        <v>3895.3193002240755</v>
      </c>
      <c r="N57" s="52">
        <f>+'total numbers'!N57*'% rural'!O57/100</f>
        <v>3980.6271197617816</v>
      </c>
      <c r="O57" s="52">
        <f>+'total numbers'!O57*'% rural'!P57/100</f>
        <v>4063.418679177682</v>
      </c>
      <c r="P57" s="52">
        <f>+'total numbers'!P57*'% rural'!Q57/100</f>
        <v>4142.9249583329856</v>
      </c>
      <c r="Q57" s="52">
        <f>+'total numbers'!Q57*'% rural'!R57/100</f>
        <v>4778.7897537838071</v>
      </c>
      <c r="R57" s="52">
        <f>+'total numbers'!R57*'% rural'!S57/100</f>
        <v>5388.3129233492273</v>
      </c>
      <c r="S57" s="52">
        <f>+'total numbers'!S57*'% rural'!T57/100</f>
        <v>5554.5094002781771</v>
      </c>
      <c r="T57" s="52">
        <f>+'total numbers'!T57*'% rural'!U57/100</f>
        <v>5843.4511401379932</v>
      </c>
      <c r="U57" s="52">
        <f>+'total numbers'!U57*'% rural'!V57/100</f>
        <v>6167.8713334891518</v>
      </c>
      <c r="V57" s="52">
        <f>+'total numbers'!V57*'% rural'!W57/100</f>
        <v>6447.647026370626</v>
      </c>
      <c r="W57" s="52">
        <f>+'total numbers'!W57*'% rural'!X57/100</f>
        <v>6626.0708563144699</v>
      </c>
      <c r="X57" s="52">
        <f>+'total numbers'!X57*'% rural'!Y57/100</f>
        <v>6937.3765878303266</v>
      </c>
      <c r="Y57" s="52">
        <f>+'total numbers'!Y57*'% rural'!Z57/100</f>
        <v>7266.7579708989497</v>
      </c>
      <c r="Z57" s="52">
        <f>+'total numbers'!Z57*'% rural'!AA57/100</f>
        <v>6919.3928424172755</v>
      </c>
      <c r="AA57" s="52">
        <f>+'total numbers'!AA57*'% rural'!AB57/100</f>
        <v>7038.303660597353</v>
      </c>
      <c r="AB57" s="52">
        <f>+'total numbers'!AB57*'% rural'!AC57/100</f>
        <v>5986.8698146342704</v>
      </c>
      <c r="AC57" s="52">
        <f>+'total numbers'!AC57-'urban numbers'!AC57</f>
        <v>5278.2278995799998</v>
      </c>
      <c r="AD57" s="52">
        <f>+'total numbers'!AD57-'urban numbers'!AD57</f>
        <v>5303.2567676862</v>
      </c>
      <c r="AE57" s="52">
        <f>+'total numbers'!AE57-'urban numbers'!AE57</f>
        <v>5308.9389013277996</v>
      </c>
      <c r="AF57" s="52">
        <f>+'total numbers'!AF57-'urban numbers'!AF57</f>
        <v>5302.5178557132003</v>
      </c>
      <c r="AG57" s="52">
        <f>+'total numbers'!AG57-'urban numbers'!AG57</f>
        <v>5289.7057399651003</v>
      </c>
      <c r="AH57" s="52">
        <f>+'total numbers'!AH57-'urban numbers'!AH57</f>
        <v>5274.5532569900006</v>
      </c>
      <c r="AI57" s="52">
        <f>+'total numbers'!AI57-'urban numbers'!AI57</f>
        <v>5259.2564803619998</v>
      </c>
      <c r="AJ57" s="52">
        <f>+'total numbers'!AJ57-'urban numbers'!AJ57</f>
        <v>5244.1259638085994</v>
      </c>
      <c r="AK57" s="52">
        <f>+'total numbers'!AK57-'urban numbers'!AK57</f>
        <v>5227.7600419187002</v>
      </c>
      <c r="AL57" s="52">
        <f>+'total numbers'!AL57-'urban numbers'!AL57</f>
        <v>5207.4101259699</v>
      </c>
      <c r="AM57" s="52">
        <f>+'total numbers'!AM57-'urban numbers'!AM57</f>
        <v>5180.2122899999995</v>
      </c>
      <c r="AN57" s="52">
        <f>+'total numbers'!AN57-'urban numbers'!AN57</f>
        <v>5144.5579287232003</v>
      </c>
      <c r="AO57" s="52">
        <f>+'total numbers'!AO57-'urban numbers'!AO57</f>
        <v>5101.3290107204002</v>
      </c>
      <c r="AP57" s="52">
        <f>+'total numbers'!AP57-'urban numbers'!AP57</f>
        <v>5054.4848898697992</v>
      </c>
      <c r="AQ57" s="52">
        <f>+'total numbers'!AQ57-'urban numbers'!AQ57</f>
        <v>5009.6795886225009</v>
      </c>
      <c r="AR57" s="52">
        <f>+'total numbers'!AR57-'urban numbers'!AR57</f>
        <v>4969.9498869600002</v>
      </c>
      <c r="AS57" s="52">
        <f>+'total numbers'!AS57-'urban numbers'!AS57</f>
        <v>4939.3381924258001</v>
      </c>
      <c r="AT57" s="52">
        <f>+'total numbers'!AT57-'urban numbers'!AT57</f>
        <v>4913.7637394737994</v>
      </c>
      <c r="AU57" s="52">
        <f>+'total numbers'!AU57-'urban numbers'!AU57</f>
        <v>4878.3724603824003</v>
      </c>
      <c r="AV57" s="52">
        <f>+'total numbers'!AV57-'urban numbers'!AV57</f>
        <v>4812.8011431431987</v>
      </c>
      <c r="AW57" s="52">
        <f>+'total numbers'!AW57-'urban numbers'!AW57</f>
        <v>4703.1435252600004</v>
      </c>
      <c r="AX57" s="52">
        <f>+'total numbers'!AX57-'urban numbers'!AX57</f>
        <v>4544.8741211844999</v>
      </c>
      <c r="AY57" s="52">
        <f>+'total numbers'!AY57-'urban numbers'!AY57</f>
        <v>4344.8284164740999</v>
      </c>
      <c r="AZ57" s="52">
        <f>+'total numbers'!AZ57-'urban numbers'!AZ57</f>
        <v>4114.6364004720999</v>
      </c>
      <c r="BA57" s="52">
        <f>+'total numbers'!BA57-'urban numbers'!BA57</f>
        <v>3871.6557528744997</v>
      </c>
      <c r="BB57" s="52">
        <f>+'total numbers'!BB57-'urban numbers'!BB57</f>
        <v>3630.1551877800011</v>
      </c>
      <c r="BC57" s="52">
        <f>+'total numbers'!BC57-'urban numbers'!BC57</f>
        <v>3391.3208013048006</v>
      </c>
      <c r="BD57" s="52">
        <f>+'total numbers'!BD57-'urban numbers'!BD57</f>
        <v>3155.7298241999997</v>
      </c>
      <c r="BE57" s="52">
        <f>+'total numbers'!BE57-'urban numbers'!BE57</f>
        <v>2937.1991945099999</v>
      </c>
      <c r="BF57" s="52">
        <f>+'total numbers'!BF57-'urban numbers'!BF57</f>
        <v>2753.3325513438003</v>
      </c>
      <c r="BG57" s="52">
        <f>+'total numbers'!BG57-'urban numbers'!BG57</f>
        <v>2616.8776427999992</v>
      </c>
      <c r="BH57" s="52">
        <f>+'total numbers'!BH57-'urban numbers'!BH57</f>
        <v>2536.7217370648996</v>
      </c>
      <c r="BI57" s="52">
        <f>+'total numbers'!BI57-'urban numbers'!BI57</f>
        <v>2509.0433209659996</v>
      </c>
      <c r="BJ57" s="52">
        <f>+'total numbers'!BJ57-'urban numbers'!BJ57</f>
        <v>2517.8423579323999</v>
      </c>
      <c r="BK57" s="52">
        <f>+'total numbers'!BK57-'urban numbers'!BK57</f>
        <v>2539.2772309151997</v>
      </c>
      <c r="BL57" s="52">
        <f>+'total numbers'!BL57-'urban numbers'!BL57</f>
        <v>2555.6392559999995</v>
      </c>
      <c r="BM57" s="52">
        <f>+'total numbers'!BM57-'urban numbers'!BM57</f>
        <v>2561.4523015999994</v>
      </c>
      <c r="BN57" s="52">
        <f>+'total numbers'!BN57-'urban numbers'!BN57</f>
        <v>2560.5295272486001</v>
      </c>
      <c r="BO57" s="52">
        <f>+'total numbers'!BO57-'urban numbers'!BO57</f>
        <v>2555.6421386290003</v>
      </c>
      <c r="BP57" s="52">
        <f>+'total numbers'!BP57-'urban numbers'!BP57</f>
        <v>2552.7137330234</v>
      </c>
      <c r="BQ57" s="52">
        <f>+'total numbers'!BQ57-'urban numbers'!BQ57</f>
        <v>2555.8803120000002</v>
      </c>
      <c r="BR57" s="52">
        <f>+'total numbers'!BR57-'urban numbers'!BR57</f>
        <v>2564.4432323871997</v>
      </c>
      <c r="BS57" s="52">
        <f>+'total numbers'!BS57-'urban numbers'!BS57</f>
        <v>2575.4092431576009</v>
      </c>
      <c r="BT57" s="52">
        <f>+'total numbers'!BT57-'urban numbers'!BT57</f>
        <v>2588.1078307185007</v>
      </c>
      <c r="BU57" s="52">
        <f>+'total numbers'!BU57-'urban numbers'!BU57</f>
        <v>2601.6604834023992</v>
      </c>
      <c r="BV57" s="52">
        <f>+'total numbers'!BV57-'urban numbers'!BV57</f>
        <v>2615.2316408500001</v>
      </c>
      <c r="BW57" s="52">
        <f>+'total numbers'!BW57-'urban numbers'!BW57</f>
        <v>2628.7153476652002</v>
      </c>
      <c r="BX57" s="52">
        <f>+'total numbers'!BX57-'urban numbers'!BX57</f>
        <v>2641.6720862330003</v>
      </c>
      <c r="BY57" s="52">
        <f>+'total numbers'!BY57-'urban numbers'!BY57</f>
        <v>2652.5490923708994</v>
      </c>
      <c r="BZ57" s="52">
        <f>+'total numbers'!BZ57-'urban numbers'!BZ57</f>
        <v>2659.4642195894994</v>
      </c>
      <c r="CA57" s="52">
        <f>+'total numbers'!CA57-'urban numbers'!CA57</f>
        <v>2661.16982345</v>
      </c>
      <c r="CB57" s="52">
        <f>+'total numbers'!CB57-'urban numbers'!CB57</f>
        <v>2656.9807920310004</v>
      </c>
      <c r="CC57" s="52">
        <f>+'total numbers'!CC57-'urban numbers'!CC57</f>
        <v>2647.4021524539994</v>
      </c>
      <c r="CD57" s="52">
        <f>+'total numbers'!CD57-'urban numbers'!CD57</f>
        <v>2633.9026438009996</v>
      </c>
      <c r="CE57" s="52">
        <f>+'total numbers'!CE57-'urban numbers'!CE57</f>
        <v>2618.6411465234996</v>
      </c>
      <c r="CF57" s="52">
        <f>+'total numbers'!CF57-'urban numbers'!CF57</f>
        <v>2603.2394721899991</v>
      </c>
      <c r="CG57" s="52">
        <f>+'total numbers'!CG57-'urban numbers'!CG57</f>
        <v>2588.1504006960004</v>
      </c>
      <c r="CH57" s="52">
        <f>+'total numbers'!CH57-'urban numbers'!CH57</f>
        <v>2573.0714154425004</v>
      </c>
      <c r="CI57" s="52">
        <f>+'total numbers'!CI57-'urban numbers'!CI57</f>
        <v>2557.9723557365987</v>
      </c>
      <c r="CJ57" s="52">
        <f>+'total numbers'!CJ57-'urban numbers'!CJ57</f>
        <v>2542.610687572801</v>
      </c>
      <c r="CK57" s="52">
        <f>+'total numbers'!CK57-'urban numbers'!CK57</f>
        <v>2526.8153403999995</v>
      </c>
      <c r="CL57" s="52">
        <f>+'total numbers'!CL57-'urban numbers'!CL57</f>
        <v>2510.7213145871992</v>
      </c>
      <c r="CM57" s="52">
        <f>+'total numbers'!CM57-'urban numbers'!CM57</f>
        <v>2494.5226907250999</v>
      </c>
      <c r="CN57" s="52">
        <f>+'total numbers'!CN57-'urban numbers'!CN57</f>
        <v>2478.1563246483001</v>
      </c>
      <c r="CO57" s="52">
        <f>+'total numbers'!CO57-'urban numbers'!CO57</f>
        <v>2461.5095459239992</v>
      </c>
      <c r="CP57" s="52">
        <f>+'total numbers'!CP57-'urban numbers'!CP57</f>
        <v>2444.5006579499995</v>
      </c>
      <c r="CQ57" s="52">
        <f>+'total numbers'!CQ57-'urban numbers'!CQ57</f>
        <v>2427.1270333086013</v>
      </c>
      <c r="CR57" s="52">
        <f>+'total numbers'!CR57-'urban numbers'!CR57</f>
        <v>2409.422774825699</v>
      </c>
      <c r="CS57" s="52">
        <f>+'total numbers'!CS57-'urban numbers'!CS57</f>
        <v>2391.3926738479995</v>
      </c>
      <c r="CT57" s="52">
        <f>+'total numbers'!CT57-'urban numbers'!CT57</f>
        <v>2373.043639255201</v>
      </c>
      <c r="CU57" s="52">
        <f>+'total numbers'!CU57-'urban numbers'!CU57</f>
        <v>2354.3810741000007</v>
      </c>
      <c r="CV57" s="52">
        <f>+'total numbers'!CV57-'urban numbers'!CV57</f>
        <v>2335.4126255382998</v>
      </c>
      <c r="CW57" s="52">
        <f>+'total numbers'!CW57-'urban numbers'!CW57</f>
        <v>2316.1357171651998</v>
      </c>
      <c r="CX57" s="52">
        <f>+'total numbers'!CX57-'urban numbers'!CX57</f>
        <v>2296.5350345615007</v>
      </c>
      <c r="CY57" s="52">
        <f>+'total numbers'!CY57-'urban numbers'!CY57</f>
        <v>2276.5890659349998</v>
      </c>
      <c r="CZ57" s="52">
        <f>+'total numbers'!CZ57-'urban numbers'!CZ57</f>
        <v>2256.2880704000008</v>
      </c>
      <c r="DA57" s="52">
        <f>+'total numbers'!DA57-'urban numbers'!DA57</f>
        <v>2235.6432093969997</v>
      </c>
      <c r="DB57" s="52">
        <f>+'total numbers'!DB57-'urban numbers'!DB57</f>
        <v>2214.6817769939998</v>
      </c>
      <c r="DC57" s="52">
        <f>+'total numbers'!DC57-'urban numbers'!DC57</f>
        <v>2193.4311995787002</v>
      </c>
      <c r="DD57" s="52">
        <f>+'total numbers'!DD57-'urban numbers'!DD57</f>
        <v>2171.9323555184001</v>
      </c>
      <c r="DE57" s="52">
        <f>+'total numbers'!DE57-'urban numbers'!DE57</f>
        <v>2150.2227113200006</v>
      </c>
    </row>
    <row r="58" spans="1:109">
      <c r="A58" s="114">
        <v>8</v>
      </c>
      <c r="B58" s="3">
        <v>204</v>
      </c>
      <c r="C58" s="1" t="s">
        <v>643</v>
      </c>
      <c r="D58" s="52">
        <f>+'total numbers'!D58*'% rural'!E58/100</f>
        <v>2896.5255244409618</v>
      </c>
      <c r="E58" s="52">
        <f>+'total numbers'!E58*'% rural'!F58/100</f>
        <v>2672.0287300274636</v>
      </c>
      <c r="F58" s="52">
        <f>+'total numbers'!F58*'% rural'!G58/100</f>
        <v>2465.1687816799317</v>
      </c>
      <c r="G58" s="52">
        <f>+'total numbers'!D58*'% rural'!H58/100</f>
        <v>2891.4536961750773</v>
      </c>
      <c r="H58" s="52">
        <f>+'total numbers'!H58*'% rural'!I58/100</f>
        <v>2097.9192360192415</v>
      </c>
      <c r="I58" s="52">
        <f>+'total numbers'!I58*'% rural'!J58/100</f>
        <v>1935.1775841077645</v>
      </c>
      <c r="J58" s="52">
        <f>+'total numbers'!J58*'% rural'!K58/100</f>
        <v>1784.939540045074</v>
      </c>
      <c r="K58" s="52">
        <f>+'total numbers'!K58*'% rural'!L58/100</f>
        <v>1646.2431232190675</v>
      </c>
      <c r="L58" s="52">
        <f>+'total numbers'!L58*'% rural'!M58/100</f>
        <v>1518.2003497172152</v>
      </c>
      <c r="M58" s="52">
        <f>+'total numbers'!M58*'% rural'!N58/100</f>
        <v>1399.9915402528632</v>
      </c>
      <c r="N58" s="52">
        <f>+'total numbers'!N58*'% rural'!O58/100</f>
        <v>1290.8600659431495</v>
      </c>
      <c r="O58" s="52">
        <f>+'total numbers'!O58*'% rural'!P58/100</f>
        <v>1190.1074982576201</v>
      </c>
      <c r="P58" s="52">
        <f>+'total numbers'!P58*'% rural'!Q58/100</f>
        <v>1114.2311497357471</v>
      </c>
      <c r="Q58" s="52">
        <f>+'total numbers'!Q58*'% rural'!R58/100</f>
        <v>1043.0570382675419</v>
      </c>
      <c r="R58" s="52">
        <f>+'total numbers'!R58*'% rural'!S58/100</f>
        <v>976.29020167833892</v>
      </c>
      <c r="S58" s="52">
        <f>+'total numbers'!S58*'% rural'!T58/100</f>
        <v>913.65408420549295</v>
      </c>
      <c r="T58" s="52">
        <f>+'total numbers'!T58*'% rural'!U58/100</f>
        <v>854.88938532823693</v>
      </c>
      <c r="U58" s="52">
        <f>+'total numbers'!U58*'% rural'!V58/100</f>
        <v>870.47943458510622</v>
      </c>
      <c r="V58" s="52">
        <f>+'total numbers'!V58*'% rural'!W58/100</f>
        <v>886.16932214555072</v>
      </c>
      <c r="W58" s="52">
        <f>+'total numbers'!W58*'% rural'!X58/100</f>
        <v>901.93541259885319</v>
      </c>
      <c r="X58" s="52">
        <f>+'total numbers'!X58*'% rural'!Y58/100</f>
        <v>917.75056930221911</v>
      </c>
      <c r="Y58" s="52">
        <f>+'total numbers'!Y58*'% rural'!Z58/100</f>
        <v>933.58372793766819</v>
      </c>
      <c r="Z58" s="52">
        <f>+'total numbers'!Z58*'% rural'!AA58/100</f>
        <v>1116.4937174764557</v>
      </c>
      <c r="AA58" s="52">
        <f>+'total numbers'!AA58*'% rural'!AB58/100</f>
        <v>1334.7892958791087</v>
      </c>
      <c r="AB58" s="52">
        <f>+'total numbers'!AB58*'% rural'!AC58/100</f>
        <v>1595.1715666474638</v>
      </c>
      <c r="AC58" s="52">
        <f>+'total numbers'!AC58-'urban numbers'!AC58</f>
        <v>1905.5636780700002</v>
      </c>
      <c r="AD58" s="52">
        <f>+'total numbers'!AD58-'urban numbers'!AD58</f>
        <v>1917.3616909658401</v>
      </c>
      <c r="AE58" s="52">
        <f>+'total numbers'!AE58-'urban numbers'!AE58</f>
        <v>1931.1399094297199</v>
      </c>
      <c r="AF58" s="52">
        <f>+'total numbers'!AF58-'urban numbers'!AF58</f>
        <v>1947.0671811044001</v>
      </c>
      <c r="AG58" s="52">
        <f>+'total numbers'!AG58-'urban numbers'!AG58</f>
        <v>1965.1541469548201</v>
      </c>
      <c r="AH58" s="52">
        <f>+'total numbers'!AH58-'urban numbers'!AH58</f>
        <v>1985.2593280799999</v>
      </c>
      <c r="AI58" s="52">
        <f>+'total numbers'!AI58-'urban numbers'!AI58</f>
        <v>2007.0793561368</v>
      </c>
      <c r="AJ58" s="52">
        <f>+'total numbers'!AJ58-'urban numbers'!AJ58</f>
        <v>2030.1637811945998</v>
      </c>
      <c r="AK58" s="52">
        <f>+'total numbers'!AK58-'urban numbers'!AK58</f>
        <v>2053.9503606398403</v>
      </c>
      <c r="AL58" s="52">
        <f>+'total numbers'!AL58-'urban numbers'!AL58</f>
        <v>2077.8236902629601</v>
      </c>
      <c r="AM58" s="52">
        <f>+'total numbers'!AM58-'urban numbers'!AM58</f>
        <v>2101.2617654999999</v>
      </c>
      <c r="AN58" s="52">
        <f>+'total numbers'!AN58-'urban numbers'!AN58</f>
        <v>2124.0071928457201</v>
      </c>
      <c r="AO58" s="52">
        <f>+'total numbers'!AO58-'urban numbers'!AO58</f>
        <v>2146.1920646399999</v>
      </c>
      <c r="AP58" s="52">
        <f>+'total numbers'!AP58-'urban numbers'!AP58</f>
        <v>2168.387946158</v>
      </c>
      <c r="AQ58" s="52">
        <f>+'total numbers'!AQ58-'urban numbers'!AQ58</f>
        <v>2191.4159697116002</v>
      </c>
      <c r="AR58" s="52">
        <f>+'total numbers'!AR58-'urban numbers'!AR58</f>
        <v>2215.8464902599999</v>
      </c>
      <c r="AS58" s="52">
        <f>+'total numbers'!AS58-'urban numbers'!AS58</f>
        <v>2241.8710172906003</v>
      </c>
      <c r="AT58" s="52">
        <f>+'total numbers'!AT58-'urban numbers'!AT58</f>
        <v>2269.2818480202004</v>
      </c>
      <c r="AU58" s="52">
        <f>+'total numbers'!AU58-'urban numbers'!AU58</f>
        <v>2297.7487916515001</v>
      </c>
      <c r="AV58" s="52">
        <f>+'total numbers'!AV58-'urban numbers'!AV58</f>
        <v>2326.7668252304002</v>
      </c>
      <c r="AW58" s="52">
        <f>+'total numbers'!AW58-'urban numbers'!AW58</f>
        <v>2355.9851847199998</v>
      </c>
      <c r="AX58" s="52">
        <f>+'total numbers'!AX58-'urban numbers'!AX58</f>
        <v>2385.542249012</v>
      </c>
      <c r="AY58" s="52">
        <f>+'total numbers'!AY58-'urban numbers'!AY58</f>
        <v>2415.6724510907998</v>
      </c>
      <c r="AZ58" s="52">
        <f>+'total numbers'!AZ58-'urban numbers'!AZ58</f>
        <v>2446.2710529657998</v>
      </c>
      <c r="BA58" s="52">
        <f>+'total numbers'!BA58-'urban numbers'!BA58</f>
        <v>2477.2231201991999</v>
      </c>
      <c r="BB58" s="52">
        <f>+'total numbers'!BB58-'urban numbers'!BB58</f>
        <v>2508.6293884799998</v>
      </c>
      <c r="BC58" s="52">
        <f>+'total numbers'!BC58-'urban numbers'!BC58</f>
        <v>2539.9979675606996</v>
      </c>
      <c r="BD58" s="52">
        <f>+'total numbers'!BD58-'urban numbers'!BD58</f>
        <v>2571.8053876384997</v>
      </c>
      <c r="BE58" s="52">
        <f>+'total numbers'!BE58-'urban numbers'!BE58</f>
        <v>2606.3287628156004</v>
      </c>
      <c r="BF58" s="52">
        <f>+'total numbers'!BF58-'urban numbers'!BF58</f>
        <v>2646.6974975424</v>
      </c>
      <c r="BG58" s="52">
        <f>+'total numbers'!BG58-'urban numbers'!BG58</f>
        <v>2695.1330926800001</v>
      </c>
      <c r="BH58" s="52">
        <f>+'total numbers'!BH58-'urban numbers'!BH58</f>
        <v>2753.1616399080003</v>
      </c>
      <c r="BI58" s="52">
        <f>+'total numbers'!BI58-'urban numbers'!BI58</f>
        <v>2820.0412732559998</v>
      </c>
      <c r="BJ58" s="52">
        <f>+'total numbers'!BJ58-'urban numbers'!BJ58</f>
        <v>2892.9397086352001</v>
      </c>
      <c r="BK58" s="52">
        <f>+'total numbers'!BK58-'urban numbers'!BK58</f>
        <v>2967.4800180378002</v>
      </c>
      <c r="BL58" s="52">
        <f>+'total numbers'!BL58-'urban numbers'!BL58</f>
        <v>3040.3960792799999</v>
      </c>
      <c r="BM58" s="52">
        <f>+'total numbers'!BM58-'urban numbers'!BM58</f>
        <v>3109.9951551253002</v>
      </c>
      <c r="BN58" s="52">
        <f>+'total numbers'!BN58-'urban numbers'!BN58</f>
        <v>3177.2559375414003</v>
      </c>
      <c r="BO58" s="52">
        <f>+'total numbers'!BO58-'urban numbers'!BO58</f>
        <v>3244.5773808415997</v>
      </c>
      <c r="BP58" s="52">
        <f>+'total numbers'!BP58-'urban numbers'!BP58</f>
        <v>3315.5826207263999</v>
      </c>
      <c r="BQ58" s="52">
        <f>+'total numbers'!BQ58-'urban numbers'!BQ58</f>
        <v>3392.5376941500003</v>
      </c>
      <c r="BR58" s="52">
        <f>+'total numbers'!BR58-'urban numbers'!BR58</f>
        <v>3476.3395553560999</v>
      </c>
      <c r="BS58" s="52">
        <f>+'total numbers'!BS58-'urban numbers'!BS58</f>
        <v>3565.1081626911</v>
      </c>
      <c r="BT58" s="52">
        <f>+'total numbers'!BT58-'urban numbers'!BT58</f>
        <v>3655.1593297918998</v>
      </c>
      <c r="BU58" s="52">
        <f>+'total numbers'!BU58-'urban numbers'!BU58</f>
        <v>3741.6462102552005</v>
      </c>
      <c r="BV58" s="52">
        <f>+'total numbers'!BV58-'urban numbers'!BV58</f>
        <v>3821.4587461000001</v>
      </c>
      <c r="BW58" s="52">
        <f>+'total numbers'!BW58-'urban numbers'!BW58</f>
        <v>3893.3557420810002</v>
      </c>
      <c r="BX58" s="52">
        <f>+'total numbers'!BX58-'urban numbers'!BX58</f>
        <v>3958.9964579698003</v>
      </c>
      <c r="BY58" s="52">
        <f>+'total numbers'!BY58-'urban numbers'!BY58</f>
        <v>4021.7075906692999</v>
      </c>
      <c r="BZ58" s="52">
        <f>+'total numbers'!BZ58-'urban numbers'!BZ58</f>
        <v>4086.0583635480002</v>
      </c>
      <c r="CA58" s="52">
        <f>+'total numbers'!CA58-'urban numbers'!CA58</f>
        <v>4155.0899996999997</v>
      </c>
      <c r="CB58" s="52">
        <f>+'total numbers'!CB58-'urban numbers'!CB58</f>
        <v>4229.4810050010001</v>
      </c>
      <c r="CC58" s="52">
        <f>+'total numbers'!CC58-'urban numbers'!CC58</f>
        <v>4307.8213717121998</v>
      </c>
      <c r="CD58" s="52">
        <f>+'total numbers'!CD58-'urban numbers'!CD58</f>
        <v>4388.4456389864008</v>
      </c>
      <c r="CE58" s="52">
        <f>+'total numbers'!CE58-'urban numbers'!CE58</f>
        <v>4468.9553820287992</v>
      </c>
      <c r="CF58" s="52">
        <f>+'total numbers'!CF58-'urban numbers'!CF58</f>
        <v>4547.6134931699999</v>
      </c>
      <c r="CG58" s="52">
        <f>+'total numbers'!CG58-'urban numbers'!CG58</f>
        <v>4624.0917578082008</v>
      </c>
      <c r="CH58" s="52">
        <f>+'total numbers'!CH58-'urban numbers'!CH58</f>
        <v>4698.7528726603996</v>
      </c>
      <c r="CI58" s="52">
        <f>+'total numbers'!CI58-'urban numbers'!CI58</f>
        <v>4771.4364445751999</v>
      </c>
      <c r="CJ58" s="52">
        <f>+'total numbers'!CJ58-'urban numbers'!CJ58</f>
        <v>4842.1058707440006</v>
      </c>
      <c r="CK58" s="52">
        <f>+'total numbers'!CK58-'urban numbers'!CK58</f>
        <v>4910.7330916600004</v>
      </c>
      <c r="CL58" s="52">
        <f>+'total numbers'!CL58-'urban numbers'!CL58</f>
        <v>4977.0626958304001</v>
      </c>
      <c r="CM58" s="52">
        <f>+'total numbers'!CM58-'urban numbers'!CM58</f>
        <v>5040.975483748799</v>
      </c>
      <c r="CN58" s="52">
        <f>+'total numbers'!CN58-'urban numbers'!CN58</f>
        <v>5102.7446188640006</v>
      </c>
      <c r="CO58" s="52">
        <f>+'total numbers'!CO58-'urban numbers'!CO58</f>
        <v>5162.7869354016002</v>
      </c>
      <c r="CP58" s="52">
        <f>+'total numbers'!CP58-'urban numbers'!CP58</f>
        <v>5221.3491951200012</v>
      </c>
      <c r="CQ58" s="52">
        <f>+'total numbers'!CQ58-'urban numbers'!CQ58</f>
        <v>5278.5137781095991</v>
      </c>
      <c r="CR58" s="52">
        <f>+'total numbers'!CR58-'urban numbers'!CR58</f>
        <v>5334.0367281154995</v>
      </c>
      <c r="CS58" s="52">
        <f>+'total numbers'!CS58-'urban numbers'!CS58</f>
        <v>5387.4276006222008</v>
      </c>
      <c r="CT58" s="52">
        <f>+'total numbers'!CT58-'urban numbers'!CT58</f>
        <v>5438.0097808040009</v>
      </c>
      <c r="CU58" s="52">
        <f>+'total numbers'!CU58-'urban numbers'!CU58</f>
        <v>5485.2650176800016</v>
      </c>
      <c r="CV58" s="52">
        <f>+'total numbers'!CV58-'urban numbers'!CV58</f>
        <v>5528.983624869601</v>
      </c>
      <c r="CW58" s="52">
        <f>+'total numbers'!CW58-'urban numbers'!CW58</f>
        <v>5569.2061123630001</v>
      </c>
      <c r="CX58" s="52">
        <f>+'total numbers'!CX58-'urban numbers'!CX58</f>
        <v>5606.0577639048997</v>
      </c>
      <c r="CY58" s="52">
        <f>+'total numbers'!CY58-'urban numbers'!CY58</f>
        <v>5639.7415659984017</v>
      </c>
      <c r="CZ58" s="52">
        <f>+'total numbers'!CZ58-'urban numbers'!CZ58</f>
        <v>5670.415962609999</v>
      </c>
      <c r="DA58" s="52">
        <f>+'total numbers'!DA58-'urban numbers'!DA58</f>
        <v>5698.1194452221989</v>
      </c>
      <c r="DB58" s="52">
        <f>+'total numbers'!DB58-'urban numbers'!DB58</f>
        <v>5722.818428736</v>
      </c>
      <c r="DC58" s="52">
        <f>+'total numbers'!DC58-'urban numbers'!DC58</f>
        <v>5744.4535343940006</v>
      </c>
      <c r="DD58" s="52">
        <f>+'total numbers'!DD58-'urban numbers'!DD58</f>
        <v>5762.8946423496</v>
      </c>
      <c r="DE58" s="52">
        <f>+'total numbers'!DE58-'urban numbers'!DE58</f>
        <v>5777.8987899300009</v>
      </c>
    </row>
    <row r="59" spans="1:109">
      <c r="A59" s="114">
        <v>11</v>
      </c>
      <c r="B59" s="3">
        <v>208</v>
      </c>
      <c r="C59" s="1" t="s">
        <v>544</v>
      </c>
      <c r="D59" s="52">
        <f>+'total numbers'!D59*'% rural'!E59/100</f>
        <v>672.31728033695663</v>
      </c>
      <c r="E59" s="52">
        <f>+'total numbers'!E59*'% rural'!F59/100</f>
        <v>678.10349415853921</v>
      </c>
      <c r="F59" s="52">
        <f>+'total numbers'!F59*'% rural'!G59/100</f>
        <v>683.42641471533295</v>
      </c>
      <c r="G59" s="52">
        <f>+'total numbers'!D59*'% rural'!H59/100</f>
        <v>618.54618465220722</v>
      </c>
      <c r="H59" s="52">
        <f>+'total numbers'!H59*'% rural'!I59/100</f>
        <v>692.51532974858071</v>
      </c>
      <c r="I59" s="52">
        <f>+'total numbers'!I59*'% rural'!J59/100</f>
        <v>696.19174555520829</v>
      </c>
      <c r="J59" s="52">
        <f>+'total numbers'!J59*'% rural'!K59/100</f>
        <v>699.22546920522154</v>
      </c>
      <c r="K59" s="52">
        <f>+'total numbers'!K59*'% rural'!L59/100</f>
        <v>701.56510259048673</v>
      </c>
      <c r="L59" s="52">
        <f>+'total numbers'!L59*'% rural'!M59/100</f>
        <v>703.15636679603836</v>
      </c>
      <c r="M59" s="52">
        <f>+'total numbers'!M59*'% rural'!N59/100</f>
        <v>703.94196081879727</v>
      </c>
      <c r="N59" s="52">
        <f>+'total numbers'!N59*'% rural'!O59/100</f>
        <v>703.86141383029349</v>
      </c>
      <c r="O59" s="52">
        <f>+'total numbers'!O59*'% rural'!P59/100</f>
        <v>702.85093070103085</v>
      </c>
      <c r="P59" s="52">
        <f>+'total numbers'!P59*'% rural'!Q59/100</f>
        <v>754.07824799999992</v>
      </c>
      <c r="Q59" s="52">
        <f>+'total numbers'!Q59*'% rural'!R59/100</f>
        <v>798.53813319999983</v>
      </c>
      <c r="R59" s="52">
        <f>+'total numbers'!R59*'% rural'!S59/100</f>
        <v>816.50038640000002</v>
      </c>
      <c r="S59" s="52">
        <f>+'total numbers'!S59*'% rural'!T59/100</f>
        <v>863.57689799999991</v>
      </c>
      <c r="T59" s="52">
        <f>+'total numbers'!T59*'% rural'!U59/100</f>
        <v>933.66292480000004</v>
      </c>
      <c r="U59" s="52">
        <f>+'total numbers'!U59*'% rural'!V59/100</f>
        <v>991.04065279999986</v>
      </c>
      <c r="V59" s="52">
        <f>+'total numbers'!V59*'% rural'!W59/100</f>
        <v>1039.0899143999998</v>
      </c>
      <c r="W59" s="52">
        <f>+'total numbers'!W59*'% rural'!X59/100</f>
        <v>1086.7347847999999</v>
      </c>
      <c r="X59" s="52">
        <f>+'total numbers'!X59*'% rural'!Y59/100</f>
        <v>1147.6762959999996</v>
      </c>
      <c r="Y59" s="52">
        <f>+'total numbers'!Y59*'% rural'!Z59/100</f>
        <v>1173.5985422399997</v>
      </c>
      <c r="Z59" s="52">
        <f>+'total numbers'!Z59*'% rural'!AA59/100</f>
        <v>1279.4214874133331</v>
      </c>
      <c r="AA59" s="52">
        <f>+'total numbers'!AA59*'% rural'!AB59/100</f>
        <v>1318.5751694799994</v>
      </c>
      <c r="AB59" s="52">
        <f>+'total numbers'!AB59*'% rural'!AC59/100</f>
        <v>1329.2866223999993</v>
      </c>
      <c r="AC59" s="52">
        <f>+'total numbers'!AC59-'urban numbers'!AC59</f>
        <v>1367.4463901699996</v>
      </c>
      <c r="AD59" s="52">
        <f>+'total numbers'!AD59-'urban numbers'!AD59</f>
        <v>1381.8625760199002</v>
      </c>
      <c r="AE59" s="52">
        <f>+'total numbers'!AE59-'urban numbers'!AE59</f>
        <v>1386.1000259549996</v>
      </c>
      <c r="AF59" s="52">
        <f>+'total numbers'!AF59-'urban numbers'!AF59</f>
        <v>1381.1624810555004</v>
      </c>
      <c r="AG59" s="52">
        <f>+'total numbers'!AG59-'urban numbers'!AG59</f>
        <v>1368.223180296</v>
      </c>
      <c r="AH59" s="52">
        <f>+'total numbers'!AH59-'urban numbers'!AH59</f>
        <v>1348.6135014300003</v>
      </c>
      <c r="AI59" s="52">
        <f>+'total numbers'!AI59-'urban numbers'!AI59</f>
        <v>1323.8255074976</v>
      </c>
      <c r="AJ59" s="52">
        <f>+'total numbers'!AJ59-'urban numbers'!AJ59</f>
        <v>1295.4813320037997</v>
      </c>
      <c r="AK59" s="52">
        <f>+'total numbers'!AK59-'urban numbers'!AK59</f>
        <v>1265.2804383615003</v>
      </c>
      <c r="AL59" s="52">
        <f>+'total numbers'!AL59-'urban numbers'!AL59</f>
        <v>1234.917694496</v>
      </c>
      <c r="AM59" s="52">
        <f>+'total numbers'!AM59-'urban numbers'!AM59</f>
        <v>1205.8561035399998</v>
      </c>
      <c r="AN59" s="52">
        <f>+'total numbers'!AN59-'urban numbers'!AN59</f>
        <v>1179.0939033845998</v>
      </c>
      <c r="AO59" s="52">
        <f>+'total numbers'!AO59-'urban numbers'!AO59</f>
        <v>1154.9577663616001</v>
      </c>
      <c r="AP59" s="52">
        <f>+'total numbers'!AP59-'urban numbers'!AP59</f>
        <v>1133.0099362912001</v>
      </c>
      <c r="AQ59" s="52">
        <f>+'total numbers'!AQ59-'urban numbers'!AQ59</f>
        <v>1112.3003662162</v>
      </c>
      <c r="AR59" s="52">
        <f>+'total numbers'!AR59-'urban numbers'!AR59</f>
        <v>1092.10374</v>
      </c>
      <c r="AS59" s="52">
        <f>+'total numbers'!AS59-'urban numbers'!AS59</f>
        <v>1072.5945983699999</v>
      </c>
      <c r="AT59" s="52">
        <f>+'total numbers'!AT59-'urban numbers'!AT59</f>
        <v>1054.0962858899998</v>
      </c>
      <c r="AU59" s="52">
        <f>+'total numbers'!AU59-'urban numbers'!AU59</f>
        <v>1036.1483645159997</v>
      </c>
      <c r="AV59" s="52">
        <f>+'total numbers'!AV59-'urban numbers'!AV59</f>
        <v>1018.1273554670001</v>
      </c>
      <c r="AW59" s="52">
        <f>+'total numbers'!AW59-'urban numbers'!AW59</f>
        <v>999.60120717000063</v>
      </c>
      <c r="AX59" s="52">
        <f>+'total numbers'!AX59-'urban numbers'!AX59</f>
        <v>980.39616357600016</v>
      </c>
      <c r="AY59" s="52">
        <f>+'total numbers'!AY59-'urban numbers'!AY59</f>
        <v>960.70811401619949</v>
      </c>
      <c r="AZ59" s="52">
        <f>+'total numbers'!AZ59-'urban numbers'!AZ59</f>
        <v>940.94546922180052</v>
      </c>
      <c r="BA59" s="52">
        <f>+'total numbers'!BA59-'urban numbers'!BA59</f>
        <v>921.72281736989953</v>
      </c>
      <c r="BB59" s="52">
        <f>+'total numbers'!BB59-'urban numbers'!BB59</f>
        <v>903.53973590999976</v>
      </c>
      <c r="BC59" s="52">
        <f>+'total numbers'!BC59-'urban numbers'!BC59</f>
        <v>886.4977037564995</v>
      </c>
      <c r="BD59" s="52">
        <f>+'total numbers'!BD59-'urban numbers'!BD59</f>
        <v>870.58078814069995</v>
      </c>
      <c r="BE59" s="52">
        <f>+'total numbers'!BE59-'urban numbers'!BE59</f>
        <v>856.03587328590038</v>
      </c>
      <c r="BF59" s="52">
        <f>+'total numbers'!BF59-'urban numbers'!BF59</f>
        <v>843.12985579500037</v>
      </c>
      <c r="BG59" s="52">
        <f>+'total numbers'!BG59-'urban numbers'!BG59</f>
        <v>832.03081507000024</v>
      </c>
      <c r="BH59" s="52">
        <f>+'total numbers'!BH59-'urban numbers'!BH59</f>
        <v>822.93340924499989</v>
      </c>
      <c r="BI59" s="52">
        <f>+'total numbers'!BI59-'urban numbers'!BI59</f>
        <v>815.74429431299995</v>
      </c>
      <c r="BJ59" s="52">
        <f>+'total numbers'!BJ59-'urban numbers'!BJ59</f>
        <v>809.96787565400064</v>
      </c>
      <c r="BK59" s="52">
        <f>+'total numbers'!BK59-'urban numbers'!BK59</f>
        <v>804.8999209499998</v>
      </c>
      <c r="BL59" s="52">
        <f>+'total numbers'!BL59-'urban numbers'!BL59</f>
        <v>800.03617469999972</v>
      </c>
      <c r="BM59" s="52">
        <f>+'total numbers'!BM59-'urban numbers'!BM59</f>
        <v>795.11060224050016</v>
      </c>
      <c r="BN59" s="52">
        <f>+'total numbers'!BN59-'urban numbers'!BN59</f>
        <v>790.26231324340006</v>
      </c>
      <c r="BO59" s="52">
        <f>+'total numbers'!BO59-'urban numbers'!BO59</f>
        <v>785.87529237400031</v>
      </c>
      <c r="BP59" s="52">
        <f>+'total numbers'!BP59-'urban numbers'!BP59</f>
        <v>782.54091640590013</v>
      </c>
      <c r="BQ59" s="52">
        <f>+'total numbers'!BQ59-'urban numbers'!BQ59</f>
        <v>780.65439096000046</v>
      </c>
      <c r="BR59" s="52">
        <f>+'total numbers'!BR59-'urban numbers'!BR59</f>
        <v>780.27455987140002</v>
      </c>
      <c r="BS59" s="52">
        <f>+'total numbers'!BS59-'urban numbers'!BS59</f>
        <v>781.13618351500008</v>
      </c>
      <c r="BT59" s="52">
        <f>+'total numbers'!BT59-'urban numbers'!BT59</f>
        <v>782.9177382455</v>
      </c>
      <c r="BU59" s="52">
        <f>+'total numbers'!BU59-'urban numbers'!BU59</f>
        <v>785.15709778259952</v>
      </c>
      <c r="BV59" s="52">
        <f>+'total numbers'!BV59-'urban numbers'!BV59</f>
        <v>787.47270243000003</v>
      </c>
      <c r="BW59" s="52">
        <f>+'total numbers'!BW59-'urban numbers'!BW59</f>
        <v>789.76670140499937</v>
      </c>
      <c r="BX59" s="52">
        <f>+'total numbers'!BX59-'urban numbers'!BX59</f>
        <v>791.99713821280056</v>
      </c>
      <c r="BY59" s="52">
        <f>+'total numbers'!BY59-'urban numbers'!BY59</f>
        <v>793.89762165359934</v>
      </c>
      <c r="BZ59" s="52">
        <f>+'total numbers'!BZ59-'urban numbers'!BZ59</f>
        <v>795.17112454580092</v>
      </c>
      <c r="CA59" s="52">
        <f>+'total numbers'!CA59-'urban numbers'!CA59</f>
        <v>795.60129400000005</v>
      </c>
      <c r="CB59" s="52">
        <f>+'total numbers'!CB59-'urban numbers'!CB59</f>
        <v>795.04038240870068</v>
      </c>
      <c r="CC59" s="52">
        <f>+'total numbers'!CC59-'urban numbers'!CC59</f>
        <v>793.50044425499982</v>
      </c>
      <c r="CD59" s="52">
        <f>+'total numbers'!CD59-'urban numbers'!CD59</f>
        <v>791.13968703800037</v>
      </c>
      <c r="CE59" s="52">
        <f>+'total numbers'!CE59-'urban numbers'!CE59</f>
        <v>788.21797635979965</v>
      </c>
      <c r="CF59" s="52">
        <f>+'total numbers'!CF59-'urban numbers'!CF59</f>
        <v>784.93747859999985</v>
      </c>
      <c r="CG59" s="52">
        <f>+'total numbers'!CG59-'urban numbers'!CG59</f>
        <v>781.34058420749989</v>
      </c>
      <c r="CH59" s="52">
        <f>+'total numbers'!CH59-'urban numbers'!CH59</f>
        <v>777.39047055600076</v>
      </c>
      <c r="CI59" s="52">
        <f>+'total numbers'!CI59-'urban numbers'!CI59</f>
        <v>773.11973380899963</v>
      </c>
      <c r="CJ59" s="52">
        <f>+'total numbers'!CJ59-'urban numbers'!CJ59</f>
        <v>768.5484912259999</v>
      </c>
      <c r="CK59" s="52">
        <f>+'total numbers'!CK59-'urban numbers'!CK59</f>
        <v>763.70055488999969</v>
      </c>
      <c r="CL59" s="52">
        <f>+'total numbers'!CL59-'urban numbers'!CL59</f>
        <v>758.60687505750047</v>
      </c>
      <c r="CM59" s="52">
        <f>+'total numbers'!CM59-'urban numbers'!CM59</f>
        <v>753.30278372819976</v>
      </c>
      <c r="CN59" s="52">
        <f>+'total numbers'!CN59-'urban numbers'!CN59</f>
        <v>747.81501230639969</v>
      </c>
      <c r="CO59" s="52">
        <f>+'total numbers'!CO59-'urban numbers'!CO59</f>
        <v>742.16641760940001</v>
      </c>
      <c r="CP59" s="52">
        <f>+'total numbers'!CP59-'urban numbers'!CP59</f>
        <v>736.37449882999954</v>
      </c>
      <c r="CQ59" s="52">
        <f>+'total numbers'!CQ59-'urban numbers'!CQ59</f>
        <v>730.45434497140013</v>
      </c>
      <c r="CR59" s="52">
        <f>+'total numbers'!CR59-'urban numbers'!CR59</f>
        <v>724.41447833250004</v>
      </c>
      <c r="CS59" s="52">
        <f>+'total numbers'!CS59-'urban numbers'!CS59</f>
        <v>718.25884279999991</v>
      </c>
      <c r="CT59" s="52">
        <f>+'total numbers'!CT59-'urban numbers'!CT59</f>
        <v>711.9862624835996</v>
      </c>
      <c r="CU59" s="52">
        <f>+'total numbers'!CU59-'urban numbers'!CU59</f>
        <v>705.59497405000002</v>
      </c>
      <c r="CV59" s="52">
        <f>+'total numbers'!CV59-'urban numbers'!CV59</f>
        <v>699.0884168060993</v>
      </c>
      <c r="CW59" s="52">
        <f>+'total numbers'!CW59-'urban numbers'!CW59</f>
        <v>692.46696167800019</v>
      </c>
      <c r="CX59" s="52">
        <f>+'total numbers'!CX59-'urban numbers'!CX59</f>
        <v>685.72257827519934</v>
      </c>
      <c r="CY59" s="52">
        <f>+'total numbers'!CY59-'urban numbers'!CY59</f>
        <v>678.84342278999975</v>
      </c>
      <c r="CZ59" s="52">
        <f>+'total numbers'!CZ59-'urban numbers'!CZ59</f>
        <v>671.82078418000037</v>
      </c>
      <c r="DA59" s="52">
        <f>+'total numbers'!DA59-'urban numbers'!DA59</f>
        <v>664.654693167</v>
      </c>
      <c r="DB59" s="52">
        <f>+'total numbers'!DB59-'urban numbers'!DB59</f>
        <v>657.34459197120032</v>
      </c>
      <c r="DC59" s="52">
        <f>+'total numbers'!DC59-'urban numbers'!DC59</f>
        <v>649.88142470999992</v>
      </c>
      <c r="DD59" s="52">
        <f>+'total numbers'!DD59-'urban numbers'!DD59</f>
        <v>642.25557496800047</v>
      </c>
      <c r="DE59" s="52">
        <f>+'total numbers'!DE59-'urban numbers'!DE59</f>
        <v>634.46495274000063</v>
      </c>
    </row>
    <row r="60" spans="1:109">
      <c r="A60" s="114">
        <v>4</v>
      </c>
      <c r="B60" s="3">
        <v>212</v>
      </c>
      <c r="C60" s="1" t="s">
        <v>587</v>
      </c>
      <c r="D60" s="52">
        <f>+'total numbers'!D60*'% rural'!E60/100</f>
        <v>2.0247352693564364</v>
      </c>
      <c r="E60" s="52">
        <f>+'total numbers'!E60*'% rural'!F60/100</f>
        <v>2.3468000957215578</v>
      </c>
      <c r="F60" s="52">
        <f>+'total numbers'!F60*'% rural'!G60/100</f>
        <v>2.7227222847889863</v>
      </c>
      <c r="G60" s="52">
        <f>+'total numbers'!D60*'% rural'!H60/100</f>
        <v>1.988127508881175</v>
      </c>
      <c r="H60" s="52">
        <f>+'total numbers'!H60*'% rural'!I60/100</f>
        <v>3.6584161526228733</v>
      </c>
      <c r="I60" s="52">
        <f>+'total numbers'!I60*'% rural'!J60/100</f>
        <v>4.2364179211343282</v>
      </c>
      <c r="J60" s="52">
        <f>+'total numbers'!J60*'% rural'!K60/100</f>
        <v>4.9019382463627776</v>
      </c>
      <c r="K60" s="52">
        <f>+'total numbers'!K60*'% rural'!L60/100</f>
        <v>5.6671149234920959</v>
      </c>
      <c r="L60" s="52">
        <f>+'total numbers'!L60*'% rural'!M60/100</f>
        <v>6.545428538310242</v>
      </c>
      <c r="M60" s="52">
        <f>+'total numbers'!M60*'% rural'!N60/100</f>
        <v>7.5517373280710798</v>
      </c>
      <c r="N60" s="52">
        <f>+'total numbers'!N60*'% rural'!O60/100</f>
        <v>8.7022653698408892</v>
      </c>
      <c r="O60" s="52">
        <f>+'total numbers'!O60*'% rural'!P60/100</f>
        <v>10.014521739060655</v>
      </c>
      <c r="P60" s="52">
        <f>+'total numbers'!P60*'% rural'!Q60/100</f>
        <v>11.507120505255831</v>
      </c>
      <c r="Q60" s="52">
        <f>+'total numbers'!Q60*'% rural'!R60/100</f>
        <v>13.199461235173834</v>
      </c>
      <c r="R60" s="52">
        <f>+'total numbers'!R60*'% rural'!S60/100</f>
        <v>15.111216340182436</v>
      </c>
      <c r="S60" s="52">
        <f>+'total numbers'!S60*'% rural'!T60/100</f>
        <v>16.890158105151102</v>
      </c>
      <c r="T60" s="52">
        <f>+'total numbers'!T60*'% rural'!U60/100</f>
        <v>19.69795877352561</v>
      </c>
      <c r="U60" s="52">
        <f>+'total numbers'!U60*'% rural'!V60/100</f>
        <v>20.956248126800293</v>
      </c>
      <c r="V60" s="52">
        <f>+'total numbers'!V60*'% rural'!W60/100</f>
        <v>20.865005639485027</v>
      </c>
      <c r="W60" s="52">
        <f>+'total numbers'!W60*'% rural'!X60/100</f>
        <v>14.331223199125622</v>
      </c>
      <c r="X60" s="52">
        <f>+'total numbers'!X60*'% rural'!Y60/100</f>
        <v>19.370563479693896</v>
      </c>
      <c r="Y60" s="52">
        <f>+'total numbers'!Y60*'% rural'!Z60/100</f>
        <v>22.110064843912099</v>
      </c>
      <c r="Z60" s="52">
        <f>+'total numbers'!Z60*'% rural'!AA60/100</f>
        <v>23.083906544504622</v>
      </c>
      <c r="AA60" s="52">
        <f>+'total numbers'!AA60*'% rural'!AB60/100</f>
        <v>20.515531690070876</v>
      </c>
      <c r="AB60" s="52">
        <f>+'total numbers'!AB60*'% rural'!AC60/100</f>
        <v>29.159662577861578</v>
      </c>
      <c r="AC60" s="52">
        <f>+'total numbers'!AC60-'urban numbers'!AC60</f>
        <v>26.100999999999999</v>
      </c>
      <c r="AD60" s="52">
        <f>+'total numbers'!AD60-'urban numbers'!AD60</f>
        <v>26.643000000000001</v>
      </c>
      <c r="AE60" s="52">
        <f>+'total numbers'!AE60-'urban numbers'!AE60</f>
        <v>27.112999999999996</v>
      </c>
      <c r="AF60" s="52">
        <f>+'total numbers'!AF60-'urban numbers'!AF60</f>
        <v>27.551000000000005</v>
      </c>
      <c r="AG60" s="52">
        <f>+'total numbers'!AG60-'urban numbers'!AG60</f>
        <v>27.984999999999999</v>
      </c>
      <c r="AH60" s="52">
        <f>+'total numbers'!AH60-'urban numbers'!AH60</f>
        <v>28.439</v>
      </c>
      <c r="AI60" s="52">
        <f>+'total numbers'!AI60-'urban numbers'!AI60</f>
        <v>29.123999999999999</v>
      </c>
      <c r="AJ60" s="52">
        <f>+'total numbers'!AJ60-'urban numbers'!AJ60</f>
        <v>29.844000000000001</v>
      </c>
      <c r="AK60" s="52">
        <f>+'total numbers'!AK60-'urban numbers'!AK60</f>
        <v>30.594000000000001</v>
      </c>
      <c r="AL60" s="52">
        <f>+'total numbers'!AL60-'urban numbers'!AL60</f>
        <v>31.364999999999998</v>
      </c>
      <c r="AM60" s="52">
        <f>+'total numbers'!AM60-'urban numbers'!AM60</f>
        <v>32.145000000000003</v>
      </c>
      <c r="AN60" s="52">
        <f>+'total numbers'!AN60-'urban numbers'!AN60</f>
        <v>32.526999999999994</v>
      </c>
      <c r="AO60" s="52">
        <f>+'total numbers'!AO60-'urban numbers'!AO60</f>
        <v>32.914000000000001</v>
      </c>
      <c r="AP60" s="52">
        <f>+'total numbers'!AP60-'urban numbers'!AP60</f>
        <v>33.319999999999993</v>
      </c>
      <c r="AQ60" s="52">
        <f>+'total numbers'!AQ60-'urban numbers'!AQ60</f>
        <v>33.763000000000012</v>
      </c>
      <c r="AR60" s="52">
        <f>+'total numbers'!AR60-'urban numbers'!AR60</f>
        <v>34.25</v>
      </c>
      <c r="AS60" s="52">
        <f>+'total numbers'!AS60-'urban numbers'!AS60</f>
        <v>34.996999999999993</v>
      </c>
      <c r="AT60" s="52">
        <f>+'total numbers'!AT60-'urban numbers'!AT60</f>
        <v>35.781999999999996</v>
      </c>
      <c r="AU60" s="52">
        <f>+'total numbers'!AU60-'urban numbers'!AU60</f>
        <v>36.534999999999997</v>
      </c>
      <c r="AV60" s="52">
        <f>+'total numbers'!AV60-'urban numbers'!AV60</f>
        <v>37.160000000000004</v>
      </c>
      <c r="AW60" s="52">
        <f>+'total numbers'!AW60-'urban numbers'!AW60</f>
        <v>37.592999999999989</v>
      </c>
      <c r="AX60" s="52">
        <f>+'total numbers'!AX60-'urban numbers'!AX60</f>
        <v>36.795999999999999</v>
      </c>
      <c r="AY60" s="52">
        <f>+'total numbers'!AY60-'urban numbers'!AY60</f>
        <v>35.796000000000006</v>
      </c>
      <c r="AZ60" s="52">
        <f>+'total numbers'!AZ60-'urban numbers'!AZ60</f>
        <v>34.667999999999992</v>
      </c>
      <c r="BA60" s="52">
        <f>+'total numbers'!BA60-'urban numbers'!BA60</f>
        <v>33.523000000000003</v>
      </c>
      <c r="BB60" s="52">
        <f>+'total numbers'!BB60-'urban numbers'!BB60</f>
        <v>32.437999999999988</v>
      </c>
      <c r="BC60" s="52">
        <f>+'total numbers'!BC60-'urban numbers'!BC60</f>
        <v>31.443000000000005</v>
      </c>
      <c r="BD60" s="52">
        <f>+'total numbers'!BD60-'urban numbers'!BD60</f>
        <v>30.506</v>
      </c>
      <c r="BE60" s="52">
        <f>+'total numbers'!BE60-'urban numbers'!BE60</f>
        <v>29.565999999999988</v>
      </c>
      <c r="BF60" s="52">
        <f>+'total numbers'!BF60-'urban numbers'!BF60</f>
        <v>28.529000000000003</v>
      </c>
      <c r="BG60" s="52">
        <f>+'total numbers'!BG60-'urban numbers'!BG60</f>
        <v>27.331999999999994</v>
      </c>
      <c r="BH60" s="52">
        <f>+'total numbers'!BH60-'urban numbers'!BH60</f>
        <v>27.167000000000002</v>
      </c>
      <c r="BI60" s="52">
        <f>+'total numbers'!BI60-'urban numbers'!BI60</f>
        <v>26.868000000000002</v>
      </c>
      <c r="BJ60" s="52">
        <f>+'total numbers'!BJ60-'urban numbers'!BJ60</f>
        <v>26.455000000000005</v>
      </c>
      <c r="BK60" s="52">
        <f>+'total numbers'!BK60-'urban numbers'!BK60</f>
        <v>25.962000000000003</v>
      </c>
      <c r="BL60" s="52">
        <f>+'total numbers'!BL60-'urban numbers'!BL60</f>
        <v>25.423000000000002</v>
      </c>
      <c r="BM60" s="52">
        <f>+'total numbers'!BM60-'urban numbers'!BM60</f>
        <v>25.031000000000006</v>
      </c>
      <c r="BN60" s="52">
        <f>+'total numbers'!BN60-'urban numbers'!BN60</f>
        <v>24.600999999999999</v>
      </c>
      <c r="BO60" s="52">
        <f>+'total numbers'!BO60-'urban numbers'!BO60</f>
        <v>24.222999999999999</v>
      </c>
      <c r="BP60" s="52">
        <f>+'total numbers'!BP60-'urban numbers'!BP60</f>
        <v>24.00800000000001</v>
      </c>
      <c r="BQ60" s="52">
        <f>+'total numbers'!BQ60-'urban numbers'!BQ60</f>
        <v>24.033999999999992</v>
      </c>
      <c r="BR60" s="52">
        <f>+'total numbers'!BR60-'urban numbers'!BR60</f>
        <v>24.137</v>
      </c>
      <c r="BS60" s="52">
        <f>+'total numbers'!BS60-'urban numbers'!BS60</f>
        <v>24.484000000000002</v>
      </c>
      <c r="BT60" s="52">
        <f>+'total numbers'!BT60-'urban numbers'!BT60</f>
        <v>24.997000000000007</v>
      </c>
      <c r="BU60" s="52">
        <f>+'total numbers'!BU60-'urban numbers'!BU60</f>
        <v>25.559000000000012</v>
      </c>
      <c r="BV60" s="52">
        <f>+'total numbers'!BV60-'urban numbers'!BV60</f>
        <v>26.080999999999989</v>
      </c>
      <c r="BW60" s="52">
        <f>+'total numbers'!BW60-'urban numbers'!BW60</f>
        <v>26.551000000000002</v>
      </c>
      <c r="BX60" s="52">
        <f>+'total numbers'!BX60-'urban numbers'!BX60</f>
        <v>26.984000000000002</v>
      </c>
      <c r="BY60" s="52">
        <f>+'total numbers'!BY60-'urban numbers'!BY60</f>
        <v>27.354000000000006</v>
      </c>
      <c r="BZ60" s="52">
        <f>+'total numbers'!BZ60-'urban numbers'!BZ60</f>
        <v>27.634</v>
      </c>
      <c r="CA60" s="52">
        <f>+'total numbers'!CA60-'urban numbers'!CA60</f>
        <v>27.813999999999993</v>
      </c>
      <c r="CB60" s="52">
        <f>+'total numbers'!CB60-'urban numbers'!CB60</f>
        <v>27.663999999999994</v>
      </c>
      <c r="CC60" s="52">
        <f>+'total numbers'!CC60-'urban numbers'!CC60</f>
        <v>27.400999999999996</v>
      </c>
      <c r="CD60" s="52">
        <f>+'total numbers'!CD60-'urban numbers'!CD60</f>
        <v>27.116</v>
      </c>
      <c r="CE60" s="52">
        <f>+'total numbers'!CE60-'urban numbers'!CE60</f>
        <v>26.93399999999999</v>
      </c>
      <c r="CF60" s="52">
        <f>+'total numbers'!CF60-'urban numbers'!CF60</f>
        <v>26.939999999999998</v>
      </c>
      <c r="CG60" s="52">
        <f>+'total numbers'!CG60-'urban numbers'!CG60</f>
        <v>26.969999999999992</v>
      </c>
      <c r="CH60" s="52">
        <f>+'total numbers'!CH60-'urban numbers'!CH60</f>
        <v>27.188999999999993</v>
      </c>
      <c r="CI60" s="52">
        <f>+'total numbers'!CI60-'urban numbers'!CI60</f>
        <v>27.531000000000006</v>
      </c>
      <c r="CJ60" s="52">
        <f>+'total numbers'!CJ60-'urban numbers'!CJ60</f>
        <v>27.893999999999998</v>
      </c>
      <c r="CK60" s="52">
        <f>+'total numbers'!CK60-'urban numbers'!CK60</f>
        <v>28.204999999999998</v>
      </c>
      <c r="CL60" s="52">
        <f>+'total numbers'!CL60-'urban numbers'!CL60</f>
        <v>28.643000000000008</v>
      </c>
      <c r="CM60" s="52">
        <f>+'total numbers'!CM60-'urban numbers'!CM60</f>
        <v>29.025999999999996</v>
      </c>
      <c r="CN60" s="52">
        <f>+'total numbers'!CN60-'urban numbers'!CN60</f>
        <v>29.363</v>
      </c>
      <c r="CO60" s="52">
        <f>+'total numbers'!CO60-'urban numbers'!CO60</f>
        <v>29.675000000000004</v>
      </c>
      <c r="CP60" s="52">
        <f>+'total numbers'!CP60-'urban numbers'!CP60</f>
        <v>29.97399999999999</v>
      </c>
      <c r="CQ60" s="52">
        <f>+'total numbers'!CQ60-'urban numbers'!CQ60</f>
        <v>29.858999999999995</v>
      </c>
      <c r="CR60" s="52">
        <f>+'total numbers'!CR60-'urban numbers'!CR60</f>
        <v>29.719999999999992</v>
      </c>
      <c r="CS60" s="52">
        <f>+'total numbers'!CS60-'urban numbers'!CS60</f>
        <v>29.559000000000005</v>
      </c>
      <c r="CT60" s="52">
        <f>+'total numbers'!CT60-'urban numbers'!CT60</f>
        <v>29.379000000000005</v>
      </c>
      <c r="CU60" s="52">
        <f>+'total numbers'!CU60-'urban numbers'!CU60</f>
        <v>29.180999999999997</v>
      </c>
      <c r="CV60" s="52">
        <f>+'total numbers'!CV60-'urban numbers'!CV60</f>
        <v>28.966000000000008</v>
      </c>
      <c r="CW60" s="52">
        <f>+'total numbers'!CW60-'urban numbers'!CW60</f>
        <v>28.730999999999987</v>
      </c>
      <c r="CX60" s="52">
        <f>+'total numbers'!CX60-'urban numbers'!CX60</f>
        <v>28.478999999999992</v>
      </c>
      <c r="CY60" s="52">
        <f>+'total numbers'!CY60-'urban numbers'!CY60</f>
        <v>28.204999999999998</v>
      </c>
      <c r="CZ60" s="52">
        <f>+'total numbers'!CZ60-'urban numbers'!CZ60</f>
        <v>27.909999999999997</v>
      </c>
      <c r="DA60" s="52">
        <f>+'total numbers'!DA60-'urban numbers'!DA60</f>
        <v>27.591999999999999</v>
      </c>
      <c r="DB60" s="52">
        <f>+'total numbers'!DB60-'urban numbers'!DB60</f>
        <v>27.253000000000014</v>
      </c>
      <c r="DC60" s="52">
        <f>+'total numbers'!DC60-'urban numbers'!DC60</f>
        <v>26.891999999999996</v>
      </c>
      <c r="DD60" s="52">
        <f>+'total numbers'!DD60-'urban numbers'!DD60</f>
        <v>26.507999999999996</v>
      </c>
      <c r="DE60" s="52">
        <f>+'total numbers'!DE60-'urban numbers'!DE60</f>
        <v>26.102000000000004</v>
      </c>
    </row>
    <row r="61" spans="1:109">
      <c r="A61" s="114">
        <v>4</v>
      </c>
      <c r="B61" s="3">
        <v>214</v>
      </c>
      <c r="C61" s="1" t="s">
        <v>588</v>
      </c>
      <c r="D61" s="52">
        <f>+'total numbers'!D61*'% rural'!E61/100</f>
        <v>59.010646083237461</v>
      </c>
      <c r="E61" s="52">
        <f>+'total numbers'!E61*'% rural'!F61/100</f>
        <v>60.029465143225437</v>
      </c>
      <c r="F61" s="52">
        <f>+'total numbers'!F61*'% rural'!G61/100</f>
        <v>61.09422512668165</v>
      </c>
      <c r="G61" s="52">
        <f>+'total numbers'!D61*'% rural'!H61/100</f>
        <v>58.506246827855257</v>
      </c>
      <c r="H61" s="52">
        <f>+'total numbers'!H61*'% rural'!I61/100</f>
        <v>63.230216258266964</v>
      </c>
      <c r="I61" s="52">
        <f>+'total numbers'!I61*'% rural'!J61/100</f>
        <v>64.296826155135236</v>
      </c>
      <c r="J61" s="52">
        <f>+'total numbers'!J61*'% rural'!K61/100</f>
        <v>65.358886667722345</v>
      </c>
      <c r="K61" s="52">
        <f>+'total numbers'!K61*'% rural'!L61/100</f>
        <v>66.413210346089784</v>
      </c>
      <c r="L61" s="52">
        <f>+'total numbers'!L61*'% rural'!M61/100</f>
        <v>67.45618079598664</v>
      </c>
      <c r="M61" s="52">
        <f>+'total numbers'!M61*'% rural'!N61/100</f>
        <v>68.483701134590731</v>
      </c>
      <c r="N61" s="52">
        <f>+'total numbers'!N61*'% rural'!O61/100</f>
        <v>69.491136362619699</v>
      </c>
      <c r="O61" s="52">
        <f>+'total numbers'!O61*'% rural'!P61/100</f>
        <v>70.47324893697936</v>
      </c>
      <c r="P61" s="52">
        <f>+'total numbers'!P61*'% rural'!Q61/100</f>
        <v>87.494555261315455</v>
      </c>
      <c r="Q61" s="52">
        <f>+'total numbers'!Q61*'% rural'!R61/100</f>
        <v>108.5508645571263</v>
      </c>
      <c r="R61" s="52">
        <f>+'total numbers'!R61*'% rural'!S61/100</f>
        <v>134.56961766373445</v>
      </c>
      <c r="S61" s="52">
        <f>+'total numbers'!S61*'% rural'!T61/100</f>
        <v>166.68010840398424</v>
      </c>
      <c r="T61" s="52">
        <f>+'total numbers'!T61*'% rural'!U61/100</f>
        <v>206.25287273469883</v>
      </c>
      <c r="U61" s="52">
        <f>+'total numbers'!U61*'% rural'!V61/100</f>
        <v>254.94483831620255</v>
      </c>
      <c r="V61" s="52">
        <f>+'total numbers'!V61*'% rural'!W61/100</f>
        <v>314.75016635656658</v>
      </c>
      <c r="W61" s="52">
        <f>+'total numbers'!W61*'% rural'!X61/100</f>
        <v>403.70106067099334</v>
      </c>
      <c r="X61" s="52">
        <f>+'total numbers'!X61*'% rural'!Y61/100</f>
        <v>514.16534914556166</v>
      </c>
      <c r="Y61" s="52">
        <f>+'total numbers'!Y61*'% rural'!Z61/100</f>
        <v>626.92779324336664</v>
      </c>
      <c r="Z61" s="52">
        <f>+'total numbers'!Z61*'% rural'!AA61/100</f>
        <v>829.61132272395707</v>
      </c>
      <c r="AA61" s="52">
        <f>+'total numbers'!AA61*'% rural'!AB61/100</f>
        <v>1114.3856390949629</v>
      </c>
      <c r="AB61" s="52">
        <f>+'total numbers'!AB61*'% rural'!AC61/100</f>
        <v>1333.1002707188893</v>
      </c>
      <c r="AC61" s="52">
        <f>+'total numbers'!AC61-'urban numbers'!AC61</f>
        <v>1794.35062971</v>
      </c>
      <c r="AD61" s="52">
        <f>+'total numbers'!AD61-'urban numbers'!AD61</f>
        <v>1829.5324189785001</v>
      </c>
      <c r="AE61" s="52">
        <f>+'total numbers'!AE61-'urban numbers'!AE61</f>
        <v>1868.0706039331999</v>
      </c>
      <c r="AF61" s="52">
        <f>+'total numbers'!AF61-'urban numbers'!AF61</f>
        <v>1909.8208295355</v>
      </c>
      <c r="AG61" s="52">
        <f>+'total numbers'!AG61-'urban numbers'!AG61</f>
        <v>1954.5353995248001</v>
      </c>
      <c r="AH61" s="52">
        <f>+'total numbers'!AH61-'urban numbers'!AH61</f>
        <v>2001.8568506199999</v>
      </c>
      <c r="AI61" s="52">
        <f>+'total numbers'!AI61-'urban numbers'!AI61</f>
        <v>2051.275078913</v>
      </c>
      <c r="AJ61" s="52">
        <f>+'total numbers'!AJ61-'urban numbers'!AJ61</f>
        <v>2102.1174816560001</v>
      </c>
      <c r="AK61" s="52">
        <f>+'total numbers'!AK61-'urban numbers'!AK61</f>
        <v>2153.5524108835998</v>
      </c>
      <c r="AL61" s="52">
        <f>+'total numbers'!AL61-'urban numbers'!AL61</f>
        <v>2204.6137828740002</v>
      </c>
      <c r="AM61" s="52">
        <f>+'total numbers'!AM61-'urban numbers'!AM61</f>
        <v>2254.3449657299998</v>
      </c>
      <c r="AN61" s="52">
        <f>+'total numbers'!AN61-'urban numbers'!AN61</f>
        <v>2301.9847574658002</v>
      </c>
      <c r="AO61" s="52">
        <f>+'total numbers'!AO61-'urban numbers'!AO61</f>
        <v>2347.1697876439002</v>
      </c>
      <c r="AP61" s="52">
        <f>+'total numbers'!AP61-'urban numbers'!AP61</f>
        <v>2390.0772060168001</v>
      </c>
      <c r="AQ61" s="52">
        <f>+'total numbers'!AQ61-'urban numbers'!AQ61</f>
        <v>2431.3116998112</v>
      </c>
      <c r="AR61" s="52">
        <f>+'total numbers'!AR61-'urban numbers'!AR61</f>
        <v>2471.34250428</v>
      </c>
      <c r="AS61" s="52">
        <f>+'total numbers'!AS61-'urban numbers'!AS61</f>
        <v>2510.2524433869003</v>
      </c>
      <c r="AT61" s="52">
        <f>+'total numbers'!AT61-'urban numbers'!AT61</f>
        <v>2547.6559969649998</v>
      </c>
      <c r="AU61" s="52">
        <f>+'total numbers'!AU61-'urban numbers'!AU61</f>
        <v>2583.0763641408003</v>
      </c>
      <c r="AV61" s="52">
        <f>+'total numbers'!AV61-'urban numbers'!AV61</f>
        <v>2615.8340645658</v>
      </c>
      <c r="AW61" s="52">
        <f>+'total numbers'!AW61-'urban numbers'!AW61</f>
        <v>2645.4264869600001</v>
      </c>
      <c r="AX61" s="52">
        <f>+'total numbers'!AX61-'urban numbers'!AX61</f>
        <v>2672.1052768437999</v>
      </c>
      <c r="AY61" s="52">
        <f>+'total numbers'!AY61-'urban numbers'!AY61</f>
        <v>2696.1445586144991</v>
      </c>
      <c r="AZ61" s="52">
        <f>+'total numbers'!AZ61-'urban numbers'!AZ61</f>
        <v>2717.0716338512998</v>
      </c>
      <c r="BA61" s="52">
        <f>+'total numbers'!BA61-'urban numbers'!BA61</f>
        <v>2734.1943566999998</v>
      </c>
      <c r="BB61" s="52">
        <f>+'total numbers'!BB61-'urban numbers'!BB61</f>
        <v>2747.2158771899999</v>
      </c>
      <c r="BC61" s="52">
        <f>+'total numbers'!BC61-'urban numbers'!BC61</f>
        <v>2755.3290119991002</v>
      </c>
      <c r="BD61" s="52">
        <f>+'total numbers'!BD61-'urban numbers'!BD61</f>
        <v>2759.3620985227003</v>
      </c>
      <c r="BE61" s="52">
        <f>+'total numbers'!BE61-'urban numbers'!BE61</f>
        <v>2762.7398428774</v>
      </c>
      <c r="BF61" s="52">
        <f>+'total numbers'!BF61-'urban numbers'!BF61</f>
        <v>2770.3135838721005</v>
      </c>
      <c r="BG61" s="52">
        <f>+'total numbers'!BG61-'urban numbers'!BG61</f>
        <v>2785.7358555400006</v>
      </c>
      <c r="BH61" s="52">
        <f>+'total numbers'!BH61-'urban numbers'!BH61</f>
        <v>2810.9038648103997</v>
      </c>
      <c r="BI61" s="52">
        <f>+'total numbers'!BI61-'urban numbers'!BI61</f>
        <v>2845.0202054201995</v>
      </c>
      <c r="BJ61" s="52">
        <f>+'total numbers'!BJ61-'urban numbers'!BJ61</f>
        <v>2885.7720143969996</v>
      </c>
      <c r="BK61" s="52">
        <f>+'total numbers'!BK61-'urban numbers'!BK61</f>
        <v>2929.2504529055004</v>
      </c>
      <c r="BL61" s="52">
        <f>+'total numbers'!BL61-'urban numbers'!BL61</f>
        <v>2972.3604164799999</v>
      </c>
      <c r="BM61" s="52">
        <f>+'total numbers'!BM61-'urban numbers'!BM61</f>
        <v>3014.4641408471998</v>
      </c>
      <c r="BN61" s="52">
        <f>+'total numbers'!BN61-'urban numbers'!BN61</f>
        <v>3056.1904734383002</v>
      </c>
      <c r="BO61" s="52">
        <f>+'total numbers'!BO61-'urban numbers'!BO61</f>
        <v>3097.0127392442</v>
      </c>
      <c r="BP61" s="52">
        <f>+'total numbers'!BP61-'urban numbers'!BP61</f>
        <v>3136.5363169404</v>
      </c>
      <c r="BQ61" s="52">
        <f>+'total numbers'!BQ61-'urban numbers'!BQ61</f>
        <v>3174.4170505799998</v>
      </c>
      <c r="BR61" s="52">
        <f>+'total numbers'!BR61-'urban numbers'!BR61</f>
        <v>3210.0716167065002</v>
      </c>
      <c r="BS61" s="52">
        <f>+'total numbers'!BS61-'urban numbers'!BS61</f>
        <v>3243.1925418823998</v>
      </c>
      <c r="BT61" s="52">
        <f>+'total numbers'!BT61-'urban numbers'!BT61</f>
        <v>3274.1043141821001</v>
      </c>
      <c r="BU61" s="52">
        <f>+'total numbers'!BU61-'urban numbers'!BU61</f>
        <v>3303.4322849054997</v>
      </c>
      <c r="BV61" s="52">
        <f>+'total numbers'!BV61-'urban numbers'!BV61</f>
        <v>3331.6390927999992</v>
      </c>
      <c r="BW61" s="52">
        <f>+'total numbers'!BW61-'urban numbers'!BW61</f>
        <v>3358.6325137632002</v>
      </c>
      <c r="BX61" s="52">
        <f>+'total numbers'!BX61-'urban numbers'!BX61</f>
        <v>3384.1783501310001</v>
      </c>
      <c r="BY61" s="52">
        <f>+'total numbers'!BY61-'urban numbers'!BY61</f>
        <v>3408.4551086327001</v>
      </c>
      <c r="BZ61" s="52">
        <f>+'total numbers'!BZ61-'urban numbers'!BZ61</f>
        <v>3431.705581126801</v>
      </c>
      <c r="CA61" s="52">
        <f>+'total numbers'!CA61-'urban numbers'!CA61</f>
        <v>3454.0720230400002</v>
      </c>
      <c r="CB61" s="52">
        <f>+'total numbers'!CB61-'urban numbers'!CB61</f>
        <v>3475.5881050751996</v>
      </c>
      <c r="CC61" s="52">
        <f>+'total numbers'!CC61-'urban numbers'!CC61</f>
        <v>3496.0908528700002</v>
      </c>
      <c r="CD61" s="52">
        <f>+'total numbers'!CD61-'urban numbers'!CD61</f>
        <v>3515.2938352656001</v>
      </c>
      <c r="CE61" s="52">
        <f>+'total numbers'!CE61-'urban numbers'!CE61</f>
        <v>3532.8150626380002</v>
      </c>
      <c r="CF61" s="52">
        <f>+'total numbers'!CF61-'urban numbers'!CF61</f>
        <v>3548.3563004399994</v>
      </c>
      <c r="CG61" s="52">
        <f>+'total numbers'!CG61-'urban numbers'!CG61</f>
        <v>3561.7908753419997</v>
      </c>
      <c r="CH61" s="52">
        <f>+'total numbers'!CH61-'urban numbers'!CH61</f>
        <v>3573.0964483787993</v>
      </c>
      <c r="CI61" s="52">
        <f>+'total numbers'!CI61-'urban numbers'!CI61</f>
        <v>3582.2103505866999</v>
      </c>
      <c r="CJ61" s="52">
        <f>+'total numbers'!CJ61-'urban numbers'!CJ61</f>
        <v>3589.0971961779996</v>
      </c>
      <c r="CK61" s="52">
        <f>+'total numbers'!CK61-'urban numbers'!CK61</f>
        <v>3593.7138712200003</v>
      </c>
      <c r="CL61" s="52">
        <f>+'total numbers'!CL61-'urban numbers'!CL61</f>
        <v>3596.0699576440002</v>
      </c>
      <c r="CM61" s="52">
        <f>+'total numbers'!CM61-'urban numbers'!CM61</f>
        <v>3596.1028941276008</v>
      </c>
      <c r="CN61" s="52">
        <f>+'total numbers'!CN61-'urban numbers'!CN61</f>
        <v>3593.6168744175002</v>
      </c>
      <c r="CO61" s="52">
        <f>+'total numbers'!CO61-'urban numbers'!CO61</f>
        <v>3588.3630749862004</v>
      </c>
      <c r="CP61" s="52">
        <f>+'total numbers'!CP61-'urban numbers'!CP61</f>
        <v>3580.2015914499989</v>
      </c>
      <c r="CQ61" s="52">
        <f>+'total numbers'!CQ61-'urban numbers'!CQ61</f>
        <v>3569.0548115268994</v>
      </c>
      <c r="CR61" s="52">
        <f>+'total numbers'!CR61-'urban numbers'!CR61</f>
        <v>3555.0909522722013</v>
      </c>
      <c r="CS61" s="52">
        <f>+'total numbers'!CS61-'urban numbers'!CS61</f>
        <v>3538.7423701358002</v>
      </c>
      <c r="CT61" s="52">
        <f>+'total numbers'!CT61-'urban numbers'!CT61</f>
        <v>3520.6139072488995</v>
      </c>
      <c r="CU61" s="52">
        <f>+'total numbers'!CU61-'urban numbers'!CU61</f>
        <v>3501.1953322600002</v>
      </c>
      <c r="CV61" s="52">
        <f>+'total numbers'!CV61-'urban numbers'!CV61</f>
        <v>3480.7059559241998</v>
      </c>
      <c r="CW61" s="52">
        <f>+'total numbers'!CW61-'urban numbers'!CW61</f>
        <v>3459.1934058641991</v>
      </c>
      <c r="CX61" s="52">
        <f>+'total numbers'!CX61-'urban numbers'!CX61</f>
        <v>3436.6484249775995</v>
      </c>
      <c r="CY61" s="52">
        <f>+'total numbers'!CY61-'urban numbers'!CY61</f>
        <v>3413.0432801920015</v>
      </c>
      <c r="CZ61" s="52">
        <f>+'total numbers'!CZ61-'urban numbers'!CZ61</f>
        <v>3388.350240159999</v>
      </c>
      <c r="DA61" s="52">
        <f>+'total numbers'!DA61-'urban numbers'!DA61</f>
        <v>3362.5742652558993</v>
      </c>
      <c r="DB61" s="52">
        <f>+'total numbers'!DB61-'urban numbers'!DB61</f>
        <v>3335.7501497110006</v>
      </c>
      <c r="DC61" s="52">
        <f>+'total numbers'!DC61-'urban numbers'!DC61</f>
        <v>3307.9944204478998</v>
      </c>
      <c r="DD61" s="52">
        <f>+'total numbers'!DD61-'urban numbers'!DD61</f>
        <v>3279.5035966548003</v>
      </c>
      <c r="DE61" s="52">
        <f>+'total numbers'!DE61-'urban numbers'!DE61</f>
        <v>3250.6219927700004</v>
      </c>
    </row>
    <row r="62" spans="1:109">
      <c r="A62" s="114">
        <v>6</v>
      </c>
      <c r="B62" s="3">
        <v>218</v>
      </c>
      <c r="C62" s="1" t="s">
        <v>442</v>
      </c>
      <c r="D62" s="52">
        <f>+'total numbers'!D62*'% rural'!E62/100</f>
        <v>262.53935219176884</v>
      </c>
      <c r="E62" s="52">
        <f>+'total numbers'!E62*'% rural'!F62/100</f>
        <v>275.3384630529809</v>
      </c>
      <c r="F62" s="52">
        <f>+'total numbers'!F62*'% rural'!G62/100</f>
        <v>288.92153172642111</v>
      </c>
      <c r="G62" s="52">
        <f>+'total numbers'!D62*'% rural'!H62/100</f>
        <v>259.85374319754993</v>
      </c>
      <c r="H62" s="52">
        <f>+'total numbers'!H62*'% rural'!I62/100</f>
        <v>317.82479998690485</v>
      </c>
      <c r="I62" s="52">
        <f>+'total numbers'!I62*'% rural'!J62/100</f>
        <v>333.160399419035</v>
      </c>
      <c r="J62" s="52">
        <f>+'total numbers'!J62*'% rural'!K62/100</f>
        <v>349.09032032802287</v>
      </c>
      <c r="K62" s="52">
        <f>+'total numbers'!K62*'% rural'!L62/100</f>
        <v>365.6133071137607</v>
      </c>
      <c r="L62" s="52">
        <f>+'total numbers'!L62*'% rural'!M62/100</f>
        <v>382.72306396573907</v>
      </c>
      <c r="M62" s="52">
        <f>+'total numbers'!M62*'% rural'!N62/100</f>
        <v>400.40722913343359</v>
      </c>
      <c r="N62" s="52">
        <f>+'total numbers'!N62*'% rural'!O62/100</f>
        <v>418.64617895082563</v>
      </c>
      <c r="O62" s="52">
        <f>+'total numbers'!O62*'% rural'!P62/100</f>
        <v>437.41163488065104</v>
      </c>
      <c r="P62" s="52">
        <f>+'total numbers'!P62*'% rural'!Q62/100</f>
        <v>456.66504271954761</v>
      </c>
      <c r="Q62" s="52">
        <f>+'total numbers'!Q62*'% rural'!R62/100</f>
        <v>565.44611096170092</v>
      </c>
      <c r="R62" s="52">
        <f>+'total numbers'!R62*'% rural'!S62/100</f>
        <v>639.76928174797922</v>
      </c>
      <c r="S62" s="52">
        <f>+'total numbers'!S62*'% rural'!T62/100</f>
        <v>723.08535946685868</v>
      </c>
      <c r="T62" s="52">
        <f>+'total numbers'!T62*'% rural'!U62/100</f>
        <v>800.45237560376802</v>
      </c>
      <c r="U62" s="52">
        <f>+'total numbers'!U62*'% rural'!V62/100</f>
        <v>874.6368246604801</v>
      </c>
      <c r="V62" s="52">
        <f>+'total numbers'!V62*'% rural'!W62/100</f>
        <v>983.93865789861502</v>
      </c>
      <c r="W62" s="52">
        <f>+'total numbers'!W62*'% rural'!X62/100</f>
        <v>1064.1996904466862</v>
      </c>
      <c r="X62" s="52">
        <f>+'total numbers'!X62*'% rural'!Y62/100</f>
        <v>1148.7739127762457</v>
      </c>
      <c r="Y62" s="52">
        <f>+'total numbers'!Y62*'% rural'!Z62/100</f>
        <v>1299.1989996619511</v>
      </c>
      <c r="Z62" s="52">
        <f>+'total numbers'!Z62*'% rural'!AA62/100</f>
        <v>1404.6930770115889</v>
      </c>
      <c r="AA62" s="52">
        <f>+'total numbers'!AA62*'% rural'!AB62/100</f>
        <v>1485.69079168242</v>
      </c>
      <c r="AB62" s="52">
        <f>+'total numbers'!AB62*'% rural'!AC62/100</f>
        <v>2027.7524674396132</v>
      </c>
      <c r="AC62" s="52">
        <f>+'total numbers'!AC62-'urban numbers'!AC62</f>
        <v>2429.4145920000001</v>
      </c>
      <c r="AD62" s="52">
        <f>+'total numbers'!AD62-'urban numbers'!AD62</f>
        <v>2475.2292754788</v>
      </c>
      <c r="AE62" s="52">
        <f>+'total numbers'!AE62-'urban numbers'!AE62</f>
        <v>2521.3669962223998</v>
      </c>
      <c r="AF62" s="52">
        <f>+'total numbers'!AF62-'urban numbers'!AF62</f>
        <v>2568.117354338</v>
      </c>
      <c r="AG62" s="52">
        <f>+'total numbers'!AG62-'urban numbers'!AG62</f>
        <v>2615.7690293610003</v>
      </c>
      <c r="AH62" s="52">
        <f>+'total numbers'!AH62-'urban numbers'!AH62</f>
        <v>2664.6007580400001</v>
      </c>
      <c r="AI62" s="52">
        <f>+'total numbers'!AI62-'urban numbers'!AI62</f>
        <v>2714.8819998250001</v>
      </c>
      <c r="AJ62" s="52">
        <f>+'total numbers'!AJ62-'urban numbers'!AJ62</f>
        <v>2766.8625385016003</v>
      </c>
      <c r="AK62" s="52">
        <f>+'total numbers'!AK62-'urban numbers'!AK62</f>
        <v>2820.7617955337996</v>
      </c>
      <c r="AL62" s="52">
        <f>+'total numbers'!AL62-'urban numbers'!AL62</f>
        <v>2876.7645718889999</v>
      </c>
      <c r="AM62" s="52">
        <f>+'total numbers'!AM62-'urban numbers'!AM62</f>
        <v>2934.9982096399999</v>
      </c>
      <c r="AN62" s="52">
        <f>+'total numbers'!AN62-'urban numbers'!AN62</f>
        <v>2995.5219833068004</v>
      </c>
      <c r="AO62" s="52">
        <f>+'total numbers'!AO62-'urban numbers'!AO62</f>
        <v>3058.3209645953993</v>
      </c>
      <c r="AP62" s="52">
        <f>+'total numbers'!AP62-'urban numbers'!AP62</f>
        <v>3123.3171790800002</v>
      </c>
      <c r="AQ62" s="52">
        <f>+'total numbers'!AQ62-'urban numbers'!AQ62</f>
        <v>3190.3819050895995</v>
      </c>
      <c r="AR62" s="52">
        <f>+'total numbers'!AR62-'urban numbers'!AR62</f>
        <v>3259.3708223999997</v>
      </c>
      <c r="AS62" s="52">
        <f>+'total numbers'!AS62-'urban numbers'!AS62</f>
        <v>3330.1529929638</v>
      </c>
      <c r="AT62" s="52">
        <f>+'total numbers'!AT62-'urban numbers'!AT62</f>
        <v>3402.5178118510003</v>
      </c>
      <c r="AU62" s="52">
        <f>+'total numbers'!AU62-'urban numbers'!AU62</f>
        <v>3476.1058923240994</v>
      </c>
      <c r="AV62" s="52">
        <f>+'total numbers'!AV62-'urban numbers'!AV62</f>
        <v>3550.4522911597996</v>
      </c>
      <c r="AW62" s="52">
        <f>+'total numbers'!AW62-'urban numbers'!AW62</f>
        <v>3625.05421518</v>
      </c>
      <c r="AX62" s="52">
        <f>+'total numbers'!AX62-'urban numbers'!AX62</f>
        <v>3699.8823102191996</v>
      </c>
      <c r="AY62" s="52">
        <f>+'total numbers'!AY62-'urban numbers'!AY62</f>
        <v>3774.5361642016001</v>
      </c>
      <c r="AZ62" s="52">
        <f>+'total numbers'!AZ62-'urban numbers'!AZ62</f>
        <v>3847.5656074680001</v>
      </c>
      <c r="BA62" s="52">
        <f>+'total numbers'!BA62-'urban numbers'!BA62</f>
        <v>3916.9606973544001</v>
      </c>
      <c r="BB62" s="52">
        <f>+'total numbers'!BB62-'urban numbers'!BB62</f>
        <v>3981.0994057799999</v>
      </c>
      <c r="BC62" s="52">
        <f>+'total numbers'!BC62-'urban numbers'!BC62</f>
        <v>4038.6542932440007</v>
      </c>
      <c r="BD62" s="52">
        <f>+'total numbers'!BD62-'urban numbers'!BD62</f>
        <v>4089.6582062348002</v>
      </c>
      <c r="BE62" s="52">
        <f>+'total numbers'!BE62-'urban numbers'!BE62</f>
        <v>4135.6151332574009</v>
      </c>
      <c r="BF62" s="52">
        <f>+'total numbers'!BF62-'urban numbers'!BF62</f>
        <v>4179.2110438727996</v>
      </c>
      <c r="BG62" s="52">
        <f>+'total numbers'!BG62-'urban numbers'!BG62</f>
        <v>4222.6522499000002</v>
      </c>
      <c r="BH62" s="52">
        <f>+'total numbers'!BH62-'urban numbers'!BH62</f>
        <v>4266.9027107748007</v>
      </c>
      <c r="BI62" s="52">
        <f>+'total numbers'!BI62-'urban numbers'!BI62</f>
        <v>4311.5629291605001</v>
      </c>
      <c r="BJ62" s="52">
        <f>+'total numbers'!BJ62-'urban numbers'!BJ62</f>
        <v>4355.9631616247998</v>
      </c>
      <c r="BK62" s="52">
        <f>+'total numbers'!BK62-'urban numbers'!BK62</f>
        <v>4398.736378049899</v>
      </c>
      <c r="BL62" s="52">
        <f>+'total numbers'!BL62-'urban numbers'!BL62</f>
        <v>4438.848116449999</v>
      </c>
      <c r="BM62" s="52">
        <f>+'total numbers'!BM62-'urban numbers'!BM62</f>
        <v>4475.6882037111991</v>
      </c>
      <c r="BN62" s="52">
        <f>+'total numbers'!BN62-'urban numbers'!BN62</f>
        <v>4509.8108182734995</v>
      </c>
      <c r="BO62" s="52">
        <f>+'total numbers'!BO62-'urban numbers'!BO62</f>
        <v>4542.7007237953003</v>
      </c>
      <c r="BP62" s="52">
        <f>+'total numbers'!BP62-'urban numbers'!BP62</f>
        <v>4576.5980656207994</v>
      </c>
      <c r="BQ62" s="52">
        <f>+'total numbers'!BQ62-'urban numbers'!BQ62</f>
        <v>4613.1031044000001</v>
      </c>
      <c r="BR62" s="52">
        <f>+'total numbers'!BR62-'urban numbers'!BR62</f>
        <v>4653.5068583295997</v>
      </c>
      <c r="BS62" s="52">
        <f>+'total numbers'!BS62-'urban numbers'!BS62</f>
        <v>4697.0535074618001</v>
      </c>
      <c r="BT62" s="52">
        <f>+'total numbers'!BT62-'urban numbers'!BT62</f>
        <v>4740.8355048695994</v>
      </c>
      <c r="BU62" s="52">
        <f>+'total numbers'!BU62-'urban numbers'!BU62</f>
        <v>4780.5692535216003</v>
      </c>
      <c r="BV62" s="52">
        <f>+'total numbers'!BV62-'urban numbers'!BV62</f>
        <v>4813.1530419599994</v>
      </c>
      <c r="BW62" s="52">
        <f>+'total numbers'!BW62-'urban numbers'!BW62</f>
        <v>4837.4678119071996</v>
      </c>
      <c r="BX62" s="52">
        <f>+'total numbers'!BX62-'urban numbers'!BX62</f>
        <v>4854.6767153313012</v>
      </c>
      <c r="BY62" s="52">
        <f>+'total numbers'!BY62-'urban numbers'!BY62</f>
        <v>4866.646483265301</v>
      </c>
      <c r="BZ62" s="52">
        <f>+'total numbers'!BZ62-'urban numbers'!BZ62</f>
        <v>4876.2085103250001</v>
      </c>
      <c r="CA62" s="52">
        <f>+'total numbers'!CA62-'urban numbers'!CA62</f>
        <v>4885.4240234400004</v>
      </c>
      <c r="CB62" s="52">
        <f>+'total numbers'!CB62-'urban numbers'!CB62</f>
        <v>4894.5983201580002</v>
      </c>
      <c r="CC62" s="52">
        <f>+'total numbers'!CC62-'urban numbers'!CC62</f>
        <v>4903.1060093720998</v>
      </c>
      <c r="CD62" s="52">
        <f>+'total numbers'!CD62-'urban numbers'!CD62</f>
        <v>4910.9461454823004</v>
      </c>
      <c r="CE62" s="52">
        <f>+'total numbers'!CE62-'urban numbers'!CE62</f>
        <v>4917.9595496864004</v>
      </c>
      <c r="CF62" s="52">
        <f>+'total numbers'!CF62-'urban numbers'!CF62</f>
        <v>4924.0158932899994</v>
      </c>
      <c r="CG62" s="52">
        <f>+'total numbers'!CG62-'urban numbers'!CG62</f>
        <v>4929.1852330993988</v>
      </c>
      <c r="CH62" s="52">
        <f>+'total numbers'!CH62-'urban numbers'!CH62</f>
        <v>4933.5109730493004</v>
      </c>
      <c r="CI62" s="52">
        <f>+'total numbers'!CI62-'urban numbers'!CI62</f>
        <v>4936.7832075269998</v>
      </c>
      <c r="CJ62" s="52">
        <f>+'total numbers'!CJ62-'urban numbers'!CJ62</f>
        <v>4938.7249722503002</v>
      </c>
      <c r="CK62" s="52">
        <f>+'total numbers'!CK62-'urban numbers'!CK62</f>
        <v>4939.107148420002</v>
      </c>
      <c r="CL62" s="52">
        <f>+'total numbers'!CL62-'urban numbers'!CL62</f>
        <v>4937.8726247246996</v>
      </c>
      <c r="CM62" s="52">
        <f>+'total numbers'!CM62-'urban numbers'!CM62</f>
        <v>4934.9738412143015</v>
      </c>
      <c r="CN62" s="52">
        <f>+'total numbers'!CN62-'urban numbers'!CN62</f>
        <v>4930.2174110758006</v>
      </c>
      <c r="CO62" s="52">
        <f>+'total numbers'!CO62-'urban numbers'!CO62</f>
        <v>4923.3954683764005</v>
      </c>
      <c r="CP62" s="52">
        <f>+'total numbers'!CP62-'urban numbers'!CP62</f>
        <v>4914.360396</v>
      </c>
      <c r="CQ62" s="52">
        <f>+'total numbers'!CQ62-'urban numbers'!CQ62</f>
        <v>4903.054076791801</v>
      </c>
      <c r="CR62" s="52">
        <f>+'total numbers'!CR62-'urban numbers'!CR62</f>
        <v>4889.5032844889993</v>
      </c>
      <c r="CS62" s="52">
        <f>+'total numbers'!CS62-'urban numbers'!CS62</f>
        <v>4873.7572912842006</v>
      </c>
      <c r="CT62" s="52">
        <f>+'total numbers'!CT62-'urban numbers'!CT62</f>
        <v>4855.9089157225008</v>
      </c>
      <c r="CU62" s="52">
        <f>+'total numbers'!CU62-'urban numbers'!CU62</f>
        <v>4836.0347500500011</v>
      </c>
      <c r="CV62" s="52">
        <f>+'total numbers'!CV62-'urban numbers'!CV62</f>
        <v>4814.1597718079993</v>
      </c>
      <c r="CW62" s="52">
        <f>+'total numbers'!CW62-'urban numbers'!CW62</f>
        <v>4790.3036439928001</v>
      </c>
      <c r="CX62" s="52">
        <f>+'total numbers'!CX62-'urban numbers'!CX62</f>
        <v>4764.5488093063996</v>
      </c>
      <c r="CY62" s="52">
        <f>+'total numbers'!CY62-'urban numbers'!CY62</f>
        <v>4736.9900040808006</v>
      </c>
      <c r="CZ62" s="52">
        <f>+'total numbers'!CZ62-'urban numbers'!CZ62</f>
        <v>4707.7094744999977</v>
      </c>
      <c r="DA62" s="52">
        <f>+'total numbers'!DA62-'urban numbers'!DA62</f>
        <v>4676.7647384289994</v>
      </c>
      <c r="DB62" s="52">
        <f>+'total numbers'!DB62-'urban numbers'!DB62</f>
        <v>4644.1997175287979</v>
      </c>
      <c r="DC62" s="52">
        <f>+'total numbers'!DC62-'urban numbers'!DC62</f>
        <v>4610.0513276999991</v>
      </c>
      <c r="DD62" s="52">
        <f>+'total numbers'!DD62-'urban numbers'!DD62</f>
        <v>4574.3560093409997</v>
      </c>
      <c r="DE62" s="52">
        <f>+'total numbers'!DE62-'urban numbers'!DE62</f>
        <v>4537.1507744200007</v>
      </c>
    </row>
    <row r="63" spans="1:109">
      <c r="A63" s="114">
        <v>4</v>
      </c>
      <c r="B63" s="3">
        <v>222</v>
      </c>
      <c r="C63" s="1" t="s">
        <v>431</v>
      </c>
      <c r="D63" s="52">
        <f>+'total numbers'!D63*'% rural'!E63/100</f>
        <v>105.19996614842348</v>
      </c>
      <c r="E63" s="52">
        <f>+'total numbers'!E63*'% rural'!F63/100</f>
        <v>105.86320436383787</v>
      </c>
      <c r="F63" s="52">
        <f>+'total numbers'!F63*'% rural'!G63/100</f>
        <v>106.92340010167882</v>
      </c>
      <c r="G63" s="52">
        <f>+'total numbers'!D63*'% rural'!H63/100</f>
        <v>103.79883758991828</v>
      </c>
      <c r="H63" s="52">
        <f>+'total numbers'!H63*'% rural'!I63/100</f>
        <v>110.40769359313268</v>
      </c>
      <c r="I63" s="52">
        <f>+'total numbers'!I63*'% rural'!J63/100</f>
        <v>113.2355240196884</v>
      </c>
      <c r="J63" s="52">
        <f>+'total numbers'!J63*'% rural'!K63/100</f>
        <v>117.20731955820703</v>
      </c>
      <c r="K63" s="52">
        <f>+'total numbers'!K63*'% rural'!L63/100</f>
        <v>122.81406268052746</v>
      </c>
      <c r="L63" s="52">
        <f>+'total numbers'!L63*'% rural'!M63/100</f>
        <v>143.27924857541791</v>
      </c>
      <c r="M63" s="52">
        <f>+'total numbers'!M63*'% rural'!N63/100</f>
        <v>163.31626976384274</v>
      </c>
      <c r="N63" s="52">
        <f>+'total numbers'!N63*'% rural'!O63/100</f>
        <v>182.86801382194113</v>
      </c>
      <c r="O63" s="52">
        <f>+'total numbers'!O63*'% rural'!P63/100</f>
        <v>201.87037334903019</v>
      </c>
      <c r="P63" s="52">
        <f>+'total numbers'!P63*'% rural'!Q63/100</f>
        <v>220.25143161758803</v>
      </c>
      <c r="Q63" s="52">
        <f>+'total numbers'!Q63*'% rural'!R63/100</f>
        <v>252.1219203309204</v>
      </c>
      <c r="R63" s="52">
        <f>+'total numbers'!R63*'% rural'!S63/100</f>
        <v>282.82260252599775</v>
      </c>
      <c r="S63" s="52">
        <f>+'total numbers'!S63*'% rural'!T63/100</f>
        <v>312.19834811426375</v>
      </c>
      <c r="T63" s="52">
        <f>+'total numbers'!T63*'% rural'!U63/100</f>
        <v>359.93144689610205</v>
      </c>
      <c r="U63" s="52">
        <f>+'total numbers'!U63*'% rural'!V63/100</f>
        <v>405.24456133602956</v>
      </c>
      <c r="V63" s="52">
        <f>+'total numbers'!V63*'% rural'!W63/100</f>
        <v>475.43721301765027</v>
      </c>
      <c r="W63" s="52">
        <f>+'total numbers'!W63*'% rural'!X63/100</f>
        <v>541.26615607322117</v>
      </c>
      <c r="X63" s="52">
        <f>+'total numbers'!X63*'% rural'!Y63/100</f>
        <v>602.14547486106107</v>
      </c>
      <c r="Y63" s="52">
        <f>+'total numbers'!Y63*'% rural'!Z63/100</f>
        <v>747.87951350602623</v>
      </c>
      <c r="Z63" s="52">
        <f>+'total numbers'!Z63*'% rural'!AA63/100</f>
        <v>1016.394977257706</v>
      </c>
      <c r="AA63" s="52">
        <f>+'total numbers'!AA63*'% rural'!AB63/100</f>
        <v>1003.6240786496786</v>
      </c>
      <c r="AB63" s="52">
        <f>+'total numbers'!AB63*'% rural'!AC63/100</f>
        <v>1192.5179637969563</v>
      </c>
      <c r="AC63" s="52">
        <f>+'total numbers'!AC63-'urban numbers'!AC63</f>
        <v>1238.4732234799999</v>
      </c>
      <c r="AD63" s="52">
        <f>+'total numbers'!AD63-'urban numbers'!AD63</f>
        <v>1271.5854195576001</v>
      </c>
      <c r="AE63" s="52">
        <f>+'total numbers'!AE63-'urban numbers'!AE63</f>
        <v>1301.3931055925</v>
      </c>
      <c r="AF63" s="52">
        <f>+'total numbers'!AF63-'urban numbers'!AF63</f>
        <v>1330.2500015825999</v>
      </c>
      <c r="AG63" s="52">
        <f>+'total numbers'!AG63-'urban numbers'!AG63</f>
        <v>1359.9651440948999</v>
      </c>
      <c r="AH63" s="52">
        <f>+'total numbers'!AH63-'urban numbers'!AH63</f>
        <v>1391.7966722200001</v>
      </c>
      <c r="AI63" s="52">
        <f>+'total numbers'!AI63-'urban numbers'!AI63</f>
        <v>1426.4309804836</v>
      </c>
      <c r="AJ63" s="52">
        <f>+'total numbers'!AJ63-'urban numbers'!AJ63</f>
        <v>1464.0069673213998</v>
      </c>
      <c r="AK63" s="52">
        <f>+'total numbers'!AK63-'urban numbers'!AK63</f>
        <v>1504.1950647233998</v>
      </c>
      <c r="AL63" s="52">
        <f>+'total numbers'!AL63-'urban numbers'!AL63</f>
        <v>1546.3152323617999</v>
      </c>
      <c r="AM63" s="52">
        <f>+'total numbers'!AM63-'urban numbers'!AM63</f>
        <v>1589.6964896999998</v>
      </c>
      <c r="AN63" s="52">
        <f>+'total numbers'!AN63-'urban numbers'!AN63</f>
        <v>1634.0605876452</v>
      </c>
      <c r="AO63" s="52">
        <f>+'total numbers'!AO63-'urban numbers'!AO63</f>
        <v>1679.8595461535997</v>
      </c>
      <c r="AP63" s="52">
        <f>+'total numbers'!AP63-'urban numbers'!AP63</f>
        <v>1728.4160092836</v>
      </c>
      <c r="AQ63" s="52">
        <f>+'total numbers'!AQ63-'urban numbers'!AQ63</f>
        <v>1781.5087552181001</v>
      </c>
      <c r="AR63" s="52">
        <f>+'total numbers'!AR63-'urban numbers'!AR63</f>
        <v>1840.1556110499998</v>
      </c>
      <c r="AS63" s="52">
        <f>+'total numbers'!AS63-'urban numbers'!AS63</f>
        <v>1905.0266321419999</v>
      </c>
      <c r="AT63" s="52">
        <f>+'total numbers'!AT63-'urban numbers'!AT63</f>
        <v>1974.9951787679997</v>
      </c>
      <c r="AU63" s="52">
        <f>+'total numbers'!AU63-'urban numbers'!AU63</f>
        <v>2046.9706965133998</v>
      </c>
      <c r="AV63" s="52">
        <f>+'total numbers'!AV63-'urban numbers'!AV63</f>
        <v>2116.5797814839998</v>
      </c>
      <c r="AW63" s="52">
        <f>+'total numbers'!AW63-'urban numbers'!AW63</f>
        <v>2180.4584453000002</v>
      </c>
      <c r="AX63" s="52">
        <f>+'total numbers'!AX63-'urban numbers'!AX63</f>
        <v>2236.7300336992994</v>
      </c>
      <c r="AY63" s="52">
        <f>+'total numbers'!AY63-'urban numbers'!AY63</f>
        <v>2285.7774108408003</v>
      </c>
      <c r="AZ63" s="52">
        <f>+'total numbers'!AZ63-'urban numbers'!AZ63</f>
        <v>2329.2123556407</v>
      </c>
      <c r="BA63" s="52">
        <f>+'total numbers'!BA63-'urban numbers'!BA63</f>
        <v>2369.8299330819</v>
      </c>
      <c r="BB63" s="52">
        <f>+'total numbers'!BB63-'urban numbers'!BB63</f>
        <v>2409.5148516999998</v>
      </c>
      <c r="BC63" s="52">
        <f>+'total numbers'!BC63-'urban numbers'!BC63</f>
        <v>2449.329683334</v>
      </c>
      <c r="BD63" s="52">
        <f>+'total numbers'!BD63-'urban numbers'!BD63</f>
        <v>2488.0406143401005</v>
      </c>
      <c r="BE63" s="52">
        <f>+'total numbers'!BE63-'urban numbers'!BE63</f>
        <v>2522.6950288572007</v>
      </c>
      <c r="BF63" s="52">
        <f>+'total numbers'!BF63-'urban numbers'!BF63</f>
        <v>2549.2951255334001</v>
      </c>
      <c r="BG63" s="52">
        <f>+'total numbers'!BG63-'urban numbers'!BG63</f>
        <v>2565.45984176</v>
      </c>
      <c r="BH63" s="52">
        <f>+'total numbers'!BH63-'urban numbers'!BH63</f>
        <v>2570.2333675503</v>
      </c>
      <c r="BI63" s="52">
        <f>+'total numbers'!BI63-'urban numbers'!BI63</f>
        <v>2565.723801564</v>
      </c>
      <c r="BJ63" s="52">
        <f>+'total numbers'!BJ63-'urban numbers'!BJ63</f>
        <v>2556.3514575905997</v>
      </c>
      <c r="BK63" s="52">
        <f>+'total numbers'!BK63-'urban numbers'!BK63</f>
        <v>2548.0454758219998</v>
      </c>
      <c r="BL63" s="52">
        <f>+'total numbers'!BL63-'urban numbers'!BL63</f>
        <v>2544.9675820799998</v>
      </c>
      <c r="BM63" s="52">
        <f>+'total numbers'!BM63-'urban numbers'!BM63</f>
        <v>2548.6180421494</v>
      </c>
      <c r="BN63" s="52">
        <f>+'total numbers'!BN63-'urban numbers'!BN63</f>
        <v>2557.8133395360005</v>
      </c>
      <c r="BO63" s="52">
        <f>+'total numbers'!BO63-'urban numbers'!BO63</f>
        <v>2570.5748885047001</v>
      </c>
      <c r="BP63" s="52">
        <f>+'total numbers'!BP63-'urban numbers'!BP63</f>
        <v>2583.5980415763997</v>
      </c>
      <c r="BQ63" s="52">
        <f>+'total numbers'!BQ63-'urban numbers'!BQ63</f>
        <v>2594.2830499199999</v>
      </c>
      <c r="BR63" s="52">
        <f>+'total numbers'!BR63-'urban numbers'!BR63</f>
        <v>2601.935717976</v>
      </c>
      <c r="BS63" s="52">
        <f>+'total numbers'!BS63-'urban numbers'!BS63</f>
        <v>2607.0252776358002</v>
      </c>
      <c r="BT63" s="52">
        <f>+'total numbers'!BT63-'urban numbers'!BT63</f>
        <v>2609.5386812054999</v>
      </c>
      <c r="BU63" s="52">
        <f>+'total numbers'!BU63-'urban numbers'!BU63</f>
        <v>2610.0702975272002</v>
      </c>
      <c r="BV63" s="52">
        <f>+'total numbers'!BV63-'urban numbers'!BV63</f>
        <v>2609.4293999799997</v>
      </c>
      <c r="BW63" s="52">
        <f>+'total numbers'!BW63-'urban numbers'!BW63</f>
        <v>2607.3168996120003</v>
      </c>
      <c r="BX63" s="52">
        <f>+'total numbers'!BX63-'urban numbers'!BX63</f>
        <v>2603.9700552015001</v>
      </c>
      <c r="BY63" s="52">
        <f>+'total numbers'!BY63-'urban numbers'!BY63</f>
        <v>2601.7394554673997</v>
      </c>
      <c r="BZ63" s="52">
        <f>+'total numbers'!BZ63-'urban numbers'!BZ63</f>
        <v>2603.8462116870001</v>
      </c>
      <c r="CA63" s="52">
        <f>+'total numbers'!CA63-'urban numbers'!CA63</f>
        <v>2612.6805120000004</v>
      </c>
      <c r="CB63" s="52">
        <f>+'total numbers'!CB63-'urban numbers'!CB63</f>
        <v>2629.9204824004</v>
      </c>
      <c r="CC63" s="52">
        <f>+'total numbers'!CC63-'urban numbers'!CC63</f>
        <v>2654.9871245039994</v>
      </c>
      <c r="CD63" s="52">
        <f>+'total numbers'!CD63-'urban numbers'!CD63</f>
        <v>2685.0999995424004</v>
      </c>
      <c r="CE63" s="52">
        <f>+'total numbers'!CE63-'urban numbers'!CE63</f>
        <v>2715.7752150830006</v>
      </c>
      <c r="CF63" s="52">
        <f>+'total numbers'!CF63-'urban numbers'!CF63</f>
        <v>2743.4351637</v>
      </c>
      <c r="CG63" s="52">
        <f>+'total numbers'!CG63-'urban numbers'!CG63</f>
        <v>2766.7546175435</v>
      </c>
      <c r="CH63" s="52">
        <f>+'total numbers'!CH63-'urban numbers'!CH63</f>
        <v>2786.3051623776</v>
      </c>
      <c r="CI63" s="52">
        <f>+'total numbers'!CI63-'urban numbers'!CI63</f>
        <v>2802.5439209186006</v>
      </c>
      <c r="CJ63" s="52">
        <f>+'total numbers'!CJ63-'urban numbers'!CJ63</f>
        <v>2816.6863801875998</v>
      </c>
      <c r="CK63" s="52">
        <f>+'total numbers'!CK63-'urban numbers'!CK63</f>
        <v>2829.6568574599996</v>
      </c>
      <c r="CL63" s="52">
        <f>+'total numbers'!CL63-'urban numbers'!CL63</f>
        <v>2841.3383268864</v>
      </c>
      <c r="CM63" s="52">
        <f>+'total numbers'!CM63-'urban numbers'!CM63</f>
        <v>2851.1392692198006</v>
      </c>
      <c r="CN63" s="52">
        <f>+'total numbers'!CN63-'urban numbers'!CN63</f>
        <v>2859.0649530732007</v>
      </c>
      <c r="CO63" s="52">
        <f>+'total numbers'!CO63-'urban numbers'!CO63</f>
        <v>2865.1298938872005</v>
      </c>
      <c r="CP63" s="52">
        <f>+'total numbers'!CP63-'urban numbers'!CP63</f>
        <v>2869.3433492100003</v>
      </c>
      <c r="CQ63" s="52">
        <f>+'total numbers'!CQ63-'urban numbers'!CQ63</f>
        <v>2871.7492705634995</v>
      </c>
      <c r="CR63" s="52">
        <f>+'total numbers'!CR63-'urban numbers'!CR63</f>
        <v>2872.3521099837999</v>
      </c>
      <c r="CS63" s="52">
        <f>+'total numbers'!CS63-'urban numbers'!CS63</f>
        <v>2871.0793497072009</v>
      </c>
      <c r="CT63" s="52">
        <f>+'total numbers'!CT63-'urban numbers'!CT63</f>
        <v>2867.8223699532</v>
      </c>
      <c r="CU63" s="52">
        <f>+'total numbers'!CU63-'urban numbers'!CU63</f>
        <v>2862.5294095299987</v>
      </c>
      <c r="CV63" s="52">
        <f>+'total numbers'!CV63-'urban numbers'!CV63</f>
        <v>2855.2401717653993</v>
      </c>
      <c r="CW63" s="52">
        <f>+'total numbers'!CW63-'urban numbers'!CW63</f>
        <v>2846.0754946074003</v>
      </c>
      <c r="CX63" s="52">
        <f>+'total numbers'!CX63-'urban numbers'!CX63</f>
        <v>2835.212819339401</v>
      </c>
      <c r="CY63" s="52">
        <f>+'total numbers'!CY63-'urban numbers'!CY63</f>
        <v>2822.8654649804002</v>
      </c>
      <c r="CZ63" s="52">
        <f>+'total numbers'!CZ63-'urban numbers'!CZ63</f>
        <v>2809.2554977399996</v>
      </c>
      <c r="DA63" s="52">
        <f>+'total numbers'!DA63-'urban numbers'!DA63</f>
        <v>2794.6131499579997</v>
      </c>
      <c r="DB63" s="52">
        <f>+'total numbers'!DB63-'urban numbers'!DB63</f>
        <v>2779.1648010323988</v>
      </c>
      <c r="DC63" s="52">
        <f>+'total numbers'!DC63-'urban numbers'!DC63</f>
        <v>2763.1243642643994</v>
      </c>
      <c r="DD63" s="52">
        <f>+'total numbers'!DD63-'urban numbers'!DD63</f>
        <v>2746.6962897604999</v>
      </c>
      <c r="DE63" s="52">
        <f>+'total numbers'!DE63-'urban numbers'!DE63</f>
        <v>2730.0781746000011</v>
      </c>
    </row>
    <row r="64" spans="1:109">
      <c r="A64" s="114">
        <v>8</v>
      </c>
      <c r="B64" s="3">
        <v>226</v>
      </c>
      <c r="C64" s="1" t="s">
        <v>627</v>
      </c>
      <c r="D64" s="52">
        <f>+'total numbers'!D64*'% rural'!E64/100</f>
        <v>150.47155636137688</v>
      </c>
      <c r="E64" s="52">
        <f>+'total numbers'!E64*'% rural'!F64/100</f>
        <v>150.66385767341774</v>
      </c>
      <c r="F64" s="52">
        <f>+'total numbers'!F64*'% rural'!G64/100</f>
        <v>150.90345749076857</v>
      </c>
      <c r="G64" s="52">
        <f>+'total numbers'!D64*'% rural'!H64/100</f>
        <v>149.61157427078768</v>
      </c>
      <c r="H64" s="52">
        <f>+'total numbers'!H64*'% rural'!I64/100</f>
        <v>151.30397472612177</v>
      </c>
      <c r="I64" s="52">
        <f>+'total numbers'!I64*'% rural'!J64/100</f>
        <v>151.45928773858705</v>
      </c>
      <c r="J64" s="52">
        <f>+'total numbers'!J64*'% rural'!K64/100</f>
        <v>151.58043356475892</v>
      </c>
      <c r="K64" s="52">
        <f>+'total numbers'!K64*'% rural'!L64/100</f>
        <v>151.66386738750415</v>
      </c>
      <c r="L64" s="52">
        <f>+'total numbers'!L64*'% rural'!M64/100</f>
        <v>151.70569324938327</v>
      </c>
      <c r="M64" s="52">
        <f>+'total numbers'!M64*'% rural'!N64/100</f>
        <v>151.70162932263577</v>
      </c>
      <c r="N64" s="52">
        <f>+'total numbers'!N64*'% rural'!O64/100</f>
        <v>151.64696974432246</v>
      </c>
      <c r="O64" s="52">
        <f>+'total numbers'!O64*'% rural'!P64/100</f>
        <v>151.53654267691468</v>
      </c>
      <c r="P64" s="52">
        <f>+'total numbers'!P64*'% rural'!Q64/100</f>
        <v>152.12784740197046</v>
      </c>
      <c r="Q64" s="52">
        <f>+'total numbers'!Q64*'% rural'!R64/100</f>
        <v>152.6528801268808</v>
      </c>
      <c r="R64" s="52">
        <f>+'total numbers'!R64*'% rural'!S64/100</f>
        <v>153.10364341295889</v>
      </c>
      <c r="S64" s="52">
        <f>+'total numbers'!S64*'% rural'!T64/100</f>
        <v>153.47129551386072</v>
      </c>
      <c r="T64" s="52">
        <f>+'total numbers'!T64*'% rural'!U64/100</f>
        <v>153.74606211861877</v>
      </c>
      <c r="U64" s="52">
        <f>+'total numbers'!U64*'% rural'!V64/100</f>
        <v>155.74948576770808</v>
      </c>
      <c r="V64" s="52">
        <f>+'total numbers'!V64*'% rural'!W64/100</f>
        <v>157.66041914952797</v>
      </c>
      <c r="W64" s="52">
        <f>+'total numbers'!W64*'% rural'!X64/100</f>
        <v>159.46129098343746</v>
      </c>
      <c r="X64" s="52">
        <f>+'total numbers'!X64*'% rural'!Y64/100</f>
        <v>161.13232714378336</v>
      </c>
      <c r="Y64" s="52">
        <f>+'total numbers'!Y64*'% rural'!Z64/100</f>
        <v>162.65128883901929</v>
      </c>
      <c r="Z64" s="52">
        <f>+'total numbers'!Z64*'% rural'!AA64/100</f>
        <v>170.05225299252072</v>
      </c>
      <c r="AA64" s="52">
        <f>+'total numbers'!AA64*'% rural'!AB64/100</f>
        <v>177.02196960302459</v>
      </c>
      <c r="AB64" s="52">
        <f>+'total numbers'!AB64*'% rural'!AC64/100</f>
        <v>183.50762086956524</v>
      </c>
      <c r="AC64" s="52">
        <f>+'total numbers'!AC64-'urban numbers'!AC64</f>
        <v>189.45024000000001</v>
      </c>
      <c r="AD64" s="52">
        <f>+'total numbers'!AD64-'urban numbers'!AD64</f>
        <v>192.384342874</v>
      </c>
      <c r="AE64" s="52">
        <f>+'total numbers'!AE64-'urban numbers'!AE64</f>
        <v>193.10256132900003</v>
      </c>
      <c r="AF64" s="52">
        <f>+'total numbers'!AF64-'urban numbers'!AF64</f>
        <v>192.48981498240002</v>
      </c>
      <c r="AG64" s="52">
        <f>+'total numbers'!AG64-'urban numbers'!AG64</f>
        <v>191.24993595989997</v>
      </c>
      <c r="AH64" s="52">
        <f>+'total numbers'!AH64-'urban numbers'!AH64</f>
        <v>189.90633445</v>
      </c>
      <c r="AI64" s="52">
        <f>+'total numbers'!AI64-'urban numbers'!AI64</f>
        <v>188.80357629600002</v>
      </c>
      <c r="AJ64" s="52">
        <f>+'total numbers'!AJ64-'urban numbers'!AJ64</f>
        <v>188.125582635</v>
      </c>
      <c r="AK64" s="52">
        <f>+'total numbers'!AK64-'urban numbers'!AK64</f>
        <v>187.92738256179999</v>
      </c>
      <c r="AL64" s="52">
        <f>+'total numbers'!AL64-'urban numbers'!AL64</f>
        <v>188.17588218239999</v>
      </c>
      <c r="AM64" s="52">
        <f>+'total numbers'!AM64-'urban numbers'!AM64</f>
        <v>188.81582909999997</v>
      </c>
      <c r="AN64" s="52">
        <f>+'total numbers'!AN64-'urban numbers'!AN64</f>
        <v>189.83578381199999</v>
      </c>
      <c r="AO64" s="52">
        <f>+'total numbers'!AO64-'urban numbers'!AO64</f>
        <v>191.30110580599998</v>
      </c>
      <c r="AP64" s="52">
        <f>+'total numbers'!AP64-'urban numbers'!AP64</f>
        <v>193.37372493000001</v>
      </c>
      <c r="AQ64" s="52">
        <f>+'total numbers'!AQ64-'urban numbers'!AQ64</f>
        <v>196.23438840249997</v>
      </c>
      <c r="AR64" s="52">
        <f>+'total numbers'!AR64-'urban numbers'!AR64</f>
        <v>199.88615430000004</v>
      </c>
      <c r="AS64" s="52">
        <f>+'total numbers'!AS64-'urban numbers'!AS64</f>
        <v>204.68539950859997</v>
      </c>
      <c r="AT64" s="52">
        <f>+'total numbers'!AT64-'urban numbers'!AT64</f>
        <v>210.29793677750001</v>
      </c>
      <c r="AU64" s="52">
        <f>+'total numbers'!AU64-'urban numbers'!AU64</f>
        <v>215.21808094159999</v>
      </c>
      <c r="AV64" s="52">
        <f>+'total numbers'!AV64-'urban numbers'!AV64</f>
        <v>217.43817756979999</v>
      </c>
      <c r="AW64" s="52">
        <f>+'total numbers'!AW64-'urban numbers'!AW64</f>
        <v>215.65857131999999</v>
      </c>
      <c r="AX64" s="52">
        <f>+'total numbers'!AX64-'urban numbers'!AX64</f>
        <v>209.33846449140003</v>
      </c>
      <c r="AY64" s="52">
        <f>+'total numbers'!AY64-'urban numbers'!AY64</f>
        <v>199.27564634919997</v>
      </c>
      <c r="AZ64" s="52">
        <f>+'total numbers'!AZ64-'urban numbers'!AZ64</f>
        <v>187.18020048779999</v>
      </c>
      <c r="BA64" s="52">
        <f>+'total numbers'!BA64-'urban numbers'!BA64</f>
        <v>175.474194474</v>
      </c>
      <c r="BB64" s="52">
        <f>+'total numbers'!BB64-'urban numbers'!BB64</f>
        <v>165.99475133999999</v>
      </c>
      <c r="BC64" s="52">
        <f>+'total numbers'!BC64-'urban numbers'!BC64</f>
        <v>159.00785473320002</v>
      </c>
      <c r="BD64" s="52">
        <f>+'total numbers'!BD64-'urban numbers'!BD64</f>
        <v>154.25099253900001</v>
      </c>
      <c r="BE64" s="52">
        <f>+'total numbers'!BE64-'urban numbers'!BE64</f>
        <v>152.35893443099999</v>
      </c>
      <c r="BF64" s="52">
        <f>+'total numbers'!BF64-'urban numbers'!BF64</f>
        <v>153.94773752959998</v>
      </c>
      <c r="BG64" s="52">
        <f>+'total numbers'!BG64-'urban numbers'!BG64</f>
        <v>159.27431455000001</v>
      </c>
      <c r="BH64" s="52">
        <f>+'total numbers'!BH64-'urban numbers'!BH64</f>
        <v>168.85968134399999</v>
      </c>
      <c r="BI64" s="52">
        <f>+'total numbers'!BI64-'urban numbers'!BI64</f>
        <v>182.17564565719999</v>
      </c>
      <c r="BJ64" s="52">
        <f>+'total numbers'!BJ64-'urban numbers'!BJ64</f>
        <v>197.10093767779995</v>
      </c>
      <c r="BK64" s="52">
        <f>+'total numbers'!BK64-'urban numbers'!BK64</f>
        <v>210.76695093180001</v>
      </c>
      <c r="BL64" s="52">
        <f>+'total numbers'!BL64-'urban numbers'!BL64</f>
        <v>221.13937085000003</v>
      </c>
      <c r="BM64" s="52">
        <f>+'total numbers'!BM64-'urban numbers'!BM64</f>
        <v>227.43877912799999</v>
      </c>
      <c r="BN64" s="52">
        <f>+'total numbers'!BN64-'urban numbers'!BN64</f>
        <v>230.28637209620001</v>
      </c>
      <c r="BO64" s="52">
        <f>+'total numbers'!BO64-'urban numbers'!BO64</f>
        <v>230.7987781981</v>
      </c>
      <c r="BP64" s="52">
        <f>+'total numbers'!BP64-'urban numbers'!BP64</f>
        <v>230.67091162239996</v>
      </c>
      <c r="BQ64" s="52">
        <f>+'total numbers'!BQ64-'urban numbers'!BQ64</f>
        <v>231.10063911000003</v>
      </c>
      <c r="BR64" s="52">
        <f>+'total numbers'!BR64-'urban numbers'!BR64</f>
        <v>232.28941298399999</v>
      </c>
      <c r="BS64" s="52">
        <f>+'total numbers'!BS64-'urban numbers'!BS64</f>
        <v>233.85117706420002</v>
      </c>
      <c r="BT64" s="52">
        <f>+'total numbers'!BT64-'urban numbers'!BT64</f>
        <v>235.66491583559997</v>
      </c>
      <c r="BU64" s="52">
        <f>+'total numbers'!BU64-'urban numbers'!BU64</f>
        <v>237.4736013216</v>
      </c>
      <c r="BV64" s="52">
        <f>+'total numbers'!BV64-'urban numbers'!BV64</f>
        <v>239.10366480000002</v>
      </c>
      <c r="BW64" s="52">
        <f>+'total numbers'!BW64-'urban numbers'!BW64</f>
        <v>240.59788727720002</v>
      </c>
      <c r="BX64" s="52">
        <f>+'total numbers'!BX64-'urban numbers'!BX64</f>
        <v>242.07429247799996</v>
      </c>
      <c r="BY64" s="52">
        <f>+'total numbers'!BY64-'urban numbers'!BY64</f>
        <v>243.51743774799999</v>
      </c>
      <c r="BZ64" s="52">
        <f>+'total numbers'!BZ64-'urban numbers'!BZ64</f>
        <v>244.90184832540001</v>
      </c>
      <c r="CA64" s="52">
        <f>+'total numbers'!CA64-'urban numbers'!CA64</f>
        <v>246.20888775999998</v>
      </c>
      <c r="CB64" s="52">
        <f>+'total numbers'!CB64-'urban numbers'!CB64</f>
        <v>247.43952031200001</v>
      </c>
      <c r="CC64" s="52">
        <f>+'total numbers'!CC64-'urban numbers'!CC64</f>
        <v>248.60644009519999</v>
      </c>
      <c r="CD64" s="52">
        <f>+'total numbers'!CD64-'urban numbers'!CD64</f>
        <v>249.72237918919998</v>
      </c>
      <c r="CE64" s="52">
        <f>+'total numbers'!CE64-'urban numbers'!CE64</f>
        <v>250.80629913079997</v>
      </c>
      <c r="CF64" s="52">
        <f>+'total numbers'!CF64-'urban numbers'!CF64</f>
        <v>251.87027418</v>
      </c>
      <c r="CG64" s="52">
        <f>+'total numbers'!CG64-'urban numbers'!CG64</f>
        <v>252.91785918350001</v>
      </c>
      <c r="CH64" s="52">
        <f>+'total numbers'!CH64-'urban numbers'!CH64</f>
        <v>253.9498085418</v>
      </c>
      <c r="CI64" s="52">
        <f>+'total numbers'!CI64-'urban numbers'!CI64</f>
        <v>254.97396169439997</v>
      </c>
      <c r="CJ64" s="52">
        <f>+'total numbers'!CJ64-'urban numbers'!CJ64</f>
        <v>255.99811050520003</v>
      </c>
      <c r="CK64" s="52">
        <f>+'total numbers'!CK64-'urban numbers'!CK64</f>
        <v>257.02635420000001</v>
      </c>
      <c r="CL64" s="52">
        <f>+'total numbers'!CL64-'urban numbers'!CL64</f>
        <v>258.06117406250002</v>
      </c>
      <c r="CM64" s="52">
        <f>+'total numbers'!CM64-'urban numbers'!CM64</f>
        <v>259.09916358899994</v>
      </c>
      <c r="CN64" s="52">
        <f>+'total numbers'!CN64-'urban numbers'!CN64</f>
        <v>260.13844219999999</v>
      </c>
      <c r="CO64" s="52">
        <f>+'total numbers'!CO64-'urban numbers'!CO64</f>
        <v>261.17717593169994</v>
      </c>
      <c r="CP64" s="52">
        <f>+'total numbers'!CP64-'urban numbers'!CP64</f>
        <v>262.21373135999994</v>
      </c>
      <c r="CQ64" s="52">
        <f>+'total numbers'!CQ64-'urban numbers'!CQ64</f>
        <v>263.2572968838</v>
      </c>
      <c r="CR64" s="52">
        <f>+'total numbers'!CR64-'urban numbers'!CR64</f>
        <v>264.30471494419999</v>
      </c>
      <c r="CS64" s="52">
        <f>+'total numbers'!CS64-'urban numbers'!CS64</f>
        <v>265.33044130320002</v>
      </c>
      <c r="CT64" s="52">
        <f>+'total numbers'!CT64-'urban numbers'!CT64</f>
        <v>266.29211122500004</v>
      </c>
      <c r="CU64" s="52">
        <f>+'total numbers'!CU64-'urban numbers'!CU64</f>
        <v>267.15579150000002</v>
      </c>
      <c r="CV64" s="52">
        <f>+'total numbers'!CV64-'urban numbers'!CV64</f>
        <v>267.8994762945</v>
      </c>
      <c r="CW64" s="52">
        <f>+'total numbers'!CW64-'urban numbers'!CW64</f>
        <v>268.52030394349998</v>
      </c>
      <c r="CX64" s="52">
        <f>+'total numbers'!CX64-'urban numbers'!CX64</f>
        <v>269.03822018449995</v>
      </c>
      <c r="CY64" s="52">
        <f>+'total numbers'!CY64-'urban numbers'!CY64</f>
        <v>269.4780225348</v>
      </c>
      <c r="CZ64" s="52">
        <f>+'total numbers'!CZ64-'urban numbers'!CZ64</f>
        <v>269.85778496</v>
      </c>
      <c r="DA64" s="52">
        <f>+'total numbers'!DA64-'urban numbers'!DA64</f>
        <v>270.18542841160001</v>
      </c>
      <c r="DB64" s="52">
        <f>+'total numbers'!DB64-'urban numbers'!DB64</f>
        <v>270.45301346639997</v>
      </c>
      <c r="DC64" s="52">
        <f>+'total numbers'!DC64-'urban numbers'!DC64</f>
        <v>270.63593154780006</v>
      </c>
      <c r="DD64" s="52">
        <f>+'total numbers'!DD64-'urban numbers'!DD64</f>
        <v>270.69395972079997</v>
      </c>
      <c r="DE64" s="52">
        <f>+'total numbers'!DE64-'urban numbers'!DE64</f>
        <v>270.57117542000003</v>
      </c>
    </row>
    <row r="65" spans="1:109">
      <c r="A65" s="114">
        <v>9</v>
      </c>
      <c r="B65" s="3">
        <v>231</v>
      </c>
      <c r="C65" s="1" t="s">
        <v>608</v>
      </c>
      <c r="D65" s="52">
        <f>+'total numbers'!D65*'% rural'!E65/100</f>
        <v>2239.6499999999996</v>
      </c>
      <c r="E65" s="52">
        <f>+'total numbers'!E65*'% rural'!F65/100</f>
        <v>2287.1348021720419</v>
      </c>
      <c r="F65" s="52">
        <f>+'total numbers'!F65*'% rural'!G65/100</f>
        <v>2334.771601449127</v>
      </c>
      <c r="G65" s="52">
        <f>+'total numbers'!D65*'% rural'!H65/100</f>
        <v>2236.0121024900036</v>
      </c>
      <c r="H65" s="52">
        <f>+'total numbers'!H65*'% rural'!I65/100</f>
        <v>2429.5440109535261</v>
      </c>
      <c r="I65" s="52">
        <f>+'total numbers'!I65*'% rural'!J65/100</f>
        <v>2476.6419411766169</v>
      </c>
      <c r="J65" s="52">
        <f>+'total numbers'!J65*'% rural'!K65/100</f>
        <v>2523.5191233156388</v>
      </c>
      <c r="K65" s="52">
        <f>+'total numbers'!K65*'% rural'!L65/100</f>
        <v>2570.1512159648009</v>
      </c>
      <c r="L65" s="52">
        <f>+'total numbers'!L65*'% rural'!M65/100</f>
        <v>2616.5112435102601</v>
      </c>
      <c r="M65" s="52">
        <f>+'total numbers'!M65*'% rural'!N65/100</f>
        <v>2662.5693151599344</v>
      </c>
      <c r="N65" s="52">
        <f>+'total numbers'!N65*'% rural'!O65/100</f>
        <v>2708.2923143482303</v>
      </c>
      <c r="O65" s="52">
        <f>+'total numbers'!O65*'% rural'!P65/100</f>
        <v>2753.6435554212808</v>
      </c>
      <c r="P65" s="52">
        <f>+'total numbers'!P65*'% rural'!Q65/100</f>
        <v>2798.5824041876272</v>
      </c>
      <c r="Q65" s="52">
        <f>+'total numbers'!Q65*'% rural'!R65/100</f>
        <v>3975.8842546245201</v>
      </c>
      <c r="R65" s="52">
        <f>+'total numbers'!R65*'% rural'!S65/100</f>
        <v>5149.2949966817378</v>
      </c>
      <c r="S65" s="52">
        <f>+'total numbers'!S65*'% rural'!T65/100</f>
        <v>6318.2760420855484</v>
      </c>
      <c r="T65" s="52">
        <f>+'total numbers'!T65*'% rural'!U65/100</f>
        <v>7482.2215078196423</v>
      </c>
      <c r="U65" s="52">
        <f>+'total numbers'!U65*'% rural'!V65/100</f>
        <v>8640.4502832333419</v>
      </c>
      <c r="V65" s="52">
        <f>+'total numbers'!V65*'% rural'!W65/100</f>
        <v>9792.1971965059511</v>
      </c>
      <c r="W65" s="52">
        <f>+'total numbers'!W65*'% rural'!X65/100</f>
        <v>10936.60318086971</v>
      </c>
      <c r="X65" s="52">
        <f>+'total numbers'!X65*'% rural'!Y65/100</f>
        <v>12072.704330191942</v>
      </c>
      <c r="Y65" s="52">
        <f>+'total numbers'!Y65*'% rural'!Z65/100</f>
        <v>13199.419721561029</v>
      </c>
      <c r="Z65" s="52">
        <f>+'total numbers'!Z65*'% rural'!AA65/100</f>
        <v>14315.537869288935</v>
      </c>
      <c r="AA65" s="52">
        <f>+'total numbers'!AA65*'% rural'!AB65/100</f>
        <v>15419.701660100336</v>
      </c>
      <c r="AB65" s="52">
        <f>+'total numbers'!AB65*'% rural'!AC65/100</f>
        <v>16510.391603076921</v>
      </c>
      <c r="AC65" s="52">
        <f>+'total numbers'!AC65-'urban numbers'!AC65</f>
        <v>17585.907209999998</v>
      </c>
      <c r="AD65" s="52">
        <f>+'total numbers'!AD65-'urban numbers'!AD65</f>
        <v>17925.594109078502</v>
      </c>
      <c r="AE65" s="52">
        <f>+'total numbers'!AE65-'urban numbers'!AE65</f>
        <v>18271.308287591677</v>
      </c>
      <c r="AF65" s="52">
        <f>+'total numbers'!AF65-'urban numbers'!AF65</f>
        <v>18624.413803489821</v>
      </c>
      <c r="AG65" s="52">
        <f>+'total numbers'!AG65-'urban numbers'!AG65</f>
        <v>18986.546042598638</v>
      </c>
      <c r="AH65" s="52">
        <f>+'total numbers'!AH65-'urban numbers'!AH65</f>
        <v>19359.59022536</v>
      </c>
      <c r="AI65" s="52">
        <f>+'total numbers'!AI65-'urban numbers'!AI65</f>
        <v>19745.673134174638</v>
      </c>
      <c r="AJ65" s="52">
        <f>+'total numbers'!AJ65-'urban numbers'!AJ65</f>
        <v>20147.115710210721</v>
      </c>
      <c r="AK65" s="52">
        <f>+'total numbers'!AK65-'urban numbers'!AK65</f>
        <v>20566.325569762201</v>
      </c>
      <c r="AL65" s="52">
        <f>+'total numbers'!AL65-'urban numbers'!AL65</f>
        <v>21005.648116149059</v>
      </c>
      <c r="AM65" s="52">
        <f>+'total numbers'!AM65-'urban numbers'!AM65</f>
        <v>21467.003827739998</v>
      </c>
      <c r="AN65" s="52">
        <f>+'total numbers'!AN65-'urban numbers'!AN65</f>
        <v>21951.526459094461</v>
      </c>
      <c r="AO65" s="52">
        <f>+'total numbers'!AO65-'urban numbers'!AO65</f>
        <v>22459.306571571818</v>
      </c>
      <c r="AP65" s="52">
        <f>+'total numbers'!AP65-'urban numbers'!AP65</f>
        <v>22989.354423576198</v>
      </c>
      <c r="AQ65" s="52">
        <f>+'total numbers'!AQ65-'urban numbers'!AQ65</f>
        <v>23540.071673906972</v>
      </c>
      <c r="AR65" s="52">
        <f>+'total numbers'!AR65-'urban numbers'!AR65</f>
        <v>24110.36594987</v>
      </c>
      <c r="AS65" s="52">
        <f>+'total numbers'!AS65-'urban numbers'!AS65</f>
        <v>24695.52188947684</v>
      </c>
      <c r="AT65" s="52">
        <f>+'total numbers'!AT65-'urban numbers'!AT65</f>
        <v>25294.93413558618</v>
      </c>
      <c r="AU65" s="52">
        <f>+'total numbers'!AU65-'urban numbers'!AU65</f>
        <v>25915.940347972501</v>
      </c>
      <c r="AV65" s="52">
        <f>+'total numbers'!AV65-'urban numbers'!AV65</f>
        <v>26568.6998738865</v>
      </c>
      <c r="AW65" s="52">
        <f>+'total numbers'!AW65-'urban numbers'!AW65</f>
        <v>27257.502152700003</v>
      </c>
      <c r="AX65" s="52">
        <f>+'total numbers'!AX65-'urban numbers'!AX65</f>
        <v>27996.481882395448</v>
      </c>
      <c r="AY65" s="52">
        <f>+'total numbers'!AY65-'urban numbers'!AY65</f>
        <v>28776.820789488851</v>
      </c>
      <c r="AZ65" s="52">
        <f>+'total numbers'!AZ65-'urban numbers'!AZ65</f>
        <v>29553.272425023839</v>
      </c>
      <c r="BA65" s="52">
        <f>+'total numbers'!BA65-'urban numbers'!BA65</f>
        <v>30264.741437179262</v>
      </c>
      <c r="BB65" s="52">
        <f>+'total numbers'!BB65-'urban numbers'!BB65</f>
        <v>30873.383579999998</v>
      </c>
      <c r="BC65" s="52">
        <f>+'total numbers'!BC65-'urban numbers'!BC65</f>
        <v>31356.825594819522</v>
      </c>
      <c r="BD65" s="52">
        <f>+'total numbers'!BD65-'urban numbers'!BD65</f>
        <v>31744.055019499236</v>
      </c>
      <c r="BE65" s="52">
        <f>+'total numbers'!BE65-'urban numbers'!BE65</f>
        <v>32111.303841792003</v>
      </c>
      <c r="BF65" s="52">
        <f>+'total numbers'!BF65-'urban numbers'!BF65</f>
        <v>32564.090745413298</v>
      </c>
      <c r="BG65" s="52">
        <f>+'total numbers'!BG65-'urban numbers'!BG65</f>
        <v>33177.164721060006</v>
      </c>
      <c r="BH65" s="52">
        <f>+'total numbers'!BH65-'urban numbers'!BH65</f>
        <v>33977.320545851901</v>
      </c>
      <c r="BI65" s="52">
        <f>+'total numbers'!BI65-'urban numbers'!BI65</f>
        <v>34940.556815925593</v>
      </c>
      <c r="BJ65" s="52">
        <f>+'total numbers'!BJ65-'urban numbers'!BJ65</f>
        <v>36028.281917087195</v>
      </c>
      <c r="BK65" s="52">
        <f>+'total numbers'!BK65-'urban numbers'!BK65</f>
        <v>37179.832796821596</v>
      </c>
      <c r="BL65" s="52">
        <f>+'total numbers'!BL65-'urban numbers'!BL65</f>
        <v>38350.657017179998</v>
      </c>
      <c r="BM65" s="52">
        <f>+'total numbers'!BM65-'urban numbers'!BM65</f>
        <v>39528.194379251203</v>
      </c>
      <c r="BN65" s="52">
        <f>+'total numbers'!BN65-'urban numbers'!BN65</f>
        <v>40724.883029612</v>
      </c>
      <c r="BO65" s="52">
        <f>+'total numbers'!BO65-'urban numbers'!BO65</f>
        <v>41950.126383068797</v>
      </c>
      <c r="BP65" s="52">
        <f>+'total numbers'!BP65-'urban numbers'!BP65</f>
        <v>43220.928878826198</v>
      </c>
      <c r="BQ65" s="52">
        <f>+'total numbers'!BQ65-'urban numbers'!BQ65</f>
        <v>44546.905031099996</v>
      </c>
      <c r="BR65" s="52">
        <f>+'total numbers'!BR65-'urban numbers'!BR65</f>
        <v>45929.277288434001</v>
      </c>
      <c r="BS65" s="52">
        <f>+'total numbers'!BS65-'urban numbers'!BS65</f>
        <v>47354.400929360505</v>
      </c>
      <c r="BT65" s="52">
        <f>+'total numbers'!BT65-'urban numbers'!BT65</f>
        <v>48799.875698260395</v>
      </c>
      <c r="BU65" s="52">
        <f>+'total numbers'!BU65-'urban numbers'!BU65</f>
        <v>50236.920889732806</v>
      </c>
      <c r="BV65" s="52">
        <f>+'total numbers'!BV65-'urban numbers'!BV65</f>
        <v>51645.567816439994</v>
      </c>
      <c r="BW65" s="52">
        <f>+'total numbers'!BW65-'urban numbers'!BW65</f>
        <v>53018.610904625006</v>
      </c>
      <c r="BX65" s="52">
        <f>+'total numbers'!BX65-'urban numbers'!BX65</f>
        <v>54361.728568890503</v>
      </c>
      <c r="BY65" s="52">
        <f>+'total numbers'!BY65-'urban numbers'!BY65</f>
        <v>55683.919289439902</v>
      </c>
      <c r="BZ65" s="52">
        <f>+'total numbers'!BZ65-'urban numbers'!BZ65</f>
        <v>56999.091465575999</v>
      </c>
      <c r="CA65" s="52">
        <f>+'total numbers'!CA65-'urban numbers'!CA65</f>
        <v>58316.93627772</v>
      </c>
      <c r="CB65" s="52">
        <f>+'total numbers'!CB65-'urban numbers'!CB65</f>
        <v>59637.218537250606</v>
      </c>
      <c r="CC65" s="52">
        <f>+'total numbers'!CC65-'urban numbers'!CC65</f>
        <v>60956.089992476394</v>
      </c>
      <c r="CD65" s="52">
        <f>+'total numbers'!CD65-'urban numbers'!CD65</f>
        <v>62275.048596942113</v>
      </c>
      <c r="CE65" s="52">
        <f>+'total numbers'!CE65-'urban numbers'!CE65</f>
        <v>63595.821028329003</v>
      </c>
      <c r="CF65" s="52">
        <f>+'total numbers'!CF65-'urban numbers'!CF65</f>
        <v>64919.449170839987</v>
      </c>
      <c r="CG65" s="52">
        <f>+'total numbers'!CG65-'urban numbers'!CG65</f>
        <v>66245.943349458597</v>
      </c>
      <c r="CH65" s="52">
        <f>+'total numbers'!CH65-'urban numbers'!CH65</f>
        <v>67573.912728687705</v>
      </c>
      <c r="CI65" s="52">
        <f>+'total numbers'!CI65-'urban numbers'!CI65</f>
        <v>68901.143614538392</v>
      </c>
      <c r="CJ65" s="52">
        <f>+'total numbers'!CJ65-'urban numbers'!CJ65</f>
        <v>70224.617142735602</v>
      </c>
      <c r="CK65" s="52">
        <f>+'total numbers'!CK65-'urban numbers'!CK65</f>
        <v>71541.360556469997</v>
      </c>
      <c r="CL65" s="52">
        <f>+'total numbers'!CL65-'urban numbers'!CL65</f>
        <v>72849.281518764386</v>
      </c>
      <c r="CM65" s="52">
        <f>+'total numbers'!CM65-'urban numbers'!CM65</f>
        <v>74146.124072320003</v>
      </c>
      <c r="CN65" s="52">
        <f>+'total numbers'!CN65-'urban numbers'!CN65</f>
        <v>75428.31045843719</v>
      </c>
      <c r="CO65" s="52">
        <f>+'total numbers'!CO65-'urban numbers'!CO65</f>
        <v>76691.851660900895</v>
      </c>
      <c r="CP65" s="52">
        <f>+'total numbers'!CP65-'urban numbers'!CP65</f>
        <v>77932.883249999999</v>
      </c>
      <c r="CQ65" s="52">
        <f>+'total numbers'!CQ65-'urban numbers'!CQ65</f>
        <v>79149.191475510001</v>
      </c>
      <c r="CR65" s="52">
        <f>+'total numbers'!CR65-'urban numbers'!CR65</f>
        <v>80337.990458489003</v>
      </c>
      <c r="CS65" s="52">
        <f>+'total numbers'!CS65-'urban numbers'!CS65</f>
        <v>81494.128949991995</v>
      </c>
      <c r="CT65" s="52">
        <f>+'total numbers'!CT65-'urban numbers'!CT65</f>
        <v>82611.546555948808</v>
      </c>
      <c r="CU65" s="52">
        <f>+'total numbers'!CU65-'urban numbers'!CU65</f>
        <v>83685.385389000003</v>
      </c>
      <c r="CV65" s="52">
        <f>+'total numbers'!CV65-'urban numbers'!CV65</f>
        <v>84713.079406103498</v>
      </c>
      <c r="CW65" s="52">
        <f>+'total numbers'!CW65-'urban numbers'!CW65</f>
        <v>85693.859694837098</v>
      </c>
      <c r="CX65" s="52">
        <f>+'total numbers'!CX65-'urban numbers'!CX65</f>
        <v>86628.044999159407</v>
      </c>
      <c r="CY65" s="52">
        <f>+'total numbers'!CY65-'urban numbers'!CY65</f>
        <v>87516.734120030713</v>
      </c>
      <c r="CZ65" s="52">
        <f>+'total numbers'!CZ65-'urban numbers'!CZ65</f>
        <v>88361.637368289987</v>
      </c>
      <c r="DA65" s="52">
        <f>+'total numbers'!DA65-'urban numbers'!DA65</f>
        <v>89164.901935717993</v>
      </c>
      <c r="DB65" s="52">
        <f>+'total numbers'!DB65-'urban numbers'!DB65</f>
        <v>89928.947118386903</v>
      </c>
      <c r="DC65" s="52">
        <f>+'total numbers'!DC65-'urban numbers'!DC65</f>
        <v>90656.089885883499</v>
      </c>
      <c r="DD65" s="52">
        <f>+'total numbers'!DD65-'urban numbers'!DD65</f>
        <v>91348.601015018503</v>
      </c>
      <c r="DE65" s="52">
        <f>+'total numbers'!DE65-'urban numbers'!DE65</f>
        <v>92008.575004319995</v>
      </c>
    </row>
    <row r="66" spans="1:109">
      <c r="A66" s="114">
        <v>9</v>
      </c>
      <c r="B66" s="3">
        <v>232</v>
      </c>
      <c r="C66" s="1" t="s">
        <v>607</v>
      </c>
      <c r="D66" s="52">
        <f>+'total numbers'!D66*'% rural'!E66/100</f>
        <v>267.42691986117529</v>
      </c>
      <c r="E66" s="52">
        <f>+'total numbers'!E66*'% rural'!F66/100</f>
        <v>267.48994034209505</v>
      </c>
      <c r="F66" s="52">
        <f>+'total numbers'!F66*'% rural'!G66/100</f>
        <v>267.58414000613982</v>
      </c>
      <c r="G66" s="52">
        <f>+'total numbers'!D66*'% rural'!H66/100</f>
        <v>266.859531924355</v>
      </c>
      <c r="H66" s="52">
        <f>+'total numbers'!H66*'% rural'!I66/100</f>
        <v>267.72103605698351</v>
      </c>
      <c r="I66" s="52">
        <f>+'total numbers'!I66*'% rural'!J66/100</f>
        <v>267.76032101850313</v>
      </c>
      <c r="J66" s="52">
        <f>+'total numbers'!J66*'% rural'!K66/100</f>
        <v>267.77761322878251</v>
      </c>
      <c r="K66" s="52">
        <f>+'total numbers'!K66*'% rural'!L66/100</f>
        <v>267.77076822562555</v>
      </c>
      <c r="L66" s="52">
        <f>+'total numbers'!L66*'% rural'!M66/100</f>
        <v>267.73743493546448</v>
      </c>
      <c r="M66" s="52">
        <f>+'total numbers'!M66*'% rural'!N66/100</f>
        <v>267.67503576954567</v>
      </c>
      <c r="N66" s="52">
        <f>+'total numbers'!N66*'% rural'!O66/100</f>
        <v>267.58074480269227</v>
      </c>
      <c r="O66" s="52">
        <f>+'total numbers'!O66*'% rural'!P66/100</f>
        <v>267.45146384993086</v>
      </c>
      <c r="P66" s="52">
        <f>+'total numbers'!P66*'% rural'!Q66/100</f>
        <v>269.26034868124486</v>
      </c>
      <c r="Q66" s="52">
        <f>+'total numbers'!Q66*'% rural'!R66/100</f>
        <v>271.03862538730687</v>
      </c>
      <c r="R66" s="52">
        <f>+'total numbers'!R66*'% rural'!S66/100</f>
        <v>272.78125240053782</v>
      </c>
      <c r="S66" s="52">
        <f>+'total numbers'!S66*'% rural'!T66/100</f>
        <v>274.48264610055747</v>
      </c>
      <c r="T66" s="52">
        <f>+'total numbers'!T66*'% rural'!U66/100</f>
        <v>276.1366240709533</v>
      </c>
      <c r="U66" s="52">
        <f>+'total numbers'!U66*'% rural'!V66/100</f>
        <v>288.98945285457671</v>
      </c>
      <c r="V66" s="52">
        <f>+'total numbers'!V66*'% rural'!W66/100</f>
        <v>302.36353876135587</v>
      </c>
      <c r="W66" s="52">
        <f>+'total numbers'!W66*'% rural'!X66/100</f>
        <v>316.26786695836904</v>
      </c>
      <c r="X66" s="52">
        <f>+'total numbers'!X66*'% rural'!Y66/100</f>
        <v>330.70937486228462</v>
      </c>
      <c r="Y66" s="52">
        <f>+'total numbers'!Y66*'% rural'!Z66/100</f>
        <v>345.69247972496356</v>
      </c>
      <c r="Z66" s="52">
        <f>+'total numbers'!Z66*'% rural'!AA66/100</f>
        <v>459.01321493566104</v>
      </c>
      <c r="AA66" s="52">
        <f>+'total numbers'!AA66*'% rural'!AB66/100</f>
        <v>609.22828014413983</v>
      </c>
      <c r="AB66" s="52">
        <f>+'total numbers'!AB66*'% rural'!AC66/100</f>
        <v>808.2310519565217</v>
      </c>
      <c r="AC66" s="52">
        <f>+'total numbers'!AC66-'urban numbers'!AC66</f>
        <v>1071.6930600000001</v>
      </c>
      <c r="AD66" s="52">
        <f>+'total numbers'!AD66-'urban numbers'!AD66</f>
        <v>1089.4747632940798</v>
      </c>
      <c r="AE66" s="52">
        <f>+'total numbers'!AE66-'urban numbers'!AE66</f>
        <v>1108.2385701189398</v>
      </c>
      <c r="AF66" s="52">
        <f>+'total numbers'!AF66-'urban numbers'!AF66</f>
        <v>1128.0668849819001</v>
      </c>
      <c r="AG66" s="52">
        <f>+'total numbers'!AG66-'urban numbers'!AG66</f>
        <v>1149.00860409192</v>
      </c>
      <c r="AH66" s="52">
        <f>+'total numbers'!AH66-'urban numbers'!AH66</f>
        <v>1171.0770563399999</v>
      </c>
      <c r="AI66" s="52">
        <f>+'total numbers'!AI66-'urban numbers'!AI66</f>
        <v>1194.24299366575</v>
      </c>
      <c r="AJ66" s="52">
        <f>+'total numbers'!AJ66-'urban numbers'!AJ66</f>
        <v>1218.4360544815602</v>
      </c>
      <c r="AK66" s="52">
        <f>+'total numbers'!AK66-'urban numbers'!AK66</f>
        <v>1243.5479828688001</v>
      </c>
      <c r="AL66" s="52">
        <f>+'total numbers'!AL66-'urban numbers'!AL66</f>
        <v>1269.44365662464</v>
      </c>
      <c r="AM66" s="52">
        <f>+'total numbers'!AM66-'urban numbers'!AM66</f>
        <v>1296.0016740000001</v>
      </c>
      <c r="AN66" s="52">
        <f>+'total numbers'!AN66-'urban numbers'!AN66</f>
        <v>1323.1608375441301</v>
      </c>
      <c r="AO66" s="52">
        <f>+'total numbers'!AO66-'urban numbers'!AO66</f>
        <v>1350.9636889879901</v>
      </c>
      <c r="AP66" s="52">
        <f>+'total numbers'!AP66-'urban numbers'!AP66</f>
        <v>1379.5883492755197</v>
      </c>
      <c r="AQ66" s="52">
        <f>+'total numbers'!AQ66-'urban numbers'!AQ66</f>
        <v>1409.3014399467997</v>
      </c>
      <c r="AR66" s="52">
        <f>+'total numbers'!AR66-'urban numbers'!AR66</f>
        <v>1440.3186557199999</v>
      </c>
      <c r="AS66" s="52">
        <f>+'total numbers'!AS66-'urban numbers'!AS66</f>
        <v>1472.7168371552002</v>
      </c>
      <c r="AT66" s="52">
        <f>+'total numbers'!AT66-'urban numbers'!AT66</f>
        <v>1506.4750034777001</v>
      </c>
      <c r="AU66" s="52">
        <f>+'total numbers'!AU66-'urban numbers'!AU66</f>
        <v>1541.5940499232001</v>
      </c>
      <c r="AV66" s="52">
        <f>+'total numbers'!AV66-'urban numbers'!AV66</f>
        <v>1578.0368246861999</v>
      </c>
      <c r="AW66" s="52">
        <f>+'total numbers'!AW66-'urban numbers'!AW66</f>
        <v>1615.7692500000001</v>
      </c>
      <c r="AX66" s="52">
        <f>+'total numbers'!AX66-'urban numbers'!AX66</f>
        <v>1654.758440225</v>
      </c>
      <c r="AY66" s="52">
        <f>+'total numbers'!AY66-'urban numbers'!AY66</f>
        <v>1694.99902982</v>
      </c>
      <c r="AZ66" s="52">
        <f>+'total numbers'!AZ66-'urban numbers'!AZ66</f>
        <v>1736.4855066736</v>
      </c>
      <c r="BA66" s="52">
        <f>+'total numbers'!BA66-'urban numbers'!BA66</f>
        <v>1779.1958792685998</v>
      </c>
      <c r="BB66" s="52">
        <f>+'total numbers'!BB66-'urban numbers'!BB66</f>
        <v>1823.0591339999999</v>
      </c>
      <c r="BC66" s="52">
        <f>+'total numbers'!BC66-'urban numbers'!BC66</f>
        <v>1868.1577960464999</v>
      </c>
      <c r="BD66" s="52">
        <f>+'total numbers'!BD66-'urban numbers'!BD66</f>
        <v>1914.3622830423999</v>
      </c>
      <c r="BE66" s="52">
        <f>+'total numbers'!BE66-'urban numbers'!BE66</f>
        <v>1961.1415329813999</v>
      </c>
      <c r="BF66" s="52">
        <f>+'total numbers'!BF66-'urban numbers'!BF66</f>
        <v>2007.8117300603999</v>
      </c>
      <c r="BG66" s="52">
        <f>+'total numbers'!BG66-'urban numbers'!BG66</f>
        <v>2053.9484899999998</v>
      </c>
      <c r="BH66" s="52">
        <f>+'total numbers'!BH66-'urban numbers'!BH66</f>
        <v>2098.4862680189999</v>
      </c>
      <c r="BI66" s="52">
        <f>+'total numbers'!BI66-'urban numbers'!BI66</f>
        <v>2141.5313688023998</v>
      </c>
      <c r="BJ66" s="52">
        <f>+'total numbers'!BJ66-'urban numbers'!BJ66</f>
        <v>2185.1572625064005</v>
      </c>
      <c r="BK66" s="52">
        <f>+'total numbers'!BK66-'urban numbers'!BK66</f>
        <v>2232.2505200220003</v>
      </c>
      <c r="BL66" s="52">
        <f>+'total numbers'!BL66-'urban numbers'!BL66</f>
        <v>2284.3946914200001</v>
      </c>
      <c r="BM66" s="52">
        <f>+'total numbers'!BM66-'urban numbers'!BM66</f>
        <v>2343.9264769368001</v>
      </c>
      <c r="BN66" s="52">
        <f>+'total numbers'!BN66-'urban numbers'!BN66</f>
        <v>2409.0819609729997</v>
      </c>
      <c r="BO66" s="52">
        <f>+'total numbers'!BO66-'urban numbers'!BO66</f>
        <v>2472.5350108512002</v>
      </c>
      <c r="BP66" s="52">
        <f>+'total numbers'!BP66-'urban numbers'!BP66</f>
        <v>2524.3109211430001</v>
      </c>
      <c r="BQ66" s="52">
        <f>+'total numbers'!BQ66-'urban numbers'!BQ66</f>
        <v>2558.064202</v>
      </c>
      <c r="BR66" s="52">
        <f>+'total numbers'!BR66-'urban numbers'!BR66</f>
        <v>2571.0157110147002</v>
      </c>
      <c r="BS66" s="52">
        <f>+'total numbers'!BS66-'urban numbers'!BS66</f>
        <v>2567.5859162239999</v>
      </c>
      <c r="BT66" s="52">
        <f>+'total numbers'!BT66-'urban numbers'!BT66</f>
        <v>2557.5042756488997</v>
      </c>
      <c r="BU66" s="52">
        <f>+'total numbers'!BU66-'urban numbers'!BU66</f>
        <v>2554.3135028664001</v>
      </c>
      <c r="BV66" s="52">
        <f>+'total numbers'!BV66-'urban numbers'!BV66</f>
        <v>2567.9357786999999</v>
      </c>
      <c r="BW66" s="52">
        <f>+'total numbers'!BW66-'urban numbers'!BW66</f>
        <v>2600.5080445120002</v>
      </c>
      <c r="BX66" s="52">
        <f>+'total numbers'!BX66-'urban numbers'!BX66</f>
        <v>2649.7262841520001</v>
      </c>
      <c r="BY66" s="52">
        <f>+'total numbers'!BY66-'urban numbers'!BY66</f>
        <v>2715.3985989783</v>
      </c>
      <c r="BZ66" s="52">
        <f>+'total numbers'!BZ66-'urban numbers'!BZ66</f>
        <v>2796.0732180876003</v>
      </c>
      <c r="CA66" s="52">
        <f>+'total numbers'!CA66-'urban numbers'!CA66</f>
        <v>2889.9659599799998</v>
      </c>
      <c r="CB66" s="52">
        <f>+'total numbers'!CB66-'urban numbers'!CB66</f>
        <v>2997.9460712320001</v>
      </c>
      <c r="CC66" s="52">
        <f>+'total numbers'!CC66-'urban numbers'!CC66</f>
        <v>3118.7249838156004</v>
      </c>
      <c r="CD66" s="52">
        <f>+'total numbers'!CD66-'urban numbers'!CD66</f>
        <v>3245.5953536551997</v>
      </c>
      <c r="CE66" s="52">
        <f>+'total numbers'!CE66-'urban numbers'!CE66</f>
        <v>3369.8525677542002</v>
      </c>
      <c r="CF66" s="52">
        <f>+'total numbers'!CF66-'urban numbers'!CF66</f>
        <v>3485.2145404499997</v>
      </c>
      <c r="CG66" s="52">
        <f>+'total numbers'!CG66-'urban numbers'!CG66</f>
        <v>3589.1757216800997</v>
      </c>
      <c r="CH66" s="52">
        <f>+'total numbers'!CH66-'urban numbers'!CH66</f>
        <v>3682.9305646110001</v>
      </c>
      <c r="CI66" s="52">
        <f>+'total numbers'!CI66-'urban numbers'!CI66</f>
        <v>3768.5582849361999</v>
      </c>
      <c r="CJ66" s="52">
        <f>+'total numbers'!CJ66-'urban numbers'!CJ66</f>
        <v>3849.67185225</v>
      </c>
      <c r="CK66" s="52">
        <f>+'total numbers'!CK66-'urban numbers'!CK66</f>
        <v>3928.8950753999998</v>
      </c>
      <c r="CL66" s="52">
        <f>+'total numbers'!CL66-'urban numbers'!CL66</f>
        <v>4006.2502134240003</v>
      </c>
      <c r="CM66" s="52">
        <f>+'total numbers'!CM66-'urban numbers'!CM66</f>
        <v>4080.7570392435</v>
      </c>
      <c r="CN66" s="52">
        <f>+'total numbers'!CN66-'urban numbers'!CN66</f>
        <v>4152.8845818768004</v>
      </c>
      <c r="CO66" s="52">
        <f>+'total numbers'!CO66-'urban numbers'!CO66</f>
        <v>4223.1326168183996</v>
      </c>
      <c r="CP66" s="52">
        <f>+'total numbers'!CP66-'urban numbers'!CP66</f>
        <v>4291.8917760600007</v>
      </c>
      <c r="CQ66" s="52">
        <f>+'total numbers'!CQ66-'urban numbers'!CQ66</f>
        <v>4359.4650802629003</v>
      </c>
      <c r="CR66" s="52">
        <f>+'total numbers'!CR66-'urban numbers'!CR66</f>
        <v>4425.8800846239001</v>
      </c>
      <c r="CS66" s="52">
        <f>+'total numbers'!CS66-'urban numbers'!CS66</f>
        <v>4490.8881345822001</v>
      </c>
      <c r="CT66" s="52">
        <f>+'total numbers'!CT66-'urban numbers'!CT66</f>
        <v>4554.0598934432001</v>
      </c>
      <c r="CU66" s="52">
        <f>+'total numbers'!CU66-'urban numbers'!CU66</f>
        <v>4615.0596564800007</v>
      </c>
      <c r="CV66" s="52">
        <f>+'total numbers'!CV66-'urban numbers'!CV66</f>
        <v>4673.7941743843994</v>
      </c>
      <c r="CW66" s="52">
        <f>+'total numbers'!CW66-'urban numbers'!CW66</f>
        <v>4730.3132855417989</v>
      </c>
      <c r="CX66" s="52">
        <f>+'total numbers'!CX66-'urban numbers'!CX66</f>
        <v>4784.6273558020002</v>
      </c>
      <c r="CY66" s="52">
        <f>+'total numbers'!CY66-'urban numbers'!CY66</f>
        <v>4836.7592265692001</v>
      </c>
      <c r="CZ66" s="52">
        <f>+'total numbers'!CZ66-'urban numbers'!CZ66</f>
        <v>4886.6906772299999</v>
      </c>
      <c r="DA66" s="52">
        <f>+'total numbers'!DA66-'urban numbers'!DA66</f>
        <v>4934.3319356370002</v>
      </c>
      <c r="DB66" s="52">
        <f>+'total numbers'!DB66-'urban numbers'!DB66</f>
        <v>4979.5226971874999</v>
      </c>
      <c r="DC66" s="52">
        <f>+'total numbers'!DC66-'urban numbers'!DC66</f>
        <v>5022.0418932978</v>
      </c>
      <c r="DD66" s="52">
        <f>+'total numbers'!DD66-'urban numbers'!DD66</f>
        <v>5061.5943425222995</v>
      </c>
      <c r="DE66" s="52">
        <f>+'total numbers'!DE66-'urban numbers'!DE66</f>
        <v>5097.8135808000006</v>
      </c>
    </row>
    <row r="67" spans="1:109">
      <c r="A67" s="114">
        <v>12</v>
      </c>
      <c r="B67" s="3">
        <v>233</v>
      </c>
      <c r="C67" s="1" t="s">
        <v>545</v>
      </c>
      <c r="D67" s="52">
        <f>+'total numbers'!D67*'% rural'!E67/100</f>
        <v>336.12739041748455</v>
      </c>
      <c r="E67" s="52">
        <f>+'total numbers'!E67*'% rural'!F67/100</f>
        <v>347.53078174283996</v>
      </c>
      <c r="F67" s="52">
        <f>+'total numbers'!F67*'% rural'!G67/100</f>
        <v>359.67360915802863</v>
      </c>
      <c r="G67" s="52">
        <f>+'total numbers'!D67*'% rural'!H67/100</f>
        <v>329.95243630943332</v>
      </c>
      <c r="H67" s="52">
        <f>+'total numbers'!H67*'% rural'!I67/100</f>
        <v>384.55738844944875</v>
      </c>
      <c r="I67" s="52">
        <f>+'total numbers'!I67*'% rural'!J67/100</f>
        <v>397.228607969395</v>
      </c>
      <c r="J67" s="52">
        <f>+'total numbers'!J67*'% rural'!K67/100</f>
        <v>409.99369644932528</v>
      </c>
      <c r="K67" s="52">
        <f>+'total numbers'!K67*'% rural'!L67/100</f>
        <v>422.79724464466972</v>
      </c>
      <c r="L67" s="52">
        <f>+'total numbers'!L67*'% rural'!M67/100</f>
        <v>435.57329147500673</v>
      </c>
      <c r="M67" s="52">
        <f>+'total numbers'!M67*'% rural'!N67/100</f>
        <v>448.2437331875164</v>
      </c>
      <c r="N67" s="52">
        <f>+'total numbers'!N67*'% rural'!O67/100</f>
        <v>460.71650523506526</v>
      </c>
      <c r="O67" s="52">
        <f>+'total numbers'!O67*'% rural'!P67/100</f>
        <v>472.88350487197897</v>
      </c>
      <c r="P67" s="52">
        <f>+'total numbers'!P67*'% rural'!Q67/100</f>
        <v>493.83258695449899</v>
      </c>
      <c r="Q67" s="52">
        <f>+'total numbers'!Q67*'% rural'!R67/100</f>
        <v>514.80516503824526</v>
      </c>
      <c r="R67" s="52">
        <f>+'total numbers'!R67*'% rural'!S67/100</f>
        <v>535.60126589709273</v>
      </c>
      <c r="S67" s="52">
        <f>+'total numbers'!S67*'% rural'!T67/100</f>
        <v>555.9762476687963</v>
      </c>
      <c r="T67" s="52">
        <f>+'total numbers'!T67*'% rural'!U67/100</f>
        <v>575.6328322129358</v>
      </c>
      <c r="U67" s="52">
        <f>+'total numbers'!U67*'% rural'!V67/100</f>
        <v>582.66711792178057</v>
      </c>
      <c r="V67" s="52">
        <f>+'total numbers'!V67*'% rural'!W67/100</f>
        <v>587.75926074790073</v>
      </c>
      <c r="W67" s="52">
        <f>+'total numbers'!W67*'% rural'!X67/100</f>
        <v>590.52240060511383</v>
      </c>
      <c r="X67" s="52">
        <f>+'total numbers'!X67*'% rural'!Y67/100</f>
        <v>590.51121304364904</v>
      </c>
      <c r="Y67" s="52">
        <f>+'total numbers'!Y67*'% rural'!Z67/100</f>
        <v>587.21359302400401</v>
      </c>
      <c r="Z67" s="52">
        <f>+'total numbers'!Z67*'% rural'!AA67/100</f>
        <v>587.08620937604474</v>
      </c>
      <c r="AA67" s="52">
        <f>+'total numbers'!AA67*'% rural'!AB67/100</f>
        <v>582.20767246361038</v>
      </c>
      <c r="AB67" s="52">
        <f>+'total numbers'!AB67*'% rural'!AC67/100</f>
        <v>571.6025797826087</v>
      </c>
      <c r="AC67" s="52">
        <f>+'total numbers'!AC67-'urban numbers'!AC67</f>
        <v>554.13329999999996</v>
      </c>
      <c r="AD67" s="52">
        <f>+'total numbers'!AD67-'urban numbers'!AD67</f>
        <v>551.62129138199998</v>
      </c>
      <c r="AE67" s="52">
        <f>+'total numbers'!AE67-'urban numbers'!AE67</f>
        <v>548.79190531619997</v>
      </c>
      <c r="AF67" s="52">
        <f>+'total numbers'!AF67-'urban numbers'!AF67</f>
        <v>545.57853827600002</v>
      </c>
      <c r="AG67" s="52">
        <f>+'total numbers'!AG67-'urban numbers'!AG67</f>
        <v>541.96311689610002</v>
      </c>
      <c r="AH67" s="52">
        <f>+'total numbers'!AH67-'urban numbers'!AH67</f>
        <v>537.97459131000005</v>
      </c>
      <c r="AI67" s="52">
        <f>+'total numbers'!AI67-'urban numbers'!AI67</f>
        <v>533.69164444960006</v>
      </c>
      <c r="AJ67" s="52">
        <f>+'total numbers'!AJ67-'urban numbers'!AJ67</f>
        <v>529.23602199480001</v>
      </c>
      <c r="AK67" s="52">
        <f>+'total numbers'!AK67-'urban numbers'!AK67</f>
        <v>524.76109677839997</v>
      </c>
      <c r="AL67" s="52">
        <f>+'total numbers'!AL67-'urban numbers'!AL67</f>
        <v>520.43613019439999</v>
      </c>
      <c r="AM67" s="52">
        <f>+'total numbers'!AM67-'urban numbers'!AM67</f>
        <v>516.39829533</v>
      </c>
      <c r="AN67" s="52">
        <f>+'total numbers'!AN67-'urban numbers'!AN67</f>
        <v>512.70894471650013</v>
      </c>
      <c r="AO67" s="52">
        <f>+'total numbers'!AO67-'urban numbers'!AO67</f>
        <v>509.31673695760003</v>
      </c>
      <c r="AP67" s="52">
        <f>+'total numbers'!AP67-'urban numbers'!AP67</f>
        <v>506.04627776699999</v>
      </c>
      <c r="AQ67" s="52">
        <f>+'total numbers'!AQ67-'urban numbers'!AQ67</f>
        <v>502.65863083730005</v>
      </c>
      <c r="AR67" s="52">
        <f>+'total numbers'!AR67-'urban numbers'!AR67</f>
        <v>498.99732000000006</v>
      </c>
      <c r="AS67" s="52">
        <f>+'total numbers'!AS67-'urban numbers'!AS67</f>
        <v>494.98814736000008</v>
      </c>
      <c r="AT67" s="52">
        <f>+'total numbers'!AT67-'urban numbers'!AT67</f>
        <v>490.71184022820012</v>
      </c>
      <c r="AU67" s="52">
        <f>+'total numbers'!AU67-'urban numbers'!AU67</f>
        <v>486.36126040950001</v>
      </c>
      <c r="AV67" s="52">
        <f>+'total numbers'!AV67-'urban numbers'!AV67</f>
        <v>482.21652528000016</v>
      </c>
      <c r="AW67" s="52">
        <f>+'total numbers'!AW67-'urban numbers'!AW67</f>
        <v>478.47274894000009</v>
      </c>
      <c r="AX67" s="52">
        <f>+'total numbers'!AX67-'urban numbers'!AX67</f>
        <v>475.27393662100008</v>
      </c>
      <c r="AY67" s="52">
        <f>+'total numbers'!AY67-'urban numbers'!AY67</f>
        <v>472.54838465000012</v>
      </c>
      <c r="AZ67" s="52">
        <f>+'total numbers'!AZ67-'urban numbers'!AZ67</f>
        <v>470.02245852149997</v>
      </c>
      <c r="BA67" s="52">
        <f>+'total numbers'!BA67-'urban numbers'!BA67</f>
        <v>467.2992908228</v>
      </c>
      <c r="BB67" s="52">
        <f>+'total numbers'!BB67-'urban numbers'!BB67</f>
        <v>464.12519588999999</v>
      </c>
      <c r="BC67" s="52">
        <f>+'total numbers'!BC67-'urban numbers'!BC67</f>
        <v>460.4025898517998</v>
      </c>
      <c r="BD67" s="52">
        <f>+'total numbers'!BD67-'urban numbers'!BD67</f>
        <v>456.32102464680008</v>
      </c>
      <c r="BE67" s="52">
        <f>+'total numbers'!BE67-'urban numbers'!BE67</f>
        <v>452.25995681339987</v>
      </c>
      <c r="BF67" s="52">
        <f>+'total numbers'!BF67-'urban numbers'!BF67</f>
        <v>448.73829813120005</v>
      </c>
      <c r="BG67" s="52">
        <f>+'total numbers'!BG67-'urban numbers'!BG67</f>
        <v>446.12668099999996</v>
      </c>
      <c r="BH67" s="52">
        <f>+'total numbers'!BH67-'urban numbers'!BH67</f>
        <v>444.42829053059995</v>
      </c>
      <c r="BI67" s="52">
        <f>+'total numbers'!BI67-'urban numbers'!BI67</f>
        <v>443.51890193679992</v>
      </c>
      <c r="BJ67" s="52">
        <f>+'total numbers'!BJ67-'urban numbers'!BJ67</f>
        <v>443.45136428720002</v>
      </c>
      <c r="BK67" s="52">
        <f>+'total numbers'!BK67-'urban numbers'!BK67</f>
        <v>444.2476267438999</v>
      </c>
      <c r="BL67" s="52">
        <f>+'total numbers'!BL67-'urban numbers'!BL67</f>
        <v>445.84066824000001</v>
      </c>
      <c r="BM67" s="52">
        <f>+'total numbers'!BM67-'urban numbers'!BM67</f>
        <v>448.36116602400011</v>
      </c>
      <c r="BN67" s="52">
        <f>+'total numbers'!BN67-'urban numbers'!BN67</f>
        <v>451.60480984750006</v>
      </c>
      <c r="BO67" s="52">
        <f>+'total numbers'!BO67-'urban numbers'!BO67</f>
        <v>454.78933661399992</v>
      </c>
      <c r="BP67" s="52">
        <f>+'total numbers'!BP67-'urban numbers'!BP67</f>
        <v>456.91062173060004</v>
      </c>
      <c r="BQ67" s="52">
        <f>+'total numbers'!BQ67-'urban numbers'!BQ67</f>
        <v>457.2818583300002</v>
      </c>
      <c r="BR67" s="52">
        <f>+'total numbers'!BR67-'urban numbers'!BR67</f>
        <v>455.53099564000013</v>
      </c>
      <c r="BS67" s="52">
        <f>+'total numbers'!BS67-'urban numbers'!BS67</f>
        <v>451.8252030435001</v>
      </c>
      <c r="BT67" s="52">
        <f>+'total numbers'!BT67-'urban numbers'!BT67</f>
        <v>446.71894579399986</v>
      </c>
      <c r="BU67" s="52">
        <f>+'total numbers'!BU67-'urban numbers'!BU67</f>
        <v>441.19614150539996</v>
      </c>
      <c r="BV67" s="52">
        <f>+'total numbers'!BV67-'urban numbers'!BV67</f>
        <v>436.09114017000002</v>
      </c>
      <c r="BW67" s="52">
        <f>+'total numbers'!BW67-'urban numbers'!BW67</f>
        <v>431.70647827449989</v>
      </c>
      <c r="BX67" s="52">
        <f>+'total numbers'!BX67-'urban numbers'!BX67</f>
        <v>427.89914706419995</v>
      </c>
      <c r="BY67" s="52">
        <f>+'total numbers'!BY67-'urban numbers'!BY67</f>
        <v>424.5830844699999</v>
      </c>
      <c r="BZ67" s="52">
        <f>+'total numbers'!BZ67-'urban numbers'!BZ67</f>
        <v>421.5018764022002</v>
      </c>
      <c r="CA67" s="52">
        <f>+'total numbers'!CA67-'urban numbers'!CA67</f>
        <v>418.45307668999999</v>
      </c>
      <c r="CB67" s="52">
        <f>+'total numbers'!CB67-'urban numbers'!CB67</f>
        <v>415.45170334049999</v>
      </c>
      <c r="CC67" s="52">
        <f>+'total numbers'!CC67-'urban numbers'!CC67</f>
        <v>412.59518119200004</v>
      </c>
      <c r="CD67" s="52">
        <f>+'total numbers'!CD67-'urban numbers'!CD67</f>
        <v>409.83645847039998</v>
      </c>
      <c r="CE67" s="52">
        <f>+'total numbers'!CE67-'urban numbers'!CE67</f>
        <v>407.11788427319993</v>
      </c>
      <c r="CF67" s="52">
        <f>+'total numbers'!CF67-'urban numbers'!CF67</f>
        <v>404.38745164000011</v>
      </c>
      <c r="CG67" s="52">
        <f>+'total numbers'!CG67-'urban numbers'!CG67</f>
        <v>401.61566198109995</v>
      </c>
      <c r="CH67" s="52">
        <f>+'total numbers'!CH67-'urban numbers'!CH67</f>
        <v>398.77853536099997</v>
      </c>
      <c r="CI67" s="52">
        <f>+'total numbers'!CI67-'urban numbers'!CI67</f>
        <v>395.83550651840005</v>
      </c>
      <c r="CJ67" s="52">
        <f>+'total numbers'!CJ67-'urban numbers'!CJ67</f>
        <v>392.74523461619992</v>
      </c>
      <c r="CK67" s="52">
        <f>+'total numbers'!CK67-'urban numbers'!CK67</f>
        <v>389.47390512000015</v>
      </c>
      <c r="CL67" s="52">
        <f>+'total numbers'!CL67-'urban numbers'!CL67</f>
        <v>385.9965242541</v>
      </c>
      <c r="CM67" s="52">
        <f>+'total numbers'!CM67-'urban numbers'!CM67</f>
        <v>382.30173568800012</v>
      </c>
      <c r="CN67" s="52">
        <f>+'total numbers'!CN67-'urban numbers'!CN67</f>
        <v>378.38601756200012</v>
      </c>
      <c r="CO67" s="52">
        <f>+'total numbers'!CO67-'urban numbers'!CO67</f>
        <v>374.25533249279999</v>
      </c>
      <c r="CP67" s="52">
        <f>+'total numbers'!CP67-'urban numbers'!CP67</f>
        <v>369.91252159999999</v>
      </c>
      <c r="CQ67" s="52">
        <f>+'total numbers'!CQ67-'urban numbers'!CQ67</f>
        <v>365.36827905129985</v>
      </c>
      <c r="CR67" s="52">
        <f>+'total numbers'!CR67-'urban numbers'!CR67</f>
        <v>360.61995332929996</v>
      </c>
      <c r="CS67" s="52">
        <f>+'total numbers'!CS67-'urban numbers'!CS67</f>
        <v>355.64508973799991</v>
      </c>
      <c r="CT67" s="52">
        <f>+'total numbers'!CT67-'urban numbers'!CT67</f>
        <v>350.41513253700009</v>
      </c>
      <c r="CU67" s="52">
        <f>+'total numbers'!CU67-'urban numbers'!CU67</f>
        <v>344.92062149999992</v>
      </c>
      <c r="CV67" s="52">
        <f>+'total numbers'!CV67-'urban numbers'!CV67</f>
        <v>339.17990102290003</v>
      </c>
      <c r="CW67" s="52">
        <f>+'total numbers'!CW67-'urban numbers'!CW67</f>
        <v>333.23697130460005</v>
      </c>
      <c r="CX67" s="52">
        <f>+'total numbers'!CX67-'urban numbers'!CX67</f>
        <v>327.15118477830003</v>
      </c>
      <c r="CY67" s="52">
        <f>+'total numbers'!CY67-'urban numbers'!CY67</f>
        <v>320.99205004200007</v>
      </c>
      <c r="CZ67" s="52">
        <f>+'total numbers'!CZ67-'urban numbers'!CZ67</f>
        <v>314.82750900000008</v>
      </c>
      <c r="DA67" s="52">
        <f>+'total numbers'!DA67-'urban numbers'!DA67</f>
        <v>308.71788513499996</v>
      </c>
      <c r="DB67" s="52">
        <f>+'total numbers'!DB67-'urban numbers'!DB67</f>
        <v>302.72128460800002</v>
      </c>
      <c r="DC67" s="52">
        <f>+'total numbers'!DC67-'urban numbers'!DC67</f>
        <v>296.89678570180001</v>
      </c>
      <c r="DD67" s="52">
        <f>+'total numbers'!DD67-'urban numbers'!DD67</f>
        <v>291.30166559939994</v>
      </c>
      <c r="DE67" s="52">
        <f>+'total numbers'!DE67-'urban numbers'!DE67</f>
        <v>285.98353410000016</v>
      </c>
    </row>
    <row r="68" spans="1:109">
      <c r="A68" s="114">
        <v>11</v>
      </c>
      <c r="B68" s="3">
        <v>234</v>
      </c>
      <c r="C68" s="1" t="s">
        <v>546</v>
      </c>
      <c r="D68" s="52">
        <f>+'total numbers'!D68*'% rural'!E68/100</f>
        <v>3.2972266849590257</v>
      </c>
      <c r="E68" s="52">
        <f>+'total numbers'!E68*'% rural'!F68/100</f>
        <v>3.4637887435470289</v>
      </c>
      <c r="F68" s="52">
        <f>+'total numbers'!F68*'% rural'!G68/100</f>
        <v>3.6386200114921614</v>
      </c>
      <c r="G68" s="52">
        <f>+'total numbers'!D68*'% rural'!H68/100</f>
        <v>3.2352173887964897</v>
      </c>
      <c r="H68" s="52">
        <f>+'total numbers'!H68*'% rural'!I68/100</f>
        <v>4.0147137282370968</v>
      </c>
      <c r="I68" s="52">
        <f>+'total numbers'!I68*'% rural'!J68/100</f>
        <v>4.2168359155093507</v>
      </c>
      <c r="J68" s="52">
        <f>+'total numbers'!J68*'% rural'!K68/100</f>
        <v>4.4289485120103116</v>
      </c>
      <c r="K68" s="52">
        <f>+'total numbers'!K68*'% rural'!L68/100</f>
        <v>4.6515332879791069</v>
      </c>
      <c r="L68" s="52">
        <f>+'total numbers'!L68*'% rural'!M68/100</f>
        <v>4.8850944513663439</v>
      </c>
      <c r="M68" s="52">
        <f>+'total numbers'!M68*'% rural'!N68/100</f>
        <v>5.1301596390166795</v>
      </c>
      <c r="N68" s="52">
        <f>+'total numbers'!N68*'% rural'!O68/100</f>
        <v>5.3872809478634087</v>
      </c>
      <c r="O68" s="52">
        <f>+'total numbers'!O68*'% rural'!P68/100</f>
        <v>5.6570360074713406</v>
      </c>
      <c r="P68" s="52">
        <f>+'total numbers'!P68*'% rural'!Q68/100</f>
        <v>6.2648023543016862</v>
      </c>
      <c r="Q68" s="52">
        <f>+'total numbers'!Q68*'% rural'!R68/100</f>
        <v>6.9375455597312738</v>
      </c>
      <c r="R68" s="52">
        <f>+'total numbers'!R68*'% rural'!S68/100</f>
        <v>7.6821731543823342</v>
      </c>
      <c r="S68" s="52">
        <f>+'total numbers'!S68*'% rural'!T68/100</f>
        <v>8.5063221466710885</v>
      </c>
      <c r="T68" s="52">
        <f>+'total numbers'!T68*'% rural'!U68/100</f>
        <v>9.418435458043497</v>
      </c>
      <c r="U68" s="52">
        <f>+'total numbers'!U68*'% rural'!V68/100</f>
        <v>10.392011768486247</v>
      </c>
      <c r="V68" s="52">
        <f>+'total numbers'!V68*'% rural'!W68/100</f>
        <v>11.465661389175001</v>
      </c>
      <c r="W68" s="52">
        <f>+'total numbers'!W68*'% rural'!X68/100</f>
        <v>12.649603372874997</v>
      </c>
      <c r="X68" s="52">
        <f>+'total numbers'!X68*'% rural'!Y68/100</f>
        <v>13.955092199999999</v>
      </c>
      <c r="Y68" s="52">
        <f>+'total numbers'!Y68*'% rural'!Z68/100</f>
        <v>15.3945217125</v>
      </c>
      <c r="Z68" s="52">
        <f>+'total numbers'!Z68*'% rural'!AA68/100</f>
        <v>17.466726199999997</v>
      </c>
      <c r="AA68" s="52">
        <f>+'total numbers'!AA68*'% rural'!AB68/100</f>
        <v>19.816815199999997</v>
      </c>
      <c r="AB68" s="52">
        <f>+'total numbers'!AB68*'% rural'!AC68/100</f>
        <v>22.481894399999998</v>
      </c>
      <c r="AC68" s="52">
        <f>+'total numbers'!AC68-'urban numbers'!AC68</f>
        <v>25.503999999999998</v>
      </c>
      <c r="AD68" s="52">
        <f>+'total numbers'!AD68-'urban numbers'!AD68</f>
        <v>25.302999999999997</v>
      </c>
      <c r="AE68" s="52">
        <f>+'total numbers'!AE68-'urban numbers'!AE68</f>
        <v>25.247999999999998</v>
      </c>
      <c r="AF68" s="52">
        <f>+'total numbers'!AF68-'urban numbers'!AF68</f>
        <v>25.335000000000001</v>
      </c>
      <c r="AG68" s="52">
        <f>+'total numbers'!AG68-'urban numbers'!AG68</f>
        <v>25.548999999999999</v>
      </c>
      <c r="AH68" s="52">
        <f>+'total numbers'!AH68-'urban numbers'!AH68</f>
        <v>25.877000000000002</v>
      </c>
      <c r="AI68" s="52">
        <f>+'total numbers'!AI68-'urban numbers'!AI68</f>
        <v>26.096</v>
      </c>
      <c r="AJ68" s="52">
        <f>+'total numbers'!AJ68-'urban numbers'!AJ68</f>
        <v>26.381</v>
      </c>
      <c r="AK68" s="52">
        <f>+'total numbers'!AK68-'urban numbers'!AK68</f>
        <v>26.701999999999998</v>
      </c>
      <c r="AL68" s="52">
        <f>+'total numbers'!AL68-'urban numbers'!AL68</f>
        <v>27.026999999999997</v>
      </c>
      <c r="AM68" s="52">
        <f>+'total numbers'!AM68-'urban numbers'!AM68</f>
        <v>27.33</v>
      </c>
      <c r="AN68" s="52">
        <f>+'total numbers'!AN68-'urban numbers'!AN68</f>
        <v>27.392000000000003</v>
      </c>
      <c r="AO68" s="52">
        <f>+'total numbers'!AO68-'urban numbers'!AO68</f>
        <v>27.413999999999998</v>
      </c>
      <c r="AP68" s="52">
        <f>+'total numbers'!AP68-'urban numbers'!AP68</f>
        <v>27.408000000000005</v>
      </c>
      <c r="AQ68" s="52">
        <f>+'total numbers'!AQ68-'urban numbers'!AQ68</f>
        <v>27.404000000000003</v>
      </c>
      <c r="AR68" s="52">
        <f>+'total numbers'!AR68-'urban numbers'!AR68</f>
        <v>27.421000000000006</v>
      </c>
      <c r="AS68" s="52">
        <f>+'total numbers'!AS68-'urban numbers'!AS68</f>
        <v>27.461999999999996</v>
      </c>
      <c r="AT68" s="52">
        <f>+'total numbers'!AT68-'urban numbers'!AT68</f>
        <v>27.519000000000002</v>
      </c>
      <c r="AU68" s="52">
        <f>+'total numbers'!AU68-'urban numbers'!AU68</f>
        <v>27.581999999999997</v>
      </c>
      <c r="AV68" s="52">
        <f>+'total numbers'!AV68-'urban numbers'!AV68</f>
        <v>27.637999999999998</v>
      </c>
      <c r="AW68" s="52">
        <f>+'total numbers'!AW68-'urban numbers'!AW68</f>
        <v>27.679000000000002</v>
      </c>
      <c r="AX68" s="52">
        <f>+'total numbers'!AX68-'urban numbers'!AX68</f>
        <v>28.098999999999997</v>
      </c>
      <c r="AY68" s="52">
        <f>+'total numbers'!AY68-'urban numbers'!AY68</f>
        <v>28.503</v>
      </c>
      <c r="AZ68" s="52">
        <f>+'total numbers'!AZ68-'urban numbers'!AZ68</f>
        <v>28.905999999999999</v>
      </c>
      <c r="BA68" s="52">
        <f>+'total numbers'!BA68-'urban numbers'!BA68</f>
        <v>29.331000000000003</v>
      </c>
      <c r="BB68" s="52">
        <f>+'total numbers'!BB68-'urban numbers'!BB68</f>
        <v>29.79</v>
      </c>
      <c r="BC68" s="52">
        <f>+'total numbers'!BC68-'urban numbers'!BC68</f>
        <v>30.09</v>
      </c>
      <c r="BD68" s="52">
        <f>+'total numbers'!BD68-'urban numbers'!BD68</f>
        <v>30.423000000000002</v>
      </c>
      <c r="BE68" s="52">
        <f>+'total numbers'!BE68-'urban numbers'!BE68</f>
        <v>30.770999999999994</v>
      </c>
      <c r="BF68" s="52">
        <f>+'total numbers'!BF68-'urban numbers'!BF68</f>
        <v>31.108999999999998</v>
      </c>
      <c r="BG68" s="52">
        <f>+'total numbers'!BG68-'urban numbers'!BG68</f>
        <v>31.418999999999997</v>
      </c>
      <c r="BH68" s="52">
        <f>+'total numbers'!BH68-'urban numbers'!BH68</f>
        <v>31.682000000000006</v>
      </c>
      <c r="BI68" s="52">
        <f>+'total numbers'!BI68-'urban numbers'!BI68</f>
        <v>31.898000000000003</v>
      </c>
      <c r="BJ68" s="52">
        <f>+'total numbers'!BJ68-'urban numbers'!BJ68</f>
        <v>32.094999999999999</v>
      </c>
      <c r="BK68" s="52">
        <f>+'total numbers'!BK68-'urban numbers'!BK68</f>
        <v>32.31</v>
      </c>
      <c r="BL68" s="52">
        <f>+'total numbers'!BL68-'urban numbers'!BL68</f>
        <v>32.561</v>
      </c>
      <c r="BM68" s="52">
        <f>+'total numbers'!BM68-'urban numbers'!BM68</f>
        <v>32.885000000000005</v>
      </c>
      <c r="BN68" s="52">
        <f>+'total numbers'!BN68-'urban numbers'!BN68</f>
        <v>33.253999999999998</v>
      </c>
      <c r="BO68" s="52">
        <f>+'total numbers'!BO68-'urban numbers'!BO68</f>
        <v>33.553000000000004</v>
      </c>
      <c r="BP68" s="52">
        <f>+'total numbers'!BP68-'urban numbers'!BP68</f>
        <v>33.625</v>
      </c>
      <c r="BQ68" s="52">
        <f>+'total numbers'!BQ68-'urban numbers'!BQ68</f>
        <v>33.369999999999997</v>
      </c>
      <c r="BR68" s="52">
        <f>+'total numbers'!BR68-'urban numbers'!BR68</f>
        <v>32.728999999999999</v>
      </c>
      <c r="BS68" s="52">
        <f>+'total numbers'!BS68-'urban numbers'!BS68</f>
        <v>31.771000000000008</v>
      </c>
      <c r="BT68" s="52">
        <f>+'total numbers'!BT68-'urban numbers'!BT68</f>
        <v>30.679000000000002</v>
      </c>
      <c r="BU68" s="52">
        <f>+'total numbers'!BU68-'urban numbers'!BU68</f>
        <v>29.709999999999997</v>
      </c>
      <c r="BV68" s="52">
        <f>+'total numbers'!BV68-'urban numbers'!BV68</f>
        <v>29.048999999999999</v>
      </c>
      <c r="BW68" s="52">
        <f>+'total numbers'!BW68-'urban numbers'!BW68</f>
        <v>28.564</v>
      </c>
      <c r="BX68" s="52">
        <f>+'total numbers'!BX68-'urban numbers'!BX68</f>
        <v>28.394000000000002</v>
      </c>
      <c r="BY68" s="52">
        <f>+'total numbers'!BY68-'urban numbers'!BY68</f>
        <v>28.438999999999997</v>
      </c>
      <c r="BZ68" s="52">
        <f>+'total numbers'!BZ68-'urban numbers'!BZ68</f>
        <v>28.537999999999997</v>
      </c>
      <c r="CA68" s="52">
        <f>+'total numbers'!CA68-'urban numbers'!CA68</f>
        <v>28.575000000000003</v>
      </c>
      <c r="CB68" s="52">
        <f>+'total numbers'!CB68-'urban numbers'!CB68</f>
        <v>28.724999999999998</v>
      </c>
      <c r="CC68" s="52">
        <f>+'total numbers'!CC68-'urban numbers'!CC68</f>
        <v>28.822000000000003</v>
      </c>
      <c r="CD68" s="52">
        <f>+'total numbers'!CD68-'urban numbers'!CD68</f>
        <v>28.884</v>
      </c>
      <c r="CE68" s="52">
        <f>+'total numbers'!CE68-'urban numbers'!CE68</f>
        <v>28.942000000000004</v>
      </c>
      <c r="CF68" s="52">
        <f>+'total numbers'!CF68-'urban numbers'!CF68</f>
        <v>29.016999999999996</v>
      </c>
      <c r="CG68" s="52">
        <f>+'total numbers'!CG68-'urban numbers'!CG68</f>
        <v>28.908999999999999</v>
      </c>
      <c r="CH68" s="52">
        <f>+'total numbers'!CH68-'urban numbers'!CH68</f>
        <v>28.803000000000001</v>
      </c>
      <c r="CI68" s="52">
        <f>+'total numbers'!CI68-'urban numbers'!CI68</f>
        <v>28.700999999999997</v>
      </c>
      <c r="CJ68" s="52">
        <f>+'total numbers'!CJ68-'urban numbers'!CJ68</f>
        <v>28.600999999999992</v>
      </c>
      <c r="CK68" s="52">
        <f>+'total numbers'!CK68-'urban numbers'!CK68</f>
        <v>28.503999999999998</v>
      </c>
      <c r="CL68" s="52">
        <f>+'total numbers'!CL68-'urban numbers'!CL68</f>
        <v>28.408999999999999</v>
      </c>
      <c r="CM68" s="52">
        <f>+'total numbers'!CM68-'urban numbers'!CM68</f>
        <v>28.315999999999999</v>
      </c>
      <c r="CN68" s="52">
        <f>+'total numbers'!CN68-'urban numbers'!CN68</f>
        <v>28.223000000000003</v>
      </c>
      <c r="CO68" s="52">
        <f>+'total numbers'!CO68-'urban numbers'!CO68</f>
        <v>28.128999999999998</v>
      </c>
      <c r="CP68" s="52">
        <f>+'total numbers'!CP68-'urban numbers'!CP68</f>
        <v>28.033000000000001</v>
      </c>
      <c r="CQ68" s="52">
        <f>+'total numbers'!CQ68-'urban numbers'!CQ68</f>
        <v>27.935000000000002</v>
      </c>
      <c r="CR68" s="52">
        <f>+'total numbers'!CR68-'urban numbers'!CR68</f>
        <v>27.831999999999997</v>
      </c>
      <c r="CS68" s="52">
        <f>+'total numbers'!CS68-'urban numbers'!CS68</f>
        <v>27.723000000000003</v>
      </c>
      <c r="CT68" s="52">
        <f>+'total numbers'!CT68-'urban numbers'!CT68</f>
        <v>27.606999999999999</v>
      </c>
      <c r="CU68" s="52">
        <f>+'total numbers'!CU68-'urban numbers'!CU68</f>
        <v>27.478000000000002</v>
      </c>
      <c r="CV68" s="52">
        <f>+'total numbers'!CV68-'urban numbers'!CV68</f>
        <v>27.538</v>
      </c>
      <c r="CW68" s="52">
        <f>+'total numbers'!CW68-'urban numbers'!CW68</f>
        <v>27.586000000000006</v>
      </c>
      <c r="CX68" s="52">
        <f>+'total numbers'!CX68-'urban numbers'!CX68</f>
        <v>27.621000000000002</v>
      </c>
      <c r="CY68" s="52">
        <f>+'total numbers'!CY68-'urban numbers'!CY68</f>
        <v>27.644000000000002</v>
      </c>
      <c r="CZ68" s="52">
        <f>+'total numbers'!CZ68-'urban numbers'!CZ68</f>
        <v>27.652999999999999</v>
      </c>
      <c r="DA68" s="52">
        <f>+'total numbers'!DA68-'urban numbers'!DA68</f>
        <v>27.449000000000005</v>
      </c>
      <c r="DB68" s="52">
        <f>+'total numbers'!DB68-'urban numbers'!DB68</f>
        <v>27.231999999999996</v>
      </c>
      <c r="DC68" s="52">
        <f>+'total numbers'!DC68-'urban numbers'!DC68</f>
        <v>27.004999999999999</v>
      </c>
      <c r="DD68" s="52">
        <f>+'total numbers'!DD68-'urban numbers'!DD68</f>
        <v>26.765000000000001</v>
      </c>
      <c r="DE68" s="52">
        <f>+'total numbers'!DE68-'urban numbers'!DE68</f>
        <v>26.515000000000001</v>
      </c>
    </row>
    <row r="69" spans="1:109">
      <c r="A69" s="114">
        <v>6</v>
      </c>
      <c r="B69" s="3">
        <v>238</v>
      </c>
      <c r="C69" s="1" t="s">
        <v>443</v>
      </c>
      <c r="D69" s="52">
        <f>+'total numbers'!D69*'% rural'!E69/100</f>
        <v>0.59753214346227113</v>
      </c>
      <c r="E69" s="52">
        <f>+'total numbers'!E69*'% rural'!F69/100</f>
        <v>0.64245732322726024</v>
      </c>
      <c r="F69" s="52">
        <f>+'total numbers'!F69*'% rural'!G69/100</f>
        <v>0.69073269274502735</v>
      </c>
      <c r="G69" s="52">
        <f>+'total numbers'!D69*'% rural'!H69/100</f>
        <v>0.58629465475104314</v>
      </c>
      <c r="H69" s="52">
        <f>+'total numbers'!H69*'% rural'!I69/100</f>
        <v>0.79834154999415929</v>
      </c>
      <c r="I69" s="52">
        <f>+'total numbers'!I69*'% rural'!J69/100</f>
        <v>0.85822522029855419</v>
      </c>
      <c r="J69" s="52">
        <f>+'total numbers'!J69*'% rural'!K69/100</f>
        <v>0.92256212901623269</v>
      </c>
      <c r="K69" s="52">
        <f>+'total numbers'!K69*'% rural'!L69/100</f>
        <v>0.99167997936527896</v>
      </c>
      <c r="L69" s="52">
        <f>+'total numbers'!L69*'% rural'!M69/100</f>
        <v>1.0659302767682122</v>
      </c>
      <c r="M69" s="52">
        <f>+'total numbers'!M69*'% rural'!N69/100</f>
        <v>1.1456900291379977</v>
      </c>
      <c r="N69" s="52">
        <f>+'total numbers'!N69*'% rural'!O69/100</f>
        <v>1.2313635659814093</v>
      </c>
      <c r="O69" s="52">
        <f>+'total numbers'!O69*'% rural'!P69/100</f>
        <v>1.3233844843744129</v>
      </c>
      <c r="P69" s="52">
        <f>+'total numbers'!P69*'% rural'!Q69/100</f>
        <v>1.3582897616973038</v>
      </c>
      <c r="Q69" s="52">
        <f>+'total numbers'!Q69*'% rural'!R69/100</f>
        <v>1.3940516303035269</v>
      </c>
      <c r="R69" s="52">
        <f>+'total numbers'!R69*'% rural'!S69/100</f>
        <v>1.4306884126371682</v>
      </c>
      <c r="S69" s="52">
        <f>+'total numbers'!S69*'% rural'!T69/100</f>
        <v>1.4682187008704923</v>
      </c>
      <c r="T69" s="52">
        <f>+'total numbers'!T69*'% rural'!U69/100</f>
        <v>1.5066613545275525</v>
      </c>
      <c r="U69" s="52">
        <f>+'total numbers'!U69*'% rural'!V69/100</f>
        <v>1.547755225678203</v>
      </c>
      <c r="V69" s="52">
        <f>+'total numbers'!V69*'% rural'!W69/100</f>
        <v>1.5898916451905782</v>
      </c>
      <c r="W69" s="52">
        <f>+'total numbers'!W69*'% rural'!X69/100</f>
        <v>1.6330936498468764</v>
      </c>
      <c r="X69" s="52">
        <f>+'total numbers'!X69*'% rural'!Y69/100</f>
        <v>1.6773846255196727</v>
      </c>
      <c r="Y69" s="52">
        <f>+'total numbers'!Y69*'% rural'!Z69/100</f>
        <v>1.7227883038549843</v>
      </c>
      <c r="Z69" s="52">
        <f>+'total numbers'!Z69*'% rural'!AA69/100</f>
        <v>1.7137786904152754</v>
      </c>
      <c r="AA69" s="52">
        <f>+'total numbers'!AA69*'% rural'!AB69/100</f>
        <v>1.7047260474997143</v>
      </c>
      <c r="AB69" s="52">
        <f>+'total numbers'!AB69*'% rural'!AC69/100</f>
        <v>1.6956302388285129</v>
      </c>
      <c r="AC69" s="52">
        <f>+'total numbers'!AC69-'urban numbers'!AC69</f>
        <v>1.8303880142204165</v>
      </c>
      <c r="AD69" s="52">
        <f>+'total numbers'!AD69-'urban numbers'!AD69</f>
        <v>1.817114781330863</v>
      </c>
      <c r="AE69" s="52">
        <f>+'total numbers'!AE69-'urban numbers'!AE69</f>
        <v>1.8066605222734253</v>
      </c>
      <c r="AF69" s="52">
        <f>+'total numbers'!AF69-'urban numbers'!AF69</f>
        <v>1.7981503111536621</v>
      </c>
      <c r="AG69" s="52">
        <f>+'total numbers'!AG69-'urban numbers'!AG69</f>
        <v>1.7921308757805319</v>
      </c>
      <c r="AH69" s="52">
        <f>+'total numbers'!AH69-'urban numbers'!AH69</f>
        <v>1.7875318881952504</v>
      </c>
      <c r="AI69" s="52">
        <f>+'total numbers'!AI69-'urban numbers'!AI69</f>
        <v>1.7711924696556851</v>
      </c>
      <c r="AJ69" s="52">
        <f>+'total numbers'!AJ69-'urban numbers'!AJ69</f>
        <v>1.7543876025746623</v>
      </c>
      <c r="AK69" s="52">
        <f>+'total numbers'!AK69-'urban numbers'!AK69</f>
        <v>1.7399357395952195</v>
      </c>
      <c r="AL69" s="52">
        <f>+'total numbers'!AL69-'urban numbers'!AL69</f>
        <v>1.7241926863156654</v>
      </c>
      <c r="AM69" s="52">
        <f>+'total numbers'!AM69-'urban numbers'!AM69</f>
        <v>1.7076274395572386</v>
      </c>
      <c r="AN69" s="52">
        <f>+'total numbers'!AN69-'urban numbers'!AN69</f>
        <v>1.6785394343527249</v>
      </c>
      <c r="AO69" s="52">
        <f>+'total numbers'!AO69-'urban numbers'!AO69</f>
        <v>1.6480785483046514</v>
      </c>
      <c r="AP69" s="52">
        <f>+'total numbers'!AP69-'urban numbers'!AP69</f>
        <v>1.6194796674904517</v>
      </c>
      <c r="AQ69" s="52">
        <f>+'total numbers'!AQ69-'urban numbers'!AQ69</f>
        <v>1.589255416064882</v>
      </c>
      <c r="AR69" s="52">
        <f>+'total numbers'!AR69-'urban numbers'!AR69</f>
        <v>1.5607405892205048</v>
      </c>
      <c r="AS69" s="52">
        <f>+'total numbers'!AS69-'urban numbers'!AS69</f>
        <v>1.5331993923281426</v>
      </c>
      <c r="AT69" s="52">
        <f>+'total numbers'!AT69-'urban numbers'!AT69</f>
        <v>1.5057691256464536</v>
      </c>
      <c r="AU69" s="52">
        <f>+'total numbers'!AU69-'urban numbers'!AU69</f>
        <v>1.478311100524059</v>
      </c>
      <c r="AV69" s="52">
        <f>+'total numbers'!AV69-'urban numbers'!AV69</f>
        <v>1.4528055860662168</v>
      </c>
      <c r="AW69" s="52">
        <f>+'total numbers'!AW69-'urban numbers'!AW69</f>
        <v>1.4269222575557796</v>
      </c>
      <c r="AX69" s="52">
        <f>+'total numbers'!AX69-'urban numbers'!AX69</f>
        <v>1.4222338422977572</v>
      </c>
      <c r="AY69" s="52">
        <f>+'total numbers'!AY69-'urban numbers'!AY69</f>
        <v>1.4163832873452651</v>
      </c>
      <c r="AZ69" s="52">
        <f>+'total numbers'!AZ69-'urban numbers'!AZ69</f>
        <v>1.411038139628126</v>
      </c>
      <c r="BA69" s="52">
        <f>+'total numbers'!BA69-'urban numbers'!BA69</f>
        <v>1.4065149388807616</v>
      </c>
      <c r="BB69" s="52">
        <f>+'total numbers'!BB69-'urban numbers'!BB69</f>
        <v>1.4014957097327776</v>
      </c>
      <c r="BC69" s="52">
        <f>+'total numbers'!BC69-'urban numbers'!BC69</f>
        <v>1.3875359651247274</v>
      </c>
      <c r="BD69" s="52">
        <f>+'total numbers'!BD69-'urban numbers'!BD69</f>
        <v>1.3755563445950794</v>
      </c>
      <c r="BE69" s="52">
        <f>+'total numbers'!BE69-'urban numbers'!BE69</f>
        <v>1.3638558920016051</v>
      </c>
      <c r="BF69" s="52">
        <f>+'total numbers'!BF69-'urban numbers'!BF69</f>
        <v>1.3535739122328649</v>
      </c>
      <c r="BG69" s="52">
        <f>+'total numbers'!BG69-'urban numbers'!BG69</f>
        <v>1.3444920887169212</v>
      </c>
      <c r="BH69" s="52">
        <f>+'total numbers'!BH69-'urban numbers'!BH69</f>
        <v>1.3371100679093932</v>
      </c>
      <c r="BI69" s="52">
        <f>+'total numbers'!BI69-'urban numbers'!BI69</f>
        <v>1.3321436633708068</v>
      </c>
      <c r="BJ69" s="52">
        <f>+'total numbers'!BJ69-'urban numbers'!BJ69</f>
        <v>1.3284651527016447</v>
      </c>
      <c r="BK69" s="52">
        <f>+'total numbers'!BK69-'urban numbers'!BK69</f>
        <v>1.328642207936156</v>
      </c>
      <c r="BL69" s="52">
        <f>+'total numbers'!BL69-'urban numbers'!BL69</f>
        <v>1.3314269440969251</v>
      </c>
      <c r="BM69" s="52">
        <f>+'total numbers'!BM69-'urban numbers'!BM69</f>
        <v>1.3372353260279919</v>
      </c>
      <c r="BN69" s="52">
        <f>+'total numbers'!BN69-'urban numbers'!BN69</f>
        <v>1.3478654349037595</v>
      </c>
      <c r="BO69" s="52">
        <f>+'total numbers'!BO69-'urban numbers'!BO69</f>
        <v>1.3626703497126376</v>
      </c>
      <c r="BP69" s="52">
        <f>+'total numbers'!BP69-'urban numbers'!BP69</f>
        <v>1.3832867685819714</v>
      </c>
      <c r="BQ69" s="52">
        <f>+'total numbers'!BQ69-'urban numbers'!BQ69</f>
        <v>1.4110219548237279</v>
      </c>
      <c r="BR69" s="52">
        <f>+'total numbers'!BR69-'urban numbers'!BR69</f>
        <v>1.4436495557118199</v>
      </c>
      <c r="BS69" s="52">
        <f>+'total numbers'!BS69-'urban numbers'!BS69</f>
        <v>1.4794492213727233</v>
      </c>
      <c r="BT69" s="52">
        <f>+'total numbers'!BT69-'urban numbers'!BT69</f>
        <v>1.5197552286932132</v>
      </c>
      <c r="BU69" s="52">
        <f>+'total numbers'!BU69-'urban numbers'!BU69</f>
        <v>1.5645976185126935</v>
      </c>
      <c r="BV69" s="52">
        <f>+'total numbers'!BV69-'urban numbers'!BV69</f>
        <v>1.6170207723217327</v>
      </c>
      <c r="BW69" s="52">
        <f>+'total numbers'!BW69-'urban numbers'!BW69</f>
        <v>1.6684640160131017</v>
      </c>
      <c r="BX69" s="52">
        <f>+'total numbers'!BX69-'urban numbers'!BX69</f>
        <v>1.7270007693352041</v>
      </c>
      <c r="BY69" s="52">
        <f>+'total numbers'!BY69-'urban numbers'!BY69</f>
        <v>1.7863965590627031</v>
      </c>
      <c r="BZ69" s="52">
        <f>+'total numbers'!BZ69-'urban numbers'!BZ69</f>
        <v>1.8372862776374672</v>
      </c>
      <c r="CA69" s="52">
        <f>+'total numbers'!CA69-'urban numbers'!CA69</f>
        <v>1.8690526604498079</v>
      </c>
      <c r="CB69" s="52">
        <f>+'total numbers'!CB69-'urban numbers'!CB69</f>
        <v>1.8945677735438216</v>
      </c>
      <c r="CC69" s="52">
        <f>+'total numbers'!CC69-'urban numbers'!CC69</f>
        <v>1.9018454415646229</v>
      </c>
      <c r="CD69" s="52">
        <f>+'total numbers'!CD69-'urban numbers'!CD69</f>
        <v>1.8976795456501163</v>
      </c>
      <c r="CE69" s="52">
        <f>+'total numbers'!CE69-'urban numbers'!CE69</f>
        <v>1.8916137520859186</v>
      </c>
      <c r="CF69" s="52">
        <f>+'total numbers'!CF69-'urban numbers'!CF69</f>
        <v>1.8885088372290872</v>
      </c>
      <c r="CG69" s="52">
        <f>+'total numbers'!CG69-'urban numbers'!CG69</f>
        <v>1.8778109239256804</v>
      </c>
      <c r="CH69" s="52">
        <f>+'total numbers'!CH69-'urban numbers'!CH69</f>
        <v>1.8702618112303848</v>
      </c>
      <c r="CI69" s="52">
        <f>+'total numbers'!CI69-'urban numbers'!CI69</f>
        <v>1.8640281204985278</v>
      </c>
      <c r="CJ69" s="52">
        <f>+'total numbers'!CJ69-'urban numbers'!CJ69</f>
        <v>1.8590264309869089</v>
      </c>
      <c r="CK69" s="52">
        <f>+'total numbers'!CK69-'urban numbers'!CK69</f>
        <v>1.8529010390895595</v>
      </c>
      <c r="CL69" s="52">
        <f>+'total numbers'!CL69-'urban numbers'!CL69</f>
        <v>1.8456624597922515</v>
      </c>
      <c r="CM69" s="52">
        <f>+'total numbers'!CM69-'urban numbers'!CM69</f>
        <v>1.8384991448815049</v>
      </c>
      <c r="CN69" s="52">
        <f>+'total numbers'!CN69-'urban numbers'!CN69</f>
        <v>1.8302149808793478</v>
      </c>
      <c r="CO69" s="52">
        <f>+'total numbers'!CO69-'urban numbers'!CO69</f>
        <v>1.8219451225642982</v>
      </c>
      <c r="CP69" s="52">
        <f>+'total numbers'!CP69-'urban numbers'!CP69</f>
        <v>1.8136594047928369</v>
      </c>
      <c r="CQ69" s="52">
        <f>+'total numbers'!CQ69-'urban numbers'!CQ69</f>
        <v>1.804245256779577</v>
      </c>
      <c r="CR69" s="52">
        <f>+'total numbers'!CR69-'urban numbers'!CR69</f>
        <v>1.7941943434981831</v>
      </c>
      <c r="CS69" s="52">
        <f>+'total numbers'!CS69-'urban numbers'!CS69</f>
        <v>1.7834877756612926</v>
      </c>
      <c r="CT69" s="52">
        <f>+'total numbers'!CT69-'urban numbers'!CT69</f>
        <v>1.7726446774855003</v>
      </c>
      <c r="CU69" s="52">
        <f>+'total numbers'!CU69-'urban numbers'!CU69</f>
        <v>1.7609449085046038</v>
      </c>
      <c r="CV69" s="52">
        <f>+'total numbers'!CV69-'urban numbers'!CV69</f>
        <v>1.761776257296378</v>
      </c>
      <c r="CW69" s="52">
        <f>+'total numbers'!CW69-'urban numbers'!CW69</f>
        <v>1.762264955949679</v>
      </c>
      <c r="CX69" s="52">
        <f>+'total numbers'!CX69-'urban numbers'!CX69</f>
        <v>1.7613207330384328</v>
      </c>
      <c r="CY69" s="52">
        <f>+'total numbers'!CY69-'urban numbers'!CY69</f>
        <v>1.7605628861261537</v>
      </c>
      <c r="CZ69" s="52">
        <f>+'total numbers'!CZ69-'urban numbers'!CZ69</f>
        <v>1.7583469887755683</v>
      </c>
      <c r="DA69" s="52">
        <f>+'total numbers'!DA69-'urban numbers'!DA69</f>
        <v>1.7425380801907324</v>
      </c>
      <c r="DB69" s="52">
        <f>+'total numbers'!DB69-'urban numbers'!DB69</f>
        <v>1.7253643083421326</v>
      </c>
      <c r="DC69" s="52">
        <f>+'total numbers'!DC69-'urban numbers'!DC69</f>
        <v>1.7079564890517811</v>
      </c>
      <c r="DD69" s="52">
        <f>+'total numbers'!DD69-'urban numbers'!DD69</f>
        <v>1.6902098753864894</v>
      </c>
      <c r="DE69" s="52">
        <f>+'total numbers'!DE69-'urban numbers'!DE69</f>
        <v>1.6717109221713535</v>
      </c>
    </row>
    <row r="70" spans="1:109">
      <c r="A70" s="114">
        <v>24</v>
      </c>
      <c r="B70" s="3">
        <v>242</v>
      </c>
      <c r="C70" s="1" t="s">
        <v>458</v>
      </c>
      <c r="D70" s="52">
        <f>+'total numbers'!D70*'% rural'!E70/100</f>
        <v>65.381249253640831</v>
      </c>
      <c r="E70" s="52">
        <f>+'total numbers'!E70*'% rural'!F70/100</f>
        <v>68.476327968624901</v>
      </c>
      <c r="F70" s="52">
        <f>+'total numbers'!F70*'% rural'!G70/100</f>
        <v>72.007550330889231</v>
      </c>
      <c r="G70" s="52">
        <f>+'total numbers'!D70*'% rural'!H70/100</f>
        <v>64.910167210967046</v>
      </c>
      <c r="H70" s="52">
        <f>+'total numbers'!H70*'% rural'!I70/100</f>
        <v>79.582870916619513</v>
      </c>
      <c r="I70" s="52">
        <f>+'total numbers'!I70*'% rural'!J70/100</f>
        <v>83.636618047365261</v>
      </c>
      <c r="J70" s="52">
        <f>+'total numbers'!J70*'% rural'!K70/100</f>
        <v>87.872970723661012</v>
      </c>
      <c r="K70" s="52">
        <f>+'total numbers'!K70*'% rural'!L70/100</f>
        <v>92.294526704645776</v>
      </c>
      <c r="L70" s="52">
        <f>+'total numbers'!L70*'% rural'!M70/100</f>
        <v>96.90242100401629</v>
      </c>
      <c r="M70" s="52">
        <f>+'total numbers'!M70*'% rural'!N70/100</f>
        <v>101.6958841121109</v>
      </c>
      <c r="N70" s="52">
        <f>+'total numbers'!N70*'% rural'!O70/100</f>
        <v>106.67169376850524</v>
      </c>
      <c r="O70" s="52">
        <f>+'total numbers'!O70*'% rural'!P70/100</f>
        <v>111.8234957075278</v>
      </c>
      <c r="P70" s="52">
        <f>+'total numbers'!P70*'% rural'!Q70/100</f>
        <v>117.46635474230224</v>
      </c>
      <c r="Q70" s="52">
        <f>+'total numbers'!Q70*'% rural'!R70/100</f>
        <v>123.29086395645726</v>
      </c>
      <c r="R70" s="52">
        <f>+'total numbers'!R70*'% rural'!S70/100</f>
        <v>129.27659604763954</v>
      </c>
      <c r="S70" s="52">
        <f>+'total numbers'!S70*'% rural'!T70/100</f>
        <v>135.39492428489604</v>
      </c>
      <c r="T70" s="52">
        <f>+'total numbers'!T70*'% rural'!U70/100</f>
        <v>141.60693166577292</v>
      </c>
      <c r="U70" s="52">
        <f>+'total numbers'!U70*'% rural'!V70/100</f>
        <v>144.90897586110816</v>
      </c>
      <c r="V70" s="52">
        <f>+'total numbers'!V70*'% rural'!W70/100</f>
        <v>147.99778983249394</v>
      </c>
      <c r="W70" s="52">
        <f>+'total numbers'!W70*'% rural'!X70/100</f>
        <v>152.92152045267036</v>
      </c>
      <c r="X70" s="52">
        <f>+'total numbers'!X70*'% rural'!Y70/100</f>
        <v>157.22626653575628</v>
      </c>
      <c r="Y70" s="52">
        <f>+'total numbers'!Y70*'% rural'!Z70/100</f>
        <v>160.78630129018018</v>
      </c>
      <c r="Z70" s="52">
        <f>+'total numbers'!Z70*'% rural'!AA70/100</f>
        <v>163.39798422709327</v>
      </c>
      <c r="AA70" s="52">
        <f>+'total numbers'!AA70*'% rural'!AB70/100</f>
        <v>164.93504124963619</v>
      </c>
      <c r="AB70" s="52">
        <f>+'total numbers'!AB70*'% rural'!AC70/100</f>
        <v>195.4760537801161</v>
      </c>
      <c r="AC70" s="52">
        <f>+'total numbers'!AC70-'urban numbers'!AC70</f>
        <v>218.61742464000002</v>
      </c>
      <c r="AD70" s="52">
        <f>+'total numbers'!AD70-'urban numbers'!AD70</f>
        <v>222.99164438719998</v>
      </c>
      <c r="AE70" s="52">
        <f>+'total numbers'!AE70-'urban numbers'!AE70</f>
        <v>228.13364558080002</v>
      </c>
      <c r="AF70" s="52">
        <f>+'total numbers'!AF70-'urban numbers'!AF70</f>
        <v>233.73177619889998</v>
      </c>
      <c r="AG70" s="52">
        <f>+'total numbers'!AG70-'urban numbers'!AG70</f>
        <v>239.56589374359999</v>
      </c>
      <c r="AH70" s="52">
        <f>+'total numbers'!AH70-'urban numbers'!AH70</f>
        <v>245.50073598</v>
      </c>
      <c r="AI70" s="52">
        <f>+'total numbers'!AI70-'urban numbers'!AI70</f>
        <v>251.48378660489999</v>
      </c>
      <c r="AJ70" s="52">
        <f>+'total numbers'!AJ70-'urban numbers'!AJ70</f>
        <v>257.53976626949998</v>
      </c>
      <c r="AK70" s="52">
        <f>+'total numbers'!AK70-'urban numbers'!AK70</f>
        <v>263.7475824425</v>
      </c>
      <c r="AL70" s="52">
        <f>+'total numbers'!AL70-'urban numbers'!AL70</f>
        <v>270.2219628405</v>
      </c>
      <c r="AM70" s="52">
        <f>+'total numbers'!AM70-'urban numbers'!AM70</f>
        <v>277.05334405000002</v>
      </c>
      <c r="AN70" s="52">
        <f>+'total numbers'!AN70-'urban numbers'!AN70</f>
        <v>284.24730769199999</v>
      </c>
      <c r="AO70" s="52">
        <f>+'total numbers'!AO70-'urban numbers'!AO70</f>
        <v>291.68499538560002</v>
      </c>
      <c r="AP70" s="52">
        <f>+'total numbers'!AP70-'urban numbers'!AP70</f>
        <v>299.11281263039996</v>
      </c>
      <c r="AQ70" s="52">
        <f>+'total numbers'!AQ70-'urban numbers'!AQ70</f>
        <v>306.2172961192</v>
      </c>
      <c r="AR70" s="52">
        <f>+'total numbers'!AR70-'urban numbers'!AR70</f>
        <v>312.7959237</v>
      </c>
      <c r="AS70" s="52">
        <f>+'total numbers'!AS70-'urban numbers'!AS70</f>
        <v>318.799764342</v>
      </c>
      <c r="AT70" s="52">
        <f>+'total numbers'!AT70-'urban numbers'!AT70</f>
        <v>324.3252043992</v>
      </c>
      <c r="AU70" s="52">
        <f>+'total numbers'!AU70-'urban numbers'!AU70</f>
        <v>329.4989967857</v>
      </c>
      <c r="AV70" s="52">
        <f>+'total numbers'!AV70-'urban numbers'!AV70</f>
        <v>334.49976680010002</v>
      </c>
      <c r="AW70" s="52">
        <f>+'total numbers'!AW70-'urban numbers'!AW70</f>
        <v>339.45673567999995</v>
      </c>
      <c r="AX70" s="52">
        <f>+'total numbers'!AX70-'urban numbers'!AX70</f>
        <v>344.40638461190008</v>
      </c>
      <c r="AY70" s="52">
        <f>+'total numbers'!AY70-'urban numbers'!AY70</f>
        <v>349.34111684000004</v>
      </c>
      <c r="AZ70" s="52">
        <f>+'total numbers'!AZ70-'urban numbers'!AZ70</f>
        <v>354.29899088799999</v>
      </c>
      <c r="BA70" s="52">
        <f>+'total numbers'!BA70-'urban numbers'!BA70</f>
        <v>359.32722859980004</v>
      </c>
      <c r="BB70" s="52">
        <f>+'total numbers'!BB70-'urban numbers'!BB70</f>
        <v>364.48387605000005</v>
      </c>
      <c r="BC70" s="52">
        <f>+'total numbers'!BC70-'urban numbers'!BC70</f>
        <v>369.64179862260005</v>
      </c>
      <c r="BD70" s="52">
        <f>+'total numbers'!BD70-'urban numbers'!BD70</f>
        <v>374.82036411889999</v>
      </c>
      <c r="BE70" s="52">
        <f>+'total numbers'!BE70-'urban numbers'!BE70</f>
        <v>380.38459465100004</v>
      </c>
      <c r="BF70" s="52">
        <f>+'total numbers'!BF70-'urban numbers'!BF70</f>
        <v>386.81037679599996</v>
      </c>
      <c r="BG70" s="52">
        <f>+'total numbers'!BG70-'urban numbers'!BG70</f>
        <v>394.33917769999999</v>
      </c>
      <c r="BH70" s="52">
        <f>+'total numbers'!BH70-'urban numbers'!BH70</f>
        <v>403.29809812899998</v>
      </c>
      <c r="BI70" s="52">
        <f>+'total numbers'!BI70-'urban numbers'!BI70</f>
        <v>413.33324433869996</v>
      </c>
      <c r="BJ70" s="52">
        <f>+'total numbers'!BJ70-'urban numbers'!BJ70</f>
        <v>423.16263245489995</v>
      </c>
      <c r="BK70" s="52">
        <f>+'total numbers'!BK70-'urban numbers'!BK70</f>
        <v>431.02194668819993</v>
      </c>
      <c r="BL70" s="52">
        <f>+'total numbers'!BL70-'urban numbers'!BL70</f>
        <v>435.69487623999999</v>
      </c>
      <c r="BM70" s="52">
        <f>+'total numbers'!BM70-'urban numbers'!BM70</f>
        <v>436.61804984640003</v>
      </c>
      <c r="BN70" s="52">
        <f>+'total numbers'!BN70-'urban numbers'!BN70</f>
        <v>434.34409140540004</v>
      </c>
      <c r="BO70" s="52">
        <f>+'total numbers'!BO70-'urban numbers'!BO70</f>
        <v>430.12798098480005</v>
      </c>
      <c r="BP70" s="52">
        <f>+'total numbers'!BP70-'urban numbers'!BP70</f>
        <v>425.75624364240002</v>
      </c>
      <c r="BQ70" s="52">
        <f>+'total numbers'!BQ70-'urban numbers'!BQ70</f>
        <v>422.47944839999997</v>
      </c>
      <c r="BR70" s="52">
        <f>+'total numbers'!BR70-'urban numbers'!BR70</f>
        <v>420.62434816910002</v>
      </c>
      <c r="BS70" s="52">
        <f>+'total numbers'!BS70-'urban numbers'!BS70</f>
        <v>419.77753373639996</v>
      </c>
      <c r="BT70" s="52">
        <f>+'total numbers'!BT70-'urban numbers'!BT70</f>
        <v>419.54089938820005</v>
      </c>
      <c r="BU70" s="52">
        <f>+'total numbers'!BU70-'urban numbers'!BU70</f>
        <v>419.28034133630007</v>
      </c>
      <c r="BV70" s="52">
        <f>+'total numbers'!BV70-'urban numbers'!BV70</f>
        <v>418.55583743999995</v>
      </c>
      <c r="BW70" s="52">
        <f>+'total numbers'!BW70-'urban numbers'!BW70</f>
        <v>417.34439912020002</v>
      </c>
      <c r="BX70" s="52">
        <f>+'total numbers'!BX70-'urban numbers'!BX70</f>
        <v>415.83621551120001</v>
      </c>
      <c r="BY70" s="52">
        <f>+'total numbers'!BY70-'urban numbers'!BY70</f>
        <v>414.06068107810006</v>
      </c>
      <c r="BZ70" s="52">
        <f>+'total numbers'!BZ70-'urban numbers'!BZ70</f>
        <v>412.07844675810003</v>
      </c>
      <c r="CA70" s="52">
        <f>+'total numbers'!CA70-'urban numbers'!CA70</f>
        <v>409.93244368000006</v>
      </c>
      <c r="CB70" s="52">
        <f>+'total numbers'!CB70-'urban numbers'!CB70</f>
        <v>407.61971052479998</v>
      </c>
      <c r="CC70" s="52">
        <f>+'total numbers'!CC70-'urban numbers'!CC70</f>
        <v>405.12272690050003</v>
      </c>
      <c r="CD70" s="52">
        <f>+'total numbers'!CD70-'urban numbers'!CD70</f>
        <v>402.45154784189998</v>
      </c>
      <c r="CE70" s="52">
        <f>+'total numbers'!CE70-'urban numbers'!CE70</f>
        <v>399.61610814060003</v>
      </c>
      <c r="CF70" s="52">
        <f>+'total numbers'!CF70-'urban numbers'!CF70</f>
        <v>396.62468328</v>
      </c>
      <c r="CG70" s="52">
        <f>+'total numbers'!CG70-'urban numbers'!CG70</f>
        <v>393.48394539840001</v>
      </c>
      <c r="CH70" s="52">
        <f>+'total numbers'!CH70-'urban numbers'!CH70</f>
        <v>390.20221367890002</v>
      </c>
      <c r="CI70" s="52">
        <f>+'total numbers'!CI70-'urban numbers'!CI70</f>
        <v>386.78965593750002</v>
      </c>
      <c r="CJ70" s="52">
        <f>+'total numbers'!CJ70-'urban numbers'!CJ70</f>
        <v>383.25903172700004</v>
      </c>
      <c r="CK70" s="52">
        <f>+'total numbers'!CK70-'urban numbers'!CK70</f>
        <v>379.61985668</v>
      </c>
      <c r="CL70" s="52">
        <f>+'total numbers'!CL70-'urban numbers'!CL70</f>
        <v>375.89247369999998</v>
      </c>
      <c r="CM70" s="52">
        <f>+'total numbers'!CM70-'urban numbers'!CM70</f>
        <v>372.08280303490005</v>
      </c>
      <c r="CN70" s="52">
        <f>+'total numbers'!CN70-'urban numbers'!CN70</f>
        <v>368.17569234359996</v>
      </c>
      <c r="CO70" s="52">
        <f>+'total numbers'!CO70-'urban numbers'!CO70</f>
        <v>364.14649027969995</v>
      </c>
      <c r="CP70" s="52">
        <f>+'total numbers'!CP70-'urban numbers'!CP70</f>
        <v>359.98853057999997</v>
      </c>
      <c r="CQ70" s="52">
        <f>+'total numbers'!CQ70-'urban numbers'!CQ70</f>
        <v>355.69032376639996</v>
      </c>
      <c r="CR70" s="52">
        <f>+'total numbers'!CR70-'urban numbers'!CR70</f>
        <v>351.28310160149999</v>
      </c>
      <c r="CS70" s="52">
        <f>+'total numbers'!CS70-'urban numbers'!CS70</f>
        <v>346.85338678649998</v>
      </c>
      <c r="CT70" s="52">
        <f>+'total numbers'!CT70-'urban numbers'!CT70</f>
        <v>342.50811796560004</v>
      </c>
      <c r="CU70" s="52">
        <f>+'total numbers'!CU70-'urban numbers'!CU70</f>
        <v>338.31641808999996</v>
      </c>
      <c r="CV70" s="52">
        <f>+'total numbers'!CV70-'urban numbers'!CV70</f>
        <v>334.29904709640005</v>
      </c>
      <c r="CW70" s="52">
        <f>+'total numbers'!CW70-'urban numbers'!CW70</f>
        <v>330.4177716813</v>
      </c>
      <c r="CX70" s="52">
        <f>+'total numbers'!CX70-'urban numbers'!CX70</f>
        <v>326.60120328000005</v>
      </c>
      <c r="CY70" s="52">
        <f>+'total numbers'!CY70-'urban numbers'!CY70</f>
        <v>322.7549232033</v>
      </c>
      <c r="CZ70" s="52">
        <f>+'total numbers'!CZ70-'urban numbers'!CZ70</f>
        <v>318.809076</v>
      </c>
      <c r="DA70" s="52">
        <f>+'total numbers'!DA70-'urban numbers'!DA70</f>
        <v>314.73711303009998</v>
      </c>
      <c r="DB70" s="52">
        <f>+'total numbers'!DB70-'urban numbers'!DB70</f>
        <v>310.54483789079995</v>
      </c>
      <c r="DC70" s="52">
        <f>+'total numbers'!DC70-'urban numbers'!DC70</f>
        <v>306.23716913249996</v>
      </c>
      <c r="DD70" s="52">
        <f>+'total numbers'!DD70-'urban numbers'!DD70</f>
        <v>301.82678184960002</v>
      </c>
      <c r="DE70" s="52">
        <f>+'total numbers'!DE70-'urban numbers'!DE70</f>
        <v>297.32207933999996</v>
      </c>
    </row>
    <row r="71" spans="1:109">
      <c r="A71" s="114">
        <v>11</v>
      </c>
      <c r="B71" s="3">
        <v>246</v>
      </c>
      <c r="C71" s="1" t="s">
        <v>547</v>
      </c>
      <c r="D71" s="52">
        <f>+'total numbers'!D71*'% rural'!E71/100</f>
        <v>384.11452984435545</v>
      </c>
      <c r="E71" s="52">
        <f>+'total numbers'!E71*'% rural'!F71/100</f>
        <v>415.1115313447234</v>
      </c>
      <c r="F71" s="52">
        <f>+'total numbers'!F71*'% rural'!G71/100</f>
        <v>448.5473598366496</v>
      </c>
      <c r="G71" s="52">
        <f>+'total numbers'!D71*'% rural'!H71/100</f>
        <v>370.66668015450449</v>
      </c>
      <c r="H71" s="52">
        <f>+'total numbers'!H71*'% rural'!I71/100</f>
        <v>523.48925998746029</v>
      </c>
      <c r="I71" s="52">
        <f>+'total numbers'!I71*'% rural'!J71/100</f>
        <v>565.40633025383261</v>
      </c>
      <c r="J71" s="52">
        <f>+'total numbers'!J71*'% rural'!K71/100</f>
        <v>610.58600899005307</v>
      </c>
      <c r="K71" s="52">
        <f>+'total numbers'!K71*'% rural'!L71/100</f>
        <v>659.27200962950769</v>
      </c>
      <c r="L71" s="52">
        <f>+'total numbers'!L71*'% rural'!M71/100</f>
        <v>711.72510263243782</v>
      </c>
      <c r="M71" s="52">
        <f>+'total numbers'!M71*'% rural'!N71/100</f>
        <v>768.22417502774397</v>
      </c>
      <c r="N71" s="52">
        <f>+'total numbers'!N71*'% rural'!O71/100</f>
        <v>829.0673390173132</v>
      </c>
      <c r="O71" s="52">
        <f>+'total numbers'!O71*'% rural'!P71/100</f>
        <v>894.57308955897452</v>
      </c>
      <c r="P71" s="52">
        <f>+'total numbers'!P71*'% rural'!Q71/100</f>
        <v>965.08151040000007</v>
      </c>
      <c r="Q71" s="52">
        <f>+'total numbers'!Q71*'% rural'!R71/100</f>
        <v>1110.7848576000001</v>
      </c>
      <c r="R71" s="52">
        <f>+'total numbers'!R71*'% rural'!S71/100</f>
        <v>1164.697094426888</v>
      </c>
      <c r="S71" s="52">
        <f>+'total numbers'!S71*'% rural'!T71/100</f>
        <v>1300.1341909856192</v>
      </c>
      <c r="T71" s="52">
        <f>+'total numbers'!T71*'% rural'!U71/100</f>
        <v>1354.141144303976</v>
      </c>
      <c r="U71" s="52">
        <f>+'total numbers'!U71*'% rural'!V71/100</f>
        <v>1434.3163196152182</v>
      </c>
      <c r="V71" s="52">
        <f>+'total numbers'!V71*'% rural'!W71/100</f>
        <v>1540.0584017707527</v>
      </c>
      <c r="W71" s="52">
        <f>+'total numbers'!W71*'% rural'!X71/100</f>
        <v>1750.6293036389075</v>
      </c>
      <c r="X71" s="52">
        <f>+'total numbers'!X71*'% rural'!Y71/100</f>
        <v>1967.9938663733853</v>
      </c>
      <c r="Y71" s="52">
        <f>+'total numbers'!Y71*'% rural'!Z71/100</f>
        <v>2226.3660843849038</v>
      </c>
      <c r="Z71" s="52">
        <f>+'total numbers'!Z71*'% rural'!AA71/100</f>
        <v>2395.6977394911682</v>
      </c>
      <c r="AA71" s="52">
        <f>+'total numbers'!AA71*'% rural'!AB71/100</f>
        <v>2554.2348745403979</v>
      </c>
      <c r="AB71" s="52">
        <f>+'total numbers'!AB71*'% rural'!AC71/100</f>
        <v>2554.0285057407395</v>
      </c>
      <c r="AC71" s="52">
        <f>+'total numbers'!AC71-'urban numbers'!AC71</f>
        <v>2725.7992800000002</v>
      </c>
      <c r="AD71" s="52">
        <f>+'total numbers'!AD71-'urban numbers'!AD71</f>
        <v>2727.744299337</v>
      </c>
      <c r="AE71" s="52">
        <f>+'total numbers'!AE71-'urban numbers'!AE71</f>
        <v>2732.167120138</v>
      </c>
      <c r="AF71" s="52">
        <f>+'total numbers'!AF71-'urban numbers'!AF71</f>
        <v>2738.4517410622002</v>
      </c>
      <c r="AG71" s="52">
        <f>+'total numbers'!AG71-'urban numbers'!AG71</f>
        <v>2745.8400311296</v>
      </c>
      <c r="AH71" s="52">
        <f>+'total numbers'!AH71-'urban numbers'!AH71</f>
        <v>2753.3865503000002</v>
      </c>
      <c r="AI71" s="52">
        <f>+'total numbers'!AI71-'urban numbers'!AI71</f>
        <v>2759.8838772666004</v>
      </c>
      <c r="AJ71" s="52">
        <f>+'total numbers'!AJ71-'urban numbers'!AJ71</f>
        <v>2763.8443890222002</v>
      </c>
      <c r="AK71" s="52">
        <f>+'total numbers'!AK71-'urban numbers'!AK71</f>
        <v>2763.5376016878004</v>
      </c>
      <c r="AL71" s="52">
        <f>+'total numbers'!AL71-'urban numbers'!AL71</f>
        <v>2757.0957186555997</v>
      </c>
      <c r="AM71" s="52">
        <f>+'total numbers'!AM71-'urban numbers'!AM71</f>
        <v>2742.87941916</v>
      </c>
      <c r="AN71" s="52">
        <f>+'total numbers'!AN71-'urban numbers'!AN71</f>
        <v>2719.9058626634996</v>
      </c>
      <c r="AO71" s="52">
        <f>+'total numbers'!AO71-'urban numbers'!AO71</f>
        <v>2688.2661822219998</v>
      </c>
      <c r="AP71" s="52">
        <f>+'total numbers'!AP71-'urban numbers'!AP71</f>
        <v>2649.3705636750001</v>
      </c>
      <c r="AQ71" s="52">
        <f>+'total numbers'!AQ71-'urban numbers'!AQ71</f>
        <v>2605.5704774979995</v>
      </c>
      <c r="AR71" s="52">
        <f>+'total numbers'!AR71-'urban numbers'!AR71</f>
        <v>2558.8071606499998</v>
      </c>
      <c r="AS71" s="52">
        <f>+'total numbers'!AS71-'urban numbers'!AS71</f>
        <v>2510.5541661519997</v>
      </c>
      <c r="AT71" s="52">
        <f>+'total numbers'!AT71-'urban numbers'!AT71</f>
        <v>2460.9093324971996</v>
      </c>
      <c r="AU71" s="52">
        <f>+'total numbers'!AU71-'urban numbers'!AU71</f>
        <v>2408.855728778</v>
      </c>
      <c r="AV71" s="52">
        <f>+'total numbers'!AV71-'urban numbers'!AV71</f>
        <v>2352.5157378620002</v>
      </c>
      <c r="AW71" s="52">
        <f>+'total numbers'!AW71-'urban numbers'!AW71</f>
        <v>2290.8862199999999</v>
      </c>
      <c r="AX71" s="52">
        <f>+'total numbers'!AX71-'urban numbers'!AX71</f>
        <v>2222.8938831533001</v>
      </c>
      <c r="AY71" s="52">
        <f>+'total numbers'!AY71-'urban numbers'!AY71</f>
        <v>2150.3423825631003</v>
      </c>
      <c r="AZ71" s="52">
        <f>+'total numbers'!AZ71-'urban numbers'!AZ71</f>
        <v>2078.6453153429998</v>
      </c>
      <c r="BA71" s="52">
        <f>+'total numbers'!BA71-'urban numbers'!BA71</f>
        <v>2015.477235282</v>
      </c>
      <c r="BB71" s="52">
        <f>+'total numbers'!BB71-'urban numbers'!BB71</f>
        <v>1966.5984137099999</v>
      </c>
      <c r="BC71" s="52">
        <f>+'total numbers'!BC71-'urban numbers'!BC71</f>
        <v>1934.2878059478003</v>
      </c>
      <c r="BD71" s="52">
        <f>+'total numbers'!BD71-'urban numbers'!BD71</f>
        <v>1916.9797311116004</v>
      </c>
      <c r="BE71" s="52">
        <f>+'total numbers'!BE71-'urban numbers'!BE71</f>
        <v>1911.84239213</v>
      </c>
      <c r="BF71" s="52">
        <f>+'total numbers'!BF71-'urban numbers'!BF71</f>
        <v>1914.1723431285</v>
      </c>
      <c r="BG71" s="52">
        <f>+'total numbers'!BG71-'urban numbers'!BG71</f>
        <v>1920.1315961199998</v>
      </c>
      <c r="BH71" s="52">
        <f>+'total numbers'!BH71-'urban numbers'!BH71</f>
        <v>1929.5334568875001</v>
      </c>
      <c r="BI71" s="52">
        <f>+'total numbers'!BI71-'urban numbers'!BI71</f>
        <v>1942.56046122</v>
      </c>
      <c r="BJ71" s="52">
        <f>+'total numbers'!BJ71-'urban numbers'!BJ71</f>
        <v>1956.0596299920003</v>
      </c>
      <c r="BK71" s="52">
        <f>+'total numbers'!BK71-'urban numbers'!BK71</f>
        <v>1966.1824417509997</v>
      </c>
      <c r="BL71" s="52">
        <f>+'total numbers'!BL71-'urban numbers'!BL71</f>
        <v>1970.2954393600003</v>
      </c>
      <c r="BM71" s="52">
        <f>+'total numbers'!BM71-'urban numbers'!BM71</f>
        <v>1966.3874337646002</v>
      </c>
      <c r="BN71" s="52">
        <f>+'total numbers'!BN71-'urban numbers'!BN71</f>
        <v>1955.3273541555</v>
      </c>
      <c r="BO71" s="52">
        <f>+'total numbers'!BO71-'urban numbers'!BO71</f>
        <v>1940.9815188608</v>
      </c>
      <c r="BP71" s="52">
        <f>+'total numbers'!BP71-'urban numbers'!BP71</f>
        <v>1929.0298954876002</v>
      </c>
      <c r="BQ71" s="52">
        <f>+'total numbers'!BQ71-'urban numbers'!BQ71</f>
        <v>1923.5196157500004</v>
      </c>
      <c r="BR71" s="52">
        <f>+'total numbers'!BR71-'urban numbers'!BR71</f>
        <v>1925.7998780195999</v>
      </c>
      <c r="BS71" s="52">
        <f>+'total numbers'!BS71-'urban numbers'!BS71</f>
        <v>1934.4209600484</v>
      </c>
      <c r="BT71" s="52">
        <f>+'total numbers'!BT71-'urban numbers'!BT71</f>
        <v>1947.2491769976</v>
      </c>
      <c r="BU71" s="52">
        <f>+'total numbers'!BU71-'urban numbers'!BU71</f>
        <v>1960.9083485063998</v>
      </c>
      <c r="BV71" s="52">
        <f>+'total numbers'!BV71-'urban numbers'!BV71</f>
        <v>1972.8885224999999</v>
      </c>
      <c r="BW71" s="52">
        <f>+'total numbers'!BW71-'urban numbers'!BW71</f>
        <v>1982.4869243200001</v>
      </c>
      <c r="BX71" s="52">
        <f>+'total numbers'!BX71-'urban numbers'!BX71</f>
        <v>1990.4539801370001</v>
      </c>
      <c r="BY71" s="52">
        <f>+'total numbers'!BY71-'urban numbers'!BY71</f>
        <v>1997.4099039390003</v>
      </c>
      <c r="BZ71" s="52">
        <f>+'total numbers'!BZ71-'urban numbers'!BZ71</f>
        <v>2004.4665870529998</v>
      </c>
      <c r="CA71" s="52">
        <f>+'total numbers'!CA71-'urban numbers'!CA71</f>
        <v>2012.3744824999994</v>
      </c>
      <c r="CB71" s="52">
        <f>+'total numbers'!CB71-'urban numbers'!CB71</f>
        <v>2021.2146994269997</v>
      </c>
      <c r="CC71" s="52">
        <f>+'total numbers'!CC71-'urban numbers'!CC71</f>
        <v>2030.4422955920004</v>
      </c>
      <c r="CD71" s="52">
        <f>+'total numbers'!CD71-'urban numbers'!CD71</f>
        <v>2039.4615573399001</v>
      </c>
      <c r="CE71" s="52">
        <f>+'total numbers'!CE71-'urban numbers'!CE71</f>
        <v>2047.4375732382</v>
      </c>
      <c r="CF71" s="52">
        <f>+'total numbers'!CF71-'urban numbers'!CF71</f>
        <v>2053.7472156000003</v>
      </c>
      <c r="CG71" s="52">
        <f>+'total numbers'!CG71-'urban numbers'!CG71</f>
        <v>2058.1534287319996</v>
      </c>
      <c r="CH71" s="52">
        <f>+'total numbers'!CH71-'urban numbers'!CH71</f>
        <v>2060.7607349794998</v>
      </c>
      <c r="CI71" s="52">
        <f>+'total numbers'!CI71-'urban numbers'!CI71</f>
        <v>2061.7027870031998</v>
      </c>
      <c r="CJ71" s="52">
        <f>+'total numbers'!CJ71-'urban numbers'!CJ71</f>
        <v>2061.2529822239999</v>
      </c>
      <c r="CK71" s="52">
        <f>+'total numbers'!CK71-'urban numbers'!CK71</f>
        <v>2059.61031787</v>
      </c>
      <c r="CL71" s="52">
        <f>+'total numbers'!CL71-'urban numbers'!CL71</f>
        <v>2056.7557863606003</v>
      </c>
      <c r="CM71" s="52">
        <f>+'total numbers'!CM71-'urban numbers'!CM71</f>
        <v>2052.5900703329999</v>
      </c>
      <c r="CN71" s="52">
        <f>+'total numbers'!CN71-'urban numbers'!CN71</f>
        <v>2047.1498654688003</v>
      </c>
      <c r="CO71" s="52">
        <f>+'total numbers'!CO71-'urban numbers'!CO71</f>
        <v>2040.478583304</v>
      </c>
      <c r="CP71" s="52">
        <f>+'total numbers'!CP71-'urban numbers'!CP71</f>
        <v>2032.6002065599996</v>
      </c>
      <c r="CQ71" s="52">
        <f>+'total numbers'!CQ71-'urban numbers'!CQ71</f>
        <v>2023.5263042943002</v>
      </c>
      <c r="CR71" s="52">
        <f>+'total numbers'!CR71-'urban numbers'!CR71</f>
        <v>2013.2321684150002</v>
      </c>
      <c r="CS71" s="52">
        <f>+'total numbers'!CS71-'urban numbers'!CS71</f>
        <v>2001.6615347742004</v>
      </c>
      <c r="CT71" s="52">
        <f>+'total numbers'!CT71-'urban numbers'!CT71</f>
        <v>1988.7396299371999</v>
      </c>
      <c r="CU71" s="52">
        <f>+'total numbers'!CU71-'urban numbers'!CU71</f>
        <v>1974.4080768899998</v>
      </c>
      <c r="CV71" s="52">
        <f>+'total numbers'!CV71-'urban numbers'!CV71</f>
        <v>1958.6584151286002</v>
      </c>
      <c r="CW71" s="52">
        <f>+'total numbers'!CW71-'urban numbers'!CW71</f>
        <v>1941.494862306</v>
      </c>
      <c r="CX71" s="52">
        <f>+'total numbers'!CX71-'urban numbers'!CX71</f>
        <v>1922.8929409604002</v>
      </c>
      <c r="CY71" s="52">
        <f>+'total numbers'!CY71-'urban numbers'!CY71</f>
        <v>1902.8278513332002</v>
      </c>
      <c r="CZ71" s="52">
        <f>+'total numbers'!CZ71-'urban numbers'!CZ71</f>
        <v>1881.2909959000003</v>
      </c>
      <c r="DA71" s="52">
        <f>+'total numbers'!DA71-'urban numbers'!DA71</f>
        <v>1858.2976948564997</v>
      </c>
      <c r="DB71" s="52">
        <f>+'total numbers'!DB71-'urban numbers'!DB71</f>
        <v>1833.8784899390998</v>
      </c>
      <c r="DC71" s="52">
        <f>+'total numbers'!DC71-'urban numbers'!DC71</f>
        <v>1808.0643988359998</v>
      </c>
      <c r="DD71" s="52">
        <f>+'total numbers'!DD71-'urban numbers'!DD71</f>
        <v>1780.8957297247998</v>
      </c>
      <c r="DE71" s="52">
        <f>+'total numbers'!DE71-'urban numbers'!DE71</f>
        <v>1752.4172140800001</v>
      </c>
    </row>
    <row r="72" spans="1:109">
      <c r="A72" s="114">
        <v>11</v>
      </c>
      <c r="B72" s="3">
        <v>250</v>
      </c>
      <c r="C72" s="1" t="s">
        <v>573</v>
      </c>
      <c r="D72" s="52">
        <f>+'total numbers'!D72*'% rural'!E72/100</f>
        <v>19495.667999999994</v>
      </c>
      <c r="E72" s="52">
        <f>+'total numbers'!E72*'% rural'!F72/100</f>
        <v>19682.898355725974</v>
      </c>
      <c r="F72" s="52">
        <f>+'total numbers'!F72*'% rural'!G72/100</f>
        <v>19846.834222632555</v>
      </c>
      <c r="G72" s="52">
        <f>+'total numbers'!D72*'% rural'!H72/100</f>
        <v>18333.631714799994</v>
      </c>
      <c r="H72" s="52">
        <f>+'total numbers'!H72*'% rural'!I72/100</f>
        <v>20104.822489987644</v>
      </c>
      <c r="I72" s="52">
        <f>+'total numbers'!I72*'% rural'!J72/100</f>
        <v>20198.874890436127</v>
      </c>
      <c r="J72" s="52">
        <f>+'total numbers'!J72*'% rural'!K72/100</f>
        <v>20269.632802065244</v>
      </c>
      <c r="K72" s="52">
        <f>+'total numbers'!K72*'% rural'!L72/100</f>
        <v>20317.096224874986</v>
      </c>
      <c r="L72" s="52">
        <f>+'total numbers'!L72*'% rural'!M72/100</f>
        <v>20341.265158865361</v>
      </c>
      <c r="M72" s="52">
        <f>+'total numbers'!M72*'% rural'!N72/100</f>
        <v>20342.139604036358</v>
      </c>
      <c r="N72" s="52">
        <f>+'total numbers'!N72*'% rural'!O72/100</f>
        <v>20319.719560387981</v>
      </c>
      <c r="O72" s="52">
        <f>+'total numbers'!O72*'% rural'!P72/100</f>
        <v>21244.192417646525</v>
      </c>
      <c r="P72" s="52">
        <f>+'total numbers'!P72*'% rural'!Q72/100</f>
        <v>21908.862746314484</v>
      </c>
      <c r="Q72" s="52">
        <f>+'total numbers'!Q72*'% rural'!R72/100</f>
        <v>22177.750516901058</v>
      </c>
      <c r="R72" s="52">
        <f>+'total numbers'!R72*'% rural'!S72/100</f>
        <v>22736.586771155031</v>
      </c>
      <c r="S72" s="52">
        <f>+'total numbers'!S72*'% rural'!T72/100</f>
        <v>23200.126884313278</v>
      </c>
      <c r="T72" s="52">
        <f>+'total numbers'!T72*'% rural'!U72/100</f>
        <v>23075.061602207399</v>
      </c>
      <c r="U72" s="52">
        <f>+'total numbers'!U72*'% rural'!V72/100</f>
        <v>22681.957480793051</v>
      </c>
      <c r="V72" s="52">
        <f>+'total numbers'!V72*'% rural'!W72/100</f>
        <v>22745.712684675782</v>
      </c>
      <c r="W72" s="52">
        <f>+'total numbers'!W72*'% rural'!X72/100</f>
        <v>22504.2331168893</v>
      </c>
      <c r="X72" s="52">
        <f>+'total numbers'!X72*'% rural'!Y72/100</f>
        <v>22157.262515484417</v>
      </c>
      <c r="Y72" s="52">
        <f>+'total numbers'!Y72*'% rural'!Z72/100</f>
        <v>21843.11450449915</v>
      </c>
      <c r="Z72" s="52">
        <f>+'total numbers'!Z72*'% rural'!AA72/100</f>
        <v>20093.759078904648</v>
      </c>
      <c r="AA72" s="52">
        <f>+'total numbers'!AA72*'% rural'!AB72/100</f>
        <v>20455.329580260448</v>
      </c>
      <c r="AB72" s="52">
        <f>+'total numbers'!AB72*'% rural'!AC72/100</f>
        <v>19578.068351667069</v>
      </c>
      <c r="AC72" s="52">
        <f>+'total numbers'!AC72-'urban numbers'!AC72</f>
        <v>19115.283446309993</v>
      </c>
      <c r="AD72" s="52">
        <f>+'total numbers'!AD72-'urban numbers'!AD72</f>
        <v>18861.611171943299</v>
      </c>
      <c r="AE72" s="52">
        <f>+'total numbers'!AE72-'urban numbers'!AE72</f>
        <v>18649.344909651296</v>
      </c>
      <c r="AF72" s="52">
        <f>+'total numbers'!AF72-'urban numbers'!AF72</f>
        <v>18467.815510878805</v>
      </c>
      <c r="AG72" s="52">
        <f>+'total numbers'!AG72-'urban numbers'!AG72</f>
        <v>18308.0065892725</v>
      </c>
      <c r="AH72" s="52">
        <f>+'total numbers'!AH72-'urban numbers'!AH72</f>
        <v>18162.024298210003</v>
      </c>
      <c r="AI72" s="52">
        <f>+'total numbers'!AI72-'urban numbers'!AI72</f>
        <v>18022.483722351</v>
      </c>
      <c r="AJ72" s="52">
        <f>+'total numbers'!AJ72-'urban numbers'!AJ72</f>
        <v>17882.069077840202</v>
      </c>
      <c r="AK72" s="52">
        <f>+'total numbers'!AK72-'urban numbers'!AK72</f>
        <v>17733.195072856499</v>
      </c>
      <c r="AL72" s="52">
        <f>+'total numbers'!AL72-'urban numbers'!AL72</f>
        <v>17567.911485652399</v>
      </c>
      <c r="AM72" s="52">
        <f>+'total numbers'!AM72-'urban numbers'!AM72</f>
        <v>17378.651200819997</v>
      </c>
      <c r="AN72" s="52">
        <f>+'total numbers'!AN72-'urban numbers'!AN72</f>
        <v>17159.604670800003</v>
      </c>
      <c r="AO72" s="52">
        <f>+'total numbers'!AO72-'urban numbers'!AO72</f>
        <v>16908.826705595297</v>
      </c>
      <c r="AP72" s="52">
        <f>+'total numbers'!AP72-'urban numbers'!AP72</f>
        <v>16630.501080620001</v>
      </c>
      <c r="AQ72" s="52">
        <f>+'total numbers'!AQ72-'urban numbers'!AQ72</f>
        <v>16335.118827073202</v>
      </c>
      <c r="AR72" s="52">
        <f>+'total numbers'!AR72-'urban numbers'!AR72</f>
        <v>16034.487477119997</v>
      </c>
      <c r="AS72" s="52">
        <f>+'total numbers'!AS72-'urban numbers'!AS72</f>
        <v>15732.825706968004</v>
      </c>
      <c r="AT72" s="52">
        <f>+'total numbers'!AT72-'urban numbers'!AT72</f>
        <v>15434.649393960804</v>
      </c>
      <c r="AU72" s="52">
        <f>+'total numbers'!AU72-'urban numbers'!AU72</f>
        <v>15153.5030586012</v>
      </c>
      <c r="AV72" s="52">
        <f>+'total numbers'!AV72-'urban numbers'!AV72</f>
        <v>14904.025272528699</v>
      </c>
      <c r="AW72" s="52">
        <f>+'total numbers'!AW72-'urban numbers'!AW72</f>
        <v>14696.012711099997</v>
      </c>
      <c r="AX72" s="52">
        <f>+'total numbers'!AX72-'urban numbers'!AX72</f>
        <v>14534.514187588793</v>
      </c>
      <c r="AY72" s="52">
        <f>+'total numbers'!AY72-'urban numbers'!AY72</f>
        <v>14417.991518175702</v>
      </c>
      <c r="AZ72" s="52">
        <f>+'total numbers'!AZ72-'urban numbers'!AZ72</f>
        <v>14340.651019434299</v>
      </c>
      <c r="BA72" s="52">
        <f>+'total numbers'!BA72-'urban numbers'!BA72</f>
        <v>14293.090499002203</v>
      </c>
      <c r="BB72" s="52">
        <f>+'total numbers'!BB72-'urban numbers'!BB72</f>
        <v>14267.773827279998</v>
      </c>
      <c r="BC72" s="52">
        <f>+'total numbers'!BC72-'urban numbers'!BC72</f>
        <v>14263.874100740002</v>
      </c>
      <c r="BD72" s="52">
        <f>+'total numbers'!BD72-'urban numbers'!BD72</f>
        <v>14281.372586149198</v>
      </c>
      <c r="BE72" s="52">
        <f>+'total numbers'!BE72-'urban numbers'!BE72</f>
        <v>14314.038576890001</v>
      </c>
      <c r="BF72" s="52">
        <f>+'total numbers'!BF72-'urban numbers'!BF72</f>
        <v>14354.187113624997</v>
      </c>
      <c r="BG72" s="52">
        <f>+'total numbers'!BG72-'urban numbers'!BG72</f>
        <v>14395.661071800001</v>
      </c>
      <c r="BH72" s="52">
        <f>+'total numbers'!BH72-'urban numbers'!BH72</f>
        <v>14434.037127326301</v>
      </c>
      <c r="BI72" s="52">
        <f>+'total numbers'!BI72-'urban numbers'!BI72</f>
        <v>14468.252731904402</v>
      </c>
      <c r="BJ72" s="52">
        <f>+'total numbers'!BJ72-'urban numbers'!BJ72</f>
        <v>14499.755212013108</v>
      </c>
      <c r="BK72" s="52">
        <f>+'total numbers'!BK72-'urban numbers'!BK72</f>
        <v>14532.0617857084</v>
      </c>
      <c r="BL72" s="52">
        <f>+'total numbers'!BL72-'urban numbers'!BL72</f>
        <v>14567.404090999997</v>
      </c>
      <c r="BM72" s="52">
        <f>+'total numbers'!BM72-'urban numbers'!BM72</f>
        <v>14605.860826534001</v>
      </c>
      <c r="BN72" s="52">
        <f>+'total numbers'!BN72-'urban numbers'!BN72</f>
        <v>14644.630706130498</v>
      </c>
      <c r="BO72" s="52">
        <f>+'total numbers'!BO72-'urban numbers'!BO72</f>
        <v>14679.808303704798</v>
      </c>
      <c r="BP72" s="52">
        <f>+'total numbers'!BP72-'urban numbers'!BP72</f>
        <v>14706.1677978265</v>
      </c>
      <c r="BQ72" s="52">
        <f>+'total numbers'!BQ72-'urban numbers'!BQ72</f>
        <v>14719.922473349994</v>
      </c>
      <c r="BR72" s="52">
        <f>+'total numbers'!BR72-'urban numbers'!BR72</f>
        <v>14719.211450044801</v>
      </c>
      <c r="BS72" s="52">
        <f>+'total numbers'!BS72-'urban numbers'!BS72</f>
        <v>14704.967468381205</v>
      </c>
      <c r="BT72" s="52">
        <f>+'total numbers'!BT72-'urban numbers'!BT72</f>
        <v>14679.745813034999</v>
      </c>
      <c r="BU72" s="52">
        <f>+'total numbers'!BU72-'urban numbers'!BU72</f>
        <v>14647.751649924896</v>
      </c>
      <c r="BV72" s="52">
        <f>+'total numbers'!BV72-'urban numbers'!BV72</f>
        <v>14612.358815359999</v>
      </c>
      <c r="BW72" s="52">
        <f>+'total numbers'!BW72-'urban numbers'!BW72</f>
        <v>14574.341299064406</v>
      </c>
      <c r="BX72" s="52">
        <f>+'total numbers'!BX72-'urban numbers'!BX72</f>
        <v>14533.195425270009</v>
      </c>
      <c r="BY72" s="52">
        <f>+'total numbers'!BY72-'urban numbers'!BY72</f>
        <v>14489.496916652795</v>
      </c>
      <c r="BZ72" s="52">
        <f>+'total numbers'!BZ72-'urban numbers'!BZ72</f>
        <v>14443.473038792596</v>
      </c>
      <c r="CA72" s="52">
        <f>+'total numbers'!CA72-'urban numbers'!CA72</f>
        <v>14395.072191240004</v>
      </c>
      <c r="CB72" s="52">
        <f>+'total numbers'!CB72-'urban numbers'!CB72</f>
        <v>14344.609586071798</v>
      </c>
      <c r="CC72" s="52">
        <f>+'total numbers'!CC72-'urban numbers'!CC72</f>
        <v>14291.8906327964</v>
      </c>
      <c r="CD72" s="52">
        <f>+'total numbers'!CD72-'urban numbers'!CD72</f>
        <v>14235.711389150099</v>
      </c>
      <c r="CE72" s="52">
        <f>+'total numbers'!CE72-'urban numbers'!CE72</f>
        <v>14174.448561667996</v>
      </c>
      <c r="CF72" s="52">
        <f>+'total numbers'!CF72-'urban numbers'!CF72</f>
        <v>14106.954273030002</v>
      </c>
      <c r="CG72" s="52">
        <f>+'total numbers'!CG72-'urban numbers'!CG72</f>
        <v>14032.911665738102</v>
      </c>
      <c r="CH72" s="52">
        <f>+'total numbers'!CH72-'urban numbers'!CH72</f>
        <v>13952.536065804707</v>
      </c>
      <c r="CI72" s="52">
        <f>+'total numbers'!CI72-'urban numbers'!CI72</f>
        <v>13865.913434982998</v>
      </c>
      <c r="CJ72" s="52">
        <f>+'total numbers'!CJ72-'urban numbers'!CJ72</f>
        <v>13773.303745734403</v>
      </c>
      <c r="CK72" s="52">
        <f>+'total numbers'!CK72-'urban numbers'!CK72</f>
        <v>13674.923938920001</v>
      </c>
      <c r="CL72" s="52">
        <f>+'total numbers'!CL72-'urban numbers'!CL72</f>
        <v>13570.794661653599</v>
      </c>
      <c r="CM72" s="52">
        <f>+'total numbers'!CM72-'urban numbers'!CM72</f>
        <v>13460.930166961305</v>
      </c>
      <c r="CN72" s="52">
        <f>+'total numbers'!CN72-'urban numbers'!CN72</f>
        <v>13345.612890502198</v>
      </c>
      <c r="CO72" s="52">
        <f>+'total numbers'!CO72-'urban numbers'!CO72</f>
        <v>13225.211356319996</v>
      </c>
      <c r="CP72" s="52">
        <f>+'total numbers'!CP72-'urban numbers'!CP72</f>
        <v>13100.020218459998</v>
      </c>
      <c r="CQ72" s="52">
        <f>+'total numbers'!CQ72-'urban numbers'!CQ72</f>
        <v>12970.446939592206</v>
      </c>
      <c r="CR72" s="52">
        <f>+'total numbers'!CR72-'urban numbers'!CR72</f>
        <v>12836.6680111975</v>
      </c>
      <c r="CS72" s="52">
        <f>+'total numbers'!CS72-'urban numbers'!CS72</f>
        <v>12698.539028932501</v>
      </c>
      <c r="CT72" s="52">
        <f>+'total numbers'!CT72-'urban numbers'!CT72</f>
        <v>12555.736927899692</v>
      </c>
      <c r="CU72" s="52">
        <f>+'total numbers'!CU72-'urban numbers'!CU72</f>
        <v>12408.232611599997</v>
      </c>
      <c r="CV72" s="52">
        <f>+'total numbers'!CV72-'urban numbers'!CV72</f>
        <v>12256.380686720797</v>
      </c>
      <c r="CW72" s="52">
        <f>+'total numbers'!CW72-'urban numbers'!CW72</f>
        <v>12100.913480801995</v>
      </c>
      <c r="CX72" s="52">
        <f>+'total numbers'!CX72-'urban numbers'!CX72</f>
        <v>11942.806177751998</v>
      </c>
      <c r="CY72" s="52">
        <f>+'total numbers'!CY72-'urban numbers'!CY72</f>
        <v>11783.190572377607</v>
      </c>
      <c r="CZ72" s="52">
        <f>+'total numbers'!CZ72-'urban numbers'!CZ72</f>
        <v>11623.148535220003</v>
      </c>
      <c r="DA72" s="52">
        <f>+'total numbers'!DA72-'urban numbers'!DA72</f>
        <v>11463.717434612503</v>
      </c>
      <c r="DB72" s="52">
        <f>+'total numbers'!DB72-'urban numbers'!DB72</f>
        <v>11305.831785584596</v>
      </c>
      <c r="DC72" s="52">
        <f>+'total numbers'!DC72-'urban numbers'!DC72</f>
        <v>11150.347519872004</v>
      </c>
      <c r="DD72" s="52">
        <f>+'total numbers'!DD72-'urban numbers'!DD72</f>
        <v>10998.020324426208</v>
      </c>
      <c r="DE72" s="52">
        <f>+'total numbers'!DE72-'urban numbers'!DE72</f>
        <v>10849.553092349997</v>
      </c>
    </row>
    <row r="73" spans="1:109">
      <c r="A73" s="114">
        <v>6</v>
      </c>
      <c r="B73" s="3">
        <v>254</v>
      </c>
      <c r="C73" s="1" t="s">
        <v>444</v>
      </c>
      <c r="D73" s="52">
        <f>+'total numbers'!D73*'% rural'!E73/100</f>
        <v>1.1364547995886145</v>
      </c>
      <c r="E73" s="52">
        <f>+'total numbers'!E73*'% rural'!F73/100</f>
        <v>1.2730252077164517</v>
      </c>
      <c r="F73" s="52">
        <f>+'total numbers'!F73*'% rural'!G73/100</f>
        <v>1.4276623418515377</v>
      </c>
      <c r="G73" s="52">
        <f>+'total numbers'!D73*'% rural'!H73/100</f>
        <v>1.1138067119293988</v>
      </c>
      <c r="H73" s="52">
        <f>+'total numbers'!H73*'% rural'!I73/100</f>
        <v>1.7926142579078626</v>
      </c>
      <c r="I73" s="52">
        <f>+'total numbers'!I73*'% rural'!J73/100</f>
        <v>2.0067737658670866</v>
      </c>
      <c r="J73" s="52">
        <f>+'total numbers'!J73*'% rural'!K73/100</f>
        <v>2.2448270390752243</v>
      </c>
      <c r="K73" s="52">
        <f>+'total numbers'!K73*'% rural'!L73/100</f>
        <v>2.5089866972388366</v>
      </c>
      <c r="L73" s="52">
        <f>+'total numbers'!L73*'% rural'!M73/100</f>
        <v>2.8015415103949737</v>
      </c>
      <c r="M73" s="52">
        <f>+'total numbers'!M73*'% rural'!N73/100</f>
        <v>3.1248151055612619</v>
      </c>
      <c r="N73" s="52">
        <f>+'total numbers'!N73*'% rural'!O73/100</f>
        <v>3.481106771354233</v>
      </c>
      <c r="O73" s="52">
        <f>+'total numbers'!O73*'% rural'!P73/100</f>
        <v>3.8726089437290931</v>
      </c>
      <c r="P73" s="52">
        <f>+'total numbers'!P73*'% rural'!Q73/100</f>
        <v>4.3012944861718676</v>
      </c>
      <c r="Q73" s="52">
        <f>+'total numbers'!Q73*'% rural'!R73/100</f>
        <v>4.7687650260396275</v>
      </c>
      <c r="R73" s="52">
        <f>+'total numbers'!R73*'% rural'!S73/100</f>
        <v>5.2760492778689034</v>
      </c>
      <c r="S73" s="52">
        <f>+'total numbers'!S73*'% rural'!T73/100</f>
        <v>5.8233373522122784</v>
      </c>
      <c r="T73" s="52">
        <f>+'total numbers'!T73*'% rural'!U73/100</f>
        <v>6.4096333617839925</v>
      </c>
      <c r="U73" s="52">
        <f>+'total numbers'!U73*'% rural'!V73/100</f>
        <v>7.0323040034019479</v>
      </c>
      <c r="V73" s="52">
        <f>+'total numbers'!V73*'% rural'!W73/100</f>
        <v>7.686494973670416</v>
      </c>
      <c r="W73" s="52">
        <f>+'total numbers'!W73*'% rural'!X73/100</f>
        <v>8.3643797666792885</v>
      </c>
      <c r="X73" s="52">
        <f>+'total numbers'!X73*'% rural'!Y73/100</f>
        <v>9.0541962246147794</v>
      </c>
      <c r="Y73" s="52">
        <f>+'total numbers'!Y73*'% rural'!Z73/100</f>
        <v>9.739014692227558</v>
      </c>
      <c r="Z73" s="52">
        <f>+'total numbers'!Z73*'% rural'!AA73/100</f>
        <v>10.395167167896291</v>
      </c>
      <c r="AA73" s="52">
        <f>+'total numbers'!AA73*'% rural'!AB73/100</f>
        <v>10.990248700156691</v>
      </c>
      <c r="AB73" s="52">
        <f>+'total numbers'!AB73*'% rural'!AC73/100</f>
        <v>11.48057951112385</v>
      </c>
      <c r="AC73" s="52">
        <f>+'total numbers'!AC73-'urban numbers'!AC73</f>
        <v>11.80798776</v>
      </c>
      <c r="AD73" s="52">
        <f>+'total numbers'!AD73-'urban numbers'!AD73</f>
        <v>11.881235353000001</v>
      </c>
      <c r="AE73" s="52">
        <f>+'total numbers'!AE73-'urban numbers'!AE73</f>
        <v>11.920102146400001</v>
      </c>
      <c r="AF73" s="52">
        <f>+'total numbers'!AF73-'urban numbers'!AF73</f>
        <v>11.922858959599999</v>
      </c>
      <c r="AG73" s="52">
        <f>+'total numbers'!AG73-'urban numbers'!AG73</f>
        <v>11.893089203899997</v>
      </c>
      <c r="AH73" s="52">
        <f>+'total numbers'!AH73-'urban numbers'!AH73</f>
        <v>11.840250870000002</v>
      </c>
      <c r="AI73" s="52">
        <f>+'total numbers'!AI73-'urban numbers'!AI73</f>
        <v>11.779813239400003</v>
      </c>
      <c r="AJ73" s="52">
        <f>+'total numbers'!AJ73-'urban numbers'!AJ73</f>
        <v>11.7323228825</v>
      </c>
      <c r="AK73" s="52">
        <f>+'total numbers'!AK73-'urban numbers'!AK73</f>
        <v>11.721974103899999</v>
      </c>
      <c r="AL73" s="52">
        <f>+'total numbers'!AL73-'urban numbers'!AL73</f>
        <v>11.773369985999999</v>
      </c>
      <c r="AM73" s="52">
        <f>+'total numbers'!AM73-'urban numbers'!AM73</f>
        <v>11.908456560000001</v>
      </c>
      <c r="AN73" s="52">
        <f>+'total numbers'!AN73-'urban numbers'!AN73</f>
        <v>12.137864822999997</v>
      </c>
      <c r="AO73" s="52">
        <f>+'total numbers'!AO73-'urban numbers'!AO73</f>
        <v>12.456091173200004</v>
      </c>
      <c r="AP73" s="52">
        <f>+'total numbers'!AP73-'urban numbers'!AP73</f>
        <v>12.839721414000003</v>
      </c>
      <c r="AQ73" s="52">
        <f>+'total numbers'!AQ73-'urban numbers'!AQ73</f>
        <v>13.2528071835</v>
      </c>
      <c r="AR73" s="52">
        <f>+'total numbers'!AR73-'urban numbers'!AR73</f>
        <v>13.666032250000001</v>
      </c>
      <c r="AS73" s="52">
        <f>+'total numbers'!AS73-'urban numbers'!AS73</f>
        <v>14.076473062999998</v>
      </c>
      <c r="AT73" s="52">
        <f>+'total numbers'!AT73-'urban numbers'!AT73</f>
        <v>14.489706259600002</v>
      </c>
      <c r="AU73" s="52">
        <f>+'total numbers'!AU73-'urban numbers'!AU73</f>
        <v>14.8946855031</v>
      </c>
      <c r="AV73" s="52">
        <f>+'total numbers'!AV73-'urban numbers'!AV73</f>
        <v>15.280317721499998</v>
      </c>
      <c r="AW73" s="52">
        <f>+'total numbers'!AW73-'urban numbers'!AW73</f>
        <v>15.640301749999999</v>
      </c>
      <c r="AX73" s="52">
        <f>+'total numbers'!AX73-'urban numbers'!AX73</f>
        <v>15.970666617100001</v>
      </c>
      <c r="AY73" s="52">
        <f>+'total numbers'!AY73-'urban numbers'!AY73</f>
        <v>16.277159049099993</v>
      </c>
      <c r="AZ73" s="52">
        <f>+'total numbers'!AZ73-'urban numbers'!AZ73</f>
        <v>16.580433656400004</v>
      </c>
      <c r="BA73" s="52">
        <f>+'total numbers'!BA73-'urban numbers'!BA73</f>
        <v>16.9079446107</v>
      </c>
      <c r="BB73" s="52">
        <f>+'total numbers'!BB73-'urban numbers'!BB73</f>
        <v>17.281741140000001</v>
      </c>
      <c r="BC73" s="52">
        <f>+'total numbers'!BC73-'urban numbers'!BC73</f>
        <v>17.708512134899998</v>
      </c>
      <c r="BD73" s="52">
        <f>+'total numbers'!BD73-'urban numbers'!BD73</f>
        <v>18.187894327499997</v>
      </c>
      <c r="BE73" s="52">
        <f>+'total numbers'!BE73-'urban numbers'!BE73</f>
        <v>18.722931071599994</v>
      </c>
      <c r="BF73" s="52">
        <f>+'total numbers'!BF73-'urban numbers'!BF73</f>
        <v>19.3152046509</v>
      </c>
      <c r="BG73" s="52">
        <f>+'total numbers'!BG73-'urban numbers'!BG73</f>
        <v>19.963415519999998</v>
      </c>
      <c r="BH73" s="52">
        <f>+'total numbers'!BH73-'urban numbers'!BH73</f>
        <v>20.659748654999994</v>
      </c>
      <c r="BI73" s="52">
        <f>+'total numbers'!BI73-'urban numbers'!BI73</f>
        <v>21.404004795600002</v>
      </c>
      <c r="BJ73" s="52">
        <f>+'total numbers'!BJ73-'urban numbers'!BJ73</f>
        <v>22.2111205872</v>
      </c>
      <c r="BK73" s="52">
        <f>+'total numbers'!BK73-'urban numbers'!BK73</f>
        <v>23.099807539999993</v>
      </c>
      <c r="BL73" s="52">
        <f>+'total numbers'!BL73-'urban numbers'!BL73</f>
        <v>24.076145169999997</v>
      </c>
      <c r="BM73" s="52">
        <f>+'total numbers'!BM73-'urban numbers'!BM73</f>
        <v>25.143706551600005</v>
      </c>
      <c r="BN73" s="52">
        <f>+'total numbers'!BN73-'urban numbers'!BN73</f>
        <v>26.279886206400008</v>
      </c>
      <c r="BO73" s="52">
        <f>+'total numbers'!BO73-'urban numbers'!BO73</f>
        <v>27.437760741600002</v>
      </c>
      <c r="BP73" s="52">
        <f>+'total numbers'!BP73-'urban numbers'!BP73</f>
        <v>28.569643731199989</v>
      </c>
      <c r="BQ73" s="52">
        <f>+'total numbers'!BQ73-'urban numbers'!BQ73</f>
        <v>29.654821930000011</v>
      </c>
      <c r="BR73" s="52">
        <f>+'total numbers'!BR73-'urban numbers'!BR73</f>
        <v>30.692358164300003</v>
      </c>
      <c r="BS73" s="52">
        <f>+'total numbers'!BS73-'urban numbers'!BS73</f>
        <v>31.705717134600008</v>
      </c>
      <c r="BT73" s="52">
        <f>+'total numbers'!BT73-'urban numbers'!BT73</f>
        <v>32.726513186900007</v>
      </c>
      <c r="BU73" s="52">
        <f>+'total numbers'!BU73-'urban numbers'!BU73</f>
        <v>33.791294012099982</v>
      </c>
      <c r="BV73" s="52">
        <f>+'total numbers'!BV73-'urban numbers'!BV73</f>
        <v>34.91888179999998</v>
      </c>
      <c r="BW73" s="52">
        <f>+'total numbers'!BW73-'urban numbers'!BW73</f>
        <v>36.112587043000019</v>
      </c>
      <c r="BX73" s="52">
        <f>+'total numbers'!BX73-'urban numbers'!BX73</f>
        <v>37.353106101500003</v>
      </c>
      <c r="BY73" s="52">
        <f>+'total numbers'!BY73-'urban numbers'!BY73</f>
        <v>38.603358102199991</v>
      </c>
      <c r="BZ73" s="52">
        <f>+'total numbers'!BZ73-'urban numbers'!BZ73</f>
        <v>39.816454173600007</v>
      </c>
      <c r="CA73" s="52">
        <f>+'total numbers'!CA73-'urban numbers'!CA73</f>
        <v>40.957553700000005</v>
      </c>
      <c r="CB73" s="52">
        <f>+'total numbers'!CB73-'urban numbers'!CB73</f>
        <v>42.012498737600012</v>
      </c>
      <c r="CC73" s="52">
        <f>+'total numbers'!CC73-'urban numbers'!CC73</f>
        <v>42.987097627200001</v>
      </c>
      <c r="CD73" s="52">
        <f>+'total numbers'!CD73-'urban numbers'!CD73</f>
        <v>43.893928553999984</v>
      </c>
      <c r="CE73" s="52">
        <f>+'total numbers'!CE73-'urban numbers'!CE73</f>
        <v>44.75566408040001</v>
      </c>
      <c r="CF73" s="52">
        <f>+'total numbers'!CF73-'urban numbers'!CF73</f>
        <v>45.58928831999998</v>
      </c>
      <c r="CG73" s="52">
        <f>+'total numbers'!CG73-'urban numbers'!CG73</f>
        <v>46.395321139200007</v>
      </c>
      <c r="CH73" s="52">
        <f>+'total numbers'!CH73-'urban numbers'!CH73</f>
        <v>47.167305973200001</v>
      </c>
      <c r="CI73" s="52">
        <f>+'total numbers'!CI73-'urban numbers'!CI73</f>
        <v>47.905732488599995</v>
      </c>
      <c r="CJ73" s="52">
        <f>+'total numbers'!CJ73-'urban numbers'!CJ73</f>
        <v>48.609615294999998</v>
      </c>
      <c r="CK73" s="52">
        <f>+'total numbers'!CK73-'urban numbers'!CK73</f>
        <v>49.278999779999992</v>
      </c>
      <c r="CL73" s="52">
        <f>+'total numbers'!CL73-'urban numbers'!CL73</f>
        <v>49.913274691799984</v>
      </c>
      <c r="CM73" s="52">
        <f>+'total numbers'!CM73-'urban numbers'!CM73</f>
        <v>50.51265929600001</v>
      </c>
      <c r="CN73" s="52">
        <f>+'total numbers'!CN73-'urban numbers'!CN73</f>
        <v>51.076303170900019</v>
      </c>
      <c r="CO73" s="52">
        <f>+'total numbers'!CO73-'urban numbers'!CO73</f>
        <v>51.602846281799998</v>
      </c>
      <c r="CP73" s="52">
        <f>+'total numbers'!CP73-'urban numbers'!CP73</f>
        <v>52.091585240000001</v>
      </c>
      <c r="CQ73" s="52">
        <f>+'total numbers'!CQ73-'urban numbers'!CQ73</f>
        <v>52.54236191939998</v>
      </c>
      <c r="CR73" s="52">
        <f>+'total numbers'!CR73-'urban numbers'!CR73</f>
        <v>52.953955228899986</v>
      </c>
      <c r="CS73" s="52">
        <f>+'total numbers'!CS73-'urban numbers'!CS73</f>
        <v>53.321748522500002</v>
      </c>
      <c r="CT73" s="52">
        <f>+'total numbers'!CT73-'urban numbers'!CT73</f>
        <v>53.639356948499994</v>
      </c>
      <c r="CU73" s="52">
        <f>+'total numbers'!CU73-'urban numbers'!CU73</f>
        <v>53.90226659999999</v>
      </c>
      <c r="CV73" s="52">
        <f>+'total numbers'!CV73-'urban numbers'!CV73</f>
        <v>54.110151607199981</v>
      </c>
      <c r="CW73" s="52">
        <f>+'total numbers'!CW73-'urban numbers'!CW73</f>
        <v>54.266009438099985</v>
      </c>
      <c r="CX73" s="52">
        <f>+'total numbers'!CX73-'urban numbers'!CX73</f>
        <v>54.373061449699975</v>
      </c>
      <c r="CY73" s="52">
        <f>+'total numbers'!CY73-'urban numbers'!CY73</f>
        <v>54.437249174400023</v>
      </c>
      <c r="CZ73" s="52">
        <f>+'total numbers'!CZ73-'urban numbers'!CZ73</f>
        <v>54.464069080000002</v>
      </c>
      <c r="DA73" s="52">
        <f>+'total numbers'!DA73-'urban numbers'!DA73</f>
        <v>54.46139888899998</v>
      </c>
      <c r="DB73" s="52">
        <f>+'total numbers'!DB73-'urban numbers'!DB73</f>
        <v>54.436051480200007</v>
      </c>
      <c r="DC73" s="52">
        <f>+'total numbers'!DC73-'urban numbers'!DC73</f>
        <v>54.395018464000003</v>
      </c>
      <c r="DD73" s="52">
        <f>+'total numbers'!DD73-'urban numbers'!DD73</f>
        <v>54.344129140399986</v>
      </c>
      <c r="DE73" s="52">
        <f>+'total numbers'!DE73-'urban numbers'!DE73</f>
        <v>54.289701200000025</v>
      </c>
    </row>
    <row r="74" spans="1:109">
      <c r="A74" s="114">
        <v>24</v>
      </c>
      <c r="B74" s="3">
        <v>258</v>
      </c>
      <c r="C74" s="1" t="s">
        <v>472</v>
      </c>
      <c r="D74" s="52">
        <f>+'total numbers'!D74*'% rural'!E74/100</f>
        <v>10.431535564803516</v>
      </c>
      <c r="E74" s="52">
        <f>+'total numbers'!E74*'% rural'!F74/100</f>
        <v>10.91404421120594</v>
      </c>
      <c r="F74" s="52">
        <f>+'total numbers'!F74*'% rural'!G74/100</f>
        <v>11.47486915275598</v>
      </c>
      <c r="G74" s="52">
        <f>+'total numbers'!D74*'% rural'!H74/100</f>
        <v>10.34175138836501</v>
      </c>
      <c r="H74" s="52">
        <f>+'total numbers'!H74*'% rural'!I74/100</f>
        <v>12.676449111800187</v>
      </c>
      <c r="I74" s="52">
        <f>+'total numbers'!I74*'% rural'!J74/100</f>
        <v>13.318444680008149</v>
      </c>
      <c r="J74" s="52">
        <f>+'total numbers'!J74*'% rural'!K74/100</f>
        <v>13.988485321421846</v>
      </c>
      <c r="K74" s="52">
        <f>+'total numbers'!K74*'% rural'!L74/100</f>
        <v>14.686737019298757</v>
      </c>
      <c r="L74" s="52">
        <f>+'total numbers'!L74*'% rural'!M74/100</f>
        <v>15.413075704226545</v>
      </c>
      <c r="M74" s="52">
        <f>+'total numbers'!M74*'% rural'!N74/100</f>
        <v>16.167003843417643</v>
      </c>
      <c r="N74" s="52">
        <f>+'total numbers'!N74*'% rural'!O74/100</f>
        <v>16.947547098175814</v>
      </c>
      <c r="O74" s="52">
        <f>+'total numbers'!O74*'% rural'!P74/100</f>
        <v>17.753126455872181</v>
      </c>
      <c r="P74" s="52">
        <f>+'total numbers'!P74*'% rural'!Q74/100</f>
        <v>18.633015193109387</v>
      </c>
      <c r="Q74" s="52">
        <f>+'total numbers'!Q74*'% rural'!R74/100</f>
        <v>19.537157919020242</v>
      </c>
      <c r="R74" s="52">
        <f>+'total numbers'!R74*'% rural'!S74/100</f>
        <v>20.461200985070249</v>
      </c>
      <c r="S74" s="52">
        <f>+'total numbers'!S74*'% rural'!T74/100</f>
        <v>21.399229176058725</v>
      </c>
      <c r="T74" s="52">
        <f>+'total numbers'!T74*'% rural'!U74/100</f>
        <v>22.343373470928295</v>
      </c>
      <c r="U74" s="52">
        <f>+'total numbers'!U74*'% rural'!V74/100</f>
        <v>22.818504902120779</v>
      </c>
      <c r="V74" s="52">
        <f>+'total numbers'!V74*'% rural'!W74/100</f>
        <v>23.248917474462495</v>
      </c>
      <c r="W74" s="52">
        <f>+'total numbers'!W74*'% rural'!X74/100</f>
        <v>23.62042722013673</v>
      </c>
      <c r="X74" s="52">
        <f>+'total numbers'!X74*'% rural'!Y74/100</f>
        <v>23.915745495567325</v>
      </c>
      <c r="Y74" s="52">
        <f>+'total numbers'!Y74*'% rural'!Z74/100</f>
        <v>24.113830770512291</v>
      </c>
      <c r="Z74" s="52">
        <f>+'total numbers'!Z74*'% rural'!AA74/100</f>
        <v>23.013600419825071</v>
      </c>
      <c r="AA74" s="52">
        <f>+'total numbers'!AA74*'% rural'!AB74/100</f>
        <v>27.905500081632653</v>
      </c>
      <c r="AB74" s="52">
        <f>+'total numbers'!AB74*'% rural'!AC74/100</f>
        <v>33.94750577371429</v>
      </c>
      <c r="AC74" s="52">
        <f>+'total numbers'!AC74-'urban numbers'!AC74</f>
        <v>43.390356479999994</v>
      </c>
      <c r="AD74" s="52">
        <f>+'total numbers'!AD74-'urban numbers'!AD74</f>
        <v>43.9190221092</v>
      </c>
      <c r="AE74" s="52">
        <f>+'total numbers'!AE74-'urban numbers'!AE74</f>
        <v>44.366612630999995</v>
      </c>
      <c r="AF74" s="52">
        <f>+'total numbers'!AF74-'urban numbers'!AF74</f>
        <v>44.752726523999996</v>
      </c>
      <c r="AG74" s="52">
        <f>+'total numbers'!AG74-'urban numbers'!AG74</f>
        <v>45.087889321999995</v>
      </c>
      <c r="AH74" s="52">
        <f>+'total numbers'!AH74-'urban numbers'!AH74</f>
        <v>45.384369940000006</v>
      </c>
      <c r="AI74" s="52">
        <f>+'total numbers'!AI74-'urban numbers'!AI74</f>
        <v>45.650106776999998</v>
      </c>
      <c r="AJ74" s="52">
        <f>+'total numbers'!AJ74-'urban numbers'!AJ74</f>
        <v>45.8952152775</v>
      </c>
      <c r="AK74" s="52">
        <f>+'total numbers'!AK74-'urban numbers'!AK74</f>
        <v>46.129207241000003</v>
      </c>
      <c r="AL74" s="52">
        <f>+'total numbers'!AL74-'urban numbers'!AL74</f>
        <v>46.366281704700008</v>
      </c>
      <c r="AM74" s="52">
        <f>+'total numbers'!AM74-'urban numbers'!AM74</f>
        <v>46.617451740000007</v>
      </c>
      <c r="AN74" s="52">
        <f>+'total numbers'!AN74-'urban numbers'!AN74</f>
        <v>46.892110918000007</v>
      </c>
      <c r="AO74" s="52">
        <f>+'total numbers'!AO74-'urban numbers'!AO74</f>
        <v>47.1920270305</v>
      </c>
      <c r="AP74" s="52">
        <f>+'total numbers'!AP74-'urban numbers'!AP74</f>
        <v>47.504728710499997</v>
      </c>
      <c r="AQ74" s="52">
        <f>+'total numbers'!AQ74-'urban numbers'!AQ74</f>
        <v>47.810795872</v>
      </c>
      <c r="AR74" s="52">
        <f>+'total numbers'!AR74-'urban numbers'!AR74</f>
        <v>48.092604690000002</v>
      </c>
      <c r="AS74" s="52">
        <f>+'total numbers'!AS74-'urban numbers'!AS74</f>
        <v>48.326345721000003</v>
      </c>
      <c r="AT74" s="52">
        <f>+'total numbers'!AT74-'urban numbers'!AT74</f>
        <v>48.518901863599993</v>
      </c>
      <c r="AU74" s="52">
        <f>+'total numbers'!AU74-'urban numbers'!AU74</f>
        <v>48.729709113600002</v>
      </c>
      <c r="AV74" s="52">
        <f>+'total numbers'!AV74-'urban numbers'!AV74</f>
        <v>49.062802824000002</v>
      </c>
      <c r="AW74" s="52">
        <f>+'total numbers'!AW74-'urban numbers'!AW74</f>
        <v>49.613002559999998</v>
      </c>
      <c r="AX74" s="52">
        <f>+'total numbers'!AX74-'urban numbers'!AX74</f>
        <v>50.447111180800007</v>
      </c>
      <c r="AY74" s="52">
        <f>+'total numbers'!AY74-'urban numbers'!AY74</f>
        <v>51.566879888000003</v>
      </c>
      <c r="AZ74" s="52">
        <f>+'total numbers'!AZ74-'urban numbers'!AZ74</f>
        <v>52.925808514799996</v>
      </c>
      <c r="BA74" s="52">
        <f>+'total numbers'!BA74-'urban numbers'!BA74</f>
        <v>54.424063759499987</v>
      </c>
      <c r="BB74" s="52">
        <f>+'total numbers'!BB74-'urban numbers'!BB74</f>
        <v>55.976672609999994</v>
      </c>
      <c r="BC74" s="52">
        <f>+'total numbers'!BC74-'urban numbers'!BC74</f>
        <v>57.554553521100004</v>
      </c>
      <c r="BD74" s="52">
        <f>+'total numbers'!BD74-'urban numbers'!BD74</f>
        <v>59.173351379100012</v>
      </c>
      <c r="BE74" s="52">
        <f>+'total numbers'!BE74-'urban numbers'!BE74</f>
        <v>60.838013807499991</v>
      </c>
      <c r="BF74" s="52">
        <f>+'total numbers'!BF74-'urban numbers'!BF74</f>
        <v>62.566365407800006</v>
      </c>
      <c r="BG74" s="52">
        <f>+'total numbers'!BG74-'urban numbers'!BG74</f>
        <v>64.37355903000001</v>
      </c>
      <c r="BH74" s="52">
        <f>+'total numbers'!BH74-'urban numbers'!BH74</f>
        <v>66.252767489699991</v>
      </c>
      <c r="BI74" s="52">
        <f>+'total numbers'!BI74-'urban numbers'!BI74</f>
        <v>68.187475221699998</v>
      </c>
      <c r="BJ74" s="52">
        <f>+'total numbers'!BJ74-'urban numbers'!BJ74</f>
        <v>70.1765613946</v>
      </c>
      <c r="BK74" s="52">
        <f>+'total numbers'!BK74-'urban numbers'!BK74</f>
        <v>72.223644899999996</v>
      </c>
      <c r="BL74" s="52">
        <f>+'total numbers'!BL74-'urban numbers'!BL74</f>
        <v>74.332611360000001</v>
      </c>
      <c r="BM74" s="52">
        <f>+'total numbers'!BM74-'urban numbers'!BM74</f>
        <v>76.505778141000008</v>
      </c>
      <c r="BN74" s="52">
        <f>+'total numbers'!BN74-'urban numbers'!BN74</f>
        <v>78.743282156000006</v>
      </c>
      <c r="BO74" s="52">
        <f>+'total numbers'!BO74-'urban numbers'!BO74</f>
        <v>81.04120859519999</v>
      </c>
      <c r="BP74" s="52">
        <f>+'total numbers'!BP74-'urban numbers'!BP74</f>
        <v>83.393310120600006</v>
      </c>
      <c r="BQ74" s="52">
        <f>+'total numbers'!BQ74-'urban numbers'!BQ74</f>
        <v>85.793992599999996</v>
      </c>
      <c r="BR74" s="52">
        <f>+'total numbers'!BR74-'urban numbers'!BR74</f>
        <v>88.235059789800005</v>
      </c>
      <c r="BS74" s="52">
        <f>+'total numbers'!BS74-'urban numbers'!BS74</f>
        <v>90.712869669299991</v>
      </c>
      <c r="BT74" s="52">
        <f>+'total numbers'!BT74-'urban numbers'!BT74</f>
        <v>93.231154450800005</v>
      </c>
      <c r="BU74" s="52">
        <f>+'total numbers'!BU74-'urban numbers'!BU74</f>
        <v>95.795024013800017</v>
      </c>
      <c r="BV74" s="52">
        <f>+'total numbers'!BV74-'urban numbers'!BV74</f>
        <v>98.405133959999986</v>
      </c>
      <c r="BW74" s="52">
        <f>+'total numbers'!BW74-'urban numbers'!BW74</f>
        <v>101.057865941</v>
      </c>
      <c r="BX74" s="52">
        <f>+'total numbers'!BX74-'urban numbers'!BX74</f>
        <v>103.7384376336</v>
      </c>
      <c r="BY74" s="52">
        <f>+'total numbers'!BY74-'urban numbers'!BY74</f>
        <v>106.42363676739998</v>
      </c>
      <c r="BZ74" s="52">
        <f>+'total numbers'!BZ74-'urban numbers'!BZ74</f>
        <v>109.08438121349998</v>
      </c>
      <c r="CA74" s="52">
        <f>+'total numbers'!CA74-'urban numbers'!CA74</f>
        <v>111.69137448000001</v>
      </c>
      <c r="CB74" s="52">
        <f>+'total numbers'!CB74-'urban numbers'!CB74</f>
        <v>114.232019388</v>
      </c>
      <c r="CC74" s="52">
        <f>+'total numbers'!CC74-'urban numbers'!CC74</f>
        <v>116.6931804206</v>
      </c>
      <c r="CD74" s="52">
        <f>+'total numbers'!CD74-'urban numbers'!CD74</f>
        <v>119.05010414270001</v>
      </c>
      <c r="CE74" s="52">
        <f>+'total numbers'!CE74-'urban numbers'!CE74</f>
        <v>121.27442102160001</v>
      </c>
      <c r="CF74" s="52">
        <f>+'total numbers'!CF74-'urban numbers'!CF74</f>
        <v>123.34649607</v>
      </c>
      <c r="CG74" s="52">
        <f>+'total numbers'!CG74-'urban numbers'!CG74</f>
        <v>125.24892420559999</v>
      </c>
      <c r="CH74" s="52">
        <f>+'total numbers'!CH74-'urban numbers'!CH74</f>
        <v>126.97956166150001</v>
      </c>
      <c r="CI74" s="52">
        <f>+'total numbers'!CI74-'urban numbers'!CI74</f>
        <v>128.55830741520001</v>
      </c>
      <c r="CJ74" s="52">
        <f>+'total numbers'!CJ74-'urban numbers'!CJ74</f>
        <v>130.0149504755</v>
      </c>
      <c r="CK74" s="52">
        <f>+'total numbers'!CK74-'urban numbers'!CK74</f>
        <v>131.37054000000001</v>
      </c>
      <c r="CL74" s="52">
        <f>+'total numbers'!CL74-'urban numbers'!CL74</f>
        <v>132.62662874</v>
      </c>
      <c r="CM74" s="52">
        <f>+'total numbers'!CM74-'urban numbers'!CM74</f>
        <v>133.77221566200001</v>
      </c>
      <c r="CN74" s="52">
        <f>+'total numbers'!CN74-'urban numbers'!CN74</f>
        <v>134.79384489999998</v>
      </c>
      <c r="CO74" s="52">
        <f>+'total numbers'!CO74-'urban numbers'!CO74</f>
        <v>135.67621576279998</v>
      </c>
      <c r="CP74" s="52">
        <f>+'total numbers'!CP74-'urban numbers'!CP74</f>
        <v>136.40602114999999</v>
      </c>
      <c r="CQ74" s="52">
        <f>+'total numbers'!CQ74-'urban numbers'!CQ74</f>
        <v>136.98520841939998</v>
      </c>
      <c r="CR74" s="52">
        <f>+'total numbers'!CR74-'urban numbers'!CR74</f>
        <v>137.41498124309999</v>
      </c>
      <c r="CS74" s="52">
        <f>+'total numbers'!CS74-'urban numbers'!CS74</f>
        <v>137.67607224</v>
      </c>
      <c r="CT74" s="52">
        <f>+'total numbers'!CT74-'urban numbers'!CT74</f>
        <v>137.74626203579999</v>
      </c>
      <c r="CU74" s="52">
        <f>+'total numbers'!CU74-'urban numbers'!CU74</f>
        <v>137.61098035000001</v>
      </c>
      <c r="CV74" s="52">
        <f>+'total numbers'!CV74-'urban numbers'!CV74</f>
        <v>137.27308174379999</v>
      </c>
      <c r="CW74" s="52">
        <f>+'total numbers'!CW74-'urban numbers'!CW74</f>
        <v>136.74852030600002</v>
      </c>
      <c r="CX74" s="52">
        <f>+'total numbers'!CX74-'urban numbers'!CX74</f>
        <v>136.06562114729999</v>
      </c>
      <c r="CY74" s="52">
        <f>+'total numbers'!CY74-'urban numbers'!CY74</f>
        <v>135.25576551200001</v>
      </c>
      <c r="CZ74" s="52">
        <f>+'total numbers'!CZ74-'urban numbers'!CZ74</f>
        <v>134.35404568000001</v>
      </c>
      <c r="DA74" s="52">
        <f>+'total numbers'!DA74-'urban numbers'!DA74</f>
        <v>133.39330342940002</v>
      </c>
      <c r="DB74" s="52">
        <f>+'total numbers'!DB74-'urban numbers'!DB74</f>
        <v>132.4040587142</v>
      </c>
      <c r="DC74" s="52">
        <f>+'total numbers'!DC74-'urban numbers'!DC74</f>
        <v>131.41802717919998</v>
      </c>
      <c r="DD74" s="52">
        <f>+'total numbers'!DD74-'urban numbers'!DD74</f>
        <v>130.4613613237</v>
      </c>
      <c r="DE74" s="52">
        <f>+'total numbers'!DE74-'urban numbers'!DE74</f>
        <v>129.56214239999997</v>
      </c>
    </row>
    <row r="75" spans="1:109">
      <c r="A75" s="114">
        <v>9</v>
      </c>
      <c r="B75" s="3">
        <v>262</v>
      </c>
      <c r="C75" s="1" t="s">
        <v>606</v>
      </c>
      <c r="D75" s="52">
        <f>+'total numbers'!D75*'% rural'!E75/100</f>
        <v>23.98037074266438</v>
      </c>
      <c r="E75" s="52">
        <f>+'total numbers'!E75*'% rural'!F75/100</f>
        <v>23.932876286512993</v>
      </c>
      <c r="F75" s="52">
        <f>+'total numbers'!F75*'% rural'!G75/100</f>
        <v>23.90438284149208</v>
      </c>
      <c r="G75" s="52">
        <f>+'total numbers'!D75*'% rural'!H75/100</f>
        <v>23.627203741499116</v>
      </c>
      <c r="H75" s="52">
        <f>+'total numbers'!H75*'% rural'!I75/100</f>
        <v>23.813809062217544</v>
      </c>
      <c r="I75" s="52">
        <f>+'total numbers'!I75*'% rural'!J75/100</f>
        <v>23.749424335355055</v>
      </c>
      <c r="J75" s="52">
        <f>+'total numbers'!J75*'% rural'!K75/100</f>
        <v>23.670579591891769</v>
      </c>
      <c r="K75" s="52">
        <f>+'total numbers'!K75*'% rural'!L75/100</f>
        <v>23.575817655759398</v>
      </c>
      <c r="L75" s="52">
        <f>+'total numbers'!L75*'% rural'!M75/100</f>
        <v>23.463537144058378</v>
      </c>
      <c r="M75" s="52">
        <f>+'total numbers'!M75*'% rural'!N75/100</f>
        <v>23.331978204541045</v>
      </c>
      <c r="N75" s="52">
        <f>+'total numbers'!N75*'% rural'!O75/100</f>
        <v>23.179206842515214</v>
      </c>
      <c r="O75" s="52">
        <f>+'total numbers'!O75*'% rural'!P75/100</f>
        <v>23.003097697660294</v>
      </c>
      <c r="P75" s="52">
        <f>+'total numbers'!P75*'% rural'!Q75/100</f>
        <v>22.916279731488132</v>
      </c>
      <c r="Q75" s="52">
        <f>+'total numbers'!Q75*'% rural'!R75/100</f>
        <v>22.799475835455297</v>
      </c>
      <c r="R75" s="52">
        <f>+'total numbers'!R75*'% rural'!S75/100</f>
        <v>22.649378439995843</v>
      </c>
      <c r="S75" s="52">
        <f>+'total numbers'!S75*'% rural'!T75/100</f>
        <v>22.462333049910363</v>
      </c>
      <c r="T75" s="52">
        <f>+'total numbers'!T75*'% rural'!U75/100</f>
        <v>22.234301998423092</v>
      </c>
      <c r="U75" s="52">
        <f>+'total numbers'!U75*'% rural'!V75/100</f>
        <v>22.222262801443311</v>
      </c>
      <c r="V75" s="52">
        <f>+'total numbers'!V75*'% rural'!W75/100</f>
        <v>22.15520448000359</v>
      </c>
      <c r="W75" s="52">
        <f>+'total numbers'!W75*'% rural'!X75/100</f>
        <v>22.025563393455045</v>
      </c>
      <c r="X75" s="52">
        <f>+'total numbers'!X75*'% rural'!Y75/100</f>
        <v>21.824864167990462</v>
      </c>
      <c r="Y75" s="52">
        <f>+'total numbers'!Y75*'% rural'!Z75/100</f>
        <v>21.543612030418025</v>
      </c>
      <c r="Z75" s="52">
        <f>+'total numbers'!Z75*'% rural'!AA75/100</f>
        <v>24.897298827279556</v>
      </c>
      <c r="AA75" s="52">
        <f>+'total numbers'!AA75*'% rural'!AB75/100</f>
        <v>28.621568934900758</v>
      </c>
      <c r="AB75" s="52">
        <f>+'total numbers'!AB75*'% rural'!AC75/100</f>
        <v>32.696204885869562</v>
      </c>
      <c r="AC75" s="52">
        <f>+'total numbers'!AC75-'urban numbers'!AC75</f>
        <v>37.067297850000003</v>
      </c>
      <c r="AD75" s="52">
        <f>+'total numbers'!AD75-'urban numbers'!AD75</f>
        <v>37.474546888999996</v>
      </c>
      <c r="AE75" s="52">
        <f>+'total numbers'!AE75-'urban numbers'!AE75</f>
        <v>37.968944128000004</v>
      </c>
      <c r="AF75" s="52">
        <f>+'total numbers'!AF75-'urban numbers'!AF75</f>
        <v>38.517904196399996</v>
      </c>
      <c r="AG75" s="52">
        <f>+'total numbers'!AG75-'urban numbers'!AG75</f>
        <v>39.107827884399995</v>
      </c>
      <c r="AH75" s="52">
        <f>+'total numbers'!AH75-'urban numbers'!AH75</f>
        <v>39.748548400000004</v>
      </c>
      <c r="AI75" s="52">
        <f>+'total numbers'!AI75-'urban numbers'!AI75</f>
        <v>40.470987290099998</v>
      </c>
      <c r="AJ75" s="52">
        <f>+'total numbers'!AJ75-'urban numbers'!AJ75</f>
        <v>41.326188174299993</v>
      </c>
      <c r="AK75" s="52">
        <f>+'total numbers'!AK75-'urban numbers'!AK75</f>
        <v>42.378497862899998</v>
      </c>
      <c r="AL75" s="52">
        <f>+'total numbers'!AL75-'urban numbers'!AL75</f>
        <v>43.700809722499997</v>
      </c>
      <c r="AM75" s="52">
        <f>+'total numbers'!AM75-'urban numbers'!AM75</f>
        <v>45.350818850000003</v>
      </c>
      <c r="AN75" s="52">
        <f>+'total numbers'!AN75-'urban numbers'!AN75</f>
        <v>47.348827116499997</v>
      </c>
      <c r="AO75" s="52">
        <f>+'total numbers'!AO75-'urban numbers'!AO75</f>
        <v>49.663010322000005</v>
      </c>
      <c r="AP75" s="52">
        <f>+'total numbers'!AP75-'urban numbers'!AP75</f>
        <v>52.198610262999999</v>
      </c>
      <c r="AQ75" s="52">
        <f>+'total numbers'!AQ75-'urban numbers'!AQ75</f>
        <v>54.826652275000001</v>
      </c>
      <c r="AR75" s="52">
        <f>+'total numbers'!AR75-'urban numbers'!AR75</f>
        <v>57.451464690000002</v>
      </c>
      <c r="AS75" s="52">
        <f>+'total numbers'!AS75-'urban numbers'!AS75</f>
        <v>60.070106934900011</v>
      </c>
      <c r="AT75" s="52">
        <f>+'total numbers'!AT75-'urban numbers'!AT75</f>
        <v>62.700541833599999</v>
      </c>
      <c r="AU75" s="52">
        <f>+'total numbers'!AU75-'urban numbers'!AU75</f>
        <v>65.310666181399995</v>
      </c>
      <c r="AV75" s="52">
        <f>+'total numbers'!AV75-'urban numbers'!AV75</f>
        <v>67.886315167999996</v>
      </c>
      <c r="AW75" s="52">
        <f>+'total numbers'!AW75-'urban numbers'!AW75</f>
        <v>70.457164000000006</v>
      </c>
      <c r="AX75" s="52">
        <f>+'total numbers'!AX75-'urban numbers'!AX75</f>
        <v>72.902545284400006</v>
      </c>
      <c r="AY75" s="52">
        <f>+'total numbers'!AY75-'urban numbers'!AY75</f>
        <v>75.284123893699999</v>
      </c>
      <c r="AZ75" s="52">
        <f>+'total numbers'!AZ75-'urban numbers'!AZ75</f>
        <v>77.994147067200004</v>
      </c>
      <c r="BA75" s="52">
        <f>+'total numbers'!BA75-'urban numbers'!BA75</f>
        <v>81.502970268699997</v>
      </c>
      <c r="BB75" s="52">
        <f>+'total numbers'!BB75-'urban numbers'!BB75</f>
        <v>86.028340609999987</v>
      </c>
      <c r="BC75" s="52">
        <f>+'total numbers'!BC75-'urban numbers'!BC75</f>
        <v>91.767747945600007</v>
      </c>
      <c r="BD75" s="52">
        <f>+'total numbers'!BD75-'urban numbers'!BD75</f>
        <v>98.381705020199973</v>
      </c>
      <c r="BE75" s="52">
        <f>+'total numbers'!BE75-'urban numbers'!BE75</f>
        <v>104.94713214719999</v>
      </c>
      <c r="BF75" s="52">
        <f>+'total numbers'!BF75-'urban numbers'!BF75</f>
        <v>110.32662082439998</v>
      </c>
      <c r="BG75" s="52">
        <f>+'total numbers'!BG75-'urban numbers'!BG75</f>
        <v>113.87199987000002</v>
      </c>
      <c r="BH75" s="52">
        <f>+'total numbers'!BH75-'urban numbers'!BH75</f>
        <v>115.25174629630001</v>
      </c>
      <c r="BI75" s="52">
        <f>+'total numbers'!BI75-'urban numbers'!BI75</f>
        <v>114.97010213479999</v>
      </c>
      <c r="BJ75" s="52">
        <f>+'total numbers'!BJ75-'urban numbers'!BJ75</f>
        <v>114.18607731129998</v>
      </c>
      <c r="BK75" s="52">
        <f>+'total numbers'!BK75-'urban numbers'!BK75</f>
        <v>114.3577064584</v>
      </c>
      <c r="BL75" s="52">
        <f>+'total numbers'!BL75-'urban numbers'!BL75</f>
        <v>116.31926528000002</v>
      </c>
      <c r="BM75" s="52">
        <f>+'total numbers'!BM75-'urban numbers'!BM75</f>
        <v>120.35957621200004</v>
      </c>
      <c r="BN75" s="52">
        <f>+'total numbers'!BN75-'urban numbers'!BN75</f>
        <v>125.82246087120001</v>
      </c>
      <c r="BO75" s="52">
        <f>+'total numbers'!BO75-'urban numbers'!BO75</f>
        <v>131.47385283299997</v>
      </c>
      <c r="BP75" s="52">
        <f>+'total numbers'!BP75-'urban numbers'!BP75</f>
        <v>135.76089997380001</v>
      </c>
      <c r="BQ75" s="52">
        <f>+'total numbers'!BQ75-'urban numbers'!BQ75</f>
        <v>137.76264487999993</v>
      </c>
      <c r="BR75" s="52">
        <f>+'total numbers'!BR75-'urban numbers'!BR75</f>
        <v>137.2610089396</v>
      </c>
      <c r="BS75" s="52">
        <f>+'total numbers'!BS75-'urban numbers'!BS75</f>
        <v>134.88011835810005</v>
      </c>
      <c r="BT75" s="52">
        <f>+'total numbers'!BT75-'urban numbers'!BT75</f>
        <v>131.57872488599992</v>
      </c>
      <c r="BU75" s="52">
        <f>+'total numbers'!BU75-'urban numbers'!BU75</f>
        <v>128.57157012480002</v>
      </c>
      <c r="BV75" s="52">
        <f>+'total numbers'!BV75-'urban numbers'!BV75</f>
        <v>126.61604799999992</v>
      </c>
      <c r="BW75" s="52">
        <f>+'total numbers'!BW75-'urban numbers'!BW75</f>
        <v>125.86160854799994</v>
      </c>
      <c r="BX75" s="52">
        <f>+'total numbers'!BX75-'urban numbers'!BX75</f>
        <v>125.951024061</v>
      </c>
      <c r="BY75" s="52">
        <f>+'total numbers'!BY75-'urban numbers'!BY75</f>
        <v>126.48232199680001</v>
      </c>
      <c r="BZ75" s="52">
        <f>+'total numbers'!BZ75-'urban numbers'!BZ75</f>
        <v>126.9085983489</v>
      </c>
      <c r="CA75" s="52">
        <f>+'total numbers'!CA75-'urban numbers'!CA75</f>
        <v>126.87975944000004</v>
      </c>
      <c r="CB75" s="52">
        <f>+'total numbers'!CB75-'urban numbers'!CB75</f>
        <v>126.37495415180001</v>
      </c>
      <c r="CC75" s="52">
        <f>+'total numbers'!CC75-'urban numbers'!CC75</f>
        <v>125.56684275300006</v>
      </c>
      <c r="CD75" s="52">
        <f>+'total numbers'!CD75-'urban numbers'!CD75</f>
        <v>124.54996762619999</v>
      </c>
      <c r="CE75" s="52">
        <f>+'total numbers'!CE75-'urban numbers'!CE75</f>
        <v>123.45868440559991</v>
      </c>
      <c r="CF75" s="52">
        <f>+'total numbers'!CF75-'urban numbers'!CF75</f>
        <v>122.38779696000006</v>
      </c>
      <c r="CG75" s="52">
        <f>+'total numbers'!CG75-'urban numbers'!CG75</f>
        <v>121.35067151699991</v>
      </c>
      <c r="CH75" s="52">
        <f>+'total numbers'!CH75-'urban numbers'!CH75</f>
        <v>120.33200058880016</v>
      </c>
      <c r="CI75" s="52">
        <f>+'total numbers'!CI75-'urban numbers'!CI75</f>
        <v>119.3576240745</v>
      </c>
      <c r="CJ75" s="52">
        <f>+'total numbers'!CJ75-'urban numbers'!CJ75</f>
        <v>118.45283765980002</v>
      </c>
      <c r="CK75" s="52">
        <f>+'total numbers'!CK75-'urban numbers'!CK75</f>
        <v>117.63798569000005</v>
      </c>
      <c r="CL75" s="52">
        <f>+'total numbers'!CL75-'urban numbers'!CL75</f>
        <v>116.91606601919989</v>
      </c>
      <c r="CM75" s="52">
        <f>+'total numbers'!CM75-'urban numbers'!CM75</f>
        <v>116.29551466559997</v>
      </c>
      <c r="CN75" s="52">
        <f>+'total numbers'!CN75-'urban numbers'!CN75</f>
        <v>115.80728411430005</v>
      </c>
      <c r="CO75" s="52">
        <f>+'total numbers'!CO75-'urban numbers'!CO75</f>
        <v>115.48766699680004</v>
      </c>
      <c r="CP75" s="52">
        <f>+'total numbers'!CP75-'urban numbers'!CP75</f>
        <v>115.3575272999999</v>
      </c>
      <c r="CQ75" s="52">
        <f>+'total numbers'!CQ75-'urban numbers'!CQ75</f>
        <v>115.42960040759999</v>
      </c>
      <c r="CR75" s="52">
        <f>+'total numbers'!CR75-'urban numbers'!CR75</f>
        <v>115.68232664559991</v>
      </c>
      <c r="CS75" s="52">
        <f>+'total numbers'!CS75-'urban numbers'!CS75</f>
        <v>116.05782966430002</v>
      </c>
      <c r="CT75" s="52">
        <f>+'total numbers'!CT75-'urban numbers'!CT75</f>
        <v>116.47522395599992</v>
      </c>
      <c r="CU75" s="52">
        <f>+'total numbers'!CU75-'urban numbers'!CU75</f>
        <v>116.87045615000011</v>
      </c>
      <c r="CV75" s="52">
        <f>+'total numbers'!CV75-'urban numbers'!CV75</f>
        <v>117.21625959199991</v>
      </c>
      <c r="CW75" s="52">
        <f>+'total numbers'!CW75-'urban numbers'!CW75</f>
        <v>117.5123853053999</v>
      </c>
      <c r="CX75" s="52">
        <f>+'total numbers'!CX75-'urban numbers'!CX75</f>
        <v>117.76538714899993</v>
      </c>
      <c r="CY75" s="52">
        <f>+'total numbers'!CY75-'urban numbers'!CY75</f>
        <v>117.98791509</v>
      </c>
      <c r="CZ75" s="52">
        <f>+'total numbers'!CZ75-'urban numbers'!CZ75</f>
        <v>118.19054628000015</v>
      </c>
      <c r="DA75" s="52">
        <f>+'total numbers'!DA75-'urban numbers'!DA75</f>
        <v>118.37665056000003</v>
      </c>
      <c r="DB75" s="52">
        <f>+'total numbers'!DB75-'urban numbers'!DB75</f>
        <v>118.54103428799999</v>
      </c>
      <c r="DC75" s="52">
        <f>+'total numbers'!DC75-'urban numbers'!DC75</f>
        <v>118.67030421989989</v>
      </c>
      <c r="DD75" s="52">
        <f>+'total numbers'!DD75-'urban numbers'!DD75</f>
        <v>118.73973858799991</v>
      </c>
      <c r="DE75" s="52">
        <f>+'total numbers'!DE75-'urban numbers'!DE75</f>
        <v>118.71243851999998</v>
      </c>
    </row>
    <row r="76" spans="1:109">
      <c r="A76" s="114">
        <v>8</v>
      </c>
      <c r="B76" s="3">
        <v>266</v>
      </c>
      <c r="C76" s="1" t="s">
        <v>628</v>
      </c>
      <c r="D76" s="52">
        <f>+'total numbers'!D76*'% rural'!E76/100</f>
        <v>165.85483241334549</v>
      </c>
      <c r="E76" s="52">
        <f>+'total numbers'!E76*'% rural'!F76/100</f>
        <v>166.16646670325514</v>
      </c>
      <c r="F76" s="52">
        <f>+'total numbers'!F76*'% rural'!G76/100</f>
        <v>166.51561315026916</v>
      </c>
      <c r="G76" s="52">
        <f>+'total numbers'!D76*'% rural'!H76/100</f>
        <v>165.18259530126554</v>
      </c>
      <c r="H76" s="52">
        <f>+'total numbers'!H76*'% rural'!I76/100</f>
        <v>167.15402677556665</v>
      </c>
      <c r="I76" s="52">
        <f>+'total numbers'!I76*'% rural'!J76/100</f>
        <v>167.43891668791449</v>
      </c>
      <c r="J76" s="52">
        <f>+'total numbers'!J76*'% rural'!K76/100</f>
        <v>167.69764531154073</v>
      </c>
      <c r="K76" s="52">
        <f>+'total numbers'!K76*'% rural'!L76/100</f>
        <v>167.92744353642894</v>
      </c>
      <c r="L76" s="52">
        <f>+'total numbers'!L76*'% rural'!M76/100</f>
        <v>168.12526777674714</v>
      </c>
      <c r="M76" s="52">
        <f>+'total numbers'!M76*'% rural'!N76/100</f>
        <v>168.28777282285517</v>
      </c>
      <c r="N76" s="52">
        <f>+'total numbers'!N76*'% rural'!O76/100</f>
        <v>168.41128200833933</v>
      </c>
      <c r="O76" s="52">
        <f>+'total numbers'!O76*'% rural'!P76/100</f>
        <v>168.4917544265262</v>
      </c>
      <c r="P76" s="52">
        <f>+'total numbers'!P76*'% rural'!Q76/100</f>
        <v>169.37445352099442</v>
      </c>
      <c r="Q76" s="52">
        <f>+'total numbers'!Q76*'% rural'!R76/100</f>
        <v>170.20888210829111</v>
      </c>
      <c r="R76" s="52">
        <f>+'total numbers'!R76*'% rural'!S76/100</f>
        <v>170.9888183849275</v>
      </c>
      <c r="S76" s="52">
        <f>+'total numbers'!S76*'% rural'!T76/100</f>
        <v>171.70738081233037</v>
      </c>
      <c r="T76" s="52">
        <f>+'total numbers'!T76*'% rural'!U76/100</f>
        <v>172.3569591295861</v>
      </c>
      <c r="U76" s="52">
        <f>+'total numbers'!U76*'% rural'!V76/100</f>
        <v>179.17311318087116</v>
      </c>
      <c r="V76" s="52">
        <f>+'total numbers'!V76*'% rural'!W76/100</f>
        <v>186.18221633672715</v>
      </c>
      <c r="W76" s="52">
        <f>+'total numbers'!W76*'% rural'!X76/100</f>
        <v>193.37494396912268</v>
      </c>
      <c r="X76" s="52">
        <f>+'total numbers'!X76*'% rural'!Y76/100</f>
        <v>200.73878819479785</v>
      </c>
      <c r="Y76" s="52">
        <f>+'total numbers'!Y76*'% rural'!Z76/100</f>
        <v>208.25750050246231</v>
      </c>
      <c r="Z76" s="52">
        <f>+'total numbers'!Z76*'% rural'!AA76/100</f>
        <v>247.86109237113743</v>
      </c>
      <c r="AA76" s="52">
        <f>+'total numbers'!AA76*'% rural'!AB76/100</f>
        <v>294.74177431211933</v>
      </c>
      <c r="AB76" s="52">
        <f>+'total numbers'!AB76*'% rural'!AC76/100</f>
        <v>350.1526811594203</v>
      </c>
      <c r="AC76" s="52">
        <f>+'total numbers'!AC76-'urban numbers'!AC76</f>
        <v>415.53399999999999</v>
      </c>
      <c r="AD76" s="52">
        <f>+'total numbers'!AD76-'urban numbers'!AD76</f>
        <v>413.0063346984</v>
      </c>
      <c r="AE76" s="52">
        <f>+'total numbers'!AE76-'urban numbers'!AE76</f>
        <v>411.287735</v>
      </c>
      <c r="AF76" s="52">
        <f>+'total numbers'!AF76-'urban numbers'!AF76</f>
        <v>410.0989323906</v>
      </c>
      <c r="AG76" s="52">
        <f>+'total numbers'!AG76-'urban numbers'!AG76</f>
        <v>409.2007575984</v>
      </c>
      <c r="AH76" s="52">
        <f>+'total numbers'!AH76-'urban numbers'!AH76</f>
        <v>408.39454760000001</v>
      </c>
      <c r="AI76" s="52">
        <f>+'total numbers'!AI76-'urban numbers'!AI76</f>
        <v>407.51745775719996</v>
      </c>
      <c r="AJ76" s="52">
        <f>+'total numbers'!AJ76-'urban numbers'!AJ76</f>
        <v>406.44225511500002</v>
      </c>
      <c r="AK76" s="52">
        <f>+'total numbers'!AK76-'urban numbers'!AK76</f>
        <v>405.06888458200001</v>
      </c>
      <c r="AL76" s="52">
        <f>+'total numbers'!AL76-'urban numbers'!AL76</f>
        <v>403.32845363339999</v>
      </c>
      <c r="AM76" s="52">
        <f>+'total numbers'!AM76-'urban numbers'!AM76</f>
        <v>401.17561146000003</v>
      </c>
      <c r="AN76" s="52">
        <f>+'total numbers'!AN76-'urban numbers'!AN76</f>
        <v>398.58531950179997</v>
      </c>
      <c r="AO76" s="52">
        <f>+'total numbers'!AO76-'urban numbers'!AO76</f>
        <v>395.55496769759998</v>
      </c>
      <c r="AP76" s="52">
        <f>+'total numbers'!AP76-'urban numbers'!AP76</f>
        <v>392.1086022028</v>
      </c>
      <c r="AQ76" s="52">
        <f>+'total numbers'!AQ76-'urban numbers'!AQ76</f>
        <v>388.30943354700003</v>
      </c>
      <c r="AR76" s="52">
        <f>+'total numbers'!AR76-'urban numbers'!AR76</f>
        <v>384.25060752000002</v>
      </c>
      <c r="AS76" s="52">
        <f>+'total numbers'!AS76-'urban numbers'!AS76</f>
        <v>379.89576293759995</v>
      </c>
      <c r="AT76" s="52">
        <f>+'total numbers'!AT76-'urban numbers'!AT76</f>
        <v>375.35341351190004</v>
      </c>
      <c r="AU76" s="52">
        <f>+'total numbers'!AU76-'urban numbers'!AU76</f>
        <v>371.02386898139991</v>
      </c>
      <c r="AV76" s="52">
        <f>+'total numbers'!AV76-'urban numbers'!AV76</f>
        <v>367.38991604629996</v>
      </c>
      <c r="AW76" s="52">
        <f>+'total numbers'!AW76-'urban numbers'!AW76</f>
        <v>364.72960439999997</v>
      </c>
      <c r="AX76" s="52">
        <f>+'total numbers'!AX76-'urban numbers'!AX76</f>
        <v>363.11179115260001</v>
      </c>
      <c r="AY76" s="52">
        <f>+'total numbers'!AY76-'urban numbers'!AY76</f>
        <v>362.31913760639998</v>
      </c>
      <c r="AZ76" s="52">
        <f>+'total numbers'!AZ76-'urban numbers'!AZ76</f>
        <v>361.98346574160007</v>
      </c>
      <c r="BA76" s="52">
        <f>+'total numbers'!BA76-'urban numbers'!BA76</f>
        <v>361.62780513450002</v>
      </c>
      <c r="BB76" s="52">
        <f>+'total numbers'!BB76-'urban numbers'!BB76</f>
        <v>360.91842120000001</v>
      </c>
      <c r="BC76" s="52">
        <f>+'total numbers'!BC76-'urban numbers'!BC76</f>
        <v>359.76524129280006</v>
      </c>
      <c r="BD76" s="52">
        <f>+'total numbers'!BD76-'urban numbers'!BD76</f>
        <v>358.21685389099997</v>
      </c>
      <c r="BE76" s="52">
        <f>+'total numbers'!BE76-'urban numbers'!BE76</f>
        <v>356.26549634079998</v>
      </c>
      <c r="BF76" s="52">
        <f>+'total numbers'!BF76-'urban numbers'!BF76</f>
        <v>353.94173861199999</v>
      </c>
      <c r="BG76" s="52">
        <f>+'total numbers'!BG76-'urban numbers'!BG76</f>
        <v>351.26346994000005</v>
      </c>
      <c r="BH76" s="52">
        <f>+'total numbers'!BH76-'urban numbers'!BH76</f>
        <v>348.18436727210002</v>
      </c>
      <c r="BI76" s="52">
        <f>+'total numbers'!BI76-'urban numbers'!BI76</f>
        <v>344.67615530949996</v>
      </c>
      <c r="BJ76" s="52">
        <f>+'total numbers'!BJ76-'urban numbers'!BJ76</f>
        <v>340.79149039679999</v>
      </c>
      <c r="BK76" s="52">
        <f>+'total numbers'!BK76-'urban numbers'!BK76</f>
        <v>336.60072347199991</v>
      </c>
      <c r="BL76" s="52">
        <f>+'total numbers'!BL76-'urban numbers'!BL76</f>
        <v>332.14181105000006</v>
      </c>
      <c r="BM76" s="52">
        <f>+'total numbers'!BM76-'urban numbers'!BM76</f>
        <v>327.41334261899999</v>
      </c>
      <c r="BN76" s="52">
        <f>+'total numbers'!BN76-'urban numbers'!BN76</f>
        <v>322.38234593519996</v>
      </c>
      <c r="BO76" s="52">
        <f>+'total numbers'!BO76-'urban numbers'!BO76</f>
        <v>317.01312509369995</v>
      </c>
      <c r="BP76" s="52">
        <f>+'total numbers'!BP76-'urban numbers'!BP76</f>
        <v>311.25395096459999</v>
      </c>
      <c r="BQ76" s="52">
        <f>+'total numbers'!BQ76-'urban numbers'!BQ76</f>
        <v>305.07265626000003</v>
      </c>
      <c r="BR76" s="52">
        <f>+'total numbers'!BR76-'urban numbers'!BR76</f>
        <v>298.42856023199988</v>
      </c>
      <c r="BS76" s="52">
        <f>+'total numbers'!BS76-'urban numbers'!BS76</f>
        <v>291.35332087499989</v>
      </c>
      <c r="BT76" s="52">
        <f>+'total numbers'!BT76-'urban numbers'!BT76</f>
        <v>283.98979491479997</v>
      </c>
      <c r="BU76" s="52">
        <f>+'total numbers'!BU76-'urban numbers'!BU76</f>
        <v>276.56260679599995</v>
      </c>
      <c r="BV76" s="52">
        <f>+'total numbers'!BV76-'urban numbers'!BV76</f>
        <v>269.26856783999995</v>
      </c>
      <c r="BW76" s="52">
        <f>+'total numbers'!BW76-'urban numbers'!BW76</f>
        <v>262.29208189500014</v>
      </c>
      <c r="BX76" s="52">
        <f>+'total numbers'!BX76-'urban numbers'!BX76</f>
        <v>255.65741783960004</v>
      </c>
      <c r="BY76" s="52">
        <f>+'total numbers'!BY76-'urban numbers'!BY76</f>
        <v>249.23623411180006</v>
      </c>
      <c r="BZ76" s="52">
        <f>+'total numbers'!BZ76-'urban numbers'!BZ76</f>
        <v>242.81294624430006</v>
      </c>
      <c r="CA76" s="52">
        <f>+'total numbers'!CA76-'urban numbers'!CA76</f>
        <v>236.26601861999984</v>
      </c>
      <c r="CB76" s="52">
        <f>+'total numbers'!CB76-'urban numbers'!CB76</f>
        <v>229.61977010589999</v>
      </c>
      <c r="CC76" s="52">
        <f>+'total numbers'!CC76-'urban numbers'!CC76</f>
        <v>223.03994516160014</v>
      </c>
      <c r="CD76" s="52">
        <f>+'total numbers'!CD76-'urban numbers'!CD76</f>
        <v>216.69490723319996</v>
      </c>
      <c r="CE76" s="52">
        <f>+'total numbers'!CE76-'urban numbers'!CE76</f>
        <v>210.77017976989987</v>
      </c>
      <c r="CF76" s="52">
        <f>+'total numbers'!CF76-'urban numbers'!CF76</f>
        <v>205.37584280999977</v>
      </c>
      <c r="CG76" s="52">
        <f>+'total numbers'!CG76-'urban numbers'!CG76</f>
        <v>200.52802271040014</v>
      </c>
      <c r="CH76" s="52">
        <f>+'total numbers'!CH76-'urban numbers'!CH76</f>
        <v>196.17506231180005</v>
      </c>
      <c r="CI76" s="52">
        <f>+'total numbers'!CI76-'urban numbers'!CI76</f>
        <v>192.26299800809988</v>
      </c>
      <c r="CJ76" s="52">
        <f>+'total numbers'!CJ76-'urban numbers'!CJ76</f>
        <v>188.72030359500013</v>
      </c>
      <c r="CK76" s="52">
        <f>+'total numbers'!CK76-'urban numbers'!CK76</f>
        <v>185.49928883999996</v>
      </c>
      <c r="CL76" s="52">
        <f>+'total numbers'!CL76-'urban numbers'!CL76</f>
        <v>182.56902049080009</v>
      </c>
      <c r="CM76" s="52">
        <f>+'total numbers'!CM76-'urban numbers'!CM76</f>
        <v>179.93618348159998</v>
      </c>
      <c r="CN76" s="52">
        <f>+'total numbers'!CN76-'urban numbers'!CN76</f>
        <v>177.63713440759989</v>
      </c>
      <c r="CO76" s="52">
        <f>+'total numbers'!CO76-'urban numbers'!CO76</f>
        <v>175.72948207920012</v>
      </c>
      <c r="CP76" s="52">
        <f>+'total numbers'!CP76-'urban numbers'!CP76</f>
        <v>174.24193016999993</v>
      </c>
      <c r="CQ76" s="52">
        <f>+'total numbers'!CQ76-'urban numbers'!CQ76</f>
        <v>173.18827780719994</v>
      </c>
      <c r="CR76" s="52">
        <f>+'total numbers'!CR76-'urban numbers'!CR76</f>
        <v>172.511327661</v>
      </c>
      <c r="CS76" s="52">
        <f>+'total numbers'!CS76-'urban numbers'!CS76</f>
        <v>172.07902571490013</v>
      </c>
      <c r="CT76" s="52">
        <f>+'total numbers'!CT76-'urban numbers'!CT76</f>
        <v>171.70962692780017</v>
      </c>
      <c r="CU76" s="52">
        <f>+'total numbers'!CU76-'urban numbers'!CU76</f>
        <v>171.26099640000007</v>
      </c>
      <c r="CV76" s="52">
        <f>+'total numbers'!CV76-'urban numbers'!CV76</f>
        <v>170.66381075800018</v>
      </c>
      <c r="CW76" s="52">
        <f>+'total numbers'!CW76-'urban numbers'!CW76</f>
        <v>169.91682294589987</v>
      </c>
      <c r="CX76" s="52">
        <f>+'total numbers'!CX76-'urban numbers'!CX76</f>
        <v>169.06245204000015</v>
      </c>
      <c r="CY76" s="52">
        <f>+'total numbers'!CY76-'urban numbers'!CY76</f>
        <v>168.15997087399978</v>
      </c>
      <c r="CZ76" s="52">
        <f>+'total numbers'!CZ76-'urban numbers'!CZ76</f>
        <v>167.25727373999985</v>
      </c>
      <c r="DA76" s="52">
        <f>+'total numbers'!DA76-'urban numbers'!DA76</f>
        <v>166.37959405970014</v>
      </c>
      <c r="DB76" s="52">
        <f>+'total numbers'!DB76-'urban numbers'!DB76</f>
        <v>165.52218101760013</v>
      </c>
      <c r="DC76" s="52">
        <f>+'total numbers'!DC76-'urban numbers'!DC76</f>
        <v>164.64731687599988</v>
      </c>
      <c r="DD76" s="52">
        <f>+'total numbers'!DD76-'urban numbers'!DD76</f>
        <v>163.68505594599992</v>
      </c>
      <c r="DE76" s="52">
        <f>+'total numbers'!DE76-'urban numbers'!DE76</f>
        <v>162.53230764</v>
      </c>
    </row>
    <row r="77" spans="1:109">
      <c r="A77" s="114">
        <v>16</v>
      </c>
      <c r="B77" s="3">
        <v>268</v>
      </c>
      <c r="C77" s="1" t="s">
        <v>520</v>
      </c>
      <c r="D77" s="52">
        <f>+'total numbers'!D77*'% rural'!E77/100</f>
        <v>1261.479862278275</v>
      </c>
      <c r="E77" s="52">
        <f>+'total numbers'!E77*'% rural'!F77/100</f>
        <v>1308.201338658952</v>
      </c>
      <c r="F77" s="52">
        <f>+'total numbers'!F77*'% rural'!G77/100</f>
        <v>1356.6532400907649</v>
      </c>
      <c r="G77" s="52">
        <f>+'total numbers'!D77*'% rural'!H77/100</f>
        <v>1261.479862278275</v>
      </c>
      <c r="H77" s="52">
        <f>+'total numbers'!H77*'% rural'!I77/100</f>
        <v>1459.0070510715495</v>
      </c>
      <c r="I77" s="52">
        <f>+'total numbers'!I77*'% rural'!J77/100</f>
        <v>1513.0443492593847</v>
      </c>
      <c r="J77" s="52">
        <f>+'total numbers'!J77*'% rural'!K77/100</f>
        <v>1569.0830288615841</v>
      </c>
      <c r="K77" s="52">
        <f>+'total numbers'!K77*'% rural'!L77/100</f>
        <v>1627.197215115717</v>
      </c>
      <c r="L77" s="52">
        <f>+'total numbers'!L77*'% rural'!M77/100</f>
        <v>1687.4637786385213</v>
      </c>
      <c r="M77" s="52">
        <f>+'total numbers'!M77*'% rural'!N77/100</f>
        <v>1748.3887668595059</v>
      </c>
      <c r="N77" s="52">
        <f>+'total numbers'!N77*'% rural'!O77/100</f>
        <v>1808.1531504652291</v>
      </c>
      <c r="O77" s="52">
        <f>+'total numbers'!O77*'% rural'!P77/100</f>
        <v>1868.6522872689147</v>
      </c>
      <c r="P77" s="52">
        <f>+'total numbers'!P77*'% rural'!Q77/100</f>
        <v>1884.1168752106348</v>
      </c>
      <c r="Q77" s="52">
        <f>+'total numbers'!Q77*'% rural'!R77/100</f>
        <v>1897.6003312520288</v>
      </c>
      <c r="R77" s="52">
        <f>+'total numbers'!R77*'% rural'!S77/100</f>
        <v>1908.4989118280355</v>
      </c>
      <c r="S77" s="52">
        <f>+'total numbers'!S77*'% rural'!T77/100</f>
        <v>1916.0474084567277</v>
      </c>
      <c r="T77" s="52">
        <f>+'total numbers'!T77*'% rural'!U77/100</f>
        <v>1919.2762143294949</v>
      </c>
      <c r="U77" s="52">
        <f>+'total numbers'!U77*'% rural'!V77/100</f>
        <v>2038.6100170589386</v>
      </c>
      <c r="V77" s="52">
        <f>+'total numbers'!V77*'% rural'!W77/100</f>
        <v>2157.3262099107042</v>
      </c>
      <c r="W77" s="52">
        <f>+'total numbers'!W77*'% rural'!X77/100</f>
        <v>2271.9859691064707</v>
      </c>
      <c r="X77" s="52">
        <f>+'total numbers'!X77*'% rural'!Y77/100</f>
        <v>2377.7120291182082</v>
      </c>
      <c r="Y77" s="52">
        <f>+'total numbers'!Y77*'% rural'!Z77/100</f>
        <v>2467.6716774723127</v>
      </c>
      <c r="Z77" s="52">
        <f>+'total numbers'!Z77*'% rural'!AA77/100</f>
        <v>2356.2074962614856</v>
      </c>
      <c r="AA77" s="52">
        <f>+'total numbers'!AA77*'% rural'!AB77/100</f>
        <v>2215.1259794285716</v>
      </c>
      <c r="AB77" s="52">
        <f>+'total numbers'!AB77*'% rural'!AC77/100</f>
        <v>2494.0137600000003</v>
      </c>
      <c r="AC77" s="52">
        <f>+'total numbers'!AC77-'urban numbers'!AC77</f>
        <v>2162.4055392999999</v>
      </c>
      <c r="AD77" s="52">
        <f>+'total numbers'!AD77-'urban numbers'!AD77</f>
        <v>2182.3036995122998</v>
      </c>
      <c r="AE77" s="52">
        <f>+'total numbers'!AE77-'urban numbers'!AE77</f>
        <v>2204.1269219167002</v>
      </c>
      <c r="AF77" s="52">
        <f>+'total numbers'!AF77-'urban numbers'!AF77</f>
        <v>2226.7247723838</v>
      </c>
      <c r="AG77" s="52">
        <f>+'total numbers'!AG77-'urban numbers'!AG77</f>
        <v>2249.2396542707002</v>
      </c>
      <c r="AH77" s="52">
        <f>+'total numbers'!AH77-'urban numbers'!AH77</f>
        <v>2271.1020534899999</v>
      </c>
      <c r="AI77" s="52">
        <f>+'total numbers'!AI77-'urban numbers'!AI77</f>
        <v>2292.0352435167001</v>
      </c>
      <c r="AJ77" s="52">
        <f>+'total numbers'!AJ77-'urban numbers'!AJ77</f>
        <v>2312.0342855848003</v>
      </c>
      <c r="AK77" s="52">
        <f>+'total numbers'!AK77-'urban numbers'!AK77</f>
        <v>2331.3133105535003</v>
      </c>
      <c r="AL77" s="52">
        <f>+'total numbers'!AL77-'urban numbers'!AL77</f>
        <v>2350.2396242415998</v>
      </c>
      <c r="AM77" s="52">
        <f>+'total numbers'!AM77-'urban numbers'!AM77</f>
        <v>2369.1247062899997</v>
      </c>
      <c r="AN77" s="52">
        <f>+'total numbers'!AN77-'urban numbers'!AN77</f>
        <v>2388.0261184380006</v>
      </c>
      <c r="AO77" s="52">
        <f>+'total numbers'!AO77-'urban numbers'!AO77</f>
        <v>2406.5694872915997</v>
      </c>
      <c r="AP77" s="52">
        <f>+'total numbers'!AP77-'urban numbers'!AP77</f>
        <v>2423.8881624759997</v>
      </c>
      <c r="AQ77" s="52">
        <f>+'total numbers'!AQ77-'urban numbers'!AQ77</f>
        <v>2438.8627439196002</v>
      </c>
      <c r="AR77" s="52">
        <f>+'total numbers'!AR77-'urban numbers'!AR77</f>
        <v>2450.7557935499999</v>
      </c>
      <c r="AS77" s="52">
        <f>+'total numbers'!AS77-'urban numbers'!AS77</f>
        <v>2459.2388385459999</v>
      </c>
      <c r="AT77" s="52">
        <f>+'total numbers'!AT77-'urban numbers'!AT77</f>
        <v>2464.6751018681998</v>
      </c>
      <c r="AU77" s="52">
        <f>+'total numbers'!AU77-'urban numbers'!AU77</f>
        <v>2467.8893368527997</v>
      </c>
      <c r="AV77" s="52">
        <f>+'total numbers'!AV77-'urban numbers'!AV77</f>
        <v>2470.0517768343998</v>
      </c>
      <c r="AW77" s="52">
        <f>+'total numbers'!AW77-'urban numbers'!AW77</f>
        <v>2472.0013497599998</v>
      </c>
      <c r="AX77" s="52">
        <f>+'total numbers'!AX77-'urban numbers'!AX77</f>
        <v>2474.1055246320002</v>
      </c>
      <c r="AY77" s="52">
        <f>+'total numbers'!AY77-'urban numbers'!AY77</f>
        <v>2476.1400008400001</v>
      </c>
      <c r="AZ77" s="52">
        <f>+'total numbers'!AZ77-'urban numbers'!AZ77</f>
        <v>2477.6415792744001</v>
      </c>
      <c r="BA77" s="52">
        <f>+'total numbers'!BA77-'urban numbers'!BA77</f>
        <v>2477.8869695099997</v>
      </c>
      <c r="BB77" s="52">
        <f>+'total numbers'!BB77-'urban numbers'!BB77</f>
        <v>2476.4285508600001</v>
      </c>
      <c r="BC77" s="52">
        <f>+'total numbers'!BC77-'urban numbers'!BC77</f>
        <v>2473.1910219229999</v>
      </c>
      <c r="BD77" s="52">
        <f>+'total numbers'!BD77-'urban numbers'!BD77</f>
        <v>2468.5840402047997</v>
      </c>
      <c r="BE77" s="52">
        <f>+'total numbers'!BE77-'urban numbers'!BE77</f>
        <v>2463.2064637287999</v>
      </c>
      <c r="BF77" s="52">
        <f>+'total numbers'!BF77-'urban numbers'!BF77</f>
        <v>2457.8411247382001</v>
      </c>
      <c r="BG77" s="52">
        <f>+'total numbers'!BG77-'urban numbers'!BG77</f>
        <v>2453.0496335500002</v>
      </c>
      <c r="BH77" s="52">
        <f>+'total numbers'!BH77-'urban numbers'!BH77</f>
        <v>2448.4488578718997</v>
      </c>
      <c r="BI77" s="52">
        <f>+'total numbers'!BI77-'urban numbers'!BI77</f>
        <v>2443.8668411568001</v>
      </c>
      <c r="BJ77" s="52">
        <f>+'total numbers'!BJ77-'urban numbers'!BJ77</f>
        <v>2440.2250839176004</v>
      </c>
      <c r="BK77" s="52">
        <f>+'total numbers'!BK77-'urban numbers'!BK77</f>
        <v>2438.726791688</v>
      </c>
      <c r="BL77" s="52">
        <f>+'total numbers'!BL77-'urban numbers'!BL77</f>
        <v>2439.952346</v>
      </c>
      <c r="BM77" s="52">
        <f>+'total numbers'!BM77-'urban numbers'!BM77</f>
        <v>2444.8757934915002</v>
      </c>
      <c r="BN77" s="52">
        <f>+'total numbers'!BN77-'urban numbers'!BN77</f>
        <v>2452.541233425</v>
      </c>
      <c r="BO77" s="52">
        <f>+'total numbers'!BO77-'urban numbers'!BO77</f>
        <v>2459.4482499726</v>
      </c>
      <c r="BP77" s="52">
        <f>+'total numbers'!BP77-'urban numbers'!BP77</f>
        <v>2460.9826882768007</v>
      </c>
      <c r="BQ77" s="52">
        <f>+'total numbers'!BQ77-'urban numbers'!BQ77</f>
        <v>2454.1062000000002</v>
      </c>
      <c r="BR77" s="52">
        <f>+'total numbers'!BR77-'urban numbers'!BR77</f>
        <v>2437.3685394630002</v>
      </c>
      <c r="BS77" s="52">
        <f>+'total numbers'!BS77-'urban numbers'!BS77</f>
        <v>2412.0375070079999</v>
      </c>
      <c r="BT77" s="52">
        <f>+'total numbers'!BT77-'urban numbers'!BT77</f>
        <v>2381.2159356667999</v>
      </c>
      <c r="BU77" s="52">
        <f>+'total numbers'!BU77-'urban numbers'!BU77</f>
        <v>2349.8397039092997</v>
      </c>
      <c r="BV77" s="52">
        <f>+'total numbers'!BV77-'urban numbers'!BV77</f>
        <v>2321.8241884000004</v>
      </c>
      <c r="BW77" s="52">
        <f>+'total numbers'!BW77-'urban numbers'!BW77</f>
        <v>2298.4679167680001</v>
      </c>
      <c r="BX77" s="52">
        <f>+'total numbers'!BX77-'urban numbers'!BX77</f>
        <v>2278.9317117395999</v>
      </c>
      <c r="BY77" s="52">
        <f>+'total numbers'!BY77-'urban numbers'!BY77</f>
        <v>2262.5919033516006</v>
      </c>
      <c r="BZ77" s="52">
        <f>+'total numbers'!BZ77-'urban numbers'!BZ77</f>
        <v>2247.9806421676999</v>
      </c>
      <c r="CA77" s="52">
        <f>+'total numbers'!CA77-'urban numbers'!CA77</f>
        <v>2233.9104700799999</v>
      </c>
      <c r="CB77" s="52">
        <f>+'total numbers'!CB77-'urban numbers'!CB77</f>
        <v>2220.3952518383999</v>
      </c>
      <c r="CC77" s="52">
        <f>+'total numbers'!CC77-'urban numbers'!CC77</f>
        <v>2207.8339301064002</v>
      </c>
      <c r="CD77" s="52">
        <f>+'total numbers'!CD77-'urban numbers'!CD77</f>
        <v>2195.7671817281998</v>
      </c>
      <c r="CE77" s="52">
        <f>+'total numbers'!CE77-'urban numbers'!CE77</f>
        <v>2183.6671725660999</v>
      </c>
      <c r="CF77" s="52">
        <f>+'total numbers'!CF77-'urban numbers'!CF77</f>
        <v>2171.1597969600002</v>
      </c>
      <c r="CG77" s="52">
        <f>+'total numbers'!CG77-'urban numbers'!CG77</f>
        <v>2157.9925298415001</v>
      </c>
      <c r="CH77" s="52">
        <f>+'total numbers'!CH77-'urban numbers'!CH77</f>
        <v>2144.1696006257998</v>
      </c>
      <c r="CI77" s="52">
        <f>+'total numbers'!CI77-'urban numbers'!CI77</f>
        <v>2129.9043035156001</v>
      </c>
      <c r="CJ77" s="52">
        <f>+'total numbers'!CJ77-'urban numbers'!CJ77</f>
        <v>2115.5417072748</v>
      </c>
      <c r="CK77" s="52">
        <f>+'total numbers'!CK77-'urban numbers'!CK77</f>
        <v>2101.2745482</v>
      </c>
      <c r="CL77" s="52">
        <f>+'total numbers'!CL77-'urban numbers'!CL77</f>
        <v>2087.1174198810004</v>
      </c>
      <c r="CM77" s="52">
        <f>+'total numbers'!CM77-'urban numbers'!CM77</f>
        <v>2072.7969301665003</v>
      </c>
      <c r="CN77" s="52">
        <f>+'total numbers'!CN77-'urban numbers'!CN77</f>
        <v>2057.8710657029997</v>
      </c>
      <c r="CO77" s="52">
        <f>+'total numbers'!CO77-'urban numbers'!CO77</f>
        <v>2041.7568200189999</v>
      </c>
      <c r="CP77" s="52">
        <f>+'total numbers'!CP77-'urban numbers'!CP77</f>
        <v>2024.01690624</v>
      </c>
      <c r="CQ77" s="52">
        <f>+'total numbers'!CQ77-'urban numbers'!CQ77</f>
        <v>2004.4742153771999</v>
      </c>
      <c r="CR77" s="52">
        <f>+'total numbers'!CR77-'urban numbers'!CR77</f>
        <v>1983.1706086429999</v>
      </c>
      <c r="CS77" s="52">
        <f>+'total numbers'!CS77-'urban numbers'!CS77</f>
        <v>1960.1688462029001</v>
      </c>
      <c r="CT77" s="52">
        <f>+'total numbers'!CT77-'urban numbers'!CT77</f>
        <v>1935.616711182</v>
      </c>
      <c r="CU77" s="52">
        <f>+'total numbers'!CU77-'urban numbers'!CU77</f>
        <v>1909.6277599999999</v>
      </c>
      <c r="CV77" s="52">
        <f>+'total numbers'!CV77-'urban numbers'!CV77</f>
        <v>1882.1993775993001</v>
      </c>
      <c r="CW77" s="52">
        <f>+'total numbers'!CW77-'urban numbers'!CW77</f>
        <v>1853.285731206</v>
      </c>
      <c r="CX77" s="52">
        <f>+'total numbers'!CX77-'urban numbers'!CX77</f>
        <v>1822.9187971424999</v>
      </c>
      <c r="CY77" s="52">
        <f>+'total numbers'!CY77-'urban numbers'!CY77</f>
        <v>1791.1382899327</v>
      </c>
      <c r="CZ77" s="52">
        <f>+'total numbers'!CZ77-'urban numbers'!CZ77</f>
        <v>1757.98664856</v>
      </c>
      <c r="DA77" s="52">
        <f>+'total numbers'!DA77-'urban numbers'!DA77</f>
        <v>1723.5109433633002</v>
      </c>
      <c r="DB77" s="52">
        <f>+'total numbers'!DB77-'urban numbers'!DB77</f>
        <v>1687.7676083264</v>
      </c>
      <c r="DC77" s="52">
        <f>+'total numbers'!DC77-'urban numbers'!DC77</f>
        <v>1650.8239624560001</v>
      </c>
      <c r="DD77" s="52">
        <f>+'total numbers'!DD77-'urban numbers'!DD77</f>
        <v>1612.7565163464001</v>
      </c>
      <c r="DE77" s="52">
        <f>+'total numbers'!DE77-'urban numbers'!DE77</f>
        <v>1573.6393646400002</v>
      </c>
    </row>
    <row r="78" spans="1:109">
      <c r="A78" s="114">
        <v>8</v>
      </c>
      <c r="B78" s="3">
        <v>270</v>
      </c>
      <c r="C78" s="1" t="s">
        <v>647</v>
      </c>
      <c r="D78" s="52">
        <f>+'total numbers'!D78*'% rural'!E78/100</f>
        <v>373.61104404784243</v>
      </c>
      <c r="E78" s="52">
        <f>+'total numbers'!E78*'% rural'!F78/100</f>
        <v>336.88191738738618</v>
      </c>
      <c r="F78" s="52">
        <f>+'total numbers'!F78*'% rural'!G78/100</f>
        <v>303.82598966008379</v>
      </c>
      <c r="G78" s="52">
        <f>+'total numbers'!D78*'% rural'!H78/100</f>
        <v>372.20897145462283</v>
      </c>
      <c r="H78" s="52">
        <f>+'total numbers'!H78*'% rural'!I78/100</f>
        <v>247.04168701786682</v>
      </c>
      <c r="I78" s="52">
        <f>+'total numbers'!I78*'% rural'!J78/100</f>
        <v>222.7195987322383</v>
      </c>
      <c r="J78" s="52">
        <f>+'total numbers'!J78*'% rural'!K78/100</f>
        <v>200.76262257950657</v>
      </c>
      <c r="K78" s="52">
        <f>+'total numbers'!K78*'% rural'!L78/100</f>
        <v>180.94109447644249</v>
      </c>
      <c r="L78" s="52">
        <f>+'total numbers'!L78*'% rural'!M78/100</f>
        <v>163.0476482846081</v>
      </c>
      <c r="M78" s="52">
        <f>+'total numbers'!M78*'% rural'!N78/100</f>
        <v>146.89505095623315</v>
      </c>
      <c r="N78" s="52">
        <f>+'total numbers'!N78*'% rural'!O78/100</f>
        <v>132.3142478601595</v>
      </c>
      <c r="O78" s="52">
        <f>+'total numbers'!O78*'% rural'!P78/100</f>
        <v>119.15259788202292</v>
      </c>
      <c r="P78" s="52">
        <f>+'total numbers'!P78*'% rural'!Q78/100</f>
        <v>119.80531121735525</v>
      </c>
      <c r="Q78" s="52">
        <f>+'total numbers'!Q78*'% rural'!R78/100</f>
        <v>120.42710437305232</v>
      </c>
      <c r="R78" s="52">
        <f>+'total numbers'!R78*'% rural'!S78/100</f>
        <v>121.01391529549016</v>
      </c>
      <c r="S78" s="52">
        <f>+'total numbers'!S78*'% rural'!T78/100</f>
        <v>121.56125068550941</v>
      </c>
      <c r="T78" s="52">
        <f>+'total numbers'!T78*'% rural'!U78/100</f>
        <v>122.06414089956289</v>
      </c>
      <c r="U78" s="52">
        <f>+'total numbers'!U78*'% rural'!V78/100</f>
        <v>123.97562692754873</v>
      </c>
      <c r="V78" s="52">
        <f>+'total numbers'!V78*'% rural'!W78/100</f>
        <v>125.85796555135531</v>
      </c>
      <c r="W78" s="52">
        <f>+'total numbers'!W78*'% rural'!X78/100</f>
        <v>127.70254731366002</v>
      </c>
      <c r="X78" s="52">
        <f>+'total numbers'!X78*'% rural'!Y78/100</f>
        <v>129.49964461652127</v>
      </c>
      <c r="Y78" s="52">
        <f>+'total numbers'!Y78*'% rural'!Z78/100</f>
        <v>131.23827808106819</v>
      </c>
      <c r="Z78" s="52">
        <f>+'total numbers'!Z78*'% rural'!AA78/100</f>
        <v>156.29753496651153</v>
      </c>
      <c r="AA78" s="52">
        <f>+'total numbers'!AA78*'% rural'!AB78/100</f>
        <v>185.99514648508713</v>
      </c>
      <c r="AB78" s="52">
        <f>+'total numbers'!AB78*'% rural'!AC78/100</f>
        <v>221.14139887246372</v>
      </c>
      <c r="AC78" s="52">
        <f>+'total numbers'!AC78-'urban numbers'!AC78</f>
        <v>262.67174327999999</v>
      </c>
      <c r="AD78" s="52">
        <f>+'total numbers'!AD78-'urban numbers'!AD78</f>
        <v>263.56163574289997</v>
      </c>
      <c r="AE78" s="52">
        <f>+'total numbers'!AE78-'urban numbers'!AE78</f>
        <v>265.8093365844</v>
      </c>
      <c r="AF78" s="52">
        <f>+'total numbers'!AF78-'urban numbers'!AF78</f>
        <v>269.15664270179997</v>
      </c>
      <c r="AG78" s="52">
        <f>+'total numbers'!AG78-'urban numbers'!AG78</f>
        <v>273.38953839449999</v>
      </c>
      <c r="AH78" s="52">
        <f>+'total numbers'!AH78-'urban numbers'!AH78</f>
        <v>278.33770608000003</v>
      </c>
      <c r="AI78" s="52">
        <f>+'total numbers'!AI78-'urban numbers'!AI78</f>
        <v>283.87658238900002</v>
      </c>
      <c r="AJ78" s="52">
        <f>+'total numbers'!AJ78-'urban numbers'!AJ78</f>
        <v>289.92237169309999</v>
      </c>
      <c r="AK78" s="52">
        <f>+'total numbers'!AK78-'urban numbers'!AK78</f>
        <v>296.43246204659999</v>
      </c>
      <c r="AL78" s="52">
        <f>+'total numbers'!AL78-'urban numbers'!AL78</f>
        <v>303.39035536520004</v>
      </c>
      <c r="AM78" s="52">
        <f>+'total numbers'!AM78-'urban numbers'!AM78</f>
        <v>310.78855710000005</v>
      </c>
      <c r="AN78" s="52">
        <f>+'total numbers'!AN78-'urban numbers'!AN78</f>
        <v>318.60268604780003</v>
      </c>
      <c r="AO78" s="52">
        <f>+'total numbers'!AO78-'urban numbers'!AO78</f>
        <v>326.77285962799999</v>
      </c>
      <c r="AP78" s="52">
        <f>+'total numbers'!AP78-'urban numbers'!AP78</f>
        <v>335.19372870889998</v>
      </c>
      <c r="AQ78" s="52">
        <f>+'total numbers'!AQ78-'urban numbers'!AQ78</f>
        <v>343.74269969600005</v>
      </c>
      <c r="AR78" s="52">
        <f>+'total numbers'!AR78-'urban numbers'!AR78</f>
        <v>352.34994805999997</v>
      </c>
      <c r="AS78" s="52">
        <f>+'total numbers'!AS78-'urban numbers'!AS78</f>
        <v>360.926147754</v>
      </c>
      <c r="AT78" s="52">
        <f>+'total numbers'!AT78-'urban numbers'!AT78</f>
        <v>369.53393183239996</v>
      </c>
      <c r="AU78" s="52">
        <f>+'total numbers'!AU78-'urban numbers'!AU78</f>
        <v>378.43194210240006</v>
      </c>
      <c r="AV78" s="52">
        <f>+'total numbers'!AV78-'urban numbers'!AV78</f>
        <v>387.97503963740002</v>
      </c>
      <c r="AW78" s="52">
        <f>+'total numbers'!AW78-'urban numbers'!AW78</f>
        <v>398.39786306000002</v>
      </c>
      <c r="AX78" s="52">
        <f>+'total numbers'!AX78-'urban numbers'!AX78</f>
        <v>409.81672721780001</v>
      </c>
      <c r="AY78" s="52">
        <f>+'total numbers'!AY78-'urban numbers'!AY78</f>
        <v>422.10682711999999</v>
      </c>
      <c r="AZ78" s="52">
        <f>+'total numbers'!AZ78-'urban numbers'!AZ78</f>
        <v>434.96652571289997</v>
      </c>
      <c r="BA78" s="52">
        <f>+'total numbers'!BA78-'urban numbers'!BA78</f>
        <v>447.96646420680008</v>
      </c>
      <c r="BB78" s="52">
        <f>+'total numbers'!BB78-'urban numbers'!BB78</f>
        <v>460.80522354999999</v>
      </c>
      <c r="BC78" s="52">
        <f>+'total numbers'!BC78-'urban numbers'!BC78</f>
        <v>473.41386707839996</v>
      </c>
      <c r="BD78" s="52">
        <f>+'total numbers'!BD78-'urban numbers'!BD78</f>
        <v>485.91593136000006</v>
      </c>
      <c r="BE78" s="52">
        <f>+'total numbers'!BE78-'urban numbers'!BE78</f>
        <v>498.45359960219997</v>
      </c>
      <c r="BF78" s="52">
        <f>+'total numbers'!BF78-'urban numbers'!BF78</f>
        <v>511.25249733359999</v>
      </c>
      <c r="BG78" s="52">
        <f>+'total numbers'!BG78-'urban numbers'!BG78</f>
        <v>524.50780019000001</v>
      </c>
      <c r="BH78" s="52">
        <f>+'total numbers'!BH78-'urban numbers'!BH78</f>
        <v>538.22450564250005</v>
      </c>
      <c r="BI78" s="52">
        <f>+'total numbers'!BI78-'urban numbers'!BI78</f>
        <v>552.43349359199999</v>
      </c>
      <c r="BJ78" s="52">
        <f>+'total numbers'!BJ78-'urban numbers'!BJ78</f>
        <v>567.38816326999995</v>
      </c>
      <c r="BK78" s="52">
        <f>+'total numbers'!BK78-'urban numbers'!BK78</f>
        <v>583.38521984399995</v>
      </c>
      <c r="BL78" s="52">
        <f>+'total numbers'!BL78-'urban numbers'!BL78</f>
        <v>600.60781271999997</v>
      </c>
      <c r="BM78" s="52">
        <f>+'total numbers'!BM78-'urban numbers'!BM78</f>
        <v>619.16505140719994</v>
      </c>
      <c r="BN78" s="52">
        <f>+'total numbers'!BN78-'urban numbers'!BN78</f>
        <v>638.96213251429992</v>
      </c>
      <c r="BO78" s="52">
        <f>+'total numbers'!BO78-'urban numbers'!BO78</f>
        <v>659.73376738659999</v>
      </c>
      <c r="BP78" s="52">
        <f>+'total numbers'!BP78-'urban numbers'!BP78</f>
        <v>681.12402779519994</v>
      </c>
      <c r="BQ78" s="52">
        <f>+'total numbers'!BQ78-'urban numbers'!BQ78</f>
        <v>702.91669077000006</v>
      </c>
      <c r="BR78" s="52">
        <f>+'total numbers'!BR78-'urban numbers'!BR78</f>
        <v>725.00643428800004</v>
      </c>
      <c r="BS78" s="52">
        <f>+'total numbers'!BS78-'urban numbers'!BS78</f>
        <v>747.52668664170005</v>
      </c>
      <c r="BT78" s="52">
        <f>+'total numbers'!BT78-'urban numbers'!BT78</f>
        <v>770.80456465199995</v>
      </c>
      <c r="BU78" s="52">
        <f>+'total numbers'!BU78-'urban numbers'!BU78</f>
        <v>795.30409105829995</v>
      </c>
      <c r="BV78" s="52">
        <f>+'total numbers'!BV78-'urban numbers'!BV78</f>
        <v>821.34543183999995</v>
      </c>
      <c r="BW78" s="52">
        <f>+'total numbers'!BW78-'urban numbers'!BW78</f>
        <v>849.06963931320013</v>
      </c>
      <c r="BX78" s="52">
        <f>+'total numbers'!BX78-'urban numbers'!BX78</f>
        <v>878.3139213636</v>
      </c>
      <c r="BY78" s="52">
        <f>+'total numbers'!BY78-'urban numbers'!BY78</f>
        <v>908.69305272279985</v>
      </c>
      <c r="BZ78" s="52">
        <f>+'total numbers'!BZ78-'urban numbers'!BZ78</f>
        <v>939.61503635480017</v>
      </c>
      <c r="CA78" s="52">
        <f>+'total numbers'!CA78-'urban numbers'!CA78</f>
        <v>970.56972071999996</v>
      </c>
      <c r="CB78" s="52">
        <f>+'total numbers'!CB78-'urban numbers'!CB78</f>
        <v>1001.3696009625</v>
      </c>
      <c r="CC78" s="52">
        <f>+'total numbers'!CC78-'urban numbers'!CC78</f>
        <v>1031.9745976515001</v>
      </c>
      <c r="CD78" s="52">
        <f>+'total numbers'!CD78-'urban numbers'!CD78</f>
        <v>1062.1750004607002</v>
      </c>
      <c r="CE78" s="52">
        <f>+'total numbers'!CE78-'urban numbers'!CE78</f>
        <v>1091.7794347640001</v>
      </c>
      <c r="CF78" s="52">
        <f>+'total numbers'!CF78-'urban numbers'!CF78</f>
        <v>1120.63591572</v>
      </c>
      <c r="CG78" s="52">
        <f>+'total numbers'!CG78-'urban numbers'!CG78</f>
        <v>1148.5697857919999</v>
      </c>
      <c r="CH78" s="52">
        <f>+'total numbers'!CH78-'urban numbers'!CH78</f>
        <v>1175.5023631905999</v>
      </c>
      <c r="CI78" s="52">
        <f>+'total numbers'!CI78-'urban numbers'!CI78</f>
        <v>1201.5170884298</v>
      </c>
      <c r="CJ78" s="52">
        <f>+'total numbers'!CJ78-'urban numbers'!CJ78</f>
        <v>1226.7864478408001</v>
      </c>
      <c r="CK78" s="52">
        <f>+'total numbers'!CK78-'urban numbers'!CK78</f>
        <v>1251.4352086399999</v>
      </c>
      <c r="CL78" s="52">
        <f>+'total numbers'!CL78-'urban numbers'!CL78</f>
        <v>1275.4601724488002</v>
      </c>
      <c r="CM78" s="52">
        <f>+'total numbers'!CM78-'urban numbers'!CM78</f>
        <v>1298.7825300980001</v>
      </c>
      <c r="CN78" s="52">
        <f>+'total numbers'!CN78-'urban numbers'!CN78</f>
        <v>1321.372201656</v>
      </c>
      <c r="CO78" s="52">
        <f>+'total numbers'!CO78-'urban numbers'!CO78</f>
        <v>1343.1831288192</v>
      </c>
      <c r="CP78" s="52">
        <f>+'total numbers'!CP78-'urban numbers'!CP78</f>
        <v>1364.1818211</v>
      </c>
      <c r="CQ78" s="52">
        <f>+'total numbers'!CQ78-'urban numbers'!CQ78</f>
        <v>1384.3381411345001</v>
      </c>
      <c r="CR78" s="52">
        <f>+'total numbers'!CR78-'urban numbers'!CR78</f>
        <v>1403.6467566914</v>
      </c>
      <c r="CS78" s="52">
        <f>+'total numbers'!CS78-'urban numbers'!CS78</f>
        <v>1422.1223732399999</v>
      </c>
      <c r="CT78" s="52">
        <f>+'total numbers'!CT78-'urban numbers'!CT78</f>
        <v>1439.7914469598002</v>
      </c>
      <c r="CU78" s="52">
        <f>+'total numbers'!CU78-'urban numbers'!CU78</f>
        <v>1456.65796017</v>
      </c>
      <c r="CV78" s="52">
        <f>+'total numbers'!CV78-'urban numbers'!CV78</f>
        <v>1472.6906067017001</v>
      </c>
      <c r="CW78" s="52">
        <f>+'total numbers'!CW78-'urban numbers'!CW78</f>
        <v>1487.83169567</v>
      </c>
      <c r="CX78" s="52">
        <f>+'total numbers'!CX78-'urban numbers'!CX78</f>
        <v>1502.014811859</v>
      </c>
      <c r="CY78" s="52">
        <f>+'total numbers'!CY78-'urban numbers'!CY78</f>
        <v>1515.1660384758002</v>
      </c>
      <c r="CZ78" s="52">
        <f>+'total numbers'!CZ78-'urban numbers'!CZ78</f>
        <v>1527.20522512</v>
      </c>
      <c r="DA78" s="52">
        <f>+'total numbers'!DA78-'urban numbers'!DA78</f>
        <v>1538.0723980787998</v>
      </c>
      <c r="DB78" s="52">
        <f>+'total numbers'!DB78-'urban numbers'!DB78</f>
        <v>1547.7008637141998</v>
      </c>
      <c r="DC78" s="52">
        <f>+'total numbers'!DC78-'urban numbers'!DC78</f>
        <v>1555.9952414301001</v>
      </c>
      <c r="DD78" s="52">
        <f>+'total numbers'!DD78-'urban numbers'!DD78</f>
        <v>1562.8511294858001</v>
      </c>
      <c r="DE78" s="52">
        <f>+'total numbers'!DE78-'urban numbers'!DE78</f>
        <v>1568.1730940399998</v>
      </c>
    </row>
    <row r="79" spans="1:109">
      <c r="A79" s="114">
        <v>17</v>
      </c>
      <c r="B79" s="3">
        <v>274</v>
      </c>
      <c r="C79" s="1" t="s">
        <v>519</v>
      </c>
      <c r="D79" s="52">
        <f>+'total numbers'!D79*'% rural'!E79/100</f>
        <v>86.846490532260106</v>
      </c>
      <c r="E79" s="52">
        <f>+'total numbers'!E79*'% rural'!F79/100</f>
        <v>96.022528517681579</v>
      </c>
      <c r="F79" s="52">
        <f>+'total numbers'!D79*'% rural'!G79/100</f>
        <v>86.059218604307389</v>
      </c>
      <c r="G79" s="52">
        <f>+'total numbers'!G79*'% rural'!H79/100</f>
        <v>117.50860789558538</v>
      </c>
      <c r="H79" s="52">
        <f>+'total numbers'!H79*'% rural'!I79/100</f>
        <v>129.90499988820861</v>
      </c>
      <c r="I79" s="52">
        <f>+'total numbers'!I79*'% rural'!J79/100</f>
        <v>143.53556813489692</v>
      </c>
      <c r="J79" s="52">
        <f>+'total numbers'!J79*'% rural'!K79/100</f>
        <v>158.5063786427466</v>
      </c>
      <c r="K79" s="52">
        <f>+'total numbers'!K79*'% rural'!L79/100</f>
        <v>174.92854363022553</v>
      </c>
      <c r="L79" s="52">
        <f>+'total numbers'!L79*'% rural'!M79/100</f>
        <v>192.91732033943333</v>
      </c>
      <c r="M79" s="52">
        <f>+'total numbers'!M79*'% rural'!N79/100</f>
        <v>212.59079258943981</v>
      </c>
      <c r="N79" s="52">
        <f>+'total numbers'!N79*'% rural'!O79/100</f>
        <v>234.06801991386536</v>
      </c>
      <c r="O79" s="52">
        <f>+'total numbers'!O79*'% rural'!P79/100</f>
        <v>248.27127885668665</v>
      </c>
      <c r="P79" s="52">
        <f>+'total numbers'!P79*'% rural'!Q79/100</f>
        <v>263.05262720639735</v>
      </c>
      <c r="Q79" s="52">
        <f>+'total numbers'!Q79*'% rural'!R79/100</f>
        <v>278.37764997661759</v>
      </c>
      <c r="R79" s="52">
        <f>+'total numbers'!R79*'% rural'!S79/100</f>
        <v>294.19634110564641</v>
      </c>
      <c r="S79" s="52">
        <f>+'total numbers'!S79*'% rural'!T79/100</f>
        <v>310.43971165869209</v>
      </c>
      <c r="T79" s="52">
        <f>+'total numbers'!T79*'% rural'!U79/100</f>
        <v>327.01576056962938</v>
      </c>
      <c r="U79" s="52">
        <f>+'total numbers'!U79*'% rural'!V79/100</f>
        <v>324.12563728661763</v>
      </c>
      <c r="V79" s="52">
        <f>+'total numbers'!V79*'% rural'!W79/100</f>
        <v>320.54796483855341</v>
      </c>
      <c r="W79" s="52">
        <f>+'total numbers'!W79*'% rural'!X79/100</f>
        <v>316.20581431317407</v>
      </c>
      <c r="X79" s="52">
        <f>+'total numbers'!X79*'% rural'!Y79/100</f>
        <v>311.01404036493523</v>
      </c>
      <c r="Y79" s="52">
        <f>+'total numbers'!Y79*'% rural'!Z79/100</f>
        <v>304.87840740709527</v>
      </c>
      <c r="Z79" s="52">
        <f>+'total numbers'!Z79*'% rural'!AA79/100</f>
        <v>368.39709585495189</v>
      </c>
      <c r="AA79" s="52">
        <f>+'total numbers'!AA79*'% rural'!AB79/100</f>
        <v>443.10821456332701</v>
      </c>
      <c r="AB79" s="52">
        <f>+'total numbers'!AB79*'% rural'!AC79/100</f>
        <v>530.08005565217388</v>
      </c>
      <c r="AC79" s="52">
        <f>+'total numbers'!AC79-'urban numbers'!AC79</f>
        <v>630.00960000000009</v>
      </c>
      <c r="AD79" s="52">
        <f>+'total numbers'!AD79-'urban numbers'!AD79</f>
        <v>615.2334287612</v>
      </c>
      <c r="AE79" s="52">
        <f>+'total numbers'!AE79-'urban numbers'!AE79</f>
        <v>611.17044471000008</v>
      </c>
      <c r="AF79" s="52">
        <f>+'total numbers'!AF79-'urban numbers'!AF79</f>
        <v>612.66867118339997</v>
      </c>
      <c r="AG79" s="52">
        <f>+'total numbers'!AG79-'urban numbers'!AG79</f>
        <v>615.9669740672</v>
      </c>
      <c r="AH79" s="52">
        <f>+'total numbers'!AH79-'urban numbers'!AH79</f>
        <v>618.60966192000001</v>
      </c>
      <c r="AI79" s="52">
        <f>+'total numbers'!AI79-'urban numbers'!AI79</f>
        <v>619.42348696120007</v>
      </c>
      <c r="AJ79" s="52">
        <f>+'total numbers'!AJ79-'urban numbers'!AJ79</f>
        <v>618.40125629720001</v>
      </c>
      <c r="AK79" s="52">
        <f>+'total numbers'!AK79-'urban numbers'!AK79</f>
        <v>616.47954087649998</v>
      </c>
      <c r="AL79" s="52">
        <f>+'total numbers'!AL79-'urban numbers'!AL79</f>
        <v>615.22694808959989</v>
      </c>
      <c r="AM79" s="52">
        <f>+'total numbers'!AM79-'urban numbers'!AM79</f>
        <v>616.02240180000013</v>
      </c>
      <c r="AN79" s="52">
        <f>+'total numbers'!AN79-'urban numbers'!AN79</f>
        <v>619.24138901279991</v>
      </c>
      <c r="AO79" s="52">
        <f>+'total numbers'!AO79-'urban numbers'!AO79</f>
        <v>623.63174195700003</v>
      </c>
      <c r="AP79" s="52">
        <f>+'total numbers'!AP79-'urban numbers'!AP79</f>
        <v>626.18625534299986</v>
      </c>
      <c r="AQ79" s="52">
        <f>+'total numbers'!AQ79-'urban numbers'!AQ79</f>
        <v>623.16192929759995</v>
      </c>
      <c r="AR79" s="52">
        <f>+'total numbers'!AR79-'urban numbers'!AR79</f>
        <v>612.51010506</v>
      </c>
      <c r="AS79" s="52">
        <f>+'total numbers'!AS79-'urban numbers'!AS79</f>
        <v>593.41261851069999</v>
      </c>
      <c r="AT79" s="52">
        <f>+'total numbers'!AT79-'urban numbers'!AT79</f>
        <v>567.98317381679999</v>
      </c>
      <c r="AU79" s="52">
        <f>+'total numbers'!AU79-'urban numbers'!AU79</f>
        <v>540.63815043839998</v>
      </c>
      <c r="AV79" s="52">
        <f>+'total numbers'!AV79-'urban numbers'!AV79</f>
        <v>517.00345320960002</v>
      </c>
      <c r="AW79" s="52">
        <f>+'total numbers'!AW79-'urban numbers'!AW79</f>
        <v>500.72984982000003</v>
      </c>
      <c r="AX79" s="52">
        <f>+'total numbers'!AX79-'urban numbers'!AX79</f>
        <v>492.6163082841</v>
      </c>
      <c r="AY79" s="52">
        <f>+'total numbers'!AY79-'urban numbers'!AY79</f>
        <v>491.07255820249998</v>
      </c>
      <c r="AZ79" s="52">
        <f>+'total numbers'!AZ79-'urban numbers'!AZ79</f>
        <v>494.34422567280001</v>
      </c>
      <c r="BA79" s="52">
        <f>+'total numbers'!BA79-'urban numbers'!BA79</f>
        <v>500.13491385300006</v>
      </c>
      <c r="BB79" s="52">
        <f>+'total numbers'!BB79-'urban numbers'!BB79</f>
        <v>507.04262400000005</v>
      </c>
      <c r="BC79" s="52">
        <f>+'total numbers'!BC79-'urban numbers'!BC79</f>
        <v>515.17174506510003</v>
      </c>
      <c r="BD79" s="52">
        <f>+'total numbers'!BD79-'urban numbers'!BD79</f>
        <v>525.15760057950001</v>
      </c>
      <c r="BE79" s="52">
        <f>+'total numbers'!BE79-'urban numbers'!BE79</f>
        <v>536.84967698459991</v>
      </c>
      <c r="BF79" s="52">
        <f>+'total numbers'!BF79-'urban numbers'!BF79</f>
        <v>549.95239295129988</v>
      </c>
      <c r="BG79" s="52">
        <f>+'total numbers'!BG79-'urban numbers'!BG79</f>
        <v>564.10627878000003</v>
      </c>
      <c r="BH79" s="52">
        <f>+'total numbers'!BH79-'urban numbers'!BH79</f>
        <v>579.00816800639984</v>
      </c>
      <c r="BI79" s="52">
        <f>+'total numbers'!BI79-'urban numbers'!BI79</f>
        <v>594.47949556800006</v>
      </c>
      <c r="BJ79" s="52">
        <f>+'total numbers'!BJ79-'urban numbers'!BJ79</f>
        <v>610.37780517839997</v>
      </c>
      <c r="BK79" s="52">
        <f>+'total numbers'!BK79-'urban numbers'!BK79</f>
        <v>626.6767878336002</v>
      </c>
      <c r="BL79" s="52">
        <f>+'total numbers'!BL79-'urban numbers'!BL79</f>
        <v>643.39597895999987</v>
      </c>
      <c r="BM79" s="52">
        <f>+'total numbers'!BM79-'urban numbers'!BM79</f>
        <v>660.44225052160004</v>
      </c>
      <c r="BN79" s="52">
        <f>+'total numbers'!BN79-'urban numbers'!BN79</f>
        <v>677.73385787310008</v>
      </c>
      <c r="BO79" s="52">
        <f>+'total numbers'!BO79-'urban numbers'!BO79</f>
        <v>695.37934130400004</v>
      </c>
      <c r="BP79" s="52">
        <f>+'total numbers'!BP79-'urban numbers'!BP79</f>
        <v>713.54138023639985</v>
      </c>
      <c r="BQ79" s="52">
        <f>+'total numbers'!BQ79-'urban numbers'!BQ79</f>
        <v>732.32521787999985</v>
      </c>
      <c r="BR79" s="52">
        <f>+'total numbers'!BR79-'urban numbers'!BR79</f>
        <v>751.66647026889996</v>
      </c>
      <c r="BS79" s="52">
        <f>+'total numbers'!BS79-'urban numbers'!BS79</f>
        <v>771.48373664999986</v>
      </c>
      <c r="BT79" s="52">
        <f>+'total numbers'!BT79-'urban numbers'!BT79</f>
        <v>791.82942601850004</v>
      </c>
      <c r="BU79" s="52">
        <f>+'total numbers'!BU79-'urban numbers'!BU79</f>
        <v>812.77210115159983</v>
      </c>
      <c r="BV79" s="52">
        <f>+'total numbers'!BV79-'urban numbers'!BV79</f>
        <v>834.30908373999978</v>
      </c>
      <c r="BW79" s="52">
        <f>+'total numbers'!BW79-'urban numbers'!BW79</f>
        <v>856.49770074499975</v>
      </c>
      <c r="BX79" s="52">
        <f>+'total numbers'!BX79-'urban numbers'!BX79</f>
        <v>879.1798756180001</v>
      </c>
      <c r="BY79" s="52">
        <f>+'total numbers'!BY79-'urban numbers'!BY79</f>
        <v>901.89041646119972</v>
      </c>
      <c r="BZ79" s="52">
        <f>+'total numbers'!BZ79-'urban numbers'!BZ79</f>
        <v>924.03930393399969</v>
      </c>
      <c r="CA79" s="52">
        <f>+'total numbers'!CA79-'urban numbers'!CA79</f>
        <v>945.23670378000043</v>
      </c>
      <c r="CB79" s="52">
        <f>+'total numbers'!CB79-'urban numbers'!CB79</f>
        <v>965.29729452650008</v>
      </c>
      <c r="CC79" s="52">
        <f>+'total numbers'!CC79-'urban numbers'!CC79</f>
        <v>984.3865512389998</v>
      </c>
      <c r="CD79" s="52">
        <f>+'total numbers'!CD79-'urban numbers'!CD79</f>
        <v>1002.8981058407999</v>
      </c>
      <c r="CE79" s="52">
        <f>+'total numbers'!CE79-'urban numbers'!CE79</f>
        <v>1021.3840422965004</v>
      </c>
      <c r="CF79" s="52">
        <f>+'total numbers'!CF79-'urban numbers'!CF79</f>
        <v>1040.2105056399996</v>
      </c>
      <c r="CG79" s="52">
        <f>+'total numbers'!CG79-'urban numbers'!CG79</f>
        <v>1059.4510258839005</v>
      </c>
      <c r="CH79" s="52">
        <f>+'total numbers'!CH79-'urban numbers'!CH79</f>
        <v>1078.9185862895001</v>
      </c>
      <c r="CI79" s="52">
        <f>+'total numbers'!CI79-'urban numbers'!CI79</f>
        <v>1098.3943205393998</v>
      </c>
      <c r="CJ79" s="52">
        <f>+'total numbers'!CJ79-'urban numbers'!CJ79</f>
        <v>1117.5666936439998</v>
      </c>
      <c r="CK79" s="52">
        <f>+'total numbers'!CK79-'urban numbers'!CK79</f>
        <v>1136.2140446800004</v>
      </c>
      <c r="CL79" s="52">
        <f>+'total numbers'!CL79-'urban numbers'!CL79</f>
        <v>1154.2851185695999</v>
      </c>
      <c r="CM79" s="52">
        <f>+'total numbers'!CM79-'urban numbers'!CM79</f>
        <v>1171.8282668673996</v>
      </c>
      <c r="CN79" s="52">
        <f>+'total numbers'!CN79-'urban numbers'!CN79</f>
        <v>1188.8434862879999</v>
      </c>
      <c r="CO79" s="52">
        <f>+'total numbers'!CO79-'urban numbers'!CO79</f>
        <v>1205.3537214990001</v>
      </c>
      <c r="CP79" s="52">
        <f>+'total numbers'!CP79-'urban numbers'!CP79</f>
        <v>1221.3724505599998</v>
      </c>
      <c r="CQ79" s="52">
        <f>+'total numbers'!CQ79-'urban numbers'!CQ79</f>
        <v>1236.8793131627999</v>
      </c>
      <c r="CR79" s="52">
        <f>+'total numbers'!CR79-'urban numbers'!CR79</f>
        <v>1251.8507307501</v>
      </c>
      <c r="CS79" s="52">
        <f>+'total numbers'!CS79-'urban numbers'!CS79</f>
        <v>1266.2892430824995</v>
      </c>
      <c r="CT79" s="52">
        <f>+'total numbers'!CT79-'urban numbers'!CT79</f>
        <v>1280.2045970985</v>
      </c>
      <c r="CU79" s="52">
        <f>+'total numbers'!CU79-'urban numbers'!CU79</f>
        <v>1293.5990975999994</v>
      </c>
      <c r="CV79" s="52">
        <f>+'total numbers'!CV79-'urban numbers'!CV79</f>
        <v>1306.4649318520005</v>
      </c>
      <c r="CW79" s="52">
        <f>+'total numbers'!CW79-'urban numbers'!CW79</f>
        <v>1318.7898896082006</v>
      </c>
      <c r="CX79" s="52">
        <f>+'total numbers'!CX79-'urban numbers'!CX79</f>
        <v>1330.5765699370995</v>
      </c>
      <c r="CY79" s="52">
        <f>+'total numbers'!CY79-'urban numbers'!CY79</f>
        <v>1341.8279087999999</v>
      </c>
      <c r="CZ79" s="52">
        <f>+'total numbers'!CZ79-'urban numbers'!CZ79</f>
        <v>1352.5443513600003</v>
      </c>
      <c r="DA79" s="52">
        <f>+'total numbers'!DA79-'urban numbers'!DA79</f>
        <v>1362.7304602240001</v>
      </c>
      <c r="DB79" s="52">
        <f>+'total numbers'!DB79-'urban numbers'!DB79</f>
        <v>1372.3835549788</v>
      </c>
      <c r="DC79" s="52">
        <f>+'total numbers'!DC79-'urban numbers'!DC79</f>
        <v>1381.4892019061999</v>
      </c>
      <c r="DD79" s="52">
        <f>+'total numbers'!DD79-'urban numbers'!DD79</f>
        <v>1390.0282561635004</v>
      </c>
      <c r="DE79" s="52">
        <f>+'total numbers'!DE79-'urban numbers'!DE79</f>
        <v>1397.9893742500008</v>
      </c>
    </row>
    <row r="80" spans="1:109">
      <c r="A80" s="115">
        <v>11</v>
      </c>
      <c r="B80" s="3">
        <v>276</v>
      </c>
      <c r="C80" s="1" t="s">
        <v>574</v>
      </c>
      <c r="D80" s="52">
        <f>+'total numbers'!D80*'% rural'!E80/100</f>
        <v>14280.000000000002</v>
      </c>
      <c r="E80" s="52">
        <f>+'total numbers'!E80*'% rural'!F80/100</f>
        <v>14640.979181666669</v>
      </c>
      <c r="F80" s="52">
        <f>+'total numbers'!F80*'% rural'!G80/100</f>
        <v>14957.64339333333</v>
      </c>
      <c r="G80" s="52">
        <f>+'total numbers'!D80*'% rural'!H80/100</f>
        <v>13072.020000000002</v>
      </c>
      <c r="H80" s="52">
        <f>+'total numbers'!H80*'% rural'!I80/100</f>
        <v>15458.026906666664</v>
      </c>
      <c r="I80" s="52">
        <f>+'total numbers'!I80*'% rural'!J80/100</f>
        <v>15641.746208333334</v>
      </c>
      <c r="J80" s="52">
        <f>+'total numbers'!J80*'% rural'!K80/100</f>
        <v>15781.150540000001</v>
      </c>
      <c r="K80" s="52">
        <f>+'total numbers'!K80*'% rural'!L80/100</f>
        <v>15876.239901666668</v>
      </c>
      <c r="L80" s="52">
        <f>+'total numbers'!L80*'% rural'!M80/100</f>
        <v>15927.01429333333</v>
      </c>
      <c r="M80" s="52">
        <f>+'total numbers'!M80*'% rural'!N80/100</f>
        <v>15933.473715000002</v>
      </c>
      <c r="N80" s="52">
        <f>+'total numbers'!N80*'% rural'!O80/100</f>
        <v>15895.618166666663</v>
      </c>
      <c r="O80" s="52">
        <f>+'total numbers'!O80*'% rural'!P80/100</f>
        <v>15813.447648333329</v>
      </c>
      <c r="P80" s="52">
        <f>+'total numbers'!P80*'% rural'!Q80/100</f>
        <v>15686.962160000001</v>
      </c>
      <c r="Q80" s="52">
        <f>+'total numbers'!Q80*'% rural'!R80/100</f>
        <v>16911.920259999999</v>
      </c>
      <c r="R80" s="52">
        <f>+'total numbers'!R80*'% rural'!S80/100</f>
        <v>17934.303183999997</v>
      </c>
      <c r="S80" s="52">
        <f>+'total numbers'!S80*'% rural'!T80/100</f>
        <v>18538.02764</v>
      </c>
      <c r="T80" s="52">
        <f>+'total numbers'!T80*'% rural'!U80/100</f>
        <v>18835.458304</v>
      </c>
      <c r="U80" s="52">
        <f>+'total numbers'!U80*'% rural'!V80/100</f>
        <v>19444.923611999999</v>
      </c>
      <c r="V80" s="52">
        <f>+'total numbers'!V80*'% rural'!W80/100</f>
        <v>20393.147999999997</v>
      </c>
      <c r="W80" s="52">
        <f>+'total numbers'!W80*'% rural'!X80/100</f>
        <v>21040.580148000001</v>
      </c>
      <c r="X80" s="52">
        <f>+'total numbers'!X80*'% rural'!Y80/100</f>
        <v>22577.546559999992</v>
      </c>
      <c r="Y80" s="52">
        <f>+'total numbers'!Y80*'% rural'!Z80/100</f>
        <v>24416.347983999996</v>
      </c>
      <c r="Z80" s="52">
        <f>+'total numbers'!Z80*'% rural'!AA80/100</f>
        <v>22009.040207999988</v>
      </c>
      <c r="AA80" s="52">
        <f>+'total numbers'!AA80*'% rural'!AB80/100</f>
        <v>21776.325391999992</v>
      </c>
      <c r="AB80" s="52">
        <f>+'total numbers'!AB80*'% rural'!AC80/100</f>
        <v>21491.30223999999</v>
      </c>
      <c r="AC80" s="52">
        <f>+'total numbers'!AC80-'urban numbers'!AC80</f>
        <v>19206.818399999996</v>
      </c>
      <c r="AD80" s="52">
        <f>+'total numbers'!AD80-'urban numbers'!AD80</f>
        <v>19000.567293157008</v>
      </c>
      <c r="AE80" s="52">
        <f>+'total numbers'!AE80-'urban numbers'!AE80</f>
        <v>18802.818806838892</v>
      </c>
      <c r="AF80" s="52">
        <f>+'total numbers'!AF80-'urban numbers'!AF80</f>
        <v>18609.892926204804</v>
      </c>
      <c r="AG80" s="52">
        <f>+'total numbers'!AG80-'urban numbers'!AG80</f>
        <v>18419.635673147997</v>
      </c>
      <c r="AH80" s="52">
        <f>+'total numbers'!AH80-'urban numbers'!AH80</f>
        <v>18231.312240000007</v>
      </c>
      <c r="AI80" s="52">
        <f>+'total numbers'!AI80-'urban numbers'!AI80</f>
        <v>18045.654943375797</v>
      </c>
      <c r="AJ80" s="52">
        <f>+'total numbers'!AJ80-'urban numbers'!AJ80</f>
        <v>17864.684813578206</v>
      </c>
      <c r="AK80" s="52">
        <f>+'total numbers'!AK80-'urban numbers'!AK80</f>
        <v>17691.395966345997</v>
      </c>
      <c r="AL80" s="52">
        <f>+'total numbers'!AL80-'urban numbers'!AL80</f>
        <v>17529.264972431396</v>
      </c>
      <c r="AM80" s="52">
        <f>+'total numbers'!AM80-'urban numbers'!AM80</f>
        <v>17380.91663</v>
      </c>
      <c r="AN80" s="52">
        <f>+'total numbers'!AN80-'urban numbers'!AN80</f>
        <v>17246.819259363801</v>
      </c>
      <c r="AO80" s="52">
        <f>+'total numbers'!AO80-'urban numbers'!AO80</f>
        <v>17124.143654553598</v>
      </c>
      <c r="AP80" s="52">
        <f>+'total numbers'!AP80-'urban numbers'!AP80</f>
        <v>17006.420633023801</v>
      </c>
      <c r="AQ80" s="52">
        <f>+'total numbers'!AQ80-'urban numbers'!AQ80</f>
        <v>16885.0853633066</v>
      </c>
      <c r="AR80" s="52">
        <f>+'total numbers'!AR80-'urban numbers'!AR80</f>
        <v>16753.793373350003</v>
      </c>
      <c r="AS80" s="52">
        <f>+'total numbers'!AS80-'urban numbers'!AS80</f>
        <v>16610.984005137798</v>
      </c>
      <c r="AT80" s="52">
        <f>+'total numbers'!AT80-'urban numbers'!AT80</f>
        <v>16457.332549531995</v>
      </c>
      <c r="AU80" s="52">
        <f>+'total numbers'!AU80-'urban numbers'!AU80</f>
        <v>16291.730299415394</v>
      </c>
      <c r="AV80" s="52">
        <f>+'total numbers'!AV80-'urban numbers'!AV80</f>
        <v>16113.631394694297</v>
      </c>
      <c r="AW80" s="52">
        <f>+'total numbers'!AW80-'urban numbers'!AW80</f>
        <v>15923.084169299997</v>
      </c>
      <c r="AX80" s="52">
        <f>+'total numbers'!AX80-'urban numbers'!AX80</f>
        <v>15719.892022238295</v>
      </c>
      <c r="AY80" s="52">
        <f>+'total numbers'!AY80-'urban numbers'!AY80</f>
        <v>15504.834819695607</v>
      </c>
      <c r="AZ80" s="52">
        <f>+'total numbers'!AZ80-'urban numbers'!AZ80</f>
        <v>15280.217211514799</v>
      </c>
      <c r="BA80" s="52">
        <f>+'total numbers'!BA80-'urban numbers'!BA80</f>
        <v>15048.970338038002</v>
      </c>
      <c r="BB80" s="52">
        <f>+'total numbers'!BB80-'urban numbers'!BB80</f>
        <v>14813.443859239997</v>
      </c>
      <c r="BC80" s="52">
        <f>+'total numbers'!BC80-'urban numbers'!BC80</f>
        <v>14575.5464487891</v>
      </c>
      <c r="BD80" s="52">
        <f>+'total numbers'!BD80-'urban numbers'!BD80</f>
        <v>14336.002906007212</v>
      </c>
      <c r="BE80" s="52">
        <f>+'total numbers'!BE80-'urban numbers'!BE80</f>
        <v>14094.710310309594</v>
      </c>
      <c r="BF80" s="52">
        <f>+'total numbers'!BF80-'urban numbers'!BF80</f>
        <v>13851.148738424992</v>
      </c>
      <c r="BG80" s="52">
        <f>+'total numbers'!BG80-'urban numbers'!BG80</f>
        <v>13605.771623040004</v>
      </c>
      <c r="BH80" s="52">
        <f>+'total numbers'!BH80-'urban numbers'!BH80</f>
        <v>13358.31336972001</v>
      </c>
      <c r="BI80" s="52">
        <f>+'total numbers'!BI80-'urban numbers'!BI80</f>
        <v>13111.452095151901</v>
      </c>
      <c r="BJ80" s="52">
        <f>+'total numbers'!BJ80-'urban numbers'!BJ80</f>
        <v>12871.908297499998</v>
      </c>
      <c r="BK80" s="52">
        <f>+'total numbers'!BK80-'urban numbers'!BK80</f>
        <v>12647.836260224998</v>
      </c>
      <c r="BL80" s="52">
        <f>+'total numbers'!BL80-'urban numbers'!BL80</f>
        <v>12444.339805870004</v>
      </c>
      <c r="BM80" s="52">
        <f>+'total numbers'!BM80-'urban numbers'!BM80</f>
        <v>12262.335182424009</v>
      </c>
      <c r="BN80" s="52">
        <f>+'total numbers'!BN80-'urban numbers'!BN80</f>
        <v>12098.840594731199</v>
      </c>
      <c r="BO80" s="52">
        <f>+'total numbers'!BO80-'urban numbers'!BO80</f>
        <v>11949.941164396398</v>
      </c>
      <c r="BP80" s="52">
        <f>+'total numbers'!BP80-'urban numbers'!BP80</f>
        <v>11810.33598887379</v>
      </c>
      <c r="BQ80" s="52">
        <f>+'total numbers'!BQ80-'urban numbers'!BQ80</f>
        <v>11675.860197760005</v>
      </c>
      <c r="BR80" s="52">
        <f>+'total numbers'!BR80-'urban numbers'!BR80</f>
        <v>11546.237341701999</v>
      </c>
      <c r="BS80" s="52">
        <f>+'total numbers'!BS80-'urban numbers'!BS80</f>
        <v>11420.980950441386</v>
      </c>
      <c r="BT80" s="52">
        <f>+'total numbers'!BT80-'urban numbers'!BT80</f>
        <v>11295.862967406603</v>
      </c>
      <c r="BU80" s="52">
        <f>+'total numbers'!BU80-'urban numbers'!BU80</f>
        <v>11166.009519328203</v>
      </c>
      <c r="BV80" s="52">
        <f>+'total numbers'!BV80-'urban numbers'!BV80</f>
        <v>11028.313323249997</v>
      </c>
      <c r="BW80" s="52">
        <f>+'total numbers'!BW80-'urban numbers'!BW80</f>
        <v>10881.39541117441</v>
      </c>
      <c r="BX80" s="52">
        <f>+'total numbers'!BX80-'urban numbers'!BX80</f>
        <v>10726.749608459999</v>
      </c>
      <c r="BY80" s="52">
        <f>+'total numbers'!BY80-'urban numbers'!BY80</f>
        <v>10567.799115567701</v>
      </c>
      <c r="BZ80" s="52">
        <f>+'total numbers'!BZ80-'urban numbers'!BZ80</f>
        <v>10409.235243061004</v>
      </c>
      <c r="CA80" s="52">
        <f>+'total numbers'!CA80-'urban numbers'!CA80</f>
        <v>10254.352366020001</v>
      </c>
      <c r="CB80" s="52">
        <f>+'total numbers'!CB80-'urban numbers'!CB80</f>
        <v>10103.87649791791</v>
      </c>
      <c r="CC80" s="52">
        <f>+'total numbers'!CC80-'urban numbers'!CC80</f>
        <v>9956.9156822351943</v>
      </c>
      <c r="CD80" s="52">
        <f>+'total numbers'!CD80-'urban numbers'!CD80</f>
        <v>9812.9720292720012</v>
      </c>
      <c r="CE80" s="52">
        <f>+'total numbers'!CE80-'urban numbers'!CE80</f>
        <v>9671.1271592327103</v>
      </c>
      <c r="CF80" s="52">
        <f>+'total numbers'!CF80-'urban numbers'!CF80</f>
        <v>9530.7583446000062</v>
      </c>
      <c r="CG80" s="52">
        <f>+'total numbers'!CG80-'urban numbers'!CG80</f>
        <v>9391.9153757919121</v>
      </c>
      <c r="CH80" s="52">
        <f>+'total numbers'!CH80-'urban numbers'!CH80</f>
        <v>9255.0347303771996</v>
      </c>
      <c r="CI80" s="52">
        <f>+'total numbers'!CI80-'urban numbers'!CI80</f>
        <v>9120.3679059148999</v>
      </c>
      <c r="CJ80" s="52">
        <f>+'total numbers'!CJ80-'urban numbers'!CJ80</f>
        <v>8988.2773974656011</v>
      </c>
      <c r="CK80" s="52">
        <f>+'total numbers'!CK80-'urban numbers'!CK80</f>
        <v>8858.9749320800038</v>
      </c>
      <c r="CL80" s="52">
        <f>+'total numbers'!CL80-'urban numbers'!CL80</f>
        <v>8732.5312803554989</v>
      </c>
      <c r="CM80" s="52">
        <f>+'total numbers'!CM80-'urban numbers'!CM80</f>
        <v>8608.7730028982041</v>
      </c>
      <c r="CN80" s="52">
        <f>+'total numbers'!CN80-'urban numbers'!CN80</f>
        <v>8487.271964532003</v>
      </c>
      <c r="CO80" s="52">
        <f>+'total numbers'!CO80-'urban numbers'!CO80</f>
        <v>8367.442106491304</v>
      </c>
      <c r="CP80" s="52">
        <f>+'total numbers'!CP80-'urban numbers'!CP80</f>
        <v>8248.8343070900009</v>
      </c>
      <c r="CQ80" s="52">
        <f>+'total numbers'!CQ80-'urban numbers'!CQ80</f>
        <v>8131.2447985150066</v>
      </c>
      <c r="CR80" s="52">
        <f>+'total numbers'!CR80-'urban numbers'!CR80</f>
        <v>8014.6919679807907</v>
      </c>
      <c r="CS80" s="52">
        <f>+'total numbers'!CS80-'urban numbers'!CS80</f>
        <v>7899.222520708805</v>
      </c>
      <c r="CT80" s="52">
        <f>+'total numbers'!CT80-'urban numbers'!CT80</f>
        <v>7784.9900963327964</v>
      </c>
      <c r="CU80" s="52">
        <f>+'total numbers'!CU80-'urban numbers'!CU80</f>
        <v>7672.1028173999948</v>
      </c>
      <c r="CV80" s="52">
        <f>+'total numbers'!CV80-'urban numbers'!CV80</f>
        <v>7560.5878339667979</v>
      </c>
      <c r="CW80" s="52">
        <f>+'total numbers'!CW80-'urban numbers'!CW80</f>
        <v>7450.3718298541935</v>
      </c>
      <c r="CX80" s="52">
        <f>+'total numbers'!CX80-'urban numbers'!CX80</f>
        <v>7341.2285798973899</v>
      </c>
      <c r="CY80" s="52">
        <f>+'total numbers'!CY80-'urban numbers'!CY80</f>
        <v>7232.9541702589922</v>
      </c>
      <c r="CZ80" s="52">
        <f>+'total numbers'!CZ80-'urban numbers'!CZ80</f>
        <v>7125.4205184799939</v>
      </c>
      <c r="DA80" s="52">
        <f>+'total numbers'!DA80-'urban numbers'!DA80</f>
        <v>7018.6514854889829</v>
      </c>
      <c r="DB80" s="52">
        <f>+'total numbers'!DB80-'urban numbers'!DB80</f>
        <v>6912.7787669653917</v>
      </c>
      <c r="DC80" s="52">
        <f>+'total numbers'!DC80-'urban numbers'!DC80</f>
        <v>6808.0098885329935</v>
      </c>
      <c r="DD80" s="52">
        <f>+'total numbers'!DD80-'urban numbers'!DD80</f>
        <v>6704.6835072958056</v>
      </c>
      <c r="DE80" s="52">
        <f>+'total numbers'!DE80-'urban numbers'!DE80</f>
        <v>6603.262411949996</v>
      </c>
    </row>
    <row r="81" spans="1:109">
      <c r="A81" s="115">
        <v>8</v>
      </c>
      <c r="B81" s="3">
        <v>288</v>
      </c>
      <c r="C81" s="1" t="s">
        <v>648</v>
      </c>
      <c r="D81" s="52">
        <f>+'total numbers'!D81*'% rural'!E81/100</f>
        <v>2683.2298752455854</v>
      </c>
      <c r="E81" s="52">
        <f>+'total numbers'!E81*'% rural'!F81/100</f>
        <v>2625.3907288802357</v>
      </c>
      <c r="F81" s="52">
        <f>+'total numbers'!F81*'% rural'!G81/100</f>
        <v>2569.5715509486904</v>
      </c>
      <c r="G81" s="52">
        <f>+'total numbers'!D81*'% rural'!H81/100</f>
        <v>2668.4358157704028</v>
      </c>
      <c r="H81" s="52">
        <f>+'total numbers'!H81*'% rural'!I81/100</f>
        <v>2460.2172775048284</v>
      </c>
      <c r="I81" s="52">
        <f>+'total numbers'!I81*'% rural'!J81/100</f>
        <v>2406.6035985145504</v>
      </c>
      <c r="J81" s="52">
        <f>+'total numbers'!J81*'% rural'!K81/100</f>
        <v>2353.6447574523527</v>
      </c>
      <c r="K81" s="52">
        <f>+'total numbers'!K81*'% rural'!L81/100</f>
        <v>2301.2986739819362</v>
      </c>
      <c r="L81" s="52">
        <f>+'total numbers'!L81*'% rural'!M81/100</f>
        <v>2249.5219360184342</v>
      </c>
      <c r="M81" s="52">
        <f>+'total numbers'!M81*'% rural'!N81/100</f>
        <v>2198.2696667455202</v>
      </c>
      <c r="N81" s="52">
        <f>+'total numbers'!N81*'% rural'!O81/100</f>
        <v>2147.4953825046659</v>
      </c>
      <c r="O81" s="52">
        <f>+'total numbers'!O81*'% rural'!P81/100</f>
        <v>2097.1508408699242</v>
      </c>
      <c r="P81" s="52">
        <f>+'total numbers'!P81*'% rural'!Q81/100</f>
        <v>2105.6769032617694</v>
      </c>
      <c r="Q81" s="52">
        <f>+'total numbers'!Q81*'% rural'!R81/100</f>
        <v>2113.3245007627115</v>
      </c>
      <c r="R81" s="52">
        <f>+'total numbers'!R81*'% rural'!S81/100</f>
        <v>2119.9870198799827</v>
      </c>
      <c r="S81" s="52">
        <f>+'total numbers'!S81*'% rural'!T81/100</f>
        <v>2125.5465873017465</v>
      </c>
      <c r="T81" s="52">
        <f>+'total numbers'!T81*'% rural'!U81/100</f>
        <v>2129.8728928518735</v>
      </c>
      <c r="U81" s="52">
        <f>+'total numbers'!U81*'% rural'!V81/100</f>
        <v>2158.2126262829984</v>
      </c>
      <c r="V81" s="52">
        <f>+'total numbers'!V81*'% rural'!W81/100</f>
        <v>2185.351932217221</v>
      </c>
      <c r="W81" s="52">
        <f>+'total numbers'!W81*'% rural'!X81/100</f>
        <v>2211.0571444783732</v>
      </c>
      <c r="X81" s="52">
        <f>+'total numbers'!X81*'% rural'!Y81/100</f>
        <v>2235.0652321905231</v>
      </c>
      <c r="Y81" s="52">
        <f>+'total numbers'!Y81*'% rural'!Z81/100</f>
        <v>2257.0803082571147</v>
      </c>
      <c r="Z81" s="52">
        <f>+'total numbers'!Z81*'% rural'!AA81/100</f>
        <v>2677.481198347798</v>
      </c>
      <c r="AA81" s="52">
        <f>+'total numbers'!AA81*'% rural'!AB81/100</f>
        <v>3172.2146411089579</v>
      </c>
      <c r="AB81" s="52">
        <f>+'total numbers'!AB81*'% rural'!AC81/100</f>
        <v>3753.0836076797109</v>
      </c>
      <c r="AC81" s="52">
        <f>+'total numbers'!AC81-'urban numbers'!AC81</f>
        <v>4433.2888367600008</v>
      </c>
      <c r="AD81" s="52">
        <f>+'total numbers'!AD81-'urban numbers'!AD81</f>
        <v>4505.0111382749992</v>
      </c>
      <c r="AE81" s="52">
        <f>+'total numbers'!AE81-'urban numbers'!AE81</f>
        <v>4602.6945066983999</v>
      </c>
      <c r="AF81" s="52">
        <f>+'total numbers'!AF81-'urban numbers'!AF81</f>
        <v>4714.0592987892005</v>
      </c>
      <c r="AG81" s="52">
        <f>+'total numbers'!AG81-'urban numbers'!AG81</f>
        <v>4829.8250244580004</v>
      </c>
      <c r="AH81" s="52">
        <f>+'total numbers'!AH81-'urban numbers'!AH81</f>
        <v>4943.7187377</v>
      </c>
      <c r="AI81" s="52">
        <f>+'total numbers'!AI81-'urban numbers'!AI81</f>
        <v>5052.6481013319999</v>
      </c>
      <c r="AJ81" s="52">
        <f>+'total numbers'!AJ81-'urban numbers'!AJ81</f>
        <v>5156.5879088905995</v>
      </c>
      <c r="AK81" s="52">
        <f>+'total numbers'!AK81-'urban numbers'!AK81</f>
        <v>5258.1708312804003</v>
      </c>
      <c r="AL81" s="52">
        <f>+'total numbers'!AL81-'urban numbers'!AL81</f>
        <v>5361.9942403199993</v>
      </c>
      <c r="AM81" s="52">
        <f>+'total numbers'!AM81-'urban numbers'!AM81</f>
        <v>5472.5506765999999</v>
      </c>
      <c r="AN81" s="52">
        <f>+'total numbers'!AN81-'urban numbers'!AN81</f>
        <v>5591.9882286508</v>
      </c>
      <c r="AO81" s="52">
        <f>+'total numbers'!AO81-'urban numbers'!AO81</f>
        <v>5718.0960234149998</v>
      </c>
      <c r="AP81" s="52">
        <f>+'total numbers'!AP81-'urban numbers'!AP81</f>
        <v>5843.2928983011998</v>
      </c>
      <c r="AQ81" s="52">
        <f>+'total numbers'!AQ81-'urban numbers'!AQ81</f>
        <v>5956.8121505439995</v>
      </c>
      <c r="AR81" s="52">
        <f>+'total numbers'!AR81-'urban numbers'!AR81</f>
        <v>6051.70951272</v>
      </c>
      <c r="AS81" s="52">
        <f>+'total numbers'!AS81-'urban numbers'!AS81</f>
        <v>6123.2174843243993</v>
      </c>
      <c r="AT81" s="52">
        <f>+'total numbers'!AT81-'urban numbers'!AT81</f>
        <v>6176.1676789352005</v>
      </c>
      <c r="AU81" s="52">
        <f>+'total numbers'!AU81-'urban numbers'!AU81</f>
        <v>6224.6383332531996</v>
      </c>
      <c r="AV81" s="52">
        <f>+'total numbers'!AV81-'urban numbers'!AV81</f>
        <v>6288.1621715994006</v>
      </c>
      <c r="AW81" s="52">
        <f>+'total numbers'!AW81-'urban numbers'!AW81</f>
        <v>6380.1554457600005</v>
      </c>
      <c r="AX81" s="52">
        <f>+'total numbers'!AX81-'urban numbers'!AX81</f>
        <v>6508.1128752294007</v>
      </c>
      <c r="AY81" s="52">
        <f>+'total numbers'!AY81-'urban numbers'!AY81</f>
        <v>6666.8768829067994</v>
      </c>
      <c r="AZ81" s="52">
        <f>+'total numbers'!AZ81-'urban numbers'!AZ81</f>
        <v>6842.0107686186002</v>
      </c>
      <c r="BA81" s="52">
        <f>+'total numbers'!BA81-'urban numbers'!BA81</f>
        <v>7012.0930632144009</v>
      </c>
      <c r="BB81" s="52">
        <f>+'total numbers'!BB81-'urban numbers'!BB81</f>
        <v>7162.4643653400008</v>
      </c>
      <c r="BC81" s="52">
        <f>+'total numbers'!BC81-'urban numbers'!BC81</f>
        <v>7285.8994571155999</v>
      </c>
      <c r="BD81" s="52">
        <f>+'total numbers'!BD81-'urban numbers'!BD81</f>
        <v>7389.8662782168003</v>
      </c>
      <c r="BE81" s="52">
        <f>+'total numbers'!BE81-'urban numbers'!BE81</f>
        <v>7491.7086038645994</v>
      </c>
      <c r="BF81" s="52">
        <f>+'total numbers'!BF81-'urban numbers'!BF81</f>
        <v>7616.1164983319995</v>
      </c>
      <c r="BG81" s="52">
        <f>+'total numbers'!BG81-'urban numbers'!BG81</f>
        <v>7779.6192344500005</v>
      </c>
      <c r="BH81" s="52">
        <f>+'total numbers'!BH81-'urban numbers'!BH81</f>
        <v>7988.4129871605001</v>
      </c>
      <c r="BI81" s="52">
        <f>+'total numbers'!BI81-'urban numbers'!BI81</f>
        <v>8233.5814141473002</v>
      </c>
      <c r="BJ81" s="52">
        <f>+'total numbers'!BJ81-'urban numbers'!BJ81</f>
        <v>8497.9061240624997</v>
      </c>
      <c r="BK81" s="52">
        <f>+'total numbers'!BK81-'urban numbers'!BK81</f>
        <v>8756.5007556864002</v>
      </c>
      <c r="BL81" s="52">
        <f>+'total numbers'!BL81-'urban numbers'!BL81</f>
        <v>8991.080397239999</v>
      </c>
      <c r="BM81" s="52">
        <f>+'total numbers'!BM81-'urban numbers'!BM81</f>
        <v>9194.5494205788</v>
      </c>
      <c r="BN81" s="52">
        <f>+'total numbers'!BN81-'urban numbers'!BN81</f>
        <v>9371.4210537700001</v>
      </c>
      <c r="BO81" s="52">
        <f>+'total numbers'!BO81-'urban numbers'!BO81</f>
        <v>9529.2794434257994</v>
      </c>
      <c r="BP81" s="52">
        <f>+'total numbers'!BP81-'urban numbers'!BP81</f>
        <v>9680.9407161453</v>
      </c>
      <c r="BQ81" s="52">
        <f>+'total numbers'!BQ81-'urban numbers'!BQ81</f>
        <v>9835.6867631599998</v>
      </c>
      <c r="BR81" s="52">
        <f>+'total numbers'!BR81-'urban numbers'!BR81</f>
        <v>9996.3527230034997</v>
      </c>
      <c r="BS81" s="52">
        <f>+'total numbers'!BS81-'urban numbers'!BS81</f>
        <v>10159.204490186399</v>
      </c>
      <c r="BT81" s="52">
        <f>+'total numbers'!BT81-'urban numbers'!BT81</f>
        <v>10319.391387279102</v>
      </c>
      <c r="BU81" s="52">
        <f>+'total numbers'!BU81-'urban numbers'!BU81</f>
        <v>10469.399125216001</v>
      </c>
      <c r="BV81" s="52">
        <f>+'total numbers'!BV81-'urban numbers'!BV81</f>
        <v>10604.281143300001</v>
      </c>
      <c r="BW81" s="52">
        <f>+'total numbers'!BW81-'urban numbers'!BW81</f>
        <v>10721.8131997952</v>
      </c>
      <c r="BX81" s="52">
        <f>+'total numbers'!BX81-'urban numbers'!BX81</f>
        <v>10825.466889692001</v>
      </c>
      <c r="BY81" s="52">
        <f>+'total numbers'!BY81-'urban numbers'!BY81</f>
        <v>10922.927064218402</v>
      </c>
      <c r="BZ81" s="52">
        <f>+'total numbers'!BZ81-'urban numbers'!BZ81</f>
        <v>11025.1699423424</v>
      </c>
      <c r="CA81" s="52">
        <f>+'total numbers'!CA81-'urban numbers'!CA81</f>
        <v>11140.21260816</v>
      </c>
      <c r="CB81" s="52">
        <f>+'total numbers'!CB81-'urban numbers'!CB81</f>
        <v>11272.042169406399</v>
      </c>
      <c r="CC81" s="52">
        <f>+'total numbers'!CC81-'urban numbers'!CC81</f>
        <v>11418.365667223201</v>
      </c>
      <c r="CD81" s="52">
        <f>+'total numbers'!CD81-'urban numbers'!CD81</f>
        <v>11573.123483644798</v>
      </c>
      <c r="CE81" s="52">
        <f>+'total numbers'!CE81-'urban numbers'!CE81</f>
        <v>11726.524291591799</v>
      </c>
      <c r="CF81" s="52">
        <f>+'total numbers'!CF81-'urban numbers'!CF81</f>
        <v>11871.0382362</v>
      </c>
      <c r="CG81" s="52">
        <f>+'total numbers'!CG81-'urban numbers'!CG81</f>
        <v>12004.166221215002</v>
      </c>
      <c r="CH81" s="52">
        <f>+'total numbers'!CH81-'urban numbers'!CH81</f>
        <v>12127.8252672539</v>
      </c>
      <c r="CI81" s="52">
        <f>+'total numbers'!CI81-'urban numbers'!CI81</f>
        <v>12243.9130225389</v>
      </c>
      <c r="CJ81" s="52">
        <f>+'total numbers'!CJ81-'urban numbers'!CJ81</f>
        <v>12355.999580579301</v>
      </c>
      <c r="CK81" s="52">
        <f>+'total numbers'!CK81-'urban numbers'!CK81</f>
        <v>12466.6796034</v>
      </c>
      <c r="CL81" s="52">
        <f>+'total numbers'!CL81-'urban numbers'!CL81</f>
        <v>12576.046002938001</v>
      </c>
      <c r="CM81" s="52">
        <f>+'total numbers'!CM81-'urban numbers'!CM81</f>
        <v>12682.646702034301</v>
      </c>
      <c r="CN81" s="52">
        <f>+'total numbers'!CN81-'urban numbers'!CN81</f>
        <v>12785.863718514598</v>
      </c>
      <c r="CO81" s="52">
        <f>+'total numbers'!CO81-'urban numbers'!CO81</f>
        <v>12884.810816343899</v>
      </c>
      <c r="CP81" s="52">
        <f>+'total numbers'!CP81-'urban numbers'!CP81</f>
        <v>12978.83076662</v>
      </c>
      <c r="CQ81" s="52">
        <f>+'total numbers'!CQ81-'urban numbers'!CQ81</f>
        <v>13067.793220171199</v>
      </c>
      <c r="CR81" s="52">
        <f>+'total numbers'!CR81-'urban numbers'!CR81</f>
        <v>13151.827999594099</v>
      </c>
      <c r="CS81" s="52">
        <f>+'total numbers'!CS81-'urban numbers'!CS81</f>
        <v>13230.876392435202</v>
      </c>
      <c r="CT81" s="52">
        <f>+'total numbers'!CT81-'urban numbers'!CT81</f>
        <v>13304.919108975</v>
      </c>
      <c r="CU81" s="52">
        <f>+'total numbers'!CU81-'urban numbers'!CU81</f>
        <v>13373.953177499998</v>
      </c>
      <c r="CV81" s="52">
        <f>+'total numbers'!CV81-'urban numbers'!CV81</f>
        <v>13437.921752486402</v>
      </c>
      <c r="CW81" s="52">
        <f>+'total numbers'!CW81-'urban numbers'!CW81</f>
        <v>13496.792503243201</v>
      </c>
      <c r="CX81" s="52">
        <f>+'total numbers'!CX81-'urban numbers'!CX81</f>
        <v>13550.632552327999</v>
      </c>
      <c r="CY81" s="52">
        <f>+'total numbers'!CY81-'urban numbers'!CY81</f>
        <v>13599.5218676722</v>
      </c>
      <c r="CZ81" s="52">
        <f>+'total numbers'!CZ81-'urban numbers'!CZ81</f>
        <v>13643.541299820001</v>
      </c>
      <c r="DA81" s="52">
        <f>+'total numbers'!DA81-'urban numbers'!DA81</f>
        <v>13682.718201684002</v>
      </c>
      <c r="DB81" s="52">
        <f>+'total numbers'!DB81-'urban numbers'!DB81</f>
        <v>13717.073059615799</v>
      </c>
      <c r="DC81" s="52">
        <f>+'total numbers'!DC81-'urban numbers'!DC81</f>
        <v>13746.678828616001</v>
      </c>
      <c r="DD81" s="52">
        <f>+'total numbers'!DD81-'urban numbers'!DD81</f>
        <v>13771.615470622401</v>
      </c>
      <c r="DE81" s="52">
        <f>+'total numbers'!DE81-'urban numbers'!DE81</f>
        <v>13791.940080099997</v>
      </c>
    </row>
    <row r="82" spans="1:109">
      <c r="A82" s="115">
        <v>11</v>
      </c>
      <c r="B82" s="3">
        <v>292</v>
      </c>
      <c r="C82" s="1" t="s">
        <v>560</v>
      </c>
      <c r="D82" s="52">
        <f>+'total numbers'!D82*'% rural'!E82/100</f>
        <v>3.8671930045366265</v>
      </c>
      <c r="E82" s="52">
        <f>+'total numbers'!E82*'% rural'!F82/100</f>
        <v>3.9246484434611704</v>
      </c>
      <c r="F82" s="52">
        <f>+'total numbers'!F82*'% rural'!G82/100</f>
        <v>3.9760426492683996</v>
      </c>
      <c r="G82" s="52">
        <f>+'total numbers'!D82*'% rural'!H82/100</f>
        <v>3.4031298439922311</v>
      </c>
      <c r="H82" s="52">
        <f>+'total numbers'!H82*'% rural'!I82/100</f>
        <v>4.0570452572783395</v>
      </c>
      <c r="I82" s="52">
        <f>+'total numbers'!I82*'% rural'!J82/100</f>
        <v>4.0846442046067635</v>
      </c>
      <c r="J82" s="52">
        <f>+'total numbers'!J82*'% rural'!K82/100</f>
        <v>4.1021498226265081</v>
      </c>
      <c r="K82" s="52">
        <f>+'total numbers'!K82*'% rural'!L82/100</f>
        <v>4.1083184689763224</v>
      </c>
      <c r="L82" s="52">
        <f>+'total numbers'!L82*'% rural'!M82/100</f>
        <v>4.1017973285493747</v>
      </c>
      <c r="M82" s="52">
        <f>+'total numbers'!M82*'% rural'!N82/100</f>
        <v>4.0811159974810582</v>
      </c>
      <c r="N82" s="52">
        <f>+'total numbers'!N82*'% rural'!O82/100</f>
        <v>4.0446774617892638</v>
      </c>
      <c r="O82" s="52">
        <f>+'total numbers'!O82*'% rural'!P82/100</f>
        <v>3.9907484289654058</v>
      </c>
      <c r="P82" s="52">
        <f>+'total numbers'!P82*'% rural'!Q82/100</f>
        <v>4.1316369202999814</v>
      </c>
      <c r="Q82" s="52">
        <f>+'total numbers'!Q82*'% rural'!R82/100</f>
        <v>4.2521886606800869</v>
      </c>
      <c r="R82" s="52">
        <f>+'total numbers'!R82*'% rural'!S82/100</f>
        <v>4.3458671464996677</v>
      </c>
      <c r="S82" s="52">
        <f>+'total numbers'!S82*'% rural'!T82/100</f>
        <v>4.4049019144249506</v>
      </c>
      <c r="T82" s="52">
        <f>+'total numbers'!T82*'% rural'!U82/100</f>
        <v>4.4200912313712442</v>
      </c>
      <c r="U82" s="52">
        <f>+'total numbers'!U82*'% rural'!V82/100</f>
        <v>3.9686565489304093</v>
      </c>
      <c r="V82" s="52">
        <f>+'total numbers'!V82*'% rural'!W82/100</f>
        <v>3.5076509902162707</v>
      </c>
      <c r="W82" s="52">
        <f>+'total numbers'!W82*'% rural'!X82/100</f>
        <v>3.0369272642565108</v>
      </c>
      <c r="X82" s="52">
        <f>+'total numbers'!X82*'% rural'!Y82/100</f>
        <v>2.5563360810240003</v>
      </c>
      <c r="Y82" s="52">
        <f>+'total numbers'!Y82*'% rural'!Z82/100</f>
        <v>2.0657261260799995</v>
      </c>
      <c r="Z82" s="52">
        <f>+'total numbers'!Z82*'% rural'!AA82/100</f>
        <v>1.7214384383999992</v>
      </c>
      <c r="AA82" s="52">
        <f>+'total numbers'!AA82*'% rural'!AB82/100</f>
        <v>1.2751395839999986</v>
      </c>
      <c r="AB82" s="52">
        <f>+'total numbers'!AB82*'% rural'!AC82/100</f>
        <v>0.70841088000000052</v>
      </c>
      <c r="AC82" s="52">
        <f>+'total numbers'!AC82-'urban numbers'!AC82</f>
        <v>-0.50200000000000244</v>
      </c>
      <c r="AD82" s="52">
        <f>+'total numbers'!AD82-'urban numbers'!AD82</f>
        <v>-0.35800000000000054</v>
      </c>
      <c r="AE82" s="52">
        <f>+'total numbers'!AE82-'urban numbers'!AE82</f>
        <v>-0.23100000000000165</v>
      </c>
      <c r="AF82" s="52">
        <f>+'total numbers'!AF82-'urban numbers'!AF82</f>
        <v>-0.125</v>
      </c>
      <c r="AG82" s="52">
        <f>+'total numbers'!AG82-'urban numbers'!AG82</f>
        <v>-4.5000000000001705E-2</v>
      </c>
      <c r="AH82" s="52">
        <f>+'total numbers'!AH82-'urban numbers'!AH82</f>
        <v>1.5000000000000568E-2</v>
      </c>
      <c r="AI82" s="52">
        <f>+'total numbers'!AI82-'urban numbers'!AI82</f>
        <v>-0.13599999999999923</v>
      </c>
      <c r="AJ82" s="52">
        <f>+'total numbers'!AJ82-'urban numbers'!AJ82</f>
        <v>-0.28300000000000125</v>
      </c>
      <c r="AK82" s="52">
        <f>+'total numbers'!AK82-'urban numbers'!AK82</f>
        <v>-0.40500000000000114</v>
      </c>
      <c r="AL82" s="52">
        <f>+'total numbers'!AL82-'urban numbers'!AL82</f>
        <v>-0.47900000000000276</v>
      </c>
      <c r="AM82" s="52">
        <f>+'total numbers'!AM82-'urban numbers'!AM82</f>
        <v>-0.48700000000000188</v>
      </c>
      <c r="AN82" s="52">
        <f>+'total numbers'!AN82-'urban numbers'!AN82</f>
        <v>-0.61999999999999744</v>
      </c>
      <c r="AO82" s="52">
        <f>+'total numbers'!AO82-'urban numbers'!AO82</f>
        <v>-0.68500000000000227</v>
      </c>
      <c r="AP82" s="52">
        <f>+'total numbers'!AP82-'urban numbers'!AP82</f>
        <v>-0.70699999999999719</v>
      </c>
      <c r="AQ82" s="52">
        <f>+'total numbers'!AQ82-'urban numbers'!AQ82</f>
        <v>-0.72400000000000375</v>
      </c>
      <c r="AR82" s="52">
        <f>+'total numbers'!AR82-'urban numbers'!AR82</f>
        <v>-0.76399999999999935</v>
      </c>
      <c r="AS82" s="52">
        <f>+'total numbers'!AS82-'urban numbers'!AS82</f>
        <v>-1.0320000000000036</v>
      </c>
      <c r="AT82" s="52">
        <f>+'total numbers'!AT82-'urban numbers'!AT82</f>
        <v>-1.3240000000000016</v>
      </c>
      <c r="AU82" s="52">
        <f>+'total numbers'!AU82-'urban numbers'!AU82</f>
        <v>-1.6440000000000019</v>
      </c>
      <c r="AV82" s="52">
        <f>+'total numbers'!AV82-'urban numbers'!AV82</f>
        <v>-1.9919999999999973</v>
      </c>
      <c r="AW82" s="52">
        <f>+'total numbers'!AW82-'urban numbers'!AW82</f>
        <v>-2.3710000000000022</v>
      </c>
      <c r="AX82" s="52">
        <f>+'total numbers'!AX82-'urban numbers'!AX82</f>
        <v>-2.3870000000000005</v>
      </c>
      <c r="AY82" s="52">
        <f>+'total numbers'!AY82-'urban numbers'!AY82</f>
        <v>-2.4409999999999989</v>
      </c>
      <c r="AZ82" s="52">
        <f>+'total numbers'!AZ82-'urban numbers'!AZ82</f>
        <v>-2.5080000000000027</v>
      </c>
      <c r="BA82" s="52">
        <f>+'total numbers'!BA82-'urban numbers'!BA82</f>
        <v>-2.5620000000000012</v>
      </c>
      <c r="BB82" s="52">
        <f>+'total numbers'!BB82-'urban numbers'!BB82</f>
        <v>-2.5829999999999984</v>
      </c>
      <c r="BC82" s="52">
        <f>+'total numbers'!BC82-'urban numbers'!BC82</f>
        <v>-2.5590000000000011</v>
      </c>
      <c r="BD82" s="52">
        <f>+'total numbers'!BD82-'urban numbers'!BD82</f>
        <v>-2.5009999999999977</v>
      </c>
      <c r="BE82" s="52">
        <f>+'total numbers'!BE82-'urban numbers'!BE82</f>
        <v>-2.4380000000000024</v>
      </c>
      <c r="BF82" s="52">
        <f>+'total numbers'!BF82-'urban numbers'!BF82</f>
        <v>-2.4120000000000026</v>
      </c>
      <c r="BG82" s="52">
        <f>+'total numbers'!BG82-'urban numbers'!BG82</f>
        <v>-2.4520000000000017</v>
      </c>
      <c r="BH82" s="52">
        <f>+'total numbers'!BH82-'urban numbers'!BH82</f>
        <v>-2.1670000000000016</v>
      </c>
      <c r="BI82" s="52">
        <f>+'total numbers'!BI82-'urban numbers'!BI82</f>
        <v>-1.9460000000000015</v>
      </c>
      <c r="BJ82" s="52">
        <f>+'total numbers'!BJ82-'urban numbers'!BJ82</f>
        <v>-1.7659999999999982</v>
      </c>
      <c r="BK82" s="52">
        <f>+'total numbers'!BK82-'urban numbers'!BK82</f>
        <v>-1.5909999999999975</v>
      </c>
      <c r="BL82" s="52">
        <f>+'total numbers'!BL82-'urban numbers'!BL82</f>
        <v>-1.3990000000000009</v>
      </c>
      <c r="BM82" s="52">
        <f>+'total numbers'!BM82-'urban numbers'!BM82</f>
        <v>-1.3820000000000014</v>
      </c>
      <c r="BN82" s="52">
        <f>+'total numbers'!BN82-'urban numbers'!BN82</f>
        <v>-1.3460000000000001</v>
      </c>
      <c r="BO82" s="52">
        <f>+'total numbers'!BO82-'urban numbers'!BO82</f>
        <v>-1.2929999999999993</v>
      </c>
      <c r="BP82" s="52">
        <f>+'total numbers'!BP82-'urban numbers'!BP82</f>
        <v>-1.2280000000000015</v>
      </c>
      <c r="BQ82" s="52">
        <f>+'total numbers'!BQ82-'urban numbers'!BQ82</f>
        <v>-1.1559999999999988</v>
      </c>
      <c r="BR82" s="52">
        <f>+'total numbers'!BR82-'urban numbers'!BR82</f>
        <v>-1.0749999999999993</v>
      </c>
      <c r="BS82" s="52">
        <f>+'total numbers'!BS82-'urban numbers'!BS82</f>
        <v>-0.98199999999999932</v>
      </c>
      <c r="BT82" s="52">
        <f>+'total numbers'!BT82-'urban numbers'!BT82</f>
        <v>-0.88400000000000034</v>
      </c>
      <c r="BU82" s="52">
        <f>+'total numbers'!BU82-'urban numbers'!BU82</f>
        <v>-0.78699999999999903</v>
      </c>
      <c r="BV82" s="52">
        <f>+'total numbers'!BV82-'urban numbers'!BV82</f>
        <v>-0.69400000000000261</v>
      </c>
      <c r="BW82" s="52">
        <f>+'total numbers'!BW82-'urban numbers'!BW82</f>
        <v>-0.60900000000000176</v>
      </c>
      <c r="BX82" s="52">
        <f>+'total numbers'!BX82-'urban numbers'!BX82</f>
        <v>-0.53000000000000114</v>
      </c>
      <c r="BY82" s="52">
        <f>+'total numbers'!BY82-'urban numbers'!BY82</f>
        <v>-0.45700000000000074</v>
      </c>
      <c r="BZ82" s="52">
        <f>+'total numbers'!BZ82-'urban numbers'!BZ82</f>
        <v>-0.38899999999999935</v>
      </c>
      <c r="CA82" s="52">
        <f>+'total numbers'!CA82-'urban numbers'!CA82</f>
        <v>-0.32499999999999929</v>
      </c>
      <c r="CB82" s="52">
        <f>+'total numbers'!CB82-'urban numbers'!CB82</f>
        <v>-0.26599999999999824</v>
      </c>
      <c r="CC82" s="52">
        <f>+'total numbers'!CC82-'urban numbers'!CC82</f>
        <v>-0.21099999999999852</v>
      </c>
      <c r="CD82" s="52">
        <f>+'total numbers'!CD82-'urban numbers'!CD82</f>
        <v>-0.16100000000000136</v>
      </c>
      <c r="CE82" s="52">
        <f>+'total numbers'!CE82-'urban numbers'!CE82</f>
        <v>-0.11699999999999733</v>
      </c>
      <c r="CF82" s="52">
        <f>+'total numbers'!CF82-'urban numbers'!CF82</f>
        <v>-7.9000000000000625E-2</v>
      </c>
      <c r="CG82" s="52">
        <f>+'total numbers'!CG82-'urban numbers'!CG82</f>
        <v>-4.5999999999999375E-2</v>
      </c>
      <c r="CH82" s="52">
        <f>+'total numbers'!CH82-'urban numbers'!CH82</f>
        <v>-1.8000000000000682E-2</v>
      </c>
      <c r="CI82" s="52">
        <f>+'total numbers'!CI82-'urban numbers'!CI82</f>
        <v>4.9999999999990052E-3</v>
      </c>
      <c r="CJ82" s="52">
        <f>+'total numbers'!CJ82-'urban numbers'!CJ82</f>
        <v>2.4999999999998579E-2</v>
      </c>
      <c r="CK82" s="52">
        <f>+'total numbers'!CK82-'urban numbers'!CK82</f>
        <v>4.2999999999999261E-2</v>
      </c>
      <c r="CL82" s="52">
        <f>+'total numbers'!CL82-'urban numbers'!CL82</f>
        <v>5.7999999999999829E-2</v>
      </c>
      <c r="CM82" s="52">
        <f>+'total numbers'!CM82-'urban numbers'!CM82</f>
        <v>7.0000000000000284E-2</v>
      </c>
      <c r="CN82" s="52">
        <f>+'total numbers'!CN82-'urban numbers'!CN82</f>
        <v>8.0999999999999517E-2</v>
      </c>
      <c r="CO82" s="52">
        <f>+'total numbers'!CO82-'urban numbers'!CO82</f>
        <v>9.100000000000108E-2</v>
      </c>
      <c r="CP82" s="52">
        <f>+'total numbers'!CP82-'urban numbers'!CP82</f>
        <v>0.10099999999999909</v>
      </c>
      <c r="CQ82" s="52">
        <f>+'total numbers'!CQ82-'urban numbers'!CQ82</f>
        <v>0.11100000000000065</v>
      </c>
      <c r="CR82" s="52">
        <f>+'total numbers'!CR82-'urban numbers'!CR82</f>
        <v>0.12099999999999866</v>
      </c>
      <c r="CS82" s="52">
        <f>+'total numbers'!CS82-'urban numbers'!CS82</f>
        <v>0.13100000000000023</v>
      </c>
      <c r="CT82" s="52">
        <f>+'total numbers'!CT82-'urban numbers'!CT82</f>
        <v>0.13700000000000045</v>
      </c>
      <c r="CU82" s="52">
        <f>+'total numbers'!CU82-'urban numbers'!CU82</f>
        <v>0.14099999999999824</v>
      </c>
      <c r="CV82" s="52">
        <f>+'total numbers'!CV82-'urban numbers'!CV82</f>
        <v>0.14099999999999824</v>
      </c>
      <c r="CW82" s="52">
        <f>+'total numbers'!CW82-'urban numbers'!CW82</f>
        <v>0.13899999999999935</v>
      </c>
      <c r="CX82" s="52">
        <f>+'total numbers'!CX82-'urban numbers'!CX82</f>
        <v>0.13100000000000023</v>
      </c>
      <c r="CY82" s="52">
        <f>+'total numbers'!CY82-'urban numbers'!CY82</f>
        <v>0.1180000000000021</v>
      </c>
      <c r="CZ82" s="52">
        <f>+'total numbers'!CZ82-'urban numbers'!CZ82</f>
        <v>9.7999999999998977E-2</v>
      </c>
      <c r="DA82" s="52">
        <f>+'total numbers'!DA82-'urban numbers'!DA82</f>
        <v>7.0999999999997954E-2</v>
      </c>
      <c r="DB82" s="52">
        <f>+'total numbers'!DB82-'urban numbers'!DB82</f>
        <v>3.8000000000000256E-2</v>
      </c>
      <c r="DC82" s="52">
        <f>+'total numbers'!DC82-'urban numbers'!DC82</f>
        <v>-2.0000000000024443E-3</v>
      </c>
      <c r="DD82" s="52">
        <f>+'total numbers'!DD82-'urban numbers'!DD82</f>
        <v>-4.8999999999999488E-2</v>
      </c>
      <c r="DE82" s="52">
        <f>+'total numbers'!DE82-'urban numbers'!DE82</f>
        <v>-0.10200000000000031</v>
      </c>
    </row>
    <row r="83" spans="1:109">
      <c r="A83" s="115">
        <v>24</v>
      </c>
      <c r="B83" s="3">
        <v>296</v>
      </c>
      <c r="C83" s="1" t="s">
        <v>464</v>
      </c>
      <c r="D83" s="52">
        <f>+'total numbers'!D83*'% rural'!E83/100</f>
        <v>8.633012170912794</v>
      </c>
      <c r="E83" s="52">
        <f>+'total numbers'!E83*'% rural'!F83/100</f>
        <v>9.0706175592812421</v>
      </c>
      <c r="F83" s="52">
        <f>+'total numbers'!F83*'% rural'!G83/100</f>
        <v>9.5434816148629267</v>
      </c>
      <c r="G83" s="52">
        <f>+'total numbers'!D83*'% rural'!H83/100</f>
        <v>8.6082152128598324</v>
      </c>
      <c r="H83" s="52">
        <f>+'total numbers'!H83*'% rural'!I83/100</f>
        <v>10.56178772216937</v>
      </c>
      <c r="I83" s="52">
        <f>+'total numbers'!I83*'% rural'!J83/100</f>
        <v>11.109268453089364</v>
      </c>
      <c r="J83" s="52">
        <f>+'total numbers'!J83*'% rural'!K83/100</f>
        <v>11.683647523632144</v>
      </c>
      <c r="K83" s="52">
        <f>+'total numbers'!K83*'% rural'!L83/100</f>
        <v>12.285903554059358</v>
      </c>
      <c r="L83" s="52">
        <f>+'total numbers'!L83*'% rural'!M83/100</f>
        <v>12.916966985633989</v>
      </c>
      <c r="M83" s="52">
        <f>+'total numbers'!M83*'% rural'!N83/100</f>
        <v>13.577694809633293</v>
      </c>
      <c r="N83" s="52">
        <f>+'total numbers'!N83*'% rural'!O83/100</f>
        <v>14.268838781077239</v>
      </c>
      <c r="O83" s="52">
        <f>+'total numbers'!O83*'% rural'!P83/100</f>
        <v>14.991005591665896</v>
      </c>
      <c r="P83" s="52">
        <f>+'total numbers'!P83*'% rural'!Q83/100</f>
        <v>15.788342146209843</v>
      </c>
      <c r="Q83" s="52">
        <f>+'total numbers'!Q83*'% rural'!R83/100</f>
        <v>16.621758257154958</v>
      </c>
      <c r="R83" s="52">
        <f>+'total numbers'!R83*'% rural'!S83/100</f>
        <v>17.491356279752402</v>
      </c>
      <c r="S83" s="52">
        <f>+'total numbers'!S83*'% rural'!T83/100</f>
        <v>18.396803962936534</v>
      </c>
      <c r="T83" s="52">
        <f>+'total numbers'!T83*'% rural'!U83/100</f>
        <v>19.337208384918458</v>
      </c>
      <c r="U83" s="52">
        <f>+'total numbers'!U83*'% rural'!V83/100</f>
        <v>19.90547734674675</v>
      </c>
      <c r="V83" s="52">
        <f>+'total numbers'!V83*'% rural'!W83/100</f>
        <v>20.47295599816082</v>
      </c>
      <c r="W83" s="52">
        <f>+'total numbers'!W83*'% rural'!X83/100</f>
        <v>21.035399337038108</v>
      </c>
      <c r="X83" s="52">
        <f>+'total numbers'!X83*'% rural'!Y83/100</f>
        <v>21.58754334393338</v>
      </c>
      <c r="Y83" s="52">
        <f>+'total numbers'!Y83*'% rural'!Z83/100</f>
        <v>22.122889297769813</v>
      </c>
      <c r="Z83" s="52">
        <f>+'total numbers'!Z83*'% rural'!AA83/100</f>
        <v>22.43999506650875</v>
      </c>
      <c r="AA83" s="52">
        <f>+'total numbers'!AA83*'% rural'!AB83/100</f>
        <v>22.716057397959183</v>
      </c>
      <c r="AB83" s="52">
        <f>+'total numbers'!AB83*'% rural'!AC83/100</f>
        <v>22.940357142857145</v>
      </c>
      <c r="AC83" s="52">
        <f>+'total numbers'!AC83-'urban numbers'!AC83</f>
        <v>23.1</v>
      </c>
      <c r="AD83" s="52">
        <f>+'total numbers'!AD83-'urban numbers'!AD83</f>
        <v>23.43</v>
      </c>
      <c r="AE83" s="52">
        <f>+'total numbers'!AE83-'urban numbers'!AE83</f>
        <v>23.756</v>
      </c>
      <c r="AF83" s="52">
        <f>+'total numbers'!AF83-'urban numbers'!AF83</f>
        <v>24.103999999999999</v>
      </c>
      <c r="AG83" s="52">
        <f>+'total numbers'!AG83-'urban numbers'!AG83</f>
        <v>24.494</v>
      </c>
      <c r="AH83" s="52">
        <f>+'total numbers'!AH83-'urban numbers'!AH83</f>
        <v>24.94</v>
      </c>
      <c r="AI83" s="52">
        <f>+'total numbers'!AI83-'urban numbers'!AI83</f>
        <v>25.247</v>
      </c>
      <c r="AJ83" s="52">
        <f>+'total numbers'!AJ83-'urban numbers'!AJ83</f>
        <v>25.612999999999996</v>
      </c>
      <c r="AK83" s="52">
        <f>+'total numbers'!AK83-'urban numbers'!AK83</f>
        <v>26.031000000000002</v>
      </c>
      <c r="AL83" s="52">
        <f>+'total numbers'!AL83-'urban numbers'!AL83</f>
        <v>26.488999999999997</v>
      </c>
      <c r="AM83" s="52">
        <f>+'total numbers'!AM83-'urban numbers'!AM83</f>
        <v>26.974000000000004</v>
      </c>
      <c r="AN83" s="52">
        <f>+'total numbers'!AN83-'urban numbers'!AN83</f>
        <v>27.28</v>
      </c>
      <c r="AO83" s="52">
        <f>+'total numbers'!AO83-'urban numbers'!AO83</f>
        <v>27.608999999999998</v>
      </c>
      <c r="AP83" s="52">
        <f>+'total numbers'!AP83-'urban numbers'!AP83</f>
        <v>27.974999999999998</v>
      </c>
      <c r="AQ83" s="52">
        <f>+'total numbers'!AQ83-'urban numbers'!AQ83</f>
        <v>28.4</v>
      </c>
      <c r="AR83" s="52">
        <f>+'total numbers'!AR83-'urban numbers'!AR83</f>
        <v>28.894000000000005</v>
      </c>
      <c r="AS83" s="52">
        <f>+'total numbers'!AS83-'urban numbers'!AS83</f>
        <v>29.270999999999997</v>
      </c>
      <c r="AT83" s="52">
        <f>+'total numbers'!AT83-'urban numbers'!AT83</f>
        <v>29.713999999999999</v>
      </c>
      <c r="AU83" s="52">
        <f>+'total numbers'!AU83-'urban numbers'!AU83</f>
        <v>30.175000000000004</v>
      </c>
      <c r="AV83" s="52">
        <f>+'total numbers'!AV83-'urban numbers'!AV83</f>
        <v>30.583000000000002</v>
      </c>
      <c r="AW83" s="52">
        <f>+'total numbers'!AW83-'urban numbers'!AW83</f>
        <v>30.893000000000001</v>
      </c>
      <c r="AX83" s="52">
        <f>+'total numbers'!AX83-'urban numbers'!AX83</f>
        <v>31.084</v>
      </c>
      <c r="AY83" s="52">
        <f>+'total numbers'!AY83-'urban numbers'!AY83</f>
        <v>31.18</v>
      </c>
      <c r="AZ83" s="52">
        <f>+'total numbers'!AZ83-'urban numbers'!AZ83</f>
        <v>31.232999999999997</v>
      </c>
      <c r="BA83" s="52">
        <f>+'total numbers'!BA83-'urban numbers'!BA83</f>
        <v>31.320000000000004</v>
      </c>
      <c r="BB83" s="52">
        <f>+'total numbers'!BB83-'urban numbers'!BB83</f>
        <v>31.495999999999995</v>
      </c>
      <c r="BC83" s="52">
        <f>+'total numbers'!BC83-'urban numbers'!BC83</f>
        <v>32.179000000000002</v>
      </c>
      <c r="BD83" s="52">
        <f>+'total numbers'!BD83-'urban numbers'!BD83</f>
        <v>32.956999999999994</v>
      </c>
      <c r="BE83" s="52">
        <f>+'total numbers'!BE83-'urban numbers'!BE83</f>
        <v>33.822000000000003</v>
      </c>
      <c r="BF83" s="52">
        <f>+'total numbers'!BF83-'urban numbers'!BF83</f>
        <v>34.756999999999998</v>
      </c>
      <c r="BG83" s="52">
        <f>+'total numbers'!BG83-'urban numbers'!BG83</f>
        <v>35.748999999999995</v>
      </c>
      <c r="BH83" s="52">
        <f>+'total numbers'!BH83-'urban numbers'!BH83</f>
        <v>36.595999999999997</v>
      </c>
      <c r="BI83" s="52">
        <f>+'total numbers'!BI83-'urban numbers'!BI83</f>
        <v>37.501999999999995</v>
      </c>
      <c r="BJ83" s="52">
        <f>+'total numbers'!BJ83-'urban numbers'!BJ83</f>
        <v>38.471999999999994</v>
      </c>
      <c r="BK83" s="52">
        <f>+'total numbers'!BK83-'urban numbers'!BK83</f>
        <v>39.512999999999998</v>
      </c>
      <c r="BL83" s="52">
        <f>+'total numbers'!BL83-'urban numbers'!BL83</f>
        <v>40.626000000000005</v>
      </c>
      <c r="BM83" s="52">
        <f>+'total numbers'!BM83-'urban numbers'!BM83</f>
        <v>41.817</v>
      </c>
      <c r="BN83" s="52">
        <f>+'total numbers'!BN83-'urban numbers'!BN83</f>
        <v>43.071999999999989</v>
      </c>
      <c r="BO83" s="52">
        <f>+'total numbers'!BO83-'urban numbers'!BO83</f>
        <v>44.358999999999995</v>
      </c>
      <c r="BP83" s="52">
        <f>+'total numbers'!BP83-'urban numbers'!BP83</f>
        <v>45.627000000000002</v>
      </c>
      <c r="BQ83" s="52">
        <f>+'total numbers'!BQ83-'urban numbers'!BQ83</f>
        <v>46.844999999999999</v>
      </c>
      <c r="BR83" s="52">
        <f>+'total numbers'!BR83-'urban numbers'!BR83</f>
        <v>47.994999999999997</v>
      </c>
      <c r="BS83" s="52">
        <f>+'total numbers'!BS83-'urban numbers'!BS83</f>
        <v>49.09</v>
      </c>
      <c r="BT83" s="52">
        <f>+'total numbers'!BT83-'urban numbers'!BT83</f>
        <v>50.158000000000001</v>
      </c>
      <c r="BU83" s="52">
        <f>+'total numbers'!BU83-'urban numbers'!BU83</f>
        <v>51.240999999999993</v>
      </c>
      <c r="BV83" s="52">
        <f>+'total numbers'!BV83-'urban numbers'!BV83</f>
        <v>52.371000000000009</v>
      </c>
      <c r="BW83" s="52">
        <f>+'total numbers'!BW83-'urban numbers'!BW83</f>
        <v>53.352999999999994</v>
      </c>
      <c r="BX83" s="52">
        <f>+'total numbers'!BX83-'urban numbers'!BX83</f>
        <v>54.378999999999998</v>
      </c>
      <c r="BY83" s="52">
        <f>+'total numbers'!BY83-'urban numbers'!BY83</f>
        <v>55.442</v>
      </c>
      <c r="BZ83" s="52">
        <f>+'total numbers'!BZ83-'urban numbers'!BZ83</f>
        <v>56.530999999999992</v>
      </c>
      <c r="CA83" s="52">
        <f>+'total numbers'!CA83-'urban numbers'!CA83</f>
        <v>57.638000000000005</v>
      </c>
      <c r="CB83" s="52">
        <f>+'total numbers'!CB83-'urban numbers'!CB83</f>
        <v>58.563000000000002</v>
      </c>
      <c r="CC83" s="52">
        <f>+'total numbers'!CC83-'urban numbers'!CC83</f>
        <v>59.506</v>
      </c>
      <c r="CD83" s="52">
        <f>+'total numbers'!CD83-'urban numbers'!CD83</f>
        <v>60.459000000000003</v>
      </c>
      <c r="CE83" s="52">
        <f>+'total numbers'!CE83-'urban numbers'!CE83</f>
        <v>61.408999999999992</v>
      </c>
      <c r="CF83" s="52">
        <f>+'total numbers'!CF83-'urban numbers'!CF83</f>
        <v>62.349999999999994</v>
      </c>
      <c r="CG83" s="52">
        <f>+'total numbers'!CG83-'urban numbers'!CG83</f>
        <v>62.876000000000012</v>
      </c>
      <c r="CH83" s="52">
        <f>+'total numbers'!CH83-'urban numbers'!CH83</f>
        <v>63.39</v>
      </c>
      <c r="CI83" s="52">
        <f>+'total numbers'!CI83-'urban numbers'!CI83</f>
        <v>63.893999999999991</v>
      </c>
      <c r="CJ83" s="52">
        <f>+'total numbers'!CJ83-'urban numbers'!CJ83</f>
        <v>64.396999999999991</v>
      </c>
      <c r="CK83" s="52">
        <f>+'total numbers'!CK83-'urban numbers'!CK83</f>
        <v>64.903999999999996</v>
      </c>
      <c r="CL83" s="52">
        <f>+'total numbers'!CL83-'urban numbers'!CL83</f>
        <v>65.413999999999987</v>
      </c>
      <c r="CM83" s="52">
        <f>+'total numbers'!CM83-'urban numbers'!CM83</f>
        <v>65.927000000000007</v>
      </c>
      <c r="CN83" s="52">
        <f>+'total numbers'!CN83-'urban numbers'!CN83</f>
        <v>66.442999999999998</v>
      </c>
      <c r="CO83" s="52">
        <f>+'total numbers'!CO83-'urban numbers'!CO83</f>
        <v>66.965000000000003</v>
      </c>
      <c r="CP83" s="52">
        <f>+'total numbers'!CP83-'urban numbers'!CP83</f>
        <v>67.495000000000005</v>
      </c>
      <c r="CQ83" s="52">
        <f>+'total numbers'!CQ83-'urban numbers'!CQ83</f>
        <v>67.832999999999998</v>
      </c>
      <c r="CR83" s="52">
        <f>+'total numbers'!CR83-'urban numbers'!CR83</f>
        <v>68.177000000000007</v>
      </c>
      <c r="CS83" s="52">
        <f>+'total numbers'!CS83-'urban numbers'!CS83</f>
        <v>68.525000000000006</v>
      </c>
      <c r="CT83" s="52">
        <f>+'total numbers'!CT83-'urban numbers'!CT83</f>
        <v>68.871999999999986</v>
      </c>
      <c r="CU83" s="52">
        <f>+'total numbers'!CU83-'urban numbers'!CU83</f>
        <v>69.215000000000003</v>
      </c>
      <c r="CV83" s="52">
        <f>+'total numbers'!CV83-'urban numbers'!CV83</f>
        <v>69.552000000000021</v>
      </c>
      <c r="CW83" s="52">
        <f>+'total numbers'!CW83-'urban numbers'!CW83</f>
        <v>69.882999999999996</v>
      </c>
      <c r="CX83" s="52">
        <f>+'total numbers'!CX83-'urban numbers'!CX83</f>
        <v>70.204999999999998</v>
      </c>
      <c r="CY83" s="52">
        <f>+'total numbers'!CY83-'urban numbers'!CY83</f>
        <v>70.515999999999991</v>
      </c>
      <c r="CZ83" s="52">
        <f>+'total numbers'!CZ83-'urban numbers'!CZ83</f>
        <v>70.812999999999988</v>
      </c>
      <c r="DA83" s="52">
        <f>+'total numbers'!DA83-'urban numbers'!DA83</f>
        <v>71.294999999999987</v>
      </c>
      <c r="DB83" s="52">
        <f>+'total numbers'!DB83-'urban numbers'!DB83</f>
        <v>71.760999999999981</v>
      </c>
      <c r="DC83" s="52">
        <f>+'total numbers'!DC83-'urban numbers'!DC83</f>
        <v>72.209999999999994</v>
      </c>
      <c r="DD83" s="52">
        <f>+'total numbers'!DD83-'urban numbers'!DD83</f>
        <v>72.640999999999991</v>
      </c>
      <c r="DE83" s="52">
        <f>+'total numbers'!DE83-'urban numbers'!DE83</f>
        <v>73.052999999999997</v>
      </c>
    </row>
    <row r="84" spans="1:109">
      <c r="A84">
        <v>11</v>
      </c>
      <c r="B84" s="3">
        <v>300</v>
      </c>
      <c r="C84" s="1" t="s">
        <v>561</v>
      </c>
      <c r="D84" s="52">
        <f>+'total numbers'!D84*'% rural'!E84/100</f>
        <v>1350.0000000000002</v>
      </c>
      <c r="E84" s="52">
        <f>+'total numbers'!E84*'% rural'!F84/100</f>
        <v>1393.7936213333328</v>
      </c>
      <c r="F84" s="52">
        <f>+'total numbers'!F84*'% rural'!G84/100</f>
        <v>1436.1104853333329</v>
      </c>
      <c r="G84" s="52">
        <f>+'total numbers'!D84*'% rural'!H84/100</f>
        <v>1300.8960000000004</v>
      </c>
      <c r="H84" s="52">
        <f>+'total numbers'!H84*'% rural'!I84/100</f>
        <v>1516.3139413333329</v>
      </c>
      <c r="I84" s="52">
        <f>+'total numbers'!I84*'% rural'!J84/100</f>
        <v>1554.2005333333334</v>
      </c>
      <c r="J84" s="52">
        <f>+'total numbers'!J84*'% rural'!K84/100</f>
        <v>1590.6103679999997</v>
      </c>
      <c r="K84" s="52">
        <f>+'total numbers'!K84*'% rural'!L84/100</f>
        <v>1625.5434453333335</v>
      </c>
      <c r="L84" s="52">
        <f>+'total numbers'!L84*'% rural'!M84/100</f>
        <v>1658.9997653333332</v>
      </c>
      <c r="M84" s="52">
        <f>+'total numbers'!M84*'% rural'!N84/100</f>
        <v>1690.9793280000001</v>
      </c>
      <c r="N84" s="52">
        <f>+'total numbers'!N84*'% rural'!O84/100</f>
        <v>1721.4821333333323</v>
      </c>
      <c r="O84" s="52">
        <f>+'total numbers'!O84*'% rural'!P84/100</f>
        <v>1750.5081813333336</v>
      </c>
      <c r="P84" s="52">
        <f>+'total numbers'!P84*'% rural'!Q84/100</f>
        <v>1778.0574719999995</v>
      </c>
      <c r="Q84" s="52">
        <f>+'total numbers'!Q84*'% rural'!R84/100</f>
        <v>1921.1368959999995</v>
      </c>
      <c r="R84" s="52">
        <f>+'total numbers'!R84*'% rural'!S84/100</f>
        <v>2075.0632640000008</v>
      </c>
      <c r="S84" s="52">
        <f>+'total numbers'!S84*'% rural'!T84/100</f>
        <v>2241.3580800000009</v>
      </c>
      <c r="T84" s="52">
        <f>+'total numbers'!T84*'% rural'!U84/100</f>
        <v>2419.961088</v>
      </c>
      <c r="U84" s="52">
        <f>+'total numbers'!U84*'% rural'!V84/100</f>
        <v>2612.9118720000001</v>
      </c>
      <c r="V84" s="52">
        <f>+'total numbers'!V84*'% rural'!W84/100</f>
        <v>2848.811616</v>
      </c>
      <c r="W84" s="52">
        <f>+'total numbers'!W84*'% rural'!X84/100</f>
        <v>3104.5559039999998</v>
      </c>
      <c r="X84" s="52">
        <f>+'total numbers'!X84*'% rural'!Y84/100</f>
        <v>3382.8931199999997</v>
      </c>
      <c r="Y84" s="52">
        <f>+'total numbers'!Y84*'% rural'!Z84/100</f>
        <v>3568.9113599999987</v>
      </c>
      <c r="Z84" s="52">
        <f>+'total numbers'!Z84*'% rural'!AA84/100</f>
        <v>3761.6351999999988</v>
      </c>
      <c r="AA84" s="52">
        <f>+'total numbers'!AA84*'% rural'!AB84/100</f>
        <v>4121.9514240000017</v>
      </c>
      <c r="AB84" s="52">
        <f>+'total numbers'!AB84*'% rural'!AC84/100</f>
        <v>4645.4553599999999</v>
      </c>
      <c r="AC84" s="52">
        <f>+'total numbers'!AC84-'urban numbers'!AC84</f>
        <v>4745.3952000000008</v>
      </c>
      <c r="AD84" s="52">
        <f>+'total numbers'!AD84-'urban numbers'!AD84</f>
        <v>4744.1209605185995</v>
      </c>
      <c r="AE84" s="52">
        <f>+'total numbers'!AE84-'urban numbers'!AE84</f>
        <v>4747.2887460239999</v>
      </c>
      <c r="AF84" s="52">
        <f>+'total numbers'!AF84-'urban numbers'!AF84</f>
        <v>4754.3807140028002</v>
      </c>
      <c r="AG84" s="52">
        <f>+'total numbers'!AG84-'urban numbers'!AG84</f>
        <v>4764.3107732415001</v>
      </c>
      <c r="AH84" s="52">
        <f>+'total numbers'!AH84-'urban numbers'!AH84</f>
        <v>4775.4582794800008</v>
      </c>
      <c r="AI84" s="52">
        <f>+'total numbers'!AI84-'urban numbers'!AI84</f>
        <v>4785.6270421828003</v>
      </c>
      <c r="AJ84" s="52">
        <f>+'total numbers'!AJ84-'urban numbers'!AJ84</f>
        <v>4792.1127841941998</v>
      </c>
      <c r="AK84" s="52">
        <f>+'total numbers'!AK84-'urban numbers'!AK84</f>
        <v>4791.8610340800005</v>
      </c>
      <c r="AL84" s="52">
        <f>+'total numbers'!AL84-'urban numbers'!AL84</f>
        <v>4781.7245782075006</v>
      </c>
      <c r="AM84" s="52">
        <f>+'total numbers'!AM84-'urban numbers'!AM84</f>
        <v>4759.1785149999996</v>
      </c>
      <c r="AN84" s="52">
        <f>+'total numbers'!AN84-'urban numbers'!AN84</f>
        <v>4723.0728600470993</v>
      </c>
      <c r="AO84" s="52">
        <f>+'total numbers'!AO84-'urban numbers'!AO84</f>
        <v>4674.2572195565999</v>
      </c>
      <c r="AP84" s="52">
        <f>+'total numbers'!AP84-'urban numbers'!AP84</f>
        <v>4615.7964025584006</v>
      </c>
      <c r="AQ84" s="52">
        <f>+'total numbers'!AQ84-'urban numbers'!AQ84</f>
        <v>4552.1237759162013</v>
      </c>
      <c r="AR84" s="52">
        <f>+'total numbers'!AR84-'urban numbers'!AR84</f>
        <v>4486.7962594199998</v>
      </c>
      <c r="AS84" s="52">
        <f>+'total numbers'!AS84-'urban numbers'!AS84</f>
        <v>4420.651293936</v>
      </c>
      <c r="AT84" s="52">
        <f>+'total numbers'!AT84-'urban numbers'!AT84</f>
        <v>4353.9430175830003</v>
      </c>
      <c r="AU84" s="52">
        <f>+'total numbers'!AU84-'urban numbers'!AU84</f>
        <v>4289.0954874830004</v>
      </c>
      <c r="AV84" s="52">
        <f>+'total numbers'!AV84-'urban numbers'!AV84</f>
        <v>4229.0667718220993</v>
      </c>
      <c r="AW84" s="52">
        <f>+'total numbers'!AW84-'urban numbers'!AW84</f>
        <v>4176.3232800000005</v>
      </c>
      <c r="AX84" s="52">
        <f>+'total numbers'!AX84-'urban numbers'!AX84</f>
        <v>4132.1031504760003</v>
      </c>
      <c r="AY84" s="52">
        <f>+'total numbers'!AY84-'urban numbers'!AY84</f>
        <v>4096.765746966299</v>
      </c>
      <c r="AZ84" s="52">
        <f>+'total numbers'!AZ84-'urban numbers'!AZ84</f>
        <v>4070.5480238748005</v>
      </c>
      <c r="BA84" s="52">
        <f>+'total numbers'!BA84-'urban numbers'!BA84</f>
        <v>4052.978222832</v>
      </c>
      <c r="BB84" s="52">
        <f>+'total numbers'!BB84-'urban numbers'!BB84</f>
        <v>4043.1714629899998</v>
      </c>
      <c r="BC84" s="52">
        <f>+'total numbers'!BC84-'urban numbers'!BC84</f>
        <v>4040.981958706001</v>
      </c>
      <c r="BD84" s="52">
        <f>+'total numbers'!BD84-'urban numbers'!BD84</f>
        <v>4045.5515005630996</v>
      </c>
      <c r="BE84" s="52">
        <f>+'total numbers'!BE84-'urban numbers'!BE84</f>
        <v>4054.4100486648003</v>
      </c>
      <c r="BF84" s="52">
        <f>+'total numbers'!BF84-'urban numbers'!BF84</f>
        <v>4064.9185198873993</v>
      </c>
      <c r="BG84" s="52">
        <f>+'total numbers'!BG84-'urban numbers'!BG84</f>
        <v>4075.5015859599998</v>
      </c>
      <c r="BH84" s="52">
        <f>+'total numbers'!BH84-'urban numbers'!BH84</f>
        <v>4086.1291255200003</v>
      </c>
      <c r="BI84" s="52">
        <f>+'total numbers'!BI84-'urban numbers'!BI84</f>
        <v>4097.1851628357999</v>
      </c>
      <c r="BJ84" s="52">
        <f>+'total numbers'!BJ84-'urban numbers'!BJ84</f>
        <v>4108.2448934582007</v>
      </c>
      <c r="BK84" s="52">
        <f>+'total numbers'!BK84-'urban numbers'!BK84</f>
        <v>4118.8059717076994</v>
      </c>
      <c r="BL84" s="52">
        <f>+'total numbers'!BL84-'urban numbers'!BL84</f>
        <v>4128.593243459999</v>
      </c>
      <c r="BM84" s="52">
        <f>+'total numbers'!BM84-'urban numbers'!BM84</f>
        <v>4136.4699302080007</v>
      </c>
      <c r="BN84" s="52">
        <f>+'total numbers'!BN84-'urban numbers'!BN84</f>
        <v>4142.6947209050004</v>
      </c>
      <c r="BO84" s="52">
        <f>+'total numbers'!BO84-'urban numbers'!BO84</f>
        <v>4150.0115652320001</v>
      </c>
      <c r="BP84" s="52">
        <f>+'total numbers'!BP84-'urban numbers'!BP84</f>
        <v>4162.2276301125003</v>
      </c>
      <c r="BQ84" s="52">
        <f>+'total numbers'!BQ84-'urban numbers'!BQ84</f>
        <v>4181.7561618599993</v>
      </c>
      <c r="BR84" s="52">
        <f>+'total numbers'!BR84-'urban numbers'!BR84</f>
        <v>4209.6037337375992</v>
      </c>
      <c r="BS84" s="52">
        <f>+'total numbers'!BS84-'urban numbers'!BS84</f>
        <v>4243.9902871088998</v>
      </c>
      <c r="BT84" s="52">
        <f>+'total numbers'!BT84-'urban numbers'!BT84</f>
        <v>4281.1028830224004</v>
      </c>
      <c r="BU84" s="52">
        <f>+'total numbers'!BU84-'urban numbers'!BU84</f>
        <v>4315.6100739311996</v>
      </c>
      <c r="BV84" s="52">
        <f>+'total numbers'!BV84-'urban numbers'!BV84</f>
        <v>4343.5376876399996</v>
      </c>
      <c r="BW84" s="52">
        <f>+'total numbers'!BW84-'urban numbers'!BW84</f>
        <v>4363.5899634900998</v>
      </c>
      <c r="BX84" s="52">
        <f>+'total numbers'!BX84-'urban numbers'!BX84</f>
        <v>4376.4633724032001</v>
      </c>
      <c r="BY84" s="52">
        <f>+'total numbers'!BY84-'urban numbers'!BY84</f>
        <v>4382.6353929465004</v>
      </c>
      <c r="BZ84" s="52">
        <f>+'total numbers'!BZ84-'urban numbers'!BZ84</f>
        <v>4383.2894663305005</v>
      </c>
      <c r="CA84" s="52">
        <f>+'total numbers'!CA84-'urban numbers'!CA84</f>
        <v>4379.3610335100002</v>
      </c>
      <c r="CB84" s="52">
        <f>+'total numbers'!CB84-'urban numbers'!CB84</f>
        <v>4370.6892932127002</v>
      </c>
      <c r="CC84" s="52">
        <f>+'total numbers'!CC84-'urban numbers'!CC84</f>
        <v>4356.9746934624</v>
      </c>
      <c r="CD84" s="52">
        <f>+'total numbers'!CD84-'urban numbers'!CD84</f>
        <v>4338.9204259914004</v>
      </c>
      <c r="CE84" s="52">
        <f>+'total numbers'!CE84-'urban numbers'!CE84</f>
        <v>4317.4262612700004</v>
      </c>
      <c r="CF84" s="52">
        <f>+'total numbers'!CF84-'urban numbers'!CF84</f>
        <v>4293.1675172799996</v>
      </c>
      <c r="CG84" s="52">
        <f>+'total numbers'!CG84-'urban numbers'!CG84</f>
        <v>4266.4560460082002</v>
      </c>
      <c r="CH84" s="52">
        <f>+'total numbers'!CH84-'urban numbers'!CH84</f>
        <v>4237.2609457449998</v>
      </c>
      <c r="CI84" s="52">
        <f>+'total numbers'!CI84-'urban numbers'!CI84</f>
        <v>4205.4807943819997</v>
      </c>
      <c r="CJ84" s="52">
        <f>+'total numbers'!CJ84-'urban numbers'!CJ84</f>
        <v>4170.8821229360001</v>
      </c>
      <c r="CK84" s="52">
        <f>+'total numbers'!CK84-'urban numbers'!CK84</f>
        <v>4133.32659048</v>
      </c>
      <c r="CL84" s="52">
        <f>+'total numbers'!CL84-'urban numbers'!CL84</f>
        <v>4093.0279548578992</v>
      </c>
      <c r="CM84" s="52">
        <f>+'total numbers'!CM84-'urban numbers'!CM84</f>
        <v>4050.2158328137002</v>
      </c>
      <c r="CN84" s="52">
        <f>+'total numbers'!CN84-'urban numbers'!CN84</f>
        <v>4004.807010949</v>
      </c>
      <c r="CO84" s="52">
        <f>+'total numbers'!CO84-'urban numbers'!CO84</f>
        <v>3956.6537383592986</v>
      </c>
      <c r="CP84" s="52">
        <f>+'total numbers'!CP84-'urban numbers'!CP84</f>
        <v>3905.7537586100007</v>
      </c>
      <c r="CQ84" s="52">
        <f>+'total numbers'!CQ84-'urban numbers'!CQ84</f>
        <v>3852.1227196935006</v>
      </c>
      <c r="CR84" s="52">
        <f>+'total numbers'!CR84-'urban numbers'!CR84</f>
        <v>3796.1368935695991</v>
      </c>
      <c r="CS84" s="52">
        <f>+'total numbers'!CS84-'urban numbers'!CS84</f>
        <v>3738.606603335299</v>
      </c>
      <c r="CT84" s="52">
        <f>+'total numbers'!CT84-'urban numbers'!CT84</f>
        <v>3680.5724199920005</v>
      </c>
      <c r="CU84" s="52">
        <f>+'total numbers'!CU84-'urban numbers'!CU84</f>
        <v>3622.8372688200006</v>
      </c>
      <c r="CV84" s="52">
        <f>+'total numbers'!CV84-'urban numbers'!CV84</f>
        <v>3565.773802234301</v>
      </c>
      <c r="CW84" s="52">
        <f>+'total numbers'!CW84-'urban numbers'!CW84</f>
        <v>3509.4195505541993</v>
      </c>
      <c r="CX84" s="52">
        <f>+'total numbers'!CX84-'urban numbers'!CX84</f>
        <v>3453.6296335165989</v>
      </c>
      <c r="CY84" s="52">
        <f>+'total numbers'!CY84-'urban numbers'!CY84</f>
        <v>3398.2047438608997</v>
      </c>
      <c r="CZ84" s="52">
        <f>+'total numbers'!CZ84-'urban numbers'!CZ84</f>
        <v>3343.0061808</v>
      </c>
      <c r="DA84" s="52">
        <f>+'total numbers'!DA84-'urban numbers'!DA84</f>
        <v>3287.9924418096007</v>
      </c>
      <c r="DB84" s="52">
        <f>+'total numbers'!DB84-'urban numbers'!DB84</f>
        <v>3233.2574121119997</v>
      </c>
      <c r="DC84" s="52">
        <f>+'total numbers'!DC84-'urban numbers'!DC84</f>
        <v>3179.0507580958001</v>
      </c>
      <c r="DD84" s="52">
        <f>+'total numbers'!DD84-'urban numbers'!DD84</f>
        <v>3125.7720714519</v>
      </c>
      <c r="DE84" s="52">
        <f>+'total numbers'!DE84-'urban numbers'!DE84</f>
        <v>3073.9747746800003</v>
      </c>
    </row>
    <row r="85" spans="1:109">
      <c r="A85">
        <v>25</v>
      </c>
      <c r="B85" s="3">
        <v>304</v>
      </c>
      <c r="C85" s="1" t="s">
        <v>453</v>
      </c>
      <c r="D85" s="52">
        <f>+'total numbers'!D85*'% rural'!E85/100</f>
        <v>1.3185563032453638</v>
      </c>
      <c r="E85" s="52">
        <f>+'total numbers'!E85*'% rural'!F85/100</f>
        <v>1.4374729763422704</v>
      </c>
      <c r="F85" s="52">
        <f>+'total numbers'!F85*'% rural'!G85/100</f>
        <v>1.5655163754751948</v>
      </c>
      <c r="G85" s="52">
        <f>+'total numbers'!D85*'% rural'!H85/100</f>
        <v>1.1961486637553262</v>
      </c>
      <c r="H85" s="52">
        <f>+'total numbers'!H85*'% rural'!I85/100</f>
        <v>1.8506410828452109</v>
      </c>
      <c r="I85" s="52">
        <f>+'total numbers'!I85*'% rural'!J85/100</f>
        <v>2.0084437045264725</v>
      </c>
      <c r="J85" s="52">
        <f>+'total numbers'!J85*'% rural'!K85/100</f>
        <v>2.1767807147085922</v>
      </c>
      <c r="K85" s="52">
        <f>+'total numbers'!K85*'% rural'!L85/100</f>
        <v>2.3558200445530169</v>
      </c>
      <c r="L85" s="52">
        <f>+'total numbers'!L85*'% rural'!M85/100</f>
        <v>2.5456070081912259</v>
      </c>
      <c r="M85" s="52">
        <f>+'total numbers'!M85*'% rural'!N85/100</f>
        <v>2.746031024542845</v>
      </c>
      <c r="N85" s="52">
        <f>+'total numbers'!N85*'% rural'!O85/100</f>
        <v>2.956785935479382</v>
      </c>
      <c r="O85" s="52">
        <f>+'total numbers'!O85*'% rural'!P85/100</f>
        <v>3.1773228393915711</v>
      </c>
      <c r="P85" s="52">
        <f>+'total numbers'!P85*'% rural'!Q85/100</f>
        <v>3.4067941890399425</v>
      </c>
      <c r="Q85" s="52">
        <f>+'total numbers'!Q85*'% rural'!R85/100</f>
        <v>3.6439877067349129</v>
      </c>
      <c r="R85" s="52">
        <f>+'total numbers'!R85*'% rural'!S85/100</f>
        <v>3.887248444649877</v>
      </c>
      <c r="S85" s="52">
        <f>+'total numbers'!S85*'% rural'!T85/100</f>
        <v>4.1343870591258503</v>
      </c>
      <c r="T85" s="52">
        <f>+'total numbers'!T85*'% rural'!U85/100</f>
        <v>4.3825720702731603</v>
      </c>
      <c r="U85" s="52">
        <f>+'total numbers'!U85*'% rural'!V85/100</f>
        <v>4.6282035364084564</v>
      </c>
      <c r="V85" s="52">
        <f>+'total numbers'!V85*'% rural'!W85/100</f>
        <v>4.8667651804795602</v>
      </c>
      <c r="W85" s="52">
        <f>+'total numbers'!W85*'% rural'!X85/100</f>
        <v>5.0926515553120568</v>
      </c>
      <c r="X85" s="52">
        <f>+'total numbers'!X85*'% rural'!Y85/100</f>
        <v>5.2989663179076851</v>
      </c>
      <c r="Y85" s="52">
        <f>+'total numbers'!Y85*'% rural'!Z85/100</f>
        <v>5.4772870906004698</v>
      </c>
      <c r="Z85" s="52">
        <f>+'total numbers'!Z85*'% rural'!AA85/100</f>
        <v>5.6173917077491433</v>
      </c>
      <c r="AA85" s="52">
        <f>+'total numbers'!AA85*'% rural'!AB85/100</f>
        <v>5.7069398683943522</v>
      </c>
      <c r="AB85" s="52">
        <f>+'total numbers'!AB85*'% rural'!AC85/100</f>
        <v>5.7311033237672806</v>
      </c>
      <c r="AC85" s="52">
        <f>+'total numbers'!AC85-'urban numbers'!AC85</f>
        <v>4.9979999999999976</v>
      </c>
      <c r="AD85" s="52">
        <f>+'total numbers'!AD85-'urban numbers'!AD85</f>
        <v>5.0480000000000018</v>
      </c>
      <c r="AE85" s="52">
        <f>+'total numbers'!AE85-'urban numbers'!AE85</f>
        <v>5.18</v>
      </c>
      <c r="AF85" s="52">
        <f>+'total numbers'!AF85-'urban numbers'!AF85</f>
        <v>5.4329999999999998</v>
      </c>
      <c r="AG85" s="52">
        <f>+'total numbers'!AG85-'urban numbers'!AG85</f>
        <v>5.8309999999999995</v>
      </c>
      <c r="AH85" s="52">
        <f>+'total numbers'!AH85-'urban numbers'!AH85</f>
        <v>6.3810000000000002</v>
      </c>
      <c r="AI85" s="52">
        <f>+'total numbers'!AI85-'urban numbers'!AI85</f>
        <v>6.4750000000000014</v>
      </c>
      <c r="AJ85" s="52">
        <f>+'total numbers'!AJ85-'urban numbers'!AJ85</f>
        <v>6.6880000000000024</v>
      </c>
      <c r="AK85" s="52">
        <f>+'total numbers'!AK85-'urban numbers'!AK85</f>
        <v>6.9849999999999994</v>
      </c>
      <c r="AL85" s="52">
        <f>+'total numbers'!AL85-'urban numbers'!AL85</f>
        <v>7.3189999999999991</v>
      </c>
      <c r="AM85" s="52">
        <f>+'total numbers'!AM85-'urban numbers'!AM85</f>
        <v>7.6490000000000009</v>
      </c>
      <c r="AN85" s="52">
        <f>+'total numbers'!AN85-'urban numbers'!AN85</f>
        <v>7.9480000000000004</v>
      </c>
      <c r="AO85" s="52">
        <f>+'total numbers'!AO85-'urban numbers'!AO85</f>
        <v>8.215999999999994</v>
      </c>
      <c r="AP85" s="52">
        <f>+'total numbers'!AP85-'urban numbers'!AP85</f>
        <v>8.4870000000000019</v>
      </c>
      <c r="AQ85" s="52">
        <f>+'total numbers'!AQ85-'urban numbers'!AQ85</f>
        <v>8.8100000000000023</v>
      </c>
      <c r="AR85" s="52">
        <f>+'total numbers'!AR85-'urban numbers'!AR85</f>
        <v>9.2150000000000034</v>
      </c>
      <c r="AS85" s="52">
        <f>+'total numbers'!AS85-'urban numbers'!AS85</f>
        <v>9.9150000000000027</v>
      </c>
      <c r="AT85" s="52">
        <f>+'total numbers'!AT85-'urban numbers'!AT85</f>
        <v>10.672999999999995</v>
      </c>
      <c r="AU85" s="52">
        <f>+'total numbers'!AU85-'urban numbers'!AU85</f>
        <v>11.411000000000001</v>
      </c>
      <c r="AV85" s="52">
        <f>+'total numbers'!AV85-'urban numbers'!AV85</f>
        <v>12.021999999999998</v>
      </c>
      <c r="AW85" s="52">
        <f>+'total numbers'!AW85-'urban numbers'!AW85</f>
        <v>12.432000000000002</v>
      </c>
      <c r="AX85" s="52">
        <f>+'total numbers'!AX85-'urban numbers'!AX85</f>
        <v>12.820999999999998</v>
      </c>
      <c r="AY85" s="52">
        <f>+'total numbers'!AY85-'urban numbers'!AY85</f>
        <v>13.009</v>
      </c>
      <c r="AZ85" s="52">
        <f>+'total numbers'!AZ85-'urban numbers'!AZ85</f>
        <v>13.013000000000005</v>
      </c>
      <c r="BA85" s="52">
        <f>+'total numbers'!BA85-'urban numbers'!BA85</f>
        <v>12.860999999999997</v>
      </c>
      <c r="BB85" s="52">
        <f>+'total numbers'!BB85-'urban numbers'!BB85</f>
        <v>12.584000000000003</v>
      </c>
      <c r="BC85" s="52">
        <f>+'total numbers'!BC85-'urban numbers'!BC85</f>
        <v>12.572999999999993</v>
      </c>
      <c r="BD85" s="52">
        <f>+'total numbers'!BD85-'urban numbers'!BD85</f>
        <v>12.442</v>
      </c>
      <c r="BE85" s="52">
        <f>+'total numbers'!BE85-'urban numbers'!BE85</f>
        <v>12.272999999999996</v>
      </c>
      <c r="BF85" s="52">
        <f>+'total numbers'!BF85-'urban numbers'!BF85</f>
        <v>12.170000000000002</v>
      </c>
      <c r="BG85" s="52">
        <f>+'total numbers'!BG85-'urban numbers'!BG85</f>
        <v>12.207999999999998</v>
      </c>
      <c r="BH85" s="52">
        <f>+'total numbers'!BH85-'urban numbers'!BH85</f>
        <v>12.019999999999996</v>
      </c>
      <c r="BI85" s="52">
        <f>+'total numbers'!BI85-'urban numbers'!BI85</f>
        <v>11.981999999999999</v>
      </c>
      <c r="BJ85" s="52">
        <f>+'total numbers'!BJ85-'urban numbers'!BJ85</f>
        <v>12.044000000000004</v>
      </c>
      <c r="BK85" s="52">
        <f>+'total numbers'!BK85-'urban numbers'!BK85</f>
        <v>12.128</v>
      </c>
      <c r="BL85" s="52">
        <f>+'total numbers'!BL85-'urban numbers'!BL85</f>
        <v>12.173000000000002</v>
      </c>
      <c r="BM85" s="52">
        <f>+'total numbers'!BM85-'urban numbers'!BM85</f>
        <v>12.172999999999995</v>
      </c>
      <c r="BN85" s="52">
        <f>+'total numbers'!BN85-'urban numbers'!BN85</f>
        <v>12.137</v>
      </c>
      <c r="BO85" s="52">
        <f>+'total numbers'!BO85-'urban numbers'!BO85</f>
        <v>12.039000000000001</v>
      </c>
      <c r="BP85" s="52">
        <f>+'total numbers'!BP85-'urban numbers'!BP85</f>
        <v>11.851000000000006</v>
      </c>
      <c r="BQ85" s="52">
        <f>+'total numbers'!BQ85-'urban numbers'!BQ85</f>
        <v>11.552</v>
      </c>
      <c r="BR85" s="52">
        <f>+'total numbers'!BR85-'urban numbers'!BR85</f>
        <v>11.128999999999998</v>
      </c>
      <c r="BS85" s="52">
        <f>+'total numbers'!BS85-'urban numbers'!BS85</f>
        <v>10.590999999999994</v>
      </c>
      <c r="BT85" s="52">
        <f>+'total numbers'!BT85-'urban numbers'!BT85</f>
        <v>9.9789999999999992</v>
      </c>
      <c r="BU85" s="52">
        <f>+'total numbers'!BU85-'urban numbers'!BU85</f>
        <v>9.3500000000000014</v>
      </c>
      <c r="BV85" s="52">
        <f>+'total numbers'!BV85-'urban numbers'!BV85</f>
        <v>8.7479999999999976</v>
      </c>
      <c r="BW85" s="52">
        <f>+'total numbers'!BW85-'urban numbers'!BW85</f>
        <v>8.3860000000000028</v>
      </c>
      <c r="BX85" s="52">
        <f>+'total numbers'!BX85-'urban numbers'!BX85</f>
        <v>8.0560000000000045</v>
      </c>
      <c r="BY85" s="52">
        <f>+'total numbers'!BY85-'urban numbers'!BY85</f>
        <v>7.7530000000000001</v>
      </c>
      <c r="BZ85" s="52">
        <f>+'total numbers'!BZ85-'urban numbers'!BZ85</f>
        <v>7.4660000000000011</v>
      </c>
      <c r="CA85" s="52">
        <f>+'total numbers'!CA85-'urban numbers'!CA85</f>
        <v>7.1859999999999999</v>
      </c>
      <c r="CB85" s="52">
        <f>+'total numbers'!CB85-'urban numbers'!CB85</f>
        <v>6.7149999999999963</v>
      </c>
      <c r="CC85" s="52">
        <f>+'total numbers'!CC85-'urban numbers'!CC85</f>
        <v>6.2560000000000002</v>
      </c>
      <c r="CD85" s="52">
        <f>+'total numbers'!CD85-'urban numbers'!CD85</f>
        <v>5.8070000000000022</v>
      </c>
      <c r="CE85" s="52">
        <f>+'total numbers'!CE85-'urban numbers'!CE85</f>
        <v>5.3620000000000019</v>
      </c>
      <c r="CF85" s="52">
        <f>+'total numbers'!CF85-'urban numbers'!CF85</f>
        <v>4.9159999999999968</v>
      </c>
      <c r="CG85" s="52">
        <f>+'total numbers'!CG85-'urban numbers'!CG85</f>
        <v>4.6679999999999993</v>
      </c>
      <c r="CH85" s="52">
        <f>+'total numbers'!CH85-'urban numbers'!CH85</f>
        <v>4.4170000000000016</v>
      </c>
      <c r="CI85" s="52">
        <f>+'total numbers'!CI85-'urban numbers'!CI85</f>
        <v>4.1649999999999991</v>
      </c>
      <c r="CJ85" s="52">
        <f>+'total numbers'!CJ85-'urban numbers'!CJ85</f>
        <v>3.9130000000000038</v>
      </c>
      <c r="CK85" s="52">
        <f>+'total numbers'!CK85-'urban numbers'!CK85</f>
        <v>3.6610000000000014</v>
      </c>
      <c r="CL85" s="52">
        <f>+'total numbers'!CL85-'urban numbers'!CL85</f>
        <v>3.4089999999999989</v>
      </c>
      <c r="CM85" s="52">
        <f>+'total numbers'!CM85-'urban numbers'!CM85</f>
        <v>3.1569999999999965</v>
      </c>
      <c r="CN85" s="52">
        <f>+'total numbers'!CN85-'urban numbers'!CN85</f>
        <v>2.9039999999999964</v>
      </c>
      <c r="CO85" s="52">
        <f>+'total numbers'!CO85-'urban numbers'!CO85</f>
        <v>2.6519999999999939</v>
      </c>
      <c r="CP85" s="52">
        <f>+'total numbers'!CP85-'urban numbers'!CP85</f>
        <v>2.402000000000001</v>
      </c>
      <c r="CQ85" s="52">
        <f>+'total numbers'!CQ85-'urban numbers'!CQ85</f>
        <v>2.152000000000001</v>
      </c>
      <c r="CR85" s="52">
        <f>+'total numbers'!CR85-'urban numbers'!CR85</f>
        <v>1.9040000000000035</v>
      </c>
      <c r="CS85" s="52">
        <f>+'total numbers'!CS85-'urban numbers'!CS85</f>
        <v>1.6559999999999988</v>
      </c>
      <c r="CT85" s="52">
        <f>+'total numbers'!CT85-'urban numbers'!CT85</f>
        <v>1.4109999999999943</v>
      </c>
      <c r="CU85" s="52">
        <f>+'total numbers'!CU85-'urban numbers'!CU85</f>
        <v>1.1709999999999994</v>
      </c>
      <c r="CV85" s="52">
        <f>+'total numbers'!CV85-'urban numbers'!CV85</f>
        <v>0.93500000000000227</v>
      </c>
      <c r="CW85" s="52">
        <f>+'total numbers'!CW85-'urban numbers'!CW85</f>
        <v>0.70199999999999818</v>
      </c>
      <c r="CX85" s="52">
        <f>+'total numbers'!CX85-'urban numbers'!CX85</f>
        <v>0.46299999999999386</v>
      </c>
      <c r="CY85" s="52">
        <f>+'total numbers'!CY85-'urban numbers'!CY85</f>
        <v>0.21099999999999852</v>
      </c>
      <c r="CZ85" s="52">
        <f>+'total numbers'!CZ85-'urban numbers'!CZ85</f>
        <v>-6.0999999999999943E-2</v>
      </c>
      <c r="DA85" s="52">
        <f>+'total numbers'!DA85-'urban numbers'!DA85</f>
        <v>-0.15600000000000591</v>
      </c>
      <c r="DB85" s="52">
        <f>+'total numbers'!DB85-'urban numbers'!DB85</f>
        <v>-0.2710000000000008</v>
      </c>
      <c r="DC85" s="52">
        <f>+'total numbers'!DC85-'urban numbers'!DC85</f>
        <v>-0.40599999999999881</v>
      </c>
      <c r="DD85" s="52">
        <v>0</v>
      </c>
      <c r="DE85" s="52">
        <v>0</v>
      </c>
    </row>
    <row r="86" spans="1:109">
      <c r="A86">
        <v>4</v>
      </c>
      <c r="B86" s="3">
        <v>308</v>
      </c>
      <c r="C86" s="1" t="s">
        <v>589</v>
      </c>
      <c r="D86" s="52">
        <f>+'total numbers'!D86*'% rural'!E86/100</f>
        <v>22.251788474838467</v>
      </c>
      <c r="E86" s="52">
        <f>+'total numbers'!E86*'% rural'!F86/100</f>
        <v>23.985622359537697</v>
      </c>
      <c r="F86" s="52">
        <f>+'total numbers'!F86*'% rural'!G86/100</f>
        <v>25.86909023269974</v>
      </c>
      <c r="G86" s="52">
        <f>+'total numbers'!D86*'% rural'!H86/100</f>
        <v>22.020751563361543</v>
      </c>
      <c r="H86" s="52">
        <f>+'total numbers'!H86*'% rural'!I86/100</f>
        <v>30.061922363816556</v>
      </c>
      <c r="I86" s="52">
        <f>+'total numbers'!I86*'% rural'!J86/100</f>
        <v>32.388618674761865</v>
      </c>
      <c r="J86" s="52">
        <f>+'total numbers'!J86*'% rural'!K86/100</f>
        <v>34.880607987304529</v>
      </c>
      <c r="K86" s="52">
        <f>+'total numbers'!K86*'% rural'!L86/100</f>
        <v>37.546735945483562</v>
      </c>
      <c r="L86" s="52">
        <f>+'total numbers'!L86*'% rural'!M86/100</f>
        <v>40.395703142968152</v>
      </c>
      <c r="M86" s="52">
        <f>+'total numbers'!M86*'% rural'!N86/100</f>
        <v>43.435892254409893</v>
      </c>
      <c r="N86" s="52">
        <f>+'total numbers'!N86*'% rural'!O86/100</f>
        <v>46.675151214183245</v>
      </c>
      <c r="O86" s="52">
        <f>+'total numbers'!O86*'% rural'!P86/100</f>
        <v>50.120523329627957</v>
      </c>
      <c r="P86" s="52">
        <f>+'total numbers'!P86*'% rural'!Q86/100</f>
        <v>51.360623400502966</v>
      </c>
      <c r="Q86" s="52">
        <f>+'total numbers'!Q86*'% rural'!R86/100</f>
        <v>52.585332401789145</v>
      </c>
      <c r="R86" s="52">
        <f>+'total numbers'!R86*'% rural'!S86/100</f>
        <v>53.78666364338067</v>
      </c>
      <c r="S86" s="52">
        <f>+'total numbers'!S86*'% rural'!T86/100</f>
        <v>54.955379587851404</v>
      </c>
      <c r="T86" s="52">
        <f>+'total numbers'!T86*'% rural'!U86/100</f>
        <v>56.08082043519773</v>
      </c>
      <c r="U86" s="52">
        <f>+'total numbers'!U86*'% rural'!V86/100</f>
        <v>57.214281327295431</v>
      </c>
      <c r="V86" s="52">
        <f>+'total numbers'!V86*'% rural'!W86/100</f>
        <v>58.280375188283607</v>
      </c>
      <c r="W86" s="52">
        <f>+'total numbers'!W86*'% rural'!X86/100</f>
        <v>59.262620391398052</v>
      </c>
      <c r="X86" s="52">
        <f>+'total numbers'!X86*'% rural'!Y86/100</f>
        <v>60.142083810953324</v>
      </c>
      <c r="Y86" s="52">
        <f>+'total numbers'!Y86*'% rural'!Z86/100</f>
        <v>60.897045817414295</v>
      </c>
      <c r="Z86" s="52">
        <f>+'total numbers'!Z86*'% rural'!AA86/100</f>
        <v>59.571676412698672</v>
      </c>
      <c r="AA86" s="52">
        <f>+'total numbers'!AA86*'% rural'!AB86/100</f>
        <v>58.102625751258984</v>
      </c>
      <c r="AB86" s="52">
        <f>+'total numbers'!AB86*'% rural'!AC86/100</f>
        <v>56.475865391304339</v>
      </c>
      <c r="AC86" s="52">
        <f>+'total numbers'!AC86-'urban numbers'!AC86</f>
        <v>54.675999999999988</v>
      </c>
      <c r="AD86" s="52">
        <f>+'total numbers'!AD86-'urban numbers'!AD86</f>
        <v>54.015999999999998</v>
      </c>
      <c r="AE86" s="52">
        <f>+'total numbers'!AE86-'urban numbers'!AE86</f>
        <v>53.905000000000001</v>
      </c>
      <c r="AF86" s="52">
        <f>+'total numbers'!AF86-'urban numbers'!AF86</f>
        <v>54.246000000000009</v>
      </c>
      <c r="AG86" s="52">
        <f>+'total numbers'!AG86-'urban numbers'!AG86</f>
        <v>54.94100000000001</v>
      </c>
      <c r="AH86" s="52">
        <f>+'total numbers'!AH86-'urban numbers'!AH86</f>
        <v>55.896000000000001</v>
      </c>
      <c r="AI86" s="52">
        <f>+'total numbers'!AI86-'urban numbers'!AI86</f>
        <v>57.221000000000011</v>
      </c>
      <c r="AJ86" s="52">
        <f>+'total numbers'!AJ86-'urban numbers'!AJ86</f>
        <v>58.63000000000001</v>
      </c>
      <c r="AK86" s="52">
        <f>+'total numbers'!AK86-'urban numbers'!AK86</f>
        <v>60.039000000000001</v>
      </c>
      <c r="AL86" s="52">
        <f>+'total numbers'!AL86-'urban numbers'!AL86</f>
        <v>61.37</v>
      </c>
      <c r="AM86" s="52">
        <f>+'total numbers'!AM86-'urban numbers'!AM86</f>
        <v>62.557999999999993</v>
      </c>
      <c r="AN86" s="52">
        <f>+'total numbers'!AN86-'urban numbers'!AN86</f>
        <v>63.353000000000002</v>
      </c>
      <c r="AO86" s="52">
        <f>+'total numbers'!AO86-'urban numbers'!AO86</f>
        <v>63.926000000000002</v>
      </c>
      <c r="AP86" s="52">
        <f>+'total numbers'!AP86-'urban numbers'!AP86</f>
        <v>64.27300000000001</v>
      </c>
      <c r="AQ86" s="52">
        <f>+'total numbers'!AQ86-'urban numbers'!AQ86</f>
        <v>64.407999999999987</v>
      </c>
      <c r="AR86" s="52">
        <f>+'total numbers'!AR86-'urban numbers'!AR86</f>
        <v>64.343000000000004</v>
      </c>
      <c r="AS86" s="52">
        <f>+'total numbers'!AS86-'urban numbers'!AS86</f>
        <v>64.667000000000002</v>
      </c>
      <c r="AT86" s="52">
        <f>+'total numbers'!AT86-'urban numbers'!AT86</f>
        <v>64.778999999999996</v>
      </c>
      <c r="AU86" s="52">
        <f>+'total numbers'!AU86-'urban numbers'!AU86</f>
        <v>64.717999999999989</v>
      </c>
      <c r="AV86" s="52">
        <f>+'total numbers'!AV86-'urban numbers'!AV86</f>
        <v>64.543999999999997</v>
      </c>
      <c r="AW86" s="52">
        <f>+'total numbers'!AW86-'urban numbers'!AW86</f>
        <v>64.298000000000002</v>
      </c>
      <c r="AX86" s="52">
        <f>+'total numbers'!AX86-'urban numbers'!AX86</f>
        <v>64.015999999999991</v>
      </c>
      <c r="AY86" s="52">
        <f>+'total numbers'!AY86-'urban numbers'!AY86</f>
        <v>63.7</v>
      </c>
      <c r="AZ86" s="52">
        <f>+'total numbers'!AZ86-'urban numbers'!AZ86</f>
        <v>63.337000000000003</v>
      </c>
      <c r="BA86" s="52">
        <f>+'total numbers'!BA86-'urban numbers'!BA86</f>
        <v>62.90100000000001</v>
      </c>
      <c r="BB86" s="52">
        <f>+'total numbers'!BB86-'urban numbers'!BB86</f>
        <v>62.379999999999995</v>
      </c>
      <c r="BC86" s="52">
        <f>+'total numbers'!BC86-'urban numbers'!BC86</f>
        <v>61.960000000000008</v>
      </c>
      <c r="BD86" s="52">
        <f>+'total numbers'!BD86-'urban numbers'!BD86</f>
        <v>61.484000000000002</v>
      </c>
      <c r="BE86" s="52">
        <f>+'total numbers'!BE86-'urban numbers'!BE86</f>
        <v>61.064</v>
      </c>
      <c r="BF86" s="52">
        <f>+'total numbers'!BF86-'urban numbers'!BF86</f>
        <v>60.849000000000004</v>
      </c>
      <c r="BG86" s="52">
        <f>+'total numbers'!BG86-'urban numbers'!BG86</f>
        <v>60.944000000000003</v>
      </c>
      <c r="BH86" s="52">
        <f>+'total numbers'!BH86-'urban numbers'!BH86</f>
        <v>60.99499999999999</v>
      </c>
      <c r="BI86" s="52">
        <f>+'total numbers'!BI86-'urban numbers'!BI86</f>
        <v>61.362000000000002</v>
      </c>
      <c r="BJ86" s="52">
        <f>+'total numbers'!BJ86-'urban numbers'!BJ86</f>
        <v>61.940999999999995</v>
      </c>
      <c r="BK86" s="52">
        <f>+'total numbers'!BK86-'urban numbers'!BK86</f>
        <v>62.585000000000008</v>
      </c>
      <c r="BL86" s="52">
        <f>+'total numbers'!BL86-'urban numbers'!BL86</f>
        <v>63.180999999999997</v>
      </c>
      <c r="BM86" s="52">
        <f>+'total numbers'!BM86-'urban numbers'!BM86</f>
        <v>63.695999999999998</v>
      </c>
      <c r="BN86" s="52">
        <f>+'total numbers'!BN86-'urban numbers'!BN86</f>
        <v>64.155000000000001</v>
      </c>
      <c r="BO86" s="52">
        <f>+'total numbers'!BO86-'urban numbers'!BO86</f>
        <v>64.572000000000003</v>
      </c>
      <c r="BP86" s="52">
        <f>+'total numbers'!BP86-'urban numbers'!BP86</f>
        <v>64.982000000000014</v>
      </c>
      <c r="BQ86" s="52">
        <f>+'total numbers'!BQ86-'urban numbers'!BQ86</f>
        <v>65.408000000000001</v>
      </c>
      <c r="BR86" s="52">
        <f>+'total numbers'!BR86-'urban numbers'!BR86</f>
        <v>65.646999999999991</v>
      </c>
      <c r="BS86" s="52">
        <f>+'total numbers'!BS86-'urban numbers'!BS86</f>
        <v>65.88000000000001</v>
      </c>
      <c r="BT86" s="52">
        <f>+'total numbers'!BT86-'urban numbers'!BT86</f>
        <v>66.097999999999999</v>
      </c>
      <c r="BU86" s="52">
        <f>+'total numbers'!BU86-'urban numbers'!BU86</f>
        <v>66.287000000000006</v>
      </c>
      <c r="BV86" s="52">
        <f>+'total numbers'!BV86-'urban numbers'!BV86</f>
        <v>66.436000000000007</v>
      </c>
      <c r="BW86" s="52">
        <f>+'total numbers'!BW86-'urban numbers'!BW86</f>
        <v>66.361999999999995</v>
      </c>
      <c r="BX86" s="52">
        <f>+'total numbers'!BX86-'urban numbers'!BX86</f>
        <v>66.27</v>
      </c>
      <c r="BY86" s="52">
        <f>+'total numbers'!BY86-'urban numbers'!BY86</f>
        <v>66.132000000000005</v>
      </c>
      <c r="BZ86" s="52">
        <f>+'total numbers'!BZ86-'urban numbers'!BZ86</f>
        <v>65.908999999999992</v>
      </c>
      <c r="CA86" s="52">
        <f>+'total numbers'!CA86-'urban numbers'!CA86</f>
        <v>65.588999999999999</v>
      </c>
      <c r="CB86" s="52">
        <f>+'total numbers'!CB86-'urban numbers'!CB86</f>
        <v>65.143000000000001</v>
      </c>
      <c r="CC86" s="52">
        <f>+'total numbers'!CC86-'urban numbers'!CC86</f>
        <v>64.611999999999995</v>
      </c>
      <c r="CD86" s="52">
        <f>+'total numbers'!CD86-'urban numbers'!CD86</f>
        <v>64.124000000000009</v>
      </c>
      <c r="CE86" s="52">
        <f>+'total numbers'!CE86-'urban numbers'!CE86</f>
        <v>63.853999999999992</v>
      </c>
      <c r="CF86" s="52">
        <f>+'total numbers'!CF86-'urban numbers'!CF86</f>
        <v>63.924000000000007</v>
      </c>
      <c r="CG86" s="52">
        <f>+'total numbers'!CG86-'urban numbers'!CG86</f>
        <v>63.984999999999999</v>
      </c>
      <c r="CH86" s="52">
        <f>+'total numbers'!CH86-'urban numbers'!CH86</f>
        <v>64.390999999999991</v>
      </c>
      <c r="CI86" s="52">
        <f>+'total numbers'!CI86-'urban numbers'!CI86</f>
        <v>65.038000000000011</v>
      </c>
      <c r="CJ86" s="52">
        <f>+'total numbers'!CJ86-'urban numbers'!CJ86</f>
        <v>65.772999999999996</v>
      </c>
      <c r="CK86" s="52">
        <f>+'total numbers'!CK86-'urban numbers'!CK86</f>
        <v>66.481999999999999</v>
      </c>
      <c r="CL86" s="52">
        <f>+'total numbers'!CL86-'urban numbers'!CL86</f>
        <v>67.13</v>
      </c>
      <c r="CM86" s="52">
        <f>+'total numbers'!CM86-'urban numbers'!CM86</f>
        <v>67.745000000000005</v>
      </c>
      <c r="CN86" s="52">
        <f>+'total numbers'!CN86-'urban numbers'!CN86</f>
        <v>68.34</v>
      </c>
      <c r="CO86" s="52">
        <f>+'total numbers'!CO86-'urban numbers'!CO86</f>
        <v>68.947000000000003</v>
      </c>
      <c r="CP86" s="52">
        <f>+'total numbers'!CP86-'urban numbers'!CP86</f>
        <v>69.587999999999994</v>
      </c>
      <c r="CQ86" s="52">
        <f>+'total numbers'!CQ86-'urban numbers'!CQ86</f>
        <v>70.257999999999996</v>
      </c>
      <c r="CR86" s="52">
        <f>+'total numbers'!CR86-'urban numbers'!CR86</f>
        <v>70.935000000000002</v>
      </c>
      <c r="CS86" s="52">
        <f>+'total numbers'!CS86-'urban numbers'!CS86</f>
        <v>71.611999999999995</v>
      </c>
      <c r="CT86" s="52">
        <f>+'total numbers'!CT86-'urban numbers'!CT86</f>
        <v>72.278999999999996</v>
      </c>
      <c r="CU86" s="52">
        <f>+'total numbers'!CU86-'urban numbers'!CU86</f>
        <v>72.929000000000002</v>
      </c>
      <c r="CV86" s="52">
        <f>+'total numbers'!CV86-'urban numbers'!CV86</f>
        <v>73.356000000000009</v>
      </c>
      <c r="CW86" s="52">
        <f>+'total numbers'!CW86-'urban numbers'!CW86</f>
        <v>73.756999999999977</v>
      </c>
      <c r="CX86" s="52">
        <f>+'total numbers'!CX86-'urban numbers'!CX86</f>
        <v>74.122000000000014</v>
      </c>
      <c r="CY86" s="52">
        <f>+'total numbers'!CY86-'urban numbers'!CY86</f>
        <v>74.445000000000007</v>
      </c>
      <c r="CZ86" s="52">
        <f>+'total numbers'!CZ86-'urban numbers'!CZ86</f>
        <v>74.716999999999985</v>
      </c>
      <c r="DA86" s="52">
        <f>+'total numbers'!DA86-'urban numbers'!DA86</f>
        <v>74.934000000000012</v>
      </c>
      <c r="DB86" s="52">
        <f>+'total numbers'!DB86-'urban numbers'!DB86</f>
        <v>75.095999999999975</v>
      </c>
      <c r="DC86" s="52">
        <f>+'total numbers'!DC86-'urban numbers'!DC86</f>
        <v>75.202000000000027</v>
      </c>
      <c r="DD86" s="52">
        <f>+'total numbers'!DD86-'urban numbers'!DD86</f>
        <v>75.250000000000014</v>
      </c>
      <c r="DE86" s="52">
        <f>+'total numbers'!DE86-'urban numbers'!DE86</f>
        <v>75.242999999999995</v>
      </c>
    </row>
    <row r="87" spans="1:109">
      <c r="A87">
        <v>4</v>
      </c>
      <c r="B87" s="3">
        <v>312</v>
      </c>
      <c r="C87" s="1" t="s">
        <v>590</v>
      </c>
      <c r="D87" s="52">
        <f>+'total numbers'!D87*'% rural'!E87/100</f>
        <v>60.497877765200094</v>
      </c>
      <c r="E87" s="52">
        <f>+'total numbers'!E87*'% rural'!F87/100</f>
        <v>65.149020377662595</v>
      </c>
      <c r="F87" s="52">
        <f>+'total numbers'!F87*'% rural'!G87/100</f>
        <v>70.207078369202563</v>
      </c>
      <c r="G87" s="52">
        <f>+'total numbers'!D87*'% rural'!H87/100</f>
        <v>59.708718242910933</v>
      </c>
      <c r="H87" s="52">
        <f>+'total numbers'!H87*'% rural'!I87/100</f>
        <v>81.430497714752761</v>
      </c>
      <c r="I87" s="52">
        <f>+'total numbers'!I87*'% rural'!J87/100</f>
        <v>87.635822219549624</v>
      </c>
      <c r="J87" s="52">
        <f>+'total numbers'!J87*'% rural'!K87/100</f>
        <v>94.262952690831284</v>
      </c>
      <c r="K87" s="52">
        <f>+'total numbers'!K87*'% rural'!L87/100</f>
        <v>101.33039934134929</v>
      </c>
      <c r="L87" s="52">
        <f>+'total numbers'!L87*'% rural'!M87/100</f>
        <v>108.85521757764784</v>
      </c>
      <c r="M87" s="52">
        <f>+'total numbers'!M87*'% rural'!N87/100</f>
        <v>116.85233889205081</v>
      </c>
      <c r="N87" s="52">
        <f>+'total numbers'!N87*'% rural'!O87/100</f>
        <v>125.33374517889546</v>
      </c>
      <c r="O87" s="52">
        <f>+'total numbers'!O87*'% rural'!P87/100</f>
        <v>134.30745481953741</v>
      </c>
      <c r="P87" s="52">
        <f>+'total numbers'!P87*'% rural'!Q87/100</f>
        <v>137.31361150601936</v>
      </c>
      <c r="Q87" s="52">
        <f>+'total numbers'!Q87*'% rural'!R87/100</f>
        <v>140.22620682275553</v>
      </c>
      <c r="R87" s="52">
        <f>+'total numbers'!R87*'% rural'!S87/100</f>
        <v>143.01659407775705</v>
      </c>
      <c r="S87" s="52">
        <f>+'total numbers'!S87*'% rural'!T87/100</f>
        <v>145.65180847928323</v>
      </c>
      <c r="T87" s="52">
        <f>+'total numbers'!T87*'% rural'!U87/100</f>
        <v>148.09398010960885</v>
      </c>
      <c r="U87" s="52">
        <f>+'total numbers'!U87*'% rural'!V87/100</f>
        <v>150.46685434967929</v>
      </c>
      <c r="V87" s="52">
        <f>+'total numbers'!V87*'% rural'!W87/100</f>
        <v>152.55794101335266</v>
      </c>
      <c r="W87" s="52">
        <f>+'total numbers'!W87*'% rural'!X87/100</f>
        <v>154.309161256598</v>
      </c>
      <c r="X87" s="52">
        <f>+'total numbers'!X87*'% rural'!Y87/100</f>
        <v>155.6540011282585</v>
      </c>
      <c r="Y87" s="52">
        <f>+'total numbers'!Y87*'% rural'!Z87/100</f>
        <v>156.51636516494841</v>
      </c>
      <c r="Z87" s="52">
        <f>+'total numbers'!Z87*'% rural'!AA87/100</f>
        <v>151.88607292084311</v>
      </c>
      <c r="AA87" s="52">
        <f>+'total numbers'!AA87*'% rural'!AB87/100</f>
        <v>146.76479762207157</v>
      </c>
      <c r="AB87" s="52">
        <f>+'total numbers'!AB87*'% rural'!AC87/100</f>
        <v>141.10462149611826</v>
      </c>
      <c r="AC87" s="52">
        <f>+'total numbers'!AC87-'urban numbers'!AC87</f>
        <v>134.85295783999999</v>
      </c>
      <c r="AD87" s="52">
        <f>+'total numbers'!AD87-'urban numbers'!AD87</f>
        <v>132.61774194639997</v>
      </c>
      <c r="AE87" s="52">
        <f>+'total numbers'!AE87-'urban numbers'!AE87</f>
        <v>130.853269372</v>
      </c>
      <c r="AF87" s="52">
        <f>+'total numbers'!AF87-'urban numbers'!AF87</f>
        <v>129.48136990559999</v>
      </c>
      <c r="AG87" s="52">
        <f>+'total numbers'!AG87-'urban numbers'!AG87</f>
        <v>128.38958198</v>
      </c>
      <c r="AH87" s="52">
        <f>+'total numbers'!AH87-'urban numbers'!AH87</f>
        <v>127.44108</v>
      </c>
      <c r="AI87" s="52">
        <f>+'total numbers'!AI87-'urban numbers'!AI87</f>
        <v>126.48052265000001</v>
      </c>
      <c r="AJ87" s="52">
        <f>+'total numbers'!AJ87-'urban numbers'!AJ87</f>
        <v>125.34466138000001</v>
      </c>
      <c r="AK87" s="52">
        <f>+'total numbers'!AK87-'urban numbers'!AK87</f>
        <v>123.87918955499998</v>
      </c>
      <c r="AL87" s="52">
        <f>+'total numbers'!AL87-'urban numbers'!AL87</f>
        <v>121.95263919440001</v>
      </c>
      <c r="AM87" s="52">
        <f>+'total numbers'!AM87-'urban numbers'!AM87</f>
        <v>119.48548599</v>
      </c>
      <c r="AN87" s="52">
        <f>+'total numbers'!AN87-'urban numbers'!AN87</f>
        <v>116.46954667420002</v>
      </c>
      <c r="AO87" s="52">
        <f>+'total numbers'!AO87-'urban numbers'!AO87</f>
        <v>112.971652885</v>
      </c>
      <c r="AP87" s="52">
        <f>+'total numbers'!AP87-'urban numbers'!AP87</f>
        <v>109.12283013800001</v>
      </c>
      <c r="AQ87" s="52">
        <f>+'total numbers'!AQ87-'urban numbers'!AQ87</f>
        <v>105.06971068000001</v>
      </c>
      <c r="AR87" s="52">
        <f>+'total numbers'!AR87-'urban numbers'!AR87</f>
        <v>100.90380300000001</v>
      </c>
      <c r="AS87" s="52">
        <f>+'total numbers'!AS87-'urban numbers'!AS87</f>
        <v>96.650186539199979</v>
      </c>
      <c r="AT87" s="52">
        <f>+'total numbers'!AT87-'urban numbers'!AT87</f>
        <v>92.296960287499985</v>
      </c>
      <c r="AU87" s="52">
        <f>+'total numbers'!AU87-'urban numbers'!AU87</f>
        <v>87.847167416399998</v>
      </c>
      <c r="AV87" s="52">
        <f>+'total numbers'!AV87-'urban numbers'!AV87</f>
        <v>83.303472313599997</v>
      </c>
      <c r="AW87" s="52">
        <f>+'total numbers'!AW87-'urban numbers'!AW87</f>
        <v>78.688245899999998</v>
      </c>
      <c r="AX87" s="52">
        <f>+'total numbers'!AX87-'urban numbers'!AX87</f>
        <v>74.034898587599997</v>
      </c>
      <c r="AY87" s="52">
        <f>+'total numbers'!AY87-'urban numbers'!AY87</f>
        <v>69.383517390400016</v>
      </c>
      <c r="AZ87" s="52">
        <f>+'total numbers'!AZ87-'urban numbers'!AZ87</f>
        <v>64.789087739400031</v>
      </c>
      <c r="BA87" s="52">
        <f>+'total numbers'!BA87-'urban numbers'!BA87</f>
        <v>60.324362521199987</v>
      </c>
      <c r="BB87" s="52">
        <f>+'total numbers'!BB87-'urban numbers'!BB87</f>
        <v>56.051955000000021</v>
      </c>
      <c r="BC87" s="52">
        <f>+'total numbers'!BC87-'urban numbers'!BC87</f>
        <v>52.052403284700006</v>
      </c>
      <c r="BD87" s="52">
        <f>+'total numbers'!BD87-'urban numbers'!BD87</f>
        <v>48.337351372799958</v>
      </c>
      <c r="BE87" s="52">
        <f>+'total numbers'!BE87-'urban numbers'!BE87</f>
        <v>44.799857875499981</v>
      </c>
      <c r="BF87" s="52">
        <f>+'total numbers'!BF87-'urban numbers'!BF87</f>
        <v>41.256259372499983</v>
      </c>
      <c r="BG87" s="52">
        <f>+'total numbers'!BG87-'urban numbers'!BG87</f>
        <v>37.552955789999999</v>
      </c>
      <c r="BH87" s="52">
        <f>+'total numbers'!BH87-'urban numbers'!BH87</f>
        <v>33.555246332799982</v>
      </c>
      <c r="BI87" s="52">
        <f>+'total numbers'!BI87-'urban numbers'!BI87</f>
        <v>29.275232909999943</v>
      </c>
      <c r="BJ87" s="52">
        <f>+'total numbers'!BJ87-'urban numbers'!BJ87</f>
        <v>24.883068362400024</v>
      </c>
      <c r="BK87" s="52">
        <f>+'total numbers'!BK87-'urban numbers'!BK87</f>
        <v>20.693073716100002</v>
      </c>
      <c r="BL87" s="52">
        <f>+'total numbers'!BL87-'urban numbers'!BL87</f>
        <v>16.975287060000028</v>
      </c>
      <c r="BM87" s="52">
        <f>+'total numbers'!BM87-'urban numbers'!BM87</f>
        <v>13.839342097799999</v>
      </c>
      <c r="BN87" s="52">
        <f>+'total numbers'!BN87-'urban numbers'!BN87</f>
        <v>11.237380508599983</v>
      </c>
      <c r="BO87" s="52">
        <f>+'total numbers'!BO87-'urban numbers'!BO87</f>
        <v>9.1293261249999773</v>
      </c>
      <c r="BP87" s="52">
        <f>+'total numbers'!BP87-'urban numbers'!BP87</f>
        <v>7.4156851905000281</v>
      </c>
      <c r="BQ87" s="52">
        <f>+'total numbers'!BQ87-'urban numbers'!BQ87</f>
        <v>6.0168108000000302</v>
      </c>
      <c r="BR87" s="52">
        <f>+'total numbers'!BR87-'urban numbers'!BR87</f>
        <v>4.9585740360000159</v>
      </c>
      <c r="BS87" s="52">
        <f>+'total numbers'!BS87-'urban numbers'!BS87</f>
        <v>4.267515450000019</v>
      </c>
      <c r="BT87" s="52">
        <f>+'total numbers'!BT87-'urban numbers'!BT87</f>
        <v>3.8468309625000643</v>
      </c>
      <c r="BU87" s="52">
        <f>+'total numbers'!BU87-'urban numbers'!BU87</f>
        <v>3.5617068903000018</v>
      </c>
      <c r="BV87" s="52">
        <f>+'total numbers'!BV87-'urban numbers'!BV87</f>
        <v>3.3045439500000384</v>
      </c>
      <c r="BW87" s="52">
        <f>+'total numbers'!BW87-'urban numbers'!BW87</f>
        <v>3.0171649728000034</v>
      </c>
      <c r="BX87" s="52">
        <f>+'total numbers'!BX87-'urban numbers'!BX87</f>
        <v>2.6970716800000218</v>
      </c>
      <c r="BY87" s="52">
        <f>+'total numbers'!BY87-'urban numbers'!BY87</f>
        <v>2.3607473484000252</v>
      </c>
      <c r="BZ87" s="52">
        <f>+'total numbers'!BZ87-'urban numbers'!BZ87</f>
        <v>2.0535937319999675</v>
      </c>
      <c r="CA87" s="52">
        <f>+'total numbers'!CA87-'urban numbers'!CA87</f>
        <v>1.80888544000004</v>
      </c>
      <c r="CB87" s="52">
        <f>+'total numbers'!CB87-'urban numbers'!CB87</f>
        <v>1.6197163650000448</v>
      </c>
      <c r="CC87" s="52">
        <f>+'total numbers'!CC87-'urban numbers'!CC87</f>
        <v>1.459864015599976</v>
      </c>
      <c r="CD87" s="52">
        <f>+'total numbers'!CD87-'urban numbers'!CD87</f>
        <v>1.3246602788999553</v>
      </c>
      <c r="CE87" s="52">
        <f>+'total numbers'!CE87-'urban numbers'!CE87</f>
        <v>1.2087992560000203</v>
      </c>
      <c r="CF87" s="52">
        <f>+'total numbers'!CF87-'urban numbers'!CF87</f>
        <v>1.1077554799999803</v>
      </c>
      <c r="CG87" s="52">
        <f>+'total numbers'!CG87-'urban numbers'!CG87</f>
        <v>1.0183849296000176</v>
      </c>
      <c r="CH87" s="52">
        <f>+'total numbers'!CH87-'urban numbers'!CH87</f>
        <v>0.93893292449996579</v>
      </c>
      <c r="CI87" s="52">
        <f>+'total numbers'!CI87-'urban numbers'!CI87</f>
        <v>0.86842804439999099</v>
      </c>
      <c r="CJ87" s="52">
        <f>+'total numbers'!CJ87-'urban numbers'!CJ87</f>
        <v>0.80672962700003836</v>
      </c>
      <c r="CK87" s="52">
        <f>+'total numbers'!CK87-'urban numbers'!CK87</f>
        <v>0.7533403599999815</v>
      </c>
      <c r="CL87" s="52">
        <f>+'total numbers'!CL87-'urban numbers'!CL87</f>
        <v>0.70684649689997059</v>
      </c>
      <c r="CM87" s="52">
        <f>+'total numbers'!CM87-'urban numbers'!CM87</f>
        <v>0.66563271200004692</v>
      </c>
      <c r="CN87" s="52">
        <f>+'total numbers'!CN87-'urban numbers'!CN87</f>
        <v>0.62929271299992706</v>
      </c>
      <c r="CO87" s="52">
        <f>+'total numbers'!CO87-'urban numbers'!CO87</f>
        <v>0.59786313599994401</v>
      </c>
      <c r="CP87" s="52">
        <f>+'total numbers'!CP87-'urban numbers'!CP87</f>
        <v>0.57112483999998176</v>
      </c>
      <c r="CQ87" s="52">
        <f>+'total numbers'!CQ87-'urban numbers'!CQ87</f>
        <v>0.5484487022000053</v>
      </c>
      <c r="CR87" s="52">
        <f>+'total numbers'!CR87-'urban numbers'!CR87</f>
        <v>0.52909204920001685</v>
      </c>
      <c r="CS87" s="52">
        <f>+'total numbers'!CS87-'urban numbers'!CS87</f>
        <v>0.51282669950001036</v>
      </c>
      <c r="CT87" s="52">
        <f>+'total numbers'!CT87-'urban numbers'!CT87</f>
        <v>0.49970571279999376</v>
      </c>
      <c r="CU87" s="52">
        <f>+'total numbers'!CU87-'urban numbers'!CU87</f>
        <v>0.4895816400000399</v>
      </c>
      <c r="CV87" s="52">
        <f>+'total numbers'!CV87-'urban numbers'!CV87</f>
        <v>0.48210592399993857</v>
      </c>
      <c r="CW87" s="52">
        <f>+'total numbers'!CW87-'urban numbers'!CW87</f>
        <v>0.47676922720000903</v>
      </c>
      <c r="CX87" s="52">
        <f>+'total numbers'!CX87-'urban numbers'!CX87</f>
        <v>0.47299999949996163</v>
      </c>
      <c r="CY87" s="52">
        <f>+'total numbers'!CY87-'urban numbers'!CY87</f>
        <v>0.47011562459994138</v>
      </c>
      <c r="CZ87" s="52">
        <f>+'total numbers'!CZ87-'urban numbers'!CZ87</f>
        <v>0.46757472000001599</v>
      </c>
      <c r="DA87" s="52">
        <f>+'total numbers'!DA87-'urban numbers'!DA87</f>
        <v>0.46488757959997429</v>
      </c>
      <c r="DB87" s="52">
        <f>+'total numbers'!DB87-'urban numbers'!DB87</f>
        <v>0.46175644800001692</v>
      </c>
      <c r="DC87" s="52">
        <f>+'total numbers'!DC87-'urban numbers'!DC87</f>
        <v>0.45792102689995318</v>
      </c>
      <c r="DD87" s="52">
        <f>+'total numbers'!DD87-'urban numbers'!DD87</f>
        <v>0.45326299500004552</v>
      </c>
      <c r="DE87" s="52">
        <f>+'total numbers'!DE87-'urban numbers'!DE87</f>
        <v>0.44781736999993882</v>
      </c>
    </row>
    <row r="88" spans="1:109">
      <c r="A88">
        <v>24</v>
      </c>
      <c r="B88" s="3">
        <v>316</v>
      </c>
      <c r="C88" s="1" t="s">
        <v>463</v>
      </c>
      <c r="D88" s="52">
        <f>+'total numbers'!D88*'% rural'!E88/100</f>
        <v>19.730236628158931</v>
      </c>
      <c r="E88" s="52">
        <f>+'total numbers'!E88*'% rural'!F88/100</f>
        <v>20.586592649363148</v>
      </c>
      <c r="F88" s="52">
        <f>+'total numbers'!F88*'% rural'!G88/100</f>
        <v>21.63450683351639</v>
      </c>
      <c r="G88" s="52">
        <f>+'total numbers'!D88*'% rural'!H88/100</f>
        <v>19.487668384327677</v>
      </c>
      <c r="H88" s="52">
        <f>+'total numbers'!H88*'% rural'!I88/100</f>
        <v>23.872068113968854</v>
      </c>
      <c r="I88" s="52">
        <f>+'total numbers'!I88*'% rural'!J88/100</f>
        <v>25.062574453336946</v>
      </c>
      <c r="J88" s="52">
        <f>+'total numbers'!J88*'% rural'!K88/100</f>
        <v>26.300705023255645</v>
      </c>
      <c r="K88" s="52">
        <f>+'total numbers'!K88*'% rural'!L88/100</f>
        <v>27.585537555650717</v>
      </c>
      <c r="L88" s="52">
        <f>+'total numbers'!L88*'% rural'!M88/100</f>
        <v>28.915319233517426</v>
      </c>
      <c r="M88" s="52">
        <f>+'total numbers'!M88*'% rural'!N88/100</f>
        <v>30.287244625001875</v>
      </c>
      <c r="N88" s="52">
        <f>+'total numbers'!N88*'% rural'!O88/100</f>
        <v>31.697181252844167</v>
      </c>
      <c r="O88" s="52">
        <f>+'total numbers'!O88*'% rural'!P88/100</f>
        <v>33.139330765948728</v>
      </c>
      <c r="P88" s="52">
        <f>+'total numbers'!P88*'% rural'!Q88/100</f>
        <v>34.7019381832514</v>
      </c>
      <c r="Q88" s="52">
        <f>+'total numbers'!Q88*'% rural'!R88/100</f>
        <v>36.286897282501712</v>
      </c>
      <c r="R88" s="52">
        <f>+'total numbers'!R88*'% rural'!S88/100</f>
        <v>37.880528564262498</v>
      </c>
      <c r="S88" s="52">
        <f>+'total numbers'!S88*'% rural'!T88/100</f>
        <v>39.464938561640558</v>
      </c>
      <c r="T88" s="52">
        <f>+'total numbers'!T88*'% rural'!U88/100</f>
        <v>41.016986195042492</v>
      </c>
      <c r="U88" s="52">
        <f>+'total numbers'!U88*'% rural'!V88/100</f>
        <v>41.658409395993758</v>
      </c>
      <c r="V88" s="52">
        <f>+'total numbers'!V88*'% rural'!W88/100</f>
        <v>42.162028783179075</v>
      </c>
      <c r="W88" s="52">
        <f>+'total numbers'!W88*'% rural'!X88/100</f>
        <v>42.490005220569721</v>
      </c>
      <c r="X88" s="52">
        <f>+'total numbers'!X88*'% rural'!Y88/100</f>
        <v>42.596349130125901</v>
      </c>
      <c r="Y88" s="52">
        <f>+'total numbers'!Y88*'% rural'!Z88/100</f>
        <v>42.42522310188955</v>
      </c>
      <c r="Z88" s="52">
        <f>+'total numbers'!Z88*'% rural'!AA88/100</f>
        <v>41.550697271358224</v>
      </c>
      <c r="AA88" s="52">
        <f>+'total numbers'!AA88*'% rural'!AB88/100</f>
        <v>40.267986184744885</v>
      </c>
      <c r="AB88" s="52">
        <f>+'total numbers'!AB88*'% rural'!AC88/100</f>
        <v>38.490790092857139</v>
      </c>
      <c r="AC88" s="52">
        <f>+'total numbers'!AC88-'urban numbers'!AC88</f>
        <v>36.115689000000003</v>
      </c>
      <c r="AD88" s="52">
        <f>+'total numbers'!AD88-'urban numbers'!AD88</f>
        <v>36.153748006399994</v>
      </c>
      <c r="AE88" s="52">
        <f>+'total numbers'!AE88-'urban numbers'!AE88</f>
        <v>35.9715313608</v>
      </c>
      <c r="AF88" s="52">
        <f>+'total numbers'!AF88-'urban numbers'!AF88</f>
        <v>35.647839776499993</v>
      </c>
      <c r="AG88" s="52">
        <f>+'total numbers'!AG88-'urban numbers'!AG88</f>
        <v>35.252047167599997</v>
      </c>
      <c r="AH88" s="52">
        <f>+'total numbers'!AH88-'urban numbers'!AH88</f>
        <v>34.842060500000002</v>
      </c>
      <c r="AI88" s="52">
        <f>+'total numbers'!AI88-'urban numbers'!AI88</f>
        <v>34.462262608000003</v>
      </c>
      <c r="AJ88" s="52">
        <f>+'total numbers'!AJ88-'urban numbers'!AJ88</f>
        <v>34.143056306800005</v>
      </c>
      <c r="AK88" s="52">
        <f>+'total numbers'!AK88-'urban numbers'!AK88</f>
        <v>33.898044325599997</v>
      </c>
      <c r="AL88" s="52">
        <f>+'total numbers'!AL88-'urban numbers'!AL88</f>
        <v>33.726834979200007</v>
      </c>
      <c r="AM88" s="52">
        <f>+'total numbers'!AM88-'urban numbers'!AM88</f>
        <v>33.619367610000012</v>
      </c>
      <c r="AN88" s="52">
        <f>+'total numbers'!AN88-'urban numbers'!AN88</f>
        <v>33.560592551200003</v>
      </c>
      <c r="AO88" s="52">
        <f>+'total numbers'!AO88-'urban numbers'!AO88</f>
        <v>33.540376488500002</v>
      </c>
      <c r="AP88" s="52">
        <f>+'total numbers'!AP88-'urban numbers'!AP88</f>
        <v>33.560719751800001</v>
      </c>
      <c r="AQ88" s="52">
        <f>+'total numbers'!AQ88-'urban numbers'!AQ88</f>
        <v>33.630439314</v>
      </c>
      <c r="AR88" s="52">
        <f>+'total numbers'!AR88-'urban numbers'!AR88</f>
        <v>33.744402239999999</v>
      </c>
      <c r="AS88" s="52">
        <f>+'total numbers'!AS88-'urban numbers'!AS88</f>
        <v>33.970830767999999</v>
      </c>
      <c r="AT88" s="52">
        <f>+'total numbers'!AT88-'urban numbers'!AT88</f>
        <v>34.266031251199998</v>
      </c>
      <c r="AU88" s="52">
        <f>+'total numbers'!AU88-'urban numbers'!AU88</f>
        <v>34.364798697600008</v>
      </c>
      <c r="AV88" s="52">
        <f>+'total numbers'!AV88-'urban numbers'!AV88</f>
        <v>33.884726274000002</v>
      </c>
      <c r="AW88" s="52">
        <f>+'total numbers'!AW88-'urban numbers'!AW88</f>
        <v>32.543168000000001</v>
      </c>
      <c r="AX88" s="52">
        <f>+'total numbers'!AX88-'urban numbers'!AX88</f>
        <v>30.165358167000008</v>
      </c>
      <c r="AY88" s="52">
        <f>+'total numbers'!AY88-'urban numbers'!AY88</f>
        <v>26.857609279999998</v>
      </c>
      <c r="AZ88" s="52">
        <f>+'total numbers'!AZ88-'urban numbers'!AZ88</f>
        <v>22.974749467600006</v>
      </c>
      <c r="BA88" s="52">
        <f>+'total numbers'!BA88-'urban numbers'!BA88</f>
        <v>19.075233243999989</v>
      </c>
      <c r="BB88" s="52">
        <f>+'total numbers'!BB88-'urban numbers'!BB88</f>
        <v>15.611471039999998</v>
      </c>
      <c r="BC88" s="52">
        <f>+'total numbers'!BC88-'urban numbers'!BC88</f>
        <v>12.744337684800001</v>
      </c>
      <c r="BD88" s="52">
        <f>+'total numbers'!BD88-'urban numbers'!BD88</f>
        <v>10.428507044500009</v>
      </c>
      <c r="BE88" s="52">
        <f>+'total numbers'!BE88-'urban numbers'!BE88</f>
        <v>8.6798733533999979</v>
      </c>
      <c r="BF88" s="52">
        <f>+'total numbers'!BF88-'urban numbers'!BF88</f>
        <v>7.4411555379999896</v>
      </c>
      <c r="BG88" s="52">
        <f>+'total numbers'!BG88-'urban numbers'!BG88</f>
        <v>6.6576153099999971</v>
      </c>
      <c r="BH88" s="52">
        <f>+'total numbers'!BH88-'urban numbers'!BH88</f>
        <v>6.3897844415999998</v>
      </c>
      <c r="BI88" s="52">
        <f>+'total numbers'!BI88-'urban numbers'!BI88</f>
        <v>6.6730291593000146</v>
      </c>
      <c r="BJ88" s="52">
        <f>+'total numbers'!BJ88-'urban numbers'!BJ88</f>
        <v>7.3659116894999954</v>
      </c>
      <c r="BK88" s="52">
        <f>+'total numbers'!BK88-'urban numbers'!BK88</f>
        <v>8.2526773700000007</v>
      </c>
      <c r="BL88" s="52">
        <f>+'total numbers'!BL88-'urban numbers'!BL88</f>
        <v>9.1520604300000059</v>
      </c>
      <c r="BM88" s="52">
        <f>+'total numbers'!BM88-'urban numbers'!BM88</f>
        <v>9.9922490247999889</v>
      </c>
      <c r="BN88" s="52">
        <f>+'total numbers'!BN88-'urban numbers'!BN88</f>
        <v>10.767526353600005</v>
      </c>
      <c r="BO88" s="52">
        <f>+'total numbers'!BO88-'urban numbers'!BO88</f>
        <v>11.432275535999992</v>
      </c>
      <c r="BP88" s="52">
        <f>+'total numbers'!BP88-'urban numbers'!BP88</f>
        <v>11.958435576400007</v>
      </c>
      <c r="BQ88" s="52">
        <f>+'total numbers'!BQ88-'urban numbers'!BQ88</f>
        <v>12.325444559999994</v>
      </c>
      <c r="BR88" s="52">
        <f>+'total numbers'!BR88-'urban numbers'!BR88</f>
        <v>12.481279768500016</v>
      </c>
      <c r="BS88" s="52">
        <f>+'total numbers'!BS88-'urban numbers'!BS88</f>
        <v>12.406043822399994</v>
      </c>
      <c r="BT88" s="52">
        <f>+'total numbers'!BT88-'urban numbers'!BT88</f>
        <v>12.162388539999995</v>
      </c>
      <c r="BU88" s="52">
        <f>+'total numbers'!BU88-'urban numbers'!BU88</f>
        <v>11.854405454399995</v>
      </c>
      <c r="BV88" s="52">
        <f>+'total numbers'!BV88-'urban numbers'!BV88</f>
        <v>11.565774849999997</v>
      </c>
      <c r="BW88" s="52">
        <f>+'total numbers'!BW88-'urban numbers'!BW88</f>
        <v>11.322056294999982</v>
      </c>
      <c r="BX88" s="52">
        <f>+'total numbers'!BX88-'urban numbers'!BX88</f>
        <v>11.110823461999985</v>
      </c>
      <c r="BY88" s="52">
        <f>+'total numbers'!BY88-'urban numbers'!BY88</f>
        <v>10.933392051200002</v>
      </c>
      <c r="BZ88" s="52">
        <f>+'total numbers'!BZ88-'urban numbers'!BZ88</f>
        <v>10.778670254600001</v>
      </c>
      <c r="CA88" s="52">
        <f>+'total numbers'!CA88-'urban numbers'!CA88</f>
        <v>10.63596634999999</v>
      </c>
      <c r="CB88" s="52">
        <f>+'total numbers'!CB88-'urban numbers'!CB88</f>
        <v>10.511202478000001</v>
      </c>
      <c r="CC88" s="52">
        <f>+'total numbers'!CC88-'urban numbers'!CC88</f>
        <v>10.411906451799979</v>
      </c>
      <c r="CD88" s="52">
        <f>+'total numbers'!CD88-'urban numbers'!CD88</f>
        <v>10.328909381800003</v>
      </c>
      <c r="CE88" s="52">
        <f>+'total numbers'!CE88-'urban numbers'!CE88</f>
        <v>10.249768516199993</v>
      </c>
      <c r="CF88" s="52">
        <f>+'total numbers'!CF88-'urban numbers'!CF88</f>
        <v>10.166225549999979</v>
      </c>
      <c r="CG88" s="52">
        <f>+'total numbers'!CG88-'urban numbers'!CG88</f>
        <v>10.076820735599995</v>
      </c>
      <c r="CH88" s="52">
        <f>+'total numbers'!CH88-'urban numbers'!CH88</f>
        <v>9.9848918403999676</v>
      </c>
      <c r="CI88" s="52">
        <f>+'total numbers'!CI88-'urban numbers'!CI88</f>
        <v>9.8928166590000046</v>
      </c>
      <c r="CJ88" s="52">
        <f>+'total numbers'!CJ88-'urban numbers'!CJ88</f>
        <v>9.8040014492000296</v>
      </c>
      <c r="CK88" s="52">
        <f>+'total numbers'!CK88-'urban numbers'!CK88</f>
        <v>9.720796799999988</v>
      </c>
      <c r="CL88" s="52">
        <f>+'total numbers'!CL88-'urban numbers'!CL88</f>
        <v>9.6433235307999894</v>
      </c>
      <c r="CM88" s="52">
        <f>+'total numbers'!CM88-'urban numbers'!CM88</f>
        <v>9.5706705816000124</v>
      </c>
      <c r="CN88" s="52">
        <f>+'total numbers'!CN88-'urban numbers'!CN88</f>
        <v>9.5029039538000006</v>
      </c>
      <c r="CO88" s="52">
        <f>+'total numbers'!CO88-'urban numbers'!CO88</f>
        <v>9.4400699400000008</v>
      </c>
      <c r="CP88" s="52">
        <f>+'total numbers'!CP88-'urban numbers'!CP88</f>
        <v>9.3820527999999683</v>
      </c>
      <c r="CQ88" s="52">
        <f>+'total numbers'!CQ88-'urban numbers'!CQ88</f>
        <v>9.3285882279999726</v>
      </c>
      <c r="CR88" s="52">
        <f>+'total numbers'!CR88-'urban numbers'!CR88</f>
        <v>9.2795311728000058</v>
      </c>
      <c r="CS88" s="52">
        <f>+'total numbers'!CS88-'urban numbers'!CS88</f>
        <v>9.235649022600029</v>
      </c>
      <c r="CT88" s="52">
        <f>+'total numbers'!CT88-'urban numbers'!CT88</f>
        <v>9.1977559648000238</v>
      </c>
      <c r="CU88" s="52">
        <f>+'total numbers'!CU88-'urban numbers'!CU88</f>
        <v>9.1662778500000002</v>
      </c>
      <c r="CV88" s="52">
        <f>+'total numbers'!CV88-'urban numbers'!CV88</f>
        <v>9.1409303499000032</v>
      </c>
      <c r="CW88" s="52">
        <f>+'total numbers'!CW88-'urban numbers'!CW88</f>
        <v>9.1205996200000072</v>
      </c>
      <c r="CX88" s="52">
        <f>+'total numbers'!CX88-'urban numbers'!CX88</f>
        <v>9.1034997865999969</v>
      </c>
      <c r="CY88" s="52">
        <f>+'total numbers'!CY88-'urban numbers'!CY88</f>
        <v>9.0875242763999893</v>
      </c>
      <c r="CZ88" s="52">
        <f>+'total numbers'!CZ88-'urban numbers'!CZ88</f>
        <v>9.0706896599999993</v>
      </c>
      <c r="DA88" s="52">
        <f>+'total numbers'!DA88-'urban numbers'!DA88</f>
        <v>9.0511144847999958</v>
      </c>
      <c r="DB88" s="52">
        <f>+'total numbers'!DB88-'urban numbers'!DB88</f>
        <v>9.0271087973000022</v>
      </c>
      <c r="DC88" s="52">
        <f>+'total numbers'!DC88-'urban numbers'!DC88</f>
        <v>8.9970106341000076</v>
      </c>
      <c r="DD88" s="52">
        <f>+'total numbers'!DD88-'urban numbers'!DD88</f>
        <v>8.959114902299973</v>
      </c>
      <c r="DE88" s="52">
        <f>+'total numbers'!DE88-'urban numbers'!DE88</f>
        <v>8.9121962400000143</v>
      </c>
    </row>
    <row r="89" spans="1:109">
      <c r="A89">
        <v>4</v>
      </c>
      <c r="B89" s="3">
        <v>320</v>
      </c>
      <c r="C89" s="1" t="s">
        <v>432</v>
      </c>
      <c r="D89" s="52">
        <f>+'total numbers'!D89*'% rural'!E89/100</f>
        <v>225.3844070378851</v>
      </c>
      <c r="E89" s="52">
        <f>+'total numbers'!E89*'% rural'!F89/100</f>
        <v>243.06444697898823</v>
      </c>
      <c r="F89" s="52">
        <f>+'total numbers'!F89*'% rural'!G89/100</f>
        <v>262.25992878598566</v>
      </c>
      <c r="G89" s="52">
        <f>+'total numbers'!D89*'% rural'!H89/100</f>
        <v>223.34779525991905</v>
      </c>
      <c r="H89" s="52">
        <f>+'total numbers'!H89*'% rural'!I89/100</f>
        <v>305.06013612452477</v>
      </c>
      <c r="I89" s="52">
        <f>+'total numbers'!I89*'% rural'!J89/100</f>
        <v>328.85390961382802</v>
      </c>
      <c r="J89" s="52">
        <f>+'total numbers'!J89*'% rural'!K89/100</f>
        <v>354.37391441865407</v>
      </c>
      <c r="K89" s="52">
        <f>+'total numbers'!K89*'% rural'!L89/100</f>
        <v>381.7201878576912</v>
      </c>
      <c r="L89" s="52">
        <f>+'total numbers'!L89*'% rural'!M89/100</f>
        <v>410.99329698988703</v>
      </c>
      <c r="M89" s="52">
        <f>+'total numbers'!M89*'% rural'!N89/100</f>
        <v>442.292962988574</v>
      </c>
      <c r="N89" s="52">
        <f>+'total numbers'!N89*'% rural'!O89/100</f>
        <v>475.71631021902908</v>
      </c>
      <c r="O89" s="52">
        <f>+'total numbers'!O89*'% rural'!P89/100</f>
        <v>511.35566068440943</v>
      </c>
      <c r="P89" s="52">
        <f>+'total numbers'!P89*'% rural'!Q89/100</f>
        <v>549.29577901556104</v>
      </c>
      <c r="Q89" s="52">
        <f>+'total numbers'!Q89*'% rural'!R89/100</f>
        <v>615.10320543453918</v>
      </c>
      <c r="R89" s="52">
        <f>+'total numbers'!R89*'% rural'!S89/100</f>
        <v>685.93734902417089</v>
      </c>
      <c r="S89" s="52">
        <f>+'total numbers'!S89*'% rural'!T89/100</f>
        <v>764.22042409525818</v>
      </c>
      <c r="T89" s="52">
        <f>+'total numbers'!T89*'% rural'!U89/100</f>
        <v>858.34018559071444</v>
      </c>
      <c r="U89" s="52">
        <f>+'total numbers'!U89*'% rural'!V89/100</f>
        <v>949.26080483954365</v>
      </c>
      <c r="V89" s="52">
        <f>+'total numbers'!V89*'% rural'!W89/100</f>
        <v>1017.6960098498181</v>
      </c>
      <c r="W89" s="52">
        <f>+'total numbers'!W89*'% rural'!X89/100</f>
        <v>1055.6645727591888</v>
      </c>
      <c r="X89" s="52">
        <f>+'total numbers'!X89*'% rural'!Y89/100</f>
        <v>1093.2473771158561</v>
      </c>
      <c r="Y89" s="52">
        <f>+'total numbers'!Y89*'% rural'!Z89/100</f>
        <v>1189.9962571337301</v>
      </c>
      <c r="Z89" s="52">
        <f>+'total numbers'!Z89*'% rural'!AA89/100</f>
        <v>1292.3300129136194</v>
      </c>
      <c r="AA89" s="52">
        <f>+'total numbers'!AA89*'% rural'!AB89/100</f>
        <v>1400.9572834782612</v>
      </c>
      <c r="AB89" s="52">
        <f>+'total numbers'!AB89*'% rural'!AC89/100</f>
        <v>1696.540521739131</v>
      </c>
      <c r="AC89" s="52">
        <f>+'total numbers'!AC89-'urban numbers'!AC89</f>
        <v>2357.5420126399999</v>
      </c>
      <c r="AD89" s="52">
        <f>+'total numbers'!AD89-'urban numbers'!AD89</f>
        <v>2410.3458282771003</v>
      </c>
      <c r="AE89" s="52">
        <f>+'total numbers'!AE89-'urban numbers'!AE89</f>
        <v>2460.8290988125</v>
      </c>
      <c r="AF89" s="52">
        <f>+'total numbers'!AF89-'urban numbers'!AF89</f>
        <v>2509.7654517011997</v>
      </c>
      <c r="AG89" s="52">
        <f>+'total numbers'!AG89-'urban numbers'!AG89</f>
        <v>2557.8472172396</v>
      </c>
      <c r="AH89" s="52">
        <f>+'total numbers'!AH89-'urban numbers'!AH89</f>
        <v>2605.6620458399998</v>
      </c>
      <c r="AI89" s="52">
        <f>+'total numbers'!AI89-'urban numbers'!AI89</f>
        <v>2653.6614570940001</v>
      </c>
      <c r="AJ89" s="52">
        <f>+'total numbers'!AJ89-'urban numbers'!AJ89</f>
        <v>2702.1396551616999</v>
      </c>
      <c r="AK89" s="52">
        <f>+'total numbers'!AK89-'urban numbers'!AK89</f>
        <v>2751.2301794873997</v>
      </c>
      <c r="AL89" s="52">
        <f>+'total numbers'!AL89-'urban numbers'!AL89</f>
        <v>2800.9306814358997</v>
      </c>
      <c r="AM89" s="52">
        <f>+'total numbers'!AM89-'urban numbers'!AM89</f>
        <v>2851.2138318700004</v>
      </c>
      <c r="AN89" s="52">
        <f>+'total numbers'!AN89-'urban numbers'!AN89</f>
        <v>2902.1854643805</v>
      </c>
      <c r="AO89" s="52">
        <f>+'total numbers'!AO89-'urban numbers'!AO89</f>
        <v>2954.2451298488995</v>
      </c>
      <c r="AP89" s="52">
        <f>+'total numbers'!AP89-'urban numbers'!AP89</f>
        <v>3008.1961033086</v>
      </c>
      <c r="AQ89" s="52">
        <f>+'total numbers'!AQ89-'urban numbers'!AQ89</f>
        <v>3065.1383761020006</v>
      </c>
      <c r="AR89" s="52">
        <f>+'total numbers'!AR89-'urban numbers'!AR89</f>
        <v>3125.9693880800005</v>
      </c>
      <c r="AS89" s="52">
        <f>+'total numbers'!AS89-'urban numbers'!AS89</f>
        <v>3191.2093741539998</v>
      </c>
      <c r="AT89" s="52">
        <f>+'total numbers'!AT89-'urban numbers'!AT89</f>
        <v>3260.8687143421998</v>
      </c>
      <c r="AU89" s="52">
        <f>+'total numbers'!AU89-'urban numbers'!AU89</f>
        <v>3334.6657932560001</v>
      </c>
      <c r="AV89" s="52">
        <f>+'total numbers'!AV89-'urban numbers'!AV89</f>
        <v>3411.9121795227002</v>
      </c>
      <c r="AW89" s="52">
        <f>+'total numbers'!AW89-'urban numbers'!AW89</f>
        <v>3491.9301937499999</v>
      </c>
      <c r="AX89" s="52">
        <f>+'total numbers'!AX89-'urban numbers'!AX89</f>
        <v>3574.4750421832</v>
      </c>
      <c r="AY89" s="52">
        <f>+'total numbers'!AY89-'urban numbers'!AY89</f>
        <v>3659.4380579784001</v>
      </c>
      <c r="AZ89" s="52">
        <f>+'total numbers'!AZ89-'urban numbers'!AZ89</f>
        <v>3746.4033076873002</v>
      </c>
      <c r="BA89" s="52">
        <f>+'total numbers'!BA89-'urban numbers'!BA89</f>
        <v>3835.0459571969996</v>
      </c>
      <c r="BB89" s="52">
        <f>+'total numbers'!BB89-'urban numbers'!BB89</f>
        <v>3925.1635042799999</v>
      </c>
      <c r="BC89" s="52">
        <f>+'total numbers'!BC89-'urban numbers'!BC89</f>
        <v>4016.7592700239998</v>
      </c>
      <c r="BD89" s="52">
        <f>+'total numbers'!BD89-'urban numbers'!BD89</f>
        <v>4109.6818261337994</v>
      </c>
      <c r="BE89" s="52">
        <f>+'total numbers'!BE89-'urban numbers'!BE89</f>
        <v>4203.3465769240993</v>
      </c>
      <c r="BF89" s="52">
        <f>+'total numbers'!BF89-'urban numbers'!BF89</f>
        <v>4296.8202103875001</v>
      </c>
      <c r="BG89" s="52">
        <f>+'total numbers'!BG89-'urban numbers'!BG89</f>
        <v>4389.1977438999993</v>
      </c>
      <c r="BH89" s="52">
        <f>+'total numbers'!BH89-'urban numbers'!BH89</f>
        <v>4479.8509237690996</v>
      </c>
      <c r="BI89" s="52">
        <f>+'total numbers'!BI89-'urban numbers'!BI89</f>
        <v>4568.5457787512996</v>
      </c>
      <c r="BJ89" s="52">
        <f>+'total numbers'!BJ89-'urban numbers'!BJ89</f>
        <v>4655.2555505904002</v>
      </c>
      <c r="BK89" s="52">
        <f>+'total numbers'!BK89-'urban numbers'!BK89</f>
        <v>4740.3620385773993</v>
      </c>
      <c r="BL89" s="52">
        <f>+'total numbers'!BL89-'urban numbers'!BL89</f>
        <v>4824.3671463999999</v>
      </c>
      <c r="BM89" s="52">
        <f>+'total numbers'!BM89-'urban numbers'!BM89</f>
        <v>4907.3439405276004</v>
      </c>
      <c r="BN89" s="52">
        <f>+'total numbers'!BN89-'urban numbers'!BN89</f>
        <v>4989.3806638871993</v>
      </c>
      <c r="BO89" s="52">
        <f>+'total numbers'!BO89-'urban numbers'!BO89</f>
        <v>5071.1448150257993</v>
      </c>
      <c r="BP89" s="52">
        <f>+'total numbers'!BP89-'urban numbers'!BP89</f>
        <v>5153.4274410527996</v>
      </c>
      <c r="BQ89" s="52">
        <f>+'total numbers'!BQ89-'urban numbers'!BQ89</f>
        <v>5236.7937571400007</v>
      </c>
      <c r="BR89" s="52">
        <f>+'total numbers'!BR89-'urban numbers'!BR89</f>
        <v>5321.7160421880008</v>
      </c>
      <c r="BS89" s="52">
        <f>+'total numbers'!BS89-'urban numbers'!BS89</f>
        <v>5408.2216490763985</v>
      </c>
      <c r="BT89" s="52">
        <f>+'total numbers'!BT89-'urban numbers'!BT89</f>
        <v>5495.8798686480004</v>
      </c>
      <c r="BU89" s="52">
        <f>+'total numbers'!BU89-'urban numbers'!BU89</f>
        <v>5583.9881995366004</v>
      </c>
      <c r="BV89" s="52">
        <f>+'total numbers'!BV89-'urban numbers'!BV89</f>
        <v>5672.1417862999988</v>
      </c>
      <c r="BW89" s="52">
        <f>+'total numbers'!BW89-'urban numbers'!BW89</f>
        <v>5760.0993337675009</v>
      </c>
      <c r="BX89" s="52">
        <f>+'total numbers'!BX89-'urban numbers'!BX89</f>
        <v>5848.3367557586998</v>
      </c>
      <c r="BY89" s="52">
        <f>+'total numbers'!BY89-'urban numbers'!BY89</f>
        <v>5938.0136760713003</v>
      </c>
      <c r="BZ89" s="52">
        <f>+'total numbers'!BZ89-'urban numbers'!BZ89</f>
        <v>6030.6708716624998</v>
      </c>
      <c r="CA89" s="52">
        <f>+'total numbers'!CA89-'urban numbers'!CA89</f>
        <v>6127.3255024800001</v>
      </c>
      <c r="CB89" s="52">
        <f>+'total numbers'!CB89-'urban numbers'!CB89</f>
        <v>6228.16016485</v>
      </c>
      <c r="CC89" s="52">
        <f>+'total numbers'!CC89-'urban numbers'!CC89</f>
        <v>6332.5711980704009</v>
      </c>
      <c r="CD89" s="52">
        <f>+'total numbers'!CD89-'urban numbers'!CD89</f>
        <v>6439.7413650585004</v>
      </c>
      <c r="CE89" s="52">
        <f>+'total numbers'!CE89-'urban numbers'!CE89</f>
        <v>6548.4507213212</v>
      </c>
      <c r="CF89" s="52">
        <f>+'total numbers'!CF89-'urban numbers'!CF89</f>
        <v>6657.5947567799994</v>
      </c>
      <c r="CG89" s="52">
        <f>+'total numbers'!CG89-'urban numbers'!CG89</f>
        <v>6766.7126744400002</v>
      </c>
      <c r="CH89" s="52">
        <f>+'total numbers'!CH89-'urban numbers'!CH89</f>
        <v>6875.3917374219</v>
      </c>
      <c r="CI89" s="52">
        <f>+'total numbers'!CI89-'urban numbers'!CI89</f>
        <v>6982.6079245759993</v>
      </c>
      <c r="CJ89" s="52">
        <f>+'total numbers'!CJ89-'urban numbers'!CJ89</f>
        <v>7087.246461586401</v>
      </c>
      <c r="CK89" s="52">
        <f>+'total numbers'!CK89-'urban numbers'!CK89</f>
        <v>7188.4371806399995</v>
      </c>
      <c r="CL89" s="52">
        <f>+'total numbers'!CL89-'urban numbers'!CL89</f>
        <v>7285.5937636223998</v>
      </c>
      <c r="CM89" s="52">
        <f>+'total numbers'!CM89-'urban numbers'!CM89</f>
        <v>7378.4436064322008</v>
      </c>
      <c r="CN89" s="52">
        <f>+'total numbers'!CN89-'urban numbers'!CN89</f>
        <v>7466.8675467520989</v>
      </c>
      <c r="CO89" s="52">
        <f>+'total numbers'!CO89-'urban numbers'!CO89</f>
        <v>7550.904837892499</v>
      </c>
      <c r="CP89" s="52">
        <f>+'total numbers'!CP89-'urban numbers'!CP89</f>
        <v>7630.5167792700013</v>
      </c>
      <c r="CQ89" s="52">
        <f>+'total numbers'!CQ89-'urban numbers'!CQ89</f>
        <v>7705.4440334983992</v>
      </c>
      <c r="CR89" s="52">
        <f>+'total numbers'!CR89-'urban numbers'!CR89</f>
        <v>7775.3543742275997</v>
      </c>
      <c r="CS89" s="52">
        <f>+'total numbers'!CS89-'urban numbers'!CS89</f>
        <v>7840.0643581424993</v>
      </c>
      <c r="CT89" s="52">
        <f>+'total numbers'!CT89-'urban numbers'!CT89</f>
        <v>7899.4018152935987</v>
      </c>
      <c r="CU89" s="52">
        <f>+'total numbers'!CU89-'urban numbers'!CU89</f>
        <v>7953.2085209599991</v>
      </c>
      <c r="CV89" s="52">
        <f>+'total numbers'!CV89-'urban numbers'!CV89</f>
        <v>8001.331796679</v>
      </c>
      <c r="CW89" s="52">
        <f>+'total numbers'!CW89-'urban numbers'!CW89</f>
        <v>8043.6184905184</v>
      </c>
      <c r="CX89" s="52">
        <f>+'total numbers'!CX89-'urban numbers'!CX89</f>
        <v>8079.9275308436008</v>
      </c>
      <c r="CY89" s="52">
        <f>+'total numbers'!CY89-'urban numbers'!CY89</f>
        <v>8110.1187834863995</v>
      </c>
      <c r="CZ89" s="52">
        <f>+'total numbers'!CZ89-'urban numbers'!CZ89</f>
        <v>8134.0804435200007</v>
      </c>
      <c r="DA89" s="52">
        <f>+'total numbers'!DA89-'urban numbers'!DA89</f>
        <v>8151.7284397383992</v>
      </c>
      <c r="DB89" s="52">
        <f>+'total numbers'!DB89-'urban numbers'!DB89</f>
        <v>8163.0034093284994</v>
      </c>
      <c r="DC89" s="52">
        <f>+'total numbers'!DC89-'urban numbers'!DC89</f>
        <v>8167.8470158265009</v>
      </c>
      <c r="DD89" s="52">
        <f>+'total numbers'!DD89-'urban numbers'!DD89</f>
        <v>8166.2158027776004</v>
      </c>
      <c r="DE89" s="52">
        <f>+'total numbers'!DE89-'urban numbers'!DE89</f>
        <v>8158.0922627000018</v>
      </c>
    </row>
    <row r="90" spans="1:109">
      <c r="A90">
        <v>8</v>
      </c>
      <c r="B90" s="3">
        <v>324</v>
      </c>
      <c r="C90" s="1" t="s">
        <v>649</v>
      </c>
      <c r="D90" s="52">
        <f>+'total numbers'!D90*'% rural'!E90/100</f>
        <v>1736.7615492405071</v>
      </c>
      <c r="E90" s="52">
        <f>+'total numbers'!E90*'% rural'!F90/100</f>
        <v>1671.2654830828799</v>
      </c>
      <c r="F90" s="52">
        <f>+'total numbers'!F90*'% rural'!G90/100</f>
        <v>1608.4110584298826</v>
      </c>
      <c r="G90" s="52">
        <f>+'total numbers'!D90*'% rural'!H90/100</f>
        <v>1733.3855043914298</v>
      </c>
      <c r="H90" s="52">
        <f>+'total numbers'!H90*'% rural'!I90/100</f>
        <v>1489.4421369469044</v>
      </c>
      <c r="I90" s="52">
        <f>+'total numbers'!I90*'% rural'!J90/100</f>
        <v>1433.1564281709343</v>
      </c>
      <c r="J90" s="52">
        <f>+'total numbers'!J90*'% rural'!K90/100</f>
        <v>1378.8940759091618</v>
      </c>
      <c r="K90" s="52">
        <f>+'total numbers'!K90*'% rural'!L90/100</f>
        <v>1326.5767895669526</v>
      </c>
      <c r="L90" s="52">
        <f>+'total numbers'!L90*'% rural'!M90/100</f>
        <v>1276.1289949642962</v>
      </c>
      <c r="M90" s="52">
        <f>+'total numbers'!M90*'% rural'!N90/100</f>
        <v>1227.4777237095952</v>
      </c>
      <c r="N90" s="52">
        <f>+'total numbers'!N90*'% rural'!O90/100</f>
        <v>1180.5525061230064</v>
      </c>
      <c r="O90" s="52">
        <f>+'total numbers'!O90*'% rural'!P90/100</f>
        <v>1135.2852675478887</v>
      </c>
      <c r="P90" s="52">
        <f>+'total numbers'!P90*'% rural'!Q90/100</f>
        <v>1143.1212470505247</v>
      </c>
      <c r="Q90" s="52">
        <f>+'total numbers'!Q90*'% rural'!R90/100</f>
        <v>1150.8450820157484</v>
      </c>
      <c r="R90" s="52">
        <f>+'total numbers'!R90*'% rural'!S90/100</f>
        <v>1158.4372401363942</v>
      </c>
      <c r="S90" s="52">
        <f>+'total numbers'!S90*'% rural'!T90/100</f>
        <v>1165.8760834043987</v>
      </c>
      <c r="T90" s="52">
        <f>+'total numbers'!T90*'% rural'!U90/100</f>
        <v>1173.1376476354499</v>
      </c>
      <c r="U90" s="52">
        <f>+'total numbers'!U90*'% rural'!V90/100</f>
        <v>1194.2453441879109</v>
      </c>
      <c r="V90" s="52">
        <f>+'total numbers'!V90*'% rural'!W90/100</f>
        <v>1215.4505734598365</v>
      </c>
      <c r="W90" s="52">
        <f>+'total numbers'!W90*'% rural'!X90/100</f>
        <v>1236.716140658961</v>
      </c>
      <c r="X90" s="52">
        <f>+'total numbers'!X90*'% rural'!Y90/100</f>
        <v>1257.9994841255709</v>
      </c>
      <c r="Y90" s="52">
        <f>+'total numbers'!Y90*'% rural'!Z90/100</f>
        <v>1279.2520239750559</v>
      </c>
      <c r="Z90" s="52">
        <f>+'total numbers'!Z90*'% rural'!AA90/100</f>
        <v>1529.2920780709208</v>
      </c>
      <c r="AA90" s="52">
        <f>+'total numbers'!AA90*'% rural'!AB90/100</f>
        <v>1827.5140327662259</v>
      </c>
      <c r="AB90" s="52">
        <f>+'total numbers'!AB90*'% rural'!AC90/100</f>
        <v>2182.980347826086</v>
      </c>
      <c r="AC90" s="52">
        <f>+'total numbers'!AC90-'urban numbers'!AC90</f>
        <v>2606.3856000000001</v>
      </c>
      <c r="AD90" s="52">
        <f>+'total numbers'!AD90-'urban numbers'!AD90</f>
        <v>2634.4329927931403</v>
      </c>
      <c r="AE90" s="52">
        <f>+'total numbers'!AE90-'urban numbers'!AE90</f>
        <v>2658.63770608095</v>
      </c>
      <c r="AF90" s="52">
        <f>+'total numbers'!AF90-'urban numbers'!AF90</f>
        <v>2682.0335215472501</v>
      </c>
      <c r="AG90" s="52">
        <f>+'total numbers'!AG90-'urban numbers'!AG90</f>
        <v>2706.8908801971597</v>
      </c>
      <c r="AH90" s="52">
        <f>+'total numbers'!AH90-'urban numbers'!AH90</f>
        <v>2734.7559741599998</v>
      </c>
      <c r="AI90" s="52">
        <f>+'total numbers'!AI90-'urban numbers'!AI90</f>
        <v>2766.4537572276504</v>
      </c>
      <c r="AJ90" s="52">
        <f>+'total numbers'!AJ90-'urban numbers'!AJ90</f>
        <v>2802.1308349034398</v>
      </c>
      <c r="AK90" s="52">
        <f>+'total numbers'!AK90-'urban numbers'!AK90</f>
        <v>2841.3346604055996</v>
      </c>
      <c r="AL90" s="52">
        <f>+'total numbers'!AL90-'urban numbers'!AL90</f>
        <v>2883.15083866545</v>
      </c>
      <c r="AM90" s="52">
        <f>+'total numbers'!AM90-'urban numbers'!AM90</f>
        <v>2926.5903580000004</v>
      </c>
      <c r="AN90" s="52">
        <f>+'total numbers'!AN90-'urban numbers'!AN90</f>
        <v>2971.0119090969001</v>
      </c>
      <c r="AO90" s="52">
        <f>+'total numbers'!AO90-'urban numbers'!AO90</f>
        <v>3016.4988644296</v>
      </c>
      <c r="AP90" s="52">
        <f>+'total numbers'!AP90-'urban numbers'!AP90</f>
        <v>3064.0304796492001</v>
      </c>
      <c r="AQ90" s="52">
        <f>+'total numbers'!AQ90-'urban numbers'!AQ90</f>
        <v>3115.0468815258005</v>
      </c>
      <c r="AR90" s="52">
        <f>+'total numbers'!AR90-'urban numbers'!AR90</f>
        <v>3170.1534956</v>
      </c>
      <c r="AS90" s="52">
        <f>+'total numbers'!AS90-'urban numbers'!AS90</f>
        <v>3231.0279798204001</v>
      </c>
      <c r="AT90" s="52">
        <f>+'total numbers'!AT90-'urban numbers'!AT90</f>
        <v>3296.240709314</v>
      </c>
      <c r="AU90" s="52">
        <f>+'total numbers'!AU90-'urban numbers'!AU90</f>
        <v>3359.7460096696</v>
      </c>
      <c r="AV90" s="52">
        <f>+'total numbers'!AV90-'urban numbers'!AV90</f>
        <v>3413.5236169888003</v>
      </c>
      <c r="AW90" s="52">
        <f>+'total numbers'!AW90-'urban numbers'!AW90</f>
        <v>3452.6150746699996</v>
      </c>
      <c r="AX90" s="52">
        <f>+'total numbers'!AX90-'urban numbers'!AX90</f>
        <v>3473.9851476111999</v>
      </c>
      <c r="AY90" s="52">
        <f>+'total numbers'!AY90-'urban numbers'!AY90</f>
        <v>3481.2437952539999</v>
      </c>
      <c r="AZ90" s="52">
        <f>+'total numbers'!AZ90-'urban numbers'!AZ90</f>
        <v>3484.117643648</v>
      </c>
      <c r="BA90" s="52">
        <f>+'total numbers'!BA90-'urban numbers'!BA90</f>
        <v>3495.9374564065001</v>
      </c>
      <c r="BB90" s="52">
        <f>+'total numbers'!BB90-'urban numbers'!BB90</f>
        <v>3525.7999769600001</v>
      </c>
      <c r="BC90" s="52">
        <f>+'total numbers'!BC90-'urban numbers'!BC90</f>
        <v>3577.3113787273001</v>
      </c>
      <c r="BD90" s="52">
        <f>+'total numbers'!BD90-'urban numbers'!BD90</f>
        <v>3646.7529032879993</v>
      </c>
      <c r="BE90" s="52">
        <f>+'total numbers'!BE90-'urban numbers'!BE90</f>
        <v>3726.9549255672005</v>
      </c>
      <c r="BF90" s="52">
        <f>+'total numbers'!BF90-'urban numbers'!BF90</f>
        <v>3807.4935986703003</v>
      </c>
      <c r="BG90" s="52">
        <f>+'total numbers'!BG90-'urban numbers'!BG90</f>
        <v>3881.2056935000001</v>
      </c>
      <c r="BH90" s="52">
        <f>+'total numbers'!BH90-'urban numbers'!BH90</f>
        <v>3946.7555014991999</v>
      </c>
      <c r="BI90" s="52">
        <f>+'total numbers'!BI90-'urban numbers'!BI90</f>
        <v>4007.3269735296003</v>
      </c>
      <c r="BJ90" s="52">
        <f>+'total numbers'!BJ90-'urban numbers'!BJ90</f>
        <v>4065.8720692486004</v>
      </c>
      <c r="BK90" s="52">
        <f>+'total numbers'!BK90-'urban numbers'!BK90</f>
        <v>4126.8693595051991</v>
      </c>
      <c r="BL90" s="52">
        <f>+'total numbers'!BL90-'urban numbers'!BL90</f>
        <v>4193.8014867600004</v>
      </c>
      <c r="BM90" s="52">
        <f>+'total numbers'!BM90-'urban numbers'!BM90</f>
        <v>4265.3773557303994</v>
      </c>
      <c r="BN90" s="52">
        <f>+'total numbers'!BN90-'urban numbers'!BN90</f>
        <v>4341.0397681012</v>
      </c>
      <c r="BO90" s="52">
        <f>+'total numbers'!BO90-'urban numbers'!BO90</f>
        <v>4425.5206930838003</v>
      </c>
      <c r="BP90" s="52">
        <f>+'total numbers'!BP90-'urban numbers'!BP90</f>
        <v>4524.7225286718003</v>
      </c>
      <c r="BQ90" s="52">
        <f>+'total numbers'!BQ90-'urban numbers'!BQ90</f>
        <v>4641.6195900799994</v>
      </c>
      <c r="BR90" s="52">
        <f>+'total numbers'!BR90-'urban numbers'!BR90</f>
        <v>4778.7054758888007</v>
      </c>
      <c r="BS90" s="52">
        <f>+'total numbers'!BS90-'urban numbers'!BS90</f>
        <v>4931.6369422733997</v>
      </c>
      <c r="BT90" s="52">
        <f>+'total numbers'!BT90-'urban numbers'!BT90</f>
        <v>5088.3293904029997</v>
      </c>
      <c r="BU90" s="52">
        <f>+'total numbers'!BU90-'urban numbers'!BU90</f>
        <v>5232.883389930299</v>
      </c>
      <c r="BV90" s="52">
        <f>+'total numbers'!BV90-'urban numbers'!BV90</f>
        <v>5354.5078577000004</v>
      </c>
      <c r="BW90" s="52">
        <f>+'total numbers'!BW90-'urban numbers'!BW90</f>
        <v>5449.4682823100993</v>
      </c>
      <c r="BX90" s="52">
        <f>+'total numbers'!BX90-'urban numbers'!BX90</f>
        <v>5521.892307907</v>
      </c>
      <c r="BY90" s="52">
        <f>+'total numbers'!BY90-'urban numbers'!BY90</f>
        <v>5578.7004382943996</v>
      </c>
      <c r="BZ90" s="52">
        <f>+'total numbers'!BZ90-'urban numbers'!BZ90</f>
        <v>5630.0921306644004</v>
      </c>
      <c r="CA90" s="52">
        <f>+'total numbers'!CA90-'urban numbers'!CA90</f>
        <v>5683.3831910200006</v>
      </c>
      <c r="CB90" s="52">
        <f>+'total numbers'!CB90-'urban numbers'!CB90</f>
        <v>5740.3881502339991</v>
      </c>
      <c r="CC90" s="52">
        <f>+'total numbers'!CC90-'urban numbers'!CC90</f>
        <v>5799.1573285330996</v>
      </c>
      <c r="CD90" s="52">
        <f>+'total numbers'!CD90-'urban numbers'!CD90</f>
        <v>5858.6851677311997</v>
      </c>
      <c r="CE90" s="52">
        <f>+'total numbers'!CE90-'urban numbers'!CE90</f>
        <v>5916.9472783364999</v>
      </c>
      <c r="CF90" s="52">
        <f>+'total numbers'!CF90-'urban numbers'!CF90</f>
        <v>5972.7767754800007</v>
      </c>
      <c r="CG90" s="52">
        <f>+'total numbers'!CG90-'urban numbers'!CG90</f>
        <v>6025.9495127524006</v>
      </c>
      <c r="CH90" s="52">
        <f>+'total numbers'!CH90-'urban numbers'!CH90</f>
        <v>6077.9386768815002</v>
      </c>
      <c r="CI90" s="52">
        <f>+'total numbers'!CI90-'urban numbers'!CI90</f>
        <v>6131.1762439092008</v>
      </c>
      <c r="CJ90" s="52">
        <f>+'total numbers'!CJ90-'urban numbers'!CJ90</f>
        <v>6188.7398349005998</v>
      </c>
      <c r="CK90" s="52">
        <f>+'total numbers'!CK90-'urban numbers'!CK90</f>
        <v>6252.4991784500007</v>
      </c>
      <c r="CL90" s="52">
        <f>+'total numbers'!CL90-'urban numbers'!CL90</f>
        <v>6323.1280666884004</v>
      </c>
      <c r="CM90" s="52">
        <f>+'total numbers'!CM90-'urban numbers'!CM90</f>
        <v>6399.2602273980001</v>
      </c>
      <c r="CN90" s="52">
        <f>+'total numbers'!CN90-'urban numbers'!CN90</f>
        <v>6478.2048541790009</v>
      </c>
      <c r="CO90" s="52">
        <f>+'total numbers'!CO90-'urban numbers'!CO90</f>
        <v>6556.3358253647993</v>
      </c>
      <c r="CP90" s="52">
        <f>+'total numbers'!CP90-'urban numbers'!CP90</f>
        <v>6631.0727314800006</v>
      </c>
      <c r="CQ90" s="52">
        <f>+'total numbers'!CQ90-'urban numbers'!CQ90</f>
        <v>6701.6164294069995</v>
      </c>
      <c r="CR90" s="52">
        <f>+'total numbers'!CR90-'urban numbers'!CR90</f>
        <v>6768.4854745066004</v>
      </c>
      <c r="CS90" s="52">
        <f>+'total numbers'!CS90-'urban numbers'!CS90</f>
        <v>6832.0806959574002</v>
      </c>
      <c r="CT90" s="52">
        <f>+'total numbers'!CT90-'urban numbers'!CT90</f>
        <v>6893.2323055296001</v>
      </c>
      <c r="CU90" s="52">
        <f>+'total numbers'!CU90-'urban numbers'!CU90</f>
        <v>6952.47987225</v>
      </c>
      <c r="CV90" s="52">
        <f>+'total numbers'!CV90-'urban numbers'!CV90</f>
        <v>7009.6792311840009</v>
      </c>
      <c r="CW90" s="52">
        <f>+'total numbers'!CW90-'urban numbers'!CW90</f>
        <v>7064.3452376835003</v>
      </c>
      <c r="CX90" s="52">
        <f>+'total numbers'!CX90-'urban numbers'!CX90</f>
        <v>7116.2275517399012</v>
      </c>
      <c r="CY90" s="52">
        <f>+'total numbers'!CY90-'urban numbers'!CY90</f>
        <v>7165.0276119572009</v>
      </c>
      <c r="CZ90" s="52">
        <f>+'total numbers'!CZ90-'urban numbers'!CZ90</f>
        <v>7210.4455373399996</v>
      </c>
      <c r="DA90" s="52">
        <f>+'total numbers'!DA90-'urban numbers'!DA90</f>
        <v>7252.1962974593998</v>
      </c>
      <c r="DB90" s="52">
        <f>+'total numbers'!DB90-'urban numbers'!DB90</f>
        <v>7290.0239267232009</v>
      </c>
      <c r="DC90" s="52">
        <f>+'total numbers'!DC90-'urban numbers'!DC90</f>
        <v>7323.6944562525005</v>
      </c>
      <c r="DD90" s="52">
        <f>+'total numbers'!DD90-'urban numbers'!DD90</f>
        <v>7352.994759105999</v>
      </c>
      <c r="DE90" s="52">
        <f>+'total numbers'!DE90-'urban numbers'!DE90</f>
        <v>7377.7190148499994</v>
      </c>
    </row>
    <row r="91" spans="1:109">
      <c r="A91">
        <v>6</v>
      </c>
      <c r="B91" s="3">
        <v>328</v>
      </c>
      <c r="C91" s="1" t="s">
        <v>445</v>
      </c>
      <c r="D91" s="52">
        <f>+'total numbers'!D91*'% rural'!E91/100</f>
        <v>159.47131533126736</v>
      </c>
      <c r="E91" s="52">
        <f>+'total numbers'!E91*'% rural'!F91/100</f>
        <v>171.9126283873868</v>
      </c>
      <c r="F91" s="52">
        <f>+'total numbers'!F91*'% rural'!G91/100</f>
        <v>185.42629666783318</v>
      </c>
      <c r="G91" s="52">
        <f>+'total numbers'!D91*'% rural'!H91/100</f>
        <v>157.85527823941874</v>
      </c>
      <c r="H91" s="52">
        <f>+'total numbers'!H91*'% rural'!I91/100</f>
        <v>215.51838311899547</v>
      </c>
      <c r="I91" s="52">
        <f>+'total numbers'!I91*'% rural'!J91/100</f>
        <v>232.22278084551243</v>
      </c>
      <c r="J91" s="52">
        <f>+'total numbers'!J91*'% rural'!K91/100</f>
        <v>250.11858719713769</v>
      </c>
      <c r="K91" s="52">
        <f>+'total numbers'!K91*'% rural'!L91/100</f>
        <v>269.27056274042513</v>
      </c>
      <c r="L91" s="52">
        <f>+'total numbers'!L91*'% rural'!M91/100</f>
        <v>289.7426901624375</v>
      </c>
      <c r="M91" s="52">
        <f>+'total numbers'!M91*'% rural'!N91/100</f>
        <v>311.59698450617628</v>
      </c>
      <c r="N91" s="52">
        <f>+'total numbers'!N91*'% rural'!O91/100</f>
        <v>334.89199756040745</v>
      </c>
      <c r="O91" s="52">
        <f>+'total numbers'!O91*'% rural'!P91/100</f>
        <v>359.68095279220944</v>
      </c>
      <c r="P91" s="52">
        <f>+'total numbers'!P91*'% rural'!Q91/100</f>
        <v>396.40699540080806</v>
      </c>
      <c r="Q91" s="52">
        <f>+'total numbers'!Q91*'% rural'!R91/100</f>
        <v>436.51117599360265</v>
      </c>
      <c r="R91" s="52">
        <f>+'total numbers'!R91*'% rural'!S91/100</f>
        <v>480.21644180647144</v>
      </c>
      <c r="S91" s="52">
        <f>+'total numbers'!S91*'% rural'!T91/100</f>
        <v>527.73745136292814</v>
      </c>
      <c r="T91" s="52">
        <f>+'total numbers'!T91*'% rural'!U91/100</f>
        <v>579.2724816239338</v>
      </c>
      <c r="U91" s="52">
        <f>+'total numbers'!U91*'% rural'!V91/100</f>
        <v>653.13553384492388</v>
      </c>
      <c r="V91" s="52">
        <f>+'total numbers'!V91*'% rural'!W91/100</f>
        <v>735.31279149024476</v>
      </c>
      <c r="W91" s="52">
        <f>+'total numbers'!W91*'% rural'!X91/100</f>
        <v>826.42877785445626</v>
      </c>
      <c r="X91" s="52">
        <f>+'total numbers'!X91*'% rural'!Y91/100</f>
        <v>927.05547090353662</v>
      </c>
      <c r="Y91" s="52">
        <f>+'total numbers'!Y91*'% rural'!Z91/100</f>
        <v>1037.6691149704136</v>
      </c>
      <c r="Z91" s="52">
        <f>+'total numbers'!Z91*'% rural'!AA91/100</f>
        <v>1267.2098704475895</v>
      </c>
      <c r="AA91" s="52">
        <f>+'total numbers'!AA91*'% rural'!AB91/100</f>
        <v>1543.1099550175338</v>
      </c>
      <c r="AB91" s="52">
        <f>+'total numbers'!AB91*'% rural'!AC91/100</f>
        <v>1872.8901336549568</v>
      </c>
      <c r="AC91" s="52">
        <f>+'total numbers'!AC91-'urban numbers'!AC91</f>
        <v>304.39073299999995</v>
      </c>
      <c r="AD91" s="52">
        <f>+'total numbers'!AD91-'urban numbers'!AD91</f>
        <v>311.48232152399999</v>
      </c>
      <c r="AE91" s="52">
        <f>+'total numbers'!AE91-'urban numbers'!AE91</f>
        <v>319.31126029749998</v>
      </c>
      <c r="AF91" s="52">
        <f>+'total numbers'!AF91-'urban numbers'!AF91</f>
        <v>327.91685899060002</v>
      </c>
      <c r="AG91" s="52">
        <f>+'total numbers'!AG91-'urban numbers'!AG91</f>
        <v>337.2934501464</v>
      </c>
      <c r="AH91" s="52">
        <f>+'total numbers'!AH91-'urban numbers'!AH91</f>
        <v>347.38651042000004</v>
      </c>
      <c r="AI91" s="52">
        <f>+'total numbers'!AI91-'urban numbers'!AI91</f>
        <v>358.09154975159998</v>
      </c>
      <c r="AJ91" s="52">
        <f>+'total numbers'!AJ91-'urban numbers'!AJ91</f>
        <v>369.25810060039998</v>
      </c>
      <c r="AK91" s="52">
        <f>+'total numbers'!AK91-'urban numbers'!AK91</f>
        <v>380.69895429420001</v>
      </c>
      <c r="AL91" s="52">
        <f>+'total numbers'!AL91-'urban numbers'!AL91</f>
        <v>392.20636048020003</v>
      </c>
      <c r="AM91" s="52">
        <f>+'total numbers'!AM91-'urban numbers'!AM91</f>
        <v>403.58383500000002</v>
      </c>
      <c r="AN91" s="52">
        <f>+'total numbers'!AN91-'urban numbers'!AN91</f>
        <v>414.69301713840002</v>
      </c>
      <c r="AO91" s="52">
        <f>+'total numbers'!AO91-'urban numbers'!AO91</f>
        <v>425.48205620160002</v>
      </c>
      <c r="AP91" s="52">
        <f>+'total numbers'!AP91-'urban numbers'!AP91</f>
        <v>436.00347087250009</v>
      </c>
      <c r="AQ91" s="52">
        <f>+'total numbers'!AQ91-'urban numbers'!AQ91</f>
        <v>446.36507408430003</v>
      </c>
      <c r="AR91" s="52">
        <f>+'total numbers'!AR91-'urban numbers'!AR91</f>
        <v>456.60194999999999</v>
      </c>
      <c r="AS91" s="52">
        <f>+'total numbers'!AS91-'urban numbers'!AS91</f>
        <v>466.78561048019998</v>
      </c>
      <c r="AT91" s="52">
        <f>+'total numbers'!AT91-'urban numbers'!AT91</f>
        <v>476.76647353400006</v>
      </c>
      <c r="AU91" s="52">
        <f>+'total numbers'!AU91-'urban numbers'!AU91</f>
        <v>486.09646207569995</v>
      </c>
      <c r="AV91" s="52">
        <f>+'total numbers'!AV91-'urban numbers'!AV91</f>
        <v>494.1844823916</v>
      </c>
      <c r="AW91" s="52">
        <f>+'total numbers'!AW91-'urban numbers'!AW91</f>
        <v>500.64422924999997</v>
      </c>
      <c r="AX91" s="52">
        <f>+'total numbers'!AX91-'urban numbers'!AX91</f>
        <v>505.19941974999995</v>
      </c>
      <c r="AY91" s="52">
        <f>+'total numbers'!AY91-'urban numbers'!AY91</f>
        <v>508.05149245479993</v>
      </c>
      <c r="AZ91" s="52">
        <f>+'total numbers'!AZ91-'urban numbers'!AZ91</f>
        <v>509.87513435699998</v>
      </c>
      <c r="BA91" s="52">
        <f>+'total numbers'!BA91-'urban numbers'!BA91</f>
        <v>511.62603856649997</v>
      </c>
      <c r="BB91" s="52">
        <f>+'total numbers'!BB91-'urban numbers'!BB91</f>
        <v>513.95958106</v>
      </c>
      <c r="BC91" s="52">
        <f>+'total numbers'!BC91-'urban numbers'!BC91</f>
        <v>517.15622299040001</v>
      </c>
      <c r="BD91" s="52">
        <f>+'total numbers'!BD91-'urban numbers'!BD91</f>
        <v>520.92216736239993</v>
      </c>
      <c r="BE91" s="52">
        <f>+'total numbers'!BE91-'urban numbers'!BE91</f>
        <v>524.63527146959996</v>
      </c>
      <c r="BF91" s="52">
        <f>+'total numbers'!BF91-'urban numbers'!BF91</f>
        <v>527.38637552210002</v>
      </c>
      <c r="BG91" s="52">
        <f>+'total numbers'!BG91-'urban numbers'!BG91</f>
        <v>528.53139899999996</v>
      </c>
      <c r="BH91" s="52">
        <f>+'total numbers'!BH91-'urban numbers'!BH91</f>
        <v>527.95923376320002</v>
      </c>
      <c r="BI91" s="52">
        <f>+'total numbers'!BI91-'urban numbers'!BI91</f>
        <v>525.93858497439999</v>
      </c>
      <c r="BJ91" s="52">
        <f>+'total numbers'!BJ91-'urban numbers'!BJ91</f>
        <v>522.68021691210004</v>
      </c>
      <c r="BK91" s="52">
        <f>+'total numbers'!BK91-'urban numbers'!BK91</f>
        <v>518.5252862154</v>
      </c>
      <c r="BL91" s="52">
        <f>+'total numbers'!BL91-'urban numbers'!BL91</f>
        <v>513.7813390199999</v>
      </c>
      <c r="BM91" s="52">
        <f>+'total numbers'!BM91-'urban numbers'!BM91</f>
        <v>508.44639051460001</v>
      </c>
      <c r="BN91" s="52">
        <f>+'total numbers'!BN91-'urban numbers'!BN91</f>
        <v>502.60529223979995</v>
      </c>
      <c r="BO91" s="52">
        <f>+'total numbers'!BO91-'urban numbers'!BO91</f>
        <v>496.75000357440007</v>
      </c>
      <c r="BP91" s="52">
        <f>+'total numbers'!BP91-'urban numbers'!BP91</f>
        <v>491.49018604419996</v>
      </c>
      <c r="BQ91" s="52">
        <f>+'total numbers'!BQ91-'urban numbers'!BQ91</f>
        <v>487.24999648000005</v>
      </c>
      <c r="BR91" s="52">
        <f>+'total numbers'!BR91-'urban numbers'!BR91</f>
        <v>484.22118740450003</v>
      </c>
      <c r="BS91" s="52">
        <f>+'total numbers'!BS91-'urban numbers'!BS91</f>
        <v>482.28143466480003</v>
      </c>
      <c r="BT91" s="52">
        <f>+'total numbers'!BT91-'urban numbers'!BT91</f>
        <v>481.13119680700004</v>
      </c>
      <c r="BU91" s="52">
        <f>+'total numbers'!BU91-'urban numbers'!BU91</f>
        <v>480.31436680369995</v>
      </c>
      <c r="BV91" s="52">
        <f>+'total numbers'!BV91-'urban numbers'!BV91</f>
        <v>479.47985154000003</v>
      </c>
      <c r="BW91" s="52">
        <f>+'total numbers'!BW91-'urban numbers'!BW91</f>
        <v>478.55072015760004</v>
      </c>
      <c r="BX91" s="52">
        <f>+'total numbers'!BX91-'urban numbers'!BX91</f>
        <v>477.57729405540005</v>
      </c>
      <c r="BY91" s="52">
        <f>+'total numbers'!BY91-'urban numbers'!BY91</f>
        <v>476.49262533210003</v>
      </c>
      <c r="BZ91" s="52">
        <f>+'total numbers'!BZ91-'urban numbers'!BZ91</f>
        <v>475.24576652839994</v>
      </c>
      <c r="CA91" s="52">
        <f>+'total numbers'!CA91-'urban numbers'!CA91</f>
        <v>473.79300247000003</v>
      </c>
      <c r="CB91" s="52">
        <f>+'total numbers'!CB91-'urban numbers'!CB91</f>
        <v>472.07752884159999</v>
      </c>
      <c r="CC91" s="52">
        <f>+'total numbers'!CC91-'urban numbers'!CC91</f>
        <v>470.0545837455</v>
      </c>
      <c r="CD91" s="52">
        <f>+'total numbers'!CD91-'urban numbers'!CD91</f>
        <v>467.71704139050001</v>
      </c>
      <c r="CE91" s="52">
        <f>+'total numbers'!CE91-'urban numbers'!CE91</f>
        <v>465.07354326159998</v>
      </c>
      <c r="CF91" s="52">
        <f>+'total numbers'!CF91-'urban numbers'!CF91</f>
        <v>462.12677706000005</v>
      </c>
      <c r="CG91" s="52">
        <f>+'total numbers'!CG91-'urban numbers'!CG91</f>
        <v>458.86500465799998</v>
      </c>
      <c r="CH91" s="52">
        <f>+'total numbers'!CH91-'urban numbers'!CH91</f>
        <v>455.26822714560001</v>
      </c>
      <c r="CI91" s="52">
        <f>+'total numbers'!CI91-'urban numbers'!CI91</f>
        <v>451.32459628519996</v>
      </c>
      <c r="CJ91" s="52">
        <f>+'total numbers'!CJ91-'urban numbers'!CJ91</f>
        <v>447.02169420479999</v>
      </c>
      <c r="CK91" s="52">
        <f>+'total numbers'!CK91-'urban numbers'!CK91</f>
        <v>442.35571302</v>
      </c>
      <c r="CL91" s="52">
        <f>+'total numbers'!CL91-'urban numbers'!CL91</f>
        <v>437.33605437600005</v>
      </c>
      <c r="CM91" s="52">
        <f>+'total numbers'!CM91-'urban numbers'!CM91</f>
        <v>431.97471206099999</v>
      </c>
      <c r="CN91" s="52">
        <f>+'total numbers'!CN91-'urban numbers'!CN91</f>
        <v>426.27564278189999</v>
      </c>
      <c r="CO91" s="52">
        <f>+'total numbers'!CO91-'urban numbers'!CO91</f>
        <v>420.24187000009999</v>
      </c>
      <c r="CP91" s="52">
        <f>+'total numbers'!CP91-'urban numbers'!CP91</f>
        <v>413.88665284999996</v>
      </c>
      <c r="CQ91" s="52">
        <f>+'total numbers'!CQ91-'urban numbers'!CQ91</f>
        <v>407.21427393900001</v>
      </c>
      <c r="CR91" s="52">
        <f>+'total numbers'!CR91-'urban numbers'!CR91</f>
        <v>400.26068787240001</v>
      </c>
      <c r="CS91" s="52">
        <f>+'total numbers'!CS91-'urban numbers'!CS91</f>
        <v>393.10698228219991</v>
      </c>
      <c r="CT91" s="52">
        <f>+'total numbers'!CT91-'urban numbers'!CT91</f>
        <v>385.85413057250003</v>
      </c>
      <c r="CU91" s="52">
        <f>+'total numbers'!CU91-'urban numbers'!CU91</f>
        <v>378.57739558000003</v>
      </c>
      <c r="CV91" s="52">
        <f>+'total numbers'!CV91-'urban numbers'!CV91</f>
        <v>371.31077016599994</v>
      </c>
      <c r="CW91" s="52">
        <f>+'total numbers'!CW91-'urban numbers'!CW91</f>
        <v>364.05165020399994</v>
      </c>
      <c r="CX91" s="52">
        <f>+'total numbers'!CX91-'urban numbers'!CX91</f>
        <v>356.7838602315</v>
      </c>
      <c r="CY91" s="52">
        <f>+'total numbers'!CY91-'urban numbers'!CY91</f>
        <v>349.48041669959997</v>
      </c>
      <c r="CZ91" s="52">
        <f>+'total numbers'!CZ91-'urban numbers'!CZ91</f>
        <v>342.12457898999997</v>
      </c>
      <c r="DA91" s="52">
        <f>+'total numbers'!DA91-'urban numbers'!DA91</f>
        <v>334.71655859100002</v>
      </c>
      <c r="DB91" s="52">
        <f>+'total numbers'!DB91-'urban numbers'!DB91</f>
        <v>327.26833611799998</v>
      </c>
      <c r="DC91" s="52">
        <f>+'total numbers'!DC91-'urban numbers'!DC91</f>
        <v>319.7913551744</v>
      </c>
      <c r="DD91" s="52">
        <f>+'total numbers'!DD91-'urban numbers'!DD91</f>
        <v>312.30447369590007</v>
      </c>
      <c r="DE91" s="52">
        <f>+'total numbers'!DE91-'urban numbers'!DE91</f>
        <v>304.84042265999994</v>
      </c>
    </row>
    <row r="92" spans="1:109">
      <c r="A92">
        <v>4</v>
      </c>
      <c r="B92" s="3">
        <v>332</v>
      </c>
      <c r="C92" s="1" t="s">
        <v>591</v>
      </c>
      <c r="D92" s="52">
        <f>+'total numbers'!D92*'% rural'!E92/100</f>
        <v>385.92615428149423</v>
      </c>
      <c r="E92" s="52">
        <f>+'total numbers'!E92*'% rural'!F92/100</f>
        <v>405.6041709237972</v>
      </c>
      <c r="F92" s="52">
        <f>+'total numbers'!F92*'% rural'!G92/100</f>
        <v>426.38651618123185</v>
      </c>
      <c r="G92" s="52">
        <f>+'total numbers'!D92*'% rural'!H92/100</f>
        <v>384.25511537484505</v>
      </c>
      <c r="H92" s="52">
        <f>+'total numbers'!H92*'% rural'!I92/100</f>
        <v>471.01319222308661</v>
      </c>
      <c r="I92" s="52">
        <f>+'total numbers'!I92*'% rural'!J92/100</f>
        <v>494.93721691664183</v>
      </c>
      <c r="J92" s="52">
        <f>+'total numbers'!J92*'% rural'!K92/100</f>
        <v>519.98798290381967</v>
      </c>
      <c r="K92" s="52">
        <f>+'total numbers'!K92*'% rural'!L92/100</f>
        <v>546.20454801724816</v>
      </c>
      <c r="L92" s="52">
        <f>+'total numbers'!L92*'% rural'!M92/100</f>
        <v>573.62493076549924</v>
      </c>
      <c r="M92" s="52">
        <f>+'total numbers'!M92*'% rural'!N92/100</f>
        <v>602.2855824614777</v>
      </c>
      <c r="N92" s="52">
        <f>+'total numbers'!N92*'% rural'!O92/100</f>
        <v>632.22075922877139</v>
      </c>
      <c r="O92" s="52">
        <f>+'total numbers'!O92*'% rural'!P92/100</f>
        <v>663.46177755697954</v>
      </c>
      <c r="P92" s="52">
        <f>+'total numbers'!P92*'% rural'!Q92/100</f>
        <v>696.03613452684351</v>
      </c>
      <c r="Q92" s="52">
        <f>+'total numbers'!Q92*'% rural'!R92/100</f>
        <v>783.72664485610233</v>
      </c>
      <c r="R92" s="52">
        <f>+'total numbers'!R92*'% rural'!S92/100</f>
        <v>836.30144832887311</v>
      </c>
      <c r="S92" s="52">
        <f>+'total numbers'!S92*'% rural'!T92/100</f>
        <v>892.04081521585454</v>
      </c>
      <c r="T92" s="52">
        <f>+'total numbers'!T92*'% rural'!U92/100</f>
        <v>987.97543176784939</v>
      </c>
      <c r="U92" s="52">
        <f>+'total numbers'!U92*'% rural'!V92/100</f>
        <v>1082.4096957790375</v>
      </c>
      <c r="V92" s="52">
        <f>+'total numbers'!V92*'% rural'!W92/100</f>
        <v>1146.7052487980466</v>
      </c>
      <c r="W92" s="52">
        <f>+'total numbers'!W92*'% rural'!X92/100</f>
        <v>1285.2417393295432</v>
      </c>
      <c r="X92" s="52">
        <f>+'total numbers'!X92*'% rural'!Y92/100</f>
        <v>1439.541685227714</v>
      </c>
      <c r="Y92" s="52">
        <f>+'total numbers'!Y92*'% rural'!Z92/100</f>
        <v>1656.0113216504728</v>
      </c>
      <c r="Z92" s="52">
        <f>+'total numbers'!Z92*'% rural'!AA92/100</f>
        <v>1927.2640260409298</v>
      </c>
      <c r="AA92" s="52">
        <f>+'total numbers'!AA92*'% rural'!AB92/100</f>
        <v>2176.2961580718334</v>
      </c>
      <c r="AB92" s="52">
        <f>+'total numbers'!AB92*'% rural'!AC92/100</f>
        <v>2445.3411743478264</v>
      </c>
      <c r="AC92" s="52">
        <f>+'total numbers'!AC92-'urban numbers'!AC92</f>
        <v>2863.9906130700001</v>
      </c>
      <c r="AD92" s="52">
        <f>+'total numbers'!AD92-'urban numbers'!AD92</f>
        <v>2893.400800122</v>
      </c>
      <c r="AE92" s="52">
        <f>+'total numbers'!AE92-'urban numbers'!AE92</f>
        <v>2924.2616642400003</v>
      </c>
      <c r="AF92" s="52">
        <f>+'total numbers'!AF92-'urban numbers'!AF92</f>
        <v>2956.4648311408</v>
      </c>
      <c r="AG92" s="52">
        <f>+'total numbers'!AG92-'urban numbers'!AG92</f>
        <v>2989.9021130880001</v>
      </c>
      <c r="AH92" s="52">
        <f>+'total numbers'!AH92-'urban numbers'!AH92</f>
        <v>3024.4752476399999</v>
      </c>
      <c r="AI92" s="52">
        <f>+'total numbers'!AI92-'urban numbers'!AI92</f>
        <v>3060.0984974867997</v>
      </c>
      <c r="AJ92" s="52">
        <f>+'total numbers'!AJ92-'urban numbers'!AJ92</f>
        <v>3096.6951345455</v>
      </c>
      <c r="AK92" s="52">
        <f>+'total numbers'!AK92-'urban numbers'!AK92</f>
        <v>3134.2057165159999</v>
      </c>
      <c r="AL92" s="52">
        <f>+'total numbers'!AL92-'urban numbers'!AL92</f>
        <v>3172.5781027200005</v>
      </c>
      <c r="AM92" s="52">
        <f>+'total numbers'!AM92-'urban numbers'!AM92</f>
        <v>3211.7650854500002</v>
      </c>
      <c r="AN92" s="52">
        <f>+'total numbers'!AN92-'urban numbers'!AN92</f>
        <v>3251.7113359247996</v>
      </c>
      <c r="AO92" s="52">
        <f>+'total numbers'!AO92-'urban numbers'!AO92</f>
        <v>3292.3368235680005</v>
      </c>
      <c r="AP92" s="52">
        <f>+'total numbers'!AP92-'urban numbers'!AP92</f>
        <v>3333.5316054455998</v>
      </c>
      <c r="AQ92" s="52">
        <f>+'total numbers'!AQ92-'urban numbers'!AQ92</f>
        <v>3375.1610094367006</v>
      </c>
      <c r="AR92" s="52">
        <f>+'total numbers'!AR92-'urban numbers'!AR92</f>
        <v>3417.1139723000006</v>
      </c>
      <c r="AS92" s="52">
        <f>+'total numbers'!AS92-'urban numbers'!AS92</f>
        <v>3459.5284902453</v>
      </c>
      <c r="AT92" s="52">
        <f>+'total numbers'!AT92-'urban numbers'!AT92</f>
        <v>3502.4200013029995</v>
      </c>
      <c r="AU92" s="52">
        <f>+'total numbers'!AU92-'urban numbers'!AU92</f>
        <v>3545.4606281650999</v>
      </c>
      <c r="AV92" s="52">
        <f>+'total numbers'!AV92-'urban numbers'!AV92</f>
        <v>3588.2542391808001</v>
      </c>
      <c r="AW92" s="52">
        <f>+'total numbers'!AW92-'urban numbers'!AW92</f>
        <v>3630.6798298000003</v>
      </c>
      <c r="AX92" s="52">
        <f>+'total numbers'!AX92-'urban numbers'!AX92</f>
        <v>3672.6114093320002</v>
      </c>
      <c r="AY92" s="52">
        <f>+'total numbers'!AY92-'urban numbers'!AY92</f>
        <v>3714.5439594684003</v>
      </c>
      <c r="AZ92" s="52">
        <f>+'total numbers'!AZ92-'urban numbers'!AZ92</f>
        <v>3757.733130484</v>
      </c>
      <c r="BA92" s="52">
        <f>+'total numbers'!BA92-'urban numbers'!BA92</f>
        <v>3803.8101191186006</v>
      </c>
      <c r="BB92" s="52">
        <f>+'total numbers'!BB92-'urban numbers'!BB92</f>
        <v>3853.9226712700001</v>
      </c>
      <c r="BC92" s="52">
        <f>+'total numbers'!BC92-'urban numbers'!BC92</f>
        <v>3908.3595474264002</v>
      </c>
      <c r="BD92" s="52">
        <f>+'total numbers'!BD92-'urban numbers'!BD92</f>
        <v>3966.7803360667995</v>
      </c>
      <c r="BE92" s="52">
        <f>+'total numbers'!BE92-'urban numbers'!BE92</f>
        <v>4028.8446342188008</v>
      </c>
      <c r="BF92" s="52">
        <f>+'total numbers'!BF92-'urban numbers'!BF92</f>
        <v>4093.9183162363997</v>
      </c>
      <c r="BG92" s="52">
        <f>+'total numbers'!BG92-'urban numbers'!BG92</f>
        <v>4161.3566315999997</v>
      </c>
      <c r="BH92" s="52">
        <f>+'total numbers'!BH92-'urban numbers'!BH92</f>
        <v>4230.4999992767998</v>
      </c>
      <c r="BI92" s="52">
        <f>+'total numbers'!BI92-'urban numbers'!BI92</f>
        <v>4300.9218914297999</v>
      </c>
      <c r="BJ92" s="52">
        <f>+'total numbers'!BJ92-'urban numbers'!BJ92</f>
        <v>4372.362419868</v>
      </c>
      <c r="BK92" s="52">
        <f>+'total numbers'!BK92-'urban numbers'!BK92</f>
        <v>4444.6332238251998</v>
      </c>
      <c r="BL92" s="52">
        <f>+'total numbers'!BL92-'urban numbers'!BL92</f>
        <v>4517.2324310000004</v>
      </c>
      <c r="BM92" s="52">
        <f>+'total numbers'!BM92-'urban numbers'!BM92</f>
        <v>4590.3259320857996</v>
      </c>
      <c r="BN92" s="52">
        <f>+'total numbers'!BN92-'urban numbers'!BN92</f>
        <v>4662.7973231759997</v>
      </c>
      <c r="BO92" s="52">
        <f>+'total numbers'!BO92-'urban numbers'!BO92</f>
        <v>4731.4862094351993</v>
      </c>
      <c r="BP92" s="52">
        <f>+'total numbers'!BP92-'urban numbers'!BP92</f>
        <v>4792.5267264818995</v>
      </c>
      <c r="BQ92" s="52">
        <f>+'total numbers'!BQ92-'urban numbers'!BQ92</f>
        <v>4843.5264384000002</v>
      </c>
      <c r="BR92" s="52">
        <f>+'total numbers'!BR92-'urban numbers'!BR92</f>
        <v>4883.4728357680997</v>
      </c>
      <c r="BS92" s="52">
        <f>+'total numbers'!BS92-'urban numbers'!BS92</f>
        <v>4913.8128721302</v>
      </c>
      <c r="BT92" s="52">
        <f>+'total numbers'!BT92-'urban numbers'!BT92</f>
        <v>4937.7172086355004</v>
      </c>
      <c r="BU92" s="52">
        <f>+'total numbers'!BU92-'urban numbers'!BU92</f>
        <v>4959.5524047986</v>
      </c>
      <c r="BV92" s="52">
        <f>+'total numbers'!BV92-'urban numbers'!BV92</f>
        <v>4982.4517364999992</v>
      </c>
      <c r="BW92" s="52">
        <f>+'total numbers'!BW92-'urban numbers'!BW92</f>
        <v>5007.2979186040002</v>
      </c>
      <c r="BX92" s="52">
        <f>+'total numbers'!BX92-'urban numbers'!BX92</f>
        <v>5033.3637829288</v>
      </c>
      <c r="BY92" s="52">
        <f>+'total numbers'!BY92-'urban numbers'!BY92</f>
        <v>5060.1245202241998</v>
      </c>
      <c r="BZ92" s="52">
        <f>+'total numbers'!BZ92-'urban numbers'!BZ92</f>
        <v>5086.5064860679995</v>
      </c>
      <c r="CA92" s="52">
        <f>+'total numbers'!CA92-'urban numbers'!CA92</f>
        <v>5111.7081369900006</v>
      </c>
      <c r="CB92" s="52">
        <f>+'total numbers'!CB92-'urban numbers'!CB92</f>
        <v>5135.6892997837003</v>
      </c>
      <c r="CC92" s="52">
        <f>+'total numbers'!CC92-'urban numbers'!CC92</f>
        <v>5158.7593006949992</v>
      </c>
      <c r="CD92" s="52">
        <f>+'total numbers'!CD92-'urban numbers'!CD92</f>
        <v>5180.8416162835001</v>
      </c>
      <c r="CE92" s="52">
        <f>+'total numbers'!CE92-'urban numbers'!CE92</f>
        <v>5201.8863794068984</v>
      </c>
      <c r="CF92" s="52">
        <f>+'total numbers'!CF92-'urban numbers'!CF92</f>
        <v>5221.8136904099993</v>
      </c>
      <c r="CG92" s="52">
        <f>+'total numbers'!CG92-'urban numbers'!CG92</f>
        <v>5240.5247027633995</v>
      </c>
      <c r="CH92" s="52">
        <f>+'total numbers'!CH92-'urban numbers'!CH92</f>
        <v>5257.8275801523996</v>
      </c>
      <c r="CI92" s="52">
        <f>+'total numbers'!CI92-'urban numbers'!CI92</f>
        <v>5273.4381293509996</v>
      </c>
      <c r="CJ92" s="52">
        <f>+'total numbers'!CJ92-'urban numbers'!CJ92</f>
        <v>5287.0265423159999</v>
      </c>
      <c r="CK92" s="52">
        <f>+'total numbers'!CK92-'urban numbers'!CK92</f>
        <v>5298.3355658100008</v>
      </c>
      <c r="CL92" s="52">
        <f>+'total numbers'!CL92-'urban numbers'!CL92</f>
        <v>5307.240954624901</v>
      </c>
      <c r="CM92" s="52">
        <f>+'total numbers'!CM92-'urban numbers'!CM92</f>
        <v>5313.6925169945998</v>
      </c>
      <c r="CN92" s="52">
        <f>+'total numbers'!CN92-'urban numbers'!CN92</f>
        <v>5317.6125576939003</v>
      </c>
      <c r="CO92" s="52">
        <f>+'total numbers'!CO92-'urban numbers'!CO92</f>
        <v>5318.9463207744002</v>
      </c>
      <c r="CP92" s="52">
        <f>+'total numbers'!CP92-'urban numbers'!CP92</f>
        <v>5317.6574420799998</v>
      </c>
      <c r="CQ92" s="52">
        <f>+'total numbers'!CQ92-'urban numbers'!CQ92</f>
        <v>5313.7127819000007</v>
      </c>
      <c r="CR92" s="52">
        <f>+'total numbers'!CR92-'urban numbers'!CR92</f>
        <v>5307.0962620599012</v>
      </c>
      <c r="CS92" s="52">
        <f>+'total numbers'!CS92-'urban numbers'!CS92</f>
        <v>5297.8252107950011</v>
      </c>
      <c r="CT92" s="52">
        <f>+'total numbers'!CT92-'urban numbers'!CT92</f>
        <v>5285.9269554168004</v>
      </c>
      <c r="CU92" s="52">
        <f>+'total numbers'!CU92-'urban numbers'!CU92</f>
        <v>5271.4435330100005</v>
      </c>
      <c r="CV92" s="52">
        <f>+'total numbers'!CV92-'urban numbers'!CV92</f>
        <v>5254.4095958952003</v>
      </c>
      <c r="CW92" s="52">
        <f>+'total numbers'!CW92-'urban numbers'!CW92</f>
        <v>5234.8788518121</v>
      </c>
      <c r="CX92" s="52">
        <f>+'total numbers'!CX92-'urban numbers'!CX92</f>
        <v>5212.9447113180013</v>
      </c>
      <c r="CY92" s="52">
        <f>+'total numbers'!CY92-'urban numbers'!CY92</f>
        <v>5188.7175726161995</v>
      </c>
      <c r="CZ92" s="52">
        <f>+'total numbers'!CZ92-'urban numbers'!CZ92</f>
        <v>5162.3099750000001</v>
      </c>
      <c r="DA92" s="52">
        <f>+'total numbers'!DA92-'urban numbers'!DA92</f>
        <v>5133.8260861986992</v>
      </c>
      <c r="DB92" s="52">
        <f>+'total numbers'!DB92-'urban numbers'!DB92</f>
        <v>5103.3716975401994</v>
      </c>
      <c r="DC92" s="52">
        <f>+'total numbers'!DC92-'urban numbers'!DC92</f>
        <v>5071.0517298243003</v>
      </c>
      <c r="DD92" s="52">
        <f>+'total numbers'!DD92-'urban numbers'!DD92</f>
        <v>5036.9762719458004</v>
      </c>
      <c r="DE92" s="52">
        <f>+'total numbers'!DE92-'urban numbers'!DE92</f>
        <v>5001.2528309099998</v>
      </c>
    </row>
    <row r="93" spans="1:109">
      <c r="A93">
        <v>11</v>
      </c>
      <c r="B93" s="3">
        <v>336</v>
      </c>
      <c r="C93" s="1" t="s">
        <v>562</v>
      </c>
      <c r="D93" s="52">
        <f>+'total numbers'!D93*'% rural'!E93/100</f>
        <v>0</v>
      </c>
      <c r="E93" s="52">
        <f>+'total numbers'!E93*'% rural'!F93/100</f>
        <v>0</v>
      </c>
      <c r="F93" s="52">
        <f>+'total numbers'!F93*'% rural'!G93/100</f>
        <v>0</v>
      </c>
      <c r="G93" s="52">
        <f>+'total numbers'!D93*'% rural'!H93/100</f>
        <v>0</v>
      </c>
      <c r="H93" s="52">
        <f>+'total numbers'!H93*'% rural'!I93/100</f>
        <v>0</v>
      </c>
      <c r="I93" s="52">
        <f>+'total numbers'!I93*'% rural'!J93/100</f>
        <v>0</v>
      </c>
      <c r="J93" s="52">
        <f>+'total numbers'!J93*'% rural'!K93/100</f>
        <v>0</v>
      </c>
      <c r="K93" s="52">
        <f>+'total numbers'!K93*'% rural'!L93/100</f>
        <v>0</v>
      </c>
      <c r="L93" s="52">
        <f>+'total numbers'!L93*'% rural'!M93/100</f>
        <v>0</v>
      </c>
      <c r="M93" s="52">
        <f>+'total numbers'!M93*'% rural'!N93/100</f>
        <v>0</v>
      </c>
      <c r="N93" s="52">
        <f>+'total numbers'!N93*'% rural'!O93/100</f>
        <v>0</v>
      </c>
      <c r="O93" s="52">
        <f>+'total numbers'!O93*'% rural'!P93/100</f>
        <v>0</v>
      </c>
      <c r="P93" s="52">
        <f>+'total numbers'!P93*'% rural'!Q93/100</f>
        <v>0</v>
      </c>
      <c r="Q93" s="52">
        <f>+'total numbers'!Q93*'% rural'!R93/100</f>
        <v>0</v>
      </c>
      <c r="R93" s="52">
        <f>+'total numbers'!R93*'% rural'!S93/100</f>
        <v>0</v>
      </c>
      <c r="S93" s="52">
        <f>+'total numbers'!S93*'% rural'!T93/100</f>
        <v>0</v>
      </c>
      <c r="T93" s="52">
        <f>+'total numbers'!T93*'% rural'!U93/100</f>
        <v>0</v>
      </c>
      <c r="U93" s="52">
        <f>+'total numbers'!U93*'% rural'!V93/100</f>
        <v>0</v>
      </c>
      <c r="V93" s="52">
        <f>+'total numbers'!V93*'% rural'!W93/100</f>
        <v>0</v>
      </c>
      <c r="W93" s="52">
        <f>+'total numbers'!W93*'% rural'!X93/100</f>
        <v>0</v>
      </c>
      <c r="X93" s="52">
        <f>+'total numbers'!X93*'% rural'!Y93/100</f>
        <v>0</v>
      </c>
      <c r="Y93" s="52">
        <f>+'total numbers'!Y93*'% rural'!Z93/100</f>
        <v>0</v>
      </c>
      <c r="Z93" s="52">
        <f>+'total numbers'!Z93*'% rural'!AA93/100</f>
        <v>0</v>
      </c>
      <c r="AA93" s="52">
        <f>+'total numbers'!AA93*'% rural'!AB93/100</f>
        <v>0</v>
      </c>
      <c r="AB93" s="52">
        <f>+'total numbers'!AB93*'% rural'!AC93/100</f>
        <v>0</v>
      </c>
      <c r="AC93" s="52">
        <f>+'total numbers'!AC93-'urban numbers'!AC93</f>
        <v>0</v>
      </c>
      <c r="AD93" s="52">
        <f>+'total numbers'!AD93-'urban numbers'!AD93</f>
        <v>0</v>
      </c>
      <c r="AE93" s="52">
        <f>+'total numbers'!AE93-'urban numbers'!AE93</f>
        <v>0</v>
      </c>
      <c r="AF93" s="52">
        <f>+'total numbers'!AF93-'urban numbers'!AF93</f>
        <v>0</v>
      </c>
      <c r="AG93" s="52">
        <f>+'total numbers'!AG93-'urban numbers'!AG93</f>
        <v>0</v>
      </c>
      <c r="AH93" s="52">
        <f>+'total numbers'!AH93-'urban numbers'!AH93</f>
        <v>0</v>
      </c>
      <c r="AI93" s="52">
        <f>+'total numbers'!AI93-'urban numbers'!AI93</f>
        <v>0</v>
      </c>
      <c r="AJ93" s="52">
        <f>+'total numbers'!AJ93-'urban numbers'!AJ93</f>
        <v>0</v>
      </c>
      <c r="AK93" s="52">
        <f>+'total numbers'!AK93-'urban numbers'!AK93</f>
        <v>0</v>
      </c>
      <c r="AL93" s="52">
        <f>+'total numbers'!AL93-'urban numbers'!AL93</f>
        <v>0</v>
      </c>
      <c r="AM93" s="52">
        <f>+'total numbers'!AM93-'urban numbers'!AM93</f>
        <v>0</v>
      </c>
      <c r="AN93" s="52">
        <f>+'total numbers'!AN93-'urban numbers'!AN93</f>
        <v>0</v>
      </c>
      <c r="AO93" s="52">
        <f>+'total numbers'!AO93-'urban numbers'!AO93</f>
        <v>0</v>
      </c>
      <c r="AP93" s="52">
        <f>+'total numbers'!AP93-'urban numbers'!AP93</f>
        <v>0</v>
      </c>
      <c r="AQ93" s="52">
        <f>+'total numbers'!AQ93-'urban numbers'!AQ93</f>
        <v>0</v>
      </c>
      <c r="AR93" s="52">
        <f>+'total numbers'!AR93-'urban numbers'!AR93</f>
        <v>0</v>
      </c>
      <c r="AS93" s="52">
        <f>+'total numbers'!AS93-'urban numbers'!AS93</f>
        <v>0</v>
      </c>
      <c r="AT93" s="52">
        <f>+'total numbers'!AT93-'urban numbers'!AT93</f>
        <v>0</v>
      </c>
      <c r="AU93" s="52">
        <f>+'total numbers'!AU93-'urban numbers'!AU93</f>
        <v>0</v>
      </c>
      <c r="AV93" s="52">
        <f>+'total numbers'!AV93-'urban numbers'!AV93</f>
        <v>0</v>
      </c>
      <c r="AW93" s="52">
        <f>+'total numbers'!AW93-'urban numbers'!AW93</f>
        <v>0</v>
      </c>
      <c r="AX93" s="52">
        <f>+'total numbers'!AX93-'urban numbers'!AX93</f>
        <v>0</v>
      </c>
      <c r="AY93" s="52">
        <f>+'total numbers'!AY93-'urban numbers'!AY93</f>
        <v>0</v>
      </c>
      <c r="AZ93" s="52">
        <f>+'total numbers'!AZ93-'urban numbers'!AZ93</f>
        <v>0</v>
      </c>
      <c r="BA93" s="52">
        <f>+'total numbers'!BA93-'urban numbers'!BA93</f>
        <v>0</v>
      </c>
      <c r="BB93" s="52">
        <f>+'total numbers'!BB93-'urban numbers'!BB93</f>
        <v>0</v>
      </c>
      <c r="BC93" s="52">
        <f>+'total numbers'!BC93-'urban numbers'!BC93</f>
        <v>0</v>
      </c>
      <c r="BD93" s="52">
        <f>+'total numbers'!BD93-'urban numbers'!BD93</f>
        <v>0</v>
      </c>
      <c r="BE93" s="52">
        <f>+'total numbers'!BE93-'urban numbers'!BE93</f>
        <v>0</v>
      </c>
      <c r="BF93" s="52">
        <f>+'total numbers'!BF93-'urban numbers'!BF93</f>
        <v>0</v>
      </c>
      <c r="BG93" s="52">
        <f>+'total numbers'!BG93-'urban numbers'!BG93</f>
        <v>0</v>
      </c>
      <c r="BH93" s="52">
        <f>+'total numbers'!BH93-'urban numbers'!BH93</f>
        <v>0</v>
      </c>
      <c r="BI93" s="52">
        <f>+'total numbers'!BI93-'urban numbers'!BI93</f>
        <v>0</v>
      </c>
      <c r="BJ93" s="52">
        <f>+'total numbers'!BJ93-'urban numbers'!BJ93</f>
        <v>0</v>
      </c>
      <c r="BK93" s="52">
        <f>+'total numbers'!BK93-'urban numbers'!BK93</f>
        <v>0</v>
      </c>
      <c r="BL93" s="52">
        <f>+'total numbers'!BL93-'urban numbers'!BL93</f>
        <v>0</v>
      </c>
      <c r="BM93" s="52">
        <f>+'total numbers'!BM93-'urban numbers'!BM93</f>
        <v>0</v>
      </c>
      <c r="BN93" s="52">
        <f>+'total numbers'!BN93-'urban numbers'!BN93</f>
        <v>0</v>
      </c>
      <c r="BO93" s="52">
        <f>+'total numbers'!BO93-'urban numbers'!BO93</f>
        <v>0</v>
      </c>
      <c r="BP93" s="52">
        <f>+'total numbers'!BP93-'urban numbers'!BP93</f>
        <v>0</v>
      </c>
      <c r="BQ93" s="52">
        <f>+'total numbers'!BQ93-'urban numbers'!BQ93</f>
        <v>0</v>
      </c>
      <c r="BR93" s="52">
        <f>+'total numbers'!BR93-'urban numbers'!BR93</f>
        <v>0</v>
      </c>
      <c r="BS93" s="52">
        <f>+'total numbers'!BS93-'urban numbers'!BS93</f>
        <v>0</v>
      </c>
      <c r="BT93" s="52">
        <f>+'total numbers'!BT93-'urban numbers'!BT93</f>
        <v>0</v>
      </c>
      <c r="BU93" s="52">
        <f>+'total numbers'!BU93-'urban numbers'!BU93</f>
        <v>0</v>
      </c>
      <c r="BV93" s="52">
        <f>+'total numbers'!BV93-'urban numbers'!BV93</f>
        <v>0</v>
      </c>
      <c r="BW93" s="52">
        <f>+'total numbers'!BW93-'urban numbers'!BW93</f>
        <v>0</v>
      </c>
      <c r="BX93" s="52">
        <f>+'total numbers'!BX93-'urban numbers'!BX93</f>
        <v>0</v>
      </c>
      <c r="BY93" s="52">
        <f>+'total numbers'!BY93-'urban numbers'!BY93</f>
        <v>0</v>
      </c>
      <c r="BZ93" s="52">
        <f>+'total numbers'!BZ93-'urban numbers'!BZ93</f>
        <v>0</v>
      </c>
      <c r="CA93" s="52">
        <f>+'total numbers'!CA93-'urban numbers'!CA93</f>
        <v>0</v>
      </c>
      <c r="CB93" s="52">
        <f>+'total numbers'!CB93-'urban numbers'!CB93</f>
        <v>0</v>
      </c>
      <c r="CC93" s="52">
        <f>+'total numbers'!CC93-'urban numbers'!CC93</f>
        <v>0</v>
      </c>
      <c r="CD93" s="52">
        <f>+'total numbers'!CD93-'urban numbers'!CD93</f>
        <v>0</v>
      </c>
      <c r="CE93" s="52">
        <f>+'total numbers'!CE93-'urban numbers'!CE93</f>
        <v>0</v>
      </c>
      <c r="CF93" s="52">
        <f>+'total numbers'!CF93-'urban numbers'!CF93</f>
        <v>0</v>
      </c>
      <c r="CG93" s="52">
        <f>+'total numbers'!CG93-'urban numbers'!CG93</f>
        <v>0</v>
      </c>
      <c r="CH93" s="52">
        <f>+'total numbers'!CH93-'urban numbers'!CH93</f>
        <v>0</v>
      </c>
      <c r="CI93" s="52">
        <f>+'total numbers'!CI93-'urban numbers'!CI93</f>
        <v>0</v>
      </c>
      <c r="CJ93" s="52">
        <f>+'total numbers'!CJ93-'urban numbers'!CJ93</f>
        <v>0</v>
      </c>
      <c r="CK93" s="52">
        <f>+'total numbers'!CK93-'urban numbers'!CK93</f>
        <v>0</v>
      </c>
      <c r="CL93" s="52">
        <f>+'total numbers'!CL93-'urban numbers'!CL93</f>
        <v>0</v>
      </c>
      <c r="CM93" s="52">
        <f>+'total numbers'!CM93-'urban numbers'!CM93</f>
        <v>0</v>
      </c>
      <c r="CN93" s="52">
        <f>+'total numbers'!CN93-'urban numbers'!CN93</f>
        <v>0</v>
      </c>
      <c r="CO93" s="52">
        <f>+'total numbers'!CO93-'urban numbers'!CO93</f>
        <v>0</v>
      </c>
      <c r="CP93" s="52">
        <f>+'total numbers'!CP93-'urban numbers'!CP93</f>
        <v>0</v>
      </c>
      <c r="CQ93" s="52">
        <f>+'total numbers'!CQ93-'urban numbers'!CQ93</f>
        <v>0</v>
      </c>
      <c r="CR93" s="52">
        <f>+'total numbers'!CR93-'urban numbers'!CR93</f>
        <v>0</v>
      </c>
      <c r="CS93" s="52">
        <f>+'total numbers'!CS93-'urban numbers'!CS93</f>
        <v>0</v>
      </c>
      <c r="CT93" s="52">
        <f>+'total numbers'!CT93-'urban numbers'!CT93</f>
        <v>0</v>
      </c>
      <c r="CU93" s="52">
        <f>+'total numbers'!CU93-'urban numbers'!CU93</f>
        <v>0</v>
      </c>
      <c r="CV93" s="52">
        <f>+'total numbers'!CV93-'urban numbers'!CV93</f>
        <v>0</v>
      </c>
      <c r="CW93" s="52">
        <f>+'total numbers'!CW93-'urban numbers'!CW93</f>
        <v>0</v>
      </c>
      <c r="CX93" s="52">
        <f>+'total numbers'!CX93-'urban numbers'!CX93</f>
        <v>0</v>
      </c>
      <c r="CY93" s="52">
        <f>+'total numbers'!CY93-'urban numbers'!CY93</f>
        <v>0</v>
      </c>
      <c r="CZ93" s="52">
        <f>+'total numbers'!CZ93-'urban numbers'!CZ93</f>
        <v>0</v>
      </c>
      <c r="DA93" s="52">
        <f>+'total numbers'!DA93-'urban numbers'!DA93</f>
        <v>0</v>
      </c>
      <c r="DB93" s="52">
        <f>+'total numbers'!DB93-'urban numbers'!DB93</f>
        <v>0</v>
      </c>
      <c r="DC93" s="52">
        <f>+'total numbers'!DC93-'urban numbers'!DC93</f>
        <v>0</v>
      </c>
      <c r="DD93" s="52">
        <f>+'total numbers'!DD93-'urban numbers'!DD93</f>
        <v>0</v>
      </c>
      <c r="DE93" s="52">
        <f>+'total numbers'!DE93-'urban numbers'!DE93</f>
        <v>0</v>
      </c>
    </row>
    <row r="94" spans="1:109">
      <c r="A94">
        <v>4</v>
      </c>
      <c r="B94" s="3">
        <v>340</v>
      </c>
      <c r="C94" s="1" t="s">
        <v>433</v>
      </c>
      <c r="D94" s="52">
        <f>+'total numbers'!D94*'% rural'!E94/100</f>
        <v>71.666321135629914</v>
      </c>
      <c r="E94" s="52">
        <f>+'total numbers'!E94*'% rural'!F94/100</f>
        <v>75.267262209175783</v>
      </c>
      <c r="F94" s="52">
        <f>+'total numbers'!F94*'% rural'!G94/100</f>
        <v>79.07624089706259</v>
      </c>
      <c r="G94" s="52">
        <f>+'total numbers'!D94*'% rural'!H94/100</f>
        <v>71.215611750088826</v>
      </c>
      <c r="H94" s="52">
        <f>+'total numbers'!H94*'% rural'!I94/100</f>
        <v>87.231453562211755</v>
      </c>
      <c r="I94" s="52">
        <f>+'total numbers'!I94*'% rural'!J94/100</f>
        <v>91.588968194627739</v>
      </c>
      <c r="J94" s="52">
        <f>+'total numbers'!J94*'% rural'!K94/100</f>
        <v>96.140110202061422</v>
      </c>
      <c r="K94" s="52">
        <f>+'total numbers'!K94*'% rural'!L94/100</f>
        <v>100.88961023451942</v>
      </c>
      <c r="L94" s="52">
        <f>+'total numbers'!L94*'% rural'!M94/100</f>
        <v>105.84161314631312</v>
      </c>
      <c r="M94" s="52">
        <f>+'total numbers'!M94*'% rural'!N94/100</f>
        <v>110.99951954211541</v>
      </c>
      <c r="N94" s="52">
        <f>+'total numbers'!N94*'% rural'!O94/100</f>
        <v>116.36579947211298</v>
      </c>
      <c r="O94" s="52">
        <f>+'total numbers'!O94*'% rural'!P94/100</f>
        <v>121.94177382749868</v>
      </c>
      <c r="P94" s="52">
        <f>+'total numbers'!P94*'% rural'!Q94/100</f>
        <v>127.72735829736688</v>
      </c>
      <c r="Q94" s="52">
        <f>+'total numbers'!Q94*'% rural'!R94/100</f>
        <v>241.97090619858852</v>
      </c>
      <c r="R94" s="52">
        <f>+'total numbers'!R94*'% rural'!S94/100</f>
        <v>280.613618237879</v>
      </c>
      <c r="S94" s="52">
        <f>+'total numbers'!S94*'% rural'!T94/100</f>
        <v>325.22851219284524</v>
      </c>
      <c r="T94" s="52">
        <f>+'total numbers'!T94*'% rural'!U94/100</f>
        <v>359.46591920086269</v>
      </c>
      <c r="U94" s="52">
        <f>+'total numbers'!U94*'% rural'!V94/100</f>
        <v>384.01910421887601</v>
      </c>
      <c r="V94" s="52">
        <f>+'total numbers'!V94*'% rural'!W94/100</f>
        <v>409.90493739849836</v>
      </c>
      <c r="W94" s="52">
        <f>+'total numbers'!W94*'% rural'!X94/100</f>
        <v>437.12612478683599</v>
      </c>
      <c r="X94" s="52">
        <f>+'total numbers'!X94*'% rural'!Y94/100</f>
        <v>465.66766680770729</v>
      </c>
      <c r="Y94" s="52">
        <f>+'total numbers'!Y94*'% rural'!Z94/100</f>
        <v>495.4922809966364</v>
      </c>
      <c r="Z94" s="52">
        <f>+'total numbers'!Z94*'% rural'!AA94/100</f>
        <v>567.29643327443841</v>
      </c>
      <c r="AA94" s="52">
        <f>+'total numbers'!AA94*'% rural'!AB94/100</f>
        <v>738.4010487857845</v>
      </c>
      <c r="AB94" s="52">
        <f>+'total numbers'!AB94*'% rural'!AC94/100</f>
        <v>941.08534869565221</v>
      </c>
      <c r="AC94" s="52">
        <f>+'total numbers'!AC94-'urban numbers'!AC94</f>
        <v>1137.25216224</v>
      </c>
      <c r="AD94" s="52">
        <f>+'total numbers'!AD94-'urban numbers'!AD94</f>
        <v>1162.3658688199998</v>
      </c>
      <c r="AE94" s="52">
        <f>+'total numbers'!AE94-'urban numbers'!AE94</f>
        <v>1191.1958472092001</v>
      </c>
      <c r="AF94" s="52">
        <f>+'total numbers'!AF94-'urban numbers'!AF94</f>
        <v>1222.3165050527998</v>
      </c>
      <c r="AG94" s="52">
        <f>+'total numbers'!AG94-'urban numbers'!AG94</f>
        <v>1254.6946484388</v>
      </c>
      <c r="AH94" s="52">
        <f>+'total numbers'!AH94-'urban numbers'!AH94</f>
        <v>1287.67686282</v>
      </c>
      <c r="AI94" s="52">
        <f>+'total numbers'!AI94-'urban numbers'!AI94</f>
        <v>1321.0004098095999</v>
      </c>
      <c r="AJ94" s="52">
        <f>+'total numbers'!AJ94-'urban numbers'!AJ94</f>
        <v>1354.7652388152001</v>
      </c>
      <c r="AK94" s="52">
        <f>+'total numbers'!AK94-'urban numbers'!AK94</f>
        <v>1389.3685917564001</v>
      </c>
      <c r="AL94" s="52">
        <f>+'total numbers'!AL94-'urban numbers'!AL94</f>
        <v>1425.4026287256002</v>
      </c>
      <c r="AM94" s="52">
        <f>+'total numbers'!AM94-'urban numbers'!AM94</f>
        <v>1463.3788580400001</v>
      </c>
      <c r="AN94" s="52">
        <f>+'total numbers'!AN94-'urban numbers'!AN94</f>
        <v>1503.4397048991</v>
      </c>
      <c r="AO94" s="52">
        <f>+'total numbers'!AO94-'urban numbers'!AO94</f>
        <v>1545.12122544</v>
      </c>
      <c r="AP94" s="52">
        <f>+'total numbers'!AP94-'urban numbers'!AP94</f>
        <v>1587.2671977444002</v>
      </c>
      <c r="AQ94" s="52">
        <f>+'total numbers'!AQ94-'urban numbers'!AQ94</f>
        <v>1628.3528676086</v>
      </c>
      <c r="AR94" s="52">
        <f>+'total numbers'!AR94-'urban numbers'!AR94</f>
        <v>1667.3775785600001</v>
      </c>
      <c r="AS94" s="52">
        <f>+'total numbers'!AS94-'urban numbers'!AS94</f>
        <v>1704.0554097839999</v>
      </c>
      <c r="AT94" s="52">
        <f>+'total numbers'!AT94-'urban numbers'!AT94</f>
        <v>1738.9277489597002</v>
      </c>
      <c r="AU94" s="52">
        <f>+'total numbers'!AU94-'urban numbers'!AU94</f>
        <v>1772.8681370565</v>
      </c>
      <c r="AV94" s="52">
        <f>+'total numbers'!AV94-'urban numbers'!AV94</f>
        <v>1807.1210801445</v>
      </c>
      <c r="AW94" s="52">
        <f>+'total numbers'!AW94-'urban numbers'!AW94</f>
        <v>1842.6518428600002</v>
      </c>
      <c r="AX94" s="52">
        <f>+'total numbers'!AX94-'urban numbers'!AX94</f>
        <v>1879.5121721544001</v>
      </c>
      <c r="AY94" s="52">
        <f>+'total numbers'!AY94-'urban numbers'!AY94</f>
        <v>1917.6617961989996</v>
      </c>
      <c r="AZ94" s="52">
        <f>+'total numbers'!AZ94-'urban numbers'!AZ94</f>
        <v>1957.8449025468999</v>
      </c>
      <c r="BA94" s="52">
        <f>+'total numbers'!BA94-'urban numbers'!BA94</f>
        <v>2000.9561608959998</v>
      </c>
      <c r="BB94" s="52">
        <f>+'total numbers'!BB94-'urban numbers'!BB94</f>
        <v>2047.5705468000001</v>
      </c>
      <c r="BC94" s="52">
        <f>+'total numbers'!BC94-'urban numbers'!BC94</f>
        <v>2098.1445221280001</v>
      </c>
      <c r="BD94" s="52">
        <f>+'total numbers'!BD94-'urban numbers'!BD94</f>
        <v>2152.3707591235998</v>
      </c>
      <c r="BE94" s="52">
        <f>+'total numbers'!BE94-'urban numbers'!BE94</f>
        <v>2209.0936686907999</v>
      </c>
      <c r="BF94" s="52">
        <f>+'total numbers'!BF94-'urban numbers'!BF94</f>
        <v>2266.6308815700004</v>
      </c>
      <c r="BG94" s="52">
        <f>+'total numbers'!BG94-'urban numbers'!BG94</f>
        <v>2323.7244224999999</v>
      </c>
      <c r="BH94" s="52">
        <f>+'total numbers'!BH94-'urban numbers'!BH94</f>
        <v>2379.9223417671001</v>
      </c>
      <c r="BI94" s="52">
        <f>+'total numbers'!BI94-'urban numbers'!BI94</f>
        <v>2435.5194062496003</v>
      </c>
      <c r="BJ94" s="52">
        <f>+'total numbers'!BJ94-'urban numbers'!BJ94</f>
        <v>2490.9133298940001</v>
      </c>
      <c r="BK94" s="52">
        <f>+'total numbers'!BK94-'urban numbers'!BK94</f>
        <v>2546.8372414484998</v>
      </c>
      <c r="BL94" s="52">
        <f>+'total numbers'!BL94-'urban numbers'!BL94</f>
        <v>2603.8743559500003</v>
      </c>
      <c r="BM94" s="52">
        <f>+'total numbers'!BM94-'urban numbers'!BM94</f>
        <v>2662.0148020885999</v>
      </c>
      <c r="BN94" s="52">
        <f>+'total numbers'!BN94-'urban numbers'!BN94</f>
        <v>2721.0931342217996</v>
      </c>
      <c r="BO94" s="52">
        <f>+'total numbers'!BO94-'urban numbers'!BO94</f>
        <v>2781.3929546655004</v>
      </c>
      <c r="BP94" s="52">
        <f>+'total numbers'!BP94-'urban numbers'!BP94</f>
        <v>2843.2590712209003</v>
      </c>
      <c r="BQ94" s="52">
        <f>+'total numbers'!BQ94-'urban numbers'!BQ94</f>
        <v>2906.9011007400004</v>
      </c>
      <c r="BR94" s="52">
        <f>+'total numbers'!BR94-'urban numbers'!BR94</f>
        <v>2972.4403837730997</v>
      </c>
      <c r="BS94" s="52">
        <f>+'total numbers'!BS94-'urban numbers'!BS94</f>
        <v>3039.697782144</v>
      </c>
      <c r="BT94" s="52">
        <f>+'total numbers'!BT94-'urban numbers'!BT94</f>
        <v>3108.1564350044</v>
      </c>
      <c r="BU94" s="52">
        <f>+'total numbers'!BU94-'urban numbers'!BU94</f>
        <v>3177.0399446242</v>
      </c>
      <c r="BV94" s="52">
        <f>+'total numbers'!BV94-'urban numbers'!BV94</f>
        <v>3245.6547075399999</v>
      </c>
      <c r="BW94" s="52">
        <f>+'total numbers'!BW94-'urban numbers'!BW94</f>
        <v>3313.7193784020001</v>
      </c>
      <c r="BX94" s="52">
        <f>+'total numbers'!BX94-'urban numbers'!BX94</f>
        <v>3381.0744460284</v>
      </c>
      <c r="BY94" s="52">
        <f>+'total numbers'!BY94-'urban numbers'!BY94</f>
        <v>3447.2810773153997</v>
      </c>
      <c r="BZ94" s="52">
        <f>+'total numbers'!BZ94-'urban numbers'!BZ94</f>
        <v>3511.9339879253002</v>
      </c>
      <c r="CA94" s="52">
        <f>+'total numbers'!CA94-'urban numbers'!CA94</f>
        <v>3574.7597495999999</v>
      </c>
      <c r="CB94" s="52">
        <f>+'total numbers'!CB94-'urban numbers'!CB94</f>
        <v>3635.5190600625001</v>
      </c>
      <c r="CC94" s="52">
        <f>+'total numbers'!CC94-'urban numbers'!CC94</f>
        <v>3694.1625718844002</v>
      </c>
      <c r="CD94" s="52">
        <f>+'total numbers'!CD94-'urban numbers'!CD94</f>
        <v>3750.8753266236004</v>
      </c>
      <c r="CE94" s="52">
        <f>+'total numbers'!CE94-'urban numbers'!CE94</f>
        <v>3805.9401071406</v>
      </c>
      <c r="CF94" s="52">
        <f>+'total numbers'!CF94-'urban numbers'!CF94</f>
        <v>3859.4980638700004</v>
      </c>
      <c r="CG94" s="52">
        <f>+'total numbers'!CG94-'urban numbers'!CG94</f>
        <v>3911.4611576316001</v>
      </c>
      <c r="CH94" s="52">
        <f>+'total numbers'!CH94-'urban numbers'!CH94</f>
        <v>3961.6033895114997</v>
      </c>
      <c r="CI94" s="52">
        <f>+'total numbers'!CI94-'urban numbers'!CI94</f>
        <v>4009.7494623211996</v>
      </c>
      <c r="CJ94" s="52">
        <f>+'total numbers'!CJ94-'urban numbers'!CJ94</f>
        <v>4055.7049212869997</v>
      </c>
      <c r="CK94" s="52">
        <f>+'total numbers'!CK94-'urban numbers'!CK94</f>
        <v>4099.3052620800008</v>
      </c>
      <c r="CL94" s="52">
        <f>+'total numbers'!CL94-'urban numbers'!CL94</f>
        <v>4140.4492470145005</v>
      </c>
      <c r="CM94" s="52">
        <f>+'total numbers'!CM94-'urban numbers'!CM94</f>
        <v>4179.0493651919996</v>
      </c>
      <c r="CN94" s="52">
        <f>+'total numbers'!CN94-'urban numbers'!CN94</f>
        <v>4214.9885375129998</v>
      </c>
      <c r="CO94" s="52">
        <f>+'total numbers'!CO94-'urban numbers'!CO94</f>
        <v>4248.1514003864995</v>
      </c>
      <c r="CP94" s="52">
        <f>+'total numbers'!CP94-'urban numbers'!CP94</f>
        <v>4278.4334882399999</v>
      </c>
      <c r="CQ94" s="52">
        <f>+'total numbers'!CQ94-'urban numbers'!CQ94</f>
        <v>4305.7509391424001</v>
      </c>
      <c r="CR94" s="52">
        <f>+'total numbers'!CR94-'urban numbers'!CR94</f>
        <v>4330.0292817392001</v>
      </c>
      <c r="CS94" s="52">
        <f>+'total numbers'!CS94-'urban numbers'!CS94</f>
        <v>4351.1879106327997</v>
      </c>
      <c r="CT94" s="52">
        <f>+'total numbers'!CT94-'urban numbers'!CT94</f>
        <v>4369.1568864264</v>
      </c>
      <c r="CU94" s="52">
        <f>+'total numbers'!CU94-'urban numbers'!CU94</f>
        <v>4383.8751292000006</v>
      </c>
      <c r="CV94" s="52">
        <f>+'total numbers'!CV94-'urban numbers'!CV94</f>
        <v>4395.2973582993991</v>
      </c>
      <c r="CW94" s="52">
        <f>+'total numbers'!CW94-'urban numbers'!CW94</f>
        <v>4403.3915280281999</v>
      </c>
      <c r="CX94" s="52">
        <f>+'total numbers'!CX94-'urban numbers'!CX94</f>
        <v>4408.1405003677992</v>
      </c>
      <c r="CY94" s="52">
        <f>+'total numbers'!CY94-'urban numbers'!CY94</f>
        <v>4409.5351599249998</v>
      </c>
      <c r="CZ94" s="52">
        <f>+'total numbers'!CZ94-'urban numbers'!CZ94</f>
        <v>4407.5753089199998</v>
      </c>
      <c r="DA94" s="52">
        <f>+'total numbers'!DA94-'urban numbers'!DA94</f>
        <v>4402.2615219125</v>
      </c>
      <c r="DB94" s="52">
        <f>+'total numbers'!DB94-'urban numbers'!DB94</f>
        <v>4393.6000182504004</v>
      </c>
      <c r="DC94" s="52">
        <f>+'total numbers'!DC94-'urban numbers'!DC94</f>
        <v>4381.6101455538001</v>
      </c>
      <c r="DD94" s="52">
        <f>+'total numbers'!DD94-'urban numbers'!DD94</f>
        <v>4366.3162296623996</v>
      </c>
      <c r="DE94" s="52">
        <f>+'total numbers'!DE94-'urban numbers'!DE94</f>
        <v>4347.7530701400001</v>
      </c>
    </row>
    <row r="95" spans="1:109">
      <c r="A95">
        <v>20</v>
      </c>
      <c r="B95" s="3">
        <v>344</v>
      </c>
      <c r="C95" s="1" t="s">
        <v>662</v>
      </c>
      <c r="D95" s="52">
        <f>+'total numbers'!D95*'% rural'!E95/100</f>
        <v>11.241998627486568</v>
      </c>
      <c r="E95" s="52">
        <f>+'total numbers'!E95*'% rural'!F95/100</f>
        <v>11.576862723173907</v>
      </c>
      <c r="F95" s="52">
        <f>+'total numbers'!D95*'% rural'!G95/100</f>
        <v>11.00517803021377</v>
      </c>
      <c r="G95" s="52">
        <f>+'total numbers'!G95*'% rural'!H95/100</f>
        <v>12.304488592223906</v>
      </c>
      <c r="H95" s="52">
        <f>+'total numbers'!H95*'% rural'!I95/100</f>
        <v>12.663783620444972</v>
      </c>
      <c r="I95" s="52">
        <f>+'total numbers'!I95*'% rural'!J95/100</f>
        <v>13.016440481690527</v>
      </c>
      <c r="J95" s="52">
        <f>+'total numbers'!J95*'% rural'!K95/100</f>
        <v>13.359138489809311</v>
      </c>
      <c r="K95" s="52">
        <f>+'total numbers'!K95*'% rural'!L95/100</f>
        <v>13.687989765762611</v>
      </c>
      <c r="L95" s="52">
        <f>+'total numbers'!L95*'% rural'!M95/100</f>
        <v>13.998455193875992</v>
      </c>
      <c r="M95" s="52">
        <f>+'total numbers'!M95*'% rural'!N95/100</f>
        <v>14.285248366029158</v>
      </c>
      <c r="N95" s="52">
        <f>+'total numbers'!N95*'% rural'!O95/100</f>
        <v>14.542225814418186</v>
      </c>
      <c r="O95" s="52">
        <f>+'total numbers'!O95*'% rural'!P95/100</f>
        <v>14.762261593830274</v>
      </c>
      <c r="P95" s="52">
        <f>+'total numbers'!P95*'% rural'!Q95/100</f>
        <v>14.93710400089763</v>
      </c>
      <c r="Q95" s="52">
        <f>+'total numbers'!Q95*'% rural'!R95/100</f>
        <v>17.345908115465459</v>
      </c>
      <c r="R95" s="52">
        <f>+'total numbers'!R95*'% rural'!S95/100</f>
        <v>20.19389030360211</v>
      </c>
      <c r="S95" s="52">
        <f>+'total numbers'!S95*'% rural'!T95/100</f>
        <v>22.024897767543511</v>
      </c>
      <c r="T95" s="52">
        <f>+'total numbers'!T95*'% rural'!U95/100</f>
        <v>49.588263484809616</v>
      </c>
      <c r="U95" s="52">
        <f>+'total numbers'!U95*'% rural'!V95/100</f>
        <v>73.929912941713312</v>
      </c>
      <c r="V95" s="52">
        <f>+'total numbers'!V95*'% rural'!W95/100</f>
        <v>94.875872088892734</v>
      </c>
      <c r="W95" s="52">
        <f>+'total numbers'!W95*'% rural'!X95/100</f>
        <v>111.58995122835383</v>
      </c>
      <c r="X95" s="52">
        <f>+'total numbers'!X95*'% rural'!Y95/100</f>
        <v>145.61683950715494</v>
      </c>
      <c r="Y95" s="52">
        <f>+'total numbers'!Y95*'% rural'!Z95/100</f>
        <v>206.58821112703288</v>
      </c>
      <c r="Z95" s="52">
        <f>+'total numbers'!Z95*'% rural'!AA95/100</f>
        <v>240.59211572285693</v>
      </c>
      <c r="AA95" s="52">
        <f>+'total numbers'!AA95*'% rural'!AB95/100</f>
        <v>255.66467674858228</v>
      </c>
      <c r="AB95" s="52">
        <f>+'total numbers'!AB95*'% rural'!AC95/100</f>
        <v>439.04539130434802</v>
      </c>
      <c r="AC95" s="52">
        <f>+'total numbers'!AC95-'urban numbers'!AC95</f>
        <v>343.47565200000008</v>
      </c>
      <c r="AD95" s="52">
        <f>+'total numbers'!AD95-'urban numbers'!AD95</f>
        <v>350.70031397399998</v>
      </c>
      <c r="AE95" s="52">
        <f>+'total numbers'!AE95-'urban numbers'!AE95</f>
        <v>361.8053784847998</v>
      </c>
      <c r="AF95" s="52">
        <f>+'total numbers'!AF95-'urban numbers'!AF95</f>
        <v>374.87972360960021</v>
      </c>
      <c r="AG95" s="52">
        <f>+'total numbers'!AG95-'urban numbers'!AG95</f>
        <v>388.54494559719978</v>
      </c>
      <c r="AH95" s="52">
        <f>+'total numbers'!AH95-'urban numbers'!AH95</f>
        <v>401.91138423000029</v>
      </c>
      <c r="AI95" s="52">
        <f>+'total numbers'!AI95-'urban numbers'!AI95</f>
        <v>414.54199217699988</v>
      </c>
      <c r="AJ95" s="52">
        <f>+'total numbers'!AJ95-'urban numbers'!AJ95</f>
        <v>426.37926924319981</v>
      </c>
      <c r="AK95" s="52">
        <f>+'total numbers'!AK95-'urban numbers'!AK95</f>
        <v>437.64599490479986</v>
      </c>
      <c r="AL95" s="52">
        <f>+'total numbers'!AL95-'urban numbers'!AL95</f>
        <v>448.72791074500037</v>
      </c>
      <c r="AM95" s="52">
        <f>+'total numbers'!AM95-'urban numbers'!AM95</f>
        <v>459.91150732000006</v>
      </c>
      <c r="AN95" s="52">
        <f>+'total numbers'!AN95-'urban numbers'!AN95</f>
        <v>471.14867568080035</v>
      </c>
      <c r="AO95" s="52">
        <f>+'total numbers'!AO95-'urban numbers'!AO95</f>
        <v>481.90710076599999</v>
      </c>
      <c r="AP95" s="52">
        <f>+'total numbers'!AP95-'urban numbers'!AP95</f>
        <v>491.18379490079997</v>
      </c>
      <c r="AQ95" s="52">
        <f>+'total numbers'!AQ95-'urban numbers'!AQ95</f>
        <v>497.84222696910001</v>
      </c>
      <c r="AR95" s="52">
        <f>+'total numbers'!AR95-'urban numbers'!AR95</f>
        <v>501.28604622000012</v>
      </c>
      <c r="AS95" s="52">
        <f>+'total numbers'!AS95-'urban numbers'!AS95</f>
        <v>501.44900072700011</v>
      </c>
      <c r="AT95" s="52">
        <f>+'total numbers'!AT95-'urban numbers'!AT95</f>
        <v>498.90046702860036</v>
      </c>
      <c r="AU95" s="52">
        <f>+'total numbers'!AU95-'urban numbers'!AU95</f>
        <v>494.47418801310005</v>
      </c>
      <c r="AV95" s="52">
        <f>+'total numbers'!AV95-'urban numbers'!AV95</f>
        <v>489.17969127510014</v>
      </c>
      <c r="AW95" s="52">
        <f>+'total numbers'!AW95-'urban numbers'!AW95</f>
        <v>483.67324516000008</v>
      </c>
      <c r="AX95" s="52">
        <f>+'total numbers'!AX95-'urban numbers'!AX95</f>
        <v>477.83469836799986</v>
      </c>
      <c r="AY95" s="52">
        <f>+'total numbers'!AY95-'urban numbers'!AY95</f>
        <v>471.44684129530015</v>
      </c>
      <c r="AZ95" s="52">
        <f>+'total numbers'!AZ95-'urban numbers'!AZ95</f>
        <v>464.85840198699998</v>
      </c>
      <c r="BA95" s="52">
        <f>+'total numbers'!BA95-'urban numbers'!BA95</f>
        <v>458.58370007250005</v>
      </c>
      <c r="BB95" s="52">
        <f>+'total numbers'!BB95-'urban numbers'!BB95</f>
        <v>452.98688085000003</v>
      </c>
      <c r="BC95" s="52">
        <f>+'total numbers'!BC95-'urban numbers'!BC95</f>
        <v>447.63678240150011</v>
      </c>
      <c r="BD95" s="52">
        <f>+'total numbers'!BD95-'urban numbers'!BD95</f>
        <v>442.05779481500031</v>
      </c>
      <c r="BE95" s="52">
        <f>+'total numbers'!BE95-'urban numbers'!BE95</f>
        <v>436.67335135039957</v>
      </c>
      <c r="BF95" s="52">
        <f>+'total numbers'!BF95-'urban numbers'!BF95</f>
        <v>432.3130674672002</v>
      </c>
      <c r="BG95" s="52">
        <f>+'total numbers'!BG95-'urban numbers'!BG95</f>
        <v>429.38105522000023</v>
      </c>
      <c r="BH95" s="52">
        <f>+'total numbers'!BH95-'urban numbers'!BH95</f>
        <v>430.16339582590081</v>
      </c>
      <c r="BI95" s="52">
        <f>+'total numbers'!BI95-'urban numbers'!BI95</f>
        <v>433.80615114000011</v>
      </c>
      <c r="BJ95" s="52">
        <f>+'total numbers'!BJ95-'urban numbers'!BJ95</f>
        <v>433.59462804840041</v>
      </c>
      <c r="BK95" s="52">
        <f>+'total numbers'!BK95-'urban numbers'!BK95</f>
        <v>419.91419289870009</v>
      </c>
      <c r="BL95" s="52">
        <f>+'total numbers'!BL95-'urban numbers'!BL95</f>
        <v>386.29917240000032</v>
      </c>
      <c r="BM95" s="52">
        <f>+'total numbers'!BM95-'urban numbers'!BM95</f>
        <v>328.48329535250014</v>
      </c>
      <c r="BN95" s="52">
        <f>+'total numbers'!BN95-'urban numbers'!BN95</f>
        <v>250.4816524083999</v>
      </c>
      <c r="BO95" s="52">
        <f>+'total numbers'!BO95-'urban numbers'!BO95</f>
        <v>164.08793530700041</v>
      </c>
      <c r="BP95" s="52">
        <f>+'total numbers'!BP95-'urban numbers'!BP95</f>
        <v>85.840874600999996</v>
      </c>
      <c r="BQ95" s="52">
        <f>+'total numbers'!BQ95-'urban numbers'!BQ95</f>
        <v>27.552715679999892</v>
      </c>
      <c r="BR95" s="52">
        <f>+'total numbers'!BR95-'urban numbers'!BR95</f>
        <v>-6.153699327999675</v>
      </c>
      <c r="BS95" s="52">
        <f>+'total numbers'!BS95-'urban numbers'!BS95</f>
        <v>-18.530641338000351</v>
      </c>
      <c r="BT95" s="52">
        <f>+'total numbers'!BT95-'urban numbers'!BT95</f>
        <v>-15.345380518000638</v>
      </c>
      <c r="BU95" s="52">
        <f>+'total numbers'!BU95-'urban numbers'!BU95</f>
        <v>-6.5477784960003191</v>
      </c>
      <c r="BV95" s="52">
        <f>+'total numbers'!BV95-'urban numbers'!BV95</f>
        <v>0</v>
      </c>
      <c r="BW95" s="52">
        <f>+'total numbers'!BW95-'urban numbers'!BW95</f>
        <v>2.4093947410001419</v>
      </c>
      <c r="BX95" s="52">
        <f>+'total numbers'!BX95-'urban numbers'!BX95</f>
        <v>2.7935447189993283</v>
      </c>
      <c r="BY95" s="52">
        <f>+'total numbers'!BY95-'urban numbers'!BY95</f>
        <v>1.5740219859999343</v>
      </c>
      <c r="BZ95" s="52">
        <f>+'total numbers'!BZ95-'urban numbers'!BZ95</f>
        <v>0.26859776499895816</v>
      </c>
      <c r="CA95" s="52">
        <f>+'total numbers'!CA95-'urban numbers'!CA95</f>
        <v>0</v>
      </c>
      <c r="CB95" s="52">
        <f>+'total numbers'!CB95-'urban numbers'!CB95</f>
        <v>0.37974864750049164</v>
      </c>
      <c r="CC95" s="52">
        <f>+'total numbers'!CC95-'urban numbers'!CC95</f>
        <v>0.44970467389975965</v>
      </c>
      <c r="CD95" s="52">
        <f>+'total numbers'!CD95-'urban numbers'!CD95</f>
        <v>0.28911951600002794</v>
      </c>
      <c r="CE95" s="52">
        <f>+'total numbers'!CE95-'urban numbers'!CE95</f>
        <v>9.0517050000016752E-2</v>
      </c>
      <c r="CF95" s="52">
        <f>+'total numbers'!CF95-'urban numbers'!CF95</f>
        <v>0</v>
      </c>
      <c r="CG95" s="52">
        <f>+'total numbers'!CG95-'urban numbers'!CG95</f>
        <v>0</v>
      </c>
      <c r="CH95" s="52">
        <f>+'total numbers'!CH95-'urban numbers'!CH95</f>
        <v>0</v>
      </c>
      <c r="CI95" s="52">
        <f>+'total numbers'!CI95-'urban numbers'!CI95</f>
        <v>0</v>
      </c>
      <c r="CJ95" s="52">
        <f>+'total numbers'!CJ95-'urban numbers'!CJ95</f>
        <v>0</v>
      </c>
      <c r="CK95" s="52">
        <f>+'total numbers'!CK95-'urban numbers'!CK95</f>
        <v>0</v>
      </c>
      <c r="CL95" s="52">
        <f>+'total numbers'!CL95-'urban numbers'!CL95</f>
        <v>0</v>
      </c>
      <c r="CM95" s="52">
        <f>+'total numbers'!CM95-'urban numbers'!CM95</f>
        <v>0</v>
      </c>
      <c r="CN95" s="52">
        <f>+'total numbers'!CN95-'urban numbers'!CN95</f>
        <v>0</v>
      </c>
      <c r="CO95" s="52">
        <f>+'total numbers'!CO95-'urban numbers'!CO95</f>
        <v>0</v>
      </c>
      <c r="CP95" s="52">
        <f>+'total numbers'!CP95-'urban numbers'!CP95</f>
        <v>0</v>
      </c>
      <c r="CQ95" s="52">
        <f>+'total numbers'!CQ95-'urban numbers'!CQ95</f>
        <v>0</v>
      </c>
      <c r="CR95" s="52">
        <f>+'total numbers'!CR95-'urban numbers'!CR95</f>
        <v>0</v>
      </c>
      <c r="CS95" s="52">
        <f>+'total numbers'!CS95-'urban numbers'!CS95</f>
        <v>0</v>
      </c>
      <c r="CT95" s="52">
        <f>+'total numbers'!CT95-'urban numbers'!CT95</f>
        <v>0</v>
      </c>
      <c r="CU95" s="52">
        <f>+'total numbers'!CU95-'urban numbers'!CU95</f>
        <v>0</v>
      </c>
      <c r="CV95" s="52">
        <f>+'total numbers'!CV95-'urban numbers'!CV95</f>
        <v>0</v>
      </c>
      <c r="CW95" s="52">
        <f>+'total numbers'!CW95-'urban numbers'!CW95</f>
        <v>0</v>
      </c>
      <c r="CX95" s="52">
        <f>+'total numbers'!CX95-'urban numbers'!CX95</f>
        <v>0</v>
      </c>
      <c r="CY95" s="52">
        <f>+'total numbers'!CY95-'urban numbers'!CY95</f>
        <v>0</v>
      </c>
      <c r="CZ95" s="52">
        <f>+'total numbers'!CZ95-'urban numbers'!CZ95</f>
        <v>0</v>
      </c>
      <c r="DA95" s="52">
        <f>+'total numbers'!DA95-'urban numbers'!DA95</f>
        <v>0</v>
      </c>
      <c r="DB95" s="52">
        <f>+'total numbers'!DB95-'urban numbers'!DB95</f>
        <v>0</v>
      </c>
      <c r="DC95" s="52">
        <f>+'total numbers'!DC95-'urban numbers'!DC95</f>
        <v>0</v>
      </c>
      <c r="DD95" s="52">
        <f>+'total numbers'!DD95-'urban numbers'!DD95</f>
        <v>0</v>
      </c>
      <c r="DE95" s="52">
        <f>+'total numbers'!DE95-'urban numbers'!DE95</f>
        <v>0</v>
      </c>
    </row>
    <row r="96" spans="1:109">
      <c r="A96">
        <v>12</v>
      </c>
      <c r="B96" s="3">
        <v>348</v>
      </c>
      <c r="C96" s="1" t="s">
        <v>536</v>
      </c>
      <c r="D96" s="52">
        <f>+'total numbers'!D96*'% rural'!E96/100</f>
        <v>1440.0000000000002</v>
      </c>
      <c r="E96" s="52">
        <f>+'total numbers'!E96*'% rural'!F96/100</f>
        <v>1583.5885792064976</v>
      </c>
      <c r="F96" s="52">
        <f>+'total numbers'!F96*'% rural'!G96/100</f>
        <v>1713.7031151304802</v>
      </c>
      <c r="G96" s="52">
        <f>+'total numbers'!D96*'% rural'!H96/100</f>
        <v>1420.3906180844142</v>
      </c>
      <c r="H96" s="52">
        <f>+'total numbers'!H96*'% rural'!I96/100</f>
        <v>2004.1214683221242</v>
      </c>
      <c r="I96" s="52">
        <f>+'total numbers'!I96*'% rural'!J96/100</f>
        <v>2165.5891757428676</v>
      </c>
      <c r="J96" s="52">
        <f>+'total numbers'!J96*'% rural'!K96/100</f>
        <v>2338.6587486870117</v>
      </c>
      <c r="K96" s="52">
        <f>+'total numbers'!K96*'% rural'!L96/100</f>
        <v>2523.8745108000421</v>
      </c>
      <c r="L96" s="52">
        <f>+'total numbers'!L96*'% rural'!M96/100</f>
        <v>2721.7396355086216</v>
      </c>
      <c r="M96" s="52">
        <f>+'total numbers'!M96*'% rural'!N96/100</f>
        <v>2932.6957138912157</v>
      </c>
      <c r="N96" s="52">
        <f>+'total numbers'!N96*'% rural'!O96/100</f>
        <v>3157.09733558478</v>
      </c>
      <c r="O96" s="52">
        <f>+'total numbers'!O96*'% rural'!P96/100</f>
        <v>3395.1806376009281</v>
      </c>
      <c r="P96" s="52">
        <f>+'total numbers'!P96*'% rural'!Q96/100</f>
        <v>3647.0245685725363</v>
      </c>
      <c r="Q96" s="52">
        <f>+'total numbers'!Q96*'% rural'!R96/100</f>
        <v>4040.10797655345</v>
      </c>
      <c r="R96" s="52">
        <f>+'total numbers'!R96*'% rural'!S96/100</f>
        <v>4415.9236022126115</v>
      </c>
      <c r="S96" s="52">
        <f>+'total numbers'!S96*'% rural'!T96/100</f>
        <v>4598.2415448809143</v>
      </c>
      <c r="T96" s="52">
        <f>+'total numbers'!T96*'% rural'!U96/100</f>
        <v>4704.1598821710668</v>
      </c>
      <c r="U96" s="52">
        <f>+'total numbers'!U96*'% rural'!V96/100</f>
        <v>4794.7383038824737</v>
      </c>
      <c r="V96" s="52">
        <f>+'total numbers'!V96*'% rural'!W96/100</f>
        <v>4967.131093720247</v>
      </c>
      <c r="W96" s="52">
        <f>+'total numbers'!W96*'% rural'!X96/100</f>
        <v>5115.3969926982545</v>
      </c>
      <c r="X96" s="52">
        <f>+'total numbers'!X96*'% rural'!Y96/100</f>
        <v>5351.0736393845254</v>
      </c>
      <c r="Y96" s="52">
        <f>+'total numbers'!Y96*'% rural'!Z96/100</f>
        <v>5557.8409581769674</v>
      </c>
      <c r="Z96" s="52">
        <f>+'total numbers'!Z96*'% rural'!AA96/100</f>
        <v>5573.6937729103329</v>
      </c>
      <c r="AA96" s="52">
        <f>+'total numbers'!AA96*'% rural'!AB96/100</f>
        <v>5817.5446610586023</v>
      </c>
      <c r="AB96" s="52">
        <f>+'total numbers'!AB96*'% rural'!AC96/100</f>
        <v>5957.1259608695664</v>
      </c>
      <c r="AC96" s="52">
        <f>+'total numbers'!AC96-'urban numbers'!AC96</f>
        <v>5670.9673999999995</v>
      </c>
      <c r="AD96" s="52">
        <f>+'total numbers'!AD96-'urban numbers'!AD96</f>
        <v>5728.0584991331998</v>
      </c>
      <c r="AE96" s="52">
        <f>+'total numbers'!AE96-'urban numbers'!AE96</f>
        <v>5767.6235645878005</v>
      </c>
      <c r="AF96" s="52">
        <f>+'total numbers'!AF96-'urban numbers'!AF96</f>
        <v>5792.8857443784009</v>
      </c>
      <c r="AG96" s="52">
        <f>+'total numbers'!AG96-'urban numbers'!AG96</f>
        <v>5806.5986590211996</v>
      </c>
      <c r="AH96" s="52">
        <f>+'total numbers'!AH96-'urban numbers'!AH96</f>
        <v>5810.9932927499995</v>
      </c>
      <c r="AI96" s="52">
        <f>+'total numbers'!AI96-'urban numbers'!AI96</f>
        <v>5807.7160715728005</v>
      </c>
      <c r="AJ96" s="52">
        <f>+'total numbers'!AJ96-'urban numbers'!AJ96</f>
        <v>5797.8372851962004</v>
      </c>
      <c r="AK96" s="52">
        <f>+'total numbers'!AK96-'urban numbers'!AK96</f>
        <v>5781.9050297442</v>
      </c>
      <c r="AL96" s="52">
        <f>+'total numbers'!AL96-'urban numbers'!AL96</f>
        <v>5760.0537825772008</v>
      </c>
      <c r="AM96" s="52">
        <f>+'total numbers'!AM96-'urban numbers'!AM96</f>
        <v>5732.3147483000002</v>
      </c>
      <c r="AN96" s="52">
        <f>+'total numbers'!AN96-'urban numbers'!AN96</f>
        <v>5698.9793277487997</v>
      </c>
      <c r="AO96" s="52">
        <f>+'total numbers'!AO96-'urban numbers'!AO96</f>
        <v>5660.92449304</v>
      </c>
      <c r="AP96" s="52">
        <f>+'total numbers'!AP96-'urban numbers'!AP96</f>
        <v>5619.8025789929998</v>
      </c>
      <c r="AQ96" s="52">
        <f>+'total numbers'!AQ96-'urban numbers'!AQ96</f>
        <v>5577.7344668647002</v>
      </c>
      <c r="AR96" s="52">
        <f>+'total numbers'!AR96-'urban numbers'!AR96</f>
        <v>5536.1918515200005</v>
      </c>
      <c r="AS96" s="52">
        <f>+'total numbers'!AS96-'urban numbers'!AS96</f>
        <v>5496.4144272095991</v>
      </c>
      <c r="AT96" s="52">
        <f>+'total numbers'!AT96-'urban numbers'!AT96</f>
        <v>5457.8575738185991</v>
      </c>
      <c r="AU96" s="52">
        <f>+'total numbers'!AU96-'urban numbers'!AU96</f>
        <v>5418.0403403918999</v>
      </c>
      <c r="AV96" s="52">
        <f>+'total numbers'!AV96-'urban numbers'!AV96</f>
        <v>5373.3246756674998</v>
      </c>
      <c r="AW96" s="52">
        <f>+'total numbers'!AW96-'urban numbers'!AW96</f>
        <v>5321.1795490800005</v>
      </c>
      <c r="AX96" s="52">
        <f>+'total numbers'!AX96-'urban numbers'!AX96</f>
        <v>5260.6158618929994</v>
      </c>
      <c r="AY96" s="52">
        <f>+'total numbers'!AY96-'urban numbers'!AY96</f>
        <v>5192.8280561267993</v>
      </c>
      <c r="AZ96" s="52">
        <f>+'total numbers'!AZ96-'urban numbers'!AZ96</f>
        <v>5120.0908483295998</v>
      </c>
      <c r="BA96" s="52">
        <f>+'total numbers'!BA96-'urban numbers'!BA96</f>
        <v>5045.7259146799988</v>
      </c>
      <c r="BB96" s="52">
        <f>+'total numbers'!BB96-'urban numbers'!BB96</f>
        <v>4972.1775401999994</v>
      </c>
      <c r="BC96" s="52">
        <f>+'total numbers'!BC96-'urban numbers'!BC96</f>
        <v>4900.1184415369989</v>
      </c>
      <c r="BD96" s="52">
        <f>+'total numbers'!BD96-'urban numbers'!BD96</f>
        <v>4828.9507241024003</v>
      </c>
      <c r="BE96" s="52">
        <f>+'total numbers'!BE96-'urban numbers'!BE96</f>
        <v>4758.4662821014999</v>
      </c>
      <c r="BF96" s="52">
        <f>+'total numbers'!BF96-'urban numbers'!BF96</f>
        <v>4688.2902783432</v>
      </c>
      <c r="BG96" s="52">
        <f>+'total numbers'!BG96-'urban numbers'!BG96</f>
        <v>4618.3463917199997</v>
      </c>
      <c r="BH96" s="52">
        <f>+'total numbers'!BH96-'urban numbers'!BH96</f>
        <v>4549.8615438797997</v>
      </c>
      <c r="BI96" s="52">
        <f>+'total numbers'!BI96-'urban numbers'!BI96</f>
        <v>4483.4246958012991</v>
      </c>
      <c r="BJ96" s="52">
        <f>+'total numbers'!BJ96-'urban numbers'!BJ96</f>
        <v>4417.6153536995998</v>
      </c>
      <c r="BK96" s="52">
        <f>+'total numbers'!BK96-'urban numbers'!BK96</f>
        <v>4350.2992962048002</v>
      </c>
      <c r="BL96" s="52">
        <f>+'total numbers'!BL96-'urban numbers'!BL96</f>
        <v>4280.3006231999998</v>
      </c>
      <c r="BM96" s="52">
        <f>+'total numbers'!BM96-'urban numbers'!BM96</f>
        <v>4206.4010721229997</v>
      </c>
      <c r="BN96" s="52">
        <f>+'total numbers'!BN96-'urban numbers'!BN96</f>
        <v>4130.1364553151998</v>
      </c>
      <c r="BO96" s="52">
        <f>+'total numbers'!BO96-'urban numbers'!BO96</f>
        <v>4056.2488097484002</v>
      </c>
      <c r="BP96" s="52">
        <f>+'total numbers'!BP96-'urban numbers'!BP96</f>
        <v>3991.0416110135993</v>
      </c>
      <c r="BQ96" s="52">
        <f>+'total numbers'!BQ96-'urban numbers'!BQ96</f>
        <v>3938.6392000000005</v>
      </c>
      <c r="BR96" s="52">
        <f>+'total numbers'!BR96-'urban numbers'!BR96</f>
        <v>3900.4239018990002</v>
      </c>
      <c r="BS96" s="52">
        <f>+'total numbers'!BS96-'urban numbers'!BS96</f>
        <v>3874.1793475839995</v>
      </c>
      <c r="BT96" s="52">
        <f>+'total numbers'!BT96-'urban numbers'!BT96</f>
        <v>3855.9357826949999</v>
      </c>
      <c r="BU96" s="52">
        <f>+'total numbers'!BU96-'urban numbers'!BU96</f>
        <v>3839.9706324369008</v>
      </c>
      <c r="BV96" s="52">
        <f>+'total numbers'!BV96-'urban numbers'!BV96</f>
        <v>3821.9247393600008</v>
      </c>
      <c r="BW96" s="52">
        <f>+'total numbers'!BW96-'urban numbers'!BW96</f>
        <v>3800.8263685123993</v>
      </c>
      <c r="BX96" s="52">
        <f>+'total numbers'!BX96-'urban numbers'!BX96</f>
        <v>3777.2270916520001</v>
      </c>
      <c r="BY96" s="52">
        <f>+'total numbers'!BY96-'urban numbers'!BY96</f>
        <v>3750.1464126853998</v>
      </c>
      <c r="BZ96" s="52">
        <f>+'total numbers'!BZ96-'urban numbers'!BZ96</f>
        <v>3718.8201371180012</v>
      </c>
      <c r="CA96" s="52">
        <f>+'total numbers'!CA96-'urban numbers'!CA96</f>
        <v>3682.8027820499992</v>
      </c>
      <c r="CB96" s="52">
        <f>+'total numbers'!CB96-'urban numbers'!CB96</f>
        <v>3641.3422593677997</v>
      </c>
      <c r="CC96" s="52">
        <f>+'total numbers'!CC96-'urban numbers'!CC96</f>
        <v>3594.5581130315995</v>
      </c>
      <c r="CD96" s="52">
        <f>+'total numbers'!CD96-'urban numbers'!CD96</f>
        <v>3544.035029134001</v>
      </c>
      <c r="CE96" s="52">
        <f>+'total numbers'!CE96-'urban numbers'!CE96</f>
        <v>3492.0490861429998</v>
      </c>
      <c r="CF96" s="52">
        <f>+'total numbers'!CF96-'urban numbers'!CF96</f>
        <v>3440.2969516999992</v>
      </c>
      <c r="CG96" s="52">
        <f>+'total numbers'!CG96-'urban numbers'!CG96</f>
        <v>3389.287791707301</v>
      </c>
      <c r="CH96" s="52">
        <f>+'total numbers'!CH96-'urban numbers'!CH96</f>
        <v>3338.7173324198993</v>
      </c>
      <c r="CI96" s="52">
        <f>+'total numbers'!CI96-'urban numbers'!CI96</f>
        <v>3288.4849370286001</v>
      </c>
      <c r="CJ96" s="52">
        <f>+'total numbers'!CJ96-'urban numbers'!CJ96</f>
        <v>3238.2465242890003</v>
      </c>
      <c r="CK96" s="52">
        <f>+'total numbers'!CK96-'urban numbers'!CK96</f>
        <v>3187.7785062200001</v>
      </c>
      <c r="CL96" s="52">
        <f>+'total numbers'!CL96-'urban numbers'!CL96</f>
        <v>3137.2069739376002</v>
      </c>
      <c r="CM96" s="52">
        <f>+'total numbers'!CM96-'urban numbers'!CM96</f>
        <v>3086.7859830456</v>
      </c>
      <c r="CN96" s="52">
        <f>+'total numbers'!CN96-'urban numbers'!CN96</f>
        <v>3036.5418367396014</v>
      </c>
      <c r="CO96" s="52">
        <f>+'total numbers'!CO96-'urban numbers'!CO96</f>
        <v>2986.4800582672005</v>
      </c>
      <c r="CP96" s="52">
        <f>+'total numbers'!CP96-'urban numbers'!CP96</f>
        <v>2936.6060459700002</v>
      </c>
      <c r="CQ96" s="52">
        <f>+'total numbers'!CQ96-'urban numbers'!CQ96</f>
        <v>2886.9475444683003</v>
      </c>
      <c r="CR96" s="52">
        <f>+'total numbers'!CR96-'urban numbers'!CR96</f>
        <v>2837.5334528071999</v>
      </c>
      <c r="CS96" s="52">
        <f>+'total numbers'!CS96-'urban numbers'!CS96</f>
        <v>2788.3665340610996</v>
      </c>
      <c r="CT96" s="52">
        <f>+'total numbers'!CT96-'urban numbers'!CT96</f>
        <v>2739.4398522848005</v>
      </c>
      <c r="CU96" s="52">
        <f>+'total numbers'!CU96-'urban numbers'!CU96</f>
        <v>2690.7525308499999</v>
      </c>
      <c r="CV96" s="52">
        <f>+'total numbers'!CV96-'urban numbers'!CV96</f>
        <v>2642.3191956223991</v>
      </c>
      <c r="CW96" s="52">
        <f>+'total numbers'!CW96-'urban numbers'!CW96</f>
        <v>2594.1519319939998</v>
      </c>
      <c r="CX96" s="52">
        <f>+'total numbers'!CX96-'urban numbers'!CX96</f>
        <v>2546.244709934901</v>
      </c>
      <c r="CY96" s="52">
        <f>+'total numbers'!CY96-'urban numbers'!CY96</f>
        <v>2498.5831948488003</v>
      </c>
      <c r="CZ96" s="52">
        <f>+'total numbers'!CZ96-'urban numbers'!CZ96</f>
        <v>2451.1681590899998</v>
      </c>
      <c r="DA96" s="52">
        <f>+'total numbers'!DA96-'urban numbers'!DA96</f>
        <v>2404.0128427795007</v>
      </c>
      <c r="DB96" s="52">
        <f>+'total numbers'!DB96-'urban numbers'!DB96</f>
        <v>2357.1397770218991</v>
      </c>
      <c r="DC96" s="52">
        <f>+'total numbers'!DC96-'urban numbers'!DC96</f>
        <v>2310.569176052999</v>
      </c>
      <c r="DD96" s="52">
        <f>+'total numbers'!DD96-'urban numbers'!DD96</f>
        <v>2264.3181539076995</v>
      </c>
      <c r="DE96" s="52">
        <f>+'total numbers'!DE96-'urban numbers'!DE96</f>
        <v>2218.4123030299997</v>
      </c>
    </row>
    <row r="97" spans="1:109">
      <c r="A97">
        <v>11</v>
      </c>
      <c r="B97" s="3">
        <v>352</v>
      </c>
      <c r="C97" s="1" t="s">
        <v>548</v>
      </c>
      <c r="D97" s="52">
        <f>+'total numbers'!D97*'% rural'!E97/100</f>
        <v>13.254511564189851</v>
      </c>
      <c r="E97" s="52">
        <f>+'total numbers'!E97*'% rural'!F97/100</f>
        <v>13.604399111123596</v>
      </c>
      <c r="F97" s="52">
        <f>+'total numbers'!F97*'% rural'!G97/100</f>
        <v>13.950993768517719</v>
      </c>
      <c r="G97" s="52">
        <f>+'total numbers'!D97*'% rural'!H97/100</f>
        <v>12.098055430214288</v>
      </c>
      <c r="H97" s="52">
        <f>+'total numbers'!H97*'% rural'!I97/100</f>
        <v>14.628066306800996</v>
      </c>
      <c r="I97" s="52">
        <f>+'total numbers'!I97*'% rural'!J97/100</f>
        <v>14.955004416449414</v>
      </c>
      <c r="J97" s="52">
        <f>+'total numbers'!J97*'% rural'!K97/100</f>
        <v>15.271541767015039</v>
      </c>
      <c r="K97" s="52">
        <f>+'total numbers'!K97*'% rural'!L97/100</f>
        <v>15.575422147305879</v>
      </c>
      <c r="L97" s="52">
        <f>+'total numbers'!L97*'% rural'!M97/100</f>
        <v>15.864165455084603</v>
      </c>
      <c r="M97" s="52">
        <f>+'total numbers'!M97*'% rural'!N97/100</f>
        <v>16.135049476740704</v>
      </c>
      <c r="N97" s="52">
        <f>+'total numbers'!N97*'% rural'!O97/100</f>
        <v>16.38509031571234</v>
      </c>
      <c r="O97" s="52">
        <f>+'total numbers'!O97*'% rural'!P97/100</f>
        <v>16.611021374724025</v>
      </c>
      <c r="P97" s="52">
        <f>+'total numbers'!P97*'% rural'!Q97/100</f>
        <v>17.728323806661596</v>
      </c>
      <c r="Q97" s="52">
        <f>+'total numbers'!Q97*'% rural'!R97/100</f>
        <v>18.883016130804073</v>
      </c>
      <c r="R97" s="52">
        <f>+'total numbers'!R97*'% rural'!S97/100</f>
        <v>20.068932165257252</v>
      </c>
      <c r="S97" s="52">
        <f>+'total numbers'!S97*'% rural'!T97/100</f>
        <v>21.27799422783411</v>
      </c>
      <c r="T97" s="52">
        <f>+'total numbers'!T97*'% rural'!U97/100</f>
        <v>22.499855176969049</v>
      </c>
      <c r="U97" s="52">
        <f>+'total numbers'!U97*'% rural'!V97/100</f>
        <v>21.490878447610648</v>
      </c>
      <c r="V97" s="52">
        <f>+'total numbers'!V97*'% rural'!W97/100</f>
        <v>20.459222680644867</v>
      </c>
      <c r="W97" s="52">
        <f>+'total numbers'!W97*'% rural'!X97/100</f>
        <v>19.404532660000193</v>
      </c>
      <c r="X97" s="52">
        <f>+'total numbers'!X97*'% rural'!Y97/100</f>
        <v>18.326448307474251</v>
      </c>
      <c r="Y97" s="52">
        <f>+'total numbers'!Y97*'% rural'!Z97/100</f>
        <v>17.224604620751791</v>
      </c>
      <c r="Z97" s="52">
        <f>+'total numbers'!Z97*'% rural'!AA97/100</f>
        <v>31.875290589119771</v>
      </c>
      <c r="AA97" s="52">
        <f>+'total numbers'!AA97*'% rural'!AB97/100</f>
        <v>33.813598811761914</v>
      </c>
      <c r="AB97" s="52">
        <f>+'total numbers'!AB97*'% rural'!AC97/100</f>
        <v>35.403299831237661</v>
      </c>
      <c r="AC97" s="52">
        <f>+'total numbers'!AC97-'urban numbers'!AC97</f>
        <v>37.465475999999995</v>
      </c>
      <c r="AD97" s="52">
        <f>+'total numbers'!AD97-'urban numbers'!AD97</f>
        <v>37.039577432000002</v>
      </c>
      <c r="AE97" s="52">
        <f>+'total numbers'!AE97-'urban numbers'!AE97</f>
        <v>36.720197170799992</v>
      </c>
      <c r="AF97" s="52">
        <f>+'total numbers'!AF97-'urban numbers'!AF97</f>
        <v>36.462716798000017</v>
      </c>
      <c r="AG97" s="52">
        <f>+'total numbers'!AG97-'urban numbers'!AG97</f>
        <v>36.232185625599996</v>
      </c>
      <c r="AH97" s="52">
        <f>+'total numbers'!AH97-'urban numbers'!AH97</f>
        <v>36.003915740000011</v>
      </c>
      <c r="AI97" s="52">
        <f>+'total numbers'!AI97-'urban numbers'!AI97</f>
        <v>35.763145187899994</v>
      </c>
      <c r="AJ97" s="52">
        <f>+'total numbers'!AJ97-'urban numbers'!AJ97</f>
        <v>35.504159509700031</v>
      </c>
      <c r="AK97" s="52">
        <f>+'total numbers'!AK97-'urban numbers'!AK97</f>
        <v>35.229608117099986</v>
      </c>
      <c r="AL97" s="52">
        <f>+'total numbers'!AL97-'urban numbers'!AL97</f>
        <v>34.948699755000007</v>
      </c>
      <c r="AM97" s="52">
        <f>+'total numbers'!AM97-'urban numbers'!AM97</f>
        <v>34.671605999999997</v>
      </c>
      <c r="AN97" s="52">
        <f>+'total numbers'!AN97-'urban numbers'!AN97</f>
        <v>34.4037903352</v>
      </c>
      <c r="AO97" s="52">
        <f>+'total numbers'!AO97-'urban numbers'!AO97</f>
        <v>34.140191065199986</v>
      </c>
      <c r="AP97" s="52">
        <f>+'total numbers'!AP97-'urban numbers'!AP97</f>
        <v>33.863626469999986</v>
      </c>
      <c r="AQ97" s="52">
        <f>+'total numbers'!AQ97-'urban numbers'!AQ97</f>
        <v>33.548121531199996</v>
      </c>
      <c r="AR97" s="52">
        <f>+'total numbers'!AR97-'urban numbers'!AR97</f>
        <v>33.177600000000012</v>
      </c>
      <c r="AS97" s="52">
        <f>+'total numbers'!AS97-'urban numbers'!AS97</f>
        <v>32.741569969599993</v>
      </c>
      <c r="AT97" s="52">
        <f>+'total numbers'!AT97-'urban numbers'!AT97</f>
        <v>32.252409263200008</v>
      </c>
      <c r="AU97" s="52">
        <f>+'total numbers'!AU97-'urban numbers'!AU97</f>
        <v>31.742435297599997</v>
      </c>
      <c r="AV97" s="52">
        <f>+'total numbers'!AV97-'urban numbers'!AV97</f>
        <v>31.255260428399993</v>
      </c>
      <c r="AW97" s="52">
        <f>+'total numbers'!AW97-'urban numbers'!AW97</f>
        <v>30.81925099999998</v>
      </c>
      <c r="AX97" s="52">
        <f>+'total numbers'!AX97-'urban numbers'!AX97</f>
        <v>30.447153514999997</v>
      </c>
      <c r="AY97" s="52">
        <f>+'total numbers'!AY97-'urban numbers'!AY97</f>
        <v>30.125621550999966</v>
      </c>
      <c r="AZ97" s="52">
        <f>+'total numbers'!AZ97-'urban numbers'!AZ97</f>
        <v>29.825091381600004</v>
      </c>
      <c r="BA97" s="52">
        <f>+'total numbers'!BA97-'urban numbers'!BA97</f>
        <v>29.504594072999993</v>
      </c>
      <c r="BB97" s="52">
        <f>+'total numbers'!BB97-'urban numbers'!BB97</f>
        <v>29.13766283999999</v>
      </c>
      <c r="BC97" s="52">
        <f>+'total numbers'!BC97-'urban numbers'!BC97</f>
        <v>28.715494434000021</v>
      </c>
      <c r="BD97" s="52">
        <f>+'total numbers'!BD97-'urban numbers'!BD97</f>
        <v>28.253450297000001</v>
      </c>
      <c r="BE97" s="52">
        <f>+'total numbers'!BE97-'urban numbers'!BE97</f>
        <v>27.778267872000015</v>
      </c>
      <c r="BF97" s="52">
        <f>+'total numbers'!BF97-'urban numbers'!BF97</f>
        <v>27.326648525000024</v>
      </c>
      <c r="BG97" s="52">
        <f>+'total numbers'!BG97-'urban numbers'!BG97</f>
        <v>26.922879999999992</v>
      </c>
      <c r="BH97" s="52">
        <f>+'total numbers'!BH97-'urban numbers'!BH97</f>
        <v>26.573308351999998</v>
      </c>
      <c r="BI97" s="52">
        <f>+'total numbers'!BI97-'urban numbers'!BI97</f>
        <v>26.267289405799971</v>
      </c>
      <c r="BJ97" s="52">
        <f>+'total numbers'!BJ97-'urban numbers'!BJ97</f>
        <v>25.989995311999991</v>
      </c>
      <c r="BK97" s="52">
        <f>+'total numbers'!BK97-'urban numbers'!BK97</f>
        <v>25.720559931299988</v>
      </c>
      <c r="BL97" s="52">
        <f>+'total numbers'!BL97-'urban numbers'!BL97</f>
        <v>25.443349200000029</v>
      </c>
      <c r="BM97" s="52">
        <f>+'total numbers'!BM97-'urban numbers'!BM97</f>
        <v>25.155928466799992</v>
      </c>
      <c r="BN97" s="52">
        <f>+'total numbers'!BN97-'urban numbers'!BN97</f>
        <v>24.862510711999988</v>
      </c>
      <c r="BO97" s="52">
        <f>+'total numbers'!BO97-'urban numbers'!BO97</f>
        <v>24.562789109799979</v>
      </c>
      <c r="BP97" s="52">
        <f>+'total numbers'!BP97-'urban numbers'!BP97</f>
        <v>24.258152484000021</v>
      </c>
      <c r="BQ97" s="52">
        <f>+'total numbers'!BQ97-'urban numbers'!BQ97</f>
        <v>23.950542000000013</v>
      </c>
      <c r="BR97" s="52">
        <f>+'total numbers'!BR97-'urban numbers'!BR97</f>
        <v>23.638112199999995</v>
      </c>
      <c r="BS97" s="52">
        <f>+'total numbers'!BS97-'urban numbers'!BS97</f>
        <v>23.322139764300005</v>
      </c>
      <c r="BT97" s="52">
        <f>+'total numbers'!BT97-'urban numbers'!BT97</f>
        <v>23.010621784400001</v>
      </c>
      <c r="BU97" s="52">
        <f>+'total numbers'!BU97-'urban numbers'!BU97</f>
        <v>22.714606598100005</v>
      </c>
      <c r="BV97" s="52">
        <f>+'total numbers'!BV97-'urban numbers'!BV97</f>
        <v>22.441404200000022</v>
      </c>
      <c r="BW97" s="52">
        <f>+'total numbers'!BW97-'urban numbers'!BW97</f>
        <v>22.193999616399992</v>
      </c>
      <c r="BX97" s="52">
        <f>+'total numbers'!BX97-'urban numbers'!BX97</f>
        <v>21.969788456700002</v>
      </c>
      <c r="BY97" s="52">
        <f>+'total numbers'!BY97-'urban numbers'!BY97</f>
        <v>21.763752746400002</v>
      </c>
      <c r="BZ97" s="52">
        <f>+'total numbers'!BZ97-'urban numbers'!BZ97</f>
        <v>21.568080684800009</v>
      </c>
      <c r="CA97" s="52">
        <f>+'total numbers'!CA97-'urban numbers'!CA97</f>
        <v>21.376899999999978</v>
      </c>
      <c r="CB97" s="52">
        <f>+'total numbers'!CB97-'urban numbers'!CB97</f>
        <v>21.189072969400002</v>
      </c>
      <c r="CC97" s="52">
        <f>+'total numbers'!CC97-'urban numbers'!CC97</f>
        <v>21.005722102800007</v>
      </c>
      <c r="CD97" s="52">
        <f>+'total numbers'!CD97-'urban numbers'!CD97</f>
        <v>20.826275432999978</v>
      </c>
      <c r="CE97" s="52">
        <f>+'total numbers'!CE97-'urban numbers'!CE97</f>
        <v>20.650376853599994</v>
      </c>
      <c r="CF97" s="52">
        <f>+'total numbers'!CF97-'urban numbers'!CF97</f>
        <v>20.47788072000003</v>
      </c>
      <c r="CG97" s="52">
        <f>+'total numbers'!CG97-'urban numbers'!CG97</f>
        <v>20.307994668899994</v>
      </c>
      <c r="CH97" s="52">
        <f>+'total numbers'!CH97-'urban numbers'!CH97</f>
        <v>20.139918132399998</v>
      </c>
      <c r="CI97" s="52">
        <f>+'total numbers'!CI97-'urban numbers'!CI97</f>
        <v>19.973884434700039</v>
      </c>
      <c r="CJ97" s="52">
        <f>+'total numbers'!CJ97-'urban numbers'!CJ97</f>
        <v>19.810063987600017</v>
      </c>
      <c r="CK97" s="52">
        <f>+'total numbers'!CK97-'urban numbers'!CK97</f>
        <v>19.649025759999972</v>
      </c>
      <c r="CL97" s="52">
        <f>+'total numbers'!CL97-'urban numbers'!CL97</f>
        <v>19.490488243200048</v>
      </c>
      <c r="CM97" s="52">
        <f>+'total numbers'!CM97-'urban numbers'!CM97</f>
        <v>19.334324291999962</v>
      </c>
      <c r="CN97" s="52">
        <f>+'total numbers'!CN97-'urban numbers'!CN97</f>
        <v>19.181113480100009</v>
      </c>
      <c r="CO97" s="52">
        <f>+'total numbers'!CO97-'urban numbers'!CO97</f>
        <v>19.031113249999976</v>
      </c>
      <c r="CP97" s="52">
        <f>+'total numbers'!CP97-'urban numbers'!CP97</f>
        <v>18.884811749999983</v>
      </c>
      <c r="CQ97" s="52">
        <f>+'total numbers'!CQ97-'urban numbers'!CQ97</f>
        <v>18.741844288700008</v>
      </c>
      <c r="CR97" s="52">
        <f>+'total numbers'!CR97-'urban numbers'!CR97</f>
        <v>18.602089859499984</v>
      </c>
      <c r="CS97" s="52">
        <f>+'total numbers'!CS97-'urban numbers'!CS97</f>
        <v>18.466094773399959</v>
      </c>
      <c r="CT97" s="52">
        <f>+'total numbers'!CT97-'urban numbers'!CT97</f>
        <v>18.334397409299982</v>
      </c>
      <c r="CU97" s="52">
        <f>+'total numbers'!CU97-'urban numbers'!CU97</f>
        <v>18.207429849999983</v>
      </c>
      <c r="CV97" s="52">
        <f>+'total numbers'!CV97-'urban numbers'!CV97</f>
        <v>18.084852828900011</v>
      </c>
      <c r="CW97" s="52">
        <f>+'total numbers'!CW97-'urban numbers'!CW97</f>
        <v>17.965815968100003</v>
      </c>
      <c r="CX97" s="52">
        <f>+'total numbers'!CX97-'urban numbers'!CX97</f>
        <v>17.84895069380002</v>
      </c>
      <c r="CY97" s="52">
        <f>+'total numbers'!CY97-'urban numbers'!CY97</f>
        <v>17.732437897199986</v>
      </c>
      <c r="CZ97" s="52">
        <f>+'total numbers'!CZ97-'urban numbers'!CZ97</f>
        <v>17.614882860000023</v>
      </c>
      <c r="DA97" s="52">
        <f>+'total numbers'!DA97-'urban numbers'!DA97</f>
        <v>17.494797641499986</v>
      </c>
      <c r="DB97" s="52">
        <f>+'total numbers'!DB97-'urban numbers'!DB97</f>
        <v>17.370891916999994</v>
      </c>
      <c r="DC97" s="52">
        <f>+'total numbers'!DC97-'urban numbers'!DC97</f>
        <v>17.241911448999986</v>
      </c>
      <c r="DD97" s="52">
        <f>+'total numbers'!DD97-'urban numbers'!DD97</f>
        <v>17.106550707599979</v>
      </c>
      <c r="DE97" s="52">
        <f>+'total numbers'!DE97-'urban numbers'!DE97</f>
        <v>16.963855500000022</v>
      </c>
    </row>
    <row r="98" spans="1:109">
      <c r="A98">
        <v>18</v>
      </c>
      <c r="B98" s="3">
        <v>356</v>
      </c>
      <c r="C98" s="1" t="s">
        <v>670</v>
      </c>
      <c r="D98" s="52">
        <f>+'total numbers'!D98*'% rural'!E98/100</f>
        <v>162153.09000000003</v>
      </c>
      <c r="E98" s="52">
        <f>+'total numbers'!E98*'% rural'!F98/100</f>
        <v>164113.95385223182</v>
      </c>
      <c r="F98" s="52">
        <f>+'total numbers'!F98*'% rural'!G98/100</f>
        <v>167148.45646199794</v>
      </c>
      <c r="G98" s="52">
        <f>+'total numbers'!D98*'% rural'!H98/100</f>
        <v>161169.41379487052</v>
      </c>
      <c r="H98" s="52">
        <f>+'total numbers'!H98*'% rural'!I98/100</f>
        <v>173288.36530725841</v>
      </c>
      <c r="I98" s="52">
        <f>+'total numbers'!I98*'% rural'!J98/100</f>
        <v>176385.49361650913</v>
      </c>
      <c r="J98" s="52">
        <f>+'total numbers'!J98*'% rural'!K98/100</f>
        <v>179494.1632790369</v>
      </c>
      <c r="K98" s="52">
        <f>+'total numbers'!K98*'% rural'!L98/100</f>
        <v>182608.53451004362</v>
      </c>
      <c r="L98" s="52">
        <f>+'total numbers'!L98*'% rural'!M98/100</f>
        <v>185721.93394891176</v>
      </c>
      <c r="M98" s="52">
        <f>+'total numbers'!M98*'% rural'!N98/100</f>
        <v>188826.75364164088</v>
      </c>
      <c r="N98" s="52">
        <f>+'total numbers'!N98*'% rural'!O98/100</f>
        <v>191914.33808346649</v>
      </c>
      <c r="O98" s="52">
        <f>+'total numbers'!O98*'% rural'!P98/100</f>
        <v>194974.85791641052</v>
      </c>
      <c r="P98" s="52">
        <f>+'total numbers'!P98*'% rural'!Q98/100</f>
        <v>197997.16871124596</v>
      </c>
      <c r="Q98" s="52">
        <f>+'total numbers'!Q98*'% rural'!R98/100</f>
        <v>202462.7539697102</v>
      </c>
      <c r="R98" s="52">
        <f>+'total numbers'!R98*'% rural'!S98/100</f>
        <v>210867.83933114971</v>
      </c>
      <c r="S98" s="52">
        <f>+'total numbers'!S98*'% rural'!T98/100</f>
        <v>219490.99025297444</v>
      </c>
      <c r="T98" s="52">
        <f>+'total numbers'!T98*'% rural'!U98/100</f>
        <v>225886.28668565373</v>
      </c>
      <c r="U98" s="52">
        <f>+'total numbers'!U98*'% rural'!V98/100</f>
        <v>232009.56710775054</v>
      </c>
      <c r="V98" s="52">
        <f>+'total numbers'!V98*'% rural'!W98/100</f>
        <v>233828.83402646505</v>
      </c>
      <c r="W98" s="52">
        <f>+'total numbers'!W98*'% rural'!X98/100</f>
        <v>251797.13417391304</v>
      </c>
      <c r="X98" s="52">
        <f>+'total numbers'!X98*'% rural'!Y98/100</f>
        <v>253489.50000000003</v>
      </c>
      <c r="Y98" s="52">
        <f>+'total numbers'!Y98*'% rural'!Z98/100</f>
        <v>236847.87422936459</v>
      </c>
      <c r="Z98" s="52">
        <f>+'total numbers'!Z98*'% rural'!AA98/100</f>
        <v>235094.85069582783</v>
      </c>
      <c r="AA98" s="52">
        <f>+'total numbers'!AA98*'% rural'!AB98/100</f>
        <v>255917.02603751703</v>
      </c>
      <c r="AB98" s="52">
        <f>+'total numbers'!AB98*'% rural'!AC98/100</f>
        <v>284991.64253575413</v>
      </c>
      <c r="AC98" s="52">
        <f>+'total numbers'!AC98-'urban numbers'!AC98</f>
        <v>295867.25956799998</v>
      </c>
      <c r="AD98" s="52">
        <f>+'total numbers'!AD98-'urban numbers'!AD98</f>
        <v>301037.27855279599</v>
      </c>
      <c r="AE98" s="52">
        <f>+'total numbers'!AE98-'urban numbers'!AE98</f>
        <v>306577.39308330679</v>
      </c>
      <c r="AF98" s="52">
        <f>+'total numbers'!AF98-'urban numbers'!AF98</f>
        <v>312510.49694593798</v>
      </c>
      <c r="AG98" s="52">
        <f>+'total numbers'!AG98-'urban numbers'!AG98</f>
        <v>318841.2523080738</v>
      </c>
      <c r="AH98" s="52">
        <f>+'total numbers'!AH98-'urban numbers'!AH98</f>
        <v>325554.98906598997</v>
      </c>
      <c r="AI98" s="52">
        <f>+'total numbers'!AI98-'urban numbers'!AI98</f>
        <v>332615.55058957188</v>
      </c>
      <c r="AJ98" s="52">
        <f>+'total numbers'!AJ98-'urban numbers'!AJ98</f>
        <v>339964.96099182538</v>
      </c>
      <c r="AK98" s="52">
        <f>+'total numbers'!AK98-'urban numbers'!AK98</f>
        <v>347526.25331468624</v>
      </c>
      <c r="AL98" s="52">
        <f>+'total numbers'!AL98-'urban numbers'!AL98</f>
        <v>355209.11032173072</v>
      </c>
      <c r="AM98" s="52">
        <f>+'total numbers'!AM98-'urban numbers'!AM98</f>
        <v>362930.06290652999</v>
      </c>
      <c r="AN98" s="52">
        <f>+'total numbers'!AN98-'urban numbers'!AN98</f>
        <v>370635.91609733878</v>
      </c>
      <c r="AO98" s="52">
        <f>+'total numbers'!AO98-'urban numbers'!AO98</f>
        <v>378325.74767584982</v>
      </c>
      <c r="AP98" s="52">
        <f>+'total numbers'!AP98-'urban numbers'!AP98</f>
        <v>386062.90354572021</v>
      </c>
      <c r="AQ98" s="52">
        <f>+'total numbers'!AQ98-'urban numbers'!AQ98</f>
        <v>393953.1078935634</v>
      </c>
      <c r="AR98" s="52">
        <f>+'total numbers'!AR98-'urban numbers'!AR98</f>
        <v>402072.03200103005</v>
      </c>
      <c r="AS98" s="52">
        <f>+'total numbers'!AS98-'urban numbers'!AS98</f>
        <v>410437.83544402459</v>
      </c>
      <c r="AT98" s="52">
        <f>+'total numbers'!AT98-'urban numbers'!AT98</f>
        <v>419009.58430269681</v>
      </c>
      <c r="AU98" s="52">
        <f>+'total numbers'!AU98-'urban numbers'!AU98</f>
        <v>427731.72595386754</v>
      </c>
      <c r="AV98" s="52">
        <f>+'total numbers'!AV98-'urban numbers'!AV98</f>
        <v>436517.68873805797</v>
      </c>
      <c r="AW98" s="52">
        <f>+'total numbers'!AW98-'urban numbers'!AW98</f>
        <v>445293.80081400002</v>
      </c>
      <c r="AX98" s="52">
        <f>+'total numbers'!AX98-'urban numbers'!AX98</f>
        <v>454052.0832135072</v>
      </c>
      <c r="AY98" s="52">
        <f>+'total numbers'!AY98-'urban numbers'!AY98</f>
        <v>462794.15242375154</v>
      </c>
      <c r="AZ98" s="52">
        <f>+'total numbers'!AZ98-'urban numbers'!AZ98</f>
        <v>471468.71792142559</v>
      </c>
      <c r="BA98" s="52">
        <f>+'total numbers'!BA98-'urban numbers'!BA98</f>
        <v>480021.28534300404</v>
      </c>
      <c r="BB98" s="52">
        <f>+'total numbers'!BB98-'urban numbers'!BB98</f>
        <v>488429.46030689997</v>
      </c>
      <c r="BC98" s="52">
        <f>+'total numbers'!BC98-'urban numbers'!BC98</f>
        <v>496655.68246114487</v>
      </c>
      <c r="BD98" s="52">
        <f>+'total numbers'!BD98-'urban numbers'!BD98</f>
        <v>504743.34014543483</v>
      </c>
      <c r="BE98" s="52">
        <f>+'total numbers'!BE98-'urban numbers'!BE98</f>
        <v>512856.7929033984</v>
      </c>
      <c r="BF98" s="52">
        <f>+'total numbers'!BF98-'urban numbers'!BF98</f>
        <v>521222.53838934249</v>
      </c>
      <c r="BG98" s="52">
        <f>+'total numbers'!BG98-'urban numbers'!BG98</f>
        <v>530005.95951059996</v>
      </c>
      <c r="BH98" s="52">
        <f>+'total numbers'!BH98-'urban numbers'!BH98</f>
        <v>539280.0168167029</v>
      </c>
      <c r="BI98" s="52">
        <f>+'total numbers'!BI98-'urban numbers'!BI98</f>
        <v>549003.83675379644</v>
      </c>
      <c r="BJ98" s="52">
        <f>+'total numbers'!BJ98-'urban numbers'!BJ98</f>
        <v>559085.98831272637</v>
      </c>
      <c r="BK98" s="52">
        <f>+'total numbers'!BK98-'urban numbers'!BK98</f>
        <v>569372.55027437734</v>
      </c>
      <c r="BL98" s="52">
        <f>+'total numbers'!BL98-'urban numbers'!BL98</f>
        <v>579741.23851815006</v>
      </c>
      <c r="BM98" s="52">
        <f>+'total numbers'!BM98-'urban numbers'!BM98</f>
        <v>590151.98736816295</v>
      </c>
      <c r="BN98" s="52">
        <f>+'total numbers'!BN98-'urban numbers'!BN98</f>
        <v>600624.37869115244</v>
      </c>
      <c r="BO98" s="52">
        <f>+'total numbers'!BO98-'urban numbers'!BO98</f>
        <v>611161.97824326495</v>
      </c>
      <c r="BP98" s="52">
        <f>+'total numbers'!BP98-'urban numbers'!BP98</f>
        <v>621788.34194876347</v>
      </c>
      <c r="BQ98" s="52">
        <f>+'total numbers'!BQ98-'urban numbers'!BQ98</f>
        <v>632516.5699756</v>
      </c>
      <c r="BR98" s="52">
        <f>+'total numbers'!BR98-'urban numbers'!BR98</f>
        <v>643337.28705787775</v>
      </c>
      <c r="BS98" s="52">
        <f>+'total numbers'!BS98-'urban numbers'!BS98</f>
        <v>654215.45563027915</v>
      </c>
      <c r="BT98" s="52">
        <f>+'total numbers'!BT98-'urban numbers'!BT98</f>
        <v>665109.51253674389</v>
      </c>
      <c r="BU98" s="52">
        <f>+'total numbers'!BU98-'urban numbers'!BU98</f>
        <v>675965.62029141467</v>
      </c>
      <c r="BV98" s="52">
        <f>+'total numbers'!BV98-'urban numbers'!BV98</f>
        <v>686737.94819135009</v>
      </c>
      <c r="BW98" s="52">
        <f>+'total numbers'!BW98-'urban numbers'!BW98</f>
        <v>697394.94641572295</v>
      </c>
      <c r="BX98" s="52">
        <f>+'total numbers'!BX98-'urban numbers'!BX98</f>
        <v>707922.33156634436</v>
      </c>
      <c r="BY98" s="52">
        <f>+'total numbers'!BY98-'urban numbers'!BY98</f>
        <v>718312.32054275367</v>
      </c>
      <c r="BZ98" s="52">
        <f>+'total numbers'!BZ98-'urban numbers'!BZ98</f>
        <v>728567.08823136007</v>
      </c>
      <c r="CA98" s="52">
        <f>+'total numbers'!CA98-'urban numbers'!CA98</f>
        <v>738682.97391349007</v>
      </c>
      <c r="CB98" s="52">
        <f>+'total numbers'!CB98-'urban numbers'!CB98</f>
        <v>748650.69884504518</v>
      </c>
      <c r="CC98" s="52">
        <f>+'total numbers'!CC98-'urban numbers'!CC98</f>
        <v>758441.73957610503</v>
      </c>
      <c r="CD98" s="52">
        <f>+'total numbers'!CD98-'urban numbers'!CD98</f>
        <v>768009.8758186379</v>
      </c>
      <c r="CE98" s="52">
        <f>+'total numbers'!CE98-'urban numbers'!CE98</f>
        <v>777293.61784737883</v>
      </c>
      <c r="CF98" s="52">
        <f>+'total numbers'!CF98-'urban numbers'!CF98</f>
        <v>786239.96608916018</v>
      </c>
      <c r="CG98" s="52">
        <f>+'total numbers'!CG98-'urban numbers'!CG98</f>
        <v>794808.8308991479</v>
      </c>
      <c r="CH98" s="52">
        <f>+'total numbers'!CH98-'urban numbers'!CH98</f>
        <v>802985.39755355753</v>
      </c>
      <c r="CI98" s="52">
        <f>+'total numbers'!CI98-'urban numbers'!CI98</f>
        <v>810770.18241740507</v>
      </c>
      <c r="CJ98" s="52">
        <f>+'total numbers'!CJ98-'urban numbers'!CJ98</f>
        <v>818178.60581027274</v>
      </c>
      <c r="CK98" s="52">
        <f>+'total numbers'!CK98-'urban numbers'!CK98</f>
        <v>825216.3809836501</v>
      </c>
      <c r="CL98" s="52">
        <f>+'total numbers'!CL98-'urban numbers'!CL98</f>
        <v>831866.4859367616</v>
      </c>
      <c r="CM98" s="52">
        <f>+'total numbers'!CM98-'urban numbers'!CM98</f>
        <v>838095.43616925739</v>
      </c>
      <c r="CN98" s="52">
        <f>+'total numbers'!CN98-'urban numbers'!CN98</f>
        <v>843873.95385893341</v>
      </c>
      <c r="CO98" s="52">
        <f>+'total numbers'!CO98-'urban numbers'!CO98</f>
        <v>849168.8039077688</v>
      </c>
      <c r="CP98" s="52">
        <f>+'total numbers'!CP98-'urban numbers'!CP98</f>
        <v>853948.60932605993</v>
      </c>
      <c r="CQ98" s="52">
        <f>+'total numbers'!CQ98-'urban numbers'!CQ98</f>
        <v>858192.41306317504</v>
      </c>
      <c r="CR98" s="52">
        <f>+'total numbers'!CR98-'urban numbers'!CR98</f>
        <v>861880.3556468992</v>
      </c>
      <c r="CS98" s="52">
        <f>+'total numbers'!CS98-'urban numbers'!CS98</f>
        <v>864983.91484778398</v>
      </c>
      <c r="CT98" s="52">
        <f>+'total numbers'!CT98-'urban numbers'!CT98</f>
        <v>867473.74633755442</v>
      </c>
      <c r="CU98" s="52">
        <f>+'total numbers'!CU98-'urban numbers'!CU98</f>
        <v>869324.23733848007</v>
      </c>
      <c r="CV98" s="52">
        <f>+'total numbers'!CV98-'urban numbers'!CV98</f>
        <v>870520.2698544939</v>
      </c>
      <c r="CW98" s="52">
        <f>+'total numbers'!CW98-'urban numbers'!CW98</f>
        <v>871047.6150500105</v>
      </c>
      <c r="CX98" s="52">
        <f>+'total numbers'!CX98-'urban numbers'!CX98</f>
        <v>870885.60223617288</v>
      </c>
      <c r="CY98" s="52">
        <f>+'total numbers'!CY98-'urban numbers'!CY98</f>
        <v>870013.57600283134</v>
      </c>
      <c r="CZ98" s="52">
        <f>+'total numbers'!CZ98-'urban numbers'!CZ98</f>
        <v>868417.42714439984</v>
      </c>
      <c r="DA98" s="52">
        <f>+'total numbers'!DA98-'urban numbers'!DA98</f>
        <v>866091.07534153329</v>
      </c>
      <c r="DB98" s="52">
        <f>+'total numbers'!DB98-'urban numbers'!DB98</f>
        <v>863036.35469505424</v>
      </c>
      <c r="DC98" s="52">
        <f>+'total numbers'!DC98-'urban numbers'!DC98</f>
        <v>859259.17254566005</v>
      </c>
      <c r="DD98" s="52">
        <f>+'total numbers'!DD98-'urban numbers'!DD98</f>
        <v>854770.19809342909</v>
      </c>
      <c r="DE98" s="52">
        <f>+'total numbers'!DE98-'urban numbers'!DE98</f>
        <v>849579.93768854998</v>
      </c>
    </row>
    <row r="99" spans="1:109">
      <c r="A99">
        <v>22</v>
      </c>
      <c r="B99" s="3">
        <v>360</v>
      </c>
      <c r="C99" s="1" t="s">
        <v>507</v>
      </c>
      <c r="D99" s="52">
        <f>+'total numbers'!D99*'% rural'!E99/100</f>
        <v>12937.56</v>
      </c>
      <c r="E99" s="52">
        <f>+'total numbers'!E99*'% rural'!F99/100</f>
        <v>13313.614755535171</v>
      </c>
      <c r="F99" s="52">
        <f>+'total numbers'!F99*'% rural'!G99/100</f>
        <v>13691.744590087868</v>
      </c>
      <c r="G99" s="52">
        <f>+'total numbers'!D99*'% rural'!H99/100</f>
        <v>12880.46434091558</v>
      </c>
      <c r="H99" s="52">
        <f>+'total numbers'!H99*'% rural'!I99/100</f>
        <v>14439.02380873183</v>
      </c>
      <c r="I99" s="52">
        <f>+'total numbers'!I99*'% rural'!J99/100</f>
        <v>14807.475545205802</v>
      </c>
      <c r="J99" s="52">
        <f>+'total numbers'!J99*'% rural'!K99/100</f>
        <v>15171.938280838249</v>
      </c>
      <c r="K99" s="52">
        <f>+'total numbers'!K99*'% rural'!L99/100</f>
        <v>15531.958766158439</v>
      </c>
      <c r="L99" s="52">
        <f>+'total numbers'!L99*'% rural'!M99/100</f>
        <v>15887.033599876706</v>
      </c>
      <c r="M99" s="52">
        <f>+'total numbers'!M99*'% rural'!N99/100</f>
        <v>16236.603787263215</v>
      </c>
      <c r="N99" s="52">
        <f>+'total numbers'!N99*'% rural'!O99/100</f>
        <v>16580.048716919478</v>
      </c>
      <c r="O99" s="52">
        <f>+'total numbers'!O99*'% rural'!P99/100</f>
        <v>16916.679494516946</v>
      </c>
      <c r="P99" s="52">
        <f>+'total numbers'!P99*'% rural'!Q99/100</f>
        <v>17245.731565652986</v>
      </c>
      <c r="Q99" s="52">
        <f>+'total numbers'!Q99*'% rural'!R99/100</f>
        <v>18794.119096756083</v>
      </c>
      <c r="R99" s="52">
        <f>+'total numbers'!R99*'% rural'!S99/100</f>
        <v>20322.981971056564</v>
      </c>
      <c r="S99" s="52">
        <f>+'total numbers'!S99*'% rural'!T99/100</f>
        <v>21829.82520451249</v>
      </c>
      <c r="T99" s="52">
        <f>+'total numbers'!T99*'% rural'!U99/100</f>
        <v>24530.528058749052</v>
      </c>
      <c r="U99" s="52">
        <f>+'total numbers'!U99*'% rural'!V99/100</f>
        <v>27189.865241642838</v>
      </c>
      <c r="V99" s="52">
        <f>+'total numbers'!V99*'% rural'!W99/100</f>
        <v>30719.542675929264</v>
      </c>
      <c r="W99" s="52">
        <f>+'total numbers'!W99*'% rural'!X99/100</f>
        <v>34879.299067536813</v>
      </c>
      <c r="X99" s="52">
        <f>+'total numbers'!X99*'% rural'!Y99/100</f>
        <v>39382.631440104415</v>
      </c>
      <c r="Y99" s="52">
        <f>+'total numbers'!Y99*'% rural'!Z99/100</f>
        <v>44051.788377457204</v>
      </c>
      <c r="Z99" s="52">
        <f>+'total numbers'!Z99*'% rural'!AA99/100</f>
        <v>48652.435425988333</v>
      </c>
      <c r="AA99" s="52">
        <f>+'total numbers'!AA99*'% rural'!AB99/100</f>
        <v>54332.046003780706</v>
      </c>
      <c r="AB99" s="52">
        <f>+'total numbers'!AB99*'% rural'!AC99/100</f>
        <v>62229.96956521739</v>
      </c>
      <c r="AC99" s="52">
        <f>+'total numbers'!AC99-'urban numbers'!AC99</f>
        <v>69675.298512000008</v>
      </c>
      <c r="AD99" s="52">
        <f>+'total numbers'!AD99-'urban numbers'!AD99</f>
        <v>70567.207550173189</v>
      </c>
      <c r="AE99" s="52">
        <f>+'total numbers'!AE99-'urban numbers'!AE99</f>
        <v>71501.263080625504</v>
      </c>
      <c r="AF99" s="52">
        <f>+'total numbers'!AF99-'urban numbers'!AF99</f>
        <v>72508.949807420693</v>
      </c>
      <c r="AG99" s="52">
        <f>+'total numbers'!AG99-'urban numbers'!AG99</f>
        <v>73610.475733566302</v>
      </c>
      <c r="AH99" s="52">
        <f>+'total numbers'!AH99-'urban numbers'!AH99</f>
        <v>74814.837826499992</v>
      </c>
      <c r="AI99" s="52">
        <f>+'total numbers'!AI99-'urban numbers'!AI99</f>
        <v>76119.182278307999</v>
      </c>
      <c r="AJ99" s="52">
        <f>+'total numbers'!AJ99-'urban numbers'!AJ99</f>
        <v>77509.435976376088</v>
      </c>
      <c r="AK99" s="52">
        <f>+'total numbers'!AK99-'urban numbers'!AK99</f>
        <v>78962.127536915999</v>
      </c>
      <c r="AL99" s="52">
        <f>+'total numbers'!AL99-'urban numbers'!AL99</f>
        <v>80447.456917709991</v>
      </c>
      <c r="AM99" s="52">
        <f>+'total numbers'!AM99-'urban numbers'!AM99</f>
        <v>81938.586337440007</v>
      </c>
      <c r="AN99" s="52">
        <f>+'total numbers'!AN99-'urban numbers'!AN99</f>
        <v>83421.670697516805</v>
      </c>
      <c r="AO99" s="52">
        <f>+'total numbers'!AO99-'urban numbers'!AO99</f>
        <v>84904.617149863203</v>
      </c>
      <c r="AP99" s="52">
        <f>+'total numbers'!AP99-'urban numbers'!AP99</f>
        <v>86420.795866953587</v>
      </c>
      <c r="AQ99" s="52">
        <f>+'total numbers'!AQ99-'urban numbers'!AQ99</f>
        <v>88018.364423548206</v>
      </c>
      <c r="AR99" s="52">
        <f>+'total numbers'!AR99-'urban numbers'!AR99</f>
        <v>89728.779247860002</v>
      </c>
      <c r="AS99" s="52">
        <f>+'total numbers'!AS99-'urban numbers'!AS99</f>
        <v>91564.630740274995</v>
      </c>
      <c r="AT99" s="52">
        <f>+'total numbers'!AT99-'urban numbers'!AT99</f>
        <v>93505.274967699486</v>
      </c>
      <c r="AU99" s="52">
        <f>+'total numbers'!AU99-'urban numbers'!AU99</f>
        <v>95507.44222959</v>
      </c>
      <c r="AV99" s="52">
        <f>+'total numbers'!AV99-'urban numbers'!AV99</f>
        <v>97508.760255841393</v>
      </c>
      <c r="AW99" s="52">
        <f>+'total numbers'!AW99-'urban numbers'!AW99</f>
        <v>99461.656608929989</v>
      </c>
      <c r="AX99" s="52">
        <f>+'total numbers'!AX99-'urban numbers'!AX99</f>
        <v>101342.11561552651</v>
      </c>
      <c r="AY99" s="52">
        <f>+'total numbers'!AY99-'urban numbers'!AY99</f>
        <v>103156.0877438746</v>
      </c>
      <c r="AZ99" s="52">
        <f>+'total numbers'!AZ99-'urban numbers'!AZ99</f>
        <v>104922.009001695</v>
      </c>
      <c r="BA99" s="52">
        <f>+'total numbers'!BA99-'urban numbers'!BA99</f>
        <v>106673.6270178243</v>
      </c>
      <c r="BB99" s="52">
        <f>+'total numbers'!BB99-'urban numbers'!BB99</f>
        <v>108433.59673166001</v>
      </c>
      <c r="BC99" s="52">
        <f>+'total numbers'!BC99-'urban numbers'!BC99</f>
        <v>110205.09744155698</v>
      </c>
      <c r="BD99" s="52">
        <f>+'total numbers'!BD99-'urban numbers'!BD99</f>
        <v>111968.8044843972</v>
      </c>
      <c r="BE99" s="52">
        <f>+'total numbers'!BE99-'urban numbers'!BE99</f>
        <v>113697.54025673999</v>
      </c>
      <c r="BF99" s="52">
        <f>+'total numbers'!BF99-'urban numbers'!BF99</f>
        <v>115352.14865034161</v>
      </c>
      <c r="BG99" s="52">
        <f>+'total numbers'!BG99-'urban numbers'!BG99</f>
        <v>116900.38424064001</v>
      </c>
      <c r="BH99" s="52">
        <f>+'total numbers'!BH99-'urban numbers'!BH99</f>
        <v>118326.15951405201</v>
      </c>
      <c r="BI99" s="52">
        <f>+'total numbers'!BI99-'urban numbers'!BI99</f>
        <v>119627.95361456939</v>
      </c>
      <c r="BJ99" s="52">
        <f>+'total numbers'!BJ99-'urban numbers'!BJ99</f>
        <v>120806.10409075</v>
      </c>
      <c r="BK99" s="52">
        <f>+'total numbers'!BK99-'urban numbers'!BK99</f>
        <v>121869.3388012569</v>
      </c>
      <c r="BL99" s="52">
        <f>+'total numbers'!BL99-'urban numbers'!BL99</f>
        <v>122825.43875268</v>
      </c>
      <c r="BM99" s="52">
        <f>+'total numbers'!BM99-'urban numbers'!BM99</f>
        <v>123670.28739300519</v>
      </c>
      <c r="BN99" s="52">
        <f>+'total numbers'!BN99-'urban numbers'!BN99</f>
        <v>124397.68479333998</v>
      </c>
      <c r="BO99" s="52">
        <f>+'total numbers'!BO99-'urban numbers'!BO99</f>
        <v>125012.7777692907</v>
      </c>
      <c r="BP99" s="52">
        <f>+'total numbers'!BP99-'urban numbers'!BP99</f>
        <v>125522.7246255708</v>
      </c>
      <c r="BQ99" s="52">
        <f>+'total numbers'!BQ99-'urban numbers'!BQ99</f>
        <v>125930.18605399999</v>
      </c>
      <c r="BR99" s="52">
        <f>+'total numbers'!BR99-'urban numbers'!BR99</f>
        <v>126249.6764632525</v>
      </c>
      <c r="BS99" s="52">
        <f>+'total numbers'!BS99-'urban numbers'!BS99</f>
        <v>126475.10410170699</v>
      </c>
      <c r="BT99" s="52">
        <f>+'total numbers'!BT99-'urban numbers'!BT99</f>
        <v>126562.16606882701</v>
      </c>
      <c r="BU99" s="52">
        <f>+'total numbers'!BU99-'urban numbers'!BU99</f>
        <v>126447.56650957141</v>
      </c>
      <c r="BV99" s="52">
        <f>+'total numbers'!BV99-'urban numbers'!BV99</f>
        <v>126088.20330156</v>
      </c>
      <c r="BW99" s="52">
        <f>+'total numbers'!BW99-'urban numbers'!BW99</f>
        <v>125458.295879592</v>
      </c>
      <c r="BX99" s="52">
        <f>+'total numbers'!BX99-'urban numbers'!BX99</f>
        <v>124583.267756696</v>
      </c>
      <c r="BY99" s="52">
        <f>+'total numbers'!BY99-'urban numbers'!BY99</f>
        <v>123534.67003355721</v>
      </c>
      <c r="BZ99" s="52">
        <f>+'total numbers'!BZ99-'urban numbers'!BZ99</f>
        <v>122417.56865838599</v>
      </c>
      <c r="CA99" s="52">
        <f>+'total numbers'!CA99-'urban numbers'!CA99</f>
        <v>121312.7386272</v>
      </c>
      <c r="CB99" s="52">
        <f>+'total numbers'!CB99-'urban numbers'!CB99</f>
        <v>120250.9983803264</v>
      </c>
      <c r="CC99" s="52">
        <f>+'total numbers'!CC99-'urban numbers'!CC99</f>
        <v>119220.0264870422</v>
      </c>
      <c r="CD99" s="52">
        <f>+'total numbers'!CD99-'urban numbers'!CD99</f>
        <v>118206.269778438</v>
      </c>
      <c r="CE99" s="52">
        <f>+'total numbers'!CE99-'urban numbers'!CE99</f>
        <v>117178.5670844704</v>
      </c>
      <c r="CF99" s="52">
        <f>+'total numbers'!CF99-'urban numbers'!CF99</f>
        <v>116113.71102439999</v>
      </c>
      <c r="CG99" s="52">
        <f>+'total numbers'!CG99-'urban numbers'!CG99</f>
        <v>115015.2820008018</v>
      </c>
      <c r="CH99" s="52">
        <f>+'total numbers'!CH99-'urban numbers'!CH99</f>
        <v>113897.2532034981</v>
      </c>
      <c r="CI99" s="52">
        <f>+'total numbers'!CI99-'urban numbers'!CI99</f>
        <v>112757.70538902232</v>
      </c>
      <c r="CJ99" s="52">
        <f>+'total numbers'!CJ99-'urban numbers'!CJ99</f>
        <v>111594.78672361249</v>
      </c>
      <c r="CK99" s="52">
        <f>+'total numbers'!CK99-'urban numbers'!CK99</f>
        <v>110408.88088384</v>
      </c>
      <c r="CL99" s="52">
        <f>+'total numbers'!CL99-'urban numbers'!CL99</f>
        <v>109203.29406767929</v>
      </c>
      <c r="CM99" s="52">
        <f>+'total numbers'!CM99-'urban numbers'!CM99</f>
        <v>107982.82753543541</v>
      </c>
      <c r="CN99" s="52">
        <f>+'total numbers'!CN99-'urban numbers'!CN99</f>
        <v>106751.90342301599</v>
      </c>
      <c r="CO99" s="52">
        <f>+'total numbers'!CO99-'urban numbers'!CO99</f>
        <v>105515.410473528</v>
      </c>
      <c r="CP99" s="52">
        <f>+'total numbers'!CP99-'urban numbers'!CP99</f>
        <v>104278.51446999999</v>
      </c>
      <c r="CQ99" s="52">
        <f>+'total numbers'!CQ99-'urban numbers'!CQ99</f>
        <v>103041.17801882079</v>
      </c>
      <c r="CR99" s="52">
        <f>+'total numbers'!CR99-'urban numbers'!CR99</f>
        <v>101807.75740982039</v>
      </c>
      <c r="CS99" s="52">
        <f>+'total numbers'!CS99-'urban numbers'!CS99</f>
        <v>100592.49284502081</v>
      </c>
      <c r="CT99" s="52">
        <f>+'total numbers'!CT99-'urban numbers'!CT99</f>
        <v>99413.126348671998</v>
      </c>
      <c r="CU99" s="52">
        <f>+'total numbers'!CU99-'urban numbers'!CU99</f>
        <v>98280.828255200002</v>
      </c>
      <c r="CV99" s="52">
        <f>+'total numbers'!CV99-'urban numbers'!CV99</f>
        <v>97195.961369613622</v>
      </c>
      <c r="CW99" s="52">
        <f>+'total numbers'!CW99-'urban numbers'!CW99</f>
        <v>96150.643731669988</v>
      </c>
      <c r="CX99" s="52">
        <f>+'total numbers'!CX99-'urban numbers'!CX99</f>
        <v>95133.616484670405</v>
      </c>
      <c r="CY99" s="52">
        <f>+'total numbers'!CY99-'urban numbers'!CY99</f>
        <v>94130.544735668082</v>
      </c>
      <c r="CZ99" s="52">
        <f>+'total numbers'!CZ99-'urban numbers'!CZ99</f>
        <v>93126.141520919977</v>
      </c>
      <c r="DA99" s="52">
        <f>+'total numbers'!DA99-'urban numbers'!DA99</f>
        <v>92105.034780229587</v>
      </c>
      <c r="DB99" s="52">
        <f>+'total numbers'!DB99-'urban numbers'!DB99</f>
        <v>91051.758516952366</v>
      </c>
      <c r="DC99" s="52">
        <f>+'total numbers'!DC99-'urban numbers'!DC99</f>
        <v>89951.021447457286</v>
      </c>
      <c r="DD99" s="52">
        <f>+'total numbers'!DD99-'urban numbers'!DD99</f>
        <v>88787.683076286979</v>
      </c>
      <c r="DE99" s="52">
        <f>+'total numbers'!DE99-'urban numbers'!DE99</f>
        <v>87547.759048280015</v>
      </c>
    </row>
    <row r="100" spans="1:109">
      <c r="A100">
        <v>17</v>
      </c>
      <c r="B100" s="3">
        <v>364</v>
      </c>
      <c r="C100" s="1" t="s">
        <v>671</v>
      </c>
      <c r="D100" s="52">
        <f>+'total numbers'!D100*'% rural'!E100/100</f>
        <v>4865.1737286629132</v>
      </c>
      <c r="E100" s="52">
        <f>+'total numbers'!E100*'% rural'!F100/100</f>
        <v>5053.1219409143077</v>
      </c>
      <c r="F100" s="52">
        <f>+'total numbers'!F100*'% rural'!G100/100</f>
        <v>5144.5563475270583</v>
      </c>
      <c r="G100" s="52">
        <f>+'total numbers'!D100*'% rural'!H100/100</f>
        <v>4817.7862204425373</v>
      </c>
      <c r="H100" s="52">
        <f>+'total numbers'!H100*'% rural'!I100/100</f>
        <v>5327.5422196296076</v>
      </c>
      <c r="I100" s="52">
        <f>+'total numbers'!I100*'% rural'!J100/100</f>
        <v>5418.6366430255821</v>
      </c>
      <c r="J100" s="52">
        <f>+'total numbers'!J100*'% rural'!K100/100</f>
        <v>5509.1069276938206</v>
      </c>
      <c r="K100" s="52">
        <f>+'total numbers'!K100*'% rural'!L100/100</f>
        <v>5598.6379725973366</v>
      </c>
      <c r="L100" s="52">
        <f>+'total numbers'!L100*'% rural'!M100/100</f>
        <v>5686.8722713494371</v>
      </c>
      <c r="M100" s="52">
        <f>+'total numbers'!M100*'% rural'!N100/100</f>
        <v>5773.4047838949618</v>
      </c>
      <c r="N100" s="52">
        <f>+'total numbers'!N100*'% rural'!O100/100</f>
        <v>5857.7771987539554</v>
      </c>
      <c r="O100" s="52">
        <f>+'total numbers'!O100*'% rural'!P100/100</f>
        <v>5939.4715136262976</v>
      </c>
      <c r="P100" s="52">
        <f>+'total numbers'!P100*'% rural'!Q100/100</f>
        <v>6017.9028536066207</v>
      </c>
      <c r="Q100" s="52">
        <f>+'total numbers'!Q100*'% rural'!R100/100</f>
        <v>6303.6964837543001</v>
      </c>
      <c r="R100" s="52">
        <f>+'total numbers'!R100*'% rural'!S100/100</f>
        <v>6578.1773100878672</v>
      </c>
      <c r="S100" s="52">
        <f>+'total numbers'!S100*'% rural'!T100/100</f>
        <v>6839.9633597253014</v>
      </c>
      <c r="T100" s="52">
        <f>+'total numbers'!T100*'% rural'!U100/100</f>
        <v>7087.5120373200834</v>
      </c>
      <c r="U100" s="52">
        <f>+'total numbers'!U100*'% rural'!V100/100</f>
        <v>7319.102065207524</v>
      </c>
      <c r="V100" s="52">
        <f>+'total numbers'!V100*'% rural'!W100/100</f>
        <v>8320.3036686843079</v>
      </c>
      <c r="W100" s="52">
        <f>+'total numbers'!W100*'% rural'!X100/100</f>
        <v>9276.531409193336</v>
      </c>
      <c r="X100" s="52">
        <f>+'total numbers'!X100*'% rural'!Y100/100</f>
        <v>9930.6745660025135</v>
      </c>
      <c r="Y100" s="52">
        <f>+'total numbers'!Y100*'% rural'!Z100/100</f>
        <v>10537.089953050227</v>
      </c>
      <c r="Z100" s="52">
        <f>+'total numbers'!Z100*'% rural'!AA100/100</f>
        <v>11089.701124484936</v>
      </c>
      <c r="AA100" s="52">
        <f>+'total numbers'!AA100*'% rural'!AB100/100</f>
        <v>11581.707121138803</v>
      </c>
      <c r="AB100" s="52">
        <f>+'total numbers'!AB100*'% rural'!AC100/100</f>
        <v>12005.499583146378</v>
      </c>
      <c r="AC100" s="52">
        <f>+'total numbers'!AC100-'urban numbers'!AC100</f>
        <v>12352.570646040002</v>
      </c>
      <c r="AD100" s="52">
        <f>+'total numbers'!AD100-'urban numbers'!AD100</f>
        <v>12540.294221541599</v>
      </c>
      <c r="AE100" s="52">
        <f>+'total numbers'!AE100-'urban numbers'!AE100</f>
        <v>12724.285059573998</v>
      </c>
      <c r="AF100" s="52">
        <f>+'total numbers'!AF100-'urban numbers'!AF100</f>
        <v>12907.794668509601</v>
      </c>
      <c r="AG100" s="52">
        <f>+'total numbers'!AG100-'urban numbers'!AG100</f>
        <v>13093.330300167901</v>
      </c>
      <c r="AH100" s="52">
        <f>+'total numbers'!AH100-'urban numbers'!AH100</f>
        <v>13282.669619800003</v>
      </c>
      <c r="AI100" s="52">
        <f>+'total numbers'!AI100-'urban numbers'!AI100</f>
        <v>13476.829965403102</v>
      </c>
      <c r="AJ100" s="52">
        <f>+'total numbers'!AJ100-'urban numbers'!AJ100</f>
        <v>13676.112889475604</v>
      </c>
      <c r="AK100" s="52">
        <f>+'total numbers'!AK100-'urban numbers'!AK100</f>
        <v>13880.200249960002</v>
      </c>
      <c r="AL100" s="52">
        <f>+'total numbers'!AL100-'urban numbers'!AL100</f>
        <v>14088.3179771963</v>
      </c>
      <c r="AM100" s="52">
        <f>+'total numbers'!AM100-'urban numbers'!AM100</f>
        <v>14299.687922520001</v>
      </c>
      <c r="AN100" s="52">
        <f>+'total numbers'!AN100-'urban numbers'!AN100</f>
        <v>14514.032434655601</v>
      </c>
      <c r="AO100" s="52">
        <f>+'total numbers'!AO100-'urban numbers'!AO100</f>
        <v>14732.005037294999</v>
      </c>
      <c r="AP100" s="52">
        <f>+'total numbers'!AP100-'urban numbers'!AP100</f>
        <v>14955.379512603999</v>
      </c>
      <c r="AQ100" s="52">
        <f>+'total numbers'!AQ100-'urban numbers'!AQ100</f>
        <v>15186.542036036401</v>
      </c>
      <c r="AR100" s="52">
        <f>+'total numbers'!AR100-'urban numbers'!AR100</f>
        <v>15426.981074399999</v>
      </c>
      <c r="AS100" s="52">
        <f>+'total numbers'!AS100-'urban numbers'!AS100</f>
        <v>15678.6497652824</v>
      </c>
      <c r="AT100" s="52">
        <f>+'total numbers'!AT100-'urban numbers'!AT100</f>
        <v>15940.6091503432</v>
      </c>
      <c r="AU100" s="52">
        <f>+'total numbers'!AU100-'urban numbers'!AU100</f>
        <v>16208.166032751002</v>
      </c>
      <c r="AV100" s="52">
        <f>+'total numbers'!AV100-'urban numbers'!AV100</f>
        <v>16474.932617653998</v>
      </c>
      <c r="AW100" s="52">
        <f>+'total numbers'!AW100-'urban numbers'!AW100</f>
        <v>16737.067389299998</v>
      </c>
      <c r="AX100" s="52">
        <f>+'total numbers'!AX100-'urban numbers'!AX100</f>
        <v>16995.3891964225</v>
      </c>
      <c r="AY100" s="52">
        <f>+'total numbers'!AY100-'urban numbers'!AY100</f>
        <v>17253.704725042502</v>
      </c>
      <c r="AZ100" s="52">
        <f>+'total numbers'!AZ100-'urban numbers'!AZ100</f>
        <v>17515.2861691648</v>
      </c>
      <c r="BA100" s="52">
        <f>+'total numbers'!BA100-'urban numbers'!BA100</f>
        <v>17784.574447180799</v>
      </c>
      <c r="BB100" s="52">
        <f>+'total numbers'!BB100-'urban numbers'!BB100</f>
        <v>18066.2049701</v>
      </c>
      <c r="BC100" s="52">
        <f>+'total numbers'!BC100-'urban numbers'!BC100</f>
        <v>18355.959261687996</v>
      </c>
      <c r="BD100" s="52">
        <f>+'total numbers'!BD100-'urban numbers'!BD100</f>
        <v>18656.521717160002</v>
      </c>
      <c r="BE100" s="52">
        <f>+'total numbers'!BE100-'urban numbers'!BE100</f>
        <v>18986.043691919498</v>
      </c>
      <c r="BF100" s="52">
        <f>+'total numbers'!BF100-'urban numbers'!BF100</f>
        <v>19366.787409050397</v>
      </c>
      <c r="BG100" s="52">
        <f>+'total numbers'!BG100-'urban numbers'!BG100</f>
        <v>19810.284261000001</v>
      </c>
      <c r="BH100" s="52">
        <f>+'total numbers'!BH100-'urban numbers'!BH100</f>
        <v>20316.059023219801</v>
      </c>
      <c r="BI100" s="52">
        <f>+'total numbers'!BI100-'urban numbers'!BI100</f>
        <v>20868.284279898002</v>
      </c>
      <c r="BJ100" s="52">
        <f>+'total numbers'!BJ100-'urban numbers'!BJ100</f>
        <v>21444.559492045501</v>
      </c>
      <c r="BK100" s="52">
        <f>+'total numbers'!BK100-'urban numbers'!BK100</f>
        <v>22018.418345374597</v>
      </c>
      <c r="BL100" s="52">
        <f>+'total numbers'!BL100-'urban numbers'!BL100</f>
        <v>22570.79902776</v>
      </c>
      <c r="BM100" s="52">
        <f>+'total numbers'!BM100-'urban numbers'!BM100</f>
        <v>23101.826913079203</v>
      </c>
      <c r="BN100" s="52">
        <f>+'total numbers'!BN100-'urban numbers'!BN100</f>
        <v>23609.8238356935</v>
      </c>
      <c r="BO100" s="52">
        <f>+'total numbers'!BO100-'urban numbers'!BO100</f>
        <v>24072.491352596302</v>
      </c>
      <c r="BP100" s="52">
        <f>+'total numbers'!BP100-'urban numbers'!BP100</f>
        <v>24459.933076551697</v>
      </c>
      <c r="BQ100" s="52">
        <f>+'total numbers'!BQ100-'urban numbers'!BQ100</f>
        <v>24749.3921257</v>
      </c>
      <c r="BR100" s="52">
        <f>+'total numbers'!BR100-'urban numbers'!BR100</f>
        <v>24929.230764060005</v>
      </c>
      <c r="BS100" s="52">
        <f>+'total numbers'!BS100-'urban numbers'!BS100</f>
        <v>25004.638282600798</v>
      </c>
      <c r="BT100" s="52">
        <f>+'total numbers'!BT100-'urban numbers'!BT100</f>
        <v>24990.259673554996</v>
      </c>
      <c r="BU100" s="52">
        <f>+'total numbers'!BU100-'urban numbers'!BU100</f>
        <v>24909.8051493272</v>
      </c>
      <c r="BV100" s="52">
        <f>+'total numbers'!BV100-'urban numbers'!BV100</f>
        <v>24782.490706320001</v>
      </c>
      <c r="BW100" s="52">
        <f>+'total numbers'!BW100-'urban numbers'!BW100</f>
        <v>24614.991655167403</v>
      </c>
      <c r="BX100" s="52">
        <f>+'total numbers'!BX100-'urban numbers'!BX100</f>
        <v>24407.702282432001</v>
      </c>
      <c r="BY100" s="52">
        <f>+'total numbers'!BY100-'urban numbers'!BY100</f>
        <v>24167.354062362196</v>
      </c>
      <c r="BZ100" s="52">
        <f>+'total numbers'!BZ100-'urban numbers'!BZ100</f>
        <v>23900.8174456294</v>
      </c>
      <c r="CA100" s="52">
        <f>+'total numbers'!CA100-'urban numbers'!CA100</f>
        <v>23615.888102949997</v>
      </c>
      <c r="CB100" s="52">
        <f>+'total numbers'!CB100-'urban numbers'!CB100</f>
        <v>23317.783622395</v>
      </c>
      <c r="CC100" s="52">
        <f>+'total numbers'!CC100-'urban numbers'!CC100</f>
        <v>23014.512191257003</v>
      </c>
      <c r="CD100" s="52">
        <f>+'total numbers'!CD100-'urban numbers'!CD100</f>
        <v>22718.964324273787</v>
      </c>
      <c r="CE100" s="52">
        <f>+'total numbers'!CE100-'urban numbers'!CE100</f>
        <v>22444.719224695204</v>
      </c>
      <c r="CF100" s="52">
        <f>+'total numbers'!CF100-'urban numbers'!CF100</f>
        <v>22200.376188160008</v>
      </c>
      <c r="CG100" s="52">
        <f>+'total numbers'!CG100-'urban numbers'!CG100</f>
        <v>21989.135025392701</v>
      </c>
      <c r="CH100" s="52">
        <f>+'total numbers'!CH100-'urban numbers'!CH100</f>
        <v>21808.550865216297</v>
      </c>
      <c r="CI100" s="52">
        <f>+'total numbers'!CI100-'urban numbers'!CI100</f>
        <v>21653.599076109</v>
      </c>
      <c r="CJ100" s="52">
        <f>+'total numbers'!CJ100-'urban numbers'!CJ100</f>
        <v>21516.750878671992</v>
      </c>
      <c r="CK100" s="52">
        <f>+'total numbers'!CK100-'urban numbers'!CK100</f>
        <v>21392.05808124</v>
      </c>
      <c r="CL100" s="52">
        <f>+'total numbers'!CL100-'urban numbers'!CL100</f>
        <v>21278.527876488311</v>
      </c>
      <c r="CM100" s="52">
        <f>+'total numbers'!CM100-'urban numbers'!CM100</f>
        <v>21175.700285262705</v>
      </c>
      <c r="CN100" s="52">
        <f>+'total numbers'!CN100-'urban numbers'!CN100</f>
        <v>21079.064278620594</v>
      </c>
      <c r="CO100" s="52">
        <f>+'total numbers'!CO100-'urban numbers'!CO100</f>
        <v>20983.547713956694</v>
      </c>
      <c r="CP100" s="52">
        <f>+'total numbers'!CP100-'urban numbers'!CP100</f>
        <v>20885.41391358</v>
      </c>
      <c r="CQ100" s="52">
        <f>+'total numbers'!CQ100-'urban numbers'!CQ100</f>
        <v>20782.885869104401</v>
      </c>
      <c r="CR100" s="52">
        <f>+'total numbers'!CR100-'urban numbers'!CR100</f>
        <v>20675.636454561602</v>
      </c>
      <c r="CS100" s="52">
        <f>+'total numbers'!CS100-'urban numbers'!CS100</f>
        <v>20563.453309911303</v>
      </c>
      <c r="CT100" s="52">
        <f>+'total numbers'!CT100-'urban numbers'!CT100</f>
        <v>20446.834599116999</v>
      </c>
      <c r="CU100" s="52">
        <f>+'total numbers'!CU100-'urban numbers'!CU100</f>
        <v>20326.113966840006</v>
      </c>
      <c r="CV100" s="52">
        <f>+'total numbers'!CV100-'urban numbers'!CV100</f>
        <v>20200.717828297595</v>
      </c>
      <c r="CW100" s="52">
        <f>+'total numbers'!CW100-'urban numbers'!CW100</f>
        <v>20069.905862776199</v>
      </c>
      <c r="CX100" s="52">
        <f>+'total numbers'!CX100-'urban numbers'!CX100</f>
        <v>19933.256667262191</v>
      </c>
      <c r="CY100" s="52">
        <f>+'total numbers'!CY100-'urban numbers'!CY100</f>
        <v>19790.488198994106</v>
      </c>
      <c r="CZ100" s="52">
        <f>+'total numbers'!CZ100-'urban numbers'!CZ100</f>
        <v>19640.912373660001</v>
      </c>
      <c r="DA100" s="52">
        <f>+'total numbers'!DA100-'urban numbers'!DA100</f>
        <v>19482.749050234008</v>
      </c>
      <c r="DB100" s="52">
        <f>+'total numbers'!DB100-'urban numbers'!DB100</f>
        <v>19314.319548368599</v>
      </c>
      <c r="DC100" s="52">
        <f>+'total numbers'!DC100-'urban numbers'!DC100</f>
        <v>19135.196916434012</v>
      </c>
      <c r="DD100" s="52">
        <f>+'total numbers'!DD100-'urban numbers'!DD100</f>
        <v>18945.240891424997</v>
      </c>
      <c r="DE100" s="52">
        <f>+'total numbers'!DE100-'urban numbers'!DE100</f>
        <v>18743.991156579999</v>
      </c>
    </row>
    <row r="101" spans="1:109">
      <c r="A101">
        <v>17</v>
      </c>
      <c r="B101" s="3">
        <v>368</v>
      </c>
      <c r="C101" s="1" t="s">
        <v>521</v>
      </c>
      <c r="D101" s="52">
        <f>+'total numbers'!D101*'% rural'!E101/100</f>
        <v>695.67127969655337</v>
      </c>
      <c r="E101" s="52">
        <f>+'total numbers'!E101*'% rural'!F101/100</f>
        <v>717.56719566038055</v>
      </c>
      <c r="F101" s="52">
        <f>+'total numbers'!F101*'% rural'!G101/100</f>
        <v>740.51972946044032</v>
      </c>
      <c r="G101" s="52">
        <f>+'total numbers'!D101*'% rural'!H101/100</f>
        <v>686.77064415216057</v>
      </c>
      <c r="H101" s="52">
        <f>+'total numbers'!H101*'% rural'!I101/100</f>
        <v>787.27029484583682</v>
      </c>
      <c r="I101" s="52">
        <f>+'total numbers'!I101*'% rural'!J101/100</f>
        <v>810.97705715690608</v>
      </c>
      <c r="J101" s="52">
        <f>+'total numbers'!J101*'% rural'!K101/100</f>
        <v>834.82905332771929</v>
      </c>
      <c r="K101" s="52">
        <f>+'total numbers'!K101*'% rural'!L101/100</f>
        <v>858.75636155404834</v>
      </c>
      <c r="L101" s="52">
        <f>+'total numbers'!L101*'% rural'!M101/100</f>
        <v>882.67678901440115</v>
      </c>
      <c r="M101" s="52">
        <f>+'total numbers'!M101*'% rural'!N101/100</f>
        <v>906.49415097530891</v>
      </c>
      <c r="N101" s="52">
        <f>+'total numbers'!N101*'% rural'!O101/100</f>
        <v>930.09631958715033</v>
      </c>
      <c r="O101" s="52">
        <f>+'total numbers'!O101*'% rural'!P101/100</f>
        <v>947.04096318542452</v>
      </c>
      <c r="P101" s="52">
        <f>+'total numbers'!P101*'% rural'!Q101/100</f>
        <v>979.39864803706212</v>
      </c>
      <c r="Q101" s="52">
        <f>+'total numbers'!Q101*'% rural'!R101/100</f>
        <v>1012.231436456512</v>
      </c>
      <c r="R101" s="52">
        <f>+'total numbers'!R101*'% rural'!S101/100</f>
        <v>1045.3444921626556</v>
      </c>
      <c r="S101" s="52">
        <f>+'total numbers'!S101*'% rural'!T101/100</f>
        <v>1078.4990206893945</v>
      </c>
      <c r="T101" s="52">
        <f>+'total numbers'!T101*'% rural'!U101/100</f>
        <v>1134.6339636214225</v>
      </c>
      <c r="U101" s="52">
        <f>+'total numbers'!U101*'% rural'!V101/100</f>
        <v>1283.6902484944255</v>
      </c>
      <c r="V101" s="52">
        <f>+'total numbers'!V101*'% rural'!W101/100</f>
        <v>1445.2115066902759</v>
      </c>
      <c r="W101" s="52">
        <f>+'total numbers'!W101*'% rural'!X101/100</f>
        <v>1619.6393186399614</v>
      </c>
      <c r="X101" s="52">
        <f>+'total numbers'!X101*'% rural'!Y101/100</f>
        <v>1807.1421347046207</v>
      </c>
      <c r="Y101" s="52">
        <f>+'total numbers'!Y101*'% rural'!Z101/100</f>
        <v>2007.4914429790774</v>
      </c>
      <c r="Z101" s="52">
        <f>+'total numbers'!Z101*'% rural'!AA101/100</f>
        <v>2162.802039905057</v>
      </c>
      <c r="AA101" s="52">
        <f>+'total numbers'!AA101*'% rural'!AB101/100</f>
        <v>2183.7496275072331</v>
      </c>
      <c r="AB101" s="52">
        <f>+'total numbers'!AB101*'% rural'!AC101/100</f>
        <v>3014.4135828926742</v>
      </c>
      <c r="AC101" s="52">
        <f>+'total numbers'!AC101-'urban numbers'!AC101</f>
        <v>3464.7258973799999</v>
      </c>
      <c r="AD101" s="52">
        <f>+'total numbers'!AD101-'urban numbers'!AD101</f>
        <v>3573.0032748698995</v>
      </c>
      <c r="AE101" s="52">
        <f>+'total numbers'!AE101-'urban numbers'!AE101</f>
        <v>3668.2071090482</v>
      </c>
      <c r="AF101" s="52">
        <f>+'total numbers'!AF101-'urban numbers'!AF101</f>
        <v>3753.9069460756</v>
      </c>
      <c r="AG101" s="52">
        <f>+'total numbers'!AG101-'urban numbers'!AG101</f>
        <v>3832.9095494242001</v>
      </c>
      <c r="AH101" s="52">
        <f>+'total numbers'!AH101-'urban numbers'!AH101</f>
        <v>3907.0929075099998</v>
      </c>
      <c r="AI101" s="52">
        <f>+'total numbers'!AI101-'urban numbers'!AI101</f>
        <v>3977.1508938031006</v>
      </c>
      <c r="AJ101" s="52">
        <f>+'total numbers'!AJ101-'urban numbers'!AJ101</f>
        <v>4042.4690260740008</v>
      </c>
      <c r="AK101" s="52">
        <f>+'total numbers'!AK101-'urban numbers'!AK101</f>
        <v>4101.1420630766006</v>
      </c>
      <c r="AL101" s="52">
        <f>+'total numbers'!AL101-'urban numbers'!AL101</f>
        <v>4150.2014615165008</v>
      </c>
      <c r="AM101" s="52">
        <f>+'total numbers'!AM101-'urban numbers'!AM101</f>
        <v>4186.71726726</v>
      </c>
      <c r="AN101" s="52">
        <f>+'total numbers'!AN101-'urban numbers'!AN101</f>
        <v>4209.2173241672008</v>
      </c>
      <c r="AO101" s="52">
        <f>+'total numbers'!AO101-'urban numbers'!AO101</f>
        <v>4219.1806525810007</v>
      </c>
      <c r="AP101" s="52">
        <f>+'total numbers'!AP101-'urban numbers'!AP101</f>
        <v>4222.0424091207005</v>
      </c>
      <c r="AQ101" s="52">
        <f>+'total numbers'!AQ101-'urban numbers'!AQ101</f>
        <v>4226.1743200047003</v>
      </c>
      <c r="AR101" s="52">
        <f>+'total numbers'!AR101-'urban numbers'!AR101</f>
        <v>4238.407953599999</v>
      </c>
      <c r="AS101" s="52">
        <f>+'total numbers'!AS101-'urban numbers'!AS101</f>
        <v>4262.5911415138999</v>
      </c>
      <c r="AT101" s="52">
        <f>+'total numbers'!AT101-'urban numbers'!AT101</f>
        <v>4298.1944074200001</v>
      </c>
      <c r="AU101" s="52">
        <f>+'total numbers'!AU101-'urban numbers'!AU101</f>
        <v>4342.3520082444002</v>
      </c>
      <c r="AV101" s="52">
        <f>+'total numbers'!AV101-'urban numbers'!AV101</f>
        <v>4389.1492706096005</v>
      </c>
      <c r="AW101" s="52">
        <f>+'total numbers'!AW101-'urban numbers'!AW101</f>
        <v>4433.6053588199993</v>
      </c>
      <c r="AX101" s="52">
        <f>+'total numbers'!AX101-'urban numbers'!AX101</f>
        <v>4473.9184713240002</v>
      </c>
      <c r="AY101" s="52">
        <f>+'total numbers'!AY101-'urban numbers'!AY101</f>
        <v>4511.3317568256007</v>
      </c>
      <c r="AZ101" s="52">
        <f>+'total numbers'!AZ101-'urban numbers'!AZ101</f>
        <v>4547.0762561447991</v>
      </c>
      <c r="BA101" s="52">
        <f>+'total numbers'!BA101-'urban numbers'!BA101</f>
        <v>4583.8125513889008</v>
      </c>
      <c r="BB101" s="52">
        <f>+'total numbers'!BB101-'urban numbers'!BB101</f>
        <v>4623.7041889500006</v>
      </c>
      <c r="BC101" s="52">
        <f>+'total numbers'!BC101-'urban numbers'!BC101</f>
        <v>4667.9605287541999</v>
      </c>
      <c r="BD101" s="52">
        <f>+'total numbers'!BD101-'urban numbers'!BD101</f>
        <v>4715.8334560194999</v>
      </c>
      <c r="BE101" s="52">
        <f>+'total numbers'!BE101-'urban numbers'!BE101</f>
        <v>4765.4509160335001</v>
      </c>
      <c r="BF101" s="52">
        <f>+'total numbers'!BF101-'urban numbers'!BF101</f>
        <v>4813.8316680121006</v>
      </c>
      <c r="BG101" s="52">
        <f>+'total numbers'!BG101-'urban numbers'!BG101</f>
        <v>4859.0034143400007</v>
      </c>
      <c r="BH101" s="52">
        <f>+'total numbers'!BH101-'urban numbers'!BH101</f>
        <v>4900.9476299673988</v>
      </c>
      <c r="BI101" s="52">
        <f>+'total numbers'!BI101-'urban numbers'!BI101</f>
        <v>4941.5212704000005</v>
      </c>
      <c r="BJ101" s="52">
        <f>+'total numbers'!BJ101-'urban numbers'!BJ101</f>
        <v>4983.3409156417001</v>
      </c>
      <c r="BK101" s="52">
        <f>+'total numbers'!BK101-'urban numbers'!BK101</f>
        <v>5030.5170603192</v>
      </c>
      <c r="BL101" s="52">
        <f>+'total numbers'!BL101-'urban numbers'!BL101</f>
        <v>5087.2585250400007</v>
      </c>
      <c r="BM101" s="52">
        <f>+'total numbers'!BM101-'urban numbers'!BM101</f>
        <v>5154.755041233002</v>
      </c>
      <c r="BN101" s="52">
        <f>+'total numbers'!BN101-'urban numbers'!BN101</f>
        <v>5234.7836438856011</v>
      </c>
      <c r="BO101" s="52">
        <f>+'total numbers'!BO101-'urban numbers'!BO101</f>
        <v>5332.8739442939986</v>
      </c>
      <c r="BP101" s="52">
        <f>+'total numbers'!BP101-'urban numbers'!BP101</f>
        <v>5455.3860026778002</v>
      </c>
      <c r="BQ101" s="52">
        <f>+'total numbers'!BQ101-'urban numbers'!BQ101</f>
        <v>5606.4844537900008</v>
      </c>
      <c r="BR101" s="52">
        <f>+'total numbers'!BR101-'urban numbers'!BR101</f>
        <v>5789.489706792001</v>
      </c>
      <c r="BS101" s="52">
        <f>+'total numbers'!BS101-'urban numbers'!BS101</f>
        <v>6003.0617387908987</v>
      </c>
      <c r="BT101" s="52">
        <f>+'total numbers'!BT101-'urban numbers'!BT101</f>
        <v>6240.3586999199997</v>
      </c>
      <c r="BU101" s="52">
        <f>+'total numbers'!BU101-'urban numbers'!BU101</f>
        <v>6490.6327537031993</v>
      </c>
      <c r="BV101" s="52">
        <f>+'total numbers'!BV101-'urban numbers'!BV101</f>
        <v>6745.2503270400011</v>
      </c>
      <c r="BW101" s="52">
        <f>+'total numbers'!BW101-'urban numbers'!BW101</f>
        <v>6999.9758652095989</v>
      </c>
      <c r="BX101" s="52">
        <f>+'total numbers'!BX101-'urban numbers'!BX101</f>
        <v>7255.6353770400019</v>
      </c>
      <c r="BY101" s="52">
        <f>+'total numbers'!BY101-'urban numbers'!BY101</f>
        <v>7514.4709805119983</v>
      </c>
      <c r="BZ101" s="52">
        <f>+'total numbers'!BZ101-'urban numbers'!BZ101</f>
        <v>7781.356925902699</v>
      </c>
      <c r="CA101" s="52">
        <f>+'total numbers'!CA101-'urban numbers'!CA101</f>
        <v>8059.7312494399994</v>
      </c>
      <c r="CB101" s="52">
        <f>+'total numbers'!CB101-'urban numbers'!CB101</f>
        <v>8350.1613649350002</v>
      </c>
      <c r="CC101" s="52">
        <f>+'total numbers'!CC101-'urban numbers'!CC101</f>
        <v>8649.5829915792019</v>
      </c>
      <c r="CD101" s="52">
        <f>+'total numbers'!CD101-'urban numbers'!CD101</f>
        <v>8953.6437381750002</v>
      </c>
      <c r="CE101" s="52">
        <f>+'total numbers'!CE101-'urban numbers'!CE101</f>
        <v>9256.0892942319006</v>
      </c>
      <c r="CF101" s="52">
        <f>+'total numbers'!CF101-'urban numbers'!CF101</f>
        <v>9551.888060199999</v>
      </c>
      <c r="CG101" s="52">
        <f>+'total numbers'!CG101-'urban numbers'!CG101</f>
        <v>9838.2468991082969</v>
      </c>
      <c r="CH101" s="52">
        <f>+'total numbers'!CH101-'urban numbers'!CH101</f>
        <v>10115.272798962298</v>
      </c>
      <c r="CI101" s="52">
        <f>+'total numbers'!CI101-'urban numbers'!CI101</f>
        <v>10384.261384221601</v>
      </c>
      <c r="CJ101" s="52">
        <f>+'total numbers'!CJ101-'urban numbers'!CJ101</f>
        <v>10648.037915738998</v>
      </c>
      <c r="CK101" s="52">
        <f>+'total numbers'!CK101-'urban numbers'!CK101</f>
        <v>10908.537874500002</v>
      </c>
      <c r="CL101" s="52">
        <f>+'total numbers'!CL101-'urban numbers'!CL101</f>
        <v>11165.524874582399</v>
      </c>
      <c r="CM101" s="52">
        <f>+'total numbers'!CM101-'urban numbers'!CM101</f>
        <v>11417.213021100601</v>
      </c>
      <c r="CN101" s="52">
        <f>+'total numbers'!CN101-'urban numbers'!CN101</f>
        <v>11662.298366902902</v>
      </c>
      <c r="CO101" s="52">
        <f>+'total numbers'!CO101-'urban numbers'!CO101</f>
        <v>11899.071480947401</v>
      </c>
      <c r="CP101" s="52">
        <f>+'total numbers'!CP101-'urban numbers'!CP101</f>
        <v>12126.107493889998</v>
      </c>
      <c r="CQ101" s="52">
        <f>+'total numbers'!CQ101-'urban numbers'!CQ101</f>
        <v>12342.569295282599</v>
      </c>
      <c r="CR101" s="52">
        <f>+'total numbers'!CR101-'urban numbers'!CR101</f>
        <v>12548.083725200999</v>
      </c>
      <c r="CS101" s="52">
        <f>+'total numbers'!CS101-'urban numbers'!CS101</f>
        <v>12742.252242676201</v>
      </c>
      <c r="CT101" s="52">
        <f>+'total numbers'!CT101-'urban numbers'!CT101</f>
        <v>12924.827234239197</v>
      </c>
      <c r="CU101" s="52">
        <f>+'total numbers'!CU101-'urban numbers'!CU101</f>
        <v>13095.428490149996</v>
      </c>
      <c r="CV101" s="52">
        <f>+'total numbers'!CV101-'urban numbers'!CV101</f>
        <v>13253.460769197802</v>
      </c>
      <c r="CW101" s="52">
        <f>+'total numbers'!CW101-'urban numbers'!CW101</f>
        <v>13398.120509587097</v>
      </c>
      <c r="CX101" s="52">
        <f>+'total numbers'!CX101-'urban numbers'!CX101</f>
        <v>13528.5831783545</v>
      </c>
      <c r="CY101" s="52">
        <f>+'total numbers'!CY101-'urban numbers'!CY101</f>
        <v>13643.968812576601</v>
      </c>
      <c r="CZ101" s="52">
        <f>+'total numbers'!CZ101-'urban numbers'!CZ101</f>
        <v>13743.500359680002</v>
      </c>
      <c r="DA101" s="52">
        <f>+'total numbers'!DA101-'urban numbers'!DA101</f>
        <v>13826.596978834201</v>
      </c>
      <c r="DB101" s="52">
        <f>+'total numbers'!DB101-'urban numbers'!DB101</f>
        <v>13892.794236159996</v>
      </c>
      <c r="DC101" s="52">
        <f>+'total numbers'!DC101-'urban numbers'!DC101</f>
        <v>13941.597315414896</v>
      </c>
      <c r="DD101" s="52">
        <f>+'total numbers'!DD101-'urban numbers'!DD101</f>
        <v>13972.569108568001</v>
      </c>
      <c r="DE101" s="52">
        <f>+'total numbers'!DE101-'urban numbers'!DE101</f>
        <v>13985.332833799999</v>
      </c>
    </row>
    <row r="102" spans="1:109">
      <c r="A102">
        <v>11</v>
      </c>
      <c r="B102" s="3">
        <v>372</v>
      </c>
      <c r="C102" s="1" t="s">
        <v>549</v>
      </c>
      <c r="D102" s="52">
        <f>+'total numbers'!D102*'% rural'!E102/100</f>
        <v>2704.8</v>
      </c>
      <c r="E102" s="52">
        <f>+'total numbers'!E102*'% rural'!F102/100</f>
        <v>2906.3667692404938</v>
      </c>
      <c r="F102" s="52">
        <f>+'total numbers'!F102*'% rural'!G102/100</f>
        <v>2959.1278482370371</v>
      </c>
      <c r="G102" s="52">
        <f>+'total numbers'!D102*'% rural'!H102/100</f>
        <v>2578.7059200000003</v>
      </c>
      <c r="H102" s="52">
        <f>+'total numbers'!H102*'% rural'!I102/100</f>
        <v>3065.1484266666666</v>
      </c>
      <c r="I102" s="52">
        <f>+'total numbers'!I102*'% rural'!J102/100</f>
        <v>3118.3040000000001</v>
      </c>
      <c r="J102" s="52">
        <f>+'total numbers'!J102*'% rural'!K102/100</f>
        <v>3087.6631199999997</v>
      </c>
      <c r="K102" s="52">
        <f>+'total numbers'!K102*'% rural'!L102/100</f>
        <v>3056.2716799999998</v>
      </c>
      <c r="L102" s="52">
        <f>+'total numbers'!L102*'% rural'!M102/100</f>
        <v>3383.641599999999</v>
      </c>
      <c r="M102" s="52">
        <f>+'total numbers'!M102*'% rural'!N102/100</f>
        <v>3988.3161599999999</v>
      </c>
      <c r="N102" s="52">
        <f>+'total numbers'!N102*'% rural'!O102/100</f>
        <v>4242.6176000000005</v>
      </c>
      <c r="O102" s="52">
        <f>+'total numbers'!O102*'% rural'!P102/100</f>
        <v>4805.2608</v>
      </c>
      <c r="P102" s="52">
        <f>+'total numbers'!P102*'% rural'!Q102/100</f>
        <v>5580.4316256000011</v>
      </c>
      <c r="Q102" s="52">
        <f>+'total numbers'!Q102*'% rural'!R102/100</f>
        <v>6033.4773888000009</v>
      </c>
      <c r="R102" s="52">
        <f>+'total numbers'!R102*'% rural'!S102/100</f>
        <v>6310.5348768000003</v>
      </c>
      <c r="S102" s="52">
        <f>+'total numbers'!S102*'% rural'!T102/100</f>
        <v>5095.4424959999997</v>
      </c>
      <c r="T102" s="52">
        <f>+'total numbers'!T102*'% rural'!U102/100</f>
        <v>4225.002876800002</v>
      </c>
      <c r="U102" s="52">
        <f>+'total numbers'!U102*'% rural'!V102/100</f>
        <v>3851.8772224000004</v>
      </c>
      <c r="V102" s="52">
        <f>+'total numbers'!V102*'% rural'!W102/100</f>
        <v>3620.2390752000001</v>
      </c>
      <c r="W102" s="52">
        <f>+'total numbers'!W102*'% rural'!X102/100</f>
        <v>3211.9540096000005</v>
      </c>
      <c r="X102" s="52">
        <f>+'total numbers'!X102*'% rural'!Y102/100</f>
        <v>2975.3529439999998</v>
      </c>
      <c r="Y102" s="52">
        <f>+'total numbers'!Y102*'% rural'!Z102/100</f>
        <v>2853.6036479999998</v>
      </c>
      <c r="Z102" s="52">
        <f>+'total numbers'!Z102*'% rural'!AA102/100</f>
        <v>2772.5214495999999</v>
      </c>
      <c r="AA102" s="52">
        <f>+'total numbers'!AA102*'% rural'!AB102/100</f>
        <v>1816.9130048</v>
      </c>
      <c r="AB102" s="52">
        <f>+'total numbers'!AB102*'% rural'!AC102/100</f>
        <v>1791.7528896000001</v>
      </c>
      <c r="AC102" s="52">
        <f>+'total numbers'!AC102-'urban numbers'!AC102</f>
        <v>1753.8476800000001</v>
      </c>
      <c r="AD102" s="52">
        <f>+'total numbers'!AD102-'urban numbers'!AD102</f>
        <v>1728.9536075289002</v>
      </c>
      <c r="AE102" s="52">
        <f>+'total numbers'!AE102-'urban numbers'!AE102</f>
        <v>1706.039721932</v>
      </c>
      <c r="AF102" s="52">
        <f>+'total numbers'!AF102-'urban numbers'!AF102</f>
        <v>1683.9650531310003</v>
      </c>
      <c r="AG102" s="52">
        <f>+'total numbers'!AG102-'urban numbers'!AG102</f>
        <v>1661.979316056</v>
      </c>
      <c r="AH102" s="52">
        <f>+'total numbers'!AH102-'urban numbers'!AH102</f>
        <v>1639.7078408</v>
      </c>
      <c r="AI102" s="52">
        <f>+'total numbers'!AI102-'urban numbers'!AI102</f>
        <v>1617.1617886536001</v>
      </c>
      <c r="AJ102" s="52">
        <f>+'total numbers'!AJ102-'urban numbers'!AJ102</f>
        <v>1594.714491144</v>
      </c>
      <c r="AK102" s="52">
        <f>+'total numbers'!AK102-'urban numbers'!AK102</f>
        <v>1573.0398810060003</v>
      </c>
      <c r="AL102" s="52">
        <f>+'total numbers'!AL102-'urban numbers'!AL102</f>
        <v>1553.0118490479999</v>
      </c>
      <c r="AM102" s="52">
        <f>+'total numbers'!AM102-'urban numbers'!AM102</f>
        <v>1535.4028946600001</v>
      </c>
      <c r="AN102" s="52">
        <f>+'total numbers'!AN102-'urban numbers'!AN102</f>
        <v>1520.5753799784</v>
      </c>
      <c r="AO102" s="52">
        <f>+'total numbers'!AO102-'urban numbers'!AO102</f>
        <v>1508.2332916463997</v>
      </c>
      <c r="AP102" s="52">
        <f>+'total numbers'!AP102-'urban numbers'!AP102</f>
        <v>1497.3588682255001</v>
      </c>
      <c r="AQ102" s="52">
        <f>+'total numbers'!AQ102-'urban numbers'!AQ102</f>
        <v>1486.5863524511999</v>
      </c>
      <c r="AR102" s="52">
        <f>+'total numbers'!AR102-'urban numbers'!AR102</f>
        <v>1475.1219792599998</v>
      </c>
      <c r="AS102" s="52">
        <f>+'total numbers'!AS102-'urban numbers'!AS102</f>
        <v>1462.4268782265001</v>
      </c>
      <c r="AT102" s="52">
        <f>+'total numbers'!AT102-'urban numbers'!AT102</f>
        <v>1449.1583474759998</v>
      </c>
      <c r="AU102" s="52">
        <f>+'total numbers'!AU102-'urban numbers'!AU102</f>
        <v>1437.1566868599998</v>
      </c>
      <c r="AV102" s="52">
        <f>+'total numbers'!AV102-'urban numbers'!AV102</f>
        <v>1428.8955875531997</v>
      </c>
      <c r="AW102" s="52">
        <f>+'total numbers'!AW102-'urban numbers'!AW102</f>
        <v>1425.9896999</v>
      </c>
      <c r="AX102" s="52">
        <f>+'total numbers'!AX102-'urban numbers'!AX102</f>
        <v>1428.9908419974001</v>
      </c>
      <c r="AY102" s="52">
        <f>+'total numbers'!AY102-'urban numbers'!AY102</f>
        <v>1437.0323013200002</v>
      </c>
      <c r="AZ102" s="52">
        <f>+'total numbers'!AZ102-'urban numbers'!AZ102</f>
        <v>1448.5261440615002</v>
      </c>
      <c r="BA102" s="52">
        <f>+'total numbers'!BA102-'urban numbers'!BA102</f>
        <v>1461.1598861115003</v>
      </c>
      <c r="BB102" s="52">
        <f>+'total numbers'!BB102-'urban numbers'!BB102</f>
        <v>1473.17115356</v>
      </c>
      <c r="BC102" s="52">
        <f>+'total numbers'!BC102-'urban numbers'!BC102</f>
        <v>1483.9074653091</v>
      </c>
      <c r="BD102" s="52">
        <f>+'total numbers'!BD102-'urban numbers'!BD102</f>
        <v>1493.5959039480001</v>
      </c>
      <c r="BE102" s="52">
        <f>+'total numbers'!BE102-'urban numbers'!BE102</f>
        <v>1502.3999722751998</v>
      </c>
      <c r="BF102" s="52">
        <f>+'total numbers'!BF102-'urban numbers'!BF102</f>
        <v>1510.8096633078001</v>
      </c>
      <c r="BG102" s="52">
        <f>+'total numbers'!BG102-'urban numbers'!BG102</f>
        <v>1519.1242233300002</v>
      </c>
      <c r="BH102" s="52">
        <f>+'total numbers'!BH102-'urban numbers'!BH102</f>
        <v>1527.5863185736</v>
      </c>
      <c r="BI102" s="52">
        <f>+'total numbers'!BI102-'urban numbers'!BI102</f>
        <v>1535.7850070950001</v>
      </c>
      <c r="BJ102" s="52">
        <f>+'total numbers'!BJ102-'urban numbers'!BJ102</f>
        <v>1542.6629319387</v>
      </c>
      <c r="BK102" s="52">
        <f>+'total numbers'!BK102-'urban numbers'!BK102</f>
        <v>1546.8122889208003</v>
      </c>
      <c r="BL102" s="52">
        <f>+'total numbers'!BL102-'urban numbers'!BL102</f>
        <v>1547.3621624999998</v>
      </c>
      <c r="BM102" s="52">
        <f>+'total numbers'!BM102-'urban numbers'!BM102</f>
        <v>1543.8757236160002</v>
      </c>
      <c r="BN102" s="52">
        <f>+'total numbers'!BN102-'urban numbers'!BN102</f>
        <v>1537.0346706033001</v>
      </c>
      <c r="BO102" s="52">
        <f>+'total numbers'!BO102-'urban numbers'!BO102</f>
        <v>1528.4691901752001</v>
      </c>
      <c r="BP102" s="52">
        <f>+'total numbers'!BP102-'urban numbers'!BP102</f>
        <v>1520.4381136863999</v>
      </c>
      <c r="BQ102" s="52">
        <f>+'total numbers'!BQ102-'urban numbers'!BQ102</f>
        <v>1514.6002544200001</v>
      </c>
      <c r="BR102" s="52">
        <f>+'total numbers'!BR102-'urban numbers'!BR102</f>
        <v>1511.5909864351997</v>
      </c>
      <c r="BS102" s="52">
        <f>+'total numbers'!BS102-'urban numbers'!BS102</f>
        <v>1511.0822032451999</v>
      </c>
      <c r="BT102" s="52">
        <f>+'total numbers'!BT102-'urban numbers'!BT102</f>
        <v>1512.5966998100002</v>
      </c>
      <c r="BU102" s="52">
        <f>+'total numbers'!BU102-'urban numbers'!BU102</f>
        <v>1515.2880949525002</v>
      </c>
      <c r="BV102" s="52">
        <f>+'total numbers'!BV102-'urban numbers'!BV102</f>
        <v>1518.6040800000001</v>
      </c>
      <c r="BW102" s="52">
        <f>+'total numbers'!BW102-'urban numbers'!BW102</f>
        <v>1522.2352123848</v>
      </c>
      <c r="BX102" s="52">
        <f>+'total numbers'!BX102-'urban numbers'!BX102</f>
        <v>1526.5423625928001</v>
      </c>
      <c r="BY102" s="52">
        <f>+'total numbers'!BY102-'urban numbers'!BY102</f>
        <v>1532.3989835921998</v>
      </c>
      <c r="BZ102" s="52">
        <f>+'total numbers'!BZ102-'urban numbers'!BZ102</f>
        <v>1540.9964308842</v>
      </c>
      <c r="CA102" s="52">
        <f>+'total numbers'!CA102-'urban numbers'!CA102</f>
        <v>1553.0157851999998</v>
      </c>
      <c r="CB102" s="52">
        <f>+'total numbers'!CB102-'urban numbers'!CB102</f>
        <v>1568.8061487599998</v>
      </c>
      <c r="CC102" s="52">
        <f>+'total numbers'!CC102-'urban numbers'!CC102</f>
        <v>1587.6271956438</v>
      </c>
      <c r="CD102" s="52">
        <f>+'total numbers'!CD102-'urban numbers'!CD102</f>
        <v>1607.7432482892</v>
      </c>
      <c r="CE102" s="52">
        <f>+'total numbers'!CE102-'urban numbers'!CE102</f>
        <v>1626.8025039159998</v>
      </c>
      <c r="CF102" s="52">
        <f>+'total numbers'!CF102-'urban numbers'!CF102</f>
        <v>1643.1080231300002</v>
      </c>
      <c r="CG102" s="52">
        <f>+'total numbers'!CG102-'urban numbers'!CG102</f>
        <v>1656.0193554115999</v>
      </c>
      <c r="CH102" s="52">
        <f>+'total numbers'!CH102-'urban numbers'!CH102</f>
        <v>1665.9288783765001</v>
      </c>
      <c r="CI102" s="52">
        <f>+'total numbers'!CI102-'urban numbers'!CI102</f>
        <v>1673.4535490160001</v>
      </c>
      <c r="CJ102" s="52">
        <f>+'total numbers'!CJ102-'urban numbers'!CJ102</f>
        <v>1679.6276283863999</v>
      </c>
      <c r="CK102" s="52">
        <f>+'total numbers'!CK102-'urban numbers'!CK102</f>
        <v>1685.1826702499998</v>
      </c>
      <c r="CL102" s="52">
        <f>+'total numbers'!CL102-'urban numbers'!CL102</f>
        <v>1690.1821217823003</v>
      </c>
      <c r="CM102" s="52">
        <f>+'total numbers'!CM102-'urban numbers'!CM102</f>
        <v>1694.2942625179999</v>
      </c>
      <c r="CN102" s="52">
        <f>+'total numbers'!CN102-'urban numbers'!CN102</f>
        <v>1697.3881787583</v>
      </c>
      <c r="CO102" s="52">
        <f>+'total numbers'!CO102-'urban numbers'!CO102</f>
        <v>1699.2500471899998</v>
      </c>
      <c r="CP102" s="52">
        <f>+'total numbers'!CP102-'urban numbers'!CP102</f>
        <v>1699.7340880800002</v>
      </c>
      <c r="CQ102" s="52">
        <f>+'total numbers'!CQ102-'urban numbers'!CQ102</f>
        <v>1698.8436494325997</v>
      </c>
      <c r="CR102" s="52">
        <f>+'total numbers'!CR102-'urban numbers'!CR102</f>
        <v>1696.6599809939999</v>
      </c>
      <c r="CS102" s="52">
        <f>+'total numbers'!CS102-'urban numbers'!CS102</f>
        <v>1693.2130452175006</v>
      </c>
      <c r="CT102" s="52">
        <f>+'total numbers'!CT102-'urban numbers'!CT102</f>
        <v>1688.5503581295006</v>
      </c>
      <c r="CU102" s="52">
        <f>+'total numbers'!CU102-'urban numbers'!CU102</f>
        <v>1682.7164559999997</v>
      </c>
      <c r="CV102" s="52">
        <f>+'total numbers'!CV102-'urban numbers'!CV102</f>
        <v>1675.7379463684001</v>
      </c>
      <c r="CW102" s="52">
        <f>+'total numbers'!CW102-'urban numbers'!CW102</f>
        <v>1667.6390138483998</v>
      </c>
      <c r="CX102" s="52">
        <f>+'total numbers'!CX102-'urban numbers'!CX102</f>
        <v>1658.4650265878008</v>
      </c>
      <c r="CY102" s="52">
        <f>+'total numbers'!CY102-'urban numbers'!CY102</f>
        <v>1648.2649031522997</v>
      </c>
      <c r="CZ102" s="52">
        <f>+'total numbers'!CZ102-'urban numbers'!CZ102</f>
        <v>1637.0843900799996</v>
      </c>
      <c r="DA102" s="52">
        <f>+'total numbers'!DA102-'urban numbers'!DA102</f>
        <v>1624.9552312200003</v>
      </c>
      <c r="DB102" s="52">
        <f>+'total numbers'!DB102-'urban numbers'!DB102</f>
        <v>1611.9171861165996</v>
      </c>
      <c r="DC102" s="52">
        <f>+'total numbers'!DC102-'urban numbers'!DC102</f>
        <v>1598.0362471039998</v>
      </c>
      <c r="DD102" s="52">
        <f>+'total numbers'!DD102-'urban numbers'!DD102</f>
        <v>1583.3875774039998</v>
      </c>
      <c r="DE102" s="52">
        <f>+'total numbers'!DE102-'urban numbers'!DE102</f>
        <v>1568.0283928600006</v>
      </c>
    </row>
    <row r="103" spans="1:109">
      <c r="A103">
        <v>17</v>
      </c>
      <c r="B103" s="3">
        <v>376</v>
      </c>
      <c r="C103" s="1" t="s">
        <v>522</v>
      </c>
      <c r="D103" s="52">
        <f>+'total numbers'!D103*'% rural'!E103/100</f>
        <v>377.11888749148704</v>
      </c>
      <c r="E103" s="52">
        <f>+'total numbers'!E103*'% rural'!F103/100</f>
        <v>392.50964649551184</v>
      </c>
      <c r="F103" s="52">
        <f>+'total numbers'!F103*'% rural'!G103/100</f>
        <v>409.05291317290363</v>
      </c>
      <c r="G103" s="52">
        <f>+'total numbers'!D103*'% rural'!H103/100</f>
        <v>367.96113666952374</v>
      </c>
      <c r="H103" s="52">
        <f>+'total numbers'!H103*'% rural'!I103/100</f>
        <v>443.18283118524528</v>
      </c>
      <c r="I103" s="52">
        <f>+'total numbers'!I103*'% rural'!J103/100</f>
        <v>460.6543080217927</v>
      </c>
      <c r="J103" s="52">
        <f>+'total numbers'!J103*'% rural'!K103/100</f>
        <v>478.2962089917603</v>
      </c>
      <c r="K103" s="52">
        <f>+'total numbers'!K103*'% rural'!L103/100</f>
        <v>496.011582845558</v>
      </c>
      <c r="L103" s="52">
        <f>+'total numbers'!L103*'% rural'!M103/100</f>
        <v>513.68280990267692</v>
      </c>
      <c r="M103" s="52">
        <f>+'total numbers'!M103*'% rural'!N103/100</f>
        <v>531.16819549987815</v>
      </c>
      <c r="N103" s="52">
        <f>+'total numbers'!N103*'% rural'!O103/100</f>
        <v>548.29803714224943</v>
      </c>
      <c r="O103" s="52">
        <f>+'total numbers'!O103*'% rural'!P103/100</f>
        <v>564.87008564684584</v>
      </c>
      <c r="P103" s="52">
        <f>+'total numbers'!P103*'% rural'!Q103/100</f>
        <v>581.35327598353069</v>
      </c>
      <c r="Q103" s="52">
        <f>+'total numbers'!Q103*'% rural'!R103/100</f>
        <v>596.79155204074016</v>
      </c>
      <c r="R103" s="52">
        <f>+'total numbers'!R103*'% rural'!S103/100</f>
        <v>610.84514342152954</v>
      </c>
      <c r="S103" s="52">
        <f>+'total numbers'!S103*'% rural'!T103/100</f>
        <v>623.11352600150246</v>
      </c>
      <c r="T103" s="52">
        <f>+'total numbers'!T103*'% rural'!U103/100</f>
        <v>633.12574607104068</v>
      </c>
      <c r="U103" s="52">
        <f>+'total numbers'!U103*'% rural'!V103/100</f>
        <v>615.24614304027966</v>
      </c>
      <c r="V103" s="52">
        <f>+'total numbers'!V103*'% rural'!W103/100</f>
        <v>594.60549852544898</v>
      </c>
      <c r="W103" s="52">
        <f>+'total numbers'!W103*'% rural'!X103/100</f>
        <v>570.90161965213099</v>
      </c>
      <c r="X103" s="52">
        <f>+'total numbers'!X103*'% rural'!Y103/100</f>
        <v>543.80010232004986</v>
      </c>
      <c r="Y103" s="52">
        <f>+'total numbers'!Y103*'% rural'!Z103/100</f>
        <v>512.93090622737043</v>
      </c>
      <c r="Z103" s="52">
        <f>+'total numbers'!Z103*'% rural'!AA103/100</f>
        <v>510.06710453592058</v>
      </c>
      <c r="AA103" s="52">
        <f>+'total numbers'!AA103*'% rural'!AB103/100</f>
        <v>499.21649059630516</v>
      </c>
      <c r="AB103" s="52">
        <f>+'total numbers'!AB103*'% rural'!AC103/100</f>
        <v>478.35150252078142</v>
      </c>
      <c r="AC103" s="52">
        <f>+'total numbers'!AC103-'urban numbers'!AC103</f>
        <v>445.03240067000002</v>
      </c>
      <c r="AD103" s="52">
        <f>+'total numbers'!AD103-'urban numbers'!AD103</f>
        <v>464.72755177440001</v>
      </c>
      <c r="AE103" s="52">
        <f>+'total numbers'!AE103-'urban numbers'!AE103</f>
        <v>481.21415885620002</v>
      </c>
      <c r="AF103" s="52">
        <f>+'total numbers'!AF103-'urban numbers'!AF103</f>
        <v>493.39487873899998</v>
      </c>
      <c r="AG103" s="52">
        <f>+'total numbers'!AG103-'urban numbers'!AG103</f>
        <v>500.84174154359994</v>
      </c>
      <c r="AH103" s="52">
        <f>+'total numbers'!AH103-'urban numbers'!AH103</f>
        <v>503.72692340000003</v>
      </c>
      <c r="AI103" s="52">
        <f>+'total numbers'!AI103-'urban numbers'!AI103</f>
        <v>502.77632243080006</v>
      </c>
      <c r="AJ103" s="52">
        <f>+'total numbers'!AJ103-'urban numbers'!AJ103</f>
        <v>499.15882131179978</v>
      </c>
      <c r="AK103" s="52">
        <f>+'total numbers'!AK103-'urban numbers'!AK103</f>
        <v>494.33429970719999</v>
      </c>
      <c r="AL103" s="52">
        <f>+'total numbers'!AL103-'urban numbers'!AL103</f>
        <v>489.86845354160005</v>
      </c>
      <c r="AM103" s="52">
        <f>+'total numbers'!AM103-'urban numbers'!AM103</f>
        <v>487.02792759999988</v>
      </c>
      <c r="AN103" s="52">
        <f>+'total numbers'!AN103-'urban numbers'!AN103</f>
        <v>486.42293963599991</v>
      </c>
      <c r="AO103" s="52">
        <f>+'total numbers'!AO103-'urban numbers'!AO103</f>
        <v>487.73574755360005</v>
      </c>
      <c r="AP103" s="52">
        <f>+'total numbers'!AP103-'urban numbers'!AP103</f>
        <v>489.64203133299975</v>
      </c>
      <c r="AQ103" s="52">
        <f>+'total numbers'!AQ103-'urban numbers'!AQ103</f>
        <v>490.27351377030027</v>
      </c>
      <c r="AR103" s="52">
        <f>+'total numbers'!AR103-'urban numbers'!AR103</f>
        <v>488.44299600000022</v>
      </c>
      <c r="AS103" s="52">
        <f>+'total numbers'!AS103-'urban numbers'!AS103</f>
        <v>483.82838015489961</v>
      </c>
      <c r="AT103" s="52">
        <f>+'total numbers'!AT103-'urban numbers'!AT103</f>
        <v>477.20806637999976</v>
      </c>
      <c r="AU103" s="52">
        <f>+'total numbers'!AU103-'urban numbers'!AU103</f>
        <v>469.7654822679001</v>
      </c>
      <c r="AV103" s="52">
        <f>+'total numbers'!AV103-'urban numbers'!AV103</f>
        <v>463.04029954799989</v>
      </c>
      <c r="AW103" s="52">
        <f>+'total numbers'!AW103-'urban numbers'!AW103</f>
        <v>457.99681585000053</v>
      </c>
      <c r="AX103" s="52">
        <f>+'total numbers'!AX103-'urban numbers'!AX103</f>
        <v>454.84786722960007</v>
      </c>
      <c r="AY103" s="52">
        <f>+'total numbers'!AY103-'urban numbers'!AY103</f>
        <v>453.07468912569993</v>
      </c>
      <c r="AZ103" s="52">
        <f>+'total numbers'!AZ103-'urban numbers'!AZ103</f>
        <v>452.00055819520048</v>
      </c>
      <c r="BA103" s="52">
        <f>+'total numbers'!BA103-'urban numbers'!BA103</f>
        <v>450.69993548699995</v>
      </c>
      <c r="BB103" s="52">
        <f>+'total numbers'!BB103-'urban numbers'!BB103</f>
        <v>448.56158606999998</v>
      </c>
      <c r="BC103" s="52">
        <f>+'total numbers'!BC103-'urban numbers'!BC103</f>
        <v>445.53142521839982</v>
      </c>
      <c r="BD103" s="52">
        <f>+'total numbers'!BD103-'urban numbers'!BD103</f>
        <v>441.89481516449996</v>
      </c>
      <c r="BE103" s="52">
        <f>+'total numbers'!BE103-'urban numbers'!BE103</f>
        <v>437.84273098409994</v>
      </c>
      <c r="BF103" s="52">
        <f>+'total numbers'!BF103-'urban numbers'!BF103</f>
        <v>433.68774185880011</v>
      </c>
      <c r="BG103" s="52">
        <f>+'total numbers'!BG103-'urban numbers'!BG103</f>
        <v>429.72457716999998</v>
      </c>
      <c r="BH103" s="52">
        <f>+'total numbers'!BH103-'urban numbers'!BH103</f>
        <v>426.07839590399999</v>
      </c>
      <c r="BI103" s="52">
        <f>+'total numbers'!BI103-'urban numbers'!BI103</f>
        <v>422.85012251279977</v>
      </c>
      <c r="BJ103" s="52">
        <f>+'total numbers'!BJ103-'urban numbers'!BJ103</f>
        <v>420.30902093880013</v>
      </c>
      <c r="BK103" s="52">
        <f>+'total numbers'!BK103-'urban numbers'!BK103</f>
        <v>418.77204347199995</v>
      </c>
      <c r="BL103" s="52">
        <f>+'total numbers'!BL103-'urban numbers'!BL103</f>
        <v>418.50632800999938</v>
      </c>
      <c r="BM103" s="52">
        <f>+'total numbers'!BM103-'urban numbers'!BM103</f>
        <v>419.52617082179995</v>
      </c>
      <c r="BN103" s="52">
        <f>+'total numbers'!BN103-'urban numbers'!BN103</f>
        <v>421.88382545850027</v>
      </c>
      <c r="BO103" s="52">
        <f>+'total numbers'!BO103-'urban numbers'!BO103</f>
        <v>425.85457058640031</v>
      </c>
      <c r="BP103" s="52">
        <f>+'total numbers'!BP103-'urban numbers'!BP103</f>
        <v>431.70294991999981</v>
      </c>
      <c r="BQ103" s="52">
        <f>+'total numbers'!BQ103-'urban numbers'!BQ103</f>
        <v>439.45383200000015</v>
      </c>
      <c r="BR103" s="52">
        <f>+'total numbers'!BR103-'urban numbers'!BR103</f>
        <v>449.16410344080032</v>
      </c>
      <c r="BS103" s="52">
        <f>+'total numbers'!BS103-'urban numbers'!BS103</f>
        <v>460.41234625200013</v>
      </c>
      <c r="BT103" s="52">
        <f>+'total numbers'!BT103-'urban numbers'!BT103</f>
        <v>472.1425122788005</v>
      </c>
      <c r="BU103" s="52">
        <f>+'total numbers'!BU103-'urban numbers'!BU103</f>
        <v>483.05760262520016</v>
      </c>
      <c r="BV103" s="52">
        <f>+'total numbers'!BV103-'urban numbers'!BV103</f>
        <v>492.30288739000025</v>
      </c>
      <c r="BW103" s="52">
        <f>+'total numbers'!BW103-'urban numbers'!BW103</f>
        <v>499.45739401799983</v>
      </c>
      <c r="BX103" s="52">
        <f>+'total numbers'!BX103-'urban numbers'!BX103</f>
        <v>504.78380087359983</v>
      </c>
      <c r="BY103" s="52">
        <f>+'total numbers'!BY103-'urban numbers'!BY103</f>
        <v>509.03905101520013</v>
      </c>
      <c r="BZ103" s="52">
        <f>+'total numbers'!BZ103-'urban numbers'!BZ103</f>
        <v>513.38393643749987</v>
      </c>
      <c r="CA103" s="52">
        <f>+'total numbers'!CA103-'urban numbers'!CA103</f>
        <v>518.67694174999997</v>
      </c>
      <c r="CB103" s="52">
        <f>+'total numbers'!CB103-'urban numbers'!CB103</f>
        <v>525.23363653199976</v>
      </c>
      <c r="CC103" s="52">
        <f>+'total numbers'!CC103-'urban numbers'!CC103</f>
        <v>532.80859401000089</v>
      </c>
      <c r="CD103" s="52">
        <f>+'total numbers'!CD103-'urban numbers'!CD103</f>
        <v>541.00065652500052</v>
      </c>
      <c r="CE103" s="52">
        <f>+'total numbers'!CE103-'urban numbers'!CE103</f>
        <v>549.11424827700012</v>
      </c>
      <c r="CF103" s="52">
        <f>+'total numbers'!CF103-'urban numbers'!CF103</f>
        <v>556.59216227999968</v>
      </c>
      <c r="CG103" s="52">
        <f>+'total numbers'!CG103-'urban numbers'!CG103</f>
        <v>563.26359107420012</v>
      </c>
      <c r="CH103" s="52">
        <f>+'total numbers'!CH103-'urban numbers'!CH103</f>
        <v>569.24391277170071</v>
      </c>
      <c r="CI103" s="52">
        <f>+'total numbers'!CI103-'urban numbers'!CI103</f>
        <v>574.57435943430028</v>
      </c>
      <c r="CJ103" s="52">
        <f>+'total numbers'!CJ103-'urban numbers'!CJ103</f>
        <v>579.39834099840027</v>
      </c>
      <c r="CK103" s="52">
        <f>+'total numbers'!CK103-'urban numbers'!CK103</f>
        <v>583.82523408999896</v>
      </c>
      <c r="CL103" s="52">
        <f>+'total numbers'!CL103-'urban numbers'!CL103</f>
        <v>587.8462401429997</v>
      </c>
      <c r="CM103" s="52">
        <f>+'total numbers'!CM103-'urban numbers'!CM103</f>
        <v>591.38848253159995</v>
      </c>
      <c r="CN103" s="52">
        <f>+'total numbers'!CN103-'urban numbers'!CN103</f>
        <v>594.44733549959983</v>
      </c>
      <c r="CO103" s="52">
        <f>+'total numbers'!CO103-'urban numbers'!CO103</f>
        <v>597.01405022399922</v>
      </c>
      <c r="CP103" s="52">
        <f>+'total numbers'!CP103-'urban numbers'!CP103</f>
        <v>599.09540854999977</v>
      </c>
      <c r="CQ103" s="52">
        <f>+'total numbers'!CQ103-'urban numbers'!CQ103</f>
        <v>600.69101074660102</v>
      </c>
      <c r="CR103" s="52">
        <f>+'total numbers'!CR103-'urban numbers'!CR103</f>
        <v>601.8256835079992</v>
      </c>
      <c r="CS103" s="52">
        <f>+'total numbers'!CS103-'urban numbers'!CS103</f>
        <v>602.55738918269981</v>
      </c>
      <c r="CT103" s="52">
        <f>+'total numbers'!CT103-'urban numbers'!CT103</f>
        <v>602.95997997490031</v>
      </c>
      <c r="CU103" s="52">
        <f>+'total numbers'!CU103-'urban numbers'!CU103</f>
        <v>603.08444939999936</v>
      </c>
      <c r="CV103" s="52">
        <f>+'total numbers'!CV103-'urban numbers'!CV103</f>
        <v>602.95239667140049</v>
      </c>
      <c r="CW103" s="52">
        <f>+'total numbers'!CW103-'urban numbers'!CW103</f>
        <v>602.55924928290005</v>
      </c>
      <c r="CX103" s="52">
        <f>+'total numbers'!CX103-'urban numbers'!CX103</f>
        <v>601.90551332339965</v>
      </c>
      <c r="CY103" s="52">
        <f>+'total numbers'!CY103-'urban numbers'!CY103</f>
        <v>600.98034207599994</v>
      </c>
      <c r="CZ103" s="52">
        <f>+'total numbers'!CZ103-'urban numbers'!CZ103</f>
        <v>599.77751400000034</v>
      </c>
      <c r="DA103" s="52">
        <f>+'total numbers'!DA103-'urban numbers'!DA103</f>
        <v>598.30218769299972</v>
      </c>
      <c r="DB103" s="52">
        <f>+'total numbers'!DB103-'urban numbers'!DB103</f>
        <v>596.5567044733998</v>
      </c>
      <c r="DC103" s="52">
        <f>+'total numbers'!DC103-'urban numbers'!DC103</f>
        <v>594.53646152399961</v>
      </c>
      <c r="DD103" s="52">
        <f>+'total numbers'!DD103-'urban numbers'!DD103</f>
        <v>592.23055701039993</v>
      </c>
      <c r="DE103" s="52">
        <f>+'total numbers'!DE103-'urban numbers'!DE103</f>
        <v>589.63068639999983</v>
      </c>
    </row>
    <row r="104" spans="1:109">
      <c r="A104">
        <v>11</v>
      </c>
      <c r="B104" s="3">
        <v>380</v>
      </c>
      <c r="C104" s="1" t="s">
        <v>563</v>
      </c>
      <c r="D104" s="52">
        <f>+'total numbers'!D104*'% rural'!E104/100</f>
        <v>11522.233333333344</v>
      </c>
      <c r="E104" s="52">
        <f>+'total numbers'!E104*'% rural'!F104/100</f>
        <v>11810.684683320927</v>
      </c>
      <c r="F104" s="52">
        <f>+'total numbers'!F104*'% rural'!G104/100</f>
        <v>11982.511157347681</v>
      </c>
      <c r="G104" s="52">
        <f>+'total numbers'!D104*'% rural'!H104/100</f>
        <v>10868.729853333345</v>
      </c>
      <c r="H104" s="52">
        <f>+'total numbers'!H104*'% rural'!I104/100</f>
        <v>12319.227960186689</v>
      </c>
      <c r="I104" s="52">
        <f>+'total numbers'!I104*'% rural'!J104/100</f>
        <v>12483.385195336898</v>
      </c>
      <c r="J104" s="52">
        <f>+'total numbers'!J104*'% rural'!K104/100</f>
        <v>12644.215310009735</v>
      </c>
      <c r="K104" s="52">
        <f>+'total numbers'!K104*'% rural'!L104/100</f>
        <v>12801.293654713112</v>
      </c>
      <c r="L104" s="52">
        <f>+'total numbers'!L104*'% rural'!M104/100</f>
        <v>12954.170249931096</v>
      </c>
      <c r="M104" s="52">
        <f>+'total numbers'!M104*'% rural'!N104/100</f>
        <v>13102.368544159684</v>
      </c>
      <c r="N104" s="52">
        <f>+'total numbers'!N104*'% rural'!O104/100</f>
        <v>13245.384116408892</v>
      </c>
      <c r="O104" s="52">
        <f>+'total numbers'!O104*'% rural'!P104/100</f>
        <v>13382.683320817781</v>
      </c>
      <c r="P104" s="52">
        <f>+'total numbers'!P104*'% rural'!Q104/100</f>
        <v>13513.701870933344</v>
      </c>
      <c r="Q104" s="52">
        <f>+'total numbers'!Q104*'% rural'!R104/100</f>
        <v>14056.860961199996</v>
      </c>
      <c r="R104" s="52">
        <f>+'total numbers'!R104*'% rural'!S104/100</f>
        <v>14612.919867466668</v>
      </c>
      <c r="S104" s="52">
        <f>+'total numbers'!S104*'% rural'!T104/100</f>
        <v>15181.229453333339</v>
      </c>
      <c r="T104" s="52">
        <f>+'total numbers'!T104*'% rural'!U104/100</f>
        <v>15760.143220800006</v>
      </c>
      <c r="U104" s="52">
        <f>+'total numbers'!U104*'% rural'!V104/100</f>
        <v>15654.722464883345</v>
      </c>
      <c r="V104" s="52">
        <f>+'total numbers'!V104*'% rural'!W104/100</f>
        <v>16170.453769012773</v>
      </c>
      <c r="W104" s="52">
        <f>+'total numbers'!W104*'% rural'!X104/100</f>
        <v>16822.801708800191</v>
      </c>
      <c r="X104" s="52">
        <f>+'total numbers'!X104*'% rural'!Y104/100</f>
        <v>17373.192323104395</v>
      </c>
      <c r="Y104" s="52">
        <f>+'total numbers'!Y104*'% rural'!Z104/100</f>
        <v>18015.583855085461</v>
      </c>
      <c r="Z104" s="52">
        <f>+'total numbers'!Z104*'% rural'!AA104/100</f>
        <v>19388.634297346835</v>
      </c>
      <c r="AA104" s="52">
        <f>+'total numbers'!AA104*'% rural'!AB104/100</f>
        <v>20042.80754473279</v>
      </c>
      <c r="AB104" s="52">
        <f>+'total numbers'!AB104*'% rural'!AC104/100</f>
        <v>20762.343836402582</v>
      </c>
      <c r="AC104" s="52">
        <f>+'total numbers'!AC104-'urban numbers'!AC104</f>
        <v>21520.40493687</v>
      </c>
      <c r="AD104" s="52">
        <f>+'total numbers'!AD104-'urban numbers'!AD104</f>
        <v>21403.068096761999</v>
      </c>
      <c r="AE104" s="52">
        <f>+'total numbers'!AE104-'urban numbers'!AE104</f>
        <v>21297.093901929598</v>
      </c>
      <c r="AF104" s="52">
        <f>+'total numbers'!AF104-'urban numbers'!AF104</f>
        <v>21194.896854335402</v>
      </c>
      <c r="AG104" s="52">
        <f>+'total numbers'!AG104-'urban numbers'!AG104</f>
        <v>21091.104624610798</v>
      </c>
      <c r="AH104" s="52">
        <f>+'total numbers'!AH104-'urban numbers'!AH104</f>
        <v>20982.53527</v>
      </c>
      <c r="AI104" s="52">
        <f>+'total numbers'!AI104-'urban numbers'!AI104</f>
        <v>20868.26126761</v>
      </c>
      <c r="AJ104" s="52">
        <f>+'total numbers'!AJ104-'urban numbers'!AJ104</f>
        <v>20749.504054976998</v>
      </c>
      <c r="AK104" s="52">
        <f>+'total numbers'!AK104-'urban numbers'!AK104</f>
        <v>20629.241553949199</v>
      </c>
      <c r="AL104" s="52">
        <f>+'total numbers'!AL104-'urban numbers'!AL104</f>
        <v>20511.696675344599</v>
      </c>
      <c r="AM104" s="52">
        <f>+'total numbers'!AM104-'urban numbers'!AM104</f>
        <v>20400.656083000002</v>
      </c>
      <c r="AN104" s="52">
        <f>+'total numbers'!AN104-'urban numbers'!AN104</f>
        <v>20297.808271075304</v>
      </c>
      <c r="AO104" s="52">
        <f>+'total numbers'!AO104-'urban numbers'!AO104</f>
        <v>20201.285124897502</v>
      </c>
      <c r="AP104" s="52">
        <f>+'total numbers'!AP104-'urban numbers'!AP104</f>
        <v>20105.124859436102</v>
      </c>
      <c r="AQ104" s="52">
        <f>+'total numbers'!AQ104-'urban numbers'!AQ104</f>
        <v>20001.1808402928</v>
      </c>
      <c r="AR104" s="52">
        <f>+'total numbers'!AR104-'urban numbers'!AR104</f>
        <v>19884.510152639999</v>
      </c>
      <c r="AS104" s="52">
        <f>+'total numbers'!AS104-'urban numbers'!AS104</f>
        <v>19751.6638346412</v>
      </c>
      <c r="AT104" s="52">
        <f>+'total numbers'!AT104-'urban numbers'!AT104</f>
        <v>19606.665201086405</v>
      </c>
      <c r="AU104" s="52">
        <f>+'total numbers'!AU104-'urban numbers'!AU104</f>
        <v>19461.2449833879</v>
      </c>
      <c r="AV104" s="52">
        <f>+'total numbers'!AV104-'urban numbers'!AV104</f>
        <v>19331.719586927997</v>
      </c>
      <c r="AW104" s="52">
        <f>+'total numbers'!AW104-'urban numbers'!AW104</f>
        <v>19229.470925279995</v>
      </c>
      <c r="AX104" s="52">
        <f>+'total numbers'!AX104-'urban numbers'!AX104</f>
        <v>19159.914165329792</v>
      </c>
      <c r="AY104" s="52">
        <f>+'total numbers'!AY104-'urban numbers'!AY104</f>
        <v>19118.792215328402</v>
      </c>
      <c r="AZ104" s="52">
        <f>+'total numbers'!AZ104-'urban numbers'!AZ104</f>
        <v>19095.943192764797</v>
      </c>
      <c r="BA104" s="52">
        <f>+'total numbers'!BA104-'urban numbers'!BA104</f>
        <v>19076.018837544405</v>
      </c>
      <c r="BB104" s="52">
        <f>+'total numbers'!BB104-'urban numbers'!BB104</f>
        <v>19047.868836410002</v>
      </c>
      <c r="BC104" s="52">
        <f>+'total numbers'!BC104-'urban numbers'!BC104</f>
        <v>19008.172865879496</v>
      </c>
      <c r="BD104" s="52">
        <f>+'total numbers'!BD104-'urban numbers'!BD104</f>
        <v>18960.724465671999</v>
      </c>
      <c r="BE104" s="52">
        <f>+'total numbers'!BE104-'urban numbers'!BE104</f>
        <v>18909.991426901397</v>
      </c>
      <c r="BF104" s="52">
        <f>+'total numbers'!BF104-'urban numbers'!BF104</f>
        <v>18863.350791751196</v>
      </c>
      <c r="BG104" s="52">
        <f>+'total numbers'!BG104-'urban numbers'!BG104</f>
        <v>18826.346371200001</v>
      </c>
      <c r="BH104" s="52">
        <f>+'total numbers'!BH104-'urban numbers'!BH104</f>
        <v>18799.675718057406</v>
      </c>
      <c r="BI104" s="52">
        <f>+'total numbers'!BI104-'urban numbers'!BI104</f>
        <v>18781.466066639994</v>
      </c>
      <c r="BJ104" s="52">
        <f>+'total numbers'!BJ104-'urban numbers'!BJ104</f>
        <v>18771.609286288796</v>
      </c>
      <c r="BK104" s="52">
        <f>+'total numbers'!BK104-'urban numbers'!BK104</f>
        <v>18769.444027882004</v>
      </c>
      <c r="BL104" s="52">
        <f>+'total numbers'!BL104-'urban numbers'!BL104</f>
        <v>18774.186037020001</v>
      </c>
      <c r="BM104" s="52">
        <f>+'total numbers'!BM104-'urban numbers'!BM104</f>
        <v>18785.7567944986</v>
      </c>
      <c r="BN104" s="52">
        <f>+'total numbers'!BN104-'urban numbers'!BN104</f>
        <v>18803.567731271403</v>
      </c>
      <c r="BO104" s="52">
        <f>+'total numbers'!BO104-'urban numbers'!BO104</f>
        <v>18825.635356753002</v>
      </c>
      <c r="BP104" s="52">
        <f>+'total numbers'!BP104-'urban numbers'!BP104</f>
        <v>18849.406234784401</v>
      </c>
      <c r="BQ104" s="52">
        <f>+'total numbers'!BQ104-'urban numbers'!BQ104</f>
        <v>18872.760915819999</v>
      </c>
      <c r="BR104" s="52">
        <f>+'total numbers'!BR104-'urban numbers'!BR104</f>
        <v>18895.045340589204</v>
      </c>
      <c r="BS104" s="52">
        <f>+'total numbers'!BS104-'urban numbers'!BS104</f>
        <v>18915.821229112204</v>
      </c>
      <c r="BT104" s="52">
        <f>+'total numbers'!BT104-'urban numbers'!BT104</f>
        <v>18933.558610759799</v>
      </c>
      <c r="BU104" s="52">
        <f>+'total numbers'!BU104-'urban numbers'!BU104</f>
        <v>18946.630017528798</v>
      </c>
      <c r="BV104" s="52">
        <f>+'total numbers'!BV104-'urban numbers'!BV104</f>
        <v>18954.041319000004</v>
      </c>
      <c r="BW104" s="52">
        <f>+'total numbers'!BW104-'urban numbers'!BW104</f>
        <v>18954.0969465288</v>
      </c>
      <c r="BX104" s="52">
        <f>+'total numbers'!BX104-'urban numbers'!BX104</f>
        <v>18946.9895842115</v>
      </c>
      <c r="BY104" s="52">
        <f>+'total numbers'!BY104-'urban numbers'!BY104</f>
        <v>18935.860972310402</v>
      </c>
      <c r="BZ104" s="52">
        <f>+'total numbers'!BZ104-'urban numbers'!BZ104</f>
        <v>18925.182915031801</v>
      </c>
      <c r="CA104" s="52">
        <f>+'total numbers'!CA104-'urban numbers'!CA104</f>
        <v>18917.76959964</v>
      </c>
      <c r="CB104" s="52">
        <f>+'total numbers'!CB104-'urban numbers'!CB104</f>
        <v>18914.589327061898</v>
      </c>
      <c r="CC104" s="52">
        <f>+'total numbers'!CC104-'urban numbers'!CC104</f>
        <v>18913.297401890006</v>
      </c>
      <c r="CD104" s="52">
        <f>+'total numbers'!CD104-'urban numbers'!CD104</f>
        <v>18909.238720828005</v>
      </c>
      <c r="CE104" s="52">
        <f>+'total numbers'!CE104-'urban numbers'!CE104</f>
        <v>18895.947235728505</v>
      </c>
      <c r="CF104" s="52">
        <f>+'total numbers'!CF104-'urban numbers'!CF104</f>
        <v>18868.5232512</v>
      </c>
      <c r="CG104" s="52">
        <f>+'total numbers'!CG104-'urban numbers'!CG104</f>
        <v>18825.304392095401</v>
      </c>
      <c r="CH104" s="52">
        <f>+'total numbers'!CH104-'urban numbers'!CH104</f>
        <v>18766.8526269832</v>
      </c>
      <c r="CI104" s="52">
        <f>+'total numbers'!CI104-'urban numbers'!CI104</f>
        <v>18693.219411449005</v>
      </c>
      <c r="CJ104" s="52">
        <f>+'total numbers'!CJ104-'urban numbers'!CJ104</f>
        <v>18605.196539724602</v>
      </c>
      <c r="CK104" s="52">
        <f>+'total numbers'!CK104-'urban numbers'!CK104</f>
        <v>18503.440748640001</v>
      </c>
      <c r="CL104" s="52">
        <f>+'total numbers'!CL104-'urban numbers'!CL104</f>
        <v>18387.764261674602</v>
      </c>
      <c r="CM104" s="52">
        <f>+'total numbers'!CM104-'urban numbers'!CM104</f>
        <v>18257.885540860392</v>
      </c>
      <c r="CN104" s="52">
        <f>+'total numbers'!CN104-'urban numbers'!CN104</f>
        <v>18114.419779630203</v>
      </c>
      <c r="CO104" s="52">
        <f>+'total numbers'!CO104-'urban numbers'!CO104</f>
        <v>17958.238701443704</v>
      </c>
      <c r="CP104" s="52">
        <f>+'total numbers'!CP104-'urban numbers'!CP104</f>
        <v>17790.152726700006</v>
      </c>
      <c r="CQ104" s="52">
        <f>+'total numbers'!CQ104-'urban numbers'!CQ104</f>
        <v>17610.5882057454</v>
      </c>
      <c r="CR104" s="52">
        <f>+'total numbers'!CR104-'urban numbers'!CR104</f>
        <v>17420.004155576396</v>
      </c>
      <c r="CS104" s="52">
        <f>+'total numbers'!CS104-'urban numbers'!CS104</f>
        <v>17219.341407090898</v>
      </c>
      <c r="CT104" s="52">
        <f>+'total numbers'!CT104-'urban numbers'!CT104</f>
        <v>17009.624882386503</v>
      </c>
      <c r="CU104" s="52">
        <f>+'total numbers'!CU104-'urban numbers'!CU104</f>
        <v>16791.741360960004</v>
      </c>
      <c r="CV104" s="52">
        <f>+'total numbers'!CV104-'urban numbers'!CV104</f>
        <v>16566.285116845793</v>
      </c>
      <c r="CW104" s="52">
        <f>+'total numbers'!CW104-'urban numbers'!CW104</f>
        <v>16333.683066955993</v>
      </c>
      <c r="CX104" s="52">
        <f>+'total numbers'!CX104-'urban numbers'!CX104</f>
        <v>16094.406066051604</v>
      </c>
      <c r="CY104" s="52">
        <f>+'total numbers'!CY104-'urban numbers'!CY104</f>
        <v>15848.893020009702</v>
      </c>
      <c r="CZ104" s="52">
        <f>+'total numbers'!CZ104-'urban numbers'!CZ104</f>
        <v>15597.536972649992</v>
      </c>
      <c r="DA104" s="52">
        <f>+'total numbers'!DA104-'urban numbers'!DA104</f>
        <v>15340.769602975</v>
      </c>
      <c r="DB104" s="52">
        <f>+'total numbers'!DB104-'urban numbers'!DB104</f>
        <v>15078.963389639401</v>
      </c>
      <c r="DC104" s="52">
        <f>+'total numbers'!DC104-'urban numbers'!DC104</f>
        <v>14812.411753396802</v>
      </c>
      <c r="DD104" s="52">
        <f>+'total numbers'!DD104-'urban numbers'!DD104</f>
        <v>14541.339929515001</v>
      </c>
      <c r="DE104" s="52">
        <f>+'total numbers'!DE104-'urban numbers'!DE104</f>
        <v>14265.984704399998</v>
      </c>
    </row>
    <row r="105" spans="1:109">
      <c r="A105">
        <v>8</v>
      </c>
      <c r="B105" s="3">
        <v>384</v>
      </c>
      <c r="C105" s="1" t="s">
        <v>646</v>
      </c>
      <c r="D105" s="52">
        <f>+'total numbers'!D105*'% rural'!E105/100</f>
        <v>1854.262779770421</v>
      </c>
      <c r="E105" s="52">
        <f>+'total numbers'!E105*'% rural'!F105/100</f>
        <v>1727.7226210921665</v>
      </c>
      <c r="F105" s="52">
        <f>+'total numbers'!F105*'% rural'!G105/100</f>
        <v>1610.2303290072098</v>
      </c>
      <c r="G105" s="52">
        <f>+'total numbers'!D105*'% rural'!H105/100</f>
        <v>1845.5733715491276</v>
      </c>
      <c r="H105" s="52">
        <f>+'total numbers'!H105*'% rural'!I105/100</f>
        <v>1398.0702452778032</v>
      </c>
      <c r="I105" s="52">
        <f>+'total numbers'!I105*'% rural'!J105/100</f>
        <v>1302.3972772375409</v>
      </c>
      <c r="J105" s="52">
        <f>+'total numbers'!J105*'% rural'!K105/100</f>
        <v>1213.0476562883691</v>
      </c>
      <c r="K105" s="52">
        <f>+'total numbers'!K105*'% rural'!L105/100</f>
        <v>1129.5986070513636</v>
      </c>
      <c r="L105" s="52">
        <f>+'total numbers'!L105*'% rural'!M105/100</f>
        <v>1051.6555120860603</v>
      </c>
      <c r="M105" s="52">
        <f>+'total numbers'!M105*'% rural'!N105/100</f>
        <v>978.85003409262367</v>
      </c>
      <c r="N105" s="52">
        <f>+'total numbers'!N105*'% rural'!O105/100</f>
        <v>910.83836328717098</v>
      </c>
      <c r="O105" s="52">
        <f>+'total numbers'!O105*'% rural'!P105/100</f>
        <v>847.29958160506112</v>
      </c>
      <c r="P105" s="52">
        <f>+'total numbers'!P105*'% rural'!Q105/100</f>
        <v>791.45169905021237</v>
      </c>
      <c r="Q105" s="52">
        <f>+'total numbers'!Q105*'% rural'!R105/100</f>
        <v>739.01685401116958</v>
      </c>
      <c r="R105" s="52">
        <f>+'total numbers'!R105*'% rural'!S105/100</f>
        <v>689.77965695184253</v>
      </c>
      <c r="S105" s="52">
        <f>+'total numbers'!S105*'% rural'!T105/100</f>
        <v>643.53812461005452</v>
      </c>
      <c r="T105" s="52">
        <f>+'total numbers'!T105*'% rural'!U105/100</f>
        <v>600.10284061688799</v>
      </c>
      <c r="U105" s="52">
        <f>+'total numbers'!U105*'% rural'!V105/100</f>
        <v>656.24083775060262</v>
      </c>
      <c r="V105" s="52">
        <f>+'total numbers'!V105*'% rural'!W105/100</f>
        <v>717.19973775053165</v>
      </c>
      <c r="W105" s="52">
        <f>+'total numbers'!W105*'% rural'!X105/100</f>
        <v>783.29927583459403</v>
      </c>
      <c r="X105" s="52">
        <f>+'total numbers'!X105*'% rural'!Y105/100</f>
        <v>854.8579166093831</v>
      </c>
      <c r="Y105" s="52">
        <f>+'total numbers'!Y105*'% rural'!Z105/100</f>
        <v>932.18591987701859</v>
      </c>
      <c r="Z105" s="52">
        <f>+'total numbers'!Z105*'% rural'!AA105/100</f>
        <v>1154.063999069728</v>
      </c>
      <c r="AA105" s="52">
        <f>+'total numbers'!AA105*'% rural'!AB105/100</f>
        <v>1427.2899263454608</v>
      </c>
      <c r="AB105" s="52">
        <f>+'total numbers'!AB105*'% rural'!AC105/100</f>
        <v>1763.1795705919994</v>
      </c>
      <c r="AC105" s="52">
        <f>+'total numbers'!AC105-'urban numbers'!AC105</f>
        <v>2175.3164121199998</v>
      </c>
      <c r="AD105" s="52">
        <f>+'total numbers'!AD105-'urban numbers'!AD105</f>
        <v>2237.8579339103999</v>
      </c>
      <c r="AE105" s="52">
        <f>+'total numbers'!AE105-'urban numbers'!AE105</f>
        <v>2299.5223995375</v>
      </c>
      <c r="AF105" s="52">
        <f>+'total numbers'!AF105-'urban numbers'!AF105</f>
        <v>2362.0483276609998</v>
      </c>
      <c r="AG105" s="52">
        <f>+'total numbers'!AG105-'urban numbers'!AG105</f>
        <v>2426.6790871957996</v>
      </c>
      <c r="AH105" s="52">
        <f>+'total numbers'!AH105-'urban numbers'!AH105</f>
        <v>2494.1759645100001</v>
      </c>
      <c r="AI105" s="52">
        <f>+'total numbers'!AI105-'urban numbers'!AI105</f>
        <v>2564.8104903674998</v>
      </c>
      <c r="AJ105" s="52">
        <f>+'total numbers'!AJ105-'urban numbers'!AJ105</f>
        <v>2638.4027877425997</v>
      </c>
      <c r="AK105" s="52">
        <f>+'total numbers'!AK105-'urban numbers'!AK105</f>
        <v>2714.4108881039997</v>
      </c>
      <c r="AL105" s="52">
        <f>+'total numbers'!AL105-'urban numbers'!AL105</f>
        <v>2792.0617590234001</v>
      </c>
      <c r="AM105" s="52">
        <f>+'total numbers'!AM105-'urban numbers'!AM105</f>
        <v>2870.7104340000001</v>
      </c>
      <c r="AN105" s="52">
        <f>+'total numbers'!AN105-'urban numbers'!AN105</f>
        <v>2950.2002519072003</v>
      </c>
      <c r="AO105" s="52">
        <f>+'total numbers'!AO105-'urban numbers'!AO105</f>
        <v>3031.1570640300001</v>
      </c>
      <c r="AP105" s="52">
        <f>+'total numbers'!AP105-'urban numbers'!AP105</f>
        <v>3115.0848973252</v>
      </c>
      <c r="AQ105" s="52">
        <f>+'total numbers'!AQ105-'urban numbers'!AQ105</f>
        <v>3203.9379817815998</v>
      </c>
      <c r="AR105" s="52">
        <f>+'total numbers'!AR105-'urban numbers'!AR105</f>
        <v>3298.9975747200006</v>
      </c>
      <c r="AS105" s="52">
        <f>+'total numbers'!AS105-'urban numbers'!AS105</f>
        <v>3401.2921517535005</v>
      </c>
      <c r="AT105" s="52">
        <f>+'total numbers'!AT105-'urban numbers'!AT105</f>
        <v>3510.3494197629007</v>
      </c>
      <c r="AU105" s="52">
        <f>+'total numbers'!AU105-'urban numbers'!AU105</f>
        <v>3624.1024971074003</v>
      </c>
      <c r="AV105" s="52">
        <f>+'total numbers'!AV105-'urban numbers'!AV105</f>
        <v>3739.5825473776003</v>
      </c>
      <c r="AW105" s="52">
        <f>+'total numbers'!AW105-'urban numbers'!AW105</f>
        <v>3854.9448786399998</v>
      </c>
      <c r="AX105" s="52">
        <f>+'total numbers'!AX105-'urban numbers'!AX105</f>
        <v>3968.8100803164002</v>
      </c>
      <c r="AY105" s="52">
        <f>+'total numbers'!AY105-'urban numbers'!AY105</f>
        <v>4082.6332410956998</v>
      </c>
      <c r="AZ105" s="52">
        <f>+'total numbers'!AZ105-'urban numbers'!AZ105</f>
        <v>4201.0250609623999</v>
      </c>
      <c r="BA105" s="52">
        <f>+'total numbers'!BA105-'urban numbers'!BA105</f>
        <v>4330.7275872750006</v>
      </c>
      <c r="BB105" s="52">
        <f>+'total numbers'!BB105-'urban numbers'!BB105</f>
        <v>4476.8928266399998</v>
      </c>
      <c r="BC105" s="52">
        <f>+'total numbers'!BC105-'urban numbers'!BC105</f>
        <v>4641.5869106781001</v>
      </c>
      <c r="BD105" s="52">
        <f>+'total numbers'!BD105-'urban numbers'!BD105</f>
        <v>4823.7360922896005</v>
      </c>
      <c r="BE105" s="52">
        <f>+'total numbers'!BE105-'urban numbers'!BE105</f>
        <v>5021.2824615242998</v>
      </c>
      <c r="BF105" s="52">
        <f>+'total numbers'!BF105-'urban numbers'!BF105</f>
        <v>5229.9543585123993</v>
      </c>
      <c r="BG105" s="52">
        <f>+'total numbers'!BG105-'urban numbers'!BG105</f>
        <v>5445.55039545</v>
      </c>
      <c r="BH105" s="52">
        <f>+'total numbers'!BH105-'urban numbers'!BH105</f>
        <v>5666.5452586908013</v>
      </c>
      <c r="BI105" s="52">
        <f>+'total numbers'!BI105-'urban numbers'!BI105</f>
        <v>5892.0764823232003</v>
      </c>
      <c r="BJ105" s="52">
        <f>+'total numbers'!BJ105-'urban numbers'!BJ105</f>
        <v>6119.0253962423994</v>
      </c>
      <c r="BK105" s="52">
        <f>+'total numbers'!BK105-'urban numbers'!BK105</f>
        <v>6344.4130982685001</v>
      </c>
      <c r="BL105" s="52">
        <f>+'total numbers'!BL105-'urban numbers'!BL105</f>
        <v>6566.3361728899999</v>
      </c>
      <c r="BM105" s="52">
        <f>+'total numbers'!BM105-'urban numbers'!BM105</f>
        <v>6783.4543953268003</v>
      </c>
      <c r="BN105" s="52">
        <f>+'total numbers'!BN105-'urban numbers'!BN105</f>
        <v>6995.5261410163994</v>
      </c>
      <c r="BO105" s="52">
        <f>+'total numbers'!BO105-'urban numbers'!BO105</f>
        <v>7203.5243597932995</v>
      </c>
      <c r="BP105" s="52">
        <f>+'total numbers'!BP105-'urban numbers'!BP105</f>
        <v>7409.1820900625989</v>
      </c>
      <c r="BQ105" s="52">
        <f>+'total numbers'!BQ105-'urban numbers'!BQ105</f>
        <v>7613.65879632</v>
      </c>
      <c r="BR105" s="52">
        <f>+'total numbers'!BR105-'urban numbers'!BR105</f>
        <v>7816.4288803456002</v>
      </c>
      <c r="BS105" s="52">
        <f>+'total numbers'!BS105-'urban numbers'!BS105</f>
        <v>8016.5215248344002</v>
      </c>
      <c r="BT105" s="52">
        <f>+'total numbers'!BT105-'urban numbers'!BT105</f>
        <v>8213.9521145985</v>
      </c>
      <c r="BU105" s="52">
        <f>+'total numbers'!BU105-'urban numbers'!BU105</f>
        <v>8408.5909131000008</v>
      </c>
      <c r="BV105" s="52">
        <f>+'total numbers'!BV105-'urban numbers'!BV105</f>
        <v>8599.6868600999987</v>
      </c>
      <c r="BW105" s="52">
        <f>+'total numbers'!BW105-'urban numbers'!BW105</f>
        <v>8788.1644998115989</v>
      </c>
      <c r="BX105" s="52">
        <f>+'total numbers'!BX105-'urban numbers'!BX105</f>
        <v>8972.5121458176</v>
      </c>
      <c r="BY105" s="52">
        <f>+'total numbers'!BY105-'urban numbers'!BY105</f>
        <v>9146.6955577334993</v>
      </c>
      <c r="BZ105" s="52">
        <f>+'total numbers'!BZ105-'urban numbers'!BZ105</f>
        <v>9302.9833318351994</v>
      </c>
      <c r="CA105" s="52">
        <f>+'total numbers'!CA105-'urban numbers'!CA105</f>
        <v>9436.5041698800014</v>
      </c>
      <c r="CB105" s="52">
        <f>+'total numbers'!CB105-'urban numbers'!CB105</f>
        <v>9544.8443810511981</v>
      </c>
      <c r="CC105" s="52">
        <f>+'total numbers'!CC105-'urban numbers'!CC105</f>
        <v>9631.1127339935992</v>
      </c>
      <c r="CD105" s="52">
        <f>+'total numbers'!CD105-'urban numbers'!CD105</f>
        <v>9702.8052744737997</v>
      </c>
      <c r="CE105" s="52">
        <f>+'total numbers'!CE105-'urban numbers'!CE105</f>
        <v>9770.3040668329995</v>
      </c>
      <c r="CF105" s="52">
        <f>+'total numbers'!CF105-'urban numbers'!CF105</f>
        <v>9841.0297620299989</v>
      </c>
      <c r="CG105" s="52">
        <f>+'total numbers'!CG105-'urban numbers'!CG105</f>
        <v>9916.9640016296999</v>
      </c>
      <c r="CH105" s="52">
        <f>+'total numbers'!CH105-'urban numbers'!CH105</f>
        <v>9996.1230731975993</v>
      </c>
      <c r="CI105" s="52">
        <f>+'total numbers'!CI105-'urban numbers'!CI105</f>
        <v>10077.0006115086</v>
      </c>
      <c r="CJ105" s="52">
        <f>+'total numbers'!CJ105-'urban numbers'!CJ105</f>
        <v>10156.806547295399</v>
      </c>
      <c r="CK105" s="52">
        <f>+'total numbers'!CK105-'urban numbers'!CK105</f>
        <v>10233.40507653</v>
      </c>
      <c r="CL105" s="52">
        <f>+'total numbers'!CL105-'urban numbers'!CL105</f>
        <v>10306.7819994126</v>
      </c>
      <c r="CM105" s="52">
        <f>+'total numbers'!CM105-'urban numbers'!CM105</f>
        <v>10377.395107609998</v>
      </c>
      <c r="CN105" s="52">
        <f>+'total numbers'!CN105-'urban numbers'!CN105</f>
        <v>10444.1086889862</v>
      </c>
      <c r="CO105" s="52">
        <f>+'total numbers'!CO105-'urban numbers'!CO105</f>
        <v>10505.5762903102</v>
      </c>
      <c r="CP105" s="52">
        <f>+'total numbers'!CP105-'urban numbers'!CP105</f>
        <v>10560.778899999999</v>
      </c>
      <c r="CQ105" s="52">
        <f>+'total numbers'!CQ105-'urban numbers'!CQ105</f>
        <v>10609.3640496876</v>
      </c>
      <c r="CR105" s="52">
        <f>+'total numbers'!CR105-'urban numbers'!CR105</f>
        <v>10651.290984571899</v>
      </c>
      <c r="CS105" s="52">
        <f>+'total numbers'!CS105-'urban numbers'!CS105</f>
        <v>10686.282400466001</v>
      </c>
      <c r="CT105" s="52">
        <f>+'total numbers'!CT105-'urban numbers'!CT105</f>
        <v>10714.114535737599</v>
      </c>
      <c r="CU105" s="52">
        <f>+'total numbers'!CU105-'urban numbers'!CU105</f>
        <v>10734.681519949998</v>
      </c>
      <c r="CV105" s="52">
        <f>+'total numbers'!CV105-'urban numbers'!CV105</f>
        <v>10747.961762414699</v>
      </c>
      <c r="CW105" s="52">
        <f>+'total numbers'!CW105-'urban numbers'!CW105</f>
        <v>10754.1789477988</v>
      </c>
      <c r="CX105" s="52">
        <f>+'total numbers'!CX105-'urban numbers'!CX105</f>
        <v>10753.9598631234</v>
      </c>
      <c r="CY105" s="52">
        <f>+'total numbers'!CY105-'urban numbers'!CY105</f>
        <v>10748.102773139199</v>
      </c>
      <c r="CZ105" s="52">
        <f>+'total numbers'!CZ105-'urban numbers'!CZ105</f>
        <v>10737.42211958</v>
      </c>
      <c r="DA105" s="52">
        <f>+'total numbers'!DA105-'urban numbers'!DA105</f>
        <v>10722.706699381602</v>
      </c>
      <c r="DB105" s="52">
        <f>+'total numbers'!DB105-'urban numbers'!DB105</f>
        <v>10704.717226175098</v>
      </c>
      <c r="DC105" s="52">
        <f>+'total numbers'!DC105-'urban numbers'!DC105</f>
        <v>10684.2277598903</v>
      </c>
      <c r="DD105" s="52">
        <f>+'total numbers'!DD105-'urban numbers'!DD105</f>
        <v>10661.996703872002</v>
      </c>
      <c r="DE105" s="52">
        <f>+'total numbers'!DE105-'urban numbers'!DE105</f>
        <v>10638.750444679999</v>
      </c>
    </row>
    <row r="106" spans="1:109">
      <c r="A106">
        <v>4</v>
      </c>
      <c r="B106" s="3">
        <v>388</v>
      </c>
      <c r="C106" s="1" t="s">
        <v>592</v>
      </c>
      <c r="D106" s="52">
        <f>+'total numbers'!D106*'% rural'!E106/100</f>
        <v>160.11995912298735</v>
      </c>
      <c r="E106" s="52">
        <f>+'total numbers'!E106*'% rural'!F106/100</f>
        <v>172.70226403616027</v>
      </c>
      <c r="F106" s="52">
        <f>+'total numbers'!F106*'% rural'!G106/100</f>
        <v>186.3611529043136</v>
      </c>
      <c r="G106" s="52">
        <f>+'total numbers'!D106*'% rural'!H106/100</f>
        <v>158.72916560502711</v>
      </c>
      <c r="H106" s="52">
        <f>+'total numbers'!H106*'% rural'!I106/100</f>
        <v>216.82902055351099</v>
      </c>
      <c r="I106" s="52">
        <f>+'total numbers'!I106*'% rural'!J106/100</f>
        <v>233.77479801544121</v>
      </c>
      <c r="J106" s="52">
        <f>+'total numbers'!J106*'% rural'!K106/100</f>
        <v>251.95655172613809</v>
      </c>
      <c r="K106" s="52">
        <f>+'total numbers'!K106*'% rural'!L106/100</f>
        <v>271.44728037015125</v>
      </c>
      <c r="L106" s="52">
        <f>+'total numbers'!L106*'% rural'!M106/100</f>
        <v>292.32072829310795</v>
      </c>
      <c r="M106" s="52">
        <f>+'total numbers'!M106*'% rural'!N106/100</f>
        <v>314.65047756017458</v>
      </c>
      <c r="N106" s="52">
        <f>+'total numbers'!N106*'% rural'!O106/100</f>
        <v>338.50878630539245</v>
      </c>
      <c r="O106" s="52">
        <f>+'total numbers'!O106*'% rural'!P106/100</f>
        <v>363.96511940573669</v>
      </c>
      <c r="P106" s="52">
        <f>+'total numbers'!P106*'% rural'!Q106/100</f>
        <v>371.22580815641567</v>
      </c>
      <c r="Q106" s="52">
        <f>+'total numbers'!Q106*'% rural'!R106/100</f>
        <v>378.36112038975858</v>
      </c>
      <c r="R106" s="52">
        <f>+'total numbers'!R106*'% rural'!S106/100</f>
        <v>385.32751787196605</v>
      </c>
      <c r="S106" s="52">
        <f>+'total numbers'!S106*'% rural'!T106/100</f>
        <v>392.07527340939322</v>
      </c>
      <c r="T106" s="52">
        <f>+'total numbers'!T106*'% rural'!U106/100</f>
        <v>398.54767785435894</v>
      </c>
      <c r="U106" s="52">
        <f>+'total numbers'!U106*'% rural'!V106/100</f>
        <v>446.5680926624172</v>
      </c>
      <c r="V106" s="52">
        <f>+'total numbers'!V106*'% rural'!W106/100</f>
        <v>499.75610264008407</v>
      </c>
      <c r="W106" s="52">
        <f>+'total numbers'!W106*'% rural'!X106/100</f>
        <v>558.50272162849876</v>
      </c>
      <c r="X106" s="52">
        <f>+'total numbers'!X106*'% rural'!Y106/100</f>
        <v>623.17920051282886</v>
      </c>
      <c r="Y106" s="52">
        <f>+'total numbers'!Y106*'% rural'!Z106/100</f>
        <v>694.11704530990664</v>
      </c>
      <c r="Z106" s="52">
        <f>+'total numbers'!Z106*'% rural'!AA106/100</f>
        <v>775.36344644311453</v>
      </c>
      <c r="AA106" s="52">
        <f>+'total numbers'!AA106*'% rural'!AB106/100</f>
        <v>864.14448644123684</v>
      </c>
      <c r="AB106" s="52">
        <f>+'total numbers'!AB106*'% rural'!AC106/100</f>
        <v>960.57916657883368</v>
      </c>
      <c r="AC106" s="52">
        <f>+'total numbers'!AC106-'urban numbers'!AC106</f>
        <v>1064.5736006400002</v>
      </c>
      <c r="AD106" s="52">
        <f>+'total numbers'!AD106-'urban numbers'!AD106</f>
        <v>1077.666628422</v>
      </c>
      <c r="AE106" s="52">
        <f>+'total numbers'!AE106-'urban numbers'!AE106</f>
        <v>1088.2215485652</v>
      </c>
      <c r="AF106" s="52">
        <f>+'total numbers'!AF106-'urban numbers'!AF106</f>
        <v>1095.3987479554</v>
      </c>
      <c r="AG106" s="52">
        <f>+'total numbers'!AG106-'urban numbers'!AG106</f>
        <v>1098.8423401475</v>
      </c>
      <c r="AH106" s="52">
        <f>+'total numbers'!AH106-'urban numbers'!AH106</f>
        <v>1098.6785132800001</v>
      </c>
      <c r="AI106" s="52">
        <f>+'total numbers'!AI106-'urban numbers'!AI106</f>
        <v>1095.5358401744002</v>
      </c>
      <c r="AJ106" s="52">
        <f>+'total numbers'!AJ106-'urban numbers'!AJ106</f>
        <v>1090.498805616</v>
      </c>
      <c r="AK106" s="52">
        <f>+'total numbers'!AK106-'urban numbers'!AK106</f>
        <v>1084.9955596703999</v>
      </c>
      <c r="AL106" s="52">
        <f>+'total numbers'!AL106-'urban numbers'!AL106</f>
        <v>1080.6477063066</v>
      </c>
      <c r="AM106" s="52">
        <f>+'total numbers'!AM106-'urban numbers'!AM106</f>
        <v>1078.8398168099998</v>
      </c>
      <c r="AN106" s="52">
        <f>+'total numbers'!AN106-'urban numbers'!AN106</f>
        <v>1080.2913069727999</v>
      </c>
      <c r="AO106" s="52">
        <f>+'total numbers'!AO106-'urban numbers'!AO106</f>
        <v>1084.6900724510001</v>
      </c>
      <c r="AP106" s="52">
        <f>+'total numbers'!AP106-'urban numbers'!AP106</f>
        <v>1090.5426026321998</v>
      </c>
      <c r="AQ106" s="52">
        <f>+'total numbers'!AQ106-'urban numbers'!AQ106</f>
        <v>1095.6522558849999</v>
      </c>
      <c r="AR106" s="52">
        <f>+'total numbers'!AR106-'urban numbers'!AR106</f>
        <v>1098.5158080000001</v>
      </c>
      <c r="AS106" s="52">
        <f>+'total numbers'!AS106-'urban numbers'!AS106</f>
        <v>1098.5453863348002</v>
      </c>
      <c r="AT106" s="52">
        <f>+'total numbers'!AT106-'urban numbers'!AT106</f>
        <v>1096.4633161405</v>
      </c>
      <c r="AU106" s="52">
        <f>+'total numbers'!AU106-'urban numbers'!AU106</f>
        <v>1093.6384239266999</v>
      </c>
      <c r="AV106" s="52">
        <f>+'total numbers'!AV106-'urban numbers'!AV106</f>
        <v>1092.035552976</v>
      </c>
      <c r="AW106" s="52">
        <f>+'total numbers'!AW106-'urban numbers'!AW106</f>
        <v>1092.9923696000001</v>
      </c>
      <c r="AX106" s="52">
        <f>+'total numbers'!AX106-'urban numbers'!AX106</f>
        <v>1097.0663835723001</v>
      </c>
      <c r="AY106" s="52">
        <f>+'total numbers'!AY106-'urban numbers'!AY106</f>
        <v>1103.6541982752001</v>
      </c>
      <c r="AZ106" s="52">
        <f>+'total numbers'!AZ106-'urban numbers'!AZ106</f>
        <v>1111.5370239583999</v>
      </c>
      <c r="BA106" s="52">
        <f>+'total numbers'!BA106-'urban numbers'!BA106</f>
        <v>1118.926894141</v>
      </c>
      <c r="BB106" s="52">
        <f>+'total numbers'!BB106-'urban numbers'!BB106</f>
        <v>1124.5709292900001</v>
      </c>
      <c r="BC106" s="52">
        <f>+'total numbers'!BC106-'urban numbers'!BC106</f>
        <v>1127.8730778941999</v>
      </c>
      <c r="BD106" s="52">
        <f>+'total numbers'!BD106-'urban numbers'!BD106</f>
        <v>1129.3391042226001</v>
      </c>
      <c r="BE106" s="52">
        <f>+'total numbers'!BE106-'urban numbers'!BE106</f>
        <v>1130.1013528530002</v>
      </c>
      <c r="BF106" s="52">
        <f>+'total numbers'!BF106-'urban numbers'!BF106</f>
        <v>1131.7933219184001</v>
      </c>
      <c r="BG106" s="52">
        <f>+'total numbers'!BG106-'urban numbers'!BG106</f>
        <v>1135.4586314400003</v>
      </c>
      <c r="BH106" s="52">
        <f>+'total numbers'!BH106-'urban numbers'!BH106</f>
        <v>1141.6800924419999</v>
      </c>
      <c r="BI106" s="52">
        <f>+'total numbers'!BI106-'urban numbers'!BI106</f>
        <v>1149.7923766127999</v>
      </c>
      <c r="BJ106" s="52">
        <f>+'total numbers'!BJ106-'urban numbers'!BJ106</f>
        <v>1158.1230042165</v>
      </c>
      <c r="BK106" s="52">
        <f>+'total numbers'!BK106-'urban numbers'!BK106</f>
        <v>1164.3731134463999</v>
      </c>
      <c r="BL106" s="52">
        <f>+'total numbers'!BL106-'urban numbers'!BL106</f>
        <v>1167.0724758700001</v>
      </c>
      <c r="BM106" s="52">
        <f>+'total numbers'!BM106-'urban numbers'!BM106</f>
        <v>1165.5416414673</v>
      </c>
      <c r="BN106" s="52">
        <f>+'total numbers'!BN106-'urban numbers'!BN106</f>
        <v>1160.718478155</v>
      </c>
      <c r="BO106" s="52">
        <f>+'total numbers'!BO106-'urban numbers'!BO106</f>
        <v>1154.7207174426001</v>
      </c>
      <c r="BP106" s="52">
        <f>+'total numbers'!BP106-'urban numbers'!BP106</f>
        <v>1150.4780149530998</v>
      </c>
      <c r="BQ106" s="52">
        <f>+'total numbers'!BQ106-'urban numbers'!BQ106</f>
        <v>1150.0313394100001</v>
      </c>
      <c r="BR106" s="52">
        <f>+'total numbers'!BR106-'urban numbers'!BR106</f>
        <v>1154.0624108766001</v>
      </c>
      <c r="BS106" s="52">
        <f>+'total numbers'!BS106-'urban numbers'!BS106</f>
        <v>1161.8455237824001</v>
      </c>
      <c r="BT106" s="52">
        <f>+'total numbers'!BT106-'urban numbers'!BT106</f>
        <v>1172.264462355</v>
      </c>
      <c r="BU106" s="52">
        <f>+'total numbers'!BU106-'urban numbers'!BU106</f>
        <v>1183.5530555400001</v>
      </c>
      <c r="BV106" s="52">
        <f>+'total numbers'!BV106-'urban numbers'!BV106</f>
        <v>1194.3589645800002</v>
      </c>
      <c r="BW106" s="52">
        <f>+'total numbers'!BW106-'urban numbers'!BW106</f>
        <v>1204.3547723349002</v>
      </c>
      <c r="BX106" s="52">
        <f>+'total numbers'!BX106-'urban numbers'!BX106</f>
        <v>1213.8155928612</v>
      </c>
      <c r="BY106" s="52">
        <f>+'total numbers'!BY106-'urban numbers'!BY106</f>
        <v>1222.6797531795003</v>
      </c>
      <c r="BZ106" s="52">
        <f>+'total numbers'!BZ106-'urban numbers'!BZ106</f>
        <v>1231.0206006820001</v>
      </c>
      <c r="CA106" s="52">
        <f>+'total numbers'!CA106-'urban numbers'!CA106</f>
        <v>1238.878197</v>
      </c>
      <c r="CB106" s="52">
        <f>+'total numbers'!CB106-'urban numbers'!CB106</f>
        <v>1246.1254429539999</v>
      </c>
      <c r="CC106" s="52">
        <f>+'total numbers'!CC106-'urban numbers'!CC106</f>
        <v>1252.5832164856001</v>
      </c>
      <c r="CD106" s="52">
        <f>+'total numbers'!CD106-'urban numbers'!CD106</f>
        <v>1258.2012756291001</v>
      </c>
      <c r="CE106" s="52">
        <f>+'total numbers'!CE106-'urban numbers'!CE106</f>
        <v>1262.9486524872</v>
      </c>
      <c r="CF106" s="52">
        <f>+'total numbers'!CF106-'urban numbers'!CF106</f>
        <v>1266.8022498299999</v>
      </c>
      <c r="CG106" s="52">
        <f>+'total numbers'!CG106-'urban numbers'!CG106</f>
        <v>1269.6974775929998</v>
      </c>
      <c r="CH106" s="52">
        <f>+'total numbers'!CH106-'urban numbers'!CH106</f>
        <v>1271.6111489120001</v>
      </c>
      <c r="CI106" s="52">
        <f>+'total numbers'!CI106-'urban numbers'!CI106</f>
        <v>1272.6157102812001</v>
      </c>
      <c r="CJ106" s="52">
        <f>+'total numbers'!CJ106-'urban numbers'!CJ106</f>
        <v>1272.8234022782999</v>
      </c>
      <c r="CK106" s="52">
        <f>+'total numbers'!CK106-'urban numbers'!CK106</f>
        <v>1272.3171250999999</v>
      </c>
      <c r="CL106" s="52">
        <f>+'total numbers'!CL106-'urban numbers'!CL106</f>
        <v>1271.1046118621998</v>
      </c>
      <c r="CM106" s="52">
        <f>+'total numbers'!CM106-'urban numbers'!CM106</f>
        <v>1269.1501514306999</v>
      </c>
      <c r="CN106" s="52">
        <f>+'total numbers'!CN106-'urban numbers'!CN106</f>
        <v>1266.4334747925</v>
      </c>
      <c r="CO106" s="52">
        <f>+'total numbers'!CO106-'urban numbers'!CO106</f>
        <v>1262.9234271779997</v>
      </c>
      <c r="CP106" s="52">
        <f>+'total numbers'!CP106-'urban numbers'!CP106</f>
        <v>1258.5926860500003</v>
      </c>
      <c r="CQ106" s="52">
        <f>+'total numbers'!CQ106-'urban numbers'!CQ106</f>
        <v>1253.4345447520002</v>
      </c>
      <c r="CR106" s="52">
        <f>+'total numbers'!CR106-'urban numbers'!CR106</f>
        <v>1247.4376952232001</v>
      </c>
      <c r="CS106" s="52">
        <f>+'total numbers'!CS106-'urban numbers'!CS106</f>
        <v>1240.5645954180998</v>
      </c>
      <c r="CT106" s="52">
        <f>+'total numbers'!CT106-'urban numbers'!CT106</f>
        <v>1232.7685955699997</v>
      </c>
      <c r="CU106" s="52">
        <f>+'total numbers'!CU106-'urban numbers'!CU106</f>
        <v>1224.0157641000003</v>
      </c>
      <c r="CV106" s="52">
        <f>+'total numbers'!CV106-'urban numbers'!CV106</f>
        <v>1214.2954689327</v>
      </c>
      <c r="CW106" s="52">
        <f>+'total numbers'!CW106-'urban numbers'!CW106</f>
        <v>1203.6085818813001</v>
      </c>
      <c r="CX106" s="52">
        <f>+'total numbers'!CX106-'urban numbers'!CX106</f>
        <v>1191.9473593367998</v>
      </c>
      <c r="CY106" s="52">
        <f>+'total numbers'!CY106-'urban numbers'!CY106</f>
        <v>1179.3073875570001</v>
      </c>
      <c r="CZ106" s="52">
        <f>+'total numbers'!CZ106-'urban numbers'!CZ106</f>
        <v>1165.69190675</v>
      </c>
      <c r="DA106" s="52">
        <f>+'total numbers'!DA106-'urban numbers'!DA106</f>
        <v>1151.1110229108003</v>
      </c>
      <c r="DB106" s="52">
        <f>+'total numbers'!DB106-'urban numbers'!DB106</f>
        <v>1135.5825236717997</v>
      </c>
      <c r="DC106" s="52">
        <f>+'total numbers'!DC106-'urban numbers'!DC106</f>
        <v>1119.1283955719998</v>
      </c>
      <c r="DD106" s="52">
        <f>+'total numbers'!DD106-'urban numbers'!DD106</f>
        <v>1101.7751701560001</v>
      </c>
      <c r="DE106" s="52">
        <f>+'total numbers'!DE106-'urban numbers'!DE106</f>
        <v>1083.5529137999999</v>
      </c>
    </row>
    <row r="107" spans="1:109">
      <c r="A107">
        <v>23</v>
      </c>
      <c r="B107" s="3">
        <v>392</v>
      </c>
      <c r="C107" s="1" t="s">
        <v>663</v>
      </c>
      <c r="D107" s="52">
        <f>+'total numbers'!D107*'% rural'!E107/100</f>
        <v>25585.28058216962</v>
      </c>
      <c r="E107" s="52">
        <f>+'total numbers'!E107*'% rural'!F107/100</f>
        <v>25865.184987943889</v>
      </c>
      <c r="F107" s="52">
        <f>+'total numbers'!F107*'% rural'!G107/100</f>
        <v>26032.421755404448</v>
      </c>
      <c r="G107" s="52">
        <f>+'total numbers'!D107*'% rural'!H107/100</f>
        <v>25224.090407313277</v>
      </c>
      <c r="H107" s="52">
        <f>+'total numbers'!H107*'% rural'!I107/100</f>
        <v>26337.776895207306</v>
      </c>
      <c r="I107" s="52">
        <f>+'total numbers'!I107*'% rural'!J107/100</f>
        <v>26473.543163731993</v>
      </c>
      <c r="J107" s="52">
        <f>+'total numbers'!J107*'% rural'!K107/100</f>
        <v>26596.282278785169</v>
      </c>
      <c r="K107" s="52">
        <f>+'total numbers'!K107*'% rural'!L107/100</f>
        <v>26704.525604932249</v>
      </c>
      <c r="L107" s="52">
        <f>+'total numbers'!L107*'% rural'!M107/100</f>
        <v>26796.667863305702</v>
      </c>
      <c r="M107" s="52">
        <f>+'total numbers'!M107*'% rural'!N107/100</f>
        <v>26870.954680091334</v>
      </c>
      <c r="N107" s="52">
        <f>+'total numbers'!N107*'% rural'!O107/100</f>
        <v>26925.469003255566</v>
      </c>
      <c r="O107" s="52">
        <f>+'total numbers'!O107*'% rural'!P107/100</f>
        <v>26958.11628467634</v>
      </c>
      <c r="P107" s="52">
        <f>+'total numbers'!P107*'% rural'!Q107/100</f>
        <v>26966.608315496716</v>
      </c>
      <c r="Q107" s="52">
        <f>+'total numbers'!Q107*'% rural'!R107/100</f>
        <v>26900.756657589896</v>
      </c>
      <c r="R107" s="52">
        <f>+'total numbers'!R107*'% rural'!S107/100</f>
        <v>26853.293287846405</v>
      </c>
      <c r="S107" s="52">
        <f>+'total numbers'!S107*'% rural'!T107/100</f>
        <v>26773.520856334264</v>
      </c>
      <c r="T107" s="52">
        <f>+'total numbers'!T107*'% rural'!U107/100</f>
        <v>27328.730559911866</v>
      </c>
      <c r="U107" s="52">
        <f>+'total numbers'!U107*'% rural'!V107/100</f>
        <v>27818.975948370989</v>
      </c>
      <c r="V107" s="52">
        <f>+'total numbers'!V107*'% rural'!W107/100</f>
        <v>29260.593367331323</v>
      </c>
      <c r="W107" s="52">
        <f>+'total numbers'!W107*'% rural'!X107/100</f>
        <v>31213.161537530137</v>
      </c>
      <c r="X107" s="52">
        <f>+'total numbers'!X107*'% rural'!Y107/100</f>
        <v>34091.764776712771</v>
      </c>
      <c r="Y107" s="52">
        <f>+'total numbers'!Y107*'% rural'!Z107/100</f>
        <v>37404.803014236073</v>
      </c>
      <c r="Z107" s="52">
        <f>+'total numbers'!Z107*'% rural'!AA107/100</f>
        <v>40424.884510948163</v>
      </c>
      <c r="AA107" s="52">
        <f>+'total numbers'!AA107*'% rural'!AB107/100</f>
        <v>45148.050562892007</v>
      </c>
      <c r="AB107" s="52">
        <f>+'total numbers'!AB107*'% rural'!AC107/100</f>
        <v>49492.494676873583</v>
      </c>
      <c r="AC107" s="52">
        <f>+'total numbers'!AC107-'urban numbers'!AC107</f>
        <v>54480.014999999999</v>
      </c>
      <c r="AD107" s="52">
        <f>+'total numbers'!AD107-'urban numbers'!AD107</f>
        <v>54661.08119632439</v>
      </c>
      <c r="AE107" s="52">
        <f>+'total numbers'!AE107-'urban numbers'!AE107</f>
        <v>54824.979061885504</v>
      </c>
      <c r="AF107" s="52">
        <f>+'total numbers'!AF107-'urban numbers'!AF107</f>
        <v>54933.051692515503</v>
      </c>
      <c r="AG107" s="52">
        <f>+'total numbers'!AG107-'urban numbers'!AG107</f>
        <v>54958.336605018398</v>
      </c>
      <c r="AH107" s="52">
        <f>+'total numbers'!AH107-'urban numbers'!AH107</f>
        <v>54886.845261109993</v>
      </c>
      <c r="AI107" s="52">
        <f>+'total numbers'!AI107-'urban numbers'!AI107</f>
        <v>54719.319022567506</v>
      </c>
      <c r="AJ107" s="52">
        <f>+'total numbers'!AJ107-'urban numbers'!AJ107</f>
        <v>54471.064000271996</v>
      </c>
      <c r="AK107" s="52">
        <f>+'total numbers'!AK107-'urban numbers'!AK107</f>
        <v>54170.0291604206</v>
      </c>
      <c r="AL107" s="52">
        <f>+'total numbers'!AL107-'urban numbers'!AL107</f>
        <v>53852.996857261998</v>
      </c>
      <c r="AM107" s="52">
        <f>+'total numbers'!AM107-'urban numbers'!AM107</f>
        <v>53553.796870860009</v>
      </c>
      <c r="AN107" s="52">
        <f>+'total numbers'!AN107-'urban numbers'!AN107</f>
        <v>53290.4745946806</v>
      </c>
      <c r="AO107" s="52">
        <f>+'total numbers'!AO107-'urban numbers'!AO107</f>
        <v>53053.815076036495</v>
      </c>
      <c r="AP107" s="52">
        <f>+'total numbers'!AP107-'urban numbers'!AP107</f>
        <v>52801.961295222201</v>
      </c>
      <c r="AQ107" s="52">
        <f>+'total numbers'!AQ107-'urban numbers'!AQ107</f>
        <v>52473.691779400004</v>
      </c>
      <c r="AR107" s="52">
        <f>+'total numbers'!AR107-'urban numbers'!AR107</f>
        <v>52029.204580000005</v>
      </c>
      <c r="AS107" s="52">
        <f>+'total numbers'!AS107-'urban numbers'!AS107</f>
        <v>51441.934715903102</v>
      </c>
      <c r="AT107" s="52">
        <f>+'total numbers'!AT107-'urban numbers'!AT107</f>
        <v>50739.00816110801</v>
      </c>
      <c r="AU107" s="52">
        <f>+'total numbers'!AU107-'urban numbers'!AU107</f>
        <v>49999.179059160408</v>
      </c>
      <c r="AV107" s="52">
        <f>+'total numbers'!AV107-'urban numbers'!AV107</f>
        <v>49334.001371807608</v>
      </c>
      <c r="AW107" s="52">
        <f>+'total numbers'!AW107-'urban numbers'!AW107</f>
        <v>48822.732888160004</v>
      </c>
      <c r="AX107" s="52">
        <f>+'total numbers'!AX107-'urban numbers'!AX107</f>
        <v>48501.813038959488</v>
      </c>
      <c r="AY107" s="52">
        <f>+'total numbers'!AY107-'urban numbers'!AY107</f>
        <v>48344.404221209399</v>
      </c>
      <c r="AZ107" s="52">
        <f>+'total numbers'!AZ107-'urban numbers'!AZ107</f>
        <v>48290.594536557997</v>
      </c>
      <c r="BA107" s="52">
        <f>+'total numbers'!BA107-'urban numbers'!BA107</f>
        <v>48248.024175436803</v>
      </c>
      <c r="BB107" s="52">
        <f>+'total numbers'!BB107-'urban numbers'!BB107</f>
        <v>48150.486999999994</v>
      </c>
      <c r="BC107" s="52">
        <f>+'total numbers'!BC107-'urban numbers'!BC107</f>
        <v>47971.804372530503</v>
      </c>
      <c r="BD107" s="52">
        <f>+'total numbers'!BD107-'urban numbers'!BD107</f>
        <v>47737.341248666999</v>
      </c>
      <c r="BE107" s="52">
        <f>+'total numbers'!BE107-'urban numbers'!BE107</f>
        <v>47493.109896191992</v>
      </c>
      <c r="BF107" s="52">
        <f>+'total numbers'!BF107-'urban numbers'!BF107</f>
        <v>47308.634283273001</v>
      </c>
      <c r="BG107" s="52">
        <f>+'total numbers'!BG107-'urban numbers'!BG107</f>
        <v>47229.86853408</v>
      </c>
      <c r="BH107" s="52">
        <f>+'total numbers'!BH107-'urban numbers'!BH107</f>
        <v>47281.382608332598</v>
      </c>
      <c r="BI107" s="52">
        <f>+'total numbers'!BI107-'urban numbers'!BI107</f>
        <v>47433.816640624005</v>
      </c>
      <c r="BJ107" s="52">
        <f>+'total numbers'!BJ107-'urban numbers'!BJ107</f>
        <v>47613.612876060695</v>
      </c>
      <c r="BK107" s="52">
        <f>+'total numbers'!BK107-'urban numbers'!BK107</f>
        <v>47715.3916850526</v>
      </c>
      <c r="BL107" s="52">
        <f>+'total numbers'!BL107-'urban numbers'!BL107</f>
        <v>47664.180289249998</v>
      </c>
      <c r="BM107" s="52">
        <f>+'total numbers'!BM107-'urban numbers'!BM107</f>
        <v>47429.156709193005</v>
      </c>
      <c r="BN107" s="52">
        <f>+'total numbers'!BN107-'urban numbers'!BN107</f>
        <v>47039.24266103789</v>
      </c>
      <c r="BO107" s="52">
        <f>+'total numbers'!BO107-'urban numbers'!BO107</f>
        <v>46552.48047224</v>
      </c>
      <c r="BP107" s="52">
        <f>+'total numbers'!BP107-'urban numbers'!BP107</f>
        <v>46057.426957824588</v>
      </c>
      <c r="BQ107" s="52">
        <f>+'total numbers'!BQ107-'urban numbers'!BQ107</f>
        <v>45621.126815290016</v>
      </c>
      <c r="BR107" s="52">
        <f>+'total numbers'!BR107-'urban numbers'!BR107</f>
        <v>45259.540575719395</v>
      </c>
      <c r="BS107" s="52">
        <f>+'total numbers'!BS107-'urban numbers'!BS107</f>
        <v>44958.081876802506</v>
      </c>
      <c r="BT107" s="52">
        <f>+'total numbers'!BT107-'urban numbers'!BT107</f>
        <v>44717.056809609596</v>
      </c>
      <c r="BU107" s="52">
        <f>+'total numbers'!BU107-'urban numbers'!BU107</f>
        <v>44528.734266965999</v>
      </c>
      <c r="BV107" s="52">
        <f>+'total numbers'!BV107-'urban numbers'!BV107</f>
        <v>44385.720353750003</v>
      </c>
      <c r="BW107" s="52">
        <f>+'total numbers'!BW107-'urban numbers'!BW107</f>
        <v>44292.191013055999</v>
      </c>
      <c r="BX107" s="52">
        <f>+'total numbers'!BX107-'urban numbers'!BX107</f>
        <v>44249.134496297498</v>
      </c>
      <c r="BY107" s="52">
        <f>+'total numbers'!BY107-'urban numbers'!BY107</f>
        <v>44240.218727094005</v>
      </c>
      <c r="BZ107" s="52">
        <f>+'total numbers'!BZ107-'urban numbers'!BZ107</f>
        <v>44243.025124524589</v>
      </c>
      <c r="CA107" s="52">
        <f>+'total numbers'!CA107-'urban numbers'!CA107</f>
        <v>44239.610698500008</v>
      </c>
      <c r="CB107" s="52">
        <f>+'total numbers'!CB107-'urban numbers'!CB107</f>
        <v>44223.047861508996</v>
      </c>
      <c r="CC107" s="52">
        <f>+'total numbers'!CC107-'urban numbers'!CC107</f>
        <v>44192.195864854701</v>
      </c>
      <c r="CD107" s="52">
        <f>+'total numbers'!CD107-'urban numbers'!CD107</f>
        <v>44141.977514708007</v>
      </c>
      <c r="CE107" s="52">
        <f>+'total numbers'!CE107-'urban numbers'!CE107</f>
        <v>44068.592643398399</v>
      </c>
      <c r="CF107" s="52">
        <f>+'total numbers'!CF107-'urban numbers'!CF107</f>
        <v>43968.899338560004</v>
      </c>
      <c r="CG107" s="52">
        <f>+'total numbers'!CG107-'urban numbers'!CG107</f>
        <v>43838.656504544997</v>
      </c>
      <c r="CH107" s="52">
        <f>+'total numbers'!CH107-'urban numbers'!CH107</f>
        <v>43675.202591678302</v>
      </c>
      <c r="CI107" s="52">
        <f>+'total numbers'!CI107-'urban numbers'!CI107</f>
        <v>43479.458909709196</v>
      </c>
      <c r="CJ107" s="52">
        <f>+'total numbers'!CJ107-'urban numbers'!CJ107</f>
        <v>43254.038528720193</v>
      </c>
      <c r="CK107" s="52">
        <f>+'total numbers'!CK107-'urban numbers'!CK107</f>
        <v>43000.960330249989</v>
      </c>
      <c r="CL107" s="52">
        <f>+'total numbers'!CL107-'urban numbers'!CL107</f>
        <v>42720.064157024099</v>
      </c>
      <c r="CM107" s="52">
        <f>+'total numbers'!CM107-'urban numbers'!CM107</f>
        <v>42410.349374407189</v>
      </c>
      <c r="CN107" s="52">
        <f>+'total numbers'!CN107-'urban numbers'!CN107</f>
        <v>42072.280047972003</v>
      </c>
      <c r="CO107" s="52">
        <f>+'total numbers'!CO107-'urban numbers'!CO107</f>
        <v>41706.450644405384</v>
      </c>
      <c r="CP107" s="52">
        <f>+'total numbers'!CP107-'urban numbers'!CP107</f>
        <v>41313.591837300017</v>
      </c>
      <c r="CQ107" s="52">
        <f>+'total numbers'!CQ107-'urban numbers'!CQ107</f>
        <v>40894.406654774401</v>
      </c>
      <c r="CR107" s="52">
        <f>+'total numbers'!CR107-'urban numbers'!CR107</f>
        <v>40449.841222911986</v>
      </c>
      <c r="CS107" s="52">
        <f>+'total numbers'!CS107-'urban numbers'!CS107</f>
        <v>39981.105098852204</v>
      </c>
      <c r="CT107" s="52">
        <f>+'total numbers'!CT107-'urban numbers'!CT107</f>
        <v>39489.643295040005</v>
      </c>
      <c r="CU107" s="52">
        <f>+'total numbers'!CU107-'urban numbers'!CU107</f>
        <v>38976.795759999994</v>
      </c>
      <c r="CV107" s="52">
        <f>+'total numbers'!CV107-'urban numbers'!CV107</f>
        <v>38443.692593587184</v>
      </c>
      <c r="CW107" s="52">
        <f>+'total numbers'!CW107-'urban numbers'!CW107</f>
        <v>37891.477928756998</v>
      </c>
      <c r="CX107" s="52">
        <f>+'total numbers'!CX107-'urban numbers'!CX107</f>
        <v>37321.609361251889</v>
      </c>
      <c r="CY107" s="52">
        <f>+'total numbers'!CY107-'urban numbers'!CY107</f>
        <v>36735.664746856201</v>
      </c>
      <c r="CZ107" s="52">
        <f>+'total numbers'!CZ107-'urban numbers'!CZ107</f>
        <v>36135.035073000006</v>
      </c>
      <c r="DA107" s="52">
        <f>+'total numbers'!DA107-'urban numbers'!DA107</f>
        <v>35520.923937608997</v>
      </c>
      <c r="DB107" s="52">
        <f>+'total numbers'!DB107-'urban numbers'!DB107</f>
        <v>34894.404247491606</v>
      </c>
      <c r="DC107" s="52">
        <f>+'total numbers'!DC107-'urban numbers'!DC107</f>
        <v>34256.659305167603</v>
      </c>
      <c r="DD107" s="52">
        <f>+'total numbers'!DD107-'urban numbers'!DD107</f>
        <v>33608.815246673694</v>
      </c>
      <c r="DE107" s="52">
        <f>+'total numbers'!DE107-'urban numbers'!DE107</f>
        <v>32951.960240150001</v>
      </c>
    </row>
    <row r="108" spans="1:109">
      <c r="A108">
        <v>15</v>
      </c>
      <c r="B108" s="3">
        <v>398</v>
      </c>
      <c r="C108" s="1" t="s">
        <v>672</v>
      </c>
      <c r="D108" s="52">
        <f>+'total numbers'!D108*'% rural'!E108/100</f>
        <v>834.3176988148515</v>
      </c>
      <c r="E108" s="52">
        <f>+'total numbers'!E108*'% rural'!F108/100</f>
        <v>865.21835432651244</v>
      </c>
      <c r="F108" s="52">
        <f>+'total numbers'!F108*'% rural'!G108/100</f>
        <v>897.26347856082782</v>
      </c>
      <c r="G108" s="52">
        <f>+'total numbers'!D108*'% rural'!H108/100</f>
        <v>834.3176988148515</v>
      </c>
      <c r="H108" s="52">
        <f>+'total numbers'!H108*'% rural'!I108/100</f>
        <v>964.95825403523895</v>
      </c>
      <c r="I108" s="52">
        <f>+'total numbers'!I108*'% rural'!J108/100</f>
        <v>1000.6974486291365</v>
      </c>
      <c r="J108" s="52">
        <f>+'total numbers'!J108*'% rural'!K108/100</f>
        <v>1037.7603170968823</v>
      </c>
      <c r="K108" s="52">
        <f>+'total numbers'!K108*'% rural'!L108/100</f>
        <v>1076.1958843967668</v>
      </c>
      <c r="L108" s="52">
        <f>+'total numbers'!L108*'% rural'!M108/100</f>
        <v>1116.0549912262768</v>
      </c>
      <c r="M108" s="52">
        <f>+'total numbers'!M108*'% rural'!N108/100</f>
        <v>1156.2370261128438</v>
      </c>
      <c r="N108" s="52">
        <f>+'total numbers'!N108*'% rural'!O108/100</f>
        <v>1195.7306556643539</v>
      </c>
      <c r="O108" s="52">
        <f>+'total numbers'!O108*'% rural'!P108/100</f>
        <v>1235.7003562338534</v>
      </c>
      <c r="P108" s="52">
        <f>+'total numbers'!P108*'% rural'!Q108/100</f>
        <v>1245.878056932178</v>
      </c>
      <c r="Q108" s="52">
        <f>+'total numbers'!Q108*'% rural'!R108/100</f>
        <v>1254.7321133960497</v>
      </c>
      <c r="R108" s="52">
        <f>+'total numbers'!R108*'% rural'!S108/100</f>
        <v>1261.8596694495113</v>
      </c>
      <c r="S108" s="52">
        <f>+'total numbers'!S108*'% rural'!T108/100</f>
        <v>1266.7501349789547</v>
      </c>
      <c r="T108" s="52">
        <f>+'total numbers'!T108*'% rural'!U108/100</f>
        <v>1268.7565396258046</v>
      </c>
      <c r="U108" s="52">
        <f>+'total numbers'!U108*'% rural'!V108/100</f>
        <v>1347.4688022281182</v>
      </c>
      <c r="V108" s="52">
        <f>+'total numbers'!V108*'% rural'!W108/100</f>
        <v>1703.7332332894707</v>
      </c>
      <c r="W108" s="52">
        <f>+'total numbers'!W108*'% rural'!X108/100</f>
        <v>1967.3126690279221</v>
      </c>
      <c r="X108" s="52">
        <f>+'total numbers'!X108*'% rural'!Y108/100</f>
        <v>2592.9552533220417</v>
      </c>
      <c r="Y108" s="52">
        <f>+'total numbers'!Y108*'% rural'!Z108/100</f>
        <v>3154.594436374608</v>
      </c>
      <c r="Z108" s="52">
        <f>+'total numbers'!Z108*'% rural'!AA108/100</f>
        <v>4081.5409771586915</v>
      </c>
      <c r="AA108" s="52">
        <f>+'total numbers'!AA108*'% rural'!AB108/100</f>
        <v>4291.3453841504852</v>
      </c>
      <c r="AB108" s="52">
        <f>+'total numbers'!AB108*'% rural'!AC108/100</f>
        <v>5359.567888286876</v>
      </c>
      <c r="AC108" s="52">
        <f>+'total numbers'!AC108-'urban numbers'!AC108</f>
        <v>4086.6862593600003</v>
      </c>
      <c r="AD108" s="52">
        <f>+'total numbers'!AD108-'urban numbers'!AD108</f>
        <v>4125.9175686149993</v>
      </c>
      <c r="AE108" s="52">
        <f>+'total numbers'!AE108-'urban numbers'!AE108</f>
        <v>4213.9310231735999</v>
      </c>
      <c r="AF108" s="52">
        <f>+'total numbers'!AF108-'urban numbers'!AF108</f>
        <v>4337.7272266489999</v>
      </c>
      <c r="AG108" s="52">
        <f>+'total numbers'!AG108-'urban numbers'!AG108</f>
        <v>4486.4107505316006</v>
      </c>
      <c r="AH108" s="52">
        <f>+'total numbers'!AH108-'urban numbers'!AH108</f>
        <v>4651.1030760600006</v>
      </c>
      <c r="AI108" s="52">
        <f>+'total numbers'!AI108-'urban numbers'!AI108</f>
        <v>4824.9367969758005</v>
      </c>
      <c r="AJ108" s="52">
        <f>+'total numbers'!AJ108-'urban numbers'!AJ108</f>
        <v>5002.9427534399993</v>
      </c>
      <c r="AK108" s="52">
        <f>+'total numbers'!AK108-'urban numbers'!AK108</f>
        <v>5181.8340404732007</v>
      </c>
      <c r="AL108" s="52">
        <f>+'total numbers'!AL108-'urban numbers'!AL108</f>
        <v>5359.6608825382</v>
      </c>
      <c r="AM108" s="52">
        <f>+'total numbers'!AM108-'urban numbers'!AM108</f>
        <v>5534.8846062900002</v>
      </c>
      <c r="AN108" s="52">
        <f>+'total numbers'!AN108-'urban numbers'!AN108</f>
        <v>5705.4103049426012</v>
      </c>
      <c r="AO108" s="52">
        <f>+'total numbers'!AO108-'urban numbers'!AO108</f>
        <v>5867.7627037095008</v>
      </c>
      <c r="AP108" s="52">
        <f>+'total numbers'!AP108-'urban numbers'!AP108</f>
        <v>6016.7682657115001</v>
      </c>
      <c r="AQ108" s="52">
        <f>+'total numbers'!AQ108-'urban numbers'!AQ108</f>
        <v>6146.6071095334992</v>
      </c>
      <c r="AR108" s="52">
        <f>+'total numbers'!AR108-'urban numbers'!AR108</f>
        <v>6253.7721197399997</v>
      </c>
      <c r="AS108" s="52">
        <f>+'total numbers'!AS108-'urban numbers'!AS108</f>
        <v>6335.6136760223999</v>
      </c>
      <c r="AT108" s="52">
        <f>+'total numbers'!AT108-'urban numbers'!AT108</f>
        <v>6394.4356587683997</v>
      </c>
      <c r="AU108" s="52">
        <f>+'total numbers'!AU108-'urban numbers'!AU108</f>
        <v>6437.9761139437005</v>
      </c>
      <c r="AV108" s="52">
        <f>+'total numbers'!AV108-'urban numbers'!AV108</f>
        <v>6476.9937878016008</v>
      </c>
      <c r="AW108" s="52">
        <f>+'total numbers'!AW108-'urban numbers'!AW108</f>
        <v>6519.2062191099994</v>
      </c>
      <c r="AX108" s="52">
        <f>+'total numbers'!AX108-'urban numbers'!AX108</f>
        <v>6567.8043855800997</v>
      </c>
      <c r="AY108" s="52">
        <f>+'total numbers'!AY108-'urban numbers'!AY108</f>
        <v>6620.8596922385996</v>
      </c>
      <c r="AZ108" s="52">
        <f>+'total numbers'!AZ108-'urban numbers'!AZ108</f>
        <v>6674.6818533080004</v>
      </c>
      <c r="BA108" s="52">
        <f>+'total numbers'!BA108-'urban numbers'!BA108</f>
        <v>6723.2150118816007</v>
      </c>
      <c r="BB108" s="52">
        <f>+'total numbers'!BB108-'urban numbers'!BB108</f>
        <v>6762.241190220001</v>
      </c>
      <c r="BC108" s="52">
        <f>+'total numbers'!BC108-'urban numbers'!BC108</f>
        <v>6790.8489021179994</v>
      </c>
      <c r="BD108" s="52">
        <f>+'total numbers'!BD108-'urban numbers'!BD108</f>
        <v>6811.3877364923992</v>
      </c>
      <c r="BE108" s="52">
        <f>+'total numbers'!BE108-'urban numbers'!BE108</f>
        <v>6826.6797119520006</v>
      </c>
      <c r="BF108" s="52">
        <f>+'total numbers'!BF108-'urban numbers'!BF108</f>
        <v>6840.7423228901998</v>
      </c>
      <c r="BG108" s="52">
        <f>+'total numbers'!BG108-'urban numbers'!BG108</f>
        <v>6856.4698837799997</v>
      </c>
      <c r="BH108" s="52">
        <f>+'total numbers'!BH108-'urban numbers'!BH108</f>
        <v>6873.5030556455986</v>
      </c>
      <c r="BI108" s="52">
        <f>+'total numbers'!BI108-'urban numbers'!BI108</f>
        <v>6890.8919422835988</v>
      </c>
      <c r="BJ108" s="52">
        <f>+'total numbers'!BJ108-'urban numbers'!BJ108</f>
        <v>6910.0445297141996</v>
      </c>
      <c r="BK108" s="52">
        <f>+'total numbers'!BK108-'urban numbers'!BK108</f>
        <v>6932.6319451740001</v>
      </c>
      <c r="BL108" s="52">
        <f>+'total numbers'!BL108-'urban numbers'!BL108</f>
        <v>6959.2960410199994</v>
      </c>
      <c r="BM108" s="52">
        <f>+'total numbers'!BM108-'urban numbers'!BM108</f>
        <v>6991.5285254766004</v>
      </c>
      <c r="BN108" s="52">
        <f>+'total numbers'!BN108-'urban numbers'!BN108</f>
        <v>7027.5523763500005</v>
      </c>
      <c r="BO108" s="52">
        <f>+'total numbers'!BO108-'urban numbers'!BO108</f>
        <v>7061.0735506499987</v>
      </c>
      <c r="BP108" s="52">
        <f>+'total numbers'!BP108-'urban numbers'!BP108</f>
        <v>7083.9031043523992</v>
      </c>
      <c r="BQ108" s="52">
        <f>+'total numbers'!BQ108-'urban numbers'!BQ108</f>
        <v>7090.5445702699999</v>
      </c>
      <c r="BR108" s="52">
        <f>+'total numbers'!BR108-'urban numbers'!BR108</f>
        <v>7079.3893852895999</v>
      </c>
      <c r="BS108" s="52">
        <f>+'total numbers'!BS108-'urban numbers'!BS108</f>
        <v>7052.4765134141999</v>
      </c>
      <c r="BT108" s="52">
        <f>+'total numbers'!BT108-'urban numbers'!BT108</f>
        <v>7012.5998787768003</v>
      </c>
      <c r="BU108" s="52">
        <f>+'total numbers'!BU108-'urban numbers'!BU108</f>
        <v>6964.481618939999</v>
      </c>
      <c r="BV108" s="52">
        <f>+'total numbers'!BV108-'urban numbers'!BV108</f>
        <v>6912.2399384399996</v>
      </c>
      <c r="BW108" s="52">
        <f>+'total numbers'!BW108-'urban numbers'!BW108</f>
        <v>6856.2044612711998</v>
      </c>
      <c r="BX108" s="52">
        <f>+'total numbers'!BX108-'urban numbers'!BX108</f>
        <v>6796.5307321848013</v>
      </c>
      <c r="BY108" s="52">
        <f>+'total numbers'!BY108-'urban numbers'!BY108</f>
        <v>6737.3075685750009</v>
      </c>
      <c r="BZ108" s="52">
        <f>+'total numbers'!BZ108-'urban numbers'!BZ108</f>
        <v>6683.5214139</v>
      </c>
      <c r="CA108" s="52">
        <f>+'total numbers'!CA108-'urban numbers'!CA108</f>
        <v>6638.6862911999997</v>
      </c>
      <c r="CB108" s="52">
        <f>+'total numbers'!CB108-'urban numbers'!CB108</f>
        <v>6604.9796218782012</v>
      </c>
      <c r="CC108" s="52">
        <f>+'total numbers'!CC108-'urban numbers'!CC108</f>
        <v>6581.5523154727998</v>
      </c>
      <c r="CD108" s="52">
        <f>+'total numbers'!CD108-'urban numbers'!CD108</f>
        <v>6565.0102731276002</v>
      </c>
      <c r="CE108" s="52">
        <f>+'total numbers'!CE108-'urban numbers'!CE108</f>
        <v>6550.1314566273995</v>
      </c>
      <c r="CF108" s="52">
        <f>+'total numbers'!CF108-'urban numbers'!CF108</f>
        <v>6532.9790203499997</v>
      </c>
      <c r="CG108" s="52">
        <f>+'total numbers'!CG108-'urban numbers'!CG108</f>
        <v>6512.3616547071997</v>
      </c>
      <c r="CH108" s="52">
        <f>+'total numbers'!CH108-'urban numbers'!CH108</f>
        <v>6489.0247303795004</v>
      </c>
      <c r="CI108" s="52">
        <f>+'total numbers'!CI108-'urban numbers'!CI108</f>
        <v>6463.2441232172005</v>
      </c>
      <c r="CJ108" s="52">
        <f>+'total numbers'!CJ108-'urban numbers'!CJ108</f>
        <v>6435.8593669408001</v>
      </c>
      <c r="CK108" s="52">
        <f>+'total numbers'!CK108-'urban numbers'!CK108</f>
        <v>6407.3101147999987</v>
      </c>
      <c r="CL108" s="52">
        <f>+'total numbers'!CL108-'urban numbers'!CL108</f>
        <v>6377.2872749425005</v>
      </c>
      <c r="CM108" s="52">
        <f>+'total numbers'!CM108-'urban numbers'!CM108</f>
        <v>6344.8448542978003</v>
      </c>
      <c r="CN108" s="52">
        <f>+'total numbers'!CN108-'urban numbers'!CN108</f>
        <v>6309.0584373222009</v>
      </c>
      <c r="CO108" s="52">
        <f>+'total numbers'!CO108-'urban numbers'!CO108</f>
        <v>6268.8266445615991</v>
      </c>
      <c r="CP108" s="52">
        <f>+'total numbers'!CP108-'urban numbers'!CP108</f>
        <v>6223.3145784900007</v>
      </c>
      <c r="CQ108" s="52">
        <f>+'total numbers'!CQ108-'urban numbers'!CQ108</f>
        <v>6172.4068995203997</v>
      </c>
      <c r="CR108" s="52">
        <f>+'total numbers'!CR108-'urban numbers'!CR108</f>
        <v>6116.1394874064008</v>
      </c>
      <c r="CS108" s="52">
        <f>+'total numbers'!CS108-'urban numbers'!CS108</f>
        <v>6054.0942414027995</v>
      </c>
      <c r="CT108" s="52">
        <f>+'total numbers'!CT108-'urban numbers'!CT108</f>
        <v>5985.8361262959006</v>
      </c>
      <c r="CU108" s="52">
        <f>+'total numbers'!CU108-'urban numbers'!CU108</f>
        <v>5911.2331174400006</v>
      </c>
      <c r="CV108" s="52">
        <f>+'total numbers'!CV108-'urban numbers'!CV108</f>
        <v>5830.5173619485995</v>
      </c>
      <c r="CW108" s="52">
        <f>+'total numbers'!CW108-'urban numbers'!CW108</f>
        <v>5744.3394081215993</v>
      </c>
      <c r="CX108" s="52">
        <f>+'total numbers'!CX108-'urban numbers'!CX108</f>
        <v>5653.8033348797999</v>
      </c>
      <c r="CY108" s="52">
        <f>+'total numbers'!CY108-'urban numbers'!CY108</f>
        <v>5560.185368075001</v>
      </c>
      <c r="CZ108" s="52">
        <f>+'total numbers'!CZ108-'urban numbers'!CZ108</f>
        <v>5464.7575992000002</v>
      </c>
      <c r="DA108" s="52">
        <f>+'total numbers'!DA108-'urban numbers'!DA108</f>
        <v>5368.6636914139999</v>
      </c>
      <c r="DB108" s="52">
        <f>+'total numbers'!DB108-'urban numbers'!DB108</f>
        <v>5272.9841977799988</v>
      </c>
      <c r="DC108" s="52">
        <f>+'total numbers'!DC108-'urban numbers'!DC108</f>
        <v>5178.8147238815</v>
      </c>
      <c r="DD108" s="52">
        <f>+'total numbers'!DD108-'urban numbers'!DD108</f>
        <v>5087.1845189379983</v>
      </c>
      <c r="DE108" s="52">
        <f>+'total numbers'!DE108-'urban numbers'!DE108</f>
        <v>4998.9856252200007</v>
      </c>
    </row>
    <row r="109" spans="1:109">
      <c r="A109">
        <v>17</v>
      </c>
      <c r="B109" s="3">
        <v>400</v>
      </c>
      <c r="C109" s="1" t="s">
        <v>523</v>
      </c>
      <c r="D109" s="52">
        <f>+'total numbers'!D109*'% rural'!E109/100</f>
        <v>172.01964774563589</v>
      </c>
      <c r="E109" s="52">
        <f>+'total numbers'!E109*'% rural'!F109/100</f>
        <v>171.55144632677647</v>
      </c>
      <c r="F109" s="52">
        <f>+'total numbers'!F109*'% rural'!G109/100</f>
        <v>171.20520365716425</v>
      </c>
      <c r="G109" s="52">
        <f>+'total numbers'!D109*'% rural'!H109/100</f>
        <v>169.76833705726594</v>
      </c>
      <c r="H109" s="52">
        <f>+'total numbers'!H109*'% rural'!I109/100</f>
        <v>170.30225404725894</v>
      </c>
      <c r="I109" s="52">
        <f>+'total numbers'!I109*'% rural'!J109/100</f>
        <v>169.73152199315453</v>
      </c>
      <c r="J109" s="52">
        <f>+'total numbers'!J109*'% rural'!K109/100</f>
        <v>169.07078546234786</v>
      </c>
      <c r="K109" s="52">
        <f>+'total numbers'!K109*'% rural'!L109/100</f>
        <v>168.31120612156963</v>
      </c>
      <c r="L109" s="52">
        <f>+'total numbers'!L109*'% rural'!M109/100</f>
        <v>167.44308435443105</v>
      </c>
      <c r="M109" s="52">
        <f>+'total numbers'!M109*'% rural'!N109/100</f>
        <v>166.45577534378199</v>
      </c>
      <c r="N109" s="52">
        <f>+'total numbers'!N109*'% rural'!O109/100</f>
        <v>165.33759697772501</v>
      </c>
      <c r="O109" s="52">
        <f>+'total numbers'!O109*'% rural'!P109/100</f>
        <v>164.07572878263804</v>
      </c>
      <c r="P109" s="52">
        <f>+'total numbers'!P109*'% rural'!Q109/100</f>
        <v>162.65610100894241</v>
      </c>
      <c r="Q109" s="52">
        <f>+'total numbers'!Q109*'% rural'!R109/100</f>
        <v>195.46595657782083</v>
      </c>
      <c r="R109" s="52">
        <f>+'total numbers'!R109*'% rural'!S109/100</f>
        <v>193.30214441340883</v>
      </c>
      <c r="S109" s="52">
        <f>+'total numbers'!S109*'% rural'!T109/100</f>
        <v>190.88500333961798</v>
      </c>
      <c r="T109" s="52">
        <f>+'total numbers'!T109*'% rural'!U109/100</f>
        <v>188.18976559574449</v>
      </c>
      <c r="U109" s="52">
        <f>+'total numbers'!U109*'% rural'!V109/100</f>
        <v>185.18925005412669</v>
      </c>
      <c r="V109" s="52">
        <f>+'total numbers'!V109*'% rural'!W109/100</f>
        <v>210.24428040234048</v>
      </c>
      <c r="W109" s="52">
        <f>+'total numbers'!W109*'% rural'!X109/100</f>
        <v>205.96263540890325</v>
      </c>
      <c r="X109" s="52">
        <f>+'total numbers'!X109*'% rural'!Y109/100</f>
        <v>201.21418506551842</v>
      </c>
      <c r="Y109" s="52">
        <f>+'total numbers'!Y109*'% rural'!Z109/100</f>
        <v>195.95334768173004</v>
      </c>
      <c r="Z109" s="52">
        <f>+'total numbers'!Z109*'% rural'!AA109/100</f>
        <v>198.71875045668367</v>
      </c>
      <c r="AA109" s="52">
        <f>+'total numbers'!AA109*'% rural'!AB109/100</f>
        <v>229.92394239915461</v>
      </c>
      <c r="AB109" s="52">
        <f>+'total numbers'!AB109*'% rural'!AC109/100</f>
        <v>264.68662588333336</v>
      </c>
      <c r="AC109" s="52">
        <f>+'total numbers'!AC109-'urban numbers'!AC109</f>
        <v>302.87489878000002</v>
      </c>
      <c r="AD109" s="52">
        <f>+'total numbers'!AD109-'urban numbers'!AD109</f>
        <v>331.35519272160002</v>
      </c>
      <c r="AE109" s="52">
        <f>+'total numbers'!AE109-'urban numbers'!AE109</f>
        <v>347.92422999529998</v>
      </c>
      <c r="AF109" s="52">
        <f>+'total numbers'!AF109-'urban numbers'!AF109</f>
        <v>358.63833452489996</v>
      </c>
      <c r="AG109" s="52">
        <f>+'total numbers'!AG109-'urban numbers'!AG109</f>
        <v>367.74223387380005</v>
      </c>
      <c r="AH109" s="52">
        <f>+'total numbers'!AH109-'urban numbers'!AH109</f>
        <v>377.78268199000007</v>
      </c>
      <c r="AI109" s="52">
        <f>+'total numbers'!AI109-'urban numbers'!AI109</f>
        <v>389.72231561349997</v>
      </c>
      <c r="AJ109" s="52">
        <f>+'total numbers'!AJ109-'urban numbers'!AJ109</f>
        <v>403.23752960000002</v>
      </c>
      <c r="AK109" s="52">
        <f>+'total numbers'!AK109-'urban numbers'!AK109</f>
        <v>417.13858638659997</v>
      </c>
      <c r="AL109" s="52">
        <f>+'total numbers'!AL109-'urban numbers'!AL109</f>
        <v>429.83067925159997</v>
      </c>
      <c r="AM109" s="52">
        <f>+'total numbers'!AM109-'urban numbers'!AM109</f>
        <v>440.17180737000001</v>
      </c>
      <c r="AN109" s="52">
        <f>+'total numbers'!AN109-'urban numbers'!AN109</f>
        <v>448.15255161959999</v>
      </c>
      <c r="AO109" s="52">
        <f>+'total numbers'!AO109-'urban numbers'!AO109</f>
        <v>455.35292807500002</v>
      </c>
      <c r="AP109" s="52">
        <f>+'total numbers'!AP109-'urban numbers'!AP109</f>
        <v>465.02276868460001</v>
      </c>
      <c r="AQ109" s="52">
        <f>+'total numbers'!AQ109-'urban numbers'!AQ109</f>
        <v>481.14315353419988</v>
      </c>
      <c r="AR109" s="52">
        <f>+'total numbers'!AR109-'urban numbers'!AR109</f>
        <v>506.04431724000005</v>
      </c>
      <c r="AS109" s="52">
        <f>+'total numbers'!AS109-'urban numbers'!AS109</f>
        <v>540.91206333499986</v>
      </c>
      <c r="AT109" s="52">
        <f>+'total numbers'!AT109-'urban numbers'!AT109</f>
        <v>583.94930679359993</v>
      </c>
      <c r="AU109" s="52">
        <f>+'total numbers'!AU109-'urban numbers'!AU109</f>
        <v>630.74527514370004</v>
      </c>
      <c r="AV109" s="52">
        <f>+'total numbers'!AV109-'urban numbers'!AV109</f>
        <v>675.26772167219997</v>
      </c>
      <c r="AW109" s="52">
        <f>+'total numbers'!AW109-'urban numbers'!AW109</f>
        <v>713.24997936000011</v>
      </c>
      <c r="AX109" s="52">
        <f>+'total numbers'!AX109-'urban numbers'!AX109</f>
        <v>743.32480198970006</v>
      </c>
      <c r="AY109" s="52">
        <f>+'total numbers'!AY109-'urban numbers'!AY109</f>
        <v>766.71540659000004</v>
      </c>
      <c r="AZ109" s="52">
        <f>+'total numbers'!AZ109-'urban numbers'!AZ109</f>
        <v>785.02002507599991</v>
      </c>
      <c r="BA109" s="52">
        <f>+'total numbers'!BA109-'urban numbers'!BA109</f>
        <v>800.90971733099991</v>
      </c>
      <c r="BB109" s="52">
        <f>+'total numbers'!BB109-'urban numbers'!BB109</f>
        <v>816.37799405999999</v>
      </c>
      <c r="BC109" s="52">
        <f>+'total numbers'!BC109-'urban numbers'!BC109</f>
        <v>831.73226018340006</v>
      </c>
      <c r="BD109" s="52">
        <f>+'total numbers'!BD109-'urban numbers'!BD109</f>
        <v>846.42934562999994</v>
      </c>
      <c r="BE109" s="52">
        <f>+'total numbers'!BE109-'urban numbers'!BE109</f>
        <v>860.50031066909992</v>
      </c>
      <c r="BF109" s="52">
        <f>+'total numbers'!BF109-'urban numbers'!BF109</f>
        <v>873.61103360360016</v>
      </c>
      <c r="BG109" s="52">
        <f>+'total numbers'!BG109-'urban numbers'!BG109</f>
        <v>885.2489549999998</v>
      </c>
      <c r="BH109" s="52">
        <f>+'total numbers'!BH109-'urban numbers'!BH109</f>
        <v>895.20206345359998</v>
      </c>
      <c r="BI109" s="52">
        <f>+'total numbers'!BI109-'urban numbers'!BI109</f>
        <v>903.0756232560002</v>
      </c>
      <c r="BJ109" s="52">
        <f>+'total numbers'!BJ109-'urban numbers'!BJ109</f>
        <v>908.12930204500003</v>
      </c>
      <c r="BK109" s="52">
        <f>+'total numbers'!BK109-'urban numbers'!BK109</f>
        <v>910.17173677999995</v>
      </c>
      <c r="BL109" s="52">
        <f>+'total numbers'!BL109-'urban numbers'!BL109</f>
        <v>909.81821990999993</v>
      </c>
      <c r="BM109" s="52">
        <f>+'total numbers'!BM109-'urban numbers'!BM109</f>
        <v>907.28813388490016</v>
      </c>
      <c r="BN109" s="52">
        <f>+'total numbers'!BN109-'urban numbers'!BN109</f>
        <v>903.55008349079981</v>
      </c>
      <c r="BO109" s="52">
        <f>+'total numbers'!BO109-'urban numbers'!BO109</f>
        <v>900.72180915419995</v>
      </c>
      <c r="BP109" s="52">
        <f>+'total numbers'!BP109-'urban numbers'!BP109</f>
        <v>900.64476985679994</v>
      </c>
      <c r="BQ109" s="52">
        <f>+'total numbers'!BQ109-'urban numbers'!BQ109</f>
        <v>903.66945084000008</v>
      </c>
      <c r="BR109" s="52">
        <f>+'total numbers'!BR109-'urban numbers'!BR109</f>
        <v>908.78327850999995</v>
      </c>
      <c r="BS109" s="52">
        <f>+'total numbers'!BS109-'urban numbers'!BS109</f>
        <v>914.12946694289985</v>
      </c>
      <c r="BT109" s="52">
        <f>+'total numbers'!BT109-'urban numbers'!BT109</f>
        <v>918.83592045540036</v>
      </c>
      <c r="BU109" s="52">
        <f>+'total numbers'!BU109-'urban numbers'!BU109</f>
        <v>924.10119887749988</v>
      </c>
      <c r="BV109" s="52">
        <f>+'total numbers'!BV109-'urban numbers'!BV109</f>
        <v>932.65152750000016</v>
      </c>
      <c r="BW109" s="52">
        <f>+'total numbers'!BW109-'urban numbers'!BW109</f>
        <v>947.59923517759989</v>
      </c>
      <c r="BX109" s="52">
        <f>+'total numbers'!BX109-'urban numbers'!BX109</f>
        <v>969.99984197210006</v>
      </c>
      <c r="BY109" s="52">
        <f>+'total numbers'!BY109-'urban numbers'!BY109</f>
        <v>998.33627587049978</v>
      </c>
      <c r="BZ109" s="52">
        <f>+'total numbers'!BZ109-'urban numbers'!BZ109</f>
        <v>1029.068681322</v>
      </c>
      <c r="CA109" s="52">
        <f>+'total numbers'!CA109-'urban numbers'!CA109</f>
        <v>1059.0023460000002</v>
      </c>
      <c r="CB109" s="52">
        <f>+'total numbers'!CB109-'urban numbers'!CB109</f>
        <v>1086.7710439431003</v>
      </c>
      <c r="CC109" s="52">
        <f>+'total numbers'!CC109-'urban numbers'!CC109</f>
        <v>1112.50184446</v>
      </c>
      <c r="CD109" s="52">
        <f>+'total numbers'!CD109-'urban numbers'!CD109</f>
        <v>1135.9967997839994</v>
      </c>
      <c r="CE109" s="52">
        <f>+'total numbers'!CE109-'urban numbers'!CE109</f>
        <v>1157.7717766950009</v>
      </c>
      <c r="CF109" s="52">
        <f>+'total numbers'!CF109-'urban numbers'!CF109</f>
        <v>1178.3646048799992</v>
      </c>
      <c r="CG109" s="52">
        <f>+'total numbers'!CG109-'urban numbers'!CG109</f>
        <v>1197.5016698086001</v>
      </c>
      <c r="CH109" s="52">
        <f>+'total numbers'!CH109-'urban numbers'!CH109</f>
        <v>1214.6931094884003</v>
      </c>
      <c r="CI109" s="52">
        <f>+'total numbers'!CI109-'urban numbers'!CI109</f>
        <v>1230.2588490945</v>
      </c>
      <c r="CJ109" s="52">
        <f>+'total numbers'!CJ109-'urban numbers'!CJ109</f>
        <v>1244.6811421325992</v>
      </c>
      <c r="CK109" s="52">
        <f>+'total numbers'!CK109-'urban numbers'!CK109</f>
        <v>1258.3059176799998</v>
      </c>
      <c r="CL109" s="52">
        <f>+'total numbers'!CL109-'urban numbers'!CL109</f>
        <v>1271.1945992276997</v>
      </c>
      <c r="CM109" s="52">
        <f>+'total numbers'!CM109-'urban numbers'!CM109</f>
        <v>1283.2313676747999</v>
      </c>
      <c r="CN109" s="52">
        <f>+'total numbers'!CN109-'urban numbers'!CN109</f>
        <v>1294.3638705542999</v>
      </c>
      <c r="CO109" s="52">
        <f>+'total numbers'!CO109-'urban numbers'!CO109</f>
        <v>1304.4965145056003</v>
      </c>
      <c r="CP109" s="52">
        <f>+'total numbers'!CP109-'urban numbers'!CP109</f>
        <v>1313.5611502799993</v>
      </c>
      <c r="CQ109" s="52">
        <f>+'total numbers'!CQ109-'urban numbers'!CQ109</f>
        <v>1321.5840837420001</v>
      </c>
      <c r="CR109" s="52">
        <f>+'total numbers'!CR109-'urban numbers'!CR109</f>
        <v>1328.606934669001</v>
      </c>
      <c r="CS109" s="52">
        <f>+'total numbers'!CS109-'urban numbers'!CS109</f>
        <v>1334.5898419672003</v>
      </c>
      <c r="CT109" s="52">
        <f>+'total numbers'!CT109-'urban numbers'!CT109</f>
        <v>1339.4762787720001</v>
      </c>
      <c r="CU109" s="52">
        <f>+'total numbers'!CU109-'urban numbers'!CU109</f>
        <v>1343.2356346800007</v>
      </c>
      <c r="CV109" s="52">
        <f>+'total numbers'!CV109-'urban numbers'!CV109</f>
        <v>1345.8827230001998</v>
      </c>
      <c r="CW109" s="52">
        <f>+'total numbers'!CW109-'urban numbers'!CW109</f>
        <v>1347.4786957631995</v>
      </c>
      <c r="CX109" s="52">
        <f>+'total numbers'!CX109-'urban numbers'!CX109</f>
        <v>1348.1188890638005</v>
      </c>
      <c r="CY109" s="52">
        <f>+'total numbers'!CY109-'urban numbers'!CY109</f>
        <v>1347.9205092635993</v>
      </c>
      <c r="CZ109" s="52">
        <f>+'total numbers'!CZ109-'urban numbers'!CZ109</f>
        <v>1347.0122860100009</v>
      </c>
      <c r="DA109" s="52">
        <f>+'total numbers'!DA109-'urban numbers'!DA109</f>
        <v>1345.5421414230004</v>
      </c>
      <c r="DB109" s="52">
        <f>+'total numbers'!DB109-'urban numbers'!DB109</f>
        <v>1343.6481164252009</v>
      </c>
      <c r="DC109" s="52">
        <f>+'total numbers'!DC109-'urban numbers'!DC109</f>
        <v>1341.4435708302999</v>
      </c>
      <c r="DD109" s="52">
        <f>+'total numbers'!DD109-'urban numbers'!DD109</f>
        <v>1339.0310403868998</v>
      </c>
      <c r="DE109" s="52">
        <f>+'total numbers'!DE109-'urban numbers'!DE109</f>
        <v>1336.5171256800004</v>
      </c>
    </row>
    <row r="110" spans="1:109">
      <c r="A110">
        <v>9</v>
      </c>
      <c r="B110" s="3">
        <v>404</v>
      </c>
      <c r="C110" s="1" t="s">
        <v>609</v>
      </c>
      <c r="D110" s="52">
        <f>+'total numbers'!D110*'% rural'!E110/100</f>
        <v>2435.1212670570226</v>
      </c>
      <c r="E110" s="52">
        <f>+'total numbers'!E110*'% rural'!F110/100</f>
        <v>2441.5257810075254</v>
      </c>
      <c r="F110" s="52">
        <f>+'total numbers'!F110*'% rural'!G110/100</f>
        <v>2448.2127439652804</v>
      </c>
      <c r="G110" s="52">
        <f>+'total numbers'!D110*'% rural'!H110/100</f>
        <v>2430.3098054105481</v>
      </c>
      <c r="H110" s="52">
        <f>+'total numbers'!H110*'% rural'!I110/100</f>
        <v>2461.2001575145687</v>
      </c>
      <c r="I110" s="52">
        <f>+'total numbers'!I110*'% rural'!J110/100</f>
        <v>2467.4693721632739</v>
      </c>
      <c r="J110" s="52">
        <f>+'total numbers'!J110*'% rural'!K110/100</f>
        <v>2473.565487974648</v>
      </c>
      <c r="K110" s="52">
        <f>+'total numbers'!K110*'% rural'!L110/100</f>
        <v>2479.468732671236</v>
      </c>
      <c r="L110" s="52">
        <f>+'total numbers'!L110*'% rural'!M110/100</f>
        <v>2485.1573696040009</v>
      </c>
      <c r="M110" s="52">
        <f>+'total numbers'!M110*'% rural'!N110/100</f>
        <v>2490.6075034441451</v>
      </c>
      <c r="N110" s="52">
        <f>+'total numbers'!N110*'% rural'!O110/100</f>
        <v>2495.7928666575431</v>
      </c>
      <c r="O110" s="52">
        <f>+'total numbers'!O110*'% rural'!P110/100</f>
        <v>2500.6845848611533</v>
      </c>
      <c r="P110" s="52">
        <f>+'total numbers'!P110*'% rural'!Q110/100</f>
        <v>2517.8824362113455</v>
      </c>
      <c r="Q110" s="52">
        <f>+'total numbers'!Q110*'% rural'!R110/100</f>
        <v>2534.8262256643798</v>
      </c>
      <c r="R110" s="52">
        <f>+'total numbers'!R110*'% rural'!S110/100</f>
        <v>2551.4721896699702</v>
      </c>
      <c r="S110" s="52">
        <f>+'total numbers'!S110*'% rural'!T110/100</f>
        <v>2567.7718491544279</v>
      </c>
      <c r="T110" s="52">
        <f>+'total numbers'!T110*'% rural'!U110/100</f>
        <v>2583.6715158063762</v>
      </c>
      <c r="U110" s="52">
        <f>+'total numbers'!U110*'% rural'!V110/100</f>
        <v>2630.0535532972244</v>
      </c>
      <c r="V110" s="52">
        <f>+'total numbers'!V110*'% rural'!W110/100</f>
        <v>2676.6359430906577</v>
      </c>
      <c r="W110" s="52">
        <f>+'total numbers'!W110*'% rural'!X110/100</f>
        <v>2723.3350260919578</v>
      </c>
      <c r="X110" s="52">
        <f>+'total numbers'!X110*'% rural'!Y110/100</f>
        <v>2770.0551176097301</v>
      </c>
      <c r="Y110" s="52">
        <f>+'total numbers'!Y110*'% rural'!Z110/100</f>
        <v>2816.6870486115176</v>
      </c>
      <c r="Z110" s="52">
        <f>+'total numbers'!Z110*'% rural'!AA110/100</f>
        <v>3367.0132846125266</v>
      </c>
      <c r="AA110" s="52">
        <f>+'total numbers'!AA110*'% rural'!AB110/100</f>
        <v>4023.3155417870457</v>
      </c>
      <c r="AB110" s="52">
        <f>+'total numbers'!AB110*'% rural'!AC110/100</f>
        <v>4805.5038390471027</v>
      </c>
      <c r="AC110" s="52">
        <f>+'total numbers'!AC110-'urban numbers'!AC110</f>
        <v>5737.0662837</v>
      </c>
      <c r="AD110" s="52">
        <f>+'total numbers'!AD110-'urban numbers'!AD110</f>
        <v>5881.8255663338605</v>
      </c>
      <c r="AE110" s="52">
        <f>+'total numbers'!AE110-'urban numbers'!AE110</f>
        <v>6034.4432958110401</v>
      </c>
      <c r="AF110" s="52">
        <f>+'total numbers'!AF110-'urban numbers'!AF110</f>
        <v>6194.4695051966401</v>
      </c>
      <c r="AG110" s="52">
        <f>+'total numbers'!AG110-'urban numbers'!AG110</f>
        <v>6361.62211807122</v>
      </c>
      <c r="AH110" s="52">
        <f>+'total numbers'!AH110-'urban numbers'!AH110</f>
        <v>6535.7831345200002</v>
      </c>
      <c r="AI110" s="52">
        <f>+'total numbers'!AI110-'urban numbers'!AI110</f>
        <v>6716.9896077035</v>
      </c>
      <c r="AJ110" s="52">
        <f>+'total numbers'!AJ110-'urban numbers'!AJ110</f>
        <v>6905.4235390818003</v>
      </c>
      <c r="AK110" s="52">
        <f>+'total numbers'!AK110-'urban numbers'!AK110</f>
        <v>7101.3750763492499</v>
      </c>
      <c r="AL110" s="52">
        <f>+'total numbers'!AL110-'urban numbers'!AL110</f>
        <v>7305.2119570829</v>
      </c>
      <c r="AM110" s="52">
        <f>+'total numbers'!AM110-'urban numbers'!AM110</f>
        <v>7517.2837430600002</v>
      </c>
      <c r="AN110" s="52">
        <f>+'total numbers'!AN110-'urban numbers'!AN110</f>
        <v>7737.8438421464007</v>
      </c>
      <c r="AO110" s="52">
        <f>+'total numbers'!AO110-'urban numbers'!AO110</f>
        <v>7966.9824908845994</v>
      </c>
      <c r="AP110" s="52">
        <f>+'total numbers'!AP110-'urban numbers'!AP110</f>
        <v>8204.6127600487616</v>
      </c>
      <c r="AQ110" s="52">
        <f>+'total numbers'!AQ110-'urban numbers'!AQ110</f>
        <v>8450.57481513538</v>
      </c>
      <c r="AR110" s="52">
        <f>+'total numbers'!AR110-'urban numbers'!AR110</f>
        <v>8704.8692496000003</v>
      </c>
      <c r="AS110" s="52">
        <f>+'total numbers'!AS110-'urban numbers'!AS110</f>
        <v>8967.5940059599416</v>
      </c>
      <c r="AT110" s="52">
        <f>+'total numbers'!AT110-'urban numbers'!AT110</f>
        <v>9239.1474573010782</v>
      </c>
      <c r="AU110" s="52">
        <f>+'total numbers'!AU110-'urban numbers'!AU110</f>
        <v>9520.1249673736493</v>
      </c>
      <c r="AV110" s="52">
        <f>+'total numbers'!AV110-'urban numbers'!AV110</f>
        <v>9811.1285014036894</v>
      </c>
      <c r="AW110" s="52">
        <f>+'total numbers'!AW110-'urban numbers'!AW110</f>
        <v>10112.442855900001</v>
      </c>
      <c r="AX110" s="52">
        <f>+'total numbers'!AX110-'urban numbers'!AX110</f>
        <v>10423.888661128802</v>
      </c>
      <c r="AY110" s="52">
        <f>+'total numbers'!AY110-'urban numbers'!AY110</f>
        <v>10745.118133633601</v>
      </c>
      <c r="AZ110" s="52">
        <f>+'total numbers'!AZ110-'urban numbers'!AZ110</f>
        <v>11076.018970684199</v>
      </c>
      <c r="BA110" s="52">
        <f>+'total numbers'!BA110-'urban numbers'!BA110</f>
        <v>11416.646861091</v>
      </c>
      <c r="BB110" s="52">
        <f>+'total numbers'!BB110-'urban numbers'!BB110</f>
        <v>11767.11605504</v>
      </c>
      <c r="BC110" s="52">
        <f>+'total numbers'!BC110-'urban numbers'!BC110</f>
        <v>12126.740009973599</v>
      </c>
      <c r="BD110" s="52">
        <f>+'total numbers'!BD110-'urban numbers'!BD110</f>
        <v>12495.148752463201</v>
      </c>
      <c r="BE110" s="52">
        <f>+'total numbers'!BE110-'urban numbers'!BE110</f>
        <v>12873.061293840001</v>
      </c>
      <c r="BF110" s="52">
        <f>+'total numbers'!BF110-'urban numbers'!BF110</f>
        <v>13261.305549439199</v>
      </c>
      <c r="BG110" s="52">
        <f>+'total numbers'!BG110-'urban numbers'!BG110</f>
        <v>13659.711544319998</v>
      </c>
      <c r="BH110" s="52">
        <f>+'total numbers'!BH110-'urban numbers'!BH110</f>
        <v>14067.030161634801</v>
      </c>
      <c r="BI110" s="52">
        <f>+'total numbers'!BI110-'urban numbers'!BI110</f>
        <v>14480.797248299197</v>
      </c>
      <c r="BJ110" s="52">
        <f>+'total numbers'!BJ110-'urban numbers'!BJ110</f>
        <v>14897.889199601399</v>
      </c>
      <c r="BK110" s="52">
        <f>+'total numbers'!BK110-'urban numbers'!BK110</f>
        <v>15314.605875098801</v>
      </c>
      <c r="BL110" s="52">
        <f>+'total numbers'!BL110-'urban numbers'!BL110</f>
        <v>15727.5701164</v>
      </c>
      <c r="BM110" s="52">
        <f>+'total numbers'!BM110-'urban numbers'!BM110</f>
        <v>16134.287930785202</v>
      </c>
      <c r="BN110" s="52">
        <f>+'total numbers'!BN110-'urban numbers'!BN110</f>
        <v>16532.439160188002</v>
      </c>
      <c r="BO110" s="52">
        <f>+'total numbers'!BO110-'urban numbers'!BO110</f>
        <v>16919.018774858003</v>
      </c>
      <c r="BP110" s="52">
        <f>+'total numbers'!BP110-'urban numbers'!BP110</f>
        <v>17290.90746599</v>
      </c>
      <c r="BQ110" s="52">
        <f>+'total numbers'!BQ110-'urban numbers'!BQ110</f>
        <v>17645.105799750003</v>
      </c>
      <c r="BR110" s="52">
        <f>+'total numbers'!BR110-'urban numbers'!BR110</f>
        <v>17981.027313998002</v>
      </c>
      <c r="BS110" s="52">
        <f>+'total numbers'!BS110-'urban numbers'!BS110</f>
        <v>18296.584757783101</v>
      </c>
      <c r="BT110" s="52">
        <f>+'total numbers'!BT110-'urban numbers'!BT110</f>
        <v>18585.850259872201</v>
      </c>
      <c r="BU110" s="52">
        <f>+'total numbers'!BU110-'urban numbers'!BU110</f>
        <v>18841.7601423876</v>
      </c>
      <c r="BV110" s="52">
        <f>+'total numbers'!BV110-'urban numbers'!BV110</f>
        <v>19060.029512370002</v>
      </c>
      <c r="BW110" s="52">
        <f>+'total numbers'!BW110-'urban numbers'!BW110</f>
        <v>19240.243801708399</v>
      </c>
      <c r="BX110" s="52">
        <f>+'total numbers'!BX110-'urban numbers'!BX110</f>
        <v>19385.847897465595</v>
      </c>
      <c r="BY110" s="52">
        <f>+'total numbers'!BY110-'urban numbers'!BY110</f>
        <v>19501.879680496499</v>
      </c>
      <c r="BZ110" s="52">
        <f>+'total numbers'!BZ110-'urban numbers'!BZ110</f>
        <v>19595.549084355203</v>
      </c>
      <c r="CA110" s="52">
        <f>+'total numbers'!CA110-'urban numbers'!CA110</f>
        <v>19673.703171920002</v>
      </c>
      <c r="CB110" s="52">
        <f>+'total numbers'!CB110-'urban numbers'!CB110</f>
        <v>19737.652439438098</v>
      </c>
      <c r="CC110" s="52">
        <f>+'total numbers'!CC110-'urban numbers'!CC110</f>
        <v>19790.683712546299</v>
      </c>
      <c r="CD110" s="52">
        <f>+'total numbers'!CD110-'urban numbers'!CD110</f>
        <v>19843.470819328002</v>
      </c>
      <c r="CE110" s="52">
        <f>+'total numbers'!CE110-'urban numbers'!CE110</f>
        <v>19908.2180324937</v>
      </c>
      <c r="CF110" s="52">
        <f>+'total numbers'!CF110-'urban numbers'!CF110</f>
        <v>19992.667030859997</v>
      </c>
      <c r="CG110" s="52">
        <f>+'total numbers'!CG110-'urban numbers'!CG110</f>
        <v>20099.721916404</v>
      </c>
      <c r="CH110" s="52">
        <f>+'total numbers'!CH110-'urban numbers'!CH110</f>
        <v>20226.200224637996</v>
      </c>
      <c r="CI110" s="52">
        <f>+'total numbers'!CI110-'urban numbers'!CI110</f>
        <v>20365.7865760024</v>
      </c>
      <c r="CJ110" s="52">
        <f>+'total numbers'!CJ110-'urban numbers'!CJ110</f>
        <v>20509.580222478602</v>
      </c>
      <c r="CK110" s="52">
        <f>+'total numbers'!CK110-'urban numbers'!CK110</f>
        <v>20651.183491239997</v>
      </c>
      <c r="CL110" s="52">
        <f>+'total numbers'!CL110-'urban numbers'!CL110</f>
        <v>20789.732738823401</v>
      </c>
      <c r="CM110" s="52">
        <f>+'total numbers'!CM110-'urban numbers'!CM110</f>
        <v>20926.396498230002</v>
      </c>
      <c r="CN110" s="52">
        <f>+'total numbers'!CN110-'urban numbers'!CN110</f>
        <v>21059.59499636</v>
      </c>
      <c r="CO110" s="52">
        <f>+'total numbers'!CO110-'urban numbers'!CO110</f>
        <v>21187.9226514947</v>
      </c>
      <c r="CP110" s="52">
        <f>+'total numbers'!CP110-'urban numbers'!CP110</f>
        <v>21310.5406444</v>
      </c>
      <c r="CQ110" s="52">
        <f>+'total numbers'!CQ110-'urban numbers'!CQ110</f>
        <v>21426.464336327601</v>
      </c>
      <c r="CR110" s="52">
        <f>+'total numbers'!CR110-'urban numbers'!CR110</f>
        <v>21535.887086588998</v>
      </c>
      <c r="CS110" s="52">
        <f>+'total numbers'!CS110-'urban numbers'!CS110</f>
        <v>21640.7746248615</v>
      </c>
      <c r="CT110" s="52">
        <f>+'total numbers'!CT110-'urban numbers'!CT110</f>
        <v>21744.033178801197</v>
      </c>
      <c r="CU110" s="52">
        <f>+'total numbers'!CU110-'urban numbers'!CU110</f>
        <v>21847.733346190002</v>
      </c>
      <c r="CV110" s="52">
        <f>+'total numbers'!CV110-'urban numbers'!CV110</f>
        <v>21951.911837973501</v>
      </c>
      <c r="CW110" s="52">
        <f>+'total numbers'!CW110-'urban numbers'!CW110</f>
        <v>22055.437291369999</v>
      </c>
      <c r="CX110" s="52">
        <f>+'total numbers'!CX110-'urban numbers'!CX110</f>
        <v>22156.938475907304</v>
      </c>
      <c r="CY110" s="52">
        <f>+'total numbers'!CY110-'urban numbers'!CY110</f>
        <v>22254.568360653397</v>
      </c>
      <c r="CZ110" s="52">
        <f>+'total numbers'!CZ110-'urban numbers'!CZ110</f>
        <v>22345.866418970003</v>
      </c>
      <c r="DA110" s="52">
        <f>+'total numbers'!DA110-'urban numbers'!DA110</f>
        <v>22427.483561095803</v>
      </c>
      <c r="DB110" s="52">
        <f>+'total numbers'!DB110-'urban numbers'!DB110</f>
        <v>22495.798330390004</v>
      </c>
      <c r="DC110" s="52">
        <f>+'total numbers'!DC110-'urban numbers'!DC110</f>
        <v>22547.584931345998</v>
      </c>
      <c r="DD110" s="52">
        <f>+'total numbers'!DD110-'urban numbers'!DD110</f>
        <v>22579.57657017</v>
      </c>
      <c r="DE110" s="52">
        <f>+'total numbers'!DE110-'urban numbers'!DE110</f>
        <v>22588.384736320004</v>
      </c>
    </row>
    <row r="111" spans="1:109">
      <c r="A111">
        <v>19</v>
      </c>
      <c r="B111" s="3">
        <v>408</v>
      </c>
      <c r="C111" s="1" t="s">
        <v>661</v>
      </c>
      <c r="D111" s="52">
        <f>+'total numbers'!D111*'% rural'!E111/100</f>
        <v>8069.430707810071</v>
      </c>
      <c r="E111" s="52">
        <f>+'total numbers'!E111*'% rural'!F111/100</f>
        <v>8117.9104507106422</v>
      </c>
      <c r="F111" s="52">
        <f>+'total numbers'!F111*'% rural'!G111/100</f>
        <v>8171.6466844070956</v>
      </c>
      <c r="G111" s="52">
        <f>+'total numbers'!D111*'% rural'!H111/100</f>
        <v>7978.6923483030459</v>
      </c>
      <c r="H111" s="52">
        <f>+'total numbers'!H111*'% rural'!I111/100</f>
        <v>8271.390169398408</v>
      </c>
      <c r="I111" s="52">
        <f>+'total numbers'!I111*'% rural'!J111/100</f>
        <v>8316.6715289977292</v>
      </c>
      <c r="J111" s="52">
        <f>+'total numbers'!J111*'% rural'!K111/100</f>
        <v>8358.3423414995414</v>
      </c>
      <c r="K111" s="52">
        <f>+'total numbers'!K111*'% rural'!L111/100</f>
        <v>8395.9337107861757</v>
      </c>
      <c r="L111" s="52">
        <f>+'total numbers'!L111*'% rural'!M111/100</f>
        <v>8428.9260370592165</v>
      </c>
      <c r="M111" s="52">
        <f>+'total numbers'!M111*'% rural'!N111/100</f>
        <v>8456.7436183002355</v>
      </c>
      <c r="N111" s="52">
        <f>+'total numbers'!N111*'% rural'!O111/100</f>
        <v>8478.7486777732283</v>
      </c>
      <c r="O111" s="52">
        <f>+'total numbers'!O111*'% rural'!P111/100</f>
        <v>8494.2347565552791</v>
      </c>
      <c r="P111" s="52">
        <f>+'total numbers'!P111*'% rural'!Q111/100</f>
        <v>8502.4194035965065</v>
      </c>
      <c r="Q111" s="52">
        <f>+'total numbers'!Q111*'% rural'!R111/100</f>
        <v>8517.6306054682591</v>
      </c>
      <c r="R111" s="52">
        <f>+'total numbers'!R111*'% rural'!S111/100</f>
        <v>8440.2990536200959</v>
      </c>
      <c r="S111" s="52">
        <f>+'total numbers'!S111*'% rural'!T111/100</f>
        <v>8353.6147644461416</v>
      </c>
      <c r="T111" s="52">
        <f>+'total numbers'!T111*'% rural'!U111/100</f>
        <v>8329.9321700677901</v>
      </c>
      <c r="U111" s="52">
        <f>+'total numbers'!U111*'% rural'!V111/100</f>
        <v>8292.7352968106097</v>
      </c>
      <c r="V111" s="52">
        <f>+'total numbers'!V111*'% rural'!W111/100</f>
        <v>8193.3732202400461</v>
      </c>
      <c r="W111" s="52">
        <f>+'total numbers'!W111*'% rural'!X111/100</f>
        <v>8079.2824461203472</v>
      </c>
      <c r="X111" s="52">
        <f>+'total numbers'!X111*'% rural'!Y111/100</f>
        <v>7949.3912372662562</v>
      </c>
      <c r="Y111" s="52">
        <f>+'total numbers'!Y111*'% rural'!Z111/100</f>
        <v>7920.9118086341887</v>
      </c>
      <c r="Z111" s="52">
        <f>+'total numbers'!Z111*'% rural'!AA111/100</f>
        <v>9018.7430229308811</v>
      </c>
      <c r="AA111" s="52">
        <f>+'total numbers'!AA111*'% rural'!AB111/100</f>
        <v>10307.809073724009</v>
      </c>
      <c r="AB111" s="52">
        <f>+'total numbers'!AB111*'% rural'!AC111/100</f>
        <v>11203.879565217392</v>
      </c>
      <c r="AC111" s="52">
        <f>+'total numbers'!AC111-'urban numbers'!AC111</f>
        <v>7462.6742999999988</v>
      </c>
      <c r="AD111" s="52">
        <f>+'total numbers'!AD111-'urban numbers'!AD111</f>
        <v>7141.5640211783993</v>
      </c>
      <c r="AE111" s="52">
        <f>+'total numbers'!AE111-'urban numbers'!AE111</f>
        <v>6921.9053448588002</v>
      </c>
      <c r="AF111" s="52">
        <f>+'total numbers'!AF111-'urban numbers'!AF111</f>
        <v>6782.251451176</v>
      </c>
      <c r="AG111" s="52">
        <f>+'total numbers'!AG111-'urban numbers'!AG111</f>
        <v>6704.8332542399994</v>
      </c>
      <c r="AH111" s="52">
        <f>+'total numbers'!AH111-'urban numbers'!AH111</f>
        <v>6674.3739455800005</v>
      </c>
      <c r="AI111" s="52">
        <f>+'total numbers'!AI111-'urban numbers'!AI111</f>
        <v>6677.5482906118013</v>
      </c>
      <c r="AJ111" s="52">
        <f>+'total numbers'!AJ111-'urban numbers'!AJ111</f>
        <v>6702.9884648370007</v>
      </c>
      <c r="AK111" s="52">
        <f>+'total numbers'!AK111-'urban numbers'!AK111</f>
        <v>6741.6645898253992</v>
      </c>
      <c r="AL111" s="52">
        <f>+'total numbers'!AL111-'urban numbers'!AL111</f>
        <v>6787.3029026799995</v>
      </c>
      <c r="AM111" s="52">
        <f>+'total numbers'!AM111-'urban numbers'!AM111</f>
        <v>6835.9357687499996</v>
      </c>
      <c r="AN111" s="52">
        <f>+'total numbers'!AN111-'urban numbers'!AN111</f>
        <v>6884.5657650656003</v>
      </c>
      <c r="AO111" s="52">
        <f>+'total numbers'!AO111-'urban numbers'!AO111</f>
        <v>6929.2542420450991</v>
      </c>
      <c r="AP111" s="52">
        <f>+'total numbers'!AP111-'urban numbers'!AP111</f>
        <v>6963.4622780890995</v>
      </c>
      <c r="AQ111" s="52">
        <f>+'total numbers'!AQ111-'urban numbers'!AQ111</f>
        <v>6978.3324556545003</v>
      </c>
      <c r="AR111" s="52">
        <f>+'total numbers'!AR111-'urban numbers'!AR111</f>
        <v>6966.7144511399993</v>
      </c>
      <c r="AS111" s="52">
        <f>+'total numbers'!AS111-'urban numbers'!AS111</f>
        <v>6918.3037798875002</v>
      </c>
      <c r="AT111" s="52">
        <f>+'total numbers'!AT111-'urban numbers'!AT111</f>
        <v>6833.9240452528002</v>
      </c>
      <c r="AU111" s="52">
        <f>+'total numbers'!AU111-'urban numbers'!AU111</f>
        <v>6732.114790047799</v>
      </c>
      <c r="AV111" s="52">
        <f>+'total numbers'!AV111-'urban numbers'!AV111</f>
        <v>6643.6162579499996</v>
      </c>
      <c r="AW111" s="52">
        <f>+'total numbers'!AW111-'urban numbers'!AW111</f>
        <v>6593.8461520000001</v>
      </c>
      <c r="AX111" s="52">
        <f>+'total numbers'!AX111-'urban numbers'!AX111</f>
        <v>6595.9132670886002</v>
      </c>
      <c r="AY111" s="52">
        <f>+'total numbers'!AY111-'urban numbers'!AY111</f>
        <v>6645.8038010759992</v>
      </c>
      <c r="AZ111" s="52">
        <f>+'total numbers'!AZ111-'urban numbers'!AZ111</f>
        <v>6732.3261159044996</v>
      </c>
      <c r="BA111" s="52">
        <f>+'total numbers'!BA111-'urban numbers'!BA111</f>
        <v>6834.5167228800001</v>
      </c>
      <c r="BB111" s="52">
        <f>+'total numbers'!BB111-'urban numbers'!BB111</f>
        <v>6935.5896240000002</v>
      </c>
      <c r="BC111" s="52">
        <f>+'total numbers'!BC111-'urban numbers'!BC111</f>
        <v>7032.2997775682998</v>
      </c>
      <c r="BD111" s="52">
        <f>+'total numbers'!BD111-'urban numbers'!BD111</f>
        <v>7129.1369974427998</v>
      </c>
      <c r="BE111" s="52">
        <f>+'total numbers'!BE111-'urban numbers'!BE111</f>
        <v>7224.7969048330997</v>
      </c>
      <c r="BF111" s="52">
        <f>+'total numbers'!BF111-'urban numbers'!BF111</f>
        <v>7319.086565992</v>
      </c>
      <c r="BG111" s="52">
        <f>+'total numbers'!BG111-'urban numbers'!BG111</f>
        <v>7411.5738369999999</v>
      </c>
      <c r="BH111" s="52">
        <f>+'total numbers'!BH111-'urban numbers'!BH111</f>
        <v>7499.6102224845999</v>
      </c>
      <c r="BI111" s="52">
        <f>+'total numbers'!BI111-'urban numbers'!BI111</f>
        <v>7581.2800381199995</v>
      </c>
      <c r="BJ111" s="52">
        <f>+'total numbers'!BJ111-'urban numbers'!BJ111</f>
        <v>7658.1604442322005</v>
      </c>
      <c r="BK111" s="52">
        <f>+'total numbers'!BK111-'urban numbers'!BK111</f>
        <v>7733.4031664448012</v>
      </c>
      <c r="BL111" s="52">
        <f>+'total numbers'!BL111-'urban numbers'!BL111</f>
        <v>7809.4967784800028</v>
      </c>
      <c r="BM111" s="52">
        <f>+'total numbers'!BM111-'urban numbers'!BM111</f>
        <v>7886.3817556241993</v>
      </c>
      <c r="BN111" s="52">
        <f>+'total numbers'!BN111-'urban numbers'!BN111</f>
        <v>7962.9548927040014</v>
      </c>
      <c r="BO111" s="52">
        <f>+'total numbers'!BO111-'urban numbers'!BO111</f>
        <v>8039.6016378496006</v>
      </c>
      <c r="BP111" s="52">
        <f>+'total numbers'!BP111-'urban numbers'!BP111</f>
        <v>8116.6710522492012</v>
      </c>
      <c r="BQ111" s="52">
        <f>+'total numbers'!BQ111-'urban numbers'!BQ111</f>
        <v>8194.1042548800015</v>
      </c>
      <c r="BR111" s="52">
        <f>+'total numbers'!BR111-'urban numbers'!BR111</f>
        <v>8272.1395194752004</v>
      </c>
      <c r="BS111" s="52">
        <f>+'total numbers'!BS111-'urban numbers'!BS111</f>
        <v>8349.8724054852992</v>
      </c>
      <c r="BT111" s="52">
        <f>+'total numbers'!BT111-'urban numbers'!BT111</f>
        <v>8424.6047657297986</v>
      </c>
      <c r="BU111" s="52">
        <f>+'total numbers'!BU111-'urban numbers'!BU111</f>
        <v>8492.7189692928005</v>
      </c>
      <c r="BV111" s="52">
        <f>+'total numbers'!BV111-'urban numbers'!BV111</f>
        <v>8551.4402848000009</v>
      </c>
      <c r="BW111" s="52">
        <f>+'total numbers'!BW111-'urban numbers'!BW111</f>
        <v>8599.6708427760004</v>
      </c>
      <c r="BX111" s="52">
        <f>+'total numbers'!BX111-'urban numbers'!BX111</f>
        <v>8637.5823924935994</v>
      </c>
      <c r="BY111" s="52">
        <f>+'total numbers'!BY111-'urban numbers'!BY111</f>
        <v>8665.2763888429999</v>
      </c>
      <c r="BZ111" s="52">
        <f>+'total numbers'!BZ111-'urban numbers'!BZ111</f>
        <v>8683.3680566988005</v>
      </c>
      <c r="CA111" s="52">
        <f>+'total numbers'!CA111-'urban numbers'!CA111</f>
        <v>8692.3892495999989</v>
      </c>
      <c r="CB111" s="52">
        <f>+'total numbers'!CB111-'urban numbers'!CB111</f>
        <v>8692.3230371253012</v>
      </c>
      <c r="CC111" s="52">
        <f>+'total numbers'!CC111-'urban numbers'!CC111</f>
        <v>8683.0724363903992</v>
      </c>
      <c r="CD111" s="52">
        <f>+'total numbers'!CD111-'urban numbers'!CD111</f>
        <v>8665.1171995247987</v>
      </c>
      <c r="CE111" s="52">
        <f>+'total numbers'!CE111-'urban numbers'!CE111</f>
        <v>8639.0832601504007</v>
      </c>
      <c r="CF111" s="52">
        <f>+'total numbers'!CF111-'urban numbers'!CF111</f>
        <v>8605.5781114800011</v>
      </c>
      <c r="CG111" s="52">
        <f>+'total numbers'!CG111-'urban numbers'!CG111</f>
        <v>8564.9044812975008</v>
      </c>
      <c r="CH111" s="52">
        <f>+'total numbers'!CH111-'urban numbers'!CH111</f>
        <v>8517.4881903372025</v>
      </c>
      <c r="CI111" s="52">
        <f>+'total numbers'!CI111-'urban numbers'!CI111</f>
        <v>8464.2003471834996</v>
      </c>
      <c r="CJ111" s="52">
        <f>+'total numbers'!CJ111-'urban numbers'!CJ111</f>
        <v>8406.0455423555995</v>
      </c>
      <c r="CK111" s="52">
        <f>+'total numbers'!CK111-'urban numbers'!CK111</f>
        <v>8343.8092237599994</v>
      </c>
      <c r="CL111" s="52">
        <f>+'total numbers'!CL111-'urban numbers'!CL111</f>
        <v>8278.0824261549988</v>
      </c>
      <c r="CM111" s="52">
        <f>+'total numbers'!CM111-'urban numbers'!CM111</f>
        <v>8209.0714284352016</v>
      </c>
      <c r="CN111" s="52">
        <f>+'total numbers'!CN111-'urban numbers'!CN111</f>
        <v>8136.7120526584004</v>
      </c>
      <c r="CO111" s="52">
        <f>+'total numbers'!CO111-'urban numbers'!CO111</f>
        <v>8060.7166410623977</v>
      </c>
      <c r="CP111" s="52">
        <f>+'total numbers'!CP111-'urban numbers'!CP111</f>
        <v>7980.9898350600015</v>
      </c>
      <c r="CQ111" s="52">
        <f>+'total numbers'!CQ111-'urban numbers'!CQ111</f>
        <v>7897.4843640215986</v>
      </c>
      <c r="CR111" s="52">
        <f>+'total numbers'!CR111-'urban numbers'!CR111</f>
        <v>7810.6957454076</v>
      </c>
      <c r="CS111" s="52">
        <f>+'total numbers'!CS111-'urban numbers'!CS111</f>
        <v>7721.7204639115989</v>
      </c>
      <c r="CT111" s="52">
        <f>+'total numbers'!CT111-'urban numbers'!CT111</f>
        <v>7632.0223630559994</v>
      </c>
      <c r="CU111" s="52">
        <f>+'total numbers'!CU111-'urban numbers'!CU111</f>
        <v>7542.6658796400006</v>
      </c>
      <c r="CV111" s="52">
        <f>+'total numbers'!CV111-'urban numbers'!CV111</f>
        <v>7454.2004973309013</v>
      </c>
      <c r="CW111" s="52">
        <f>+'total numbers'!CW111-'urban numbers'!CW111</f>
        <v>7366.4810992556013</v>
      </c>
      <c r="CX111" s="52">
        <f>+'total numbers'!CX111-'urban numbers'!CX111</f>
        <v>7278.7121611020011</v>
      </c>
      <c r="CY111" s="52">
        <f>+'total numbers'!CY111-'urban numbers'!CY111</f>
        <v>7189.9118921273002</v>
      </c>
      <c r="CZ111" s="52">
        <f>+'total numbers'!CZ111-'urban numbers'!CZ111</f>
        <v>7099.3753630799984</v>
      </c>
      <c r="DA111" s="52">
        <f>+'total numbers'!DA111-'urban numbers'!DA111</f>
        <v>7006.8869871165007</v>
      </c>
      <c r="DB111" s="52">
        <f>+'total numbers'!DB111-'urban numbers'!DB111</f>
        <v>6912.6404108860988</v>
      </c>
      <c r="DC111" s="52">
        <f>+'total numbers'!DC111-'urban numbers'!DC111</f>
        <v>6817.0675535317023</v>
      </c>
      <c r="DD111" s="52">
        <f>+'total numbers'!DD111-'urban numbers'!DD111</f>
        <v>6720.9472517036011</v>
      </c>
      <c r="DE111" s="52">
        <f>+'total numbers'!DE111-'urban numbers'!DE111</f>
        <v>6625.3861458399988</v>
      </c>
    </row>
    <row r="112" spans="1:109">
      <c r="A112">
        <v>19</v>
      </c>
      <c r="B112" s="3">
        <v>410</v>
      </c>
      <c r="C112" s="1" t="s">
        <v>666</v>
      </c>
      <c r="D112" s="52">
        <f>+'total numbers'!D112*'% rural'!E112/100</f>
        <v>3769.1007048241108</v>
      </c>
      <c r="E112" s="52">
        <f>+'total numbers'!E112*'% rural'!F112/100</f>
        <v>3796.6500336422027</v>
      </c>
      <c r="F112" s="52">
        <f>+'total numbers'!F112*'% rural'!G112/100</f>
        <v>3825.9962166552391</v>
      </c>
      <c r="G112" s="52">
        <f>+'total numbers'!D112*'% rural'!H112/100</f>
        <v>3740.1938085473439</v>
      </c>
      <c r="H112" s="52">
        <f>+'total numbers'!H112*'% rural'!I112/100</f>
        <v>3882.5980976309629</v>
      </c>
      <c r="I112" s="52">
        <f>+'total numbers'!I112*'% rural'!J112/100</f>
        <v>3909.6250529549552</v>
      </c>
      <c r="J112" s="52">
        <f>+'total numbers'!J112*'% rural'!K112/100</f>
        <v>3935.6290690068404</v>
      </c>
      <c r="K112" s="52">
        <f>+'total numbers'!K112*'% rural'!L112/100</f>
        <v>3960.4620533363463</v>
      </c>
      <c r="L112" s="52">
        <f>+'total numbers'!L112*'% rural'!M112/100</f>
        <v>3983.9597735981224</v>
      </c>
      <c r="M112" s="52">
        <f>+'total numbers'!M112*'% rural'!N112/100</f>
        <v>4005.9401378478519</v>
      </c>
      <c r="N112" s="52">
        <f>+'total numbers'!N112*'% rural'!O112/100</f>
        <v>4026.2012919913691</v>
      </c>
      <c r="O112" s="52">
        <f>+'total numbers'!O112*'% rural'!P112/100</f>
        <v>4044.519514949568</v>
      </c>
      <c r="P112" s="52">
        <f>+'total numbers'!P112*'% rural'!Q112/100</f>
        <v>4060.6468900355953</v>
      </c>
      <c r="Q112" s="52">
        <f>+'total numbers'!Q112*'% rural'!R112/100</f>
        <v>3915.3917401477643</v>
      </c>
      <c r="R112" s="52">
        <f>+'total numbers'!R112*'% rural'!S112/100</f>
        <v>3952.4748862629872</v>
      </c>
      <c r="S112" s="52">
        <f>+'total numbers'!S112*'% rural'!T112/100</f>
        <v>3986.8545190912291</v>
      </c>
      <c r="T112" s="52">
        <f>+'total numbers'!T112*'% rural'!U112/100</f>
        <v>4018.1056252455455</v>
      </c>
      <c r="U112" s="52">
        <f>+'total numbers'!U112*'% rural'!V112/100</f>
        <v>4045.7528352210265</v>
      </c>
      <c r="V112" s="52">
        <f>+'total numbers'!V112*'% rural'!W112/100</f>
        <v>3898.8720083508683</v>
      </c>
      <c r="W112" s="52">
        <f>+'total numbers'!W112*'% rural'!X112/100</f>
        <v>3930.190617690474</v>
      </c>
      <c r="X112" s="52">
        <f>+'total numbers'!X112*'% rural'!Y112/100</f>
        <v>3956.4746456210355</v>
      </c>
      <c r="Y112" s="52">
        <f>+'total numbers'!Y112*'% rural'!Z112/100</f>
        <v>3976.9541714909533</v>
      </c>
      <c r="Z112" s="52">
        <f>+'total numbers'!Z112*'% rural'!AA112/100</f>
        <v>5241.6379554930463</v>
      </c>
      <c r="AA112" s="52">
        <f>+'total numbers'!AA112*'% rural'!AB112/100</f>
        <v>6173.7010219284275</v>
      </c>
      <c r="AB112" s="52">
        <f>+'total numbers'!AB112*'% rural'!AC112/100</f>
        <v>7255.6364224710114</v>
      </c>
      <c r="AC112" s="52">
        <f>+'total numbers'!AC112-'urban numbers'!AC112</f>
        <v>14831.58724882</v>
      </c>
      <c r="AD112" s="52">
        <f>+'total numbers'!AD112-'urban numbers'!AD112</f>
        <v>14962.590302253</v>
      </c>
      <c r="AE112" s="52">
        <f>+'total numbers'!AE112-'urban numbers'!AE112</f>
        <v>15187.1366201612</v>
      </c>
      <c r="AF112" s="52">
        <f>+'total numbers'!AF112-'urban numbers'!AF112</f>
        <v>15481.408881816</v>
      </c>
      <c r="AG112" s="52">
        <f>+'total numbers'!AG112-'urban numbers'!AG112</f>
        <v>15824.172232011</v>
      </c>
      <c r="AH112" s="52">
        <f>+'total numbers'!AH112-'urban numbers'!AH112</f>
        <v>16196.739711359998</v>
      </c>
      <c r="AI112" s="52">
        <f>+'total numbers'!AI112-'urban numbers'!AI112</f>
        <v>16583.382847008001</v>
      </c>
      <c r="AJ112" s="52">
        <f>+'total numbers'!AJ112-'urban numbers'!AJ112</f>
        <v>16971.712044022199</v>
      </c>
      <c r="AK112" s="52">
        <f>+'total numbers'!AK112-'urban numbers'!AK112</f>
        <v>17352.941781703001</v>
      </c>
      <c r="AL112" s="52">
        <f>+'total numbers'!AL112-'urban numbers'!AL112</f>
        <v>17721.795730285401</v>
      </c>
      <c r="AM112" s="52">
        <f>+'total numbers'!AM112-'urban numbers'!AM112</f>
        <v>18074.7352068</v>
      </c>
      <c r="AN112" s="52">
        <f>+'total numbers'!AN112-'urban numbers'!AN112</f>
        <v>18407.354276669801</v>
      </c>
      <c r="AO112" s="52">
        <f>+'total numbers'!AO112-'urban numbers'!AO112</f>
        <v>18711.450127944903</v>
      </c>
      <c r="AP112" s="52">
        <f>+'total numbers'!AP112-'urban numbers'!AP112</f>
        <v>18972.9467623456</v>
      </c>
      <c r="AQ112" s="52">
        <f>+'total numbers'!AQ112-'urban numbers'!AQ112</f>
        <v>19173.698125401599</v>
      </c>
      <c r="AR112" s="52">
        <f>+'total numbers'!AR112-'urban numbers'!AR112</f>
        <v>19300.12778445</v>
      </c>
      <c r="AS112" s="52">
        <f>+'total numbers'!AS112-'urban numbers'!AS112</f>
        <v>19337.630108747398</v>
      </c>
      <c r="AT112" s="52">
        <f>+'total numbers'!AT112-'urban numbers'!AT112</f>
        <v>19288.860715950002</v>
      </c>
      <c r="AU112" s="52">
        <f>+'total numbers'!AU112-'urban numbers'!AU112</f>
        <v>19179.456871120005</v>
      </c>
      <c r="AV112" s="52">
        <f>+'total numbers'!AV112-'urban numbers'!AV112</f>
        <v>19049.383860931201</v>
      </c>
      <c r="AW112" s="52">
        <f>+'total numbers'!AW112-'urban numbers'!AW112</f>
        <v>18928.760263360004</v>
      </c>
      <c r="AX112" s="52">
        <f>+'total numbers'!AX112-'urban numbers'!AX112</f>
        <v>18833.287550850204</v>
      </c>
      <c r="AY112" s="52">
        <f>+'total numbers'!AY112-'urban numbers'!AY112</f>
        <v>18754.158564676003</v>
      </c>
      <c r="AZ112" s="52">
        <f>+'total numbers'!AZ112-'urban numbers'!AZ112</f>
        <v>18667.947817389002</v>
      </c>
      <c r="BA112" s="52">
        <f>+'total numbers'!BA112-'urban numbers'!BA112</f>
        <v>18537.142854861704</v>
      </c>
      <c r="BB112" s="52">
        <f>+'total numbers'!BB112-'urban numbers'!BB112</f>
        <v>18334.425303</v>
      </c>
      <c r="BC112" s="52">
        <f>+'total numbers'!BC112-'urban numbers'!BC112</f>
        <v>18048.831430764898</v>
      </c>
      <c r="BD112" s="52">
        <f>+'total numbers'!BD112-'urban numbers'!BD112</f>
        <v>17692.041517361598</v>
      </c>
      <c r="BE112" s="52">
        <f>+'total numbers'!BE112-'urban numbers'!BE112</f>
        <v>17285.8531299489</v>
      </c>
      <c r="BF112" s="52">
        <f>+'total numbers'!BF112-'urban numbers'!BF112</f>
        <v>16863.0391508742</v>
      </c>
      <c r="BG112" s="52">
        <f>+'total numbers'!BG112-'urban numbers'!BG112</f>
        <v>16447.076134229999</v>
      </c>
      <c r="BH112" s="52">
        <f>+'total numbers'!BH112-'urban numbers'!BH112</f>
        <v>16052.746930159501</v>
      </c>
      <c r="BI112" s="52">
        <f>+'total numbers'!BI112-'urban numbers'!BI112</f>
        <v>15672.586874478598</v>
      </c>
      <c r="BJ112" s="52">
        <f>+'total numbers'!BJ112-'urban numbers'!BJ112</f>
        <v>15281.486114816998</v>
      </c>
      <c r="BK112" s="52">
        <f>+'total numbers'!BK112-'urban numbers'!BK112</f>
        <v>14841.751079137204</v>
      </c>
      <c r="BL112" s="52">
        <f>+'total numbers'!BL112-'urban numbers'!BL112</f>
        <v>14329.34506304</v>
      </c>
      <c r="BM112" s="52">
        <f>+'total numbers'!BM112-'urban numbers'!BM112</f>
        <v>13733.521153598398</v>
      </c>
      <c r="BN112" s="52">
        <f>+'total numbers'!BN112-'urban numbers'!BN112</f>
        <v>13074.319933061201</v>
      </c>
      <c r="BO112" s="52">
        <f>+'total numbers'!BO112-'urban numbers'!BO112</f>
        <v>12396.063017527198</v>
      </c>
      <c r="BP112" s="52">
        <f>+'total numbers'!BP112-'urban numbers'!BP112</f>
        <v>11760.393327993803</v>
      </c>
      <c r="BQ112" s="52">
        <f>+'total numbers'!BQ112-'urban numbers'!BQ112</f>
        <v>11212.88809212</v>
      </c>
      <c r="BR112" s="52">
        <f>+'total numbers'!BR112-'urban numbers'!BR112</f>
        <v>10769.115451029</v>
      </c>
      <c r="BS112" s="52">
        <f>+'total numbers'!BS112-'urban numbers'!BS112</f>
        <v>10419.579728564298</v>
      </c>
      <c r="BT112" s="52">
        <f>+'total numbers'!BT112-'urban numbers'!BT112</f>
        <v>10153.860723276601</v>
      </c>
      <c r="BU112" s="52">
        <f>+'total numbers'!BU112-'urban numbers'!BU112</f>
        <v>9951.0911962305036</v>
      </c>
      <c r="BV112" s="52">
        <f>+'total numbers'!BV112-'urban numbers'!BV112</f>
        <v>9793.8877492699976</v>
      </c>
      <c r="BW112" s="52">
        <f>+'total numbers'!BW112-'urban numbers'!BW112</f>
        <v>9682.721951997999</v>
      </c>
      <c r="BX112" s="52">
        <f>+'total numbers'!BX112-'urban numbers'!BX112</f>
        <v>9619.1812745599964</v>
      </c>
      <c r="BY112" s="52">
        <f>+'total numbers'!BY112-'urban numbers'!BY112</f>
        <v>9586.5603136352001</v>
      </c>
      <c r="BZ112" s="52">
        <f>+'total numbers'!BZ112-'urban numbers'!BZ112</f>
        <v>9563.4072872741017</v>
      </c>
      <c r="CA112" s="52">
        <f>+'total numbers'!CA112-'urban numbers'!CA112</f>
        <v>9533.1362248500009</v>
      </c>
      <c r="CB112" s="52">
        <f>+'total numbers'!CB112-'urban numbers'!CB112</f>
        <v>9486.8140267978015</v>
      </c>
      <c r="CC112" s="52">
        <f>+'total numbers'!CC112-'urban numbers'!CC112</f>
        <v>9424.4944842656041</v>
      </c>
      <c r="CD112" s="52">
        <f>+'total numbers'!CD112-'urban numbers'!CD112</f>
        <v>9349.8303899714956</v>
      </c>
      <c r="CE112" s="52">
        <f>+'total numbers'!CE112-'urban numbers'!CE112</f>
        <v>9270.9574472590975</v>
      </c>
      <c r="CF112" s="52">
        <f>+'total numbers'!CF112-'urban numbers'!CF112</f>
        <v>9193.7622847200037</v>
      </c>
      <c r="CG112" s="52">
        <f>+'total numbers'!CG112-'urban numbers'!CG112</f>
        <v>9117.3860345445064</v>
      </c>
      <c r="CH112" s="52">
        <f>+'total numbers'!CH112-'urban numbers'!CH112</f>
        <v>9038.2157018450016</v>
      </c>
      <c r="CI112" s="52">
        <f>+'total numbers'!CI112-'urban numbers'!CI112</f>
        <v>8956.5563075120008</v>
      </c>
      <c r="CJ112" s="52">
        <f>+'total numbers'!CJ112-'urban numbers'!CJ112</f>
        <v>8872.8510809664003</v>
      </c>
      <c r="CK112" s="52">
        <f>+'total numbers'!CK112-'urban numbers'!CK112</f>
        <v>8787.4674444199991</v>
      </c>
      <c r="CL112" s="52">
        <f>+'total numbers'!CL112-'urban numbers'!CL112</f>
        <v>8700.5438130000039</v>
      </c>
      <c r="CM112" s="52">
        <f>+'total numbers'!CM112-'urban numbers'!CM112</f>
        <v>8612.0781271515007</v>
      </c>
      <c r="CN112" s="52">
        <f>+'total numbers'!CN112-'urban numbers'!CN112</f>
        <v>8522.1165857568994</v>
      </c>
      <c r="CO112" s="52">
        <f>+'total numbers'!CO112-'urban numbers'!CO112</f>
        <v>8430.6833717502013</v>
      </c>
      <c r="CP112" s="52">
        <f>+'total numbers'!CP112-'urban numbers'!CP112</f>
        <v>8337.81211472</v>
      </c>
      <c r="CQ112" s="52">
        <f>+'total numbers'!CQ112-'urban numbers'!CQ112</f>
        <v>8243.5412668342033</v>
      </c>
      <c r="CR112" s="52">
        <f>+'total numbers'!CR112-'urban numbers'!CR112</f>
        <v>8147.9423566710029</v>
      </c>
      <c r="CS112" s="52">
        <f>+'total numbers'!CS112-'urban numbers'!CS112</f>
        <v>8051.1442332410006</v>
      </c>
      <c r="CT112" s="52">
        <f>+'total numbers'!CT112-'urban numbers'!CT112</f>
        <v>7953.2932766952945</v>
      </c>
      <c r="CU112" s="52">
        <f>+'total numbers'!CU112-'urban numbers'!CU112</f>
        <v>7854.469612339999</v>
      </c>
      <c r="CV112" s="52">
        <f>+'total numbers'!CV112-'urban numbers'!CV112</f>
        <v>7754.7345314678023</v>
      </c>
      <c r="CW112" s="52">
        <f>+'total numbers'!CW112-'urban numbers'!CW112</f>
        <v>7654.033801563899</v>
      </c>
      <c r="CX112" s="52">
        <f>+'total numbers'!CX112-'urban numbers'!CX112</f>
        <v>7552.2049043699953</v>
      </c>
      <c r="CY112" s="52">
        <f>+'total numbers'!CY112-'urban numbers'!CY112</f>
        <v>7449.020368396501</v>
      </c>
      <c r="CZ112" s="52">
        <f>+'total numbers'!CZ112-'urban numbers'!CZ112</f>
        <v>7344.3251474999997</v>
      </c>
      <c r="DA112" s="52">
        <f>+'total numbers'!DA112-'urban numbers'!DA112</f>
        <v>7238.1584947310039</v>
      </c>
      <c r="DB112" s="52">
        <f>+'total numbers'!DB112-'urban numbers'!DB112</f>
        <v>7130.6034898391954</v>
      </c>
      <c r="DC112" s="52">
        <f>+'total numbers'!DC112-'urban numbers'!DC112</f>
        <v>7021.628979812398</v>
      </c>
      <c r="DD112" s="52">
        <f>+'total numbers'!DD112-'urban numbers'!DD112</f>
        <v>6911.2194082829956</v>
      </c>
      <c r="DE112" s="52">
        <f>+'total numbers'!DE112-'urban numbers'!DE112</f>
        <v>6799.3942874000059</v>
      </c>
    </row>
    <row r="113" spans="1:109">
      <c r="A113">
        <v>17</v>
      </c>
      <c r="B113" s="3">
        <v>414</v>
      </c>
      <c r="C113" s="1" t="s">
        <v>524</v>
      </c>
      <c r="D113" s="52">
        <f>+'total numbers'!D113*'% rural'!E113/100</f>
        <v>45.906948998953276</v>
      </c>
      <c r="E113" s="52">
        <f>+'total numbers'!E113*'% rural'!F113/100</f>
        <v>47.818102440318341</v>
      </c>
      <c r="F113" s="52">
        <f>+'total numbers'!F113*'% rural'!G113/100</f>
        <v>49.867274391304342</v>
      </c>
      <c r="G113" s="52">
        <f>+'total numbers'!D113*'% rural'!H113/100</f>
        <v>44.891605627198061</v>
      </c>
      <c r="H113" s="52">
        <f>+'total numbers'!H113*'% rural'!I113/100</f>
        <v>54.114085093707352</v>
      </c>
      <c r="I113" s="52">
        <f>+'total numbers'!I113*'% rural'!J113/100</f>
        <v>56.300055911902604</v>
      </c>
      <c r="J113" s="52">
        <f>+'total numbers'!J113*'% rural'!K113/100</f>
        <v>58.517365255534081</v>
      </c>
      <c r="K113" s="52">
        <f>+'total numbers'!K113*'% rural'!L113/100</f>
        <v>60.755886048552611</v>
      </c>
      <c r="L113" s="52">
        <f>+'total numbers'!L113*'% rural'!M113/100</f>
        <v>63.003230760758328</v>
      </c>
      <c r="M113" s="52">
        <f>+'total numbers'!M113*'% rural'!N113/100</f>
        <v>65.244375270041033</v>
      </c>
      <c r="N113" s="52">
        <f>+'total numbers'!N113*'% rural'!O113/100</f>
        <v>67.461224450474603</v>
      </c>
      <c r="O113" s="52">
        <f>+'total numbers'!O113*'% rural'!P113/100</f>
        <v>69.632110652469578</v>
      </c>
      <c r="P113" s="52">
        <f>+'total numbers'!P113*'% rural'!Q113/100</f>
        <v>71.818798812475805</v>
      </c>
      <c r="Q113" s="52">
        <f>+'total numbers'!Q113*'% rural'!R113/100</f>
        <v>73.908052819076332</v>
      </c>
      <c r="R113" s="52">
        <f>+'total numbers'!R113*'% rural'!S113/100</f>
        <v>75.863145977025823</v>
      </c>
      <c r="S113" s="52">
        <f>+'total numbers'!S113*'% rural'!T113/100</f>
        <v>77.64066410618581</v>
      </c>
      <c r="T113" s="52">
        <f>+'total numbers'!T113*'% rural'!U113/100</f>
        <v>79.189435238253623</v>
      </c>
      <c r="U113" s="52">
        <f>+'total numbers'!U113*'% rural'!V113/100</f>
        <v>77.297917658526686</v>
      </c>
      <c r="V113" s="52">
        <f>+'total numbers'!V113*'% rural'!W113/100</f>
        <v>75.101193888164403</v>
      </c>
      <c r="W113" s="52">
        <f>+'total numbers'!W113*'% rural'!X113/100</f>
        <v>72.565768294893502</v>
      </c>
      <c r="X113" s="52">
        <f>+'total numbers'!X113*'% rural'!Y113/100</f>
        <v>69.654573998658037</v>
      </c>
      <c r="Y113" s="52">
        <f>+'total numbers'!Y113*'% rural'!Z113/100</f>
        <v>66.326593136705881</v>
      </c>
      <c r="Z113" s="52">
        <f>+'total numbers'!Z113*'% rural'!AA113/100</f>
        <v>66.747874924496713</v>
      </c>
      <c r="AA113" s="52">
        <f>+'total numbers'!AA113*'% rural'!AB113/100</f>
        <v>66.341356969409219</v>
      </c>
      <c r="AB113" s="52">
        <f>+'total numbers'!AB113*'% rural'!AC113/100</f>
        <v>64.886747543793319</v>
      </c>
      <c r="AC113" s="52">
        <f>+'total numbers'!AC113-'urban numbers'!AC113</f>
        <v>62.118408000000002</v>
      </c>
      <c r="AD113" s="52">
        <f>+'total numbers'!AD113-'urban numbers'!AD113</f>
        <v>65.8359442884</v>
      </c>
      <c r="AE113" s="52">
        <f>+'total numbers'!AE113-'urban numbers'!AE113</f>
        <v>67.521167764100014</v>
      </c>
      <c r="AF113" s="52">
        <f>+'total numbers'!AF113-'urban numbers'!AF113</f>
        <v>67.939745958000003</v>
      </c>
      <c r="AG113" s="52">
        <f>+'total numbers'!AG113-'urban numbers'!AG113</f>
        <v>67.781719366199994</v>
      </c>
      <c r="AH113" s="52">
        <f>+'total numbers'!AH113-'urban numbers'!AH113</f>
        <v>67.617105600000002</v>
      </c>
      <c r="AI113" s="52">
        <f>+'total numbers'!AI113-'urban numbers'!AI113</f>
        <v>67.876739997199991</v>
      </c>
      <c r="AJ113" s="52">
        <f>+'total numbers'!AJ113-'urban numbers'!AJ113</f>
        <v>68.84990913499999</v>
      </c>
      <c r="AK113" s="52">
        <f>+'total numbers'!AK113-'urban numbers'!AK113</f>
        <v>70.687106045099995</v>
      </c>
      <c r="AL113" s="52">
        <f>+'total numbers'!AL113-'urban numbers'!AL113</f>
        <v>73.397177091799989</v>
      </c>
      <c r="AM113" s="52">
        <f>+'total numbers'!AM113-'urban numbers'!AM113</f>
        <v>76.872589199999993</v>
      </c>
      <c r="AN113" s="52">
        <f>+'total numbers'!AN113-'urban numbers'!AN113</f>
        <v>80.952061166100037</v>
      </c>
      <c r="AO113" s="52">
        <f>+'total numbers'!AO113-'urban numbers'!AO113</f>
        <v>85.537919880000004</v>
      </c>
      <c r="AP113" s="52">
        <f>+'total numbers'!AP113-'urban numbers'!AP113</f>
        <v>90.763028035199966</v>
      </c>
      <c r="AQ113" s="52">
        <f>+'total numbers'!AQ113-'urban numbers'!AQ113</f>
        <v>97.070537159699995</v>
      </c>
      <c r="AR113" s="52">
        <f>+'total numbers'!AR113-'urban numbers'!AR113</f>
        <v>104.96804227000001</v>
      </c>
      <c r="AS113" s="52">
        <f>+'total numbers'!AS113-'urban numbers'!AS113</f>
        <v>115.24558766759998</v>
      </c>
      <c r="AT113" s="52">
        <f>+'total numbers'!AT113-'urban numbers'!AT113</f>
        <v>128.01221363699995</v>
      </c>
      <c r="AU113" s="52">
        <f>+'total numbers'!AU113-'urban numbers'!AU113</f>
        <v>142.12306993500005</v>
      </c>
      <c r="AV113" s="52">
        <f>+'total numbers'!AV113-'urban numbers'!AV113</f>
        <v>155.31664702640001</v>
      </c>
      <c r="AW113" s="52">
        <f>+'total numbers'!AW113-'urban numbers'!AW113</f>
        <v>165.47154812999997</v>
      </c>
      <c r="AX113" s="52">
        <f>+'total numbers'!AX113-'urban numbers'!AX113</f>
        <v>171.25054748999992</v>
      </c>
      <c r="AY113" s="52">
        <f>+'total numbers'!AY113-'urban numbers'!AY113</f>
        <v>172.75792394990003</v>
      </c>
      <c r="AZ113" s="52">
        <f>+'total numbers'!AZ113-'urban numbers'!AZ113</f>
        <v>170.82470864880008</v>
      </c>
      <c r="BA113" s="52">
        <f>+'total numbers'!BA113-'urban numbers'!BA113</f>
        <v>167.05886236000003</v>
      </c>
      <c r="BB113" s="52">
        <f>+'total numbers'!BB113-'urban numbers'!BB113</f>
        <v>162.63899531999994</v>
      </c>
      <c r="BC113" s="52">
        <f>+'total numbers'!BC113-'urban numbers'!BC113</f>
        <v>157.61253646600005</v>
      </c>
      <c r="BD113" s="52">
        <f>+'total numbers'!BD113-'urban numbers'!BD113</f>
        <v>151.3586204559</v>
      </c>
      <c r="BE113" s="52">
        <f>+'total numbers'!BE113-'urban numbers'!BE113</f>
        <v>143.91673294440011</v>
      </c>
      <c r="BF113" s="52">
        <f>+'total numbers'!BF113-'urban numbers'!BF113</f>
        <v>135.59953323340005</v>
      </c>
      <c r="BG113" s="52">
        <f>+'total numbers'!BG113-'urban numbers'!BG113</f>
        <v>127.01510959999996</v>
      </c>
      <c r="BH113" s="52">
        <f>+'total numbers'!BH113-'urban numbers'!BH113</f>
        <v>118.65985189519984</v>
      </c>
      <c r="BI113" s="52">
        <f>+'total numbers'!BI113-'urban numbers'!BI113</f>
        <v>111.13980684240005</v>
      </c>
      <c r="BJ113" s="52">
        <f>+'total numbers'!BJ113-'urban numbers'!BJ113</f>
        <v>105.1653572445</v>
      </c>
      <c r="BK113" s="52">
        <f>+'total numbers'!BK113-'urban numbers'!BK113</f>
        <v>101.18774769590004</v>
      </c>
      <c r="BL113" s="52">
        <f>+'total numbers'!BL113-'urban numbers'!BL113</f>
        <v>99.26985650000006</v>
      </c>
      <c r="BM113" s="52">
        <f>+'total numbers'!BM113-'urban numbers'!BM113</f>
        <v>99.987369394699954</v>
      </c>
      <c r="BN113" s="52">
        <f>+'total numbers'!BN113-'urban numbers'!BN113</f>
        <v>103.17719083519978</v>
      </c>
      <c r="BO113" s="52">
        <f>+'total numbers'!BO113-'urban numbers'!BO113</f>
        <v>107.20483697769987</v>
      </c>
      <c r="BP113" s="52">
        <f>+'total numbers'!BP113-'urban numbers'!BP113</f>
        <v>109.68925517039997</v>
      </c>
      <c r="BQ113" s="52">
        <f>+'total numbers'!BQ113-'urban numbers'!BQ113</f>
        <v>108.95032336000008</v>
      </c>
      <c r="BR113" s="52">
        <f>+'total numbers'!BR113-'urban numbers'!BR113</f>
        <v>104.15415243360007</v>
      </c>
      <c r="BS113" s="52">
        <f>+'total numbers'!BS113-'urban numbers'!BS113</f>
        <v>96.225625244100002</v>
      </c>
      <c r="BT113" s="52">
        <f>+'total numbers'!BT113-'urban numbers'!BT113</f>
        <v>87.245219658100041</v>
      </c>
      <c r="BU113" s="52">
        <f>+'total numbers'!BU113-'urban numbers'!BU113</f>
        <v>79.91038590940002</v>
      </c>
      <c r="BV113" s="52">
        <f>+'total numbers'!BV113-'urban numbers'!BV113</f>
        <v>75.863873139999896</v>
      </c>
      <c r="BW113" s="52">
        <f>+'total numbers'!BW113-'urban numbers'!BW113</f>
        <v>75.396769745699885</v>
      </c>
      <c r="BX113" s="52">
        <f>+'total numbers'!BX113-'urban numbers'!BX113</f>
        <v>77.622721619399954</v>
      </c>
      <c r="BY113" s="52">
        <f>+'total numbers'!BY113-'urban numbers'!BY113</f>
        <v>81.492090749999988</v>
      </c>
      <c r="BZ113" s="52">
        <f>+'total numbers'!BZ113-'urban numbers'!BZ113</f>
        <v>85.580281848499908</v>
      </c>
      <c r="CA113" s="52">
        <f>+'total numbers'!CA113-'urban numbers'!CA113</f>
        <v>88.920396120000078</v>
      </c>
      <c r="CB113" s="52">
        <f>+'total numbers'!CB113-'urban numbers'!CB113</f>
        <v>91.354430235000109</v>
      </c>
      <c r="CC113" s="52">
        <f>+'total numbers'!CC113-'urban numbers'!CC113</f>
        <v>93.198469039200063</v>
      </c>
      <c r="CD113" s="52">
        <f>+'total numbers'!CD113-'urban numbers'!CD113</f>
        <v>94.57421088000001</v>
      </c>
      <c r="CE113" s="52">
        <f>+'total numbers'!CE113-'urban numbers'!CE113</f>
        <v>95.714776150200123</v>
      </c>
      <c r="CF113" s="52">
        <f>+'total numbers'!CF113-'urban numbers'!CF113</f>
        <v>96.781165460000011</v>
      </c>
      <c r="CG113" s="52">
        <f>+'total numbers'!CG113-'urban numbers'!CG113</f>
        <v>97.750236209999912</v>
      </c>
      <c r="CH113" s="52">
        <f>+'total numbers'!CH113-'urban numbers'!CH113</f>
        <v>98.54744973149991</v>
      </c>
      <c r="CI113" s="52">
        <f>+'total numbers'!CI113-'urban numbers'!CI113</f>
        <v>99.22225412609987</v>
      </c>
      <c r="CJ113" s="52">
        <f>+'total numbers'!CJ113-'urban numbers'!CJ113</f>
        <v>99.834228888800226</v>
      </c>
      <c r="CK113" s="52">
        <f>+'total numbers'!CK113-'urban numbers'!CK113</f>
        <v>100.42701056000033</v>
      </c>
      <c r="CL113" s="52">
        <f>+'total numbers'!CL113-'urban numbers'!CL113</f>
        <v>101.01582003600015</v>
      </c>
      <c r="CM113" s="52">
        <f>+'total numbers'!CM113-'urban numbers'!CM113</f>
        <v>101.59898491440026</v>
      </c>
      <c r="CN113" s="52">
        <f>+'total numbers'!CN113-'urban numbers'!CN113</f>
        <v>102.18079907350011</v>
      </c>
      <c r="CO113" s="52">
        <f>+'total numbers'!CO113-'urban numbers'!CO113</f>
        <v>102.76308997320029</v>
      </c>
      <c r="CP113" s="52">
        <f>+'total numbers'!CP113-'urban numbers'!CP113</f>
        <v>103.34585910000033</v>
      </c>
      <c r="CQ113" s="52">
        <f>+'total numbers'!CQ113-'urban numbers'!CQ113</f>
        <v>103.93817360999992</v>
      </c>
      <c r="CR113" s="52">
        <f>+'total numbers'!CR113-'urban numbers'!CR113</f>
        <v>104.54181269070023</v>
      </c>
      <c r="CS113" s="52">
        <f>+'total numbers'!CS113-'urban numbers'!CS113</f>
        <v>105.14080624079998</v>
      </c>
      <c r="CT113" s="52">
        <f>+'total numbers'!CT113-'urban numbers'!CT113</f>
        <v>105.71053945919994</v>
      </c>
      <c r="CU113" s="52">
        <f>+'total numbers'!CU113-'urban numbers'!CU113</f>
        <v>106.23279498000011</v>
      </c>
      <c r="CV113" s="52">
        <f>+'total numbers'!CV113-'urban numbers'!CV113</f>
        <v>106.69755949799992</v>
      </c>
      <c r="CW113" s="52">
        <f>+'total numbers'!CW113-'urban numbers'!CW113</f>
        <v>107.1065746104</v>
      </c>
      <c r="CX113" s="52">
        <f>+'total numbers'!CX113-'urban numbers'!CX113</f>
        <v>107.46812410800021</v>
      </c>
      <c r="CY113" s="52">
        <f>+'total numbers'!CY113-'urban numbers'!CY113</f>
        <v>107.79113136480009</v>
      </c>
      <c r="CZ113" s="52">
        <f>+'total numbers'!CZ113-'urban numbers'!CZ113</f>
        <v>108.08418835999964</v>
      </c>
      <c r="DA113" s="52">
        <f>+'total numbers'!DA113-'urban numbers'!DA113</f>
        <v>108.35061043999985</v>
      </c>
      <c r="DB113" s="52">
        <f>+'total numbers'!DB113-'urban numbers'!DB113</f>
        <v>108.58953214960002</v>
      </c>
      <c r="DC113" s="52">
        <f>+'total numbers'!DC113-'urban numbers'!DC113</f>
        <v>108.79165174400032</v>
      </c>
      <c r="DD113" s="52">
        <f>+'total numbers'!DD113-'urban numbers'!DD113</f>
        <v>108.94525094129949</v>
      </c>
      <c r="DE113" s="52">
        <f>+'total numbers'!DE113-'urban numbers'!DE113</f>
        <v>109.03065263999997</v>
      </c>
    </row>
    <row r="114" spans="1:109">
      <c r="A114">
        <v>15</v>
      </c>
      <c r="B114" s="3">
        <v>417</v>
      </c>
      <c r="C114" s="1" t="s">
        <v>673</v>
      </c>
      <c r="D114" s="52">
        <f>+'total numbers'!D114*'% rural'!E114/100</f>
        <v>386.23282580207325</v>
      </c>
      <c r="E114" s="52">
        <f>+'total numbers'!E114*'% rural'!F114/100</f>
        <v>400.53774527622409</v>
      </c>
      <c r="F114" s="52">
        <f>+'total numbers'!F114*'% rural'!G114/100</f>
        <v>415.37247658275095</v>
      </c>
      <c r="G114" s="52">
        <f>+'total numbers'!D114*'% rural'!H114/100</f>
        <v>386.23282580207325</v>
      </c>
      <c r="H114" s="52">
        <f>+'total numbers'!H114*'% rural'!I114/100</f>
        <v>446.71059209996821</v>
      </c>
      <c r="I114" s="52">
        <f>+'total numbers'!I114*'% rural'!J114/100</f>
        <v>463.25542884441137</v>
      </c>
      <c r="J114" s="52">
        <f>+'total numbers'!J114*'% rural'!K114/100</f>
        <v>480.41303732013034</v>
      </c>
      <c r="K114" s="52">
        <f>+'total numbers'!K114*'% rural'!L114/100</f>
        <v>498.2061127764315</v>
      </c>
      <c r="L114" s="52">
        <f>+'total numbers'!L114*'% rural'!M114/100</f>
        <v>516.65819102741045</v>
      </c>
      <c r="M114" s="52">
        <f>+'total numbers'!M114*'% rural'!N114/100</f>
        <v>535.79367958398109</v>
      </c>
      <c r="N114" s="52">
        <f>+'total numbers'!N114*'% rural'!O114/100</f>
        <v>555.12341688730226</v>
      </c>
      <c r="O114" s="52">
        <f>+'total numbers'!O114*'% rural'!P114/100</f>
        <v>574.09506792264949</v>
      </c>
      <c r="P114" s="52">
        <f>+'total numbers'!P114*'% rural'!Q114/100</f>
        <v>607.86631562308185</v>
      </c>
      <c r="Q114" s="52">
        <f>+'total numbers'!Q114*'% rural'!R114/100</f>
        <v>643.05602294636344</v>
      </c>
      <c r="R114" s="52">
        <f>+'total numbers'!R114*'% rural'!S114/100</f>
        <v>679.52570126693752</v>
      </c>
      <c r="S114" s="52">
        <f>+'total numbers'!S114*'% rural'!T114/100</f>
        <v>717.05367533590641</v>
      </c>
      <c r="T114" s="52">
        <f>+'total numbers'!T114*'% rural'!U114/100</f>
        <v>755.30542860505261</v>
      </c>
      <c r="U114" s="52">
        <f>+'total numbers'!U114*'% rural'!V114/100</f>
        <v>804.56955579093471</v>
      </c>
      <c r="V114" s="52">
        <f>+'total numbers'!V114*'% rural'!W114/100</f>
        <v>854.56451531449613</v>
      </c>
      <c r="W114" s="52">
        <f>+'total numbers'!W114*'% rural'!X114/100</f>
        <v>904.28773877223193</v>
      </c>
      <c r="X114" s="52">
        <f>+'total numbers'!X114*'% rural'!Y114/100</f>
        <v>952.29303417264737</v>
      </c>
      <c r="Y114" s="52">
        <f>+'total numbers'!Y114*'% rural'!Z114/100</f>
        <v>996.52959464202513</v>
      </c>
      <c r="Z114" s="52">
        <f>+'total numbers'!Z114*'% rural'!AA114/100</f>
        <v>1066.954063697257</v>
      </c>
      <c r="AA114" s="52">
        <f>+'total numbers'!AA114*'% rural'!AB114/100</f>
        <v>1129.5308465239682</v>
      </c>
      <c r="AB114" s="52">
        <f>+'total numbers'!AB114*'% rural'!AC114/100</f>
        <v>1177.2930673944002</v>
      </c>
      <c r="AC114" s="52">
        <f>+'total numbers'!AC114-'urban numbers'!AC114</f>
        <v>1200.1295102700001</v>
      </c>
      <c r="AD114" s="52">
        <f>+'total numbers'!AD114-'urban numbers'!AD114</f>
        <v>1210.3234649855999</v>
      </c>
      <c r="AE114" s="52">
        <f>+'total numbers'!AE114-'urban numbers'!AE114</f>
        <v>1224.4461104988</v>
      </c>
      <c r="AF114" s="52">
        <f>+'total numbers'!AF114-'urban numbers'!AF114</f>
        <v>1241.580289146</v>
      </c>
      <c r="AG114" s="52">
        <f>+'total numbers'!AG114-'urban numbers'!AG114</f>
        <v>1261.1123502942999</v>
      </c>
      <c r="AH114" s="52">
        <f>+'total numbers'!AH114-'urban numbers'!AH114</f>
        <v>1282.7239234600002</v>
      </c>
      <c r="AI114" s="52">
        <f>+'total numbers'!AI114-'urban numbers'!AI114</f>
        <v>1306.4076481975999</v>
      </c>
      <c r="AJ114" s="52">
        <f>+'total numbers'!AJ114-'urban numbers'!AJ114</f>
        <v>1332.4451685769</v>
      </c>
      <c r="AK114" s="52">
        <f>+'total numbers'!AK114-'urban numbers'!AK114</f>
        <v>1361.3471949284999</v>
      </c>
      <c r="AL114" s="52">
        <f>+'total numbers'!AL114-'urban numbers'!AL114</f>
        <v>1393.7629951439999</v>
      </c>
      <c r="AM114" s="52">
        <f>+'total numbers'!AM114-'urban numbers'!AM114</f>
        <v>1430.2002</v>
      </c>
      <c r="AN114" s="52">
        <f>+'total numbers'!AN114-'urban numbers'!AN114</f>
        <v>1470.7324829892</v>
      </c>
      <c r="AO114" s="52">
        <f>+'total numbers'!AO114-'urban numbers'!AO114</f>
        <v>1514.7482946267999</v>
      </c>
      <c r="AP114" s="52">
        <f>+'total numbers'!AP114-'urban numbers'!AP114</f>
        <v>1560.8512968887999</v>
      </c>
      <c r="AQ114" s="52">
        <f>+'total numbers'!AQ114-'urban numbers'!AQ114</f>
        <v>1607.1793678908002</v>
      </c>
      <c r="AR114" s="52">
        <f>+'total numbers'!AR114-'urban numbers'!AR114</f>
        <v>1652.3388417600002</v>
      </c>
      <c r="AS114" s="52">
        <f>+'total numbers'!AS114-'urban numbers'!AS114</f>
        <v>1695.8170801314</v>
      </c>
      <c r="AT114" s="52">
        <f>+'total numbers'!AT114-'urban numbers'!AT114</f>
        <v>1737.7679989735</v>
      </c>
      <c r="AU114" s="52">
        <f>+'total numbers'!AU114-'urban numbers'!AU114</f>
        <v>1778.3441136062997</v>
      </c>
      <c r="AV114" s="52">
        <f>+'total numbers'!AV114-'urban numbers'!AV114</f>
        <v>1818.0211650353999</v>
      </c>
      <c r="AW114" s="52">
        <f>+'total numbers'!AW114-'urban numbers'!AW114</f>
        <v>1857.2283520200001</v>
      </c>
      <c r="AX114" s="52">
        <f>+'total numbers'!AX114-'urban numbers'!AX114</f>
        <v>1896.1625444167</v>
      </c>
      <c r="AY114" s="52">
        <f>+'total numbers'!AY114-'urban numbers'!AY114</f>
        <v>1934.8034200375</v>
      </c>
      <c r="AZ114" s="52">
        <f>+'total numbers'!AZ114-'urban numbers'!AZ114</f>
        <v>1973.1444217140001</v>
      </c>
      <c r="BA114" s="52">
        <f>+'total numbers'!BA114-'urban numbers'!BA114</f>
        <v>2011.0634556690002</v>
      </c>
      <c r="BB114" s="52">
        <f>+'total numbers'!BB114-'urban numbers'!BB114</f>
        <v>2048.5140499999998</v>
      </c>
      <c r="BC114" s="52">
        <f>+'total numbers'!BC114-'urban numbers'!BC114</f>
        <v>2085.3382551977002</v>
      </c>
      <c r="BD114" s="52">
        <f>+'total numbers'!BD114-'urban numbers'!BD114</f>
        <v>2121.8081192671998</v>
      </c>
      <c r="BE114" s="52">
        <f>+'total numbers'!BE114-'urban numbers'!BE114</f>
        <v>2158.7952150957999</v>
      </c>
      <c r="BF114" s="52">
        <f>+'total numbers'!BF114-'urban numbers'!BF114</f>
        <v>2197.4817076394002</v>
      </c>
      <c r="BG114" s="52">
        <f>+'total numbers'!BG114-'urban numbers'!BG114</f>
        <v>2238.7097735500001</v>
      </c>
      <c r="BH114" s="52">
        <f>+'total numbers'!BH114-'urban numbers'!BH114</f>
        <v>2282.6468608061996</v>
      </c>
      <c r="BI114" s="52">
        <f>+'total numbers'!BI114-'urban numbers'!BI114</f>
        <v>2328.9806910073999</v>
      </c>
      <c r="BJ114" s="52">
        <f>+'total numbers'!BJ114-'urban numbers'!BJ114</f>
        <v>2377.4528758784004</v>
      </c>
      <c r="BK114" s="52">
        <f>+'total numbers'!BK114-'urban numbers'!BK114</f>
        <v>2427.6020365536001</v>
      </c>
      <c r="BL114" s="52">
        <f>+'total numbers'!BL114-'urban numbers'!BL114</f>
        <v>2478.9370397000002</v>
      </c>
      <c r="BM114" s="52">
        <f>+'total numbers'!BM114-'urban numbers'!BM114</f>
        <v>2531.8940597229998</v>
      </c>
      <c r="BN114" s="52">
        <f>+'total numbers'!BN114-'urban numbers'!BN114</f>
        <v>2586.2561635897</v>
      </c>
      <c r="BO114" s="52">
        <f>+'total numbers'!BO114-'urban numbers'!BO114</f>
        <v>2640.1421300680004</v>
      </c>
      <c r="BP114" s="52">
        <f>+'total numbers'!BP114-'urban numbers'!BP114</f>
        <v>2691.1062916607998</v>
      </c>
      <c r="BQ114" s="52">
        <f>+'total numbers'!BQ114-'urban numbers'!BQ114</f>
        <v>2737.6416650000001</v>
      </c>
      <c r="BR114" s="52">
        <f>+'total numbers'!BR114-'urban numbers'!BR114</f>
        <v>2778.4664961549997</v>
      </c>
      <c r="BS114" s="52">
        <f>+'total numbers'!BS114-'urban numbers'!BS114</f>
        <v>2814.5758660567999</v>
      </c>
      <c r="BT114" s="52">
        <f>+'total numbers'!BT114-'urban numbers'!BT114</f>
        <v>2849.5455988150006</v>
      </c>
      <c r="BU114" s="52">
        <f>+'total numbers'!BU114-'urban numbers'!BU114</f>
        <v>2888.4802294728006</v>
      </c>
      <c r="BV114" s="52">
        <f>+'total numbers'!BV114-'urban numbers'!BV114</f>
        <v>2934.9617922000002</v>
      </c>
      <c r="BW114" s="52">
        <f>+'total numbers'!BW114-'urban numbers'!BW114</f>
        <v>2990.5532492121006</v>
      </c>
      <c r="BX114" s="52">
        <f>+'total numbers'!BX114-'urban numbers'!BX114</f>
        <v>3053.7049044820005</v>
      </c>
      <c r="BY114" s="52">
        <f>+'total numbers'!BY114-'urban numbers'!BY114</f>
        <v>3121.0479314982003</v>
      </c>
      <c r="BZ114" s="52">
        <f>+'total numbers'!BZ114-'urban numbers'!BZ114</f>
        <v>3187.5127255115999</v>
      </c>
      <c r="CA114" s="52">
        <f>+'total numbers'!CA114-'urban numbers'!CA114</f>
        <v>3249.2718599</v>
      </c>
      <c r="CB114" s="52">
        <f>+'total numbers'!CB114-'urban numbers'!CB114</f>
        <v>3305.0010134504</v>
      </c>
      <c r="CC114" s="52">
        <f>+'total numbers'!CC114-'urban numbers'!CC114</f>
        <v>3355.5438936883002</v>
      </c>
      <c r="CD114" s="52">
        <f>+'total numbers'!CD114-'urban numbers'!CD114</f>
        <v>3401.8050859007999</v>
      </c>
      <c r="CE114" s="52">
        <f>+'total numbers'!CE114-'urban numbers'!CE114</f>
        <v>3445.5368712864001</v>
      </c>
      <c r="CF114" s="52">
        <f>+'total numbers'!CF114-'urban numbers'!CF114</f>
        <v>3488.0004561599999</v>
      </c>
      <c r="CG114" s="52">
        <f>+'total numbers'!CG114-'urban numbers'!CG114</f>
        <v>3529.1702247724998</v>
      </c>
      <c r="CH114" s="52">
        <f>+'total numbers'!CH114-'urban numbers'!CH114</f>
        <v>3568.3337443767996</v>
      </c>
      <c r="CI114" s="52">
        <f>+'total numbers'!CI114-'urban numbers'!CI114</f>
        <v>3605.3008208740002</v>
      </c>
      <c r="CJ114" s="52">
        <f>+'total numbers'!CJ114-'urban numbers'!CJ114</f>
        <v>3639.7711559090003</v>
      </c>
      <c r="CK114" s="52">
        <f>+'total numbers'!CK114-'urban numbers'!CK114</f>
        <v>3671.4792014600002</v>
      </c>
      <c r="CL114" s="52">
        <f>+'total numbers'!CL114-'urban numbers'!CL114</f>
        <v>3700.3264135578002</v>
      </c>
      <c r="CM114" s="52">
        <f>+'total numbers'!CM114-'urban numbers'!CM114</f>
        <v>3726.2207817680996</v>
      </c>
      <c r="CN114" s="52">
        <f>+'total numbers'!CN114-'urban numbers'!CN114</f>
        <v>3748.8918790584003</v>
      </c>
      <c r="CO114" s="52">
        <f>+'total numbers'!CO114-'urban numbers'!CO114</f>
        <v>3768.0279977363998</v>
      </c>
      <c r="CP114" s="52">
        <f>+'total numbers'!CP114-'urban numbers'!CP114</f>
        <v>3783.3639014999999</v>
      </c>
      <c r="CQ114" s="52">
        <f>+'total numbers'!CQ114-'urban numbers'!CQ114</f>
        <v>3794.9352336783995</v>
      </c>
      <c r="CR114" s="52">
        <f>+'total numbers'!CR114-'urban numbers'!CR114</f>
        <v>3802.6824134928002</v>
      </c>
      <c r="CS114" s="52">
        <f>+'total numbers'!CS114-'urban numbers'!CS114</f>
        <v>3806.1515887560004</v>
      </c>
      <c r="CT114" s="52">
        <f>+'total numbers'!CT114-'urban numbers'!CT114</f>
        <v>3804.7742866640001</v>
      </c>
      <c r="CU114" s="52">
        <f>+'total numbers'!CU114-'urban numbers'!CU114</f>
        <v>3798.2324498799999</v>
      </c>
      <c r="CV114" s="52">
        <f>+'total numbers'!CV114-'urban numbers'!CV114</f>
        <v>3786.5640214290001</v>
      </c>
      <c r="CW114" s="52">
        <f>+'total numbers'!CW114-'urban numbers'!CW114</f>
        <v>3770.1925831899002</v>
      </c>
      <c r="CX114" s="52">
        <f>+'total numbers'!CX114-'urban numbers'!CX114</f>
        <v>3749.8421241659998</v>
      </c>
      <c r="CY114" s="52">
        <f>+'total numbers'!CY114-'urban numbers'!CY114</f>
        <v>3726.3993182909999</v>
      </c>
      <c r="CZ114" s="52">
        <f>+'total numbers'!CZ114-'urban numbers'!CZ114</f>
        <v>3700.7240923800005</v>
      </c>
      <c r="DA114" s="52">
        <f>+'total numbers'!DA114-'urban numbers'!DA114</f>
        <v>3673.5302465939994</v>
      </c>
      <c r="DB114" s="52">
        <f>+'total numbers'!DB114-'urban numbers'!DB114</f>
        <v>3645.4685392614001</v>
      </c>
      <c r="DC114" s="52">
        <f>+'total numbers'!DC114-'urban numbers'!DC114</f>
        <v>3617.2262886745002</v>
      </c>
      <c r="DD114" s="52">
        <f>+'total numbers'!DD114-'urban numbers'!DD114</f>
        <v>3589.4469144221998</v>
      </c>
      <c r="DE114" s="52">
        <f>+'total numbers'!DE114-'urban numbers'!DE114</f>
        <v>3562.6674893199997</v>
      </c>
    </row>
    <row r="115" spans="1:109">
      <c r="A115">
        <v>21</v>
      </c>
      <c r="B115" s="3">
        <v>418</v>
      </c>
      <c r="C115" s="1" t="s">
        <v>508</v>
      </c>
      <c r="D115" s="52">
        <f>+'total numbers'!D115*'% rural'!E115/100</f>
        <v>374.38238765829766</v>
      </c>
      <c r="E115" s="52">
        <f>+'total numbers'!E115*'% rural'!F115/100</f>
        <v>380.96320512248769</v>
      </c>
      <c r="F115" s="52">
        <f>+'total numbers'!F115*'% rural'!G115/100</f>
        <v>387.71420577749251</v>
      </c>
      <c r="G115" s="52">
        <f>+'total numbers'!D115*'% rural'!H115/100</f>
        <v>373.42285582303424</v>
      </c>
      <c r="H115" s="52">
        <f>+'total numbers'!H115*'% rural'!I115/100</f>
        <v>401.48356193689716</v>
      </c>
      <c r="I115" s="52">
        <f>+'total numbers'!I115*'% rural'!J115/100</f>
        <v>408.49662456525397</v>
      </c>
      <c r="J115" s="52">
        <f>+'total numbers'!J115*'% rural'!K115/100</f>
        <v>415.59083017224782</v>
      </c>
      <c r="K115" s="52">
        <f>+'total numbers'!K115*'% rural'!L115/100</f>
        <v>422.76205226960917</v>
      </c>
      <c r="L115" s="52">
        <f>+'total numbers'!L115*'% rural'!M115/100</f>
        <v>430.00543767323791</v>
      </c>
      <c r="M115" s="52">
        <f>+'total numbers'!M115*'% rural'!N115/100</f>
        <v>437.31531792541421</v>
      </c>
      <c r="N115" s="52">
        <f>+'total numbers'!N115*'% rural'!O115/100</f>
        <v>444.68511039874596</v>
      </c>
      <c r="O115" s="52">
        <f>+'total numbers'!O115*'% rural'!P115/100</f>
        <v>452.10720788829167</v>
      </c>
      <c r="P115" s="52">
        <f>+'total numbers'!P115*'% rural'!Q115/100</f>
        <v>459.57285536039592</v>
      </c>
      <c r="Q115" s="52">
        <f>+'total numbers'!Q115*'% rural'!R115/100</f>
        <v>483.31919814893229</v>
      </c>
      <c r="R115" s="52">
        <f>+'total numbers'!R115*'% rural'!S115/100</f>
        <v>535.74764854102875</v>
      </c>
      <c r="S115" s="52">
        <f>+'total numbers'!S115*'% rural'!T115/100</f>
        <v>593.72518076421488</v>
      </c>
      <c r="T115" s="52">
        <f>+'total numbers'!T115*'% rural'!U115/100</f>
        <v>657.8084210358171</v>
      </c>
      <c r="U115" s="52">
        <f>+'total numbers'!U115*'% rural'!V115/100</f>
        <v>728.60284041395732</v>
      </c>
      <c r="V115" s="52">
        <f>+'total numbers'!V115*'% rural'!W115/100</f>
        <v>967.49652972593697</v>
      </c>
      <c r="W115" s="52">
        <f>+'total numbers'!W115*'% rural'!X115/100</f>
        <v>1070.9195864389712</v>
      </c>
      <c r="X115" s="52">
        <f>+'total numbers'!X115*'% rural'!Y115/100</f>
        <v>1184.9497612749387</v>
      </c>
      <c r="Y115" s="52">
        <f>+'total numbers'!Y115*'% rural'!Z115/100</f>
        <v>1310.5737835620941</v>
      </c>
      <c r="Z115" s="52">
        <f>+'total numbers'!Z115*'% rural'!AA115/100</f>
        <v>1382.5324458094315</v>
      </c>
      <c r="AA115" s="52">
        <f>+'total numbers'!AA115*'% rural'!AB115/100</f>
        <v>1460.7827527189404</v>
      </c>
      <c r="AB115" s="52">
        <f>+'total numbers'!AB115*'% rural'!AC115/100</f>
        <v>1542.5883216601533</v>
      </c>
      <c r="AC115" s="52">
        <f>+'total numbers'!AC115-'urban numbers'!AC115</f>
        <v>1627.9527671699998</v>
      </c>
      <c r="AD115" s="52">
        <f>+'total numbers'!AD115-'urban numbers'!AD115</f>
        <v>1656.7128644013999</v>
      </c>
      <c r="AE115" s="52">
        <f>+'total numbers'!AE115-'urban numbers'!AE115</f>
        <v>1688.4428160526199</v>
      </c>
      <c r="AF115" s="52">
        <f>+'total numbers'!AF115-'urban numbers'!AF115</f>
        <v>1722.6497076872602</v>
      </c>
      <c r="AG115" s="52">
        <f>+'total numbers'!AG115-'urban numbers'!AG115</f>
        <v>1758.90020689526</v>
      </c>
      <c r="AH115" s="52">
        <f>+'total numbers'!AH115-'urban numbers'!AH115</f>
        <v>1796.8229967</v>
      </c>
      <c r="AI115" s="52">
        <f>+'total numbers'!AI115-'urban numbers'!AI115</f>
        <v>1836.1266091863499</v>
      </c>
      <c r="AJ115" s="52">
        <f>+'total numbers'!AJ115-'urban numbers'!AJ115</f>
        <v>1876.6009759701301</v>
      </c>
      <c r="AK115" s="52">
        <f>+'total numbers'!AK115-'urban numbers'!AK115</f>
        <v>1918.11728103371</v>
      </c>
      <c r="AL115" s="52">
        <f>+'total numbers'!AL115-'urban numbers'!AL115</f>
        <v>1960.62559458645</v>
      </c>
      <c r="AM115" s="52">
        <f>+'total numbers'!AM115-'urban numbers'!AM115</f>
        <v>2004.1011902199998</v>
      </c>
      <c r="AN115" s="52">
        <f>+'total numbers'!AN115-'urban numbers'!AN115</f>
        <v>2048.4837067038297</v>
      </c>
      <c r="AO115" s="52">
        <f>+'total numbers'!AO115-'urban numbers'!AO115</f>
        <v>2093.6049827440002</v>
      </c>
      <c r="AP115" s="52">
        <f>+'total numbers'!AP115-'urban numbers'!AP115</f>
        <v>2139.14553567344</v>
      </c>
      <c r="AQ115" s="52">
        <f>+'total numbers'!AQ115-'urban numbers'!AQ115</f>
        <v>2184.67315580072</v>
      </c>
      <c r="AR115" s="52">
        <f>+'total numbers'!AR115-'urban numbers'!AR115</f>
        <v>2229.8587542300002</v>
      </c>
      <c r="AS115" s="52">
        <f>+'total numbers'!AS115-'urban numbers'!AS115</f>
        <v>2274.0612520029999</v>
      </c>
      <c r="AT115" s="52">
        <f>+'total numbers'!AT115-'urban numbers'!AT115</f>
        <v>2317.2471754308799</v>
      </c>
      <c r="AU115" s="52">
        <f>+'total numbers'!AU115-'urban numbers'!AU115</f>
        <v>2360.3735865631197</v>
      </c>
      <c r="AV115" s="52">
        <f>+'total numbers'!AV115-'urban numbers'!AV115</f>
        <v>2404.85695482032</v>
      </c>
      <c r="AW115" s="52">
        <f>+'total numbers'!AW115-'urban numbers'!AW115</f>
        <v>2451.5140575</v>
      </c>
      <c r="AX115" s="52">
        <f>+'total numbers'!AX115-'urban numbers'!AX115</f>
        <v>2501.55853941348</v>
      </c>
      <c r="AY115" s="52">
        <f>+'total numbers'!AY115-'urban numbers'!AY115</f>
        <v>2554.1785342996</v>
      </c>
      <c r="AZ115" s="52">
        <f>+'total numbers'!AZ115-'urban numbers'!AZ115</f>
        <v>2605.8613695216</v>
      </c>
      <c r="BA115" s="52">
        <f>+'total numbers'!BA115-'urban numbers'!BA115</f>
        <v>2651.8378047073998</v>
      </c>
      <c r="BB115" s="52">
        <f>+'total numbers'!BB115-'urban numbers'!BB115</f>
        <v>2689.17642781</v>
      </c>
      <c r="BC115" s="52">
        <f>+'total numbers'!BC115-'urban numbers'!BC115</f>
        <v>2716.2996316596</v>
      </c>
      <c r="BD115" s="52">
        <f>+'total numbers'!BD115-'urban numbers'!BD115</f>
        <v>2735.510086749</v>
      </c>
      <c r="BE115" s="52">
        <f>+'total numbers'!BE115-'urban numbers'!BE115</f>
        <v>2752.4816789112001</v>
      </c>
      <c r="BF115" s="52">
        <f>+'total numbers'!BF115-'urban numbers'!BF115</f>
        <v>2775.0284364638001</v>
      </c>
      <c r="BG115" s="52">
        <f>+'total numbers'!BG115-'urban numbers'!BG115</f>
        <v>2808.6632608499999</v>
      </c>
      <c r="BH115" s="52">
        <f>+'total numbers'!BH115-'urban numbers'!BH115</f>
        <v>2855.2288704535999</v>
      </c>
      <c r="BI115" s="52">
        <f>+'total numbers'!BI115-'urban numbers'!BI115</f>
        <v>2912.9269657180002</v>
      </c>
      <c r="BJ115" s="52">
        <f>+'total numbers'!BJ115-'urban numbers'!BJ115</f>
        <v>2979.1318537526004</v>
      </c>
      <c r="BK115" s="52">
        <f>+'total numbers'!BK115-'urban numbers'!BK115</f>
        <v>3049.6857660748001</v>
      </c>
      <c r="BL115" s="52">
        <f>+'total numbers'!BL115-'urban numbers'!BL115</f>
        <v>3121.4752232399997</v>
      </c>
      <c r="BM115" s="52">
        <f>+'total numbers'!BM115-'urban numbers'!BM115</f>
        <v>3193.9123822704</v>
      </c>
      <c r="BN115" s="52">
        <f>+'total numbers'!BN115-'urban numbers'!BN115</f>
        <v>3267.6874533824002</v>
      </c>
      <c r="BO115" s="52">
        <f>+'total numbers'!BO115-'urban numbers'!BO115</f>
        <v>3342.4672670185</v>
      </c>
      <c r="BP115" s="52">
        <f>+'total numbers'!BP115-'urban numbers'!BP115</f>
        <v>3418.1269811299999</v>
      </c>
      <c r="BQ115" s="52">
        <f>+'total numbers'!BQ115-'urban numbers'!BQ115</f>
        <v>3494.5345749599996</v>
      </c>
      <c r="BR115" s="52">
        <f>+'total numbers'!BR115-'urban numbers'!BR115</f>
        <v>3571.3591063813001</v>
      </c>
      <c r="BS115" s="52">
        <f>+'total numbers'!BS115-'urban numbers'!BS115</f>
        <v>3648.2687374446</v>
      </c>
      <c r="BT115" s="52">
        <f>+'total numbers'!BT115-'urban numbers'!BT115</f>
        <v>3725.1816363456001</v>
      </c>
      <c r="BU115" s="52">
        <f>+'total numbers'!BU115-'urban numbers'!BU115</f>
        <v>3802.0839823317001</v>
      </c>
      <c r="BV115" s="52">
        <f>+'total numbers'!BV115-'urban numbers'!BV115</f>
        <v>3878.9539021599999</v>
      </c>
      <c r="BW115" s="52">
        <f>+'total numbers'!BW115-'urban numbers'!BW115</f>
        <v>3955.5961252692</v>
      </c>
      <c r="BX115" s="52">
        <f>+'total numbers'!BX115-'urban numbers'!BX115</f>
        <v>4031.9097181934999</v>
      </c>
      <c r="BY115" s="52">
        <f>+'total numbers'!BY115-'urban numbers'!BY115</f>
        <v>4108.0802486100001</v>
      </c>
      <c r="BZ115" s="52">
        <f>+'total numbers'!BZ115-'urban numbers'!BZ115</f>
        <v>4184.3949212165999</v>
      </c>
      <c r="CA115" s="52">
        <f>+'total numbers'!CA115-'urban numbers'!CA115</f>
        <v>4261.0136032600003</v>
      </c>
      <c r="CB115" s="52">
        <f>+'total numbers'!CB115-'urban numbers'!CB115</f>
        <v>4337.9170569120006</v>
      </c>
      <c r="CC115" s="52">
        <f>+'total numbers'!CC115-'urban numbers'!CC115</f>
        <v>4414.8761377889996</v>
      </c>
      <c r="CD115" s="52">
        <f>+'total numbers'!CD115-'urban numbers'!CD115</f>
        <v>4491.5811314675993</v>
      </c>
      <c r="CE115" s="52">
        <f>+'total numbers'!CE115-'urban numbers'!CE115</f>
        <v>4567.6312659705</v>
      </c>
      <c r="CF115" s="52">
        <f>+'total numbers'!CF115-'urban numbers'!CF115</f>
        <v>4642.6931950500002</v>
      </c>
      <c r="CG115" s="52">
        <f>+'total numbers'!CG115-'urban numbers'!CG115</f>
        <v>4716.5748703315003</v>
      </c>
      <c r="CH115" s="52">
        <f>+'total numbers'!CH115-'urban numbers'!CH115</f>
        <v>4789.1792551963999</v>
      </c>
      <c r="CI115" s="52">
        <f>+'total numbers'!CI115-'urban numbers'!CI115</f>
        <v>4860.3824408831997</v>
      </c>
      <c r="CJ115" s="52">
        <f>+'total numbers'!CJ115-'urban numbers'!CJ115</f>
        <v>4930.0793457066002</v>
      </c>
      <c r="CK115" s="52">
        <f>+'total numbers'!CK115-'urban numbers'!CK115</f>
        <v>4998.1452562599989</v>
      </c>
      <c r="CL115" s="52">
        <f>+'total numbers'!CL115-'urban numbers'!CL115</f>
        <v>5064.4431719099994</v>
      </c>
      <c r="CM115" s="52">
        <f>+'total numbers'!CM115-'urban numbers'!CM115</f>
        <v>5128.7848246120002</v>
      </c>
      <c r="CN115" s="52">
        <f>+'total numbers'!CN115-'urban numbers'!CN115</f>
        <v>5190.9285442928003</v>
      </c>
      <c r="CO115" s="52">
        <f>+'total numbers'!CO115-'urban numbers'!CO115</f>
        <v>5250.6017709255002</v>
      </c>
      <c r="CP115" s="52">
        <f>+'total numbers'!CP115-'urban numbers'!CP115</f>
        <v>5307.57456413</v>
      </c>
      <c r="CQ115" s="52">
        <f>+'total numbers'!CQ115-'urban numbers'!CQ115</f>
        <v>5361.6680231987993</v>
      </c>
      <c r="CR115" s="52">
        <f>+'total numbers'!CR115-'urban numbers'!CR115</f>
        <v>5412.7960872328003</v>
      </c>
      <c r="CS115" s="52">
        <f>+'total numbers'!CS115-'urban numbers'!CS115</f>
        <v>5460.9439541939</v>
      </c>
      <c r="CT115" s="52">
        <f>+'total numbers'!CT115-'urban numbers'!CT115</f>
        <v>5506.1658200614002</v>
      </c>
      <c r="CU115" s="52">
        <f>+'total numbers'!CU115-'urban numbers'!CU115</f>
        <v>5548.4963617499998</v>
      </c>
      <c r="CV115" s="52">
        <f>+'total numbers'!CV115-'urban numbers'!CV115</f>
        <v>5587.9035122418009</v>
      </c>
      <c r="CW115" s="52">
        <f>+'total numbers'!CW115-'urban numbers'!CW115</f>
        <v>5624.313119602999</v>
      </c>
      <c r="CX115" s="52">
        <f>+'total numbers'!CX115-'urban numbers'!CX115</f>
        <v>5657.6290639925001</v>
      </c>
      <c r="CY115" s="52">
        <f>+'total numbers'!CY115-'urban numbers'!CY115</f>
        <v>5687.7638440024002</v>
      </c>
      <c r="CZ115" s="52">
        <f>+'total numbers'!CZ115-'urban numbers'!CZ115</f>
        <v>5714.63667996</v>
      </c>
      <c r="DA115" s="52">
        <f>+'total numbers'!DA115-'urban numbers'!DA115</f>
        <v>5738.1712624598003</v>
      </c>
      <c r="DB115" s="52">
        <f>+'total numbers'!DB115-'urban numbers'!DB115</f>
        <v>5758.3270900935004</v>
      </c>
      <c r="DC115" s="52">
        <f>+'total numbers'!DC115-'urban numbers'!DC115</f>
        <v>5775.1446242223992</v>
      </c>
      <c r="DD115" s="52">
        <f>+'total numbers'!DD115-'urban numbers'!DD115</f>
        <v>5788.7178920175002</v>
      </c>
      <c r="DE115" s="52">
        <f>+'total numbers'!DE115-'urban numbers'!DE115</f>
        <v>5799.1936856000002</v>
      </c>
    </row>
    <row r="116" spans="1:109">
      <c r="A116">
        <v>17</v>
      </c>
      <c r="B116" s="3">
        <v>422</v>
      </c>
      <c r="C116" s="1" t="s">
        <v>525</v>
      </c>
      <c r="D116" s="52">
        <f>+'total numbers'!D116*'% rural'!E116/100</f>
        <v>90.644178128172655</v>
      </c>
      <c r="E116" s="52">
        <f>+'total numbers'!E116*'% rural'!F116/100</f>
        <v>100.27630457589844</v>
      </c>
      <c r="F116" s="52">
        <f>+'total numbers'!F116*'% rural'!G116/100</f>
        <v>111.0044851556563</v>
      </c>
      <c r="G116" s="52">
        <f>+'total numbers'!D116*'% rural'!H116/100</f>
        <v>89.546683153642519</v>
      </c>
      <c r="H116" s="52">
        <f>+'total numbers'!H116*'% rural'!I116/100</f>
        <v>135.87072965868981</v>
      </c>
      <c r="I116" s="52">
        <f>+'total numbers'!I116*'% rural'!J116/100</f>
        <v>150.22203993173889</v>
      </c>
      <c r="J116" s="52">
        <f>+'total numbers'!J116*'% rural'!K116/100</f>
        <v>166.00623157830657</v>
      </c>
      <c r="K116" s="52">
        <f>+'total numbers'!K116*'% rural'!L116/100</f>
        <v>183.34743398418266</v>
      </c>
      <c r="L116" s="52">
        <f>+'total numbers'!L116*'% rural'!M116/100</f>
        <v>202.37595881673016</v>
      </c>
      <c r="M116" s="52">
        <f>+'total numbers'!M116*'% rural'!N116/100</f>
        <v>223.22733612617961</v>
      </c>
      <c r="N116" s="52">
        <f>+'total numbers'!N116*'% rural'!O116/100</f>
        <v>246.04088523291699</v>
      </c>
      <c r="O116" s="52">
        <f>+'total numbers'!O116*'% rural'!P116/100</f>
        <v>270.95769102418473</v>
      </c>
      <c r="P116" s="52">
        <f>+'total numbers'!P116*'% rural'!Q116/100</f>
        <v>298.11782505588616</v>
      </c>
      <c r="Q116" s="52">
        <f>+'total numbers'!Q116*'% rural'!R116/100</f>
        <v>320.83181037296015</v>
      </c>
      <c r="R116" s="52">
        <f>+'total numbers'!R116*'% rural'!S116/100</f>
        <v>339.62862907837291</v>
      </c>
      <c r="S116" s="52">
        <f>+'total numbers'!S116*'% rural'!T116/100</f>
        <v>359.0534290583326</v>
      </c>
      <c r="T116" s="52">
        <f>+'total numbers'!T116*'% rural'!U116/100</f>
        <v>379.02709645734029</v>
      </c>
      <c r="U116" s="52">
        <f>+'total numbers'!U116*'% rural'!V116/100</f>
        <v>399.44336148905592</v>
      </c>
      <c r="V116" s="52">
        <f>+'total numbers'!V116*'% rural'!W116/100</f>
        <v>468.16058681419861</v>
      </c>
      <c r="W116" s="52">
        <f>+'total numbers'!W116*'% rural'!X116/100</f>
        <v>463.25990845245644</v>
      </c>
      <c r="X116" s="52">
        <f>+'total numbers'!X116*'% rural'!Y116/100</f>
        <v>503.62375431170318</v>
      </c>
      <c r="Y116" s="52">
        <f>+'total numbers'!Y116*'% rural'!Z116/100</f>
        <v>495.73094512598232</v>
      </c>
      <c r="Z116" s="52">
        <f>+'total numbers'!Z116*'% rural'!AA116/100</f>
        <v>551.44165770652808</v>
      </c>
      <c r="AA116" s="52">
        <f>+'total numbers'!AA116*'% rural'!AB116/100</f>
        <v>667.01315709822313</v>
      </c>
      <c r="AB116" s="52">
        <f>+'total numbers'!AB116*'% rural'!AC116/100</f>
        <v>803.25186031304338</v>
      </c>
      <c r="AC116" s="52">
        <f>+'total numbers'!AC116-'urban numbers'!AC116</f>
        <v>962.288904</v>
      </c>
      <c r="AD116" s="52">
        <f>+'total numbers'!AD116-'urban numbers'!AD116</f>
        <v>971.24578212749998</v>
      </c>
      <c r="AE116" s="52">
        <f>+'total numbers'!AE116-'urban numbers'!AE116</f>
        <v>986.03708518260009</v>
      </c>
      <c r="AF116" s="52">
        <f>+'total numbers'!AF116-'urban numbers'!AF116</f>
        <v>1005.2060557760999</v>
      </c>
      <c r="AG116" s="52">
        <f>+'total numbers'!AG116-'urban numbers'!AG116</f>
        <v>1027.314647766</v>
      </c>
      <c r="AH116" s="52">
        <f>+'total numbers'!AH116-'urban numbers'!AH116</f>
        <v>1050.95075253</v>
      </c>
      <c r="AI116" s="52">
        <f>+'total numbers'!AI116-'urban numbers'!AI116</f>
        <v>1074.6894730496001</v>
      </c>
      <c r="AJ116" s="52">
        <f>+'total numbers'!AJ116-'urban numbers'!AJ116</f>
        <v>1097.0741742482001</v>
      </c>
      <c r="AK116" s="52">
        <f>+'total numbers'!AK116-'urban numbers'!AK116</f>
        <v>1116.606001852</v>
      </c>
      <c r="AL116" s="52">
        <f>+'total numbers'!AL116-'urban numbers'!AL116</f>
        <v>1131.7682303774</v>
      </c>
      <c r="AM116" s="52">
        <f>+'total numbers'!AM116-'urban numbers'!AM116</f>
        <v>1141.19260065</v>
      </c>
      <c r="AN116" s="52">
        <f>+'total numbers'!AN116-'urban numbers'!AN116</f>
        <v>1143.8980310886</v>
      </c>
      <c r="AO116" s="52">
        <f>+'total numbers'!AO116-'urban numbers'!AO116</f>
        <v>1139.574212406</v>
      </c>
      <c r="AP116" s="52">
        <f>+'total numbers'!AP116-'urban numbers'!AP116</f>
        <v>1128.8123171032003</v>
      </c>
      <c r="AQ116" s="52">
        <f>+'total numbers'!AQ116-'urban numbers'!AQ116</f>
        <v>1113.0050356653996</v>
      </c>
      <c r="AR116" s="52">
        <f>+'total numbers'!AR116-'urban numbers'!AR116</f>
        <v>1093.6093155000001</v>
      </c>
      <c r="AS116" s="52">
        <f>+'total numbers'!AS116-'urban numbers'!AS116</f>
        <v>1070.6452342295001</v>
      </c>
      <c r="AT116" s="52">
        <f>+'total numbers'!AT116-'urban numbers'!AT116</f>
        <v>1044.5717754793</v>
      </c>
      <c r="AU116" s="52">
        <f>+'total numbers'!AU116-'urban numbers'!AU116</f>
        <v>1017.7320087390001</v>
      </c>
      <c r="AV116" s="52">
        <f>+'total numbers'!AV116-'urban numbers'!AV116</f>
        <v>992.73215461519976</v>
      </c>
      <c r="AW116" s="52">
        <f>+'total numbers'!AW116-'urban numbers'!AW116</f>
        <v>971.0045312499999</v>
      </c>
      <c r="AX116" s="52">
        <f>+'total numbers'!AX116-'urban numbers'!AX116</f>
        <v>953.68019947139987</v>
      </c>
      <c r="AY116" s="52">
        <f>+'total numbers'!AY116-'urban numbers'!AY116</f>
        <v>939.76006067979984</v>
      </c>
      <c r="AZ116" s="52">
        <f>+'total numbers'!AZ116-'urban numbers'!AZ116</f>
        <v>926.06108352300021</v>
      </c>
      <c r="BA116" s="52">
        <f>+'total numbers'!BA116-'urban numbers'!BA116</f>
        <v>908.44873133399983</v>
      </c>
      <c r="BB116" s="52">
        <f>+'total numbers'!BB116-'urban numbers'!BB116</f>
        <v>884.4886562600002</v>
      </c>
      <c r="BC116" s="52">
        <f>+'total numbers'!BC116-'urban numbers'!BC116</f>
        <v>853.75883487350029</v>
      </c>
      <c r="BD116" s="52">
        <f>+'total numbers'!BD116-'urban numbers'!BD116</f>
        <v>818.19531622000022</v>
      </c>
      <c r="BE116" s="52">
        <f>+'total numbers'!BE116-'urban numbers'!BE116</f>
        <v>780.49220403959976</v>
      </c>
      <c r="BF116" s="52">
        <f>+'total numbers'!BF116-'urban numbers'!BF116</f>
        <v>743.9103833252002</v>
      </c>
      <c r="BG116" s="52">
        <f>+'total numbers'!BG116-'urban numbers'!BG116</f>
        <v>710.40447480000012</v>
      </c>
      <c r="BH116" s="52">
        <f>+'total numbers'!BH116-'urban numbers'!BH116</f>
        <v>680.61596802779968</v>
      </c>
      <c r="BI116" s="52">
        <f>+'total numbers'!BI116-'urban numbers'!BI116</f>
        <v>653.59871214350005</v>
      </c>
      <c r="BJ116" s="52">
        <f>+'total numbers'!BJ116-'urban numbers'!BJ116</f>
        <v>627.88935215159972</v>
      </c>
      <c r="BK116" s="52">
        <f>+'total numbers'!BK116-'urban numbers'!BK116</f>
        <v>601.81109763419954</v>
      </c>
      <c r="BL116" s="52">
        <f>+'total numbers'!BL116-'urban numbers'!BL116</f>
        <v>574.76473534000024</v>
      </c>
      <c r="BM116" s="52">
        <f>+'total numbers'!BM116-'urban numbers'!BM116</f>
        <v>546.44820970979981</v>
      </c>
      <c r="BN116" s="52">
        <f>+'total numbers'!BN116-'urban numbers'!BN116</f>
        <v>518.16750326249985</v>
      </c>
      <c r="BO116" s="52">
        <f>+'total numbers'!BO116-'urban numbers'!BO116</f>
        <v>492.66961679340011</v>
      </c>
      <c r="BP116" s="52">
        <f>+'total numbers'!BP116-'urban numbers'!BP116</f>
        <v>473.14384227129995</v>
      </c>
      <c r="BQ116" s="52">
        <f>+'total numbers'!BQ116-'urban numbers'!BQ116</f>
        <v>461.27233875999991</v>
      </c>
      <c r="BR116" s="52">
        <f>+'total numbers'!BR116-'urban numbers'!BR116</f>
        <v>457.5823930923998</v>
      </c>
      <c r="BS116" s="52">
        <f>+'total numbers'!BS116-'urban numbers'!BS116</f>
        <v>460.54601111400007</v>
      </c>
      <c r="BT116" s="52">
        <f>+'total numbers'!BT116-'urban numbers'!BT116</f>
        <v>467.20412066429981</v>
      </c>
      <c r="BU116" s="52">
        <f>+'total numbers'!BU116-'urban numbers'!BU116</f>
        <v>473.57238691359998</v>
      </c>
      <c r="BV116" s="52">
        <f>+'total numbers'!BV116-'urban numbers'!BV116</f>
        <v>476.83452790000047</v>
      </c>
      <c r="BW116" s="52">
        <f>+'total numbers'!BW116-'urban numbers'!BW116</f>
        <v>476.14571451190022</v>
      </c>
      <c r="BX116" s="52">
        <f>+'total numbers'!BX116-'urban numbers'!BX116</f>
        <v>472.35123753719972</v>
      </c>
      <c r="BY116" s="52">
        <f>+'total numbers'!BY116-'urban numbers'!BY116</f>
        <v>466.41279494400032</v>
      </c>
      <c r="BZ116" s="52">
        <f>+'total numbers'!BZ116-'urban numbers'!BZ116</f>
        <v>459.88980447599988</v>
      </c>
      <c r="CA116" s="52">
        <f>+'total numbers'!CA116-'urban numbers'!CA116</f>
        <v>453.88600522000024</v>
      </c>
      <c r="CB116" s="52">
        <f>+'total numbers'!CB116-'urban numbers'!CB116</f>
        <v>448.46619485580004</v>
      </c>
      <c r="CC116" s="52">
        <f>+'total numbers'!CC116-'urban numbers'!CC116</f>
        <v>443.22308684619975</v>
      </c>
      <c r="CD116" s="52">
        <f>+'total numbers'!CD116-'urban numbers'!CD116</f>
        <v>438.2097512452001</v>
      </c>
      <c r="CE116" s="52">
        <f>+'total numbers'!CE116-'urban numbers'!CE116</f>
        <v>433.42389756900002</v>
      </c>
      <c r="CF116" s="52">
        <f>+'total numbers'!CF116-'urban numbers'!CF116</f>
        <v>428.86047820000022</v>
      </c>
      <c r="CG116" s="52">
        <f>+'total numbers'!CG116-'urban numbers'!CG116</f>
        <v>424.57375475319986</v>
      </c>
      <c r="CH116" s="52">
        <f>+'total numbers'!CH116-'urban numbers'!CH116</f>
        <v>420.59574375559987</v>
      </c>
      <c r="CI116" s="52">
        <f>+'total numbers'!CI116-'urban numbers'!CI116</f>
        <v>416.86674147720032</v>
      </c>
      <c r="CJ116" s="52">
        <f>+'total numbers'!CJ116-'urban numbers'!CJ116</f>
        <v>413.2978854400003</v>
      </c>
      <c r="CK116" s="52">
        <f>+'total numbers'!CK116-'urban numbers'!CK116</f>
        <v>409.82717031999982</v>
      </c>
      <c r="CL116" s="52">
        <f>+'total numbers'!CL116-'urban numbers'!CL116</f>
        <v>406.44629678159981</v>
      </c>
      <c r="CM116" s="52">
        <f>+'total numbers'!CM116-'urban numbers'!CM116</f>
        <v>403.1688846750003</v>
      </c>
      <c r="CN116" s="52">
        <f>+'total numbers'!CN116-'urban numbers'!CN116</f>
        <v>399.98717200059991</v>
      </c>
      <c r="CO116" s="52">
        <f>+'total numbers'!CO116-'urban numbers'!CO116</f>
        <v>396.89360674920044</v>
      </c>
      <c r="CP116" s="52">
        <f>+'total numbers'!CP116-'urban numbers'!CP116</f>
        <v>393.88360610000018</v>
      </c>
      <c r="CQ116" s="52">
        <f>+'total numbers'!CQ116-'urban numbers'!CQ116</f>
        <v>390.93867361920002</v>
      </c>
      <c r="CR116" s="52">
        <f>+'total numbers'!CR116-'urban numbers'!CR116</f>
        <v>388.05400690560009</v>
      </c>
      <c r="CS116" s="52">
        <f>+'total numbers'!CS116-'urban numbers'!CS116</f>
        <v>385.25150603640031</v>
      </c>
      <c r="CT116" s="52">
        <f>+'total numbers'!CT116-'urban numbers'!CT116</f>
        <v>382.56594853690058</v>
      </c>
      <c r="CU116" s="52">
        <f>+'total numbers'!CU116-'urban numbers'!CU116</f>
        <v>380.0129850000003</v>
      </c>
      <c r="CV116" s="52">
        <f>+'total numbers'!CV116-'urban numbers'!CV116</f>
        <v>377.58602427400001</v>
      </c>
      <c r="CW116" s="52">
        <f>+'total numbers'!CW116-'urban numbers'!CW116</f>
        <v>375.2533153303998</v>
      </c>
      <c r="CX116" s="52">
        <f>+'total numbers'!CX116-'urban numbers'!CX116</f>
        <v>372.96744568750046</v>
      </c>
      <c r="CY116" s="52">
        <f>+'total numbers'!CY116-'urban numbers'!CY116</f>
        <v>370.67315385749998</v>
      </c>
      <c r="CZ116" s="52">
        <f>+'total numbers'!CZ116-'urban numbers'!CZ116</f>
        <v>368.31584042999975</v>
      </c>
      <c r="DA116" s="52">
        <f>+'total numbers'!DA116-'urban numbers'!DA116</f>
        <v>365.85294047999969</v>
      </c>
      <c r="DB116" s="52">
        <f>+'total numbers'!DB116-'urban numbers'!DB116</f>
        <v>363.24660605000008</v>
      </c>
      <c r="DC116" s="52">
        <f>+'total numbers'!DC116-'urban numbers'!DC116</f>
        <v>360.45950130479969</v>
      </c>
      <c r="DD116" s="52">
        <f>+'total numbers'!DD116-'urban numbers'!DD116</f>
        <v>357.45844846530008</v>
      </c>
      <c r="DE116" s="52">
        <f>+'total numbers'!DE116-'urban numbers'!DE116</f>
        <v>354.21275786999968</v>
      </c>
    </row>
    <row r="117" spans="1:109">
      <c r="A117">
        <v>10</v>
      </c>
      <c r="B117" s="3">
        <v>426</v>
      </c>
      <c r="C117" s="1" t="s">
        <v>639</v>
      </c>
      <c r="D117" s="52">
        <f>+'total numbers'!D117*'% rural'!E117/100</f>
        <v>5.826644482784662</v>
      </c>
      <c r="E117" s="52">
        <f>+'total numbers'!E117*'% rural'!F117/100</f>
        <v>6.4732655395256335</v>
      </c>
      <c r="F117" s="52">
        <f>+'total numbers'!F117*'% rural'!G117/100</f>
        <v>7.1917794340622443</v>
      </c>
      <c r="G117" s="52">
        <f>+'total numbers'!D117*'% rural'!H117/100</f>
        <v>5.8246867791332262</v>
      </c>
      <c r="H117" s="52">
        <f>+'total numbers'!H117*'% rural'!I117/100</f>
        <v>8.8766497140594414</v>
      </c>
      <c r="I117" s="52">
        <f>+'total numbers'!I117*'% rural'!J117/100</f>
        <v>9.8616144207344583</v>
      </c>
      <c r="J117" s="52">
        <f>+'total numbers'!J117*'% rural'!K117/100</f>
        <v>10.955731195633012</v>
      </c>
      <c r="K117" s="52">
        <f>+'total numbers'!K117*'% rural'!L117/100</f>
        <v>12.171065471497627</v>
      </c>
      <c r="L117" s="52">
        <f>+'total numbers'!L117*'% rural'!M117/100</f>
        <v>13.521009710273182</v>
      </c>
      <c r="M117" s="52">
        <f>+'total numbers'!M117*'% rural'!N117/100</f>
        <v>15.02042790607716</v>
      </c>
      <c r="N117" s="52">
        <f>+'total numbers'!N117*'% rural'!O117/100</f>
        <v>16.685815505254109</v>
      </c>
      <c r="O117" s="52">
        <f>+'total numbers'!O117*'% rural'!P117/100</f>
        <v>18.53547631794757</v>
      </c>
      <c r="P117" s="52">
        <f>+'total numbers'!P117*'% rural'!Q117/100</f>
        <v>22.236895591738353</v>
      </c>
      <c r="Q117" s="52">
        <f>+'total numbers'!Q117*'% rural'!R117/100</f>
        <v>26.676814837779126</v>
      </c>
      <c r="R117" s="52">
        <f>+'total numbers'!R117*'% rural'!S117/100</f>
        <v>32.002373401731596</v>
      </c>
      <c r="S117" s="52">
        <f>+'total numbers'!S117*'% rural'!T117/100</f>
        <v>38.389962294484945</v>
      </c>
      <c r="T117" s="52">
        <f>+'total numbers'!T117*'% rural'!U117/100</f>
        <v>46.051019146831159</v>
      </c>
      <c r="U117" s="52">
        <f>+'total numbers'!U117*'% rural'!V117/100</f>
        <v>61.376627500494394</v>
      </c>
      <c r="V117" s="52">
        <f>+'total numbers'!V117*'% rural'!W117/100</f>
        <v>81.799387694323656</v>
      </c>
      <c r="W117" s="52">
        <f>+'total numbers'!W117*'% rural'!X117/100</f>
        <v>109.01310995989925</v>
      </c>
      <c r="X117" s="52">
        <f>+'total numbers'!X117*'% rural'!Y117/100</f>
        <v>145.27379570008304</v>
      </c>
      <c r="Y117" s="52">
        <f>+'total numbers'!Y117*'% rural'!Z117/100</f>
        <v>193.58592415026939</v>
      </c>
      <c r="Z117" s="52">
        <f>+'total numbers'!Z117*'% rural'!AA117/100</f>
        <v>290.194113891141</v>
      </c>
      <c r="AA117" s="52">
        <f>+'total numbers'!AA117*'% rural'!AB117/100</f>
        <v>434.98761628756506</v>
      </c>
      <c r="AB117" s="52">
        <f>+'total numbers'!AB117*'% rural'!AC117/100</f>
        <v>651.98272767203537</v>
      </c>
      <c r="AC117" s="52">
        <f>+'total numbers'!AC117-'urban numbers'!AC117</f>
        <v>726.93285390000005</v>
      </c>
      <c r="AD117" s="52">
        <f>+'total numbers'!AD117-'urban numbers'!AD117</f>
        <v>736.45397043804996</v>
      </c>
      <c r="AE117" s="52">
        <f>+'total numbers'!AE117-'urban numbers'!AE117</f>
        <v>745.72208127987994</v>
      </c>
      <c r="AF117" s="52">
        <f>+'total numbers'!AF117-'urban numbers'!AF117</f>
        <v>754.89327981629992</v>
      </c>
      <c r="AG117" s="52">
        <f>+'total numbers'!AG117-'urban numbers'!AG117</f>
        <v>764.09488547632009</v>
      </c>
      <c r="AH117" s="52">
        <f>+'total numbers'!AH117-'urban numbers'!AH117</f>
        <v>773.42194460999997</v>
      </c>
      <c r="AI117" s="52">
        <f>+'total numbers'!AI117-'urban numbers'!AI117</f>
        <v>782.92811153650007</v>
      </c>
      <c r="AJ117" s="52">
        <f>+'total numbers'!AJ117-'urban numbers'!AJ117</f>
        <v>792.62316543689997</v>
      </c>
      <c r="AK117" s="52">
        <f>+'total numbers'!AK117-'urban numbers'!AK117</f>
        <v>802.47192605051998</v>
      </c>
      <c r="AL117" s="52">
        <f>+'total numbers'!AL117-'urban numbers'!AL117</f>
        <v>812.4052362223</v>
      </c>
      <c r="AM117" s="52">
        <f>+'total numbers'!AM117-'urban numbers'!AM117</f>
        <v>822.34980209999992</v>
      </c>
      <c r="AN117" s="52">
        <f>+'total numbers'!AN117-'urban numbers'!AN117</f>
        <v>832.27034442075012</v>
      </c>
      <c r="AO117" s="52">
        <f>+'total numbers'!AO117-'urban numbers'!AO117</f>
        <v>842.21846998064007</v>
      </c>
      <c r="AP117" s="52">
        <f>+'total numbers'!AP117-'urban numbers'!AP117</f>
        <v>852.3629761315899</v>
      </c>
      <c r="AQ117" s="52">
        <f>+'total numbers'!AQ117-'urban numbers'!AQ117</f>
        <v>862.96515258440991</v>
      </c>
      <c r="AR117" s="52">
        <f>+'total numbers'!AR117-'urban numbers'!AR117</f>
        <v>874.24217178000004</v>
      </c>
      <c r="AS117" s="52">
        <f>+'total numbers'!AS117-'urban numbers'!AS117</f>
        <v>886.3360354076201</v>
      </c>
      <c r="AT117" s="52">
        <f>+'total numbers'!AT117-'urban numbers'!AT117</f>
        <v>899.23827827960008</v>
      </c>
      <c r="AU117" s="52">
        <f>+'total numbers'!AU117-'urban numbers'!AU117</f>
        <v>912.84538563551996</v>
      </c>
      <c r="AV117" s="52">
        <f>+'total numbers'!AV117-'urban numbers'!AV117</f>
        <v>926.96201118839997</v>
      </c>
      <c r="AW117" s="52">
        <f>+'total numbers'!AW117-'urban numbers'!AW117</f>
        <v>941.44727039999987</v>
      </c>
      <c r="AX117" s="52">
        <f>+'total numbers'!AX117-'urban numbers'!AX117</f>
        <v>956.26402706825002</v>
      </c>
      <c r="AY117" s="52">
        <f>+'total numbers'!AY117-'urban numbers'!AY117</f>
        <v>971.50196320506006</v>
      </c>
      <c r="AZ117" s="52">
        <f>+'total numbers'!AZ117-'urban numbers'!AZ117</f>
        <v>987.28513113780014</v>
      </c>
      <c r="BA117" s="52">
        <f>+'total numbers'!BA117-'urban numbers'!BA117</f>
        <v>1003.7790789546</v>
      </c>
      <c r="BB117" s="52">
        <f>+'total numbers'!BB117-'urban numbers'!BB117</f>
        <v>1021.09434246</v>
      </c>
      <c r="BC117" s="52">
        <f>+'total numbers'!BC117-'urban numbers'!BC117</f>
        <v>1039.1331633299999</v>
      </c>
      <c r="BD117" s="52">
        <f>+'total numbers'!BD117-'urban numbers'!BD117</f>
        <v>1057.8121784952</v>
      </c>
      <c r="BE117" s="52">
        <f>+'total numbers'!BE117-'urban numbers'!BE117</f>
        <v>1077.228698846</v>
      </c>
      <c r="BF117" s="52">
        <f>+'total numbers'!BF117-'urban numbers'!BF117</f>
        <v>1097.4881415196</v>
      </c>
      <c r="BG117" s="52">
        <f>+'total numbers'!BG117-'urban numbers'!BG117</f>
        <v>1118.5655824799999</v>
      </c>
      <c r="BH117" s="52">
        <f>+'total numbers'!BH117-'urban numbers'!BH117</f>
        <v>1140.4303861315998</v>
      </c>
      <c r="BI117" s="52">
        <f>+'total numbers'!BI117-'urban numbers'!BI117</f>
        <v>1162.7831733990001</v>
      </c>
      <c r="BJ117" s="52">
        <f>+'total numbers'!BJ117-'urban numbers'!BJ117</f>
        <v>1185.0677497989</v>
      </c>
      <c r="BK117" s="52">
        <f>+'total numbers'!BK117-'urban numbers'!BK117</f>
        <v>1206.6944929728002</v>
      </c>
      <c r="BL117" s="52">
        <f>+'total numbers'!BL117-'urban numbers'!BL117</f>
        <v>1227.3504086399998</v>
      </c>
      <c r="BM117" s="52">
        <f>+'total numbers'!BM117-'urban numbers'!BM117</f>
        <v>1247.0499041616001</v>
      </c>
      <c r="BN117" s="52">
        <f>+'total numbers'!BN117-'urban numbers'!BN117</f>
        <v>1265.9781439087999</v>
      </c>
      <c r="BO117" s="52">
        <f>+'total numbers'!BO117-'urban numbers'!BO117</f>
        <v>1284.2438722520001</v>
      </c>
      <c r="BP117" s="52">
        <f>+'total numbers'!BP117-'urban numbers'!BP117</f>
        <v>1301.9548637724999</v>
      </c>
      <c r="BQ117" s="52">
        <f>+'total numbers'!BQ117-'urban numbers'!BQ117</f>
        <v>1319.1675222399999</v>
      </c>
      <c r="BR117" s="52">
        <f>+'total numbers'!BR117-'urban numbers'!BR117</f>
        <v>1335.6247283918001</v>
      </c>
      <c r="BS117" s="52">
        <f>+'total numbers'!BS117-'urban numbers'!BS117</f>
        <v>1351.26918069</v>
      </c>
      <c r="BT117" s="52">
        <f>+'total numbers'!BT117-'urban numbers'!BT117</f>
        <v>1366.5599836179001</v>
      </c>
      <c r="BU117" s="52">
        <f>+'total numbers'!BU117-'urban numbers'!BU117</f>
        <v>1382.1396302160001</v>
      </c>
      <c r="BV117" s="52">
        <f>+'total numbers'!BV117-'urban numbers'!BV117</f>
        <v>1398.3557200800001</v>
      </c>
      <c r="BW117" s="52">
        <f>+'total numbers'!BW117-'urban numbers'!BW117</f>
        <v>1415.4924483612001</v>
      </c>
      <c r="BX117" s="52">
        <f>+'total numbers'!BX117-'urban numbers'!BX117</f>
        <v>1433.0669721498002</v>
      </c>
      <c r="BY117" s="52">
        <f>+'total numbers'!BY117-'urban numbers'!BY117</f>
        <v>1449.7170231225</v>
      </c>
      <c r="BZ117" s="52">
        <f>+'total numbers'!BZ117-'urban numbers'!BZ117</f>
        <v>1463.6033162450001</v>
      </c>
      <c r="CA117" s="52">
        <f>+'total numbers'!CA117-'urban numbers'!CA117</f>
        <v>1473.4216721599998</v>
      </c>
      <c r="CB117" s="52">
        <f>+'total numbers'!CB117-'urban numbers'!CB117</f>
        <v>1478.7096971009998</v>
      </c>
      <c r="CC117" s="52">
        <f>+'total numbers'!CC117-'urban numbers'!CC117</f>
        <v>1479.9053123910001</v>
      </c>
      <c r="CD117" s="52">
        <f>+'total numbers'!CD117-'urban numbers'!CD117</f>
        <v>1477.7472114668999</v>
      </c>
      <c r="CE117" s="52">
        <f>+'total numbers'!CE117-'urban numbers'!CE117</f>
        <v>1473.3929249027999</v>
      </c>
      <c r="CF117" s="52">
        <f>+'total numbers'!CF117-'urban numbers'!CF117</f>
        <v>1467.7441405099999</v>
      </c>
      <c r="CG117" s="52">
        <f>+'total numbers'!CG117-'urban numbers'!CG117</f>
        <v>1460.9696145150001</v>
      </c>
      <c r="CH117" s="52">
        <f>+'total numbers'!CH117-'urban numbers'!CH117</f>
        <v>1452.9871404026001</v>
      </c>
      <c r="CI117" s="52">
        <f>+'total numbers'!CI117-'urban numbers'!CI117</f>
        <v>1444.1665694184001</v>
      </c>
      <c r="CJ117" s="52">
        <f>+'total numbers'!CJ117-'urban numbers'!CJ117</f>
        <v>1434.895979352</v>
      </c>
      <c r="CK117" s="52">
        <f>+'total numbers'!CK117-'urban numbers'!CK117</f>
        <v>1425.4602488</v>
      </c>
      <c r="CL117" s="52">
        <f>+'total numbers'!CL117-'urban numbers'!CL117</f>
        <v>1416.0772738763999</v>
      </c>
      <c r="CM117" s="52">
        <f>+'total numbers'!CM117-'urban numbers'!CM117</f>
        <v>1406.7697088880002</v>
      </c>
      <c r="CN117" s="52">
        <f>+'total numbers'!CN117-'urban numbers'!CN117</f>
        <v>1397.365832985</v>
      </c>
      <c r="CO117" s="52">
        <f>+'total numbers'!CO117-'urban numbers'!CO117</f>
        <v>1387.5675216464999</v>
      </c>
      <c r="CP117" s="52">
        <f>+'total numbers'!CP117-'urban numbers'!CP117</f>
        <v>1377.1598822400001</v>
      </c>
      <c r="CQ117" s="52">
        <f>+'total numbers'!CQ117-'urban numbers'!CQ117</f>
        <v>1366.1596595905</v>
      </c>
      <c r="CR117" s="52">
        <f>+'total numbers'!CR117-'urban numbers'!CR117</f>
        <v>1354.6588556389001</v>
      </c>
      <c r="CS117" s="52">
        <f>+'total numbers'!CS117-'urban numbers'!CS117</f>
        <v>1342.5990033895998</v>
      </c>
      <c r="CT117" s="52">
        <f>+'total numbers'!CT117-'urban numbers'!CT117</f>
        <v>1329.9207511008001</v>
      </c>
      <c r="CU117" s="52">
        <f>+'total numbers'!CU117-'urban numbers'!CU117</f>
        <v>1316.5987761599999</v>
      </c>
      <c r="CV117" s="52">
        <f>+'total numbers'!CV117-'urban numbers'!CV117</f>
        <v>1302.6458503389999</v>
      </c>
      <c r="CW117" s="52">
        <f>+'total numbers'!CW117-'urban numbers'!CW117</f>
        <v>1288.1315780750001</v>
      </c>
      <c r="CX117" s="52">
        <f>+'total numbers'!CX117-'urban numbers'!CX117</f>
        <v>1273.1900465480001</v>
      </c>
      <c r="CY117" s="52">
        <f>+'total numbers'!CY117-'urban numbers'!CY117</f>
        <v>1257.9767386116</v>
      </c>
      <c r="CZ117" s="52">
        <f>+'total numbers'!CZ117-'urban numbers'!CZ117</f>
        <v>1242.6356096</v>
      </c>
      <c r="DA117" s="52">
        <f>+'total numbers'!DA117-'urban numbers'!DA117</f>
        <v>1227.2812935955001</v>
      </c>
      <c r="DB117" s="52">
        <f>+'total numbers'!DB117-'urban numbers'!DB117</f>
        <v>1212.0010115235</v>
      </c>
      <c r="DC117" s="52">
        <f>+'total numbers'!DC117-'urban numbers'!DC117</f>
        <v>1196.866891272</v>
      </c>
      <c r="DD117" s="52">
        <f>+'total numbers'!DD117-'urban numbers'!DD117</f>
        <v>1181.9355690015</v>
      </c>
      <c r="DE117" s="52">
        <f>+'total numbers'!DE117-'urban numbers'!DE117</f>
        <v>1167.2532652499999</v>
      </c>
    </row>
    <row r="118" spans="1:109">
      <c r="A118">
        <v>12</v>
      </c>
      <c r="B118" s="3">
        <v>428</v>
      </c>
      <c r="C118" s="1" t="s">
        <v>551</v>
      </c>
      <c r="D118" s="52">
        <f>+'total numbers'!D118*'% rural'!E118/100</f>
        <v>641.43874977192263</v>
      </c>
      <c r="E118" s="52">
        <f>+'total numbers'!E118*'% rural'!F118/100</f>
        <v>663.02209271152299</v>
      </c>
      <c r="F118" s="52">
        <f>+'total numbers'!F118*'% rural'!G118/100</f>
        <v>686.0303070619583</v>
      </c>
      <c r="G118" s="52">
        <f>+'total numbers'!D118*'% rural'!H118/100</f>
        <v>629.18044225615267</v>
      </c>
      <c r="H118" s="52">
        <f>+'total numbers'!H118*'% rural'!I118/100</f>
        <v>733.09791927031665</v>
      </c>
      <c r="I118" s="52">
        <f>+'total numbers'!I118*'% rural'!J118/100</f>
        <v>757.01515604588417</v>
      </c>
      <c r="J118" s="52">
        <f>+'total numbers'!J118*'% rural'!K118/100</f>
        <v>781.06823890190799</v>
      </c>
      <c r="K118" s="52">
        <f>+'total numbers'!K118*'% rural'!L118/100</f>
        <v>805.14511010422723</v>
      </c>
      <c r="L118" s="52">
        <f>+'total numbers'!L118*'% rural'!M118/100</f>
        <v>829.11268064480271</v>
      </c>
      <c r="M118" s="52">
        <f>+'total numbers'!M118*'% rural'!N118/100</f>
        <v>852.81366873355819</v>
      </c>
      <c r="N118" s="52">
        <f>+'total numbers'!N118*'% rural'!O118/100</f>
        <v>876.06298695093426</v>
      </c>
      <c r="O118" s="52">
        <f>+'total numbers'!O118*'% rural'!P118/100</f>
        <v>898.64361453619165</v>
      </c>
      <c r="P118" s="52">
        <f>+'total numbers'!P118*'% rural'!Q118/100</f>
        <v>937.80019505935138</v>
      </c>
      <c r="Q118" s="52">
        <f>+'total numbers'!Q118*'% rural'!R118/100</f>
        <v>976.85609660934222</v>
      </c>
      <c r="R118" s="52">
        <f>+'total numbers'!R118*'% rural'!S118/100</f>
        <v>1015.4054105509438</v>
      </c>
      <c r="S118" s="52">
        <f>+'total numbers'!S118*'% rural'!T118/100</f>
        <v>1052.9530124723758</v>
      </c>
      <c r="T118" s="52">
        <f>+'total numbers'!T118*'% rural'!U118/100</f>
        <v>1088.8987122993262</v>
      </c>
      <c r="U118" s="52">
        <f>+'total numbers'!U118*'% rural'!V118/100</f>
        <v>1100.7098202411162</v>
      </c>
      <c r="V118" s="52">
        <f>+'total numbers'!V118*'% rural'!W118/100</f>
        <v>1108.5793280050282</v>
      </c>
      <c r="W118" s="52">
        <f>+'total numbers'!W118*'% rural'!X118/100</f>
        <v>1111.7358092064712</v>
      </c>
      <c r="X118" s="52">
        <f>+'total numbers'!X118*'% rural'!Y118/100</f>
        <v>1109.2916382082208</v>
      </c>
      <c r="Y118" s="52">
        <f>+'total numbers'!Y118*'% rural'!Z118/100</f>
        <v>1100.2264755209826</v>
      </c>
      <c r="Z118" s="52">
        <f>+'total numbers'!Z118*'% rural'!AA118/100</f>
        <v>1096.5267637585268</v>
      </c>
      <c r="AA118" s="52">
        <f>+'total numbers'!AA118*'% rural'!AB118/100</f>
        <v>1083.2138128544423</v>
      </c>
      <c r="AB118" s="52">
        <f>+'total numbers'!AB118*'% rural'!AC118/100</f>
        <v>1036.1151428819719</v>
      </c>
      <c r="AC118" s="52">
        <f>+'total numbers'!AC118-'urban numbers'!AC118</f>
        <v>943.9586856699998</v>
      </c>
      <c r="AD118" s="52">
        <f>+'total numbers'!AD118-'urban numbers'!AD118</f>
        <v>937.09246180320008</v>
      </c>
      <c r="AE118" s="52">
        <f>+'total numbers'!AE118-'urban numbers'!AE118</f>
        <v>932.08287498279992</v>
      </c>
      <c r="AF118" s="52">
        <f>+'total numbers'!AF118-'urban numbers'!AF118</f>
        <v>928.24187104380007</v>
      </c>
      <c r="AG118" s="52">
        <f>+'total numbers'!AG118-'urban numbers'!AG118</f>
        <v>925.08206752240017</v>
      </c>
      <c r="AH118" s="52">
        <f>+'total numbers'!AH118-'urban numbers'!AH118</f>
        <v>922.30442683999991</v>
      </c>
      <c r="AI118" s="52">
        <f>+'total numbers'!AI118-'urban numbers'!AI118</f>
        <v>919.79537904599988</v>
      </c>
      <c r="AJ118" s="52">
        <f>+'total numbers'!AJ118-'urban numbers'!AJ118</f>
        <v>917.60359781519992</v>
      </c>
      <c r="AK118" s="52">
        <f>+'total numbers'!AK118-'urban numbers'!AK118</f>
        <v>915.90106863599999</v>
      </c>
      <c r="AL118" s="52">
        <f>+'total numbers'!AL118-'urban numbers'!AL118</f>
        <v>914.9280620607999</v>
      </c>
      <c r="AM118" s="52">
        <f>+'total numbers'!AM118-'urban numbers'!AM118</f>
        <v>914.86351319999994</v>
      </c>
      <c r="AN118" s="52">
        <f>+'total numbers'!AN118-'urban numbers'!AN118</f>
        <v>915.69369331439998</v>
      </c>
      <c r="AO118" s="52">
        <f>+'total numbers'!AO118-'urban numbers'!AO118</f>
        <v>917.11982206519997</v>
      </c>
      <c r="AP118" s="52">
        <f>+'total numbers'!AP118-'urban numbers'!AP118</f>
        <v>918.53143552119991</v>
      </c>
      <c r="AQ118" s="52">
        <f>+'total numbers'!AQ118-'urban numbers'!AQ118</f>
        <v>919.170130578</v>
      </c>
      <c r="AR118" s="52">
        <f>+'total numbers'!AR118-'urban numbers'!AR118</f>
        <v>918.51414192000016</v>
      </c>
      <c r="AS118" s="52">
        <f>+'total numbers'!AS118-'urban numbers'!AS118</f>
        <v>916.43057064589993</v>
      </c>
      <c r="AT118" s="52">
        <f>+'total numbers'!AT118-'urban numbers'!AT118</f>
        <v>913.0581623682001</v>
      </c>
      <c r="AU118" s="52">
        <f>+'total numbers'!AU118-'urban numbers'!AU118</f>
        <v>908.48452231030001</v>
      </c>
      <c r="AV118" s="52">
        <f>+'total numbers'!AV118-'urban numbers'!AV118</f>
        <v>902.84596296200016</v>
      </c>
      <c r="AW118" s="52">
        <f>+'total numbers'!AW118-'urban numbers'!AW118</f>
        <v>896.22319184999992</v>
      </c>
      <c r="AX118" s="52">
        <f>+'total numbers'!AX118-'urban numbers'!AX118</f>
        <v>888.61263578729972</v>
      </c>
      <c r="AY118" s="52">
        <f>+'total numbers'!AY118-'urban numbers'!AY118</f>
        <v>879.99722994600006</v>
      </c>
      <c r="AZ118" s="52">
        <f>+'total numbers'!AZ118-'urban numbers'!AZ118</f>
        <v>870.45451616679975</v>
      </c>
      <c r="BA118" s="52">
        <f>+'total numbers'!BA118-'urban numbers'!BA118</f>
        <v>860.14904714310023</v>
      </c>
      <c r="BB118" s="52">
        <f>+'total numbers'!BB118-'urban numbers'!BB118</f>
        <v>849.32975400000009</v>
      </c>
      <c r="BC118" s="52">
        <f>+'total numbers'!BC118-'urban numbers'!BC118</f>
        <v>838.15719832319974</v>
      </c>
      <c r="BD118" s="52">
        <f>+'total numbers'!BD118-'urban numbers'!BD118</f>
        <v>826.88595962880026</v>
      </c>
      <c r="BE118" s="52">
        <f>+'total numbers'!BE118-'urban numbers'!BE118</f>
        <v>816.00509746499984</v>
      </c>
      <c r="BF118" s="52">
        <f>+'total numbers'!BF118-'urban numbers'!BF118</f>
        <v>806.07934350479991</v>
      </c>
      <c r="BG118" s="52">
        <f>+'total numbers'!BG118-'urban numbers'!BG118</f>
        <v>797.54168864999997</v>
      </c>
      <c r="BH118" s="52">
        <f>+'total numbers'!BH118-'urban numbers'!BH118</f>
        <v>790.36074568230015</v>
      </c>
      <c r="BI118" s="52">
        <f>+'total numbers'!BI118-'urban numbers'!BI118</f>
        <v>784.56065578240009</v>
      </c>
      <c r="BJ118" s="52">
        <f>+'total numbers'!BJ118-'urban numbers'!BJ118</f>
        <v>780.60007647850011</v>
      </c>
      <c r="BK118" s="52">
        <f>+'total numbers'!BK118-'urban numbers'!BK118</f>
        <v>778.99218277169985</v>
      </c>
      <c r="BL118" s="52">
        <f>+'total numbers'!BL118-'urban numbers'!BL118</f>
        <v>779.92674680999971</v>
      </c>
      <c r="BM118" s="52">
        <f>+'total numbers'!BM118-'urban numbers'!BM118</f>
        <v>783.78774583999962</v>
      </c>
      <c r="BN118" s="52">
        <f>+'total numbers'!BN118-'urban numbers'!BN118</f>
        <v>790.08695258999978</v>
      </c>
      <c r="BO118" s="52">
        <f>+'total numbers'!BO118-'urban numbers'!BO118</f>
        <v>797.1492115927997</v>
      </c>
      <c r="BP118" s="52">
        <f>+'total numbers'!BP118-'urban numbers'!BP118</f>
        <v>802.80663258620007</v>
      </c>
      <c r="BQ118" s="52">
        <f>+'total numbers'!BQ118-'urban numbers'!BQ118</f>
        <v>805.59747470000002</v>
      </c>
      <c r="BR118" s="52">
        <f>+'total numbers'!BR118-'urban numbers'!BR118</f>
        <v>804.73049900160004</v>
      </c>
      <c r="BS118" s="52">
        <f>+'total numbers'!BS118-'urban numbers'!BS118</f>
        <v>800.60656153490004</v>
      </c>
      <c r="BT118" s="52">
        <f>+'total numbers'!BT118-'urban numbers'!BT118</f>
        <v>794.45942949599976</v>
      </c>
      <c r="BU118" s="52">
        <f>+'total numbers'!BU118-'urban numbers'!BU118</f>
        <v>788.40309995000007</v>
      </c>
      <c r="BV118" s="52">
        <f>+'total numbers'!BV118-'urban numbers'!BV118</f>
        <v>784.13767014000018</v>
      </c>
      <c r="BW118" s="52">
        <f>+'total numbers'!BW118-'urban numbers'!BW118</f>
        <v>782.24784109400002</v>
      </c>
      <c r="BX118" s="52">
        <f>+'total numbers'!BX118-'urban numbers'!BX118</f>
        <v>782.24804257599976</v>
      </c>
      <c r="BY118" s="52">
        <f>+'total numbers'!BY118-'urban numbers'!BY118</f>
        <v>783.61275674749982</v>
      </c>
      <c r="BZ118" s="52">
        <f>+'total numbers'!BZ118-'urban numbers'!BZ118</f>
        <v>785.36652228950015</v>
      </c>
      <c r="CA118" s="52">
        <f>+'total numbers'!CA118-'urban numbers'!CA118</f>
        <v>786.74337279999986</v>
      </c>
      <c r="CB118" s="52">
        <f>+'total numbers'!CB118-'urban numbers'!CB118</f>
        <v>787.65767421739997</v>
      </c>
      <c r="CC118" s="52">
        <f>+'total numbers'!CC118-'urban numbers'!CC118</f>
        <v>788.33233732560029</v>
      </c>
      <c r="CD118" s="52">
        <f>+'total numbers'!CD118-'urban numbers'!CD118</f>
        <v>788.62123669380026</v>
      </c>
      <c r="CE118" s="52">
        <f>+'total numbers'!CE118-'urban numbers'!CE118</f>
        <v>788.38077709529989</v>
      </c>
      <c r="CF118" s="52">
        <f>+'total numbers'!CF118-'urban numbers'!CF118</f>
        <v>787.49035380000032</v>
      </c>
      <c r="CG118" s="52">
        <f>+'total numbers'!CG118-'urban numbers'!CG118</f>
        <v>785.8280700153</v>
      </c>
      <c r="CH118" s="52">
        <f>+'total numbers'!CH118-'urban numbers'!CH118</f>
        <v>783.33700986639997</v>
      </c>
      <c r="CI118" s="52">
        <f>+'total numbers'!CI118-'urban numbers'!CI118</f>
        <v>780.04869154800008</v>
      </c>
      <c r="CJ118" s="52">
        <f>+'total numbers'!CJ118-'urban numbers'!CJ118</f>
        <v>776.04737167720009</v>
      </c>
      <c r="CK118" s="52">
        <f>+'total numbers'!CK118-'urban numbers'!CK118</f>
        <v>771.39191085000016</v>
      </c>
      <c r="CL118" s="52">
        <f>+'total numbers'!CL118-'urban numbers'!CL118</f>
        <v>766.06912634849982</v>
      </c>
      <c r="CM118" s="52">
        <f>+'total numbers'!CM118-'urban numbers'!CM118</f>
        <v>760.03601242140007</v>
      </c>
      <c r="CN118" s="52">
        <f>+'total numbers'!CN118-'urban numbers'!CN118</f>
        <v>753.29265386249972</v>
      </c>
      <c r="CO118" s="52">
        <f>+'total numbers'!CO118-'urban numbers'!CO118</f>
        <v>745.84012884599997</v>
      </c>
      <c r="CP118" s="52">
        <f>+'total numbers'!CP118-'urban numbers'!CP118</f>
        <v>737.6817986399999</v>
      </c>
      <c r="CQ118" s="52">
        <f>+'total numbers'!CQ118-'urban numbers'!CQ118</f>
        <v>728.87043287620008</v>
      </c>
      <c r="CR118" s="52">
        <f>+'total numbers'!CR118-'urban numbers'!CR118</f>
        <v>719.42257519729969</v>
      </c>
      <c r="CS118" s="52">
        <f>+'total numbers'!CS118-'urban numbers'!CS118</f>
        <v>709.26756090000003</v>
      </c>
      <c r="CT118" s="52">
        <f>+'total numbers'!CT118-'urban numbers'!CT118</f>
        <v>698.3098450990999</v>
      </c>
      <c r="CU118" s="52">
        <f>+'total numbers'!CU118-'urban numbers'!CU118</f>
        <v>686.51565839999989</v>
      </c>
      <c r="CV118" s="52">
        <f>+'total numbers'!CV118-'urban numbers'!CV118</f>
        <v>673.94447733360016</v>
      </c>
      <c r="CW118" s="52">
        <f>+'total numbers'!CW118-'urban numbers'!CW118</f>
        <v>660.73373156200023</v>
      </c>
      <c r="CX118" s="52">
        <f>+'total numbers'!CX118-'urban numbers'!CX118</f>
        <v>647.06633742259987</v>
      </c>
      <c r="CY118" s="52">
        <f>+'total numbers'!CY118-'urban numbers'!CY118</f>
        <v>633.14906044279996</v>
      </c>
      <c r="CZ118" s="52">
        <f>+'total numbers'!CZ118-'urban numbers'!CZ118</f>
        <v>619.18231962999994</v>
      </c>
      <c r="DA118" s="52">
        <f>+'total numbers'!DA118-'urban numbers'!DA118</f>
        <v>605.34793814499994</v>
      </c>
      <c r="DB118" s="52">
        <f>+'total numbers'!DB118-'urban numbers'!DB118</f>
        <v>591.81363086470014</v>
      </c>
      <c r="DC118" s="52">
        <f>+'total numbers'!DC118-'urban numbers'!DC118</f>
        <v>578.74098798780005</v>
      </c>
      <c r="DD118" s="52">
        <f>+'total numbers'!DD118-'urban numbers'!DD118</f>
        <v>566.27906909989997</v>
      </c>
      <c r="DE118" s="52">
        <f>+'total numbers'!DE118-'urban numbers'!DE118</f>
        <v>554.55489290000014</v>
      </c>
    </row>
    <row r="119" spans="1:109">
      <c r="A119">
        <v>8</v>
      </c>
      <c r="B119" s="3">
        <v>430</v>
      </c>
      <c r="C119" s="1" t="s">
        <v>651</v>
      </c>
      <c r="D119" s="52">
        <f>+'total numbers'!D119*'% rural'!E119/100</f>
        <v>327.70839675354824</v>
      </c>
      <c r="E119" s="52">
        <f>+'total numbers'!E119*'% rural'!F119/100</f>
        <v>328.25713632012025</v>
      </c>
      <c r="F119" s="52">
        <f>+'total numbers'!F119*'% rural'!G119/100</f>
        <v>328.88982555296383</v>
      </c>
      <c r="G119" s="52">
        <f>+'total numbers'!D119*'% rural'!H119/100</f>
        <v>326.19481005577933</v>
      </c>
      <c r="H119" s="52">
        <f>+'total numbers'!H119*'% rural'!I119/100</f>
        <v>330.01884063022618</v>
      </c>
      <c r="I119" s="52">
        <f>+'total numbers'!I119*'% rural'!J119/100</f>
        <v>330.50530733011311</v>
      </c>
      <c r="J119" s="52">
        <f>+'total numbers'!J119*'% rural'!K119/100</f>
        <v>330.93235180916935</v>
      </c>
      <c r="K119" s="52">
        <f>+'total numbers'!K119*'% rural'!L119/100</f>
        <v>331.29373749792694</v>
      </c>
      <c r="L119" s="52">
        <f>+'total numbers'!L119*'% rural'!M119/100</f>
        <v>331.58260982051297</v>
      </c>
      <c r="M119" s="52">
        <f>+'total numbers'!M119*'% rural'!N119/100</f>
        <v>331.79143506911447</v>
      </c>
      <c r="N119" s="52">
        <f>+'total numbers'!N119*'% rural'!O119/100</f>
        <v>331.91193323304628</v>
      </c>
      <c r="O119" s="52">
        <f>+'total numbers'!O119*'% rural'!P119/100</f>
        <v>331.93500418452771</v>
      </c>
      <c r="P119" s="52">
        <f>+'total numbers'!P119*'% rural'!Q119/100</f>
        <v>333.52384310143492</v>
      </c>
      <c r="Q119" s="52">
        <f>+'total numbers'!Q119*'% rural'!R119/100</f>
        <v>335.00064802922179</v>
      </c>
      <c r="R119" s="52">
        <f>+'total numbers'!R119*'% rural'!S119/100</f>
        <v>336.35138201339481</v>
      </c>
      <c r="S119" s="52">
        <f>+'total numbers'!S119*'% rural'!T119/100</f>
        <v>337.56052242536697</v>
      </c>
      <c r="T119" s="52">
        <f>+'total numbers'!T119*'% rural'!U119/100</f>
        <v>338.61090563105967</v>
      </c>
      <c r="U119" s="52">
        <f>+'total numbers'!U119*'% rural'!V119/100</f>
        <v>343.52502633307029</v>
      </c>
      <c r="V119" s="52">
        <f>+'total numbers'!V119*'% rural'!W119/100</f>
        <v>348.30468981017896</v>
      </c>
      <c r="W119" s="52">
        <f>+'total numbers'!W119*'% rural'!X119/100</f>
        <v>352.91954835060312</v>
      </c>
      <c r="X119" s="52">
        <f>+'total numbers'!X119*'% rural'!Y119/100</f>
        <v>357.33538898692473</v>
      </c>
      <c r="Y119" s="52">
        <f>+'total numbers'!Y119*'% rural'!Z119/100</f>
        <v>361.5136729265742</v>
      </c>
      <c r="Z119" s="52">
        <f>+'total numbers'!Z119*'% rural'!AA119/100</f>
        <v>429.72336034370915</v>
      </c>
      <c r="AA119" s="52">
        <f>+'total numbers'!AA119*'% rural'!AB119/100</f>
        <v>510.28859899141457</v>
      </c>
      <c r="AB119" s="52">
        <f>+'total numbers'!AB119*'% rural'!AC119/100</f>
        <v>605.27620629347814</v>
      </c>
      <c r="AC119" s="52">
        <f>+'total numbers'!AC119-'urban numbers'!AC119</f>
        <v>717.03929970000002</v>
      </c>
      <c r="AD119" s="52">
        <f>+'total numbers'!AD119-'urban numbers'!AD119</f>
        <v>728.48892169500004</v>
      </c>
      <c r="AE119" s="52">
        <f>+'total numbers'!AE119-'urban numbers'!AE119</f>
        <v>740.54494263800007</v>
      </c>
      <c r="AF119" s="52">
        <f>+'total numbers'!AF119-'urban numbers'!AF119</f>
        <v>753.23024188720001</v>
      </c>
      <c r="AG119" s="52">
        <f>+'total numbers'!AG119-'urban numbers'!AG119</f>
        <v>766.53859825799998</v>
      </c>
      <c r="AH119" s="52">
        <f>+'total numbers'!AH119-'urban numbers'!AH119</f>
        <v>780.44058840000002</v>
      </c>
      <c r="AI119" s="52">
        <f>+'total numbers'!AI119-'urban numbers'!AI119</f>
        <v>794.87931179139991</v>
      </c>
      <c r="AJ119" s="52">
        <f>+'total numbers'!AJ119-'urban numbers'!AJ119</f>
        <v>809.77483238960008</v>
      </c>
      <c r="AK119" s="52">
        <f>+'total numbers'!AK119-'urban numbers'!AK119</f>
        <v>825.02974317610006</v>
      </c>
      <c r="AL119" s="52">
        <f>+'total numbers'!AL119-'urban numbers'!AL119</f>
        <v>840.538326041</v>
      </c>
      <c r="AM119" s="52">
        <f>+'total numbers'!AM119-'urban numbers'!AM119</f>
        <v>856.20861256000001</v>
      </c>
      <c r="AN119" s="52">
        <f>+'total numbers'!AN119-'urban numbers'!AN119</f>
        <v>871.98979038640005</v>
      </c>
      <c r="AO119" s="52">
        <f>+'total numbers'!AO119-'urban numbers'!AO119</f>
        <v>887.89006251360001</v>
      </c>
      <c r="AP119" s="52">
        <f>+'total numbers'!AP119-'urban numbers'!AP119</f>
        <v>903.98497045919999</v>
      </c>
      <c r="AQ119" s="52">
        <f>+'total numbers'!AQ119-'urban numbers'!AQ119</f>
        <v>920.38447553840001</v>
      </c>
      <c r="AR119" s="52">
        <f>+'total numbers'!AR119-'urban numbers'!AR119</f>
        <v>937.16227151999988</v>
      </c>
      <c r="AS119" s="52">
        <f>+'total numbers'!AS119-'urban numbers'!AS119</f>
        <v>954.33232656659993</v>
      </c>
      <c r="AT119" s="52">
        <f>+'total numbers'!AT119-'urban numbers'!AT119</f>
        <v>971.84742577120005</v>
      </c>
      <c r="AU119" s="52">
        <f>+'total numbers'!AU119-'urban numbers'!AU119</f>
        <v>989.63682396810009</v>
      </c>
      <c r="AV119" s="52">
        <f>+'total numbers'!AV119-'urban numbers'!AV119</f>
        <v>1007.6082392264001</v>
      </c>
      <c r="AW119" s="52">
        <f>+'total numbers'!AW119-'urban numbers'!AW119</f>
        <v>1025.6959239999999</v>
      </c>
      <c r="AX119" s="52">
        <f>+'total numbers'!AX119-'urban numbers'!AX119</f>
        <v>1043.8709213376001</v>
      </c>
      <c r="AY119" s="52">
        <f>+'total numbers'!AY119-'urban numbers'!AY119</f>
        <v>1062.1536332808</v>
      </c>
      <c r="AZ119" s="52">
        <f>+'total numbers'!AZ119-'urban numbers'!AZ119</f>
        <v>1080.576570835</v>
      </c>
      <c r="BA119" s="52">
        <f>+'total numbers'!BA119-'urban numbers'!BA119</f>
        <v>1099.1868458655999</v>
      </c>
      <c r="BB119" s="52">
        <f>+'total numbers'!BB119-'urban numbers'!BB119</f>
        <v>1118.0038761599999</v>
      </c>
      <c r="BC119" s="52">
        <f>+'total numbers'!BC119-'urban numbers'!BC119</f>
        <v>1136.3407389902</v>
      </c>
      <c r="BD119" s="52">
        <f>+'total numbers'!BD119-'urban numbers'!BD119</f>
        <v>1154.0525306856</v>
      </c>
      <c r="BE119" s="52">
        <f>+'total numbers'!BE119-'urban numbers'!BE119</f>
        <v>1172.2063042044001</v>
      </c>
      <c r="BF119" s="52">
        <f>+'total numbers'!BF119-'urban numbers'!BF119</f>
        <v>1192.2280968696</v>
      </c>
      <c r="BG119" s="52">
        <f>+'total numbers'!BG119-'urban numbers'!BG119</f>
        <v>1214.70463662</v>
      </c>
      <c r="BH119" s="52">
        <f>+'total numbers'!BH119-'urban numbers'!BH119</f>
        <v>1240.638500192</v>
      </c>
      <c r="BI119" s="52">
        <f>+'total numbers'!BI119-'urban numbers'!BI119</f>
        <v>1268.6755711084002</v>
      </c>
      <c r="BJ119" s="52">
        <f>+'total numbers'!BJ119-'urban numbers'!BJ119</f>
        <v>1294.4161847679998</v>
      </c>
      <c r="BK119" s="52">
        <f>+'total numbers'!BK119-'urban numbers'!BK119</f>
        <v>1312.2324346452001</v>
      </c>
      <c r="BL119" s="52">
        <f>+'total numbers'!BL119-'urban numbers'!BL119</f>
        <v>1318.7082279599999</v>
      </c>
      <c r="BM119" s="52">
        <f>+'total numbers'!BM119-'urban numbers'!BM119</f>
        <v>1313.7723943994001</v>
      </c>
      <c r="BN119" s="52">
        <f>+'total numbers'!BN119-'urban numbers'!BN119</f>
        <v>1300.0455030244</v>
      </c>
      <c r="BO119" s="52">
        <f>+'total numbers'!BO119-'urban numbers'!BO119</f>
        <v>1280.4270550362003</v>
      </c>
      <c r="BP119" s="52">
        <f>+'total numbers'!BP119-'urban numbers'!BP119</f>
        <v>1258.8766020962998</v>
      </c>
      <c r="BQ119" s="52">
        <f>+'total numbers'!BQ119-'urban numbers'!BQ119</f>
        <v>1238.8881200000001</v>
      </c>
      <c r="BR119" s="52">
        <f>+'total numbers'!BR119-'urban numbers'!BR119</f>
        <v>1218.7958165856001</v>
      </c>
      <c r="BS119" s="52">
        <f>+'total numbers'!BS119-'urban numbers'!BS119</f>
        <v>1199.4692289353998</v>
      </c>
      <c r="BT119" s="52">
        <f>+'total numbers'!BT119-'urban numbers'!BT119</f>
        <v>1189.8169040545999</v>
      </c>
      <c r="BU119" s="52">
        <f>+'total numbers'!BU119-'urban numbers'!BU119</f>
        <v>1201.6170537945004</v>
      </c>
      <c r="BV119" s="52">
        <f>+'total numbers'!BV119-'urban numbers'!BV119</f>
        <v>1242.0473800000002</v>
      </c>
      <c r="BW119" s="52">
        <f>+'total numbers'!BW119-'urban numbers'!BW119</f>
        <v>1315.9873920969001</v>
      </c>
      <c r="BX119" s="52">
        <f>+'total numbers'!BX119-'urban numbers'!BX119</f>
        <v>1416.8596200219999</v>
      </c>
      <c r="BY119" s="52">
        <f>+'total numbers'!BY119-'urban numbers'!BY119</f>
        <v>1526.6922256024</v>
      </c>
      <c r="BZ119" s="52">
        <f>+'total numbers'!BZ119-'urban numbers'!BZ119</f>
        <v>1622.3592568806</v>
      </c>
      <c r="CA119" s="52">
        <f>+'total numbers'!CA119-'urban numbers'!CA119</f>
        <v>1689.0579910000001</v>
      </c>
      <c r="CB119" s="52">
        <f>+'total numbers'!CB119-'urban numbers'!CB119</f>
        <v>1721.8519863637002</v>
      </c>
      <c r="CC119" s="52">
        <f>+'total numbers'!CC119-'urban numbers'!CC119</f>
        <v>1727.3911106204998</v>
      </c>
      <c r="CD119" s="52">
        <f>+'total numbers'!CD119-'urban numbers'!CD119</f>
        <v>1717.2746135359998</v>
      </c>
      <c r="CE119" s="52">
        <f>+'total numbers'!CE119-'urban numbers'!CE119</f>
        <v>1707.9579769229999</v>
      </c>
      <c r="CF119" s="52">
        <f>+'total numbers'!CF119-'urban numbers'!CF119</f>
        <v>1710.8447683599998</v>
      </c>
      <c r="CG119" s="52">
        <f>+'total numbers'!CG119-'urban numbers'!CG119</f>
        <v>1728.5103263741998</v>
      </c>
      <c r="CH119" s="52">
        <f>+'total numbers'!CH119-'urban numbers'!CH119</f>
        <v>1756.8499561920003</v>
      </c>
      <c r="CI119" s="52">
        <f>+'total numbers'!CI119-'urban numbers'!CI119</f>
        <v>1792.2819749552</v>
      </c>
      <c r="CJ119" s="52">
        <f>+'total numbers'!CJ119-'urban numbers'!CJ119</f>
        <v>1829.1369904496999</v>
      </c>
      <c r="CK119" s="52">
        <f>+'total numbers'!CK119-'urban numbers'!CK119</f>
        <v>1863.44812703</v>
      </c>
      <c r="CL119" s="52">
        <f>+'total numbers'!CL119-'urban numbers'!CL119</f>
        <v>1894.8412348703998</v>
      </c>
      <c r="CM119" s="52">
        <f>+'total numbers'!CM119-'urban numbers'!CM119</f>
        <v>1924.8979214373999</v>
      </c>
      <c r="CN119" s="52">
        <f>+'total numbers'!CN119-'urban numbers'!CN119</f>
        <v>1953.9830781074006</v>
      </c>
      <c r="CO119" s="52">
        <f>+'total numbers'!CO119-'urban numbers'!CO119</f>
        <v>1982.8258674111999</v>
      </c>
      <c r="CP119" s="52">
        <f>+'total numbers'!CP119-'urban numbers'!CP119</f>
        <v>2011.9236297299999</v>
      </c>
      <c r="CQ119" s="52">
        <f>+'total numbers'!CQ119-'urban numbers'!CQ119</f>
        <v>2041.1817696304001</v>
      </c>
      <c r="CR119" s="52">
        <f>+'total numbers'!CR119-'urban numbers'!CR119</f>
        <v>2070.2920941675002</v>
      </c>
      <c r="CS119" s="52">
        <f>+'total numbers'!CS119-'urban numbers'!CS119</f>
        <v>2099.2889978904</v>
      </c>
      <c r="CT119" s="52">
        <f>+'total numbers'!CT119-'urban numbers'!CT119</f>
        <v>2128.2119401372001</v>
      </c>
      <c r="CU119" s="52">
        <f>+'total numbers'!CU119-'urban numbers'!CU119</f>
        <v>2157.0772259499995</v>
      </c>
      <c r="CV119" s="52">
        <f>+'total numbers'!CV119-'urban numbers'!CV119</f>
        <v>2185.8546236778006</v>
      </c>
      <c r="CW119" s="52">
        <f>+'total numbers'!CW119-'urban numbers'!CW119</f>
        <v>2214.4984616134998</v>
      </c>
      <c r="CX119" s="52">
        <f>+'total numbers'!CX119-'urban numbers'!CX119</f>
        <v>2242.9841751252002</v>
      </c>
      <c r="CY119" s="52">
        <f>+'total numbers'!CY119-'urban numbers'!CY119</f>
        <v>2271.2866983258004</v>
      </c>
      <c r="CZ119" s="52">
        <f>+'total numbers'!CZ119-'urban numbers'!CZ119</f>
        <v>2299.3727337000005</v>
      </c>
      <c r="DA119" s="52">
        <f>+'total numbers'!DA119-'urban numbers'!DA119</f>
        <v>2327.2136166742994</v>
      </c>
      <c r="DB119" s="52">
        <f>+'total numbers'!DB119-'urban numbers'!DB119</f>
        <v>2354.7663339696001</v>
      </c>
      <c r="DC119" s="52">
        <f>+'total numbers'!DC119-'urban numbers'!DC119</f>
        <v>2381.9641145299001</v>
      </c>
      <c r="DD119" s="52">
        <f>+'total numbers'!DD119-'urban numbers'!DD119</f>
        <v>2408.7306591633005</v>
      </c>
      <c r="DE119" s="52">
        <f>+'total numbers'!DE119-'urban numbers'!DE119</f>
        <v>2434.9972583999997</v>
      </c>
    </row>
    <row r="120" spans="1:109">
      <c r="A120">
        <v>7</v>
      </c>
      <c r="B120" s="3">
        <v>434</v>
      </c>
      <c r="C120" s="1" t="s">
        <v>633</v>
      </c>
      <c r="D120" s="52">
        <f>+'total numbers'!D120*'% rural'!E120/100</f>
        <v>512.34311019974018</v>
      </c>
      <c r="E120" s="52">
        <f>+'total numbers'!E120*'% rural'!F120/100</f>
        <v>512.8237214485664</v>
      </c>
      <c r="F120" s="52">
        <f>+'total numbers'!F120*'% rural'!G120/100</f>
        <v>513.49092886572998</v>
      </c>
      <c r="G120" s="52">
        <f>+'total numbers'!D120*'% rural'!H120/100</f>
        <v>508.93327601405707</v>
      </c>
      <c r="H120" s="52">
        <f>+'total numbers'!H120*'% rural'!I120/100</f>
        <v>514.51052681633644</v>
      </c>
      <c r="I120" s="52">
        <f>+'total numbers'!I120*'% rural'!J120/100</f>
        <v>514.84068951066592</v>
      </c>
      <c r="J120" s="52">
        <f>+'total numbers'!J120*'% rural'!K120/100</f>
        <v>515.03442373920359</v>
      </c>
      <c r="K120" s="52">
        <f>+'total numbers'!K120*'% rural'!L120/100</f>
        <v>515.07767108539349</v>
      </c>
      <c r="L120" s="52">
        <f>+'total numbers'!L120*'% rural'!M120/100</f>
        <v>514.95498084855728</v>
      </c>
      <c r="M120" s="52">
        <f>+'total numbers'!M120*'% rural'!N120/100</f>
        <v>514.64937233914065</v>
      </c>
      <c r="N120" s="52">
        <f>+'total numbers'!N120*'% rural'!O120/100</f>
        <v>514.14218355478408</v>
      </c>
      <c r="O120" s="52">
        <f>+'total numbers'!O120*'% rural'!P120/100</f>
        <v>513.4129048902729</v>
      </c>
      <c r="P120" s="52">
        <f>+'total numbers'!P120*'% rural'!Q120/100</f>
        <v>515.02272243346908</v>
      </c>
      <c r="Q120" s="52">
        <f>+'total numbers'!Q120*'% rural'!R120/100</f>
        <v>516.36359706820167</v>
      </c>
      <c r="R120" s="52">
        <f>+'total numbers'!R120*'% rural'!S120/100</f>
        <v>517.40376701916909</v>
      </c>
      <c r="S120" s="52">
        <f>+'total numbers'!S120*'% rural'!T120/100</f>
        <v>518.10812239011864</v>
      </c>
      <c r="T120" s="52">
        <f>+'total numbers'!T120*'% rural'!U120/100</f>
        <v>518.43785522077928</v>
      </c>
      <c r="U120" s="52">
        <f>+'total numbers'!U120*'% rural'!V120/100</f>
        <v>524.52090719523437</v>
      </c>
      <c r="V120" s="52">
        <f>+'total numbers'!V120*'% rural'!W120/100</f>
        <v>530.19926460108809</v>
      </c>
      <c r="W120" s="52">
        <f>+'total numbers'!W120*'% rural'!X120/100</f>
        <v>535.40248230442285</v>
      </c>
      <c r="X120" s="52">
        <f>+'total numbers'!X120*'% rural'!Y120/100</f>
        <v>603.82652171935786</v>
      </c>
      <c r="Y120" s="52">
        <f>+'total numbers'!Y120*'% rural'!Z120/100</f>
        <v>619.96081392170197</v>
      </c>
      <c r="Z120" s="52">
        <f>+'total numbers'!Z120*'% rural'!AA120/100</f>
        <v>609.91686973354138</v>
      </c>
      <c r="AA120" s="52">
        <f>+'total numbers'!AA120*'% rural'!AB120/100</f>
        <v>596.96671532703203</v>
      </c>
      <c r="AB120" s="52">
        <f>+'total numbers'!AB120*'% rural'!AC120/100</f>
        <v>747.57299376811602</v>
      </c>
      <c r="AC120" s="52">
        <f>+'total numbers'!AC120-'urban numbers'!AC120</f>
        <v>837.78907170000002</v>
      </c>
      <c r="AD120" s="52">
        <f>+'total numbers'!AD120-'urban numbers'!AD120</f>
        <v>830.18568714899993</v>
      </c>
      <c r="AE120" s="52">
        <f>+'total numbers'!AE120-'urban numbers'!AE120</f>
        <v>835.08409902530002</v>
      </c>
      <c r="AF120" s="52">
        <f>+'total numbers'!AF120-'urban numbers'!AF120</f>
        <v>849.13860791619993</v>
      </c>
      <c r="AG120" s="52">
        <f>+'total numbers'!AG120-'urban numbers'!AG120</f>
        <v>869.61435693600015</v>
      </c>
      <c r="AH120" s="52">
        <f>+'total numbers'!AH120-'urban numbers'!AH120</f>
        <v>894.29396157000008</v>
      </c>
      <c r="AI120" s="52">
        <f>+'total numbers'!AI120-'urban numbers'!AI120</f>
        <v>921.49451183099995</v>
      </c>
      <c r="AJ120" s="52">
        <f>+'total numbers'!AJ120-'urban numbers'!AJ120</f>
        <v>950.112728866</v>
      </c>
      <c r="AK120" s="52">
        <f>+'total numbers'!AK120-'urban numbers'!AK120</f>
        <v>979.67173617689991</v>
      </c>
      <c r="AL120" s="52">
        <f>+'total numbers'!AL120-'urban numbers'!AL120</f>
        <v>1010.3084456822999</v>
      </c>
      <c r="AM120" s="52">
        <f>+'total numbers'!AM120-'urban numbers'!AM120</f>
        <v>1042.3753907999999</v>
      </c>
      <c r="AN120" s="52">
        <f>+'total numbers'!AN120-'urban numbers'!AN120</f>
        <v>1075.8256677925999</v>
      </c>
      <c r="AO120" s="52">
        <f>+'total numbers'!AO120-'urban numbers'!AO120</f>
        <v>1109.4937460985998</v>
      </c>
      <c r="AP120" s="52">
        <f>+'total numbers'!AP120-'urban numbers'!AP120</f>
        <v>1140.5406562902001</v>
      </c>
      <c r="AQ120" s="52">
        <f>+'total numbers'!AQ120-'urban numbers'!AQ120</f>
        <v>1164.7805869340998</v>
      </c>
      <c r="AR120" s="52">
        <f>+'total numbers'!AR120-'urban numbers'!AR120</f>
        <v>1178.66838508</v>
      </c>
      <c r="AS120" s="52">
        <f>+'total numbers'!AS120-'urban numbers'!AS120</f>
        <v>1179.4639812768</v>
      </c>
      <c r="AT120" s="52">
        <f>+'total numbers'!AT120-'urban numbers'!AT120</f>
        <v>1167.0907697232001</v>
      </c>
      <c r="AU120" s="52">
        <f>+'total numbers'!AU120-'urban numbers'!AU120</f>
        <v>1144.0674292707999</v>
      </c>
      <c r="AV120" s="52">
        <f>+'total numbers'!AV120-'urban numbers'!AV120</f>
        <v>1115.4577565136001</v>
      </c>
      <c r="AW120" s="52">
        <f>+'total numbers'!AW120-'urban numbers'!AW120</f>
        <v>1085.8653600000002</v>
      </c>
      <c r="AX120" s="52">
        <f>+'total numbers'!AX120-'urban numbers'!AX120</f>
        <v>1056.764416449</v>
      </c>
      <c r="AY120" s="52">
        <f>+'total numbers'!AY120-'urban numbers'!AY120</f>
        <v>1027.9297042835999</v>
      </c>
      <c r="AZ120" s="52">
        <f>+'total numbers'!AZ120-'urban numbers'!AZ120</f>
        <v>1000.9041555524002</v>
      </c>
      <c r="BA120" s="52">
        <f>+'total numbers'!BA120-'urban numbers'!BA120</f>
        <v>977.02689174610009</v>
      </c>
      <c r="BB120" s="52">
        <f>+'total numbers'!BB120-'urban numbers'!BB120</f>
        <v>957.34072278000031</v>
      </c>
      <c r="BC120" s="52">
        <f>+'total numbers'!BC120-'urban numbers'!BC120</f>
        <v>943.42024200080004</v>
      </c>
      <c r="BD120" s="52">
        <f>+'total numbers'!BD120-'urban numbers'!BD120</f>
        <v>936.06517096559969</v>
      </c>
      <c r="BE120" s="52">
        <f>+'total numbers'!BE120-'urban numbers'!BE120</f>
        <v>933.93418762379997</v>
      </c>
      <c r="BF120" s="52">
        <f>+'total numbers'!BF120-'urban numbers'!BF120</f>
        <v>934.06501759999992</v>
      </c>
      <c r="BG120" s="52">
        <f>+'total numbers'!BG120-'urban numbers'!BG120</f>
        <v>933.59270680000009</v>
      </c>
      <c r="BH120" s="52">
        <f>+'total numbers'!BH120-'urban numbers'!BH120</f>
        <v>931.18167818910024</v>
      </c>
      <c r="BI120" s="52">
        <f>+'total numbers'!BI120-'urban numbers'!BI120</f>
        <v>926.66786637040013</v>
      </c>
      <c r="BJ120" s="52">
        <f>+'total numbers'!BJ120-'urban numbers'!BJ120</f>
        <v>919.75805131979996</v>
      </c>
      <c r="BK120" s="52">
        <f>+'total numbers'!BK120-'urban numbers'!BK120</f>
        <v>911.3156053056</v>
      </c>
      <c r="BL120" s="52">
        <f>+'total numbers'!BL120-'urban numbers'!BL120</f>
        <v>902.64829400000008</v>
      </c>
      <c r="BM120" s="52">
        <f>+'total numbers'!BM120-'urban numbers'!BM120</f>
        <v>894.66758409600016</v>
      </c>
      <c r="BN120" s="52">
        <f>+'total numbers'!BN120-'urban numbers'!BN120</f>
        <v>887.48958643349988</v>
      </c>
      <c r="BO120" s="52">
        <f>+'total numbers'!BO120-'urban numbers'!BO120</f>
        <v>880.94948043720024</v>
      </c>
      <c r="BP120" s="52">
        <f>+'total numbers'!BP120-'urban numbers'!BP120</f>
        <v>874.28802535689965</v>
      </c>
      <c r="BQ120" s="52">
        <f>+'total numbers'!BQ120-'urban numbers'!BQ120</f>
        <v>866.7793999999999</v>
      </c>
      <c r="BR120" s="52">
        <f>+'total numbers'!BR120-'urban numbers'!BR120</f>
        <v>858.05933606959979</v>
      </c>
      <c r="BS120" s="52">
        <f>+'total numbers'!BS120-'urban numbers'!BS120</f>
        <v>848.36890386000005</v>
      </c>
      <c r="BT120" s="52">
        <f>+'total numbers'!BT120-'urban numbers'!BT120</f>
        <v>838.16123958000026</v>
      </c>
      <c r="BU120" s="52">
        <f>+'total numbers'!BU120-'urban numbers'!BU120</f>
        <v>828.18939872359988</v>
      </c>
      <c r="BV120" s="52">
        <f>+'total numbers'!BV120-'urban numbers'!BV120</f>
        <v>819.02443960000028</v>
      </c>
      <c r="BW120" s="52">
        <f>+'total numbers'!BW120-'urban numbers'!BW120</f>
        <v>810.74228223799992</v>
      </c>
      <c r="BX120" s="52">
        <f>+'total numbers'!BX120-'urban numbers'!BX120</f>
        <v>803.14654724459979</v>
      </c>
      <c r="BY120" s="52">
        <f>+'total numbers'!BY120-'urban numbers'!BY120</f>
        <v>796.24971476339942</v>
      </c>
      <c r="BZ120" s="52">
        <f>+'total numbers'!BZ120-'urban numbers'!BZ120</f>
        <v>790.0305026774995</v>
      </c>
      <c r="CA120" s="52">
        <f>+'total numbers'!CA120-'urban numbers'!CA120</f>
        <v>784.47600000000057</v>
      </c>
      <c r="CB120" s="52">
        <f>+'total numbers'!CB120-'urban numbers'!CB120</f>
        <v>779.5946137005003</v>
      </c>
      <c r="CC120" s="52">
        <f>+'total numbers'!CC120-'urban numbers'!CC120</f>
        <v>775.40190071560028</v>
      </c>
      <c r="CD120" s="52">
        <f>+'total numbers'!CD120-'urban numbers'!CD120</f>
        <v>771.8912034353998</v>
      </c>
      <c r="CE120" s="52">
        <f>+'total numbers'!CE120-'urban numbers'!CE120</f>
        <v>769.04953064040001</v>
      </c>
      <c r="CF120" s="52">
        <f>+'total numbers'!CF120-'urban numbers'!CF120</f>
        <v>766.86074651999934</v>
      </c>
      <c r="CG120" s="52">
        <f>+'total numbers'!CG120-'urban numbers'!CG120</f>
        <v>765.26724042239948</v>
      </c>
      <c r="CH120" s="52">
        <f>+'total numbers'!CH120-'urban numbers'!CH120</f>
        <v>764.23049490959875</v>
      </c>
      <c r="CI120" s="52">
        <f>+'total numbers'!CI120-'urban numbers'!CI120</f>
        <v>763.7694648912011</v>
      </c>
      <c r="CJ120" s="52">
        <f>+'total numbers'!CJ120-'urban numbers'!CJ120</f>
        <v>763.93123880849998</v>
      </c>
      <c r="CK120" s="52">
        <f>+'total numbers'!CK120-'urban numbers'!CK120</f>
        <v>764.7210734399996</v>
      </c>
      <c r="CL120" s="52">
        <f>+'total numbers'!CL120-'urban numbers'!CL120</f>
        <v>766.16515727400019</v>
      </c>
      <c r="CM120" s="52">
        <f>+'total numbers'!CM120-'urban numbers'!CM120</f>
        <v>768.14654230860015</v>
      </c>
      <c r="CN120" s="52">
        <f>+'total numbers'!CN120-'urban numbers'!CN120</f>
        <v>770.35124459599956</v>
      </c>
      <c r="CO120" s="52">
        <f>+'total numbers'!CO120-'urban numbers'!CO120</f>
        <v>772.3466739114001</v>
      </c>
      <c r="CP120" s="52">
        <f>+'total numbers'!CP120-'urban numbers'!CP120</f>
        <v>773.79067697999926</v>
      </c>
      <c r="CQ120" s="52">
        <f>+'total numbers'!CQ120-'urban numbers'!CQ120</f>
        <v>774.5191263875995</v>
      </c>
      <c r="CR120" s="52">
        <f>+'total numbers'!CR120-'urban numbers'!CR120</f>
        <v>774.54086587399979</v>
      </c>
      <c r="CS120" s="52">
        <f>+'total numbers'!CS120-'urban numbers'!CS120</f>
        <v>773.89595855109928</v>
      </c>
      <c r="CT120" s="52">
        <f>+'total numbers'!CT120-'urban numbers'!CT120</f>
        <v>772.7109295220007</v>
      </c>
      <c r="CU120" s="52">
        <f>+'total numbers'!CU120-'urban numbers'!CU120</f>
        <v>771.0877970800002</v>
      </c>
      <c r="CV120" s="52">
        <f>+'total numbers'!CV120-'urban numbers'!CV120</f>
        <v>769.06173529349871</v>
      </c>
      <c r="CW120" s="52">
        <f>+'total numbers'!CW120-'urban numbers'!CW120</f>
        <v>766.61156754000058</v>
      </c>
      <c r="CX120" s="52">
        <f>+'total numbers'!CX120-'urban numbers'!CX120</f>
        <v>763.69201643500037</v>
      </c>
      <c r="CY120" s="52">
        <f>+'total numbers'!CY120-'urban numbers'!CY120</f>
        <v>760.26532228719952</v>
      </c>
      <c r="CZ120" s="52">
        <f>+'total numbers'!CZ120-'urban numbers'!CZ120</f>
        <v>756.33335508000073</v>
      </c>
      <c r="DA120" s="52">
        <f>+'total numbers'!DA120-'urban numbers'!DA120</f>
        <v>751.93627451040084</v>
      </c>
      <c r="DB120" s="52">
        <f>+'total numbers'!DB120-'urban numbers'!DB120</f>
        <v>747.18431962379964</v>
      </c>
      <c r="DC120" s="52">
        <f>+'total numbers'!DC120-'urban numbers'!DC120</f>
        <v>742.28529917920059</v>
      </c>
      <c r="DD120" s="52">
        <f>+'total numbers'!DD120-'urban numbers'!DD120</f>
        <v>737.519152110699</v>
      </c>
      <c r="DE120" s="52">
        <f>+'total numbers'!DE120-'urban numbers'!DE120</f>
        <v>733.23106128000018</v>
      </c>
    </row>
    <row r="121" spans="1:109">
      <c r="A121">
        <v>11</v>
      </c>
      <c r="B121" s="3">
        <v>438</v>
      </c>
      <c r="C121" s="1" t="s">
        <v>575</v>
      </c>
      <c r="D121" s="52">
        <f>+'total numbers'!D121*'% rural'!E121/100</f>
        <v>7.064242575151277</v>
      </c>
      <c r="E121" s="52">
        <f>+'total numbers'!E121*'% rural'!F121/100</f>
        <v>7.0639803329640936</v>
      </c>
      <c r="F121" s="52">
        <f>+'total numbers'!F121*'% rural'!G121/100</f>
        <v>7.0590601700236233</v>
      </c>
      <c r="G121" s="52">
        <f>+'total numbers'!D121*'% rural'!H121/100</f>
        <v>6.5336573236174216</v>
      </c>
      <c r="H121" s="52">
        <f>+'total numbers'!H121*'% rural'!I121/100</f>
        <v>7.0342821222377028</v>
      </c>
      <c r="I121" s="52">
        <f>+'total numbers'!I121*'% rural'!J121/100</f>
        <v>7.0139189978701051</v>
      </c>
      <c r="J121" s="52">
        <f>+'total numbers'!J121*'% rural'!K121/100</f>
        <v>6.9878868361435922</v>
      </c>
      <c r="K121" s="52">
        <f>+'total numbers'!K121*'% rural'!L121/100</f>
        <v>6.9559083051780668</v>
      </c>
      <c r="L121" s="52">
        <f>+'total numbers'!L121*'% rural'!M121/100</f>
        <v>6.9176955781234861</v>
      </c>
      <c r="M121" s="52">
        <f>+'total numbers'!M121*'% rural'!N121/100</f>
        <v>6.8729499772914986</v>
      </c>
      <c r="N121" s="52">
        <f>+'total numbers'!N121*'% rural'!O121/100</f>
        <v>6.8213616069374723</v>
      </c>
      <c r="O121" s="52">
        <f>+'total numbers'!O121*'% rural'!P121/100</f>
        <v>6.7626089743448503</v>
      </c>
      <c r="P121" s="52">
        <f>+'total numbers'!P121*'% rural'!Q121/100</f>
        <v>6.6963585988533705</v>
      </c>
      <c r="Q121" s="52">
        <f>+'total numbers'!Q121*'% rural'!R121/100</f>
        <v>6.6222646084620349</v>
      </c>
      <c r="R121" s="52">
        <f>+'total numbers'!R121*'% rural'!S121/100</f>
        <v>6.5399683236266659</v>
      </c>
      <c r="S121" s="52">
        <f>+'total numbers'!S121*'% rural'!T121/100</f>
        <v>6.4490978278605793</v>
      </c>
      <c r="T121" s="52">
        <f>+'total numbers'!T121*'% rural'!U121/100</f>
        <v>6.3492675247352652</v>
      </c>
      <c r="U121" s="52">
        <f>+'total numbers'!U121*'% rural'!V121/100</f>
        <v>6.2400776808659462</v>
      </c>
      <c r="V121" s="52">
        <f>+'total numbers'!V121*'% rural'!W121/100</f>
        <v>6.1211139544545219</v>
      </c>
      <c r="W121" s="52">
        <f>+'total numbers'!W121*'% rural'!X121/100</f>
        <v>5.9919469089497657</v>
      </c>
      <c r="X121" s="52">
        <f>+'total numbers'!X121*'% rural'!Y121/100</f>
        <v>5.8521315113714891</v>
      </c>
      <c r="Y121" s="52">
        <f>+'total numbers'!Y121*'% rural'!Z121/100</f>
        <v>5.7012066148319649</v>
      </c>
      <c r="Z121" s="52">
        <f>+'total numbers'!Z121*'% rural'!AA121/100</f>
        <v>5.5386944247740635</v>
      </c>
      <c r="AA121" s="52">
        <f>+'total numbers'!AA121*'% rural'!AB121/100</f>
        <v>5.3640999484312513</v>
      </c>
      <c r="AB121" s="52">
        <f>+'total numbers'!AB121*'% rural'!AC121/100</f>
        <v>5.1769104270000001</v>
      </c>
      <c r="AC121" s="52">
        <f>+'total numbers'!AC121-'urban numbers'!AC121</f>
        <v>4.9765947500000003</v>
      </c>
      <c r="AD121" s="52">
        <f>+'total numbers'!AD121-'urban numbers'!AD121</f>
        <v>5.0325429839999991</v>
      </c>
      <c r="AE121" s="52">
        <f>+'total numbers'!AE121-'urban numbers'!AE121</f>
        <v>5.0900417699999974</v>
      </c>
      <c r="AF121" s="52">
        <f>+'total numbers'!AF121-'urban numbers'!AF121</f>
        <v>5.1527112613000003</v>
      </c>
      <c r="AG121" s="52">
        <f>+'total numbers'!AG121-'urban numbers'!AG121</f>
        <v>5.2238827644000008</v>
      </c>
      <c r="AH121" s="52">
        <f>+'total numbers'!AH121-'urban numbers'!AH121</f>
        <v>5.305528439999998</v>
      </c>
      <c r="AI121" s="52">
        <f>+'total numbers'!AI121-'urban numbers'!AI121</f>
        <v>5.3979366528000003</v>
      </c>
      <c r="AJ121" s="52">
        <f>+'total numbers'!AJ121-'urban numbers'!AJ121</f>
        <v>5.5008075005999988</v>
      </c>
      <c r="AK121" s="52">
        <f>+'total numbers'!AK121-'urban numbers'!AK121</f>
        <v>5.6125424771999999</v>
      </c>
      <c r="AL121" s="52">
        <f>+'total numbers'!AL121-'urban numbers'!AL121</f>
        <v>5.7313055424999995</v>
      </c>
      <c r="AM121" s="52">
        <f>+'total numbers'!AM121-'urban numbers'!AM121</f>
        <v>5.8552847999999997</v>
      </c>
      <c r="AN121" s="52">
        <f>+'total numbers'!AN121-'urban numbers'!AN121</f>
        <v>5.9829191002000002</v>
      </c>
      <c r="AO121" s="52">
        <f>+'total numbers'!AO121-'urban numbers'!AO121</f>
        <v>6.1152388079999973</v>
      </c>
      <c r="AP121" s="52">
        <f>+'total numbers'!AP121-'urban numbers'!AP121</f>
        <v>6.253298139</v>
      </c>
      <c r="AQ121" s="52">
        <f>+'total numbers'!AQ121-'urban numbers'!AQ121</f>
        <v>6.4003826933999992</v>
      </c>
      <c r="AR121" s="52">
        <f>+'total numbers'!AR121-'urban numbers'!AR121</f>
        <v>6.5578075200000008</v>
      </c>
      <c r="AS121" s="52">
        <f>+'total numbers'!AS121-'urban numbers'!AS121</f>
        <v>6.7266599365000008</v>
      </c>
      <c r="AT121" s="52">
        <f>+'total numbers'!AT121-'urban numbers'!AT121</f>
        <v>6.9046686625000007</v>
      </c>
      <c r="AU121" s="52">
        <f>+'total numbers'!AU121-'urban numbers'!AU121</f>
        <v>7.0851870869000031</v>
      </c>
      <c r="AV121" s="52">
        <f>+'total numbers'!AV121-'urban numbers'!AV121</f>
        <v>7.2585206959999997</v>
      </c>
      <c r="AW121" s="52">
        <f>+'total numbers'!AW121-'urban numbers'!AW121</f>
        <v>7.4196860100000013</v>
      </c>
      <c r="AX121" s="52">
        <f>+'total numbers'!AX121-'urban numbers'!AX121</f>
        <v>7.565277350399997</v>
      </c>
      <c r="AY121" s="52">
        <f>+'total numbers'!AY121-'urban numbers'!AY121</f>
        <v>7.6982627545</v>
      </c>
      <c r="AZ121" s="52">
        <f>+'total numbers'!AZ121-'urban numbers'!AZ121</f>
        <v>7.822114038399997</v>
      </c>
      <c r="BA121" s="52">
        <f>+'total numbers'!BA121-'urban numbers'!BA121</f>
        <v>7.9437980232000029</v>
      </c>
      <c r="BB121" s="52">
        <f>+'total numbers'!BB121-'urban numbers'!BB121</f>
        <v>8.0686152000000018</v>
      </c>
      <c r="BC121" s="52">
        <f>+'total numbers'!BC121-'urban numbers'!BC121</f>
        <v>8.1975361090999961</v>
      </c>
      <c r="BD121" s="52">
        <f>+'total numbers'!BD121-'urban numbers'!BD121</f>
        <v>8.3287926240000001</v>
      </c>
      <c r="BE121" s="52">
        <f>+'total numbers'!BE121-'urban numbers'!BE121</f>
        <v>8.4614365956000057</v>
      </c>
      <c r="BF121" s="52">
        <f>+'total numbers'!BF121-'urban numbers'!BF121</f>
        <v>8.5936742603999967</v>
      </c>
      <c r="BG121" s="52">
        <f>+'total numbers'!BG121-'urban numbers'!BG121</f>
        <v>8.7238906299999996</v>
      </c>
      <c r="BH121" s="52">
        <f>+'total numbers'!BH121-'urban numbers'!BH121</f>
        <v>8.8521564743999974</v>
      </c>
      <c r="BI121" s="52">
        <f>+'total numbers'!BI121-'urban numbers'!BI121</f>
        <v>8.979228339899997</v>
      </c>
      <c r="BJ121" s="52">
        <f>+'total numbers'!BJ121-'urban numbers'!BJ121</f>
        <v>9.103955985599999</v>
      </c>
      <c r="BK121" s="52">
        <f>+'total numbers'!BK121-'urban numbers'!BK121</f>
        <v>9.2267824407000028</v>
      </c>
      <c r="BL121" s="52">
        <f>+'total numbers'!BL121-'urban numbers'!BL121</f>
        <v>9.34642062</v>
      </c>
      <c r="BM121" s="52">
        <f>+'total numbers'!BM121-'urban numbers'!BM121</f>
        <v>9.463170595900003</v>
      </c>
      <c r="BN121" s="52">
        <f>+'total numbers'!BN121-'urban numbers'!BN121</f>
        <v>9.5774968947999994</v>
      </c>
      <c r="BO121" s="52">
        <f>+'total numbers'!BO121-'urban numbers'!BO121</f>
        <v>9.6913045058000016</v>
      </c>
      <c r="BP121" s="52">
        <f>+'total numbers'!BP121-'urban numbers'!BP121</f>
        <v>9.8071050484000004</v>
      </c>
      <c r="BQ121" s="52">
        <f>+'total numbers'!BQ121-'urban numbers'!BQ121</f>
        <v>9.9274653000000015</v>
      </c>
      <c r="BR121" s="52">
        <f>+'total numbers'!BR121-'urban numbers'!BR121</f>
        <v>10.053212900999998</v>
      </c>
      <c r="BS121" s="52">
        <f>+'total numbers'!BS121-'urban numbers'!BS121</f>
        <v>10.183176504199999</v>
      </c>
      <c r="BT121" s="52">
        <f>+'total numbers'!BT121-'urban numbers'!BT121</f>
        <v>10.316077792999998</v>
      </c>
      <c r="BU121" s="52">
        <f>+'total numbers'!BU121-'urban numbers'!BU121</f>
        <v>10.450933785599997</v>
      </c>
      <c r="BV121" s="52">
        <f>+'total numbers'!BV121-'urban numbers'!BV121</f>
        <v>10.585242000000001</v>
      </c>
      <c r="BW121" s="52">
        <f>+'total numbers'!BW121-'urban numbers'!BW121</f>
        <v>10.719105748800001</v>
      </c>
      <c r="BX121" s="52">
        <f>+'total numbers'!BX121-'urban numbers'!BX121</f>
        <v>10.851552369000004</v>
      </c>
      <c r="BY121" s="52">
        <f>+'total numbers'!BY121-'urban numbers'!BY121</f>
        <v>10.982804447999996</v>
      </c>
      <c r="BZ121" s="52">
        <f>+'total numbers'!BZ121-'urban numbers'!BZ121</f>
        <v>11.112076175199999</v>
      </c>
      <c r="CA121" s="52">
        <f>+'total numbers'!CA121-'urban numbers'!CA121</f>
        <v>11.239146000000002</v>
      </c>
      <c r="CB121" s="52">
        <f>+'total numbers'!CB121-'urban numbers'!CB121</f>
        <v>11.363190293000002</v>
      </c>
      <c r="CC121" s="52">
        <f>+'total numbers'!CC121-'urban numbers'!CC121</f>
        <v>11.484218862399999</v>
      </c>
      <c r="CD121" s="52">
        <f>+'total numbers'!CD121-'urban numbers'!CD121</f>
        <v>11.5992352596</v>
      </c>
      <c r="CE121" s="52">
        <f>+'total numbers'!CE121-'urban numbers'!CE121</f>
        <v>11.707153802000001</v>
      </c>
      <c r="CF121" s="52">
        <f>+'total numbers'!CF121-'urban numbers'!CF121</f>
        <v>11.806182</v>
      </c>
      <c r="CG121" s="52">
        <f>+'total numbers'!CG121-'urban numbers'!CG121</f>
        <v>11.894779533800001</v>
      </c>
      <c r="CH121" s="52">
        <f>+'total numbers'!CH121-'urban numbers'!CH121</f>
        <v>11.972985571499997</v>
      </c>
      <c r="CI121" s="52">
        <f>+'total numbers'!CI121-'urban numbers'!CI121</f>
        <v>12.041419287799997</v>
      </c>
      <c r="CJ121" s="52">
        <f>+'total numbers'!CJ121-'urban numbers'!CJ121</f>
        <v>12.100934260799995</v>
      </c>
      <c r="CK121" s="52">
        <f>+'total numbers'!CK121-'urban numbers'!CK121</f>
        <v>12.151798400000008</v>
      </c>
      <c r="CL121" s="52">
        <f>+'total numbers'!CL121-'urban numbers'!CL121</f>
        <v>12.194509469999996</v>
      </c>
      <c r="CM121" s="52">
        <f>+'total numbers'!CM121-'urban numbers'!CM121</f>
        <v>12.228191436599996</v>
      </c>
      <c r="CN121" s="52">
        <f>+'total numbers'!CN121-'urban numbers'!CN121</f>
        <v>12.253753883999995</v>
      </c>
      <c r="CO121" s="52">
        <f>+'total numbers'!CO121-'urban numbers'!CO121</f>
        <v>12.27075953000001</v>
      </c>
      <c r="CP121" s="52">
        <f>+'total numbers'!CP121-'urban numbers'!CP121</f>
        <v>12.279778930000003</v>
      </c>
      <c r="CQ121" s="52">
        <f>+'total numbers'!CQ121-'urban numbers'!CQ121</f>
        <v>12.281076178000003</v>
      </c>
      <c r="CR121" s="52">
        <f>+'total numbers'!CR121-'urban numbers'!CR121</f>
        <v>12.2736185216</v>
      </c>
      <c r="CS121" s="52">
        <f>+'total numbers'!CS121-'urban numbers'!CS121</f>
        <v>12.258676004999998</v>
      </c>
      <c r="CT121" s="52">
        <f>+'total numbers'!CT121-'urban numbers'!CT121</f>
        <v>12.235245901200003</v>
      </c>
      <c r="CU121" s="52">
        <f>+'total numbers'!CU121-'urban numbers'!CU121</f>
        <v>12.202689899999992</v>
      </c>
      <c r="CV121" s="52">
        <f>+'total numbers'!CV121-'urban numbers'!CV121</f>
        <v>12.161658657</v>
      </c>
      <c r="CW121" s="52">
        <f>+'total numbers'!CW121-'urban numbers'!CW121</f>
        <v>12.112166495000007</v>
      </c>
      <c r="CX121" s="52">
        <f>+'total numbers'!CX121-'urban numbers'!CX121</f>
        <v>12.053634915599996</v>
      </c>
      <c r="CY121" s="52">
        <f>+'total numbers'!CY121-'urban numbers'!CY121</f>
        <v>11.986122433999999</v>
      </c>
      <c r="CZ121" s="52">
        <f>+'total numbers'!CZ121-'urban numbers'!CZ121</f>
        <v>11.909714660000006</v>
      </c>
      <c r="DA121" s="52">
        <f>+'total numbers'!DA121-'urban numbers'!DA121</f>
        <v>11.8242150978</v>
      </c>
      <c r="DB121" s="52">
        <f>+'total numbers'!DB121-'urban numbers'!DB121</f>
        <v>11.729752533999996</v>
      </c>
      <c r="DC121" s="52">
        <f>+'total numbers'!DC121-'urban numbers'!DC121</f>
        <v>11.626182824999997</v>
      </c>
      <c r="DD121" s="52">
        <f>+'total numbers'!DD121-'urban numbers'!DD121</f>
        <v>11.5136969715</v>
      </c>
      <c r="DE121" s="52">
        <f>+'total numbers'!DE121-'urban numbers'!DE121</f>
        <v>11.391376820000001</v>
      </c>
    </row>
    <row r="122" spans="1:109">
      <c r="A122">
        <v>12</v>
      </c>
      <c r="B122" s="3">
        <v>440</v>
      </c>
      <c r="C122" s="1" t="s">
        <v>552</v>
      </c>
      <c r="D122" s="52">
        <f>+'total numbers'!D122*'% rural'!E122/100</f>
        <v>763.96326589435398</v>
      </c>
      <c r="E122" s="52">
        <f>+'total numbers'!E122*'% rural'!F122/100</f>
        <v>791.91462163705478</v>
      </c>
      <c r="F122" s="52">
        <f>+'total numbers'!F122*'% rural'!G122/100</f>
        <v>821.38905154494307</v>
      </c>
      <c r="G122" s="52">
        <f>+'total numbers'!D122*'% rural'!H122/100</f>
        <v>755.3495588433201</v>
      </c>
      <c r="H122" s="52">
        <f>+'total numbers'!H122*'% rural'!I122/100</f>
        <v>882.72815105222992</v>
      </c>
      <c r="I122" s="52">
        <f>+'total numbers'!I122*'% rural'!J122/100</f>
        <v>914.53816930582968</v>
      </c>
      <c r="J122" s="52">
        <f>+'total numbers'!J122*'% rural'!K122/100</f>
        <v>947.05604339053696</v>
      </c>
      <c r="K122" s="52">
        <f>+'total numbers'!K122*'% rural'!L122/100</f>
        <v>980.22802809676989</v>
      </c>
      <c r="L122" s="52">
        <f>+'total numbers'!L122*'% rural'!M122/100</f>
        <v>1013.9866201316185</v>
      </c>
      <c r="M122" s="52">
        <f>+'total numbers'!M122*'% rural'!N122/100</f>
        <v>1048.2483782225497</v>
      </c>
      <c r="N122" s="52">
        <f>+'total numbers'!N122*'% rural'!O122/100</f>
        <v>1082.9114277722545</v>
      </c>
      <c r="O122" s="52">
        <f>+'total numbers'!O122*'% rural'!P122/100</f>
        <v>1117.8526054960921</v>
      </c>
      <c r="P122" s="52">
        <f>+'total numbers'!P122*'% rural'!Q122/100</f>
        <v>1174.8455088360331</v>
      </c>
      <c r="Q122" s="52">
        <f>+'total numbers'!Q122*'% rural'!R122/100</f>
        <v>1233.5542262099268</v>
      </c>
      <c r="R122" s="52">
        <f>+'total numbers'!R122*'% rural'!S122/100</f>
        <v>1293.8018087600353</v>
      </c>
      <c r="S122" s="52">
        <f>+'total numbers'!S122*'% rural'!T122/100</f>
        <v>1355.3551794009491</v>
      </c>
      <c r="T122" s="52">
        <f>+'total numbers'!T122*'% rural'!U122/100</f>
        <v>1417.914393079813</v>
      </c>
      <c r="U122" s="52">
        <f>+'total numbers'!U122*'% rural'!V122/100</f>
        <v>1452.3244018867085</v>
      </c>
      <c r="V122" s="52">
        <f>+'total numbers'!V122*'% rural'!W122/100</f>
        <v>1485.0091360270433</v>
      </c>
      <c r="W122" s="52">
        <f>+'total numbers'!W122*'% rural'!X122/100</f>
        <v>1515.4683039877243</v>
      </c>
      <c r="X122" s="52">
        <f>+'total numbers'!X122*'% rural'!Y122/100</f>
        <v>1543.1216340647966</v>
      </c>
      <c r="Y122" s="52">
        <f>+'total numbers'!Y122*'% rural'!Z122/100</f>
        <v>1567.2973366744411</v>
      </c>
      <c r="Z122" s="52">
        <f>+'total numbers'!Z122*'% rural'!AA122/100</f>
        <v>1606.4969086138087</v>
      </c>
      <c r="AA122" s="52">
        <f>+'total numbers'!AA122*'% rural'!AB122/100</f>
        <v>1641.1413816934471</v>
      </c>
      <c r="AB122" s="52">
        <f>+'total numbers'!AB122*'% rural'!AC122/100</f>
        <v>1875.1487352480481</v>
      </c>
      <c r="AC122" s="52">
        <f>+'total numbers'!AC122-'urban numbers'!AC122</f>
        <v>1769.426406</v>
      </c>
      <c r="AD122" s="52">
        <f>+'total numbers'!AD122-'urban numbers'!AD122</f>
        <v>1749.2812884539999</v>
      </c>
      <c r="AE122" s="52">
        <f>+'total numbers'!AE122-'urban numbers'!AE122</f>
        <v>1732.7462764094998</v>
      </c>
      <c r="AF122" s="52">
        <f>+'total numbers'!AF122-'urban numbers'!AF122</f>
        <v>1719.1225153595999</v>
      </c>
      <c r="AG122" s="52">
        <f>+'total numbers'!AG122-'urban numbers'!AG122</f>
        <v>1707.8251242360002</v>
      </c>
      <c r="AH122" s="52">
        <f>+'total numbers'!AH122-'urban numbers'!AH122</f>
        <v>1698.37807518</v>
      </c>
      <c r="AI122" s="52">
        <f>+'total numbers'!AI122-'urban numbers'!AI122</f>
        <v>1690.4099908345997</v>
      </c>
      <c r="AJ122" s="52">
        <f>+'total numbers'!AJ122-'urban numbers'!AJ122</f>
        <v>1683.6384693258001</v>
      </c>
      <c r="AK122" s="52">
        <f>+'total numbers'!AK122-'urban numbers'!AK122</f>
        <v>1677.8443454372002</v>
      </c>
      <c r="AL122" s="52">
        <f>+'total numbers'!AL122-'urban numbers'!AL122</f>
        <v>1672.8450728343998</v>
      </c>
      <c r="AM122" s="52">
        <f>+'total numbers'!AM122-'urban numbers'!AM122</f>
        <v>1668.4389208500002</v>
      </c>
      <c r="AN122" s="52">
        <f>+'total numbers'!AN122-'urban numbers'!AN122</f>
        <v>1664.3597055813002</v>
      </c>
      <c r="AO122" s="52">
        <f>+'total numbers'!AO122-'urban numbers'!AO122</f>
        <v>1660.2487587048001</v>
      </c>
      <c r="AP122" s="52">
        <f>+'total numbers'!AP122-'urban numbers'!AP122</f>
        <v>1655.6670869554</v>
      </c>
      <c r="AQ122" s="52">
        <f>+'total numbers'!AQ122-'urban numbers'!AQ122</f>
        <v>1650.1608112862002</v>
      </c>
      <c r="AR122" s="52">
        <f>+'total numbers'!AR122-'urban numbers'!AR122</f>
        <v>1643.3890308799998</v>
      </c>
      <c r="AS122" s="52">
        <f>+'total numbers'!AS122-'urban numbers'!AS122</f>
        <v>1635.3005390249998</v>
      </c>
      <c r="AT122" s="52">
        <f>+'total numbers'!AT122-'urban numbers'!AT122</f>
        <v>1625.8163840710001</v>
      </c>
      <c r="AU122" s="52">
        <f>+'total numbers'!AU122-'urban numbers'!AU122</f>
        <v>1614.5272689180001</v>
      </c>
      <c r="AV122" s="52">
        <f>+'total numbers'!AV122-'urban numbers'!AV122</f>
        <v>1600.8747977693999</v>
      </c>
      <c r="AW122" s="52">
        <f>+'total numbers'!AW122-'urban numbers'!AW122</f>
        <v>1584.42285855</v>
      </c>
      <c r="AX122" s="52">
        <f>+'total numbers'!AX122-'urban numbers'!AX122</f>
        <v>1564.9937005794</v>
      </c>
      <c r="AY122" s="52">
        <f>+'total numbers'!AY122-'urban numbers'!AY122</f>
        <v>1542.7333473860001</v>
      </c>
      <c r="AZ122" s="52">
        <f>+'total numbers'!AZ122-'urban numbers'!AZ122</f>
        <v>1517.989078782</v>
      </c>
      <c r="BA122" s="52">
        <f>+'total numbers'!BA122-'urban numbers'!BA122</f>
        <v>1491.4063701999</v>
      </c>
      <c r="BB122" s="52">
        <f>+'total numbers'!BB122-'urban numbers'!BB122</f>
        <v>1463.6870346800001</v>
      </c>
      <c r="BC122" s="52">
        <f>+'total numbers'!BC122-'urban numbers'!BC122</f>
        <v>1435.1128394980001</v>
      </c>
      <c r="BD122" s="52">
        <f>+'total numbers'!BD122-'urban numbers'!BD122</f>
        <v>1406.0573981429998</v>
      </c>
      <c r="BE122" s="52">
        <f>+'total numbers'!BE122-'urban numbers'!BE122</f>
        <v>1377.4661935792999</v>
      </c>
      <c r="BF122" s="52">
        <f>+'total numbers'!BF122-'urban numbers'!BF122</f>
        <v>1350.3923371595999</v>
      </c>
      <c r="BG122" s="52">
        <f>+'total numbers'!BG122-'urban numbers'!BG122</f>
        <v>1325.584484</v>
      </c>
      <c r="BH122" s="52">
        <f>+'total numbers'!BH122-'urban numbers'!BH122</f>
        <v>1303.3561166990999</v>
      </c>
      <c r="BI122" s="52">
        <f>+'total numbers'!BI122-'urban numbers'!BI122</f>
        <v>1283.7028011900002</v>
      </c>
      <c r="BJ122" s="52">
        <f>+'total numbers'!BJ122-'urban numbers'!BJ122</f>
        <v>1266.5403734400002</v>
      </c>
      <c r="BK122" s="52">
        <f>+'total numbers'!BK122-'urban numbers'!BK122</f>
        <v>1251.5759100569999</v>
      </c>
      <c r="BL122" s="52">
        <f>+'total numbers'!BL122-'urban numbers'!BL122</f>
        <v>1238.5019143200002</v>
      </c>
      <c r="BM122" s="52">
        <f>+'total numbers'!BM122-'urban numbers'!BM122</f>
        <v>1227.1956742251</v>
      </c>
      <c r="BN122" s="52">
        <f>+'total numbers'!BN122-'urban numbers'!BN122</f>
        <v>1217.5731061874999</v>
      </c>
      <c r="BO122" s="52">
        <f>+'total numbers'!BO122-'urban numbers'!BO122</f>
        <v>1209.4841339998998</v>
      </c>
      <c r="BP122" s="52">
        <f>+'total numbers'!BP122-'urban numbers'!BP122</f>
        <v>1202.9204825676002</v>
      </c>
      <c r="BQ122" s="52">
        <f>+'total numbers'!BQ122-'urban numbers'!BQ122</f>
        <v>1197.91753565</v>
      </c>
      <c r="BR122" s="52">
        <f>+'total numbers'!BR122-'urban numbers'!BR122</f>
        <v>1194.6909551156</v>
      </c>
      <c r="BS122" s="52">
        <f>+'total numbers'!BS122-'urban numbers'!BS122</f>
        <v>1193.0067254735</v>
      </c>
      <c r="BT122" s="52">
        <f>+'total numbers'!BT122-'urban numbers'!BT122</f>
        <v>1191.9312882047998</v>
      </c>
      <c r="BU122" s="52">
        <f>+'total numbers'!BU122-'urban numbers'!BU122</f>
        <v>1190.2656391384999</v>
      </c>
      <c r="BV122" s="52">
        <f>+'total numbers'!BV122-'urban numbers'!BV122</f>
        <v>1187.2110962799998</v>
      </c>
      <c r="BW122" s="52">
        <f>+'total numbers'!BW122-'urban numbers'!BW122</f>
        <v>1182.2769488928002</v>
      </c>
      <c r="BX122" s="52">
        <f>+'total numbers'!BX122-'urban numbers'!BX122</f>
        <v>1175.7188601655998</v>
      </c>
      <c r="BY122" s="52">
        <f>+'total numbers'!BY122-'urban numbers'!BY122</f>
        <v>1168.4449882279996</v>
      </c>
      <c r="BZ122" s="52">
        <f>+'total numbers'!BZ122-'urban numbers'!BZ122</f>
        <v>1161.7742662872001</v>
      </c>
      <c r="CA122" s="52">
        <f>+'total numbers'!CA122-'urban numbers'!CA122</f>
        <v>1156.6042494999997</v>
      </c>
      <c r="CB122" s="52">
        <f>+'total numbers'!CB122-'urban numbers'!CB122</f>
        <v>1153.2201054572997</v>
      </c>
      <c r="CC122" s="52">
        <f>+'total numbers'!CC122-'urban numbers'!CC122</f>
        <v>1151.193910857</v>
      </c>
      <c r="CD122" s="52">
        <f>+'total numbers'!CD122-'urban numbers'!CD122</f>
        <v>1149.8290438322997</v>
      </c>
      <c r="CE122" s="52">
        <f>+'total numbers'!CE122-'urban numbers'!CE122</f>
        <v>1148.0983832636998</v>
      </c>
      <c r="CF122" s="52">
        <f>+'total numbers'!CF122-'urban numbers'!CF122</f>
        <v>1145.2445050700003</v>
      </c>
      <c r="CG122" s="52">
        <f>+'total numbers'!CG122-'urban numbers'!CG122</f>
        <v>1141.0473878565999</v>
      </c>
      <c r="CH122" s="52">
        <f>+'total numbers'!CH122-'urban numbers'!CH122</f>
        <v>1135.6988503652997</v>
      </c>
      <c r="CI122" s="52">
        <f>+'total numbers'!CI122-'urban numbers'!CI122</f>
        <v>1129.3531058087001</v>
      </c>
      <c r="CJ122" s="52">
        <f>+'total numbers'!CJ122-'urban numbers'!CJ122</f>
        <v>1122.3005413792002</v>
      </c>
      <c r="CK122" s="52">
        <f>+'total numbers'!CK122-'urban numbers'!CK122</f>
        <v>1114.7523842799997</v>
      </c>
      <c r="CL122" s="52">
        <f>+'total numbers'!CL122-'urban numbers'!CL122</f>
        <v>1106.7020765082002</v>
      </c>
      <c r="CM122" s="52">
        <f>+'total numbers'!CM122-'urban numbers'!CM122</f>
        <v>1098.0429523805001</v>
      </c>
      <c r="CN122" s="52">
        <f>+'total numbers'!CN122-'urban numbers'!CN122</f>
        <v>1088.772085089</v>
      </c>
      <c r="CO122" s="52">
        <f>+'total numbers'!CO122-'urban numbers'!CO122</f>
        <v>1078.8794497029003</v>
      </c>
      <c r="CP122" s="52">
        <f>+'total numbers'!CP122-'urban numbers'!CP122</f>
        <v>1068.3546874500003</v>
      </c>
      <c r="CQ122" s="52">
        <f>+'total numbers'!CQ122-'urban numbers'!CQ122</f>
        <v>1057.2070047480001</v>
      </c>
      <c r="CR122" s="52">
        <f>+'total numbers'!CR122-'urban numbers'!CR122</f>
        <v>1045.4396322357002</v>
      </c>
      <c r="CS122" s="52">
        <f>+'total numbers'!CS122-'urban numbers'!CS122</f>
        <v>1033.0354647936001</v>
      </c>
      <c r="CT122" s="52">
        <f>+'total numbers'!CT122-'urban numbers'!CT122</f>
        <v>1019.9699713576997</v>
      </c>
      <c r="CU122" s="52">
        <f>+'total numbers'!CU122-'urban numbers'!CU122</f>
        <v>1006.2296134899998</v>
      </c>
      <c r="CV122" s="52">
        <f>+'total numbers'!CV122-'urban numbers'!CV122</f>
        <v>991.82318403940008</v>
      </c>
      <c r="CW122" s="52">
        <f>+'total numbers'!CW122-'urban numbers'!CW122</f>
        <v>976.76866888650011</v>
      </c>
      <c r="CX122" s="52">
        <f>+'total numbers'!CX122-'urban numbers'!CX122</f>
        <v>961.0758854052001</v>
      </c>
      <c r="CY122" s="52">
        <f>+'total numbers'!CY122-'urban numbers'!CY122</f>
        <v>944.75690777699992</v>
      </c>
      <c r="CZ122" s="52">
        <f>+'total numbers'!CZ122-'urban numbers'!CZ122</f>
        <v>927.83178816000009</v>
      </c>
      <c r="DA122" s="52">
        <f>+'total numbers'!DA122-'urban numbers'!DA122</f>
        <v>910.32545364850012</v>
      </c>
      <c r="DB122" s="52">
        <f>+'total numbers'!DB122-'urban numbers'!DB122</f>
        <v>892.27246106240045</v>
      </c>
      <c r="DC122" s="52">
        <f>+'total numbers'!DC122-'urban numbers'!DC122</f>
        <v>873.7154507160003</v>
      </c>
      <c r="DD122" s="52">
        <f>+'total numbers'!DD122-'urban numbers'!DD122</f>
        <v>854.70487638119994</v>
      </c>
      <c r="DE122" s="52">
        <f>+'total numbers'!DE122-'urban numbers'!DE122</f>
        <v>835.28770382000039</v>
      </c>
    </row>
    <row r="123" spans="1:109">
      <c r="A123">
        <v>11</v>
      </c>
      <c r="B123" s="3">
        <v>442</v>
      </c>
      <c r="C123" s="1" t="s">
        <v>576</v>
      </c>
      <c r="D123" s="52">
        <f>+'total numbers'!D123*'% rural'!E123/100</f>
        <v>62.258310558729548</v>
      </c>
      <c r="E123" s="52">
        <f>+'total numbers'!E123*'% rural'!F123/100</f>
        <v>64.297901274392387</v>
      </c>
      <c r="F123" s="52">
        <f>+'total numbers'!F123*'% rural'!G123/100</f>
        <v>66.367295629204506</v>
      </c>
      <c r="G123" s="52">
        <f>+'total numbers'!D123*'% rural'!H123/100</f>
        <v>57.950396012573357</v>
      </c>
      <c r="H123" s="52">
        <f>+'total numbers'!H123*'% rural'!I123/100</f>
        <v>70.582011048779179</v>
      </c>
      <c r="I123" s="52">
        <f>+'total numbers'!I123*'% rural'!J123/100</f>
        <v>72.719374074071752</v>
      </c>
      <c r="J123" s="52">
        <f>+'total numbers'!J123*'% rural'!K123/100</f>
        <v>74.870535286585422</v>
      </c>
      <c r="K123" s="52">
        <f>+'total numbers'!K123*'% rural'!L123/100</f>
        <v>77.03009247743023</v>
      </c>
      <c r="L123" s="52">
        <f>+'total numbers'!L123*'% rural'!M123/100</f>
        <v>79.191980987109247</v>
      </c>
      <c r="M123" s="52">
        <f>+'total numbers'!M123*'% rural'!N123/100</f>
        <v>81.349415636743657</v>
      </c>
      <c r="N123" s="52">
        <f>+'total numbers'!N123*'% rural'!O123/100</f>
        <v>83.494828185970221</v>
      </c>
      <c r="O123" s="52">
        <f>+'total numbers'!O123*'% rural'!P123/100</f>
        <v>85.619799995886353</v>
      </c>
      <c r="P123" s="52">
        <f>+'total numbers'!P123*'% rural'!Q123/100</f>
        <v>92.510838624834577</v>
      </c>
      <c r="Q123" s="52">
        <f>+'total numbers'!Q123*'% rural'!R123/100</f>
        <v>99.85483368326905</v>
      </c>
      <c r="R123" s="52">
        <f>+'total numbers'!R123*'% rural'!S123/100</f>
        <v>107.66487016582724</v>
      </c>
      <c r="S123" s="52">
        <f>+'total numbers'!S123*'% rural'!T123/100</f>
        <v>115.95105674896989</v>
      </c>
      <c r="T123" s="52">
        <f>+'total numbers'!T123*'% rural'!U123/100</f>
        <v>124.71966870377142</v>
      </c>
      <c r="U123" s="52">
        <f>+'total numbers'!U123*'% rural'!V123/100</f>
        <v>121.37431614775511</v>
      </c>
      <c r="V123" s="52">
        <f>+'total numbers'!V123*'% rural'!W123/100</f>
        <v>124.33464495020409</v>
      </c>
      <c r="W123" s="52">
        <f>+'total numbers'!W123*'% rural'!X123/100</f>
        <v>126.69823865877549</v>
      </c>
      <c r="X123" s="52">
        <f>+'total numbers'!X123*'% rural'!Y123/100</f>
        <v>128.46509727346935</v>
      </c>
      <c r="Y123" s="52">
        <f>+'total numbers'!Y123*'% rural'!Z123/100</f>
        <v>129.63522079428571</v>
      </c>
      <c r="Z123" s="52">
        <f>+'total numbers'!Z123*'% rural'!AA123/100</f>
        <v>130.20860922122449</v>
      </c>
      <c r="AA123" s="52">
        <f>+'total numbers'!AA123*'% rural'!AB123/100</f>
        <v>130.18526255428569</v>
      </c>
      <c r="AB123" s="52">
        <f>+'total numbers'!AB123*'% rural'!AC123/100</f>
        <v>129.56518079346938</v>
      </c>
      <c r="AC123" s="52">
        <f>+'total numbers'!AC123-'urban numbers'!AC123</f>
        <v>121.18495059000003</v>
      </c>
      <c r="AD123" s="52">
        <f>+'total numbers'!AD123-'urban numbers'!AD123</f>
        <v>120.32757143839999</v>
      </c>
      <c r="AE123" s="52">
        <f>+'total numbers'!AE123-'urban numbers'!AE123</f>
        <v>120.15527098849998</v>
      </c>
      <c r="AF123" s="52">
        <f>+'total numbers'!AF123-'urban numbers'!AF123</f>
        <v>120.2613273556</v>
      </c>
      <c r="AG123" s="52">
        <f>+'total numbers'!AG123-'urban numbers'!AG123</f>
        <v>120.35824746399999</v>
      </c>
      <c r="AH123" s="52">
        <f>+'total numbers'!AH123-'urban numbers'!AH123</f>
        <v>120.27635565000003</v>
      </c>
      <c r="AI123" s="52">
        <f>+'total numbers'!AI123-'urban numbers'!AI123</f>
        <v>119.96851680139997</v>
      </c>
      <c r="AJ123" s="52">
        <f>+'total numbers'!AJ123-'urban numbers'!AJ123</f>
        <v>119.507199042</v>
      </c>
      <c r="AK123" s="52">
        <f>+'total numbers'!AK123-'urban numbers'!AK123</f>
        <v>119.0644216812</v>
      </c>
      <c r="AL123" s="52">
        <f>+'total numbers'!AL123-'urban numbers'!AL123</f>
        <v>118.8782514854</v>
      </c>
      <c r="AM123" s="52">
        <f>+'total numbers'!AM123-'urban numbers'!AM123</f>
        <v>119.15785844000004</v>
      </c>
      <c r="AN123" s="52">
        <f>+'total numbers'!AN123-'urban numbers'!AN123</f>
        <v>119.98450654639998</v>
      </c>
      <c r="AO123" s="52">
        <f>+'total numbers'!AO123-'urban numbers'!AO123</f>
        <v>121.22008541369999</v>
      </c>
      <c r="AP123" s="52">
        <f>+'total numbers'!AP123-'urban numbers'!AP123</f>
        <v>122.45769695249999</v>
      </c>
      <c r="AQ123" s="52">
        <f>+'total numbers'!AQ123-'urban numbers'!AQ123</f>
        <v>123.12611787359998</v>
      </c>
      <c r="AR123" s="52">
        <f>+'total numbers'!AR123-'urban numbers'!AR123</f>
        <v>122.81854647</v>
      </c>
      <c r="AS123" s="52">
        <f>+'total numbers'!AS123-'urban numbers'!AS123</f>
        <v>121.35519745799999</v>
      </c>
      <c r="AT123" s="52">
        <f>+'total numbers'!AT123-'urban numbers'!AT123</f>
        <v>118.89481231359997</v>
      </c>
      <c r="AU123" s="52">
        <f>+'total numbers'!AU123-'urban numbers'!AU123</f>
        <v>115.77472877879998</v>
      </c>
      <c r="AV123" s="52">
        <f>+'total numbers'!AV123-'urban numbers'!AV123</f>
        <v>112.47562094129998</v>
      </c>
      <c r="AW123" s="52">
        <f>+'total numbers'!AW123-'urban numbers'!AW123</f>
        <v>109.32531076000001</v>
      </c>
      <c r="AX123" s="52">
        <f>+'total numbers'!AX123-'urban numbers'!AX123</f>
        <v>106.3967220129</v>
      </c>
      <c r="AY123" s="52">
        <f>+'total numbers'!AY123-'urban numbers'!AY123</f>
        <v>103.55934465600001</v>
      </c>
      <c r="AZ123" s="52">
        <f>+'total numbers'!AZ123-'urban numbers'!AZ123</f>
        <v>100.69756279520001</v>
      </c>
      <c r="BA123" s="52">
        <f>+'total numbers'!BA123-'urban numbers'!BA123</f>
        <v>97.659496671400007</v>
      </c>
      <c r="BB123" s="52">
        <f>+'total numbers'!BB123-'urban numbers'!BB123</f>
        <v>94.375659840000026</v>
      </c>
      <c r="BC123" s="52">
        <f>+'total numbers'!BC123-'urban numbers'!BC123</f>
        <v>90.885797808300026</v>
      </c>
      <c r="BD123" s="52">
        <f>+'total numbers'!BD123-'urban numbers'!BD123</f>
        <v>87.298025117800023</v>
      </c>
      <c r="BE123" s="52">
        <f>+'total numbers'!BE123-'urban numbers'!BE123</f>
        <v>83.700713757000017</v>
      </c>
      <c r="BF123" s="52">
        <f>+'total numbers'!BF123-'urban numbers'!BF123</f>
        <v>80.188584495200018</v>
      </c>
      <c r="BG123" s="52">
        <f>+'total numbers'!BG123-'urban numbers'!BG123</f>
        <v>76.825417879999975</v>
      </c>
      <c r="BH123" s="52">
        <f>+'total numbers'!BH123-'urban numbers'!BH123</f>
        <v>73.639928553000004</v>
      </c>
      <c r="BI123" s="52">
        <f>+'total numbers'!BI123-'urban numbers'!BI123</f>
        <v>70.633844517599982</v>
      </c>
      <c r="BJ123" s="52">
        <f>+'total numbers'!BJ123-'urban numbers'!BJ123</f>
        <v>67.798637222400032</v>
      </c>
      <c r="BK123" s="52">
        <f>+'total numbers'!BK123-'urban numbers'!BK123</f>
        <v>65.110967952799967</v>
      </c>
      <c r="BL123" s="52">
        <f>+'total numbers'!BL123-'urban numbers'!BL123</f>
        <v>62.552368320000028</v>
      </c>
      <c r="BM123" s="52">
        <f>+'total numbers'!BM123-'urban numbers'!BM123</f>
        <v>60.117936537599974</v>
      </c>
      <c r="BN123" s="52">
        <f>+'total numbers'!BN123-'urban numbers'!BN123</f>
        <v>57.815366367600006</v>
      </c>
      <c r="BO123" s="52">
        <f>+'total numbers'!BO123-'urban numbers'!BO123</f>
        <v>55.649560406999967</v>
      </c>
      <c r="BP123" s="52">
        <f>+'total numbers'!BP123-'urban numbers'!BP123</f>
        <v>53.62441139699996</v>
      </c>
      <c r="BQ123" s="52">
        <f>+'total numbers'!BQ123-'urban numbers'!BQ123</f>
        <v>51.737244779999969</v>
      </c>
      <c r="BR123" s="52">
        <f>+'total numbers'!BR123-'urban numbers'!BR123</f>
        <v>49.97077738439998</v>
      </c>
      <c r="BS123" s="52">
        <f>+'total numbers'!BS123-'urban numbers'!BS123</f>
        <v>48.307501839999986</v>
      </c>
      <c r="BT123" s="52">
        <f>+'total numbers'!BT123-'urban numbers'!BT123</f>
        <v>46.746927928800005</v>
      </c>
      <c r="BU123" s="52">
        <f>+'total numbers'!BU123-'urban numbers'!BU123</f>
        <v>45.299747120300026</v>
      </c>
      <c r="BV123" s="52">
        <f>+'total numbers'!BV123-'urban numbers'!BV123</f>
        <v>43.979318460000002</v>
      </c>
      <c r="BW123" s="52">
        <f>+'total numbers'!BW123-'urban numbers'!BW123</f>
        <v>42.797975192000024</v>
      </c>
      <c r="BX123" s="52">
        <f>+'total numbers'!BX123-'urban numbers'!BX123</f>
        <v>41.750398670700065</v>
      </c>
      <c r="BY123" s="52">
        <f>+'total numbers'!BY123-'urban numbers'!BY123</f>
        <v>40.812934725499929</v>
      </c>
      <c r="BZ123" s="52">
        <f>+'total numbers'!BZ123-'urban numbers'!BZ123</f>
        <v>39.948519640000029</v>
      </c>
      <c r="CA123" s="52">
        <f>+'total numbers'!CA123-'urban numbers'!CA123</f>
        <v>39.126727500000015</v>
      </c>
      <c r="CB123" s="52">
        <f>+'total numbers'!CB123-'urban numbers'!CB123</f>
        <v>38.337368907200016</v>
      </c>
      <c r="CC123" s="52">
        <f>+'total numbers'!CC123-'urban numbers'!CC123</f>
        <v>37.584704224199982</v>
      </c>
      <c r="CD123" s="52">
        <f>+'total numbers'!CD123-'urban numbers'!CD123</f>
        <v>36.868120003000058</v>
      </c>
      <c r="CE123" s="52">
        <f>+'total numbers'!CE123-'urban numbers'!CE123</f>
        <v>36.191128371200023</v>
      </c>
      <c r="CF123" s="52">
        <f>+'total numbers'!CF123-'urban numbers'!CF123</f>
        <v>35.555857919999937</v>
      </c>
      <c r="CG123" s="52">
        <f>+'total numbers'!CG123-'urban numbers'!CG123</f>
        <v>34.958466278599985</v>
      </c>
      <c r="CH123" s="52">
        <f>+'total numbers'!CH123-'urban numbers'!CH123</f>
        <v>34.393412757600004</v>
      </c>
      <c r="CI123" s="52">
        <f>+'total numbers'!CI123-'urban numbers'!CI123</f>
        <v>33.860652117999962</v>
      </c>
      <c r="CJ123" s="52">
        <f>+'total numbers'!CJ123-'urban numbers'!CJ123</f>
        <v>33.360622376599963</v>
      </c>
      <c r="CK123" s="52">
        <f>+'total numbers'!CK123-'urban numbers'!CK123</f>
        <v>32.893752320000033</v>
      </c>
      <c r="CL123" s="52">
        <f>+'total numbers'!CL123-'urban numbers'!CL123</f>
        <v>32.45907096359997</v>
      </c>
      <c r="CM123" s="52">
        <f>+'total numbers'!CM123-'urban numbers'!CM123</f>
        <v>32.055157147700015</v>
      </c>
      <c r="CN123" s="52">
        <f>+'total numbers'!CN123-'urban numbers'!CN123</f>
        <v>31.681664188800028</v>
      </c>
      <c r="CO123" s="52">
        <f>+'total numbers'!CO123-'urban numbers'!CO123</f>
        <v>31.338578326400011</v>
      </c>
      <c r="CP123" s="52">
        <f>+'total numbers'!CP123-'urban numbers'!CP123</f>
        <v>31.025665040000035</v>
      </c>
      <c r="CQ123" s="52">
        <f>+'total numbers'!CQ123-'urban numbers'!CQ123</f>
        <v>30.740572422000014</v>
      </c>
      <c r="CR123" s="52">
        <f>+'total numbers'!CR123-'urban numbers'!CR123</f>
        <v>30.482378740799959</v>
      </c>
      <c r="CS123" s="52">
        <f>+'total numbers'!CS123-'urban numbers'!CS123</f>
        <v>30.254107244400018</v>
      </c>
      <c r="CT123" s="52">
        <f>+'total numbers'!CT123-'urban numbers'!CT123</f>
        <v>30.060206504699977</v>
      </c>
      <c r="CU123" s="52">
        <f>+'total numbers'!CU123-'urban numbers'!CU123</f>
        <v>29.903085910000073</v>
      </c>
      <c r="CV123" s="52">
        <f>+'total numbers'!CV123-'urban numbers'!CV123</f>
        <v>29.780991162999953</v>
      </c>
      <c r="CW123" s="52">
        <f>+'total numbers'!CW123-'urban numbers'!CW123</f>
        <v>29.689019377399973</v>
      </c>
      <c r="CX123" s="52">
        <f>+'total numbers'!CX123-'urban numbers'!CX123</f>
        <v>29.619570407999959</v>
      </c>
      <c r="CY123" s="52">
        <f>+'total numbers'!CY123-'urban numbers'!CY123</f>
        <v>29.563980524099975</v>
      </c>
      <c r="CZ123" s="52">
        <f>+'total numbers'!CZ123-'urban numbers'!CZ123</f>
        <v>29.513473549999958</v>
      </c>
      <c r="DA123" s="52">
        <f>+'total numbers'!DA123-'urban numbers'!DA123</f>
        <v>29.459717315000034</v>
      </c>
      <c r="DB123" s="52">
        <f>+'total numbers'!DB123-'urban numbers'!DB123</f>
        <v>29.394877679999922</v>
      </c>
      <c r="DC123" s="52">
        <f>+'total numbers'!DC123-'urban numbers'!DC123</f>
        <v>29.3115952032</v>
      </c>
      <c r="DD123" s="52">
        <f>+'total numbers'!DD123-'urban numbers'!DD123</f>
        <v>29.202823119799973</v>
      </c>
      <c r="DE123" s="52">
        <f>+'total numbers'!DE123-'urban numbers'!DE123</f>
        <v>29.062368300000003</v>
      </c>
    </row>
    <row r="124" spans="1:109">
      <c r="A124">
        <v>20</v>
      </c>
      <c r="B124" s="3">
        <v>446</v>
      </c>
      <c r="C124" s="1" t="s">
        <v>664</v>
      </c>
      <c r="D124" s="52">
        <f>+'total numbers'!D124*'% rural'!E124/100</f>
        <v>19.537279751567713</v>
      </c>
      <c r="E124" s="52">
        <f>+'total numbers'!E124*'% rural'!F124/100</f>
        <v>20.136763879391477</v>
      </c>
      <c r="F124" s="52">
        <f>+'total numbers'!F124*'% rural'!G124/100</f>
        <v>20.730999502905853</v>
      </c>
      <c r="G124" s="52">
        <f>+'total numbers'!D124*'% rural'!H124/100</f>
        <v>18.858598846936644</v>
      </c>
      <c r="H124" s="52">
        <f>+'total numbers'!H124*'% rural'!I124/100</f>
        <v>21.885031409267402</v>
      </c>
      <c r="I124" s="52">
        <f>+'total numbers'!I124*'% rural'!J124/100</f>
        <v>22.433397514970007</v>
      </c>
      <c r="J124" s="52">
        <f>+'total numbers'!J124*'% rural'!K124/100</f>
        <v>22.953403429810624</v>
      </c>
      <c r="K124" s="52">
        <f>+'total numbers'!K124*'% rural'!L124/100</f>
        <v>23.436653544089499</v>
      </c>
      <c r="L124" s="52">
        <f>+'total numbers'!L124*'% rural'!M124/100</f>
        <v>23.873386182244964</v>
      </c>
      <c r="M124" s="52">
        <f>+'total numbers'!M124*'% rural'!N124/100</f>
        <v>24.252273521410427</v>
      </c>
      <c r="N124" s="52">
        <f>+'total numbers'!N124*'% rural'!O124/100</f>
        <v>24.560193005577368</v>
      </c>
      <c r="O124" s="52">
        <f>+'total numbers'!O124*'% rural'!P124/100</f>
        <v>24.781966226601163</v>
      </c>
      <c r="P124" s="52">
        <f>+'total numbers'!P124*'% rural'!Q124/100</f>
        <v>23.904058248182224</v>
      </c>
      <c r="Q124" s="52">
        <f>+'total numbers'!Q124*'% rural'!R124/100</f>
        <v>29.399989789756624</v>
      </c>
      <c r="R124" s="52">
        <f>+'total numbers'!R124*'% rural'!S124/100</f>
        <v>34.211538034267626</v>
      </c>
      <c r="S124" s="52">
        <f>+'total numbers'!S124*'% rural'!T124/100</f>
        <v>38.24529456631651</v>
      </c>
      <c r="T124" s="52">
        <f>+'total numbers'!T124*'% rural'!U124/100</f>
        <v>41.396266449630986</v>
      </c>
      <c r="U124" s="52">
        <f>+'total numbers'!U124*'% rural'!V124/100</f>
        <v>43.546516893523759</v>
      </c>
      <c r="V124" s="52">
        <f>+'total numbers'!V124*'% rural'!W124/100</f>
        <v>44.563652073695714</v>
      </c>
      <c r="W124" s="52">
        <f>+'total numbers'!W124*'% rural'!X124/100</f>
        <v>44.299137133005544</v>
      </c>
      <c r="X124" s="52">
        <f>+'total numbers'!X124*'% rural'!Y124/100</f>
        <v>42.586422550037526</v>
      </c>
      <c r="Y124" s="52">
        <f>+'total numbers'!Y124*'% rural'!Z124/100</f>
        <v>39.238860029417978</v>
      </c>
      <c r="Z124" s="52">
        <f>+'total numbers'!Z124*'% rural'!AA124/100</f>
        <v>34.047384817173956</v>
      </c>
      <c r="AA124" s="52">
        <f>+'total numbers'!AA124*'% rural'!AB124/100</f>
        <v>26.777938854155369</v>
      </c>
      <c r="AB124" s="52">
        <f>+'total numbers'!AB124*'% rural'!AC124/100</f>
        <v>19.232866630119016</v>
      </c>
      <c r="AC124" s="52">
        <f>+'total numbers'!AC124-'urban numbers'!AC124</f>
        <v>5.922994999999986</v>
      </c>
      <c r="AD124" s="52">
        <f>+'total numbers'!AD124-'urban numbers'!AD124</f>
        <v>6.084604455300024</v>
      </c>
      <c r="AE124" s="52">
        <f>+'total numbers'!AE124-'urban numbers'!AE124</f>
        <v>6.2527855916000021</v>
      </c>
      <c r="AF124" s="52">
        <f>+'total numbers'!AF124-'urban numbers'!AF124</f>
        <v>6.4492007159000195</v>
      </c>
      <c r="AG124" s="52">
        <f>+'total numbers'!AG124-'urban numbers'!AG124</f>
        <v>6.6808001235000063</v>
      </c>
      <c r="AH124" s="52">
        <f>+'total numbers'!AH124-'urban numbers'!AH124</f>
        <v>6.9426531300000249</v>
      </c>
      <c r="AI124" s="52">
        <f>+'total numbers'!AI124-'urban numbers'!AI124</f>
        <v>7.2209828802000118</v>
      </c>
      <c r="AJ124" s="52">
        <f>+'total numbers'!AJ124-'urban numbers'!AJ124</f>
        <v>7.4980046100000095</v>
      </c>
      <c r="AK124" s="52">
        <f>+'total numbers'!AK124-'urban numbers'!AK124</f>
        <v>7.7546444553999834</v>
      </c>
      <c r="AL124" s="52">
        <f>+'total numbers'!AL124-'urban numbers'!AL124</f>
        <v>7.9716608039999812</v>
      </c>
      <c r="AM124" s="52">
        <f>+'total numbers'!AM124-'urban numbers'!AM124</f>
        <v>8.1315628799999899</v>
      </c>
      <c r="AN124" s="52">
        <f>+'total numbers'!AN124-'urban numbers'!AN124</f>
        <v>8.219348848400017</v>
      </c>
      <c r="AO124" s="52">
        <f>+'total numbers'!AO124-'urban numbers'!AO124</f>
        <v>8.2279034109999998</v>
      </c>
      <c r="AP124" s="52">
        <f>+'total numbers'!AP124-'urban numbers'!AP124</f>
        <v>8.1696809523000127</v>
      </c>
      <c r="AQ124" s="52">
        <f>+'total numbers'!AQ124-'urban numbers'!AQ124</f>
        <v>8.082340313799989</v>
      </c>
      <c r="AR124" s="52">
        <f>+'total numbers'!AR124-'urban numbers'!AR124</f>
        <v>8.0024182900000085</v>
      </c>
      <c r="AS124" s="52">
        <f>+'total numbers'!AS124-'urban numbers'!AS124</f>
        <v>7.9529857649000064</v>
      </c>
      <c r="AT124" s="52">
        <f>+'total numbers'!AT124-'urban numbers'!AT124</f>
        <v>7.9179531586999872</v>
      </c>
      <c r="AU124" s="52">
        <f>+'total numbers'!AU124-'urban numbers'!AU124</f>
        <v>7.8651171985999895</v>
      </c>
      <c r="AV124" s="52">
        <f>+'total numbers'!AV124-'urban numbers'!AV124</f>
        <v>7.7470433613000296</v>
      </c>
      <c r="AW124" s="52">
        <f>+'total numbers'!AW124-'urban numbers'!AW124</f>
        <v>7.5366127199999937</v>
      </c>
      <c r="AX124" s="52">
        <f>+'total numbers'!AX124-'urban numbers'!AX124</f>
        <v>7.2420430809999914</v>
      </c>
      <c r="AY124" s="52">
        <f>+'total numbers'!AY124-'urban numbers'!AY124</f>
        <v>6.8963004297000055</v>
      </c>
      <c r="AZ124" s="52">
        <f>+'total numbers'!AZ124-'urban numbers'!AZ124</f>
        <v>6.5258505822000359</v>
      </c>
      <c r="BA124" s="52">
        <f>+'total numbers'!BA124-'urban numbers'!BA124</f>
        <v>6.1597987780000096</v>
      </c>
      <c r="BB124" s="52">
        <f>+'total numbers'!BB124-'urban numbers'!BB124</f>
        <v>5.8184940000000154</v>
      </c>
      <c r="BC124" s="52">
        <f>+'total numbers'!BC124-'urban numbers'!BC124</f>
        <v>5.5037051975999987</v>
      </c>
      <c r="BD124" s="52">
        <f>+'total numbers'!BD124-'urban numbers'!BD124</f>
        <v>5.2169809355000041</v>
      </c>
      <c r="BE124" s="52">
        <f>+'total numbers'!BE124-'urban numbers'!BE124</f>
        <v>4.9731257939999978</v>
      </c>
      <c r="BF124" s="52">
        <f>+'total numbers'!BF124-'urban numbers'!BF124</f>
        <v>4.78704891000001</v>
      </c>
      <c r="BG124" s="52">
        <f>+'total numbers'!BG124-'urban numbers'!BG124</f>
        <v>4.6651123199999915</v>
      </c>
      <c r="BH124" s="52">
        <f>+'total numbers'!BH124-'urban numbers'!BH124</f>
        <v>4.6067162575999987</v>
      </c>
      <c r="BI124" s="52">
        <f>+'total numbers'!BI124-'urban numbers'!BI124</f>
        <v>4.6016543197000033</v>
      </c>
      <c r="BJ124" s="52">
        <f>+'total numbers'!BJ124-'urban numbers'!BJ124</f>
        <v>4.6343031134999819</v>
      </c>
      <c r="BK124" s="52">
        <f>+'total numbers'!BK124-'urban numbers'!BK124</f>
        <v>4.6857669262000172</v>
      </c>
      <c r="BL124" s="52">
        <f>+'total numbers'!BL124-'urban numbers'!BL124</f>
        <v>4.7426662400000623</v>
      </c>
      <c r="BM124" s="52">
        <f>+'total numbers'!BM124-'urban numbers'!BM124</f>
        <v>4.802812025000037</v>
      </c>
      <c r="BN124" s="52">
        <f>+'total numbers'!BN124-'urban numbers'!BN124</f>
        <v>4.8663604530000271</v>
      </c>
      <c r="BO124" s="52">
        <f>+'total numbers'!BO124-'urban numbers'!BO124</f>
        <v>4.9265947952999909</v>
      </c>
      <c r="BP124" s="52">
        <f>+'total numbers'!BP124-'urban numbers'!BP124</f>
        <v>4.976729210100018</v>
      </c>
      <c r="BQ124" s="52">
        <f>+'total numbers'!BQ124-'urban numbers'!BQ124</f>
        <v>5.012860499999988</v>
      </c>
      <c r="BR124" s="52">
        <f>+'total numbers'!BR124-'urban numbers'!BR124</f>
        <v>5.0322486742999786</v>
      </c>
      <c r="BS124" s="52">
        <f>+'total numbers'!BS124-'urban numbers'!BS124</f>
        <v>5.0367603199999849</v>
      </c>
      <c r="BT124" s="52">
        <f>+'total numbers'!BT124-'urban numbers'!BT124</f>
        <v>5.03286659959997</v>
      </c>
      <c r="BU124" s="52">
        <f>+'total numbers'!BU124-'urban numbers'!BU124</f>
        <v>5.0294821180000326</v>
      </c>
      <c r="BV124" s="52">
        <f>+'total numbers'!BV124-'urban numbers'!BV124</f>
        <v>5.0324220800000035</v>
      </c>
      <c r="BW124" s="52">
        <f>+'total numbers'!BW124-'urban numbers'!BW124</f>
        <v>5.0436434018000114</v>
      </c>
      <c r="BX124" s="52">
        <f>+'total numbers'!BX124-'urban numbers'!BX124</f>
        <v>5.0604329430000234</v>
      </c>
      <c r="BY124" s="52">
        <f>+'total numbers'!BY124-'urban numbers'!BY124</f>
        <v>5.0781612768000173</v>
      </c>
      <c r="BZ124" s="52">
        <f>+'total numbers'!BZ124-'urban numbers'!BZ124</f>
        <v>5.090247276599996</v>
      </c>
      <c r="CA124" s="52">
        <f>+'total numbers'!CA124-'urban numbers'!CA124</f>
        <v>5.0918047600000023</v>
      </c>
      <c r="CB124" s="52">
        <f>+'total numbers'!CB124-'urban numbers'!CB124</f>
        <v>5.0812423739999986</v>
      </c>
      <c r="CC124" s="52">
        <f>+'total numbers'!CC124-'urban numbers'!CC124</f>
        <v>5.0604755712000156</v>
      </c>
      <c r="CD124" s="52">
        <f>+'total numbers'!CD124-'urban numbers'!CD124</f>
        <v>5.0327431201000081</v>
      </c>
      <c r="CE124" s="52">
        <f>+'total numbers'!CE124-'urban numbers'!CE124</f>
        <v>5.0028594252000289</v>
      </c>
      <c r="CF124" s="52">
        <f>+'total numbers'!CF124-'urban numbers'!CF124</f>
        <v>4.9743512200000168</v>
      </c>
      <c r="CG124" s="52">
        <f>+'total numbers'!CG124-'urban numbers'!CG124</f>
        <v>4.9479554884000549</v>
      </c>
      <c r="CH124" s="52">
        <f>+'total numbers'!CH124-'urban numbers'!CH124</f>
        <v>4.9226089340000385</v>
      </c>
      <c r="CI124" s="52">
        <f>+'total numbers'!CI124-'urban numbers'!CI124</f>
        <v>4.8980628839999554</v>
      </c>
      <c r="CJ124" s="52">
        <f>+'total numbers'!CJ124-'urban numbers'!CJ124</f>
        <v>4.8736379279999937</v>
      </c>
      <c r="CK124" s="52">
        <f>+'total numbers'!CK124-'urban numbers'!CK124</f>
        <v>4.8487645399999906</v>
      </c>
      <c r="CL124" s="52">
        <f>+'total numbers'!CL124-'urban numbers'!CL124</f>
        <v>4.8235089251999739</v>
      </c>
      <c r="CM124" s="52">
        <f>+'total numbers'!CM124-'urban numbers'!CM124</f>
        <v>4.7982448279999517</v>
      </c>
      <c r="CN124" s="52">
        <f>+'total numbers'!CN124-'urban numbers'!CN124</f>
        <v>4.773021544799974</v>
      </c>
      <c r="CO124" s="52">
        <f>+'total numbers'!CO124-'urban numbers'!CO124</f>
        <v>4.747854837000034</v>
      </c>
      <c r="CP124" s="52">
        <f>+'total numbers'!CP124-'urban numbers'!CP124</f>
        <v>4.722757979999983</v>
      </c>
      <c r="CQ124" s="52">
        <f>+'total numbers'!CQ124-'urban numbers'!CQ124</f>
        <v>4.6978107749999936</v>
      </c>
      <c r="CR124" s="52">
        <f>+'total numbers'!CR124-'urban numbers'!CR124</f>
        <v>4.6727639389999922</v>
      </c>
      <c r="CS124" s="52">
        <f>+'total numbers'!CS124-'urban numbers'!CS124</f>
        <v>4.6473411600000532</v>
      </c>
      <c r="CT124" s="52">
        <f>+'total numbers'!CT124-'urban numbers'!CT124</f>
        <v>4.6210790149999639</v>
      </c>
      <c r="CU124" s="52">
        <f>+'total numbers'!CU124-'urban numbers'!CU124</f>
        <v>4.5936604999999986</v>
      </c>
      <c r="CV124" s="52">
        <f>+'total numbers'!CV124-'urban numbers'!CV124</f>
        <v>4.5649871670000266</v>
      </c>
      <c r="CW124" s="52">
        <f>+'total numbers'!CW124-'urban numbers'!CW124</f>
        <v>4.5350535387000264</v>
      </c>
      <c r="CX124" s="52">
        <f>+'total numbers'!CX124-'urban numbers'!CX124</f>
        <v>4.5037378283999487</v>
      </c>
      <c r="CY124" s="52">
        <f>+'total numbers'!CY124-'urban numbers'!CY124</f>
        <v>4.4709555575999502</v>
      </c>
      <c r="CZ124" s="52">
        <f>+'total numbers'!CZ124-'urban numbers'!CZ124</f>
        <v>4.4367551400000593</v>
      </c>
      <c r="DA124" s="52">
        <f>+'total numbers'!DA124-'urban numbers'!DA124</f>
        <v>4.4011041557999988</v>
      </c>
      <c r="DB124" s="52">
        <f>+'total numbers'!DB124-'urban numbers'!DB124</f>
        <v>4.364092188000086</v>
      </c>
      <c r="DC124" s="52">
        <f>+'total numbers'!DC124-'urban numbers'!DC124</f>
        <v>4.3257199099999752</v>
      </c>
      <c r="DD124" s="52">
        <f>+'total numbers'!DD124-'urban numbers'!DD124</f>
        <v>4.2859699455999589</v>
      </c>
      <c r="DE124" s="52">
        <f>+'total numbers'!DE124-'urban numbers'!DE124</f>
        <v>4.2448879999999463</v>
      </c>
    </row>
    <row r="125" spans="1:109">
      <c r="A125">
        <v>9</v>
      </c>
      <c r="B125" s="3">
        <v>450</v>
      </c>
      <c r="C125" s="1" t="s">
        <v>610</v>
      </c>
      <c r="D125" s="52">
        <f>+'total numbers'!D125*'% rural'!E125/100</f>
        <v>1068.9318632242146</v>
      </c>
      <c r="E125" s="52">
        <f>+'total numbers'!E125*'% rural'!F125/100</f>
        <v>1104.6904817390603</v>
      </c>
      <c r="F125" s="52">
        <f>+'total numbers'!F125*'% rural'!G125/100</f>
        <v>1141.8183229328131</v>
      </c>
      <c r="G125" s="52">
        <f>+'total numbers'!D125*'% rural'!H125/100</f>
        <v>1065.9782371538208</v>
      </c>
      <c r="H125" s="52">
        <f>+'total numbers'!H125*'% rural'!I125/100</f>
        <v>1219.5524452577788</v>
      </c>
      <c r="I125" s="52">
        <f>+'total numbers'!I125*'% rural'!J125/100</f>
        <v>1260.2025405330587</v>
      </c>
      <c r="J125" s="52">
        <f>+'total numbers'!J125*'% rural'!K125/100</f>
        <v>1302.0676991546043</v>
      </c>
      <c r="K125" s="52">
        <f>+'total numbers'!K125*'% rural'!L125/100</f>
        <v>1345.1649926167222</v>
      </c>
      <c r="L125" s="52">
        <f>+'total numbers'!L125*'% rural'!M125/100</f>
        <v>1389.5087789404802</v>
      </c>
      <c r="M125" s="52">
        <f>+'total numbers'!M125*'% rural'!N125/100</f>
        <v>1435.1101699040505</v>
      </c>
      <c r="N125" s="52">
        <f>+'total numbers'!N125*'% rural'!O125/100</f>
        <v>1481.9764214857091</v>
      </c>
      <c r="O125" s="52">
        <f>+'total numbers'!O125*'% rural'!P125/100</f>
        <v>1530.110237102039</v>
      </c>
      <c r="P125" s="52">
        <f>+'total numbers'!P125*'% rural'!Q125/100</f>
        <v>1590.4777841356422</v>
      </c>
      <c r="Q125" s="52">
        <f>+'total numbers'!Q125*'% rural'!R125/100</f>
        <v>1652.8835022188453</v>
      </c>
      <c r="R125" s="52">
        <f>+'total numbers'!R125*'% rural'!S125/100</f>
        <v>1717.3450985141912</v>
      </c>
      <c r="S125" s="52">
        <f>+'total numbers'!S125*'% rural'!T125/100</f>
        <v>1783.8715489731105</v>
      </c>
      <c r="T125" s="52">
        <f>+'total numbers'!T125*'% rural'!U125/100</f>
        <v>1852.4614006075251</v>
      </c>
      <c r="U125" s="52">
        <f>+'total numbers'!U125*'% rural'!V125/100</f>
        <v>1943.3439815831409</v>
      </c>
      <c r="V125" s="52">
        <f>+'total numbers'!V125*'% rural'!W125/100</f>
        <v>2037.9984812664404</v>
      </c>
      <c r="W125" s="52">
        <f>+'total numbers'!W125*'% rural'!X125/100</f>
        <v>2136.4688004498066</v>
      </c>
      <c r="X125" s="52">
        <f>+'total numbers'!X125*'% rural'!Y125/100</f>
        <v>2238.77751165671</v>
      </c>
      <c r="Y125" s="52">
        <f>+'total numbers'!Y125*'% rural'!Z125/100</f>
        <v>2344.9211226437105</v>
      </c>
      <c r="Z125" s="52">
        <f>+'total numbers'!Z125*'% rural'!AA125/100</f>
        <v>2665.2814985121531</v>
      </c>
      <c r="AA125" s="52">
        <f>+'total numbers'!AA125*'% rural'!AB125/100</f>
        <v>3027.7256752209946</v>
      </c>
      <c r="AB125" s="52">
        <f>+'total numbers'!AB125*'% rural'!AC125/100</f>
        <v>3437.3388706847827</v>
      </c>
      <c r="AC125" s="52">
        <f>+'total numbers'!AC125-'urban numbers'!AC125</f>
        <v>3899.6994980000004</v>
      </c>
      <c r="AD125" s="52">
        <f>+'total numbers'!AD125-'urban numbers'!AD125</f>
        <v>3979.7522936422001</v>
      </c>
      <c r="AE125" s="52">
        <f>+'total numbers'!AE125-'urban numbers'!AE125</f>
        <v>4061.2940433279996</v>
      </c>
      <c r="AF125" s="52">
        <f>+'total numbers'!AF125-'urban numbers'!AF125</f>
        <v>4144.7246423130891</v>
      </c>
      <c r="AG125" s="52">
        <f>+'total numbers'!AG125-'urban numbers'!AG125</f>
        <v>4230.3717109236004</v>
      </c>
      <c r="AH125" s="52">
        <f>+'total numbers'!AH125-'urban numbers'!AH125</f>
        <v>4318.4716683200004</v>
      </c>
      <c r="AI125" s="52">
        <f>+'total numbers'!AI125-'urban numbers'!AI125</f>
        <v>4409.1602933669601</v>
      </c>
      <c r="AJ125" s="52">
        <f>+'total numbers'!AJ125-'urban numbers'!AJ125</f>
        <v>4502.4615083480194</v>
      </c>
      <c r="AK125" s="52">
        <f>+'total numbers'!AK125-'urban numbers'!AK125</f>
        <v>4598.2918161279995</v>
      </c>
      <c r="AL125" s="52">
        <f>+'total numbers'!AL125-'urban numbers'!AL125</f>
        <v>4696.4774434976998</v>
      </c>
      <c r="AM125" s="52">
        <f>+'total numbers'!AM125-'urban numbers'!AM125</f>
        <v>4796.8393081199993</v>
      </c>
      <c r="AN125" s="52">
        <f>+'total numbers'!AN125-'urban numbers'!AN125</f>
        <v>4899.2942532128</v>
      </c>
      <c r="AO125" s="52">
        <f>+'total numbers'!AO125-'urban numbers'!AO125</f>
        <v>5003.9559584154003</v>
      </c>
      <c r="AP125" s="52">
        <f>+'total numbers'!AP125-'urban numbers'!AP125</f>
        <v>5111.2088777844001</v>
      </c>
      <c r="AQ125" s="52">
        <f>+'total numbers'!AQ125-'urban numbers'!AQ125</f>
        <v>5221.6072132898007</v>
      </c>
      <c r="AR125" s="52">
        <f>+'total numbers'!AR125-'urban numbers'!AR125</f>
        <v>5335.5590018100011</v>
      </c>
      <c r="AS125" s="52">
        <f>+'total numbers'!AS125-'urban numbers'!AS125</f>
        <v>5453.501402976799</v>
      </c>
      <c r="AT125" s="52">
        <f>+'total numbers'!AT125-'urban numbers'!AT125</f>
        <v>5575.3105353572</v>
      </c>
      <c r="AU125" s="52">
        <f>+'total numbers'!AU125-'urban numbers'!AU125</f>
        <v>5700.1167264599999</v>
      </c>
      <c r="AV125" s="52">
        <f>+'total numbers'!AV125-'urban numbers'!AV125</f>
        <v>5826.5717671719995</v>
      </c>
      <c r="AW125" s="52">
        <f>+'total numbers'!AW125-'urban numbers'!AW125</f>
        <v>5953.6877679999998</v>
      </c>
      <c r="AX125" s="52">
        <f>+'total numbers'!AX125-'urban numbers'!AX125</f>
        <v>6080.9256295800997</v>
      </c>
      <c r="AY125" s="52">
        <f>+'total numbers'!AY125-'urban numbers'!AY125</f>
        <v>6208.7078797124996</v>
      </c>
      <c r="AZ125" s="52">
        <f>+'total numbers'!AZ125-'urban numbers'!AZ125</f>
        <v>6338.1976442040004</v>
      </c>
      <c r="BA125" s="52">
        <f>+'total numbers'!BA125-'urban numbers'!BA125</f>
        <v>6471.2389906408007</v>
      </c>
      <c r="BB125" s="52">
        <f>+'total numbers'!BB125-'urban numbers'!BB125</f>
        <v>6609.3159990200002</v>
      </c>
      <c r="BC125" s="52">
        <f>+'total numbers'!BC125-'urban numbers'!BC125</f>
        <v>6752.9967047370001</v>
      </c>
      <c r="BD125" s="52">
        <f>+'total numbers'!BD125-'urban numbers'!BD125</f>
        <v>6902.0979393277994</v>
      </c>
      <c r="BE125" s="52">
        <f>+'total numbers'!BE125-'urban numbers'!BE125</f>
        <v>7056.4799438650007</v>
      </c>
      <c r="BF125" s="52">
        <f>+'total numbers'!BF125-'urban numbers'!BF125</f>
        <v>7215.6295736359998</v>
      </c>
      <c r="BG125" s="52">
        <f>+'total numbers'!BG125-'urban numbers'!BG125</f>
        <v>7379.0300782800005</v>
      </c>
      <c r="BH125" s="52">
        <f>+'total numbers'!BH125-'urban numbers'!BH125</f>
        <v>7546.9784338767004</v>
      </c>
      <c r="BI125" s="52">
        <f>+'total numbers'!BI125-'urban numbers'!BI125</f>
        <v>7719.5838023905999</v>
      </c>
      <c r="BJ125" s="52">
        <f>+'total numbers'!BJ125-'urban numbers'!BJ125</f>
        <v>7895.8382238202003</v>
      </c>
      <c r="BK125" s="52">
        <f>+'total numbers'!BK125-'urban numbers'!BK125</f>
        <v>8074.3950675624001</v>
      </c>
      <c r="BL125" s="52">
        <f>+'total numbers'!BL125-'urban numbers'!BL125</f>
        <v>8254.458875190001</v>
      </c>
      <c r="BM125" s="52">
        <f>+'total numbers'!BM125-'urban numbers'!BM125</f>
        <v>8435.7545101980995</v>
      </c>
      <c r="BN125" s="52">
        <f>+'total numbers'!BN125-'urban numbers'!BN125</f>
        <v>8619.1490379368006</v>
      </c>
      <c r="BO125" s="52">
        <f>+'total numbers'!BO125-'urban numbers'!BO125</f>
        <v>8806.5057109972004</v>
      </c>
      <c r="BP125" s="52">
        <f>+'total numbers'!BP125-'urban numbers'!BP125</f>
        <v>9000.4945230251997</v>
      </c>
      <c r="BQ125" s="52">
        <f>+'total numbers'!BQ125-'urban numbers'!BQ125</f>
        <v>9203.4448682399998</v>
      </c>
      <c r="BR125" s="52">
        <f>+'total numbers'!BR125-'urban numbers'!BR125</f>
        <v>9415.3497319574017</v>
      </c>
      <c r="BS125" s="52">
        <f>+'total numbers'!BS125-'urban numbers'!BS125</f>
        <v>9636.5392161037998</v>
      </c>
      <c r="BT125" s="52">
        <f>+'total numbers'!BT125-'urban numbers'!BT125</f>
        <v>9870.2219522450996</v>
      </c>
      <c r="BU125" s="52">
        <f>+'total numbers'!BU125-'urban numbers'!BU125</f>
        <v>10120.5557552385</v>
      </c>
      <c r="BV125" s="52">
        <f>+'total numbers'!BV125-'urban numbers'!BV125</f>
        <v>10390.37443007</v>
      </c>
      <c r="BW125" s="52">
        <f>+'total numbers'!BW125-'urban numbers'!BW125</f>
        <v>10682.0318850684</v>
      </c>
      <c r="BX125" s="52">
        <f>+'total numbers'!BX125-'urban numbers'!BX125</f>
        <v>10994.151770863798</v>
      </c>
      <c r="BY125" s="52">
        <f>+'total numbers'!BY125-'urban numbers'!BY125</f>
        <v>11320.923158765499</v>
      </c>
      <c r="BZ125" s="52">
        <f>+'total numbers'!BZ125-'urban numbers'!BZ125</f>
        <v>11653.418608583601</v>
      </c>
      <c r="CA125" s="52">
        <f>+'total numbers'!CA125-'urban numbers'!CA125</f>
        <v>11984.34736</v>
      </c>
      <c r="CB125" s="52">
        <f>+'total numbers'!CB125-'urban numbers'!CB125</f>
        <v>12310.4550441393</v>
      </c>
      <c r="CC125" s="52">
        <f>+'total numbers'!CC125-'urban numbers'!CC125</f>
        <v>12632.085654843999</v>
      </c>
      <c r="CD125" s="52">
        <f>+'total numbers'!CD125-'urban numbers'!CD125</f>
        <v>12949.628908389001</v>
      </c>
      <c r="CE125" s="52">
        <f>+'total numbers'!CE125-'urban numbers'!CE125</f>
        <v>13265.042526089997</v>
      </c>
      <c r="CF125" s="52">
        <f>+'total numbers'!CF125-'urban numbers'!CF125</f>
        <v>13579.71750106</v>
      </c>
      <c r="CG125" s="52">
        <f>+'total numbers'!CG125-'urban numbers'!CG125</f>
        <v>13892.898371093699</v>
      </c>
      <c r="CH125" s="52">
        <f>+'total numbers'!CH125-'urban numbers'!CH125</f>
        <v>14202.815287007001</v>
      </c>
      <c r="CI125" s="52">
        <f>+'total numbers'!CI125-'urban numbers'!CI125</f>
        <v>14508.9177682556</v>
      </c>
      <c r="CJ125" s="52">
        <f>+'total numbers'!CJ125-'urban numbers'!CJ125</f>
        <v>14810.668529657098</v>
      </c>
      <c r="CK125" s="52">
        <f>+'total numbers'!CK125-'urban numbers'!CK125</f>
        <v>15107.503424719998</v>
      </c>
      <c r="CL125" s="52">
        <f>+'total numbers'!CL125-'urban numbers'!CL125</f>
        <v>15398.7981149808</v>
      </c>
      <c r="CM125" s="52">
        <f>+'total numbers'!CM125-'urban numbers'!CM125</f>
        <v>15683.941179604799</v>
      </c>
      <c r="CN125" s="52">
        <f>+'total numbers'!CN125-'urban numbers'!CN125</f>
        <v>15962.394846607402</v>
      </c>
      <c r="CO125" s="52">
        <f>+'total numbers'!CO125-'urban numbers'!CO125</f>
        <v>16233.627796471203</v>
      </c>
      <c r="CP125" s="52">
        <f>+'total numbers'!CP125-'urban numbers'!CP125</f>
        <v>16497.042160429999</v>
      </c>
      <c r="CQ125" s="52">
        <f>+'total numbers'!CQ125-'urban numbers'!CQ125</f>
        <v>16752.3497667786</v>
      </c>
      <c r="CR125" s="52">
        <f>+'total numbers'!CR125-'urban numbers'!CR125</f>
        <v>16998.900198865198</v>
      </c>
      <c r="CS125" s="52">
        <f>+'total numbers'!CS125-'urban numbers'!CS125</f>
        <v>17235.269003872003</v>
      </c>
      <c r="CT125" s="52">
        <f>+'total numbers'!CT125-'urban numbers'!CT125</f>
        <v>17459.661803396</v>
      </c>
      <c r="CU125" s="52">
        <f>+'total numbers'!CU125-'urban numbers'!CU125</f>
        <v>17670.723093389999</v>
      </c>
      <c r="CV125" s="52">
        <f>+'total numbers'!CV125-'urban numbers'!CV125</f>
        <v>17867.93368332</v>
      </c>
      <c r="CW125" s="52">
        <f>+'total numbers'!CW125-'urban numbers'!CW125</f>
        <v>18051.506253075102</v>
      </c>
      <c r="CX125" s="52">
        <f>+'total numbers'!CX125-'urban numbers'!CX125</f>
        <v>18222.175708827999</v>
      </c>
      <c r="CY125" s="52">
        <f>+'total numbers'!CY125-'urban numbers'!CY125</f>
        <v>18381.01400707</v>
      </c>
      <c r="CZ125" s="52">
        <f>+'total numbers'!CZ125-'urban numbers'!CZ125</f>
        <v>18529.279989989998</v>
      </c>
      <c r="DA125" s="52">
        <f>+'total numbers'!DA125-'urban numbers'!DA125</f>
        <v>18668.371258790699</v>
      </c>
      <c r="DB125" s="52">
        <f>+'total numbers'!DB125-'urban numbers'!DB125</f>
        <v>18799.701641972999</v>
      </c>
      <c r="DC125" s="52">
        <f>+'total numbers'!DC125-'urban numbers'!DC125</f>
        <v>18924.588892323001</v>
      </c>
      <c r="DD125" s="52">
        <f>+'total numbers'!DD125-'urban numbers'!DD125</f>
        <v>19044.2961971232</v>
      </c>
      <c r="DE125" s="52">
        <f>+'total numbers'!DE125-'urban numbers'!DE125</f>
        <v>19160.035316969996</v>
      </c>
    </row>
    <row r="126" spans="1:109">
      <c r="A126">
        <v>10</v>
      </c>
      <c r="B126" s="3">
        <v>454</v>
      </c>
      <c r="C126" s="1" t="s">
        <v>611</v>
      </c>
      <c r="D126" s="52">
        <f>+'total numbers'!D126*'% rural'!E126/100</f>
        <v>1156.7798938310029</v>
      </c>
      <c r="E126" s="52">
        <f>+'total numbers'!E126*'% rural'!F126/100</f>
        <v>1160.1297010645792</v>
      </c>
      <c r="F126" s="52">
        <f>+'total numbers'!F126*'% rural'!G126/100</f>
        <v>1163.5685868944597</v>
      </c>
      <c r="G126" s="52">
        <f>+'total numbers'!D126*'% rural'!H126/100</f>
        <v>1155.3444466452574</v>
      </c>
      <c r="H126" s="52">
        <f>+'total numbers'!H126*'% rural'!I126/100</f>
        <v>1170.3455502733116</v>
      </c>
      <c r="I126" s="52">
        <f>+'total numbers'!I126*'% rural'!J126/100</f>
        <v>1173.6743412746391</v>
      </c>
      <c r="J126" s="52">
        <f>+'total numbers'!J126*'% rural'!K126/100</f>
        <v>1176.9563678455659</v>
      </c>
      <c r="K126" s="52">
        <f>+'total numbers'!K126*'% rural'!L126/100</f>
        <v>1180.1857474558858</v>
      </c>
      <c r="L126" s="52">
        <f>+'total numbers'!L126*'% rural'!M126/100</f>
        <v>1183.3560115810826</v>
      </c>
      <c r="M126" s="52">
        <f>+'total numbers'!M126*'% rural'!N126/100</f>
        <v>1186.4600477327858</v>
      </c>
      <c r="N126" s="52">
        <f>+'total numbers'!N126*'% rural'!O126/100</f>
        <v>1189.4900357559216</v>
      </c>
      <c r="O126" s="52">
        <f>+'total numbers'!O126*'% rural'!P126/100</f>
        <v>1192.4373778255408</v>
      </c>
      <c r="P126" s="52">
        <f>+'total numbers'!P126*'% rural'!Q126/100</f>
        <v>1201.3193070068619</v>
      </c>
      <c r="Q126" s="52">
        <f>+'total numbers'!Q126*'% rural'!R126/100</f>
        <v>1210.1569617518692</v>
      </c>
      <c r="R126" s="52">
        <f>+'total numbers'!R126*'% rural'!S126/100</f>
        <v>1218.9375505740502</v>
      </c>
      <c r="S126" s="52">
        <f>+'total numbers'!S126*'% rural'!T126/100</f>
        <v>1227.6468773878228</v>
      </c>
      <c r="T126" s="52">
        <f>+'total numbers'!T126*'% rural'!U126/100</f>
        <v>1236.2691942329586</v>
      </c>
      <c r="U126" s="52">
        <f>+'total numbers'!U126*'% rural'!V126/100</f>
        <v>1259.6059319292535</v>
      </c>
      <c r="V126" s="52">
        <f>+'total numbers'!V126*'% rural'!W126/100</f>
        <v>1283.1963030003055</v>
      </c>
      <c r="W126" s="52">
        <f>+'total numbers'!W126*'% rural'!X126/100</f>
        <v>1307.0193050019013</v>
      </c>
      <c r="X126" s="52">
        <f>+'total numbers'!X126*'% rural'!Y126/100</f>
        <v>1331.0504285255624</v>
      </c>
      <c r="Y126" s="52">
        <f>+'total numbers'!Y126*'% rural'!Z126/100</f>
        <v>1355.2612236458285</v>
      </c>
      <c r="Z126" s="52">
        <f>+'total numbers'!Z126*'% rural'!AA126/100</f>
        <v>1622.4317263860153</v>
      </c>
      <c r="AA126" s="52">
        <f>+'total numbers'!AA126*'% rural'!AB126/100</f>
        <v>1941.8163536205629</v>
      </c>
      <c r="AB126" s="52">
        <f>+'total numbers'!AB126*'% rural'!AC126/100</f>
        <v>2323.4745092028988</v>
      </c>
      <c r="AC126" s="52">
        <f>+'total numbers'!AC126-'urban numbers'!AC126</f>
        <v>2779.3569739999998</v>
      </c>
      <c r="AD126" s="52">
        <f>+'total numbers'!AD126-'urban numbers'!AD126</f>
        <v>2825.1727852972899</v>
      </c>
      <c r="AE126" s="52">
        <f>+'total numbers'!AE126-'urban numbers'!AE126</f>
        <v>2875.4019451272898</v>
      </c>
      <c r="AF126" s="52">
        <f>+'total numbers'!AF126-'urban numbers'!AF126</f>
        <v>2929.1075182693799</v>
      </c>
      <c r="AG126" s="52">
        <f>+'total numbers'!AG126-'urban numbers'!AG126</f>
        <v>2985.5893200638402</v>
      </c>
      <c r="AH126" s="52">
        <f>+'total numbers'!AH126-'urban numbers'!AH126</f>
        <v>3044.39195126</v>
      </c>
      <c r="AI126" s="52">
        <f>+'total numbers'!AI126-'urban numbers'!AI126</f>
        <v>3105.31765665288</v>
      </c>
      <c r="AJ126" s="52">
        <f>+'total numbers'!AJ126-'urban numbers'!AJ126</f>
        <v>3168.4232425097002</v>
      </c>
      <c r="AK126" s="52">
        <f>+'total numbers'!AK126-'urban numbers'!AK126</f>
        <v>3233.9947701523502</v>
      </c>
      <c r="AL126" s="52">
        <f>+'total numbers'!AL126-'urban numbers'!AL126</f>
        <v>3302.4913907735199</v>
      </c>
      <c r="AM126" s="52">
        <f>+'total numbers'!AM126-'urban numbers'!AM126</f>
        <v>3374.3704252099997</v>
      </c>
      <c r="AN126" s="52">
        <f>+'total numbers'!AN126-'urban numbers'!AN126</f>
        <v>3449.8946002952998</v>
      </c>
      <c r="AO126" s="52">
        <f>+'total numbers'!AO126-'urban numbers'!AO126</f>
        <v>3528.9463901280797</v>
      </c>
      <c r="AP126" s="52">
        <f>+'total numbers'!AP126-'urban numbers'!AP126</f>
        <v>3610.9382155594799</v>
      </c>
      <c r="AQ126" s="52">
        <f>+'total numbers'!AQ126-'urban numbers'!AQ126</f>
        <v>3694.9920064338298</v>
      </c>
      <c r="AR126" s="52">
        <f>+'total numbers'!AR126-'urban numbers'!AR126</f>
        <v>3780.5552720999999</v>
      </c>
      <c r="AS126" s="52">
        <f>+'total numbers'!AS126-'urban numbers'!AS126</f>
        <v>3867.4593272842999</v>
      </c>
      <c r="AT126" s="52">
        <f>+'total numbers'!AT126-'urban numbers'!AT126</f>
        <v>3956.2382196932695</v>
      </c>
      <c r="AU126" s="52">
        <f>+'total numbers'!AU126-'urban numbers'!AU126</f>
        <v>4047.8990047258403</v>
      </c>
      <c r="AV126" s="52">
        <f>+'total numbers'!AV126-'urban numbers'!AV126</f>
        <v>4143.8372425677499</v>
      </c>
      <c r="AW126" s="52">
        <f>+'total numbers'!AW126-'urban numbers'!AW126</f>
        <v>4245.15546825</v>
      </c>
      <c r="AX126" s="52">
        <f>+'total numbers'!AX126-'urban numbers'!AX126</f>
        <v>4351.96405094688</v>
      </c>
      <c r="AY126" s="52">
        <f>+'total numbers'!AY126-'urban numbers'!AY126</f>
        <v>4464.2452732129996</v>
      </c>
      <c r="AZ126" s="52">
        <f>+'total numbers'!AZ126-'urban numbers'!AZ126</f>
        <v>4582.8162394605206</v>
      </c>
      <c r="BA126" s="52">
        <f>+'total numbers'!BA126-'urban numbers'!BA126</f>
        <v>4708.6707835029001</v>
      </c>
      <c r="BB126" s="52">
        <f>+'total numbers'!BB126-'urban numbers'!BB126</f>
        <v>4842.4632262800005</v>
      </c>
      <c r="BC126" s="52">
        <f>+'total numbers'!BC126-'urban numbers'!BC126</f>
        <v>4987.1590623187203</v>
      </c>
      <c r="BD126" s="52">
        <f>+'total numbers'!BD126-'urban numbers'!BD126</f>
        <v>5142.927638229</v>
      </c>
      <c r="BE126" s="52">
        <f>+'total numbers'!BE126-'urban numbers'!BE126</f>
        <v>5304.6076638015002</v>
      </c>
      <c r="BF126" s="52">
        <f>+'total numbers'!BF126-'urban numbers'!BF126</f>
        <v>5465.0301072010798</v>
      </c>
      <c r="BG126" s="52">
        <f>+'total numbers'!BG126-'urban numbers'!BG126</f>
        <v>5620.5252592800007</v>
      </c>
      <c r="BH126" s="52">
        <f>+'total numbers'!BH126-'urban numbers'!BH126</f>
        <v>5762.7779720932804</v>
      </c>
      <c r="BI126" s="52">
        <f>+'total numbers'!BI126-'urban numbers'!BI126</f>
        <v>5896.3822151052</v>
      </c>
      <c r="BJ126" s="52">
        <f>+'total numbers'!BJ126-'urban numbers'!BJ126</f>
        <v>6045.3616719823203</v>
      </c>
      <c r="BK126" s="52">
        <f>+'total numbers'!BK126-'urban numbers'!BK126</f>
        <v>6242.1964219874999</v>
      </c>
      <c r="BL126" s="52">
        <f>+'total numbers'!BL126-'urban numbers'!BL126</f>
        <v>6506.4364102399995</v>
      </c>
      <c r="BM126" s="52">
        <f>+'total numbers'!BM126-'urban numbers'!BM126</f>
        <v>6852.3156479232002</v>
      </c>
      <c r="BN126" s="52">
        <f>+'total numbers'!BN126-'urban numbers'!BN126</f>
        <v>7263.426222432</v>
      </c>
      <c r="BO126" s="52">
        <f>+'total numbers'!BO126-'urban numbers'!BO126</f>
        <v>7691.7368642755991</v>
      </c>
      <c r="BP126" s="52">
        <f>+'total numbers'!BP126-'urban numbers'!BP126</f>
        <v>8071.5144439313999</v>
      </c>
      <c r="BQ126" s="52">
        <f>+'total numbers'!BQ126-'urban numbers'!BQ126</f>
        <v>8358.0720993800005</v>
      </c>
      <c r="BR126" s="52">
        <f>+'total numbers'!BR126-'urban numbers'!BR126</f>
        <v>8532.6076135299991</v>
      </c>
      <c r="BS126" s="52">
        <f>+'total numbers'!BS126-'urban numbers'!BS126</f>
        <v>8614.6417638899984</v>
      </c>
      <c r="BT126" s="52">
        <f>+'total numbers'!BT126-'urban numbers'!BT126</f>
        <v>8644.8065909139004</v>
      </c>
      <c r="BU126" s="52">
        <f>+'total numbers'!BU126-'urban numbers'!BU126</f>
        <v>8682.2007659373994</v>
      </c>
      <c r="BV126" s="52">
        <f>+'total numbers'!BV126-'urban numbers'!BV126</f>
        <v>8768.7494216399991</v>
      </c>
      <c r="BW126" s="52">
        <f>+'total numbers'!BW126-'urban numbers'!BW126</f>
        <v>8916.4022561968995</v>
      </c>
      <c r="BX126" s="52">
        <f>+'total numbers'!BX126-'urban numbers'!BX126</f>
        <v>9110.6850066149018</v>
      </c>
      <c r="BY126" s="52">
        <f>+'total numbers'!BY126-'urban numbers'!BY126</f>
        <v>9334.9933893720008</v>
      </c>
      <c r="BZ126" s="52">
        <f>+'total numbers'!BZ126-'urban numbers'!BZ126</f>
        <v>9562.9067109792013</v>
      </c>
      <c r="CA126" s="52">
        <f>+'total numbers'!CA126-'urban numbers'!CA126</f>
        <v>9775.45494048</v>
      </c>
      <c r="CB126" s="52">
        <f>+'total numbers'!CB126-'urban numbers'!CB126</f>
        <v>9969.7138159856004</v>
      </c>
      <c r="CC126" s="52">
        <f>+'total numbers'!CC126-'urban numbers'!CC126</f>
        <v>10152.8017526564</v>
      </c>
      <c r="CD126" s="52">
        <f>+'total numbers'!CD126-'urban numbers'!CD126</f>
        <v>10327.698467232001</v>
      </c>
      <c r="CE126" s="52">
        <f>+'total numbers'!CE126-'urban numbers'!CE126</f>
        <v>10499.8692727773</v>
      </c>
      <c r="CF126" s="52">
        <f>+'total numbers'!CF126-'urban numbers'!CF126</f>
        <v>10673.3094327</v>
      </c>
      <c r="CG126" s="52">
        <f>+'total numbers'!CG126-'urban numbers'!CG126</f>
        <v>10847.913560998299</v>
      </c>
      <c r="CH126" s="52">
        <f>+'total numbers'!CH126-'urban numbers'!CH126</f>
        <v>11022.050270014199</v>
      </c>
      <c r="CI126" s="52">
        <f>+'total numbers'!CI126-'urban numbers'!CI126</f>
        <v>11196.4703769764</v>
      </c>
      <c r="CJ126" s="52">
        <f>+'total numbers'!CJ126-'urban numbers'!CJ126</f>
        <v>11371.965858056999</v>
      </c>
      <c r="CK126" s="52">
        <f>+'total numbers'!CK126-'urban numbers'!CK126</f>
        <v>11549.05031742</v>
      </c>
      <c r="CL126" s="52">
        <f>+'total numbers'!CL126-'urban numbers'!CL126</f>
        <v>11727.886029418802</v>
      </c>
      <c r="CM126" s="52">
        <f>+'total numbers'!CM126-'urban numbers'!CM126</f>
        <v>11908.238415591199</v>
      </c>
      <c r="CN126" s="52">
        <f>+'total numbers'!CN126-'urban numbers'!CN126</f>
        <v>12089.655346972</v>
      </c>
      <c r="CO126" s="52">
        <f>+'total numbers'!CO126-'urban numbers'!CO126</f>
        <v>12271.464309854999</v>
      </c>
      <c r="CP126" s="52">
        <f>+'total numbers'!CP126-'urban numbers'!CP126</f>
        <v>12453.0152602</v>
      </c>
      <c r="CQ126" s="52">
        <f>+'total numbers'!CQ126-'urban numbers'!CQ126</f>
        <v>12633.966103565099</v>
      </c>
      <c r="CR126" s="52">
        <f>+'total numbers'!CR126-'urban numbers'!CR126</f>
        <v>12813.923273285802</v>
      </c>
      <c r="CS126" s="52">
        <f>+'total numbers'!CS126-'urban numbers'!CS126</f>
        <v>12992.0755071393</v>
      </c>
      <c r="CT126" s="52">
        <f>+'total numbers'!CT126-'urban numbers'!CT126</f>
        <v>13167.486535602999</v>
      </c>
      <c r="CU126" s="52">
        <f>+'total numbers'!CU126-'urban numbers'!CU126</f>
        <v>13339.316812640001</v>
      </c>
      <c r="CV126" s="52">
        <f>+'total numbers'!CV126-'urban numbers'!CV126</f>
        <v>13507.0391600322</v>
      </c>
      <c r="CW126" s="52">
        <f>+'total numbers'!CW126-'urban numbers'!CW126</f>
        <v>13670.200682585599</v>
      </c>
      <c r="CX126" s="52">
        <f>+'total numbers'!CX126-'urban numbers'!CX126</f>
        <v>13828.172562740201</v>
      </c>
      <c r="CY126" s="52">
        <f>+'total numbers'!CY126-'urban numbers'!CY126</f>
        <v>13980.325318725601</v>
      </c>
      <c r="CZ126" s="52">
        <f>+'total numbers'!CZ126-'urban numbers'!CZ126</f>
        <v>14126.152757039999</v>
      </c>
      <c r="DA126" s="52">
        <f>+'total numbers'!DA126-'urban numbers'!DA126</f>
        <v>14265.3849043506</v>
      </c>
      <c r="DB126" s="52">
        <f>+'total numbers'!DB126-'urban numbers'!DB126</f>
        <v>14397.8405058075</v>
      </c>
      <c r="DC126" s="52">
        <f>+'total numbers'!DC126-'urban numbers'!DC126</f>
        <v>14523.247363591998</v>
      </c>
      <c r="DD126" s="52">
        <f>+'total numbers'!DD126-'urban numbers'!DD126</f>
        <v>14641.364831076</v>
      </c>
      <c r="DE126" s="52">
        <f>+'total numbers'!DE126-'urban numbers'!DE126</f>
        <v>14752.032922880002</v>
      </c>
    </row>
    <row r="127" spans="1:109">
      <c r="A127">
        <v>21</v>
      </c>
      <c r="B127" s="3">
        <v>458</v>
      </c>
      <c r="C127" s="1" t="s">
        <v>509</v>
      </c>
      <c r="D127" s="52">
        <f>+'total numbers'!D127*'% rural'!E127/100</f>
        <v>225.59050009129854</v>
      </c>
      <c r="E127" s="52">
        <f>+'total numbers'!E127*'% rural'!F127/100</f>
        <v>229.16320521761074</v>
      </c>
      <c r="F127" s="52">
        <f>+'total numbers'!F127*'% rural'!G127/100</f>
        <v>232.88505611902283</v>
      </c>
      <c r="G127" s="52">
        <f>+'total numbers'!D127*'% rural'!H127/100</f>
        <v>223.94247448847102</v>
      </c>
      <c r="H127" s="52">
        <f>+'total numbers'!H127*'% rural'!I127/100</f>
        <v>240.34784805962539</v>
      </c>
      <c r="I127" s="52">
        <f>+'total numbers'!I127*'% rural'!J127/100</f>
        <v>244.07424841946883</v>
      </c>
      <c r="J127" s="52">
        <f>+'total numbers'!J127*'% rural'!K127/100</f>
        <v>247.78596339910754</v>
      </c>
      <c r="K127" s="52">
        <f>+'total numbers'!K127*'% rural'!L127/100</f>
        <v>251.47305283184451</v>
      </c>
      <c r="L127" s="52">
        <f>+'total numbers'!L127*'% rural'!M127/100</f>
        <v>255.124275598872</v>
      </c>
      <c r="M127" s="52">
        <f>+'total numbers'!M127*'% rural'!N127/100</f>
        <v>258.72693651585701</v>
      </c>
      <c r="N127" s="52">
        <f>+'total numbers'!N127*'% rural'!O127/100</f>
        <v>262.26671547946751</v>
      </c>
      <c r="O127" s="52">
        <f>+'total numbers'!O127*'% rural'!P127/100</f>
        <v>265.72747682353622</v>
      </c>
      <c r="P127" s="52">
        <f>+'total numbers'!P127*'% rural'!Q127/100</f>
        <v>269.09105659768369</v>
      </c>
      <c r="Q127" s="52">
        <f>+'total numbers'!Q127*'% rural'!R127/100</f>
        <v>316.01791723120772</v>
      </c>
      <c r="R127" s="52">
        <f>+'total numbers'!R127*'% rural'!S127/100</f>
        <v>392.26262478082003</v>
      </c>
      <c r="S127" s="52">
        <f>+'total numbers'!S127*'% rural'!T127/100</f>
        <v>486.55002202136086</v>
      </c>
      <c r="T127" s="52">
        <f>+'total numbers'!T127*'% rural'!U127/100</f>
        <v>605.29043906709012</v>
      </c>
      <c r="U127" s="52">
        <f>+'total numbers'!U127*'% rural'!V127/100</f>
        <v>721.32789680160829</v>
      </c>
      <c r="V127" s="52">
        <f>+'total numbers'!V127*'% rural'!W127/100</f>
        <v>1301.1727671157196</v>
      </c>
      <c r="W127" s="52">
        <f>+'total numbers'!W127*'% rural'!X127/100</f>
        <v>1398.0277635820876</v>
      </c>
      <c r="X127" s="52">
        <f>+'total numbers'!X127*'% rural'!Y127/100</f>
        <v>2137.6443065329759</v>
      </c>
      <c r="Y127" s="52">
        <f>+'total numbers'!Y127*'% rural'!Z127/100</f>
        <v>2463.8612977426192</v>
      </c>
      <c r="Z127" s="52">
        <f>+'total numbers'!Z127*'% rural'!AA127/100</f>
        <v>3018.8015507389446</v>
      </c>
      <c r="AA127" s="52">
        <f>+'total numbers'!AA127*'% rural'!AB127/100</f>
        <v>3534.5712166370208</v>
      </c>
      <c r="AB127" s="52">
        <f>+'total numbers'!AB127*'% rural'!AC127/100</f>
        <v>4534.728538387827</v>
      </c>
      <c r="AC127" s="52">
        <f>+'total numbers'!AC127-'urban numbers'!AC127</f>
        <v>4865.8688357299998</v>
      </c>
      <c r="AD127" s="52">
        <f>+'total numbers'!AD127-'urban numbers'!AD127</f>
        <v>4947.7917749280005</v>
      </c>
      <c r="AE127" s="52">
        <f>+'total numbers'!AE127-'urban numbers'!AE127</f>
        <v>5040.9631728082004</v>
      </c>
      <c r="AF127" s="52">
        <f>+'total numbers'!AF127-'urban numbers'!AF127</f>
        <v>5142.3045017777004</v>
      </c>
      <c r="AG127" s="52">
        <f>+'total numbers'!AG127-'urban numbers'!AG127</f>
        <v>5249.5164380287997</v>
      </c>
      <c r="AH127" s="52">
        <f>+'total numbers'!AH127-'urban numbers'!AH127</f>
        <v>5361.04357815</v>
      </c>
      <c r="AI127" s="52">
        <f>+'total numbers'!AI127-'urban numbers'!AI127</f>
        <v>5476.0838220044998</v>
      </c>
      <c r="AJ127" s="52">
        <f>+'total numbers'!AJ127-'urban numbers'!AJ127</f>
        <v>5594.5104898913996</v>
      </c>
      <c r="AK127" s="52">
        <f>+'total numbers'!AK127-'urban numbers'!AK127</f>
        <v>5716.7277583872001</v>
      </c>
      <c r="AL127" s="52">
        <f>+'total numbers'!AL127-'urban numbers'!AL127</f>
        <v>5843.4644170980009</v>
      </c>
      <c r="AM127" s="52">
        <f>+'total numbers'!AM127-'urban numbers'!AM127</f>
        <v>5975.2200780999992</v>
      </c>
      <c r="AN127" s="52">
        <f>+'total numbers'!AN127-'urban numbers'!AN127</f>
        <v>6111.7202770200001</v>
      </c>
      <c r="AO127" s="52">
        <f>+'total numbers'!AO127-'urban numbers'!AO127</f>
        <v>6251.4688276755005</v>
      </c>
      <c r="AP127" s="52">
        <f>+'total numbers'!AP127-'urban numbers'!AP127</f>
        <v>6391.6106092959999</v>
      </c>
      <c r="AQ127" s="52">
        <f>+'total numbers'!AQ127-'urban numbers'!AQ127</f>
        <v>6528.585687422501</v>
      </c>
      <c r="AR127" s="52">
        <f>+'total numbers'!AR127-'urban numbers'!AR127</f>
        <v>6659.81041835</v>
      </c>
      <c r="AS127" s="52">
        <f>+'total numbers'!AS127-'urban numbers'!AS127</f>
        <v>6784.3992930383993</v>
      </c>
      <c r="AT127" s="52">
        <f>+'total numbers'!AT127-'urban numbers'!AT127</f>
        <v>6902.6713323596996</v>
      </c>
      <c r="AU127" s="52">
        <f>+'total numbers'!AU127-'urban numbers'!AU127</f>
        <v>7014.7646823280011</v>
      </c>
      <c r="AV127" s="52">
        <f>+'total numbers'!AV127-'urban numbers'!AV127</f>
        <v>7121.1002314485004</v>
      </c>
      <c r="AW127" s="52">
        <f>+'total numbers'!AW127-'urban numbers'!AW127</f>
        <v>7221.9079773000003</v>
      </c>
      <c r="AX127" s="52">
        <f>+'total numbers'!AX127-'urban numbers'!AX127</f>
        <v>7317.3653110394007</v>
      </c>
      <c r="AY127" s="52">
        <f>+'total numbers'!AY127-'urban numbers'!AY127</f>
        <v>7407.3555622871991</v>
      </c>
      <c r="AZ127" s="52">
        <f>+'total numbers'!AZ127-'urban numbers'!AZ127</f>
        <v>7491.5952152250002</v>
      </c>
      <c r="BA127" s="52">
        <f>+'total numbers'!BA127-'urban numbers'!BA127</f>
        <v>7569.8477578663997</v>
      </c>
      <c r="BB127" s="52">
        <f>+'total numbers'!BB127-'urban numbers'!BB127</f>
        <v>7642.4918970399995</v>
      </c>
      <c r="BC127" s="52">
        <f>+'total numbers'!BC127-'urban numbers'!BC127</f>
        <v>7709.0403724124999</v>
      </c>
      <c r="BD127" s="52">
        <f>+'total numbers'!BD127-'urban numbers'!BD127</f>
        <v>7770.8640643920007</v>
      </c>
      <c r="BE127" s="52">
        <f>+'total numbers'!BE127-'urban numbers'!BE127</f>
        <v>7832.484249075399</v>
      </c>
      <c r="BF127" s="52">
        <f>+'total numbers'!BF127-'urban numbers'!BF127</f>
        <v>7899.7653493073994</v>
      </c>
      <c r="BG127" s="52">
        <f>+'total numbers'!BG127-'urban numbers'!BG127</f>
        <v>7976.7398659599994</v>
      </c>
      <c r="BH127" s="52">
        <f>+'total numbers'!BH127-'urban numbers'!BH127</f>
        <v>8064.7278706730003</v>
      </c>
      <c r="BI127" s="52">
        <f>+'total numbers'!BI127-'urban numbers'!BI127</f>
        <v>8162.1180062353988</v>
      </c>
      <c r="BJ127" s="52">
        <f>+'total numbers'!BJ127-'urban numbers'!BJ127</f>
        <v>8266.3191269890012</v>
      </c>
      <c r="BK127" s="52">
        <f>+'total numbers'!BK127-'urban numbers'!BK127</f>
        <v>8373.4421918490007</v>
      </c>
      <c r="BL127" s="52">
        <f>+'total numbers'!BL127-'urban numbers'!BL127</f>
        <v>8480.2607639100006</v>
      </c>
      <c r="BM127" s="52">
        <f>+'total numbers'!BM127-'urban numbers'!BM127</f>
        <v>8586.5141064344007</v>
      </c>
      <c r="BN127" s="52">
        <f>+'total numbers'!BN127-'urban numbers'!BN127</f>
        <v>8691.7760109644005</v>
      </c>
      <c r="BO127" s="52">
        <f>+'total numbers'!BO127-'urban numbers'!BO127</f>
        <v>8791.9439307574994</v>
      </c>
      <c r="BP127" s="52">
        <f>+'total numbers'!BP127-'urban numbers'!BP127</f>
        <v>8881.2597232004991</v>
      </c>
      <c r="BQ127" s="52">
        <f>+'total numbers'!BQ127-'urban numbers'!BQ127</f>
        <v>8954.6262051400008</v>
      </c>
      <c r="BR127" s="52">
        <f>+'total numbers'!BR127-'urban numbers'!BR127</f>
        <v>9009.1129006295996</v>
      </c>
      <c r="BS127" s="52">
        <f>+'total numbers'!BS127-'urban numbers'!BS127</f>
        <v>9044.0598839333998</v>
      </c>
      <c r="BT127" s="52">
        <f>+'total numbers'!BT127-'urban numbers'!BT127</f>
        <v>9059.3477693515997</v>
      </c>
      <c r="BU127" s="52">
        <f>+'total numbers'!BU127-'urban numbers'!BU127</f>
        <v>9056.4041509309991</v>
      </c>
      <c r="BV127" s="52">
        <f>+'total numbers'!BV127-'urban numbers'!BV127</f>
        <v>9037.2093006000014</v>
      </c>
      <c r="BW127" s="52">
        <f>+'total numbers'!BW127-'urban numbers'!BW127</f>
        <v>8999.9124509195972</v>
      </c>
      <c r="BX127" s="52">
        <f>+'total numbers'!BX127-'urban numbers'!BX127</f>
        <v>8945.3601445944005</v>
      </c>
      <c r="BY127" s="52">
        <f>+'total numbers'!BY127-'urban numbers'!BY127</f>
        <v>8882.9769993201007</v>
      </c>
      <c r="BZ127" s="52">
        <f>+'total numbers'!BZ127-'urban numbers'!BZ127</f>
        <v>8826.7184882385009</v>
      </c>
      <c r="CA127" s="52">
        <f>+'total numbers'!CA127-'urban numbers'!CA127</f>
        <v>8787.9143040500003</v>
      </c>
      <c r="CB127" s="52">
        <f>+'total numbers'!CB127-'urban numbers'!CB127</f>
        <v>8774.4705480725988</v>
      </c>
      <c r="CC127" s="52">
        <f>+'total numbers'!CC127-'urban numbers'!CC127</f>
        <v>8785.3843965708002</v>
      </c>
      <c r="CD127" s="52">
        <f>+'total numbers'!CD127-'urban numbers'!CD127</f>
        <v>8811.9220603160011</v>
      </c>
      <c r="CE127" s="52">
        <f>+'total numbers'!CE127-'urban numbers'!CE127</f>
        <v>8838.7435093698004</v>
      </c>
      <c r="CF127" s="52">
        <f>+'total numbers'!CF127-'urban numbers'!CF127</f>
        <v>8853.5821687200005</v>
      </c>
      <c r="CG127" s="52">
        <f>+'total numbers'!CG127-'urban numbers'!CG127</f>
        <v>8852.4110018610008</v>
      </c>
      <c r="CH127" s="52">
        <f>+'total numbers'!CH127-'urban numbers'!CH127</f>
        <v>8838.1799383500002</v>
      </c>
      <c r="CI127" s="52">
        <f>+'total numbers'!CI127-'urban numbers'!CI127</f>
        <v>8813.3077869485023</v>
      </c>
      <c r="CJ127" s="52">
        <f>+'total numbers'!CJ127-'urban numbers'!CJ127</f>
        <v>8782.9772254109994</v>
      </c>
      <c r="CK127" s="52">
        <f>+'total numbers'!CK127-'urban numbers'!CK127</f>
        <v>8751.2919590199999</v>
      </c>
      <c r="CL127" s="52">
        <f>+'total numbers'!CL127-'urban numbers'!CL127</f>
        <v>8718.5092943409982</v>
      </c>
      <c r="CM127" s="52">
        <f>+'total numbers'!CM127-'urban numbers'!CM127</f>
        <v>8683.0054592696979</v>
      </c>
      <c r="CN127" s="52">
        <f>+'total numbers'!CN127-'urban numbers'!CN127</f>
        <v>8645.2051367015993</v>
      </c>
      <c r="CO127" s="52">
        <f>+'total numbers'!CO127-'urban numbers'!CO127</f>
        <v>8605.3970481664001</v>
      </c>
      <c r="CP127" s="52">
        <f>+'total numbers'!CP127-'urban numbers'!CP127</f>
        <v>8563.7825529199981</v>
      </c>
      <c r="CQ127" s="52">
        <f>+'total numbers'!CQ127-'urban numbers'!CQ127</f>
        <v>8520.6236954144988</v>
      </c>
      <c r="CR127" s="52">
        <f>+'total numbers'!CR127-'urban numbers'!CR127</f>
        <v>8476.0952878031967</v>
      </c>
      <c r="CS127" s="52">
        <f>+'total numbers'!CS127-'urban numbers'!CS127</f>
        <v>8430.1762062812013</v>
      </c>
      <c r="CT127" s="52">
        <f>+'total numbers'!CT127-'urban numbers'!CT127</f>
        <v>8382.7473747674994</v>
      </c>
      <c r="CU127" s="52">
        <f>+'total numbers'!CU127-'urban numbers'!CU127</f>
        <v>8333.7341747399987</v>
      </c>
      <c r="CV127" s="52">
        <f>+'total numbers'!CV127-'urban numbers'!CV127</f>
        <v>8283.3026989829996</v>
      </c>
      <c r="CW127" s="52">
        <f>+'total numbers'!CW127-'urban numbers'!CW127</f>
        <v>8231.5498608981979</v>
      </c>
      <c r="CX127" s="52">
        <f>+'total numbers'!CX127-'urban numbers'!CX127</f>
        <v>8178.2791206479997</v>
      </c>
      <c r="CY127" s="52">
        <f>+'total numbers'!CY127-'urban numbers'!CY127</f>
        <v>8123.2341673248011</v>
      </c>
      <c r="CZ127" s="52">
        <f>+'total numbers'!CZ127-'urban numbers'!CZ127</f>
        <v>8066.2947185999947</v>
      </c>
      <c r="DA127" s="52">
        <f>+'total numbers'!DA127-'urban numbers'!DA127</f>
        <v>8007.4929990519995</v>
      </c>
      <c r="DB127" s="52">
        <f>+'total numbers'!DB127-'urban numbers'!DB127</f>
        <v>7947.1066949045016</v>
      </c>
      <c r="DC127" s="52">
        <f>+'total numbers'!DC127-'urban numbers'!DC127</f>
        <v>7885.5974199240009</v>
      </c>
      <c r="DD127" s="52">
        <f>+'total numbers'!DD127-'urban numbers'!DD127</f>
        <v>7823.514806111798</v>
      </c>
      <c r="DE127" s="52">
        <f>+'total numbers'!DE127-'urban numbers'!DE127</f>
        <v>7761.2678921799998</v>
      </c>
    </row>
    <row r="128" spans="1:109">
      <c r="A128">
        <v>18</v>
      </c>
      <c r="B128" s="3">
        <v>462</v>
      </c>
      <c r="C128" s="1" t="s">
        <v>674</v>
      </c>
      <c r="D128" s="52">
        <f>+'total numbers'!D128*'% rural'!E128/100</f>
        <v>11.085586888794273</v>
      </c>
      <c r="E128" s="52">
        <f>+'total numbers'!E128*'% rural'!F128/100</f>
        <v>11.275499315205415</v>
      </c>
      <c r="F128" s="52">
        <f>+'total numbers'!F128*'% rural'!G128/100</f>
        <v>11.471038071146811</v>
      </c>
      <c r="G128" s="52">
        <f>+'total numbers'!D128*'% rural'!H128/100</f>
        <v>11.043694773061599</v>
      </c>
      <c r="H128" s="52">
        <f>+'total numbers'!H128*'% rural'!I128/100</f>
        <v>11.868242729941221</v>
      </c>
      <c r="I128" s="52">
        <f>+'total numbers'!I128*'% rural'!J128/100</f>
        <v>12.069608881401955</v>
      </c>
      <c r="J128" s="52">
        <f>+'total numbers'!J128*'% rural'!K128/100</f>
        <v>12.272576600136306</v>
      </c>
      <c r="K128" s="52">
        <f>+'total numbers'!K128*'% rural'!L128/100</f>
        <v>12.476929782844593</v>
      </c>
      <c r="L128" s="52">
        <f>+'total numbers'!L128*'% rural'!M128/100</f>
        <v>12.682419933824024</v>
      </c>
      <c r="M128" s="52">
        <f>+'total numbers'!M128*'% rural'!N128/100</f>
        <v>12.888762285431952</v>
      </c>
      <c r="N128" s="52">
        <f>+'total numbers'!N128*'% rural'!O128/100</f>
        <v>13.095631467836581</v>
      </c>
      <c r="O128" s="52">
        <f>+'total numbers'!O128*'% rural'!P128/100</f>
        <v>13.302656675941545</v>
      </c>
      <c r="P128" s="52">
        <f>+'total numbers'!P128*'% rural'!Q128/100</f>
        <v>13.961884763040782</v>
      </c>
      <c r="Q128" s="52">
        <f>+'total numbers'!Q128*'% rural'!R128/100</f>
        <v>14.649554388521256</v>
      </c>
      <c r="R128" s="52">
        <f>+'total numbers'!R128*'% rural'!S128/100</f>
        <v>15.366206246682525</v>
      </c>
      <c r="S128" s="52">
        <f>+'total numbers'!S128*'% rural'!T128/100</f>
        <v>16.112263299055048</v>
      </c>
      <c r="T128" s="52">
        <f>+'total numbers'!T128*'% rural'!U128/100</f>
        <v>16.888002228033379</v>
      </c>
      <c r="U128" s="52">
        <f>+'total numbers'!U128*'% rural'!V128/100</f>
        <v>18.676493302897772</v>
      </c>
      <c r="V128" s="52">
        <f>+'total numbers'!V128*'% rural'!W128/100</f>
        <v>20.644625723103101</v>
      </c>
      <c r="W128" s="52">
        <f>+'total numbers'!W128*'% rural'!X128/100</f>
        <v>22.808220615416477</v>
      </c>
      <c r="X128" s="52">
        <f>+'total numbers'!X128*'% rural'!Y128/100</f>
        <v>25.183959126344565</v>
      </c>
      <c r="Y128" s="52">
        <f>+'total numbers'!Y128*'% rural'!Z128/100</f>
        <v>27.789283200979767</v>
      </c>
      <c r="Z128" s="52">
        <f>+'total numbers'!Z128*'% rural'!AA128/100</f>
        <v>35.457452711079853</v>
      </c>
      <c r="AA128" s="52">
        <f>+'total numbers'!AA128*'% rural'!AB128/100</f>
        <v>45.205660166849412</v>
      </c>
      <c r="AB128" s="52">
        <f>+'total numbers'!AB128*'% rural'!AC128/100</f>
        <v>57.582950030869576</v>
      </c>
      <c r="AC128" s="52">
        <f>+'total numbers'!AC128-'urban numbers'!AC128</f>
        <v>73.27676636999999</v>
      </c>
      <c r="AD128" s="52">
        <f>+'total numbers'!AD128-'urban numbers'!AD128</f>
        <v>74.460780167400003</v>
      </c>
      <c r="AE128" s="52">
        <f>+'total numbers'!AE128-'urban numbers'!AE128</f>
        <v>75.724374852000011</v>
      </c>
      <c r="AF128" s="52">
        <f>+'total numbers'!AF128-'urban numbers'!AF128</f>
        <v>77.045970493800013</v>
      </c>
      <c r="AG128" s="52">
        <f>+'total numbers'!AG128-'urban numbers'!AG128</f>
        <v>78.413639864400011</v>
      </c>
      <c r="AH128" s="52">
        <f>+'total numbers'!AH128-'urban numbers'!AH128</f>
        <v>79.817471999999995</v>
      </c>
      <c r="AI128" s="52">
        <f>+'total numbers'!AI128-'urban numbers'!AI128</f>
        <v>81.255511299599988</v>
      </c>
      <c r="AJ128" s="52">
        <f>+'total numbers'!AJ128-'urban numbers'!AJ128</f>
        <v>82.729444880499997</v>
      </c>
      <c r="AK128" s="52">
        <f>+'total numbers'!AK128-'urban numbers'!AK128</f>
        <v>84.247708418900004</v>
      </c>
      <c r="AL128" s="52">
        <f>+'total numbers'!AL128-'urban numbers'!AL128</f>
        <v>85.820767544600002</v>
      </c>
      <c r="AM128" s="52">
        <f>+'total numbers'!AM128-'urban numbers'!AM128</f>
        <v>87.461992930000008</v>
      </c>
      <c r="AN128" s="52">
        <f>+'total numbers'!AN128-'urban numbers'!AN128</f>
        <v>89.173495494400001</v>
      </c>
      <c r="AO128" s="52">
        <f>+'total numbers'!AO128-'urban numbers'!AO128</f>
        <v>90.948858399000002</v>
      </c>
      <c r="AP128" s="52">
        <f>+'total numbers'!AP128-'urban numbers'!AP128</f>
        <v>92.762811881999994</v>
      </c>
      <c r="AQ128" s="52">
        <f>+'total numbers'!AQ128-'urban numbers'!AQ128</f>
        <v>94.582553156300008</v>
      </c>
      <c r="AR128" s="52">
        <f>+'total numbers'!AR128-'urban numbers'!AR128</f>
        <v>96.378678000000008</v>
      </c>
      <c r="AS128" s="52">
        <f>+'total numbers'!AS128-'urban numbers'!AS128</f>
        <v>98.147295372499997</v>
      </c>
      <c r="AT128" s="52">
        <f>+'total numbers'!AT128-'urban numbers'!AT128</f>
        <v>99.890776959600004</v>
      </c>
      <c r="AU128" s="52">
        <f>+'total numbers'!AU128-'urban numbers'!AU128</f>
        <v>101.5987364672</v>
      </c>
      <c r="AV128" s="52">
        <f>+'total numbers'!AV128-'urban numbers'!AV128</f>
        <v>103.2554429301</v>
      </c>
      <c r="AW128" s="52">
        <f>+'total numbers'!AW128-'urban numbers'!AW128</f>
        <v>104.858036</v>
      </c>
      <c r="AX128" s="52">
        <f>+'total numbers'!AX128-'urban numbers'!AX128</f>
        <v>106.38962504519999</v>
      </c>
      <c r="AY128" s="52">
        <f>+'total numbers'!AY128-'urban numbers'!AY128</f>
        <v>107.85972955920001</v>
      </c>
      <c r="AZ128" s="52">
        <f>+'total numbers'!AZ128-'urban numbers'!AZ128</f>
        <v>109.31810094599999</v>
      </c>
      <c r="BA128" s="52">
        <f>+'total numbers'!BA128-'urban numbers'!BA128</f>
        <v>110.83789919439999</v>
      </c>
      <c r="BB128" s="52">
        <f>+'total numbers'!BB128-'urban numbers'!BB128</f>
        <v>112.47671379000001</v>
      </c>
      <c r="BC128" s="52">
        <f>+'total numbers'!BC128-'urban numbers'!BC128</f>
        <v>114.2727845717</v>
      </c>
      <c r="BD128" s="52">
        <f>+'total numbers'!BD128-'urban numbers'!BD128</f>
        <v>116.22583506099998</v>
      </c>
      <c r="BE128" s="52">
        <f>+'total numbers'!BE128-'urban numbers'!BE128</f>
        <v>118.3106954336</v>
      </c>
      <c r="BF128" s="52">
        <f>+'total numbers'!BF128-'urban numbers'!BF128</f>
        <v>120.48526977499999</v>
      </c>
      <c r="BG128" s="52">
        <f>+'total numbers'!BG128-'urban numbers'!BG128</f>
        <v>122.72357250000002</v>
      </c>
      <c r="BH128" s="52">
        <f>+'total numbers'!BH128-'urban numbers'!BH128</f>
        <v>125.0038070982</v>
      </c>
      <c r="BI128" s="52">
        <f>+'total numbers'!BI128-'urban numbers'!BI128</f>
        <v>127.366129671</v>
      </c>
      <c r="BJ128" s="52">
        <f>+'total numbers'!BJ128-'urban numbers'!BJ128</f>
        <v>129.92375568629998</v>
      </c>
      <c r="BK128" s="52">
        <f>+'total numbers'!BK128-'urban numbers'!BK128</f>
        <v>132.83369521920002</v>
      </c>
      <c r="BL128" s="52">
        <f>+'total numbers'!BL128-'urban numbers'!BL128</f>
        <v>136.21831025</v>
      </c>
      <c r="BM128" s="52">
        <f>+'total numbers'!BM128-'urban numbers'!BM128</f>
        <v>140.13715067560003</v>
      </c>
      <c r="BN128" s="52">
        <f>+'total numbers'!BN128-'urban numbers'!BN128</f>
        <v>144.56230983820001</v>
      </c>
      <c r="BO128" s="52">
        <f>+'total numbers'!BO128-'urban numbers'!BO128</f>
        <v>149.414133572</v>
      </c>
      <c r="BP128" s="52">
        <f>+'total numbers'!BP128-'urban numbers'!BP128</f>
        <v>154.55515106759998</v>
      </c>
      <c r="BQ128" s="52">
        <f>+'total numbers'!BQ128-'urban numbers'!BQ128</f>
        <v>159.86168125</v>
      </c>
      <c r="BR128" s="52">
        <f>+'total numbers'!BR128-'urban numbers'!BR128</f>
        <v>165.30671677409998</v>
      </c>
      <c r="BS128" s="52">
        <f>+'total numbers'!BS128-'urban numbers'!BS128</f>
        <v>170.88256770839999</v>
      </c>
      <c r="BT128" s="52">
        <f>+'total numbers'!BT128-'urban numbers'!BT128</f>
        <v>176.49233090440001</v>
      </c>
      <c r="BU128" s="52">
        <f>+'total numbers'!BU128-'urban numbers'!BU128</f>
        <v>182.012946478</v>
      </c>
      <c r="BV128" s="52">
        <f>+'total numbers'!BV128-'urban numbers'!BV128</f>
        <v>187.34395003</v>
      </c>
      <c r="BW128" s="52">
        <f>+'total numbers'!BW128-'urban numbers'!BW128</f>
        <v>192.40567184100001</v>
      </c>
      <c r="BX128" s="52">
        <f>+'total numbers'!BX128-'urban numbers'!BX128</f>
        <v>197.17823755619997</v>
      </c>
      <c r="BY128" s="52">
        <f>+'total numbers'!BY128-'urban numbers'!BY128</f>
        <v>201.70595278889999</v>
      </c>
      <c r="BZ128" s="52">
        <f>+'total numbers'!BZ128-'urban numbers'!BZ128</f>
        <v>206.08727672539996</v>
      </c>
      <c r="CA128" s="52">
        <f>+'total numbers'!CA128-'urban numbers'!CA128</f>
        <v>210.41023127</v>
      </c>
      <c r="CB128" s="52">
        <f>+'total numbers'!CB128-'urban numbers'!CB128</f>
        <v>214.69206311080001</v>
      </c>
      <c r="CC128" s="52">
        <f>+'total numbers'!CC128-'urban numbers'!CC128</f>
        <v>218.91773950050001</v>
      </c>
      <c r="CD128" s="52">
        <f>+'total numbers'!CD128-'urban numbers'!CD128</f>
        <v>223.10461854719998</v>
      </c>
      <c r="CE128" s="52">
        <f>+'total numbers'!CE128-'urban numbers'!CE128</f>
        <v>227.26390001920001</v>
      </c>
      <c r="CF128" s="52">
        <f>+'total numbers'!CF128-'urban numbers'!CF128</f>
        <v>231.39985816000001</v>
      </c>
      <c r="CG128" s="52">
        <f>+'total numbers'!CG128-'urban numbers'!CG128</f>
        <v>235.51642174060004</v>
      </c>
      <c r="CH128" s="52">
        <f>+'total numbers'!CH128-'urban numbers'!CH128</f>
        <v>239.61316380039995</v>
      </c>
      <c r="CI128" s="52">
        <f>+'total numbers'!CI128-'urban numbers'!CI128</f>
        <v>243.6769292843</v>
      </c>
      <c r="CJ128" s="52">
        <f>+'total numbers'!CJ128-'urban numbers'!CJ128</f>
        <v>247.6857169832</v>
      </c>
      <c r="CK128" s="52">
        <f>+'total numbers'!CK128-'urban numbers'!CK128</f>
        <v>251.62055744999998</v>
      </c>
      <c r="CL128" s="52">
        <f>+'total numbers'!CL128-'urban numbers'!CL128</f>
        <v>255.47230434120002</v>
      </c>
      <c r="CM128" s="52">
        <f>+'total numbers'!CM128-'urban numbers'!CM128</f>
        <v>259.23230886279998</v>
      </c>
      <c r="CN128" s="52">
        <f>+'total numbers'!CN128-'urban numbers'!CN128</f>
        <v>262.88263232399999</v>
      </c>
      <c r="CO128" s="52">
        <f>+'total numbers'!CO128-'urban numbers'!CO128</f>
        <v>266.40546745299997</v>
      </c>
      <c r="CP128" s="52">
        <f>+'total numbers'!CP128-'urban numbers'!CP128</f>
        <v>269.78356199999996</v>
      </c>
      <c r="CQ128" s="52">
        <f>+'total numbers'!CQ128-'urban numbers'!CQ128</f>
        <v>273.00662875629996</v>
      </c>
      <c r="CR128" s="52">
        <f>+'total numbers'!CR128-'urban numbers'!CR128</f>
        <v>276.06325665200001</v>
      </c>
      <c r="CS128" s="52">
        <f>+'total numbers'!CS128-'urban numbers'!CS128</f>
        <v>278.93198802000001</v>
      </c>
      <c r="CT128" s="52">
        <f>+'total numbers'!CT128-'urban numbers'!CT128</f>
        <v>281.58756498260004</v>
      </c>
      <c r="CU128" s="52">
        <f>+'total numbers'!CU128-'urban numbers'!CU128</f>
        <v>284.01078944</v>
      </c>
      <c r="CV128" s="52">
        <f>+'total numbers'!CV128-'urban numbers'!CV128</f>
        <v>286.19370187590005</v>
      </c>
      <c r="CW128" s="52">
        <f>+'total numbers'!CW128-'urban numbers'!CW128</f>
        <v>288.13543103250004</v>
      </c>
      <c r="CX128" s="52">
        <f>+'total numbers'!CX128-'urban numbers'!CX128</f>
        <v>289.84372640300001</v>
      </c>
      <c r="CY128" s="52">
        <f>+'total numbers'!CY128-'urban numbers'!CY128</f>
        <v>291.32739209339996</v>
      </c>
      <c r="CZ128" s="52">
        <f>+'total numbers'!CZ128-'urban numbers'!CZ128</f>
        <v>292.59698291999996</v>
      </c>
      <c r="DA128" s="52">
        <f>+'total numbers'!DA128-'urban numbers'!DA128</f>
        <v>293.6649874318</v>
      </c>
      <c r="DB128" s="52">
        <f>+'total numbers'!DB128-'urban numbers'!DB128</f>
        <v>294.5427459814</v>
      </c>
      <c r="DC128" s="52">
        <f>+'total numbers'!DC128-'urban numbers'!DC128</f>
        <v>295.24701831840002</v>
      </c>
      <c r="DD128" s="52">
        <f>+'total numbers'!DD128-'urban numbers'!DD128</f>
        <v>295.79195556240001</v>
      </c>
      <c r="DE128" s="52">
        <f>+'total numbers'!DE128-'urban numbers'!DE128</f>
        <v>296.19292317999998</v>
      </c>
    </row>
    <row r="129" spans="1:109">
      <c r="A129">
        <v>8</v>
      </c>
      <c r="B129" s="3">
        <v>466</v>
      </c>
      <c r="C129" s="1" t="s">
        <v>652</v>
      </c>
      <c r="D129" s="52">
        <f>+'total numbers'!D129*'% rural'!E129/100</f>
        <v>1992.537852483355</v>
      </c>
      <c r="E129" s="52">
        <f>+'total numbers'!E129*'% rural'!F129/100</f>
        <v>1997.0342998324925</v>
      </c>
      <c r="F129" s="52">
        <f>+'total numbers'!F129*'% rural'!G129/100</f>
        <v>2001.8710109675408</v>
      </c>
      <c r="G129" s="52">
        <f>+'total numbers'!D129*'% rural'!H129/100</f>
        <v>1986.5430831121616</v>
      </c>
      <c r="H129" s="52">
        <f>+'total numbers'!H129*'% rural'!I129/100</f>
        <v>2011.0277597920683</v>
      </c>
      <c r="I129" s="52">
        <f>+'total numbers'!I129*'% rural'!J129/100</f>
        <v>2015.308801207683</v>
      </c>
      <c r="J129" s="52">
        <f>+'total numbers'!J129*'% rural'!K129/100</f>
        <v>2019.3623666918086</v>
      </c>
      <c r="K129" s="52">
        <f>+'total numbers'!K129*'% rural'!L129/100</f>
        <v>2023.1637817832689</v>
      </c>
      <c r="L129" s="52">
        <f>+'total numbers'!L129*'% rural'!M129/100</f>
        <v>2026.6859244091549</v>
      </c>
      <c r="M129" s="52">
        <f>+'total numbers'!M129*'% rural'!N129/100</f>
        <v>2029.8989827889898</v>
      </c>
      <c r="N129" s="52">
        <f>+'total numbers'!N129*'% rural'!O129/100</f>
        <v>2032.7701893952574</v>
      </c>
      <c r="O129" s="52">
        <f>+'total numbers'!O129*'% rural'!P129/100</f>
        <v>2035.2635286022651</v>
      </c>
      <c r="P129" s="52">
        <f>+'total numbers'!P129*'% rural'!Q129/100</f>
        <v>2047.6117149946194</v>
      </c>
      <c r="Q129" s="52">
        <f>+'total numbers'!Q129*'% rural'!R129/100</f>
        <v>2059.5670607481616</v>
      </c>
      <c r="R129" s="52">
        <f>+'total numbers'!R129*'% rural'!S129/100</f>
        <v>2071.0743981729402</v>
      </c>
      <c r="S129" s="52">
        <f>+'total numbers'!S129*'% rural'!T129/100</f>
        <v>2082.0726789547098</v>
      </c>
      <c r="T129" s="52">
        <f>+'total numbers'!T129*'% rural'!U129/100</f>
        <v>2092.4943589736581</v>
      </c>
      <c r="U129" s="52">
        <f>+'total numbers'!U129*'% rural'!V129/100</f>
        <v>2194.4693117967499</v>
      </c>
      <c r="V129" s="52">
        <f>+'total numbers'!V129*'% rural'!W129/100</f>
        <v>2300.5644097987083</v>
      </c>
      <c r="W129" s="52">
        <f>+'total numbers'!W129*'% rural'!X129/100</f>
        <v>2410.8058650975204</v>
      </c>
      <c r="X129" s="52">
        <f>+'total numbers'!X129*'% rural'!Y129/100</f>
        <v>2525.1921242952685</v>
      </c>
      <c r="Y129" s="52">
        <f>+'total numbers'!Y129*'% rural'!Z129/100</f>
        <v>2643.6879513678532</v>
      </c>
      <c r="Z129" s="52">
        <f>+'total numbers'!Z129*'% rural'!AA129/100</f>
        <v>2766.2175179203318</v>
      </c>
      <c r="AA129" s="52">
        <f>+'total numbers'!AA129*'% rural'!AB129/100</f>
        <v>2892.6563444194298</v>
      </c>
      <c r="AB129" s="52">
        <f>+'total numbers'!AB129*'% rural'!AC129/100</f>
        <v>3022.821911862</v>
      </c>
      <c r="AC129" s="52">
        <f>+'total numbers'!AC129-'urban numbers'!AC129</f>
        <v>3156.46273548</v>
      </c>
      <c r="AD129" s="52">
        <f>+'total numbers'!AD129-'urban numbers'!AD129</f>
        <v>3212.3748102096602</v>
      </c>
      <c r="AE129" s="52">
        <f>+'total numbers'!AE129-'urban numbers'!AE129</f>
        <v>3270.9589976106399</v>
      </c>
      <c r="AF129" s="52">
        <f>+'total numbers'!AF129-'urban numbers'!AF129</f>
        <v>3332.9625922139403</v>
      </c>
      <c r="AG129" s="52">
        <f>+'total numbers'!AG129-'urban numbers'!AG129</f>
        <v>3398.7135553265398</v>
      </c>
      <c r="AH129" s="52">
        <f>+'total numbers'!AH129-'urban numbers'!AH129</f>
        <v>3468.1168830000001</v>
      </c>
      <c r="AI129" s="52">
        <f>+'total numbers'!AI129-'urban numbers'!AI129</f>
        <v>3540.6412259909998</v>
      </c>
      <c r="AJ129" s="52">
        <f>+'total numbers'!AJ129-'urban numbers'!AJ129</f>
        <v>3615.3478622404</v>
      </c>
      <c r="AK129" s="52">
        <f>+'total numbers'!AK129-'urban numbers'!AK129</f>
        <v>3690.9827548696003</v>
      </c>
      <c r="AL129" s="52">
        <f>+'total numbers'!AL129-'urban numbers'!AL129</f>
        <v>3766.1181458711999</v>
      </c>
      <c r="AM129" s="52">
        <f>+'total numbers'!AM129-'urban numbers'!AM129</f>
        <v>3839.5764447299994</v>
      </c>
      <c r="AN129" s="52">
        <f>+'total numbers'!AN129-'urban numbers'!AN129</f>
        <v>3910.8632401299997</v>
      </c>
      <c r="AO129" s="52">
        <f>+'total numbers'!AO129-'urban numbers'!AO129</f>
        <v>3980.5445024799997</v>
      </c>
      <c r="AP129" s="52">
        <f>+'total numbers'!AP129-'urban numbers'!AP129</f>
        <v>4050.3888747816009</v>
      </c>
      <c r="AQ129" s="52">
        <f>+'total numbers'!AQ129-'urban numbers'!AQ129</f>
        <v>4122.8895078759997</v>
      </c>
      <c r="AR129" s="52">
        <f>+'total numbers'!AR129-'urban numbers'!AR129</f>
        <v>4199.8802530000003</v>
      </c>
      <c r="AS129" s="52">
        <f>+'total numbers'!AS129-'urban numbers'!AS129</f>
        <v>4281.4863869630999</v>
      </c>
      <c r="AT129" s="52">
        <f>+'total numbers'!AT129-'urban numbers'!AT129</f>
        <v>4367.2619134191009</v>
      </c>
      <c r="AU129" s="52">
        <f>+'total numbers'!AU129-'urban numbers'!AU129</f>
        <v>4457.6989603680004</v>
      </c>
      <c r="AV129" s="52">
        <f>+'total numbers'!AV129-'urban numbers'!AV129</f>
        <v>4553.2564674156001</v>
      </c>
      <c r="AW129" s="52">
        <f>+'total numbers'!AW129-'urban numbers'!AW129</f>
        <v>4653.9896083000003</v>
      </c>
      <c r="AX129" s="52">
        <f>+'total numbers'!AX129-'urban numbers'!AX129</f>
        <v>4760.5572860454004</v>
      </c>
      <c r="AY129" s="52">
        <f>+'total numbers'!AY129-'urban numbers'!AY129</f>
        <v>4872.2186779210997</v>
      </c>
      <c r="AZ129" s="52">
        <f>+'total numbers'!AZ129-'urban numbers'!AZ129</f>
        <v>4985.9301254535003</v>
      </c>
      <c r="BA129" s="52">
        <f>+'total numbers'!BA129-'urban numbers'!BA129</f>
        <v>5097.6369712709002</v>
      </c>
      <c r="BB129" s="52">
        <f>+'total numbers'!BB129-'urban numbers'!BB129</f>
        <v>5204.5599271999999</v>
      </c>
      <c r="BC129" s="52">
        <f>+'total numbers'!BC129-'urban numbers'!BC129</f>
        <v>5305.4457301636003</v>
      </c>
      <c r="BD129" s="52">
        <f>+'total numbers'!BD129-'urban numbers'!BD129</f>
        <v>5401.3816840607997</v>
      </c>
      <c r="BE129" s="52">
        <f>+'total numbers'!BE129-'urban numbers'!BE129</f>
        <v>5494.8087118656003</v>
      </c>
      <c r="BF129" s="52">
        <f>+'total numbers'!BF129-'urban numbers'!BF129</f>
        <v>5589.3166715396001</v>
      </c>
      <c r="BG129" s="52">
        <f>+'total numbers'!BG129-'urban numbers'!BG129</f>
        <v>5687.4493679999996</v>
      </c>
      <c r="BH129" s="52">
        <f>+'total numbers'!BH129-'urban numbers'!BH129</f>
        <v>5790.0787511465996</v>
      </c>
      <c r="BI129" s="52">
        <f>+'total numbers'!BI129-'urban numbers'!BI129</f>
        <v>5896.3566865806006</v>
      </c>
      <c r="BJ129" s="52">
        <f>+'total numbers'!BJ129-'urban numbers'!BJ129</f>
        <v>6005.0619824965997</v>
      </c>
      <c r="BK129" s="52">
        <f>+'total numbers'!BK129-'urban numbers'!BK129</f>
        <v>6114.3157720128002</v>
      </c>
      <c r="BL129" s="52">
        <f>+'total numbers'!BL129-'urban numbers'!BL129</f>
        <v>6222.91564965</v>
      </c>
      <c r="BM129" s="52">
        <f>+'total numbers'!BM129-'urban numbers'!BM129</f>
        <v>6330.5939866392</v>
      </c>
      <c r="BN129" s="52">
        <f>+'total numbers'!BN129-'urban numbers'!BN129</f>
        <v>6438.2333588033998</v>
      </c>
      <c r="BO129" s="52">
        <f>+'total numbers'!BO129-'urban numbers'!BO129</f>
        <v>6547.1652449875</v>
      </c>
      <c r="BP129" s="52">
        <f>+'total numbers'!BP129-'urban numbers'!BP129</f>
        <v>6659.1913611150003</v>
      </c>
      <c r="BQ129" s="52">
        <f>+'total numbers'!BQ129-'urban numbers'!BQ129</f>
        <v>6775.576605109999</v>
      </c>
      <c r="BR129" s="52">
        <f>+'total numbers'!BR129-'urban numbers'!BR129</f>
        <v>6896.9195672040005</v>
      </c>
      <c r="BS129" s="52">
        <f>+'total numbers'!BS129-'urban numbers'!BS129</f>
        <v>7022.876037512</v>
      </c>
      <c r="BT129" s="52">
        <f>+'total numbers'!BT129-'urban numbers'!BT129</f>
        <v>7152.6200187171999</v>
      </c>
      <c r="BU129" s="52">
        <f>+'total numbers'!BU129-'urban numbers'!BU129</f>
        <v>7284.9054139399996</v>
      </c>
      <c r="BV129" s="52">
        <f>+'total numbers'!BV129-'urban numbers'!BV129</f>
        <v>7418.9549220499994</v>
      </c>
      <c r="BW129" s="52">
        <f>+'total numbers'!BW129-'urban numbers'!BW129</f>
        <v>7554.2019881916003</v>
      </c>
      <c r="BX129" s="52">
        <f>+'total numbers'!BX129-'urban numbers'!BX129</f>
        <v>7691.1994695060002</v>
      </c>
      <c r="BY129" s="52">
        <f>+'total numbers'!BY129-'urban numbers'!BY129</f>
        <v>7831.5616077593986</v>
      </c>
      <c r="BZ129" s="52">
        <f>+'total numbers'!BZ129-'urban numbers'!BZ129</f>
        <v>7977.4714368621999</v>
      </c>
      <c r="CA129" s="52">
        <f>+'total numbers'!CA129-'urban numbers'!CA129</f>
        <v>8130.2468810200007</v>
      </c>
      <c r="CB129" s="52">
        <f>+'total numbers'!CB129-'urban numbers'!CB129</f>
        <v>8290.5412512384009</v>
      </c>
      <c r="CC129" s="52">
        <f>+'total numbers'!CC129-'urban numbers'!CC129</f>
        <v>8457.2603363010003</v>
      </c>
      <c r="CD129" s="52">
        <f>+'total numbers'!CD129-'urban numbers'!CD129</f>
        <v>8627.872288316401</v>
      </c>
      <c r="CE129" s="52">
        <f>+'total numbers'!CE129-'urban numbers'!CE129</f>
        <v>8798.9761707274993</v>
      </c>
      <c r="CF129" s="52">
        <f>+'total numbers'!CF129-'urban numbers'!CF129</f>
        <v>8968.2523585599993</v>
      </c>
      <c r="CG129" s="52">
        <f>+'total numbers'!CG129-'urban numbers'!CG129</f>
        <v>9134.7676650465</v>
      </c>
      <c r="CH129" s="52">
        <f>+'total numbers'!CH129-'urban numbers'!CH129</f>
        <v>9299.3792966871988</v>
      </c>
      <c r="CI129" s="52">
        <f>+'total numbers'!CI129-'urban numbers'!CI129</f>
        <v>9463.7232302018019</v>
      </c>
      <c r="CJ129" s="52">
        <f>+'total numbers'!CJ129-'urban numbers'!CJ129</f>
        <v>9630.1898981190006</v>
      </c>
      <c r="CK129" s="52">
        <f>+'total numbers'!CK129-'urban numbers'!CK129</f>
        <v>9800.3430948999994</v>
      </c>
      <c r="CL129" s="52">
        <f>+'total numbers'!CL129-'urban numbers'!CL129</f>
        <v>9974.3568726154008</v>
      </c>
      <c r="CM129" s="52">
        <f>+'total numbers'!CM129-'urban numbers'!CM129</f>
        <v>10151.307954297999</v>
      </c>
      <c r="CN129" s="52">
        <f>+'total numbers'!CN129-'urban numbers'!CN129</f>
        <v>10330.305322421998</v>
      </c>
      <c r="CO129" s="52">
        <f>+'total numbers'!CO129-'urban numbers'!CO129</f>
        <v>10510.100433846001</v>
      </c>
      <c r="CP129" s="52">
        <f>+'total numbers'!CP129-'urban numbers'!CP129</f>
        <v>10689.71880345</v>
      </c>
      <c r="CQ129" s="52">
        <f>+'total numbers'!CQ129-'urban numbers'!CQ129</f>
        <v>10868.7099572072</v>
      </c>
      <c r="CR129" s="52">
        <f>+'total numbers'!CR129-'urban numbers'!CR129</f>
        <v>11046.9931785845</v>
      </c>
      <c r="CS129" s="52">
        <f>+'total numbers'!CS129-'urban numbers'!CS129</f>
        <v>11224.403820715201</v>
      </c>
      <c r="CT129" s="52">
        <f>+'total numbers'!CT129-'urban numbers'!CT129</f>
        <v>11400.881669669701</v>
      </c>
      <c r="CU129" s="52">
        <f>+'total numbers'!CU129-'urban numbers'!CU129</f>
        <v>11576.243986020001</v>
      </c>
      <c r="CV129" s="52">
        <f>+'total numbers'!CV129-'urban numbers'!CV129</f>
        <v>11750.0816087655</v>
      </c>
      <c r="CW129" s="52">
        <f>+'total numbers'!CW129-'urban numbers'!CW129</f>
        <v>11921.825550339699</v>
      </c>
      <c r="CX129" s="52">
        <f>+'total numbers'!CX129-'urban numbers'!CX129</f>
        <v>12090.9035393166</v>
      </c>
      <c r="CY129" s="52">
        <f>+'total numbers'!CY129-'urban numbers'!CY129</f>
        <v>12256.680894122801</v>
      </c>
      <c r="CZ129" s="52">
        <f>+'total numbers'!CZ129-'urban numbers'!CZ129</f>
        <v>12418.519507260002</v>
      </c>
      <c r="DA129" s="52">
        <f>+'total numbers'!DA129-'urban numbers'!DA129</f>
        <v>12575.844462905199</v>
      </c>
      <c r="DB129" s="52">
        <f>+'total numbers'!DB129-'urban numbers'!DB129</f>
        <v>12728.047907750599</v>
      </c>
      <c r="DC129" s="52">
        <f>+'total numbers'!DC129-'urban numbers'!DC129</f>
        <v>12874.409020200001</v>
      </c>
      <c r="DD129" s="52">
        <f>+'total numbers'!DD129-'urban numbers'!DD129</f>
        <v>13014.184707656601</v>
      </c>
      <c r="DE129" s="52">
        <f>+'total numbers'!DE129-'urban numbers'!DE129</f>
        <v>13146.704479319998</v>
      </c>
    </row>
    <row r="130" spans="1:109">
      <c r="A130">
        <v>12</v>
      </c>
      <c r="B130" s="3">
        <v>470</v>
      </c>
      <c r="C130" s="1" t="s">
        <v>564</v>
      </c>
      <c r="D130" s="52">
        <f>+'total numbers'!D130*'% rural'!E130/100</f>
        <v>109.53735830158148</v>
      </c>
      <c r="E130" s="52">
        <f>+'total numbers'!E130*'% rural'!F130/100</f>
        <v>110.0927567944138</v>
      </c>
      <c r="F130" s="52">
        <f>+'total numbers'!F130*'% rural'!G130/100</f>
        <v>110.58607028656355</v>
      </c>
      <c r="G130" s="52">
        <f>+'total numbers'!D130*'% rural'!H130/100</f>
        <v>101.76703176912862</v>
      </c>
      <c r="H130" s="52">
        <f>+'total numbers'!H130*'% rural'!I130/100</f>
        <v>111.3697228573462</v>
      </c>
      <c r="I130" s="52">
        <f>+'total numbers'!I130*'% rural'!J130/100</f>
        <v>111.65122121016019</v>
      </c>
      <c r="J130" s="52">
        <f>+'total numbers'!J130*'% rural'!K130/100</f>
        <v>111.8529376989032</v>
      </c>
      <c r="K130" s="52">
        <f>+'total numbers'!K130*'% rural'!L130/100</f>
        <v>111.96993576206178</v>
      </c>
      <c r="L130" s="52">
        <f>+'total numbers'!L130*'% rural'!M130/100</f>
        <v>111.99705746760432</v>
      </c>
      <c r="M130" s="52">
        <f>+'total numbers'!M130*'% rural'!N130/100</f>
        <v>111.92891476156801</v>
      </c>
      <c r="N130" s="52">
        <f>+'total numbers'!N130*'% rural'!O130/100</f>
        <v>111.75988039335343</v>
      </c>
      <c r="O130" s="52">
        <f>+'total numbers'!O130*'% rural'!P130/100</f>
        <v>111.48407850628058</v>
      </c>
      <c r="P130" s="52">
        <f>+'total numbers'!P130*'% rural'!Q130/100</f>
        <v>111.64264273812499</v>
      </c>
      <c r="Q130" s="52">
        <f>+'total numbers'!Q130*'% rural'!R130/100</f>
        <v>111.67958110426279</v>
      </c>
      <c r="R130" s="52">
        <f>+'total numbers'!R130*'% rural'!S130/100</f>
        <v>111.5863170714682</v>
      </c>
      <c r="S130" s="52">
        <f>+'total numbers'!S130*'% rural'!T130/100</f>
        <v>111.3538272419954</v>
      </c>
      <c r="T130" s="52">
        <f>+'total numbers'!T130*'% rural'!U130/100</f>
        <v>110.97262073335392</v>
      </c>
      <c r="U130" s="52">
        <f>+'total numbers'!U130*'% rural'!V130/100</f>
        <v>111.19961154003828</v>
      </c>
      <c r="V130" s="52">
        <f>+'total numbers'!V130*'% rural'!W130/100</f>
        <v>111.25285744739533</v>
      </c>
      <c r="W130" s="52">
        <f>+'total numbers'!W130*'% rural'!X130/100</f>
        <v>111.11748563255291</v>
      </c>
      <c r="X130" s="52">
        <f>+'total numbers'!X130*'% rural'!Y130/100</f>
        <v>110.77768551118302</v>
      </c>
      <c r="Y130" s="52">
        <f>+'total numbers'!Y130*'% rural'!Z130/100</f>
        <v>110.2166564115869</v>
      </c>
      <c r="Z130" s="52">
        <f>+'total numbers'!Z130*'% rural'!AA130/100</f>
        <v>110.56830570072789</v>
      </c>
      <c r="AA130" s="52">
        <f>+'total numbers'!AA130*'% rural'!AB130/100</f>
        <v>110.65166140697627</v>
      </c>
      <c r="AB130" s="52">
        <f>+'total numbers'!AB130*'% rural'!AC130/100</f>
        <v>110.4375080028</v>
      </c>
      <c r="AC130" s="52">
        <f>+'total numbers'!AC130-'urban numbers'!AC130</f>
        <v>121.18275477</v>
      </c>
      <c r="AD130" s="52">
        <f>+'total numbers'!AD130-'urban numbers'!AD130</f>
        <v>118.79323155560002</v>
      </c>
      <c r="AE130" s="52">
        <f>+'total numbers'!AE130-'urban numbers'!AE130</f>
        <v>116.23474941680001</v>
      </c>
      <c r="AF130" s="52">
        <f>+'total numbers'!AF130-'urban numbers'!AF130</f>
        <v>113.57782145119998</v>
      </c>
      <c r="AG130" s="52">
        <f>+'total numbers'!AG130-'urban numbers'!AG130</f>
        <v>110.86988869919998</v>
      </c>
      <c r="AH130" s="52">
        <f>+'total numbers'!AH130-'urban numbers'!AH130</f>
        <v>108.14160000000001</v>
      </c>
      <c r="AI130" s="52">
        <f>+'total numbers'!AI130-'urban numbers'!AI130</f>
        <v>105.40395056399998</v>
      </c>
      <c r="AJ130" s="52">
        <f>+'total numbers'!AJ130-'urban numbers'!AJ130</f>
        <v>102.65212932720002</v>
      </c>
      <c r="AK130" s="52">
        <f>+'total numbers'!AK130-'urban numbers'!AK130</f>
        <v>99.869979773999972</v>
      </c>
      <c r="AL130" s="52">
        <f>+'total numbers'!AL130-'urban numbers'!AL130</f>
        <v>97.03579071149997</v>
      </c>
      <c r="AM130" s="52">
        <f>+'total numbers'!AM130-'urban numbers'!AM130</f>
        <v>94.133821710000007</v>
      </c>
      <c r="AN130" s="52">
        <f>+'total numbers'!AN130-'urban numbers'!AN130</f>
        <v>91.168233977799986</v>
      </c>
      <c r="AO130" s="52">
        <f>+'total numbers'!AO130-'urban numbers'!AO130</f>
        <v>88.172812282000024</v>
      </c>
      <c r="AP130" s="52">
        <f>+'total numbers'!AP130-'urban numbers'!AP130</f>
        <v>85.209944852000035</v>
      </c>
      <c r="AQ130" s="52">
        <f>+'total numbers'!AQ130-'urban numbers'!AQ130</f>
        <v>82.356401597199977</v>
      </c>
      <c r="AR130" s="52">
        <f>+'total numbers'!AR130-'urban numbers'!AR130</f>
        <v>79.66268881000002</v>
      </c>
      <c r="AS130" s="52">
        <f>+'total numbers'!AS130-'urban numbers'!AS130</f>
        <v>77.153143166599989</v>
      </c>
      <c r="AT130" s="52">
        <f>+'total numbers'!AT130-'urban numbers'!AT130</f>
        <v>74.813144043600005</v>
      </c>
      <c r="AU130" s="52">
        <f>+'total numbers'!AU130-'urban numbers'!AU130</f>
        <v>72.607795048799971</v>
      </c>
      <c r="AV130" s="52">
        <f>+'total numbers'!AV130-'urban numbers'!AV130</f>
        <v>70.488632448999994</v>
      </c>
      <c r="AW130" s="52">
        <f>+'total numbers'!AW130-'urban numbers'!AW130</f>
        <v>68.427369450000043</v>
      </c>
      <c r="AX130" s="52">
        <f>+'total numbers'!AX130-'urban numbers'!AX130</f>
        <v>66.408993369600012</v>
      </c>
      <c r="AY130" s="52">
        <f>+'total numbers'!AY130-'urban numbers'!AY130</f>
        <v>64.457789392700022</v>
      </c>
      <c r="AZ130" s="52">
        <f>+'total numbers'!AZ130-'urban numbers'!AZ130</f>
        <v>62.628074035199973</v>
      </c>
      <c r="BA130" s="52">
        <f>+'total numbers'!BA130-'urban numbers'!BA130</f>
        <v>60.986623652499986</v>
      </c>
      <c r="BB130" s="52">
        <f>+'total numbers'!BB130-'urban numbers'!BB130</f>
        <v>59.56666759999996</v>
      </c>
      <c r="BC130" s="52">
        <f>+'total numbers'!BC130-'urban numbers'!BC130</f>
        <v>58.36922932409999</v>
      </c>
      <c r="BD130" s="52">
        <f>+'total numbers'!BD130-'urban numbers'!BD130</f>
        <v>57.350856537599981</v>
      </c>
      <c r="BE130" s="52">
        <f>+'total numbers'!BE130-'urban numbers'!BE130</f>
        <v>56.445718551499965</v>
      </c>
      <c r="BF130" s="52">
        <f>+'total numbers'!BF130-'urban numbers'!BF130</f>
        <v>55.573630804799961</v>
      </c>
      <c r="BG130" s="52">
        <f>+'total numbers'!BG130-'urban numbers'!BG130</f>
        <v>54.680056200000024</v>
      </c>
      <c r="BH130" s="52">
        <f>+'total numbers'!BH130-'urban numbers'!BH130</f>
        <v>53.753318248499966</v>
      </c>
      <c r="BI130" s="52">
        <f>+'total numbers'!BI130-'urban numbers'!BI130</f>
        <v>52.80346778080002</v>
      </c>
      <c r="BJ130" s="52">
        <f>+'total numbers'!BJ130-'urban numbers'!BJ130</f>
        <v>51.829078891800009</v>
      </c>
      <c r="BK130" s="52">
        <f>+'total numbers'!BK130-'urban numbers'!BK130</f>
        <v>50.835558937799988</v>
      </c>
      <c r="BL130" s="52">
        <f>+'total numbers'!BL130-'urban numbers'!BL130</f>
        <v>49.828891999999996</v>
      </c>
      <c r="BM130" s="52">
        <f>+'total numbers'!BM130-'urban numbers'!BM130</f>
        <v>48.805271780400005</v>
      </c>
      <c r="BN130" s="52">
        <f>+'total numbers'!BN130-'urban numbers'!BN130</f>
        <v>47.766735598399976</v>
      </c>
      <c r="BO130" s="52">
        <f>+'total numbers'!BO130-'urban numbers'!BO130</f>
        <v>46.730780974500021</v>
      </c>
      <c r="BP130" s="52">
        <f>+'total numbers'!BP130-'urban numbers'!BP130</f>
        <v>45.717584589599994</v>
      </c>
      <c r="BQ130" s="52">
        <f>+'total numbers'!BQ130-'urban numbers'!BQ130</f>
        <v>44.738452979999977</v>
      </c>
      <c r="BR130" s="52">
        <f>+'total numbers'!BR130-'urban numbers'!BR130</f>
        <v>43.797105144</v>
      </c>
      <c r="BS130" s="52">
        <f>+'total numbers'!BS130-'urban numbers'!BS130</f>
        <v>42.885783463899941</v>
      </c>
      <c r="BT130" s="52">
        <f>+'total numbers'!BT130-'urban numbers'!BT130</f>
        <v>41.989862924899967</v>
      </c>
      <c r="BU130" s="52">
        <f>+'total numbers'!BU130-'urban numbers'!BU130</f>
        <v>41.09082980759996</v>
      </c>
      <c r="BV130" s="52">
        <f>+'total numbers'!BV130-'urban numbers'!BV130</f>
        <v>40.177434750000032</v>
      </c>
      <c r="BW130" s="52">
        <f>+'total numbers'!BW130-'urban numbers'!BW130</f>
        <v>39.247574479200011</v>
      </c>
      <c r="BX130" s="52">
        <f>+'total numbers'!BX130-'urban numbers'!BX130</f>
        <v>38.308572308000066</v>
      </c>
      <c r="BY130" s="52">
        <f>+'total numbers'!BY130-'urban numbers'!BY130</f>
        <v>37.371864429900029</v>
      </c>
      <c r="BZ130" s="52">
        <f>+'total numbers'!BZ130-'urban numbers'!BZ130</f>
        <v>36.4527655686</v>
      </c>
      <c r="CA130" s="52">
        <f>+'total numbers'!CA130-'urban numbers'!CA130</f>
        <v>35.563686000000018</v>
      </c>
      <c r="CB130" s="52">
        <f>+'total numbers'!CB130-'urban numbers'!CB130</f>
        <v>34.709687831999986</v>
      </c>
      <c r="CC130" s="52">
        <f>+'total numbers'!CC130-'urban numbers'!CC130</f>
        <v>33.89055344999997</v>
      </c>
      <c r="CD130" s="52">
        <f>+'total numbers'!CD130-'urban numbers'!CD130</f>
        <v>33.107876604000012</v>
      </c>
      <c r="CE130" s="52">
        <f>+'total numbers'!CE130-'urban numbers'!CE130</f>
        <v>32.360946136999985</v>
      </c>
      <c r="CF130" s="52">
        <f>+'total numbers'!CF130-'urban numbers'!CF130</f>
        <v>31.64844400000004</v>
      </c>
      <c r="CG130" s="52">
        <f>+'total numbers'!CG130-'urban numbers'!CG130</f>
        <v>30.970858870000029</v>
      </c>
      <c r="CH130" s="52">
        <f>+'total numbers'!CH130-'urban numbers'!CH130</f>
        <v>30.328716842999995</v>
      </c>
      <c r="CI130" s="52">
        <f>+'total numbers'!CI130-'urban numbers'!CI130</f>
        <v>29.720306714999992</v>
      </c>
      <c r="CJ130" s="52">
        <f>+'total numbers'!CJ130-'urban numbers'!CJ130</f>
        <v>29.143975946200044</v>
      </c>
      <c r="CK130" s="52">
        <f>+'total numbers'!CK130-'urban numbers'!CK130</f>
        <v>28.597663150000017</v>
      </c>
      <c r="CL130" s="52">
        <f>+'total numbers'!CL130-'urban numbers'!CL130</f>
        <v>28.080505071999994</v>
      </c>
      <c r="CM130" s="52">
        <f>+'total numbers'!CM130-'urban numbers'!CM130</f>
        <v>27.591651984400016</v>
      </c>
      <c r="CN130" s="52">
        <f>+'total numbers'!CN130-'urban numbers'!CN130</f>
        <v>27.12979915919999</v>
      </c>
      <c r="CO130" s="52">
        <f>+'total numbers'!CO130-'urban numbers'!CO130</f>
        <v>26.693627956800015</v>
      </c>
      <c r="CP130" s="52">
        <f>+'total numbers'!CP130-'urban numbers'!CP130</f>
        <v>26.281737179999993</v>
      </c>
      <c r="CQ130" s="52">
        <f>+'total numbers'!CQ130-'urban numbers'!CQ130</f>
        <v>25.891997475399933</v>
      </c>
      <c r="CR130" s="52">
        <f>+'total numbers'!CR130-'urban numbers'!CR130</f>
        <v>25.523085062000007</v>
      </c>
      <c r="CS130" s="52">
        <f>+'total numbers'!CS130-'urban numbers'!CS130</f>
        <v>25.175471723999976</v>
      </c>
      <c r="CT130" s="52">
        <f>+'total numbers'!CT130-'urban numbers'!CT130</f>
        <v>24.850640131200009</v>
      </c>
      <c r="CU130" s="52">
        <f>+'total numbers'!CU130-'urban numbers'!CU130</f>
        <v>24.548889299999985</v>
      </c>
      <c r="CV130" s="52">
        <f>+'total numbers'!CV130-'urban numbers'!CV130</f>
        <v>24.268303181500016</v>
      </c>
      <c r="CW130" s="52">
        <f>+'total numbers'!CW130-'urban numbers'!CW130</f>
        <v>24.00531259920001</v>
      </c>
      <c r="CX130" s="52">
        <f>+'total numbers'!CX130-'urban numbers'!CX130</f>
        <v>23.754676075299983</v>
      </c>
      <c r="CY130" s="52">
        <f>+'total numbers'!CY130-'urban numbers'!CY130</f>
        <v>23.510634384999946</v>
      </c>
      <c r="CZ130" s="52">
        <f>+'total numbers'!CZ130-'urban numbers'!CZ130</f>
        <v>23.267612320000012</v>
      </c>
      <c r="DA130" s="52">
        <f>+'total numbers'!DA130-'urban numbers'!DA130</f>
        <v>23.020388407499979</v>
      </c>
      <c r="DB130" s="52">
        <f>+'total numbers'!DB130-'urban numbers'!DB130</f>
        <v>22.764639744000021</v>
      </c>
      <c r="DC130" s="52">
        <f>+'total numbers'!DC130-'urban numbers'!DC130</f>
        <v>22.496052839699985</v>
      </c>
      <c r="DD130" s="52">
        <f>+'total numbers'!DD130-'urban numbers'!DD130</f>
        <v>22.21121566559998</v>
      </c>
      <c r="DE130" s="52">
        <f>+'total numbers'!DE130-'urban numbers'!DE130</f>
        <v>21.907159609999951</v>
      </c>
    </row>
    <row r="131" spans="1:109">
      <c r="A131">
        <v>4</v>
      </c>
      <c r="B131" s="3">
        <v>474</v>
      </c>
      <c r="C131" s="1" t="s">
        <v>593</v>
      </c>
      <c r="D131" s="52">
        <f>+'total numbers'!D131*'% rural'!E131/100</f>
        <v>64.489639498399669</v>
      </c>
      <c r="E131" s="52">
        <f>+'total numbers'!E131*'% rural'!F131/100</f>
        <v>69.52359365844724</v>
      </c>
      <c r="F131" s="52">
        <f>+'total numbers'!F131*'% rural'!G131/100</f>
        <v>74.991200483278305</v>
      </c>
      <c r="G131" s="52">
        <f>+'total numbers'!D131*'% rural'!H131/100</f>
        <v>63.843123686424398</v>
      </c>
      <c r="H131" s="52">
        <f>+'total numbers'!H131*'% rural'!I131/100</f>
        <v>87.167989977665869</v>
      </c>
      <c r="I131" s="52">
        <f>+'total numbers'!I131*'% rural'!J131/100</f>
        <v>93.928429734738089</v>
      </c>
      <c r="J131" s="52">
        <f>+'total numbers'!J131*'% rural'!K131/100</f>
        <v>101.17187106702062</v>
      </c>
      <c r="K131" s="52">
        <f>+'total numbers'!K131*'% rural'!L131/100</f>
        <v>108.92474386087147</v>
      </c>
      <c r="L131" s="52">
        <f>+'total numbers'!L131*'% rural'!M131/100</f>
        <v>117.21320955743536</v>
      </c>
      <c r="M131" s="52">
        <f>+'total numbers'!M131*'% rural'!N131/100</f>
        <v>126.06268867699846</v>
      </c>
      <c r="N131" s="52">
        <f>+'total numbers'!N131*'% rural'!O131/100</f>
        <v>135.4972662732481</v>
      </c>
      <c r="O131" s="52">
        <f>+'total numbers'!O131*'% rural'!P131/100</f>
        <v>145.53894989233748</v>
      </c>
      <c r="P131" s="52">
        <f>+'total numbers'!P131*'% rural'!Q131/100</f>
        <v>149.18533516928281</v>
      </c>
      <c r="Q131" s="52">
        <f>+'total numbers'!Q131*'% rural'!R131/100</f>
        <v>152.79452410882101</v>
      </c>
      <c r="R131" s="52">
        <f>+'total numbers'!R131*'% rural'!S131/100</f>
        <v>156.34436313684108</v>
      </c>
      <c r="S131" s="52">
        <f>+'total numbers'!S131*'% rural'!T131/100</f>
        <v>159.80920493027875</v>
      </c>
      <c r="T131" s="52">
        <f>+'total numbers'!T131*'% rural'!U131/100</f>
        <v>163.15942895943957</v>
      </c>
      <c r="U131" s="52">
        <f>+'total numbers'!U131*'% rural'!V131/100</f>
        <v>166.54594927942765</v>
      </c>
      <c r="V131" s="52">
        <f>+'total numbers'!V131*'% rural'!W131/100</f>
        <v>169.75135943355937</v>
      </c>
      <c r="W131" s="52">
        <f>+'total numbers'!W131*'% rural'!X131/100</f>
        <v>172.72979384137369</v>
      </c>
      <c r="X131" s="52">
        <f>+'total numbers'!X131*'% rural'!Y131/100</f>
        <v>175.42853564198546</v>
      </c>
      <c r="Y131" s="52">
        <f>+'total numbers'!Y131*'% rural'!Z131/100</f>
        <v>177.78707954582234</v>
      </c>
      <c r="Z131" s="52">
        <f>+'total numbers'!Z131*'% rural'!AA131/100</f>
        <v>174.09305294908268</v>
      </c>
      <c r="AA131" s="52">
        <f>+'total numbers'!AA131*'% rural'!AB131/100</f>
        <v>169.99698947213076</v>
      </c>
      <c r="AB131" s="52">
        <f>+'total numbers'!AB131*'% rural'!AC131/100</f>
        <v>165.45963306856606</v>
      </c>
      <c r="AC131" s="52">
        <f>+'total numbers'!AC131-'urban numbers'!AC131</f>
        <v>160.43790268999999</v>
      </c>
      <c r="AD131" s="52">
        <f>+'total numbers'!AD131-'urban numbers'!AD131</f>
        <v>159.30977211099997</v>
      </c>
      <c r="AE131" s="52">
        <f>+'total numbers'!AE131-'urban numbers'!AE131</f>
        <v>159.27974846550001</v>
      </c>
      <c r="AF131" s="52">
        <f>+'total numbers'!AF131-'urban numbers'!AF131</f>
        <v>160.0735388052</v>
      </c>
      <c r="AG131" s="52">
        <f>+'total numbers'!AG131-'urban numbers'!AG131</f>
        <v>161.43995292060001</v>
      </c>
      <c r="AH131" s="52">
        <f>+'total numbers'!AH131-'urban numbers'!AH131</f>
        <v>163.14144219999997</v>
      </c>
      <c r="AI131" s="52">
        <f>+'total numbers'!AI131-'urban numbers'!AI131</f>
        <v>164.948214608</v>
      </c>
      <c r="AJ131" s="52">
        <f>+'total numbers'!AJ131-'urban numbers'!AJ131</f>
        <v>166.63547788160002</v>
      </c>
      <c r="AK131" s="52">
        <f>+'total numbers'!AK131-'urban numbers'!AK131</f>
        <v>167.98244841579998</v>
      </c>
      <c r="AL131" s="52">
        <f>+'total numbers'!AL131-'urban numbers'!AL131</f>
        <v>168.77551103489998</v>
      </c>
      <c r="AM131" s="52">
        <f>+'total numbers'!AM131-'urban numbers'!AM131</f>
        <v>168.82859888999999</v>
      </c>
      <c r="AN131" s="52">
        <f>+'total numbers'!AN131-'urban numbers'!AN131</f>
        <v>168.00256256099999</v>
      </c>
      <c r="AO131" s="52">
        <f>+'total numbers'!AO131-'urban numbers'!AO131</f>
        <v>166.23255718440001</v>
      </c>
      <c r="AP131" s="52">
        <f>+'total numbers'!AP131-'urban numbers'!AP131</f>
        <v>163.54645971880001</v>
      </c>
      <c r="AQ131" s="52">
        <f>+'total numbers'!AQ131-'urban numbers'!AQ131</f>
        <v>160.04732473799999</v>
      </c>
      <c r="AR131" s="52">
        <f>+'total numbers'!AR131-'urban numbers'!AR131</f>
        <v>155.84635799999998</v>
      </c>
      <c r="AS131" s="52">
        <f>+'total numbers'!AS131-'urban numbers'!AS131</f>
        <v>150.98519999129999</v>
      </c>
      <c r="AT131" s="52">
        <f>+'total numbers'!AT131-'urban numbers'!AT131</f>
        <v>145.51127878000003</v>
      </c>
      <c r="AU131" s="52">
        <f>+'total numbers'!AU131-'urban numbers'!AU131</f>
        <v>139.56694273060003</v>
      </c>
      <c r="AV131" s="52">
        <f>+'total numbers'!AV131-'urban numbers'!AV131</f>
        <v>133.31345728800002</v>
      </c>
      <c r="AW131" s="52">
        <f>+'total numbers'!AW131-'urban numbers'!AW131</f>
        <v>126.88563035999999</v>
      </c>
      <c r="AX131" s="52">
        <f>+'total numbers'!AX131-'urban numbers'!AX131</f>
        <v>120.38709888540001</v>
      </c>
      <c r="AY131" s="52">
        <f>+'total numbers'!AY131-'urban numbers'!AY131</f>
        <v>113.8767203132</v>
      </c>
      <c r="AZ131" s="52">
        <f>+'total numbers'!AZ131-'urban numbers'!AZ131</f>
        <v>107.39325758070001</v>
      </c>
      <c r="BA131" s="52">
        <f>+'total numbers'!BA131-'urban numbers'!BA131</f>
        <v>100.95808081920003</v>
      </c>
      <c r="BB131" s="52">
        <f>+'total numbers'!BB131-'urban numbers'!BB131</f>
        <v>94.610420970000007</v>
      </c>
      <c r="BC131" s="52">
        <f>+'total numbers'!BC131-'urban numbers'!BC131</f>
        <v>88.384673459199973</v>
      </c>
      <c r="BD131" s="52">
        <f>+'total numbers'!BD131-'urban numbers'!BD131</f>
        <v>82.357585866500017</v>
      </c>
      <c r="BE131" s="52">
        <f>+'total numbers'!BE131-'urban numbers'!BE131</f>
        <v>76.639182030400008</v>
      </c>
      <c r="BF131" s="52">
        <f>+'total numbers'!BF131-'urban numbers'!BF131</f>
        <v>71.335420723200002</v>
      </c>
      <c r="BG131" s="52">
        <f>+'total numbers'!BG131-'urban numbers'!BG131</f>
        <v>66.493423199999995</v>
      </c>
      <c r="BH131" s="52">
        <f>+'total numbers'!BH131-'urban numbers'!BH131</f>
        <v>62.110106302400027</v>
      </c>
      <c r="BI131" s="52">
        <f>+'total numbers'!BI131-'urban numbers'!BI131</f>
        <v>58.13075122890001</v>
      </c>
      <c r="BJ131" s="52">
        <f>+'total numbers'!BJ131-'urban numbers'!BJ131</f>
        <v>54.477635813999996</v>
      </c>
      <c r="BK131" s="52">
        <f>+'total numbers'!BK131-'urban numbers'!BK131</f>
        <v>51.06125284159998</v>
      </c>
      <c r="BL131" s="52">
        <f>+'total numbers'!BL131-'urban numbers'!BL131</f>
        <v>47.822628800000018</v>
      </c>
      <c r="BM131" s="52">
        <f>+'total numbers'!BM131-'urban numbers'!BM131</f>
        <v>44.740546608999978</v>
      </c>
      <c r="BN131" s="52">
        <f>+'total numbers'!BN131-'urban numbers'!BN131</f>
        <v>41.824159291199976</v>
      </c>
      <c r="BO131" s="52">
        <f>+'total numbers'!BO131-'urban numbers'!BO131</f>
        <v>39.092249121099997</v>
      </c>
      <c r="BP131" s="52">
        <f>+'total numbers'!BP131-'urban numbers'!BP131</f>
        <v>36.581849366399979</v>
      </c>
      <c r="BQ131" s="52">
        <f>+'total numbers'!BQ131-'urban numbers'!BQ131</f>
        <v>34.319241750000003</v>
      </c>
      <c r="BR131" s="52">
        <f>+'total numbers'!BR131-'urban numbers'!BR131</f>
        <v>32.324759774999961</v>
      </c>
      <c r="BS131" s="52">
        <f>+'total numbers'!BS131-'urban numbers'!BS131</f>
        <v>30.579297169200004</v>
      </c>
      <c r="BT131" s="52">
        <f>+'total numbers'!BT131-'urban numbers'!BT131</f>
        <v>29.02225322999999</v>
      </c>
      <c r="BU131" s="52">
        <f>+'total numbers'!BU131-'urban numbers'!BU131</f>
        <v>27.564968020200013</v>
      </c>
      <c r="BV131" s="52">
        <f>+'total numbers'!BV131-'urban numbers'!BV131</f>
        <v>26.139937559999964</v>
      </c>
      <c r="BW131" s="52">
        <f>+'total numbers'!BW131-'urban numbers'!BW131</f>
        <v>24.715663075500004</v>
      </c>
      <c r="BX131" s="52">
        <f>+'total numbers'!BX131-'urban numbers'!BX131</f>
        <v>23.305032019999999</v>
      </c>
      <c r="BY131" s="52">
        <f>+'total numbers'!BY131-'urban numbers'!BY131</f>
        <v>21.936145417799992</v>
      </c>
      <c r="BZ131" s="52">
        <f>+'total numbers'!BZ131-'urban numbers'!BZ131</f>
        <v>20.657127879500024</v>
      </c>
      <c r="CA131" s="52">
        <f>+'total numbers'!CA131-'urban numbers'!CA131</f>
        <v>19.501001820000056</v>
      </c>
      <c r="CB131" s="52">
        <f>+'total numbers'!CB131-'urban numbers'!CB131</f>
        <v>18.469545568000001</v>
      </c>
      <c r="CC131" s="52">
        <f>+'total numbers'!CC131-'urban numbers'!CC131</f>
        <v>17.54231592619999</v>
      </c>
      <c r="CD131" s="52">
        <f>+'total numbers'!CD131-'urban numbers'!CD131</f>
        <v>16.70455739480002</v>
      </c>
      <c r="CE131" s="52">
        <f>+'total numbers'!CE131-'urban numbers'!CE131</f>
        <v>15.935530629000027</v>
      </c>
      <c r="CF131" s="52">
        <f>+'total numbers'!CF131-'urban numbers'!CF131</f>
        <v>15.219626080000012</v>
      </c>
      <c r="CG131" s="52">
        <f>+'total numbers'!CG131-'urban numbers'!CG131</f>
        <v>14.551819473600005</v>
      </c>
      <c r="CH131" s="52">
        <f>+'total numbers'!CH131-'urban numbers'!CH131</f>
        <v>13.933140775600009</v>
      </c>
      <c r="CI131" s="52">
        <f>+'total numbers'!CI131-'urban numbers'!CI131</f>
        <v>13.361359082400043</v>
      </c>
      <c r="CJ131" s="52">
        <f>+'total numbers'!CJ131-'urban numbers'!CJ131</f>
        <v>12.835151521400064</v>
      </c>
      <c r="CK131" s="52">
        <f>+'total numbers'!CK131-'urban numbers'!CK131</f>
        <v>12.352801119999981</v>
      </c>
      <c r="CL131" s="52">
        <f>+'total numbers'!CL131-'urban numbers'!CL131</f>
        <v>11.91058190559994</v>
      </c>
      <c r="CM131" s="52">
        <f>+'total numbers'!CM131-'urban numbers'!CM131</f>
        <v>11.50471134899999</v>
      </c>
      <c r="CN131" s="52">
        <f>+'total numbers'!CN131-'urban numbers'!CN131</f>
        <v>11.133177344099977</v>
      </c>
      <c r="CO131" s="52">
        <f>+'total numbers'!CO131-'urban numbers'!CO131</f>
        <v>10.794590163599992</v>
      </c>
      <c r="CP131" s="52">
        <f>+'total numbers'!CP131-'urban numbers'!CP131</f>
        <v>10.487484900000027</v>
      </c>
      <c r="CQ131" s="52">
        <f>+'total numbers'!CQ131-'urban numbers'!CQ131</f>
        <v>10.20830765759996</v>
      </c>
      <c r="CR131" s="52">
        <f>+'total numbers'!CR131-'urban numbers'!CR131</f>
        <v>9.9546677438999609</v>
      </c>
      <c r="CS131" s="52">
        <f>+'total numbers'!CS131-'urban numbers'!CS131</f>
        <v>9.7267205160000003</v>
      </c>
      <c r="CT131" s="52">
        <f>+'total numbers'!CT131-'urban numbers'!CT131</f>
        <v>9.5257894171999737</v>
      </c>
      <c r="CU131" s="52">
        <f>+'total numbers'!CU131-'urban numbers'!CU131</f>
        <v>9.3517270799999892</v>
      </c>
      <c r="CV131" s="52">
        <f>+'total numbers'!CV131-'urban numbers'!CV131</f>
        <v>9.2023375314000191</v>
      </c>
      <c r="CW131" s="52">
        <f>+'total numbers'!CW131-'urban numbers'!CW131</f>
        <v>9.0734139840000694</v>
      </c>
      <c r="CX131" s="52">
        <f>+'total numbers'!CX131-'urban numbers'!CX131</f>
        <v>8.9592492839999522</v>
      </c>
      <c r="CY131" s="52">
        <f>+'total numbers'!CY131-'urban numbers'!CY131</f>
        <v>8.8538182919999713</v>
      </c>
      <c r="CZ131" s="52">
        <f>+'total numbers'!CZ131-'urban numbers'!CZ131</f>
        <v>8.7512620800000605</v>
      </c>
      <c r="DA131" s="52">
        <f>+'total numbers'!DA131-'urban numbers'!DA131</f>
        <v>8.6464138718999948</v>
      </c>
      <c r="DB131" s="52">
        <f>+'total numbers'!DB131-'urban numbers'!DB131</f>
        <v>8.5349481540000056</v>
      </c>
      <c r="DC131" s="52">
        <f>+'total numbers'!DC131-'urban numbers'!DC131</f>
        <v>8.4131146511999759</v>
      </c>
      <c r="DD131" s="52">
        <f>+'total numbers'!DD131-'urban numbers'!DD131</f>
        <v>8.278055938399973</v>
      </c>
      <c r="DE131" s="52">
        <f>+'total numbers'!DE131-'urban numbers'!DE131</f>
        <v>8.1275457999999503</v>
      </c>
    </row>
    <row r="132" spans="1:109">
      <c r="A132">
        <v>8</v>
      </c>
      <c r="B132" s="3">
        <v>478</v>
      </c>
      <c r="C132" s="1" t="s">
        <v>653</v>
      </c>
      <c r="D132" s="52">
        <f>+'total numbers'!D132*'% rural'!E132/100</f>
        <v>460.87604449510377</v>
      </c>
      <c r="E132" s="52">
        <f>+'total numbers'!E132*'% rural'!F132/100</f>
        <v>462.28034940987339</v>
      </c>
      <c r="F132" s="52">
        <f>+'total numbers'!F132*'% rural'!G132/100</f>
        <v>463.70991977521697</v>
      </c>
      <c r="G132" s="52">
        <f>+'total numbers'!D132*'% rural'!H132/100</f>
        <v>460.4969072998698</v>
      </c>
      <c r="H132" s="52">
        <f>+'total numbers'!H132*'% rural'!I132/100</f>
        <v>466.54767055744566</v>
      </c>
      <c r="I132" s="52">
        <f>+'total numbers'!I132*'% rural'!J132/100</f>
        <v>467.95340984783911</v>
      </c>
      <c r="J132" s="52">
        <f>+'total numbers'!J132*'% rural'!K132/100</f>
        <v>469.34855843923054</v>
      </c>
      <c r="K132" s="52">
        <f>+'total numbers'!K132*'% rural'!L132/100</f>
        <v>470.73156849898254</v>
      </c>
      <c r="L132" s="52">
        <f>+'total numbers'!L132*'% rural'!M132/100</f>
        <v>472.10073743852706</v>
      </c>
      <c r="M132" s="52">
        <f>+'total numbers'!M132*'% rural'!N132/100</f>
        <v>473.45419260223736</v>
      </c>
      <c r="N132" s="52">
        <f>+'total numbers'!N132*'% rural'!O132/100</f>
        <v>474.78987444199208</v>
      </c>
      <c r="O132" s="52">
        <f>+'total numbers'!O132*'% rural'!P132/100</f>
        <v>476.10551802766838</v>
      </c>
      <c r="P132" s="52">
        <f>+'total numbers'!P132*'% rural'!Q132/100</f>
        <v>479.80568465870761</v>
      </c>
      <c r="Q132" s="52">
        <f>+'total numbers'!Q132*'% rural'!R132/100</f>
        <v>483.50553738804922</v>
      </c>
      <c r="R132" s="52">
        <f>+'total numbers'!R132*'% rural'!S132/100</f>
        <v>487.20179329780689</v>
      </c>
      <c r="S132" s="52">
        <f>+'total numbers'!S132*'% rural'!T132/100</f>
        <v>490.89079928427208</v>
      </c>
      <c r="T132" s="52">
        <f>+'total numbers'!T132*'% rural'!U132/100</f>
        <v>494.5684931655357</v>
      </c>
      <c r="U132" s="52">
        <f>+'total numbers'!U132*'% rural'!V132/100</f>
        <v>504.16167454334965</v>
      </c>
      <c r="V132" s="52">
        <f>+'total numbers'!V132*'% rural'!W132/100</f>
        <v>513.8918339333768</v>
      </c>
      <c r="W132" s="52">
        <f>+'total numbers'!W132*'% rural'!X132/100</f>
        <v>523.75485237848125</v>
      </c>
      <c r="X132" s="52">
        <f>+'total numbers'!X132*'% rural'!Y132/100</f>
        <v>533.74571379447309</v>
      </c>
      <c r="Y132" s="52">
        <f>+'total numbers'!Y132*'% rural'!Z132/100</f>
        <v>543.85839105296441</v>
      </c>
      <c r="Z132" s="52">
        <f>+'total numbers'!Z132*'% rural'!AA132/100</f>
        <v>600.16232035074916</v>
      </c>
      <c r="AA132" s="52">
        <f>+'total numbers'!AA132*'% rural'!AB132/100</f>
        <v>662.19417433419494</v>
      </c>
      <c r="AB132" s="52">
        <f>+'total numbers'!AB132*'% rural'!AC132/100</f>
        <v>730.51503881987594</v>
      </c>
      <c r="AC132" s="52">
        <f>+'total numbers'!AC132-'urban numbers'!AC132</f>
        <v>805.73625000000004</v>
      </c>
      <c r="AD132" s="52">
        <f>+'total numbers'!AD132-'urban numbers'!AD132</f>
        <v>816.28959978511</v>
      </c>
      <c r="AE132" s="52">
        <f>+'total numbers'!AE132-'urban numbers'!AE132</f>
        <v>827.78366215380004</v>
      </c>
      <c r="AF132" s="52">
        <f>+'total numbers'!AF132-'urban numbers'!AF132</f>
        <v>840.1468367424601</v>
      </c>
      <c r="AG132" s="52">
        <f>+'total numbers'!AG132-'urban numbers'!AG132</f>
        <v>853.29583569557997</v>
      </c>
      <c r="AH132" s="52">
        <f>+'total numbers'!AH132-'urban numbers'!AH132</f>
        <v>867.14240287999996</v>
      </c>
      <c r="AI132" s="52">
        <f>+'total numbers'!AI132-'urban numbers'!AI132</f>
        <v>881.58567319409997</v>
      </c>
      <c r="AJ132" s="52">
        <f>+'total numbers'!AJ132-'urban numbers'!AJ132</f>
        <v>896.51601578728003</v>
      </c>
      <c r="AK132" s="52">
        <f>+'total numbers'!AK132-'urban numbers'!AK132</f>
        <v>911.82072227780998</v>
      </c>
      <c r="AL132" s="52">
        <f>+'total numbers'!AL132-'urban numbers'!AL132</f>
        <v>927.37689678193999</v>
      </c>
      <c r="AM132" s="52">
        <f>+'total numbers'!AM132-'urban numbers'!AM132</f>
        <v>943.0721049</v>
      </c>
      <c r="AN132" s="52">
        <f>+'total numbers'!AN132-'urban numbers'!AN132</f>
        <v>958.80241739611995</v>
      </c>
      <c r="AO132" s="52">
        <f>+'total numbers'!AO132-'urban numbers'!AO132</f>
        <v>974.48717421005995</v>
      </c>
      <c r="AP132" s="52">
        <f>+'total numbers'!AP132-'urban numbers'!AP132</f>
        <v>990.06220373576002</v>
      </c>
      <c r="AQ132" s="52">
        <f>+'total numbers'!AQ132-'urban numbers'!AQ132</f>
        <v>1005.4807983173802</v>
      </c>
      <c r="AR132" s="52">
        <f>+'total numbers'!AR132-'urban numbers'!AR132</f>
        <v>1020.6714473999999</v>
      </c>
      <c r="AS132" s="52">
        <f>+'total numbers'!AS132-'urban numbers'!AS132</f>
        <v>1035.59339708832</v>
      </c>
      <c r="AT132" s="52">
        <f>+'total numbers'!AT132-'urban numbers'!AT132</f>
        <v>1050.1418577330001</v>
      </c>
      <c r="AU132" s="52">
        <f>+'total numbers'!AU132-'urban numbers'!AU132</f>
        <v>1064.1172491964001</v>
      </c>
      <c r="AV132" s="52">
        <f>+'total numbers'!AV132-'urban numbers'!AV132</f>
        <v>1077.2655410089999</v>
      </c>
      <c r="AW132" s="52">
        <f>+'total numbers'!AW132-'urban numbers'!AW132</f>
        <v>1089.393493</v>
      </c>
      <c r="AX132" s="52">
        <f>+'total numbers'!AX132-'urban numbers'!AX132</f>
        <v>1100.3177065160999</v>
      </c>
      <c r="AY132" s="52">
        <f>+'total numbers'!AY132-'urban numbers'!AY132</f>
        <v>1110.0322929833999</v>
      </c>
      <c r="AZ132" s="52">
        <f>+'total numbers'!AZ132-'urban numbers'!AZ132</f>
        <v>1118.7366280628</v>
      </c>
      <c r="BA132" s="52">
        <f>+'total numbers'!BA132-'urban numbers'!BA132</f>
        <v>1126.75852786</v>
      </c>
      <c r="BB132" s="52">
        <f>+'total numbers'!BB132-'urban numbers'!BB132</f>
        <v>1134.3334379999999</v>
      </c>
      <c r="BC132" s="52">
        <f>+'total numbers'!BC132-'urban numbers'!BC132</f>
        <v>1141.5470407787002</v>
      </c>
      <c r="BD132" s="52">
        <f>+'total numbers'!BD132-'urban numbers'!BD132</f>
        <v>1148.2634222682</v>
      </c>
      <c r="BE132" s="52">
        <f>+'total numbers'!BE132-'urban numbers'!BE132</f>
        <v>1154.2390894718001</v>
      </c>
      <c r="BF132" s="52">
        <f>+'total numbers'!BF132-'urban numbers'!BF132</f>
        <v>1159.1021680874999</v>
      </c>
      <c r="BG132" s="52">
        <f>+'total numbers'!BG132-'urban numbers'!BG132</f>
        <v>1162.57820672</v>
      </c>
      <c r="BH132" s="52">
        <f>+'total numbers'!BH132-'urban numbers'!BH132</f>
        <v>1164.6490970730001</v>
      </c>
      <c r="BI132" s="52">
        <f>+'total numbers'!BI132-'urban numbers'!BI132</f>
        <v>1165.4057112799001</v>
      </c>
      <c r="BJ132" s="52">
        <f>+'total numbers'!BJ132-'urban numbers'!BJ132</f>
        <v>1164.8375104212</v>
      </c>
      <c r="BK132" s="52">
        <f>+'total numbers'!BK132-'urban numbers'!BK132</f>
        <v>1162.9939551755001</v>
      </c>
      <c r="BL132" s="52">
        <f>+'total numbers'!BL132-'urban numbers'!BL132</f>
        <v>1160.0091648600001</v>
      </c>
      <c r="BM132" s="52">
        <f>+'total numbers'!BM132-'urban numbers'!BM132</f>
        <v>1155.908759166</v>
      </c>
      <c r="BN132" s="52">
        <f>+'total numbers'!BN132-'urban numbers'!BN132</f>
        <v>1150.902961473</v>
      </c>
      <c r="BO132" s="52">
        <f>+'total numbers'!BO132-'urban numbers'!BO132</f>
        <v>1145.5654134008</v>
      </c>
      <c r="BP132" s="52">
        <f>+'total numbers'!BP132-'urban numbers'!BP132</f>
        <v>1140.6182363692001</v>
      </c>
      <c r="BQ132" s="52">
        <f>+'total numbers'!BQ132-'urban numbers'!BQ132</f>
        <v>1136.5804134</v>
      </c>
      <c r="BR132" s="52">
        <f>+'total numbers'!BR132-'urban numbers'!BR132</f>
        <v>1133.7358236929999</v>
      </c>
      <c r="BS132" s="52">
        <f>+'total numbers'!BS132-'urban numbers'!BS132</f>
        <v>1132.0094199189998</v>
      </c>
      <c r="BT132" s="52">
        <f>+'total numbers'!BT132-'urban numbers'!BT132</f>
        <v>1131.0716441575998</v>
      </c>
      <c r="BU132" s="52">
        <f>+'total numbers'!BU132-'urban numbers'!BU132</f>
        <v>1130.3351345299998</v>
      </c>
      <c r="BV132" s="52">
        <f>+'total numbers'!BV132-'urban numbers'!BV132</f>
        <v>1129.3063829999999</v>
      </c>
      <c r="BW132" s="52">
        <f>+'total numbers'!BW132-'urban numbers'!BW132</f>
        <v>1127.7540269424001</v>
      </c>
      <c r="BX132" s="52">
        <f>+'total numbers'!BX132-'urban numbers'!BX132</f>
        <v>1125.7159499937</v>
      </c>
      <c r="BY132" s="52">
        <f>+'total numbers'!BY132-'urban numbers'!BY132</f>
        <v>1123.2308105540003</v>
      </c>
      <c r="BZ132" s="52">
        <f>+'total numbers'!BZ132-'urban numbers'!BZ132</f>
        <v>1120.4315308083997</v>
      </c>
      <c r="CA132" s="52">
        <f>+'total numbers'!CA132-'urban numbers'!CA132</f>
        <v>1117.38607789</v>
      </c>
      <c r="CB132" s="52">
        <f>+'total numbers'!CB132-'urban numbers'!CB132</f>
        <v>1113.9821480211001</v>
      </c>
      <c r="CC132" s="52">
        <f>+'total numbers'!CC132-'urban numbers'!CC132</f>
        <v>1110.0385474854002</v>
      </c>
      <c r="CD132" s="52">
        <f>+'total numbers'!CD132-'urban numbers'!CD132</f>
        <v>1105.5429567248002</v>
      </c>
      <c r="CE132" s="52">
        <f>+'total numbers'!CE132-'urban numbers'!CE132</f>
        <v>1100.5951740309999</v>
      </c>
      <c r="CF132" s="52">
        <f>+'total numbers'!CF132-'urban numbers'!CF132</f>
        <v>1095.3567694800001</v>
      </c>
      <c r="CG132" s="52">
        <f>+'total numbers'!CG132-'urban numbers'!CG132</f>
        <v>1090.0110915000005</v>
      </c>
      <c r="CH132" s="52">
        <f>+'total numbers'!CH132-'urban numbers'!CH132</f>
        <v>1084.6586182932001</v>
      </c>
      <c r="CI132" s="52">
        <f>+'total numbers'!CI132-'urban numbers'!CI132</f>
        <v>1079.3186401267999</v>
      </c>
      <c r="CJ132" s="52">
        <f>+'total numbers'!CJ132-'urban numbers'!CJ132</f>
        <v>1073.9308581575997</v>
      </c>
      <c r="CK132" s="52">
        <f>+'total numbers'!CK132-'urban numbers'!CK132</f>
        <v>1068.4529302199999</v>
      </c>
      <c r="CL132" s="52">
        <f>+'total numbers'!CL132-'urban numbers'!CL132</f>
        <v>1062.9452086889996</v>
      </c>
      <c r="CM132" s="52">
        <f>+'total numbers'!CM132-'urban numbers'!CM132</f>
        <v>1057.5401019974006</v>
      </c>
      <c r="CN132" s="52">
        <f>+'total numbers'!CN132-'urban numbers'!CN132</f>
        <v>1052.3224695323997</v>
      </c>
      <c r="CO132" s="52">
        <f>+'total numbers'!CO132-'urban numbers'!CO132</f>
        <v>1047.3811887693</v>
      </c>
      <c r="CP132" s="52">
        <f>+'total numbers'!CP132-'urban numbers'!CP132</f>
        <v>1042.7865573599997</v>
      </c>
      <c r="CQ132" s="52">
        <f>+'total numbers'!CQ132-'urban numbers'!CQ132</f>
        <v>1038.5955784411999</v>
      </c>
      <c r="CR132" s="52">
        <f>+'total numbers'!CR132-'urban numbers'!CR132</f>
        <v>1034.8461070880999</v>
      </c>
      <c r="CS132" s="52">
        <f>+'total numbers'!CS132-'urban numbers'!CS132</f>
        <v>1031.5635569023998</v>
      </c>
      <c r="CT132" s="52">
        <f>+'total numbers'!CT132-'urban numbers'!CT132</f>
        <v>1028.7602827902001</v>
      </c>
      <c r="CU132" s="52">
        <f>+'total numbers'!CU132-'urban numbers'!CU132</f>
        <v>1026.4555793799996</v>
      </c>
      <c r="CV132" s="52">
        <f>+'total numbers'!CV132-'urban numbers'!CV132</f>
        <v>1024.6774178358</v>
      </c>
      <c r="CW132" s="52">
        <f>+'total numbers'!CW132-'urban numbers'!CW132</f>
        <v>1023.4639705409995</v>
      </c>
      <c r="CX132" s="52">
        <f>+'total numbers'!CX132-'urban numbers'!CX132</f>
        <v>1022.8532537226001</v>
      </c>
      <c r="CY132" s="52">
        <f>+'total numbers'!CY132-'urban numbers'!CY132</f>
        <v>1022.8847117990008</v>
      </c>
      <c r="CZ132" s="52">
        <f>+'total numbers'!CZ132-'urban numbers'!CZ132</f>
        <v>1023.5910658400003</v>
      </c>
      <c r="DA132" s="52">
        <f>+'total numbers'!DA132-'urban numbers'!DA132</f>
        <v>1024.9980959108002</v>
      </c>
      <c r="DB132" s="52">
        <f>+'total numbers'!DB132-'urban numbers'!DB132</f>
        <v>1027.1234280580002</v>
      </c>
      <c r="DC132" s="52">
        <f>+'total numbers'!DC132-'urban numbers'!DC132</f>
        <v>1029.9719209758005</v>
      </c>
      <c r="DD132" s="52">
        <f>+'total numbers'!DD132-'urban numbers'!DD132</f>
        <v>1033.541386371</v>
      </c>
      <c r="DE132" s="52">
        <f>+'total numbers'!DE132-'urban numbers'!DE132</f>
        <v>1037.8249455000005</v>
      </c>
    </row>
    <row r="133" spans="1:109">
      <c r="A133">
        <v>9</v>
      </c>
      <c r="B133" s="3">
        <v>480</v>
      </c>
      <c r="C133" s="1" t="s">
        <v>612</v>
      </c>
      <c r="D133" s="52">
        <f>+'total numbers'!D133*'% rural'!E133/100</f>
        <v>163.71730890916839</v>
      </c>
      <c r="E133" s="52">
        <f>+'total numbers'!E133*'% rural'!F133/100</f>
        <v>163.64884852551438</v>
      </c>
      <c r="F133" s="52">
        <f>+'total numbers'!F133*'% rural'!G133/100</f>
        <v>163.67258671730397</v>
      </c>
      <c r="G133" s="52">
        <f>+'total numbers'!D133*'% rural'!H133/100</f>
        <v>162.01362397461048</v>
      </c>
      <c r="H133" s="52">
        <f>+'total numbers'!H133*'% rural'!I133/100</f>
        <v>163.55965835662272</v>
      </c>
      <c r="I133" s="52">
        <f>+'total numbers'!I133*'% rural'!J133/100</f>
        <v>163.41187897849409</v>
      </c>
      <c r="J133" s="52">
        <f>+'total numbers'!J133*'% rural'!K133/100</f>
        <v>163.19488870855901</v>
      </c>
      <c r="K133" s="52">
        <f>+'total numbers'!K133*'% rural'!L133/100</f>
        <v>162.90165992042157</v>
      </c>
      <c r="L133" s="52">
        <f>+'total numbers'!L133*'% rural'!M133/100</f>
        <v>162.52446933703359</v>
      </c>
      <c r="M133" s="52">
        <f>+'total numbers'!M133*'% rural'!N133/100</f>
        <v>162.05482922803745</v>
      </c>
      <c r="N133" s="52">
        <f>+'total numbers'!N133*'% rural'!O133/100</f>
        <v>161.48341180244535</v>
      </c>
      <c r="O133" s="52">
        <f>+'total numbers'!O133*'% rural'!P133/100</f>
        <v>160.79996612366318</v>
      </c>
      <c r="P133" s="52">
        <f>+'total numbers'!P133*'% rural'!Q133/100</f>
        <v>160.79991534583701</v>
      </c>
      <c r="Q133" s="52">
        <f>+'total numbers'!Q133*'% rural'!R133/100</f>
        <v>160.65873081985424</v>
      </c>
      <c r="R133" s="52">
        <f>+'total numbers'!R133*'% rural'!S133/100</f>
        <v>160.36048633298563</v>
      </c>
      <c r="S133" s="52">
        <f>+'total numbers'!S133*'% rural'!T133/100</f>
        <v>159.88758234455392</v>
      </c>
      <c r="T133" s="52">
        <f>+'total numbers'!T133*'% rural'!U133/100</f>
        <v>270.73584509586294</v>
      </c>
      <c r="U133" s="52">
        <f>+'total numbers'!U133*'% rural'!V133/100</f>
        <v>274.26617674112788</v>
      </c>
      <c r="V133" s="52">
        <f>+'total numbers'!V133*'% rural'!W133/100</f>
        <v>304.7949365643006</v>
      </c>
      <c r="W133" s="52">
        <f>+'total numbers'!W133*'% rural'!X133/100</f>
        <v>308.84736898034754</v>
      </c>
      <c r="X133" s="52">
        <f>+'total numbers'!X133*'% rural'!Y133/100</f>
        <v>303.32567656639361</v>
      </c>
      <c r="Y133" s="52">
        <f>+'total numbers'!Y133*'% rural'!Z133/100</f>
        <v>295.09235200869051</v>
      </c>
      <c r="Z133" s="52">
        <f>+'total numbers'!Z133*'% rural'!AA133/100</f>
        <v>294.08344151666404</v>
      </c>
      <c r="AA133" s="52">
        <f>+'total numbers'!AA133*'% rural'!AB133/100</f>
        <v>306.31630573468811</v>
      </c>
      <c r="AB133" s="52">
        <f>+'total numbers'!AB133*'% rural'!AC133/100</f>
        <v>330.43485690217392</v>
      </c>
      <c r="AC133" s="52">
        <f>+'total numbers'!AC133-'urban numbers'!AC133</f>
        <v>351.41809984999998</v>
      </c>
      <c r="AD133" s="52">
        <f>+'total numbers'!AD133-'urban numbers'!AD133</f>
        <v>357.57663030440006</v>
      </c>
      <c r="AE133" s="52">
        <f>+'total numbers'!AE133-'urban numbers'!AE133</f>
        <v>365.48196796510001</v>
      </c>
      <c r="AF133" s="52">
        <f>+'total numbers'!AF133-'urban numbers'!AF133</f>
        <v>374.5319982222</v>
      </c>
      <c r="AG133" s="52">
        <f>+'total numbers'!AG133-'urban numbers'!AG133</f>
        <v>384.22910454110001</v>
      </c>
      <c r="AH133" s="52">
        <f>+'total numbers'!AH133-'urban numbers'!AH133</f>
        <v>394.17702827999994</v>
      </c>
      <c r="AI133" s="52">
        <f>+'total numbers'!AI133-'urban numbers'!AI133</f>
        <v>404.08822558719999</v>
      </c>
      <c r="AJ133" s="52">
        <f>+'total numbers'!AJ133-'urban numbers'!AJ133</f>
        <v>413.78512653280006</v>
      </c>
      <c r="AK133" s="52">
        <f>+'total numbers'!AK133-'urban numbers'!AK133</f>
        <v>423.19097520120005</v>
      </c>
      <c r="AL133" s="52">
        <f>+'total numbers'!AL133-'urban numbers'!AL133</f>
        <v>432.30673964240003</v>
      </c>
      <c r="AM133" s="52">
        <f>+'total numbers'!AM133-'urban numbers'!AM133</f>
        <v>441.14606733000005</v>
      </c>
      <c r="AN133" s="52">
        <f>+'total numbers'!AN133-'urban numbers'!AN133</f>
        <v>449.64952487580001</v>
      </c>
      <c r="AO133" s="52">
        <f>+'total numbers'!AO133-'urban numbers'!AO133</f>
        <v>457.61796037080006</v>
      </c>
      <c r="AP133" s="52">
        <f>+'total numbers'!AP133-'urban numbers'!AP133</f>
        <v>464.68331613499998</v>
      </c>
      <c r="AQ133" s="52">
        <f>+'total numbers'!AQ133-'urban numbers'!AQ133</f>
        <v>470.39925709919993</v>
      </c>
      <c r="AR133" s="52">
        <f>+'total numbers'!AR133-'urban numbers'!AR133</f>
        <v>474.50526171000001</v>
      </c>
      <c r="AS133" s="52">
        <f>+'total numbers'!AS133-'urban numbers'!AS133</f>
        <v>476.83149827669996</v>
      </c>
      <c r="AT133" s="52">
        <f>+'total numbers'!AT133-'urban numbers'!AT133</f>
        <v>477.62439156739993</v>
      </c>
      <c r="AU133" s="52">
        <f>+'total numbers'!AU133-'urban numbers'!AU133</f>
        <v>477.60339802340002</v>
      </c>
      <c r="AV133" s="52">
        <f>+'total numbers'!AV133-'urban numbers'!AV133</f>
        <v>477.79195252740004</v>
      </c>
      <c r="AW133" s="52">
        <f>+'total numbers'!AW133-'urban numbers'!AW133</f>
        <v>479.00407600000005</v>
      </c>
      <c r="AX133" s="52">
        <f>+'total numbers'!AX133-'urban numbers'!AX133</f>
        <v>481.50439190489999</v>
      </c>
      <c r="AY133" s="52">
        <f>+'total numbers'!AY133-'urban numbers'!AY133</f>
        <v>485.24728699999997</v>
      </c>
      <c r="AZ133" s="52">
        <f>+'total numbers'!AZ133-'urban numbers'!AZ133</f>
        <v>490.34216362999996</v>
      </c>
      <c r="BA133" s="52">
        <f>+'total numbers'!BA133-'urban numbers'!BA133</f>
        <v>496.78658115840005</v>
      </c>
      <c r="BB133" s="52">
        <f>+'total numbers'!BB133-'urban numbers'!BB133</f>
        <v>504.51219393999992</v>
      </c>
      <c r="BC133" s="52">
        <f>+'total numbers'!BC133-'urban numbers'!BC133</f>
        <v>513.67445624959987</v>
      </c>
      <c r="BD133" s="52">
        <f>+'total numbers'!BD133-'urban numbers'!BD133</f>
        <v>524.20020702000011</v>
      </c>
      <c r="BE133" s="52">
        <f>+'total numbers'!BE133-'urban numbers'!BE133</f>
        <v>535.46528204399988</v>
      </c>
      <c r="BF133" s="52">
        <f>+'total numbers'!BF133-'urban numbers'!BF133</f>
        <v>546.59160614760003</v>
      </c>
      <c r="BG133" s="52">
        <f>+'total numbers'!BG133-'urban numbers'!BG133</f>
        <v>556.91067013000009</v>
      </c>
      <c r="BH133" s="52">
        <f>+'total numbers'!BH133-'urban numbers'!BH133</f>
        <v>566.12121028239994</v>
      </c>
      <c r="BI133" s="52">
        <f>+'total numbers'!BI133-'urban numbers'!BI133</f>
        <v>574.3218204141001</v>
      </c>
      <c r="BJ133" s="52">
        <f>+'total numbers'!BJ133-'urban numbers'!BJ133</f>
        <v>581.73016463279998</v>
      </c>
      <c r="BK133" s="52">
        <f>+'total numbers'!BK133-'urban numbers'!BK133</f>
        <v>588.75659950249997</v>
      </c>
      <c r="BL133" s="52">
        <f>+'total numbers'!BL133-'urban numbers'!BL133</f>
        <v>595.71513503999995</v>
      </c>
      <c r="BM133" s="52">
        <f>+'total numbers'!BM133-'urban numbers'!BM133</f>
        <v>602.62809697340003</v>
      </c>
      <c r="BN133" s="52">
        <f>+'total numbers'!BN133-'urban numbers'!BN133</f>
        <v>609.37687169879996</v>
      </c>
      <c r="BO133" s="52">
        <f>+'total numbers'!BO133-'urban numbers'!BO133</f>
        <v>615.9790093247999</v>
      </c>
      <c r="BP133" s="52">
        <f>+'total numbers'!BP133-'urban numbers'!BP133</f>
        <v>622.42977407159992</v>
      </c>
      <c r="BQ133" s="52">
        <f>+'total numbers'!BQ133-'urban numbers'!BQ133</f>
        <v>628.71388999999999</v>
      </c>
      <c r="BR133" s="52">
        <f>+'total numbers'!BR133-'urban numbers'!BR133</f>
        <v>634.82824797859996</v>
      </c>
      <c r="BS133" s="52">
        <f>+'total numbers'!BS133-'urban numbers'!BS133</f>
        <v>640.75153704840011</v>
      </c>
      <c r="BT133" s="52">
        <f>+'total numbers'!BT133-'urban numbers'!BT133</f>
        <v>646.43421213279998</v>
      </c>
      <c r="BU133" s="52">
        <f>+'total numbers'!BU133-'urban numbers'!BU133</f>
        <v>651.84505351200005</v>
      </c>
      <c r="BV133" s="52">
        <f>+'total numbers'!BV133-'urban numbers'!BV133</f>
        <v>656.99015159999999</v>
      </c>
      <c r="BW133" s="52">
        <f>+'total numbers'!BW133-'urban numbers'!BW133</f>
        <v>661.87311410279995</v>
      </c>
      <c r="BX133" s="52">
        <f>+'total numbers'!BX133-'urban numbers'!BX133</f>
        <v>666.51921905660004</v>
      </c>
      <c r="BY133" s="52">
        <f>+'total numbers'!BY133-'urban numbers'!BY133</f>
        <v>671.00186109299989</v>
      </c>
      <c r="BZ133" s="52">
        <f>+'total numbers'!BZ133-'urban numbers'!BZ133</f>
        <v>675.40445325359997</v>
      </c>
      <c r="CA133" s="52">
        <f>+'total numbers'!CA133-'urban numbers'!CA133</f>
        <v>679.77481362000003</v>
      </c>
      <c r="CB133" s="52">
        <f>+'total numbers'!CB133-'urban numbers'!CB133</f>
        <v>684.13759024499996</v>
      </c>
      <c r="CC133" s="52">
        <f>+'total numbers'!CC133-'urban numbers'!CC133</f>
        <v>688.45407071099999</v>
      </c>
      <c r="CD133" s="52">
        <f>+'total numbers'!CD133-'urban numbers'!CD133</f>
        <v>692.61973106400001</v>
      </c>
      <c r="CE133" s="52">
        <f>+'total numbers'!CE133-'urban numbers'!CE133</f>
        <v>696.48571967520002</v>
      </c>
      <c r="CF133" s="52">
        <f>+'total numbers'!CF133-'urban numbers'!CF133</f>
        <v>699.93623805000004</v>
      </c>
      <c r="CG133" s="52">
        <f>+'total numbers'!CG133-'urban numbers'!CG133</f>
        <v>702.92621967400009</v>
      </c>
      <c r="CH133" s="52">
        <f>+'total numbers'!CH133-'urban numbers'!CH133</f>
        <v>705.46113885720001</v>
      </c>
      <c r="CI133" s="52">
        <f>+'total numbers'!CI133-'urban numbers'!CI133</f>
        <v>707.52884807199996</v>
      </c>
      <c r="CJ133" s="52">
        <f>+'total numbers'!CJ133-'urban numbers'!CJ133</f>
        <v>709.13454455999999</v>
      </c>
      <c r="CK133" s="52">
        <f>+'total numbers'!CK133-'urban numbers'!CK133</f>
        <v>710.28260835000003</v>
      </c>
      <c r="CL133" s="52">
        <f>+'total numbers'!CL133-'urban numbers'!CL133</f>
        <v>710.95516664139996</v>
      </c>
      <c r="CM133" s="52">
        <f>+'total numbers'!CM133-'urban numbers'!CM133</f>
        <v>711.14002259999995</v>
      </c>
      <c r="CN133" s="52">
        <f>+'total numbers'!CN133-'urban numbers'!CN133</f>
        <v>710.85373092390012</v>
      </c>
      <c r="CO133" s="52">
        <f>+'total numbers'!CO133-'urban numbers'!CO133</f>
        <v>710.1223381707</v>
      </c>
      <c r="CP133" s="52">
        <f>+'total numbers'!CP133-'urban numbers'!CP133</f>
        <v>708.96353915000009</v>
      </c>
      <c r="CQ133" s="52">
        <f>+'total numbers'!CQ133-'urban numbers'!CQ133</f>
        <v>707.38041654350002</v>
      </c>
      <c r="CR133" s="52">
        <f>+'total numbers'!CR133-'urban numbers'!CR133</f>
        <v>705.36475346349994</v>
      </c>
      <c r="CS133" s="52">
        <f>+'total numbers'!CS133-'urban numbers'!CS133</f>
        <v>702.90880954639999</v>
      </c>
      <c r="CT133" s="52">
        <f>+'total numbers'!CT133-'urban numbers'!CT133</f>
        <v>700.001829681</v>
      </c>
      <c r="CU133" s="52">
        <f>+'total numbers'!CU133-'urban numbers'!CU133</f>
        <v>696.63764820000006</v>
      </c>
      <c r="CV133" s="52">
        <f>+'total numbers'!CV133-'urban numbers'!CV133</f>
        <v>692.81526129139991</v>
      </c>
      <c r="CW133" s="52">
        <f>+'total numbers'!CW133-'urban numbers'!CW133</f>
        <v>688.53699904140001</v>
      </c>
      <c r="CX133" s="52">
        <f>+'total numbers'!CX133-'urban numbers'!CX133</f>
        <v>683.80144604359998</v>
      </c>
      <c r="CY133" s="52">
        <f>+'total numbers'!CY133-'urban numbers'!CY133</f>
        <v>678.60817745909992</v>
      </c>
      <c r="CZ133" s="52">
        <f>+'total numbers'!CZ133-'urban numbers'!CZ133</f>
        <v>672.95825480000008</v>
      </c>
      <c r="DA133" s="52">
        <f>+'total numbers'!DA133-'urban numbers'!DA133</f>
        <v>666.85411358150009</v>
      </c>
      <c r="DB133" s="52">
        <f>+'total numbers'!DB133-'urban numbers'!DB133</f>
        <v>660.30085783200013</v>
      </c>
      <c r="DC133" s="52">
        <f>+'total numbers'!DC133-'urban numbers'!DC133</f>
        <v>653.30297477900001</v>
      </c>
      <c r="DD133" s="52">
        <f>+'total numbers'!DD133-'urban numbers'!DD133</f>
        <v>645.8655644672001</v>
      </c>
      <c r="DE133" s="52">
        <f>+'total numbers'!DE133-'urban numbers'!DE133</f>
        <v>637.99543080000001</v>
      </c>
    </row>
    <row r="134" spans="1:109">
      <c r="A134">
        <v>3</v>
      </c>
      <c r="B134" s="3">
        <v>484</v>
      </c>
      <c r="C134" s="1" t="s">
        <v>434</v>
      </c>
      <c r="D134" s="52">
        <f>+'total numbers'!D134*'% rural'!E134/100</f>
        <v>4308.0524999999989</v>
      </c>
      <c r="E134" s="52">
        <f>+'total numbers'!E134*'% rural'!F134/100</f>
        <v>4422.0847311406769</v>
      </c>
      <c r="F134" s="52">
        <f>+'total numbers'!F134*'% rural'!G134/100</f>
        <v>4542.7853572835347</v>
      </c>
      <c r="G134" s="52">
        <f>+'total numbers'!D134*'% rural'!H134/100</f>
        <v>4240.5853181352686</v>
      </c>
      <c r="H134" s="52">
        <f>+'total numbers'!H134*'% rural'!I134/100</f>
        <v>4786.9294595751217</v>
      </c>
      <c r="I134" s="52">
        <f>+'total numbers'!I134*'% rural'!J134/100</f>
        <v>4909.6310834779215</v>
      </c>
      <c r="J134" s="52">
        <f>+'total numbers'!J134*'% rural'!K134/100</f>
        <v>5032.1497893925516</v>
      </c>
      <c r="K134" s="52">
        <f>+'total numbers'!K134*'% rural'!L134/100</f>
        <v>5153.9389886196941</v>
      </c>
      <c r="L134" s="52">
        <f>+'total numbers'!L134*'% rural'!M134/100</f>
        <v>5274.3638638074954</v>
      </c>
      <c r="M134" s="52">
        <f>+'total numbers'!M134*'% rural'!N134/100</f>
        <v>5392.6893051631978</v>
      </c>
      <c r="N134" s="52">
        <f>+'total numbers'!N134*'% rural'!O134/100</f>
        <v>5508.0662539700306</v>
      </c>
      <c r="O134" s="52">
        <f>+'total numbers'!O134*'% rural'!P134/100</f>
        <v>5619.5162448877745</v>
      </c>
      <c r="P134" s="52">
        <f>+'total numbers'!P134*'% rural'!Q134/100</f>
        <v>5725.9139112709718</v>
      </c>
      <c r="Q134" s="52">
        <f>+'total numbers'!Q134*'% rural'!R134/100</f>
        <v>5924.905727205778</v>
      </c>
      <c r="R134" s="52">
        <f>+'total numbers'!R134*'% rural'!S134/100</f>
        <v>6137.4898108136786</v>
      </c>
      <c r="S134" s="52">
        <f>+'total numbers'!S134*'% rural'!T134/100</f>
        <v>6346.0885036949685</v>
      </c>
      <c r="T134" s="52">
        <f>+'total numbers'!T134*'% rural'!U134/100</f>
        <v>6893.409818934987</v>
      </c>
      <c r="U134" s="52">
        <f>+'total numbers'!U134*'% rural'!V134/100</f>
        <v>7331.1455095054498</v>
      </c>
      <c r="V134" s="52">
        <f>+'total numbers'!V134*'% rural'!W134/100</f>
        <v>7776.3591232585713</v>
      </c>
      <c r="W134" s="52">
        <f>+'total numbers'!W134*'% rural'!X134/100</f>
        <v>8920.9622661879548</v>
      </c>
      <c r="X134" s="52">
        <f>+'total numbers'!X134*'% rural'!Y134/100</f>
        <v>9930.1196011658121</v>
      </c>
      <c r="Y134" s="52">
        <f>+'total numbers'!Y134*'% rural'!Z134/100</f>
        <v>10665.980190400976</v>
      </c>
      <c r="Z134" s="52">
        <f>+'total numbers'!Z134*'% rural'!AA134/100</f>
        <v>9680.8323868455664</v>
      </c>
      <c r="AA134" s="52">
        <f>+'total numbers'!AA134*'% rural'!AB134/100</f>
        <v>10666.873670793952</v>
      </c>
      <c r="AB134" s="52">
        <f>+'total numbers'!AB134*'% rural'!AC134/100</f>
        <v>11999.578795652173</v>
      </c>
      <c r="AC134" s="52">
        <f>+'total numbers'!AC134-'urban numbers'!AC134</f>
        <v>15905.841715349998</v>
      </c>
      <c r="AD134" s="52">
        <f>+'total numbers'!AD134-'urban numbers'!AD134</f>
        <v>16078.138664254402</v>
      </c>
      <c r="AE134" s="52">
        <f>+'total numbers'!AE134-'urban numbers'!AE134</f>
        <v>16266.240655711401</v>
      </c>
      <c r="AF134" s="52">
        <f>+'total numbers'!AF134-'urban numbers'!AF134</f>
        <v>16470.220551915598</v>
      </c>
      <c r="AG134" s="52">
        <f>+'total numbers'!AG134-'urban numbers'!AG134</f>
        <v>16689.332629323599</v>
      </c>
      <c r="AH134" s="52">
        <f>+'total numbers'!AH134-'urban numbers'!AH134</f>
        <v>16922.069758000001</v>
      </c>
      <c r="AI134" s="52">
        <f>+'total numbers'!AI134-'urban numbers'!AI134</f>
        <v>17166.1621058565</v>
      </c>
      <c r="AJ134" s="52">
        <f>+'total numbers'!AJ134-'urban numbers'!AJ134</f>
        <v>17418.653545555</v>
      </c>
      <c r="AK134" s="52">
        <f>+'total numbers'!AK134-'urban numbers'!AK134</f>
        <v>17676.108914217599</v>
      </c>
      <c r="AL134" s="52">
        <f>+'total numbers'!AL134-'urban numbers'!AL134</f>
        <v>17934.868816501003</v>
      </c>
      <c r="AM134" s="52">
        <f>+'total numbers'!AM134-'urban numbers'!AM134</f>
        <v>18191.787628300001</v>
      </c>
      <c r="AN134" s="52">
        <f>+'total numbers'!AN134-'urban numbers'!AN134</f>
        <v>18444.964248919598</v>
      </c>
      <c r="AO134" s="52">
        <f>+'total numbers'!AO134-'urban numbers'!AO134</f>
        <v>18694.3366185577</v>
      </c>
      <c r="AP134" s="52">
        <f>+'total numbers'!AP134-'urban numbers'!AP134</f>
        <v>18941.891732868004</v>
      </c>
      <c r="AQ134" s="52">
        <f>+'total numbers'!AQ134-'urban numbers'!AQ134</f>
        <v>19190.797590785598</v>
      </c>
      <c r="AR134" s="52">
        <f>+'total numbers'!AR134-'urban numbers'!AR134</f>
        <v>19443.193854120003</v>
      </c>
      <c r="AS134" s="52">
        <f>+'total numbers'!AS134-'urban numbers'!AS134</f>
        <v>19697.320665536405</v>
      </c>
      <c r="AT134" s="52">
        <f>+'total numbers'!AT134-'urban numbers'!AT134</f>
        <v>19951.5726980416</v>
      </c>
      <c r="AU134" s="52">
        <f>+'total numbers'!AU134-'urban numbers'!AU134</f>
        <v>20208.230173892498</v>
      </c>
      <c r="AV134" s="52">
        <f>+'total numbers'!AV134-'urban numbers'!AV134</f>
        <v>20470.549055039999</v>
      </c>
      <c r="AW134" s="52">
        <f>+'total numbers'!AW134-'urban numbers'!AW134</f>
        <v>20739.98905498</v>
      </c>
      <c r="AX134" s="52">
        <f>+'total numbers'!AX134-'urban numbers'!AX134</f>
        <v>21017.200777579503</v>
      </c>
      <c r="AY134" s="52">
        <f>+'total numbers'!AY134-'urban numbers'!AY134</f>
        <v>21298.627027077197</v>
      </c>
      <c r="AZ134" s="52">
        <f>+'total numbers'!AZ134-'urban numbers'!AZ134</f>
        <v>21576.218615579099</v>
      </c>
      <c r="BA134" s="52">
        <f>+'total numbers'!BA134-'urban numbers'!BA134</f>
        <v>21839.160425611197</v>
      </c>
      <c r="BB134" s="52">
        <f>+'total numbers'!BB134-'urban numbers'!BB134</f>
        <v>22079.106676540003</v>
      </c>
      <c r="BC134" s="52">
        <f>+'total numbers'!BC134-'urban numbers'!BC134</f>
        <v>22293.583654742397</v>
      </c>
      <c r="BD134" s="52">
        <f>+'total numbers'!BD134-'urban numbers'!BD134</f>
        <v>22483.138638945602</v>
      </c>
      <c r="BE134" s="52">
        <f>+'total numbers'!BE134-'urban numbers'!BE134</f>
        <v>22646.662030283398</v>
      </c>
      <c r="BF134" s="52">
        <f>+'total numbers'!BF134-'urban numbers'!BF134</f>
        <v>22784.549033645999</v>
      </c>
      <c r="BG134" s="52">
        <f>+'total numbers'!BG134-'urban numbers'!BG134</f>
        <v>22898.302813260001</v>
      </c>
      <c r="BH134" s="52">
        <f>+'total numbers'!BH134-'urban numbers'!BH134</f>
        <v>22991.456409374994</v>
      </c>
      <c r="BI134" s="52">
        <f>+'total numbers'!BI134-'urban numbers'!BI134</f>
        <v>23066.698972701801</v>
      </c>
      <c r="BJ134" s="52">
        <f>+'total numbers'!BJ134-'urban numbers'!BJ134</f>
        <v>23123.831284141306</v>
      </c>
      <c r="BK134" s="52">
        <f>+'total numbers'!BK134-'urban numbers'!BK134</f>
        <v>23160.7154086308</v>
      </c>
      <c r="BL134" s="52">
        <f>+'total numbers'!BL134-'urban numbers'!BL134</f>
        <v>23176.961853330002</v>
      </c>
      <c r="BM134" s="52">
        <f>+'total numbers'!BM134-'urban numbers'!BM134</f>
        <v>23165.846720999994</v>
      </c>
      <c r="BN134" s="52">
        <f>+'total numbers'!BN134-'urban numbers'!BN134</f>
        <v>23132.976994815101</v>
      </c>
      <c r="BO134" s="52">
        <f>+'total numbers'!BO134-'urban numbers'!BO134</f>
        <v>23105.789498313206</v>
      </c>
      <c r="BP134" s="52">
        <f>+'total numbers'!BP134-'urban numbers'!BP134</f>
        <v>23123.705136336001</v>
      </c>
      <c r="BQ134" s="52">
        <f>+'total numbers'!BQ134-'urban numbers'!BQ134</f>
        <v>23215.848166489995</v>
      </c>
      <c r="BR134" s="52">
        <f>+'total numbers'!BR134-'urban numbers'!BR134</f>
        <v>23400.21893375431</v>
      </c>
      <c r="BS134" s="52">
        <f>+'total numbers'!BS134-'urban numbers'!BS134</f>
        <v>23667.560691785999</v>
      </c>
      <c r="BT134" s="52">
        <f>+'total numbers'!BT134-'urban numbers'!BT134</f>
        <v>23985.614851215701</v>
      </c>
      <c r="BU134" s="52">
        <f>+'total numbers'!BU134-'urban numbers'!BU134</f>
        <v>24303.353144458495</v>
      </c>
      <c r="BV134" s="52">
        <f>+'total numbers'!BV134-'urban numbers'!BV134</f>
        <v>24580.653687189988</v>
      </c>
      <c r="BW134" s="52">
        <f>+'total numbers'!BW134-'urban numbers'!BW134</f>
        <v>24802.447248805198</v>
      </c>
      <c r="BX134" s="52">
        <f>+'total numbers'!BX134-'urban numbers'!BX134</f>
        <v>24976.180473572997</v>
      </c>
      <c r="BY134" s="52">
        <f>+'total numbers'!BY134-'urban numbers'!BY134</f>
        <v>25110.198322231387</v>
      </c>
      <c r="BZ134" s="52">
        <f>+'total numbers'!BZ134-'urban numbers'!BZ134</f>
        <v>25222.324587011099</v>
      </c>
      <c r="CA134" s="52">
        <f>+'total numbers'!CA134-'urban numbers'!CA134</f>
        <v>25326.239685599998</v>
      </c>
      <c r="CB134" s="52">
        <f>+'total numbers'!CB134-'urban numbers'!CB134</f>
        <v>25422.588070214391</v>
      </c>
      <c r="CC134" s="52">
        <f>+'total numbers'!CC134-'urban numbers'!CC134</f>
        <v>25504.895712722398</v>
      </c>
      <c r="CD134" s="52">
        <f>+'total numbers'!CD134-'urban numbers'!CD134</f>
        <v>25572.490005034997</v>
      </c>
      <c r="CE134" s="52">
        <f>+'total numbers'!CE134-'urban numbers'!CE134</f>
        <v>25623.86547648719</v>
      </c>
      <c r="CF134" s="52">
        <f>+'total numbers'!CF134-'urban numbers'!CF134</f>
        <v>25658.148472799992</v>
      </c>
      <c r="CG134" s="52">
        <f>+'total numbers'!CG134-'urban numbers'!CG134</f>
        <v>25675.667058683015</v>
      </c>
      <c r="CH134" s="52">
        <f>+'total numbers'!CH134-'urban numbers'!CH134</f>
        <v>25677.834866766992</v>
      </c>
      <c r="CI134" s="52">
        <f>+'total numbers'!CI134-'urban numbers'!CI134</f>
        <v>25666.075247792003</v>
      </c>
      <c r="CJ134" s="52">
        <f>+'total numbers'!CJ134-'urban numbers'!CJ134</f>
        <v>25642.094953860214</v>
      </c>
      <c r="CK134" s="52">
        <f>+'total numbers'!CK134-'urban numbers'!CK134</f>
        <v>25607.181978170003</v>
      </c>
      <c r="CL134" s="52">
        <f>+'total numbers'!CL134-'urban numbers'!CL134</f>
        <v>25561.702056300594</v>
      </c>
      <c r="CM134" s="52">
        <f>+'total numbers'!CM134-'urban numbers'!CM134</f>
        <v>25505.690698641207</v>
      </c>
      <c r="CN134" s="52">
        <f>+'total numbers'!CN134-'urban numbers'!CN134</f>
        <v>25439.556314058587</v>
      </c>
      <c r="CO134" s="52">
        <f>+'total numbers'!CO134-'urban numbers'!CO134</f>
        <v>25363.5927312696</v>
      </c>
      <c r="CP134" s="52">
        <f>+'total numbers'!CP134-'urban numbers'!CP134</f>
        <v>25277.965290239983</v>
      </c>
      <c r="CQ134" s="52">
        <f>+'total numbers'!CQ134-'urban numbers'!CQ134</f>
        <v>25183.193628700799</v>
      </c>
      <c r="CR134" s="52">
        <f>+'total numbers'!CR134-'urban numbers'!CR134</f>
        <v>25079.184909721691</v>
      </c>
      <c r="CS134" s="52">
        <f>+'total numbers'!CS134-'urban numbers'!CS134</f>
        <v>24964.598596971002</v>
      </c>
      <c r="CT134" s="52">
        <f>+'total numbers'!CT134-'urban numbers'!CT134</f>
        <v>24837.687735057407</v>
      </c>
      <c r="CU134" s="52">
        <f>+'total numbers'!CU134-'urban numbers'!CU134</f>
        <v>24697.33384770999</v>
      </c>
      <c r="CV134" s="52">
        <f>+'total numbers'!CV134-'urban numbers'!CV134</f>
        <v>24543.641693193815</v>
      </c>
      <c r="CW134" s="52">
        <f>+'total numbers'!CW134-'urban numbers'!CW134</f>
        <v>24377.586601777497</v>
      </c>
      <c r="CX134" s="52">
        <f>+'total numbers'!CX134-'urban numbers'!CX134</f>
        <v>24200.283347764998</v>
      </c>
      <c r="CY134" s="52">
        <f>+'total numbers'!CY134-'urban numbers'!CY134</f>
        <v>24013.195378595803</v>
      </c>
      <c r="CZ134" s="52">
        <f>+'total numbers'!CZ134-'urban numbers'!CZ134</f>
        <v>23817.761912660004</v>
      </c>
      <c r="DA134" s="52">
        <f>+'total numbers'!DA134-'urban numbers'!DA134</f>
        <v>23615.152352150413</v>
      </c>
      <c r="DB134" s="52">
        <f>+'total numbers'!DB134-'urban numbers'!DB134</f>
        <v>23406.528995091197</v>
      </c>
      <c r="DC134" s="52">
        <f>+'total numbers'!DC134-'urban numbers'!DC134</f>
        <v>23193.264399470994</v>
      </c>
      <c r="DD134" s="52">
        <f>+'total numbers'!DD134-'urban numbers'!DD134</f>
        <v>22976.758564461896</v>
      </c>
      <c r="DE134" s="52">
        <f>+'total numbers'!DE134-'urban numbers'!DE134</f>
        <v>22758.191433230008</v>
      </c>
    </row>
    <row r="135" spans="1:109">
      <c r="A135">
        <v>11</v>
      </c>
      <c r="B135" s="3">
        <v>492</v>
      </c>
      <c r="C135" s="1" t="s">
        <v>577</v>
      </c>
      <c r="D135" s="52">
        <f>+'total numbers'!D135*'% rural'!E135/100</f>
        <v>5.3647143441762717</v>
      </c>
      <c r="E135" s="52">
        <f>+'total numbers'!E135*'% rural'!F135/100</f>
        <v>5.4211850214833897</v>
      </c>
      <c r="F135" s="52">
        <f>+'total numbers'!F135*'% rural'!G135/100</f>
        <v>5.4687392760578062</v>
      </c>
      <c r="G135" s="52">
        <f>+'total numbers'!D135*'% rural'!H135/100</f>
        <v>4.7209486228751185</v>
      </c>
      <c r="H135" s="52">
        <f>+'total numbers'!H135*'% rural'!I135/100</f>
        <v>5.5326279560262037</v>
      </c>
      <c r="I135" s="52">
        <f>+'total numbers'!I135*'% rural'!J135/100</f>
        <v>5.5464941915049666</v>
      </c>
      <c r="J135" s="52">
        <f>+'total numbers'!J135*'% rural'!K135/100</f>
        <v>5.5464941915049657</v>
      </c>
      <c r="K135" s="52">
        <f>+'total numbers'!K135*'% rural'!L135/100</f>
        <v>5.5311299416670021</v>
      </c>
      <c r="L135" s="52">
        <f>+'total numbers'!L135*'% rural'!M135/100</f>
        <v>5.4987841525344461</v>
      </c>
      <c r="M135" s="52">
        <f>+'total numbers'!M135*'% rural'!N135/100</f>
        <v>5.4477118539040967</v>
      </c>
      <c r="N135" s="52">
        <f>+'total numbers'!N135*'% rural'!O135/100</f>
        <v>5.376031434773779</v>
      </c>
      <c r="O135" s="52">
        <f>+'total numbers'!O135*'% rural'!P135/100</f>
        <v>5.2817150938128359</v>
      </c>
      <c r="P135" s="52">
        <f>+'total numbers'!P135*'% rural'!Q135/100</f>
        <v>5.1625786631253279</v>
      </c>
      <c r="Q135" s="52">
        <f>+'total numbers'!Q135*'% rural'!R135/100</f>
        <v>5.016270765789792</v>
      </c>
      <c r="R135" s="52">
        <f>+'total numbers'!R135*'% rural'!S135/100</f>
        <v>4.8402612652357648</v>
      </c>
      <c r="S135" s="52">
        <f>+'total numbers'!S135*'% rural'!T135/100</f>
        <v>4.6318289619481003</v>
      </c>
      <c r="T135" s="52">
        <f>+'total numbers'!T135*'% rural'!U135/100</f>
        <v>4.3880484902666215</v>
      </c>
      <c r="U135" s="52">
        <f>+'total numbers'!U135*'% rural'!V135/100</f>
        <v>4.1057763651617503</v>
      </c>
      <c r="V135" s="52">
        <f>+'total numbers'!V135*'% rural'!W135/100</f>
        <v>3.781636125806874</v>
      </c>
      <c r="W135" s="52">
        <f>+'total numbers'!W135*'% rural'!X135/100</f>
        <v>3.4120025195249997</v>
      </c>
      <c r="X135" s="52">
        <f>+'total numbers'!X135*'% rural'!Y135/100</f>
        <v>2.9929846662499981</v>
      </c>
      <c r="Y135" s="52">
        <f>+'total numbers'!Y135*'% rural'!Z135/100</f>
        <v>2.5204081399999989</v>
      </c>
      <c r="Z135" s="52">
        <f>+'total numbers'!Z135*'% rural'!AA135/100</f>
        <v>1.9897959000000001</v>
      </c>
      <c r="AA135" s="52">
        <f>+'total numbers'!AA135*'% rural'!AB135/100</f>
        <v>1.3963479999999981</v>
      </c>
      <c r="AB135" s="52">
        <f>+'total numbers'!AB135*'% rural'!AC135/100</f>
        <v>0.73491999999999902</v>
      </c>
      <c r="AC135" s="52">
        <f>+'total numbers'!AC135-'urban numbers'!AC135</f>
        <v>0</v>
      </c>
      <c r="AD135" s="52">
        <f>+'total numbers'!AD135-'urban numbers'!AD135</f>
        <v>-0.13100000000000023</v>
      </c>
      <c r="AE135" s="52">
        <f>+'total numbers'!AE135-'urban numbers'!AE135</f>
        <v>-0.15200000000000102</v>
      </c>
      <c r="AF135" s="52">
        <f>+'total numbers'!AF135-'urban numbers'!AF135</f>
        <v>-6.4000000000000057E-2</v>
      </c>
      <c r="AG135" s="52">
        <f>+'total numbers'!AG135-'urban numbers'!AG135</f>
        <v>0.12299999999999756</v>
      </c>
      <c r="AH135" s="52">
        <f>+'total numbers'!AH135-'urban numbers'!AH135</f>
        <v>0.39799999999999969</v>
      </c>
      <c r="AI135" s="52">
        <f>+'total numbers'!AI135-'urban numbers'!AI135</f>
        <v>0.53700000000000259</v>
      </c>
      <c r="AJ135" s="52">
        <f>+'total numbers'!AJ135-'urban numbers'!AJ135</f>
        <v>0.71499999999999986</v>
      </c>
      <c r="AK135" s="52">
        <f>+'total numbers'!AK135-'urban numbers'!AK135</f>
        <v>0.8960000000000008</v>
      </c>
      <c r="AL135" s="52">
        <f>+'total numbers'!AL135-'urban numbers'!AL135</f>
        <v>1.0459999999999994</v>
      </c>
      <c r="AM135" s="52">
        <f>+'total numbers'!AM135-'urban numbers'!AM135</f>
        <v>1.1330000000000027</v>
      </c>
      <c r="AN135" s="52">
        <f>+'total numbers'!AN135-'urban numbers'!AN135</f>
        <v>1.1410000000000018</v>
      </c>
      <c r="AO135" s="52">
        <f>+'total numbers'!AO135-'urban numbers'!AO135</f>
        <v>1.0750000000000028</v>
      </c>
      <c r="AP135" s="52">
        <f>+'total numbers'!AP135-'urban numbers'!AP135</f>
        <v>0.9599999999999973</v>
      </c>
      <c r="AQ135" s="52">
        <f>+'total numbers'!AQ135-'urban numbers'!AQ135</f>
        <v>0.84099999999999753</v>
      </c>
      <c r="AR135" s="52">
        <f>+'total numbers'!AR135-'urban numbers'!AR135</f>
        <v>0.74800000000000111</v>
      </c>
      <c r="AS135" s="52">
        <f>+'total numbers'!AS135-'urban numbers'!AS135</f>
        <v>0.48600000000000065</v>
      </c>
      <c r="AT135" s="52">
        <f>+'total numbers'!AT135-'urban numbers'!AT135</f>
        <v>0.24699999999999989</v>
      </c>
      <c r="AU135" s="52">
        <f>+'total numbers'!AU135-'urban numbers'!AU135</f>
        <v>3.3000000000001251E-2</v>
      </c>
      <c r="AV135" s="52">
        <f>+'total numbers'!AV135-'urban numbers'!AV135</f>
        <v>-0.15300000000000225</v>
      </c>
      <c r="AW135" s="52">
        <f>+'total numbers'!AW135-'urban numbers'!AW135</f>
        <v>-0.31099999999999994</v>
      </c>
      <c r="AX135" s="52">
        <f>+'total numbers'!AX135-'urban numbers'!AX135</f>
        <v>-0.23199999999999932</v>
      </c>
      <c r="AY135" s="52">
        <f>+'total numbers'!AY135-'urban numbers'!AY135</f>
        <v>-0.11999999999999744</v>
      </c>
      <c r="AZ135" s="52">
        <f>+'total numbers'!AZ135-'urban numbers'!AZ135</f>
        <v>3.0000000000001137E-3</v>
      </c>
      <c r="BA135" s="52">
        <f>+'total numbers'!BA135-'urban numbers'!BA135</f>
        <v>0.10200000000000031</v>
      </c>
      <c r="BB135" s="52">
        <f>+'total numbers'!BB135-'urban numbers'!BB135</f>
        <v>0.15399999999999991</v>
      </c>
      <c r="BC135" s="52">
        <f>+'total numbers'!BC135-'urban numbers'!BC135</f>
        <v>-5.3999999999998494E-2</v>
      </c>
      <c r="BD135" s="52">
        <f>+'total numbers'!BD135-'urban numbers'!BD135</f>
        <v>-0.31099999999999994</v>
      </c>
      <c r="BE135" s="52">
        <f>+'total numbers'!BE135-'urban numbers'!BE135</f>
        <v>-0.57499999999999929</v>
      </c>
      <c r="BF135" s="52">
        <f>+'total numbers'!BF135-'urban numbers'!BF135</f>
        <v>-0.79200000000000159</v>
      </c>
      <c r="BG135" s="52">
        <f>+'total numbers'!BG135-'urban numbers'!BG135</f>
        <v>-0.92300000000000182</v>
      </c>
      <c r="BH135" s="52">
        <f>+'total numbers'!BH135-'urban numbers'!BH135</f>
        <v>-0.75300000000000011</v>
      </c>
      <c r="BI135" s="52">
        <f>+'total numbers'!BI135-'urban numbers'!BI135</f>
        <v>-0.5</v>
      </c>
      <c r="BJ135" s="52">
        <f>+'total numbers'!BJ135-'urban numbers'!BJ135</f>
        <v>-0.19900000000000162</v>
      </c>
      <c r="BK135" s="52">
        <f>+'total numbers'!BK135-'urban numbers'!BK135</f>
        <v>0.10200000000000031</v>
      </c>
      <c r="BL135" s="52">
        <f>+'total numbers'!BL135-'urban numbers'!BL135</f>
        <v>0.36400000000000077</v>
      </c>
      <c r="BM135" s="52">
        <f>+'total numbers'!BM135-'urban numbers'!BM135</f>
        <v>0.37700000000000244</v>
      </c>
      <c r="BN135" s="52">
        <f>+'total numbers'!BN135-'urban numbers'!BN135</f>
        <v>0.3539999999999992</v>
      </c>
      <c r="BO135" s="52">
        <f>+'total numbers'!BO135-'urban numbers'!BO135</f>
        <v>0.29600000000000293</v>
      </c>
      <c r="BP135" s="52">
        <f>+'total numbers'!BP135-'urban numbers'!BP135</f>
        <v>0.21999999999999886</v>
      </c>
      <c r="BQ135" s="52">
        <f>+'total numbers'!BQ135-'urban numbers'!BQ135</f>
        <v>0.13200000000000145</v>
      </c>
      <c r="BR135" s="52">
        <f>+'total numbers'!BR135-'urban numbers'!BR135</f>
        <v>3.3000000000001251E-2</v>
      </c>
      <c r="BS135" s="52">
        <f>+'total numbers'!BS135-'urban numbers'!BS135</f>
        <v>-8.0999999999999517E-2</v>
      </c>
      <c r="BT135" s="52">
        <f>+'total numbers'!BT135-'urban numbers'!BT135</f>
        <v>-0.1980000000000004</v>
      </c>
      <c r="BU135" s="52">
        <f>+'total numbers'!BU135-'urban numbers'!BU135</f>
        <v>-0.30799999999999983</v>
      </c>
      <c r="BV135" s="52">
        <f>+'total numbers'!BV135-'urban numbers'!BV135</f>
        <v>-0.39999999999999858</v>
      </c>
      <c r="BW135" s="52">
        <f>+'total numbers'!BW135-'urban numbers'!BW135</f>
        <v>-0.47099999999999653</v>
      </c>
      <c r="BX135" s="52">
        <f>+'total numbers'!BX135-'urban numbers'!BX135</f>
        <v>-0.52099999999999369</v>
      </c>
      <c r="BY135" s="52">
        <f>+'total numbers'!BY135-'urban numbers'!BY135</f>
        <v>-0.55800000000000693</v>
      </c>
      <c r="BZ135" s="52">
        <f>+'total numbers'!BZ135-'urban numbers'!BZ135</f>
        <v>-0.58900000000000574</v>
      </c>
      <c r="CA135" s="52">
        <f>+'total numbers'!CA135-'urban numbers'!CA135</f>
        <v>-0.61999999999999744</v>
      </c>
      <c r="CB135" s="52">
        <f>+'total numbers'!CB135-'urban numbers'!CB135</f>
        <v>-0.65400000000000347</v>
      </c>
      <c r="CC135" s="52">
        <f>+'total numbers'!CC135-'urban numbers'!CC135</f>
        <v>-0.68699999999999761</v>
      </c>
      <c r="CD135" s="52">
        <f>+'total numbers'!CD135-'urban numbers'!CD135</f>
        <v>-0.71699999999999875</v>
      </c>
      <c r="CE135" s="52">
        <f>+'total numbers'!CE135-'urban numbers'!CE135</f>
        <v>-0.73800000000000665</v>
      </c>
      <c r="CF135" s="52">
        <f>+'total numbers'!CF135-'urban numbers'!CF135</f>
        <v>-0.74699999999999989</v>
      </c>
      <c r="CG135" s="52">
        <f>+'total numbers'!CG135-'urban numbers'!CG135</f>
        <v>-0.54400000000000404</v>
      </c>
      <c r="CH135" s="52">
        <f>+'total numbers'!CH135-'urban numbers'!CH135</f>
        <v>-0.32999999999999829</v>
      </c>
      <c r="CI135" s="52">
        <f>+'total numbers'!CI135-'urban numbers'!CI135</f>
        <v>-0.10699999999999932</v>
      </c>
      <c r="CJ135" s="52">
        <f>+'total numbers'!CJ135-'urban numbers'!CJ135</f>
        <v>0.12199999999999989</v>
      </c>
      <c r="CK135" s="52">
        <f>+'total numbers'!CK135-'urban numbers'!CK135</f>
        <v>0.35299999999999443</v>
      </c>
      <c r="CL135" s="52">
        <f>+'total numbers'!CL135-'urban numbers'!CL135</f>
        <v>0.38700000000000045</v>
      </c>
      <c r="CM135" s="52">
        <f>+'total numbers'!CM135-'urban numbers'!CM135</f>
        <v>0.42300000000000182</v>
      </c>
      <c r="CN135" s="52">
        <f>+'total numbers'!CN135-'urban numbers'!CN135</f>
        <v>0.46099999999999852</v>
      </c>
      <c r="CO135" s="52">
        <f>+'total numbers'!CO135-'urban numbers'!CO135</f>
        <v>0.50499999999999545</v>
      </c>
      <c r="CP135" s="52">
        <f>+'total numbers'!CP135-'urban numbers'!CP135</f>
        <v>0.55400000000000205</v>
      </c>
      <c r="CQ135" s="52">
        <f>+'total numbers'!CQ135-'urban numbers'!CQ135</f>
        <v>0.60799999999999699</v>
      </c>
      <c r="CR135" s="52">
        <f>+'total numbers'!CR135-'urban numbers'!CR135</f>
        <v>0.66599999999999682</v>
      </c>
      <c r="CS135" s="52">
        <f>+'total numbers'!CS135-'urban numbers'!CS135</f>
        <v>0.72599999999999909</v>
      </c>
      <c r="CT135" s="52">
        <f>+'total numbers'!CT135-'urban numbers'!CT135</f>
        <v>0.78899999999999437</v>
      </c>
      <c r="CU135" s="52">
        <f>+'total numbers'!CU135-'urban numbers'!CU135</f>
        <v>0.85099999999999909</v>
      </c>
      <c r="CV135" s="52">
        <f>+'total numbers'!CV135-'urban numbers'!CV135</f>
        <v>0.91300000000000381</v>
      </c>
      <c r="CW135" s="52">
        <f>+'total numbers'!CW135-'urban numbers'!CW135</f>
        <v>0.97400000000000375</v>
      </c>
      <c r="CX135" s="52">
        <f>+'total numbers'!CX135-'urban numbers'!CX135</f>
        <v>1.0330000000000013</v>
      </c>
      <c r="CY135" s="52">
        <f>+'total numbers'!CY135-'urban numbers'!CY135</f>
        <v>1.0889999999999986</v>
      </c>
      <c r="CZ135" s="52">
        <f>+'total numbers'!CZ135-'urban numbers'!CZ135</f>
        <v>1.1400000000000006</v>
      </c>
      <c r="DA135" s="52">
        <f>+'total numbers'!DA135-'urban numbers'!DA135</f>
        <v>1.3859999999999957</v>
      </c>
      <c r="DB135" s="52">
        <f>+'total numbers'!DB135-'urban numbers'!DB135</f>
        <v>1.6270000000000024</v>
      </c>
      <c r="DC135" s="52">
        <f>+'total numbers'!DC135-'urban numbers'!DC135</f>
        <v>1.8629999999999924</v>
      </c>
      <c r="DD135" s="52">
        <f>+'total numbers'!DD135-'urban numbers'!DD135</f>
        <v>2.0930000000000035</v>
      </c>
      <c r="DE135" s="52">
        <f>+'total numbers'!DE135-'urban numbers'!DE135</f>
        <v>2.3200000000000003</v>
      </c>
    </row>
    <row r="136" spans="1:109">
      <c r="A136">
        <v>20</v>
      </c>
      <c r="B136" s="3">
        <v>496</v>
      </c>
      <c r="C136" s="1" t="s">
        <v>665</v>
      </c>
      <c r="D136" s="52">
        <f>+'total numbers'!D136*'% rural'!E136/100</f>
        <v>476.5324568883359</v>
      </c>
      <c r="E136" s="52">
        <f>+'total numbers'!E136*'% rural'!F136/100</f>
        <v>485.06757407973805</v>
      </c>
      <c r="F136" s="52">
        <f>+'total numbers'!F136*'% rural'!G136/100</f>
        <v>493.93823088463205</v>
      </c>
      <c r="G136" s="52">
        <f>+'total numbers'!D136*'% rural'!H136/100</f>
        <v>473.29624122253006</v>
      </c>
      <c r="H136" s="52">
        <f>+'total numbers'!H136*'% rural'!I136/100</f>
        <v>511.84676028126944</v>
      </c>
      <c r="I136" s="52">
        <f>+'total numbers'!I136*'% rural'!J136/100</f>
        <v>520.85669895592548</v>
      </c>
      <c r="J136" s="52">
        <f>+'total numbers'!J136*'% rural'!K136/100</f>
        <v>529.88166500616376</v>
      </c>
      <c r="K136" s="52">
        <f>+'total numbers'!K136*'% rural'!L136/100</f>
        <v>538.90211018620676</v>
      </c>
      <c r="L136" s="52">
        <f>+'total numbers'!L136*'% rural'!M136/100</f>
        <v>547.89575256775288</v>
      </c>
      <c r="M136" s="52">
        <f>+'total numbers'!M136*'% rural'!N136/100</f>
        <v>556.83724620885891</v>
      </c>
      <c r="N136" s="52">
        <f>+'total numbers'!N136*'% rural'!O136/100</f>
        <v>565.69781179804454</v>
      </c>
      <c r="O136" s="52">
        <f>+'total numbers'!O136*'% rural'!P136/100</f>
        <v>574.44482368100205</v>
      </c>
      <c r="P136" s="52">
        <f>+'total numbers'!P136*'% rural'!Q136/100</f>
        <v>583.04134813717428</v>
      </c>
      <c r="Q136" s="52">
        <f>+'total numbers'!Q136*'% rural'!R136/100</f>
        <v>584.8301573881231</v>
      </c>
      <c r="R136" s="52">
        <f>+'total numbers'!R136*'% rural'!S136/100</f>
        <v>590.89386235259803</v>
      </c>
      <c r="S136" s="52">
        <f>+'total numbers'!S136*'% rural'!T136/100</f>
        <v>596.62235767368566</v>
      </c>
      <c r="T136" s="52">
        <f>+'total numbers'!T136*'% rural'!U136/100</f>
        <v>601.96011858193663</v>
      </c>
      <c r="U136" s="52">
        <f>+'total numbers'!U136*'% rural'!V136/100</f>
        <v>606.84500697584565</v>
      </c>
      <c r="V136" s="52">
        <f>+'total numbers'!V136*'% rural'!W136/100</f>
        <v>617.1712762885619</v>
      </c>
      <c r="W136" s="52">
        <f>+'total numbers'!W136*'% rural'!X136/100</f>
        <v>671.6829705242717</v>
      </c>
      <c r="X136" s="52">
        <f>+'total numbers'!X136*'% rural'!Y136/100</f>
        <v>730.17043591733682</v>
      </c>
      <c r="Y136" s="52">
        <f>+'total numbers'!Y136*'% rural'!Z136/100</f>
        <v>792.72914422421991</v>
      </c>
      <c r="Z136" s="52">
        <f>+'total numbers'!Z136*'% rural'!AA136/100</f>
        <v>748.82192346901275</v>
      </c>
      <c r="AA136" s="52">
        <f>+'total numbers'!AA136*'% rural'!AB136/100</f>
        <v>704.86602897155024</v>
      </c>
      <c r="AB136" s="52">
        <f>+'total numbers'!AB136*'% rural'!AC136/100</f>
        <v>660.90645458369579</v>
      </c>
      <c r="AC136" s="52">
        <f>+'total numbers'!AC136-'urban numbers'!AC136</f>
        <v>616.99720590000004</v>
      </c>
      <c r="AD136" s="52">
        <f>+'total numbers'!AD136-'urban numbers'!AD136</f>
        <v>622.34375943739997</v>
      </c>
      <c r="AE136" s="52">
        <f>+'total numbers'!AE136-'urban numbers'!AE136</f>
        <v>625.29371787599996</v>
      </c>
      <c r="AF136" s="52">
        <f>+'total numbers'!AF136-'urban numbers'!AF136</f>
        <v>626.34663173599995</v>
      </c>
      <c r="AG136" s="52">
        <f>+'total numbers'!AG136-'urban numbers'!AG136</f>
        <v>625.97755911040008</v>
      </c>
      <c r="AH136" s="52">
        <f>+'total numbers'!AH136-'urban numbers'!AH136</f>
        <v>624.63768319999997</v>
      </c>
      <c r="AI136" s="52">
        <f>+'total numbers'!AI136-'urban numbers'!AI136</f>
        <v>622.74483116900001</v>
      </c>
      <c r="AJ136" s="52">
        <f>+'total numbers'!AJ136-'urban numbers'!AJ136</f>
        <v>620.68505555880006</v>
      </c>
      <c r="AK136" s="52">
        <f>+'total numbers'!AK136-'urban numbers'!AK136</f>
        <v>618.80154747119991</v>
      </c>
      <c r="AL136" s="52">
        <f>+'total numbers'!AL136-'urban numbers'!AL136</f>
        <v>617.40115724800012</v>
      </c>
      <c r="AM136" s="52">
        <f>+'total numbers'!AM136-'urban numbers'!AM136</f>
        <v>616.75541591000001</v>
      </c>
      <c r="AN136" s="52">
        <f>+'total numbers'!AN136-'urban numbers'!AN136</f>
        <v>617.11443573480005</v>
      </c>
      <c r="AO136" s="52">
        <f>+'total numbers'!AO136-'urban numbers'!AO136</f>
        <v>618.71484226040002</v>
      </c>
      <c r="AP136" s="52">
        <f>+'total numbers'!AP136-'urban numbers'!AP136</f>
        <v>621.79004394599997</v>
      </c>
      <c r="AQ136" s="52">
        <f>+'total numbers'!AQ136-'urban numbers'!AQ136</f>
        <v>626.54965947059998</v>
      </c>
      <c r="AR136" s="52">
        <f>+'total numbers'!AR136-'urban numbers'!AR136</f>
        <v>633.12812499999995</v>
      </c>
      <c r="AS136" s="52">
        <f>+'total numbers'!AS136-'urban numbers'!AS136</f>
        <v>641.82069108299993</v>
      </c>
      <c r="AT136" s="52">
        <f>+'total numbers'!AT136-'urban numbers'!AT136</f>
        <v>652.61327390039992</v>
      </c>
      <c r="AU136" s="52">
        <f>+'total numbers'!AU136-'urban numbers'!AU136</f>
        <v>664.87218824859997</v>
      </c>
      <c r="AV136" s="52">
        <f>+'total numbers'!AV136-'urban numbers'!AV136</f>
        <v>677.59629080719992</v>
      </c>
      <c r="AW136" s="52">
        <f>+'total numbers'!AW136-'urban numbers'!AW136</f>
        <v>689.95401251999999</v>
      </c>
      <c r="AX136" s="52">
        <f>+'total numbers'!AX136-'urban numbers'!AX136</f>
        <v>701.54727041879994</v>
      </c>
      <c r="AY136" s="52">
        <f>+'total numbers'!AY136-'urban numbers'!AY136</f>
        <v>712.42984446080004</v>
      </c>
      <c r="AZ136" s="52">
        <f>+'total numbers'!AZ136-'urban numbers'!AZ136</f>
        <v>722.73927627360001</v>
      </c>
      <c r="BA136" s="52">
        <f>+'total numbers'!BA136-'urban numbers'!BA136</f>
        <v>732.86766744299996</v>
      </c>
      <c r="BB136" s="52">
        <f>+'total numbers'!BB136-'urban numbers'!BB136</f>
        <v>743.15254255999992</v>
      </c>
      <c r="BC136" s="52">
        <f>+'total numbers'!BC136-'urban numbers'!BC136</f>
        <v>753.67645674569997</v>
      </c>
      <c r="BD136" s="52">
        <f>+'total numbers'!BD136-'urban numbers'!BD136</f>
        <v>764.3302583535999</v>
      </c>
      <c r="BE136" s="52">
        <f>+'total numbers'!BE136-'urban numbers'!BE136</f>
        <v>775.10166968959993</v>
      </c>
      <c r="BF136" s="52">
        <f>+'total numbers'!BF136-'urban numbers'!BF136</f>
        <v>785.94689990179984</v>
      </c>
      <c r="BG136" s="52">
        <f>+'total numbers'!BG136-'urban numbers'!BG136</f>
        <v>796.8740851</v>
      </c>
      <c r="BH136" s="52">
        <f>+'total numbers'!BH136-'urban numbers'!BH136</f>
        <v>807.70953546359999</v>
      </c>
      <c r="BI136" s="52">
        <f>+'total numbers'!BI136-'urban numbers'!BI136</f>
        <v>818.59339453409984</v>
      </c>
      <c r="BJ136" s="52">
        <f>+'total numbers'!BJ136-'urban numbers'!BJ136</f>
        <v>830.16319230629995</v>
      </c>
      <c r="BK136" s="52">
        <f>+'total numbers'!BK136-'urban numbers'!BK136</f>
        <v>843.23087527150005</v>
      </c>
      <c r="BL136" s="52">
        <f>+'total numbers'!BL136-'urban numbers'!BL136</f>
        <v>858.26032320000013</v>
      </c>
      <c r="BM136" s="52">
        <f>+'total numbers'!BM136-'urban numbers'!BM136</f>
        <v>875.44390671600013</v>
      </c>
      <c r="BN136" s="52">
        <f>+'total numbers'!BN136-'urban numbers'!BN136</f>
        <v>894.33962226309995</v>
      </c>
      <c r="BO136" s="52">
        <f>+'total numbers'!BO136-'urban numbers'!BO136</f>
        <v>914.07627433760013</v>
      </c>
      <c r="BP136" s="52">
        <f>+'total numbers'!BP136-'urban numbers'!BP136</f>
        <v>933.57796378770013</v>
      </c>
      <c r="BQ136" s="52">
        <f>+'total numbers'!BQ136-'urban numbers'!BQ136</f>
        <v>952.16136245999996</v>
      </c>
      <c r="BR136" s="52">
        <f>+'total numbers'!BR136-'urban numbers'!BR136</f>
        <v>969.8467515750001</v>
      </c>
      <c r="BS136" s="52">
        <f>+'total numbers'!BS136-'urban numbers'!BS136</f>
        <v>986.86904154410013</v>
      </c>
      <c r="BT136" s="52">
        <f>+'total numbers'!BT136-'urban numbers'!BT136</f>
        <v>1003.0357789254001</v>
      </c>
      <c r="BU136" s="52">
        <f>+'total numbers'!BU136-'urban numbers'!BU136</f>
        <v>1018.0892298042002</v>
      </c>
      <c r="BV136" s="52">
        <f>+'total numbers'!BV136-'urban numbers'!BV136</f>
        <v>1031.8413705600001</v>
      </c>
      <c r="BW136" s="52">
        <f>+'total numbers'!BW136-'urban numbers'!BW136</f>
        <v>1044.0165879204001</v>
      </c>
      <c r="BX136" s="52">
        <f>+'total numbers'!BX136-'urban numbers'!BX136</f>
        <v>1054.677131508</v>
      </c>
      <c r="BY136" s="52">
        <f>+'total numbers'!BY136-'urban numbers'!BY136</f>
        <v>1064.3855183200001</v>
      </c>
      <c r="BZ136" s="52">
        <f>+'total numbers'!BZ136-'urban numbers'!BZ136</f>
        <v>1073.9625096295001</v>
      </c>
      <c r="CA136" s="52">
        <f>+'total numbers'!CA136-'urban numbers'!CA136</f>
        <v>1083.99780216</v>
      </c>
      <c r="CB136" s="52">
        <f>+'total numbers'!CB136-'urban numbers'!CB136</f>
        <v>1094.6640705938999</v>
      </c>
      <c r="CC136" s="52">
        <f>+'total numbers'!CC136-'urban numbers'!CC136</f>
        <v>1105.7520941448001</v>
      </c>
      <c r="CD136" s="52">
        <f>+'total numbers'!CD136-'urban numbers'!CD136</f>
        <v>1117.0126903098001</v>
      </c>
      <c r="CE136" s="52">
        <f>+'total numbers'!CE136-'urban numbers'!CE136</f>
        <v>1128.0516296400001</v>
      </c>
      <c r="CF136" s="52">
        <f>+'total numbers'!CF136-'urban numbers'!CF136</f>
        <v>1138.5716371399999</v>
      </c>
      <c r="CG136" s="52">
        <f>+'total numbers'!CG136-'urban numbers'!CG136</f>
        <v>1148.4711011735999</v>
      </c>
      <c r="CH136" s="52">
        <f>+'total numbers'!CH136-'urban numbers'!CH136</f>
        <v>1157.7917095752</v>
      </c>
      <c r="CI136" s="52">
        <f>+'total numbers'!CI136-'urban numbers'!CI136</f>
        <v>1166.5447610021999</v>
      </c>
      <c r="CJ136" s="52">
        <f>+'total numbers'!CJ136-'urban numbers'!CJ136</f>
        <v>1174.7805446699999</v>
      </c>
      <c r="CK136" s="52">
        <f>+'total numbers'!CK136-'urban numbers'!CK136</f>
        <v>1182.4995830399998</v>
      </c>
      <c r="CL136" s="52">
        <f>+'total numbers'!CL136-'urban numbers'!CL136</f>
        <v>1189.6774845344</v>
      </c>
      <c r="CM136" s="52">
        <f>+'total numbers'!CM136-'urban numbers'!CM136</f>
        <v>1196.1778601593001</v>
      </c>
      <c r="CN136" s="52">
        <f>+'total numbers'!CN136-'urban numbers'!CN136</f>
        <v>1201.7598133799997</v>
      </c>
      <c r="CO136" s="52">
        <f>+'total numbers'!CO136-'urban numbers'!CO136</f>
        <v>1206.1273373434999</v>
      </c>
      <c r="CP136" s="52">
        <f>+'total numbers'!CP136-'urban numbers'!CP136</f>
        <v>1209.0662366600002</v>
      </c>
      <c r="CQ136" s="52">
        <f>+'total numbers'!CQ136-'urban numbers'!CQ136</f>
        <v>1210.5328804359999</v>
      </c>
      <c r="CR136" s="52">
        <f>+'total numbers'!CR136-'urban numbers'!CR136</f>
        <v>1210.5709056537999</v>
      </c>
      <c r="CS136" s="52">
        <f>+'total numbers'!CS136-'urban numbers'!CS136</f>
        <v>1209.1785429569998</v>
      </c>
      <c r="CT136" s="52">
        <f>+'total numbers'!CT136-'urban numbers'!CT136</f>
        <v>1206.3714346606998</v>
      </c>
      <c r="CU136" s="52">
        <f>+'total numbers'!CU136-'urban numbers'!CU136</f>
        <v>1202.1916601299999</v>
      </c>
      <c r="CV136" s="52">
        <f>+'total numbers'!CV136-'urban numbers'!CV136</f>
        <v>1196.6785487436</v>
      </c>
      <c r="CW136" s="52">
        <f>+'total numbers'!CW136-'urban numbers'!CW136</f>
        <v>1189.9285798431001</v>
      </c>
      <c r="CX136" s="52">
        <f>+'total numbers'!CX136-'urban numbers'!CX136</f>
        <v>1182.1553435349999</v>
      </c>
      <c r="CY136" s="52">
        <f>+'total numbers'!CY136-'urban numbers'!CY136</f>
        <v>1173.6093341426999</v>
      </c>
      <c r="CZ136" s="52">
        <f>+'total numbers'!CZ136-'urban numbers'!CZ136</f>
        <v>1164.5334978199999</v>
      </c>
      <c r="DA136" s="52">
        <f>+'total numbers'!DA136-'urban numbers'!DA136</f>
        <v>1155.1536333216</v>
      </c>
      <c r="DB136" s="52">
        <f>+'total numbers'!DB136-'urban numbers'!DB136</f>
        <v>1145.6658621800002</v>
      </c>
      <c r="DC136" s="52">
        <f>+'total numbers'!DC136-'urban numbers'!DC136</f>
        <v>1136.2456755636003</v>
      </c>
      <c r="DD136" s="52">
        <f>+'total numbers'!DD136-'urban numbers'!DD136</f>
        <v>1127.0470442839996</v>
      </c>
      <c r="DE136" s="52">
        <f>+'total numbers'!DE136-'urban numbers'!DE136</f>
        <v>1118.21748673</v>
      </c>
    </row>
    <row r="137" spans="1:109">
      <c r="A137">
        <v>14</v>
      </c>
      <c r="B137" s="3">
        <v>498</v>
      </c>
      <c r="C137" s="1" t="s">
        <v>538</v>
      </c>
      <c r="D137" s="52">
        <f>+'total numbers'!D137*'% rural'!E137/100</f>
        <v>660.74184496755845</v>
      </c>
      <c r="E137" s="52">
        <f>+'total numbers'!E137*'% rural'!F137/100</f>
        <v>685.21376515154202</v>
      </c>
      <c r="F137" s="52">
        <f>+'total numbers'!F137*'% rural'!G137/100</f>
        <v>710.59205274974727</v>
      </c>
      <c r="G137" s="52">
        <f>+'total numbers'!D137*'% rural'!H137/100</f>
        <v>660.74184496755845</v>
      </c>
      <c r="H137" s="52">
        <f>+'total numbers'!H137*'% rural'!I137/100</f>
        <v>764.2032501451331</v>
      </c>
      <c r="I137" s="52">
        <f>+'total numbers'!I137*'% rural'!J137/100</f>
        <v>792.50707422458231</v>
      </c>
      <c r="J137" s="52">
        <f>+'total numbers'!J137*'% rural'!K137/100</f>
        <v>821.85918808475196</v>
      </c>
      <c r="K137" s="52">
        <f>+'total numbers'!K137*'% rural'!L137/100</f>
        <v>852.29841727307621</v>
      </c>
      <c r="L137" s="52">
        <f>+'total numbers'!L137*'% rural'!M137/100</f>
        <v>883.86502532022712</v>
      </c>
      <c r="M137" s="52">
        <f>+'total numbers'!M137*'% rural'!N137/100</f>
        <v>916.60076699875412</v>
      </c>
      <c r="N137" s="52">
        <f>+'total numbers'!N137*'% rural'!O137/100</f>
        <v>950.54894355426336</v>
      </c>
      <c r="O137" s="52">
        <f>+'total numbers'!O137*'% rural'!P137/100</f>
        <v>985.75445998219914</v>
      </c>
      <c r="P137" s="52">
        <f>+'total numbers'!P137*'% rural'!Q137/100</f>
        <v>998.23236453893583</v>
      </c>
      <c r="Q137" s="52">
        <f>+'total numbers'!Q137*'% rural'!R137/100</f>
        <v>1009.4325201833112</v>
      </c>
      <c r="R137" s="52">
        <f>+'total numbers'!R137*'% rural'!S137/100</f>
        <v>1019.2616692629516</v>
      </c>
      <c r="S137" s="52">
        <f>+'total numbers'!S137*'% rural'!T137/100</f>
        <v>1028.43146538258</v>
      </c>
      <c r="T137" s="52">
        <f>+'total numbers'!T137*'% rural'!U137/100</f>
        <v>1036.7252176953491</v>
      </c>
      <c r="U137" s="52">
        <f>+'total numbers'!U137*'% rural'!V137/100</f>
        <v>1110.1135858804912</v>
      </c>
      <c r="V137" s="52">
        <f>+'total numbers'!V137*'% rural'!W137/100</f>
        <v>1186.9457697201219</v>
      </c>
      <c r="W137" s="52">
        <f>+'total numbers'!W137*'% rural'!X137/100</f>
        <v>1266.7246399980449</v>
      </c>
      <c r="X137" s="52">
        <f>+'total numbers'!X137*'% rural'!Y137/100</f>
        <v>1348.6510443655</v>
      </c>
      <c r="Y137" s="52">
        <f>+'total numbers'!Y137*'% rural'!Z137/100</f>
        <v>1431.5092654920193</v>
      </c>
      <c r="Z137" s="52">
        <f>+'total numbers'!Z137*'% rural'!AA137/100</f>
        <v>1561.5600631833599</v>
      </c>
      <c r="AA137" s="52">
        <f>+'total numbers'!AA137*'% rural'!AB137/100</f>
        <v>1694.7809210879998</v>
      </c>
      <c r="AB137" s="52">
        <f>+'total numbers'!AB137*'% rural'!AC137/100</f>
        <v>1827.1373904</v>
      </c>
      <c r="AC137" s="52">
        <f>+'total numbers'!AC137-'urban numbers'!AC137</f>
        <v>1952.44082</v>
      </c>
      <c r="AD137" s="52">
        <f>+'total numbers'!AD137-'urban numbers'!AD137</f>
        <v>1971.4219183511998</v>
      </c>
      <c r="AE137" s="52">
        <f>+'total numbers'!AE137-'urban numbers'!AE137</f>
        <v>1998.230088385</v>
      </c>
      <c r="AF137" s="52">
        <f>+'total numbers'!AF137-'urban numbers'!AF137</f>
        <v>2030.9587049617999</v>
      </c>
      <c r="AG137" s="52">
        <f>+'total numbers'!AG137-'urban numbers'!AG137</f>
        <v>2067.8671424200002</v>
      </c>
      <c r="AH137" s="52">
        <f>+'total numbers'!AH137-'urban numbers'!AH137</f>
        <v>2107.3793999999998</v>
      </c>
      <c r="AI137" s="52">
        <f>+'total numbers'!AI137-'urban numbers'!AI137</f>
        <v>2148.0848037389001</v>
      </c>
      <c r="AJ137" s="52">
        <f>+'total numbers'!AJ137-'urban numbers'!AJ137</f>
        <v>2188.7420201504001</v>
      </c>
      <c r="AK137" s="52">
        <f>+'total numbers'!AK137-'urban numbers'!AK137</f>
        <v>2228.2830715570999</v>
      </c>
      <c r="AL137" s="52">
        <f>+'total numbers'!AL137-'urban numbers'!AL137</f>
        <v>2265.8143834191997</v>
      </c>
      <c r="AM137" s="52">
        <f>+'total numbers'!AM137-'urban numbers'!AM137</f>
        <v>2300.62093</v>
      </c>
      <c r="AN137" s="52">
        <f>+'total numbers'!AN137-'urban numbers'!AN137</f>
        <v>2332.1500497203997</v>
      </c>
      <c r="AO137" s="52">
        <f>+'total numbers'!AO137-'urban numbers'!AO137</f>
        <v>2360.0073507821999</v>
      </c>
      <c r="AP137" s="52">
        <f>+'total numbers'!AP137-'urban numbers'!AP137</f>
        <v>2383.9339041905</v>
      </c>
      <c r="AQ137" s="52">
        <f>+'total numbers'!AQ137-'urban numbers'!AQ137</f>
        <v>2403.8048037176004</v>
      </c>
      <c r="AR137" s="52">
        <f>+'total numbers'!AR137-'urban numbers'!AR137</f>
        <v>2419.6369591600001</v>
      </c>
      <c r="AS137" s="52">
        <f>+'total numbers'!AS137-'urban numbers'!AS137</f>
        <v>2431.0397087349997</v>
      </c>
      <c r="AT137" s="52">
        <f>+'total numbers'!AT137-'urban numbers'!AT137</f>
        <v>2438.2278651276001</v>
      </c>
      <c r="AU137" s="52">
        <f>+'total numbers'!AU137-'urban numbers'!AU137</f>
        <v>2442.5733589257002</v>
      </c>
      <c r="AV137" s="52">
        <f>+'total numbers'!AV137-'urban numbers'!AV137</f>
        <v>2445.9240687141</v>
      </c>
      <c r="AW137" s="52">
        <f>+'total numbers'!AW137-'urban numbers'!AW137</f>
        <v>2449.5445964700002</v>
      </c>
      <c r="AX137" s="52">
        <f>+'total numbers'!AX137-'urban numbers'!AX137</f>
        <v>2454.1809743436006</v>
      </c>
      <c r="AY137" s="52">
        <f>+'total numbers'!AY137-'urban numbers'!AY137</f>
        <v>2459.3816597686</v>
      </c>
      <c r="AZ137" s="52">
        <f>+'total numbers'!AZ137-'urban numbers'!AZ137</f>
        <v>2463.7820561438002</v>
      </c>
      <c r="BA137" s="52">
        <f>+'total numbers'!BA137-'urban numbers'!BA137</f>
        <v>2465.4001200688999</v>
      </c>
      <c r="BB137" s="52">
        <f>+'total numbers'!BB137-'urban numbers'!BB137</f>
        <v>2462.9475568799999</v>
      </c>
      <c r="BC137" s="52">
        <f>+'total numbers'!BC137-'urban numbers'!BC137</f>
        <v>2456.0255960352001</v>
      </c>
      <c r="BD137" s="52">
        <f>+'total numbers'!BD137-'urban numbers'!BD137</f>
        <v>2445.4803539600002</v>
      </c>
      <c r="BE137" s="52">
        <f>+'total numbers'!BE137-'urban numbers'!BE137</f>
        <v>2432.7344690959999</v>
      </c>
      <c r="BF137" s="52">
        <f>+'total numbers'!BF137-'urban numbers'!BF137</f>
        <v>2419.7177098751999</v>
      </c>
      <c r="BG137" s="52">
        <f>+'total numbers'!BG137-'urban numbers'!BG137</f>
        <v>2407.7631991199996</v>
      </c>
      <c r="BH137" s="52">
        <f>+'total numbers'!BH137-'urban numbers'!BH137</f>
        <v>2397.3137176251003</v>
      </c>
      <c r="BI137" s="52">
        <f>+'total numbers'!BI137-'urban numbers'!BI137</f>
        <v>2387.9809685700002</v>
      </c>
      <c r="BJ137" s="52">
        <f>+'total numbers'!BJ137-'urban numbers'!BJ137</f>
        <v>2379.2458258776005</v>
      </c>
      <c r="BK137" s="52">
        <f>+'total numbers'!BK137-'urban numbers'!BK137</f>
        <v>2370.3040862469998</v>
      </c>
      <c r="BL137" s="52">
        <f>+'total numbers'!BL137-'urban numbers'!BL137</f>
        <v>2360.6939298599996</v>
      </c>
      <c r="BM137" s="52">
        <f>+'total numbers'!BM137-'urban numbers'!BM137</f>
        <v>2350.1704001855996</v>
      </c>
      <c r="BN137" s="52">
        <f>+'total numbers'!BN137-'urban numbers'!BN137</f>
        <v>2339.1979921642005</v>
      </c>
      <c r="BO137" s="52">
        <f>+'total numbers'!BO137-'urban numbers'!BO137</f>
        <v>2328.9859312880003</v>
      </c>
      <c r="BP137" s="52">
        <f>+'total numbers'!BP137-'urban numbers'!BP137</f>
        <v>2321.266223568</v>
      </c>
      <c r="BQ137" s="52">
        <f>+'total numbers'!BQ137-'urban numbers'!BQ137</f>
        <v>2317.2574500000001</v>
      </c>
      <c r="BR137" s="52">
        <f>+'total numbers'!BR137-'urban numbers'!BR137</f>
        <v>2317.5933136524</v>
      </c>
      <c r="BS137" s="52">
        <f>+'total numbers'!BS137-'urban numbers'!BS137</f>
        <v>2321.5991331383998</v>
      </c>
      <c r="BT137" s="52">
        <f>+'total numbers'!BT137-'urban numbers'!BT137</f>
        <v>2327.5653291203998</v>
      </c>
      <c r="BU137" s="52">
        <f>+'total numbers'!BU137-'urban numbers'!BU137</f>
        <v>2333.0926521228002</v>
      </c>
      <c r="BV137" s="52">
        <f>+'total numbers'!BV137-'urban numbers'!BV137</f>
        <v>2336.4168749999999</v>
      </c>
      <c r="BW137" s="52">
        <f>+'total numbers'!BW137-'urban numbers'!BW137</f>
        <v>2336.9789209500004</v>
      </c>
      <c r="BX137" s="52">
        <f>+'total numbers'!BX137-'urban numbers'!BX137</f>
        <v>2335.0745685287998</v>
      </c>
      <c r="BY137" s="52">
        <f>+'total numbers'!BY137-'urban numbers'!BY137</f>
        <v>2330.8835849420002</v>
      </c>
      <c r="BZ137" s="52">
        <f>+'total numbers'!BZ137-'urban numbers'!BZ137</f>
        <v>2324.8760830864994</v>
      </c>
      <c r="CA137" s="52">
        <f>+'total numbers'!CA137-'urban numbers'!CA137</f>
        <v>2317.4100410700003</v>
      </c>
      <c r="CB137" s="52">
        <f>+'total numbers'!CB137-'urban numbers'!CB137</f>
        <v>2308.3572515000001</v>
      </c>
      <c r="CC137" s="52">
        <f>+'total numbers'!CC137-'urban numbers'!CC137</f>
        <v>2297.5579069464002</v>
      </c>
      <c r="CD137" s="52">
        <f>+'total numbers'!CD137-'urban numbers'!CD137</f>
        <v>2285.3214937296002</v>
      </c>
      <c r="CE137" s="52">
        <f>+'total numbers'!CE137-'urban numbers'!CE137</f>
        <v>2272.0625401611001</v>
      </c>
      <c r="CF137" s="52">
        <f>+'total numbers'!CF137-'urban numbers'!CF137</f>
        <v>2258.0655643</v>
      </c>
      <c r="CG137" s="52">
        <f>+'total numbers'!CG137-'urban numbers'!CG137</f>
        <v>2243.4319581375003</v>
      </c>
      <c r="CH137" s="52">
        <f>+'total numbers'!CH137-'urban numbers'!CH137</f>
        <v>2228.0456611740001</v>
      </c>
      <c r="CI137" s="52">
        <f>+'total numbers'!CI137-'urban numbers'!CI137</f>
        <v>2211.697414668</v>
      </c>
      <c r="CJ137" s="52">
        <f>+'total numbers'!CJ137-'urban numbers'!CJ137</f>
        <v>2194.0781473103998</v>
      </c>
      <c r="CK137" s="52">
        <f>+'total numbers'!CK137-'urban numbers'!CK137</f>
        <v>2174.95426434</v>
      </c>
      <c r="CL137" s="52">
        <f>+'total numbers'!CL137-'urban numbers'!CL137</f>
        <v>2154.3570825414999</v>
      </c>
      <c r="CM137" s="52">
        <f>+'total numbers'!CM137-'urban numbers'!CM137</f>
        <v>2132.3369700899002</v>
      </c>
      <c r="CN137" s="52">
        <f>+'total numbers'!CN137-'urban numbers'!CN137</f>
        <v>2108.7102914039997</v>
      </c>
      <c r="CO137" s="52">
        <f>+'total numbers'!CO137-'urban numbers'!CO137</f>
        <v>2083.2511387478999</v>
      </c>
      <c r="CP137" s="52">
        <f>+'total numbers'!CP137-'urban numbers'!CP137</f>
        <v>2055.8547466</v>
      </c>
      <c r="CQ137" s="52">
        <f>+'total numbers'!CQ137-'urban numbers'!CQ137</f>
        <v>2026.4488683852001</v>
      </c>
      <c r="CR137" s="52">
        <f>+'total numbers'!CR137-'urban numbers'!CR137</f>
        <v>1995.2319723239998</v>
      </c>
      <c r="CS137" s="52">
        <f>+'total numbers'!CS137-'urban numbers'!CS137</f>
        <v>1962.7037834667999</v>
      </c>
      <c r="CT137" s="52">
        <f>+'total numbers'!CT137-'urban numbers'!CT137</f>
        <v>1929.5363931278998</v>
      </c>
      <c r="CU137" s="52">
        <f>+'total numbers'!CU137-'urban numbers'!CU137</f>
        <v>1896.2400958200001</v>
      </c>
      <c r="CV137" s="52">
        <f>+'total numbers'!CV137-'urban numbers'!CV137</f>
        <v>1863.0481639500003</v>
      </c>
      <c r="CW137" s="52">
        <f>+'total numbers'!CW137-'urban numbers'!CW137</f>
        <v>1829.9652122253997</v>
      </c>
      <c r="CX137" s="52">
        <f>+'total numbers'!CX137-'urban numbers'!CX137</f>
        <v>1796.8495485120002</v>
      </c>
      <c r="CY137" s="52">
        <f>+'total numbers'!CY137-'urban numbers'!CY137</f>
        <v>1763.5331334676998</v>
      </c>
      <c r="CZ137" s="52">
        <f>+'total numbers'!CZ137-'urban numbers'!CZ137</f>
        <v>1729.9145786300001</v>
      </c>
      <c r="DA137" s="52">
        <f>+'total numbers'!DA137-'urban numbers'!DA137</f>
        <v>1695.973498503</v>
      </c>
      <c r="DB137" s="52">
        <f>+'total numbers'!DB137-'urban numbers'!DB137</f>
        <v>1661.8136960866</v>
      </c>
      <c r="DC137" s="52">
        <f>+'total numbers'!DC137-'urban numbers'!DC137</f>
        <v>1627.6921696702002</v>
      </c>
      <c r="DD137" s="52">
        <f>+'total numbers'!DD137-'urban numbers'!DD137</f>
        <v>1593.9870548213003</v>
      </c>
      <c r="DE137" s="52">
        <f>+'total numbers'!DE137-'urban numbers'!DE137</f>
        <v>1561.1809506</v>
      </c>
    </row>
    <row r="138" spans="1:109">
      <c r="A138">
        <v>4</v>
      </c>
      <c r="B138" s="3">
        <v>500</v>
      </c>
      <c r="C138" s="1" t="s">
        <v>420</v>
      </c>
      <c r="D138" s="52">
        <f>+'total numbers'!D138*'% rural'!E138/100</f>
        <v>222.41344795791042</v>
      </c>
      <c r="E138" s="52">
        <f>+'total numbers'!E138*'% rural'!F138/100</f>
        <v>239.95240180188665</v>
      </c>
      <c r="F138" s="52">
        <f>+'total numbers'!F138*'% rural'!G138/100</f>
        <v>258.98668598686731</v>
      </c>
      <c r="G138" s="52">
        <f>+'total numbers'!D138*'% rural'!H138/100</f>
        <v>220.63955217174743</v>
      </c>
      <c r="H138" s="52">
        <f>+'total numbers'!H138*'% rural'!I138/100</f>
        <v>301.4805249881511</v>
      </c>
      <c r="I138" s="52">
        <f>+'total numbers'!I138*'% rural'!J138/100</f>
        <v>325.13712269427219</v>
      </c>
      <c r="J138" s="52">
        <f>+'total numbers'!J138*'% rural'!K138/100</f>
        <v>350.53761309736598</v>
      </c>
      <c r="K138" s="52">
        <f>+'total numbers'!K138*'% rural'!L138/100</f>
        <v>377.7888289889566</v>
      </c>
      <c r="L138" s="52">
        <f>+'total numbers'!L138*'% rural'!M138/100</f>
        <v>406.99967931586269</v>
      </c>
      <c r="M138" s="52">
        <f>+'total numbers'!M138*'% rural'!N138/100</f>
        <v>438.28008336191749</v>
      </c>
      <c r="N138" s="52">
        <f>+'total numbers'!N138*'% rural'!O138/100</f>
        <v>471.73958889399745</v>
      </c>
      <c r="O138" s="52">
        <f>+'total numbers'!O138*'% rural'!P138/100</f>
        <v>507.48560606051245</v>
      </c>
      <c r="P138" s="52">
        <f>+'total numbers'!P138*'% rural'!Q138/100</f>
        <v>521.09577914351144</v>
      </c>
      <c r="Q138" s="52">
        <f>+'total numbers'!Q138*'% rural'!R138/100</f>
        <v>534.72407046544868</v>
      </c>
      <c r="R138" s="52">
        <f>+'total numbers'!R138*'% rural'!S138/100</f>
        <v>548.31370143053584</v>
      </c>
      <c r="S138" s="52">
        <f>+'total numbers'!S138*'% rural'!T138/100</f>
        <v>561.79844090157235</v>
      </c>
      <c r="T138" s="52">
        <f>+'total numbers'!T138*'% rural'!U138/100</f>
        <v>575.10129412556626</v>
      </c>
      <c r="U138" s="52">
        <f>+'total numbers'!U138*'% rural'!V138/100</f>
        <v>588.78722476670998</v>
      </c>
      <c r="V138" s="52">
        <f>+'total numbers'!V138*'% rural'!W138/100</f>
        <v>602.12774903292234</v>
      </c>
      <c r="W138" s="52">
        <f>+'total numbers'!W138*'% rural'!X138/100</f>
        <v>615.00224677591109</v>
      </c>
      <c r="X138" s="52">
        <f>+'total numbers'!X138*'% rural'!Y138/100</f>
        <v>627.27147962178742</v>
      </c>
      <c r="Y138" s="52">
        <f>+'total numbers'!Y138*'% rural'!Z138/100</f>
        <v>638.77502585701029</v>
      </c>
      <c r="Z138" s="52">
        <f>+'total numbers'!Z138*'% rural'!AA138/100</f>
        <v>628.94197599552444</v>
      </c>
      <c r="AA138" s="52">
        <f>+'total numbers'!AA138*'% rural'!AB138/100</f>
        <v>618.00643252361374</v>
      </c>
      <c r="AB138" s="52">
        <f>+'total numbers'!AB138*'% rural'!AC138/100</f>
        <v>605.86068678438369</v>
      </c>
      <c r="AC138" s="52">
        <f>+'total numbers'!AC138-'urban numbers'!AC138</f>
        <v>10.521000000000001</v>
      </c>
      <c r="AD138" s="52">
        <f>+'total numbers'!AD138-'urban numbers'!AD138</f>
        <v>11.318999999999999</v>
      </c>
      <c r="AE138" s="52">
        <f>+'total numbers'!AE138-'urban numbers'!AE138</f>
        <v>11.883000000000001</v>
      </c>
      <c r="AF138" s="52">
        <f>+'total numbers'!AF138-'urban numbers'!AF138</f>
        <v>12.218999999999999</v>
      </c>
      <c r="AG138" s="52">
        <f>+'total numbers'!AG138-'urban numbers'!AG138</f>
        <v>12.344000000000001</v>
      </c>
      <c r="AH138" s="52">
        <f>+'total numbers'!AH138-'urban numbers'!AH138</f>
        <v>12.288</v>
      </c>
      <c r="AI138" s="52">
        <f>+'total numbers'!AI138-'urban numbers'!AI138</f>
        <v>11.893000000000001</v>
      </c>
      <c r="AJ138" s="52">
        <f>+'total numbers'!AJ138-'urban numbers'!AJ138</f>
        <v>11.411999999999999</v>
      </c>
      <c r="AK138" s="52">
        <f>+'total numbers'!AK138-'urban numbers'!AK138</f>
        <v>10.91</v>
      </c>
      <c r="AL138" s="52">
        <f>+'total numbers'!AL138-'urban numbers'!AL138</f>
        <v>10.452000000000002</v>
      </c>
      <c r="AM138" s="52">
        <f>+'total numbers'!AM138-'urban numbers'!AM138</f>
        <v>10.096</v>
      </c>
      <c r="AN138" s="52">
        <f>+'total numbers'!AN138-'urban numbers'!AN138</f>
        <v>9.8780000000000001</v>
      </c>
      <c r="AO138" s="52">
        <f>+'total numbers'!AO138-'urban numbers'!AO138</f>
        <v>9.7949999999999999</v>
      </c>
      <c r="AP138" s="52">
        <f>+'total numbers'!AP138-'urban numbers'!AP138</f>
        <v>9.8039999999999985</v>
      </c>
      <c r="AQ138" s="52">
        <f>+'total numbers'!AQ138-'urban numbers'!AQ138</f>
        <v>9.838000000000001</v>
      </c>
      <c r="AR138" s="52">
        <f>+'total numbers'!AR138-'urban numbers'!AR138</f>
        <v>9.843</v>
      </c>
      <c r="AS138" s="52">
        <f>+'total numbers'!AS138-'urban numbers'!AS138</f>
        <v>10.01</v>
      </c>
      <c r="AT138" s="52">
        <f>+'total numbers'!AT138-'urban numbers'!AT138</f>
        <v>10.159000000000001</v>
      </c>
      <c r="AU138" s="52">
        <f>+'total numbers'!AU138-'urban numbers'!AU138</f>
        <v>10.299000000000001</v>
      </c>
      <c r="AV138" s="52">
        <f>+'total numbers'!AV138-'urban numbers'!AV138</f>
        <v>10.450000000000001</v>
      </c>
      <c r="AW138" s="52">
        <f>+'total numbers'!AW138-'urban numbers'!AW138</f>
        <v>10.628</v>
      </c>
      <c r="AX138" s="52">
        <f>+'total numbers'!AX138-'urban numbers'!AX138</f>
        <v>10.632</v>
      </c>
      <c r="AY138" s="52">
        <f>+'total numbers'!AY138-'urban numbers'!AY138</f>
        <v>10.652000000000001</v>
      </c>
      <c r="AZ138" s="52">
        <f>+'total numbers'!AZ138-'urban numbers'!AZ138</f>
        <v>10.687000000000001</v>
      </c>
      <c r="BA138" s="52">
        <f>+'total numbers'!BA138-'urban numbers'!BA138</f>
        <v>10.73</v>
      </c>
      <c r="BB138" s="52">
        <f>+'total numbers'!BB138-'urban numbers'!BB138</f>
        <v>10.777000000000001</v>
      </c>
      <c r="BC138" s="52">
        <f>+'total numbers'!BC138-'urban numbers'!BC138</f>
        <v>10.827999999999999</v>
      </c>
      <c r="BD138" s="52">
        <f>+'total numbers'!BD138-'urban numbers'!BD138</f>
        <v>10.882</v>
      </c>
      <c r="BE138" s="52">
        <f>+'total numbers'!BE138-'urban numbers'!BE138</f>
        <v>10.923999999999999</v>
      </c>
      <c r="BF138" s="52">
        <f>+'total numbers'!BF138-'urban numbers'!BF138</f>
        <v>10.939</v>
      </c>
      <c r="BG138" s="52">
        <f>+'total numbers'!BG138-'urban numbers'!BG138</f>
        <v>10.914999999999999</v>
      </c>
      <c r="BH138" s="52">
        <f>+'total numbers'!BH138-'urban numbers'!BH138</f>
        <v>10.646000000000001</v>
      </c>
      <c r="BI138" s="52">
        <f>+'total numbers'!BI138-'urban numbers'!BI138</f>
        <v>10.337999999999999</v>
      </c>
      <c r="BJ138" s="52">
        <f>+'total numbers'!BJ138-'urban numbers'!BJ138</f>
        <v>10.000999999999999</v>
      </c>
      <c r="BK138" s="52">
        <f>+'total numbers'!BK138-'urban numbers'!BK138</f>
        <v>9.657</v>
      </c>
      <c r="BL138" s="52">
        <f>+'total numbers'!BL138-'urban numbers'!BL138</f>
        <v>9.3179999999999996</v>
      </c>
      <c r="BM138" s="52">
        <f>+'total numbers'!BM138-'urban numbers'!BM138</f>
        <v>9.173</v>
      </c>
      <c r="BN138" s="52">
        <f>+'total numbers'!BN138-'urban numbers'!BN138</f>
        <v>9.0150000000000006</v>
      </c>
      <c r="BO138" s="52">
        <f>+'total numbers'!BO138-'urban numbers'!BO138</f>
        <v>8.8699999999999992</v>
      </c>
      <c r="BP138" s="52">
        <f>+'total numbers'!BP138-'urban numbers'!BP138</f>
        <v>8.7690000000000001</v>
      </c>
      <c r="BQ138" s="52">
        <f>+'total numbers'!BQ138-'urban numbers'!BQ138</f>
        <v>8.7270000000000003</v>
      </c>
      <c r="BR138" s="52">
        <f>+'total numbers'!BR138-'urban numbers'!BR138</f>
        <v>8.7880000000000003</v>
      </c>
      <c r="BS138" s="52">
        <f>+'total numbers'!BS138-'urban numbers'!BS138</f>
        <v>8.9250000000000007</v>
      </c>
      <c r="BT138" s="52">
        <f>+'total numbers'!BT138-'urban numbers'!BT138</f>
        <v>8.9920000000000009</v>
      </c>
      <c r="BU138" s="52">
        <f>+'total numbers'!BU138-'urban numbers'!BU138</f>
        <v>8.798</v>
      </c>
      <c r="BV138" s="52">
        <f>+'total numbers'!BV138-'urban numbers'!BV138</f>
        <v>8.2190000000000012</v>
      </c>
      <c r="BW138" s="52">
        <f>+'total numbers'!BW138-'urban numbers'!BW138</f>
        <v>7.1760000000000002</v>
      </c>
      <c r="BX138" s="52">
        <f>+'total numbers'!BX138-'urban numbers'!BX138</f>
        <v>5.758</v>
      </c>
      <c r="BY138" s="52">
        <f>+'total numbers'!BY138-'urban numbers'!BY138</f>
        <v>4.1989999999999998</v>
      </c>
      <c r="BZ138" s="52">
        <f>+'total numbers'!BZ138-'urban numbers'!BZ138</f>
        <v>2.8339999999999996</v>
      </c>
      <c r="CA138" s="52">
        <f>+'total numbers'!CA138-'urban numbers'!CA138</f>
        <v>1.899</v>
      </c>
      <c r="CB138" s="52">
        <f>+'total numbers'!CB138-'urban numbers'!CB138</f>
        <v>1.4830000000000001</v>
      </c>
      <c r="CC138" s="52">
        <f>+'total numbers'!CC138-'urban numbers'!CC138</f>
        <v>1.5030000000000001</v>
      </c>
      <c r="CD138" s="52">
        <f>+'total numbers'!CD138-'urban numbers'!CD138</f>
        <v>1.8149999999999999</v>
      </c>
      <c r="CE138" s="52">
        <f>+'total numbers'!CE138-'urban numbers'!CE138</f>
        <v>2.1980000000000004</v>
      </c>
      <c r="CF138" s="52">
        <f>+'total numbers'!CF138-'urban numbers'!CF138</f>
        <v>2.4879999999999995</v>
      </c>
      <c r="CG138" s="52">
        <f>+'total numbers'!CG138-'urban numbers'!CG138</f>
        <v>2.4460000000000006</v>
      </c>
      <c r="CH138" s="52">
        <f>+'total numbers'!CH138-'urban numbers'!CH138</f>
        <v>2.3180000000000001</v>
      </c>
      <c r="CI138" s="52">
        <f>+'total numbers'!CI138-'urban numbers'!CI138</f>
        <v>2.1309999999999998</v>
      </c>
      <c r="CJ138" s="52">
        <f>+'total numbers'!CJ138-'urban numbers'!CJ138</f>
        <v>1.931</v>
      </c>
      <c r="CK138" s="52">
        <f>+'total numbers'!CK138-'urban numbers'!CK138</f>
        <v>1.7530000000000001</v>
      </c>
      <c r="CL138" s="52">
        <f>+'total numbers'!CL138-'urban numbers'!CL138</f>
        <v>1.7960000000000003</v>
      </c>
      <c r="CM138" s="52">
        <f>+'total numbers'!CM138-'urban numbers'!CM138</f>
        <v>1.8379999999999992</v>
      </c>
      <c r="CN138" s="52">
        <f>+'total numbers'!CN138-'urban numbers'!CN138</f>
        <v>1.88</v>
      </c>
      <c r="CO138" s="52">
        <f>+'total numbers'!CO138-'urban numbers'!CO138</f>
        <v>1.9190000000000005</v>
      </c>
      <c r="CP138" s="52">
        <f>+'total numbers'!CP138-'urban numbers'!CP138</f>
        <v>1.9540000000000006</v>
      </c>
      <c r="CQ138" s="52">
        <f>+'total numbers'!CQ138-'urban numbers'!CQ138</f>
        <v>1.9859999999999998</v>
      </c>
      <c r="CR138" s="52">
        <f>+'total numbers'!CR138-'urban numbers'!CR138</f>
        <v>2.0139999999999993</v>
      </c>
      <c r="CS138" s="52">
        <f>+'total numbers'!CS138-'urban numbers'!CS138</f>
        <v>2.04</v>
      </c>
      <c r="CT138" s="52">
        <f>+'total numbers'!CT138-'urban numbers'!CT138</f>
        <v>2.0640000000000001</v>
      </c>
      <c r="CU138" s="52">
        <f>+'total numbers'!CU138-'urban numbers'!CU138</f>
        <v>2.0880000000000001</v>
      </c>
      <c r="CV138" s="52">
        <f>+'total numbers'!CV138-'urban numbers'!CV138</f>
        <v>1.9100000000000001</v>
      </c>
      <c r="CW138" s="52">
        <f>+'total numbers'!CW138-'urban numbers'!CW138</f>
        <v>1.7319999999999998</v>
      </c>
      <c r="CX138" s="52">
        <f>+'total numbers'!CX138-'urban numbers'!CX138</f>
        <v>1.5539999999999998</v>
      </c>
      <c r="CY138" s="52">
        <f>+'total numbers'!CY138-'urban numbers'!CY138</f>
        <v>1.3739999999999997</v>
      </c>
      <c r="CZ138" s="52">
        <f>+'total numbers'!CZ138-'urban numbers'!CZ138</f>
        <v>1.194</v>
      </c>
      <c r="DA138" s="52">
        <f>+'total numbers'!DA138-'urban numbers'!DA138</f>
        <v>1.012999999999999</v>
      </c>
      <c r="DB138" s="52">
        <f>+'total numbers'!DB138-'urban numbers'!DB138</f>
        <v>0.83199999999999896</v>
      </c>
      <c r="DC138" s="52">
        <f>+'total numbers'!DC138-'urban numbers'!DC138</f>
        <v>0.64900000000000091</v>
      </c>
      <c r="DD138" s="52">
        <f>+'total numbers'!DD138-'urban numbers'!DD138</f>
        <v>0.46600000000000019</v>
      </c>
      <c r="DE138" s="52">
        <f>+'total numbers'!DE138-'urban numbers'!DE138</f>
        <v>0.28100000000000058</v>
      </c>
    </row>
    <row r="139" spans="1:109">
      <c r="A139">
        <v>7</v>
      </c>
      <c r="B139" s="3">
        <v>504</v>
      </c>
      <c r="C139" s="1" t="s">
        <v>634</v>
      </c>
      <c r="D139" s="52">
        <f>+'total numbers'!D139*'% rural'!E139/100</f>
        <v>1704.1202499999993</v>
      </c>
      <c r="E139" s="52">
        <f>+'total numbers'!E139*'% rural'!F139/100</f>
        <v>1774.2475348450953</v>
      </c>
      <c r="F139" s="52">
        <f>+'total numbers'!F139*'% rural'!G139/100</f>
        <v>1844.8229839669741</v>
      </c>
      <c r="G139" s="52">
        <f>+'total numbers'!D139*'% rural'!H139/100</f>
        <v>1687.9940830160149</v>
      </c>
      <c r="H139" s="52">
        <f>+'total numbers'!H139*'% rural'!I139/100</f>
        <v>1982.942346803454</v>
      </c>
      <c r="I139" s="52">
        <f>+'total numbers'!I139*'% rural'!J139/100</f>
        <v>2050.2420054506056</v>
      </c>
      <c r="J139" s="52">
        <f>+'total numbers'!J139*'% rural'!K139/100</f>
        <v>2116.1820313067074</v>
      </c>
      <c r="K139" s="52">
        <f>+'total numbers'!K139*'% rural'!L139/100</f>
        <v>2180.6027695213356</v>
      </c>
      <c r="L139" s="52">
        <f>+'total numbers'!L139*'% rural'!M139/100</f>
        <v>2243.3264870665812</v>
      </c>
      <c r="M139" s="52">
        <f>+'total numbers'!M139*'% rural'!N139/100</f>
        <v>2304.155377391226</v>
      </c>
      <c r="N139" s="52">
        <f>+'total numbers'!N139*'% rural'!O139/100</f>
        <v>2362.8693489834527</v>
      </c>
      <c r="O139" s="52">
        <f>+'total numbers'!O139*'% rural'!P139/100</f>
        <v>2419.2235747801747</v>
      </c>
      <c r="P139" s="52">
        <f>+'total numbers'!P139*'% rural'!Q139/100</f>
        <v>2472.945776928349</v>
      </c>
      <c r="Q139" s="52">
        <f>+'total numbers'!Q139*'% rural'!R139/100</f>
        <v>2891.813088771049</v>
      </c>
      <c r="R139" s="52">
        <f>+'total numbers'!R139*'% rural'!S139/100</f>
        <v>3300.6441062010399</v>
      </c>
      <c r="S139" s="52">
        <f>+'total numbers'!S139*'% rural'!T139/100</f>
        <v>3698.0983907542604</v>
      </c>
      <c r="T139" s="52">
        <f>+'total numbers'!T139*'% rural'!U139/100</f>
        <v>4082.6712145033011</v>
      </c>
      <c r="U139" s="52">
        <f>+'total numbers'!U139*'% rural'!V139/100</f>
        <v>4452.6744249983303</v>
      </c>
      <c r="V139" s="52">
        <f>+'total numbers'!V139*'% rural'!W139/100</f>
        <v>4806.2151555886658</v>
      </c>
      <c r="W139" s="52">
        <f>+'total numbers'!W139*'% rural'!X139/100</f>
        <v>5141.1721442820435</v>
      </c>
      <c r="X139" s="52">
        <f>+'total numbers'!X139*'% rural'!Y139/100</f>
        <v>5455.169398728528</v>
      </c>
      <c r="Y139" s="52">
        <f>+'total numbers'!Y139*'% rural'!Z139/100</f>
        <v>5745.5469166239691</v>
      </c>
      <c r="Z139" s="52">
        <f>+'total numbers'!Z139*'% rural'!AA139/100</f>
        <v>6009.3281395269059</v>
      </c>
      <c r="AA139" s="52">
        <f>+'total numbers'!AA139*'% rural'!AB139/100</f>
        <v>6243.1837834564467</v>
      </c>
      <c r="AB139" s="52">
        <f>+'total numbers'!AB139*'% rural'!AC139/100</f>
        <v>6443.3916513377926</v>
      </c>
      <c r="AC139" s="52">
        <f>+'total numbers'!AC139-'urban numbers'!AC139</f>
        <v>6605.7919899999997</v>
      </c>
      <c r="AD139" s="52">
        <f>+'total numbers'!AD139-'urban numbers'!AD139</f>
        <v>6735.5090271692006</v>
      </c>
      <c r="AE139" s="52">
        <f>+'total numbers'!AE139-'urban numbers'!AE139</f>
        <v>6869.8316658399999</v>
      </c>
      <c r="AF139" s="52">
        <f>+'total numbers'!AF139-'urban numbers'!AF139</f>
        <v>7012.0194410892</v>
      </c>
      <c r="AG139" s="52">
        <f>+'total numbers'!AG139-'urban numbers'!AG139</f>
        <v>7164.0740490469998</v>
      </c>
      <c r="AH139" s="52">
        <f>+'total numbers'!AH139-'urban numbers'!AH139</f>
        <v>7326.702373099999</v>
      </c>
      <c r="AI139" s="52">
        <f>+'total numbers'!AI139-'urban numbers'!AI139</f>
        <v>7499.1859897205995</v>
      </c>
      <c r="AJ139" s="52">
        <f>+'total numbers'!AJ139-'urban numbers'!AJ139</f>
        <v>7679.3980380539997</v>
      </c>
      <c r="AK139" s="52">
        <f>+'total numbers'!AK139-'urban numbers'!AK139</f>
        <v>7863.9547596860002</v>
      </c>
      <c r="AL139" s="52">
        <f>+'total numbers'!AL139-'urban numbers'!AL139</f>
        <v>8048.554028289599</v>
      </c>
      <c r="AM139" s="52">
        <f>+'total numbers'!AM139-'urban numbers'!AM139</f>
        <v>8229.1146121799993</v>
      </c>
      <c r="AN139" s="52">
        <f>+'total numbers'!AN139-'urban numbers'!AN139</f>
        <v>8403.1004939872</v>
      </c>
      <c r="AO139" s="52">
        <f>+'total numbers'!AO139-'urban numbers'!AO139</f>
        <v>8570.7518427690993</v>
      </c>
      <c r="AP139" s="52">
        <f>+'total numbers'!AP139-'urban numbers'!AP139</f>
        <v>8735.7450643459997</v>
      </c>
      <c r="AQ139" s="52">
        <f>+'total numbers'!AQ139-'urban numbers'!AQ139</f>
        <v>8903.9694437132002</v>
      </c>
      <c r="AR139" s="52">
        <f>+'total numbers'!AR139-'urban numbers'!AR139</f>
        <v>9079.4905885099997</v>
      </c>
      <c r="AS139" s="52">
        <f>+'total numbers'!AS139-'urban numbers'!AS139</f>
        <v>9264.0964506804994</v>
      </c>
      <c r="AT139" s="52">
        <f>+'total numbers'!AT139-'urban numbers'!AT139</f>
        <v>9455.3610392995015</v>
      </c>
      <c r="AU139" s="52">
        <f>+'total numbers'!AU139-'urban numbers'!AU139</f>
        <v>9648.2310580775993</v>
      </c>
      <c r="AV139" s="52">
        <f>+'total numbers'!AV139-'urban numbers'!AV139</f>
        <v>9835.4455622316</v>
      </c>
      <c r="AW139" s="52">
        <f>+'total numbers'!AW139-'urban numbers'!AW139</f>
        <v>10011.821400000001</v>
      </c>
      <c r="AX139" s="52">
        <f>+'total numbers'!AX139-'urban numbers'!AX139</f>
        <v>10175.868876870001</v>
      </c>
      <c r="AY139" s="52">
        <f>+'total numbers'!AY139-'urban numbers'!AY139</f>
        <v>10329.544421565599</v>
      </c>
      <c r="AZ139" s="52">
        <f>+'total numbers'!AZ139-'urban numbers'!AZ139</f>
        <v>10475.3137169489</v>
      </c>
      <c r="BA139" s="52">
        <f>+'total numbers'!BA139-'urban numbers'!BA139</f>
        <v>10617.0547490956</v>
      </c>
      <c r="BB139" s="52">
        <f>+'total numbers'!BB139-'urban numbers'!BB139</f>
        <v>10757.82443502</v>
      </c>
      <c r="BC139" s="52">
        <f>+'total numbers'!BC139-'urban numbers'!BC139</f>
        <v>10897.111107102301</v>
      </c>
      <c r="BD139" s="52">
        <f>+'total numbers'!BD139-'urban numbers'!BD139</f>
        <v>11034.5047696</v>
      </c>
      <c r="BE139" s="52">
        <f>+'total numbers'!BE139-'urban numbers'!BE139</f>
        <v>11173.1136603552</v>
      </c>
      <c r="BF139" s="52">
        <f>+'total numbers'!BF139-'urban numbers'!BF139</f>
        <v>11316.684121885599</v>
      </c>
      <c r="BG139" s="52">
        <f>+'total numbers'!BG139-'urban numbers'!BG139</f>
        <v>11467.18435725</v>
      </c>
      <c r="BH139" s="52">
        <f>+'total numbers'!BH139-'urban numbers'!BH139</f>
        <v>11625.628766273201</v>
      </c>
      <c r="BI139" s="52">
        <f>+'total numbers'!BI139-'urban numbers'!BI139</f>
        <v>11789.506623375</v>
      </c>
      <c r="BJ139" s="52">
        <f>+'total numbers'!BJ139-'urban numbers'!BJ139</f>
        <v>11952.889785485799</v>
      </c>
      <c r="BK139" s="52">
        <f>+'total numbers'!BK139-'urban numbers'!BK139</f>
        <v>12107.989865551399</v>
      </c>
      <c r="BL139" s="52">
        <f>+'total numbers'!BL139-'urban numbers'!BL139</f>
        <v>12249.237583099999</v>
      </c>
      <c r="BM139" s="52">
        <f>+'total numbers'!BM139-'urban numbers'!BM139</f>
        <v>12375.130824533999</v>
      </c>
      <c r="BN139" s="52">
        <f>+'total numbers'!BN139-'urban numbers'!BN139</f>
        <v>12486.820755221997</v>
      </c>
      <c r="BO139" s="52">
        <f>+'total numbers'!BO139-'urban numbers'!BO139</f>
        <v>12584.853132436201</v>
      </c>
      <c r="BP139" s="52">
        <f>+'total numbers'!BP139-'urban numbers'!BP139</f>
        <v>12670.5592903575</v>
      </c>
      <c r="BQ139" s="52">
        <f>+'total numbers'!BQ139-'urban numbers'!BQ139</f>
        <v>12745.045105679999</v>
      </c>
      <c r="BR139" s="52">
        <f>+'total numbers'!BR139-'urban numbers'!BR139</f>
        <v>12808.218611940503</v>
      </c>
      <c r="BS139" s="52">
        <f>+'total numbers'!BS139-'urban numbers'!BS139</f>
        <v>12860.071351732498</v>
      </c>
      <c r="BT139" s="52">
        <f>+'total numbers'!BT139-'urban numbers'!BT139</f>
        <v>12901.990781843801</v>
      </c>
      <c r="BU139" s="52">
        <f>+'total numbers'!BU139-'urban numbers'!BU139</f>
        <v>12935.7659021976</v>
      </c>
      <c r="BV139" s="52">
        <f>+'total numbers'!BV139-'urban numbers'!BV139</f>
        <v>12962.87726976</v>
      </c>
      <c r="BW139" s="52">
        <f>+'total numbers'!BW139-'urban numbers'!BW139</f>
        <v>12984.118554729901</v>
      </c>
      <c r="BX139" s="52">
        <f>+'total numbers'!BX139-'urban numbers'!BX139</f>
        <v>12999.858577027899</v>
      </c>
      <c r="BY139" s="52">
        <f>+'total numbers'!BY139-'urban numbers'!BY139</f>
        <v>13010.615879286001</v>
      </c>
      <c r="BZ139" s="52">
        <f>+'total numbers'!BZ139-'urban numbers'!BZ139</f>
        <v>13016.768311490399</v>
      </c>
      <c r="CA139" s="52">
        <f>+'total numbers'!CA139-'urban numbers'!CA139</f>
        <v>13018.695678299999</v>
      </c>
      <c r="CB139" s="52">
        <f>+'total numbers'!CB139-'urban numbers'!CB139</f>
        <v>13016.651318180797</v>
      </c>
      <c r="CC139" s="52">
        <f>+'total numbers'!CC139-'urban numbers'!CC139</f>
        <v>13011.127433281599</v>
      </c>
      <c r="CD139" s="52">
        <f>+'total numbers'!CD139-'urban numbers'!CD139</f>
        <v>13002.922285500001</v>
      </c>
      <c r="CE139" s="52">
        <f>+'total numbers'!CE139-'urban numbers'!CE139</f>
        <v>12992.932916884798</v>
      </c>
      <c r="CF139" s="52">
        <f>+'total numbers'!CF139-'urban numbers'!CF139</f>
        <v>12981.716904000001</v>
      </c>
      <c r="CG139" s="52">
        <f>+'total numbers'!CG139-'urban numbers'!CG139</f>
        <v>12969.516740589599</v>
      </c>
      <c r="CH139" s="52">
        <f>+'total numbers'!CH139-'urban numbers'!CH139</f>
        <v>12956.047405965001</v>
      </c>
      <c r="CI139" s="52">
        <f>+'total numbers'!CI139-'urban numbers'!CI139</f>
        <v>12940.636698779403</v>
      </c>
      <c r="CJ139" s="52">
        <f>+'total numbers'!CJ139-'urban numbers'!CJ139</f>
        <v>12922.354270248001</v>
      </c>
      <c r="CK139" s="52">
        <f>+'total numbers'!CK139-'urban numbers'!CK139</f>
        <v>12900.511950040003</v>
      </c>
      <c r="CL139" s="52">
        <f>+'total numbers'!CL139-'urban numbers'!CL139</f>
        <v>12874.869767061904</v>
      </c>
      <c r="CM139" s="52">
        <f>+'total numbers'!CM139-'urban numbers'!CM139</f>
        <v>12845.462936124601</v>
      </c>
      <c r="CN139" s="52">
        <f>+'total numbers'!CN139-'urban numbers'!CN139</f>
        <v>12812.265277595601</v>
      </c>
      <c r="CO139" s="52">
        <f>+'total numbers'!CO139-'urban numbers'!CO139</f>
        <v>12775.342247654997</v>
      </c>
      <c r="CP139" s="52">
        <f>+'total numbers'!CP139-'urban numbers'!CP139</f>
        <v>12734.693115249996</v>
      </c>
      <c r="CQ139" s="52">
        <f>+'total numbers'!CQ139-'urban numbers'!CQ139</f>
        <v>12690.392767887497</v>
      </c>
      <c r="CR139" s="52">
        <f>+'total numbers'!CR139-'urban numbers'!CR139</f>
        <v>12642.225642758</v>
      </c>
      <c r="CS139" s="52">
        <f>+'total numbers'!CS139-'urban numbers'!CS139</f>
        <v>12589.536920596998</v>
      </c>
      <c r="CT139" s="52">
        <f>+'total numbers'!CT139-'urban numbers'!CT139</f>
        <v>12531.456553546799</v>
      </c>
      <c r="CU139" s="52">
        <f>+'total numbers'!CU139-'urban numbers'!CU139</f>
        <v>12467.364132089999</v>
      </c>
      <c r="CV139" s="52">
        <f>+'total numbers'!CV139-'urban numbers'!CV139</f>
        <v>12397.033198041598</v>
      </c>
      <c r="CW139" s="52">
        <f>+'total numbers'!CW139-'urban numbers'!CW139</f>
        <v>12320.6650977344</v>
      </c>
      <c r="CX139" s="52">
        <f>+'total numbers'!CX139-'urban numbers'!CX139</f>
        <v>12238.785798122401</v>
      </c>
      <c r="CY139" s="52">
        <f>+'total numbers'!CY139-'urban numbers'!CY139</f>
        <v>12152.058933540004</v>
      </c>
      <c r="CZ139" s="52">
        <f>+'total numbers'!CZ139-'urban numbers'!CZ139</f>
        <v>12061.04099886</v>
      </c>
      <c r="DA139" s="52">
        <f>+'total numbers'!DA139-'urban numbers'!DA139</f>
        <v>11965.983914631601</v>
      </c>
      <c r="DB139" s="52">
        <f>+'total numbers'!DB139-'urban numbers'!DB139</f>
        <v>11866.992295049899</v>
      </c>
      <c r="DC139" s="52">
        <f>+'total numbers'!DC139-'urban numbers'!DC139</f>
        <v>11764.110442217698</v>
      </c>
      <c r="DD139" s="52">
        <f>+'total numbers'!DD139-'urban numbers'!DD139</f>
        <v>11657.247196732802</v>
      </c>
      <c r="DE139" s="52">
        <f>+'total numbers'!DE139-'urban numbers'!DE139</f>
        <v>11546.108093999999</v>
      </c>
    </row>
    <row r="140" spans="1:109">
      <c r="A140">
        <v>10</v>
      </c>
      <c r="B140" s="3">
        <v>508</v>
      </c>
      <c r="C140" s="1" t="s">
        <v>613</v>
      </c>
      <c r="D140" s="52">
        <f>+'total numbers'!D140*'% rural'!E140/100</f>
        <v>1496.2860000000001</v>
      </c>
      <c r="E140" s="52">
        <f>+'total numbers'!E140*'% rural'!F140/100</f>
        <v>1545.3436795524997</v>
      </c>
      <c r="F140" s="52">
        <f>+'total numbers'!F140*'% rural'!G140/100</f>
        <v>1594.446886478436</v>
      </c>
      <c r="G140" s="52">
        <f>+'total numbers'!D140*'% rural'!H140/100</f>
        <v>1494.9805747485871</v>
      </c>
      <c r="H140" s="52">
        <f>+'total numbers'!H140*'% rural'!I140/100</f>
        <v>1692.4410921178032</v>
      </c>
      <c r="I140" s="52">
        <f>+'total numbers'!I140*'% rural'!J140/100</f>
        <v>1741.3154837995983</v>
      </c>
      <c r="J140" s="52">
        <f>+'total numbers'!J140*'% rural'!K140/100</f>
        <v>1790.0954337568282</v>
      </c>
      <c r="K140" s="52">
        <f>+'total numbers'!K140*'% rural'!L140/100</f>
        <v>1838.7701392572367</v>
      </c>
      <c r="L140" s="52">
        <f>+'total numbers'!L140*'% rural'!M140/100</f>
        <v>1887.3275965195662</v>
      </c>
      <c r="M140" s="52">
        <f>+'total numbers'!M140*'% rural'!N140/100</f>
        <v>1935.7544699262801</v>
      </c>
      <c r="N140" s="52">
        <f>+'total numbers'!N140*'% rural'!O140/100</f>
        <v>1984.0359472182972</v>
      </c>
      <c r="O140" s="52">
        <f>+'total numbers'!O140*'% rural'!P140/100</f>
        <v>2032.1555791879209</v>
      </c>
      <c r="P140" s="52">
        <f>+'total numbers'!P140*'% rural'!Q140/100</f>
        <v>2080.0951022306554</v>
      </c>
      <c r="Q140" s="52">
        <f>+'total numbers'!Q140*'% rural'!R140/100</f>
        <v>2129.0825883700563</v>
      </c>
      <c r="R140" s="52">
        <f>+'total numbers'!R140*'% rural'!S140/100</f>
        <v>2363.7591842679622</v>
      </c>
      <c r="S140" s="52">
        <f>+'total numbers'!S140*'% rural'!T140/100</f>
        <v>2624.101361816578</v>
      </c>
      <c r="T140" s="52">
        <f>+'total numbers'!T140*'% rural'!U140/100</f>
        <v>2912.8719982230082</v>
      </c>
      <c r="U140" s="52">
        <f>+'total numbers'!U140*'% rural'!V140/100</f>
        <v>3091.6726082455266</v>
      </c>
      <c r="V140" s="52">
        <f>+'total numbers'!V140*'% rural'!W140/100</f>
        <v>3281.115625612746</v>
      </c>
      <c r="W140" s="52">
        <f>+'total numbers'!W140*'% rural'!X140/100</f>
        <v>3481.7790141974197</v>
      </c>
      <c r="X140" s="52">
        <f>+'total numbers'!X140*'% rural'!Y140/100</f>
        <v>3694.2625890005206</v>
      </c>
      <c r="Y140" s="52">
        <f>+'total numbers'!Y140*'% rural'!Z140/100</f>
        <v>3919.1870457194914</v>
      </c>
      <c r="Z140" s="52">
        <f>+'total numbers'!Z140*'% rural'!AA140/100</f>
        <v>4471.6020676439375</v>
      </c>
      <c r="AA140" s="52">
        <f>+'total numbers'!AA140*'% rural'!AB140/100</f>
        <v>5101.0536087226183</v>
      </c>
      <c r="AB140" s="52">
        <f>+'total numbers'!AB140*'% rural'!AC140/100</f>
        <v>6318.1982377112199</v>
      </c>
      <c r="AC140" s="52">
        <f>+'total numbers'!AC140-'urban numbers'!AC140</f>
        <v>6282.6257869199999</v>
      </c>
      <c r="AD140" s="52">
        <f>+'total numbers'!AD140-'urban numbers'!AD140</f>
        <v>6366.3384609077402</v>
      </c>
      <c r="AE140" s="52">
        <f>+'total numbers'!AE140-'urban numbers'!AE140</f>
        <v>6453.5542427208002</v>
      </c>
      <c r="AF140" s="52">
        <f>+'total numbers'!AF140-'urban numbers'!AF140</f>
        <v>6544.8783697727995</v>
      </c>
      <c r="AG140" s="52">
        <f>+'total numbers'!AG140-'urban numbers'!AG140</f>
        <v>6640.7987045205</v>
      </c>
      <c r="AH140" s="52">
        <f>+'total numbers'!AH140-'urban numbers'!AH140</f>
        <v>6741.6854646399997</v>
      </c>
      <c r="AI140" s="52">
        <f>+'total numbers'!AI140-'urban numbers'!AI140</f>
        <v>6847.7536733080806</v>
      </c>
      <c r="AJ140" s="52">
        <f>+'total numbers'!AJ140-'urban numbers'!AJ140</f>
        <v>6959.0563217624394</v>
      </c>
      <c r="AK140" s="52">
        <f>+'total numbers'!AK140-'urban numbers'!AK140</f>
        <v>7075.4830577809698</v>
      </c>
      <c r="AL140" s="52">
        <f>+'total numbers'!AL140-'urban numbers'!AL140</f>
        <v>7196.7776430699996</v>
      </c>
      <c r="AM140" s="52">
        <f>+'total numbers'!AM140-'urban numbers'!AM140</f>
        <v>7322.6432340499996</v>
      </c>
      <c r="AN140" s="52">
        <f>+'total numbers'!AN140-'urban numbers'!AN140</f>
        <v>7452.8827884284401</v>
      </c>
      <c r="AO140" s="52">
        <f>+'total numbers'!AO140-'urban numbers'!AO140</f>
        <v>7587.5345359506</v>
      </c>
      <c r="AP140" s="52">
        <f>+'total numbers'!AP140-'urban numbers'!AP140</f>
        <v>7726.971396372749</v>
      </c>
      <c r="AQ140" s="52">
        <f>+'total numbers'!AQ140-'urban numbers'!AQ140</f>
        <v>7871.7779102837612</v>
      </c>
      <c r="AR140" s="52">
        <f>+'total numbers'!AR140-'urban numbers'!AR140</f>
        <v>8022.2942083099997</v>
      </c>
      <c r="AS140" s="52">
        <f>+'total numbers'!AS140-'urban numbers'!AS140</f>
        <v>8178.9879277684804</v>
      </c>
      <c r="AT140" s="52">
        <f>+'total numbers'!AT140-'urban numbers'!AT140</f>
        <v>8341.3777272428997</v>
      </c>
      <c r="AU140" s="52">
        <f>+'total numbers'!AU140-'urban numbers'!AU140</f>
        <v>8507.6092510482504</v>
      </c>
      <c r="AV140" s="52">
        <f>+'total numbers'!AV140-'urban numbers'!AV140</f>
        <v>8674.9534902661107</v>
      </c>
      <c r="AW140" s="52">
        <f>+'total numbers'!AW140-'urban numbers'!AW140</f>
        <v>8841.2201955700002</v>
      </c>
      <c r="AX140" s="52">
        <f>+'total numbers'!AX140-'urban numbers'!AX140</f>
        <v>9004.0838797432807</v>
      </c>
      <c r="AY140" s="52">
        <f>+'total numbers'!AY140-'urban numbers'!AY140</f>
        <v>9163.5234268479999</v>
      </c>
      <c r="AZ140" s="52">
        <f>+'total numbers'!AZ140-'urban numbers'!AZ140</f>
        <v>9322.1120010508803</v>
      </c>
      <c r="BA140" s="52">
        <f>+'total numbers'!BA140-'urban numbers'!BA140</f>
        <v>9483.7079501109492</v>
      </c>
      <c r="BB140" s="52">
        <f>+'total numbers'!BB140-'urban numbers'!BB140</f>
        <v>9650.2628430000004</v>
      </c>
      <c r="BC140" s="52">
        <f>+'total numbers'!BC140-'urban numbers'!BC140</f>
        <v>9819.7866767095493</v>
      </c>
      <c r="BD140" s="52">
        <f>+'total numbers'!BD140-'urban numbers'!BD140</f>
        <v>9988.3907923946008</v>
      </c>
      <c r="BE140" s="52">
        <f>+'total numbers'!BE140-'urban numbers'!BE140</f>
        <v>10153.926306139201</v>
      </c>
      <c r="BF140" s="52">
        <f>+'total numbers'!BF140-'urban numbers'!BF140</f>
        <v>10314.570915067001</v>
      </c>
      <c r="BG140" s="52">
        <f>+'total numbers'!BG140-'urban numbers'!BG140</f>
        <v>10468.40757336</v>
      </c>
      <c r="BH140" s="52">
        <f>+'total numbers'!BH140-'urban numbers'!BH140</f>
        <v>10623.283899177601</v>
      </c>
      <c r="BI140" s="52">
        <f>+'total numbers'!BI140-'urban numbers'!BI140</f>
        <v>10777.482954658501</v>
      </c>
      <c r="BJ140" s="52">
        <f>+'total numbers'!BJ140-'urban numbers'!BJ140</f>
        <v>10909.502833582799</v>
      </c>
      <c r="BK140" s="52">
        <f>+'total numbers'!BK140-'urban numbers'!BK140</f>
        <v>10990.573080041</v>
      </c>
      <c r="BL140" s="52">
        <f>+'total numbers'!BL140-'urban numbers'!BL140</f>
        <v>11004.4170675</v>
      </c>
      <c r="BM140" s="52">
        <f>+'total numbers'!BM140-'urban numbers'!BM140</f>
        <v>10937.776672432199</v>
      </c>
      <c r="BN140" s="52">
        <f>+'total numbers'!BN140-'urban numbers'!BN140</f>
        <v>10808.316323244999</v>
      </c>
      <c r="BO140" s="52">
        <f>+'total numbers'!BO140-'urban numbers'!BO140</f>
        <v>10667.008700070801</v>
      </c>
      <c r="BP140" s="52">
        <f>+'total numbers'!BP140-'urban numbers'!BP140</f>
        <v>10581.261457115499</v>
      </c>
      <c r="BQ140" s="52">
        <f>+'total numbers'!BQ140-'urban numbers'!BQ140</f>
        <v>10594.99714752</v>
      </c>
      <c r="BR140" s="52">
        <f>+'total numbers'!BR140-'urban numbers'!BR140</f>
        <v>10723.3835453217</v>
      </c>
      <c r="BS140" s="52">
        <f>+'total numbers'!BS140-'urban numbers'!BS140</f>
        <v>10943.518074997199</v>
      </c>
      <c r="BT140" s="52">
        <f>+'total numbers'!BT140-'urban numbers'!BT140</f>
        <v>11214.1257762068</v>
      </c>
      <c r="BU140" s="52">
        <f>+'total numbers'!BU140-'urban numbers'!BU140</f>
        <v>11477.7597193653</v>
      </c>
      <c r="BV140" s="52">
        <f>+'total numbers'!BV140-'urban numbers'!BV140</f>
        <v>11694.194973829999</v>
      </c>
      <c r="BW140" s="52">
        <f>+'total numbers'!BW140-'urban numbers'!BW140</f>
        <v>11853.7018270104</v>
      </c>
      <c r="BX140" s="52">
        <f>+'total numbers'!BX140-'urban numbers'!BX140</f>
        <v>11968.406727748299</v>
      </c>
      <c r="BY140" s="52">
        <f>+'total numbers'!BY140-'urban numbers'!BY140</f>
        <v>12047.635519573501</v>
      </c>
      <c r="BZ140" s="52">
        <f>+'total numbers'!BZ140-'urban numbers'!BZ140</f>
        <v>12107.473134337801</v>
      </c>
      <c r="CA140" s="52">
        <f>+'total numbers'!CA140-'urban numbers'!CA140</f>
        <v>12159.4527069</v>
      </c>
      <c r="CB140" s="52">
        <f>+'total numbers'!CB140-'urban numbers'!CB140</f>
        <v>12204.3409303668</v>
      </c>
      <c r="CC140" s="52">
        <f>+'total numbers'!CC140-'urban numbers'!CC140</f>
        <v>12238.0953724008</v>
      </c>
      <c r="CD140" s="52">
        <f>+'total numbers'!CD140-'urban numbers'!CD140</f>
        <v>12261.724091588399</v>
      </c>
      <c r="CE140" s="52">
        <f>+'total numbers'!CE140-'urban numbers'!CE140</f>
        <v>12275.763991031999</v>
      </c>
      <c r="CF140" s="52">
        <f>+'total numbers'!CF140-'urban numbers'!CF140</f>
        <v>12280.921124549999</v>
      </c>
      <c r="CG140" s="52">
        <f>+'total numbers'!CG140-'urban numbers'!CG140</f>
        <v>12278.3424923071</v>
      </c>
      <c r="CH140" s="52">
        <f>+'total numbers'!CH140-'urban numbers'!CH140</f>
        <v>12269.5303998732</v>
      </c>
      <c r="CI140" s="52">
        <f>+'total numbers'!CI140-'urban numbers'!CI140</f>
        <v>12255.8451833564</v>
      </c>
      <c r="CJ140" s="52">
        <f>+'total numbers'!CJ140-'urban numbers'!CJ140</f>
        <v>12238.672455883201</v>
      </c>
      <c r="CK140" s="52">
        <f>+'total numbers'!CK140-'urban numbers'!CK140</f>
        <v>12219.188774099999</v>
      </c>
      <c r="CL140" s="52">
        <f>+'total numbers'!CL140-'urban numbers'!CL140</f>
        <v>12198.201779283601</v>
      </c>
      <c r="CM140" s="52">
        <f>+'total numbers'!CM140-'urban numbers'!CM140</f>
        <v>12176.329934830001</v>
      </c>
      <c r="CN140" s="52">
        <f>+'total numbers'!CN140-'urban numbers'!CN140</f>
        <v>12154.241198819002</v>
      </c>
      <c r="CO140" s="52">
        <f>+'total numbers'!CO140-'urban numbers'!CO140</f>
        <v>12132.511281478801</v>
      </c>
      <c r="CP140" s="52">
        <f>+'total numbers'!CP140-'urban numbers'!CP140</f>
        <v>12111.622776120001</v>
      </c>
      <c r="CQ140" s="52">
        <f>+'total numbers'!CQ140-'urban numbers'!CQ140</f>
        <v>12091.665257986502</v>
      </c>
      <c r="CR140" s="52">
        <f>+'total numbers'!CR140-'urban numbers'!CR140</f>
        <v>12072.845040530399</v>
      </c>
      <c r="CS140" s="52">
        <f>+'total numbers'!CS140-'urban numbers'!CS140</f>
        <v>12055.866188358399</v>
      </c>
      <c r="CT140" s="52">
        <f>+'total numbers'!CT140-'urban numbers'!CT140</f>
        <v>12041.630871822299</v>
      </c>
      <c r="CU140" s="52">
        <f>+'total numbers'!CU140-'urban numbers'!CU140</f>
        <v>12030.633209399999</v>
      </c>
      <c r="CV140" s="52">
        <f>+'total numbers'!CV140-'urban numbers'!CV140</f>
        <v>12022.811940322301</v>
      </c>
      <c r="CW140" s="52">
        <f>+'total numbers'!CW140-'urban numbers'!CW140</f>
        <v>12017.364920925002</v>
      </c>
      <c r="CX140" s="52">
        <f>+'total numbers'!CX140-'urban numbers'!CX140</f>
        <v>12012.699259116502</v>
      </c>
      <c r="CY140" s="52">
        <f>+'total numbers'!CY140-'urban numbers'!CY140</f>
        <v>12006.845273389501</v>
      </c>
      <c r="CZ140" s="52">
        <f>+'total numbers'!CZ140-'urban numbers'!CZ140</f>
        <v>11997.7535216</v>
      </c>
      <c r="DA140" s="52">
        <f>+'total numbers'!DA140-'urban numbers'!DA140</f>
        <v>11983.438526602</v>
      </c>
      <c r="DB140" s="52">
        <f>+'total numbers'!DB140-'urban numbers'!DB140</f>
        <v>11961.985450314602</v>
      </c>
      <c r="DC140" s="52">
        <f>+'total numbers'!DC140-'urban numbers'!DC140</f>
        <v>11931.5277563811</v>
      </c>
      <c r="DD140" s="52">
        <f>+'total numbers'!DD140-'urban numbers'!DD140</f>
        <v>11890.253781175801</v>
      </c>
      <c r="DE140" s="52">
        <f>+'total numbers'!DE140-'urban numbers'!DE140</f>
        <v>11836.42378103</v>
      </c>
    </row>
    <row r="141" spans="1:109">
      <c r="A141">
        <v>17</v>
      </c>
      <c r="B141" s="3">
        <v>512</v>
      </c>
      <c r="C141" s="1" t="s">
        <v>526</v>
      </c>
      <c r="D141" s="52">
        <f>+'total numbers'!D141*'% rural'!E141/100</f>
        <v>248.94102234411201</v>
      </c>
      <c r="E141" s="52">
        <f>+'total numbers'!E141*'% rural'!F141/100</f>
        <v>253.94404376221374</v>
      </c>
      <c r="F141" s="52">
        <f>+'total numbers'!F141*'% rural'!G141/100</f>
        <v>259.05966314159599</v>
      </c>
      <c r="G141" s="52">
        <f>+'total numbers'!D141*'% rural'!H141/100</f>
        <v>248.73051784628618</v>
      </c>
      <c r="H141" s="52">
        <f>+'total numbers'!H141*'% rural'!I141/100</f>
        <v>269.58154334305897</v>
      </c>
      <c r="I141" s="52">
        <f>+'total numbers'!I141*'% rural'!J141/100</f>
        <v>274.98980634248505</v>
      </c>
      <c r="J141" s="52">
        <f>+'total numbers'!J141*'% rural'!K141/100</f>
        <v>280.49745902489019</v>
      </c>
      <c r="K141" s="52">
        <f>+'total numbers'!K141*'% rural'!L141/100</f>
        <v>286.10523825767592</v>
      </c>
      <c r="L141" s="52">
        <f>+'total numbers'!L141*'% rural'!M141/100</f>
        <v>291.81374407977387</v>
      </c>
      <c r="M141" s="52">
        <f>+'total numbers'!M141*'% rural'!N141/100</f>
        <v>297.62341905125356</v>
      </c>
      <c r="N141" s="52">
        <f>+'total numbers'!N141*'% rural'!O141/100</f>
        <v>303.53452508157596</v>
      </c>
      <c r="O141" s="52">
        <f>+'total numbers'!O141*'% rural'!P141/100</f>
        <v>309.54711743810725</v>
      </c>
      <c r="P141" s="52">
        <f>+'total numbers'!P141*'% rural'!Q141/100</f>
        <v>315.66101560138321</v>
      </c>
      <c r="Q141" s="52">
        <f>+'total numbers'!Q141*'% rural'!R141/100</f>
        <v>324.18789675611896</v>
      </c>
      <c r="R141" s="52">
        <f>+'total numbers'!R141*'% rural'!S141/100</f>
        <v>333.46471699216738</v>
      </c>
      <c r="S141" s="52">
        <f>+'total numbers'!S141*'% rural'!T141/100</f>
        <v>342.98148750231638</v>
      </c>
      <c r="T141" s="52">
        <f>+'total numbers'!T141*'% rural'!U141/100</f>
        <v>352.74107284424827</v>
      </c>
      <c r="U141" s="52">
        <f>+'total numbers'!U141*'% rural'!V141/100</f>
        <v>362.74588745044792</v>
      </c>
      <c r="V141" s="52">
        <f>+'total numbers'!V141*'% rural'!W141/100</f>
        <v>372.45566798476938</v>
      </c>
      <c r="W141" s="52">
        <f>+'total numbers'!W141*'% rural'!X141/100</f>
        <v>391.57846434334306</v>
      </c>
      <c r="X141" s="52">
        <f>+'total numbers'!X141*'% rural'!Y141/100</f>
        <v>411.63431979433039</v>
      </c>
      <c r="Y141" s="52">
        <f>+'total numbers'!Y141*'% rural'!Z141/100</f>
        <v>432.66112056489226</v>
      </c>
      <c r="Z141" s="52">
        <f>+'total numbers'!Z141*'% rural'!AA141/100</f>
        <v>434.77278015173289</v>
      </c>
      <c r="AA141" s="52">
        <f>+'total numbers'!AA141*'% rural'!AB141/100</f>
        <v>438.38615415718414</v>
      </c>
      <c r="AB141" s="52">
        <f>+'total numbers'!AB141*'% rural'!AC141/100</f>
        <v>441.95329590260866</v>
      </c>
      <c r="AC141" s="52">
        <f>+'total numbers'!AC141-'urban numbers'!AC141</f>
        <v>445.464944</v>
      </c>
      <c r="AD141" s="52">
        <f>+'total numbers'!AD141-'urban numbers'!AD141</f>
        <v>452.62043232665997</v>
      </c>
      <c r="AE141" s="52">
        <f>+'total numbers'!AE141-'urban numbers'!AE141</f>
        <v>460.89617773769999</v>
      </c>
      <c r="AF141" s="52">
        <f>+'total numbers'!AF141-'urban numbers'!AF141</f>
        <v>470.05656262314</v>
      </c>
      <c r="AG141" s="52">
        <f>+'total numbers'!AG141-'urban numbers'!AG141</f>
        <v>479.90037230528003</v>
      </c>
      <c r="AH141" s="52">
        <f>+'total numbers'!AH141-'urban numbers'!AH141</f>
        <v>490.25692900000001</v>
      </c>
      <c r="AI141" s="52">
        <f>+'total numbers'!AI141-'urban numbers'!AI141</f>
        <v>500.98434994829006</v>
      </c>
      <c r="AJ141" s="52">
        <f>+'total numbers'!AJ141-'urban numbers'!AJ141</f>
        <v>511.96173817527995</v>
      </c>
      <c r="AK141" s="52">
        <f>+'total numbers'!AK141-'urban numbers'!AK141</f>
        <v>523.09210507175999</v>
      </c>
      <c r="AL141" s="52">
        <f>+'total numbers'!AL141-'urban numbers'!AL141</f>
        <v>534.29008689175998</v>
      </c>
      <c r="AM141" s="52">
        <f>+'total numbers'!AM141-'urban numbers'!AM141</f>
        <v>545.49134000000004</v>
      </c>
      <c r="AN141" s="52">
        <f>+'total numbers'!AN141-'urban numbers'!AN141</f>
        <v>556.64453455684998</v>
      </c>
      <c r="AO141" s="52">
        <f>+'total numbers'!AO141-'urban numbers'!AO141</f>
        <v>567.72681507388006</v>
      </c>
      <c r="AP141" s="52">
        <f>+'total numbers'!AP141-'urban numbers'!AP141</f>
        <v>578.7511079387001</v>
      </c>
      <c r="AQ141" s="52">
        <f>+'total numbers'!AQ141-'urban numbers'!AQ141</f>
        <v>589.77526810479003</v>
      </c>
      <c r="AR141" s="52">
        <f>+'total numbers'!AR141-'urban numbers'!AR141</f>
        <v>600.88765045999992</v>
      </c>
      <c r="AS141" s="52">
        <f>+'total numbers'!AS141-'urban numbers'!AS141</f>
        <v>612.13373357136004</v>
      </c>
      <c r="AT141" s="52">
        <f>+'total numbers'!AT141-'urban numbers'!AT141</f>
        <v>623.60112700720993</v>
      </c>
      <c r="AU141" s="52">
        <f>+'total numbers'!AU141-'urban numbers'!AU141</f>
        <v>635.47722594443997</v>
      </c>
      <c r="AV141" s="52">
        <f>+'total numbers'!AV141-'urban numbers'!AV141</f>
        <v>647.96490673200003</v>
      </c>
      <c r="AW141" s="52">
        <f>+'total numbers'!AW141-'urban numbers'!AW141</f>
        <v>661.19844251999996</v>
      </c>
      <c r="AX141" s="52">
        <f>+'total numbers'!AX141-'urban numbers'!AX141</f>
        <v>675.06052197000008</v>
      </c>
      <c r="AY141" s="52">
        <f>+'total numbers'!AY141-'urban numbers'!AY141</f>
        <v>689.47594802240008</v>
      </c>
      <c r="AZ141" s="52">
        <f>+'total numbers'!AZ141-'urban numbers'!AZ141</f>
        <v>704.58164110529992</v>
      </c>
      <c r="BA141" s="52">
        <f>+'total numbers'!BA141-'urban numbers'!BA141</f>
        <v>720.51358733200004</v>
      </c>
      <c r="BB141" s="52">
        <f>+'total numbers'!BB141-'urban numbers'!BB141</f>
        <v>737.18064653999988</v>
      </c>
      <c r="BC141" s="52">
        <f>+'total numbers'!BC141-'urban numbers'!BC141</f>
        <v>754.16905987500002</v>
      </c>
      <c r="BD141" s="52">
        <f>+'total numbers'!BD141-'urban numbers'!BD141</f>
        <v>770.8780494527</v>
      </c>
      <c r="BE141" s="52">
        <f>+'total numbers'!BE141-'urban numbers'!BE141</f>
        <v>786.70933837999996</v>
      </c>
      <c r="BF141" s="52">
        <f>+'total numbers'!BF141-'urban numbers'!BF141</f>
        <v>800.99025498000003</v>
      </c>
      <c r="BG141" s="52">
        <f>+'total numbers'!BG141-'urban numbers'!BG141</f>
        <v>813.01710388000004</v>
      </c>
      <c r="BH141" s="52">
        <f>+'total numbers'!BH141-'urban numbers'!BH141</f>
        <v>822.51621854990003</v>
      </c>
      <c r="BI141" s="52">
        <f>+'total numbers'!BI141-'urban numbers'!BI141</f>
        <v>828.89065296000012</v>
      </c>
      <c r="BJ141" s="52">
        <f>+'total numbers'!BJ141-'urban numbers'!BJ141</f>
        <v>830.87989407300006</v>
      </c>
      <c r="BK141" s="52">
        <f>+'total numbers'!BK141-'urban numbers'!BK141</f>
        <v>827.16856501950008</v>
      </c>
      <c r="BL141" s="52">
        <f>+'total numbers'!BL141-'urban numbers'!BL141</f>
        <v>817.12660632000006</v>
      </c>
      <c r="BM141" s="52">
        <f>+'total numbers'!BM141-'urban numbers'!BM141</f>
        <v>800.5220694059999</v>
      </c>
      <c r="BN141" s="52">
        <f>+'total numbers'!BN141-'urban numbers'!BN141</f>
        <v>778.214689776</v>
      </c>
      <c r="BO141" s="52">
        <f>+'total numbers'!BO141-'urban numbers'!BO141</f>
        <v>752.11911871359996</v>
      </c>
      <c r="BP141" s="52">
        <f>+'total numbers'!BP141-'urban numbers'!BP141</f>
        <v>724.71477508099997</v>
      </c>
      <c r="BQ141" s="52">
        <f>+'total numbers'!BQ141-'urban numbers'!BQ141</f>
        <v>697.90648264000015</v>
      </c>
      <c r="BR141" s="52">
        <f>+'total numbers'!BR141-'urban numbers'!BR141</f>
        <v>672.22635987199988</v>
      </c>
      <c r="BS141" s="52">
        <f>+'total numbers'!BS141-'urban numbers'!BS141</f>
        <v>647.78303794819999</v>
      </c>
      <c r="BT141" s="52">
        <f>+'total numbers'!BT141-'urban numbers'!BT141</f>
        <v>625.61874306779987</v>
      </c>
      <c r="BU141" s="52">
        <f>+'total numbers'!BU141-'urban numbers'!BU141</f>
        <v>607.00232905439998</v>
      </c>
      <c r="BV141" s="52">
        <f>+'total numbers'!BV141-'urban numbers'!BV141</f>
        <v>592.97785040000008</v>
      </c>
      <c r="BW141" s="52">
        <f>+'total numbers'!BW141-'urban numbers'!BW141</f>
        <v>585.12796813519981</v>
      </c>
      <c r="BX141" s="52">
        <f>+'total numbers'!BX141-'urban numbers'!BX141</f>
        <v>583.50966449919997</v>
      </c>
      <c r="BY141" s="52">
        <f>+'total numbers'!BY141-'urban numbers'!BY141</f>
        <v>585.68690486399987</v>
      </c>
      <c r="BZ141" s="52">
        <f>+'total numbers'!BZ141-'urban numbers'!BZ141</f>
        <v>587.80304036280017</v>
      </c>
      <c r="CA141" s="52">
        <f>+'total numbers'!CA141-'urban numbers'!CA141</f>
        <v>586.93470000000002</v>
      </c>
      <c r="CB141" s="52">
        <f>+'total numbers'!CB141-'urban numbers'!CB141</f>
        <v>581.79650037600004</v>
      </c>
      <c r="CC141" s="52">
        <f>+'total numbers'!CC141-'urban numbers'!CC141</f>
        <v>573.30933616580023</v>
      </c>
      <c r="CD141" s="52">
        <f>+'total numbers'!CD141-'urban numbers'!CD141</f>
        <v>563.26600661660018</v>
      </c>
      <c r="CE141" s="52">
        <f>+'total numbers'!CE141-'urban numbers'!CE141</f>
        <v>554.37722951130013</v>
      </c>
      <c r="CF141" s="52">
        <f>+'total numbers'!CF141-'urban numbers'!CF141</f>
        <v>548.46116045999975</v>
      </c>
      <c r="CG141" s="52">
        <f>+'total numbers'!CG141-'urban numbers'!CG141</f>
        <v>545.72681091599998</v>
      </c>
      <c r="CH141" s="52">
        <f>+'total numbers'!CH141-'urban numbers'!CH141</f>
        <v>545.20009704599988</v>
      </c>
      <c r="CI141" s="52">
        <f>+'total numbers'!CI141-'urban numbers'!CI141</f>
        <v>546.13005113240024</v>
      </c>
      <c r="CJ141" s="52">
        <f>+'total numbers'!CJ141-'urban numbers'!CJ141</f>
        <v>547.48074891760007</v>
      </c>
      <c r="CK141" s="52">
        <f>+'total numbers'!CK141-'urban numbers'!CK141</f>
        <v>548.54106662999993</v>
      </c>
      <c r="CL141" s="52">
        <f>+'total numbers'!CL141-'urban numbers'!CL141</f>
        <v>549.19178405240018</v>
      </c>
      <c r="CM141" s="52">
        <f>+'total numbers'!CM141-'urban numbers'!CM141</f>
        <v>549.65228447730033</v>
      </c>
      <c r="CN141" s="52">
        <f>+'total numbers'!CN141-'urban numbers'!CN141</f>
        <v>549.98893187170006</v>
      </c>
      <c r="CO141" s="52">
        <f>+'total numbers'!CO141-'urban numbers'!CO141</f>
        <v>550.34357304960031</v>
      </c>
      <c r="CP141" s="52">
        <f>+'total numbers'!CP141-'urban numbers'!CP141</f>
        <v>550.81031809999968</v>
      </c>
      <c r="CQ141" s="52">
        <f>+'total numbers'!CQ141-'urban numbers'!CQ141</f>
        <v>551.34805607440012</v>
      </c>
      <c r="CR141" s="52">
        <f>+'total numbers'!CR141-'urban numbers'!CR141</f>
        <v>551.88296173790013</v>
      </c>
      <c r="CS141" s="52">
        <f>+'total numbers'!CS141-'urban numbers'!CS141</f>
        <v>552.43530343200018</v>
      </c>
      <c r="CT141" s="52">
        <f>+'total numbers'!CT141-'urban numbers'!CT141</f>
        <v>553.03877451059998</v>
      </c>
      <c r="CU141" s="52">
        <f>+'total numbers'!CU141-'urban numbers'!CU141</f>
        <v>553.71280766000018</v>
      </c>
      <c r="CV141" s="52">
        <f>+'total numbers'!CV141-'urban numbers'!CV141</f>
        <v>554.44700788750015</v>
      </c>
      <c r="CW141" s="52">
        <f>+'total numbers'!CW141-'urban numbers'!CW141</f>
        <v>555.20321370390002</v>
      </c>
      <c r="CX141" s="52">
        <f>+'total numbers'!CX141-'urban numbers'!CX141</f>
        <v>555.92276556519982</v>
      </c>
      <c r="CY141" s="52">
        <f>+'total numbers'!CY141-'urban numbers'!CY141</f>
        <v>556.53235969310026</v>
      </c>
      <c r="CZ141" s="52">
        <f>+'total numbers'!CZ141-'urban numbers'!CZ141</f>
        <v>556.95690250000007</v>
      </c>
      <c r="DA141" s="52">
        <f>+'total numbers'!DA141-'urban numbers'!DA141</f>
        <v>557.11697281500028</v>
      </c>
      <c r="DB141" s="52">
        <f>+'total numbers'!DB141-'urban numbers'!DB141</f>
        <v>556.93855544679946</v>
      </c>
      <c r="DC141" s="52">
        <f>+'total numbers'!DC141-'urban numbers'!DC141</f>
        <v>556.35740623880019</v>
      </c>
      <c r="DD141" s="52">
        <f>+'total numbers'!DD141-'urban numbers'!DD141</f>
        <v>555.31465844139984</v>
      </c>
      <c r="DE141" s="52">
        <f>+'total numbers'!DE141-'urban numbers'!DE141</f>
        <v>553.75428523999972</v>
      </c>
    </row>
    <row r="142" spans="1:109">
      <c r="A142">
        <v>10</v>
      </c>
      <c r="B142" s="3">
        <v>516</v>
      </c>
      <c r="C142" s="1" t="s">
        <v>640</v>
      </c>
      <c r="D142" s="52">
        <f>+'total numbers'!D142*'% rural'!E142/100</f>
        <v>23.101067405483363</v>
      </c>
      <c r="E142" s="52">
        <f>+'total numbers'!E142*'% rural'!F142/100</f>
        <v>25.291103187208073</v>
      </c>
      <c r="F142" s="52">
        <f>+'total numbers'!F142*'% rural'!G142/100</f>
        <v>27.727065871024038</v>
      </c>
      <c r="G142" s="52">
        <f>+'total numbers'!D142*'% rural'!H142/100</f>
        <v>23.023943103270575</v>
      </c>
      <c r="H142" s="52">
        <f>+'total numbers'!H142*'% rural'!I142/100</f>
        <v>33.446262422675503</v>
      </c>
      <c r="I142" s="52">
        <f>+'total numbers'!I142*'% rural'!J142/100</f>
        <v>36.807058054717103</v>
      </c>
      <c r="J142" s="52">
        <f>+'total numbers'!J142*'% rural'!K142/100</f>
        <v>40.564847682323496</v>
      </c>
      <c r="K142" s="52">
        <f>+'total numbers'!K142*'% rural'!L142/100</f>
        <v>44.777303801621393</v>
      </c>
      <c r="L142" s="52">
        <f>+'total numbers'!L142*'% rural'!M142/100</f>
        <v>49.512746413393259</v>
      </c>
      <c r="M142" s="52">
        <f>+'total numbers'!M142*'% rural'!N142/100</f>
        <v>54.852539600225782</v>
      </c>
      <c r="N142" s="52">
        <f>+'total numbers'!N142*'% rural'!O142/100</f>
        <v>60.894090349500964</v>
      </c>
      <c r="O142" s="52">
        <f>+'total numbers'!O142*'% rural'!P142/100</f>
        <v>67.754606686393245</v>
      </c>
      <c r="P142" s="52">
        <f>+'total numbers'!P142*'% rural'!Q142/100</f>
        <v>75.57581275231712</v>
      </c>
      <c r="Q142" s="52">
        <f>+'total numbers'!Q142*'% rural'!R142/100</f>
        <v>84.529869021796074</v>
      </c>
      <c r="R142" s="52">
        <f>+'total numbers'!R142*'% rural'!S142/100</f>
        <v>94.826808598416108</v>
      </c>
      <c r="S142" s="52">
        <f>+'total numbers'!S142*'% rural'!T142/100</f>
        <v>106.72387803534572</v>
      </c>
      <c r="T142" s="52">
        <f>+'total numbers'!T142*'% rural'!U142/100</f>
        <v>120.53726631204819</v>
      </c>
      <c r="U142" s="52">
        <f>+'total numbers'!U142*'% rural'!V142/100</f>
        <v>136.65682169540403</v>
      </c>
      <c r="V142" s="52">
        <f>+'total numbers'!V142*'% rural'!W142/100</f>
        <v>155.56449662400487</v>
      </c>
      <c r="W142" s="52">
        <f>+'total numbers'!W142*'% rural'!X142/100</f>
        <v>177.85742879983005</v>
      </c>
      <c r="X142" s="52">
        <f>+'total numbers'!X142*'% rural'!Y142/100</f>
        <v>204.27676513438016</v>
      </c>
      <c r="Y142" s="52">
        <f>+'total numbers'!Y142*'% rural'!Z142/100</f>
        <v>235.74356555763305</v>
      </c>
      <c r="Z142" s="52">
        <f>+'total numbers'!Z142*'% rural'!AA142/100</f>
        <v>273.40338490720751</v>
      </c>
      <c r="AA142" s="52">
        <f>+'total numbers'!AA142*'% rural'!AB142/100</f>
        <v>318.68141765675068</v>
      </c>
      <c r="AB142" s="52">
        <f>+'total numbers'!AB142*'% rural'!AC142/100</f>
        <v>373.35038915793621</v>
      </c>
      <c r="AC142" s="52">
        <f>+'total numbers'!AC142-'urban numbers'!AC142</f>
        <v>439.61366343000003</v>
      </c>
      <c r="AD142" s="52">
        <f>+'total numbers'!AD142-'urban numbers'!AD142</f>
        <v>445.90080650711997</v>
      </c>
      <c r="AE142" s="52">
        <f>+'total numbers'!AE142-'urban numbers'!AE142</f>
        <v>452.37013925880001</v>
      </c>
      <c r="AF142" s="52">
        <f>+'total numbers'!AF142-'urban numbers'!AF142</f>
        <v>458.92597727070006</v>
      </c>
      <c r="AG142" s="52">
        <f>+'total numbers'!AG142-'urban numbers'!AG142</f>
        <v>465.51780690000004</v>
      </c>
      <c r="AH142" s="52">
        <f>+'total numbers'!AH142-'urban numbers'!AH142</f>
        <v>472.14712602000009</v>
      </c>
      <c r="AI142" s="52">
        <f>+'total numbers'!AI142-'urban numbers'!AI142</f>
        <v>478.86585331599997</v>
      </c>
      <c r="AJ142" s="52">
        <f>+'total numbers'!AJ142-'urban numbers'!AJ142</f>
        <v>485.78420993969996</v>
      </c>
      <c r="AK142" s="52">
        <f>+'total numbers'!AK142-'urban numbers'!AK142</f>
        <v>493.060650216</v>
      </c>
      <c r="AL142" s="52">
        <f>+'total numbers'!AL142-'urban numbers'!AL142</f>
        <v>500.89174583130006</v>
      </c>
      <c r="AM142" s="52">
        <f>+'total numbers'!AM142-'urban numbers'!AM142</f>
        <v>509.46635871999996</v>
      </c>
      <c r="AN142" s="52">
        <f>+'total numbers'!AN142-'urban numbers'!AN142</f>
        <v>518.90813399040007</v>
      </c>
      <c r="AO142" s="52">
        <f>+'total numbers'!AO142-'urban numbers'!AO142</f>
        <v>529.22053291320003</v>
      </c>
      <c r="AP142" s="52">
        <f>+'total numbers'!AP142-'urban numbers'!AP142</f>
        <v>540.25894838219995</v>
      </c>
      <c r="AQ142" s="52">
        <f>+'total numbers'!AQ142-'urban numbers'!AQ142</f>
        <v>551.76623066999991</v>
      </c>
      <c r="AR142" s="52">
        <f>+'total numbers'!AR142-'urban numbers'!AR142</f>
        <v>563.54893225000001</v>
      </c>
      <c r="AS142" s="52">
        <f>+'total numbers'!AS142-'urban numbers'!AS142</f>
        <v>575.43308071340005</v>
      </c>
      <c r="AT142" s="52">
        <f>+'total numbers'!AT142-'urban numbers'!AT142</f>
        <v>587.47329234379993</v>
      </c>
      <c r="AU142" s="52">
        <f>+'total numbers'!AU142-'urban numbers'!AU142</f>
        <v>599.9513291646</v>
      </c>
      <c r="AV142" s="52">
        <f>+'total numbers'!AV142-'urban numbers'!AV142</f>
        <v>613.27244305320005</v>
      </c>
      <c r="AW142" s="52">
        <f>+'total numbers'!AW142-'urban numbers'!AW142</f>
        <v>627.66481799999997</v>
      </c>
      <c r="AX142" s="52">
        <f>+'total numbers'!AX142-'urban numbers'!AX142</f>
        <v>643.34404234359999</v>
      </c>
      <c r="AY142" s="52">
        <f>+'total numbers'!AY142-'urban numbers'!AY142</f>
        <v>660.03491431899999</v>
      </c>
      <c r="AZ142" s="52">
        <f>+'total numbers'!AZ142-'urban numbers'!AZ142</f>
        <v>676.89729851199991</v>
      </c>
      <c r="BA142" s="52">
        <f>+'total numbers'!BA142-'urban numbers'!BA142</f>
        <v>692.80105550669998</v>
      </c>
      <c r="BB142" s="52">
        <f>+'total numbers'!BB142-'urban numbers'!BB142</f>
        <v>707.01144174000001</v>
      </c>
      <c r="BC142" s="52">
        <f>+'total numbers'!BC142-'urban numbers'!BC142</f>
        <v>719.456853486</v>
      </c>
      <c r="BD142" s="52">
        <f>+'total numbers'!BD142-'urban numbers'!BD142</f>
        <v>730.59930594420007</v>
      </c>
      <c r="BE142" s="52">
        <f>+'total numbers'!BE142-'urban numbers'!BE142</f>
        <v>740.93332886040002</v>
      </c>
      <c r="BF142" s="52">
        <f>+'total numbers'!BF142-'urban numbers'!BF142</f>
        <v>751.18123189599999</v>
      </c>
      <c r="BG142" s="52">
        <f>+'total numbers'!BG142-'urban numbers'!BG142</f>
        <v>762.02223346999995</v>
      </c>
      <c r="BH142" s="52">
        <f>+'total numbers'!BH142-'urban numbers'!BH142</f>
        <v>773.24867942000003</v>
      </c>
      <c r="BI142" s="52">
        <f>+'total numbers'!BI142-'urban numbers'!BI142</f>
        <v>785.1296364863</v>
      </c>
      <c r="BJ142" s="52">
        <f>+'total numbers'!BJ142-'urban numbers'!BJ142</f>
        <v>799.33791152819992</v>
      </c>
      <c r="BK142" s="52">
        <f>+'total numbers'!BK142-'urban numbers'!BK142</f>
        <v>817.98414804399999</v>
      </c>
      <c r="BL142" s="52">
        <f>+'total numbers'!BL142-'urban numbers'!BL142</f>
        <v>842.37001355000007</v>
      </c>
      <c r="BM142" s="52">
        <f>+'total numbers'!BM142-'urban numbers'!BM142</f>
        <v>873.17749206600001</v>
      </c>
      <c r="BN142" s="52">
        <f>+'total numbers'!BN142-'urban numbers'!BN142</f>
        <v>909.49240682789991</v>
      </c>
      <c r="BO142" s="52">
        <f>+'total numbers'!BO142-'urban numbers'!BO142</f>
        <v>949.03317104999996</v>
      </c>
      <c r="BP142" s="52">
        <f>+'total numbers'!BP142-'urban numbers'!BP142</f>
        <v>988.64254666759985</v>
      </c>
      <c r="BQ142" s="52">
        <f>+'total numbers'!BQ142-'urban numbers'!BQ142</f>
        <v>1026.0324834</v>
      </c>
      <c r="BR142" s="52">
        <f>+'total numbers'!BR142-'urban numbers'!BR142</f>
        <v>1060.2689862618001</v>
      </c>
      <c r="BS142" s="52">
        <f>+'total numbers'!BS142-'urban numbers'!BS142</f>
        <v>1091.807102424</v>
      </c>
      <c r="BT142" s="52">
        <f>+'total numbers'!BT142-'urban numbers'!BT142</f>
        <v>1121.4202416044</v>
      </c>
      <c r="BU142" s="52">
        <f>+'total numbers'!BU142-'urban numbers'!BU142</f>
        <v>1150.4213312967001</v>
      </c>
      <c r="BV142" s="52">
        <f>+'total numbers'!BV142-'urban numbers'!BV142</f>
        <v>1179.61744475</v>
      </c>
      <c r="BW142" s="52">
        <f>+'total numbers'!BW142-'urban numbers'!BW142</f>
        <v>1209.1831249311999</v>
      </c>
      <c r="BX142" s="52">
        <f>+'total numbers'!BX142-'urban numbers'!BX142</f>
        <v>1238.3388197280001</v>
      </c>
      <c r="BY142" s="52">
        <f>+'total numbers'!BY142-'urban numbers'!BY142</f>
        <v>1265.8251677868002</v>
      </c>
      <c r="BZ142" s="52">
        <f>+'total numbers'!BZ142-'urban numbers'!BZ142</f>
        <v>1289.9824982962</v>
      </c>
      <c r="CA142" s="52">
        <f>+'total numbers'!CA142-'urban numbers'!CA142</f>
        <v>1309.6993842400002</v>
      </c>
      <c r="CB142" s="52">
        <f>+'total numbers'!CB142-'urban numbers'!CB142</f>
        <v>1324.6486486092999</v>
      </c>
      <c r="CC142" s="52">
        <f>+'total numbers'!CC142-'urban numbers'!CC142</f>
        <v>1335.3440098823999</v>
      </c>
      <c r="CD142" s="52">
        <f>+'total numbers'!CD142-'urban numbers'!CD142</f>
        <v>1342.5845488788</v>
      </c>
      <c r="CE142" s="52">
        <f>+'total numbers'!CE142-'urban numbers'!CE142</f>
        <v>1347.5379385667998</v>
      </c>
      <c r="CF142" s="52">
        <f>+'total numbers'!CF142-'urban numbers'!CF142</f>
        <v>1351.1075803200001</v>
      </c>
      <c r="CG142" s="52">
        <f>+'total numbers'!CG142-'urban numbers'!CG142</f>
        <v>1353.5109246274001</v>
      </c>
      <c r="CH142" s="52">
        <f>+'total numbers'!CH142-'urban numbers'!CH142</f>
        <v>1354.7277233657996</v>
      </c>
      <c r="CI142" s="52">
        <f>+'total numbers'!CI142-'urban numbers'!CI142</f>
        <v>1355.1335084480002</v>
      </c>
      <c r="CJ142" s="52">
        <f>+'total numbers'!CJ142-'urban numbers'!CJ142</f>
        <v>1355.1080919893998</v>
      </c>
      <c r="CK142" s="52">
        <f>+'total numbers'!CK142-'urban numbers'!CK142</f>
        <v>1354.9337831399998</v>
      </c>
      <c r="CL142" s="52">
        <f>+'total numbers'!CL142-'urban numbers'!CL142</f>
        <v>1354.7982582792001</v>
      </c>
      <c r="CM142" s="52">
        <f>+'total numbers'!CM142-'urban numbers'!CM142</f>
        <v>1354.7531449306</v>
      </c>
      <c r="CN142" s="52">
        <f>+'total numbers'!CN142-'urban numbers'!CN142</f>
        <v>1354.7473370375001</v>
      </c>
      <c r="CO142" s="52">
        <f>+'total numbers'!CO142-'urban numbers'!CO142</f>
        <v>1354.6454686975001</v>
      </c>
      <c r="CP142" s="52">
        <f>+'total numbers'!CP142-'urban numbers'!CP142</f>
        <v>1354.3359676899997</v>
      </c>
      <c r="CQ142" s="52">
        <f>+'total numbers'!CQ142-'urban numbers'!CQ142</f>
        <v>1353.8123560499998</v>
      </c>
      <c r="CR142" s="52">
        <f>+'total numbers'!CR142-'urban numbers'!CR142</f>
        <v>1353.0829272699998</v>
      </c>
      <c r="CS142" s="52">
        <f>+'total numbers'!CS142-'urban numbers'!CS142</f>
        <v>1352.0617013013998</v>
      </c>
      <c r="CT142" s="52">
        <f>+'total numbers'!CT142-'urban numbers'!CT142</f>
        <v>1350.6542017172001</v>
      </c>
      <c r="CU142" s="52">
        <f>+'total numbers'!CU142-'urban numbers'!CU142</f>
        <v>1348.78590525</v>
      </c>
      <c r="CV142" s="52">
        <f>+'total numbers'!CV142-'urban numbers'!CV142</f>
        <v>1346.4428163496002</v>
      </c>
      <c r="CW142" s="52">
        <f>+'total numbers'!CW142-'urban numbers'!CW142</f>
        <v>1343.6064419417999</v>
      </c>
      <c r="CX142" s="52">
        <f>+'total numbers'!CX142-'urban numbers'!CX142</f>
        <v>1340.1792212640003</v>
      </c>
      <c r="CY142" s="52">
        <f>+'total numbers'!CY142-'urban numbers'!CY142</f>
        <v>1336.0603692282002</v>
      </c>
      <c r="CZ142" s="52">
        <f>+'total numbers'!CZ142-'urban numbers'!CZ142</f>
        <v>1331.1780198500003</v>
      </c>
      <c r="DA142" s="52">
        <f>+'total numbers'!DA142-'urban numbers'!DA142</f>
        <v>1325.5089407380001</v>
      </c>
      <c r="DB142" s="52">
        <f>+'total numbers'!DB142-'urban numbers'!DB142</f>
        <v>1319.0702529179</v>
      </c>
      <c r="DC142" s="52">
        <f>+'total numbers'!DC142-'urban numbers'!DC142</f>
        <v>1311.9095123748</v>
      </c>
      <c r="DD142" s="52">
        <f>+'total numbers'!DD142-'urban numbers'!DD142</f>
        <v>1304.1098690969998</v>
      </c>
      <c r="DE142" s="52">
        <f>+'total numbers'!DE142-'urban numbers'!DE142</f>
        <v>1295.7897067200001</v>
      </c>
    </row>
    <row r="143" spans="1:109">
      <c r="A143">
        <v>24</v>
      </c>
      <c r="B143" s="3">
        <v>520</v>
      </c>
      <c r="C143" s="1" t="s">
        <v>467</v>
      </c>
      <c r="D143" s="52">
        <f>+'total numbers'!D143*'% rural'!E143/100</f>
        <v>0.97675421228756643</v>
      </c>
      <c r="E143" s="52">
        <f>+'total numbers'!E143*'% rural'!F143/100</f>
        <v>1.0243313007043442</v>
      </c>
      <c r="F143" s="52">
        <f>+'total numbers'!F143*'% rural'!G143/100</f>
        <v>1.0769644692836113</v>
      </c>
      <c r="G143" s="52">
        <f>+'total numbers'!D143*'% rural'!H143/100</f>
        <v>0.97051755585262445</v>
      </c>
      <c r="H143" s="52">
        <f>+'total numbers'!H143*'% rural'!I143/100</f>
        <v>1.1893266119907995</v>
      </c>
      <c r="I143" s="52">
        <f>+'total numbers'!I143*'% rural'!J143/100</f>
        <v>1.249009138829217</v>
      </c>
      <c r="J143" s="52">
        <f>+'total numbers'!J143*'% rural'!K143/100</f>
        <v>1.3109127637218307</v>
      </c>
      <c r="K143" s="52">
        <f>+'total numbers'!K143*'% rural'!L143/100</f>
        <v>1.3748638325971101</v>
      </c>
      <c r="L143" s="52">
        <f>+'total numbers'!L143*'% rural'!M143/100</f>
        <v>1.4405877978105643</v>
      </c>
      <c r="M143" s="52">
        <f>+'total numbers'!M143*'% rural'!N143/100</f>
        <v>1.507674933045644</v>
      </c>
      <c r="N143" s="52">
        <f>+'total numbers'!N143*'% rural'!O143/100</f>
        <v>1.5755350937638326</v>
      </c>
      <c r="O143" s="52">
        <f>+'total numbers'!O143*'% rural'!P143/100</f>
        <v>1.6433380571890714</v>
      </c>
      <c r="P143" s="52">
        <f>+'total numbers'!P143*'% rural'!Q143/100</f>
        <v>1.714684700040944</v>
      </c>
      <c r="Q143" s="52">
        <f>+'total numbers'!Q143*'% rural'!R143/100</f>
        <v>1.783622155478203</v>
      </c>
      <c r="R143" s="52">
        <f>+'total numbers'!R143*'% rural'!S143/100</f>
        <v>1.8479807955154361</v>
      </c>
      <c r="S143" s="52">
        <f>+'total numbers'!S143*'% rural'!T143/100</f>
        <v>1.9048201373135467</v>
      </c>
      <c r="T143" s="52">
        <f>+'total numbers'!T143*'% rural'!U143/100</f>
        <v>1.9501782768099798</v>
      </c>
      <c r="U143" s="52">
        <f>+'total numbers'!U143*'% rural'!V143/100</f>
        <v>1.9392380430808875</v>
      </c>
      <c r="V143" s="52">
        <f>+'total numbers'!V143*'% rural'!W143/100</f>
        <v>1.9050034576927599</v>
      </c>
      <c r="W143" s="52">
        <f>+'total numbers'!W143*'% rural'!X143/100</f>
        <v>1.8399541854549089</v>
      </c>
      <c r="X143" s="52">
        <f>+'total numbers'!X143*'% rural'!Y143/100</f>
        <v>1.7343417694692378</v>
      </c>
      <c r="Y143" s="52">
        <f>+'total numbers'!Y143*'% rural'!Z143/100</f>
        <v>1.5755357373356254</v>
      </c>
      <c r="Z143" s="52">
        <f>+'total numbers'!Z143*'% rural'!AA143/100</f>
        <v>1.335663678375</v>
      </c>
      <c r="AA143" s="52">
        <f>+'total numbers'!AA143*'% rural'!AB143/100</f>
        <v>1.010590425</v>
      </c>
      <c r="AB143" s="52">
        <f>+'total numbers'!AB143*'% rural'!AC143/100</f>
        <v>0.5758350000000001</v>
      </c>
      <c r="AC143" s="52">
        <f>+'total numbers'!AC143-'urban numbers'!AC143</f>
        <v>-4.6999999999999709E-2</v>
      </c>
      <c r="AD143" s="52">
        <f>+'total numbers'!AD143-'urban numbers'!AD143</f>
        <v>-0.14100000000000001</v>
      </c>
      <c r="AE143" s="52">
        <f>+'total numbers'!AE143-'urban numbers'!AE143</f>
        <v>-0.20900000000000007</v>
      </c>
      <c r="AF143" s="52">
        <f>+'total numbers'!AF143-'urban numbers'!AF143</f>
        <v>-0.26600000000000046</v>
      </c>
      <c r="AG143" s="52">
        <f>+'total numbers'!AG143-'urban numbers'!AG143</f>
        <v>-0.32199999999999962</v>
      </c>
      <c r="AH143" s="52">
        <f>+'total numbers'!AH143-'urban numbers'!AH143</f>
        <v>-0.37999999999999989</v>
      </c>
      <c r="AI143" s="52">
        <f>+'total numbers'!AI143-'urban numbers'!AI143</f>
        <v>-0.2410000000000001</v>
      </c>
      <c r="AJ143" s="52">
        <f>+'total numbers'!AJ143-'urban numbers'!AJ143</f>
        <v>-0.10000000000000009</v>
      </c>
      <c r="AK143" s="52">
        <f>+'total numbers'!AK143-'urban numbers'!AK143</f>
        <v>5.1000000000000156E-2</v>
      </c>
      <c r="AL143" s="52">
        <f>+'total numbers'!AL143-'urban numbers'!AL143</f>
        <v>0.22499999999999964</v>
      </c>
      <c r="AM143" s="52">
        <f>+'total numbers'!AM143-'urban numbers'!AM143</f>
        <v>0.43100000000000005</v>
      </c>
      <c r="AN143" s="52">
        <f>+'total numbers'!AN143-'urban numbers'!AN143</f>
        <v>0.47299999999999986</v>
      </c>
      <c r="AO143" s="52">
        <f>+'total numbers'!AO143-'urban numbers'!AO143</f>
        <v>0.54499999999999993</v>
      </c>
      <c r="AP143" s="52">
        <f>+'total numbers'!AP143-'urban numbers'!AP143</f>
        <v>0.62900000000000045</v>
      </c>
      <c r="AQ143" s="52">
        <f>+'total numbers'!AQ143-'urban numbers'!AQ143</f>
        <v>0.69799999999999951</v>
      </c>
      <c r="AR143" s="52">
        <f>+'total numbers'!AR143-'urban numbers'!AR143</f>
        <v>0.73600000000000065</v>
      </c>
      <c r="AS143" s="52">
        <f>+'total numbers'!AS143-'urban numbers'!AS143</f>
        <v>0.73399999999999999</v>
      </c>
      <c r="AT143" s="52">
        <f>+'total numbers'!AT143-'urban numbers'!AT143</f>
        <v>0.69899999999999984</v>
      </c>
      <c r="AU143" s="52">
        <f>+'total numbers'!AU143-'urban numbers'!AU143</f>
        <v>0.6379999999999999</v>
      </c>
      <c r="AV143" s="52">
        <f>+'total numbers'!AV143-'urban numbers'!AV143</f>
        <v>0.56500000000000039</v>
      </c>
      <c r="AW143" s="52">
        <f>+'total numbers'!AW143-'urban numbers'!AW143</f>
        <v>0.49000000000000021</v>
      </c>
      <c r="AX143" s="52">
        <f>+'total numbers'!AX143-'urban numbers'!AX143</f>
        <v>0.61599999999999966</v>
      </c>
      <c r="AY143" s="52">
        <f>+'total numbers'!AY143-'urban numbers'!AY143</f>
        <v>0.73900000000000077</v>
      </c>
      <c r="AZ143" s="52">
        <f>+'total numbers'!AZ143-'urban numbers'!AZ143</f>
        <v>0.85799999999999965</v>
      </c>
      <c r="BA143" s="52">
        <f>+'total numbers'!BA143-'urban numbers'!BA143</f>
        <v>0.96799999999999997</v>
      </c>
      <c r="BB143" s="52">
        <f>+'total numbers'!BB143-'urban numbers'!BB143</f>
        <v>1.0659999999999998</v>
      </c>
      <c r="BC143" s="52">
        <f>+'total numbers'!BC143-'urban numbers'!BC143</f>
        <v>0.95300000000000029</v>
      </c>
      <c r="BD143" s="52">
        <f>+'total numbers'!BD143-'urban numbers'!BD143</f>
        <v>0.83300000000000018</v>
      </c>
      <c r="BE143" s="52">
        <f>+'total numbers'!BE143-'urban numbers'!BE143</f>
        <v>0.71</v>
      </c>
      <c r="BF143" s="52">
        <f>+'total numbers'!BF143-'urban numbers'!BF143</f>
        <v>0.59199999999999964</v>
      </c>
      <c r="BG143" s="52">
        <f>+'total numbers'!BG143-'urban numbers'!BG143</f>
        <v>0.48300000000000054</v>
      </c>
      <c r="BH143" s="52">
        <f>+'total numbers'!BH143-'urban numbers'!BH143</f>
        <v>0.38399999999999945</v>
      </c>
      <c r="BI143" s="52">
        <f>+'total numbers'!BI143-'urban numbers'!BI143</f>
        <v>0.29699999999999971</v>
      </c>
      <c r="BJ143" s="52">
        <f>+'total numbers'!BJ143-'urban numbers'!BJ143</f>
        <v>0.22700000000000031</v>
      </c>
      <c r="BK143" s="52">
        <f>+'total numbers'!BK143-'urban numbers'!BK143</f>
        <v>0.18300000000000072</v>
      </c>
      <c r="BL143" s="52">
        <f>+'total numbers'!BL143-'urban numbers'!BL143</f>
        <v>0.16900000000000048</v>
      </c>
      <c r="BM143" s="52">
        <f>+'total numbers'!BM143-'urban numbers'!BM143</f>
        <v>-9.9999999999997868E-3</v>
      </c>
      <c r="BN143" s="52">
        <f>+'total numbers'!BN143-'urban numbers'!BN143</f>
        <v>-0.15800000000000125</v>
      </c>
      <c r="BO143" s="52">
        <f>+'total numbers'!BO143-'urban numbers'!BO143</f>
        <v>-0.28500000000000014</v>
      </c>
      <c r="BP143" s="52">
        <f>+'total numbers'!BP143-'urban numbers'!BP143</f>
        <v>-0.40600000000000058</v>
      </c>
      <c r="BQ143" s="52">
        <f>+'total numbers'!BQ143-'urban numbers'!BQ143</f>
        <v>-0.53300000000000125</v>
      </c>
      <c r="BR143" s="52">
        <f>+'total numbers'!BR143-'urban numbers'!BR143</f>
        <v>-0.46999999999999886</v>
      </c>
      <c r="BS143" s="52">
        <f>+'total numbers'!BS143-'urban numbers'!BS143</f>
        <v>-0.41500000000000092</v>
      </c>
      <c r="BT143" s="52">
        <f>+'total numbers'!BT143-'urban numbers'!BT143</f>
        <v>-0.3620000000000001</v>
      </c>
      <c r="BU143" s="52">
        <f>+'total numbers'!BU143-'urban numbers'!BU143</f>
        <v>-0.30500000000000149</v>
      </c>
      <c r="BV143" s="52">
        <f>+'total numbers'!BV143-'urban numbers'!BV143</f>
        <v>-0.23799999999999955</v>
      </c>
      <c r="BW143" s="52">
        <f>+'total numbers'!BW143-'urban numbers'!BW143</f>
        <v>-0.16300000000000026</v>
      </c>
      <c r="BX143" s="52">
        <f>+'total numbers'!BX143-'urban numbers'!BX143</f>
        <v>-8.1000000000001293E-2</v>
      </c>
      <c r="BY143" s="52">
        <f>+'total numbers'!BY143-'urban numbers'!BY143</f>
        <v>6.0000000000002274E-3</v>
      </c>
      <c r="BZ143" s="52">
        <f>+'total numbers'!BZ143-'urban numbers'!BZ143</f>
        <v>9.7999999999998977E-2</v>
      </c>
      <c r="CA143" s="52">
        <f>+'total numbers'!CA143-'urban numbers'!CA143</f>
        <v>0.19600000000000151</v>
      </c>
      <c r="CB143" s="52">
        <f>+'total numbers'!CB143-'urban numbers'!CB143</f>
        <v>0.30000000000000071</v>
      </c>
      <c r="CC143" s="52">
        <f>+'total numbers'!CC143-'urban numbers'!CC143</f>
        <v>0.40799999999999947</v>
      </c>
      <c r="CD143" s="52">
        <f>+'total numbers'!CD143-'urban numbers'!CD143</f>
        <v>0.50699999999999967</v>
      </c>
      <c r="CE143" s="52">
        <f>+'total numbers'!CE143-'urban numbers'!CE143</f>
        <v>0.58599999999999852</v>
      </c>
      <c r="CF143" s="52">
        <f>+'total numbers'!CF143-'urban numbers'!CF143</f>
        <v>0.63499999999999979</v>
      </c>
      <c r="CG143" s="52">
        <f>+'total numbers'!CG143-'urban numbers'!CG143</f>
        <v>0.4480000000000004</v>
      </c>
      <c r="CH143" s="52">
        <f>+'total numbers'!CH143-'urban numbers'!CH143</f>
        <v>0.22799999999999976</v>
      </c>
      <c r="CI143" s="52">
        <f>+'total numbers'!CI143-'urban numbers'!CI143</f>
        <v>-1.3999999999999346E-2</v>
      </c>
      <c r="CJ143" s="52">
        <f>+'total numbers'!CJ143-'urban numbers'!CJ143</f>
        <v>-0.26499999999999879</v>
      </c>
      <c r="CK143" s="52">
        <f>+'total numbers'!CK143-'urban numbers'!CK143</f>
        <v>-0.51600000000000001</v>
      </c>
      <c r="CL143" s="52">
        <f>+'total numbers'!CL143-'urban numbers'!CL143</f>
        <v>-0.56299999999999883</v>
      </c>
      <c r="CM143" s="52">
        <f>+'total numbers'!CM143-'urban numbers'!CM143</f>
        <v>-0.60899999999999999</v>
      </c>
      <c r="CN143" s="52">
        <f>+'total numbers'!CN143-'urban numbers'!CN143</f>
        <v>-0.65499999999999936</v>
      </c>
      <c r="CO143" s="52">
        <f>+'total numbers'!CO143-'urban numbers'!CO143</f>
        <v>-0.70500000000000007</v>
      </c>
      <c r="CP143" s="52">
        <f>+'total numbers'!CP143-'urban numbers'!CP143</f>
        <v>-0.75999999999999979</v>
      </c>
      <c r="CQ143" s="52">
        <f>+'total numbers'!CQ143-'urban numbers'!CQ143</f>
        <v>-1.0199999999999978</v>
      </c>
      <c r="CR143" s="52">
        <f>+'total numbers'!CR143-'urban numbers'!CR143</f>
        <v>-1.2840000000000007</v>
      </c>
      <c r="CS143" s="52">
        <f>+'total numbers'!CS143-'urban numbers'!CS143</f>
        <v>-1.5519999999999996</v>
      </c>
      <c r="CT143" s="52">
        <f>+'total numbers'!CT143-'urban numbers'!CT143</f>
        <v>-1.8230000000000004</v>
      </c>
      <c r="CU143" s="52">
        <f>+'total numbers'!CU143-'urban numbers'!CU143</f>
        <v>-2.0980000000000008</v>
      </c>
      <c r="CV143" s="52">
        <f>+'total numbers'!CV143-'urban numbers'!CV143</f>
        <v>-2.1759999999999984</v>
      </c>
      <c r="CW143" s="52">
        <f>+'total numbers'!CW143-'urban numbers'!CW143</f>
        <v>-2.2569999999999979</v>
      </c>
      <c r="CX143" s="52">
        <f>+'total numbers'!CX143-'urban numbers'!CX143</f>
        <v>-2.3419999999999987</v>
      </c>
      <c r="CY143" s="52">
        <f>+'total numbers'!CY143-'urban numbers'!CY143</f>
        <v>-2.4289999999999985</v>
      </c>
      <c r="CZ143" s="52">
        <f>+'total numbers'!CZ143-'urban numbers'!CZ143</f>
        <v>-2.5199999999999996</v>
      </c>
      <c r="DA143" s="52">
        <f>+'total numbers'!DA143-'urban numbers'!DA143</f>
        <v>-2.6140000000000008</v>
      </c>
      <c r="DB143" s="52">
        <f>+'total numbers'!DB143-'urban numbers'!DB143</f>
        <v>-2.7119999999999962</v>
      </c>
      <c r="DC143" s="52">
        <f>+'total numbers'!DC143-'urban numbers'!DC143</f>
        <v>-2.8120000000000012</v>
      </c>
      <c r="DD143" s="52">
        <f>+'total numbers'!DD143-'urban numbers'!DD143</f>
        <v>-2.9160000000000004</v>
      </c>
      <c r="DE143" s="52">
        <f>+'total numbers'!DE143-'urban numbers'!DE143</f>
        <v>-3.0240000000000009</v>
      </c>
    </row>
    <row r="144" spans="1:109">
      <c r="A144">
        <v>18</v>
      </c>
      <c r="B144" s="3">
        <v>524</v>
      </c>
      <c r="C144" s="1" t="s">
        <v>675</v>
      </c>
      <c r="D144" s="52">
        <f>+'total numbers'!D144*'% rural'!E144/100</f>
        <v>3106.8662187866266</v>
      </c>
      <c r="E144" s="52">
        <f>+'total numbers'!E144*'% rural'!F144/100</f>
        <v>3163.4824032878796</v>
      </c>
      <c r="F144" s="52">
        <f>+'total numbers'!F144*'% rural'!G144/100</f>
        <v>3221.2730256895015</v>
      </c>
      <c r="G144" s="52">
        <f>+'total numbers'!D144*'% rural'!H144/100</f>
        <v>3104.3641293895444</v>
      </c>
      <c r="H144" s="52">
        <f>+'total numbers'!H144*'% rural'!I144/100</f>
        <v>3339.7977999953609</v>
      </c>
      <c r="I144" s="52">
        <f>+'total numbers'!I144*'% rural'!J144/100</f>
        <v>3400.5459681641387</v>
      </c>
      <c r="J144" s="52">
        <f>+'total numbers'!J144*'% rural'!K144/100</f>
        <v>3462.2920371188889</v>
      </c>
      <c r="K144" s="52">
        <f>+'total numbers'!K144*'% rural'!L144/100</f>
        <v>3525.0398078855001</v>
      </c>
      <c r="L144" s="52">
        <f>+'total numbers'!L144*'% rural'!M144/100</f>
        <v>3588.7914562010988</v>
      </c>
      <c r="M144" s="52">
        <f>+'total numbers'!M144*'% rural'!N144/100</f>
        <v>3653.5473065308952</v>
      </c>
      <c r="N144" s="52">
        <f>+'total numbers'!N144*'% rural'!O144/100</f>
        <v>3719.3055792714404</v>
      </c>
      <c r="O144" s="52">
        <f>+'total numbers'!O144*'% rural'!P144/100</f>
        <v>3786.0621080296692</v>
      </c>
      <c r="P144" s="52">
        <f>+'total numbers'!P144*'% rural'!Q144/100</f>
        <v>3853.8100235075235</v>
      </c>
      <c r="Q144" s="52">
        <f>+'total numbers'!Q144*'% rural'!R144/100</f>
        <v>3980.027702415297</v>
      </c>
      <c r="R144" s="52">
        <f>+'total numbers'!R144*'% rural'!S144/100</f>
        <v>4142.8090652555475</v>
      </c>
      <c r="S144" s="52">
        <f>+'total numbers'!S144*'% rural'!T144/100</f>
        <v>4311.9428819879768</v>
      </c>
      <c r="T144" s="52">
        <f>+'total numbers'!T144*'% rural'!U144/100</f>
        <v>4479.383922475693</v>
      </c>
      <c r="U144" s="52">
        <f>+'total numbers'!U144*'% rural'!V144/100</f>
        <v>4646.1294434010906</v>
      </c>
      <c r="V144" s="52">
        <f>+'total numbers'!V144*'% rural'!W144/100</f>
        <v>4885.202540546361</v>
      </c>
      <c r="W144" s="52">
        <f>+'total numbers'!W144*'% rural'!X144/100</f>
        <v>5123.2362326725824</v>
      </c>
      <c r="X144" s="52">
        <f>+'total numbers'!X144*'% rural'!Y144/100</f>
        <v>5206.3672994699982</v>
      </c>
      <c r="Y144" s="52">
        <f>+'total numbers'!Y144*'% rural'!Z144/100</f>
        <v>5540.5561559392654</v>
      </c>
      <c r="Z144" s="52">
        <f>+'total numbers'!Z144*'% rural'!AA144/100</f>
        <v>6541.4065924809656</v>
      </c>
      <c r="AA144" s="52">
        <f>+'total numbers'!AA144*'% rural'!AB144/100</f>
        <v>7124.0449695635971</v>
      </c>
      <c r="AB144" s="52">
        <f>+'total numbers'!AB144*'% rural'!AC144/100</f>
        <v>7757.3060011524649</v>
      </c>
      <c r="AC144" s="52">
        <f>+'total numbers'!AC144-'urban numbers'!AC144</f>
        <v>8445.3350316800006</v>
      </c>
      <c r="AD144" s="52">
        <f>+'total numbers'!AD144-'urban numbers'!AD144</f>
        <v>8569.4733943248593</v>
      </c>
      <c r="AE144" s="52">
        <f>+'total numbers'!AE144-'urban numbers'!AE144</f>
        <v>8691.7997654784995</v>
      </c>
      <c r="AF144" s="52">
        <f>+'total numbers'!AF144-'urban numbers'!AF144</f>
        <v>8813.8651804073506</v>
      </c>
      <c r="AG144" s="52">
        <f>+'total numbers'!AG144-'urban numbers'!AG144</f>
        <v>8937.066778453549</v>
      </c>
      <c r="AH144" s="52">
        <f>+'total numbers'!AH144-'urban numbers'!AH144</f>
        <v>9062.6373390999997</v>
      </c>
      <c r="AI144" s="52">
        <f>+'total numbers'!AI144-'urban numbers'!AI144</f>
        <v>9191.63604514088</v>
      </c>
      <c r="AJ144" s="52">
        <f>+'total numbers'!AJ144-'urban numbers'!AJ144</f>
        <v>9324.9416452898986</v>
      </c>
      <c r="AK144" s="52">
        <f>+'total numbers'!AK144-'urban numbers'!AK144</f>
        <v>9463.2623765275202</v>
      </c>
      <c r="AL144" s="52">
        <f>+'total numbers'!AL144-'urban numbers'!AL144</f>
        <v>9607.1501488853592</v>
      </c>
      <c r="AM144" s="52">
        <f>+'total numbers'!AM144-'urban numbers'!AM144</f>
        <v>9757.0707696000009</v>
      </c>
      <c r="AN144" s="52">
        <f>+'total numbers'!AN144-'urban numbers'!AN144</f>
        <v>9913.4832939053194</v>
      </c>
      <c r="AO144" s="52">
        <f>+'total numbers'!AO144-'urban numbers'!AO144</f>
        <v>10076.91488304926</v>
      </c>
      <c r="AP144" s="52">
        <f>+'total numbers'!AP144-'urban numbers'!AP144</f>
        <v>10248.00172151924</v>
      </c>
      <c r="AQ144" s="52">
        <f>+'total numbers'!AQ144-'urban numbers'!AQ144</f>
        <v>10427.40809215495</v>
      </c>
      <c r="AR144" s="52">
        <f>+'total numbers'!AR144-'urban numbers'!AR144</f>
        <v>10615.55873807</v>
      </c>
      <c r="AS144" s="52">
        <f>+'total numbers'!AS144-'urban numbers'!AS144</f>
        <v>10812.890888633399</v>
      </c>
      <c r="AT144" s="52">
        <f>+'total numbers'!AT144-'urban numbers'!AT144</f>
        <v>11019.2219462988</v>
      </c>
      <c r="AU144" s="52">
        <f>+'total numbers'!AU144-'urban numbers'!AU144</f>
        <v>11233.488887709278</v>
      </c>
      <c r="AV144" s="52">
        <f>+'total numbers'!AV144-'urban numbers'!AV144</f>
        <v>11454.069069153</v>
      </c>
      <c r="AW144" s="52">
        <f>+'total numbers'!AW144-'urban numbers'!AW144</f>
        <v>11679.60977906</v>
      </c>
      <c r="AX144" s="52">
        <f>+'total numbers'!AX144-'urban numbers'!AX144</f>
        <v>11909.751817334398</v>
      </c>
      <c r="AY144" s="52">
        <f>+'total numbers'!AY144-'urban numbers'!AY144</f>
        <v>12144.51541480408</v>
      </c>
      <c r="AZ144" s="52">
        <f>+'total numbers'!AZ144-'urban numbers'!AZ144</f>
        <v>12383.35152317859</v>
      </c>
      <c r="BA144" s="52">
        <f>+'total numbers'!BA144-'urban numbers'!BA144</f>
        <v>12625.76455282069</v>
      </c>
      <c r="BB144" s="52">
        <f>+'total numbers'!BB144-'urban numbers'!BB144</f>
        <v>12871.536193180002</v>
      </c>
      <c r="BC144" s="52">
        <f>+'total numbers'!BC144-'urban numbers'!BC144</f>
        <v>13120.139904570569</v>
      </c>
      <c r="BD144" s="52">
        <f>+'total numbers'!BD144-'urban numbers'!BD144</f>
        <v>13371.85827500688</v>
      </c>
      <c r="BE144" s="52">
        <f>+'total numbers'!BE144-'urban numbers'!BE144</f>
        <v>13628.45394935184</v>
      </c>
      <c r="BF144" s="52">
        <f>+'total numbers'!BF144-'urban numbers'!BF144</f>
        <v>13892.535241887299</v>
      </c>
      <c r="BG144" s="52">
        <f>+'total numbers'!BG144-'urban numbers'!BG144</f>
        <v>14166.200841479998</v>
      </c>
      <c r="BH144" s="52">
        <f>+'total numbers'!BH144-'urban numbers'!BH144</f>
        <v>14450.625893488801</v>
      </c>
      <c r="BI144" s="52">
        <f>+'total numbers'!BI144-'urban numbers'!BI144</f>
        <v>14745.666978755999</v>
      </c>
      <c r="BJ144" s="52">
        <f>+'total numbers'!BJ144-'urban numbers'!BJ144</f>
        <v>15050.579688521881</v>
      </c>
      <c r="BK144" s="52">
        <f>+'total numbers'!BK144-'urban numbers'!BK144</f>
        <v>15363.905148625681</v>
      </c>
      <c r="BL144" s="52">
        <f>+'total numbers'!BL144-'urban numbers'!BL144</f>
        <v>15684.579077860002</v>
      </c>
      <c r="BM144" s="52">
        <f>+'total numbers'!BM144-'urban numbers'!BM144</f>
        <v>16011.91205741872</v>
      </c>
      <c r="BN144" s="52">
        <f>+'total numbers'!BN144-'urban numbers'!BN144</f>
        <v>16346.3793875968</v>
      </c>
      <c r="BO144" s="52">
        <f>+'total numbers'!BO144-'urban numbers'!BO144</f>
        <v>16689.124320288502</v>
      </c>
      <c r="BP144" s="52">
        <f>+'total numbers'!BP144-'urban numbers'!BP144</f>
        <v>17041.522213463522</v>
      </c>
      <c r="BQ144" s="52">
        <f>+'total numbers'!BQ144-'urban numbers'!BQ144</f>
        <v>17403.830426320001</v>
      </c>
      <c r="BR144" s="52">
        <f>+'total numbers'!BR144-'urban numbers'!BR144</f>
        <v>17775.643167297629</v>
      </c>
      <c r="BS144" s="52">
        <f>+'total numbers'!BS144-'urban numbers'!BS144</f>
        <v>18154.774009149402</v>
      </c>
      <c r="BT144" s="52">
        <f>+'total numbers'!BT144-'urban numbers'!BT144</f>
        <v>18537.332791463999</v>
      </c>
      <c r="BU144" s="52">
        <f>+'total numbers'!BU144-'urban numbers'!BU144</f>
        <v>18918.496661341203</v>
      </c>
      <c r="BV144" s="52">
        <f>+'total numbers'!BV144-'urban numbers'!BV144</f>
        <v>19294.648373399999</v>
      </c>
      <c r="BW144" s="52">
        <f>+'total numbers'!BW144-'urban numbers'!BW144</f>
        <v>19663.808276782798</v>
      </c>
      <c r="BX144" s="52">
        <f>+'total numbers'!BX144-'urban numbers'!BX144</f>
        <v>20025.8882771397</v>
      </c>
      <c r="BY144" s="52">
        <f>+'total numbers'!BY144-'urban numbers'!BY144</f>
        <v>20381.9465735964</v>
      </c>
      <c r="BZ144" s="52">
        <f>+'total numbers'!BZ144-'urban numbers'!BZ144</f>
        <v>20734.562042301899</v>
      </c>
      <c r="CA144" s="52">
        <f>+'total numbers'!CA144-'urban numbers'!CA144</f>
        <v>21086.065532699999</v>
      </c>
      <c r="CB144" s="52">
        <f>+'total numbers'!CB144-'urban numbers'!CB144</f>
        <v>21437.482285288799</v>
      </c>
      <c r="CC144" s="52">
        <f>+'total numbers'!CC144-'urban numbers'!CC144</f>
        <v>21788.563945253602</v>
      </c>
      <c r="CD144" s="52">
        <f>+'total numbers'!CD144-'urban numbers'!CD144</f>
        <v>22138.965174917503</v>
      </c>
      <c r="CE144" s="52">
        <f>+'total numbers'!CE144-'urban numbers'!CE144</f>
        <v>22487.484786447199</v>
      </c>
      <c r="CF144" s="52">
        <f>+'total numbers'!CF144-'urban numbers'!CF144</f>
        <v>22832.92128237</v>
      </c>
      <c r="CG144" s="52">
        <f>+'total numbers'!CG144-'urban numbers'!CG144</f>
        <v>23174.826964610398</v>
      </c>
      <c r="CH144" s="52">
        <f>+'total numbers'!CH144-'urban numbers'!CH144</f>
        <v>23513.280265649999</v>
      </c>
      <c r="CI144" s="52">
        <f>+'total numbers'!CI144-'urban numbers'!CI144</f>
        <v>23847.9193142064</v>
      </c>
      <c r="CJ144" s="52">
        <f>+'total numbers'!CJ144-'urban numbers'!CJ144</f>
        <v>24178.422966792001</v>
      </c>
      <c r="CK144" s="52">
        <f>+'total numbers'!CK144-'urban numbers'!CK144</f>
        <v>24504.420770050001</v>
      </c>
      <c r="CL144" s="52">
        <f>+'total numbers'!CL144-'urban numbers'!CL144</f>
        <v>24825.2331781102</v>
      </c>
      <c r="CM144" s="52">
        <f>+'total numbers'!CM144-'urban numbers'!CM144</f>
        <v>25140.266695794602</v>
      </c>
      <c r="CN144" s="52">
        <f>+'total numbers'!CN144-'urban numbers'!CN144</f>
        <v>25449.356469556798</v>
      </c>
      <c r="CO144" s="52">
        <f>+'total numbers'!CO144-'urban numbers'!CO144</f>
        <v>25752.497190027498</v>
      </c>
      <c r="CP144" s="52">
        <f>+'total numbers'!CP144-'urban numbers'!CP144</f>
        <v>26049.514617750003</v>
      </c>
      <c r="CQ144" s="52">
        <f>+'total numbers'!CQ144-'urban numbers'!CQ144</f>
        <v>26339.949010347002</v>
      </c>
      <c r="CR144" s="52">
        <f>+'total numbers'!CR144-'urban numbers'!CR144</f>
        <v>26622.981531085501</v>
      </c>
      <c r="CS144" s="52">
        <f>+'total numbers'!CS144-'urban numbers'!CS144</f>
        <v>26897.642754549001</v>
      </c>
      <c r="CT144" s="52">
        <f>+'total numbers'!CT144-'urban numbers'!CT144</f>
        <v>27162.816833746998</v>
      </c>
      <c r="CU144" s="52">
        <f>+'total numbers'!CU144-'urban numbers'!CU144</f>
        <v>27417.508105159999</v>
      </c>
      <c r="CV144" s="52">
        <f>+'total numbers'!CV144-'urban numbers'!CV144</f>
        <v>27661.096466914405</v>
      </c>
      <c r="CW144" s="52">
        <f>+'total numbers'!CW144-'urban numbers'!CW144</f>
        <v>27893.032427653998</v>
      </c>
      <c r="CX144" s="52">
        <f>+'total numbers'!CX144-'urban numbers'!CX144</f>
        <v>28112.4979159008</v>
      </c>
      <c r="CY144" s="52">
        <f>+'total numbers'!CY144-'urban numbers'!CY144</f>
        <v>28318.652704036998</v>
      </c>
      <c r="CZ144" s="52">
        <f>+'total numbers'!CZ144-'urban numbers'!CZ144</f>
        <v>28510.780446090001</v>
      </c>
      <c r="DA144" s="52">
        <f>+'total numbers'!DA144-'urban numbers'!DA144</f>
        <v>28688.356738374998</v>
      </c>
      <c r="DB144" s="52">
        <f>+'total numbers'!DB144-'urban numbers'!DB144</f>
        <v>28851.007798480699</v>
      </c>
      <c r="DC144" s="52">
        <f>+'total numbers'!DC144-'urban numbers'!DC144</f>
        <v>28998.4481856479</v>
      </c>
      <c r="DD144" s="52">
        <f>+'total numbers'!DD144-'urban numbers'!DD144</f>
        <v>29130.476874951499</v>
      </c>
      <c r="DE144" s="52">
        <f>+'total numbers'!DE144-'urban numbers'!DE144</f>
        <v>29246.895255110001</v>
      </c>
    </row>
    <row r="145" spans="1:109">
      <c r="A145">
        <v>11</v>
      </c>
      <c r="B145" s="3">
        <v>528</v>
      </c>
      <c r="C145" s="1" t="s">
        <v>578</v>
      </c>
      <c r="D145" s="52">
        <f>+'total numbers'!D145*'% rural'!E145/100</f>
        <v>1261.6205409312281</v>
      </c>
      <c r="E145" s="52">
        <f>+'total numbers'!E145*'% rural'!F145/100</f>
        <v>1257.6694899359741</v>
      </c>
      <c r="F145" s="52">
        <f>+'total numbers'!F145*'% rural'!G145/100</f>
        <v>1253.5287481244</v>
      </c>
      <c r="G145" s="52">
        <f>+'total numbers'!D145*'% rural'!H145/100</f>
        <v>1214.172968418977</v>
      </c>
      <c r="H145" s="52">
        <f>+'total numbers'!H145*'% rural'!I145/100</f>
        <v>1244.6651281161387</v>
      </c>
      <c r="I145" s="52">
        <f>+'total numbers'!I145*'% rural'!J145/100</f>
        <v>1239.935605417405</v>
      </c>
      <c r="J145" s="52">
        <f>+'total numbers'!J145*'% rural'!K145/100</f>
        <v>1235.0031017758272</v>
      </c>
      <c r="K145" s="52">
        <f>+'total numbers'!K145*'% rural'!L145/100</f>
        <v>1229.8641798693836</v>
      </c>
      <c r="L145" s="52">
        <f>+'total numbers'!L145*'% rural'!M145/100</f>
        <v>1224.5153553142206</v>
      </c>
      <c r="M145" s="52">
        <f>+'total numbers'!M145*'% rural'!N145/100</f>
        <v>1218.9530960800146</v>
      </c>
      <c r="N145" s="52">
        <f>+'total numbers'!N145*'% rural'!O145/100</f>
        <v>1213.1738218984615</v>
      </c>
      <c r="O145" s="52">
        <f>+'total numbers'!O145*'% rural'!P145/100</f>
        <v>1248.2699698080003</v>
      </c>
      <c r="P145" s="52">
        <f>+'total numbers'!P145*'% rural'!Q145/100</f>
        <v>1349.3559039999998</v>
      </c>
      <c r="Q145" s="52">
        <f>+'total numbers'!Q145*'% rural'!R145/100</f>
        <v>1452.3885363280001</v>
      </c>
      <c r="R145" s="52">
        <f>+'total numbers'!R145*'% rural'!S145/100</f>
        <v>1565.7470399999997</v>
      </c>
      <c r="S145" s="52">
        <f>+'total numbers'!S145*'% rural'!T145/100</f>
        <v>1660.766856</v>
      </c>
      <c r="T145" s="52">
        <f>+'total numbers'!T145*'% rural'!U145/100</f>
        <v>1770.8552576</v>
      </c>
      <c r="U145" s="52">
        <f>+'total numbers'!U145*'% rural'!V145/100</f>
        <v>1893.1452635999999</v>
      </c>
      <c r="V145" s="52">
        <f>+'total numbers'!V145*'% rural'!W145/100</f>
        <v>2089.0131671999998</v>
      </c>
      <c r="W145" s="52">
        <f>+'total numbers'!W145*'% rural'!X145/100</f>
        <v>2312.3140927999998</v>
      </c>
      <c r="X145" s="52">
        <f>+'total numbers'!X145*'% rural'!Y145/100</f>
        <v>2576.9048399999997</v>
      </c>
      <c r="Y145" s="52">
        <f>+'total numbers'!Y145*'% rural'!Z145/100</f>
        <v>2910.9830341818179</v>
      </c>
      <c r="Z145" s="52">
        <f>+'total numbers'!Z145*'% rural'!AA145/100</f>
        <v>3301.667152</v>
      </c>
      <c r="AA145" s="52">
        <f>+'total numbers'!AA145*'% rural'!AB145/100</f>
        <v>3750.1409279999998</v>
      </c>
      <c r="AB145" s="52">
        <f>+'total numbers'!AB145*'% rural'!AC145/100</f>
        <v>4140.4138560000001</v>
      </c>
      <c r="AC145" s="52">
        <f>+'total numbers'!AC145-'urban numbers'!AC145</f>
        <v>4610.9726000000001</v>
      </c>
      <c r="AD145" s="52">
        <f>+'total numbers'!AD145-'urban numbers'!AD145</f>
        <v>4666.5256211712003</v>
      </c>
      <c r="AE145" s="52">
        <f>+'total numbers'!AE145-'urban numbers'!AE145</f>
        <v>4726.5985543790002</v>
      </c>
      <c r="AF145" s="52">
        <f>+'total numbers'!AF145-'urban numbers'!AF145</f>
        <v>4791.4497242631005</v>
      </c>
      <c r="AG145" s="52">
        <f>+'total numbers'!AG145-'urban numbers'!AG145</f>
        <v>4860.9185214981999</v>
      </c>
      <c r="AH145" s="52">
        <f>+'total numbers'!AH145-'urban numbers'!AH145</f>
        <v>4934.3864700000004</v>
      </c>
      <c r="AI145" s="52">
        <f>+'total numbers'!AI145-'urban numbers'!AI145</f>
        <v>5010.7042243405003</v>
      </c>
      <c r="AJ145" s="52">
        <f>+'total numbers'!AJ145-'urban numbers'!AJ145</f>
        <v>5088.1827922908005</v>
      </c>
      <c r="AK145" s="52">
        <f>+'total numbers'!AK145-'urban numbers'!AK145</f>
        <v>5164.6553560927996</v>
      </c>
      <c r="AL145" s="52">
        <f>+'total numbers'!AL145-'urban numbers'!AL145</f>
        <v>5237.6193612359993</v>
      </c>
      <c r="AM145" s="52">
        <f>+'total numbers'!AM145-'urban numbers'!AM145</f>
        <v>5304.7554666000005</v>
      </c>
      <c r="AN145" s="52">
        <f>+'total numbers'!AN145-'urban numbers'!AN145</f>
        <v>5364.5389623185001</v>
      </c>
      <c r="AO145" s="52">
        <f>+'total numbers'!AO145-'urban numbers'!AO145</f>
        <v>5416.8443361366999</v>
      </c>
      <c r="AP145" s="52">
        <f>+'total numbers'!AP145-'urban numbers'!AP145</f>
        <v>5463.3130730759003</v>
      </c>
      <c r="AQ145" s="52">
        <f>+'total numbers'!AQ145-'urban numbers'!AQ145</f>
        <v>5506.8465401520007</v>
      </c>
      <c r="AR145" s="52">
        <f>+'total numbers'!AR145-'urban numbers'!AR145</f>
        <v>5549.7190774800001</v>
      </c>
      <c r="AS145" s="52">
        <f>+'total numbers'!AS145-'urban numbers'!AS145</f>
        <v>5592.5573688216</v>
      </c>
      <c r="AT145" s="52">
        <f>+'total numbers'!AT145-'urban numbers'!AT145</f>
        <v>5634.6734917563999</v>
      </c>
      <c r="AU145" s="52">
        <f>+'total numbers'!AU145-'urban numbers'!AU145</f>
        <v>5675.5697476016003</v>
      </c>
      <c r="AV145" s="52">
        <f>+'total numbers'!AV145-'urban numbers'!AV145</f>
        <v>5714.2623211296004</v>
      </c>
      <c r="AW145" s="52">
        <f>+'total numbers'!AW145-'urban numbers'!AW145</f>
        <v>5749.989525</v>
      </c>
      <c r="AX145" s="52">
        <f>+'total numbers'!AX145-'urban numbers'!AX145</f>
        <v>5782.710044251</v>
      </c>
      <c r="AY145" s="52">
        <f>+'total numbers'!AY145-'urban numbers'!AY145</f>
        <v>5812.7144963374994</v>
      </c>
      <c r="AZ145" s="52">
        <f>+'total numbers'!AZ145-'urban numbers'!AZ145</f>
        <v>5839.9069088835004</v>
      </c>
      <c r="BA145" s="52">
        <f>+'total numbers'!BA145-'urban numbers'!BA145</f>
        <v>5864.202346608</v>
      </c>
      <c r="BB145" s="52">
        <f>+'total numbers'!BB145-'urban numbers'!BB145</f>
        <v>5885.5438310999998</v>
      </c>
      <c r="BC145" s="52">
        <f>+'total numbers'!BC145-'urban numbers'!BC145</f>
        <v>5904.1793012369999</v>
      </c>
      <c r="BD145" s="52">
        <f>+'total numbers'!BD145-'urban numbers'!BD145</f>
        <v>5920.1763172250003</v>
      </c>
      <c r="BE145" s="52">
        <f>+'total numbers'!BE145-'urban numbers'!BE145</f>
        <v>5933.1492822680993</v>
      </c>
      <c r="BF145" s="52">
        <f>+'total numbers'!BF145-'urban numbers'!BF145</f>
        <v>5942.5789460674005</v>
      </c>
      <c r="BG145" s="52">
        <f>+'total numbers'!BG145-'urban numbers'!BG145</f>
        <v>5948.2925036199995</v>
      </c>
      <c r="BH145" s="52">
        <f>+'total numbers'!BH145-'urban numbers'!BH145</f>
        <v>5949.7844321696011</v>
      </c>
      <c r="BI145" s="52">
        <f>+'total numbers'!BI145-'urban numbers'!BI145</f>
        <v>5947.6635528219012</v>
      </c>
      <c r="BJ145" s="52">
        <f>+'total numbers'!BJ145-'urban numbers'!BJ145</f>
        <v>5944.1899518287992</v>
      </c>
      <c r="BK145" s="52">
        <f>+'total numbers'!BK145-'urban numbers'!BK145</f>
        <v>5942.373519033199</v>
      </c>
      <c r="BL145" s="52">
        <f>+'total numbers'!BL145-'urban numbers'!BL145</f>
        <v>5944.1837664600007</v>
      </c>
      <c r="BM145" s="52">
        <f>+'total numbers'!BM145-'urban numbers'!BM145</f>
        <v>5950.384946526101</v>
      </c>
      <c r="BN145" s="52">
        <f>+'total numbers'!BN145-'urban numbers'!BN145</f>
        <v>5959.8524578319993</v>
      </c>
      <c r="BO145" s="52">
        <f>+'total numbers'!BO145-'urban numbers'!BO145</f>
        <v>5970.2644671774997</v>
      </c>
      <c r="BP145" s="52">
        <f>+'total numbers'!BP145-'urban numbers'!BP145</f>
        <v>5978.2610323530007</v>
      </c>
      <c r="BQ145" s="52">
        <f>+'total numbers'!BQ145-'urban numbers'!BQ145</f>
        <v>5981.2080609999994</v>
      </c>
      <c r="BR145" s="52">
        <f>+'total numbers'!BR145-'urban numbers'!BR145</f>
        <v>5978.5522504125001</v>
      </c>
      <c r="BS145" s="52">
        <f>+'total numbers'!BS145-'urban numbers'!BS145</f>
        <v>5970.5053588188002</v>
      </c>
      <c r="BT145" s="52">
        <f>+'total numbers'!BT145-'urban numbers'!BT145</f>
        <v>5956.1501835378003</v>
      </c>
      <c r="BU145" s="52">
        <f>+'total numbers'!BU145-'urban numbers'!BU145</f>
        <v>5934.6508752499994</v>
      </c>
      <c r="BV145" s="52">
        <f>+'total numbers'!BV145-'urban numbers'!BV145</f>
        <v>5905.6089780000002</v>
      </c>
      <c r="BW145" s="52">
        <f>+'total numbers'!BW145-'urban numbers'!BW145</f>
        <v>5868.3561279794012</v>
      </c>
      <c r="BX145" s="52">
        <f>+'total numbers'!BX145-'urban numbers'!BX145</f>
        <v>5823.3847684200009</v>
      </c>
      <c r="BY145" s="52">
        <f>+'total numbers'!BY145-'urban numbers'!BY145</f>
        <v>5772.9836942891998</v>
      </c>
      <c r="BZ145" s="52">
        <f>+'total numbers'!BZ145-'urban numbers'!BZ145</f>
        <v>5720.3284716161997</v>
      </c>
      <c r="CA145" s="52">
        <f>+'total numbers'!CA145-'urban numbers'!CA145</f>
        <v>5667.7784826000006</v>
      </c>
      <c r="CB145" s="52">
        <f>+'total numbers'!CB145-'urban numbers'!CB145</f>
        <v>5616.3060912035999</v>
      </c>
      <c r="CC145" s="52">
        <f>+'total numbers'!CC145-'urban numbers'!CC145</f>
        <v>5565.508384073999</v>
      </c>
      <c r="CD145" s="52">
        <f>+'total numbers'!CD145-'urban numbers'!CD145</f>
        <v>5514.7139991341992</v>
      </c>
      <c r="CE145" s="52">
        <f>+'total numbers'!CE145-'urban numbers'!CE145</f>
        <v>5462.679548290098</v>
      </c>
      <c r="CF145" s="52">
        <f>+'total numbers'!CF145-'urban numbers'!CF145</f>
        <v>5408.5545765900006</v>
      </c>
      <c r="CG145" s="52">
        <f>+'total numbers'!CG145-'urban numbers'!CG145</f>
        <v>5352.4248399565004</v>
      </c>
      <c r="CH145" s="52">
        <f>+'total numbers'!CH145-'urban numbers'!CH145</f>
        <v>5294.8837249770004</v>
      </c>
      <c r="CI145" s="52">
        <f>+'total numbers'!CI145-'urban numbers'!CI145</f>
        <v>5236.1841736464994</v>
      </c>
      <c r="CJ145" s="52">
        <f>+'total numbers'!CJ145-'urban numbers'!CJ145</f>
        <v>5176.6474873755014</v>
      </c>
      <c r="CK145" s="52">
        <f>+'total numbers'!CK145-'urban numbers'!CK145</f>
        <v>5116.54133955</v>
      </c>
      <c r="CL145" s="52">
        <f>+'total numbers'!CL145-'urban numbers'!CL145</f>
        <v>5055.9631019215994</v>
      </c>
      <c r="CM145" s="52">
        <f>+'total numbers'!CM145-'urban numbers'!CM145</f>
        <v>4994.9890738997001</v>
      </c>
      <c r="CN145" s="52">
        <f>+'total numbers'!CN145-'urban numbers'!CN145</f>
        <v>4933.8358824549996</v>
      </c>
      <c r="CO145" s="52">
        <f>+'total numbers'!CO145-'urban numbers'!CO145</f>
        <v>4872.7357616591016</v>
      </c>
      <c r="CP145" s="52">
        <f>+'total numbers'!CP145-'urban numbers'!CP145</f>
        <v>4811.8646969699985</v>
      </c>
      <c r="CQ145" s="52">
        <f>+'total numbers'!CQ145-'urban numbers'!CQ145</f>
        <v>4751.3096700786009</v>
      </c>
      <c r="CR145" s="52">
        <f>+'total numbers'!CR145-'urban numbers'!CR145</f>
        <v>4691.1005099279973</v>
      </c>
      <c r="CS145" s="52">
        <f>+'total numbers'!CS145-'urban numbers'!CS145</f>
        <v>4631.2588283967998</v>
      </c>
      <c r="CT145" s="52">
        <f>+'total numbers'!CT145-'urban numbers'!CT145</f>
        <v>4571.7846512208016</v>
      </c>
      <c r="CU145" s="52">
        <f>+'total numbers'!CU145-'urban numbers'!CU145</f>
        <v>4512.6747749999995</v>
      </c>
      <c r="CV145" s="52">
        <f>+'total numbers'!CV145-'urban numbers'!CV145</f>
        <v>4453.947584932801</v>
      </c>
      <c r="CW145" s="52">
        <f>+'total numbers'!CW145-'urban numbers'!CW145</f>
        <v>4395.6077193012006</v>
      </c>
      <c r="CX145" s="52">
        <f>+'total numbers'!CX145-'urban numbers'!CX145</f>
        <v>4337.6031253106994</v>
      </c>
      <c r="CY145" s="52">
        <f>+'total numbers'!CY145-'urban numbers'!CY145</f>
        <v>4279.8645364859985</v>
      </c>
      <c r="CZ145" s="52">
        <f>+'total numbers'!CZ145-'urban numbers'!CZ145</f>
        <v>4222.335931399999</v>
      </c>
      <c r="DA145" s="52">
        <f>+'total numbers'!DA145-'urban numbers'!DA145</f>
        <v>4165.0078651154981</v>
      </c>
      <c r="DB145" s="52">
        <f>+'total numbers'!DB145-'urban numbers'!DB145</f>
        <v>4107.8744039743997</v>
      </c>
      <c r="DC145" s="52">
        <f>+'total numbers'!DC145-'urban numbers'!DC145</f>
        <v>4050.8882000047997</v>
      </c>
      <c r="DD145" s="52">
        <f>+'total numbers'!DD145-'urban numbers'!DD145</f>
        <v>3994.0033625184005</v>
      </c>
      <c r="DE145" s="52">
        <f>+'total numbers'!DE145-'urban numbers'!DE145</f>
        <v>3937.190606600001</v>
      </c>
    </row>
    <row r="146" spans="1:109">
      <c r="A146">
        <v>4</v>
      </c>
      <c r="B146" s="3">
        <v>530</v>
      </c>
      <c r="C146" s="1" t="s">
        <v>421</v>
      </c>
      <c r="D146" s="52">
        <f>+'total numbers'!D146*'% rural'!E146/100</f>
        <v>8.2412829367385729</v>
      </c>
      <c r="E146" s="52">
        <f>+'total numbers'!E146*'% rural'!F146/100</f>
        <v>8.8345216507370861</v>
      </c>
      <c r="F146" s="52">
        <f>+'total numbers'!F146*'% rural'!G146/100</f>
        <v>9.4832515435584099</v>
      </c>
      <c r="G146" s="52">
        <f>+'total numbers'!D146*'% rural'!H146/100</f>
        <v>8.0302684846583219</v>
      </c>
      <c r="H146" s="52">
        <f>+'total numbers'!H146*'% rural'!I146/100</f>
        <v>10.899012886780662</v>
      </c>
      <c r="I146" s="52">
        <f>+'total numbers'!I146*'% rural'!J146/100</f>
        <v>11.666886099018097</v>
      </c>
      <c r="J146" s="52">
        <f>+'total numbers'!J146*'% rural'!K146/100</f>
        <v>12.474482896605885</v>
      </c>
      <c r="K146" s="52">
        <f>+'total numbers'!K146*'% rural'!L146/100</f>
        <v>13.320763923521943</v>
      </c>
      <c r="L146" s="52">
        <f>+'total numbers'!L146*'% rural'!M146/100</f>
        <v>14.203809933622813</v>
      </c>
      <c r="M146" s="52">
        <f>+'total numbers'!M146*'% rural'!N146/100</f>
        <v>15.120602640251127</v>
      </c>
      <c r="N146" s="52">
        <f>+'total numbers'!N146*'% rural'!O146/100</f>
        <v>16.066760400747924</v>
      </c>
      <c r="O146" s="52">
        <f>+'total numbers'!O146*'% rural'!P146/100</f>
        <v>17.036220001133973</v>
      </c>
      <c r="P146" s="52">
        <f>+'total numbers'!P146*'% rural'!Q146/100</f>
        <v>17.210825866145083</v>
      </c>
      <c r="Q146" s="52">
        <f>+'total numbers'!Q146*'% rural'!R146/100</f>
        <v>17.339440410454632</v>
      </c>
      <c r="R146" s="52">
        <f>+'total numbers'!R146*'% rural'!S146/100</f>
        <v>17.413704628380891</v>
      </c>
      <c r="S146" s="52">
        <f>+'total numbers'!S146*'% rural'!T146/100</f>
        <v>17.424081587358049</v>
      </c>
      <c r="T146" s="52">
        <f>+'total numbers'!T146*'% rural'!U146/100</f>
        <v>20.293225749402637</v>
      </c>
      <c r="U146" s="52">
        <f>+'total numbers'!U146*'% rural'!V146/100</f>
        <v>20.968105865150971</v>
      </c>
      <c r="V146" s="52">
        <f>+'total numbers'!V146*'% rural'!W146/100</f>
        <v>23.197748692498006</v>
      </c>
      <c r="W146" s="52">
        <f>+'total numbers'!W146*'% rural'!X146/100</f>
        <v>23.978598198580556</v>
      </c>
      <c r="X146" s="52">
        <f>+'total numbers'!X146*'% rural'!Y146/100</f>
        <v>23.961174462594673</v>
      </c>
      <c r="Y146" s="52">
        <f>+'total numbers'!Y146*'% rural'!Z146/100</f>
        <v>23.701828670137683</v>
      </c>
      <c r="Z146" s="52">
        <f>+'total numbers'!Z146*'% rural'!AA146/100</f>
        <v>22.238094478918388</v>
      </c>
      <c r="AA146" s="52">
        <f>+'total numbers'!AA146*'% rural'!AB146/100</f>
        <v>23.611244652443961</v>
      </c>
      <c r="AB146" s="52">
        <f>+'total numbers'!AB146*'% rural'!AC146/100</f>
        <v>29.010745594202895</v>
      </c>
      <c r="AC146" s="52">
        <f>+'total numbers'!AC146-'urban numbers'!AC146</f>
        <v>35.856341999999998</v>
      </c>
      <c r="AD146" s="52">
        <f>+'total numbers'!AD146-'urban numbers'!AD146</f>
        <v>36.576665999999989</v>
      </c>
      <c r="AE146" s="52">
        <f>+'total numbers'!AE146-'urban numbers'!AE146</f>
        <v>37.265210999999994</v>
      </c>
      <c r="AF146" s="52">
        <f>+'total numbers'!AF146-'urban numbers'!AF146</f>
        <v>37.947335999999993</v>
      </c>
      <c r="AG146" s="52">
        <f>+'total numbers'!AG146-'urban numbers'!AG146</f>
        <v>38.64133799999999</v>
      </c>
      <c r="AH146" s="52">
        <f>+'total numbers'!AH146-'urban numbers'!AH146</f>
        <v>39.358451999999986</v>
      </c>
      <c r="AI146" s="52">
        <f>+'total numbers'!AI146-'urban numbers'!AI146</f>
        <v>40.102530000000002</v>
      </c>
      <c r="AJ146" s="52">
        <f>+'total numbers'!AJ146-'urban numbers'!AJ146</f>
        <v>40.869719999999987</v>
      </c>
      <c r="AK146" s="52">
        <f>+'total numbers'!AK146-'urban numbers'!AK146</f>
        <v>41.651354999999995</v>
      </c>
      <c r="AL146" s="52">
        <f>+'total numbers'!AL146-'urban numbers'!AL146</f>
        <v>42.433310999999989</v>
      </c>
      <c r="AM146" s="52">
        <f>+'total numbers'!AM146-'urban numbers'!AM146</f>
        <v>43.202106000000001</v>
      </c>
      <c r="AN146" s="52">
        <f>+'total numbers'!AN146-'urban numbers'!AN146</f>
        <v>43.950998999999982</v>
      </c>
      <c r="AO146" s="52">
        <f>+'total numbers'!AO146-'urban numbers'!AO146</f>
        <v>44.683520999999985</v>
      </c>
      <c r="AP146" s="52">
        <f>+'total numbers'!AP146-'urban numbers'!AP146</f>
        <v>45.416363999999973</v>
      </c>
      <c r="AQ146" s="52">
        <f>+'total numbers'!AQ146-'urban numbers'!AQ146</f>
        <v>46.172640000000001</v>
      </c>
      <c r="AR146" s="52">
        <f>+'total numbers'!AR146-'urban numbers'!AR146</f>
        <v>46.966151999999994</v>
      </c>
      <c r="AS146" s="52">
        <f>+'total numbers'!AS146-'urban numbers'!AS146</f>
        <v>47.807813999999993</v>
      </c>
      <c r="AT146" s="52">
        <f>+'total numbers'!AT146-'urban numbers'!AT146</f>
        <v>48.68350199999999</v>
      </c>
      <c r="AU146" s="52">
        <f>+'total numbers'!AU146-'urban numbers'!AU146</f>
        <v>49.552127999999996</v>
      </c>
      <c r="AV146" s="52">
        <f>+'total numbers'!AV146-'urban numbers'!AV146</f>
        <v>50.356553999999988</v>
      </c>
      <c r="AW146" s="52">
        <f>+'total numbers'!AW146-'urban numbers'!AW146</f>
        <v>51.058902000000003</v>
      </c>
      <c r="AX146" s="52">
        <f>+'total numbers'!AX146-'urban numbers'!AX146</f>
        <v>51.641932242599992</v>
      </c>
      <c r="AY146" s="52">
        <f>+'total numbers'!AY146-'urban numbers'!AY146</f>
        <v>52.121780314999995</v>
      </c>
      <c r="AZ146" s="52">
        <f>+'total numbers'!AZ146-'urban numbers'!AZ146</f>
        <v>52.534194652800011</v>
      </c>
      <c r="BA146" s="52">
        <f>+'total numbers'!BA146-'urban numbers'!BA146</f>
        <v>52.930950709000015</v>
      </c>
      <c r="BB146" s="52">
        <f>+'total numbers'!BB146-'urban numbers'!BB146</f>
        <v>53.350199999999987</v>
      </c>
      <c r="BC146" s="52">
        <f>+'total numbers'!BC146-'urban numbers'!BC146</f>
        <v>53.804278229200008</v>
      </c>
      <c r="BD146" s="52">
        <f>+'total numbers'!BD146-'urban numbers'!BD146</f>
        <v>54.283324692000008</v>
      </c>
      <c r="BE146" s="52">
        <f>+'total numbers'!BE146-'urban numbers'!BE146</f>
        <v>54.777475999999993</v>
      </c>
      <c r="BF146" s="52">
        <f>+'total numbers'!BF146-'urban numbers'!BF146</f>
        <v>55.268921964499995</v>
      </c>
      <c r="BG146" s="52">
        <f>+'total numbers'!BG146-'urban numbers'!BG146</f>
        <v>55.745180999999988</v>
      </c>
      <c r="BH146" s="52">
        <f>+'total numbers'!BH146-'urban numbers'!BH146</f>
        <v>56.193228890699984</v>
      </c>
      <c r="BI146" s="52">
        <f>+'total numbers'!BI146-'urban numbers'!BI146</f>
        <v>56.617608898500023</v>
      </c>
      <c r="BJ146" s="52">
        <f>+'total numbers'!BJ146-'urban numbers'!BJ146</f>
        <v>57.041176477400015</v>
      </c>
      <c r="BK146" s="52">
        <f>+'total numbers'!BK146-'urban numbers'!BK146</f>
        <v>57.495564902399991</v>
      </c>
      <c r="BL146" s="52">
        <f>+'total numbers'!BL146-'urban numbers'!BL146</f>
        <v>57.998123820000004</v>
      </c>
      <c r="BM146" s="52">
        <f>+'total numbers'!BM146-'urban numbers'!BM146</f>
        <v>58.559589455000022</v>
      </c>
      <c r="BN146" s="52">
        <f>+'total numbers'!BN146-'urban numbers'!BN146</f>
        <v>59.153608006500008</v>
      </c>
      <c r="BO146" s="52">
        <f>+'total numbers'!BO146-'urban numbers'!BO146</f>
        <v>59.710572780000007</v>
      </c>
      <c r="BP146" s="52">
        <f>+'total numbers'!BP146-'urban numbers'!BP146</f>
        <v>60.139631359800006</v>
      </c>
      <c r="BQ146" s="52">
        <f>+'total numbers'!BQ146-'urban numbers'!BQ146</f>
        <v>60.374110590000015</v>
      </c>
      <c r="BR146" s="52">
        <f>+'total numbers'!BR146-'urban numbers'!BR146</f>
        <v>60.409071849599997</v>
      </c>
      <c r="BS146" s="52">
        <f>+'total numbers'!BS146-'urban numbers'!BS146</f>
        <v>60.264278149799992</v>
      </c>
      <c r="BT146" s="52">
        <f>+'total numbers'!BT146-'urban numbers'!BT146</f>
        <v>59.932383796000011</v>
      </c>
      <c r="BU146" s="52">
        <f>+'total numbers'!BU146-'urban numbers'!BU146</f>
        <v>59.411976040299976</v>
      </c>
      <c r="BV146" s="52">
        <f>+'total numbers'!BV146-'urban numbers'!BV146</f>
        <v>58.715990699999992</v>
      </c>
      <c r="BW146" s="52">
        <f>+'total numbers'!BW146-'urban numbers'!BW146</f>
        <v>57.821255536799995</v>
      </c>
      <c r="BX146" s="52">
        <f>+'total numbers'!BX146-'urban numbers'!BX146</f>
        <v>56.764463747400001</v>
      </c>
      <c r="BY146" s="52">
        <f>+'total numbers'!BY146-'urban numbers'!BY146</f>
        <v>55.689308478499996</v>
      </c>
      <c r="BZ146" s="52">
        <f>+'total numbers'!BZ146-'urban numbers'!BZ146</f>
        <v>54.78401636049999</v>
      </c>
      <c r="CA146" s="52">
        <f>+'total numbers'!CA146-'urban numbers'!CA146</f>
        <v>54.175300599999986</v>
      </c>
      <c r="CB146" s="52">
        <f>+'total numbers'!CB146-'urban numbers'!CB146</f>
        <v>53.919230726399988</v>
      </c>
      <c r="CC146" s="52">
        <f>+'total numbers'!CC146-'urban numbers'!CC146</f>
        <v>53.963348557100005</v>
      </c>
      <c r="CD146" s="52">
        <f>+'total numbers'!CD146-'urban numbers'!CD146</f>
        <v>54.190119720000013</v>
      </c>
      <c r="CE146" s="52">
        <f>+'total numbers'!CE146-'urban numbers'!CE146</f>
        <v>54.431234844000016</v>
      </c>
      <c r="CF146" s="52">
        <f>+'total numbers'!CF146-'urban numbers'!CF146</f>
        <v>54.563000319999986</v>
      </c>
      <c r="CG146" s="52">
        <f>+'total numbers'!CG146-'urban numbers'!CG146</f>
        <v>54.555596276499983</v>
      </c>
      <c r="CH146" s="52">
        <f>+'total numbers'!CH146-'urban numbers'!CH146</f>
        <v>54.442221418200006</v>
      </c>
      <c r="CI146" s="52">
        <f>+'total numbers'!CI146-'urban numbers'!CI146</f>
        <v>54.243021624999983</v>
      </c>
      <c r="CJ146" s="52">
        <f>+'total numbers'!CJ146-'urban numbers'!CJ146</f>
        <v>53.997926432400021</v>
      </c>
      <c r="CK146" s="52">
        <f>+'total numbers'!CK146-'urban numbers'!CK146</f>
        <v>53.735472039999991</v>
      </c>
      <c r="CL146" s="52">
        <f>+'total numbers'!CL146-'urban numbers'!CL146</f>
        <v>53.454230272800004</v>
      </c>
      <c r="CM146" s="52">
        <f>+'total numbers'!CM146-'urban numbers'!CM146</f>
        <v>53.140478915000017</v>
      </c>
      <c r="CN146" s="52">
        <f>+'total numbers'!CN146-'urban numbers'!CN146</f>
        <v>52.793445787499991</v>
      </c>
      <c r="CO146" s="52">
        <f>+'total numbers'!CO146-'urban numbers'!CO146</f>
        <v>52.412045018000015</v>
      </c>
      <c r="CP146" s="52">
        <f>+'total numbers'!CP146-'urban numbers'!CP146</f>
        <v>51.996265800000003</v>
      </c>
      <c r="CQ146" s="52">
        <f>+'total numbers'!CQ146-'urban numbers'!CQ146</f>
        <v>51.54561859079999</v>
      </c>
      <c r="CR146" s="52">
        <f>+'total numbers'!CR146-'urban numbers'!CR146</f>
        <v>51.063652675200018</v>
      </c>
      <c r="CS146" s="52">
        <f>+'total numbers'!CS146-'urban numbers'!CS146</f>
        <v>50.559279909600008</v>
      </c>
      <c r="CT146" s="52">
        <f>+'total numbers'!CT146-'urban numbers'!CT146</f>
        <v>50.043678137600011</v>
      </c>
      <c r="CU146" s="52">
        <f>+'total numbers'!CU146-'urban numbers'!CU146</f>
        <v>49.525835980000011</v>
      </c>
      <c r="CV146" s="52">
        <f>+'total numbers'!CV146-'urban numbers'!CV146</f>
        <v>49.010125859100015</v>
      </c>
      <c r="CW146" s="52">
        <f>+'total numbers'!CW146-'urban numbers'!CW146</f>
        <v>48.496535534999992</v>
      </c>
      <c r="CX146" s="52">
        <f>+'total numbers'!CX146-'urban numbers'!CX146</f>
        <v>47.979570250800009</v>
      </c>
      <c r="CY146" s="52">
        <f>+'total numbers'!CY146-'urban numbers'!CY146</f>
        <v>47.453605998</v>
      </c>
      <c r="CZ146" s="52">
        <f>+'total numbers'!CZ146-'urban numbers'!CZ146</f>
        <v>46.914245499999993</v>
      </c>
      <c r="DA146" s="52">
        <f>+'total numbers'!DA146-'urban numbers'!DA146</f>
        <v>46.360011416799978</v>
      </c>
      <c r="DB146" s="52">
        <f>+'total numbers'!DB146-'urban numbers'!DB146</f>
        <v>45.791942799999987</v>
      </c>
      <c r="DC146" s="52">
        <f>+'total numbers'!DC146-'urban numbers'!DC146</f>
        <v>45.213433381999977</v>
      </c>
      <c r="DD146" s="52">
        <f>+'total numbers'!DD146-'urban numbers'!DD146</f>
        <v>44.629395503699982</v>
      </c>
      <c r="DE146" s="52">
        <f>+'total numbers'!DE146-'urban numbers'!DE146</f>
        <v>44.048056559999992</v>
      </c>
    </row>
    <row r="147" spans="1:109">
      <c r="A147">
        <v>4</v>
      </c>
      <c r="B147" s="3">
        <v>533</v>
      </c>
      <c r="C147" s="1" t="s">
        <v>317</v>
      </c>
      <c r="D147" s="52">
        <f>+'total numbers'!D147*'% rural'!E147/100</f>
        <v>0.982471096569413</v>
      </c>
      <c r="E147" s="52">
        <f>+'total numbers'!E147*'% rural'!F147/100</f>
        <v>1.0489376728995605</v>
      </c>
      <c r="F147" s="52">
        <f>+'total numbers'!F147*'% rural'!G147/100</f>
        <v>1.1220258028270171</v>
      </c>
      <c r="G147" s="52">
        <f>+'total numbers'!D147*'% rural'!H147/100</f>
        <v>0.94640148133824198</v>
      </c>
      <c r="H147" s="52">
        <f>+'total numbers'!H147*'% rural'!I147/100</f>
        <v>1.2788742885780713</v>
      </c>
      <c r="I147" s="52">
        <f>+'total numbers'!I147*'% rural'!J147/100</f>
        <v>1.3622497565618736</v>
      </c>
      <c r="J147" s="52">
        <f>+'total numbers'!J147*'% rural'!K147/100</f>
        <v>1.4484907238496652</v>
      </c>
      <c r="K147" s="52">
        <f>+'total numbers'!K147*'% rural'!L147/100</f>
        <v>1.5370978382053488</v>
      </c>
      <c r="L147" s="52">
        <f>+'total numbers'!L147*'% rural'!M147/100</f>
        <v>1.6273949758769151</v>
      </c>
      <c r="M147" s="52">
        <f>+'total numbers'!M147*'% rural'!N147/100</f>
        <v>1.718489619951405</v>
      </c>
      <c r="N147" s="52">
        <f>+'total numbers'!N147*'% rural'!O147/100</f>
        <v>1.8092253412871009</v>
      </c>
      <c r="O147" s="52">
        <f>+'total numbers'!O147*'% rural'!P147/100</f>
        <v>1.8128051199786293</v>
      </c>
      <c r="P147" s="52">
        <f>+'total numbers'!P147*'% rural'!Q147/100</f>
        <v>1.8090305709553818</v>
      </c>
      <c r="Q147" s="52">
        <f>+'total numbers'!Q147*'% rural'!R147/100</f>
        <v>1.7966719257463801</v>
      </c>
      <c r="R147" s="52">
        <f>+'total numbers'!R147*'% rural'!S147/100</f>
        <v>1.7743287032653476</v>
      </c>
      <c r="S147" s="52">
        <f>+'total numbers'!S147*'% rural'!T147/100</f>
        <v>1.9195664660857719</v>
      </c>
      <c r="T147" s="52">
        <f>+'total numbers'!T147*'% rural'!U147/100</f>
        <v>2.2152090497065502</v>
      </c>
      <c r="U147" s="52">
        <f>+'total numbers'!U147*'% rural'!V147/100</f>
        <v>3.3680302066184726</v>
      </c>
      <c r="V147" s="52">
        <f>+'total numbers'!V147*'% rural'!W147/100</f>
        <v>3.726549337355868</v>
      </c>
      <c r="W147" s="52">
        <f>+'total numbers'!W147*'% rural'!X147/100</f>
        <v>4.340006071717962</v>
      </c>
      <c r="X147" s="52">
        <f>+'total numbers'!X147*'% rural'!Y147/100</f>
        <v>3.7670720014802259</v>
      </c>
      <c r="Y147" s="52">
        <f>+'total numbers'!Y147*'% rural'!Z147/100</f>
        <v>2.9476435238741727</v>
      </c>
      <c r="Z147" s="52">
        <f>+'total numbers'!Z147*'% rural'!AA147/100</f>
        <v>3.7948051446560114</v>
      </c>
      <c r="AA147" s="52">
        <f>+'total numbers'!AA147*'% rural'!AB147/100</f>
        <v>6.4324834130658406</v>
      </c>
      <c r="AB147" s="52">
        <f>+'total numbers'!AB147*'% rural'!AC147/100</f>
        <v>5.1964347826086978</v>
      </c>
      <c r="AC147" s="52">
        <f>+'total numbers'!AC147-'urban numbers'!AC147</f>
        <v>2.0660000000000025</v>
      </c>
      <c r="AD147" s="52">
        <f>+'total numbers'!AD147-'urban numbers'!AD147</f>
        <v>3.1219999999999999</v>
      </c>
      <c r="AE147" s="52">
        <f>+'total numbers'!AE147-'urban numbers'!AE147</f>
        <v>4.2449999999999974</v>
      </c>
      <c r="AF147" s="52">
        <f>+'total numbers'!AF147-'urban numbers'!AF147</f>
        <v>5.402000000000001</v>
      </c>
      <c r="AG147" s="52">
        <f>+'total numbers'!AG147-'urban numbers'!AG147</f>
        <v>6.5690000000000026</v>
      </c>
      <c r="AH147" s="52">
        <f>+'total numbers'!AH147-'urban numbers'!AH147</f>
        <v>7.7289999999999992</v>
      </c>
      <c r="AI147" s="52">
        <f>+'total numbers'!AI147-'urban numbers'!AI147</f>
        <v>8.8689999999999998</v>
      </c>
      <c r="AJ147" s="52">
        <f>+'total numbers'!AJ147-'urban numbers'!AJ147</f>
        <v>9.9860000000000042</v>
      </c>
      <c r="AK147" s="52">
        <f>+'total numbers'!AK147-'urban numbers'!AK147</f>
        <v>11.078000000000003</v>
      </c>
      <c r="AL147" s="52">
        <f>+'total numbers'!AL147-'urban numbers'!AL147</f>
        <v>12.149000000000001</v>
      </c>
      <c r="AM147" s="52">
        <f>+'total numbers'!AM147-'urban numbers'!AM147</f>
        <v>13.204999999999998</v>
      </c>
      <c r="AN147" s="52">
        <f>+'total numbers'!AN147-'urban numbers'!AN147</f>
        <v>13.643999999999998</v>
      </c>
      <c r="AO147" s="52">
        <f>+'total numbers'!AO147-'urban numbers'!AO147</f>
        <v>14.057000000000002</v>
      </c>
      <c r="AP147" s="52">
        <f>+'total numbers'!AP147-'urban numbers'!AP147</f>
        <v>14.423000000000002</v>
      </c>
      <c r="AQ147" s="52">
        <f>+'total numbers'!AQ147-'urban numbers'!AQ147</f>
        <v>14.716000000000001</v>
      </c>
      <c r="AR147" s="52">
        <f>+'total numbers'!AR147-'urban numbers'!AR147</f>
        <v>14.920000000000002</v>
      </c>
      <c r="AS147" s="52">
        <f>+'total numbers'!AS147-'urban numbers'!AS147</f>
        <v>15.222000000000001</v>
      </c>
      <c r="AT147" s="52">
        <f>+'total numbers'!AT147-'urban numbers'!AT147</f>
        <v>15.43</v>
      </c>
      <c r="AU147" s="52">
        <f>+'total numbers'!AU147-'urban numbers'!AU147</f>
        <v>15.57</v>
      </c>
      <c r="AV147" s="52">
        <f>+'total numbers'!AV147-'urban numbers'!AV147</f>
        <v>15.678000000000004</v>
      </c>
      <c r="AW147" s="52">
        <f>+'total numbers'!AW147-'urban numbers'!AW147</f>
        <v>15.778999999999996</v>
      </c>
      <c r="AX147" s="52">
        <f>+'total numbers'!AX147-'urban numbers'!AX147</f>
        <v>16.093000000000004</v>
      </c>
      <c r="AY147" s="52">
        <f>+'total numbers'!AY147-'urban numbers'!AY147</f>
        <v>16.414999999999999</v>
      </c>
      <c r="AZ147" s="52">
        <f>+'total numbers'!AZ147-'urban numbers'!AZ147</f>
        <v>16.707999999999998</v>
      </c>
      <c r="BA147" s="52">
        <f>+'total numbers'!BA147-'urban numbers'!BA147</f>
        <v>16.923000000000002</v>
      </c>
      <c r="BB147" s="52">
        <f>+'total numbers'!BB147-'urban numbers'!BB147</f>
        <v>17.031999999999996</v>
      </c>
      <c r="BC147" s="52">
        <f>+'total numbers'!BC147-'urban numbers'!BC147</f>
        <v>16.613999999999997</v>
      </c>
      <c r="BD147" s="52">
        <f>+'total numbers'!BD147-'urban numbers'!BD147</f>
        <v>16.097999999999999</v>
      </c>
      <c r="BE147" s="52">
        <f>+'total numbers'!BE147-'urban numbers'!BE147</f>
        <v>15.565000000000005</v>
      </c>
      <c r="BF147" s="52">
        <f>+'total numbers'!BF147-'urban numbers'!BF147</f>
        <v>15.125999999999998</v>
      </c>
      <c r="BG147" s="52">
        <f>+'total numbers'!BG147-'urban numbers'!BG147</f>
        <v>14.855999999999995</v>
      </c>
      <c r="BH147" s="52">
        <f>+'total numbers'!BH147-'urban numbers'!BH147</f>
        <v>15.829999999999998</v>
      </c>
      <c r="BI147" s="52">
        <f>+'total numbers'!BI147-'urban numbers'!BI147</f>
        <v>17.025999999999996</v>
      </c>
      <c r="BJ147" s="52">
        <f>+'total numbers'!BJ147-'urban numbers'!BJ147</f>
        <v>18.314000000000007</v>
      </c>
      <c r="BK147" s="52">
        <f>+'total numbers'!BK147-'urban numbers'!BK147</f>
        <v>19.502000000000002</v>
      </c>
      <c r="BL147" s="52">
        <f>+'total numbers'!BL147-'urban numbers'!BL147</f>
        <v>20.478999999999999</v>
      </c>
      <c r="BM147" s="52">
        <f>+'total numbers'!BM147-'urban numbers'!BM147</f>
        <v>20.331000000000003</v>
      </c>
      <c r="BN147" s="52">
        <f>+'total numbers'!BN147-'urban numbers'!BN147</f>
        <v>19.960999999999999</v>
      </c>
      <c r="BO147" s="52">
        <f>+'total numbers'!BO147-'urban numbers'!BO147</f>
        <v>19.717999999999989</v>
      </c>
      <c r="BP147" s="52">
        <f>+'total numbers'!BP147-'urban numbers'!BP147</f>
        <v>20.091000000000001</v>
      </c>
      <c r="BQ147" s="52">
        <f>+'total numbers'!BQ147-'urban numbers'!BQ147</f>
        <v>21.396000000000001</v>
      </c>
      <c r="BR147" s="52">
        <f>+'total numbers'!BR147-'urban numbers'!BR147</f>
        <v>23.997</v>
      </c>
      <c r="BS147" s="52">
        <f>+'total numbers'!BS147-'urban numbers'!BS147</f>
        <v>27.505000000000003</v>
      </c>
      <c r="BT147" s="52">
        <f>+'total numbers'!BT147-'urban numbers'!BT147</f>
        <v>31.463000000000001</v>
      </c>
      <c r="BU147" s="52">
        <f>+'total numbers'!BU147-'urban numbers'!BU147</f>
        <v>35.215999999999994</v>
      </c>
      <c r="BV147" s="52">
        <f>+'total numbers'!BV147-'urban numbers'!BV147</f>
        <v>38.293000000000006</v>
      </c>
      <c r="BW147" s="52">
        <f>+'total numbers'!BW147-'urban numbers'!BW147</f>
        <v>40.323999999999991</v>
      </c>
      <c r="BX147" s="52">
        <f>+'total numbers'!BX147-'urban numbers'!BX147</f>
        <v>41.649000000000015</v>
      </c>
      <c r="BY147" s="52">
        <f>+'total numbers'!BY147-'urban numbers'!BY147</f>
        <v>42.49499999999999</v>
      </c>
      <c r="BZ147" s="52">
        <f>+'total numbers'!BZ147-'urban numbers'!BZ147</f>
        <v>43.223000000000006</v>
      </c>
      <c r="CA147" s="52">
        <f>+'total numbers'!CA147-'urban numbers'!CA147</f>
        <v>44.094999999999999</v>
      </c>
      <c r="CB147" s="52">
        <f>+'total numbers'!CB147-'urban numbers'!CB147</f>
        <v>44.968000000000011</v>
      </c>
      <c r="CC147" s="52">
        <f>+'total numbers'!CC147-'urban numbers'!CC147</f>
        <v>45.941999999999993</v>
      </c>
      <c r="CD147" s="52">
        <f>+'total numbers'!CD147-'urban numbers'!CD147</f>
        <v>46.932000000000002</v>
      </c>
      <c r="CE147" s="52">
        <f>+'total numbers'!CE147-'urban numbers'!CE147</f>
        <v>47.805</v>
      </c>
      <c r="CF147" s="52">
        <f>+'total numbers'!CF147-'urban numbers'!CF147</f>
        <v>48.468000000000004</v>
      </c>
      <c r="CG147" s="52">
        <f>+'total numbers'!CG147-'urban numbers'!CG147</f>
        <v>48.902999999999999</v>
      </c>
      <c r="CH147" s="52">
        <f>+'total numbers'!CH147-'urban numbers'!CH147</f>
        <v>49.156999999999996</v>
      </c>
      <c r="CI147" s="52">
        <f>+'total numbers'!CI147-'urban numbers'!CI147</f>
        <v>49.27300000000001</v>
      </c>
      <c r="CJ147" s="52">
        <f>+'total numbers'!CJ147-'urban numbers'!CJ147</f>
        <v>49.317000000000014</v>
      </c>
      <c r="CK147" s="52">
        <f>+'total numbers'!CK147-'urban numbers'!CK147</f>
        <v>49.337000000000003</v>
      </c>
      <c r="CL147" s="52">
        <f>+'total numbers'!CL147-'urban numbers'!CL147</f>
        <v>49.14800000000001</v>
      </c>
      <c r="CM147" s="52">
        <f>+'total numbers'!CM147-'urban numbers'!CM147</f>
        <v>48.939</v>
      </c>
      <c r="CN147" s="52">
        <f>+'total numbers'!CN147-'urban numbers'!CN147</f>
        <v>48.71</v>
      </c>
      <c r="CO147" s="52">
        <f>+'total numbers'!CO147-'urban numbers'!CO147</f>
        <v>48.452999999999989</v>
      </c>
      <c r="CP147" s="52">
        <f>+'total numbers'!CP147-'urban numbers'!CP147</f>
        <v>48.164000000000001</v>
      </c>
      <c r="CQ147" s="52">
        <f>+'total numbers'!CQ147-'urban numbers'!CQ147</f>
        <v>48.044999999999995</v>
      </c>
      <c r="CR147" s="52">
        <f>+'total numbers'!CR147-'urban numbers'!CR147</f>
        <v>47.905000000000001</v>
      </c>
      <c r="CS147" s="52">
        <f>+'total numbers'!CS147-'urban numbers'!CS147</f>
        <v>47.747</v>
      </c>
      <c r="CT147" s="52">
        <f>+'total numbers'!CT147-'urban numbers'!CT147</f>
        <v>47.57200000000001</v>
      </c>
      <c r="CU147" s="52">
        <f>+'total numbers'!CU147-'urban numbers'!CU147</f>
        <v>47.385000000000005</v>
      </c>
      <c r="CV147" s="52">
        <f>+'total numbers'!CV147-'urban numbers'!CV147</f>
        <v>47.184999999999995</v>
      </c>
      <c r="CW147" s="52">
        <f>+'total numbers'!CW147-'urban numbers'!CW147</f>
        <v>46.974000000000004</v>
      </c>
      <c r="CX147" s="52">
        <f>+'total numbers'!CX147-'urban numbers'!CX147</f>
        <v>46.751000000000005</v>
      </c>
      <c r="CY147" s="52">
        <f>+'total numbers'!CY147-'urban numbers'!CY147</f>
        <v>46.515000000000008</v>
      </c>
      <c r="CZ147" s="52">
        <f>+'total numbers'!CZ147-'urban numbers'!CZ147</f>
        <v>46.265000000000001</v>
      </c>
      <c r="DA147" s="52">
        <f>+'total numbers'!DA147-'urban numbers'!DA147</f>
        <v>46.001000000000005</v>
      </c>
      <c r="DB147" s="52">
        <f>+'total numbers'!DB147-'urban numbers'!DB147</f>
        <v>45.721999999999994</v>
      </c>
      <c r="DC147" s="52">
        <f>+'total numbers'!DC147-'urban numbers'!DC147</f>
        <v>45.423000000000016</v>
      </c>
      <c r="DD147" s="52">
        <f>+'total numbers'!DD147-'urban numbers'!DD147</f>
        <v>45.097999999999985</v>
      </c>
      <c r="DE147" s="52">
        <f>+'total numbers'!DE147-'urban numbers'!DE147</f>
        <v>44.742000000000004</v>
      </c>
    </row>
    <row r="148" spans="1:109">
      <c r="A148">
        <v>24</v>
      </c>
      <c r="B148" s="3">
        <v>540</v>
      </c>
      <c r="C148" s="1" t="s">
        <v>459</v>
      </c>
      <c r="D148" s="52">
        <f>+'total numbers'!D148*'% rural'!E148/100</f>
        <v>21.248456009940156</v>
      </c>
      <c r="E148" s="52">
        <f>+'total numbers'!E148*'% rural'!F148/100</f>
        <v>22.491135709599504</v>
      </c>
      <c r="F148" s="52">
        <f>+'total numbers'!F148*'% rural'!G148/100</f>
        <v>23.657057357360898</v>
      </c>
      <c r="G148" s="52">
        <f>+'total numbers'!D148*'% rural'!H148/100</f>
        <v>21.331728829400014</v>
      </c>
      <c r="H148" s="52">
        <f>+'total numbers'!H148*'% rural'!I148/100</f>
        <v>26.162888033307024</v>
      </c>
      <c r="I148" s="52">
        <f>+'total numbers'!I148*'% rural'!J148/100</f>
        <v>27.506873000801988</v>
      </c>
      <c r="J148" s="52">
        <f>+'total numbers'!J148*'% rural'!K148/100</f>
        <v>28.914065618976061</v>
      </c>
      <c r="K148" s="52">
        <f>+'total numbers'!K148*'% rural'!L148/100</f>
        <v>30.386075602722158</v>
      </c>
      <c r="L148" s="52">
        <f>+'total numbers'!L148*'% rural'!M148/100</f>
        <v>31.924205791465603</v>
      </c>
      <c r="M148" s="52">
        <f>+'total numbers'!M148*'% rural'!N148/100</f>
        <v>33.529346686157908</v>
      </c>
      <c r="N148" s="52">
        <f>+'total numbers'!N148*'% rural'!O148/100</f>
        <v>35.20184506625872</v>
      </c>
      <c r="O148" s="52">
        <f>+'total numbers'!O148*'% rural'!P148/100</f>
        <v>36.941340676858687</v>
      </c>
      <c r="P148" s="52">
        <f>+'total numbers'!P148*'% rural'!Q148/100</f>
        <v>38.854192943591435</v>
      </c>
      <c r="Q148" s="52">
        <f>+'total numbers'!Q148*'% rural'!R148/100</f>
        <v>40.841035975712771</v>
      </c>
      <c r="R148" s="52">
        <f>+'total numbers'!R148*'% rural'!S148/100</f>
        <v>42.898508425701358</v>
      </c>
      <c r="S148" s="52">
        <f>+'total numbers'!S148*'% rural'!T148/100</f>
        <v>45.021332587470177</v>
      </c>
      <c r="T148" s="52">
        <f>+'total numbers'!T148*'% rural'!U148/100</f>
        <v>47.201807557687815</v>
      </c>
      <c r="U148" s="52">
        <f>+'total numbers'!U148*'% rural'!V148/100</f>
        <v>48.442392091622736</v>
      </c>
      <c r="V148" s="52">
        <f>+'total numbers'!V148*'% rural'!W148/100</f>
        <v>49.645673195168456</v>
      </c>
      <c r="W148" s="52">
        <f>+'total numbers'!W148*'% rural'!X148/100</f>
        <v>50.793795810569137</v>
      </c>
      <c r="X148" s="52">
        <f>+'total numbers'!X148*'% rural'!Y148/100</f>
        <v>51.864861174787102</v>
      </c>
      <c r="Y148" s="52">
        <f>+'total numbers'!Y148*'% rural'!Z148/100</f>
        <v>52.832078137189171</v>
      </c>
      <c r="Z148" s="52">
        <f>+'total numbers'!Z148*'% rural'!AA148/100</f>
        <v>53.204082587769086</v>
      </c>
      <c r="AA148" s="52">
        <f>+'total numbers'!AA148*'% rural'!AB148/100</f>
        <v>53.392452305877548</v>
      </c>
      <c r="AB148" s="52">
        <f>+'total numbers'!AB148*'% rural'!AC148/100</f>
        <v>53.354504468571434</v>
      </c>
      <c r="AC148" s="52">
        <f>+'total numbers'!AC148-'urban numbers'!AC148</f>
        <v>53.0389968</v>
      </c>
      <c r="AD148" s="52">
        <f>+'total numbers'!AD148-'urban numbers'!AD148</f>
        <v>51.929336726400003</v>
      </c>
      <c r="AE148" s="52">
        <f>+'total numbers'!AE148-'urban numbers'!AE148</f>
        <v>50.896590328799995</v>
      </c>
      <c r="AF148" s="52">
        <f>+'total numbers'!AF148-'urban numbers'!AF148</f>
        <v>49.930792753800006</v>
      </c>
      <c r="AG148" s="52">
        <f>+'total numbers'!AG148-'urban numbers'!AG148</f>
        <v>49.016687425699999</v>
      </c>
      <c r="AH148" s="52">
        <f>+'total numbers'!AH148-'urban numbers'!AH148</f>
        <v>48.143981159999996</v>
      </c>
      <c r="AI148" s="52">
        <f>+'total numbers'!AI148-'urban numbers'!AI148</f>
        <v>47.317986519800002</v>
      </c>
      <c r="AJ148" s="52">
        <f>+'total numbers'!AJ148-'urban numbers'!AJ148</f>
        <v>46.556032138000006</v>
      </c>
      <c r="AK148" s="52">
        <f>+'total numbers'!AK148-'urban numbers'!AK148</f>
        <v>45.878309661000003</v>
      </c>
      <c r="AL148" s="52">
        <f>+'total numbers'!AL148-'urban numbers'!AL148</f>
        <v>45.313495077500001</v>
      </c>
      <c r="AM148" s="52">
        <f>+'total numbers'!AM148-'urban numbers'!AM148</f>
        <v>44.887772640000001</v>
      </c>
      <c r="AN148" s="52">
        <f>+'total numbers'!AN148-'urban numbers'!AN148</f>
        <v>44.626695673999997</v>
      </c>
      <c r="AO148" s="52">
        <f>+'total numbers'!AO148-'urban numbers'!AO148</f>
        <v>44.560969568499999</v>
      </c>
      <c r="AP148" s="52">
        <f>+'total numbers'!AP148-'urban numbers'!AP148</f>
        <v>44.726927137199993</v>
      </c>
      <c r="AQ148" s="52">
        <f>+'total numbers'!AQ148-'urban numbers'!AQ148</f>
        <v>45.169330588800001</v>
      </c>
      <c r="AR148" s="52">
        <f>+'total numbers'!AR148-'urban numbers'!AR148</f>
        <v>45.925105619999997</v>
      </c>
      <c r="AS148" s="52">
        <f>+'total numbers'!AS148-'urban numbers'!AS148</f>
        <v>47.035062728500002</v>
      </c>
      <c r="AT148" s="52">
        <f>+'total numbers'!AT148-'urban numbers'!AT148</f>
        <v>48.50112575</v>
      </c>
      <c r="AU148" s="52">
        <f>+'total numbers'!AU148-'urban numbers'!AU148</f>
        <v>50.248091981999998</v>
      </c>
      <c r="AV148" s="52">
        <f>+'total numbers'!AV148-'urban numbers'!AV148</f>
        <v>52.146910670399997</v>
      </c>
      <c r="AW148" s="52">
        <f>+'total numbers'!AW148-'urban numbers'!AW148</f>
        <v>54.067588559999997</v>
      </c>
      <c r="AX148" s="52">
        <f>+'total numbers'!AX148-'urban numbers'!AX148</f>
        <v>55.941868540800009</v>
      </c>
      <c r="AY148" s="52">
        <f>+'total numbers'!AY148-'urban numbers'!AY148</f>
        <v>57.707357011199996</v>
      </c>
      <c r="AZ148" s="52">
        <f>+'total numbers'!AZ148-'urban numbers'!AZ148</f>
        <v>59.243968031999998</v>
      </c>
      <c r="BA148" s="52">
        <f>+'total numbers'!BA148-'urban numbers'!BA148</f>
        <v>60.4715464696</v>
      </c>
      <c r="BB148" s="52">
        <f>+'total numbers'!BB148-'urban numbers'!BB148</f>
        <v>61.373318099999992</v>
      </c>
      <c r="BC148" s="52">
        <f>+'total numbers'!BC148-'urban numbers'!BC148</f>
        <v>61.940800550500001</v>
      </c>
      <c r="BD148" s="52">
        <f>+'total numbers'!BD148-'urban numbers'!BD148</f>
        <v>62.207933073699991</v>
      </c>
      <c r="BE148" s="52">
        <f>+'total numbers'!BE148-'urban numbers'!BE148</f>
        <v>62.27986796350001</v>
      </c>
      <c r="BF148" s="52">
        <f>+'total numbers'!BF148-'urban numbers'!BF148</f>
        <v>62.290457918399994</v>
      </c>
      <c r="BG148" s="52">
        <f>+'total numbers'!BG148-'urban numbers'!BG148</f>
        <v>62.339222400000011</v>
      </c>
      <c r="BH148" s="52">
        <f>+'total numbers'!BH148-'urban numbers'!BH148</f>
        <v>62.459168661600003</v>
      </c>
      <c r="BI148" s="52">
        <f>+'total numbers'!BI148-'urban numbers'!BI148</f>
        <v>62.654336684500009</v>
      </c>
      <c r="BJ148" s="52">
        <f>+'total numbers'!BJ148-'urban numbers'!BJ148</f>
        <v>62.952653299200009</v>
      </c>
      <c r="BK148" s="52">
        <f>+'total numbers'!BK148-'urban numbers'!BK148</f>
        <v>63.378487127200003</v>
      </c>
      <c r="BL148" s="52">
        <f>+'total numbers'!BL148-'urban numbers'!BL148</f>
        <v>63.948911039999999</v>
      </c>
      <c r="BM148" s="52">
        <f>+'total numbers'!BM148-'urban numbers'!BM148</f>
        <v>64.683832440000003</v>
      </c>
      <c r="BN148" s="52">
        <f>+'total numbers'!BN148-'urban numbers'!BN148</f>
        <v>65.5928280798</v>
      </c>
      <c r="BO148" s="52">
        <f>+'total numbers'!BO148-'urban numbers'!BO148</f>
        <v>66.665539889299993</v>
      </c>
      <c r="BP148" s="52">
        <f>+'total numbers'!BP148-'urban numbers'!BP148</f>
        <v>67.87918591799999</v>
      </c>
      <c r="BQ148" s="52">
        <f>+'total numbers'!BQ148-'urban numbers'!BQ148</f>
        <v>69.209477700000008</v>
      </c>
      <c r="BR148" s="52">
        <f>+'total numbers'!BR148-'urban numbers'!BR148</f>
        <v>70.647885195900002</v>
      </c>
      <c r="BS148" s="52">
        <f>+'total numbers'!BS148-'urban numbers'!BS148</f>
        <v>72.182737426499997</v>
      </c>
      <c r="BT148" s="52">
        <f>+'total numbers'!BT148-'urban numbers'!BT148</f>
        <v>73.780225075199994</v>
      </c>
      <c r="BU148" s="52">
        <f>+'total numbers'!BU148-'urban numbers'!BU148</f>
        <v>75.403675403600005</v>
      </c>
      <c r="BV148" s="52">
        <f>+'total numbers'!BV148-'urban numbers'!BV148</f>
        <v>77.022404300000005</v>
      </c>
      <c r="BW148" s="52">
        <f>+'total numbers'!BW148-'urban numbers'!BW148</f>
        <v>78.621451707400013</v>
      </c>
      <c r="BX148" s="52">
        <f>+'total numbers'!BX148-'urban numbers'!BX148</f>
        <v>80.193419371999994</v>
      </c>
      <c r="BY148" s="52">
        <f>+'total numbers'!BY148-'urban numbers'!BY148</f>
        <v>81.728690441999987</v>
      </c>
      <c r="BZ148" s="52">
        <f>+'total numbers'!BZ148-'urban numbers'!BZ148</f>
        <v>83.220784796800004</v>
      </c>
      <c r="CA148" s="52">
        <f>+'total numbers'!CA148-'urban numbers'!CA148</f>
        <v>84.661819319999978</v>
      </c>
      <c r="CB148" s="52">
        <f>+'total numbers'!CB148-'urban numbers'!CB148</f>
        <v>86.041022396199992</v>
      </c>
      <c r="CC148" s="52">
        <f>+'total numbers'!CC148-'urban numbers'!CC148</f>
        <v>87.349588239000013</v>
      </c>
      <c r="CD148" s="52">
        <f>+'total numbers'!CD148-'urban numbers'!CD148</f>
        <v>88.585825733299998</v>
      </c>
      <c r="CE148" s="52">
        <f>+'total numbers'!CE148-'urban numbers'!CE148</f>
        <v>89.749198146299989</v>
      </c>
      <c r="CF148" s="52">
        <f>+'total numbers'!CF148-'urban numbers'!CF148</f>
        <v>90.841583280000009</v>
      </c>
      <c r="CG148" s="52">
        <f>+'total numbers'!CG148-'urban numbers'!CG148</f>
        <v>91.859296755000003</v>
      </c>
      <c r="CH148" s="52">
        <f>+'total numbers'!CH148-'urban numbers'!CH148</f>
        <v>92.799294464000013</v>
      </c>
      <c r="CI148" s="52">
        <f>+'total numbers'!CI148-'urban numbers'!CI148</f>
        <v>93.662619592200002</v>
      </c>
      <c r="CJ148" s="52">
        <f>+'total numbers'!CJ148-'urban numbers'!CJ148</f>
        <v>94.45260264480001</v>
      </c>
      <c r="CK148" s="52">
        <f>+'total numbers'!CK148-'urban numbers'!CK148</f>
        <v>95.171435320000001</v>
      </c>
      <c r="CL148" s="52">
        <f>+'total numbers'!CL148-'urban numbers'!CL148</f>
        <v>95.818736231000031</v>
      </c>
      <c r="CM148" s="52">
        <f>+'total numbers'!CM148-'urban numbers'!CM148</f>
        <v>96.392020631200012</v>
      </c>
      <c r="CN148" s="52">
        <f>+'total numbers'!CN148-'urban numbers'!CN148</f>
        <v>96.891872218200007</v>
      </c>
      <c r="CO148" s="52">
        <f>+'total numbers'!CO148-'urban numbers'!CO148</f>
        <v>97.316710868999991</v>
      </c>
      <c r="CP148" s="52">
        <f>+'total numbers'!CP148-'urban numbers'!CP148</f>
        <v>97.66585673000003</v>
      </c>
      <c r="CQ148" s="52">
        <f>+'total numbers'!CQ148-'urban numbers'!CQ148</f>
        <v>97.941330780000015</v>
      </c>
      <c r="CR148" s="52">
        <f>+'total numbers'!CR148-'urban numbers'!CR148</f>
        <v>98.143021989500028</v>
      </c>
      <c r="CS148" s="52">
        <f>+'total numbers'!CS148-'urban numbers'!CS148</f>
        <v>98.265658415399997</v>
      </c>
      <c r="CT148" s="52">
        <f>+'total numbers'!CT148-'urban numbers'!CT148</f>
        <v>98.303094357600003</v>
      </c>
      <c r="CU148" s="52">
        <f>+'total numbers'!CU148-'urban numbers'!CU148</f>
        <v>98.250476939999999</v>
      </c>
      <c r="CV148" s="52">
        <f>+'total numbers'!CV148-'urban numbers'!CV148</f>
        <v>98.109890277000034</v>
      </c>
      <c r="CW148" s="52">
        <f>+'total numbers'!CW148-'urban numbers'!CW148</f>
        <v>97.887413136799978</v>
      </c>
      <c r="CX148" s="52">
        <f>+'total numbers'!CX148-'urban numbers'!CX148</f>
        <v>97.591846727999979</v>
      </c>
      <c r="CY148" s="52">
        <f>+'total numbers'!CY148-'urban numbers'!CY148</f>
        <v>97.235011168499994</v>
      </c>
      <c r="CZ148" s="52">
        <f>+'total numbers'!CZ148-'urban numbers'!CZ148</f>
        <v>96.827739439999988</v>
      </c>
      <c r="DA148" s="52">
        <f>+'total numbers'!DA148-'urban numbers'!DA148</f>
        <v>96.38380416870001</v>
      </c>
      <c r="DB148" s="52">
        <f>+'total numbers'!DB148-'urban numbers'!DB148</f>
        <v>95.915613800000045</v>
      </c>
      <c r="DC148" s="52">
        <f>+'total numbers'!DC148-'urban numbers'!DC148</f>
        <v>95.434793610000042</v>
      </c>
      <c r="DD148" s="52">
        <f>+'total numbers'!DD148-'urban numbers'!DD148</f>
        <v>94.951391860400008</v>
      </c>
      <c r="DE148" s="52">
        <f>+'total numbers'!DE148-'urban numbers'!DE148</f>
        <v>94.476296499999989</v>
      </c>
    </row>
    <row r="149" spans="1:109">
      <c r="A149">
        <v>24</v>
      </c>
      <c r="B149" s="3">
        <v>548</v>
      </c>
      <c r="C149" s="1" t="s">
        <v>462</v>
      </c>
      <c r="D149" s="52">
        <f>+'total numbers'!D149*'% rural'!E149/100</f>
        <v>15.775920133781062</v>
      </c>
      <c r="E149" s="52">
        <f>+'total numbers'!E149*'% rural'!F149/100</f>
        <v>16.59779599969961</v>
      </c>
      <c r="F149" s="52">
        <f>+'total numbers'!F149*'% rural'!G149/100</f>
        <v>17.46696796904445</v>
      </c>
      <c r="G149" s="52">
        <f>+'total numbers'!D149*'% rural'!H149/100</f>
        <v>15.759309716468605</v>
      </c>
      <c r="H149" s="52">
        <f>+'total numbers'!H149*'% rural'!I149/100</f>
        <v>19.341667865174667</v>
      </c>
      <c r="I149" s="52">
        <f>+'total numbers'!I149*'% rural'!J149/100</f>
        <v>20.351508010115545</v>
      </c>
      <c r="J149" s="52">
        <f>+'total numbers'!J149*'% rural'!K149/100</f>
        <v>21.412640603638835</v>
      </c>
      <c r="K149" s="52">
        <f>+'total numbers'!K149*'% rural'!L149/100</f>
        <v>22.527341714520922</v>
      </c>
      <c r="L149" s="52">
        <f>+'total numbers'!L149*'% rural'!M149/100</f>
        <v>23.697910609208037</v>
      </c>
      <c r="M149" s="52">
        <f>+'total numbers'!M149*'% rural'!N149/100</f>
        <v>24.926648942211056</v>
      </c>
      <c r="N149" s="52">
        <f>+'total numbers'!N149*'% rural'!O149/100</f>
        <v>26.215833826749808</v>
      </c>
      <c r="O149" s="52">
        <f>+'total numbers'!O149*'% rural'!P149/100</f>
        <v>27.567683317614552</v>
      </c>
      <c r="P149" s="52">
        <f>+'total numbers'!P149*'% rural'!Q149/100</f>
        <v>29.064824478757597</v>
      </c>
      <c r="Q149" s="52">
        <f>+'total numbers'!Q149*'% rural'!R149/100</f>
        <v>30.637177926411681</v>
      </c>
      <c r="R149" s="52">
        <f>+'total numbers'!R149*'% rural'!S149/100</f>
        <v>32.287079013891912</v>
      </c>
      <c r="S149" s="52">
        <f>+'total numbers'!S149*'% rural'!T149/100</f>
        <v>34.016566191214572</v>
      </c>
      <c r="T149" s="52">
        <f>+'total numbers'!T149*'% rural'!U149/100</f>
        <v>35.827265750018071</v>
      </c>
      <c r="U149" s="52">
        <f>+'total numbers'!U149*'% rural'!V149/100</f>
        <v>36.967211514106225</v>
      </c>
      <c r="V149" s="52">
        <f>+'total numbers'!V149*'% rural'!W149/100</f>
        <v>38.126711850857639</v>
      </c>
      <c r="W149" s="52">
        <f>+'total numbers'!W149*'% rural'!X149/100</f>
        <v>39.302354041682626</v>
      </c>
      <c r="X149" s="52">
        <f>+'total numbers'!X149*'% rural'!Y149/100</f>
        <v>40.48976209889566</v>
      </c>
      <c r="Y149" s="52">
        <f>+'total numbers'!Y149*'% rural'!Z149/100</f>
        <v>41.683388600061306</v>
      </c>
      <c r="Z149" s="52">
        <f>+'total numbers'!Z149*'% rural'!AA149/100</f>
        <v>42.509799360182861</v>
      </c>
      <c r="AA149" s="52">
        <f>+'total numbers'!AA149*'% rural'!AB149/100</f>
        <v>43.309750022334192</v>
      </c>
      <c r="AB149" s="52">
        <f>+'total numbers'!AB149*'% rural'!AC149/100</f>
        <v>44.07319500535715</v>
      </c>
      <c r="AC149" s="52">
        <f>+'total numbers'!AC149-'urban numbers'!AC149</f>
        <v>44.787989750000001</v>
      </c>
      <c r="AD149" s="52">
        <f>+'total numbers'!AD149-'urban numbers'!AD149</f>
        <v>45.839414737679995</v>
      </c>
      <c r="AE149" s="52">
        <f>+'total numbers'!AE149-'urban numbers'!AE149</f>
        <v>47.008062648719999</v>
      </c>
      <c r="AF149" s="52">
        <f>+'total numbers'!AF149-'urban numbers'!AF149</f>
        <v>48.257865512640002</v>
      </c>
      <c r="AG149" s="52">
        <f>+'total numbers'!AG149-'urban numbers'!AG149</f>
        <v>49.559571996480003</v>
      </c>
      <c r="AH149" s="52">
        <f>+'total numbers'!AH149-'urban numbers'!AH149</f>
        <v>50.89530525</v>
      </c>
      <c r="AI149" s="52">
        <f>+'total numbers'!AI149-'urban numbers'!AI149</f>
        <v>52.256573058340003</v>
      </c>
      <c r="AJ149" s="52">
        <f>+'total numbers'!AJ149-'urban numbers'!AJ149</f>
        <v>53.644129475340002</v>
      </c>
      <c r="AK149" s="52">
        <f>+'total numbers'!AK149-'urban numbers'!AK149</f>
        <v>55.066909224269999</v>
      </c>
      <c r="AL149" s="52">
        <f>+'total numbers'!AL149-'urban numbers'!AL149</f>
        <v>56.539133409750001</v>
      </c>
      <c r="AM149" s="52">
        <f>+'total numbers'!AM149-'urban numbers'!AM149</f>
        <v>58.074734079999999</v>
      </c>
      <c r="AN149" s="52">
        <f>+'total numbers'!AN149-'urban numbers'!AN149</f>
        <v>59.677352297600002</v>
      </c>
      <c r="AO149" s="52">
        <f>+'total numbers'!AO149-'urban numbers'!AO149</f>
        <v>61.337808737649993</v>
      </c>
      <c r="AP149" s="52">
        <f>+'total numbers'!AP149-'urban numbers'!AP149</f>
        <v>63.030752655299999</v>
      </c>
      <c r="AQ149" s="52">
        <f>+'total numbers'!AQ149-'urban numbers'!AQ149</f>
        <v>64.720392001199997</v>
      </c>
      <c r="AR149" s="52">
        <f>+'total numbers'!AR149-'urban numbers'!AR149</f>
        <v>66.384861060000006</v>
      </c>
      <c r="AS149" s="52">
        <f>+'total numbers'!AS149-'urban numbers'!AS149</f>
        <v>68.010623071400005</v>
      </c>
      <c r="AT149" s="52">
        <f>+'total numbers'!AT149-'urban numbers'!AT149</f>
        <v>69.612313096199998</v>
      </c>
      <c r="AU149" s="52">
        <f>+'total numbers'!AU149-'urban numbers'!AU149</f>
        <v>71.231585499000005</v>
      </c>
      <c r="AV149" s="52">
        <f>+'total numbers'!AV149-'urban numbers'!AV149</f>
        <v>72.925048488300007</v>
      </c>
      <c r="AW149" s="52">
        <f>+'total numbers'!AW149-'urban numbers'!AW149</f>
        <v>74.729814660000002</v>
      </c>
      <c r="AX149" s="52">
        <f>+'total numbers'!AX149-'urban numbers'!AX149</f>
        <v>76.654100190899996</v>
      </c>
      <c r="AY149" s="52">
        <f>+'total numbers'!AY149-'urban numbers'!AY149</f>
        <v>78.681771267000002</v>
      </c>
      <c r="AZ149" s="52">
        <f>+'total numbers'!AZ149-'urban numbers'!AZ149</f>
        <v>80.786630701200011</v>
      </c>
      <c r="BA149" s="52">
        <f>+'total numbers'!BA149-'urban numbers'!BA149</f>
        <v>82.937082543900004</v>
      </c>
      <c r="BB149" s="52">
        <f>+'total numbers'!BB149-'urban numbers'!BB149</f>
        <v>85.107454680000004</v>
      </c>
      <c r="BC149" s="52">
        <f>+'total numbers'!BC149-'urban numbers'!BC149</f>
        <v>87.296018793000002</v>
      </c>
      <c r="BD149" s="52">
        <f>+'total numbers'!BD149-'urban numbers'!BD149</f>
        <v>89.507023189000009</v>
      </c>
      <c r="BE149" s="52">
        <f>+'total numbers'!BE149-'urban numbers'!BE149</f>
        <v>91.734015417599991</v>
      </c>
      <c r="BF149" s="52">
        <f>+'total numbers'!BF149-'urban numbers'!BF149</f>
        <v>93.975137346799997</v>
      </c>
      <c r="BG149" s="52">
        <f>+'total numbers'!BG149-'urban numbers'!BG149</f>
        <v>96.235803199999992</v>
      </c>
      <c r="BH149" s="52">
        <f>+'total numbers'!BH149-'urban numbers'!BH149</f>
        <v>98.528006419499988</v>
      </c>
      <c r="BI149" s="52">
        <f>+'total numbers'!BI149-'urban numbers'!BI149</f>
        <v>100.863550172</v>
      </c>
      <c r="BJ149" s="52">
        <f>+'total numbers'!BJ149-'urban numbers'!BJ149</f>
        <v>103.2516907453</v>
      </c>
      <c r="BK149" s="52">
        <f>+'total numbers'!BK149-'urban numbers'!BK149</f>
        <v>105.69635581499999</v>
      </c>
      <c r="BL149" s="52">
        <f>+'total numbers'!BL149-'urban numbers'!BL149</f>
        <v>108.19908579</v>
      </c>
      <c r="BM149" s="52">
        <f>+'total numbers'!BM149-'urban numbers'!BM149</f>
        <v>110.74122126479999</v>
      </c>
      <c r="BN149" s="52">
        <f>+'total numbers'!BN149-'urban numbers'!BN149</f>
        <v>113.32370450949999</v>
      </c>
      <c r="BO149" s="52">
        <f>+'total numbers'!BO149-'urban numbers'!BO149</f>
        <v>115.98670209069999</v>
      </c>
      <c r="BP149" s="52">
        <f>+'total numbers'!BP149-'urban numbers'!BP149</f>
        <v>118.7860764127</v>
      </c>
      <c r="BQ149" s="52">
        <f>+'total numbers'!BQ149-'urban numbers'!BQ149</f>
        <v>121.75012234</v>
      </c>
      <c r="BR149" s="52">
        <f>+'total numbers'!BR149-'urban numbers'!BR149</f>
        <v>124.89531702999999</v>
      </c>
      <c r="BS149" s="52">
        <f>+'total numbers'!BS149-'urban numbers'!BS149</f>
        <v>128.17564589609998</v>
      </c>
      <c r="BT149" s="52">
        <f>+'total numbers'!BT149-'urban numbers'!BT149</f>
        <v>131.48030426399998</v>
      </c>
      <c r="BU149" s="52">
        <f>+'total numbers'!BU149-'urban numbers'!BU149</f>
        <v>134.66820072600001</v>
      </c>
      <c r="BV149" s="52">
        <f>+'total numbers'!BV149-'urban numbers'!BV149</f>
        <v>137.64683500000001</v>
      </c>
      <c r="BW149" s="52">
        <f>+'total numbers'!BW149-'urban numbers'!BW149</f>
        <v>140.3787082369</v>
      </c>
      <c r="BX149" s="52">
        <f>+'total numbers'!BX149-'urban numbers'!BX149</f>
        <v>142.89720888279999</v>
      </c>
      <c r="BY149" s="52">
        <f>+'total numbers'!BY149-'urban numbers'!BY149</f>
        <v>145.26528758000001</v>
      </c>
      <c r="BZ149" s="52">
        <f>+'total numbers'!BZ149-'urban numbers'!BZ149</f>
        <v>147.5753479512</v>
      </c>
      <c r="CA149" s="52">
        <f>+'total numbers'!CA149-'urban numbers'!CA149</f>
        <v>149.89168530000001</v>
      </c>
      <c r="CB149" s="52">
        <f>+'total numbers'!CB149-'urban numbers'!CB149</f>
        <v>152.22715115130001</v>
      </c>
      <c r="CC149" s="52">
        <f>+'total numbers'!CC149-'urban numbers'!CC149</f>
        <v>154.5583978155</v>
      </c>
      <c r="CD149" s="52">
        <f>+'total numbers'!CD149-'urban numbers'!CD149</f>
        <v>156.87242056600002</v>
      </c>
      <c r="CE149" s="52">
        <f>+'total numbers'!CE149-'urban numbers'!CE149</f>
        <v>159.1468816711</v>
      </c>
      <c r="CF149" s="52">
        <f>+'total numbers'!CF149-'urban numbers'!CF149</f>
        <v>161.36390881</v>
      </c>
      <c r="CG149" s="52">
        <f>+'total numbers'!CG149-'urban numbers'!CG149</f>
        <v>163.52172724480002</v>
      </c>
      <c r="CH149" s="52">
        <f>+'total numbers'!CH149-'urban numbers'!CH149</f>
        <v>165.62520975149999</v>
      </c>
      <c r="CI149" s="52">
        <f>+'total numbers'!CI149-'urban numbers'!CI149</f>
        <v>167.67103532660002</v>
      </c>
      <c r="CJ149" s="52">
        <f>+'total numbers'!CJ149-'urban numbers'!CJ149</f>
        <v>169.658825299</v>
      </c>
      <c r="CK149" s="52">
        <f>+'total numbers'!CK149-'urban numbers'!CK149</f>
        <v>171.58512295999998</v>
      </c>
      <c r="CL149" s="52">
        <f>+'total numbers'!CL149-'urban numbers'!CL149</f>
        <v>173.44719007560002</v>
      </c>
      <c r="CM149" s="52">
        <f>+'total numbers'!CM149-'urban numbers'!CM149</f>
        <v>175.23777674909999</v>
      </c>
      <c r="CN149" s="52">
        <f>+'total numbers'!CN149-'urban numbers'!CN149</f>
        <v>176.95537434210001</v>
      </c>
      <c r="CO149" s="52">
        <f>+'total numbers'!CO149-'urban numbers'!CO149</f>
        <v>178.59332808099998</v>
      </c>
      <c r="CP149" s="52">
        <f>+'total numbers'!CP149-'urban numbers'!CP149</f>
        <v>180.14716863000001</v>
      </c>
      <c r="CQ149" s="52">
        <f>+'total numbers'!CQ149-'urban numbers'!CQ149</f>
        <v>181.61398527040001</v>
      </c>
      <c r="CR149" s="52">
        <f>+'total numbers'!CR149-'urban numbers'!CR149</f>
        <v>182.9895388374</v>
      </c>
      <c r="CS149" s="52">
        <f>+'total numbers'!CS149-'urban numbers'!CS149</f>
        <v>184.26576341610001</v>
      </c>
      <c r="CT149" s="52">
        <f>+'total numbers'!CT149-'urban numbers'!CT149</f>
        <v>185.43185942400001</v>
      </c>
      <c r="CU149" s="52">
        <f>+'total numbers'!CU149-'urban numbers'!CU149</f>
        <v>186.48151254000001</v>
      </c>
      <c r="CV149" s="52">
        <f>+'total numbers'!CV149-'urban numbers'!CV149</f>
        <v>187.41036248659998</v>
      </c>
      <c r="CW149" s="52">
        <f>+'total numbers'!CW149-'urban numbers'!CW149</f>
        <v>188.21994929100001</v>
      </c>
      <c r="CX149" s="52">
        <f>+'total numbers'!CX149-'urban numbers'!CX149</f>
        <v>188.9121077424</v>
      </c>
      <c r="CY149" s="52">
        <f>+'total numbers'!CY149-'urban numbers'!CY149</f>
        <v>189.49049400609999</v>
      </c>
      <c r="CZ149" s="52">
        <f>+'total numbers'!CZ149-'urban numbers'!CZ149</f>
        <v>189.96208247999999</v>
      </c>
      <c r="DA149" s="52">
        <f>+'total numbers'!DA149-'urban numbers'!DA149</f>
        <v>190.33197422329999</v>
      </c>
      <c r="DB149" s="52">
        <f>+'total numbers'!DB149-'urban numbers'!DB149</f>
        <v>190.60581181920003</v>
      </c>
      <c r="DC149" s="52">
        <f>+'total numbers'!DC149-'urban numbers'!DC149</f>
        <v>190.79024962249997</v>
      </c>
      <c r="DD149" s="52">
        <f>+'total numbers'!DD149-'urban numbers'!DD149</f>
        <v>190.88853043650002</v>
      </c>
      <c r="DE149" s="52">
        <f>+'total numbers'!DE149-'urban numbers'!DE149</f>
        <v>190.90609938</v>
      </c>
    </row>
    <row r="150" spans="1:109">
      <c r="A150">
        <v>24</v>
      </c>
      <c r="B150" s="3">
        <v>554</v>
      </c>
      <c r="C150" s="1" t="s">
        <v>457</v>
      </c>
      <c r="D150" s="52">
        <f>+'total numbers'!D150*'% rural'!E150/100</f>
        <v>32.877790916938928</v>
      </c>
      <c r="E150" s="52">
        <f>+'total numbers'!E150*'% rural'!F150/100</f>
        <v>38.049899888441558</v>
      </c>
      <c r="F150" s="52">
        <f>+'total numbers'!F150*'% rural'!G150/100</f>
        <v>44.256416510474168</v>
      </c>
      <c r="G150" s="52">
        <f>+'total numbers'!D150*'% rural'!H150/100</f>
        <v>32.399089658843828</v>
      </c>
      <c r="H150" s="52">
        <f>+'total numbers'!H150*'% rural'!I150/100</f>
        <v>59.77296224924865</v>
      </c>
      <c r="I150" s="52">
        <f>+'total numbers'!I150*'% rural'!J150/100</f>
        <v>69.394366781423003</v>
      </c>
      <c r="J150" s="52">
        <f>+'total numbers'!J150*'% rural'!K150/100</f>
        <v>80.496288014651256</v>
      </c>
      <c r="K150" s="52">
        <f>+'total numbers'!K150*'% rural'!L150/100</f>
        <v>93.281043749868047</v>
      </c>
      <c r="L150" s="52">
        <f>+'total numbers'!L150*'% rural'!M150/100</f>
        <v>107.96862545556748</v>
      </c>
      <c r="M150" s="52">
        <f>+'total numbers'!M150*'% rural'!N150/100</f>
        <v>124.79384950247724</v>
      </c>
      <c r="N150" s="52">
        <f>+'total numbers'!N150*'% rural'!O150/100</f>
        <v>144.00094119024516</v>
      </c>
      <c r="O150" s="52">
        <f>+'total numbers'!O150*'% rural'!P150/100</f>
        <v>165.8343681042785</v>
      </c>
      <c r="P150" s="52">
        <f>+'total numbers'!P150*'% rural'!Q150/100</f>
        <v>190.524269243898</v>
      </c>
      <c r="Q150" s="52">
        <f>+'total numbers'!Q150*'% rural'!R150/100</f>
        <v>218.26417938611471</v>
      </c>
      <c r="R150" s="52">
        <f>+'total numbers'!R150*'% rural'!S150/100</f>
        <v>249.17785923222979</v>
      </c>
      <c r="S150" s="52">
        <f>+'total numbers'!S150*'% rural'!T150/100</f>
        <v>283.27082227481532</v>
      </c>
      <c r="T150" s="52">
        <f>+'total numbers'!T150*'% rural'!U150/100</f>
        <v>320.36047798793675</v>
      </c>
      <c r="U150" s="52">
        <f>+'total numbers'!U150*'% rural'!V150/100</f>
        <v>359.97652287570293</v>
      </c>
      <c r="V150" s="52">
        <f>+'total numbers'!V150*'% rural'!W150/100</f>
        <v>401.22008120496042</v>
      </c>
      <c r="W150" s="52">
        <f>+'total numbers'!W150*'% rural'!X150/100</f>
        <v>455.21055710258241</v>
      </c>
      <c r="X150" s="52">
        <f>+'total numbers'!X150*'% rural'!Y150/100</f>
        <v>509.4977120423809</v>
      </c>
      <c r="Y150" s="52">
        <f>+'total numbers'!Y150*'% rural'!Z150/100</f>
        <v>559.94031537785168</v>
      </c>
      <c r="Z150" s="52">
        <f>+'total numbers'!Z150*'% rural'!AA150/100</f>
        <v>599.88866375121472</v>
      </c>
      <c r="AA150" s="52">
        <f>+'total numbers'!AA150*'% rural'!AB150/100</f>
        <v>619.01079591836742</v>
      </c>
      <c r="AB150" s="52">
        <f>+'total numbers'!AB150*'% rural'!AC150/100</f>
        <v>601.61511428571407</v>
      </c>
      <c r="AC150" s="52">
        <f>+'total numbers'!AC150-'urban numbers'!AC150</f>
        <v>524.26116000000002</v>
      </c>
      <c r="AD150" s="52">
        <f>+'total numbers'!AD150-'urban numbers'!AD150</f>
        <v>534.25396074569971</v>
      </c>
      <c r="AE150" s="52">
        <f>+'total numbers'!AE150-'urban numbers'!AE150</f>
        <v>543.48170373090011</v>
      </c>
      <c r="AF150" s="52">
        <f>+'total numbers'!AF150-'urban numbers'!AF150</f>
        <v>551.55117476449982</v>
      </c>
      <c r="AG150" s="52">
        <f>+'total numbers'!AG150-'urban numbers'!AG150</f>
        <v>558.20593825290007</v>
      </c>
      <c r="AH150" s="52">
        <f>+'total numbers'!AH150-'urban numbers'!AH150</f>
        <v>563.32701627000006</v>
      </c>
      <c r="AI150" s="52">
        <f>+'total numbers'!AI150-'urban numbers'!AI150</f>
        <v>566.92623258389995</v>
      </c>
      <c r="AJ150" s="52">
        <f>+'total numbers'!AJ150-'urban numbers'!AJ150</f>
        <v>569.12312244399982</v>
      </c>
      <c r="AK150" s="52">
        <f>+'total numbers'!AK150-'urban numbers'!AK150</f>
        <v>570.11061502079997</v>
      </c>
      <c r="AL150" s="52">
        <f>+'total numbers'!AL150-'urban numbers'!AL150</f>
        <v>570.11491338900009</v>
      </c>
      <c r="AM150" s="52">
        <f>+'total numbers'!AM150-'urban numbers'!AM150</f>
        <v>569.3271999799997</v>
      </c>
      <c r="AN150" s="52">
        <f>+'total numbers'!AN150-'urban numbers'!AN150</f>
        <v>567.85224350319982</v>
      </c>
      <c r="AO150" s="52">
        <f>+'total numbers'!AO150-'urban numbers'!AO150</f>
        <v>565.69466704139995</v>
      </c>
      <c r="AP150" s="52">
        <f>+'total numbers'!AP150-'urban numbers'!AP150</f>
        <v>562.7903391712</v>
      </c>
      <c r="AQ150" s="52">
        <f>+'total numbers'!AQ150-'urban numbers'!AQ150</f>
        <v>559.10232379080003</v>
      </c>
      <c r="AR150" s="52">
        <f>+'total numbers'!AR150-'urban numbers'!AR150</f>
        <v>554.74494217999973</v>
      </c>
      <c r="AS150" s="52">
        <f>+'total numbers'!AS150-'urban numbers'!AS150</f>
        <v>549.76478203999977</v>
      </c>
      <c r="AT150" s="52">
        <f>+'total numbers'!AT150-'urban numbers'!AT150</f>
        <v>544.45910476979998</v>
      </c>
      <c r="AU150" s="52">
        <f>+'total numbers'!AU150-'urban numbers'!AU150</f>
        <v>539.45295515759972</v>
      </c>
      <c r="AV150" s="52">
        <f>+'total numbers'!AV150-'urban numbers'!AV150</f>
        <v>535.42683749100024</v>
      </c>
      <c r="AW150" s="52">
        <f>+'total numbers'!AW150-'urban numbers'!AW150</f>
        <v>532.73579082000015</v>
      </c>
      <c r="AX150" s="52">
        <f>+'total numbers'!AX150-'urban numbers'!AX150</f>
        <v>531.65294314199946</v>
      </c>
      <c r="AY150" s="52">
        <f>+'total numbers'!AY150-'urban numbers'!AY150</f>
        <v>531.87293529320004</v>
      </c>
      <c r="AZ150" s="52">
        <f>+'total numbers'!AZ150-'urban numbers'!AZ150</f>
        <v>532.50885677709994</v>
      </c>
      <c r="BA150" s="52">
        <f>+'total numbers'!BA150-'urban numbers'!BA150</f>
        <v>532.45733467499986</v>
      </c>
      <c r="BB150" s="52">
        <f>+'total numbers'!BB150-'urban numbers'!BB150</f>
        <v>531.09549504000006</v>
      </c>
      <c r="BC150" s="52">
        <f>+'total numbers'!BC150-'urban numbers'!BC150</f>
        <v>528.16636435200007</v>
      </c>
      <c r="BD150" s="52">
        <f>+'total numbers'!BD150-'urban numbers'!BD150</f>
        <v>524.12720802649983</v>
      </c>
      <c r="BE150" s="52">
        <f>+'total numbers'!BE150-'urban numbers'!BE150</f>
        <v>519.94001566169982</v>
      </c>
      <c r="BF150" s="52">
        <f>+'total numbers'!BF150-'urban numbers'!BF150</f>
        <v>516.90522709759989</v>
      </c>
      <c r="BG150" s="52">
        <f>+'total numbers'!BG150-'urban numbers'!BG150</f>
        <v>515.86962227999993</v>
      </c>
      <c r="BH150" s="52">
        <f>+'total numbers'!BH150-'urban numbers'!BH150</f>
        <v>517.24967261239999</v>
      </c>
      <c r="BI150" s="52">
        <f>+'total numbers'!BI150-'urban numbers'!BI150</f>
        <v>520.59648543039975</v>
      </c>
      <c r="BJ150" s="52">
        <f>+'total numbers'!BJ150-'urban numbers'!BJ150</f>
        <v>524.83132562399987</v>
      </c>
      <c r="BK150" s="52">
        <f>+'total numbers'!BK150-'urban numbers'!BK150</f>
        <v>528.38636267430002</v>
      </c>
      <c r="BL150" s="52">
        <f>+'total numbers'!BL150-'urban numbers'!BL150</f>
        <v>530.1543435399999</v>
      </c>
      <c r="BM150" s="52">
        <f>+'total numbers'!BM150-'urban numbers'!BM150</f>
        <v>529.60444579980003</v>
      </c>
      <c r="BN150" s="52">
        <f>+'total numbers'!BN150-'urban numbers'!BN150</f>
        <v>527.1710219644001</v>
      </c>
      <c r="BO150" s="52">
        <f>+'total numbers'!BO150-'urban numbers'!BO150</f>
        <v>523.88034970000035</v>
      </c>
      <c r="BP150" s="52">
        <f>+'total numbers'!BP150-'urban numbers'!BP150</f>
        <v>521.26350226829982</v>
      </c>
      <c r="BQ150" s="52">
        <f>+'total numbers'!BQ150-'urban numbers'!BQ150</f>
        <v>520.40979371999993</v>
      </c>
      <c r="BR150" s="52">
        <f>+'total numbers'!BR150-'urban numbers'!BR150</f>
        <v>521.71480229699955</v>
      </c>
      <c r="BS150" s="52">
        <f>+'total numbers'!BS150-'urban numbers'!BS150</f>
        <v>524.76396690840056</v>
      </c>
      <c r="BT150" s="52">
        <f>+'total numbers'!BT150-'urban numbers'!BT150</f>
        <v>528.8840425620001</v>
      </c>
      <c r="BU150" s="52">
        <f>+'total numbers'!BU150-'urban numbers'!BU150</f>
        <v>533.03792557319957</v>
      </c>
      <c r="BV150" s="52">
        <f>+'total numbers'!BV150-'urban numbers'!BV150</f>
        <v>536.4838058700002</v>
      </c>
      <c r="BW150" s="52">
        <f>+'total numbers'!BW150-'urban numbers'!BW150</f>
        <v>538.99037034919957</v>
      </c>
      <c r="BX150" s="52">
        <f>+'total numbers'!BX150-'urban numbers'!BX150</f>
        <v>540.84766652980034</v>
      </c>
      <c r="BY150" s="52">
        <f>+'total numbers'!BY150-'urban numbers'!BY150</f>
        <v>542.43441331199983</v>
      </c>
      <c r="BZ150" s="52">
        <f>+'total numbers'!BZ150-'urban numbers'!BZ150</f>
        <v>544.32172532159984</v>
      </c>
      <c r="CA150" s="52">
        <f>+'total numbers'!CA150-'urban numbers'!CA150</f>
        <v>546.88092922999977</v>
      </c>
      <c r="CB150" s="52">
        <f>+'total numbers'!CB150-'urban numbers'!CB150</f>
        <v>550.21322878499996</v>
      </c>
      <c r="CC150" s="52">
        <f>+'total numbers'!CC150-'urban numbers'!CC150</f>
        <v>554.06833019580063</v>
      </c>
      <c r="CD150" s="52">
        <f>+'total numbers'!CD150-'urban numbers'!CD150</f>
        <v>558.04523566659964</v>
      </c>
      <c r="CE150" s="52">
        <f>+'total numbers'!CE150-'urban numbers'!CE150</f>
        <v>561.58676194600002</v>
      </c>
      <c r="CF150" s="52">
        <f>+'total numbers'!CF150-'urban numbers'!CF150</f>
        <v>564.29603072000009</v>
      </c>
      <c r="CG150" s="52">
        <f>+'total numbers'!CG150-'urban numbers'!CG150</f>
        <v>566.03529974039975</v>
      </c>
      <c r="CH150" s="52">
        <f>+'total numbers'!CH150-'urban numbers'!CH150</f>
        <v>566.92105582499971</v>
      </c>
      <c r="CI150" s="52">
        <f>+'total numbers'!CI150-'urban numbers'!CI150</f>
        <v>567.12918208639985</v>
      </c>
      <c r="CJ150" s="52">
        <f>+'total numbers'!CJ150-'urban numbers'!CJ150</f>
        <v>566.93928861020049</v>
      </c>
      <c r="CK150" s="52">
        <f>+'total numbers'!CK150-'urban numbers'!CK150</f>
        <v>566.55708309000011</v>
      </c>
      <c r="CL150" s="52">
        <f>+'total numbers'!CL150-'urban numbers'!CL150</f>
        <v>566.01305214389959</v>
      </c>
      <c r="CM150" s="52">
        <f>+'total numbers'!CM150-'urban numbers'!CM150</f>
        <v>565.2404267343004</v>
      </c>
      <c r="CN150" s="52">
        <f>+'total numbers'!CN150-'urban numbers'!CN150</f>
        <v>564.23303785920007</v>
      </c>
      <c r="CO150" s="52">
        <f>+'total numbers'!CO150-'urban numbers'!CO150</f>
        <v>562.96438449679999</v>
      </c>
      <c r="CP150" s="52">
        <f>+'total numbers'!CP150-'urban numbers'!CP150</f>
        <v>561.41830800000025</v>
      </c>
      <c r="CQ150" s="52">
        <f>+'total numbers'!CQ150-'urban numbers'!CQ150</f>
        <v>559.60240183650058</v>
      </c>
      <c r="CR150" s="52">
        <f>+'total numbers'!CR150-'urban numbers'!CR150</f>
        <v>557.53497053650017</v>
      </c>
      <c r="CS150" s="52">
        <f>+'total numbers'!CS150-'urban numbers'!CS150</f>
        <v>555.22197679199962</v>
      </c>
      <c r="CT150" s="52">
        <f>+'total numbers'!CT150-'urban numbers'!CT150</f>
        <v>552.66837020889989</v>
      </c>
      <c r="CU150" s="52">
        <f>+'total numbers'!CU150-'urban numbers'!CU150</f>
        <v>549.87623377000045</v>
      </c>
      <c r="CV150" s="52">
        <f>+'total numbers'!CV150-'urban numbers'!CV150</f>
        <v>546.84869154750004</v>
      </c>
      <c r="CW150" s="52">
        <f>+'total numbers'!CW150-'urban numbers'!CW150</f>
        <v>543.5826770599997</v>
      </c>
      <c r="CX150" s="52">
        <f>+'total numbers'!CX150-'urban numbers'!CX150</f>
        <v>540.06798397859984</v>
      </c>
      <c r="CY150" s="52">
        <f>+'total numbers'!CY150-'urban numbers'!CY150</f>
        <v>536.28992151900047</v>
      </c>
      <c r="CZ150" s="52">
        <f>+'total numbers'!CZ150-'urban numbers'!CZ150</f>
        <v>532.23913924999943</v>
      </c>
      <c r="DA150" s="52">
        <f>+'total numbers'!DA150-'urban numbers'!DA150</f>
        <v>527.9171097200001</v>
      </c>
      <c r="DB150" s="52">
        <f>+'total numbers'!DB150-'urban numbers'!DB150</f>
        <v>523.32858590320029</v>
      </c>
      <c r="DC150" s="52">
        <f>+'total numbers'!DC150-'urban numbers'!DC150</f>
        <v>518.47354678240026</v>
      </c>
      <c r="DD150" s="52">
        <f>+'total numbers'!DD150-'urban numbers'!DD150</f>
        <v>513.35076889219999</v>
      </c>
      <c r="DE150" s="52">
        <f>+'total numbers'!DE150-'urban numbers'!DE150</f>
        <v>507.96355839999978</v>
      </c>
    </row>
    <row r="151" spans="1:109">
      <c r="A151">
        <v>4</v>
      </c>
      <c r="B151" s="3">
        <v>558</v>
      </c>
      <c r="C151" s="1" t="s">
        <v>435</v>
      </c>
      <c r="D151" s="52">
        <f>+'total numbers'!D151*'% rural'!E151/100</f>
        <v>78.43492380508043</v>
      </c>
      <c r="E151" s="52">
        <f>+'total numbers'!E151*'% rural'!F151/100</f>
        <v>83.65205183646475</v>
      </c>
      <c r="F151" s="52">
        <f>+'total numbers'!F151*'% rural'!G151/100</f>
        <v>89.277426862744946</v>
      </c>
      <c r="G151" s="52">
        <f>+'total numbers'!D151*'% rural'!H151/100</f>
        <v>77.436850559616431</v>
      </c>
      <c r="H151" s="52">
        <f>+'total numbers'!H151*'% rural'!I151/100</f>
        <v>101.56543225375266</v>
      </c>
      <c r="I151" s="52">
        <f>+'total numbers'!I151*'% rural'!J151/100</f>
        <v>108.25490910713988</v>
      </c>
      <c r="J151" s="52">
        <f>+'total numbers'!J151*'% rural'!K151/100</f>
        <v>115.32416137920373</v>
      </c>
      <c r="K151" s="52">
        <f>+'total numbers'!K151*'% rural'!L151/100</f>
        <v>122.78330819105773</v>
      </c>
      <c r="L151" s="52">
        <f>+'total numbers'!L151*'% rural'!M151/100</f>
        <v>130.64024114382747</v>
      </c>
      <c r="M151" s="52">
        <f>+'total numbers'!M151*'% rural'!N151/100</f>
        <v>138.89995342085572</v>
      </c>
      <c r="N151" s="52">
        <f>+'total numbers'!N151*'% rural'!O151/100</f>
        <v>147.56373218887268</v>
      </c>
      <c r="O151" s="52">
        <f>+'total numbers'!O151*'% rural'!P151/100</f>
        <v>156.62818913320092</v>
      </c>
      <c r="P151" s="52">
        <f>+'total numbers'!P151*'% rural'!Q151/100</f>
        <v>166.08409949304189</v>
      </c>
      <c r="Q151" s="52">
        <f>+'total numbers'!Q151*'% rural'!R151/100</f>
        <v>194.56038493407112</v>
      </c>
      <c r="R151" s="52">
        <f>+'total numbers'!R151*'% rural'!S151/100</f>
        <v>224.11514038627905</v>
      </c>
      <c r="S151" s="52">
        <f>+'total numbers'!S151*'% rural'!T151/100</f>
        <v>257.79791747770577</v>
      </c>
      <c r="T151" s="52">
        <f>+'total numbers'!T151*'% rural'!U151/100</f>
        <v>269.42835626713236</v>
      </c>
      <c r="U151" s="52">
        <f>+'total numbers'!U151*'% rural'!V151/100</f>
        <v>280.13309253592627</v>
      </c>
      <c r="V151" s="52">
        <f>+'total numbers'!V151*'% rural'!W151/100</f>
        <v>313.13835593248615</v>
      </c>
      <c r="W151" s="52">
        <f>+'total numbers'!W151*'% rural'!X151/100</f>
        <v>350.14522335702293</v>
      </c>
      <c r="X151" s="52">
        <f>+'total numbers'!X151*'% rural'!Y151/100</f>
        <v>390.49384880377528</v>
      </c>
      <c r="Y151" s="52">
        <f>+'total numbers'!Y151*'% rural'!Z151/100</f>
        <v>434.17208422834256</v>
      </c>
      <c r="Z151" s="52">
        <f>+'total numbers'!Z151*'% rural'!AA151/100</f>
        <v>481.0428280850137</v>
      </c>
      <c r="AA151" s="52">
        <f>+'total numbers'!AA151*'% rural'!AB151/100</f>
        <v>584.37324267073916</v>
      </c>
      <c r="AB151" s="52">
        <f>+'total numbers'!AB151*'% rural'!AC151/100</f>
        <v>671.13348377485045</v>
      </c>
      <c r="AC151" s="52">
        <f>+'total numbers'!AC151-'urban numbers'!AC151</f>
        <v>774.42322669999999</v>
      </c>
      <c r="AD151" s="52">
        <f>+'total numbers'!AD151-'urban numbers'!AD151</f>
        <v>790.05980291699996</v>
      </c>
      <c r="AE151" s="52">
        <f>+'total numbers'!AE151-'urban numbers'!AE151</f>
        <v>807.81623844000001</v>
      </c>
      <c r="AF151" s="52">
        <f>+'total numbers'!AF151-'urban numbers'!AF151</f>
        <v>827.11937695110009</v>
      </c>
      <c r="AG151" s="52">
        <f>+'total numbers'!AG151-'urban numbers'!AG151</f>
        <v>847.47711483600006</v>
      </c>
      <c r="AH151" s="52">
        <f>+'total numbers'!AH151-'urban numbers'!AH151</f>
        <v>868.49286980000011</v>
      </c>
      <c r="AI151" s="52">
        <f>+'total numbers'!AI151-'urban numbers'!AI151</f>
        <v>889.87986493569997</v>
      </c>
      <c r="AJ151" s="52">
        <f>+'total numbers'!AJ151-'urban numbers'!AJ151</f>
        <v>911.47119229980001</v>
      </c>
      <c r="AK151" s="52">
        <f>+'total numbers'!AK151-'urban numbers'!AK151</f>
        <v>933.22187857480003</v>
      </c>
      <c r="AL151" s="52">
        <f>+'total numbers'!AL151-'urban numbers'!AL151</f>
        <v>955.1891734812001</v>
      </c>
      <c r="AM151" s="52">
        <f>+'total numbers'!AM151-'urban numbers'!AM151</f>
        <v>977.45622959999992</v>
      </c>
      <c r="AN151" s="52">
        <f>+'total numbers'!AN151-'urban numbers'!AN151</f>
        <v>1000.02728912</v>
      </c>
      <c r="AO151" s="52">
        <f>+'total numbers'!AO151-'urban numbers'!AO151</f>
        <v>1022.7275470720001</v>
      </c>
      <c r="AP151" s="52">
        <f>+'total numbers'!AP151-'urban numbers'!AP151</f>
        <v>1045.1396096492999</v>
      </c>
      <c r="AQ151" s="52">
        <f>+'total numbers'!AQ151-'urban numbers'!AQ151</f>
        <v>1066.6987100000001</v>
      </c>
      <c r="AR151" s="52">
        <f>+'total numbers'!AR151-'urban numbers'!AR151</f>
        <v>1087.03277712</v>
      </c>
      <c r="AS151" s="52">
        <f>+'total numbers'!AS151-'urban numbers'!AS151</f>
        <v>1105.6828214223001</v>
      </c>
      <c r="AT151" s="52">
        <f>+'total numbers'!AT151-'urban numbers'!AT151</f>
        <v>1122.8865694284</v>
      </c>
      <c r="AU151" s="52">
        <f>+'total numbers'!AU151-'urban numbers'!AU151</f>
        <v>1139.9010138880003</v>
      </c>
      <c r="AV151" s="52">
        <f>+'total numbers'!AV151-'urban numbers'!AV151</f>
        <v>1158.6480068688002</v>
      </c>
      <c r="AW151" s="52">
        <f>+'total numbers'!AW151-'urban numbers'!AW151</f>
        <v>1180.66758912</v>
      </c>
      <c r="AX151" s="52">
        <f>+'total numbers'!AX151-'urban numbers'!AX151</f>
        <v>1206.7413495092999</v>
      </c>
      <c r="AY151" s="52">
        <f>+'total numbers'!AY151-'urban numbers'!AY151</f>
        <v>1236.6580647797998</v>
      </c>
      <c r="AZ151" s="52">
        <f>+'total numbers'!AZ151-'urban numbers'!AZ151</f>
        <v>1269.7598332818002</v>
      </c>
      <c r="BA151" s="52">
        <f>+'total numbers'!BA151-'urban numbers'!BA151</f>
        <v>1304.7417414134998</v>
      </c>
      <c r="BB151" s="52">
        <f>+'total numbers'!BB151-'urban numbers'!BB151</f>
        <v>1340.4846408799999</v>
      </c>
      <c r="BC151" s="52">
        <f>+'total numbers'!BC151-'urban numbers'!BC151</f>
        <v>1376.6545623504001</v>
      </c>
      <c r="BD151" s="52">
        <f>+'total numbers'!BD151-'urban numbers'!BD151</f>
        <v>1413.3876210736003</v>
      </c>
      <c r="BE151" s="52">
        <f>+'total numbers'!BE151-'urban numbers'!BE151</f>
        <v>1450.4590276727997</v>
      </c>
      <c r="BF151" s="52">
        <f>+'total numbers'!BF151-'urban numbers'!BF151</f>
        <v>1487.7281862116999</v>
      </c>
      <c r="BG151" s="52">
        <f>+'total numbers'!BG151-'urban numbers'!BG151</f>
        <v>1525.0500179999999</v>
      </c>
      <c r="BH151" s="52">
        <f>+'total numbers'!BH151-'urban numbers'!BH151</f>
        <v>1562.3629578383998</v>
      </c>
      <c r="BI151" s="52">
        <f>+'total numbers'!BI151-'urban numbers'!BI151</f>
        <v>1599.4277363375998</v>
      </c>
      <c r="BJ151" s="52">
        <f>+'total numbers'!BJ151-'urban numbers'!BJ151</f>
        <v>1635.7788281120004</v>
      </c>
      <c r="BK151" s="52">
        <f>+'total numbers'!BK151-'urban numbers'!BK151</f>
        <v>1670.8853130801001</v>
      </c>
      <c r="BL151" s="52">
        <f>+'total numbers'!BL151-'urban numbers'!BL151</f>
        <v>1704.4603450199997</v>
      </c>
      <c r="BM151" s="52">
        <f>+'total numbers'!BM151-'urban numbers'!BM151</f>
        <v>1736.1118914930003</v>
      </c>
      <c r="BN151" s="52">
        <f>+'total numbers'!BN151-'urban numbers'!BN151</f>
        <v>1766.0982877343999</v>
      </c>
      <c r="BO151" s="52">
        <f>+'total numbers'!BO151-'urban numbers'!BO151</f>
        <v>1795.5679314649997</v>
      </c>
      <c r="BP151" s="52">
        <f>+'total numbers'!BP151-'urban numbers'!BP151</f>
        <v>1826.0897401799998</v>
      </c>
      <c r="BQ151" s="52">
        <f>+'total numbers'!BQ151-'urban numbers'!BQ151</f>
        <v>1858.6881750499997</v>
      </c>
      <c r="BR151" s="52">
        <f>+'total numbers'!BR151-'urban numbers'!BR151</f>
        <v>1893.8549255773996</v>
      </c>
      <c r="BS151" s="52">
        <f>+'total numbers'!BS151-'urban numbers'!BS151</f>
        <v>1931.0103599536005</v>
      </c>
      <c r="BT151" s="52">
        <f>+'total numbers'!BT151-'urban numbers'!BT151</f>
        <v>1968.8022264639999</v>
      </c>
      <c r="BU151" s="52">
        <f>+'total numbers'!BU151-'urban numbers'!BU151</f>
        <v>2005.3099596095999</v>
      </c>
      <c r="BV151" s="52">
        <f>+'total numbers'!BV151-'urban numbers'!BV151</f>
        <v>2039.17953708</v>
      </c>
      <c r="BW151" s="52">
        <f>+'total numbers'!BW151-'urban numbers'!BW151</f>
        <v>2069.9502087926999</v>
      </c>
      <c r="BX151" s="52">
        <f>+'total numbers'!BX151-'urban numbers'!BX151</f>
        <v>2098.0917203419999</v>
      </c>
      <c r="BY151" s="52">
        <f>+'total numbers'!BY151-'urban numbers'!BY151</f>
        <v>2124.3128847437997</v>
      </c>
      <c r="BZ151" s="52">
        <f>+'total numbers'!BZ151-'urban numbers'!BZ151</f>
        <v>2149.7053385832005</v>
      </c>
      <c r="CA151" s="52">
        <f>+'total numbers'!CA151-'urban numbers'!CA151</f>
        <v>2175.0508313599998</v>
      </c>
      <c r="CB151" s="52">
        <f>+'total numbers'!CB151-'urban numbers'!CB151</f>
        <v>2200.4046202439999</v>
      </c>
      <c r="CC151" s="52">
        <f>+'total numbers'!CC151-'urban numbers'!CC151</f>
        <v>2225.4697504380006</v>
      </c>
      <c r="CD151" s="52">
        <f>+'total numbers'!CD151-'urban numbers'!CD151</f>
        <v>2250.2398967999998</v>
      </c>
      <c r="CE151" s="52">
        <f>+'total numbers'!CE151-'urban numbers'!CE151</f>
        <v>2274.6485972980004</v>
      </c>
      <c r="CF151" s="52">
        <f>+'total numbers'!CF151-'urban numbers'!CF151</f>
        <v>2298.5918139</v>
      </c>
      <c r="CG151" s="52">
        <f>+'total numbers'!CG151-'urban numbers'!CG151</f>
        <v>2322.0638240239</v>
      </c>
      <c r="CH151" s="52">
        <f>+'total numbers'!CH151-'urban numbers'!CH151</f>
        <v>2344.9306018270004</v>
      </c>
      <c r="CI151" s="52">
        <f>+'total numbers'!CI151-'urban numbers'!CI151</f>
        <v>2366.7965931289</v>
      </c>
      <c r="CJ151" s="52">
        <f>+'total numbers'!CJ151-'urban numbers'!CJ151</f>
        <v>2387.1656887271997</v>
      </c>
      <c r="CK151" s="52">
        <f>+'total numbers'!CK151-'urban numbers'!CK151</f>
        <v>2405.6598591999996</v>
      </c>
      <c r="CL151" s="52">
        <f>+'total numbers'!CL151-'urban numbers'!CL151</f>
        <v>2422.1563763326003</v>
      </c>
      <c r="CM151" s="52">
        <f>+'total numbers'!CM151-'urban numbers'!CM151</f>
        <v>2436.6500149860003</v>
      </c>
      <c r="CN151" s="52">
        <f>+'total numbers'!CN151-'urban numbers'!CN151</f>
        <v>2449.0405024392999</v>
      </c>
      <c r="CO151" s="52">
        <f>+'total numbers'!CO151-'urban numbers'!CO151</f>
        <v>2459.2432878719997</v>
      </c>
      <c r="CP151" s="52">
        <f>+'total numbers'!CP151-'urban numbers'!CP151</f>
        <v>2467.2069526200003</v>
      </c>
      <c r="CQ151" s="52">
        <f>+'total numbers'!CQ151-'urban numbers'!CQ151</f>
        <v>2472.8320351097991</v>
      </c>
      <c r="CR151" s="52">
        <f>+'total numbers'!CR151-'urban numbers'!CR151</f>
        <v>2476.1454259286993</v>
      </c>
      <c r="CS151" s="52">
        <f>+'total numbers'!CS151-'urban numbers'!CS151</f>
        <v>2477.3933389597996</v>
      </c>
      <c r="CT151" s="52">
        <f>+'total numbers'!CT151-'urban numbers'!CT151</f>
        <v>2476.9437079939999</v>
      </c>
      <c r="CU151" s="52">
        <f>+'total numbers'!CU151-'urban numbers'!CU151</f>
        <v>2475.0967367700005</v>
      </c>
      <c r="CV151" s="52">
        <f>+'total numbers'!CV151-'urban numbers'!CV151</f>
        <v>2472.0038407052998</v>
      </c>
      <c r="CW151" s="52">
        <f>+'total numbers'!CW151-'urban numbers'!CW151</f>
        <v>2467.6839964455003</v>
      </c>
      <c r="CX151" s="52">
        <f>+'total numbers'!CX151-'urban numbers'!CX151</f>
        <v>2462.0809321640008</v>
      </c>
      <c r="CY151" s="52">
        <f>+'total numbers'!CY151-'urban numbers'!CY151</f>
        <v>2455.1085027163999</v>
      </c>
      <c r="CZ151" s="52">
        <f>+'total numbers'!CZ151-'urban numbers'!CZ151</f>
        <v>2446.7107614000006</v>
      </c>
      <c r="DA151" s="52">
        <f>+'total numbers'!DA151-'urban numbers'!DA151</f>
        <v>2436.8982730973994</v>
      </c>
      <c r="DB151" s="52">
        <f>+'total numbers'!DB151-'urban numbers'!DB151</f>
        <v>2425.7285888355009</v>
      </c>
      <c r="DC151" s="52">
        <f>+'total numbers'!DC151-'urban numbers'!DC151</f>
        <v>2413.3121229600001</v>
      </c>
      <c r="DD151" s="52">
        <f>+'total numbers'!DD151-'urban numbers'!DD151</f>
        <v>2399.8257483134003</v>
      </c>
      <c r="DE151" s="52">
        <f>+'total numbers'!DE151-'urban numbers'!DE151</f>
        <v>2385.5646460799999</v>
      </c>
    </row>
    <row r="152" spans="1:109">
      <c r="A152">
        <v>8</v>
      </c>
      <c r="B152" s="3">
        <v>562</v>
      </c>
      <c r="C152" s="1" t="s">
        <v>654</v>
      </c>
      <c r="D152" s="52">
        <f>+'total numbers'!D152*'% rural'!E152/100</f>
        <v>973.52845201692344</v>
      </c>
      <c r="E152" s="52">
        <f>+'total numbers'!E152*'% rural'!F152/100</f>
        <v>976.18053511725748</v>
      </c>
      <c r="F152" s="52">
        <f>+'total numbers'!F152*'% rural'!G152/100</f>
        <v>978.93209333521168</v>
      </c>
      <c r="G152" s="52">
        <f>+'total numbers'!D152*'% rural'!H152/100</f>
        <v>971.85835627252959</v>
      </c>
      <c r="H152" s="52">
        <f>+'total numbers'!H152*'% rural'!I152/100</f>
        <v>984.30537214937283</v>
      </c>
      <c r="I152" s="52">
        <f>+'total numbers'!I152*'% rural'!J152/100</f>
        <v>986.91626015298402</v>
      </c>
      <c r="J152" s="52">
        <f>+'total numbers'!J152*'% rural'!K152/100</f>
        <v>989.4685183678007</v>
      </c>
      <c r="K152" s="52">
        <f>+'total numbers'!K152*'% rural'!L152/100</f>
        <v>991.95528854602117</v>
      </c>
      <c r="L152" s="52">
        <f>+'total numbers'!L152*'% rural'!M152/100</f>
        <v>994.3690306074601</v>
      </c>
      <c r="M152" s="52">
        <f>+'total numbers'!M152*'% rural'!N152/100</f>
        <v>996.70145519372591</v>
      </c>
      <c r="N152" s="52">
        <f>+'total numbers'!N152*'% rural'!O152/100</f>
        <v>998.94344955188785</v>
      </c>
      <c r="O152" s="52">
        <f>+'total numbers'!O152*'% rural'!P152/100</f>
        <v>1001.0849960879199</v>
      </c>
      <c r="P152" s="52">
        <f>+'total numbers'!P152*'% rural'!Q152/100</f>
        <v>1008.1728059718304</v>
      </c>
      <c r="Q152" s="52">
        <f>+'total numbers'!Q152*'% rural'!R152/100</f>
        <v>1015.1818264916096</v>
      </c>
      <c r="R152" s="52">
        <f>+'total numbers'!R152*'% rural'!S152/100</f>
        <v>1022.0969459492637</v>
      </c>
      <c r="S152" s="52">
        <f>+'total numbers'!S152*'% rural'!T152/100</f>
        <v>1028.9014165155818</v>
      </c>
      <c r="T152" s="52">
        <f>+'total numbers'!T152*'% rural'!U152/100</f>
        <v>1035.5766828636472</v>
      </c>
      <c r="U152" s="52">
        <f>+'total numbers'!U152*'% rural'!V152/100</f>
        <v>1054.5081713873512</v>
      </c>
      <c r="V152" s="52">
        <f>+'total numbers'!V152*'% rural'!W152/100</f>
        <v>1073.5669980939836</v>
      </c>
      <c r="W152" s="52">
        <f>+'total numbers'!W152*'% rural'!X152/100</f>
        <v>1092.7253037377031</v>
      </c>
      <c r="X152" s="52">
        <f>+'total numbers'!X152*'% rural'!Y152/100</f>
        <v>1111.9510789655174</v>
      </c>
      <c r="Y152" s="52">
        <f>+'total numbers'!Y152*'% rural'!Z152/100</f>
        <v>1131.2076584670042</v>
      </c>
      <c r="Z152" s="52">
        <f>+'total numbers'!Z152*'% rural'!AA152/100</f>
        <v>1377.9872237652175</v>
      </c>
      <c r="AA152" s="52">
        <f>+'total numbers'!AA152*'% rural'!AB152/100</f>
        <v>1678.0490495047709</v>
      </c>
      <c r="AB152" s="52">
        <f>+'total numbers'!AB152*'% rural'!AC152/100</f>
        <v>2042.7061821894072</v>
      </c>
      <c r="AC152" s="52">
        <f>+'total numbers'!AC152-'urban numbers'!AC152</f>
        <v>2485.6070692799999</v>
      </c>
      <c r="AD152" s="52">
        <f>+'total numbers'!AD152-'urban numbers'!AD152</f>
        <v>2561.2118337768002</v>
      </c>
      <c r="AE152" s="52">
        <f>+'total numbers'!AE152-'urban numbers'!AE152</f>
        <v>2636.2476775489999</v>
      </c>
      <c r="AF152" s="52">
        <f>+'total numbers'!AF152-'urban numbers'!AF152</f>
        <v>2710.7629655355499</v>
      </c>
      <c r="AG152" s="52">
        <f>+'total numbers'!AG152-'urban numbers'!AG152</f>
        <v>2784.9292222440004</v>
      </c>
      <c r="AH152" s="52">
        <f>+'total numbers'!AH152-'urban numbers'!AH152</f>
        <v>2859.0324970199999</v>
      </c>
      <c r="AI152" s="52">
        <f>+'total numbers'!AI152-'urban numbers'!AI152</f>
        <v>2933.491760288</v>
      </c>
      <c r="AJ152" s="52">
        <f>+'total numbers'!AJ152-'urban numbers'!AJ152</f>
        <v>3008.84793843548</v>
      </c>
      <c r="AK152" s="52">
        <f>+'total numbers'!AK152-'urban numbers'!AK152</f>
        <v>3085.7410539192001</v>
      </c>
      <c r="AL152" s="52">
        <f>+'total numbers'!AL152-'urban numbers'!AL152</f>
        <v>3164.8606487920097</v>
      </c>
      <c r="AM152" s="52">
        <f>+'total numbers'!AM152-'urban numbers'!AM152</f>
        <v>3246.80468806</v>
      </c>
      <c r="AN152" s="52">
        <f>+'total numbers'!AN152-'urban numbers'!AN152</f>
        <v>3331.9231719288</v>
      </c>
      <c r="AO152" s="52">
        <f>+'total numbers'!AO152-'urban numbers'!AO152</f>
        <v>3420.1896151186602</v>
      </c>
      <c r="AP152" s="52">
        <f>+'total numbers'!AP152-'urban numbers'!AP152</f>
        <v>3511.1447968121402</v>
      </c>
      <c r="AQ152" s="52">
        <f>+'total numbers'!AQ152-'urban numbers'!AQ152</f>
        <v>3604.0636359685</v>
      </c>
      <c r="AR152" s="52">
        <f>+'total numbers'!AR152-'urban numbers'!AR152</f>
        <v>3698.4376682399998</v>
      </c>
      <c r="AS152" s="52">
        <f>+'total numbers'!AS152-'urban numbers'!AS152</f>
        <v>3794.1949338874397</v>
      </c>
      <c r="AT152" s="52">
        <f>+'total numbers'!AT152-'urban numbers'!AT152</f>
        <v>3891.58740303888</v>
      </c>
      <c r="AU152" s="52">
        <f>+'total numbers'!AU152-'urban numbers'!AU152</f>
        <v>3990.8310204532004</v>
      </c>
      <c r="AV152" s="52">
        <f>+'total numbers'!AV152-'urban numbers'!AV152</f>
        <v>4092.2621219811008</v>
      </c>
      <c r="AW152" s="52">
        <f>+'total numbers'!AW152-'urban numbers'!AW152</f>
        <v>4196.1822038399996</v>
      </c>
      <c r="AX152" s="52">
        <f>+'total numbers'!AX152-'urban numbers'!AX152</f>
        <v>4302.6667525635994</v>
      </c>
      <c r="AY152" s="52">
        <f>+'total numbers'!AY152-'urban numbers'!AY152</f>
        <v>4411.8056928250799</v>
      </c>
      <c r="AZ152" s="52">
        <f>+'total numbers'!AZ152-'urban numbers'!AZ152</f>
        <v>4523.9654427627602</v>
      </c>
      <c r="BA152" s="52">
        <f>+'total numbers'!BA152-'urban numbers'!BA152</f>
        <v>4639.6305366915003</v>
      </c>
      <c r="BB152" s="52">
        <f>+'total numbers'!BB152-'urban numbers'!BB152</f>
        <v>4759.2272342300002</v>
      </c>
      <c r="BC152" s="52">
        <f>+'total numbers'!BC152-'urban numbers'!BC152</f>
        <v>4883.0105352239998</v>
      </c>
      <c r="BD152" s="52">
        <f>+'total numbers'!BD152-'urban numbers'!BD152</f>
        <v>5011.124640256</v>
      </c>
      <c r="BE152" s="52">
        <f>+'total numbers'!BE152-'urban numbers'!BE152</f>
        <v>5143.7940873871994</v>
      </c>
      <c r="BF152" s="52">
        <f>+'total numbers'!BF152-'urban numbers'!BF152</f>
        <v>5281.2225366324992</v>
      </c>
      <c r="BG152" s="52">
        <f>+'total numbers'!BG152-'urban numbers'!BG152</f>
        <v>5423.5868980000005</v>
      </c>
      <c r="BH152" s="52">
        <f>+'total numbers'!BH152-'urban numbers'!BH152</f>
        <v>5571.1972634735994</v>
      </c>
      <c r="BI152" s="52">
        <f>+'total numbers'!BI152-'urban numbers'!BI152</f>
        <v>5724.1748355899999</v>
      </c>
      <c r="BJ152" s="52">
        <f>+'total numbers'!BJ152-'urban numbers'!BJ152</f>
        <v>5882.2346437343003</v>
      </c>
      <c r="BK152" s="52">
        <f>+'total numbers'!BK152-'urban numbers'!BK152</f>
        <v>6044.8474766564996</v>
      </c>
      <c r="BL152" s="52">
        <f>+'total numbers'!BL152-'urban numbers'!BL152</f>
        <v>6211.5894893999994</v>
      </c>
      <c r="BM152" s="52">
        <f>+'total numbers'!BM152-'urban numbers'!BM152</f>
        <v>6382.6020303808</v>
      </c>
      <c r="BN152" s="52">
        <f>+'total numbers'!BN152-'urban numbers'!BN152</f>
        <v>6558.0755746741997</v>
      </c>
      <c r="BO152" s="52">
        <f>+'total numbers'!BO152-'urban numbers'!BO152</f>
        <v>6737.7066428240005</v>
      </c>
      <c r="BP152" s="52">
        <f>+'total numbers'!BP152-'urban numbers'!BP152</f>
        <v>6921.1425777311997</v>
      </c>
      <c r="BQ152" s="52">
        <f>+'total numbers'!BQ152-'urban numbers'!BQ152</f>
        <v>7108.3360489999995</v>
      </c>
      <c r="BR152" s="52">
        <f>+'total numbers'!BR152-'urban numbers'!BR152</f>
        <v>7298.8968605036998</v>
      </c>
      <c r="BS152" s="52">
        <f>+'total numbers'!BS152-'urban numbers'!BS152</f>
        <v>7493.3832765917996</v>
      </c>
      <c r="BT152" s="52">
        <f>+'total numbers'!BT152-'urban numbers'!BT152</f>
        <v>7693.8299279049997</v>
      </c>
      <c r="BU152" s="52">
        <f>+'total numbers'!BU152-'urban numbers'!BU152</f>
        <v>7902.9133819895997</v>
      </c>
      <c r="BV152" s="52">
        <f>+'total numbers'!BV152-'urban numbers'!BV152</f>
        <v>8122.4117951199996</v>
      </c>
      <c r="BW152" s="52">
        <f>+'total numbers'!BW152-'urban numbers'!BW152</f>
        <v>8352.8834746688008</v>
      </c>
      <c r="BX152" s="52">
        <f>+'total numbers'!BX152-'urban numbers'!BX152</f>
        <v>8593.4101800024</v>
      </c>
      <c r="BY152" s="52">
        <f>+'total numbers'!BY152-'urban numbers'!BY152</f>
        <v>8842.4217498409998</v>
      </c>
      <c r="BZ152" s="52">
        <f>+'total numbers'!BZ152-'urban numbers'!BZ152</f>
        <v>9097.6528397338989</v>
      </c>
      <c r="CA152" s="52">
        <f>+'total numbers'!CA152-'urban numbers'!CA152</f>
        <v>9357.3337251199991</v>
      </c>
      <c r="CB152" s="52">
        <f>+'total numbers'!CB152-'urban numbers'!CB152</f>
        <v>9621.0286088400007</v>
      </c>
      <c r="CC152" s="52">
        <f>+'total numbers'!CC152-'urban numbers'!CC152</f>
        <v>9888.7461208497007</v>
      </c>
      <c r="CD152" s="52">
        <f>+'total numbers'!CD152-'urban numbers'!CD152</f>
        <v>10159.716655200198</v>
      </c>
      <c r="CE152" s="52">
        <f>+'total numbers'!CE152-'urban numbers'!CE152</f>
        <v>10433.159271550399</v>
      </c>
      <c r="CF152" s="52">
        <f>+'total numbers'!CF152-'urban numbers'!CF152</f>
        <v>10708.49060325</v>
      </c>
      <c r="CG152" s="52">
        <f>+'total numbers'!CG152-'urban numbers'!CG152</f>
        <v>10985.261102298999</v>
      </c>
      <c r="CH152" s="52">
        <f>+'total numbers'!CH152-'urban numbers'!CH152</f>
        <v>11263.382807586</v>
      </c>
      <c r="CI152" s="52">
        <f>+'total numbers'!CI152-'urban numbers'!CI152</f>
        <v>11543.115760412398</v>
      </c>
      <c r="CJ152" s="52">
        <f>+'total numbers'!CJ152-'urban numbers'!CJ152</f>
        <v>11824.9210154335</v>
      </c>
      <c r="CK152" s="52">
        <f>+'total numbers'!CK152-'urban numbers'!CK152</f>
        <v>12109.10083236</v>
      </c>
      <c r="CL152" s="52">
        <f>+'total numbers'!CL152-'urban numbers'!CL152</f>
        <v>12395.4751753767</v>
      </c>
      <c r="CM152" s="52">
        <f>+'total numbers'!CM152-'urban numbers'!CM152</f>
        <v>12683.809420019399</v>
      </c>
      <c r="CN152" s="52">
        <f>+'total numbers'!CN152-'urban numbers'!CN152</f>
        <v>12974.2940195022</v>
      </c>
      <c r="CO152" s="52">
        <f>+'total numbers'!CO152-'urban numbers'!CO152</f>
        <v>13267.221770543401</v>
      </c>
      <c r="CP152" s="52">
        <f>+'total numbers'!CP152-'urban numbers'!CP152</f>
        <v>13562.763571840002</v>
      </c>
      <c r="CQ152" s="52">
        <f>+'total numbers'!CQ152-'urban numbers'!CQ152</f>
        <v>13860.784849788</v>
      </c>
      <c r="CR152" s="52">
        <f>+'total numbers'!CR152-'urban numbers'!CR152</f>
        <v>14160.9890782482</v>
      </c>
      <c r="CS152" s="52">
        <f>+'total numbers'!CS152-'urban numbers'!CS152</f>
        <v>14463.143912470401</v>
      </c>
      <c r="CT152" s="52">
        <f>+'total numbers'!CT152-'urban numbers'!CT152</f>
        <v>14766.942937818401</v>
      </c>
      <c r="CU152" s="52">
        <f>+'total numbers'!CU152-'urban numbers'!CU152</f>
        <v>15071.98868248</v>
      </c>
      <c r="CV152" s="52">
        <f>+'total numbers'!CV152-'urban numbers'!CV152</f>
        <v>15377.748407701201</v>
      </c>
      <c r="CW152" s="52">
        <f>+'total numbers'!CW152-'urban numbers'!CW152</f>
        <v>15683.669614344</v>
      </c>
      <c r="CX152" s="52">
        <f>+'total numbers'!CX152-'urban numbers'!CX152</f>
        <v>15989.281861849999</v>
      </c>
      <c r="CY152" s="52">
        <f>+'total numbers'!CY152-'urban numbers'!CY152</f>
        <v>16294.0744898908</v>
      </c>
      <c r="CZ152" s="52">
        <f>+'total numbers'!CZ152-'urban numbers'!CZ152</f>
        <v>16597.429720079999</v>
      </c>
      <c r="DA152" s="52">
        <f>+'total numbers'!DA152-'urban numbers'!DA152</f>
        <v>16898.598698533198</v>
      </c>
      <c r="DB152" s="52">
        <f>+'total numbers'!DB152-'urban numbers'!DB152</f>
        <v>17196.663999823002</v>
      </c>
      <c r="DC152" s="52">
        <f>+'total numbers'!DC152-'urban numbers'!DC152</f>
        <v>17490.533069106001</v>
      </c>
      <c r="DD152" s="52">
        <f>+'total numbers'!DD152-'urban numbers'!DD152</f>
        <v>17778.974981200001</v>
      </c>
      <c r="DE152" s="52">
        <f>+'total numbers'!DE152-'urban numbers'!DE152</f>
        <v>18060.685991999999</v>
      </c>
    </row>
    <row r="153" spans="1:109">
      <c r="A153">
        <v>8</v>
      </c>
      <c r="B153" s="3">
        <v>566</v>
      </c>
      <c r="C153" s="1" t="s">
        <v>655</v>
      </c>
      <c r="D153" s="52">
        <f>+'total numbers'!D153*'% rural'!E153/100</f>
        <v>13053.947233142313</v>
      </c>
      <c r="E153" s="52">
        <f>+'total numbers'!E153*'% rural'!F153/100</f>
        <v>13078.393569910137</v>
      </c>
      <c r="F153" s="52">
        <f>+'total numbers'!F153*'% rural'!G153/100</f>
        <v>13105.804332002315</v>
      </c>
      <c r="G153" s="52">
        <f>+'total numbers'!D153*'% rural'!H153/100</f>
        <v>13000.812064377416</v>
      </c>
      <c r="H153" s="52">
        <f>+'total numbers'!H153*'% rural'!I153/100</f>
        <v>13155.890986854994</v>
      </c>
      <c r="I153" s="52">
        <f>+'total numbers'!I153*'% rural'!J153/100</f>
        <v>13178.220886258991</v>
      </c>
      <c r="J153" s="52">
        <f>+'total numbers'!J153*'% rural'!K153/100</f>
        <v>13198.482306897142</v>
      </c>
      <c r="K153" s="52">
        <f>+'total numbers'!K153*'% rural'!L153/100</f>
        <v>13216.456369831561</v>
      </c>
      <c r="L153" s="52">
        <f>+'total numbers'!L153*'% rural'!M153/100</f>
        <v>13231.902500917011</v>
      </c>
      <c r="M153" s="52">
        <f>+'total numbers'!M153*'% rural'!N153/100</f>
        <v>13244.556284961092</v>
      </c>
      <c r="N153" s="52">
        <f>+'total numbers'!N153*'% rural'!O153/100</f>
        <v>13254.127107657905</v>
      </c>
      <c r="O153" s="52">
        <f>+'total numbers'!O153*'% rural'!P153/100</f>
        <v>13260.295564305916</v>
      </c>
      <c r="P153" s="52">
        <f>+'total numbers'!P153*'% rural'!Q153/100</f>
        <v>13329.581422054151</v>
      </c>
      <c r="Q153" s="52">
        <f>+'total numbers'!Q153*'% rural'!R153/100</f>
        <v>13395.04779460337</v>
      </c>
      <c r="R153" s="52">
        <f>+'total numbers'!R153*'% rural'!S153/100</f>
        <v>13456.202862055263</v>
      </c>
      <c r="S153" s="52">
        <f>+'total numbers'!S153*'% rural'!T153/100</f>
        <v>13512.502657244157</v>
      </c>
      <c r="T153" s="52">
        <f>+'total numbers'!T153*'% rural'!U153/100</f>
        <v>13563.345612823101</v>
      </c>
      <c r="U153" s="52">
        <f>+'total numbers'!U153*'% rural'!V153/100</f>
        <v>13770.067330911092</v>
      </c>
      <c r="V153" s="52">
        <f>+'total numbers'!V153*'% rural'!W153/100</f>
        <v>13972.767012452898</v>
      </c>
      <c r="W153" s="52">
        <f>+'total numbers'!W153*'% rural'!X153/100</f>
        <v>14170.39353473819</v>
      </c>
      <c r="X153" s="52">
        <f>+'total numbers'!X153*'% rural'!Y153/100</f>
        <v>14361.760374223755</v>
      </c>
      <c r="Y153" s="52">
        <f>+'total numbers'!Y153*'% rural'!Z153/100</f>
        <v>14545.529443959347</v>
      </c>
      <c r="Z153" s="52">
        <f>+'total numbers'!Z153*'% rural'!AA153/100</f>
        <v>17310.946998039686</v>
      </c>
      <c r="AA153" s="52">
        <f>+'total numbers'!AA153*'% rural'!AB153/100</f>
        <v>20584.288872026769</v>
      </c>
      <c r="AB153" s="52">
        <f>+'total numbers'!AB153*'% rural'!AC153/100</f>
        <v>24452.94704133043</v>
      </c>
      <c r="AC153" s="52">
        <f>+'total numbers'!AC153-'urban numbers'!AC153</f>
        <v>29017.331254320001</v>
      </c>
      <c r="AD153" s="52">
        <f>+'total numbers'!AD153-'urban numbers'!AD153</f>
        <v>29578.807152338501</v>
      </c>
      <c r="AE153" s="52">
        <f>+'total numbers'!AE153-'urban numbers'!AE153</f>
        <v>30137.5153149568</v>
      </c>
      <c r="AF153" s="52">
        <f>+'total numbers'!AF153-'urban numbers'!AF153</f>
        <v>30694.091424416998</v>
      </c>
      <c r="AG153" s="52">
        <f>+'total numbers'!AG153-'urban numbers'!AG153</f>
        <v>31249.542911958404</v>
      </c>
      <c r="AH153" s="52">
        <f>+'total numbers'!AH153-'urban numbers'!AH153</f>
        <v>31805.237221760006</v>
      </c>
      <c r="AI153" s="52">
        <f>+'total numbers'!AI153-'urban numbers'!AI153</f>
        <v>32362.902665096</v>
      </c>
      <c r="AJ153" s="52">
        <f>+'total numbers'!AJ153-'urban numbers'!AJ153</f>
        <v>32924.592055904497</v>
      </c>
      <c r="AK153" s="52">
        <f>+'total numbers'!AK153-'urban numbers'!AK153</f>
        <v>33492.602615722797</v>
      </c>
      <c r="AL153" s="52">
        <f>+'total numbers'!AL153-'urban numbers'!AL153</f>
        <v>34069.373993106004</v>
      </c>
      <c r="AM153" s="52">
        <f>+'total numbers'!AM153-'urban numbers'!AM153</f>
        <v>34657.185473859994</v>
      </c>
      <c r="AN153" s="52">
        <f>+'total numbers'!AN153-'urban numbers'!AN153</f>
        <v>35257.858012805897</v>
      </c>
      <c r="AO153" s="52">
        <f>+'total numbers'!AO153-'urban numbers'!AO153</f>
        <v>35872.491387501002</v>
      </c>
      <c r="AP153" s="52">
        <f>+'total numbers'!AP153-'urban numbers'!AP153</f>
        <v>36501.332064697395</v>
      </c>
      <c r="AQ153" s="52">
        <f>+'total numbers'!AQ153-'urban numbers'!AQ153</f>
        <v>37144.060333179004</v>
      </c>
      <c r="AR153" s="52">
        <f>+'total numbers'!AR153-'urban numbers'!AR153</f>
        <v>37800.583983690005</v>
      </c>
      <c r="AS153" s="52">
        <f>+'total numbers'!AS153-'urban numbers'!AS153</f>
        <v>38474.147440221001</v>
      </c>
      <c r="AT153" s="52">
        <f>+'total numbers'!AT153-'urban numbers'!AT153</f>
        <v>39166.242666982194</v>
      </c>
      <c r="AU153" s="52">
        <f>+'total numbers'!AU153-'urban numbers'!AU153</f>
        <v>39872.971117849098</v>
      </c>
      <c r="AV153" s="52">
        <f>+'total numbers'!AV153-'urban numbers'!AV153</f>
        <v>40588.443038493198</v>
      </c>
      <c r="AW153" s="52">
        <f>+'total numbers'!AW153-'urban numbers'!AW153</f>
        <v>41309.549874600008</v>
      </c>
      <c r="AX153" s="52">
        <f>+'total numbers'!AX153-'urban numbers'!AX153</f>
        <v>42029.946078573601</v>
      </c>
      <c r="AY153" s="52">
        <f>+'total numbers'!AY153-'urban numbers'!AY153</f>
        <v>42753.875446271297</v>
      </c>
      <c r="AZ153" s="52">
        <f>+'total numbers'!AZ153-'urban numbers'!AZ153</f>
        <v>43500.643849962995</v>
      </c>
      <c r="BA153" s="52">
        <f>+'total numbers'!BA153-'urban numbers'!BA153</f>
        <v>44296.019424065198</v>
      </c>
      <c r="BB153" s="52">
        <f>+'total numbers'!BB153-'urban numbers'!BB153</f>
        <v>45155.455645999995</v>
      </c>
      <c r="BC153" s="52">
        <f>+'total numbers'!BC153-'urban numbers'!BC153</f>
        <v>46087.510216101196</v>
      </c>
      <c r="BD153" s="52">
        <f>+'total numbers'!BD153-'urban numbers'!BD153</f>
        <v>47078.991452767703</v>
      </c>
      <c r="BE153" s="52">
        <f>+'total numbers'!BE153-'urban numbers'!BE153</f>
        <v>48097.491402551794</v>
      </c>
      <c r="BF153" s="52">
        <f>+'total numbers'!BF153-'urban numbers'!BF153</f>
        <v>49099.519714258204</v>
      </c>
      <c r="BG153" s="52">
        <f>+'total numbers'!BG153-'urban numbers'!BG153</f>
        <v>50055.5463237</v>
      </c>
      <c r="BH153" s="52">
        <f>+'total numbers'!BH153-'urban numbers'!BH153</f>
        <v>50953.657508510107</v>
      </c>
      <c r="BI153" s="52">
        <f>+'total numbers'!BI153-'urban numbers'!BI153</f>
        <v>51805.169383228997</v>
      </c>
      <c r="BJ153" s="52">
        <f>+'total numbers'!BJ153-'urban numbers'!BJ153</f>
        <v>52632.002080049991</v>
      </c>
      <c r="BK153" s="52">
        <f>+'total numbers'!BK153-'urban numbers'!BK153</f>
        <v>53465.568100587006</v>
      </c>
      <c r="BL153" s="52">
        <f>+'total numbers'!BL153-'urban numbers'!BL153</f>
        <v>54326.353704919995</v>
      </c>
      <c r="BM153" s="52">
        <f>+'total numbers'!BM153-'urban numbers'!BM153</f>
        <v>55215.499375969404</v>
      </c>
      <c r="BN153" s="52">
        <f>+'total numbers'!BN153-'urban numbers'!BN153</f>
        <v>56120.7586076679</v>
      </c>
      <c r="BO153" s="52">
        <f>+'total numbers'!BO153-'urban numbers'!BO153</f>
        <v>57032.386777476</v>
      </c>
      <c r="BP153" s="52">
        <f>+'total numbers'!BP153-'urban numbers'!BP153</f>
        <v>57937.272855184798</v>
      </c>
      <c r="BQ153" s="52">
        <f>+'total numbers'!BQ153-'urban numbers'!BQ153</f>
        <v>58825.126900439995</v>
      </c>
      <c r="BR153" s="52">
        <f>+'total numbers'!BR153-'urban numbers'!BR153</f>
        <v>59695.014073184</v>
      </c>
      <c r="BS153" s="52">
        <f>+'total numbers'!BS153-'urban numbers'!BS153</f>
        <v>60545.595762039593</v>
      </c>
      <c r="BT153" s="52">
        <f>+'total numbers'!BT153-'urban numbers'!BT153</f>
        <v>61366.144112251197</v>
      </c>
      <c r="BU153" s="52">
        <f>+'total numbers'!BU153-'urban numbers'!BU153</f>
        <v>62143.386892176793</v>
      </c>
      <c r="BV153" s="52">
        <f>+'total numbers'!BV153-'urban numbers'!BV153</f>
        <v>62867.792734999995</v>
      </c>
      <c r="BW153" s="52">
        <f>+'total numbers'!BW153-'urban numbers'!BW153</f>
        <v>63534.871079727294</v>
      </c>
      <c r="BX153" s="52">
        <f>+'total numbers'!BX153-'urban numbers'!BX153</f>
        <v>64147.201277710097</v>
      </c>
      <c r="BY153" s="52">
        <f>+'total numbers'!BY153-'urban numbers'!BY153</f>
        <v>64711.806313627203</v>
      </c>
      <c r="BZ153" s="52">
        <f>+'total numbers'!BZ153-'urban numbers'!BZ153</f>
        <v>65240.266476247794</v>
      </c>
      <c r="CA153" s="52">
        <f>+'total numbers'!CA153-'urban numbers'!CA153</f>
        <v>65742.768026000005</v>
      </c>
      <c r="CB153" s="52">
        <f>+'total numbers'!CB153-'urban numbers'!CB153</f>
        <v>66221.332035925618</v>
      </c>
      <c r="CC153" s="52">
        <f>+'total numbers'!CC153-'urban numbers'!CC153</f>
        <v>66677.170687896607</v>
      </c>
      <c r="CD153" s="52">
        <f>+'total numbers'!CD153-'urban numbers'!CD153</f>
        <v>67119.254657898302</v>
      </c>
      <c r="CE153" s="52">
        <f>+'total numbers'!CE153-'urban numbers'!CE153</f>
        <v>67558.084375723993</v>
      </c>
      <c r="CF153" s="52">
        <f>+'total numbers'!CF153-'urban numbers'!CF153</f>
        <v>68000.838873000001</v>
      </c>
      <c r="CG153" s="52">
        <f>+'total numbers'!CG153-'urban numbers'!CG153</f>
        <v>68453.505594871196</v>
      </c>
      <c r="CH153" s="52">
        <f>+'total numbers'!CH153-'urban numbers'!CH153</f>
        <v>68914.224262676405</v>
      </c>
      <c r="CI153" s="52">
        <f>+'total numbers'!CI153-'urban numbers'!CI153</f>
        <v>69371.5622071166</v>
      </c>
      <c r="CJ153" s="52">
        <f>+'total numbers'!CJ153-'urban numbers'!CJ153</f>
        <v>69807.356976923096</v>
      </c>
      <c r="CK153" s="52">
        <f>+'total numbers'!CK153-'urban numbers'!CK153</f>
        <v>70206.877135500006</v>
      </c>
      <c r="CL153" s="52">
        <f>+'total numbers'!CL153-'urban numbers'!CL153</f>
        <v>70563.6732211411</v>
      </c>
      <c r="CM153" s="52">
        <f>+'total numbers'!CM153-'urban numbers'!CM153</f>
        <v>70879.131905062488</v>
      </c>
      <c r="CN153" s="52">
        <f>+'total numbers'!CN153-'urban numbers'!CN153</f>
        <v>71155.409380353594</v>
      </c>
      <c r="CO153" s="52">
        <f>+'total numbers'!CO153-'urban numbers'!CO153</f>
        <v>71398.769284874012</v>
      </c>
      <c r="CP153" s="52">
        <f>+'total numbers'!CP153-'urban numbers'!CP153</f>
        <v>71614.405360000019</v>
      </c>
      <c r="CQ153" s="52">
        <f>+'total numbers'!CQ153-'urban numbers'!CQ153</f>
        <v>71803.260090348806</v>
      </c>
      <c r="CR153" s="52">
        <f>+'total numbers'!CR153-'urban numbers'!CR153</f>
        <v>71963.185041823293</v>
      </c>
      <c r="CS153" s="52">
        <f>+'total numbers'!CS153-'urban numbers'!CS153</f>
        <v>72093.470280654001</v>
      </c>
      <c r="CT153" s="52">
        <f>+'total numbers'!CT153-'urban numbers'!CT153</f>
        <v>72192.652634765196</v>
      </c>
      <c r="CU153" s="52">
        <f>+'total numbers'!CU153-'urban numbers'!CU153</f>
        <v>72260.095005280004</v>
      </c>
      <c r="CV153" s="52">
        <f>+'total numbers'!CV153-'urban numbers'!CV153</f>
        <v>72296.019122417987</v>
      </c>
      <c r="CW153" s="52">
        <f>+'total numbers'!CW153-'urban numbers'!CW153</f>
        <v>72301.991512466091</v>
      </c>
      <c r="CX153" s="52">
        <f>+'total numbers'!CX153-'urban numbers'!CX153</f>
        <v>72280.714165148791</v>
      </c>
      <c r="CY153" s="52">
        <f>+'total numbers'!CY153-'urban numbers'!CY153</f>
        <v>72235.303649123409</v>
      </c>
      <c r="CZ153" s="52">
        <f>+'total numbers'!CZ153-'urban numbers'!CZ153</f>
        <v>72168.135738300014</v>
      </c>
      <c r="DA153" s="52">
        <f>+'total numbers'!DA153-'urban numbers'!DA153</f>
        <v>72080.203771061002</v>
      </c>
      <c r="DB153" s="52">
        <f>+'total numbers'!DB153-'urban numbers'!DB153</f>
        <v>71971.624113016995</v>
      </c>
      <c r="DC153" s="52">
        <f>+'total numbers'!DC153-'urban numbers'!DC153</f>
        <v>71842.395560712001</v>
      </c>
      <c r="DD153" s="52">
        <f>+'total numbers'!DD153-'urban numbers'!DD153</f>
        <v>71691.717890417101</v>
      </c>
      <c r="DE153" s="52">
        <f>+'total numbers'!DE153-'urban numbers'!DE153</f>
        <v>71517.755807479989</v>
      </c>
    </row>
    <row r="154" spans="1:109">
      <c r="A154">
        <v>24</v>
      </c>
      <c r="B154" s="3">
        <v>570</v>
      </c>
      <c r="C154" s="1" t="s">
        <v>473</v>
      </c>
      <c r="D154" s="52">
        <f>+'total numbers'!D154*'% rural'!E154/100</f>
        <v>1.4343790136011645</v>
      </c>
      <c r="E154" s="52">
        <f>+'total numbers'!E154*'% rural'!F154/100</f>
        <v>1.5031047203249108</v>
      </c>
      <c r="F154" s="52">
        <f>+'total numbers'!F154*'% rural'!G154/100</f>
        <v>1.5807629846225415</v>
      </c>
      <c r="G154" s="52">
        <f>+'total numbers'!D154*'% rural'!H154/100</f>
        <v>1.4251092211538852</v>
      </c>
      <c r="H154" s="52">
        <f>+'total numbers'!H154*'% rural'!I154/100</f>
        <v>1.7474696520433097</v>
      </c>
      <c r="I154" s="52">
        <f>+'total numbers'!I154*'% rural'!J154/100</f>
        <v>1.836751512653328</v>
      </c>
      <c r="J154" s="52">
        <f>+'total numbers'!J154*'% rural'!K154/100</f>
        <v>1.9301188581653619</v>
      </c>
      <c r="K154" s="52">
        <f>+'total numbers'!K154*'% rural'!L154/100</f>
        <v>2.0276467792740394</v>
      </c>
      <c r="L154" s="52">
        <f>+'total numbers'!L154*'% rural'!M154/100</f>
        <v>2.1293824038553746</v>
      </c>
      <c r="M154" s="52">
        <f>+'total numbers'!M154*'% rural'!N154/100</f>
        <v>2.2353361463888457</v>
      </c>
      <c r="N154" s="52">
        <f>+'total numbers'!N154*'% rural'!O154/100</f>
        <v>2.3454708367340027</v>
      </c>
      <c r="O154" s="52">
        <f>+'total numbers'!O154*'% rural'!P154/100</f>
        <v>2.45968823803195</v>
      </c>
      <c r="P154" s="52">
        <f>+'total numbers'!P154*'% rural'!Q154/100</f>
        <v>2.5849729412141795</v>
      </c>
      <c r="Q154" s="52">
        <f>+'total numbers'!Q154*'% rural'!R154/100</f>
        <v>2.7145872011993322</v>
      </c>
      <c r="R154" s="52">
        <f>+'total numbers'!R154*'% rural'!S154/100</f>
        <v>2.8481625895493834</v>
      </c>
      <c r="S154" s="52">
        <f>+'total numbers'!S154*'% rural'!T154/100</f>
        <v>2.985169246762267</v>
      </c>
      <c r="T154" s="52">
        <f>+'total numbers'!T154*'% rural'!U154/100</f>
        <v>3.1248742835976056</v>
      </c>
      <c r="U154" s="52">
        <f>+'total numbers'!U154*'% rural'!V154/100</f>
        <v>3.266290318059005</v>
      </c>
      <c r="V154" s="52">
        <f>+'total numbers'!V154*'% rural'!W154/100</f>
        <v>3.4081118515633695</v>
      </c>
      <c r="W154" s="52">
        <f>+'total numbers'!W154*'% rural'!X154/100</f>
        <v>3.4777927295400439</v>
      </c>
      <c r="X154" s="52">
        <f>+'total numbers'!X154*'% rural'!Y154/100</f>
        <v>3.5399784197876882</v>
      </c>
      <c r="Y154" s="52">
        <f>+'total numbers'!Y154*'% rural'!Z154/100</f>
        <v>3.5923626103243111</v>
      </c>
      <c r="Z154" s="52">
        <f>+'total numbers'!Z154*'% rural'!AA154/100</f>
        <v>3.6010918711279145</v>
      </c>
      <c r="AA154" s="52">
        <f>+'total numbers'!AA154*'% rural'!AB154/100</f>
        <v>3.5936535076530611</v>
      </c>
      <c r="AB154" s="52">
        <f>+'total numbers'!AB154*'% rural'!AC154/100</f>
        <v>3.5664107142857144</v>
      </c>
      <c r="AC154" s="52">
        <f>+'total numbers'!AC154-'urban numbers'!AC154</f>
        <v>3.5149999999999997</v>
      </c>
      <c r="AD154" s="52">
        <f>+'total numbers'!AD154-'urban numbers'!AD154</f>
        <v>3.548</v>
      </c>
      <c r="AE154" s="52">
        <f>+'total numbers'!AE154-'urban numbers'!AE154</f>
        <v>3.58</v>
      </c>
      <c r="AF154" s="52">
        <f>+'total numbers'!AF154-'urban numbers'!AF154</f>
        <v>3.6100000000000003</v>
      </c>
      <c r="AG154" s="52">
        <f>+'total numbers'!AG154-'urban numbers'!AG154</f>
        <v>3.6370000000000005</v>
      </c>
      <c r="AH154" s="52">
        <f>+'total numbers'!AH154-'urban numbers'!AH154</f>
        <v>3.6630000000000003</v>
      </c>
      <c r="AI154" s="52">
        <f>+'total numbers'!AI154-'urban numbers'!AI154</f>
        <v>3.6880000000000006</v>
      </c>
      <c r="AJ154" s="52">
        <f>+'total numbers'!AJ154-'urban numbers'!AJ154</f>
        <v>3.7160000000000002</v>
      </c>
      <c r="AK154" s="52">
        <f>+'total numbers'!AK154-'urban numbers'!AK154</f>
        <v>3.7469999999999999</v>
      </c>
      <c r="AL154" s="52">
        <f>+'total numbers'!AL154-'urban numbers'!AL154</f>
        <v>3.7889999999999997</v>
      </c>
      <c r="AM154" s="52">
        <f>+'total numbers'!AM154-'urban numbers'!AM154</f>
        <v>3.84</v>
      </c>
      <c r="AN154" s="52">
        <f>+'total numbers'!AN154-'urban numbers'!AN154</f>
        <v>3.9020000000000001</v>
      </c>
      <c r="AO154" s="52">
        <f>+'total numbers'!AO154-'urban numbers'!AO154</f>
        <v>3.9730000000000008</v>
      </c>
      <c r="AP154" s="52">
        <f>+'total numbers'!AP154-'urban numbers'!AP154</f>
        <v>4.0439999999999996</v>
      </c>
      <c r="AQ154" s="52">
        <f>+'total numbers'!AQ154-'urban numbers'!AQ154</f>
        <v>4.1059999999999999</v>
      </c>
      <c r="AR154" s="52">
        <f>+'total numbers'!AR154-'urban numbers'!AR154</f>
        <v>4.1520000000000001</v>
      </c>
      <c r="AS154" s="52">
        <f>+'total numbers'!AS154-'urban numbers'!AS154</f>
        <v>4.181</v>
      </c>
      <c r="AT154" s="52">
        <f>+'total numbers'!AT154-'urban numbers'!AT154</f>
        <v>4.1929999999999996</v>
      </c>
      <c r="AU154" s="52">
        <f>+'total numbers'!AU154-'urban numbers'!AU154</f>
        <v>4.1769999999999996</v>
      </c>
      <c r="AV154" s="52">
        <f>+'total numbers'!AV154-'urban numbers'!AV154</f>
        <v>4.12</v>
      </c>
      <c r="AW154" s="52">
        <f>+'total numbers'!AW154-'urban numbers'!AW154</f>
        <v>4.0139999999999993</v>
      </c>
      <c r="AX154" s="52">
        <f>+'total numbers'!AX154-'urban numbers'!AX154</f>
        <v>3.8540000000000001</v>
      </c>
      <c r="AY154" s="52">
        <f>+'total numbers'!AY154-'urban numbers'!AY154</f>
        <v>3.6459999999999999</v>
      </c>
      <c r="AZ154" s="52">
        <f>+'total numbers'!AZ154-'urban numbers'!AZ154</f>
        <v>3.41</v>
      </c>
      <c r="BA154" s="52">
        <f>+'total numbers'!BA154-'urban numbers'!BA154</f>
        <v>3.1760000000000002</v>
      </c>
      <c r="BB154" s="52">
        <f>+'total numbers'!BB154-'urban numbers'!BB154</f>
        <v>2.9630000000000001</v>
      </c>
      <c r="BC154" s="52">
        <f>+'total numbers'!BC154-'urban numbers'!BC154</f>
        <v>2.7809999999999997</v>
      </c>
      <c r="BD154" s="52">
        <f>+'total numbers'!BD154-'urban numbers'!BD154</f>
        <v>2.625</v>
      </c>
      <c r="BE154" s="52">
        <f>+'total numbers'!BE154-'urban numbers'!BE154</f>
        <v>2.4859999999999998</v>
      </c>
      <c r="BF154" s="52">
        <f>+'total numbers'!BF154-'urban numbers'!BF154</f>
        <v>2.347</v>
      </c>
      <c r="BG154" s="52">
        <f>+'total numbers'!BG154-'urban numbers'!BG154</f>
        <v>2.2000000000000002</v>
      </c>
      <c r="BH154" s="52">
        <f>+'total numbers'!BH154-'urban numbers'!BH154</f>
        <v>2.0419999999999998</v>
      </c>
      <c r="BI154" s="52">
        <f>+'total numbers'!BI154-'urban numbers'!BI154</f>
        <v>1.879</v>
      </c>
      <c r="BJ154" s="52">
        <f>+'total numbers'!BJ154-'urban numbers'!BJ154</f>
        <v>1.7170000000000001</v>
      </c>
      <c r="BK154" s="52">
        <f>+'total numbers'!BK154-'urban numbers'!BK154</f>
        <v>1.5649999999999999</v>
      </c>
      <c r="BL154" s="52">
        <f>+'total numbers'!BL154-'urban numbers'!BL154</f>
        <v>1.4290000000000003</v>
      </c>
      <c r="BM154" s="52">
        <f>+'total numbers'!BM154-'urban numbers'!BM154</f>
        <v>1.3120000000000003</v>
      </c>
      <c r="BN154" s="52">
        <f>+'total numbers'!BN154-'urban numbers'!BN154</f>
        <v>1.21</v>
      </c>
      <c r="BO154" s="52">
        <f>+'total numbers'!BO154-'urban numbers'!BO154</f>
        <v>1.1230000000000002</v>
      </c>
      <c r="BP154" s="52">
        <f>+'total numbers'!BP154-'urban numbers'!BP154</f>
        <v>1.0489999999999999</v>
      </c>
      <c r="BQ154" s="52">
        <f>+'total numbers'!BQ154-'urban numbers'!BQ154</f>
        <v>0.98399999999999999</v>
      </c>
      <c r="BR154" s="52">
        <f>+'total numbers'!BR154-'urban numbers'!BR154</f>
        <v>0.92899999999999983</v>
      </c>
      <c r="BS154" s="52">
        <f>+'total numbers'!BS154-'urban numbers'!BS154</f>
        <v>0.8839999999999999</v>
      </c>
      <c r="BT154" s="52">
        <f>+'total numbers'!BT154-'urban numbers'!BT154</f>
        <v>0.84600000000000009</v>
      </c>
      <c r="BU154" s="52">
        <f>+'total numbers'!BU154-'urban numbers'!BU154</f>
        <v>0.81300000000000017</v>
      </c>
      <c r="BV154" s="52">
        <f>+'total numbers'!BV154-'urban numbers'!BV154</f>
        <v>0.77899999999999991</v>
      </c>
      <c r="BW154" s="52">
        <f>+'total numbers'!BW154-'urban numbers'!BW154</f>
        <v>0.74699999999999989</v>
      </c>
      <c r="BX154" s="52">
        <f>+'total numbers'!BX154-'urban numbers'!BX154</f>
        <v>0.71300000000000008</v>
      </c>
      <c r="BY154" s="52">
        <f>+'total numbers'!BY154-'urban numbers'!BY154</f>
        <v>0.67999999999999994</v>
      </c>
      <c r="BZ154" s="52">
        <f>+'total numbers'!BZ154-'urban numbers'!BZ154</f>
        <v>0.64599999999999991</v>
      </c>
      <c r="CA154" s="52">
        <f>+'total numbers'!CA154-'urban numbers'!CA154</f>
        <v>0.6100000000000001</v>
      </c>
      <c r="CB154" s="52">
        <f>+'total numbers'!CB154-'urban numbers'!CB154</f>
        <v>0.57100000000000017</v>
      </c>
      <c r="CC154" s="52">
        <f>+'total numbers'!CC154-'urban numbers'!CC154</f>
        <v>0.52899999999999991</v>
      </c>
      <c r="CD154" s="52">
        <f>+'total numbers'!CD154-'urban numbers'!CD154</f>
        <v>0.4910000000000001</v>
      </c>
      <c r="CE154" s="52">
        <f>+'total numbers'!CE154-'urban numbers'!CE154</f>
        <v>0.46099999999999985</v>
      </c>
      <c r="CF154" s="52">
        <f>+'total numbers'!CF154-'urban numbers'!CF154</f>
        <v>0.44500000000000006</v>
      </c>
      <c r="CG154" s="52">
        <f>+'total numbers'!CG154-'urban numbers'!CG154</f>
        <v>0.44399999999999995</v>
      </c>
      <c r="CH154" s="52">
        <f>+'total numbers'!CH154-'urban numbers'!CH154</f>
        <v>0.45699999999999985</v>
      </c>
      <c r="CI154" s="52">
        <f>+'total numbers'!CI154-'urban numbers'!CI154</f>
        <v>0.47799999999999998</v>
      </c>
      <c r="CJ154" s="52">
        <f>+'total numbers'!CJ154-'urban numbers'!CJ154</f>
        <v>0.50300000000000011</v>
      </c>
      <c r="CK154" s="52">
        <f>+'total numbers'!CK154-'urban numbers'!CK154</f>
        <v>0.52400000000000002</v>
      </c>
      <c r="CL154" s="52">
        <f>+'total numbers'!CL154-'urban numbers'!CL154</f>
        <v>0.54200000000000004</v>
      </c>
      <c r="CM154" s="52">
        <f>+'total numbers'!CM154-'urban numbers'!CM154</f>
        <v>0.55800000000000005</v>
      </c>
      <c r="CN154" s="52">
        <f>+'total numbers'!CN154-'urban numbers'!CN154</f>
        <v>0.57200000000000006</v>
      </c>
      <c r="CO154" s="52">
        <f>+'total numbers'!CO154-'urban numbers'!CO154</f>
        <v>0.58400000000000007</v>
      </c>
      <c r="CP154" s="52">
        <f>+'total numbers'!CP154-'urban numbers'!CP154</f>
        <v>0.59699999999999998</v>
      </c>
      <c r="CQ154" s="52">
        <f>+'total numbers'!CQ154-'urban numbers'!CQ154</f>
        <v>0.6100000000000001</v>
      </c>
      <c r="CR154" s="52">
        <f>+'total numbers'!CR154-'urban numbers'!CR154</f>
        <v>0.623</v>
      </c>
      <c r="CS154" s="52">
        <f>+'total numbers'!CS154-'urban numbers'!CS154</f>
        <v>0.63500000000000001</v>
      </c>
      <c r="CT154" s="52">
        <f>+'total numbers'!CT154-'urban numbers'!CT154</f>
        <v>0.64599999999999991</v>
      </c>
      <c r="CU154" s="52">
        <f>+'total numbers'!CU154-'urban numbers'!CU154</f>
        <v>0.65799999999999992</v>
      </c>
      <c r="CV154" s="52">
        <f>+'total numbers'!CV154-'urban numbers'!CV154</f>
        <v>0.66900000000000004</v>
      </c>
      <c r="CW154" s="52">
        <f>+'total numbers'!CW154-'urban numbers'!CW154</f>
        <v>0.68100000000000005</v>
      </c>
      <c r="CX154" s="52">
        <f>+'total numbers'!CX154-'urban numbers'!CX154</f>
        <v>0.69099999999999984</v>
      </c>
      <c r="CY154" s="52">
        <f>+'total numbers'!CY154-'urban numbers'!CY154</f>
        <v>0.70100000000000007</v>
      </c>
      <c r="CZ154" s="52">
        <f>+'total numbers'!CZ154-'urban numbers'!CZ154</f>
        <v>0.71099999999999985</v>
      </c>
      <c r="DA154" s="52">
        <f>+'total numbers'!DA154-'urban numbers'!DA154</f>
        <v>0.72</v>
      </c>
      <c r="DB154" s="52">
        <f>+'total numbers'!DB154-'urban numbers'!DB154</f>
        <v>0.72799999999999998</v>
      </c>
      <c r="DC154" s="52">
        <f>+'total numbers'!DC154-'urban numbers'!DC154</f>
        <v>0.73599999999999999</v>
      </c>
      <c r="DD154" s="52">
        <f>+'total numbers'!DD154-'urban numbers'!DD154</f>
        <v>0.74399999999999999</v>
      </c>
      <c r="DE154" s="52">
        <f>+'total numbers'!DE154-'urban numbers'!DE154</f>
        <v>0.75099999999999989</v>
      </c>
    </row>
    <row r="155" spans="1:109">
      <c r="A155">
        <v>24</v>
      </c>
      <c r="B155" s="3">
        <v>574</v>
      </c>
      <c r="C155" s="1" t="s">
        <v>59</v>
      </c>
      <c r="D155" s="52">
        <f>+'total numbers'!D155*'% rural'!E155/100</f>
        <v>0.44226883078979073</v>
      </c>
      <c r="E155" s="52">
        <f>+'total numbers'!E155*'% rural'!F155/100</f>
        <v>0.46466479462516341</v>
      </c>
      <c r="F155" s="52">
        <f>+'total numbers'!F155*'% rural'!G155/100</f>
        <v>0.48876626929013944</v>
      </c>
      <c r="G155" s="52">
        <f>+'total numbers'!D155*'% rural'!H155/100</f>
        <v>0.4407115619599079</v>
      </c>
      <c r="H155" s="52">
        <f>+'total numbers'!H155*'% rural'!I155/100</f>
        <v>0.54046432039883563</v>
      </c>
      <c r="I155" s="52">
        <f>+'total numbers'!I155*'% rural'!J155/100</f>
        <v>0.5681020967262288</v>
      </c>
      <c r="J155" s="52">
        <f>+'total numbers'!J155*'% rural'!K155/100</f>
        <v>0.59693942521193288</v>
      </c>
      <c r="K155" s="52">
        <f>+'total numbers'!K155*'% rural'!L155/100</f>
        <v>0.62695889250162939</v>
      </c>
      <c r="L155" s="52">
        <f>+'total numbers'!L155*'% rural'!M155/100</f>
        <v>0.65811673263968617</v>
      </c>
      <c r="M155" s="52">
        <f>+'total numbers'!M155*'% rural'!N155/100</f>
        <v>0.6903334076346731</v>
      </c>
      <c r="N155" s="52">
        <f>+'total numbers'!N155*'% rural'!O155/100</f>
        <v>0.72348115570028337</v>
      </c>
      <c r="O155" s="52">
        <f>+'total numbers'!O155*'% rural'!P155/100</f>
        <v>0.75736754655514071</v>
      </c>
      <c r="P155" s="52">
        <f>+'total numbers'!P155*'% rural'!Q155/100</f>
        <v>0.79391298459584347</v>
      </c>
      <c r="Q155" s="52">
        <f>+'total numbers'!Q155*'% rural'!R155/100</f>
        <v>0.83072202550461194</v>
      </c>
      <c r="R155" s="52">
        <f>+'total numbers'!R155*'% rural'!S155/100</f>
        <v>0.86724495162631043</v>
      </c>
      <c r="S155" s="52">
        <f>+'total numbers'!S155*'% rural'!T155/100</f>
        <v>0.90272122304780777</v>
      </c>
      <c r="T155" s="52">
        <f>+'total numbers'!T155*'% rural'!U155/100</f>
        <v>0.93611017504294902</v>
      </c>
      <c r="U155" s="52">
        <f>+'total numbers'!U155*'% rural'!V155/100</f>
        <v>0.96599946850378404</v>
      </c>
      <c r="V155" s="52">
        <f>+'total numbers'!V155*'% rural'!W155/100</f>
        <v>0.99048418063435539</v>
      </c>
      <c r="W155" s="52">
        <f>+'total numbers'!W155*'% rural'!X155/100</f>
        <v>0.986903559696926</v>
      </c>
      <c r="X155" s="52">
        <f>+'total numbers'!X155*'% rural'!Y155/100</f>
        <v>0.97213913780390382</v>
      </c>
      <c r="Y155" s="52">
        <f>+'total numbers'!Y155*'% rural'!Z155/100</f>
        <v>0.94256344541272286</v>
      </c>
      <c r="Z155" s="52">
        <f>+'total numbers'!Z155*'% rural'!AA155/100</f>
        <v>0.88583721115946146</v>
      </c>
      <c r="AA155" s="52">
        <f>+'total numbers'!AA155*'% rural'!AB155/100</f>
        <v>0.80484005282331639</v>
      </c>
      <c r="AB155" s="52">
        <f>+'total numbers'!AB155*'% rural'!AC155/100</f>
        <v>0.69251424266332506</v>
      </c>
      <c r="AC155" s="52">
        <f>+'total numbers'!AC155-'urban numbers'!AC155</f>
        <v>0</v>
      </c>
      <c r="AD155" s="52">
        <f>+'total numbers'!AD155-'urban numbers'!AD155</f>
        <v>0</v>
      </c>
      <c r="AE155" s="52">
        <f>+'total numbers'!AE155-'urban numbers'!AE155</f>
        <v>0</v>
      </c>
      <c r="AF155" s="52">
        <f>+'total numbers'!AF155-'urban numbers'!AF155</f>
        <v>0</v>
      </c>
      <c r="AG155" s="52">
        <f>+'total numbers'!AG155-'urban numbers'!AG155</f>
        <v>0</v>
      </c>
      <c r="AH155" s="52">
        <f>+'total numbers'!AH155-'urban numbers'!AH155</f>
        <v>0</v>
      </c>
      <c r="AI155" s="52">
        <f>+'total numbers'!AI155-'urban numbers'!AI155</f>
        <v>0</v>
      </c>
      <c r="AJ155" s="52">
        <f>+'total numbers'!AJ155-'urban numbers'!AJ155</f>
        <v>0</v>
      </c>
      <c r="AK155" s="52">
        <f>+'total numbers'!AK155-'urban numbers'!AK155</f>
        <v>0</v>
      </c>
      <c r="AL155" s="52">
        <f>+'total numbers'!AL155-'urban numbers'!AL155</f>
        <v>0</v>
      </c>
      <c r="AM155" s="52">
        <f>+'total numbers'!AM155-'urban numbers'!AM155</f>
        <v>0</v>
      </c>
      <c r="AN155" s="52">
        <f>+'total numbers'!AN155-'urban numbers'!AN155</f>
        <v>0</v>
      </c>
      <c r="AO155" s="52">
        <f>+'total numbers'!AO155-'urban numbers'!AO155</f>
        <v>0</v>
      </c>
      <c r="AP155" s="52">
        <f>+'total numbers'!AP155-'urban numbers'!AP155</f>
        <v>0</v>
      </c>
      <c r="AQ155" s="52">
        <f>+'total numbers'!AQ155-'urban numbers'!AQ155</f>
        <v>0</v>
      </c>
      <c r="AR155" s="52">
        <f>+'total numbers'!AR155-'urban numbers'!AR155</f>
        <v>0</v>
      </c>
      <c r="AS155" s="52">
        <f>+'total numbers'!AS155-'urban numbers'!AS155</f>
        <v>0</v>
      </c>
      <c r="AT155" s="52">
        <f>+'total numbers'!AT155-'urban numbers'!AT155</f>
        <v>0</v>
      </c>
      <c r="AU155" s="52">
        <f>+'total numbers'!AU155-'urban numbers'!AU155</f>
        <v>0</v>
      </c>
      <c r="AV155" s="52">
        <f>+'total numbers'!AV155-'urban numbers'!AV155</f>
        <v>0</v>
      </c>
      <c r="AW155" s="52">
        <f>+'total numbers'!AW155-'urban numbers'!AW155</f>
        <v>0</v>
      </c>
      <c r="AX155" s="52">
        <f>+'total numbers'!AX155-'urban numbers'!AX155</f>
        <v>0</v>
      </c>
      <c r="AY155" s="52">
        <f>+'total numbers'!AY155-'urban numbers'!AY155</f>
        <v>0</v>
      </c>
      <c r="AZ155" s="52">
        <f>+'total numbers'!AZ155-'urban numbers'!AZ155</f>
        <v>0</v>
      </c>
      <c r="BA155" s="52">
        <f>+'total numbers'!BA155-'urban numbers'!BA155</f>
        <v>0</v>
      </c>
      <c r="BB155" s="52">
        <f>+'total numbers'!BB155-'urban numbers'!BB155</f>
        <v>0</v>
      </c>
      <c r="BC155" s="52">
        <f>+'total numbers'!BC155-'urban numbers'!BC155</f>
        <v>0</v>
      </c>
      <c r="BD155" s="52">
        <f>+'total numbers'!BD155-'urban numbers'!BD155</f>
        <v>0</v>
      </c>
      <c r="BE155" s="52">
        <f>+'total numbers'!BE155-'urban numbers'!BE155</f>
        <v>0</v>
      </c>
      <c r="BF155" s="52">
        <f>+'total numbers'!BF155-'urban numbers'!BF155</f>
        <v>0</v>
      </c>
      <c r="BG155" s="52">
        <f>+'total numbers'!BG155-'urban numbers'!BG155</f>
        <v>0</v>
      </c>
      <c r="BH155" s="52">
        <f>+'total numbers'!BH155-'urban numbers'!BH155</f>
        <v>0</v>
      </c>
      <c r="BI155" s="52">
        <f>+'total numbers'!BI155-'urban numbers'!BI155</f>
        <v>0</v>
      </c>
      <c r="BJ155" s="52">
        <f>+'total numbers'!BJ155-'urban numbers'!BJ155</f>
        <v>0</v>
      </c>
      <c r="BK155" s="52">
        <f>+'total numbers'!BK155-'urban numbers'!BK155</f>
        <v>0</v>
      </c>
      <c r="BL155" s="52">
        <f>+'total numbers'!BL155-'urban numbers'!BL155</f>
        <v>0</v>
      </c>
      <c r="BM155" s="52">
        <f>+'total numbers'!BM155-'urban numbers'!BM155</f>
        <v>0</v>
      </c>
      <c r="BN155" s="52">
        <f>+'total numbers'!BN155-'urban numbers'!BN155</f>
        <v>0</v>
      </c>
      <c r="BO155" s="52">
        <f>+'total numbers'!BO155-'urban numbers'!BO155</f>
        <v>0</v>
      </c>
      <c r="BP155" s="52">
        <f>+'total numbers'!BP155-'urban numbers'!BP155</f>
        <v>0</v>
      </c>
      <c r="BQ155" s="52">
        <f>+'total numbers'!BQ155-'urban numbers'!BQ155</f>
        <v>0</v>
      </c>
      <c r="BR155" s="52">
        <f>+'total numbers'!BR155-'urban numbers'!BR155</f>
        <v>0</v>
      </c>
      <c r="BS155" s="52">
        <f>+'total numbers'!BS155-'urban numbers'!BS155</f>
        <v>0</v>
      </c>
      <c r="BT155" s="52">
        <f>+'total numbers'!BT155-'urban numbers'!BT155</f>
        <v>0</v>
      </c>
      <c r="BU155" s="52">
        <f>+'total numbers'!BU155-'urban numbers'!BU155</f>
        <v>0</v>
      </c>
      <c r="BV155" s="52">
        <f>+'total numbers'!BV155-'urban numbers'!BV155</f>
        <v>0</v>
      </c>
      <c r="BW155" s="52">
        <f>+'total numbers'!BW155-'urban numbers'!BW155</f>
        <v>0</v>
      </c>
      <c r="BX155" s="52">
        <f>+'total numbers'!BX155-'urban numbers'!BX155</f>
        <v>0</v>
      </c>
      <c r="BY155" s="52">
        <f>+'total numbers'!BY155-'urban numbers'!BY155</f>
        <v>0</v>
      </c>
      <c r="BZ155" s="52">
        <f>+'total numbers'!BZ155-'urban numbers'!BZ155</f>
        <v>0</v>
      </c>
      <c r="CA155" s="52">
        <f>+'total numbers'!CA155-'urban numbers'!CA155</f>
        <v>0</v>
      </c>
      <c r="CB155" s="52">
        <f>+'total numbers'!CB155-'urban numbers'!CB155</f>
        <v>0</v>
      </c>
      <c r="CC155" s="52">
        <f>+'total numbers'!CC155-'urban numbers'!CC155</f>
        <v>0</v>
      </c>
      <c r="CD155" s="52">
        <f>+'total numbers'!CD155-'urban numbers'!CD155</f>
        <v>0</v>
      </c>
      <c r="CE155" s="52">
        <f>+'total numbers'!CE155-'urban numbers'!CE155</f>
        <v>0</v>
      </c>
      <c r="CF155" s="52">
        <f>+'total numbers'!CF155-'urban numbers'!CF155</f>
        <v>0</v>
      </c>
      <c r="CG155" s="52">
        <f>+'total numbers'!CG155-'urban numbers'!CG155</f>
        <v>0</v>
      </c>
      <c r="CH155" s="52">
        <f>+'total numbers'!CH155-'urban numbers'!CH155</f>
        <v>0</v>
      </c>
      <c r="CI155" s="52">
        <f>+'total numbers'!CI155-'urban numbers'!CI155</f>
        <v>0</v>
      </c>
      <c r="CJ155" s="52">
        <f>+'total numbers'!CJ155-'urban numbers'!CJ155</f>
        <v>0</v>
      </c>
      <c r="CK155" s="52">
        <f>+'total numbers'!CK155-'urban numbers'!CK155</f>
        <v>0</v>
      </c>
      <c r="CL155" s="52">
        <f>+'total numbers'!CL155-'urban numbers'!CL155</f>
        <v>0</v>
      </c>
      <c r="CM155" s="52">
        <f>+'total numbers'!CM155-'urban numbers'!CM155</f>
        <v>0</v>
      </c>
      <c r="CN155" s="52">
        <f>+'total numbers'!CN155-'urban numbers'!CN155</f>
        <v>0</v>
      </c>
      <c r="CO155" s="52">
        <f>+'total numbers'!CO155-'urban numbers'!CO155</f>
        <v>0</v>
      </c>
      <c r="CP155" s="52">
        <f>+'total numbers'!CP155-'urban numbers'!CP155</f>
        <v>0</v>
      </c>
      <c r="CQ155" s="52">
        <f>+'total numbers'!CQ155-'urban numbers'!CQ155</f>
        <v>0</v>
      </c>
      <c r="CR155" s="52">
        <f>+'total numbers'!CR155-'urban numbers'!CR155</f>
        <v>0</v>
      </c>
      <c r="CS155" s="52">
        <f>+'total numbers'!CS155-'urban numbers'!CS155</f>
        <v>0</v>
      </c>
      <c r="CT155" s="52">
        <f>+'total numbers'!CT155-'urban numbers'!CT155</f>
        <v>0</v>
      </c>
      <c r="CU155" s="52">
        <f>+'total numbers'!CU155-'urban numbers'!CU155</f>
        <v>0</v>
      </c>
      <c r="CV155" s="52">
        <f>+'total numbers'!CV155-'urban numbers'!CV155</f>
        <v>0</v>
      </c>
      <c r="CW155" s="52">
        <f>+'total numbers'!CW155-'urban numbers'!CW155</f>
        <v>0</v>
      </c>
      <c r="CX155" s="52">
        <f>+'total numbers'!CX155-'urban numbers'!CX155</f>
        <v>0</v>
      </c>
      <c r="CY155" s="52">
        <f>+'total numbers'!CY155-'urban numbers'!CY155</f>
        <v>0</v>
      </c>
      <c r="CZ155" s="52">
        <f>+'total numbers'!CZ155-'urban numbers'!CZ155</f>
        <v>0</v>
      </c>
      <c r="DA155" s="52">
        <f>+'total numbers'!DA155-'urban numbers'!DA155</f>
        <v>0</v>
      </c>
      <c r="DB155" s="52">
        <f>+'total numbers'!DB155-'urban numbers'!DB155</f>
        <v>0</v>
      </c>
      <c r="DC155" s="52">
        <f>+'total numbers'!DC155-'urban numbers'!DC155</f>
        <v>0</v>
      </c>
      <c r="DD155" s="52">
        <f>+'total numbers'!DD155-'urban numbers'!DD155</f>
        <v>0</v>
      </c>
      <c r="DE155" s="52">
        <f>+'total numbers'!DE155-'urban numbers'!DE155</f>
        <v>0</v>
      </c>
    </row>
    <row r="156" spans="1:109">
      <c r="A156">
        <v>11</v>
      </c>
      <c r="B156" s="3">
        <v>578</v>
      </c>
      <c r="C156" s="1" t="s">
        <v>553</v>
      </c>
      <c r="D156" s="52">
        <f>+'total numbers'!D156*'% rural'!E156/100</f>
        <v>461.11519006421281</v>
      </c>
      <c r="E156" s="52">
        <f>+'total numbers'!E156*'% rural'!F156/100</f>
        <v>478.09962152277751</v>
      </c>
      <c r="F156" s="52">
        <f>+'total numbers'!F156*'% rural'!G156/100</f>
        <v>495.51944860904996</v>
      </c>
      <c r="G156" s="52">
        <f>+'total numbers'!D156*'% rural'!H156/100</f>
        <v>434.53881608486188</v>
      </c>
      <c r="H156" s="52">
        <f>+'total numbers'!H156*'% rural'!I156/100</f>
        <v>531.64041708038269</v>
      </c>
      <c r="I156" s="52">
        <f>+'total numbers'!I156*'% rural'!J156/100</f>
        <v>550.32372107417871</v>
      </c>
      <c r="J156" s="52">
        <f>+'total numbers'!J156*'% rural'!K156/100</f>
        <v>569.40629110128884</v>
      </c>
      <c r="K156" s="52">
        <f>+'total numbers'!K156*'% rural'!L156/100</f>
        <v>588.87275085860233</v>
      </c>
      <c r="L156" s="52">
        <f>+'total numbers'!L156*'% rural'!M156/100</f>
        <v>608.70466302540024</v>
      </c>
      <c r="M156" s="52">
        <f>+'total numbers'!M156*'% rural'!N156/100</f>
        <v>628.88022964111042</v>
      </c>
      <c r="N156" s="52">
        <f>+'total numbers'!N156*'% rural'!O156/100</f>
        <v>649.37396823567576</v>
      </c>
      <c r="O156" s="52">
        <f>+'total numbers'!O156*'% rural'!P156/100</f>
        <v>670.1563619197716</v>
      </c>
      <c r="P156" s="52">
        <f>+'total numbers'!P156*'% rural'!Q156/100</f>
        <v>715.67203750080012</v>
      </c>
      <c r="Q156" s="52">
        <f>+'total numbers'!Q156*'% rural'!R156/100</f>
        <v>792.74011817840017</v>
      </c>
      <c r="R156" s="52">
        <f>+'total numbers'!R156*'% rural'!S156/100</f>
        <v>869.6295220799999</v>
      </c>
      <c r="S156" s="52">
        <f>+'total numbers'!S156*'% rural'!T156/100</f>
        <v>962.94547080000007</v>
      </c>
      <c r="T156" s="52">
        <f>+'total numbers'!T156*'% rural'!U156/100</f>
        <v>1061.0282176000001</v>
      </c>
      <c r="U156" s="52">
        <f>+'total numbers'!U156*'% rural'!V156/100</f>
        <v>1134.0622788000001</v>
      </c>
      <c r="V156" s="52">
        <f>+'total numbers'!V156*'% rural'!W156/100</f>
        <v>1175.4485920000002</v>
      </c>
      <c r="W156" s="52">
        <f>+'total numbers'!W156*'% rural'!X156/100</f>
        <v>1219.7679791999999</v>
      </c>
      <c r="X156" s="52">
        <f>+'total numbers'!X156*'% rural'!Y156/100</f>
        <v>1324.14464</v>
      </c>
      <c r="Y156" s="52">
        <f>+'total numbers'!Y156*'% rural'!Z156/100</f>
        <v>1369.6521004800002</v>
      </c>
      <c r="Z156" s="52">
        <f>+'total numbers'!Z156*'% rural'!AA156/100</f>
        <v>1468.5397401600003</v>
      </c>
      <c r="AA156" s="52">
        <f>+'total numbers'!AA156*'% rural'!AB156/100</f>
        <v>1507.8127902400001</v>
      </c>
      <c r="AB156" s="52">
        <f>+'total numbers'!AB156*'% rural'!AC156/100</f>
        <v>1557.4119739200003</v>
      </c>
      <c r="AC156" s="52">
        <f>+'total numbers'!AC156-'urban numbers'!AC156</f>
        <v>1628.9738</v>
      </c>
      <c r="AD156" s="52">
        <f>+'total numbers'!AD156-'urban numbers'!AD156</f>
        <v>1634.0611843079998</v>
      </c>
      <c r="AE156" s="52">
        <f>+'total numbers'!AE156-'urban numbers'!AE156</f>
        <v>1645.4149935983999</v>
      </c>
      <c r="AF156" s="52">
        <f>+'total numbers'!AF156-'urban numbers'!AF156</f>
        <v>1663.0495374560001</v>
      </c>
      <c r="AG156" s="52">
        <f>+'total numbers'!AG156-'urban numbers'!AG156</f>
        <v>1686.1848139943997</v>
      </c>
      <c r="AH156" s="52">
        <f>+'total numbers'!AH156-'urban numbers'!AH156</f>
        <v>1713.2253400799998</v>
      </c>
      <c r="AI156" s="52">
        <f>+'total numbers'!AI156-'urban numbers'!AI156</f>
        <v>1741.6677012599998</v>
      </c>
      <c r="AJ156" s="52">
        <f>+'total numbers'!AJ156-'urban numbers'!AJ156</f>
        <v>1768.1318255118001</v>
      </c>
      <c r="AK156" s="52">
        <f>+'total numbers'!AK156-'urban numbers'!AK156</f>
        <v>1788.5276462649999</v>
      </c>
      <c r="AL156" s="52">
        <f>+'total numbers'!AL156-'urban numbers'!AL156</f>
        <v>1798.376590434</v>
      </c>
      <c r="AM156" s="52">
        <f>+'total numbers'!AM156-'urban numbers'!AM156</f>
        <v>1793.8293281400001</v>
      </c>
      <c r="AN156" s="52">
        <f>+'total numbers'!AN156-'urban numbers'!AN156</f>
        <v>1772.8161595274998</v>
      </c>
      <c r="AO156" s="52">
        <f>+'total numbers'!AO156-'urban numbers'!AO156</f>
        <v>1736.0819059359999</v>
      </c>
      <c r="AP156" s="52">
        <f>+'total numbers'!AP156-'urban numbers'!AP156</f>
        <v>1687.6862505593999</v>
      </c>
      <c r="AQ156" s="52">
        <f>+'total numbers'!AQ156-'urban numbers'!AQ156</f>
        <v>1633.896699375</v>
      </c>
      <c r="AR156" s="52">
        <f>+'total numbers'!AR156-'urban numbers'!AR156</f>
        <v>1579.74378432</v>
      </c>
      <c r="AS156" s="52">
        <f>+'total numbers'!AS156-'urban numbers'!AS156</f>
        <v>1526.0768904127999</v>
      </c>
      <c r="AT156" s="52">
        <f>+'total numbers'!AT156-'urban numbers'!AT156</f>
        <v>1472.6296346874001</v>
      </c>
      <c r="AU156" s="52">
        <f>+'total numbers'!AU156-'urban numbers'!AU156</f>
        <v>1422.1474866202998</v>
      </c>
      <c r="AV156" s="52">
        <f>+'total numbers'!AV156-'urban numbers'!AV156</f>
        <v>1377.7699011864001</v>
      </c>
      <c r="AW156" s="52">
        <f>+'total numbers'!AW156-'urban numbers'!AW156</f>
        <v>1341.7303053999999</v>
      </c>
      <c r="AX156" s="52">
        <f>+'total numbers'!AX156-'urban numbers'!AX156</f>
        <v>1316.1351015117998</v>
      </c>
      <c r="AY156" s="52">
        <f>+'total numbers'!AY156-'urban numbers'!AY156</f>
        <v>1300.6281392279998</v>
      </c>
      <c r="AZ156" s="52">
        <f>+'total numbers'!AZ156-'urban numbers'!AZ156</f>
        <v>1291.8176812824995</v>
      </c>
      <c r="BA156" s="52">
        <f>+'total numbers'!BA156-'urban numbers'!BA156</f>
        <v>1284.5019922599995</v>
      </c>
      <c r="BB156" s="52">
        <f>+'total numbers'!BB156-'urban numbers'!BB156</f>
        <v>1274.8458484299999</v>
      </c>
      <c r="BC156" s="52">
        <f>+'total numbers'!BC156-'urban numbers'!BC156</f>
        <v>1261.5271565663998</v>
      </c>
      <c r="BD156" s="52">
        <f>+'total numbers'!BD156-'urban numbers'!BD156</f>
        <v>1245.7399830134</v>
      </c>
      <c r="BE156" s="52">
        <f>+'total numbers'!BE156-'urban numbers'!BE156</f>
        <v>1229.1312762036</v>
      </c>
      <c r="BF156" s="52">
        <f>+'total numbers'!BF156-'urban numbers'!BF156</f>
        <v>1214.3882762112003</v>
      </c>
      <c r="BG156" s="52">
        <f>+'total numbers'!BG156-'urban numbers'!BG156</f>
        <v>1203.4190764499999</v>
      </c>
      <c r="BH156" s="52">
        <f>+'total numbers'!BH156-'urban numbers'!BH156</f>
        <v>1196.5166302917</v>
      </c>
      <c r="BI156" s="52">
        <f>+'total numbers'!BI156-'urban numbers'!BI156</f>
        <v>1192.7558399981999</v>
      </c>
      <c r="BJ156" s="52">
        <f>+'total numbers'!BJ156-'urban numbers'!BJ156</f>
        <v>1191.3822942943998</v>
      </c>
      <c r="BK156" s="52">
        <f>+'total numbers'!BK156-'urban numbers'!BK156</f>
        <v>1191.2310326399993</v>
      </c>
      <c r="BL156" s="52">
        <f>+'total numbers'!BL156-'urban numbers'!BL156</f>
        <v>1191.3691770999999</v>
      </c>
      <c r="BM156" s="52">
        <f>+'total numbers'!BM156-'urban numbers'!BM156</f>
        <v>1191.5097344639994</v>
      </c>
      <c r="BN156" s="52">
        <f>+'total numbers'!BN156-'urban numbers'!BN156</f>
        <v>1191.6689585469994</v>
      </c>
      <c r="BO156" s="52">
        <f>+'total numbers'!BO156-'urban numbers'!BO156</f>
        <v>1191.5569971310001</v>
      </c>
      <c r="BP156" s="52">
        <f>+'total numbers'!BP156-'urban numbers'!BP156</f>
        <v>1190.9102860953003</v>
      </c>
      <c r="BQ156" s="52">
        <f>+'total numbers'!BQ156-'urban numbers'!BQ156</f>
        <v>1189.4817729600004</v>
      </c>
      <c r="BR156" s="52">
        <f>+'total numbers'!BR156-'urban numbers'!BR156</f>
        <v>1186.879265308</v>
      </c>
      <c r="BS156" s="52">
        <f>+'total numbers'!BS156-'urban numbers'!BS156</f>
        <v>1182.8347159317</v>
      </c>
      <c r="BT156" s="52">
        <f>+'total numbers'!BT156-'urban numbers'!BT156</f>
        <v>1177.3811325255001</v>
      </c>
      <c r="BU156" s="52">
        <f>+'total numbers'!BU156-'urban numbers'!BU156</f>
        <v>1170.6670156632003</v>
      </c>
      <c r="BV156" s="52">
        <f>+'total numbers'!BV156-'urban numbers'!BV156</f>
        <v>1162.6815564799999</v>
      </c>
      <c r="BW156" s="52">
        <f>+'total numbers'!BW156-'urban numbers'!BW156</f>
        <v>1153.7462554156004</v>
      </c>
      <c r="BX156" s="52">
        <f>+'total numbers'!BX156-'urban numbers'!BX156</f>
        <v>1143.4824420439995</v>
      </c>
      <c r="BY156" s="52">
        <f>+'total numbers'!BY156-'urban numbers'!BY156</f>
        <v>1130.3695799370003</v>
      </c>
      <c r="BZ156" s="52">
        <f>+'total numbers'!BZ156-'urban numbers'!BZ156</f>
        <v>1112.3747216351999</v>
      </c>
      <c r="CA156" s="52">
        <f>+'total numbers'!CA156-'urban numbers'!CA156</f>
        <v>1088.2192689900003</v>
      </c>
      <c r="CB156" s="52">
        <f>+'total numbers'!CB156-'urban numbers'!CB156</f>
        <v>1057.1789176535999</v>
      </c>
      <c r="CC156" s="52">
        <f>+'total numbers'!CC156-'urban numbers'!CC156</f>
        <v>1020.2125142322998</v>
      </c>
      <c r="CD156" s="52">
        <f>+'total numbers'!CD156-'urban numbers'!CD156</f>
        <v>979.83717400799969</v>
      </c>
      <c r="CE156" s="52">
        <f>+'total numbers'!CE156-'urban numbers'!CE156</f>
        <v>939.60794162340062</v>
      </c>
      <c r="CF156" s="52">
        <f>+'total numbers'!CF156-'urban numbers'!CF156</f>
        <v>902.20109924999997</v>
      </c>
      <c r="CG156" s="52">
        <f>+'total numbers'!CG156-'urban numbers'!CG156</f>
        <v>868.63000189120021</v>
      </c>
      <c r="CH156" s="52">
        <f>+'total numbers'!CH156-'urban numbers'!CH156</f>
        <v>838.47599387369974</v>
      </c>
      <c r="CI156" s="52">
        <f>+'total numbers'!CI156-'urban numbers'!CI156</f>
        <v>811.23530274160021</v>
      </c>
      <c r="CJ156" s="52">
        <f>+'total numbers'!CJ156-'urban numbers'!CJ156</f>
        <v>785.82243056120069</v>
      </c>
      <c r="CK156" s="52">
        <f>+'total numbers'!CK156-'urban numbers'!CK156</f>
        <v>761.42866443999947</v>
      </c>
      <c r="CL156" s="52">
        <f>+'total numbers'!CL156-'urban numbers'!CL156</f>
        <v>738.08853358200031</v>
      </c>
      <c r="CM156" s="52">
        <f>+'total numbers'!CM156-'urban numbers'!CM156</f>
        <v>716.21281741979965</v>
      </c>
      <c r="CN156" s="52">
        <f>+'total numbers'!CN156-'urban numbers'!CN156</f>
        <v>695.75021924839984</v>
      </c>
      <c r="CO156" s="52">
        <f>+'total numbers'!CO156-'urban numbers'!CO156</f>
        <v>676.65143521749997</v>
      </c>
      <c r="CP156" s="52">
        <f>+'total numbers'!CP156-'urban numbers'!CP156</f>
        <v>658.86159709999993</v>
      </c>
      <c r="CQ156" s="52">
        <f>+'total numbers'!CQ156-'urban numbers'!CQ156</f>
        <v>642.32292374100052</v>
      </c>
      <c r="CR156" s="52">
        <f>+'total numbers'!CR156-'urban numbers'!CR156</f>
        <v>626.97317821819979</v>
      </c>
      <c r="CS156" s="52">
        <f>+'total numbers'!CS156-'urban numbers'!CS156</f>
        <v>612.75124481409966</v>
      </c>
      <c r="CT156" s="52">
        <f>+'total numbers'!CT156-'urban numbers'!CT156</f>
        <v>599.59977183999945</v>
      </c>
      <c r="CU156" s="52">
        <f>+'total numbers'!CU156-'urban numbers'!CU156</f>
        <v>587.46284325000033</v>
      </c>
      <c r="CV156" s="52">
        <f>+'total numbers'!CV156-'urban numbers'!CV156</f>
        <v>576.2924875808003</v>
      </c>
      <c r="CW156" s="52">
        <f>+'total numbers'!CW156-'urban numbers'!CW156</f>
        <v>566.04335331000038</v>
      </c>
      <c r="CX156" s="52">
        <f>+'total numbers'!CX156-'urban numbers'!CX156</f>
        <v>556.66415874959966</v>
      </c>
      <c r="CY156" s="52">
        <f>+'total numbers'!CY156-'urban numbers'!CY156</f>
        <v>548.10831315800078</v>
      </c>
      <c r="CZ156" s="52">
        <f>+'total numbers'!CZ156-'urban numbers'!CZ156</f>
        <v>540.33315643999958</v>
      </c>
      <c r="DA156" s="52">
        <f>+'total numbers'!DA156-'urban numbers'!DA156</f>
        <v>533.3088214221998</v>
      </c>
      <c r="DB156" s="52">
        <f>+'total numbers'!DB156-'urban numbers'!DB156</f>
        <v>527.00882933920002</v>
      </c>
      <c r="DC156" s="52">
        <f>+'total numbers'!DC156-'urban numbers'!DC156</f>
        <v>521.40486017610056</v>
      </c>
      <c r="DD156" s="52">
        <f>+'total numbers'!DD156-'urban numbers'!DD156</f>
        <v>516.47030064279988</v>
      </c>
      <c r="DE156" s="52">
        <f>+'total numbers'!DE156-'urban numbers'!DE156</f>
        <v>512.18659256999945</v>
      </c>
    </row>
    <row r="157" spans="1:109">
      <c r="A157">
        <v>24</v>
      </c>
      <c r="B157" s="3">
        <v>580</v>
      </c>
      <c r="C157" s="1" t="s">
        <v>468</v>
      </c>
      <c r="D157" s="52">
        <f>+'total numbers'!D157*'% rural'!E157/100</f>
        <v>2.2038088064268191</v>
      </c>
      <c r="E157" s="52">
        <f>+'total numbers'!E157*'% rural'!F157/100</f>
        <v>2.3101138157447543</v>
      </c>
      <c r="F157" s="52">
        <f>+'total numbers'!F157*'% rural'!G157/100</f>
        <v>2.4258887115902836</v>
      </c>
      <c r="G157" s="52">
        <f>+'total numbers'!D157*'% rural'!H157/100</f>
        <v>2.1832470723383968</v>
      </c>
      <c r="H157" s="52">
        <f>+'total numbers'!H157*'% rural'!I157/100</f>
        <v>2.671692207176136</v>
      </c>
      <c r="I157" s="52">
        <f>+'total numbers'!I157*'% rural'!J157/100</f>
        <v>2.8015466811426784</v>
      </c>
      <c r="J157" s="52">
        <f>+'total numbers'!J157*'% rural'!K157/100</f>
        <v>2.9357813595344653</v>
      </c>
      <c r="K157" s="52">
        <f>+'total numbers'!K157*'% rural'!L157/100</f>
        <v>3.0740670401203869</v>
      </c>
      <c r="L157" s="52">
        <f>+'total numbers'!L157*'% rural'!M157/100</f>
        <v>3.2159295343943706</v>
      </c>
      <c r="M157" s="52">
        <f>+'total numbers'!M157*'% rural'!N157/100</f>
        <v>3.3607129213163023</v>
      </c>
      <c r="N157" s="52">
        <f>+'total numbers'!N157*'% rural'!O157/100</f>
        <v>3.5075342266843461</v>
      </c>
      <c r="O157" s="52">
        <f>+'total numbers'!O157*'% rural'!P157/100</f>
        <v>3.6552275623892077</v>
      </c>
      <c r="P157" s="52">
        <f>+'total numbers'!P157*'% rural'!Q157/100</f>
        <v>3.8128371867993134</v>
      </c>
      <c r="Q157" s="52">
        <f>+'total numbers'!Q157*'% rural'!R157/100</f>
        <v>3.9686800835145148</v>
      </c>
      <c r="R157" s="52">
        <f>+'total numbers'!R157*'% rural'!S157/100</f>
        <v>4.1202222635101204</v>
      </c>
      <c r="S157" s="52">
        <f>+'total numbers'!S157*'% rural'!T157/100</f>
        <v>4.264225109323462</v>
      </c>
      <c r="T157" s="52">
        <f>+'total numbers'!T157*'% rural'!U157/100</f>
        <v>4.3965757079022847</v>
      </c>
      <c r="U157" s="52">
        <f>+'total numbers'!U157*'% rural'!V157/100</f>
        <v>4.5120775442763206</v>
      </c>
      <c r="V157" s="52">
        <f>+'total numbers'!V157*'% rural'!W157/100</f>
        <v>4.6041923600737915</v>
      </c>
      <c r="W157" s="52">
        <f>+'total numbers'!W157*'% rural'!X157/100</f>
        <v>4.5715967324570537</v>
      </c>
      <c r="X157" s="52">
        <f>+'total numbers'!X157*'% rural'!Y157/100</f>
        <v>4.4982852111820044</v>
      </c>
      <c r="Y157" s="52">
        <f>+'total numbers'!Y157*'% rural'!Z157/100</f>
        <v>4.3746623709847476</v>
      </c>
      <c r="Z157" s="52">
        <f>+'total numbers'!Z157*'% rural'!AA157/100</f>
        <v>4.1533027970116638</v>
      </c>
      <c r="AA157" s="52">
        <f>+'total numbers'!AA157*'% rural'!AB157/100</f>
        <v>3.8607015306122463</v>
      </c>
      <c r="AB157" s="52">
        <f>+'total numbers'!AB157*'% rural'!AC157/100</f>
        <v>3.4821428571428577</v>
      </c>
      <c r="AC157" s="52">
        <f>+'total numbers'!AC157-'urban numbers'!AC157</f>
        <v>3</v>
      </c>
      <c r="AD157" s="52">
        <f>+'total numbers'!AD157-'urban numbers'!AD157</f>
        <v>3.0880000000000001</v>
      </c>
      <c r="AE157" s="52">
        <f>+'total numbers'!AE157-'urban numbers'!AE157</f>
        <v>3.2160000000000002</v>
      </c>
      <c r="AF157" s="52">
        <f>+'total numbers'!AF157-'urban numbers'!AF157</f>
        <v>3.4050000000000002</v>
      </c>
      <c r="AG157" s="52">
        <f>+'total numbers'!AG157-'urban numbers'!AG157</f>
        <v>3.6660000000000004</v>
      </c>
      <c r="AH157" s="52">
        <f>+'total numbers'!AH157-'urban numbers'!AH157</f>
        <v>4</v>
      </c>
      <c r="AI157" s="52">
        <f>+'total numbers'!AI157-'urban numbers'!AI157</f>
        <v>4.1930000000000005</v>
      </c>
      <c r="AJ157" s="52">
        <f>+'total numbers'!AJ157-'urban numbers'!AJ157</f>
        <v>4.4239999999999995</v>
      </c>
      <c r="AK157" s="52">
        <f>+'total numbers'!AK157-'urban numbers'!AK157</f>
        <v>4.6590000000000007</v>
      </c>
      <c r="AL157" s="52">
        <f>+'total numbers'!AL157-'urban numbers'!AL157</f>
        <v>4.8609999999999998</v>
      </c>
      <c r="AM157" s="52">
        <f>+'total numbers'!AM157-'urban numbers'!AM157</f>
        <v>4.9980000000000011</v>
      </c>
      <c r="AN157" s="52">
        <f>+'total numbers'!AN157-'urban numbers'!AN157</f>
        <v>5.0529999999999999</v>
      </c>
      <c r="AO157" s="52">
        <f>+'total numbers'!AO157-'urban numbers'!AO157</f>
        <v>5.0340000000000007</v>
      </c>
      <c r="AP157" s="52">
        <f>+'total numbers'!AP157-'urban numbers'!AP157</f>
        <v>4.984</v>
      </c>
      <c r="AQ157" s="52">
        <f>+'total numbers'!AQ157-'urban numbers'!AQ157</f>
        <v>4.9579999999999993</v>
      </c>
      <c r="AR157" s="52">
        <f>+'total numbers'!AR157-'urban numbers'!AR157</f>
        <v>4.9980000000000011</v>
      </c>
      <c r="AS157" s="52">
        <f>+'total numbers'!AS157-'urban numbers'!AS157</f>
        <v>5.117</v>
      </c>
      <c r="AT157" s="52">
        <f>+'total numbers'!AT157-'urban numbers'!AT157</f>
        <v>5.2999999999999989</v>
      </c>
      <c r="AU157" s="52">
        <f>+'total numbers'!AU157-'urban numbers'!AU157</f>
        <v>5.5269999999999992</v>
      </c>
      <c r="AV157" s="52">
        <f>+'total numbers'!AV157-'urban numbers'!AV157</f>
        <v>5.7680000000000016</v>
      </c>
      <c r="AW157" s="52">
        <f>+'total numbers'!AW157-'urban numbers'!AW157</f>
        <v>5.9990000000000006</v>
      </c>
      <c r="AX157" s="52">
        <f>+'total numbers'!AX157-'urban numbers'!AX157</f>
        <v>6.2329999999999997</v>
      </c>
      <c r="AY157" s="52">
        <f>+'total numbers'!AY157-'urban numbers'!AY157</f>
        <v>6.4809999999999999</v>
      </c>
      <c r="AZ157" s="52">
        <f>+'total numbers'!AZ157-'urban numbers'!AZ157</f>
        <v>6.7129999999999992</v>
      </c>
      <c r="BA157" s="52">
        <f>+'total numbers'!BA157-'urban numbers'!BA157</f>
        <v>6.8920000000000003</v>
      </c>
      <c r="BB157" s="52">
        <f>+'total numbers'!BB157-'urban numbers'!BB157</f>
        <v>7.0010000000000012</v>
      </c>
      <c r="BC157" s="52">
        <f>+'total numbers'!BC157-'urban numbers'!BC157</f>
        <v>7.0390000000000015</v>
      </c>
      <c r="BD157" s="52">
        <f>+'total numbers'!BD157-'urban numbers'!BD157</f>
        <v>7.0489999999999995</v>
      </c>
      <c r="BE157" s="52">
        <f>+'total numbers'!BE157-'urban numbers'!BE157</f>
        <v>7.1129999999999995</v>
      </c>
      <c r="BF157" s="52">
        <f>+'total numbers'!BF157-'urban numbers'!BF157</f>
        <v>7.34</v>
      </c>
      <c r="BG157" s="52">
        <f>+'total numbers'!BG157-'urban numbers'!BG157</f>
        <v>7.82</v>
      </c>
      <c r="BH157" s="52">
        <f>+'total numbers'!BH157-'urban numbers'!BH157</f>
        <v>8.5399999999999991</v>
      </c>
      <c r="BI157" s="52">
        <f>+'total numbers'!BI157-'urban numbers'!BI157</f>
        <v>9.5069999999999997</v>
      </c>
      <c r="BJ157" s="52">
        <f>+'total numbers'!BJ157-'urban numbers'!BJ157</f>
        <v>10.843000000000002</v>
      </c>
      <c r="BK157" s="52">
        <f>+'total numbers'!BK157-'urban numbers'!BK157</f>
        <v>12.697999999999997</v>
      </c>
      <c r="BL157" s="52">
        <f>+'total numbers'!BL157-'urban numbers'!BL157</f>
        <v>15.155999999999999</v>
      </c>
      <c r="BM157" s="52">
        <f>+'total numbers'!BM157-'urban numbers'!BM157</f>
        <v>15.893000000000002</v>
      </c>
      <c r="BN157" s="52">
        <f>+'total numbers'!BN157-'urban numbers'!BN157</f>
        <v>17.215</v>
      </c>
      <c r="BO157" s="52">
        <f>+'total numbers'!BO157-'urban numbers'!BO157</f>
        <v>18.823000000000004</v>
      </c>
      <c r="BP157" s="52">
        <f>+'total numbers'!BP157-'urban numbers'!BP157</f>
        <v>20.307000000000002</v>
      </c>
      <c r="BQ157" s="52">
        <f>+'total numbers'!BQ157-'urban numbers'!BQ157</f>
        <v>21.369999999999997</v>
      </c>
      <c r="BR157" s="52">
        <f>+'total numbers'!BR157-'urban numbers'!BR157</f>
        <v>23.892000000000003</v>
      </c>
      <c r="BS157" s="52">
        <f>+'total numbers'!BS157-'urban numbers'!BS157</f>
        <v>25.952999999999999</v>
      </c>
      <c r="BT157" s="52">
        <f>+'total numbers'!BT157-'urban numbers'!BT157</f>
        <v>27.699000000000002</v>
      </c>
      <c r="BU157" s="52">
        <f>+'total numbers'!BU157-'urban numbers'!BU157</f>
        <v>29.366999999999997</v>
      </c>
      <c r="BV157" s="52">
        <f>+'total numbers'!BV157-'urban numbers'!BV157</f>
        <v>31.131</v>
      </c>
      <c r="BW157" s="52">
        <f>+'total numbers'!BW157-'urban numbers'!BW157</f>
        <v>33.023000000000003</v>
      </c>
      <c r="BX157" s="52">
        <f>+'total numbers'!BX157-'urban numbers'!BX157</f>
        <v>34.977000000000004</v>
      </c>
      <c r="BY157" s="52">
        <f>+'total numbers'!BY157-'urban numbers'!BY157</f>
        <v>36.954999999999998</v>
      </c>
      <c r="BZ157" s="52">
        <f>+'total numbers'!BZ157-'urban numbers'!BZ157</f>
        <v>38.889000000000003</v>
      </c>
      <c r="CA157" s="52">
        <f>+'total numbers'!CA157-'urban numbers'!CA157</f>
        <v>40.730999999999995</v>
      </c>
      <c r="CB157" s="52">
        <f>+'total numbers'!CB157-'urban numbers'!CB157</f>
        <v>42.469999999999992</v>
      </c>
      <c r="CC157" s="52">
        <f>+'total numbers'!CC157-'urban numbers'!CC157</f>
        <v>44.129000000000005</v>
      </c>
      <c r="CD157" s="52">
        <f>+'total numbers'!CD157-'urban numbers'!CD157</f>
        <v>45.721000000000004</v>
      </c>
      <c r="CE157" s="52">
        <f>+'total numbers'!CE157-'urban numbers'!CE157</f>
        <v>47.273000000000003</v>
      </c>
      <c r="CF157" s="52">
        <f>+'total numbers'!CF157-'urban numbers'!CF157</f>
        <v>48.801000000000002</v>
      </c>
      <c r="CG157" s="52">
        <f>+'total numbers'!CG157-'urban numbers'!CG157</f>
        <v>50.115000000000009</v>
      </c>
      <c r="CH157" s="52">
        <f>+'total numbers'!CH157-'urban numbers'!CH157</f>
        <v>51.401000000000003</v>
      </c>
      <c r="CI157" s="52">
        <f>+'total numbers'!CI157-'urban numbers'!CI157</f>
        <v>52.624000000000002</v>
      </c>
      <c r="CJ157" s="52">
        <f>+'total numbers'!CJ157-'urban numbers'!CJ157</f>
        <v>53.731000000000009</v>
      </c>
      <c r="CK157" s="52">
        <f>+'total numbers'!CK157-'urban numbers'!CK157</f>
        <v>54.691000000000003</v>
      </c>
      <c r="CL157" s="52">
        <f>+'total numbers'!CL157-'urban numbers'!CL157</f>
        <v>55.289000000000001</v>
      </c>
      <c r="CM157" s="52">
        <f>+'total numbers'!CM157-'urban numbers'!CM157</f>
        <v>55.74199999999999</v>
      </c>
      <c r="CN157" s="52">
        <f>+'total numbers'!CN157-'urban numbers'!CN157</f>
        <v>56.092999999999989</v>
      </c>
      <c r="CO157" s="52">
        <f>+'total numbers'!CO157-'urban numbers'!CO157</f>
        <v>56.399000000000001</v>
      </c>
      <c r="CP157" s="52">
        <f>+'total numbers'!CP157-'urban numbers'!CP157</f>
        <v>56.704000000000008</v>
      </c>
      <c r="CQ157" s="52">
        <f>+'total numbers'!CQ157-'urban numbers'!CQ157</f>
        <v>57.022000000000006</v>
      </c>
      <c r="CR157" s="52">
        <f>+'total numbers'!CR157-'urban numbers'!CR157</f>
        <v>57.341999999999999</v>
      </c>
      <c r="CS157" s="52">
        <f>+'total numbers'!CS157-'urban numbers'!CS157</f>
        <v>57.662000000000006</v>
      </c>
      <c r="CT157" s="52">
        <f>+'total numbers'!CT157-'urban numbers'!CT157</f>
        <v>57.963999999999999</v>
      </c>
      <c r="CU157" s="52">
        <f>+'total numbers'!CU157-'urban numbers'!CU157</f>
        <v>58.238</v>
      </c>
      <c r="CV157" s="52">
        <f>+'total numbers'!CV157-'urban numbers'!CV157</f>
        <v>58.685000000000002</v>
      </c>
      <c r="CW157" s="52">
        <f>+'total numbers'!CW157-'urban numbers'!CW157</f>
        <v>59.112999999999992</v>
      </c>
      <c r="CX157" s="52">
        <f>+'total numbers'!CX157-'urban numbers'!CX157</f>
        <v>59.518999999999998</v>
      </c>
      <c r="CY157" s="52">
        <f>+'total numbers'!CY157-'urban numbers'!CY157</f>
        <v>59.903000000000006</v>
      </c>
      <c r="CZ157" s="52">
        <f>+'total numbers'!CZ157-'urban numbers'!CZ157</f>
        <v>60.265999999999991</v>
      </c>
      <c r="DA157" s="52">
        <f>+'total numbers'!DA157-'urban numbers'!DA157</f>
        <v>60.406000000000006</v>
      </c>
      <c r="DB157" s="52">
        <f>+'total numbers'!DB157-'urban numbers'!DB157</f>
        <v>60.522999999999996</v>
      </c>
      <c r="DC157" s="52">
        <f>+'total numbers'!DC157-'urban numbers'!DC157</f>
        <v>60.614999999999995</v>
      </c>
      <c r="DD157" s="52">
        <f>+'total numbers'!DD157-'urban numbers'!DD157</f>
        <v>60.679000000000002</v>
      </c>
      <c r="DE157" s="52">
        <f>+'total numbers'!DE157-'urban numbers'!DE157</f>
        <v>60.713999999999999</v>
      </c>
    </row>
    <row r="158" spans="1:109">
      <c r="A158">
        <v>24</v>
      </c>
      <c r="B158" s="3">
        <v>583</v>
      </c>
      <c r="C158" s="1" t="s">
        <v>466</v>
      </c>
      <c r="D158" s="52">
        <f>+'total numbers'!D158*'% rural'!E158/100</f>
        <v>12.684141548610212</v>
      </c>
      <c r="E158" s="52">
        <f>+'total numbers'!E158*'% rural'!F158/100</f>
        <v>13.289431380860083</v>
      </c>
      <c r="F158" s="52">
        <f>+'total numbers'!F158*'% rural'!G158/100</f>
        <v>13.975601162644939</v>
      </c>
      <c r="G158" s="52">
        <f>+'total numbers'!D158*'% rural'!H158/100</f>
        <v>12.5990036596687</v>
      </c>
      <c r="H158" s="52">
        <f>+'total numbers'!H158*'% rural'!I158/100</f>
        <v>15.448252081283128</v>
      </c>
      <c r="I158" s="52">
        <f>+'total numbers'!I158*'% rural'!J158/100</f>
        <v>16.236732961100955</v>
      </c>
      <c r="J158" s="52">
        <f>+'total numbers'!J158*'% rural'!K158/100</f>
        <v>17.061105724951975</v>
      </c>
      <c r="K158" s="52">
        <f>+'total numbers'!K158*'% rural'!L158/100</f>
        <v>17.92198060488461</v>
      </c>
      <c r="L158" s="52">
        <f>+'total numbers'!L158*'% rural'!M158/100</f>
        <v>18.81970829098082</v>
      </c>
      <c r="M158" s="52">
        <f>+'total numbers'!M158*'% rural'!N158/100</f>
        <v>19.754299752432289</v>
      </c>
      <c r="N158" s="52">
        <f>+'total numbers'!N158*'% rural'!O158/100</f>
        <v>20.725326667714317</v>
      </c>
      <c r="O158" s="52">
        <f>+'total numbers'!O158*'% rural'!P158/100</f>
        <v>21.731797983240217</v>
      </c>
      <c r="P158" s="52">
        <f>+'total numbers'!P158*'% rural'!Q158/100</f>
        <v>22.835262670188232</v>
      </c>
      <c r="Q158" s="52">
        <f>+'total numbers'!Q158*'% rural'!R158/100</f>
        <v>23.975989880662997</v>
      </c>
      <c r="R158" s="52">
        <f>+'total numbers'!R158*'% rural'!S158/100</f>
        <v>25.150484692315853</v>
      </c>
      <c r="S158" s="52">
        <f>+'total numbers'!S158*'% rural'!T158/100</f>
        <v>26.35376981152309</v>
      </c>
      <c r="T158" s="52">
        <f>+'total numbers'!T158*'% rural'!U158/100</f>
        <v>27.579005022916405</v>
      </c>
      <c r="U158" s="52">
        <f>+'total numbers'!U158*'% rural'!V158/100</f>
        <v>28.24172213055429</v>
      </c>
      <c r="V158" s="52">
        <f>+'total numbers'!V158*'% rural'!W158/100</f>
        <v>28.867646780062564</v>
      </c>
      <c r="W158" s="52">
        <f>+'total numbers'!W158*'% rural'!X158/100</f>
        <v>29.443169968294796</v>
      </c>
      <c r="X158" s="52">
        <f>+'total numbers'!X158*'% rural'!Y158/100</f>
        <v>29.95166025109393</v>
      </c>
      <c r="Y158" s="52">
        <f>+'total numbers'!Y158*'% rural'!Z158/100</f>
        <v>30.372831280145697</v>
      </c>
      <c r="Z158" s="52">
        <f>+'total numbers'!Z158*'% rural'!AA158/100</f>
        <v>30.419739109255538</v>
      </c>
      <c r="AA158" s="52">
        <f>+'total numbers'!AA158*'% rural'!AB158/100</f>
        <v>30.323975323040813</v>
      </c>
      <c r="AB158" s="52">
        <f>+'total numbers'!AB158*'% rural'!AC158/100</f>
        <v>30.053598677142855</v>
      </c>
      <c r="AC158" s="52">
        <f>+'total numbers'!AC158-'urban numbers'!AC158</f>
        <v>24.675519999999999</v>
      </c>
      <c r="AD158" s="52">
        <f>+'total numbers'!AD158-'urban numbers'!AD158</f>
        <v>25.7294505996</v>
      </c>
      <c r="AE158" s="52">
        <f>+'total numbers'!AE158-'urban numbers'!AE158</f>
        <v>26.625918843000001</v>
      </c>
      <c r="AF158" s="52">
        <f>+'total numbers'!AF158-'urban numbers'!AF158</f>
        <v>27.445303233600001</v>
      </c>
      <c r="AG158" s="52">
        <f>+'total numbers'!AG158-'urban numbers'!AG158</f>
        <v>28.250042175000001</v>
      </c>
      <c r="AH158" s="52">
        <f>+'total numbers'!AH158-'urban numbers'!AH158</f>
        <v>29.085461059999997</v>
      </c>
      <c r="AI158" s="52">
        <f>+'total numbers'!AI158-'urban numbers'!AI158</f>
        <v>29.976785069599998</v>
      </c>
      <c r="AJ158" s="52">
        <f>+'total numbers'!AJ158-'urban numbers'!AJ158</f>
        <v>30.930764835600002</v>
      </c>
      <c r="AK158" s="52">
        <f>+'total numbers'!AK158-'urban numbers'!AK158</f>
        <v>31.939575902800001</v>
      </c>
      <c r="AL158" s="52">
        <f>+'total numbers'!AL158-'urban numbers'!AL158</f>
        <v>32.980905480000004</v>
      </c>
      <c r="AM158" s="52">
        <f>+'total numbers'!AM158-'urban numbers'!AM158</f>
        <v>34.033262060000006</v>
      </c>
      <c r="AN158" s="52">
        <f>+'total numbers'!AN158-'urban numbers'!AN158</f>
        <v>35.084408679600003</v>
      </c>
      <c r="AO158" s="52">
        <f>+'total numbers'!AO158-'urban numbers'!AO158</f>
        <v>36.143491750000003</v>
      </c>
      <c r="AP158" s="52">
        <f>+'total numbers'!AP158-'urban numbers'!AP158</f>
        <v>37.244761179000001</v>
      </c>
      <c r="AQ158" s="52">
        <f>+'total numbers'!AQ158-'urban numbers'!AQ158</f>
        <v>38.433756722400005</v>
      </c>
      <c r="AR158" s="52">
        <f>+'total numbers'!AR158-'urban numbers'!AR158</f>
        <v>39.733779330000004</v>
      </c>
      <c r="AS158" s="52">
        <f>+'total numbers'!AS158-'urban numbers'!AS158</f>
        <v>41.189358384999998</v>
      </c>
      <c r="AT158" s="52">
        <f>+'total numbers'!AT158-'urban numbers'!AT158</f>
        <v>42.762837254399997</v>
      </c>
      <c r="AU158" s="52">
        <f>+'total numbers'!AU158-'urban numbers'!AU158</f>
        <v>44.301373927199997</v>
      </c>
      <c r="AV158" s="52">
        <f>+'total numbers'!AV158-'urban numbers'!AV158</f>
        <v>45.595853751599996</v>
      </c>
      <c r="AW158" s="52">
        <f>+'total numbers'!AW158-'urban numbers'!AW158</f>
        <v>46.510623040000006</v>
      </c>
      <c r="AX158" s="52">
        <f>+'total numbers'!AX158-'urban numbers'!AX158</f>
        <v>46.9743084049</v>
      </c>
      <c r="AY158" s="52">
        <f>+'total numbers'!AY158-'urban numbers'!AY158</f>
        <v>47.073453624000003</v>
      </c>
      <c r="AZ158" s="52">
        <f>+'total numbers'!AZ158-'urban numbers'!AZ158</f>
        <v>47.019145892400005</v>
      </c>
      <c r="BA158" s="52">
        <f>+'total numbers'!BA158-'urban numbers'!BA158</f>
        <v>47.114063588799993</v>
      </c>
      <c r="BB158" s="52">
        <f>+'total numbers'!BB158-'urban numbers'!BB158</f>
        <v>47.575437600000001</v>
      </c>
      <c r="BC158" s="52">
        <f>+'total numbers'!BC158-'urban numbers'!BC158</f>
        <v>48.467990492600002</v>
      </c>
      <c r="BD158" s="52">
        <f>+'total numbers'!BD158-'urban numbers'!BD158</f>
        <v>49.725602270699994</v>
      </c>
      <c r="BE158" s="52">
        <f>+'total numbers'!BE158-'urban numbers'!BE158</f>
        <v>51.2695942848</v>
      </c>
      <c r="BF158" s="52">
        <f>+'total numbers'!BF158-'urban numbers'!BF158</f>
        <v>52.9676390463</v>
      </c>
      <c r="BG158" s="52">
        <f>+'total numbers'!BG158-'urban numbers'!BG158</f>
        <v>54.71444069999999</v>
      </c>
      <c r="BH158" s="52">
        <f>+'total numbers'!BH158-'urban numbers'!BH158</f>
        <v>56.500571407799995</v>
      </c>
      <c r="BI158" s="52">
        <f>+'total numbers'!BI158-'urban numbers'!BI158</f>
        <v>58.340349574399994</v>
      </c>
      <c r="BJ158" s="52">
        <f>+'total numbers'!BJ158-'urban numbers'!BJ158</f>
        <v>60.184118895000005</v>
      </c>
      <c r="BK158" s="52">
        <f>+'total numbers'!BK158-'urban numbers'!BK158</f>
        <v>61.975611098999998</v>
      </c>
      <c r="BL158" s="52">
        <f>+'total numbers'!BL158-'urban numbers'!BL158</f>
        <v>63.675197630000007</v>
      </c>
      <c r="BM158" s="52">
        <f>+'total numbers'!BM158-'urban numbers'!BM158</f>
        <v>65.232713050300006</v>
      </c>
      <c r="BN158" s="52">
        <f>+'total numbers'!BN158-'urban numbers'!BN158</f>
        <v>66.649158211</v>
      </c>
      <c r="BO158" s="52">
        <f>+'total numbers'!BO158-'urban numbers'!BO158</f>
        <v>67.999741488800012</v>
      </c>
      <c r="BP158" s="52">
        <f>+'total numbers'!BP158-'urban numbers'!BP158</f>
        <v>69.392987546300006</v>
      </c>
      <c r="BQ158" s="52">
        <f>+'total numbers'!BQ158-'urban numbers'!BQ158</f>
        <v>70.89226352</v>
      </c>
      <c r="BR158" s="52">
        <f>+'total numbers'!BR158-'urban numbers'!BR158</f>
        <v>72.549470903</v>
      </c>
      <c r="BS158" s="52">
        <f>+'total numbers'!BS158-'urban numbers'!BS158</f>
        <v>74.303884565499999</v>
      </c>
      <c r="BT158" s="52">
        <f>+'total numbers'!BT158-'urban numbers'!BT158</f>
        <v>75.973002962500004</v>
      </c>
      <c r="BU158" s="52">
        <f>+'total numbers'!BU158-'urban numbers'!BU158</f>
        <v>77.308260476800001</v>
      </c>
      <c r="BV158" s="52">
        <f>+'total numbers'!BV158-'urban numbers'!BV158</f>
        <v>78.142195049999998</v>
      </c>
      <c r="BW158" s="52">
        <f>+'total numbers'!BW158-'urban numbers'!BW158</f>
        <v>78.400636207199994</v>
      </c>
      <c r="BX158" s="52">
        <f>+'total numbers'!BX158-'urban numbers'!BX158</f>
        <v>78.169999935700005</v>
      </c>
      <c r="BY158" s="52">
        <f>+'total numbers'!BY158-'urban numbers'!BY158</f>
        <v>77.646835939200002</v>
      </c>
      <c r="BZ158" s="52">
        <f>+'total numbers'!BZ158-'urban numbers'!BZ158</f>
        <v>77.110755847799993</v>
      </c>
      <c r="CA158" s="52">
        <f>+'total numbers'!CA158-'urban numbers'!CA158</f>
        <v>76.761403760000007</v>
      </c>
      <c r="CB158" s="52">
        <f>+'total numbers'!CB158-'urban numbers'!CB158</f>
        <v>76.660029721800001</v>
      </c>
      <c r="CC158" s="52">
        <f>+'total numbers'!CC158-'urban numbers'!CC158</f>
        <v>76.745971582799996</v>
      </c>
      <c r="CD158" s="52">
        <f>+'total numbers'!CD158-'urban numbers'!CD158</f>
        <v>76.94977634</v>
      </c>
      <c r="CE158" s="52">
        <f>+'total numbers'!CE158-'urban numbers'!CE158</f>
        <v>77.160016913700005</v>
      </c>
      <c r="CF158" s="52">
        <f>+'total numbers'!CF158-'urban numbers'!CF158</f>
        <v>77.291180849999989</v>
      </c>
      <c r="CG158" s="52">
        <f>+'total numbers'!CG158-'urban numbers'!CG158</f>
        <v>77.333383920000003</v>
      </c>
      <c r="CH158" s="52">
        <f>+'total numbers'!CH158-'urban numbers'!CH158</f>
        <v>77.316470718899993</v>
      </c>
      <c r="CI158" s="52">
        <f>+'total numbers'!CI158-'urban numbers'!CI158</f>
        <v>77.240724540499997</v>
      </c>
      <c r="CJ158" s="52">
        <f>+'total numbers'!CJ158-'urban numbers'!CJ158</f>
        <v>77.117339831599992</v>
      </c>
      <c r="CK158" s="52">
        <f>+'total numbers'!CK158-'urban numbers'!CK158</f>
        <v>76.95183342</v>
      </c>
      <c r="CL158" s="52">
        <f>+'total numbers'!CL158-'urban numbers'!CL158</f>
        <v>76.741960215900008</v>
      </c>
      <c r="CM158" s="52">
        <f>+'total numbers'!CM158-'urban numbers'!CM158</f>
        <v>76.477570530099996</v>
      </c>
      <c r="CN158" s="52">
        <f>+'total numbers'!CN158-'urban numbers'!CN158</f>
        <v>76.149544690800013</v>
      </c>
      <c r="CO158" s="52">
        <f>+'total numbers'!CO158-'urban numbers'!CO158</f>
        <v>75.748431786299989</v>
      </c>
      <c r="CP158" s="52">
        <f>+'total numbers'!CP158-'urban numbers'!CP158</f>
        <v>75.265978500000003</v>
      </c>
      <c r="CQ158" s="52">
        <f>+'total numbers'!CQ158-'urban numbers'!CQ158</f>
        <v>74.699098244800012</v>
      </c>
      <c r="CR158" s="52">
        <f>+'total numbers'!CR158-'urban numbers'!CR158</f>
        <v>74.053298632400001</v>
      </c>
      <c r="CS158" s="52">
        <f>+'total numbers'!CS158-'urban numbers'!CS158</f>
        <v>73.336612726400006</v>
      </c>
      <c r="CT158" s="52">
        <f>+'total numbers'!CT158-'urban numbers'!CT158</f>
        <v>72.564298800000003</v>
      </c>
      <c r="CU158" s="52">
        <f>+'total numbers'!CU158-'urban numbers'!CU158</f>
        <v>71.746129350000004</v>
      </c>
      <c r="CV158" s="52">
        <f>+'total numbers'!CV158-'urban numbers'!CV158</f>
        <v>70.888495019399997</v>
      </c>
      <c r="CW158" s="52">
        <f>+'total numbers'!CW158-'urban numbers'!CW158</f>
        <v>69.993258739600009</v>
      </c>
      <c r="CX158" s="52">
        <f>+'total numbers'!CX158-'urban numbers'!CX158</f>
        <v>69.061281688800008</v>
      </c>
      <c r="CY158" s="52">
        <f>+'total numbers'!CY158-'urban numbers'!CY158</f>
        <v>68.092632328500002</v>
      </c>
      <c r="CZ158" s="52">
        <f>+'total numbers'!CZ158-'urban numbers'!CZ158</f>
        <v>67.0891065</v>
      </c>
      <c r="DA158" s="52">
        <f>+'total numbers'!DA158-'urban numbers'!DA158</f>
        <v>66.052535215500001</v>
      </c>
      <c r="DB158" s="52">
        <f>+'total numbers'!DB158-'urban numbers'!DB158</f>
        <v>64.986965683199998</v>
      </c>
      <c r="DC158" s="52">
        <f>+'total numbers'!DC158-'urban numbers'!DC158</f>
        <v>63.90199883759999</v>
      </c>
      <c r="DD158" s="52">
        <f>+'total numbers'!DD158-'urban numbers'!DD158</f>
        <v>62.809764821099996</v>
      </c>
      <c r="DE158" s="52">
        <f>+'total numbers'!DE158-'urban numbers'!DE158</f>
        <v>61.724178750000007</v>
      </c>
    </row>
    <row r="159" spans="1:109">
      <c r="A159">
        <v>24</v>
      </c>
      <c r="B159" s="3">
        <v>584</v>
      </c>
      <c r="C159" s="1" t="s">
        <v>465</v>
      </c>
      <c r="D159" s="52">
        <f>+'total numbers'!D159*'% rural'!E159/100</f>
        <v>3.9964751447684752</v>
      </c>
      <c r="E159" s="52">
        <f>+'total numbers'!E159*'% rural'!F159/100</f>
        <v>4.176548725251326</v>
      </c>
      <c r="F159" s="52">
        <f>+'total numbers'!F159*'% rural'!G159/100</f>
        <v>4.3836021130834926</v>
      </c>
      <c r="G159" s="52">
        <f>+'total numbers'!D159*'% rural'!H159/100</f>
        <v>3.9427604614717908</v>
      </c>
      <c r="H159" s="52">
        <f>+'total numbers'!H159*'% rural'!I159/100</f>
        <v>4.8214239505484295</v>
      </c>
      <c r="I159" s="52">
        <f>+'total numbers'!I159*'% rural'!J159/100</f>
        <v>5.0515408332812726</v>
      </c>
      <c r="J159" s="52">
        <f>+'total numbers'!J159*'% rural'!K159/100</f>
        <v>5.288377033644454</v>
      </c>
      <c r="K159" s="52">
        <f>+'total numbers'!K159*'% rural'!L159/100</f>
        <v>5.5310564233684385</v>
      </c>
      <c r="L159" s="52">
        <f>+'total numbers'!L159*'% rural'!M159/100</f>
        <v>5.7783762868123798</v>
      </c>
      <c r="M159" s="52">
        <f>+'total numbers'!M159*'% rural'!N159/100</f>
        <v>6.0287261640911973</v>
      </c>
      <c r="N159" s="52">
        <f>+'total numbers'!N159*'% rural'!O159/100</f>
        <v>6.2799878335807238</v>
      </c>
      <c r="O159" s="52">
        <f>+'total numbers'!O159*'% rural'!P159/100</f>
        <v>6.5294121137735086</v>
      </c>
      <c r="P159" s="52">
        <f>+'total numbers'!P159*'% rural'!Q159/100</f>
        <v>6.7922823648218094</v>
      </c>
      <c r="Q159" s="52">
        <f>+'total numbers'!Q159*'% rural'!R159/100</f>
        <v>7.0466373366728954</v>
      </c>
      <c r="R159" s="52">
        <f>+'total numbers'!R159*'% rural'!S159/100</f>
        <v>7.286652295752563</v>
      </c>
      <c r="S159" s="52">
        <f>+'total numbers'!S159*'% rural'!T159/100</f>
        <v>7.5049401014112584</v>
      </c>
      <c r="T159" s="52">
        <f>+'total numbers'!T159*'% rural'!U159/100</f>
        <v>7.6921776437796936</v>
      </c>
      <c r="U159" s="52">
        <f>+'total numbers'!U159*'% rural'!V159/100</f>
        <v>7.6801966969037494</v>
      </c>
      <c r="V159" s="52">
        <f>+'total numbers'!V159*'% rural'!W159/100</f>
        <v>7.6104450032043847</v>
      </c>
      <c r="W159" s="52">
        <f>+'total numbers'!W159*'% rural'!X159/100</f>
        <v>7.4690633760895677</v>
      </c>
      <c r="X159" s="52">
        <f>+'total numbers'!X159*'% rural'!Y159/100</f>
        <v>7.2392594655936167</v>
      </c>
      <c r="Y159" s="52">
        <f>+'total numbers'!Y159*'% rural'!Z159/100</f>
        <v>6.9006986299047854</v>
      </c>
      <c r="Z159" s="52">
        <f>+'total numbers'!Z159*'% rural'!AA159/100</f>
        <v>6.373821961093098</v>
      </c>
      <c r="AA159" s="52">
        <f>+'total numbers'!AA159*'% rural'!AB159/100</f>
        <v>5.6950783164622427</v>
      </c>
      <c r="AB159" s="52">
        <f>+'total numbers'!AB159*'% rural'!AC159/100</f>
        <v>4.8333752239328929</v>
      </c>
      <c r="AC159" s="52">
        <f>+'total numbers'!AC159-'urban numbers'!AC159</f>
        <v>4</v>
      </c>
      <c r="AD159" s="52">
        <f>+'total numbers'!AD159-'urban numbers'!AD159</f>
        <v>3.8170000000000002</v>
      </c>
      <c r="AE159" s="52">
        <f>+'total numbers'!AE159-'urban numbers'!AE159</f>
        <v>3.6310000000000002</v>
      </c>
      <c r="AF159" s="52">
        <f>+'total numbers'!AF159-'urban numbers'!AF159</f>
        <v>3.42</v>
      </c>
      <c r="AG159" s="52">
        <f>+'total numbers'!AG159-'urban numbers'!AG159</f>
        <v>3.1740000000000013</v>
      </c>
      <c r="AH159" s="52">
        <f>+'total numbers'!AH159-'urban numbers'!AH159</f>
        <v>2.8930000000000007</v>
      </c>
      <c r="AI159" s="52">
        <f>+'total numbers'!AI159-'urban numbers'!AI159</f>
        <v>2.7880000000000003</v>
      </c>
      <c r="AJ159" s="52">
        <f>+'total numbers'!AJ159-'urban numbers'!AJ159</f>
        <v>2.6820000000000004</v>
      </c>
      <c r="AK159" s="52">
        <f>+'total numbers'!AK159-'urban numbers'!AK159</f>
        <v>2.6029999999999998</v>
      </c>
      <c r="AL159" s="52">
        <f>+'total numbers'!AL159-'urban numbers'!AL159</f>
        <v>2.5859999999999985</v>
      </c>
      <c r="AM159" s="52">
        <f>+'total numbers'!AM159-'urban numbers'!AM159</f>
        <v>2.6630000000000003</v>
      </c>
      <c r="AN159" s="52">
        <f>+'total numbers'!AN159-'urban numbers'!AN159</f>
        <v>2.6519999999999992</v>
      </c>
      <c r="AO159" s="52">
        <f>+'total numbers'!AO159-'urban numbers'!AO159</f>
        <v>2.7439999999999998</v>
      </c>
      <c r="AP159" s="52">
        <f>+'total numbers'!AP159-'urban numbers'!AP159</f>
        <v>2.91</v>
      </c>
      <c r="AQ159" s="52">
        <f>+'total numbers'!AQ159-'urban numbers'!AQ159</f>
        <v>3.1010000000000009</v>
      </c>
      <c r="AR159" s="52">
        <f>+'total numbers'!AR159-'urban numbers'!AR159</f>
        <v>3.282</v>
      </c>
      <c r="AS159" s="52">
        <f>+'total numbers'!AS159-'urban numbers'!AS159</f>
        <v>3.4380000000000006</v>
      </c>
      <c r="AT159" s="52">
        <f>+'total numbers'!AT159-'urban numbers'!AT159</f>
        <v>3.5859999999999985</v>
      </c>
      <c r="AU159" s="52">
        <f>+'total numbers'!AU159-'urban numbers'!AU159</f>
        <v>3.7609999999999992</v>
      </c>
      <c r="AV159" s="52">
        <f>+'total numbers'!AV159-'urban numbers'!AV159</f>
        <v>4.0190000000000001</v>
      </c>
      <c r="AW159" s="52">
        <f>+'total numbers'!AW159-'urban numbers'!AW159</f>
        <v>4.3930000000000007</v>
      </c>
      <c r="AX159" s="52">
        <f>+'total numbers'!AX159-'urban numbers'!AX159</f>
        <v>4.9059999999999988</v>
      </c>
      <c r="AY159" s="52">
        <f>+'total numbers'!AY159-'urban numbers'!AY159</f>
        <v>5.536999999999999</v>
      </c>
      <c r="AZ159" s="52">
        <f>+'total numbers'!AZ159-'urban numbers'!AZ159</f>
        <v>6.2360000000000007</v>
      </c>
      <c r="BA159" s="52">
        <f>+'total numbers'!BA159-'urban numbers'!BA159</f>
        <v>6.9319999999999986</v>
      </c>
      <c r="BB159" s="52">
        <f>+'total numbers'!BB159-'urban numbers'!BB159</f>
        <v>7.5760000000000005</v>
      </c>
      <c r="BC159" s="52">
        <f>+'total numbers'!BC159-'urban numbers'!BC159</f>
        <v>8.1450000000000031</v>
      </c>
      <c r="BD159" s="52">
        <f>+'total numbers'!BD159-'urban numbers'!BD159</f>
        <v>8.6649999999999991</v>
      </c>
      <c r="BE159" s="52">
        <f>+'total numbers'!BE159-'urban numbers'!BE159</f>
        <v>9.1939999999999991</v>
      </c>
      <c r="BF159" s="52">
        <f>+'total numbers'!BF159-'urban numbers'!BF159</f>
        <v>9.8109999999999999</v>
      </c>
      <c r="BG159" s="52">
        <f>+'total numbers'!BG159-'urban numbers'!BG159</f>
        <v>10.576000000000001</v>
      </c>
      <c r="BH159" s="52">
        <f>+'total numbers'!BH159-'urban numbers'!BH159</f>
        <v>10.89</v>
      </c>
      <c r="BI159" s="52">
        <f>+'total numbers'!BI159-'urban numbers'!BI159</f>
        <v>11.329000000000001</v>
      </c>
      <c r="BJ159" s="52">
        <f>+'total numbers'!BJ159-'urban numbers'!BJ159</f>
        <v>11.89</v>
      </c>
      <c r="BK159" s="52">
        <f>+'total numbers'!BK159-'urban numbers'!BK159</f>
        <v>12.561999999999998</v>
      </c>
      <c r="BL159" s="52">
        <f>+'total numbers'!BL159-'urban numbers'!BL159</f>
        <v>13.328000000000003</v>
      </c>
      <c r="BM159" s="52">
        <f>+'total numbers'!BM159-'urban numbers'!BM159</f>
        <v>14.197000000000003</v>
      </c>
      <c r="BN159" s="52">
        <f>+'total numbers'!BN159-'urban numbers'!BN159</f>
        <v>15.140999999999998</v>
      </c>
      <c r="BO159" s="52">
        <f>+'total numbers'!BO159-'urban numbers'!BO159</f>
        <v>16.055</v>
      </c>
      <c r="BP159" s="52">
        <f>+'total numbers'!BP159-'urban numbers'!BP159</f>
        <v>16.805</v>
      </c>
      <c r="BQ159" s="52">
        <f>+'total numbers'!BQ159-'urban numbers'!BQ159</f>
        <v>17.290999999999997</v>
      </c>
      <c r="BR159" s="52">
        <f>+'total numbers'!BR159-'urban numbers'!BR159</f>
        <v>16.899000000000001</v>
      </c>
      <c r="BS159" s="52">
        <f>+'total numbers'!BS159-'urban numbers'!BS159</f>
        <v>16.259</v>
      </c>
      <c r="BT159" s="52">
        <f>+'total numbers'!BT159-'urban numbers'!BT159</f>
        <v>15.379000000000005</v>
      </c>
      <c r="BU159" s="52">
        <f>+'total numbers'!BU159-'urban numbers'!BU159</f>
        <v>14.283000000000001</v>
      </c>
      <c r="BV159" s="52">
        <f>+'total numbers'!BV159-'urban numbers'!BV159</f>
        <v>13.009</v>
      </c>
      <c r="BW159" s="52">
        <f>+'total numbers'!BW159-'urban numbers'!BW159</f>
        <v>11.330000000000005</v>
      </c>
      <c r="BX159" s="52">
        <f>+'total numbers'!BX159-'urban numbers'!BX159</f>
        <v>9.4919999999999973</v>
      </c>
      <c r="BY159" s="52">
        <f>+'total numbers'!BY159-'urban numbers'!BY159</f>
        <v>7.6890000000000001</v>
      </c>
      <c r="BZ159" s="52">
        <f>+'total numbers'!BZ159-'urban numbers'!BZ159</f>
        <v>6.179000000000002</v>
      </c>
      <c r="CA159" s="52">
        <f>+'total numbers'!CA159-'urban numbers'!CA159</f>
        <v>5.1419999999999959</v>
      </c>
      <c r="CB159" s="52">
        <f>+'total numbers'!CB159-'urban numbers'!CB159</f>
        <v>4.4609999999999985</v>
      </c>
      <c r="CC159" s="52">
        <f>+'total numbers'!CC159-'urban numbers'!CC159</f>
        <v>4.2749999999999986</v>
      </c>
      <c r="CD159" s="52">
        <f>+'total numbers'!CD159-'urban numbers'!CD159</f>
        <v>4.4369999999999976</v>
      </c>
      <c r="CE159" s="52">
        <f>+'total numbers'!CE159-'urban numbers'!CE159</f>
        <v>4.7210000000000036</v>
      </c>
      <c r="CF159" s="52">
        <f>+'total numbers'!CF159-'urban numbers'!CF159</f>
        <v>4.963000000000001</v>
      </c>
      <c r="CG159" s="52">
        <f>+'total numbers'!CG159-'urban numbers'!CG159</f>
        <v>4.517000000000003</v>
      </c>
      <c r="CH159" s="52">
        <f>+'total numbers'!CH159-'urban numbers'!CH159</f>
        <v>4.0229999999999961</v>
      </c>
      <c r="CI159" s="52">
        <f>+'total numbers'!CI159-'urban numbers'!CI159</f>
        <v>3.4980000000000047</v>
      </c>
      <c r="CJ159" s="52">
        <f>+'total numbers'!CJ159-'urban numbers'!CJ159</f>
        <v>2.9839999999999947</v>
      </c>
      <c r="CK159" s="52">
        <f>+'total numbers'!CK159-'urban numbers'!CK159</f>
        <v>2.507000000000005</v>
      </c>
      <c r="CL159" s="52">
        <f>+'total numbers'!CL159-'urban numbers'!CL159</f>
        <v>2.2609999999999957</v>
      </c>
      <c r="CM159" s="52">
        <f>+'total numbers'!CM159-'urban numbers'!CM159</f>
        <v>2.019999999999996</v>
      </c>
      <c r="CN159" s="52">
        <f>+'total numbers'!CN159-'urban numbers'!CN159</f>
        <v>1.7819999999999965</v>
      </c>
      <c r="CO159" s="52">
        <f>+'total numbers'!CO159-'urban numbers'!CO159</f>
        <v>1.5390000000000015</v>
      </c>
      <c r="CP159" s="52">
        <f>+'total numbers'!CP159-'urban numbers'!CP159</f>
        <v>1.2870000000000061</v>
      </c>
      <c r="CQ159" s="52">
        <f>+'total numbers'!CQ159-'urban numbers'!CQ159</f>
        <v>0.82400000000001228</v>
      </c>
      <c r="CR159" s="52">
        <f>+'total numbers'!CR159-'urban numbers'!CR159</f>
        <v>0.34900000000000375</v>
      </c>
      <c r="CS159" s="52">
        <f>+'total numbers'!CS159-'urban numbers'!CS159</f>
        <v>-0.14700000000000557</v>
      </c>
      <c r="CT159" s="52">
        <f>+'total numbers'!CT159-'urban numbers'!CT159</f>
        <v>-0.67100000000000648</v>
      </c>
      <c r="CU159" s="52">
        <f>+'total numbers'!CU159-'urban numbers'!CU159</f>
        <v>-1.2279999999999944</v>
      </c>
      <c r="CV159" s="52">
        <f>+'total numbers'!CV159-'urban numbers'!CV159</f>
        <v>-1.8199999999999932</v>
      </c>
      <c r="CW159" s="52">
        <f>+'total numbers'!CW159-'urban numbers'!CW159</f>
        <v>-2.445999999999998</v>
      </c>
      <c r="CX159" s="52">
        <f>+'total numbers'!CX159-'urban numbers'!CX159</f>
        <v>-3.0990000000000038</v>
      </c>
      <c r="CY159" s="52">
        <f>+'total numbers'!CY159-'urban numbers'!CY159</f>
        <v>-3.771000000000015</v>
      </c>
      <c r="CZ159" s="52">
        <f>+'total numbers'!CZ159-'urban numbers'!CZ159</f>
        <v>-4.4590000000000032</v>
      </c>
      <c r="DA159" s="52">
        <f>+'total numbers'!DA159-'urban numbers'!DA159</f>
        <v>-4.7600000000000051</v>
      </c>
      <c r="DB159" s="52">
        <f>+'total numbers'!DB159-'urban numbers'!DB159</f>
        <v>-5.0730000000000075</v>
      </c>
      <c r="DC159" s="52">
        <f>+'total numbers'!DC159-'urban numbers'!DC159</f>
        <v>-5.3859999999999957</v>
      </c>
      <c r="DD159" s="52">
        <f>+'total numbers'!DD159-'urban numbers'!DD159</f>
        <v>-5.6859999999999928</v>
      </c>
      <c r="DE159" s="52">
        <f>+'total numbers'!DE159-'urban numbers'!DE159</f>
        <v>-5.9619999999999891</v>
      </c>
    </row>
    <row r="160" spans="1:109">
      <c r="A160">
        <v>24</v>
      </c>
      <c r="B160" s="3">
        <v>585</v>
      </c>
      <c r="C160" s="1" t="s">
        <v>469</v>
      </c>
      <c r="D160" s="52">
        <f>+'total numbers'!D160*'% rural'!E160/100</f>
        <v>2.4390620938227285</v>
      </c>
      <c r="E160" s="52">
        <f>+'total numbers'!E160*'% rural'!F160/100</f>
        <v>2.567507306577971</v>
      </c>
      <c r="F160" s="52">
        <f>+'total numbers'!F160*'% rural'!G160/100</f>
        <v>2.6981024014910582</v>
      </c>
      <c r="G160" s="52">
        <f>+'total numbers'!D160*'% rural'!H160/100</f>
        <v>2.4302604727917232</v>
      </c>
      <c r="H160" s="52">
        <f>+'total numbers'!H160*'% rural'!I160/100</f>
        <v>2.9768800065218732</v>
      </c>
      <c r="I160" s="52">
        <f>+'total numbers'!I160*'% rural'!J160/100</f>
        <v>3.1251550681972624</v>
      </c>
      <c r="J160" s="52">
        <f>+'total numbers'!J160*'% rural'!K160/100</f>
        <v>3.2793176447983519</v>
      </c>
      <c r="K160" s="52">
        <f>+'total numbers'!K160*'% rural'!L160/100</f>
        <v>3.4392405237079977</v>
      </c>
      <c r="L160" s="52">
        <f>+'total numbers'!L160*'% rural'!M160/100</f>
        <v>3.6046901115799277</v>
      </c>
      <c r="M160" s="52">
        <f>+'total numbers'!M160*'% rural'!N160/100</f>
        <v>3.7752981001027006</v>
      </c>
      <c r="N160" s="52">
        <f>+'total numbers'!N160*'% rural'!O160/100</f>
        <v>3.9505264552555612</v>
      </c>
      <c r="O160" s="52">
        <f>+'total numbers'!O160*'% rural'!P160/100</f>
        <v>4.12962419606413</v>
      </c>
      <c r="P160" s="52">
        <f>+'total numbers'!P160*'% rural'!Q160/100</f>
        <v>4.3235506730746467</v>
      </c>
      <c r="Q160" s="52">
        <f>+'total numbers'!Q160*'% rural'!R160/100</f>
        <v>4.520033924401142</v>
      </c>
      <c r="R160" s="52">
        <f>+'total numbers'!R160*'% rural'!S160/100</f>
        <v>4.7173139285122661</v>
      </c>
      <c r="S160" s="52">
        <f>+'total numbers'!S160*'% rural'!T160/100</f>
        <v>4.9130925921830491</v>
      </c>
      <c r="T160" s="52">
        <f>+'total numbers'!T160*'% rural'!U160/100</f>
        <v>5.1044019380120087</v>
      </c>
      <c r="U160" s="52">
        <f>+'total numbers'!U160*'% rural'!V160/100</f>
        <v>5.1818844706366303</v>
      </c>
      <c r="V160" s="52">
        <f>+'total numbers'!V160*'% rural'!W160/100</f>
        <v>5.2416530228744831</v>
      </c>
      <c r="W160" s="52">
        <f>+'total numbers'!W160*'% rural'!X160/100</f>
        <v>5.2788790177763829</v>
      </c>
      <c r="X160" s="52">
        <f>+'total numbers'!X160*'% rural'!Y160/100</f>
        <v>5.2876947378005639</v>
      </c>
      <c r="Y160" s="52">
        <f>+'total numbers'!Y160*'% rural'!Z160/100</f>
        <v>5.2609769465979328</v>
      </c>
      <c r="Z160" s="52">
        <f>+'total numbers'!Z160*'% rural'!AA160/100</f>
        <v>5.1457259883837461</v>
      </c>
      <c r="AA160" s="52">
        <f>+'total numbers'!AA160*'% rural'!AB160/100</f>
        <v>4.9783455229591826</v>
      </c>
      <c r="AB160" s="52">
        <f>+'total numbers'!AB160*'% rural'!AC160/100</f>
        <v>4.7478321428571419</v>
      </c>
      <c r="AC160" s="52">
        <f>+'total numbers'!AC160-'urban numbers'!AC160</f>
        <v>4.4409999999999998</v>
      </c>
      <c r="AD160" s="52">
        <f>+'total numbers'!AD160-'urban numbers'!AD160</f>
        <v>4.5720000000000001</v>
      </c>
      <c r="AE160" s="52">
        <f>+'total numbers'!AE160-'urban numbers'!AE160</f>
        <v>4.74</v>
      </c>
      <c r="AF160" s="52">
        <f>+'total numbers'!AF160-'urban numbers'!AF160</f>
        <v>4.9390000000000001</v>
      </c>
      <c r="AG160" s="52">
        <f>+'total numbers'!AG160-'urban numbers'!AG160</f>
        <v>5.1660000000000004</v>
      </c>
      <c r="AH160" s="52">
        <f>+'total numbers'!AH160-'urban numbers'!AH160</f>
        <v>5.411999999999999</v>
      </c>
      <c r="AI160" s="52">
        <f>+'total numbers'!AI160-'urban numbers'!AI160</f>
        <v>5.4720000000000004</v>
      </c>
      <c r="AJ160" s="52">
        <f>+'total numbers'!AJ160-'urban numbers'!AJ160</f>
        <v>5.536999999999999</v>
      </c>
      <c r="AK160" s="52">
        <f>+'total numbers'!AK160-'urban numbers'!AK160</f>
        <v>5.6010000000000009</v>
      </c>
      <c r="AL160" s="52">
        <f>+'total numbers'!AL160-'urban numbers'!AL160</f>
        <v>5.6520000000000001</v>
      </c>
      <c r="AM160" s="52">
        <f>+'total numbers'!AM160-'urban numbers'!AM160</f>
        <v>5.6840000000000011</v>
      </c>
      <c r="AN160" s="52">
        <f>+'total numbers'!AN160-'urban numbers'!AN160</f>
        <v>5.694</v>
      </c>
      <c r="AO160" s="52">
        <f>+'total numbers'!AO160-'urban numbers'!AO160</f>
        <v>5.68</v>
      </c>
      <c r="AP160" s="52">
        <f>+'total numbers'!AP160-'urban numbers'!AP160</f>
        <v>5.6470000000000002</v>
      </c>
      <c r="AQ160" s="52">
        <f>+'total numbers'!AQ160-'urban numbers'!AQ160</f>
        <v>5.6030000000000006</v>
      </c>
      <c r="AR160" s="52">
        <f>+'total numbers'!AR160-'urban numbers'!AR160</f>
        <v>5.5530000000000008</v>
      </c>
      <c r="AS160" s="52">
        <f>+'total numbers'!AS160-'urban numbers'!AS160</f>
        <v>5.4959999999999996</v>
      </c>
      <c r="AT160" s="52">
        <f>+'total numbers'!AT160-'urban numbers'!AT160</f>
        <v>5.4309999999999992</v>
      </c>
      <c r="AU160" s="52">
        <f>+'total numbers'!AU160-'urban numbers'!AU160</f>
        <v>5.3650000000000002</v>
      </c>
      <c r="AV160" s="52">
        <f>+'total numbers'!AV160-'urban numbers'!AV160</f>
        <v>5.3029999999999999</v>
      </c>
      <c r="AW160" s="52">
        <f>+'total numbers'!AW160-'urban numbers'!AW160</f>
        <v>5.2519999999999989</v>
      </c>
      <c r="AX160" s="52">
        <f>+'total numbers'!AX160-'urban numbers'!AX160</f>
        <v>5.2190000000000003</v>
      </c>
      <c r="AY160" s="52">
        <f>+'total numbers'!AY160-'urban numbers'!AY160</f>
        <v>5.202</v>
      </c>
      <c r="AZ160" s="52">
        <f>+'total numbers'!AZ160-'urban numbers'!AZ160</f>
        <v>5.1810000000000009</v>
      </c>
      <c r="BA160" s="52">
        <f>+'total numbers'!BA160-'urban numbers'!BA160</f>
        <v>5.13</v>
      </c>
      <c r="BB160" s="52">
        <f>+'total numbers'!BB160-'urban numbers'!BB160</f>
        <v>5.032</v>
      </c>
      <c r="BC160" s="52">
        <f>+'total numbers'!BC160-'urban numbers'!BC160</f>
        <v>4.8739999999999997</v>
      </c>
      <c r="BD160" s="52">
        <f>+'total numbers'!BD160-'urban numbers'!BD160</f>
        <v>4.6719999999999988</v>
      </c>
      <c r="BE160" s="52">
        <f>+'total numbers'!BE160-'urban numbers'!BE160</f>
        <v>4.4640000000000004</v>
      </c>
      <c r="BF160" s="52">
        <f>+'total numbers'!BF160-'urban numbers'!BF160</f>
        <v>4.3080000000000007</v>
      </c>
      <c r="BG160" s="52">
        <f>+'total numbers'!BG160-'urban numbers'!BG160</f>
        <v>4.2420000000000009</v>
      </c>
      <c r="BH160" s="52">
        <f>+'total numbers'!BH160-'urban numbers'!BH160</f>
        <v>4.2860000000000014</v>
      </c>
      <c r="BI160" s="52">
        <f>+'total numbers'!BI160-'urban numbers'!BI160</f>
        <v>4.4219999999999988</v>
      </c>
      <c r="BJ160" s="52">
        <f>+'total numbers'!BJ160-'urban numbers'!BJ160</f>
        <v>4.6130000000000013</v>
      </c>
      <c r="BK160" s="52">
        <f>+'total numbers'!BK160-'urban numbers'!BK160</f>
        <v>4.8009999999999984</v>
      </c>
      <c r="BL160" s="52">
        <f>+'total numbers'!BL160-'urban numbers'!BL160</f>
        <v>4.9439999999999991</v>
      </c>
      <c r="BM160" s="52">
        <f>+'total numbers'!BM160-'urban numbers'!BM160</f>
        <v>4.8280000000000012</v>
      </c>
      <c r="BN160" s="52">
        <f>+'total numbers'!BN160-'urban numbers'!BN160</f>
        <v>4.6669999999999998</v>
      </c>
      <c r="BO160" s="52">
        <f>+'total numbers'!BO160-'urban numbers'!BO160</f>
        <v>4.4909999999999997</v>
      </c>
      <c r="BP160" s="52">
        <f>+'total numbers'!BP160-'urban numbers'!BP160</f>
        <v>4.3420000000000005</v>
      </c>
      <c r="BQ160" s="52">
        <f>+'total numbers'!BQ160-'urban numbers'!BQ160</f>
        <v>4.25</v>
      </c>
      <c r="BR160" s="52">
        <f>+'total numbers'!BR160-'urban numbers'!BR160</f>
        <v>4.42</v>
      </c>
      <c r="BS160" s="52">
        <f>+'total numbers'!BS160-'urban numbers'!BS160</f>
        <v>4.6379999999999999</v>
      </c>
      <c r="BT160" s="52">
        <f>+'total numbers'!BT160-'urban numbers'!BT160</f>
        <v>4.8890000000000011</v>
      </c>
      <c r="BU160" s="52">
        <f>+'total numbers'!BU160-'urban numbers'!BU160</f>
        <v>5.1489999999999974</v>
      </c>
      <c r="BV160" s="52">
        <f>+'total numbers'!BV160-'urban numbers'!BV160</f>
        <v>5.3979999999999997</v>
      </c>
      <c r="BW160" s="52">
        <f>+'total numbers'!BW160-'urban numbers'!BW160</f>
        <v>5.6359999999999992</v>
      </c>
      <c r="BX160" s="52">
        <f>+'total numbers'!BX160-'urban numbers'!BX160</f>
        <v>5.8620000000000001</v>
      </c>
      <c r="BY160" s="52">
        <f>+'total numbers'!BY160-'urban numbers'!BY160</f>
        <v>6.0589999999999993</v>
      </c>
      <c r="BZ160" s="52">
        <f>+'total numbers'!BZ160-'urban numbers'!BZ160</f>
        <v>6.208000000000002</v>
      </c>
      <c r="CA160" s="52">
        <f>+'total numbers'!CA160-'urban numbers'!CA160</f>
        <v>6.2940000000000005</v>
      </c>
      <c r="CB160" s="52">
        <f>+'total numbers'!CB160-'urban numbers'!CB160</f>
        <v>6.109</v>
      </c>
      <c r="CC160" s="52">
        <f>+'total numbers'!CC160-'urban numbers'!CC160</f>
        <v>5.8589999999999982</v>
      </c>
      <c r="CD160" s="52">
        <f>+'total numbers'!CD160-'urban numbers'!CD160</f>
        <v>5.5640000000000001</v>
      </c>
      <c r="CE160" s="52">
        <f>+'total numbers'!CE160-'urban numbers'!CE160</f>
        <v>5.2530000000000019</v>
      </c>
      <c r="CF160" s="52">
        <f>+'total numbers'!CF160-'urban numbers'!CF160</f>
        <v>4.9489999999999981</v>
      </c>
      <c r="CG160" s="52">
        <f>+'total numbers'!CG160-'urban numbers'!CG160</f>
        <v>4.6570000000000018</v>
      </c>
      <c r="CH160" s="52">
        <f>+'total numbers'!CH160-'urban numbers'!CH160</f>
        <v>4.3739999999999988</v>
      </c>
      <c r="CI160" s="52">
        <f>+'total numbers'!CI160-'urban numbers'!CI160</f>
        <v>4.0960000000000001</v>
      </c>
      <c r="CJ160" s="52">
        <f>+'total numbers'!CJ160-'urban numbers'!CJ160</f>
        <v>3.8189999999999955</v>
      </c>
      <c r="CK160" s="52">
        <f>+'total numbers'!CK160-'urban numbers'!CK160</f>
        <v>3.5339999999999989</v>
      </c>
      <c r="CL160" s="52">
        <f>+'total numbers'!CL160-'urban numbers'!CL160</f>
        <v>3.2439999999999998</v>
      </c>
      <c r="CM160" s="52">
        <f>+'total numbers'!CM160-'urban numbers'!CM160</f>
        <v>2.9529999999999994</v>
      </c>
      <c r="CN160" s="52">
        <f>+'total numbers'!CN160-'urban numbers'!CN160</f>
        <v>2.66</v>
      </c>
      <c r="CO160" s="52">
        <f>+'total numbers'!CO160-'urban numbers'!CO160</f>
        <v>2.3669999999999973</v>
      </c>
      <c r="CP160" s="52">
        <f>+'total numbers'!CP160-'urban numbers'!CP160</f>
        <v>2.0739999999999981</v>
      </c>
      <c r="CQ160" s="52">
        <f>+'total numbers'!CQ160-'urban numbers'!CQ160</f>
        <v>1.7809999999999988</v>
      </c>
      <c r="CR160" s="52">
        <f>+'total numbers'!CR160-'urban numbers'!CR160</f>
        <v>1.4879999999999995</v>
      </c>
      <c r="CS160" s="52">
        <f>+'total numbers'!CS160-'urban numbers'!CS160</f>
        <v>1.1930000000000014</v>
      </c>
      <c r="CT160" s="52">
        <f>+'total numbers'!CT160-'urban numbers'!CT160</f>
        <v>0.89699999999999847</v>
      </c>
      <c r="CU160" s="52">
        <f>+'total numbers'!CU160-'urban numbers'!CU160</f>
        <v>0.59799999999999898</v>
      </c>
      <c r="CV160" s="52">
        <f>+'total numbers'!CV160-'urban numbers'!CV160</f>
        <v>0.49599999999999866</v>
      </c>
      <c r="CW160" s="52">
        <f>+'total numbers'!CW160-'urban numbers'!CW160</f>
        <v>0.39000000000000057</v>
      </c>
      <c r="CX160" s="52">
        <f>+'total numbers'!CX160-'urban numbers'!CX160</f>
        <v>0.27999999999999758</v>
      </c>
      <c r="CY160" s="52">
        <f>+'total numbers'!CY160-'urban numbers'!CY160</f>
        <v>0.16099999999999781</v>
      </c>
      <c r="CZ160" s="52">
        <f>+'total numbers'!CZ160-'urban numbers'!CZ160</f>
        <v>3.6000000000001364E-2</v>
      </c>
      <c r="DA160" s="52">
        <f>+'total numbers'!DA160-'urban numbers'!DA160</f>
        <v>-0.29800000000000182</v>
      </c>
      <c r="DB160" s="52">
        <f>+'total numbers'!DB160-'urban numbers'!DB160</f>
        <v>-0.64199999999999946</v>
      </c>
      <c r="DC160" s="52">
        <f>+'total numbers'!DC160-'urban numbers'!DC160</f>
        <v>-0.99399999999999977</v>
      </c>
      <c r="DD160" s="52">
        <f>+'total numbers'!DD160-'urban numbers'!DD160</f>
        <v>-1.3569999999999993</v>
      </c>
      <c r="DE160" s="52">
        <f>+'total numbers'!DE160-'urban numbers'!DE160</f>
        <v>-1.7310000000000016</v>
      </c>
    </row>
    <row r="161" spans="1:109">
      <c r="A161">
        <v>18</v>
      </c>
      <c r="B161" s="3">
        <v>586</v>
      </c>
      <c r="C161" s="1" t="s">
        <v>676</v>
      </c>
      <c r="D161" s="52">
        <f>+'total numbers'!D161*'% rural'!E161/100</f>
        <v>8803.0443112659741</v>
      </c>
      <c r="E161" s="52">
        <f>+'total numbers'!E161*'% rural'!F161/100</f>
        <v>8945.8103458989153</v>
      </c>
      <c r="F161" s="52">
        <f>+'total numbers'!F161*'% rural'!G161/100</f>
        <v>9093.9987062151667</v>
      </c>
      <c r="G161" s="52">
        <f>+'total numbers'!D161*'% rural'!H161/100</f>
        <v>8747.8647032487315</v>
      </c>
      <c r="H161" s="52">
        <f>+'total numbers'!H161*'% rural'!I161/100</f>
        <v>9392.3322698907523</v>
      </c>
      <c r="I161" s="52">
        <f>+'total numbers'!I161*'% rural'!J161/100</f>
        <v>9542.0069358997534</v>
      </c>
      <c r="J161" s="52">
        <f>+'total numbers'!J161*'% rural'!K161/100</f>
        <v>9691.6511317808272</v>
      </c>
      <c r="K161" s="52">
        <f>+'total numbers'!K161*'% rural'!L161/100</f>
        <v>9840.940579657281</v>
      </c>
      <c r="L161" s="52">
        <f>+'total numbers'!L161*'% rural'!M161/100</f>
        <v>9989.507601018393</v>
      </c>
      <c r="M161" s="52">
        <f>+'total numbers'!M161*'% rural'!N161/100</f>
        <v>10136.935993066632</v>
      </c>
      <c r="N161" s="52">
        <f>+'total numbers'!N161*'% rural'!O161/100</f>
        <v>10282.75531114202</v>
      </c>
      <c r="O161" s="52">
        <f>+'total numbers'!O161*'% rural'!P161/100</f>
        <v>10426.434488575813</v>
      </c>
      <c r="P161" s="52">
        <f>+'total numbers'!P161*'% rural'!Q161/100</f>
        <v>11277.435469156382</v>
      </c>
      <c r="Q161" s="52">
        <f>+'total numbers'!Q161*'% rural'!R161/100</f>
        <v>12191.837392778758</v>
      </c>
      <c r="R161" s="52">
        <f>+'total numbers'!R161*'% rural'!S161/100</f>
        <v>13173.134500691291</v>
      </c>
      <c r="S161" s="52">
        <f>+'total numbers'!S161*'% rural'!T161/100</f>
        <v>14224.740331829595</v>
      </c>
      <c r="T161" s="52">
        <f>+'total numbers'!T161*'% rural'!U161/100</f>
        <v>15349.907457723601</v>
      </c>
      <c r="U161" s="52">
        <f>+'total numbers'!U161*'% rural'!V161/100</f>
        <v>15889.561234489374</v>
      </c>
      <c r="V161" s="52">
        <f>+'total numbers'!V161*'% rural'!W161/100</f>
        <v>16434.430575511349</v>
      </c>
      <c r="W161" s="52">
        <f>+'total numbers'!W161*'% rural'!X161/100</f>
        <v>16982.135438248668</v>
      </c>
      <c r="X161" s="52">
        <f>+'total numbers'!X161*'% rural'!Y161/100</f>
        <v>17529.819899163682</v>
      </c>
      <c r="Y161" s="52">
        <f>+'total numbers'!Y161*'% rural'!Z161/100</f>
        <v>18074.078263117215</v>
      </c>
      <c r="Z161" s="52">
        <f>+'total numbers'!Z161*'% rural'!AA161/100</f>
        <v>19081.625826862295</v>
      </c>
      <c r="AA161" s="52">
        <f>+'total numbers'!AA161*'% rural'!AB161/100</f>
        <v>21088.179758903083</v>
      </c>
      <c r="AB161" s="52">
        <f>+'total numbers'!AB161*'% rural'!AC161/100</f>
        <v>23835.397570857964</v>
      </c>
      <c r="AC161" s="52">
        <f>+'total numbers'!AC161-'urban numbers'!AC161</f>
        <v>30470.849583930001</v>
      </c>
      <c r="AD161" s="52">
        <f>+'total numbers'!AD161-'urban numbers'!AD161</f>
        <v>30954.043551532195</v>
      </c>
      <c r="AE161" s="52">
        <f>+'total numbers'!AE161-'urban numbers'!AE161</f>
        <v>31451.761413537501</v>
      </c>
      <c r="AF161" s="52">
        <f>+'total numbers'!AF161-'urban numbers'!AF161</f>
        <v>31962.151876920099</v>
      </c>
      <c r="AG161" s="52">
        <f>+'total numbers'!AG161-'urban numbers'!AG161</f>
        <v>32484.621839602802</v>
      </c>
      <c r="AH161" s="52">
        <f>+'total numbers'!AH161-'urban numbers'!AH161</f>
        <v>33019.972697919999</v>
      </c>
      <c r="AI161" s="52">
        <f>+'total numbers'!AI161-'urban numbers'!AI161</f>
        <v>33570.683211122603</v>
      </c>
      <c r="AJ161" s="52">
        <f>+'total numbers'!AJ161-'urban numbers'!AJ161</f>
        <v>34141.003771759497</v>
      </c>
      <c r="AK161" s="52">
        <f>+'total numbers'!AK161-'urban numbers'!AK161</f>
        <v>34736.867121636002</v>
      </c>
      <c r="AL161" s="52">
        <f>+'total numbers'!AL161-'urban numbers'!AL161</f>
        <v>35365.540469192994</v>
      </c>
      <c r="AM161" s="52">
        <f>+'total numbers'!AM161-'urban numbers'!AM161</f>
        <v>36034.132643600002</v>
      </c>
      <c r="AN161" s="52">
        <f>+'total numbers'!AN161-'urban numbers'!AN161</f>
        <v>36747.736081985502</v>
      </c>
      <c r="AO161" s="52">
        <f>+'total numbers'!AO161-'urban numbers'!AO161</f>
        <v>37507.454228498696</v>
      </c>
      <c r="AP161" s="52">
        <f>+'total numbers'!AP161-'urban numbers'!AP161</f>
        <v>38309.111105492499</v>
      </c>
      <c r="AQ161" s="52">
        <f>+'total numbers'!AQ161-'urban numbers'!AQ161</f>
        <v>39144.489314518905</v>
      </c>
      <c r="AR161" s="52">
        <f>+'total numbers'!AR161-'urban numbers'!AR161</f>
        <v>40006.988147279997</v>
      </c>
      <c r="AS161" s="52">
        <f>+'total numbers'!AS161-'urban numbers'!AS161</f>
        <v>40896.262234555201</v>
      </c>
      <c r="AT161" s="52">
        <f>+'total numbers'!AT161-'urban numbers'!AT161</f>
        <v>41814.832848962396</v>
      </c>
      <c r="AU161" s="52">
        <f>+'total numbers'!AU161-'urban numbers'!AU161</f>
        <v>42761.804831734509</v>
      </c>
      <c r="AV161" s="52">
        <f>+'total numbers'!AV161-'urban numbers'!AV161</f>
        <v>43736.652630059398</v>
      </c>
      <c r="AW161" s="52">
        <f>+'total numbers'!AW161-'urban numbers'!AW161</f>
        <v>44739.807061200001</v>
      </c>
      <c r="AX161" s="52">
        <f>+'total numbers'!AX161-'urban numbers'!AX161</f>
        <v>45775.158193391006</v>
      </c>
      <c r="AY161" s="52">
        <f>+'total numbers'!AY161-'urban numbers'!AY161</f>
        <v>46845.7152463284</v>
      </c>
      <c r="AZ161" s="52">
        <f>+'total numbers'!AZ161-'urban numbers'!AZ161</f>
        <v>47950.782828298994</v>
      </c>
      <c r="BA161" s="52">
        <f>+'total numbers'!BA161-'urban numbers'!BA161</f>
        <v>49088.937935457609</v>
      </c>
      <c r="BB161" s="52">
        <f>+'total numbers'!BB161-'urban numbers'!BB161</f>
        <v>50262.222576590008</v>
      </c>
      <c r="BC161" s="52">
        <f>+'total numbers'!BC161-'urban numbers'!BC161</f>
        <v>51463.529877171299</v>
      </c>
      <c r="BD161" s="52">
        <f>+'total numbers'!BD161-'urban numbers'!BD161</f>
        <v>52701.612947713395</v>
      </c>
      <c r="BE161" s="52">
        <f>+'total numbers'!BE161-'urban numbers'!BE161</f>
        <v>54013.157584687004</v>
      </c>
      <c r="BF161" s="52">
        <f>+'total numbers'!BF161-'urban numbers'!BF161</f>
        <v>55447.092708493496</v>
      </c>
      <c r="BG161" s="52">
        <f>+'total numbers'!BG161-'urban numbers'!BG161</f>
        <v>57036.221477709994</v>
      </c>
      <c r="BH161" s="52">
        <f>+'total numbers'!BH161-'urban numbers'!BH161</f>
        <v>58788.753469700096</v>
      </c>
      <c r="BI161" s="52">
        <f>+'total numbers'!BI161-'urban numbers'!BI161</f>
        <v>60686.700250784299</v>
      </c>
      <c r="BJ161" s="52">
        <f>+'total numbers'!BJ161-'urban numbers'!BJ161</f>
        <v>62702.7544455834</v>
      </c>
      <c r="BK161" s="52">
        <f>+'total numbers'!BK161-'urban numbers'!BK161</f>
        <v>64795.884770399905</v>
      </c>
      <c r="BL161" s="52">
        <f>+'total numbers'!BL161-'urban numbers'!BL161</f>
        <v>66929.647676210006</v>
      </c>
      <c r="BM161" s="52">
        <f>+'total numbers'!BM161-'urban numbers'!BM161</f>
        <v>69103.536845917493</v>
      </c>
      <c r="BN161" s="52">
        <f>+'total numbers'!BN161-'urban numbers'!BN161</f>
        <v>71309.212422288911</v>
      </c>
      <c r="BO161" s="52">
        <f>+'total numbers'!BO161-'urban numbers'!BO161</f>
        <v>73493.255077891299</v>
      </c>
      <c r="BP161" s="52">
        <f>+'total numbers'!BP161-'urban numbers'!BP161</f>
        <v>75590.302748265502</v>
      </c>
      <c r="BQ161" s="52">
        <f>+'total numbers'!BQ161-'urban numbers'!BQ161</f>
        <v>77557.815980099986</v>
      </c>
      <c r="BR161" s="52">
        <f>+'total numbers'!BR161-'urban numbers'!BR161</f>
        <v>79363.852832160002</v>
      </c>
      <c r="BS161" s="52">
        <f>+'total numbers'!BS161-'urban numbers'!BS161</f>
        <v>81027.168363887089</v>
      </c>
      <c r="BT161" s="52">
        <f>+'total numbers'!BT161-'urban numbers'!BT161</f>
        <v>82618.590057943191</v>
      </c>
      <c r="BU161" s="52">
        <f>+'total numbers'!BU161-'urban numbers'!BU161</f>
        <v>84239.147673501197</v>
      </c>
      <c r="BV161" s="52">
        <f>+'total numbers'!BV161-'urban numbers'!BV161</f>
        <v>85957.980680600012</v>
      </c>
      <c r="BW161" s="52">
        <f>+'total numbers'!BW161-'urban numbers'!BW161</f>
        <v>87803.429355854401</v>
      </c>
      <c r="BX161" s="52">
        <f>+'total numbers'!BX161-'urban numbers'!BX161</f>
        <v>89744.471812487987</v>
      </c>
      <c r="BY161" s="52">
        <f>+'total numbers'!BY161-'urban numbers'!BY161</f>
        <v>91718.779398604791</v>
      </c>
      <c r="BZ161" s="52">
        <f>+'total numbers'!BZ161-'urban numbers'!BZ161</f>
        <v>93635.321887624392</v>
      </c>
      <c r="CA161" s="52">
        <f>+'total numbers'!CA161-'urban numbers'!CA161</f>
        <v>95430.178509610007</v>
      </c>
      <c r="CB161" s="52">
        <f>+'total numbers'!CB161-'urban numbers'!CB161</f>
        <v>97081.047722378687</v>
      </c>
      <c r="CC161" s="52">
        <f>+'total numbers'!CC161-'urban numbers'!CC161</f>
        <v>98613.386488757998</v>
      </c>
      <c r="CD161" s="52">
        <f>+'total numbers'!CD161-'urban numbers'!CD161</f>
        <v>100068.47952780139</v>
      </c>
      <c r="CE161" s="52">
        <f>+'total numbers'!CE161-'urban numbers'!CE161</f>
        <v>101508.05215748001</v>
      </c>
      <c r="CF161" s="52">
        <f>+'total numbers'!CF161-'urban numbers'!CF161</f>
        <v>102975.24825075001</v>
      </c>
      <c r="CG161" s="52">
        <f>+'total numbers'!CG161-'urban numbers'!CG161</f>
        <v>104477.77878749999</v>
      </c>
      <c r="CH161" s="52">
        <f>+'total numbers'!CH161-'urban numbers'!CH161</f>
        <v>105996.857157939</v>
      </c>
      <c r="CI161" s="52">
        <f>+'total numbers'!CI161-'urban numbers'!CI161</f>
        <v>107516.83060944002</v>
      </c>
      <c r="CJ161" s="52">
        <f>+'total numbers'!CJ161-'urban numbers'!CJ161</f>
        <v>109013.427827142</v>
      </c>
      <c r="CK161" s="52">
        <f>+'total numbers'!CK161-'urban numbers'!CK161</f>
        <v>110467.37985660002</v>
      </c>
      <c r="CL161" s="52">
        <f>+'total numbers'!CL161-'urban numbers'!CL161</f>
        <v>111873.24185384641</v>
      </c>
      <c r="CM161" s="52">
        <f>+'total numbers'!CM161-'urban numbers'!CM161</f>
        <v>113230.71185898929</v>
      </c>
      <c r="CN161" s="52">
        <f>+'total numbers'!CN161-'urban numbers'!CN161</f>
        <v>114531.4199142922</v>
      </c>
      <c r="CO161" s="52">
        <f>+'total numbers'!CO161-'urban numbers'!CO161</f>
        <v>115766.87139867959</v>
      </c>
      <c r="CP161" s="52">
        <f>+'total numbers'!CP161-'urban numbers'!CP161</f>
        <v>116929.31188008</v>
      </c>
      <c r="CQ161" s="52">
        <f>+'total numbers'!CQ161-'urban numbers'!CQ161</f>
        <v>118015.25038388179</v>
      </c>
      <c r="CR161" s="52">
        <f>+'total numbers'!CR161-'urban numbers'!CR161</f>
        <v>119019.92228401199</v>
      </c>
      <c r="CS161" s="52">
        <f>+'total numbers'!CS161-'urban numbers'!CS161</f>
        <v>119933.09196782761</v>
      </c>
      <c r="CT161" s="52">
        <f>+'total numbers'!CT161-'urban numbers'!CT161</f>
        <v>120742.80009690799</v>
      </c>
      <c r="CU161" s="52">
        <f>+'total numbers'!CU161-'urban numbers'!CU161</f>
        <v>121441.02324727998</v>
      </c>
      <c r="CV161" s="52">
        <f>+'total numbers'!CV161-'urban numbers'!CV161</f>
        <v>122025.1499360684</v>
      </c>
      <c r="CW161" s="52">
        <f>+'total numbers'!CW161-'urban numbers'!CW161</f>
        <v>122498.86583244</v>
      </c>
      <c r="CX161" s="52">
        <f>+'total numbers'!CX161-'urban numbers'!CX161</f>
        <v>122870.89839945899</v>
      </c>
      <c r="CY161" s="52">
        <f>+'total numbers'!CY161-'urban numbers'!CY161</f>
        <v>123153.17722098171</v>
      </c>
      <c r="CZ161" s="52">
        <f>+'total numbers'!CZ161-'urban numbers'!CZ161</f>
        <v>123357.71113019997</v>
      </c>
      <c r="DA161" s="52">
        <f>+'total numbers'!DA161-'urban numbers'!DA161</f>
        <v>123494.68379487999</v>
      </c>
      <c r="DB161" s="52">
        <f>+'total numbers'!DB161-'urban numbers'!DB161</f>
        <v>123573.86282389751</v>
      </c>
      <c r="DC161" s="52">
        <f>+'total numbers'!DC161-'urban numbers'!DC161</f>
        <v>123606.1848937052</v>
      </c>
      <c r="DD161" s="52">
        <f>+'total numbers'!DD161-'urban numbers'!DD161</f>
        <v>123602.4127284851</v>
      </c>
      <c r="DE161" s="52">
        <f>+'total numbers'!DE161-'urban numbers'!DE161</f>
        <v>123572.45556565</v>
      </c>
    </row>
    <row r="162" spans="1:109">
      <c r="A162">
        <v>4</v>
      </c>
      <c r="B162" s="3">
        <v>591</v>
      </c>
      <c r="C162" s="1" t="s">
        <v>436</v>
      </c>
      <c r="D162" s="52">
        <f>+'total numbers'!D162*'% rural'!E162/100</f>
        <v>47.452434755797867</v>
      </c>
      <c r="E162" s="52">
        <f>+'total numbers'!E162*'% rural'!F162/100</f>
        <v>49.715268922857504</v>
      </c>
      <c r="F162" s="52">
        <f>+'total numbers'!F162*'% rural'!G162/100</f>
        <v>52.122611212705252</v>
      </c>
      <c r="G162" s="52">
        <f>+'total numbers'!D162*'% rural'!H162/100</f>
        <v>46.833822156766146</v>
      </c>
      <c r="H162" s="52">
        <f>+'total numbers'!H162*'% rural'!I162/100</f>
        <v>57.221524296232985</v>
      </c>
      <c r="I162" s="52">
        <f>+'total numbers'!I162*'% rural'!J162/100</f>
        <v>59.912540325465962</v>
      </c>
      <c r="J162" s="52">
        <f>+'total numbers'!J162*'% rural'!K162/100</f>
        <v>62.696168146213907</v>
      </c>
      <c r="K162" s="52">
        <f>+'total numbers'!K162*'% rural'!L162/100</f>
        <v>65.569787681098717</v>
      </c>
      <c r="L162" s="52">
        <f>+'total numbers'!L162*'% rural'!M162/100</f>
        <v>68.52949519625416</v>
      </c>
      <c r="M162" s="52">
        <f>+'total numbers'!M162*'% rural'!N162/100</f>
        <v>71.569860574496957</v>
      </c>
      <c r="N162" s="52">
        <f>+'total numbers'!N162*'% rural'!O162/100</f>
        <v>74.683645033643401</v>
      </c>
      <c r="O162" s="52">
        <f>+'total numbers'!O162*'% rural'!P162/100</f>
        <v>77.861473113988382</v>
      </c>
      <c r="P162" s="52">
        <f>+'total numbers'!P162*'% rural'!Q162/100</f>
        <v>86.100041478482694</v>
      </c>
      <c r="Q162" s="52">
        <f>+'total numbers'!Q162*'% rural'!R162/100</f>
        <v>95.101331063890314</v>
      </c>
      <c r="R162" s="52">
        <f>+'total numbers'!R162*'% rural'!S162/100</f>
        <v>104.90879431276444</v>
      </c>
      <c r="S162" s="52">
        <f>+'total numbers'!S162*'% rural'!T162/100</f>
        <v>115.56062497108702</v>
      </c>
      <c r="T162" s="52">
        <f>+'total numbers'!T162*'% rural'!U162/100</f>
        <v>130.97621700497095</v>
      </c>
      <c r="U162" s="52">
        <f>+'total numbers'!U162*'% rural'!V162/100</f>
        <v>145.59967124058258</v>
      </c>
      <c r="V162" s="52">
        <f>+'total numbers'!V162*'% rural'!W162/100</f>
        <v>156.67037066014123</v>
      </c>
      <c r="W162" s="52">
        <f>+'total numbers'!W162*'% rural'!X162/100</f>
        <v>178.72053031063402</v>
      </c>
      <c r="X162" s="52">
        <f>+'total numbers'!X162*'% rural'!Y162/100</f>
        <v>203.31750301596884</v>
      </c>
      <c r="Y162" s="52">
        <f>+'total numbers'!Y162*'% rural'!Z162/100</f>
        <v>253.48647789909461</v>
      </c>
      <c r="Z162" s="52">
        <f>+'total numbers'!Z162*'% rural'!AA162/100</f>
        <v>300.3367550437456</v>
      </c>
      <c r="AA162" s="52">
        <f>+'total numbers'!AA162*'% rural'!AB162/100</f>
        <v>335.37585588087745</v>
      </c>
      <c r="AB162" s="52">
        <f>+'total numbers'!AB162*'% rural'!AC162/100</f>
        <v>435.1148463319177</v>
      </c>
      <c r="AC162" s="52">
        <f>+'total numbers'!AC162-'urban numbers'!AC162</f>
        <v>552.49665566999988</v>
      </c>
      <c r="AD162" s="52">
        <f>+'total numbers'!AD162-'urban numbers'!AD162</f>
        <v>560.71534582699996</v>
      </c>
      <c r="AE162" s="52">
        <f>+'total numbers'!AE162-'urban numbers'!AE162</f>
        <v>569.77639381710003</v>
      </c>
      <c r="AF162" s="52">
        <f>+'total numbers'!AF162-'urban numbers'!AF162</f>
        <v>579.60458411000002</v>
      </c>
      <c r="AG162" s="52">
        <f>+'total numbers'!AG162-'urban numbers'!AG162</f>
        <v>590.11256777309995</v>
      </c>
      <c r="AH162" s="52">
        <f>+'total numbers'!AH162-'urban numbers'!AH162</f>
        <v>601.20155700999999</v>
      </c>
      <c r="AI162" s="52">
        <f>+'total numbers'!AI162-'urban numbers'!AI162</f>
        <v>612.76542678329997</v>
      </c>
      <c r="AJ162" s="52">
        <f>+'total numbers'!AJ162-'urban numbers'!AJ162</f>
        <v>624.69403892399998</v>
      </c>
      <c r="AK162" s="52">
        <f>+'total numbers'!AK162-'urban numbers'!AK162</f>
        <v>636.88105552399998</v>
      </c>
      <c r="AL162" s="52">
        <f>+'total numbers'!AL162-'urban numbers'!AL162</f>
        <v>649.22689954329996</v>
      </c>
      <c r="AM162" s="52">
        <f>+'total numbers'!AM162-'urban numbers'!AM162</f>
        <v>661.65258697999991</v>
      </c>
      <c r="AN162" s="52">
        <f>+'total numbers'!AN162-'urban numbers'!AN162</f>
        <v>674.10026683649994</v>
      </c>
      <c r="AO162" s="52">
        <f>+'total numbers'!AO162-'urban numbers'!AO162</f>
        <v>686.53906631199993</v>
      </c>
      <c r="AP162" s="52">
        <f>+'total numbers'!AP162-'urban numbers'!AP162</f>
        <v>698.96334615000001</v>
      </c>
      <c r="AQ162" s="52">
        <f>+'total numbers'!AQ162-'urban numbers'!AQ162</f>
        <v>711.38135542949999</v>
      </c>
      <c r="AR162" s="52">
        <f>+'total numbers'!AR162-'urban numbers'!AR162</f>
        <v>723.81234243000006</v>
      </c>
      <c r="AS162" s="52">
        <f>+'total numbers'!AS162-'urban numbers'!AS162</f>
        <v>736.1431628094</v>
      </c>
      <c r="AT162" s="52">
        <f>+'total numbers'!AT162-'urban numbers'!AT162</f>
        <v>748.38832653600002</v>
      </c>
      <c r="AU162" s="52">
        <f>+'total numbers'!AU162-'urban numbers'!AU162</f>
        <v>760.8926465907</v>
      </c>
      <c r="AV162" s="52">
        <f>+'total numbers'!AV162-'urban numbers'!AV162</f>
        <v>774.18679191279989</v>
      </c>
      <c r="AW162" s="52">
        <f>+'total numbers'!AW162-'urban numbers'!AW162</f>
        <v>788.7018215999999</v>
      </c>
      <c r="AX162" s="52">
        <f>+'total numbers'!AX162-'urban numbers'!AX162</f>
        <v>804.714394922</v>
      </c>
      <c r="AY162" s="52">
        <f>+'total numbers'!AY162-'urban numbers'!AY162</f>
        <v>822.1448126232001</v>
      </c>
      <c r="AZ162" s="52">
        <f>+'total numbers'!AZ162-'urban numbers'!AZ162</f>
        <v>840.61731619550005</v>
      </c>
      <c r="BA162" s="52">
        <f>+'total numbers'!BA162-'urban numbers'!BA162</f>
        <v>859.47539901340008</v>
      </c>
      <c r="BB162" s="52">
        <f>+'total numbers'!BB162-'urban numbers'!BB162</f>
        <v>878.16444350000006</v>
      </c>
      <c r="BC162" s="52">
        <f>+'total numbers'!BC162-'urban numbers'!BC162</f>
        <v>896.50198651999995</v>
      </c>
      <c r="BD162" s="52">
        <f>+'total numbers'!BD162-'urban numbers'!BD162</f>
        <v>914.52994501659998</v>
      </c>
      <c r="BE162" s="52">
        <f>+'total numbers'!BE162-'urban numbers'!BE162</f>
        <v>932.14422408799999</v>
      </c>
      <c r="BF162" s="52">
        <f>+'total numbers'!BF162-'urban numbers'!BF162</f>
        <v>949.30166697599986</v>
      </c>
      <c r="BG162" s="52">
        <f>+'total numbers'!BG162-'urban numbers'!BG162</f>
        <v>965.98486332000004</v>
      </c>
      <c r="BH162" s="52">
        <f>+'total numbers'!BH162-'urban numbers'!BH162</f>
        <v>982.12711565900008</v>
      </c>
      <c r="BI162" s="52">
        <f>+'total numbers'!BI162-'urban numbers'!BI162</f>
        <v>997.69815463679993</v>
      </c>
      <c r="BJ162" s="52">
        <f>+'total numbers'!BJ162-'urban numbers'!BJ162</f>
        <v>1012.7899201269001</v>
      </c>
      <c r="BK162" s="52">
        <f>+'total numbers'!BK162-'urban numbers'!BK162</f>
        <v>1027.557806151</v>
      </c>
      <c r="BL162" s="52">
        <f>+'total numbers'!BL162-'urban numbers'!BL162</f>
        <v>1042.1436568700001</v>
      </c>
      <c r="BM162" s="52">
        <f>+'total numbers'!BM162-'urban numbers'!BM162</f>
        <v>1056.5513729982001</v>
      </c>
      <c r="BN162" s="52">
        <f>+'total numbers'!BN162-'urban numbers'!BN162</f>
        <v>1070.8229361092001</v>
      </c>
      <c r="BO162" s="52">
        <f>+'total numbers'!BO162-'urban numbers'!BO162</f>
        <v>1085.2004571752</v>
      </c>
      <c r="BP162" s="52">
        <f>+'total numbers'!BP162-'urban numbers'!BP162</f>
        <v>1099.9933438916</v>
      </c>
      <c r="BQ162" s="52">
        <f>+'total numbers'!BQ162-'urban numbers'!BQ162</f>
        <v>1115.43069528</v>
      </c>
      <c r="BR162" s="52">
        <f>+'total numbers'!BR162-'urban numbers'!BR162</f>
        <v>1131.6083694000001</v>
      </c>
      <c r="BS162" s="52">
        <f>+'total numbers'!BS162-'urban numbers'!BS162</f>
        <v>1148.4760357988002</v>
      </c>
      <c r="BT162" s="52">
        <f>+'total numbers'!BT162-'urban numbers'!BT162</f>
        <v>1165.9227238521999</v>
      </c>
      <c r="BU162" s="52">
        <f>+'total numbers'!BU162-'urban numbers'!BU162</f>
        <v>1183.7474922965</v>
      </c>
      <c r="BV162" s="52">
        <f>+'total numbers'!BV162-'urban numbers'!BV162</f>
        <v>1201.76551236</v>
      </c>
      <c r="BW162" s="52">
        <f>+'total numbers'!BW162-'urban numbers'!BW162</f>
        <v>1219.9300398423002</v>
      </c>
      <c r="BX162" s="52">
        <f>+'total numbers'!BX162-'urban numbers'!BX162</f>
        <v>1238.1888872929999</v>
      </c>
      <c r="BY162" s="52">
        <f>+'total numbers'!BY162-'urban numbers'!BY162</f>
        <v>1256.3200927799999</v>
      </c>
      <c r="BZ162" s="52">
        <f>+'total numbers'!BZ162-'urban numbers'!BZ162</f>
        <v>1274.0518410102</v>
      </c>
      <c r="CA162" s="52">
        <f>+'total numbers'!CA162-'urban numbers'!CA162</f>
        <v>1291.1627401200003</v>
      </c>
      <c r="CB162" s="52">
        <f>+'total numbers'!CB162-'urban numbers'!CB162</f>
        <v>1307.5100059530002</v>
      </c>
      <c r="CC162" s="52">
        <f>+'total numbers'!CC162-'urban numbers'!CC162</f>
        <v>1323.0451778625002</v>
      </c>
      <c r="CD162" s="52">
        <f>+'total numbers'!CD162-'urban numbers'!CD162</f>
        <v>1337.7601566952001</v>
      </c>
      <c r="CE162" s="52">
        <f>+'total numbers'!CE162-'urban numbers'!CE162</f>
        <v>1351.7005674900001</v>
      </c>
      <c r="CF162" s="52">
        <f>+'total numbers'!CF162-'urban numbers'!CF162</f>
        <v>1364.88949974</v>
      </c>
      <c r="CG162" s="52">
        <f>+'total numbers'!CG162-'urban numbers'!CG162</f>
        <v>1377.2867585346003</v>
      </c>
      <c r="CH162" s="52">
        <f>+'total numbers'!CH162-'urban numbers'!CH162</f>
        <v>1388.8124842949999</v>
      </c>
      <c r="CI162" s="52">
        <f>+'total numbers'!CI162-'urban numbers'!CI162</f>
        <v>1399.4146639615999</v>
      </c>
      <c r="CJ162" s="52">
        <f>+'total numbers'!CJ162-'urban numbers'!CJ162</f>
        <v>1409.0357416608001</v>
      </c>
      <c r="CK162" s="52">
        <f>+'total numbers'!CK162-'urban numbers'!CK162</f>
        <v>1417.6329258000001</v>
      </c>
      <c r="CL162" s="52">
        <f>+'total numbers'!CL162-'urban numbers'!CL162</f>
        <v>1425.1762866238</v>
      </c>
      <c r="CM162" s="52">
        <f>+'total numbers'!CM162-'urban numbers'!CM162</f>
        <v>1431.6577855825003</v>
      </c>
      <c r="CN162" s="52">
        <f>+'total numbers'!CN162-'urban numbers'!CN162</f>
        <v>1437.0865309047999</v>
      </c>
      <c r="CO162" s="52">
        <f>+'total numbers'!CO162-'urban numbers'!CO162</f>
        <v>1441.4825657609999</v>
      </c>
      <c r="CP162" s="52">
        <f>+'total numbers'!CP162-'urban numbers'!CP162</f>
        <v>1444.8597065599997</v>
      </c>
      <c r="CQ162" s="52">
        <f>+'total numbers'!CQ162-'urban numbers'!CQ162</f>
        <v>1447.2388347193</v>
      </c>
      <c r="CR162" s="52">
        <f>+'total numbers'!CR162-'urban numbers'!CR162</f>
        <v>1448.6138062758</v>
      </c>
      <c r="CS162" s="52">
        <f>+'total numbers'!CS162-'urban numbers'!CS162</f>
        <v>1448.9401145309998</v>
      </c>
      <c r="CT162" s="52">
        <f>+'total numbers'!CT162-'urban numbers'!CT162</f>
        <v>1448.1522677649996</v>
      </c>
      <c r="CU162" s="52">
        <f>+'total numbers'!CU162-'urban numbers'!CU162</f>
        <v>1446.2179465199997</v>
      </c>
      <c r="CV162" s="52">
        <f>+'total numbers'!CV162-'urban numbers'!CV162</f>
        <v>1443.1576932399998</v>
      </c>
      <c r="CW162" s="52">
        <f>+'total numbers'!CW162-'urban numbers'!CW162</f>
        <v>1439.0417777316002</v>
      </c>
      <c r="CX162" s="52">
        <f>+'total numbers'!CX162-'urban numbers'!CX162</f>
        <v>1433.9733424300002</v>
      </c>
      <c r="CY162" s="52">
        <f>+'total numbers'!CY162-'urban numbers'!CY162</f>
        <v>1428.0769798239999</v>
      </c>
      <c r="CZ162" s="52">
        <f>+'total numbers'!CZ162-'urban numbers'!CZ162</f>
        <v>1421.4856977999998</v>
      </c>
      <c r="DA162" s="52">
        <f>+'total numbers'!DA162-'urban numbers'!DA162</f>
        <v>1414.3416977235001</v>
      </c>
      <c r="DB162" s="52">
        <f>+'total numbers'!DB162-'urban numbers'!DB162</f>
        <v>1406.7832994354999</v>
      </c>
      <c r="DC162" s="52">
        <f>+'total numbers'!DC162-'urban numbers'!DC162</f>
        <v>1398.9359445949999</v>
      </c>
      <c r="DD162" s="52">
        <f>+'total numbers'!DD162-'urban numbers'!DD162</f>
        <v>1390.9186521216006</v>
      </c>
      <c r="DE162" s="52">
        <f>+'total numbers'!DE162-'urban numbers'!DE162</f>
        <v>1382.8472857100001</v>
      </c>
    </row>
    <row r="163" spans="1:109">
      <c r="A163">
        <v>22</v>
      </c>
      <c r="B163" s="3">
        <v>598</v>
      </c>
      <c r="C163" s="1" t="s">
        <v>460</v>
      </c>
      <c r="D163" s="52">
        <f>+'total numbers'!D163*'% rural'!E163/100</f>
        <v>664.24513889420996</v>
      </c>
      <c r="E163" s="52">
        <f>+'total numbers'!E163*'% rural'!F163/100</f>
        <v>677.10712208427356</v>
      </c>
      <c r="F163" s="52">
        <f>+'total numbers'!F163*'% rural'!G163/100</f>
        <v>689.62643861905599</v>
      </c>
      <c r="G163" s="52">
        <f>+'total numbers'!D163*'% rural'!H163/100</f>
        <v>664.7549293134507</v>
      </c>
      <c r="H163" s="52">
        <f>+'total numbers'!H163*'% rural'!I163/100</f>
        <v>715.35298620346691</v>
      </c>
      <c r="I163" s="52">
        <f>+'total numbers'!I163*'% rural'!J163/100</f>
        <v>728.56720341382038</v>
      </c>
      <c r="J163" s="52">
        <f>+'total numbers'!J163*'% rural'!K163/100</f>
        <v>742.01990403230434</v>
      </c>
      <c r="K163" s="52">
        <f>+'total numbers'!K163*'% rural'!L163/100</f>
        <v>755.71433255599129</v>
      </c>
      <c r="L163" s="52">
        <f>+'total numbers'!L163*'% rural'!M163/100</f>
        <v>769.65357293683019</v>
      </c>
      <c r="M163" s="52">
        <f>+'total numbers'!M163*'% rural'!N163/100</f>
        <v>783.8405040705245</v>
      </c>
      <c r="N163" s="52">
        <f>+'total numbers'!N163*'% rural'!O163/100</f>
        <v>798.27774664069318</v>
      </c>
      <c r="O163" s="52">
        <f>+'total numbers'!O163*'% rural'!P163/100</f>
        <v>812.96759968586036</v>
      </c>
      <c r="P163" s="52">
        <f>+'total numbers'!P163*'% rural'!Q163/100</f>
        <v>883.54241318708762</v>
      </c>
      <c r="Q163" s="52">
        <f>+'total numbers'!Q163*'% rural'!R163/100</f>
        <v>960.22252361305607</v>
      </c>
      <c r="R163" s="52">
        <f>+'total numbers'!R163*'% rural'!S163/100</f>
        <v>1043.5303422539657</v>
      </c>
      <c r="S163" s="52">
        <f>+'total numbers'!S163*'% rural'!T163/100</f>
        <v>1134.0314327477231</v>
      </c>
      <c r="T163" s="52">
        <f>+'total numbers'!T163*'% rural'!U163/100</f>
        <v>1232.337653569039</v>
      </c>
      <c r="U163" s="52">
        <f>+'total numbers'!U163*'% rural'!V163/100</f>
        <v>1285.5459938471922</v>
      </c>
      <c r="V163" s="52">
        <f>+'total numbers'!V163*'% rural'!W163/100</f>
        <v>1340.9869668106753</v>
      </c>
      <c r="W163" s="52">
        <f>+'total numbers'!W163*'% rural'!X163/100</f>
        <v>1398.7400840080431</v>
      </c>
      <c r="X163" s="52">
        <f>+'total numbers'!X163*'% rural'!Y163/100</f>
        <v>1458.8844967426191</v>
      </c>
      <c r="Y163" s="52">
        <f>+'total numbers'!Y163*'% rural'!Z163/100</f>
        <v>1521.4981505685591</v>
      </c>
      <c r="Z163" s="52">
        <f>+'total numbers'!Z163*'% rural'!AA163/100</f>
        <v>1583.9021102599572</v>
      </c>
      <c r="AA163" s="52">
        <f>+'total numbers'!AA163*'% rural'!AB163/100</f>
        <v>1648.6927231742532</v>
      </c>
      <c r="AB163" s="52">
        <f>+'total numbers'!AB163*'% rural'!AC163/100</f>
        <v>1715.9234688576003</v>
      </c>
      <c r="AC163" s="52">
        <f>+'total numbers'!AC163-'urban numbers'!AC163</f>
        <v>1785.6401600700001</v>
      </c>
      <c r="AD163" s="52">
        <f>+'total numbers'!AD163-'urban numbers'!AD163</f>
        <v>1803.8993113036443</v>
      </c>
      <c r="AE163" s="52">
        <f>+'total numbers'!AE163-'urban numbers'!AE163</f>
        <v>1824.8210590193999</v>
      </c>
      <c r="AF163" s="52">
        <f>+'total numbers'!AF163-'urban numbers'!AF163</f>
        <v>1847.5345809673199</v>
      </c>
      <c r="AG163" s="52">
        <f>+'total numbers'!AG163-'urban numbers'!AG163</f>
        <v>1871.3528671534198</v>
      </c>
      <c r="AH163" s="52">
        <f>+'total numbers'!AH163-'urban numbers'!AH163</f>
        <v>1895.7795218200001</v>
      </c>
      <c r="AI163" s="52">
        <f>+'total numbers'!AI163-'urban numbers'!AI163</f>
        <v>1920.5410149198001</v>
      </c>
      <c r="AJ163" s="52">
        <f>+'total numbers'!AJ163-'urban numbers'!AJ163</f>
        <v>1945.58842507809</v>
      </c>
      <c r="AK163" s="52">
        <f>+'total numbers'!AK163-'urban numbers'!AK163</f>
        <v>1971.0819922651199</v>
      </c>
      <c r="AL163" s="52">
        <f>+'total numbers'!AL163-'urban numbers'!AL163</f>
        <v>1997.3489425153602</v>
      </c>
      <c r="AM163" s="52">
        <f>+'total numbers'!AM163-'urban numbers'!AM163</f>
        <v>2024.7250824</v>
      </c>
      <c r="AN163" s="52">
        <f>+'total numbers'!AN163-'urban numbers'!AN163</f>
        <v>2053.3645272479198</v>
      </c>
      <c r="AO163" s="52">
        <f>+'total numbers'!AO163-'urban numbers'!AO163</f>
        <v>2083.0507703328003</v>
      </c>
      <c r="AP163" s="52">
        <f>+'total numbers'!AP163-'urban numbers'!AP163</f>
        <v>2113.0878894153602</v>
      </c>
      <c r="AQ163" s="52">
        <f>+'total numbers'!AQ163-'urban numbers'!AQ163</f>
        <v>2142.4707514166503</v>
      </c>
      <c r="AR163" s="52">
        <f>+'total numbers'!AR163-'urban numbers'!AR163</f>
        <v>2170.51080512</v>
      </c>
      <c r="AS163" s="52">
        <f>+'total numbers'!AS163-'urban numbers'!AS163</f>
        <v>2196.6600460433401</v>
      </c>
      <c r="AT163" s="52">
        <f>+'total numbers'!AT163-'urban numbers'!AT163</f>
        <v>2221.3025647262602</v>
      </c>
      <c r="AU163" s="52">
        <f>+'total numbers'!AU163-'urban numbers'!AU163</f>
        <v>2245.8975835567799</v>
      </c>
      <c r="AV163" s="52">
        <f>+'total numbers'!AV163-'urban numbers'!AV163</f>
        <v>2272.6985096998001</v>
      </c>
      <c r="AW163" s="52">
        <f>+'total numbers'!AW163-'urban numbers'!AW163</f>
        <v>2303.5503724800001</v>
      </c>
      <c r="AX163" s="52">
        <f>+'total numbers'!AX163-'urban numbers'!AX163</f>
        <v>2339.3322406026</v>
      </c>
      <c r="AY163" s="52">
        <f>+'total numbers'!AY163-'urban numbers'!AY163</f>
        <v>2379.8974927755999</v>
      </c>
      <c r="AZ163" s="52">
        <f>+'total numbers'!AZ163-'urban numbers'!AZ163</f>
        <v>2424.8520085037999</v>
      </c>
      <c r="BA163" s="52">
        <f>+'total numbers'!BA163-'urban numbers'!BA163</f>
        <v>2473.2192601895999</v>
      </c>
      <c r="BB163" s="52">
        <f>+'total numbers'!BB163-'urban numbers'!BB163</f>
        <v>2524.17427</v>
      </c>
      <c r="BC163" s="52">
        <f>+'total numbers'!BC163-'urban numbers'!BC163</f>
        <v>2577.5791452417998</v>
      </c>
      <c r="BD163" s="52">
        <f>+'total numbers'!BD163-'urban numbers'!BD163</f>
        <v>2633.6935138562994</v>
      </c>
      <c r="BE163" s="52">
        <f>+'total numbers'!BE163-'urban numbers'!BE163</f>
        <v>2692.4532750349999</v>
      </c>
      <c r="BF163" s="52">
        <f>+'total numbers'!BF163-'urban numbers'!BF163</f>
        <v>2753.8918346692999</v>
      </c>
      <c r="BG163" s="52">
        <f>+'total numbers'!BG163-'urban numbers'!BG163</f>
        <v>2818.0415168700001</v>
      </c>
      <c r="BH163" s="52">
        <f>+'total numbers'!BH163-'urban numbers'!BH163</f>
        <v>2885.0903999242</v>
      </c>
      <c r="BI163" s="52">
        <f>+'total numbers'!BI163-'urban numbers'!BI163</f>
        <v>2954.9573566685999</v>
      </c>
      <c r="BJ163" s="52">
        <f>+'total numbers'!BJ163-'urban numbers'!BJ163</f>
        <v>3027.1010800050003</v>
      </c>
      <c r="BK163" s="52">
        <f>+'total numbers'!BK163-'urban numbers'!BK163</f>
        <v>3100.7486058078002</v>
      </c>
      <c r="BL163" s="52">
        <f>+'total numbers'!BL163-'urban numbers'!BL163</f>
        <v>3175.38382576</v>
      </c>
      <c r="BM163" s="52">
        <f>+'total numbers'!BM163-'urban numbers'!BM163</f>
        <v>3250.509758699</v>
      </c>
      <c r="BN163" s="52">
        <f>+'total numbers'!BN163-'urban numbers'!BN163</f>
        <v>3326.4393677899998</v>
      </c>
      <c r="BO163" s="52">
        <f>+'total numbers'!BO163-'urban numbers'!BO163</f>
        <v>3404.40616464</v>
      </c>
      <c r="BP163" s="52">
        <f>+'total numbers'!BP163-'urban numbers'!BP163</f>
        <v>3486.177164236</v>
      </c>
      <c r="BQ163" s="52">
        <f>+'total numbers'!BQ163-'urban numbers'!BQ163</f>
        <v>3572.9589464500004</v>
      </c>
      <c r="BR163" s="52">
        <f>+'total numbers'!BR163-'urban numbers'!BR163</f>
        <v>3665.0686974295004</v>
      </c>
      <c r="BS163" s="52">
        <f>+'total numbers'!BS163-'urban numbers'!BS163</f>
        <v>3761.8652444321997</v>
      </c>
      <c r="BT163" s="52">
        <f>+'total numbers'!BT163-'urban numbers'!BT163</f>
        <v>3862.4264575011998</v>
      </c>
      <c r="BU163" s="52">
        <f>+'total numbers'!BU163-'urban numbers'!BU163</f>
        <v>3965.4017408230002</v>
      </c>
      <c r="BV163" s="52">
        <f>+'total numbers'!BV163-'urban numbers'!BV163</f>
        <v>4069.6926569999996</v>
      </c>
      <c r="BW163" s="52">
        <f>+'total numbers'!BW163-'urban numbers'!BW163</f>
        <v>4174.9479442457996</v>
      </c>
      <c r="BX163" s="52">
        <f>+'total numbers'!BX163-'urban numbers'!BX163</f>
        <v>4281.0768840671999</v>
      </c>
      <c r="BY163" s="52">
        <f>+'total numbers'!BY163-'urban numbers'!BY163</f>
        <v>4387.5420560684997</v>
      </c>
      <c r="BZ163" s="52">
        <f>+'total numbers'!BZ163-'urban numbers'!BZ163</f>
        <v>4493.8044515363999</v>
      </c>
      <c r="CA163" s="52">
        <f>+'total numbers'!CA163-'urban numbers'!CA163</f>
        <v>4599.4165560000001</v>
      </c>
      <c r="CB163" s="52">
        <f>+'total numbers'!CB163-'urban numbers'!CB163</f>
        <v>4704.1085195103997</v>
      </c>
      <c r="CC163" s="52">
        <f>+'total numbers'!CC163-'urban numbers'!CC163</f>
        <v>4807.6641977661002</v>
      </c>
      <c r="CD163" s="52">
        <f>+'total numbers'!CD163-'urban numbers'!CD163</f>
        <v>4909.7876139750006</v>
      </c>
      <c r="CE163" s="52">
        <f>+'total numbers'!CE163-'urban numbers'!CE163</f>
        <v>5010.1677437188</v>
      </c>
      <c r="CF163" s="52">
        <f>+'total numbers'!CF163-'urban numbers'!CF163</f>
        <v>5108.5639995000001</v>
      </c>
      <c r="CG163" s="52">
        <f>+'total numbers'!CG163-'urban numbers'!CG163</f>
        <v>5204.7412177550004</v>
      </c>
      <c r="CH163" s="52">
        <f>+'total numbers'!CH163-'urban numbers'!CH163</f>
        <v>5298.6700280774003</v>
      </c>
      <c r="CI163" s="52">
        <f>+'total numbers'!CI163-'urban numbers'!CI163</f>
        <v>5390.5893581705004</v>
      </c>
      <c r="CJ163" s="52">
        <f>+'total numbers'!CJ163-'urban numbers'!CJ163</f>
        <v>5480.9024429187002</v>
      </c>
      <c r="CK163" s="52">
        <f>+'total numbers'!CK163-'urban numbers'!CK163</f>
        <v>5569.9306437300002</v>
      </c>
      <c r="CL163" s="52">
        <f>+'total numbers'!CL163-'urban numbers'!CL163</f>
        <v>5657.6630567873999</v>
      </c>
      <c r="CM163" s="52">
        <f>+'total numbers'!CM163-'urban numbers'!CM163</f>
        <v>5744.0381472833997</v>
      </c>
      <c r="CN163" s="52">
        <f>+'total numbers'!CN163-'urban numbers'!CN163</f>
        <v>5829.2758761259001</v>
      </c>
      <c r="CO163" s="52">
        <f>+'total numbers'!CO163-'urban numbers'!CO163</f>
        <v>5913.6408444813997</v>
      </c>
      <c r="CP163" s="52">
        <f>+'total numbers'!CP163-'urban numbers'!CP163</f>
        <v>5997.2806849500002</v>
      </c>
      <c r="CQ163" s="52">
        <f>+'total numbers'!CQ163-'urban numbers'!CQ163</f>
        <v>6080.1572372979999</v>
      </c>
      <c r="CR163" s="52">
        <f>+'total numbers'!CR163-'urban numbers'!CR163</f>
        <v>6162.0860821047991</v>
      </c>
      <c r="CS163" s="52">
        <f>+'total numbers'!CS163-'urban numbers'!CS163</f>
        <v>6242.8744404195004</v>
      </c>
      <c r="CT163" s="52">
        <f>+'total numbers'!CT163-'urban numbers'!CT163</f>
        <v>6322.2515640023003</v>
      </c>
      <c r="CU163" s="52">
        <f>+'total numbers'!CU163-'urban numbers'!CU163</f>
        <v>6399.9182176200002</v>
      </c>
      <c r="CV163" s="52">
        <f>+'total numbers'!CV163-'urban numbers'!CV163</f>
        <v>6475.6636797116007</v>
      </c>
      <c r="CW163" s="52">
        <f>+'total numbers'!CW163-'urban numbers'!CW163</f>
        <v>6549.1753216863999</v>
      </c>
      <c r="CX163" s="52">
        <f>+'total numbers'!CX163-'urban numbers'!CX163</f>
        <v>6619.9166060534999</v>
      </c>
      <c r="CY163" s="52">
        <f>+'total numbers'!CY163-'urban numbers'!CY163</f>
        <v>6687.2556453343996</v>
      </c>
      <c r="CZ163" s="52">
        <f>+'total numbers'!CZ163-'urban numbers'!CZ163</f>
        <v>6750.63046407</v>
      </c>
      <c r="DA163" s="52">
        <f>+'total numbers'!DA163-'urban numbers'!DA163</f>
        <v>6809.6823712609994</v>
      </c>
      <c r="DB163" s="52">
        <f>+'total numbers'!DB163-'urban numbers'!DB163</f>
        <v>6864.1127319163006</v>
      </c>
      <c r="DC163" s="52">
        <f>+'total numbers'!DC163-'urban numbers'!DC163</f>
        <v>6913.491494434199</v>
      </c>
      <c r="DD163" s="52">
        <f>+'total numbers'!DD163-'urban numbers'!DD163</f>
        <v>6957.3860274996005</v>
      </c>
      <c r="DE163" s="52">
        <f>+'total numbers'!DE163-'urban numbers'!DE163</f>
        <v>6995.416394339999</v>
      </c>
    </row>
    <row r="164" spans="1:109">
      <c r="A164">
        <v>6</v>
      </c>
      <c r="B164" s="3">
        <v>600</v>
      </c>
      <c r="C164" s="1" t="s">
        <v>446</v>
      </c>
      <c r="D164" s="52">
        <f>+'total numbers'!D164*'% rural'!E164/100</f>
        <v>74.600371581781033</v>
      </c>
      <c r="E164" s="52">
        <f>+'total numbers'!E164*'% rural'!F164/100</f>
        <v>78.170560650625887</v>
      </c>
      <c r="F164" s="52">
        <f>+'total numbers'!F164*'% rural'!G164/100</f>
        <v>81.96722148237231</v>
      </c>
      <c r="G164" s="52">
        <f>+'total numbers'!D164*'% rural'!H164/100</f>
        <v>73.661505468991876</v>
      </c>
      <c r="H164" s="52">
        <f>+'total numbers'!H164*'% rural'!I164/100</f>
        <v>90.014898199883689</v>
      </c>
      <c r="I164" s="52">
        <f>+'total numbers'!I164*'% rural'!J164/100</f>
        <v>94.265885476122932</v>
      </c>
      <c r="J164" s="52">
        <f>+'total numbers'!J164*'% rural'!K164/100</f>
        <v>98.666210489624845</v>
      </c>
      <c r="K164" s="52">
        <f>+'total numbers'!K164*'% rural'!L164/100</f>
        <v>103.21235892444216</v>
      </c>
      <c r="L164" s="52">
        <f>+'total numbers'!L164*'% rural'!M164/100</f>
        <v>107.89889258832928</v>
      </c>
      <c r="M164" s="52">
        <f>+'total numbers'!M164*'% rural'!N164/100</f>
        <v>112.71808230734706</v>
      </c>
      <c r="N164" s="52">
        <f>+'total numbers'!N164*'% rural'!O164/100</f>
        <v>117.6594808555881</v>
      </c>
      <c r="O164" s="52">
        <f>+'total numbers'!O164*'% rural'!P164/100</f>
        <v>122.70942655030203</v>
      </c>
      <c r="P164" s="52">
        <f>+'total numbers'!P164*'% rural'!Q164/100</f>
        <v>127.85046669959637</v>
      </c>
      <c r="Q164" s="52">
        <f>+'total numbers'!Q164*'% rural'!R164/100</f>
        <v>198.00919228648695</v>
      </c>
      <c r="R164" s="52">
        <f>+'total numbers'!R164*'% rural'!S164/100</f>
        <v>244.41734658269053</v>
      </c>
      <c r="S164" s="52">
        <f>+'total numbers'!S164*'% rural'!T164/100</f>
        <v>301.28565305963582</v>
      </c>
      <c r="T164" s="52">
        <f>+'total numbers'!T164*'% rural'!U164/100</f>
        <v>311.05472074508651</v>
      </c>
      <c r="U164" s="52">
        <f>+'total numbers'!U164*'% rural'!V164/100</f>
        <v>319.88832147665818</v>
      </c>
      <c r="V164" s="52">
        <f>+'total numbers'!V164*'% rural'!W164/100</f>
        <v>313.20136872540837</v>
      </c>
      <c r="W164" s="52">
        <f>+'total numbers'!W164*'% rural'!X164/100</f>
        <v>328.42110729115387</v>
      </c>
      <c r="X164" s="52">
        <f>+'total numbers'!X164*'% rural'!Y164/100</f>
        <v>343.48735379404104</v>
      </c>
      <c r="Y164" s="52">
        <f>+'total numbers'!Y164*'% rural'!Z164/100</f>
        <v>420.90864307831936</v>
      </c>
      <c r="Z164" s="52">
        <f>+'total numbers'!Z164*'% rural'!AA164/100</f>
        <v>515.08133529053987</v>
      </c>
      <c r="AA164" s="52">
        <f>+'total numbers'!AA164*'% rural'!AB164/100</f>
        <v>626.40549262759907</v>
      </c>
      <c r="AB164" s="52">
        <f>+'total numbers'!AB164*'% rural'!AC164/100</f>
        <v>760.34521391304327</v>
      </c>
      <c r="AC164" s="52">
        <f>+'total numbers'!AC164-'urban numbers'!AC164</f>
        <v>973.68704879999996</v>
      </c>
      <c r="AD164" s="52">
        <f>+'total numbers'!AD164-'urban numbers'!AD164</f>
        <v>995.01629459280002</v>
      </c>
      <c r="AE164" s="52">
        <f>+'total numbers'!AE164-'urban numbers'!AE164</f>
        <v>1015.919109949</v>
      </c>
      <c r="AF164" s="52">
        <f>+'total numbers'!AF164-'urban numbers'!AF164</f>
        <v>1036.4612005382999</v>
      </c>
      <c r="AG164" s="52">
        <f>+'total numbers'!AG164-'urban numbers'!AG164</f>
        <v>1056.7681587176999</v>
      </c>
      <c r="AH164" s="52">
        <f>+'total numbers'!AH164-'urban numbers'!AH164</f>
        <v>1077.0241911000001</v>
      </c>
      <c r="AI164" s="52">
        <f>+'total numbers'!AI164-'urban numbers'!AI164</f>
        <v>1097.4691221120002</v>
      </c>
      <c r="AJ164" s="52">
        <f>+'total numbers'!AJ164-'urban numbers'!AJ164</f>
        <v>1118.3900237256003</v>
      </c>
      <c r="AK164" s="52">
        <f>+'total numbers'!AK164-'urban numbers'!AK164</f>
        <v>1140.1029354587999</v>
      </c>
      <c r="AL164" s="52">
        <f>+'total numbers'!AL164-'urban numbers'!AL164</f>
        <v>1162.9249975755001</v>
      </c>
      <c r="AM164" s="52">
        <f>+'total numbers'!AM164-'urban numbers'!AM164</f>
        <v>1187.1108924299999</v>
      </c>
      <c r="AN164" s="52">
        <f>+'total numbers'!AN164-'urban numbers'!AN164</f>
        <v>1212.7847908507999</v>
      </c>
      <c r="AO164" s="52">
        <f>+'total numbers'!AO164-'urban numbers'!AO164</f>
        <v>1239.886021458</v>
      </c>
      <c r="AP164" s="52">
        <f>+'total numbers'!AP164-'urban numbers'!AP164</f>
        <v>1268.1588510629999</v>
      </c>
      <c r="AQ164" s="52">
        <f>+'total numbers'!AQ164-'urban numbers'!AQ164</f>
        <v>1297.2300768683999</v>
      </c>
      <c r="AR164" s="52">
        <f>+'total numbers'!AR164-'urban numbers'!AR164</f>
        <v>1326.81186065</v>
      </c>
      <c r="AS164" s="52">
        <f>+'total numbers'!AS164-'urban numbers'!AS164</f>
        <v>1357.0527438115998</v>
      </c>
      <c r="AT164" s="52">
        <f>+'total numbers'!AT164-'urban numbers'!AT164</f>
        <v>1387.9898960080995</v>
      </c>
      <c r="AU164" s="52">
        <f>+'total numbers'!AU164-'urban numbers'!AU164</f>
        <v>1419.0999170226</v>
      </c>
      <c r="AV164" s="52">
        <f>+'total numbers'!AV164-'urban numbers'!AV164</f>
        <v>1449.6628045376001</v>
      </c>
      <c r="AW164" s="52">
        <f>+'total numbers'!AW164-'urban numbers'!AW164</f>
        <v>1479.2229813000004</v>
      </c>
      <c r="AX164" s="52">
        <f>+'total numbers'!AX164-'urban numbers'!AX164</f>
        <v>1507.2840794464</v>
      </c>
      <c r="AY164" s="52">
        <f>+'total numbers'!AY164-'urban numbers'!AY164</f>
        <v>1534.1695230275</v>
      </c>
      <c r="AZ164" s="52">
        <f>+'total numbers'!AZ164-'urban numbers'!AZ164</f>
        <v>1561.2029411757999</v>
      </c>
      <c r="BA164" s="52">
        <f>+'total numbers'!BA164-'urban numbers'!BA164</f>
        <v>1590.2169452459998</v>
      </c>
      <c r="BB164" s="52">
        <f>+'total numbers'!BB164-'urban numbers'!BB164</f>
        <v>1622.4171056800001</v>
      </c>
      <c r="BC164" s="52">
        <f>+'total numbers'!BC164-'urban numbers'!BC164</f>
        <v>1658.3172029759999</v>
      </c>
      <c r="BD164" s="52">
        <f>+'total numbers'!BD164-'urban numbers'!BD164</f>
        <v>1697.2161218240001</v>
      </c>
      <c r="BE164" s="52">
        <f>+'total numbers'!BE164-'urban numbers'!BE164</f>
        <v>1737.6514107547</v>
      </c>
      <c r="BF164" s="52">
        <f>+'total numbers'!BF164-'urban numbers'!BF164</f>
        <v>1777.5989213360001</v>
      </c>
      <c r="BG164" s="52">
        <f>+'total numbers'!BG164-'urban numbers'!BG164</f>
        <v>1815.6677414399999</v>
      </c>
      <c r="BH164" s="52">
        <f>+'total numbers'!BH164-'urban numbers'!BH164</f>
        <v>1851.2864089254999</v>
      </c>
      <c r="BI164" s="52">
        <f>+'total numbers'!BI164-'urban numbers'!BI164</f>
        <v>1884.9677895441</v>
      </c>
      <c r="BJ164" s="52">
        <f>+'total numbers'!BJ164-'urban numbers'!BJ164</f>
        <v>1917.7005013110002</v>
      </c>
      <c r="BK164" s="52">
        <f>+'total numbers'!BK164-'urban numbers'!BK164</f>
        <v>1950.8952491199998</v>
      </c>
      <c r="BL164" s="52">
        <f>+'total numbers'!BL164-'urban numbers'!BL164</f>
        <v>1985.42488716</v>
      </c>
      <c r="BM164" s="52">
        <f>+'total numbers'!BM164-'urban numbers'!BM164</f>
        <v>2021.445726915</v>
      </c>
      <c r="BN164" s="52">
        <f>+'total numbers'!BN164-'urban numbers'!BN164</f>
        <v>2058.3034652919996</v>
      </c>
      <c r="BO164" s="52">
        <f>+'total numbers'!BO164-'urban numbers'!BO164</f>
        <v>2095.10490777</v>
      </c>
      <c r="BP164" s="52">
        <f>+'total numbers'!BP164-'urban numbers'!BP164</f>
        <v>2130.7264599874998</v>
      </c>
      <c r="BQ164" s="52">
        <f>+'total numbers'!BQ164-'urban numbers'!BQ164</f>
        <v>2164.4770055999998</v>
      </c>
      <c r="BR164" s="52">
        <f>+'total numbers'!BR164-'urban numbers'!BR164</f>
        <v>2196.2571115932005</v>
      </c>
      <c r="BS164" s="52">
        <f>+'total numbers'!BS164-'urban numbers'!BS164</f>
        <v>2226.4279110448001</v>
      </c>
      <c r="BT164" s="52">
        <f>+'total numbers'!BT164-'urban numbers'!BT164</f>
        <v>2255.3634129426</v>
      </c>
      <c r="BU164" s="52">
        <f>+'total numbers'!BU164-'urban numbers'!BU164</f>
        <v>2283.5623968822006</v>
      </c>
      <c r="BV164" s="52">
        <f>+'total numbers'!BV164-'urban numbers'!BV164</f>
        <v>2311.3575371399997</v>
      </c>
      <c r="BW164" s="52">
        <f>+'total numbers'!BW164-'urban numbers'!BW164</f>
        <v>2338.8242670297996</v>
      </c>
      <c r="BX164" s="52">
        <f>+'total numbers'!BX164-'urban numbers'!BX164</f>
        <v>2365.8750019373997</v>
      </c>
      <c r="BY164" s="52">
        <f>+'total numbers'!BY164-'urban numbers'!BY164</f>
        <v>2392.4322821698001</v>
      </c>
      <c r="BZ164" s="52">
        <f>+'total numbers'!BZ164-'urban numbers'!BZ164</f>
        <v>2418.3414540864001</v>
      </c>
      <c r="CA164" s="52">
        <f>+'total numbers'!CA164-'urban numbers'!CA164</f>
        <v>2443.4621968799997</v>
      </c>
      <c r="CB164" s="52">
        <f>+'total numbers'!CB164-'urban numbers'!CB164</f>
        <v>2467.7058307842003</v>
      </c>
      <c r="CC164" s="52">
        <f>+'total numbers'!CC164-'urban numbers'!CC164</f>
        <v>2491.0682726099999</v>
      </c>
      <c r="CD164" s="52">
        <f>+'total numbers'!CD164-'urban numbers'!CD164</f>
        <v>2513.5912463256</v>
      </c>
      <c r="CE164" s="52">
        <f>+'total numbers'!CE164-'urban numbers'!CE164</f>
        <v>2535.3720102624002</v>
      </c>
      <c r="CF164" s="52">
        <f>+'total numbers'!CF164-'urban numbers'!CF164</f>
        <v>2556.4780586699999</v>
      </c>
      <c r="CG164" s="52">
        <f>+'total numbers'!CG164-'urban numbers'!CG164</f>
        <v>2576.9225174184003</v>
      </c>
      <c r="CH164" s="52">
        <f>+'total numbers'!CH164-'urban numbers'!CH164</f>
        <v>2596.6231354328002</v>
      </c>
      <c r="CI164" s="52">
        <f>+'total numbers'!CI164-'urban numbers'!CI164</f>
        <v>2615.4457760838</v>
      </c>
      <c r="CJ164" s="52">
        <f>+'total numbers'!CJ164-'urban numbers'!CJ164</f>
        <v>2633.2165658180993</v>
      </c>
      <c r="CK164" s="52">
        <f>+'total numbers'!CK164-'urban numbers'!CK164</f>
        <v>2649.8059009500003</v>
      </c>
      <c r="CL164" s="52">
        <f>+'total numbers'!CL164-'urban numbers'!CL164</f>
        <v>2665.1759113044009</v>
      </c>
      <c r="CM164" s="52">
        <f>+'total numbers'!CM164-'urban numbers'!CM164</f>
        <v>2679.3489960587995</v>
      </c>
      <c r="CN164" s="52">
        <f>+'total numbers'!CN164-'urban numbers'!CN164</f>
        <v>2692.3333634647006</v>
      </c>
      <c r="CO164" s="52">
        <f>+'total numbers'!CO164-'urban numbers'!CO164</f>
        <v>2704.1565137523003</v>
      </c>
      <c r="CP164" s="52">
        <f>+'total numbers'!CP164-'urban numbers'!CP164</f>
        <v>2714.83770129</v>
      </c>
      <c r="CQ164" s="52">
        <f>+'total numbers'!CQ164-'urban numbers'!CQ164</f>
        <v>2724.3766182674999</v>
      </c>
      <c r="CR164" s="52">
        <f>+'total numbers'!CR164-'urban numbers'!CR164</f>
        <v>2732.7689926509993</v>
      </c>
      <c r="CS164" s="52">
        <f>+'total numbers'!CS164-'urban numbers'!CS164</f>
        <v>2740.0297429338007</v>
      </c>
      <c r="CT164" s="52">
        <f>+'total numbers'!CT164-'urban numbers'!CT164</f>
        <v>2746.1752215872002</v>
      </c>
      <c r="CU164" s="52">
        <f>+'total numbers'!CU164-'urban numbers'!CU164</f>
        <v>2751.2267747999995</v>
      </c>
      <c r="CV164" s="52">
        <f>+'total numbers'!CV164-'urban numbers'!CV164</f>
        <v>2755.1974218120004</v>
      </c>
      <c r="CW164" s="52">
        <f>+'total numbers'!CW164-'urban numbers'!CW164</f>
        <v>2758.1053204250002</v>
      </c>
      <c r="CX164" s="52">
        <f>+'total numbers'!CX164-'urban numbers'!CX164</f>
        <v>2759.9676947388007</v>
      </c>
      <c r="CY164" s="52">
        <f>+'total numbers'!CY164-'urban numbers'!CY164</f>
        <v>2760.8082808411009</v>
      </c>
      <c r="CZ164" s="52">
        <f>+'total numbers'!CZ164-'urban numbers'!CZ164</f>
        <v>2760.6463243299995</v>
      </c>
      <c r="DA164" s="52">
        <f>+'total numbers'!DA164-'urban numbers'!DA164</f>
        <v>2759.4984855672001</v>
      </c>
      <c r="DB164" s="52">
        <f>+'total numbers'!DB164-'urban numbers'!DB164</f>
        <v>2757.3829448670012</v>
      </c>
      <c r="DC164" s="52">
        <f>+'total numbers'!DC164-'urban numbers'!DC164</f>
        <v>2754.3186932040007</v>
      </c>
      <c r="DD164" s="52">
        <f>+'total numbers'!DD164-'urban numbers'!DD164</f>
        <v>2750.3285429975995</v>
      </c>
      <c r="DE164" s="52">
        <f>+'total numbers'!DE164-'urban numbers'!DE164</f>
        <v>2745.4324199399998</v>
      </c>
    </row>
    <row r="165" spans="1:109">
      <c r="A165">
        <v>6</v>
      </c>
      <c r="B165" s="3">
        <v>604</v>
      </c>
      <c r="C165" s="1" t="s">
        <v>447</v>
      </c>
      <c r="D165" s="52">
        <f>+'total numbers'!D165*'% rural'!E165/100</f>
        <v>682.47641179817333</v>
      </c>
      <c r="E165" s="52">
        <f>+'total numbers'!E165*'% rural'!F165/100</f>
        <v>714.50588122723502</v>
      </c>
      <c r="F165" s="52">
        <f>+'total numbers'!F165*'% rural'!G165/100</f>
        <v>748.64239725163964</v>
      </c>
      <c r="G165" s="52">
        <f>+'total numbers'!D165*'% rural'!H165/100</f>
        <v>672.22076619273935</v>
      </c>
      <c r="H165" s="52">
        <f>+'total numbers'!H165*'% rural'!I165/100</f>
        <v>820.69989971456528</v>
      </c>
      <c r="I165" s="52">
        <f>+'total numbers'!I165*'% rural'!J165/100</f>
        <v>858.57886102353916</v>
      </c>
      <c r="J165" s="52">
        <f>+'total numbers'!J165*'% rural'!K165/100</f>
        <v>897.6387651945098</v>
      </c>
      <c r="K165" s="52">
        <f>+'total numbers'!K165*'% rural'!L165/100</f>
        <v>937.81752178283057</v>
      </c>
      <c r="L165" s="52">
        <f>+'total numbers'!L165*'% rural'!M165/100</f>
        <v>979.03077752531851</v>
      </c>
      <c r="M165" s="52">
        <f>+'total numbers'!M165*'% rural'!N165/100</f>
        <v>1021.1678406306934</v>
      </c>
      <c r="N165" s="52">
        <f>+'total numbers'!N165*'% rural'!O165/100</f>
        <v>1064.0869465917767</v>
      </c>
      <c r="O165" s="52">
        <f>+'total numbers'!O165*'% rural'!P165/100</f>
        <v>1107.6097629880135</v>
      </c>
      <c r="P165" s="52">
        <f>+'total numbers'!P165*'% rural'!Q165/100</f>
        <v>1151.5150149736494</v>
      </c>
      <c r="Q165" s="52">
        <f>+'total numbers'!Q165*'% rural'!R165/100</f>
        <v>1321.1797279918292</v>
      </c>
      <c r="R165" s="52">
        <f>+'total numbers'!R165*'% rural'!S165/100</f>
        <v>1486.9715642890922</v>
      </c>
      <c r="S165" s="52">
        <f>+'total numbers'!S165*'% rural'!T165/100</f>
        <v>1670.6718899945106</v>
      </c>
      <c r="T165" s="52">
        <f>+'total numbers'!T165*'% rural'!U165/100</f>
        <v>1884.4838195161406</v>
      </c>
      <c r="U165" s="52">
        <f>+'total numbers'!U165*'% rural'!V165/100</f>
        <v>2084.9884244857885</v>
      </c>
      <c r="V165" s="52">
        <f>+'total numbers'!V165*'% rural'!W165/100</f>
        <v>2407.7033108099272</v>
      </c>
      <c r="W165" s="52">
        <f>+'total numbers'!W165*'% rural'!X165/100</f>
        <v>3089.0810665711601</v>
      </c>
      <c r="X165" s="52">
        <f>+'total numbers'!X165*'% rural'!Y165/100</f>
        <v>3577.8694693045154</v>
      </c>
      <c r="Y165" s="52">
        <f>+'total numbers'!Y165*'% rural'!Z165/100</f>
        <v>3812.5669543798372</v>
      </c>
      <c r="Z165" s="52">
        <f>+'total numbers'!Z165*'% rural'!AA165/100</f>
        <v>4018.2286499000011</v>
      </c>
      <c r="AA165" s="52">
        <f>+'total numbers'!AA165*'% rural'!AB165/100</f>
        <v>4216.4907124545698</v>
      </c>
      <c r="AB165" s="52">
        <f>+'total numbers'!AB165*'% rural'!AC165/100</f>
        <v>4446.6319106268547</v>
      </c>
      <c r="AC165" s="52">
        <f>+'total numbers'!AC165-'urban numbers'!AC165</f>
        <v>4503.1502199999995</v>
      </c>
      <c r="AD165" s="52">
        <f>+'total numbers'!AD165-'urban numbers'!AD165</f>
        <v>4560.1199622999993</v>
      </c>
      <c r="AE165" s="52">
        <f>+'total numbers'!AE165-'urban numbers'!AE165</f>
        <v>4626.6097163331997</v>
      </c>
      <c r="AF165" s="52">
        <f>+'total numbers'!AF165-'urban numbers'!AF165</f>
        <v>4700.9206727832006</v>
      </c>
      <c r="AG165" s="52">
        <f>+'total numbers'!AG165-'urban numbers'!AG165</f>
        <v>4781.3470895423998</v>
      </c>
      <c r="AH165" s="52">
        <f>+'total numbers'!AH165-'urban numbers'!AH165</f>
        <v>4866.1213864000001</v>
      </c>
      <c r="AI165" s="52">
        <f>+'total numbers'!AI165-'urban numbers'!AI165</f>
        <v>4953.3367415552002</v>
      </c>
      <c r="AJ165" s="52">
        <f>+'total numbers'!AJ165-'urban numbers'!AJ165</f>
        <v>5040.9017957590004</v>
      </c>
      <c r="AK165" s="52">
        <f>+'total numbers'!AK165-'urban numbers'!AK165</f>
        <v>5126.525576417599</v>
      </c>
      <c r="AL165" s="52">
        <f>+'total numbers'!AL165-'urban numbers'!AL165</f>
        <v>5207.7496394124</v>
      </c>
      <c r="AM165" s="52">
        <f>+'total numbers'!AM165-'urban numbers'!AM165</f>
        <v>5282.1804419600003</v>
      </c>
      <c r="AN165" s="52">
        <f>+'total numbers'!AN165-'urban numbers'!AN165</f>
        <v>5347.8541577051001</v>
      </c>
      <c r="AO165" s="52">
        <f>+'total numbers'!AO165-'urban numbers'!AO165</f>
        <v>5403.6874264918006</v>
      </c>
      <c r="AP165" s="52">
        <f>+'total numbers'!AP165-'urban numbers'!AP165</f>
        <v>5449.8860695223993</v>
      </c>
      <c r="AQ165" s="52">
        <f>+'total numbers'!AQ165-'urban numbers'!AQ165</f>
        <v>5487.8982008916</v>
      </c>
      <c r="AR165" s="52">
        <f>+'total numbers'!AR165-'urban numbers'!AR165</f>
        <v>5519.4042556799996</v>
      </c>
      <c r="AS165" s="52">
        <f>+'total numbers'!AS165-'urban numbers'!AS165</f>
        <v>5544.1542961855994</v>
      </c>
      <c r="AT165" s="52">
        <f>+'total numbers'!AT165-'urban numbers'!AT165</f>
        <v>5562.5027535616</v>
      </c>
      <c r="AU165" s="52">
        <f>+'total numbers'!AU165-'urban numbers'!AU165</f>
        <v>5578.0538224627999</v>
      </c>
      <c r="AV165" s="52">
        <f>+'total numbers'!AV165-'urban numbers'!AV165</f>
        <v>5595.6920763485004</v>
      </c>
      <c r="AW165" s="52">
        <f>+'total numbers'!AW165-'urban numbers'!AW165</f>
        <v>5619.2879895000005</v>
      </c>
      <c r="AX165" s="52">
        <f>+'total numbers'!AX165-'urban numbers'!AX165</f>
        <v>5651.1149332050009</v>
      </c>
      <c r="AY165" s="52">
        <f>+'total numbers'!AY165-'urban numbers'!AY165</f>
        <v>5691.2039761002998</v>
      </c>
      <c r="AZ165" s="52">
        <f>+'total numbers'!AZ165-'urban numbers'!AZ165</f>
        <v>5738.3126956350006</v>
      </c>
      <c r="BA165" s="52">
        <f>+'total numbers'!BA165-'urban numbers'!BA165</f>
        <v>5789.6668997350007</v>
      </c>
      <c r="BB165" s="52">
        <f>+'total numbers'!BB165-'urban numbers'!BB165</f>
        <v>5842.9505884300015</v>
      </c>
      <c r="BC165" s="52">
        <f>+'total numbers'!BC165-'urban numbers'!BC165</f>
        <v>5897.7950536770004</v>
      </c>
      <c r="BD165" s="52">
        <f>+'total numbers'!BD165-'urban numbers'!BD165</f>
        <v>5954.8535030479998</v>
      </c>
      <c r="BE165" s="52">
        <f>+'total numbers'!BE165-'urban numbers'!BE165</f>
        <v>6013.8264662401998</v>
      </c>
      <c r="BF165" s="52">
        <f>+'total numbers'!BF165-'urban numbers'!BF165</f>
        <v>6074.6361555599997</v>
      </c>
      <c r="BG165" s="52">
        <f>+'total numbers'!BG165-'urban numbers'!BG165</f>
        <v>6137.2629440199998</v>
      </c>
      <c r="BH165" s="52">
        <f>+'total numbers'!BH165-'urban numbers'!BH165</f>
        <v>6201.5363726271989</v>
      </c>
      <c r="BI165" s="52">
        <f>+'total numbers'!BI165-'urban numbers'!BI165</f>
        <v>6267.1242656399991</v>
      </c>
      <c r="BJ165" s="52">
        <f>+'total numbers'!BJ165-'urban numbers'!BJ165</f>
        <v>6333.6379668309019</v>
      </c>
      <c r="BK165" s="52">
        <f>+'total numbers'!BK165-'urban numbers'!BK165</f>
        <v>6400.4428706074996</v>
      </c>
      <c r="BL165" s="52">
        <f>+'total numbers'!BL165-'urban numbers'!BL165</f>
        <v>6466.7495235199985</v>
      </c>
      <c r="BM165" s="52">
        <f>+'total numbers'!BM165-'urban numbers'!BM165</f>
        <v>6532.2289374959983</v>
      </c>
      <c r="BN165" s="52">
        <f>+'total numbers'!BN165-'urban numbers'!BN165</f>
        <v>6596.2552747255995</v>
      </c>
      <c r="BO165" s="52">
        <f>+'total numbers'!BO165-'urban numbers'!BO165</f>
        <v>6657.3884131868981</v>
      </c>
      <c r="BP165" s="52">
        <f>+'total numbers'!BP165-'urban numbers'!BP165</f>
        <v>6714.0084766799991</v>
      </c>
      <c r="BQ165" s="52">
        <f>+'total numbers'!BQ165-'urban numbers'!BQ165</f>
        <v>6765.0668527400012</v>
      </c>
      <c r="BR165" s="52">
        <f>+'total numbers'!BR165-'urban numbers'!BR165</f>
        <v>6809.8125835839983</v>
      </c>
      <c r="BS165" s="52">
        <f>+'total numbers'!BS165-'urban numbers'!BS165</f>
        <v>6848.5615310084995</v>
      </c>
      <c r="BT165" s="52">
        <f>+'total numbers'!BT165-'urban numbers'!BT165</f>
        <v>6882.6888202688006</v>
      </c>
      <c r="BU165" s="52">
        <f>+'total numbers'!BU165-'urban numbers'!BU165</f>
        <v>6914.1798950664015</v>
      </c>
      <c r="BV165" s="52">
        <f>+'total numbers'!BV165-'urban numbers'!BV165</f>
        <v>6944.3932977900004</v>
      </c>
      <c r="BW165" s="52">
        <f>+'total numbers'!BW165-'urban numbers'!BW165</f>
        <v>6973.7814983077988</v>
      </c>
      <c r="BX165" s="52">
        <f>+'total numbers'!BX165-'urban numbers'!BX165</f>
        <v>7001.7646360199979</v>
      </c>
      <c r="BY165" s="52">
        <f>+'total numbers'!BY165-'urban numbers'!BY165</f>
        <v>7027.4448553647999</v>
      </c>
      <c r="BZ165" s="52">
        <f>+'total numbers'!BZ165-'urban numbers'!BZ165</f>
        <v>7049.5495293098029</v>
      </c>
      <c r="CA165" s="52">
        <f>+'total numbers'!CA165-'urban numbers'!CA165</f>
        <v>7067.3006531200008</v>
      </c>
      <c r="CB165" s="52">
        <f>+'total numbers'!CB165-'urban numbers'!CB165</f>
        <v>7080.5064393343018</v>
      </c>
      <c r="CC165" s="52">
        <f>+'total numbers'!CC165-'urban numbers'!CC165</f>
        <v>7089.7688118328006</v>
      </c>
      <c r="CD165" s="52">
        <f>+'total numbers'!CD165-'urban numbers'!CD165</f>
        <v>7096.0585789981997</v>
      </c>
      <c r="CE165" s="52">
        <f>+'total numbers'!CE165-'urban numbers'!CE165</f>
        <v>7100.6727817237988</v>
      </c>
      <c r="CF165" s="52">
        <f>+'total numbers'!CF165-'urban numbers'!CF165</f>
        <v>7104.4933408799989</v>
      </c>
      <c r="CG165" s="52">
        <f>+'total numbers'!CG165-'urban numbers'!CG165</f>
        <v>7107.7639141124964</v>
      </c>
      <c r="CH165" s="52">
        <f>+'total numbers'!CH165-'urban numbers'!CH165</f>
        <v>7110.2029546607992</v>
      </c>
      <c r="CI165" s="52">
        <f>+'total numbers'!CI165-'urban numbers'!CI165</f>
        <v>7111.4931751982003</v>
      </c>
      <c r="CJ165" s="52">
        <f>+'total numbers'!CJ165-'urban numbers'!CJ165</f>
        <v>7111.141872569402</v>
      </c>
      <c r="CK165" s="52">
        <f>+'total numbers'!CK165-'urban numbers'!CK165</f>
        <v>7108.7927462999978</v>
      </c>
      <c r="CL165" s="52">
        <f>+'total numbers'!CL165-'urban numbers'!CL165</f>
        <v>7104.384260794799</v>
      </c>
      <c r="CM165" s="52">
        <f>+'total numbers'!CM165-'urban numbers'!CM165</f>
        <v>7098.0181252013972</v>
      </c>
      <c r="CN165" s="52">
        <f>+'total numbers'!CN165-'urban numbers'!CN165</f>
        <v>7089.7185702397983</v>
      </c>
      <c r="CO165" s="52">
        <f>+'total numbers'!CO165-'urban numbers'!CO165</f>
        <v>7079.5457444362</v>
      </c>
      <c r="CP165" s="52">
        <f>+'total numbers'!CP165-'urban numbers'!CP165</f>
        <v>7067.5172803200003</v>
      </c>
      <c r="CQ165" s="52">
        <f>+'total numbers'!CQ165-'urban numbers'!CQ165</f>
        <v>7053.594177072202</v>
      </c>
      <c r="CR165" s="52">
        <f>+'total numbers'!CR165-'urban numbers'!CR165</f>
        <v>7037.6731488779988</v>
      </c>
      <c r="CS165" s="52">
        <f>+'total numbers'!CS165-'urban numbers'!CS165</f>
        <v>7019.5967712695019</v>
      </c>
      <c r="CT165" s="52">
        <f>+'total numbers'!CT165-'urban numbers'!CT165</f>
        <v>6999.1876622823984</v>
      </c>
      <c r="CU165" s="52">
        <f>+'total numbers'!CU165-'urban numbers'!CU165</f>
        <v>6976.3252631100004</v>
      </c>
      <c r="CV165" s="52">
        <f>+'total numbers'!CV165-'urban numbers'!CV165</f>
        <v>6950.9876734350037</v>
      </c>
      <c r="CW165" s="52">
        <f>+'total numbers'!CW165-'urban numbers'!CW165</f>
        <v>6923.2070589926989</v>
      </c>
      <c r="CX165" s="52">
        <f>+'total numbers'!CX165-'urban numbers'!CX165</f>
        <v>6892.9408882619973</v>
      </c>
      <c r="CY165" s="52">
        <f>+'total numbers'!CY165-'urban numbers'!CY165</f>
        <v>6860.1757279685953</v>
      </c>
      <c r="CZ165" s="52">
        <f>+'total numbers'!CZ165-'urban numbers'!CZ165</f>
        <v>6824.9155636199976</v>
      </c>
      <c r="DA165" s="52">
        <f>+'total numbers'!DA165-'urban numbers'!DA165</f>
        <v>6787.1683643304059</v>
      </c>
      <c r="DB165" s="52">
        <f>+'total numbers'!DB165-'urban numbers'!DB165</f>
        <v>6747.0002778984017</v>
      </c>
      <c r="DC165" s="52">
        <f>+'total numbers'!DC165-'urban numbers'!DC165</f>
        <v>6704.5255495434976</v>
      </c>
      <c r="DD165" s="52">
        <f>+'total numbers'!DD165-'urban numbers'!DD165</f>
        <v>6659.9142164730001</v>
      </c>
      <c r="DE165" s="52">
        <f>+'total numbers'!DE165-'urban numbers'!DE165</f>
        <v>6613.3137862000003</v>
      </c>
    </row>
    <row r="166" spans="1:109">
      <c r="A166">
        <v>21</v>
      </c>
      <c r="B166" s="3">
        <v>608</v>
      </c>
      <c r="C166" s="1" t="s">
        <v>511</v>
      </c>
      <c r="D166" s="52">
        <f>+'total numbers'!D166*'% rural'!E166/100</f>
        <v>1698.5733832201875</v>
      </c>
      <c r="E166" s="52">
        <f>+'total numbers'!E166*'% rural'!F166/100</f>
        <v>1723.9163669833254</v>
      </c>
      <c r="F166" s="52">
        <f>+'total numbers'!F166*'% rural'!G166/100</f>
        <v>1750.5671691073194</v>
      </c>
      <c r="G166" s="52">
        <f>+'total numbers'!D166*'% rural'!H166/100</f>
        <v>1681.9211812123506</v>
      </c>
      <c r="H166" s="52">
        <f>+'total numbers'!H166*'% rural'!I166/100</f>
        <v>1803.4492412580248</v>
      </c>
      <c r="I166" s="52">
        <f>+'total numbers'!I166*'% rural'!J166/100</f>
        <v>1829.526003398262</v>
      </c>
      <c r="J166" s="52">
        <f>+'total numbers'!J166*'% rural'!K166/100</f>
        <v>1855.2400085498364</v>
      </c>
      <c r="K166" s="52">
        <f>+'total numbers'!K166*'% rural'!L166/100</f>
        <v>1880.4868481099113</v>
      </c>
      <c r="L166" s="52">
        <f>+'total numbers'!L166*'% rural'!M166/100</f>
        <v>1905.1488947048854</v>
      </c>
      <c r="M166" s="52">
        <f>+'total numbers'!M166*'% rural'!N166/100</f>
        <v>1929.0937537198274</v>
      </c>
      <c r="N166" s="52">
        <f>+'total numbers'!N166*'% rural'!O166/100</f>
        <v>1952.1725355512215</v>
      </c>
      <c r="O166" s="52">
        <f>+'total numbers'!O166*'% rural'!P166/100</f>
        <v>1974.217927865581</v>
      </c>
      <c r="P166" s="52">
        <f>+'total numbers'!P166*'% rural'!Q166/100</f>
        <v>1995.0420447530507</v>
      </c>
      <c r="Q166" s="52">
        <f>+'total numbers'!Q166*'% rural'!R166/100</f>
        <v>2279.8720668157266</v>
      </c>
      <c r="R166" s="52">
        <f>+'total numbers'!R166*'% rural'!S166/100</f>
        <v>2709.7366211482877</v>
      </c>
      <c r="S166" s="52">
        <f>+'total numbers'!S166*'% rural'!T166/100</f>
        <v>3217.3681306520357</v>
      </c>
      <c r="T166" s="52">
        <f>+'total numbers'!T166*'% rural'!U166/100</f>
        <v>3818.4700223352561</v>
      </c>
      <c r="U166" s="52">
        <f>+'total numbers'!U166*'% rural'!V166/100</f>
        <v>4399.4564636302248</v>
      </c>
      <c r="V166" s="52">
        <f>+'total numbers'!V166*'% rural'!W166/100</f>
        <v>4941.3515094479608</v>
      </c>
      <c r="W166" s="52">
        <f>+'total numbers'!W166*'% rural'!X166/100</f>
        <v>5457.9117661368227</v>
      </c>
      <c r="X166" s="52">
        <f>+'total numbers'!X166*'% rural'!Y166/100</f>
        <v>6062.940857299337</v>
      </c>
      <c r="Y166" s="52">
        <f>+'total numbers'!Y166*'% rural'!Z166/100</f>
        <v>7153.478607532129</v>
      </c>
      <c r="Z166" s="52">
        <f>+'total numbers'!Z166*'% rural'!AA166/100</f>
        <v>8509.858350147937</v>
      </c>
      <c r="AA166" s="52">
        <f>+'total numbers'!AA166*'% rural'!AB166/100</f>
        <v>10209.37877523629</v>
      </c>
      <c r="AB166" s="52">
        <f>+'total numbers'!AB166*'% rural'!AC166/100</f>
        <v>12475.994141304347</v>
      </c>
      <c r="AC166" s="52">
        <f>+'total numbers'!AC166-'urban numbers'!AC166</f>
        <v>14570.245703000001</v>
      </c>
      <c r="AD166" s="52">
        <f>+'total numbers'!AD166-'urban numbers'!AD166</f>
        <v>14948.492277211</v>
      </c>
      <c r="AE166" s="52">
        <f>+'total numbers'!AE166-'urban numbers'!AE166</f>
        <v>15336.151500696502</v>
      </c>
      <c r="AF166" s="52">
        <f>+'total numbers'!AF166-'urban numbers'!AF166</f>
        <v>15733.073237200799</v>
      </c>
      <c r="AG166" s="52">
        <f>+'total numbers'!AG166-'urban numbers'!AG166</f>
        <v>16139.6360619516</v>
      </c>
      <c r="AH166" s="52">
        <f>+'total numbers'!AH166-'urban numbers'!AH166</f>
        <v>16556.711048100002</v>
      </c>
      <c r="AI166" s="52">
        <f>+'total numbers'!AI166-'urban numbers'!AI166</f>
        <v>16985.644909650997</v>
      </c>
      <c r="AJ166" s="52">
        <f>+'total numbers'!AJ166-'urban numbers'!AJ166</f>
        <v>17428.196299659598</v>
      </c>
      <c r="AK166" s="52">
        <f>+'total numbers'!AK166-'urban numbers'!AK166</f>
        <v>17886.371312570001</v>
      </c>
      <c r="AL166" s="52">
        <f>+'total numbers'!AL166-'urban numbers'!AL166</f>
        <v>18362.226013292002</v>
      </c>
      <c r="AM166" s="52">
        <f>+'total numbers'!AM166-'urban numbers'!AM166</f>
        <v>18857.333913020004</v>
      </c>
      <c r="AN166" s="52">
        <f>+'total numbers'!AN166-'urban numbers'!AN166</f>
        <v>19372.246596026802</v>
      </c>
      <c r="AO166" s="52">
        <f>+'total numbers'!AO166-'urban numbers'!AO166</f>
        <v>19906.0327792354</v>
      </c>
      <c r="AP166" s="52">
        <f>+'total numbers'!AP166-'urban numbers'!AP166</f>
        <v>20456.078986602603</v>
      </c>
      <c r="AQ166" s="52">
        <f>+'total numbers'!AQ166-'urban numbers'!AQ166</f>
        <v>21018.618971121599</v>
      </c>
      <c r="AR166" s="52">
        <f>+'total numbers'!AR166-'urban numbers'!AR166</f>
        <v>21590.226075840001</v>
      </c>
      <c r="AS166" s="52">
        <f>+'total numbers'!AS166-'urban numbers'!AS166</f>
        <v>22171.833581785999</v>
      </c>
      <c r="AT166" s="52">
        <f>+'total numbers'!AT166-'urban numbers'!AT166</f>
        <v>22762.527630327699</v>
      </c>
      <c r="AU166" s="52">
        <f>+'total numbers'!AU166-'urban numbers'!AU166</f>
        <v>23354.165797987596</v>
      </c>
      <c r="AV166" s="52">
        <f>+'total numbers'!AV166-'urban numbers'!AV166</f>
        <v>23935.269298583007</v>
      </c>
      <c r="AW166" s="52">
        <f>+'total numbers'!AW166-'urban numbers'!AW166</f>
        <v>24497.107762110005</v>
      </c>
      <c r="AX166" s="52">
        <f>+'total numbers'!AX166-'urban numbers'!AX166</f>
        <v>25027.953265032498</v>
      </c>
      <c r="AY166" s="52">
        <f>+'total numbers'!AY166-'urban numbers'!AY166</f>
        <v>25528.445115655995</v>
      </c>
      <c r="AZ166" s="52">
        <f>+'total numbers'!AZ166-'urban numbers'!AZ166</f>
        <v>26017.889569901999</v>
      </c>
      <c r="BA166" s="52">
        <f>+'total numbers'!BA166-'urban numbers'!BA166</f>
        <v>26526.863269695597</v>
      </c>
      <c r="BB166" s="52">
        <f>+'total numbers'!BB166-'urban numbers'!BB166</f>
        <v>27076.852857599995</v>
      </c>
      <c r="BC166" s="52">
        <f>+'total numbers'!BC166-'urban numbers'!BC166</f>
        <v>27683.996402482004</v>
      </c>
      <c r="BD166" s="52">
        <f>+'total numbers'!BD166-'urban numbers'!BD166</f>
        <v>28336.117925629802</v>
      </c>
      <c r="BE166" s="52">
        <f>+'total numbers'!BE166-'urban numbers'!BE166</f>
        <v>28990.774773107696</v>
      </c>
      <c r="BF166" s="52">
        <f>+'total numbers'!BF166-'urban numbers'!BF166</f>
        <v>29583.395869183802</v>
      </c>
      <c r="BG166" s="52">
        <f>+'total numbers'!BG166-'urban numbers'!BG166</f>
        <v>30063.997927819997</v>
      </c>
      <c r="BH166" s="52">
        <f>+'total numbers'!BH166-'urban numbers'!BH166</f>
        <v>30407.551774959</v>
      </c>
      <c r="BI166" s="52">
        <f>+'total numbers'!BI166-'urban numbers'!BI166</f>
        <v>30625.596051955501</v>
      </c>
      <c r="BJ166" s="52">
        <f>+'total numbers'!BJ166-'urban numbers'!BJ166</f>
        <v>30748.667814424502</v>
      </c>
      <c r="BK166" s="52">
        <f>+'total numbers'!BK166-'urban numbers'!BK166</f>
        <v>30828.671337414602</v>
      </c>
      <c r="BL166" s="52">
        <f>+'total numbers'!BL166-'urban numbers'!BL166</f>
        <v>30906.55569234</v>
      </c>
      <c r="BM166" s="52">
        <f>+'total numbers'!BM166-'urban numbers'!BM166</f>
        <v>30993.758078887997</v>
      </c>
      <c r="BN166" s="52">
        <f>+'total numbers'!BN166-'urban numbers'!BN166</f>
        <v>31081.0739131263</v>
      </c>
      <c r="BO166" s="52">
        <f>+'total numbers'!BO166-'urban numbers'!BO166</f>
        <v>31166.395601742006</v>
      </c>
      <c r="BP166" s="52">
        <f>+'total numbers'!BP166-'urban numbers'!BP166</f>
        <v>31241.417650428295</v>
      </c>
      <c r="BQ166" s="52">
        <f>+'total numbers'!BQ166-'urban numbers'!BQ166</f>
        <v>31300.081999199996</v>
      </c>
      <c r="BR166" s="52">
        <f>+'total numbers'!BR166-'urban numbers'!BR166</f>
        <v>31344.9594788957</v>
      </c>
      <c r="BS166" s="52">
        <f>+'total numbers'!BS166-'urban numbers'!BS166</f>
        <v>31381.96769691</v>
      </c>
      <c r="BT166" s="52">
        <f>+'total numbers'!BT166-'urban numbers'!BT166</f>
        <v>31411.304823199498</v>
      </c>
      <c r="BU166" s="52">
        <f>+'total numbers'!BU166-'urban numbers'!BU166</f>
        <v>31432.761554014796</v>
      </c>
      <c r="BV166" s="52">
        <f>+'total numbers'!BV166-'urban numbers'!BV166</f>
        <v>31446.35305795</v>
      </c>
      <c r="BW166" s="52">
        <f>+'total numbers'!BW166-'urban numbers'!BW166</f>
        <v>31453.597888713404</v>
      </c>
      <c r="BX166" s="52">
        <f>+'total numbers'!BX166-'urban numbers'!BX166</f>
        <v>31455.377763357596</v>
      </c>
      <c r="BY166" s="52">
        <f>+'total numbers'!BY166-'urban numbers'!BY166</f>
        <v>31450.017326338704</v>
      </c>
      <c r="BZ166" s="52">
        <f>+'total numbers'!BZ166-'urban numbers'!BZ166</f>
        <v>31434.559304590803</v>
      </c>
      <c r="CA166" s="52">
        <f>+'total numbers'!CA166-'urban numbers'!CA166</f>
        <v>31406.582010879996</v>
      </c>
      <c r="CB166" s="52">
        <f>+'total numbers'!CB166-'urban numbers'!CB166</f>
        <v>31365.658944797397</v>
      </c>
      <c r="CC166" s="52">
        <f>+'total numbers'!CC166-'urban numbers'!CC166</f>
        <v>31312.4714011533</v>
      </c>
      <c r="CD166" s="52">
        <f>+'total numbers'!CD166-'urban numbers'!CD166</f>
        <v>31247.035979127497</v>
      </c>
      <c r="CE166" s="52">
        <f>+'total numbers'!CE166-'urban numbers'!CE166</f>
        <v>31169.794478374395</v>
      </c>
      <c r="CF166" s="52">
        <f>+'total numbers'!CF166-'urban numbers'!CF166</f>
        <v>31081.477301940002</v>
      </c>
      <c r="CG166" s="52">
        <f>+'total numbers'!CG166-'urban numbers'!CG166</f>
        <v>30982.293992385603</v>
      </c>
      <c r="CH166" s="52">
        <f>+'total numbers'!CH166-'urban numbers'!CH166</f>
        <v>30873.001341424802</v>
      </c>
      <c r="CI166" s="52">
        <f>+'total numbers'!CI166-'urban numbers'!CI166</f>
        <v>30755.683862746904</v>
      </c>
      <c r="CJ166" s="52">
        <f>+'total numbers'!CJ166-'urban numbers'!CJ166</f>
        <v>30632.869513825601</v>
      </c>
      <c r="CK166" s="52">
        <f>+'total numbers'!CK166-'urban numbers'!CK166</f>
        <v>30506.449582699999</v>
      </c>
      <c r="CL166" s="52">
        <f>+'total numbers'!CL166-'urban numbers'!CL166</f>
        <v>30377.229658380005</v>
      </c>
      <c r="CM166" s="52">
        <f>+'total numbers'!CM166-'urban numbers'!CM166</f>
        <v>30245.299382734804</v>
      </c>
      <c r="CN166" s="52">
        <f>+'total numbers'!CN166-'urban numbers'!CN166</f>
        <v>30110.857871584805</v>
      </c>
      <c r="CO166" s="52">
        <f>+'total numbers'!CO166-'urban numbers'!CO166</f>
        <v>29973.856019984996</v>
      </c>
      <c r="CP166" s="52">
        <f>+'total numbers'!CP166-'urban numbers'!CP166</f>
        <v>29834.326715520001</v>
      </c>
      <c r="CQ166" s="52">
        <f>+'total numbers'!CQ166-'urban numbers'!CQ166</f>
        <v>29691.988175625593</v>
      </c>
      <c r="CR166" s="52">
        <f>+'total numbers'!CR166-'urban numbers'!CR166</f>
        <v>29547.029080640496</v>
      </c>
      <c r="CS166" s="52">
        <f>+'total numbers'!CS166-'urban numbers'!CS166</f>
        <v>29400.488658088798</v>
      </c>
      <c r="CT166" s="52">
        <f>+'total numbers'!CT166-'urban numbers'!CT166</f>
        <v>29253.814373340007</v>
      </c>
      <c r="CU166" s="52">
        <f>+'total numbers'!CU166-'urban numbers'!CU166</f>
        <v>29107.704677920003</v>
      </c>
      <c r="CV166" s="52">
        <f>+'total numbers'!CV166-'urban numbers'!CV166</f>
        <v>28961.876672949002</v>
      </c>
      <c r="CW166" s="52">
        <f>+'total numbers'!CW166-'urban numbers'!CW166</f>
        <v>28814.842347508005</v>
      </c>
      <c r="CX166" s="52">
        <f>+'total numbers'!CX166-'urban numbers'!CX166</f>
        <v>28663.948688384291</v>
      </c>
      <c r="CY166" s="52">
        <f>+'total numbers'!CY166-'urban numbers'!CY166</f>
        <v>28506.022193530007</v>
      </c>
      <c r="CZ166" s="52">
        <f>+'total numbers'!CZ166-'urban numbers'!CZ166</f>
        <v>28337.893995559993</v>
      </c>
      <c r="DA166" s="52">
        <f>+'total numbers'!DA166-'urban numbers'!DA166</f>
        <v>28156.779832059008</v>
      </c>
      <c r="DB166" s="52">
        <f>+'total numbers'!DB166-'urban numbers'!DB166</f>
        <v>27959.9979310872</v>
      </c>
      <c r="DC166" s="52">
        <f>+'total numbers'!DC166-'urban numbers'!DC166</f>
        <v>27744.687215206504</v>
      </c>
      <c r="DD166" s="52">
        <f>+'total numbers'!DD166-'urban numbers'!DD166</f>
        <v>27508.082960732398</v>
      </c>
      <c r="DE166" s="52">
        <f>+'total numbers'!DE166-'urban numbers'!DE166</f>
        <v>27247.899800950006</v>
      </c>
    </row>
    <row r="167" spans="1:109">
      <c r="A167">
        <v>24</v>
      </c>
      <c r="B167" s="3">
        <v>612</v>
      </c>
      <c r="C167" s="1" t="s">
        <v>474</v>
      </c>
      <c r="D167" s="52">
        <f>+'total numbers'!D167*'% rural'!E167/100</f>
        <v>0</v>
      </c>
      <c r="E167" s="52">
        <f>+'total numbers'!E167*'% rural'!F167/100</f>
        <v>0</v>
      </c>
      <c r="F167" s="52">
        <f>+'total numbers'!F167*'% rural'!G167/100</f>
        <v>0</v>
      </c>
      <c r="G167" s="52">
        <f>+'total numbers'!D167*'% rural'!H167/100</f>
        <v>0</v>
      </c>
      <c r="H167" s="52">
        <f>+'total numbers'!H167*'% rural'!I167/100</f>
        <v>0</v>
      </c>
      <c r="I167" s="52">
        <f>+'total numbers'!I167*'% rural'!J167/100</f>
        <v>0</v>
      </c>
      <c r="J167" s="52">
        <f>+'total numbers'!J167*'% rural'!K167/100</f>
        <v>0</v>
      </c>
      <c r="K167" s="52">
        <f>+'total numbers'!K167*'% rural'!L167/100</f>
        <v>0</v>
      </c>
      <c r="L167" s="52">
        <f>+'total numbers'!L167*'% rural'!M167/100</f>
        <v>0</v>
      </c>
      <c r="M167" s="52">
        <f>+'total numbers'!M167*'% rural'!N167/100</f>
        <v>0</v>
      </c>
      <c r="N167" s="52">
        <f>+'total numbers'!N167*'% rural'!O167/100</f>
        <v>0</v>
      </c>
      <c r="O167" s="52">
        <f>+'total numbers'!O167*'% rural'!P167/100</f>
        <v>0</v>
      </c>
      <c r="P167" s="52">
        <f>+'total numbers'!P167*'% rural'!Q167/100</f>
        <v>0</v>
      </c>
      <c r="Q167" s="52">
        <f>+'total numbers'!Q167*'% rural'!R167/100</f>
        <v>0</v>
      </c>
      <c r="R167" s="52">
        <f>+'total numbers'!R167*'% rural'!S167/100</f>
        <v>0</v>
      </c>
      <c r="S167" s="52">
        <f>+'total numbers'!S167*'% rural'!T167/100</f>
        <v>0</v>
      </c>
      <c r="T167" s="52">
        <f>+'total numbers'!T167*'% rural'!U167/100</f>
        <v>0</v>
      </c>
      <c r="U167" s="52">
        <f>+'total numbers'!U167*'% rural'!V167/100</f>
        <v>0</v>
      </c>
      <c r="V167" s="52">
        <f>+'total numbers'!V167*'% rural'!W167/100</f>
        <v>0</v>
      </c>
      <c r="W167" s="52">
        <f>+'total numbers'!W167*'% rural'!X167/100</f>
        <v>0</v>
      </c>
      <c r="X167" s="52">
        <f>+'total numbers'!X167*'% rural'!Y167/100</f>
        <v>0</v>
      </c>
      <c r="Y167" s="52">
        <f>+'total numbers'!Y167*'% rural'!Z167/100</f>
        <v>0</v>
      </c>
      <c r="Z167" s="52">
        <f>+'total numbers'!Z167*'% rural'!AA167/100</f>
        <v>0</v>
      </c>
      <c r="AA167" s="52">
        <f>+'total numbers'!AA167*'% rural'!AB167/100</f>
        <v>0</v>
      </c>
      <c r="AB167" s="52">
        <f>+'total numbers'!AB167*'% rural'!AC167/100</f>
        <v>0</v>
      </c>
      <c r="AC167" s="52">
        <f>+'total numbers'!AC167-'urban numbers'!AC167</f>
        <v>0.13</v>
      </c>
      <c r="AD167" s="52">
        <f>+'total numbers'!AD167-'urban numbers'!AD167</f>
        <v>0.13400000000000001</v>
      </c>
      <c r="AE167" s="52">
        <f>+'total numbers'!AE167-'urban numbers'!AE167</f>
        <v>0.13700000000000001</v>
      </c>
      <c r="AF167" s="52">
        <f>+'total numbers'!AF167-'urban numbers'!AF167</f>
        <v>0.13900000000000001</v>
      </c>
      <c r="AG167" s="52">
        <f>+'total numbers'!AG167-'urban numbers'!AG167</f>
        <v>0.14100000000000001</v>
      </c>
      <c r="AH167" s="52">
        <f>+'total numbers'!AH167-'urban numbers'!AH167</f>
        <v>0.14300000000000002</v>
      </c>
      <c r="AI167" s="52">
        <f>+'total numbers'!AI167-'urban numbers'!AI167</f>
        <v>0.14499999999999999</v>
      </c>
      <c r="AJ167" s="52">
        <f>+'total numbers'!AJ167-'urban numbers'!AJ167</f>
        <v>0.14699999999999999</v>
      </c>
      <c r="AK167" s="52">
        <f>+'total numbers'!AK167-'urban numbers'!AK167</f>
        <v>0.14899999999999999</v>
      </c>
      <c r="AL167" s="52">
        <f>+'total numbers'!AL167-'urban numbers'!AL167</f>
        <v>0.14899999999999999</v>
      </c>
      <c r="AM167" s="52">
        <f>+'total numbers'!AM167-'urban numbers'!AM167</f>
        <v>0.14499999999999999</v>
      </c>
      <c r="AN167" s="52">
        <f>+'total numbers'!AN167-'urban numbers'!AN167</f>
        <v>0.13900000000000001</v>
      </c>
      <c r="AO167" s="52">
        <f>+'total numbers'!AO167-'urban numbers'!AO167</f>
        <v>0.13</v>
      </c>
      <c r="AP167" s="52">
        <f>+'total numbers'!AP167-'urban numbers'!AP167</f>
        <v>0.12</v>
      </c>
      <c r="AQ167" s="52">
        <f>+'total numbers'!AQ167-'urban numbers'!AQ167</f>
        <v>0.111</v>
      </c>
      <c r="AR167" s="52">
        <f>+'total numbers'!AR167-'urban numbers'!AR167</f>
        <v>0.10299999999999999</v>
      </c>
      <c r="AS167" s="52">
        <f>+'total numbers'!AS167-'urban numbers'!AS167</f>
        <v>9.9000000000000005E-2</v>
      </c>
      <c r="AT167" s="52">
        <f>+'total numbers'!AT167-'urban numbers'!AT167</f>
        <v>9.5000000000000001E-2</v>
      </c>
      <c r="AU167" s="52">
        <f>+'total numbers'!AU167-'urban numbers'!AU167</f>
        <v>9.4E-2</v>
      </c>
      <c r="AV167" s="52">
        <f>+'total numbers'!AV167-'urban numbers'!AV167</f>
        <v>9.1999999999999998E-2</v>
      </c>
      <c r="AW167" s="52">
        <f>+'total numbers'!AW167-'urban numbers'!AW167</f>
        <v>0.09</v>
      </c>
      <c r="AX167" s="52">
        <f>+'total numbers'!AX167-'urban numbers'!AX167</f>
        <v>8.5999999999999993E-2</v>
      </c>
      <c r="AY167" s="52">
        <f>+'total numbers'!AY167-'urban numbers'!AY167</f>
        <v>8.2000000000000003E-2</v>
      </c>
      <c r="AZ167" s="52">
        <f>+'total numbers'!AZ167-'urban numbers'!AZ167</f>
        <v>7.6999999999999999E-2</v>
      </c>
      <c r="BA167" s="52">
        <f>+'total numbers'!BA167-'urban numbers'!BA167</f>
        <v>7.2999999999999995E-2</v>
      </c>
      <c r="BB167" s="52">
        <f>+'total numbers'!BB167-'urban numbers'!BB167</f>
        <v>6.9000000000000006E-2</v>
      </c>
      <c r="BC167" s="52">
        <f>+'total numbers'!BC167-'urban numbers'!BC167</f>
        <v>6.7000000000000004E-2</v>
      </c>
      <c r="BD167" s="52">
        <f>+'total numbers'!BD167-'urban numbers'!BD167</f>
        <v>6.5000000000000002E-2</v>
      </c>
      <c r="BE167" s="52">
        <f>+'total numbers'!BE167-'urban numbers'!BE167</f>
        <v>6.5000000000000002E-2</v>
      </c>
      <c r="BF167" s="52">
        <f>+'total numbers'!BF167-'urban numbers'!BF167</f>
        <v>6.3E-2</v>
      </c>
      <c r="BG167" s="52">
        <f>+'total numbers'!BG167-'urban numbers'!BG167</f>
        <v>6.3E-2</v>
      </c>
      <c r="BH167" s="52">
        <f>+'total numbers'!BH167-'urban numbers'!BH167</f>
        <v>6.3E-2</v>
      </c>
      <c r="BI167" s="52">
        <f>+'total numbers'!BI167-'urban numbers'!BI167</f>
        <v>6.2E-2</v>
      </c>
      <c r="BJ167" s="52">
        <f>+'total numbers'!BJ167-'urban numbers'!BJ167</f>
        <v>6.2E-2</v>
      </c>
      <c r="BK167" s="52">
        <f>+'total numbers'!BK167-'urban numbers'!BK167</f>
        <v>6.2E-2</v>
      </c>
      <c r="BL167" s="52">
        <f>+'total numbers'!BL167-'urban numbers'!BL167</f>
        <v>6.2E-2</v>
      </c>
      <c r="BM167" s="52">
        <f>+'total numbers'!BM167-'urban numbers'!BM167</f>
        <v>6.2E-2</v>
      </c>
      <c r="BN167" s="52">
        <f>+'total numbers'!BN167-'urban numbers'!BN167</f>
        <v>6.3E-2</v>
      </c>
      <c r="BO167" s="52">
        <f>+'total numbers'!BO167-'urban numbers'!BO167</f>
        <v>6.4000000000000001E-2</v>
      </c>
      <c r="BP167" s="52">
        <f>+'total numbers'!BP167-'urban numbers'!BP167</f>
        <v>6.5000000000000002E-2</v>
      </c>
      <c r="BQ167" s="52">
        <f>+'total numbers'!BQ167-'urban numbers'!BQ167</f>
        <v>6.5000000000000002E-2</v>
      </c>
      <c r="BR167" s="52">
        <f>+'total numbers'!BR167-'urban numbers'!BR167</f>
        <v>6.5000000000000002E-2</v>
      </c>
      <c r="BS167" s="52">
        <f>+'total numbers'!BS167-'urban numbers'!BS167</f>
        <v>6.6000000000000003E-2</v>
      </c>
      <c r="BT167" s="52">
        <f>+'total numbers'!BT167-'urban numbers'!BT167</f>
        <v>6.7000000000000004E-2</v>
      </c>
      <c r="BU167" s="52">
        <f>+'total numbers'!BU167-'urban numbers'!BU167</f>
        <v>6.7000000000000004E-2</v>
      </c>
      <c r="BV167" s="52">
        <f>+'total numbers'!BV167-'urban numbers'!BV167</f>
        <v>6.7000000000000004E-2</v>
      </c>
      <c r="BW167" s="52">
        <f>+'total numbers'!BW167-'urban numbers'!BW167</f>
        <v>6.7000000000000004E-2</v>
      </c>
      <c r="BX167" s="52">
        <f>+'total numbers'!BX167-'urban numbers'!BX167</f>
        <v>6.7000000000000004E-2</v>
      </c>
      <c r="BY167" s="52">
        <f>+'total numbers'!BY167-'urban numbers'!BY167</f>
        <v>6.8000000000000005E-2</v>
      </c>
      <c r="BZ167" s="52">
        <f>+'total numbers'!BZ167-'urban numbers'!BZ167</f>
        <v>6.8000000000000005E-2</v>
      </c>
      <c r="CA167" s="52">
        <f>+'total numbers'!CA167-'urban numbers'!CA167</f>
        <v>6.8000000000000005E-2</v>
      </c>
      <c r="CB167" s="52">
        <f>+'total numbers'!CB167-'urban numbers'!CB167</f>
        <v>6.8000000000000005E-2</v>
      </c>
      <c r="CC167" s="52">
        <f>+'total numbers'!CC167-'urban numbers'!CC167</f>
        <v>6.8000000000000005E-2</v>
      </c>
      <c r="CD167" s="52">
        <f>+'total numbers'!CD167-'urban numbers'!CD167</f>
        <v>6.7000000000000004E-2</v>
      </c>
      <c r="CE167" s="52">
        <f>+'total numbers'!CE167-'urban numbers'!CE167</f>
        <v>6.7000000000000004E-2</v>
      </c>
      <c r="CF167" s="52">
        <f>+'total numbers'!CF167-'urban numbers'!CF167</f>
        <v>6.7000000000000004E-2</v>
      </c>
      <c r="CG167" s="52">
        <f>+'total numbers'!CG167-'urban numbers'!CG167</f>
        <v>6.7000000000000004E-2</v>
      </c>
      <c r="CH167" s="52">
        <f>+'total numbers'!CH167-'urban numbers'!CH167</f>
        <v>6.7000000000000004E-2</v>
      </c>
      <c r="CI167" s="52">
        <f>+'total numbers'!CI167-'urban numbers'!CI167</f>
        <v>6.8000000000000005E-2</v>
      </c>
      <c r="CJ167" s="52">
        <f>+'total numbers'!CJ167-'urban numbers'!CJ167</f>
        <v>6.8000000000000005E-2</v>
      </c>
      <c r="CK167" s="52">
        <f>+'total numbers'!CK167-'urban numbers'!CK167</f>
        <v>6.8000000000000005E-2</v>
      </c>
      <c r="CL167" s="52">
        <f>+'total numbers'!CL167-'urban numbers'!CL167</f>
        <v>6.8000000000000005E-2</v>
      </c>
      <c r="CM167" s="52">
        <f>+'total numbers'!CM167-'urban numbers'!CM167</f>
        <v>6.8000000000000005E-2</v>
      </c>
      <c r="CN167" s="52">
        <f>+'total numbers'!CN167-'urban numbers'!CN167</f>
        <v>6.8000000000000005E-2</v>
      </c>
      <c r="CO167" s="52">
        <f>+'total numbers'!CO167-'urban numbers'!CO167</f>
        <v>6.8000000000000005E-2</v>
      </c>
      <c r="CP167" s="52">
        <f>+'total numbers'!CP167-'urban numbers'!CP167</f>
        <v>6.8000000000000005E-2</v>
      </c>
      <c r="CQ167" s="52">
        <f>+'total numbers'!CQ167-'urban numbers'!CQ167</f>
        <v>6.8000000000000005E-2</v>
      </c>
      <c r="CR167" s="52">
        <f>+'total numbers'!CR167-'urban numbers'!CR167</f>
        <v>6.8000000000000005E-2</v>
      </c>
      <c r="CS167" s="52">
        <f>+'total numbers'!CS167-'urban numbers'!CS167</f>
        <v>6.8000000000000005E-2</v>
      </c>
      <c r="CT167" s="52">
        <f>+'total numbers'!CT167-'urban numbers'!CT167</f>
        <v>6.8000000000000005E-2</v>
      </c>
      <c r="CU167" s="52">
        <f>+'total numbers'!CU167-'urban numbers'!CU167</f>
        <v>6.8000000000000005E-2</v>
      </c>
      <c r="CV167" s="52">
        <f>+'total numbers'!CV167-'urban numbers'!CV167</f>
        <v>6.8000000000000005E-2</v>
      </c>
      <c r="CW167" s="52">
        <f>+'total numbers'!CW167-'urban numbers'!CW167</f>
        <v>6.6000000000000003E-2</v>
      </c>
      <c r="CX167" s="52">
        <f>+'total numbers'!CX167-'urban numbers'!CX167</f>
        <v>6.6000000000000003E-2</v>
      </c>
      <c r="CY167" s="52">
        <f>+'total numbers'!CY167-'urban numbers'!CY167</f>
        <v>6.4000000000000001E-2</v>
      </c>
      <c r="CZ167" s="52">
        <f>+'total numbers'!CZ167-'urban numbers'!CZ167</f>
        <v>6.4000000000000001E-2</v>
      </c>
      <c r="DA167" s="52">
        <f>+'total numbers'!DA167-'urban numbers'!DA167</f>
        <v>6.4000000000000001E-2</v>
      </c>
      <c r="DB167" s="52">
        <f>+'total numbers'!DB167-'urban numbers'!DB167</f>
        <v>6.2E-2</v>
      </c>
      <c r="DC167" s="52">
        <f>+'total numbers'!DC167-'urban numbers'!DC167</f>
        <v>6.2E-2</v>
      </c>
      <c r="DD167" s="52">
        <f>+'total numbers'!DD167-'urban numbers'!DD167</f>
        <v>6.0999999999999999E-2</v>
      </c>
      <c r="DE167" s="52">
        <f>+'total numbers'!DE167-'urban numbers'!DE167</f>
        <v>6.0999999999999999E-2</v>
      </c>
    </row>
    <row r="168" spans="1:109">
      <c r="A168">
        <v>12</v>
      </c>
      <c r="B168" s="3">
        <v>616</v>
      </c>
      <c r="C168" s="1" t="s">
        <v>537</v>
      </c>
      <c r="D168" s="52">
        <f>+'total numbers'!D168*'% rural'!E168/100</f>
        <v>5819.9999999999973</v>
      </c>
      <c r="E168" s="52">
        <f>+'total numbers'!E168*'% rural'!F168/100</f>
        <v>6063.6693285608626</v>
      </c>
      <c r="F168" s="52">
        <f>+'total numbers'!F168*'% rural'!G168/100</f>
        <v>6352.4154870637612</v>
      </c>
      <c r="G168" s="52">
        <f>+'total numbers'!D168*'% rural'!H168/100</f>
        <v>5819.9999999999973</v>
      </c>
      <c r="H168" s="52">
        <f>+'total numbers'!H168*'% rural'!I168/100</f>
        <v>6971.8120084781422</v>
      </c>
      <c r="I168" s="52">
        <f>+'total numbers'!I168*'% rural'!J168/100</f>
        <v>7303.8030565009103</v>
      </c>
      <c r="J168" s="52">
        <f>+'total numbers'!J168*'% rural'!K168/100</f>
        <v>7651.6032020485727</v>
      </c>
      <c r="K168" s="52">
        <f>+'total numbers'!K168*'% rural'!L168/100</f>
        <v>8015.9652592889825</v>
      </c>
      <c r="L168" s="52">
        <f>+'total numbers'!L168*'% rural'!M168/100</f>
        <v>8397.6778906836971</v>
      </c>
      <c r="M168" s="52">
        <f>+'total numbers'!M168*'% rural'!N168/100</f>
        <v>8771.7002976716958</v>
      </c>
      <c r="N168" s="52">
        <f>+'total numbers'!N168*'% rural'!O168/100</f>
        <v>9137.3761213967209</v>
      </c>
      <c r="O168" s="52">
        <f>+'total numbers'!O168*'% rural'!P168/100</f>
        <v>9508.904148373771</v>
      </c>
      <c r="P168" s="52">
        <f>+'total numbers'!P168*'% rural'!Q168/100</f>
        <v>9883.9939591234979</v>
      </c>
      <c r="Q168" s="52">
        <f>+'total numbers'!Q168*'% rural'!R168/100</f>
        <v>10402.754308907584</v>
      </c>
      <c r="R168" s="52">
        <f>+'total numbers'!R168*'% rural'!S168/100</f>
        <v>11147.925584869306</v>
      </c>
      <c r="S168" s="52">
        <f>+'total numbers'!S168*'% rural'!T168/100</f>
        <v>11923.072614209821</v>
      </c>
      <c r="T168" s="52">
        <f>+'total numbers'!T168*'% rural'!U168/100</f>
        <v>13489.313752330983</v>
      </c>
      <c r="U168" s="52">
        <f>+'total numbers'!U168*'% rural'!V168/100</f>
        <v>14963.383252764494</v>
      </c>
      <c r="V168" s="52">
        <f>+'total numbers'!V168*'% rural'!W168/100</f>
        <v>17247.02737877196</v>
      </c>
      <c r="W168" s="52">
        <f>+'total numbers'!W168*'% rural'!X168/100</f>
        <v>19346.542234205135</v>
      </c>
      <c r="X168" s="52">
        <f>+'total numbers'!X168*'% rural'!Y168/100</f>
        <v>20318.485035996906</v>
      </c>
      <c r="Y168" s="52">
        <f>+'total numbers'!Y168*'% rural'!Z168/100</f>
        <v>21078.255940024988</v>
      </c>
      <c r="Z168" s="52">
        <f>+'total numbers'!Z168*'% rural'!AA168/100</f>
        <v>18126.795755102037</v>
      </c>
      <c r="AA168" s="52">
        <f>+'total numbers'!AA168*'% rural'!AB168/100</f>
        <v>20184.854530612243</v>
      </c>
      <c r="AB168" s="52">
        <f>+'total numbers'!AB168*'% rural'!AC168/100</f>
        <v>18164.425779591835</v>
      </c>
      <c r="AC168" s="52">
        <f>+'total numbers'!AC168-'urban numbers'!AC168</f>
        <v>15217.115065</v>
      </c>
      <c r="AD168" s="52">
        <f>+'total numbers'!AD168-'urban numbers'!AD168</f>
        <v>15292.450850635199</v>
      </c>
      <c r="AE168" s="52">
        <f>+'total numbers'!AE168-'urban numbers'!AE168</f>
        <v>15365.484593867101</v>
      </c>
      <c r="AF168" s="52">
        <f>+'total numbers'!AF168-'urban numbers'!AF168</f>
        <v>15425.662326523001</v>
      </c>
      <c r="AG168" s="52">
        <f>+'total numbers'!AG168-'urban numbers'!AG168</f>
        <v>15466.216539905101</v>
      </c>
      <c r="AH168" s="52">
        <f>+'total numbers'!AH168-'urban numbers'!AH168</f>
        <v>15484.423357590002</v>
      </c>
      <c r="AI168" s="52">
        <f>+'total numbers'!AI168-'urban numbers'!AI168</f>
        <v>15482.051156260499</v>
      </c>
      <c r="AJ168" s="52">
        <f>+'total numbers'!AJ168-'urban numbers'!AJ168</f>
        <v>15465.352109627</v>
      </c>
      <c r="AK168" s="52">
        <f>+'total numbers'!AK168-'urban numbers'!AK168</f>
        <v>15444.492420074299</v>
      </c>
      <c r="AL168" s="52">
        <f>+'total numbers'!AL168-'urban numbers'!AL168</f>
        <v>15432.419387034301</v>
      </c>
      <c r="AM168" s="52">
        <f>+'total numbers'!AM168-'urban numbers'!AM168</f>
        <v>15441.161466000001</v>
      </c>
      <c r="AN168" s="52">
        <f>+'total numbers'!AN168-'urban numbers'!AN168</f>
        <v>15477.603980885</v>
      </c>
      <c r="AO168" s="52">
        <f>+'total numbers'!AO168-'urban numbers'!AO168</f>
        <v>15539.530210668001</v>
      </c>
      <c r="AP168" s="52">
        <f>+'total numbers'!AP168-'urban numbers'!AP168</f>
        <v>15613.501068584399</v>
      </c>
      <c r="AQ168" s="52">
        <f>+'total numbers'!AQ168-'urban numbers'!AQ168</f>
        <v>15678.603350868498</v>
      </c>
      <c r="AR168" s="52">
        <f>+'total numbers'!AR168-'urban numbers'!AR168</f>
        <v>15719.0160555</v>
      </c>
      <c r="AS168" s="52">
        <f>+'total numbers'!AS168-'urban numbers'!AS168</f>
        <v>15730.550268170398</v>
      </c>
      <c r="AT168" s="52">
        <f>+'total numbers'!AT168-'urban numbers'!AT168</f>
        <v>15717.755538747</v>
      </c>
      <c r="AU168" s="52">
        <f>+'total numbers'!AU168-'urban numbers'!AU168</f>
        <v>15683.710892202998</v>
      </c>
      <c r="AV168" s="52">
        <f>+'total numbers'!AV168-'urban numbers'!AV168</f>
        <v>15634.289005423598</v>
      </c>
      <c r="AW168" s="52">
        <f>+'total numbers'!AW168-'urban numbers'!AW168</f>
        <v>15574.270057599999</v>
      </c>
      <c r="AX168" s="52">
        <f>+'total numbers'!AX168-'urban numbers'!AX168</f>
        <v>15503.2438326304</v>
      </c>
      <c r="AY168" s="52">
        <f>+'total numbers'!AY168-'urban numbers'!AY168</f>
        <v>15421.000100842899</v>
      </c>
      <c r="AZ168" s="52">
        <f>+'total numbers'!AZ168-'urban numbers'!AZ168</f>
        <v>15333.1887284232</v>
      </c>
      <c r="BA168" s="52">
        <f>+'total numbers'!BA168-'urban numbers'!BA168</f>
        <v>15247.3833832852</v>
      </c>
      <c r="BB168" s="52">
        <f>+'total numbers'!BB168-'urban numbers'!BB168</f>
        <v>15169.766771460003</v>
      </c>
      <c r="BC168" s="52">
        <f>+'total numbers'!BC168-'urban numbers'!BC168</f>
        <v>15101.335333141898</v>
      </c>
      <c r="BD168" s="52">
        <f>+'total numbers'!BD168-'urban numbers'!BD168</f>
        <v>15042.223628712498</v>
      </c>
      <c r="BE168" s="52">
        <f>+'total numbers'!BE168-'urban numbers'!BE168</f>
        <v>14996.594634926099</v>
      </c>
      <c r="BF168" s="52">
        <f>+'total numbers'!BF168-'urban numbers'!BF168</f>
        <v>14969.0820633322</v>
      </c>
      <c r="BG168" s="52">
        <f>+'total numbers'!BG168-'urban numbers'!BG168</f>
        <v>14962.13216909</v>
      </c>
      <c r="BH168" s="52">
        <f>+'total numbers'!BH168-'urban numbers'!BH168</f>
        <v>14979.735790741001</v>
      </c>
      <c r="BI168" s="52">
        <f>+'total numbers'!BI168-'urban numbers'!BI168</f>
        <v>15019.176247233907</v>
      </c>
      <c r="BJ168" s="52">
        <f>+'total numbers'!BJ168-'urban numbers'!BJ168</f>
        <v>15067.757649947001</v>
      </c>
      <c r="BK168" s="52">
        <f>+'total numbers'!BK168-'urban numbers'!BK168</f>
        <v>15107.6886646122</v>
      </c>
      <c r="BL168" s="52">
        <f>+'total numbers'!BL168-'urban numbers'!BL168</f>
        <v>15126.286440999997</v>
      </c>
      <c r="BM168" s="52">
        <f>+'total numbers'!BM168-'urban numbers'!BM168</f>
        <v>15117.8450931679</v>
      </c>
      <c r="BN168" s="52">
        <f>+'total numbers'!BN168-'urban numbers'!BN168</f>
        <v>15086.672662748799</v>
      </c>
      <c r="BO168" s="52">
        <f>+'total numbers'!BO168-'urban numbers'!BO168</f>
        <v>15042.306460230498</v>
      </c>
      <c r="BP168" s="52">
        <f>+'total numbers'!BP168-'urban numbers'!BP168</f>
        <v>14999.282244899001</v>
      </c>
      <c r="BQ168" s="52">
        <f>+'total numbers'!BQ168-'urban numbers'!BQ168</f>
        <v>14968.010023250004</v>
      </c>
      <c r="BR168" s="52">
        <f>+'total numbers'!BR168-'urban numbers'!BR168</f>
        <v>14951.421583412401</v>
      </c>
      <c r="BS168" s="52">
        <f>+'total numbers'!BS168-'urban numbers'!BS168</f>
        <v>14945.621902105602</v>
      </c>
      <c r="BT168" s="52">
        <f>+'total numbers'!BT168-'urban numbers'!BT168</f>
        <v>14946.017102271304</v>
      </c>
      <c r="BU168" s="52">
        <f>+'total numbers'!BU168-'urban numbers'!BU168</f>
        <v>14945.330227558399</v>
      </c>
      <c r="BV168" s="52">
        <f>+'total numbers'!BV168-'urban numbers'!BV168</f>
        <v>14938.193975899998</v>
      </c>
      <c r="BW168" s="52">
        <f>+'total numbers'!BW168-'urban numbers'!BW168</f>
        <v>14923.068964896698</v>
      </c>
      <c r="BX168" s="52">
        <f>+'total numbers'!BX168-'urban numbers'!BX168</f>
        <v>14901.581396342201</v>
      </c>
      <c r="BY168" s="52">
        <f>+'total numbers'!BY168-'urban numbers'!BY168</f>
        <v>14875.238060128602</v>
      </c>
      <c r="BZ168" s="52">
        <f>+'total numbers'!BZ168-'urban numbers'!BZ168</f>
        <v>14846.617493195397</v>
      </c>
      <c r="CA168" s="52">
        <f>+'total numbers'!CA168-'urban numbers'!CA168</f>
        <v>14817.380135399999</v>
      </c>
      <c r="CB168" s="52">
        <f>+'total numbers'!CB168-'urban numbers'!CB168</f>
        <v>14787.695729161602</v>
      </c>
      <c r="CC168" s="52">
        <f>+'total numbers'!CC168-'urban numbers'!CC168</f>
        <v>14756.142367346001</v>
      </c>
      <c r="CD168" s="52">
        <f>+'total numbers'!CD168-'urban numbers'!CD168</f>
        <v>14720.939156618202</v>
      </c>
      <c r="CE168" s="52">
        <f>+'total numbers'!CE168-'urban numbers'!CE168</f>
        <v>14679.646985702402</v>
      </c>
      <c r="CF168" s="52">
        <f>+'total numbers'!CF168-'urban numbers'!CF168</f>
        <v>14630.445282640005</v>
      </c>
      <c r="CG168" s="52">
        <f>+'total numbers'!CG168-'urban numbers'!CG168</f>
        <v>14572.584998304799</v>
      </c>
      <c r="CH168" s="52">
        <f>+'total numbers'!CH168-'urban numbers'!CH168</f>
        <v>14506.277929692998</v>
      </c>
      <c r="CI168" s="52">
        <f>+'total numbers'!CI168-'urban numbers'!CI168</f>
        <v>14431.844431983602</v>
      </c>
      <c r="CJ168" s="52">
        <f>+'total numbers'!CJ168-'urban numbers'!CJ168</f>
        <v>14349.991866165801</v>
      </c>
      <c r="CK168" s="52">
        <f>+'total numbers'!CK168-'urban numbers'!CK168</f>
        <v>14261.216836199997</v>
      </c>
      <c r="CL168" s="52">
        <f>+'total numbers'!CL168-'urban numbers'!CL168</f>
        <v>14165.425120410197</v>
      </c>
      <c r="CM168" s="52">
        <f>+'total numbers'!CM168-'urban numbers'!CM168</f>
        <v>14062.228976956601</v>
      </c>
      <c r="CN168" s="52">
        <f>+'total numbers'!CN168-'urban numbers'!CN168</f>
        <v>13951.484161650998</v>
      </c>
      <c r="CO168" s="52">
        <f>+'total numbers'!CO168-'urban numbers'!CO168</f>
        <v>13833.015041669398</v>
      </c>
      <c r="CP168" s="52">
        <f>+'total numbers'!CP168-'urban numbers'!CP168</f>
        <v>13706.691154099997</v>
      </c>
      <c r="CQ168" s="52">
        <f>+'total numbers'!CQ168-'urban numbers'!CQ168</f>
        <v>13572.530558720904</v>
      </c>
      <c r="CR168" s="52">
        <f>+'total numbers'!CR168-'urban numbers'!CR168</f>
        <v>13430.545939025895</v>
      </c>
      <c r="CS168" s="52">
        <f>+'total numbers'!CS168-'urban numbers'!CS168</f>
        <v>13280.618508560801</v>
      </c>
      <c r="CT168" s="52">
        <f>+'total numbers'!CT168-'urban numbers'!CT168</f>
        <v>13122.614100228002</v>
      </c>
      <c r="CU168" s="52">
        <f>+'total numbers'!CU168-'urban numbers'!CU168</f>
        <v>12956.481763679996</v>
      </c>
      <c r="CV168" s="52">
        <f>+'total numbers'!CV168-'urban numbers'!CV168</f>
        <v>12782.372726415604</v>
      </c>
      <c r="CW168" s="52">
        <f>+'total numbers'!CW168-'urban numbers'!CW168</f>
        <v>12600.512273925</v>
      </c>
      <c r="CX168" s="52">
        <f>+'total numbers'!CX168-'urban numbers'!CX168</f>
        <v>12411.120904743006</v>
      </c>
      <c r="CY168" s="52">
        <f>+'total numbers'!CY168-'urban numbers'!CY168</f>
        <v>12214.433020427998</v>
      </c>
      <c r="CZ168" s="52">
        <f>+'total numbers'!CZ168-'urban numbers'!CZ168</f>
        <v>12010.771600380001</v>
      </c>
      <c r="DA168" s="52">
        <f>+'total numbers'!DA168-'urban numbers'!DA168</f>
        <v>11800.441128123999</v>
      </c>
      <c r="DB168" s="52">
        <f>+'total numbers'!DB168-'urban numbers'!DB168</f>
        <v>11583.855663835995</v>
      </c>
      <c r="DC168" s="52">
        <f>+'total numbers'!DC168-'urban numbers'!DC168</f>
        <v>11361.589235054998</v>
      </c>
      <c r="DD168" s="52">
        <f>+'total numbers'!DD168-'urban numbers'!DD168</f>
        <v>11134.286798718</v>
      </c>
      <c r="DE168" s="52">
        <f>+'total numbers'!DE168-'urban numbers'!DE168</f>
        <v>10902.537309019994</v>
      </c>
    </row>
    <row r="169" spans="1:109">
      <c r="A169">
        <v>11</v>
      </c>
      <c r="B169" s="3">
        <v>620</v>
      </c>
      <c r="C169" s="1" t="s">
        <v>565</v>
      </c>
      <c r="D169" s="52">
        <f>+'total numbers'!D169*'% rural'!E169/100</f>
        <v>1675.8725711292254</v>
      </c>
      <c r="E169" s="52">
        <f>+'total numbers'!E169*'% rural'!F169/100</f>
        <v>1765.3156463519192</v>
      </c>
      <c r="F169" s="52">
        <f>+'total numbers'!F169*'% rural'!G169/100</f>
        <v>1832.6455351972556</v>
      </c>
      <c r="G169" s="52">
        <f>+'total numbers'!D169*'% rural'!H169/100</f>
        <v>1658.4344069111298</v>
      </c>
      <c r="H169" s="52">
        <f>+'total numbers'!H169*'% rural'!I169/100</f>
        <v>1975.5412283445362</v>
      </c>
      <c r="I169" s="52">
        <f>+'total numbers'!I169*'% rural'!J169/100</f>
        <v>2051.122788581501</v>
      </c>
      <c r="J169" s="52">
        <f>+'total numbers'!J169*'% rural'!K169/100</f>
        <v>2129.6043088236406</v>
      </c>
      <c r="K169" s="52">
        <f>+'total numbers'!K169*'% rural'!L169/100</f>
        <v>2211.0995696350919</v>
      </c>
      <c r="L169" s="52">
        <f>+'total numbers'!L169*'% rural'!M169/100</f>
        <v>2295.7271539269973</v>
      </c>
      <c r="M169" s="52">
        <f>+'total numbers'!M169*'% rural'!N169/100</f>
        <v>2383.6106873943368</v>
      </c>
      <c r="N169" s="52">
        <f>+'total numbers'!N169*'% rural'!O169/100</f>
        <v>2474.8790946603826</v>
      </c>
      <c r="O169" s="52">
        <f>+'total numbers'!O169*'% rural'!P169/100</f>
        <v>2569.66687244476</v>
      </c>
      <c r="P169" s="52">
        <f>+'total numbers'!P169*'% rural'!Q169/100</f>
        <v>2668.1143811982711</v>
      </c>
      <c r="Q169" s="52">
        <f>+'total numbers'!Q169*'% rural'!R169/100</f>
        <v>2813.5765569937357</v>
      </c>
      <c r="R169" s="52">
        <f>+'total numbers'!R169*'% rural'!S169/100</f>
        <v>2961.3101563852902</v>
      </c>
      <c r="S169" s="52">
        <f>+'total numbers'!S169*'% rural'!T169/100</f>
        <v>3134.1157410593519</v>
      </c>
      <c r="T169" s="52">
        <f>+'total numbers'!T169*'% rural'!U169/100</f>
        <v>3359.5046500772737</v>
      </c>
      <c r="U169" s="52">
        <f>+'total numbers'!U169*'% rural'!V169/100</f>
        <v>3632.3898529706767</v>
      </c>
      <c r="V169" s="52">
        <f>+'total numbers'!V169*'% rural'!W169/100</f>
        <v>3847.7036286422472</v>
      </c>
      <c r="W169" s="52">
        <f>+'total numbers'!W169*'% rural'!X169/100</f>
        <v>4226.6625411059294</v>
      </c>
      <c r="X169" s="52">
        <f>+'total numbers'!X169*'% rural'!Y169/100</f>
        <v>4517.7323540392572</v>
      </c>
      <c r="Y169" s="52">
        <f>+'total numbers'!Y169*'% rural'!Z169/100</f>
        <v>4890.7934699642028</v>
      </c>
      <c r="Z169" s="52">
        <f>+'total numbers'!Z169*'% rural'!AA169/100</f>
        <v>4997.3837163050157</v>
      </c>
      <c r="AA169" s="52">
        <f>+'total numbers'!AA169*'% rural'!AB169/100</f>
        <v>5393.6040171987188</v>
      </c>
      <c r="AB169" s="52">
        <f>+'total numbers'!AB169*'% rural'!AC169/100</f>
        <v>6070.1530348890028</v>
      </c>
      <c r="AC169" s="52">
        <f>+'total numbers'!AC169-'urban numbers'!AC169</f>
        <v>6793.4252999999999</v>
      </c>
      <c r="AD169" s="52">
        <f>+'total numbers'!AD169-'urban numbers'!AD169</f>
        <v>6758.6924888208005</v>
      </c>
      <c r="AE169" s="52">
        <f>+'total numbers'!AE169-'urban numbers'!AE169</f>
        <v>6759.331917836801</v>
      </c>
      <c r="AF169" s="52">
        <f>+'total numbers'!AF169-'urban numbers'!AF169</f>
        <v>6780.0991220925998</v>
      </c>
      <c r="AG169" s="52">
        <f>+'total numbers'!AG169-'urban numbers'!AG169</f>
        <v>6809.1669675456005</v>
      </c>
      <c r="AH169" s="52">
        <f>+'total numbers'!AH169-'urban numbers'!AH169</f>
        <v>6838.0564406000003</v>
      </c>
      <c r="AI169" s="52">
        <f>+'total numbers'!AI169-'urban numbers'!AI169</f>
        <v>6861.7151244459992</v>
      </c>
      <c r="AJ169" s="52">
        <f>+'total numbers'!AJ169-'urban numbers'!AJ169</f>
        <v>6878.3165139151997</v>
      </c>
      <c r="AK169" s="52">
        <f>+'total numbers'!AK169-'urban numbers'!AK169</f>
        <v>6888.8180783343996</v>
      </c>
      <c r="AL169" s="52">
        <f>+'total numbers'!AL169-'urban numbers'!AL169</f>
        <v>6896.2349202704991</v>
      </c>
      <c r="AM169" s="52">
        <f>+'total numbers'!AM169-'urban numbers'!AM169</f>
        <v>6903.6176114099999</v>
      </c>
      <c r="AN169" s="52">
        <f>+'total numbers'!AN169-'urban numbers'!AN169</f>
        <v>6911.9350472717997</v>
      </c>
      <c r="AO169" s="52">
        <f>+'total numbers'!AO169-'urban numbers'!AO169</f>
        <v>6918.2806367022004</v>
      </c>
      <c r="AP169" s="52">
        <f>+'total numbers'!AP169-'urban numbers'!AP169</f>
        <v>6915.1934829010006</v>
      </c>
      <c r="AQ169" s="52">
        <f>+'total numbers'!AQ169-'urban numbers'!AQ169</f>
        <v>6892.9912865610004</v>
      </c>
      <c r="AR169" s="52">
        <f>+'total numbers'!AR169-'urban numbers'!AR169</f>
        <v>6846.3133303600007</v>
      </c>
      <c r="AS169" s="52">
        <f>+'total numbers'!AS169-'urban numbers'!AS169</f>
        <v>6771.3732505160006</v>
      </c>
      <c r="AT169" s="52">
        <f>+'total numbers'!AT169-'urban numbers'!AT169</f>
        <v>6674.2657747518988</v>
      </c>
      <c r="AU169" s="52">
        <f>+'total numbers'!AU169-'urban numbers'!AU169</f>
        <v>6571.5109669487993</v>
      </c>
      <c r="AV169" s="52">
        <f>+'total numbers'!AV169-'urban numbers'!AV169</f>
        <v>6485.30549832</v>
      </c>
      <c r="AW169" s="52">
        <f>+'total numbers'!AW169-'urban numbers'!AW169</f>
        <v>6431.1547557599997</v>
      </c>
      <c r="AX169" s="52">
        <f>+'total numbers'!AX169-'urban numbers'!AX169</f>
        <v>6412.0107222107999</v>
      </c>
      <c r="AY169" s="52">
        <f>+'total numbers'!AY169-'urban numbers'!AY169</f>
        <v>6422.2971747214997</v>
      </c>
      <c r="AZ169" s="52">
        <f>+'total numbers'!AZ169-'urban numbers'!AZ169</f>
        <v>6457.9692961515993</v>
      </c>
      <c r="BA169" s="52">
        <f>+'total numbers'!BA169-'urban numbers'!BA169</f>
        <v>6512.1314623260005</v>
      </c>
      <c r="BB169" s="52">
        <f>+'total numbers'!BB169-'urban numbers'!BB169</f>
        <v>6578.1662833999999</v>
      </c>
      <c r="BC169" s="52">
        <f>+'total numbers'!BC169-'urban numbers'!BC169</f>
        <v>6657.4152086156009</v>
      </c>
      <c r="BD169" s="52">
        <f>+'total numbers'!BD169-'urban numbers'!BD169</f>
        <v>6746.8050792108006</v>
      </c>
      <c r="BE169" s="52">
        <f>+'total numbers'!BE169-'urban numbers'!BE169</f>
        <v>6829.4351133105001</v>
      </c>
      <c r="BF169" s="52">
        <f>+'total numbers'!BF169-'urban numbers'!BF169</f>
        <v>6882.9176105745</v>
      </c>
      <c r="BG169" s="52">
        <f>+'total numbers'!BG169-'urban numbers'!BG169</f>
        <v>6890.8082909999994</v>
      </c>
      <c r="BH169" s="52">
        <f>+'total numbers'!BH169-'urban numbers'!BH169</f>
        <v>6847.4723908534997</v>
      </c>
      <c r="BI169" s="52">
        <f>+'total numbers'!BI169-'urban numbers'!BI169</f>
        <v>6757.4105997551997</v>
      </c>
      <c r="BJ169" s="52">
        <f>+'total numbers'!BJ169-'urban numbers'!BJ169</f>
        <v>6627.3499944092</v>
      </c>
      <c r="BK169" s="52">
        <f>+'total numbers'!BK169-'urban numbers'!BK169</f>
        <v>6468.5926012500004</v>
      </c>
      <c r="BL169" s="52">
        <f>+'total numbers'!BL169-'urban numbers'!BL169</f>
        <v>6291.2764422</v>
      </c>
      <c r="BM169" s="52">
        <f>+'total numbers'!BM169-'urban numbers'!BM169</f>
        <v>6095.9110356234996</v>
      </c>
      <c r="BN169" s="52">
        <f>+'total numbers'!BN169-'urban numbers'!BN169</f>
        <v>5885.4319894386999</v>
      </c>
      <c r="BO169" s="52">
        <f>+'total numbers'!BO169-'urban numbers'!BO169</f>
        <v>5675.2462394945996</v>
      </c>
      <c r="BP169" s="52">
        <f>+'total numbers'!BP169-'urban numbers'!BP169</f>
        <v>5484.1379542406003</v>
      </c>
      <c r="BQ169" s="52">
        <f>+'total numbers'!BQ169-'urban numbers'!BQ169</f>
        <v>5325.1541808899992</v>
      </c>
      <c r="BR169" s="52">
        <f>+'total numbers'!BR169-'urban numbers'!BR169</f>
        <v>5204.5107805591997</v>
      </c>
      <c r="BS169" s="52">
        <f>+'total numbers'!BS169-'urban numbers'!BS169</f>
        <v>5119.0652870487002</v>
      </c>
      <c r="BT169" s="52">
        <f>+'total numbers'!BT169-'urban numbers'!BT169</f>
        <v>5060.4488609564005</v>
      </c>
      <c r="BU169" s="52">
        <f>+'total numbers'!BU169-'urban numbers'!BU169</f>
        <v>5015.3998124857999</v>
      </c>
      <c r="BV169" s="52">
        <f>+'total numbers'!BV169-'urban numbers'!BV169</f>
        <v>4973.8678096800004</v>
      </c>
      <c r="BW169" s="52">
        <f>+'total numbers'!BW169-'urban numbers'!BW169</f>
        <v>4933.6761622639997</v>
      </c>
      <c r="BX169" s="52">
        <f>+'total numbers'!BX169-'urban numbers'!BX169</f>
        <v>4896.9435719855992</v>
      </c>
      <c r="BY169" s="52">
        <f>+'total numbers'!BY169-'urban numbers'!BY169</f>
        <v>4862.8123922430004</v>
      </c>
      <c r="BZ169" s="52">
        <f>+'total numbers'!BZ169-'urban numbers'!BZ169</f>
        <v>4831.2406044727995</v>
      </c>
      <c r="CA169" s="52">
        <f>+'total numbers'!CA169-'urban numbers'!CA169</f>
        <v>4802.0090167000008</v>
      </c>
      <c r="CB169" s="52">
        <f>+'total numbers'!CB169-'urban numbers'!CB169</f>
        <v>4773.9244236375007</v>
      </c>
      <c r="CC169" s="52">
        <f>+'total numbers'!CC169-'urban numbers'!CC169</f>
        <v>4745.5700801184003</v>
      </c>
      <c r="CD169" s="52">
        <f>+'total numbers'!CD169-'urban numbers'!CD169</f>
        <v>4716.4562496296003</v>
      </c>
      <c r="CE169" s="52">
        <f>+'total numbers'!CE169-'urban numbers'!CE169</f>
        <v>4686.3496231458003</v>
      </c>
      <c r="CF169" s="52">
        <f>+'total numbers'!CF169-'urban numbers'!CF169</f>
        <v>4655.0462521399995</v>
      </c>
      <c r="CG169" s="52">
        <f>+'total numbers'!CG169-'urban numbers'!CG169</f>
        <v>4622.2275264866994</v>
      </c>
      <c r="CH169" s="52">
        <f>+'total numbers'!CH169-'urban numbers'!CH169</f>
        <v>4587.5178085268008</v>
      </c>
      <c r="CI169" s="52">
        <f>+'total numbers'!CI169-'urban numbers'!CI169</f>
        <v>4550.6902116719994</v>
      </c>
      <c r="CJ169" s="52">
        <f>+'total numbers'!CJ169-'urban numbers'!CJ169</f>
        <v>4511.5767925731998</v>
      </c>
      <c r="CK169" s="52">
        <f>+'total numbers'!CK169-'urban numbers'!CK169</f>
        <v>4470.1189754000006</v>
      </c>
      <c r="CL169" s="52">
        <f>+'total numbers'!CL169-'urban numbers'!CL169</f>
        <v>4426.1790180794997</v>
      </c>
      <c r="CM169" s="52">
        <f>+'total numbers'!CM169-'urban numbers'!CM169</f>
        <v>4379.8895335755997</v>
      </c>
      <c r="CN169" s="52">
        <f>+'total numbers'!CN169-'urban numbers'!CN169</f>
        <v>4331.8063938240002</v>
      </c>
      <c r="CO169" s="52">
        <f>+'total numbers'!CO169-'urban numbers'!CO169</f>
        <v>4282.6584727431</v>
      </c>
      <c r="CP169" s="52">
        <f>+'total numbers'!CP169-'urban numbers'!CP169</f>
        <v>4232.9700257699997</v>
      </c>
      <c r="CQ169" s="52">
        <f>+'total numbers'!CQ169-'urban numbers'!CQ169</f>
        <v>4182.9616492530004</v>
      </c>
      <c r="CR169" s="52">
        <f>+'total numbers'!CR169-'urban numbers'!CR169</f>
        <v>4132.5428619859995</v>
      </c>
      <c r="CS169" s="52">
        <f>+'total numbers'!CS169-'urban numbers'!CS169</f>
        <v>4081.5397537230001</v>
      </c>
      <c r="CT169" s="52">
        <f>+'total numbers'!CT169-'urban numbers'!CT169</f>
        <v>4029.6662225565997</v>
      </c>
      <c r="CU169" s="52">
        <f>+'total numbers'!CU169-'urban numbers'!CU169</f>
        <v>3976.7626165800011</v>
      </c>
      <c r="CV169" s="52">
        <f>+'total numbers'!CV169-'urban numbers'!CV169</f>
        <v>3922.8484353627991</v>
      </c>
      <c r="CW169" s="52">
        <f>+'total numbers'!CW169-'urban numbers'!CW169</f>
        <v>3868.1383290411004</v>
      </c>
      <c r="CX169" s="52">
        <f>+'total numbers'!CX169-'urban numbers'!CX169</f>
        <v>3812.9078906523</v>
      </c>
      <c r="CY169" s="52">
        <f>+'total numbers'!CY169-'urban numbers'!CY169</f>
        <v>3757.4950043279996</v>
      </c>
      <c r="CZ169" s="52">
        <f>+'total numbers'!CZ169-'urban numbers'!CZ169</f>
        <v>3702.1513946999994</v>
      </c>
      <c r="DA169" s="52">
        <f>+'total numbers'!DA169-'urban numbers'!DA169</f>
        <v>3646.9630424859997</v>
      </c>
      <c r="DB169" s="52">
        <f>+'total numbers'!DB169-'urban numbers'!DB169</f>
        <v>3591.9078256912007</v>
      </c>
      <c r="DC169" s="52">
        <f>+'total numbers'!DC169-'urban numbers'!DC169</f>
        <v>3536.9872025052</v>
      </c>
      <c r="DD169" s="52">
        <f>+'total numbers'!DD169-'urban numbers'!DD169</f>
        <v>3482.1668880063007</v>
      </c>
      <c r="DE169" s="52">
        <f>+'total numbers'!DE169-'urban numbers'!DE169</f>
        <v>3427.4238621200002</v>
      </c>
    </row>
    <row r="170" spans="1:109">
      <c r="A170">
        <v>8</v>
      </c>
      <c r="B170" s="3">
        <v>624</v>
      </c>
      <c r="C170" s="1" t="s">
        <v>650</v>
      </c>
      <c r="D170" s="52">
        <f>+'total numbers'!D170*'% rural'!E170/100</f>
        <v>259.75533230272367</v>
      </c>
      <c r="E170" s="52">
        <f>+'total numbers'!E170*'% rural'!F170/100</f>
        <v>254.33580234823538</v>
      </c>
      <c r="F170" s="52">
        <f>+'total numbers'!F170*'% rural'!G170/100</f>
        <v>249.07783888452948</v>
      </c>
      <c r="G170" s="52">
        <f>+'total numbers'!D170*'% rural'!H170/100</f>
        <v>258.83179782051599</v>
      </c>
      <c r="H170" s="52">
        <f>+'total numbers'!H170*'% rural'!I170/100</f>
        <v>238.80813361867359</v>
      </c>
      <c r="I170" s="52">
        <f>+'total numbers'!I170*'% rural'!J170/100</f>
        <v>233.79013590604416</v>
      </c>
      <c r="J170" s="52">
        <f>+'total numbers'!J170*'% rural'!K170/100</f>
        <v>228.84578395826554</v>
      </c>
      <c r="K170" s="52">
        <f>+'total numbers'!K170*'% rural'!L170/100</f>
        <v>223.97180837992448</v>
      </c>
      <c r="L170" s="52">
        <f>+'total numbers'!L170*'% rural'!M170/100</f>
        <v>219.16486923760559</v>
      </c>
      <c r="M170" s="52">
        <f>+'total numbers'!M170*'% rural'!N170/100</f>
        <v>214.42154751128129</v>
      </c>
      <c r="N170" s="52">
        <f>+'total numbers'!N170*'% rural'!O170/100</f>
        <v>209.73833598072969</v>
      </c>
      <c r="O170" s="52">
        <f>+'total numbers'!O170*'% rural'!P170/100</f>
        <v>205.1116295040222</v>
      </c>
      <c r="P170" s="52">
        <f>+'total numbers'!P170*'% rural'!Q170/100</f>
        <v>206.26736363174604</v>
      </c>
      <c r="Q170" s="52">
        <f>+'total numbers'!Q170*'% rural'!R170/100</f>
        <v>207.37349805591654</v>
      </c>
      <c r="R170" s="52">
        <f>+'total numbers'!R170*'% rural'!S170/100</f>
        <v>208.42342134722526</v>
      </c>
      <c r="S170" s="52">
        <f>+'total numbers'!S170*'% rural'!T170/100</f>
        <v>209.40981954048519</v>
      </c>
      <c r="T170" s="52">
        <f>+'total numbers'!T170*'% rural'!U170/100</f>
        <v>210.3246026594727</v>
      </c>
      <c r="U170" s="52">
        <f>+'total numbers'!U170*'% rural'!V170/100</f>
        <v>213.67261908569947</v>
      </c>
      <c r="V170" s="52">
        <f>+'total numbers'!V170*'% rural'!W170/100</f>
        <v>216.97791960728119</v>
      </c>
      <c r="W170" s="52">
        <f>+'total numbers'!W170*'% rural'!X170/100</f>
        <v>220.22657496355086</v>
      </c>
      <c r="X170" s="52">
        <f>+'total numbers'!X170*'% rural'!Y170/100</f>
        <v>223.40283619230297</v>
      </c>
      <c r="Y170" s="52">
        <f>+'total numbers'!Y170*'% rural'!Z170/100</f>
        <v>226.48891694187117</v>
      </c>
      <c r="Z170" s="52">
        <f>+'total numbers'!Z170*'% rural'!AA170/100</f>
        <v>269.85054612889314</v>
      </c>
      <c r="AA170" s="52">
        <f>+'total numbers'!AA170*'% rural'!AB170/100</f>
        <v>321.27599554718017</v>
      </c>
      <c r="AB170" s="52">
        <f>+'total numbers'!AB170*'% rural'!AC170/100</f>
        <v>382.18678462391296</v>
      </c>
      <c r="AC170" s="52">
        <f>+'total numbers'!AC170-'urban numbers'!AC170</f>
        <v>454.22863122000001</v>
      </c>
      <c r="AD170" s="52">
        <f>+'total numbers'!AD170-'urban numbers'!AD170</f>
        <v>456.1026774357</v>
      </c>
      <c r="AE170" s="52">
        <f>+'total numbers'!AE170-'urban numbers'!AE170</f>
        <v>458.16306895320008</v>
      </c>
      <c r="AF170" s="52">
        <f>+'total numbers'!AF170-'urban numbers'!AF170</f>
        <v>460.52607360130003</v>
      </c>
      <c r="AG170" s="52">
        <f>+'total numbers'!AG170-'urban numbers'!AG170</f>
        <v>463.22259983199996</v>
      </c>
      <c r="AH170" s="52">
        <f>+'total numbers'!AH170-'urban numbers'!AH170</f>
        <v>466.19639863999993</v>
      </c>
      <c r="AI170" s="52">
        <f>+'total numbers'!AI170-'urban numbers'!AI170</f>
        <v>469.30919112000004</v>
      </c>
      <c r="AJ170" s="52">
        <f>+'total numbers'!AJ170-'urban numbers'!AJ170</f>
        <v>472.34588298400001</v>
      </c>
      <c r="AK170" s="52">
        <f>+'total numbers'!AK170-'urban numbers'!AK170</f>
        <v>475.04215734540003</v>
      </c>
      <c r="AL170" s="52">
        <f>+'total numbers'!AL170-'urban numbers'!AL170</f>
        <v>477.11328811359999</v>
      </c>
      <c r="AM170" s="52">
        <f>+'total numbers'!AM170-'urban numbers'!AM170</f>
        <v>478.34236799999996</v>
      </c>
      <c r="AN170" s="52">
        <f>+'total numbers'!AN170-'urban numbers'!AN170</f>
        <v>478.67266164700004</v>
      </c>
      <c r="AO170" s="52">
        <f>+'total numbers'!AO170-'urban numbers'!AO170</f>
        <v>478.27724398919992</v>
      </c>
      <c r="AP170" s="52">
        <f>+'total numbers'!AP170-'urban numbers'!AP170</f>
        <v>477.59607918730001</v>
      </c>
      <c r="AQ170" s="52">
        <f>+'total numbers'!AQ170-'urban numbers'!AQ170</f>
        <v>477.23217655049996</v>
      </c>
      <c r="AR170" s="52">
        <f>+'total numbers'!AR170-'urban numbers'!AR170</f>
        <v>477.66192283999999</v>
      </c>
      <c r="AS170" s="52">
        <f>+'total numbers'!AS170-'urban numbers'!AS170</f>
        <v>479.11288082909994</v>
      </c>
      <c r="AT170" s="52">
        <f>+'total numbers'!AT170-'urban numbers'!AT170</f>
        <v>481.61191987500001</v>
      </c>
      <c r="AU170" s="52">
        <f>+'total numbers'!AU170-'urban numbers'!AU170</f>
        <v>485.19077703070002</v>
      </c>
      <c r="AV170" s="52">
        <f>+'total numbers'!AV170-'urban numbers'!AV170</f>
        <v>489.81771146250003</v>
      </c>
      <c r="AW170" s="52">
        <f>+'total numbers'!AW170-'urban numbers'!AW170</f>
        <v>495.51964027999998</v>
      </c>
      <c r="AX170" s="52">
        <f>+'total numbers'!AX170-'urban numbers'!AX170</f>
        <v>502.07665667899994</v>
      </c>
      <c r="AY170" s="52">
        <f>+'total numbers'!AY170-'urban numbers'!AY170</f>
        <v>509.64079639650004</v>
      </c>
      <c r="AZ170" s="52">
        <f>+'total numbers'!AZ170-'urban numbers'!AZ170</f>
        <v>519.02212561500005</v>
      </c>
      <c r="BA170" s="52">
        <f>+'total numbers'!BA170-'urban numbers'!BA170</f>
        <v>531.28853622500003</v>
      </c>
      <c r="BB170" s="52">
        <f>+'total numbers'!BB170-'urban numbers'!BB170</f>
        <v>547.03270099999997</v>
      </c>
      <c r="BC170" s="52">
        <f>+'total numbers'!BC170-'urban numbers'!BC170</f>
        <v>566.75701889059997</v>
      </c>
      <c r="BD170" s="52">
        <f>+'total numbers'!BD170-'urban numbers'!BD170</f>
        <v>589.7853794447999</v>
      </c>
      <c r="BE170" s="52">
        <f>+'total numbers'!BE170-'urban numbers'!BE170</f>
        <v>614.0843296644</v>
      </c>
      <c r="BF170" s="52">
        <f>+'total numbers'!BF170-'urban numbers'!BF170</f>
        <v>636.86395674719995</v>
      </c>
      <c r="BG170" s="52">
        <f>+'total numbers'!BG170-'urban numbers'!BG170</f>
        <v>656.14757387000009</v>
      </c>
      <c r="BH170" s="52">
        <f>+'total numbers'!BH170-'urban numbers'!BH170</f>
        <v>671.17414936149999</v>
      </c>
      <c r="BI170" s="52">
        <f>+'total numbers'!BI170-'urban numbers'!BI170</f>
        <v>682.61847905249999</v>
      </c>
      <c r="BJ170" s="52">
        <f>+'total numbers'!BJ170-'urban numbers'!BJ170</f>
        <v>691.72400698749993</v>
      </c>
      <c r="BK170" s="52">
        <f>+'total numbers'!BK170-'urban numbers'!BK170</f>
        <v>700.39416892459997</v>
      </c>
      <c r="BL170" s="52">
        <f>+'total numbers'!BL170-'urban numbers'!BL170</f>
        <v>710.04449357999999</v>
      </c>
      <c r="BM170" s="52">
        <f>+'total numbers'!BM170-'urban numbers'!BM170</f>
        <v>720.88258506680006</v>
      </c>
      <c r="BN170" s="52">
        <f>+'total numbers'!BN170-'urban numbers'!BN170</f>
        <v>732.57390967769993</v>
      </c>
      <c r="BO170" s="52">
        <f>+'total numbers'!BO170-'urban numbers'!BO170</f>
        <v>745.31891926990011</v>
      </c>
      <c r="BP170" s="52">
        <f>+'total numbers'!BP170-'urban numbers'!BP170</f>
        <v>759.22647580500006</v>
      </c>
      <c r="BQ170" s="52">
        <f>+'total numbers'!BQ170-'urban numbers'!BQ170</f>
        <v>774.29947888000004</v>
      </c>
      <c r="BR170" s="52">
        <f>+'total numbers'!BR170-'urban numbers'!BR170</f>
        <v>790.76056081920012</v>
      </c>
      <c r="BS170" s="52">
        <f>+'total numbers'!BS170-'urban numbers'!BS170</f>
        <v>808.49987629759994</v>
      </c>
      <c r="BT170" s="52">
        <f>+'total numbers'!BT170-'urban numbers'!BT170</f>
        <v>826.77755825499992</v>
      </c>
      <c r="BU170" s="52">
        <f>+'total numbers'!BU170-'urban numbers'!BU170</f>
        <v>844.61902950400008</v>
      </c>
      <c r="BV170" s="52">
        <f>+'total numbers'!BV170-'urban numbers'!BV170</f>
        <v>861.38487005999991</v>
      </c>
      <c r="BW170" s="52">
        <f>+'total numbers'!BW170-'urban numbers'!BW170</f>
        <v>876.82054714449998</v>
      </c>
      <c r="BX170" s="52">
        <f>+'total numbers'!BX170-'urban numbers'!BX170</f>
        <v>891.22523730850003</v>
      </c>
      <c r="BY170" s="52">
        <f>+'total numbers'!BY170-'urban numbers'!BY170</f>
        <v>905.19029302859997</v>
      </c>
      <c r="BZ170" s="52">
        <f>+'total numbers'!BZ170-'urban numbers'!BZ170</f>
        <v>919.54693495359993</v>
      </c>
      <c r="CA170" s="52">
        <f>+'total numbers'!CA170-'urban numbers'!CA170</f>
        <v>934.85570749999999</v>
      </c>
      <c r="CB170" s="52">
        <f>+'total numbers'!CB170-'urban numbers'!CB170</f>
        <v>951.28332771170005</v>
      </c>
      <c r="CC170" s="52">
        <f>+'total numbers'!CC170-'urban numbers'!CC170</f>
        <v>968.58823906110001</v>
      </c>
      <c r="CD170" s="52">
        <f>+'total numbers'!CD170-'urban numbers'!CD170</f>
        <v>986.42632607349992</v>
      </c>
      <c r="CE170" s="52">
        <f>+'total numbers'!CE170-'urban numbers'!CE170</f>
        <v>1004.3037890176</v>
      </c>
      <c r="CF170" s="52">
        <f>+'total numbers'!CF170-'urban numbers'!CF170</f>
        <v>1021.89107792</v>
      </c>
      <c r="CG170" s="52">
        <f>+'total numbers'!CG170-'urban numbers'!CG170</f>
        <v>1039.1077734104001</v>
      </c>
      <c r="CH170" s="52">
        <f>+'total numbers'!CH170-'urban numbers'!CH170</f>
        <v>1056.1226685275001</v>
      </c>
      <c r="CI170" s="52">
        <f>+'total numbers'!CI170-'urban numbers'!CI170</f>
        <v>1073.1526500499999</v>
      </c>
      <c r="CJ170" s="52">
        <f>+'total numbers'!CJ170-'urban numbers'!CJ170</f>
        <v>1090.5065672303999</v>
      </c>
      <c r="CK170" s="52">
        <f>+'total numbers'!CK170-'urban numbers'!CK170</f>
        <v>1108.3922236799999</v>
      </c>
      <c r="CL170" s="52">
        <f>+'total numbers'!CL170-'urban numbers'!CL170</f>
        <v>1126.8404218175997</v>
      </c>
      <c r="CM170" s="52">
        <f>+'total numbers'!CM170-'urban numbers'!CM170</f>
        <v>1145.7599319635001</v>
      </c>
      <c r="CN170" s="52">
        <f>+'total numbers'!CN170-'urban numbers'!CN170</f>
        <v>1165.0834440025001</v>
      </c>
      <c r="CO170" s="52">
        <f>+'total numbers'!CO170-'urban numbers'!CO170</f>
        <v>1184.7131206344</v>
      </c>
      <c r="CP170" s="52">
        <f>+'total numbers'!CP170-'urban numbers'!CP170</f>
        <v>1204.5733675199999</v>
      </c>
      <c r="CQ170" s="52">
        <f>+'total numbers'!CQ170-'urban numbers'!CQ170</f>
        <v>1224.6513441145</v>
      </c>
      <c r="CR170" s="52">
        <f>+'total numbers'!CR170-'urban numbers'!CR170</f>
        <v>1244.9394061546002</v>
      </c>
      <c r="CS170" s="52">
        <f>+'total numbers'!CS170-'urban numbers'!CS170</f>
        <v>1265.3707949190002</v>
      </c>
      <c r="CT170" s="52">
        <f>+'total numbers'!CT170-'urban numbers'!CT170</f>
        <v>1285.8505925320001</v>
      </c>
      <c r="CU170" s="52">
        <f>+'total numbers'!CU170-'urban numbers'!CU170</f>
        <v>1306.2842833499999</v>
      </c>
      <c r="CV170" s="52">
        <f>+'total numbers'!CV170-'urban numbers'!CV170</f>
        <v>1326.5821493112003</v>
      </c>
      <c r="CW170" s="52">
        <f>+'total numbers'!CW170-'urban numbers'!CW170</f>
        <v>1346.6815897275003</v>
      </c>
      <c r="CX170" s="52">
        <f>+'total numbers'!CX170-'urban numbers'!CX170</f>
        <v>1366.5615779556001</v>
      </c>
      <c r="CY170" s="52">
        <f>+'total numbers'!CY170-'urban numbers'!CY170</f>
        <v>1386.2129505300002</v>
      </c>
      <c r="CZ170" s="52">
        <f>+'total numbers'!CZ170-'urban numbers'!CZ170</f>
        <v>1405.6102866799999</v>
      </c>
      <c r="DA170" s="52">
        <f>+'total numbers'!DA170-'urban numbers'!DA170</f>
        <v>1424.7122494533</v>
      </c>
      <c r="DB170" s="52">
        <f>+'total numbers'!DB170-'urban numbers'!DB170</f>
        <v>1443.4437817516</v>
      </c>
      <c r="DC170" s="52">
        <f>+'total numbers'!DC170-'urban numbers'!DC170</f>
        <v>1461.6878335500001</v>
      </c>
      <c r="DD170" s="52">
        <f>+'total numbers'!DD170-'urban numbers'!DD170</f>
        <v>1479.2911467839999</v>
      </c>
      <c r="DE170" s="52">
        <f>+'total numbers'!DE170-'urban numbers'!DE170</f>
        <v>1496.06831412</v>
      </c>
    </row>
    <row r="171" spans="1:109">
      <c r="A171">
        <v>21</v>
      </c>
      <c r="B171" s="3">
        <v>626</v>
      </c>
      <c r="C171" s="1" t="s">
        <v>506</v>
      </c>
      <c r="D171" s="52">
        <f>+'total numbers'!D171*'% rural'!E171/100</f>
        <v>158.66399357342937</v>
      </c>
      <c r="E171" s="52">
        <f>+'total numbers'!E171*'% rural'!F171/100</f>
        <v>161.39580937129145</v>
      </c>
      <c r="F171" s="52">
        <f>+'total numbers'!F171*'% rural'!G171/100</f>
        <v>164.20653081773602</v>
      </c>
      <c r="G171" s="52">
        <f>+'total numbers'!D171*'% rural'!H171/100</f>
        <v>158.10164489391403</v>
      </c>
      <c r="H171" s="52">
        <f>+'total numbers'!H171*'% rural'!I171/100</f>
        <v>169.9206122545572</v>
      </c>
      <c r="I171" s="52">
        <f>+'total numbers'!I171*'% rural'!J171/100</f>
        <v>172.82007711850002</v>
      </c>
      <c r="J171" s="52">
        <f>+'total numbers'!J171*'% rural'!K171/100</f>
        <v>175.74467764443736</v>
      </c>
      <c r="K171" s="52">
        <f>+'total numbers'!K171*'% rural'!L171/100</f>
        <v>178.69158026414917</v>
      </c>
      <c r="L171" s="52">
        <f>+'total numbers'!L171*'% rural'!M171/100</f>
        <v>181.65751782950036</v>
      </c>
      <c r="M171" s="52">
        <f>+'total numbers'!M171*'% rural'!N171/100</f>
        <v>184.63873755766096</v>
      </c>
      <c r="N171" s="52">
        <f>+'total numbers'!N171*'% rural'!O171/100</f>
        <v>187.63094292650803</v>
      </c>
      <c r="O171" s="52">
        <f>+'total numbers'!O171*'% rural'!P171/100</f>
        <v>190.629228820658</v>
      </c>
      <c r="P171" s="52">
        <f>+'total numbers'!P171*'% rural'!Q171/100</f>
        <v>206.63858683752275</v>
      </c>
      <c r="Q171" s="52">
        <f>+'total numbers'!Q171*'% rural'!R171/100</f>
        <v>223.93204453077374</v>
      </c>
      <c r="R171" s="52">
        <f>+'total numbers'!R171*'% rural'!S171/100</f>
        <v>242.60068780621003</v>
      </c>
      <c r="S171" s="52">
        <f>+'total numbers'!S171*'% rural'!T171/100</f>
        <v>262.73960404782082</v>
      </c>
      <c r="T171" s="52">
        <f>+'total numbers'!T171*'% rural'!U171/100</f>
        <v>284.44748358948578</v>
      </c>
      <c r="U171" s="52">
        <f>+'total numbers'!U171*'% rural'!V171/100</f>
        <v>295.51300257102366</v>
      </c>
      <c r="V171" s="52">
        <f>+'total numbers'!V171*'% rural'!W171/100</f>
        <v>306.87366494297572</v>
      </c>
      <c r="W171" s="52">
        <f>+'total numbers'!W171*'% rural'!X171/100</f>
        <v>318.51573643658924</v>
      </c>
      <c r="X171" s="52">
        <f>+'total numbers'!X171*'% rural'!Y171/100</f>
        <v>330.42109041383912</v>
      </c>
      <c r="Y171" s="52">
        <f>+'total numbers'!Y171*'% rural'!Z171/100</f>
        <v>342.56647471954187</v>
      </c>
      <c r="Z171" s="52">
        <f>+'total numbers'!Z171*'% rural'!AA171/100</f>
        <v>354.30648401427095</v>
      </c>
      <c r="AA171" s="52">
        <f>+'total numbers'!AA171*'% rural'!AB171/100</f>
        <v>366.17874536072571</v>
      </c>
      <c r="AB171" s="52">
        <f>+'total numbers'!AB171*'% rural'!AC171/100</f>
        <v>378.13848956828838</v>
      </c>
      <c r="AC171" s="52">
        <f>+'total numbers'!AC171-'urban numbers'!AC171</f>
        <v>390.13199901144003</v>
      </c>
      <c r="AD171" s="52">
        <f>+'total numbers'!AD171-'urban numbers'!AD171</f>
        <v>394.08943782</v>
      </c>
      <c r="AE171" s="52">
        <f>+'total numbers'!AE171-'urban numbers'!AE171</f>
        <v>398.60463074399996</v>
      </c>
      <c r="AF171" s="52">
        <f>+'total numbers'!AF171-'urban numbers'!AF171</f>
        <v>403.57186643199998</v>
      </c>
      <c r="AG171" s="52">
        <f>+'total numbers'!AG171-'urban numbers'!AG171</f>
        <v>408.91497870080002</v>
      </c>
      <c r="AH171" s="52">
        <f>+'total numbers'!AH171-'urban numbers'!AH171</f>
        <v>414.58998487999997</v>
      </c>
      <c r="AI171" s="52">
        <f>+'total numbers'!AI171-'urban numbers'!AI171</f>
        <v>420.59031899529998</v>
      </c>
      <c r="AJ171" s="52">
        <f>+'total numbers'!AJ171-'urban numbers'!AJ171</f>
        <v>426.94244506499996</v>
      </c>
      <c r="AK171" s="52">
        <f>+'total numbers'!AK171-'urban numbers'!AK171</f>
        <v>433.70299537239998</v>
      </c>
      <c r="AL171" s="52">
        <f>+'total numbers'!AL171-'urban numbers'!AL171</f>
        <v>440.95294018760001</v>
      </c>
      <c r="AM171" s="52">
        <f>+'total numbers'!AM171-'urban numbers'!AM171</f>
        <v>448.76601770000002</v>
      </c>
      <c r="AN171" s="52">
        <f>+'total numbers'!AN171-'urban numbers'!AN171</f>
        <v>457.18258393079998</v>
      </c>
      <c r="AO171" s="52">
        <f>+'total numbers'!AO171-'urban numbers'!AO171</f>
        <v>466.17324378879999</v>
      </c>
      <c r="AP171" s="52">
        <f>+'total numbers'!AP171-'urban numbers'!AP171</f>
        <v>475.62652556</v>
      </c>
      <c r="AQ171" s="52">
        <f>+'total numbers'!AQ171-'urban numbers'!AQ171</f>
        <v>485.37691440951994</v>
      </c>
      <c r="AR171" s="52">
        <f>+'total numbers'!AR171-'urban numbers'!AR171</f>
        <v>495.30260714999997</v>
      </c>
      <c r="AS171" s="52">
        <f>+'total numbers'!AS171-'urban numbers'!AS171</f>
        <v>504.93200353545001</v>
      </c>
      <c r="AT171" s="52">
        <f>+'total numbers'!AT171-'urban numbers'!AT171</f>
        <v>514.2155461071801</v>
      </c>
      <c r="AU171" s="52">
        <f>+'total numbers'!AU171-'urban numbers'!AU171</f>
        <v>523.90494219493996</v>
      </c>
      <c r="AV171" s="52">
        <f>+'total numbers'!AV171-'urban numbers'!AV171</f>
        <v>535.06845516220005</v>
      </c>
      <c r="AW171" s="52">
        <f>+'total numbers'!AW171-'urban numbers'!AW171</f>
        <v>548.23374342</v>
      </c>
      <c r="AX171" s="52">
        <f>+'total numbers'!AX171-'urban numbers'!AX171</f>
        <v>564.4841821645</v>
      </c>
      <c r="AY171" s="52">
        <f>+'total numbers'!AY171-'urban numbers'!AY171</f>
        <v>583.00302061638001</v>
      </c>
      <c r="AZ171" s="52">
        <f>+'total numbers'!AZ171-'urban numbers'!AZ171</f>
        <v>600.16902757411003</v>
      </c>
      <c r="BA171" s="52">
        <f>+'total numbers'!BA171-'urban numbers'!BA171</f>
        <v>611.05035657199994</v>
      </c>
      <c r="BB171" s="52">
        <f>+'total numbers'!BB171-'urban numbers'!BB171</f>
        <v>612.4668183</v>
      </c>
      <c r="BC171" s="52">
        <f>+'total numbers'!BC171-'urban numbers'!BC171</f>
        <v>602.53337945359999</v>
      </c>
      <c r="BD171" s="52">
        <f>+'total numbers'!BD171-'urban numbers'!BD171</f>
        <v>583.27697160852006</v>
      </c>
      <c r="BE171" s="52">
        <f>+'total numbers'!BE171-'urban numbers'!BE171</f>
        <v>560.22537106159007</v>
      </c>
      <c r="BF171" s="52">
        <f>+'total numbers'!BF171-'urban numbers'!BF171</f>
        <v>541.19233487903989</v>
      </c>
      <c r="BG171" s="52">
        <f>+'total numbers'!BG171-'urban numbers'!BG171</f>
        <v>531.75921700000004</v>
      </c>
      <c r="BH171" s="52">
        <f>+'total numbers'!BH171-'urban numbers'!BH171</f>
        <v>534.03770924000003</v>
      </c>
      <c r="BI171" s="52">
        <f>+'total numbers'!BI171-'urban numbers'!BI171</f>
        <v>546.21763344366002</v>
      </c>
      <c r="BJ171" s="52">
        <f>+'total numbers'!BJ171-'urban numbers'!BJ171</f>
        <v>565.16320830073005</v>
      </c>
      <c r="BK171" s="52">
        <f>+'total numbers'!BK171-'urban numbers'!BK171</f>
        <v>585.94744581386999</v>
      </c>
      <c r="BL171" s="52">
        <f>+'total numbers'!BL171-'urban numbers'!BL171</f>
        <v>604.96194572000002</v>
      </c>
      <c r="BM171" s="52">
        <f>+'total numbers'!BM171-'urban numbers'!BM171</f>
        <v>620.75107640510009</v>
      </c>
      <c r="BN171" s="52">
        <f>+'total numbers'!BN171-'urban numbers'!BN171</f>
        <v>634.34558522967006</v>
      </c>
      <c r="BO171" s="52">
        <f>+'total numbers'!BO171-'urban numbers'!BO171</f>
        <v>647.48498123335992</v>
      </c>
      <c r="BP171" s="52">
        <f>+'total numbers'!BP171-'urban numbers'!BP171</f>
        <v>662.92793876830001</v>
      </c>
      <c r="BQ171" s="52">
        <f>+'total numbers'!BQ171-'urban numbers'!BQ171</f>
        <v>682.28677984000001</v>
      </c>
      <c r="BR171" s="52">
        <f>+'total numbers'!BR171-'urban numbers'!BR171</f>
        <v>707.44779448290001</v>
      </c>
      <c r="BS171" s="52">
        <f>+'total numbers'!BS171-'urban numbers'!BS171</f>
        <v>736.78793529725999</v>
      </c>
      <c r="BT171" s="52">
        <f>+'total numbers'!BT171-'urban numbers'!BT171</f>
        <v>764.31726179731004</v>
      </c>
      <c r="BU171" s="52">
        <f>+'total numbers'!BU171-'urban numbers'!BU171</f>
        <v>781.8314713364</v>
      </c>
      <c r="BV171" s="52">
        <f>+'total numbers'!BV171-'urban numbers'!BV171</f>
        <v>784.12723617999995</v>
      </c>
      <c r="BW171" s="52">
        <f>+'total numbers'!BW171-'urban numbers'!BW171</f>
        <v>768.10799970231005</v>
      </c>
      <c r="BX171" s="52">
        <f>+'total numbers'!BX171-'urban numbers'!BX171</f>
        <v>737.45029224087</v>
      </c>
      <c r="BY171" s="52">
        <f>+'total numbers'!BY171-'urban numbers'!BY171</f>
        <v>702.0259704522</v>
      </c>
      <c r="BZ171" s="52">
        <f>+'total numbers'!BZ171-'urban numbers'!BZ171</f>
        <v>675.64780787509994</v>
      </c>
      <c r="CA171" s="52">
        <f>+'total numbers'!CA171-'urban numbers'!CA171</f>
        <v>668.15375957999993</v>
      </c>
      <c r="CB171" s="52">
        <f>+'total numbers'!CB171-'urban numbers'!CB171</f>
        <v>682.88029129536005</v>
      </c>
      <c r="CC171" s="52">
        <f>+'total numbers'!CC171-'urban numbers'!CC171</f>
        <v>716.58683968469995</v>
      </c>
      <c r="CD171" s="52">
        <f>+'total numbers'!CD171-'urban numbers'!CD171</f>
        <v>764.42247595025003</v>
      </c>
      <c r="CE171" s="52">
        <f>+'total numbers'!CE171-'urban numbers'!CE171</f>
        <v>818.67201940675</v>
      </c>
      <c r="CF171" s="52">
        <f>+'total numbers'!CF171-'urban numbers'!CF171</f>
        <v>873.4487152800001</v>
      </c>
      <c r="CG171" s="52">
        <f>+'total numbers'!CG171-'urban numbers'!CG171</f>
        <v>927.71732799903998</v>
      </c>
      <c r="CH171" s="52">
        <f>+'total numbers'!CH171-'urban numbers'!CH171</f>
        <v>982.58901574203014</v>
      </c>
      <c r="CI171" s="52">
        <f>+'total numbers'!CI171-'urban numbers'!CI171</f>
        <v>1036.8005122442501</v>
      </c>
      <c r="CJ171" s="52">
        <f>+'total numbers'!CJ171-'urban numbers'!CJ171</f>
        <v>1089.2852327024</v>
      </c>
      <c r="CK171" s="52">
        <f>+'total numbers'!CK171-'urban numbers'!CK171</f>
        <v>1139.25732492</v>
      </c>
      <c r="CL171" s="52">
        <f>+'total numbers'!CL171-'urban numbers'!CL171</f>
        <v>1185.7899681824401</v>
      </c>
      <c r="CM171" s="52">
        <f>+'total numbers'!CM171-'urban numbers'!CM171</f>
        <v>1228.6114231776</v>
      </c>
      <c r="CN171" s="52">
        <f>+'total numbers'!CN171-'urban numbers'!CN171</f>
        <v>1268.50020363525</v>
      </c>
      <c r="CO171" s="52">
        <f>+'total numbers'!CO171-'urban numbers'!CO171</f>
        <v>1306.7591562114101</v>
      </c>
      <c r="CP171" s="52">
        <f>+'total numbers'!CP171-'urban numbers'!CP171</f>
        <v>1344.3501225999998</v>
      </c>
      <c r="CQ171" s="52">
        <f>+'total numbers'!CQ171-'urban numbers'!CQ171</f>
        <v>1381.3909167080001</v>
      </c>
      <c r="CR171" s="52">
        <f>+'total numbers'!CR171-'urban numbers'!CR171</f>
        <v>1417.5827318413999</v>
      </c>
      <c r="CS171" s="52">
        <f>+'total numbers'!CS171-'urban numbers'!CS171</f>
        <v>1453.0009118098001</v>
      </c>
      <c r="CT171" s="52">
        <f>+'total numbers'!CT171-'urban numbers'!CT171</f>
        <v>1487.678130795</v>
      </c>
      <c r="CU171" s="52">
        <f>+'total numbers'!CU171-'urban numbers'!CU171</f>
        <v>1521.6751470500001</v>
      </c>
      <c r="CV171" s="52">
        <f>+'total numbers'!CV171-'urban numbers'!CV171</f>
        <v>1555.1375674358001</v>
      </c>
      <c r="CW171" s="52">
        <f>+'total numbers'!CW171-'urban numbers'!CW171</f>
        <v>1588.20155088</v>
      </c>
      <c r="CX171" s="52">
        <f>+'total numbers'!CX171-'urban numbers'!CX171</f>
        <v>1620.8784545265999</v>
      </c>
      <c r="CY171" s="52">
        <f>+'total numbers'!CY171-'urban numbers'!CY171</f>
        <v>1653.1600062192001</v>
      </c>
      <c r="CZ171" s="52">
        <f>+'total numbers'!CZ171-'urban numbers'!CZ171</f>
        <v>1685.0571696</v>
      </c>
      <c r="DA171" s="52">
        <f>+'total numbers'!DA171-'urban numbers'!DA171</f>
        <v>1716.5772600560999</v>
      </c>
      <c r="DB171" s="52">
        <f>+'total numbers'!DB171-'urban numbers'!DB171</f>
        <v>1747.8163008015999</v>
      </c>
      <c r="DC171" s="52">
        <f>+'total numbers'!DC171-'urban numbers'!DC171</f>
        <v>1779.0051589111999</v>
      </c>
      <c r="DD171" s="52">
        <f>+'total numbers'!DD171-'urban numbers'!DD171</f>
        <v>1810.4499949444998</v>
      </c>
      <c r="DE171" s="52">
        <f>+'total numbers'!DE171-'urban numbers'!DE171</f>
        <v>1842.4234727400001</v>
      </c>
    </row>
    <row r="172" spans="1:109">
      <c r="A172">
        <v>4</v>
      </c>
      <c r="B172" s="3">
        <v>630</v>
      </c>
      <c r="C172" s="1" t="s">
        <v>422</v>
      </c>
      <c r="D172" s="52">
        <f>+'total numbers'!D172*'% rural'!E172/100</f>
        <v>92.445603644724372</v>
      </c>
      <c r="E172" s="52">
        <f>+'total numbers'!E172*'% rural'!F172/100</f>
        <v>99.487087460183261</v>
      </c>
      <c r="F172" s="52">
        <f>+'total numbers'!F172*'% rural'!G172/100</f>
        <v>107.15046747036713</v>
      </c>
      <c r="G172" s="52">
        <f>+'total numbers'!D172*'% rural'!H172/100</f>
        <v>91.070858055449975</v>
      </c>
      <c r="H172" s="52">
        <f>+'total numbers'!H172*'% rural'!I172/100</f>
        <v>124.11619685399164</v>
      </c>
      <c r="I172" s="52">
        <f>+'total numbers'!I172*'% rural'!J172/100</f>
        <v>133.4721061039609</v>
      </c>
      <c r="J172" s="52">
        <f>+'total numbers'!J172*'% rural'!K172/100</f>
        <v>143.44363692904273</v>
      </c>
      <c r="K172" s="52">
        <f>+'total numbers'!K172*'% rural'!L172/100</f>
        <v>154.05326593996386</v>
      </c>
      <c r="L172" s="52">
        <f>+'total numbers'!L172*'% rural'!M172/100</f>
        <v>165.32013469269685</v>
      </c>
      <c r="M172" s="52">
        <f>+'total numbers'!M172*'% rural'!N172/100</f>
        <v>177.25881844371065</v>
      </c>
      <c r="N172" s="52">
        <f>+'total numbers'!N172*'% rural'!O172/100</f>
        <v>189.87781676457641</v>
      </c>
      <c r="O172" s="52">
        <f>+'total numbers'!O172*'% rural'!P172/100</f>
        <v>203.17771042993616</v>
      </c>
      <c r="P172" s="52">
        <f>+'total numbers'!P172*'% rural'!Q172/100</f>
        <v>217.14891837052542</v>
      </c>
      <c r="Q172" s="52">
        <f>+'total numbers'!Q172*'% rural'!R172/100</f>
        <v>258.63213970633859</v>
      </c>
      <c r="R172" s="52">
        <f>+'total numbers'!R172*'% rural'!S172/100</f>
        <v>298.50087196106307</v>
      </c>
      <c r="S172" s="52">
        <f>+'total numbers'!S172*'% rural'!T172/100</f>
        <v>368.77474801625982</v>
      </c>
      <c r="T172" s="52">
        <f>+'total numbers'!T172*'% rural'!U172/100</f>
        <v>441.40056320812272</v>
      </c>
      <c r="U172" s="52">
        <f>+'total numbers'!U172*'% rural'!V172/100</f>
        <v>518.33773855382458</v>
      </c>
      <c r="V172" s="52">
        <f>+'total numbers'!V172*'% rural'!W172/100</f>
        <v>592.09594973567471</v>
      </c>
      <c r="W172" s="52">
        <f>+'total numbers'!W172*'% rural'!X172/100</f>
        <v>659.04420322841918</v>
      </c>
      <c r="X172" s="52">
        <f>+'total numbers'!X172*'% rural'!Y172/100</f>
        <v>728.63368931697778</v>
      </c>
      <c r="Y172" s="52">
        <f>+'total numbers'!Y172*'% rural'!Z172/100</f>
        <v>868.2579048834524</v>
      </c>
      <c r="Z172" s="52">
        <f>+'total numbers'!Z172*'% rural'!AA172/100</f>
        <v>993.33717625469069</v>
      </c>
      <c r="AA172" s="52">
        <f>+'total numbers'!AA172*'% rural'!AB172/100</f>
        <v>1101.9028334906941</v>
      </c>
      <c r="AB172" s="52">
        <f>+'total numbers'!AB172*'% rural'!AC172/100</f>
        <v>1191.7431488324648</v>
      </c>
      <c r="AC172" s="52">
        <f>+'total numbers'!AC172-'urban numbers'!AC172</f>
        <v>1317.6916200000001</v>
      </c>
      <c r="AD172" s="52">
        <f>+'total numbers'!AD172-'urban numbers'!AD172</f>
        <v>1301.2600282635999</v>
      </c>
      <c r="AE172" s="52">
        <f>+'total numbers'!AE172-'urban numbers'!AE172</f>
        <v>1293.0184301111999</v>
      </c>
      <c r="AF172" s="52">
        <f>+'total numbers'!AF172-'urban numbers'!AF172</f>
        <v>1290.5436837119998</v>
      </c>
      <c r="AG172" s="52">
        <f>+'total numbers'!AG172-'urban numbers'!AG172</f>
        <v>1291.8444681870001</v>
      </c>
      <c r="AH172" s="52">
        <f>+'total numbers'!AH172-'urban numbers'!AH172</f>
        <v>1295.2996215500002</v>
      </c>
      <c r="AI172" s="52">
        <f>+'total numbers'!AI172-'urban numbers'!AI172</f>
        <v>1299.6224247519999</v>
      </c>
      <c r="AJ172" s="52">
        <f>+'total numbers'!AJ172-'urban numbers'!AJ172</f>
        <v>1303.8182845207</v>
      </c>
      <c r="AK172" s="52">
        <f>+'total numbers'!AK172-'urban numbers'!AK172</f>
        <v>1307.1270923769002</v>
      </c>
      <c r="AL172" s="52">
        <f>+'total numbers'!AL172-'urban numbers'!AL172</f>
        <v>1308.9418433279998</v>
      </c>
      <c r="AM172" s="52">
        <f>+'total numbers'!AM172-'urban numbers'!AM172</f>
        <v>1308.6490243200001</v>
      </c>
      <c r="AN172" s="52">
        <f>+'total numbers'!AN172-'urban numbers'!AN172</f>
        <v>1305.508873081</v>
      </c>
      <c r="AO172" s="52">
        <f>+'total numbers'!AO172-'urban numbers'!AO172</f>
        <v>1298.6845552395</v>
      </c>
      <c r="AP172" s="52">
        <f>+'total numbers'!AP172-'urban numbers'!AP172</f>
        <v>1287.500926338</v>
      </c>
      <c r="AQ172" s="52">
        <f>+'total numbers'!AQ172-'urban numbers'!AQ172</f>
        <v>1271.8311117875999</v>
      </c>
      <c r="AR172" s="52">
        <f>+'total numbers'!AR172-'urban numbers'!AR172</f>
        <v>1252.2398543999998</v>
      </c>
      <c r="AS172" s="52">
        <f>+'total numbers'!AS172-'urban numbers'!AS172</f>
        <v>1228.7809935163</v>
      </c>
      <c r="AT172" s="52">
        <f>+'total numbers'!AT172-'urban numbers'!AT172</f>
        <v>1202.3459400404004</v>
      </c>
      <c r="AU172" s="52">
        <f>+'total numbers'!AU172-'urban numbers'!AU172</f>
        <v>1175.5340872439999</v>
      </c>
      <c r="AV172" s="52">
        <f>+'total numbers'!AV172-'urban numbers'!AV172</f>
        <v>1151.417999558</v>
      </c>
      <c r="AW172" s="52">
        <f>+'total numbers'!AW172-'urban numbers'!AW172</f>
        <v>1131.9904452599999</v>
      </c>
      <c r="AX172" s="52">
        <f>+'total numbers'!AX172-'urban numbers'!AX172</f>
        <v>1118.143473543</v>
      </c>
      <c r="AY172" s="52">
        <f>+'total numbers'!AY172-'urban numbers'!AY172</f>
        <v>1109.2690870688</v>
      </c>
      <c r="AZ172" s="52">
        <f>+'total numbers'!AZ172-'urban numbers'!AZ172</f>
        <v>1103.8252613520001</v>
      </c>
      <c r="BA172" s="52">
        <f>+'total numbers'!BA172-'urban numbers'!BA172</f>
        <v>1099.4033614799998</v>
      </c>
      <c r="BB172" s="52">
        <f>+'total numbers'!BB172-'urban numbers'!BB172</f>
        <v>1094.1740159999999</v>
      </c>
      <c r="BC172" s="52">
        <f>+'total numbers'!BC172-'urban numbers'!BC172</f>
        <v>1087.4438728446</v>
      </c>
      <c r="BD172" s="52">
        <f>+'total numbers'!BD172-'urban numbers'!BD172</f>
        <v>1079.6049902000002</v>
      </c>
      <c r="BE172" s="52">
        <f>+'total numbers'!BE172-'urban numbers'!BE172</f>
        <v>1071.2607351775998</v>
      </c>
      <c r="BF172" s="52">
        <f>+'total numbers'!BF172-'urban numbers'!BF172</f>
        <v>1063.6214146624002</v>
      </c>
      <c r="BG172" s="52">
        <f>+'total numbers'!BG172-'urban numbers'!BG172</f>
        <v>1057.6325723999998</v>
      </c>
      <c r="BH172" s="52">
        <f>+'total numbers'!BH172-'urban numbers'!BH172</f>
        <v>1052.7748250361997</v>
      </c>
      <c r="BI172" s="52">
        <f>+'total numbers'!BI172-'urban numbers'!BI172</f>
        <v>1048.3249634571998</v>
      </c>
      <c r="BJ172" s="52">
        <f>+'total numbers'!BJ172-'urban numbers'!BJ172</f>
        <v>1044.7726635785002</v>
      </c>
      <c r="BK172" s="52">
        <f>+'total numbers'!BK172-'urban numbers'!BK172</f>
        <v>1042.7479030379</v>
      </c>
      <c r="BL172" s="52">
        <f>+'total numbers'!BL172-'urban numbers'!BL172</f>
        <v>1042.0839999999998</v>
      </c>
      <c r="BM172" s="52">
        <f>+'total numbers'!BM172-'urban numbers'!BM172</f>
        <v>1044.6951768651002</v>
      </c>
      <c r="BN172" s="52">
        <f>+'total numbers'!BN172-'urban numbers'!BN172</f>
        <v>1048.9472226870002</v>
      </c>
      <c r="BO172" s="52">
        <f>+'total numbers'!BO172-'urban numbers'!BO172</f>
        <v>1046.7180532900002</v>
      </c>
      <c r="BP172" s="52">
        <f>+'total numbers'!BP172-'urban numbers'!BP172</f>
        <v>1026.8559356717001</v>
      </c>
      <c r="BQ172" s="52">
        <f>+'total numbers'!BQ172-'urban numbers'!BQ172</f>
        <v>981.75034883999979</v>
      </c>
      <c r="BR172" s="52">
        <f>+'total numbers'!BR172-'urban numbers'!BR172</f>
        <v>906.86314202750009</v>
      </c>
      <c r="BS172" s="52">
        <f>+'total numbers'!BS172-'urban numbers'!BS172</f>
        <v>805.91057314020009</v>
      </c>
      <c r="BT172" s="52">
        <f>+'total numbers'!BT172-'urban numbers'!BT172</f>
        <v>689.94565912200051</v>
      </c>
      <c r="BU172" s="52">
        <f>+'total numbers'!BU172-'urban numbers'!BU172</f>
        <v>575.58702487719984</v>
      </c>
      <c r="BV172" s="52">
        <f>+'total numbers'!BV172-'urban numbers'!BV172</f>
        <v>475.69653656999981</v>
      </c>
      <c r="BW172" s="52">
        <f>+'total numbers'!BW172-'urban numbers'!BW172</f>
        <v>395.0038633268</v>
      </c>
      <c r="BX172" s="52">
        <f>+'total numbers'!BX172-'urban numbers'!BX172</f>
        <v>331.17687426250041</v>
      </c>
      <c r="BY172" s="52">
        <f>+'total numbers'!BY172-'urban numbers'!BY172</f>
        <v>281.69447062349991</v>
      </c>
      <c r="BZ172" s="52">
        <f>+'total numbers'!BZ172-'urban numbers'!BZ172</f>
        <v>241.13544555600038</v>
      </c>
      <c r="CA172" s="52">
        <f>+'total numbers'!CA172-'urban numbers'!CA172</f>
        <v>205.28241111999978</v>
      </c>
      <c r="CB172" s="52">
        <f>+'total numbers'!CB172-'urban numbers'!CB172</f>
        <v>174.11488846199973</v>
      </c>
      <c r="CC172" s="52">
        <f>+'total numbers'!CC172-'urban numbers'!CC172</f>
        <v>149.191899079</v>
      </c>
      <c r="CD172" s="52">
        <f>+'total numbers'!CD172-'urban numbers'!CD172</f>
        <v>129.37032594719949</v>
      </c>
      <c r="CE172" s="52">
        <f>+'total numbers'!CE172-'urban numbers'!CE172</f>
        <v>113.30739634499969</v>
      </c>
      <c r="CF172" s="52">
        <f>+'total numbers'!CF172-'urban numbers'!CF172</f>
        <v>99.892791839999973</v>
      </c>
      <c r="CG172" s="52">
        <f>+'total numbers'!CG172-'urban numbers'!CG172</f>
        <v>88.395661103400016</v>
      </c>
      <c r="CH172" s="52">
        <f>+'total numbers'!CH172-'urban numbers'!CH172</f>
        <v>78.47676884709972</v>
      </c>
      <c r="CI172" s="52">
        <f>+'total numbers'!CI172-'urban numbers'!CI172</f>
        <v>69.9244740078002</v>
      </c>
      <c r="CJ172" s="52">
        <f>+'total numbers'!CJ172-'urban numbers'!CJ172</f>
        <v>62.728727752999475</v>
      </c>
      <c r="CK172" s="52">
        <f>+'total numbers'!CK172-'urban numbers'!CK172</f>
        <v>56.836234000000331</v>
      </c>
      <c r="CL172" s="52">
        <f>+'total numbers'!CL172-'urban numbers'!CL172</f>
        <v>51.935344800000166</v>
      </c>
      <c r="CM172" s="52">
        <f>+'total numbers'!CM172-'urban numbers'!CM172</f>
        <v>47.682746975999635</v>
      </c>
      <c r="CN172" s="52">
        <f>+'total numbers'!CN172-'urban numbers'!CN172</f>
        <v>44.000800882500243</v>
      </c>
      <c r="CO172" s="52">
        <f>+'total numbers'!CO172-'urban numbers'!CO172</f>
        <v>40.887144438200266</v>
      </c>
      <c r="CP172" s="52">
        <f>+'total numbers'!CP172-'urban numbers'!CP172</f>
        <v>38.323501639999449</v>
      </c>
      <c r="CQ172" s="52">
        <f>+'total numbers'!CQ172-'urban numbers'!CQ172</f>
        <v>36.186562438800138</v>
      </c>
      <c r="CR172" s="52">
        <f>+'total numbers'!CR172-'urban numbers'!CR172</f>
        <v>34.350960546000351</v>
      </c>
      <c r="CS172" s="52">
        <f>+'total numbers'!CS172-'urban numbers'!CS172</f>
        <v>32.811088160000509</v>
      </c>
      <c r="CT172" s="52">
        <f>+'total numbers'!CT172-'urban numbers'!CT172</f>
        <v>31.594351003600423</v>
      </c>
      <c r="CU172" s="52">
        <f>+'total numbers'!CU172-'urban numbers'!CU172</f>
        <v>30.708822000000509</v>
      </c>
      <c r="CV172" s="52">
        <f>+'total numbers'!CV172-'urban numbers'!CV172</f>
        <v>30.122451547199489</v>
      </c>
      <c r="CW172" s="52">
        <f>+'total numbers'!CW172-'urban numbers'!CW172</f>
        <v>29.769099148800706</v>
      </c>
      <c r="CX172" s="52">
        <f>+'total numbers'!CX172-'urban numbers'!CX172</f>
        <v>29.563478291099273</v>
      </c>
      <c r="CY172" s="52">
        <f>+'total numbers'!CY172-'urban numbers'!CY172</f>
        <v>29.419808794599703</v>
      </c>
      <c r="CZ172" s="52">
        <f>+'total numbers'!CZ172-'urban numbers'!CZ172</f>
        <v>29.269313499999953</v>
      </c>
      <c r="DA172" s="52">
        <f>+'total numbers'!DA172-'urban numbers'!DA172</f>
        <v>29.06538704400009</v>
      </c>
      <c r="DB172" s="52">
        <f>+'total numbers'!DB172-'urban numbers'!DB172</f>
        <v>28.788206966400139</v>
      </c>
      <c r="DC172" s="52">
        <f>+'total numbers'!DC172-'urban numbers'!DC172</f>
        <v>28.445921802899647</v>
      </c>
      <c r="DD172" s="52">
        <f>+'total numbers'!DD172-'urban numbers'!DD172</f>
        <v>28.074657000000116</v>
      </c>
      <c r="DE172" s="52">
        <f>+'total numbers'!DE172-'urban numbers'!DE172</f>
        <v>27.73674863999986</v>
      </c>
    </row>
    <row r="173" spans="1:109">
      <c r="A173">
        <v>17</v>
      </c>
      <c r="B173" s="3">
        <v>634</v>
      </c>
      <c r="C173" s="1" t="s">
        <v>527</v>
      </c>
      <c r="D173" s="52">
        <f>+'total numbers'!D173*'% rural'!E173/100</f>
        <v>7.3713800642122775</v>
      </c>
      <c r="E173" s="52">
        <f>+'total numbers'!E173*'% rural'!F173/100</f>
        <v>7.6546982164138377</v>
      </c>
      <c r="F173" s="52">
        <f>+'total numbers'!F173*'% rural'!G173/100</f>
        <v>7.9616041371995117</v>
      </c>
      <c r="G173" s="52">
        <f>+'total numbers'!D173*'% rural'!H173/100</f>
        <v>7.1460801257049695</v>
      </c>
      <c r="H173" s="52">
        <f>+'total numbers'!H173*'% rural'!I173/100</f>
        <v>8.5858212164738674</v>
      </c>
      <c r="I173" s="52">
        <f>+'total numbers'!I173*'% rural'!J173/100</f>
        <v>8.8997858620780548</v>
      </c>
      <c r="J173" s="52">
        <f>+'total numbers'!J173*'% rural'!K173/100</f>
        <v>9.2121497776795245</v>
      </c>
      <c r="K173" s="52">
        <f>+'total numbers'!K173*'% rural'!L173/100</f>
        <v>9.5202380824357018</v>
      </c>
      <c r="L173" s="52">
        <f>+'total numbers'!L173*'% rural'!M173/100</f>
        <v>9.8208529248105165</v>
      </c>
      <c r="M173" s="52">
        <f>+'total numbers'!M173*'% rural'!N173/100</f>
        <v>10.110188950042028</v>
      </c>
      <c r="N173" s="52">
        <f>+'total numbers'!N173*'% rural'!O173/100</f>
        <v>10.383735783383765</v>
      </c>
      <c r="O173" s="52">
        <f>+'total numbers'!O173*'% rural'!P173/100</f>
        <v>10.636165566268534</v>
      </c>
      <c r="P173" s="52">
        <f>+'total numbers'!P173*'% rural'!Q173/100</f>
        <v>10.874464829830279</v>
      </c>
      <c r="Q173" s="52">
        <f>+'total numbers'!Q173*'% rural'!R173/100</f>
        <v>11.078481521520892</v>
      </c>
      <c r="R173" s="52">
        <f>+'total numbers'!R173*'% rural'!S173/100</f>
        <v>11.23941680637412</v>
      </c>
      <c r="S173" s="52">
        <f>+'total numbers'!S173*'% rural'!T173/100</f>
        <v>11.346954627679015</v>
      </c>
      <c r="T173" s="52">
        <f>+'total numbers'!T173*'% rural'!U173/100</f>
        <v>11.389022503996186</v>
      </c>
      <c r="U173" s="52">
        <f>+'total numbers'!U173*'% rural'!V173/100</f>
        <v>10.906851670497579</v>
      </c>
      <c r="V173" s="52">
        <f>+'total numbers'!V173*'% rural'!W173/100</f>
        <v>10.356326185129911</v>
      </c>
      <c r="W173" s="52">
        <f>+'total numbers'!W173*'% rural'!X173/100</f>
        <v>9.7300071519822797</v>
      </c>
      <c r="X173" s="52">
        <f>+'total numbers'!X173*'% rural'!Y173/100</f>
        <v>9.0196631676243086</v>
      </c>
      <c r="Y173" s="52">
        <f>+'total numbers'!Y173*'% rural'!Z173/100</f>
        <v>8.2161860590572591</v>
      </c>
      <c r="Z173" s="52">
        <f>+'total numbers'!Z173*'% rural'!AA173/100</f>
        <v>7.8017466476709645</v>
      </c>
      <c r="AA173" s="52">
        <f>+'total numbers'!AA173*'% rural'!AB173/100</f>
        <v>7.1639411110039086</v>
      </c>
      <c r="AB173" s="52">
        <f>+'total numbers'!AB173*'% rural'!AC173/100</f>
        <v>6.2507876496534358</v>
      </c>
      <c r="AC173" s="52">
        <f>+'total numbers'!AC173-'urban numbers'!AC173</f>
        <v>5</v>
      </c>
      <c r="AD173" s="52">
        <f>+'total numbers'!AD173-'urban numbers'!AD173</f>
        <v>5.5282061640000002</v>
      </c>
      <c r="AE173" s="52">
        <f>+'total numbers'!AE173-'urban numbers'!AE173</f>
        <v>5.9761171877999999</v>
      </c>
      <c r="AF173" s="52">
        <f>+'total numbers'!AF173-'urban numbers'!AF173</f>
        <v>6.3589333659999951</v>
      </c>
      <c r="AG173" s="52">
        <f>+'total numbers'!AG173-'urban numbers'!AG173</f>
        <v>6.6939525365999977</v>
      </c>
      <c r="AH173" s="52">
        <f>+'total numbers'!AH173-'urban numbers'!AH173</f>
        <v>7</v>
      </c>
      <c r="AI173" s="52">
        <f>+'total numbers'!AI173-'urban numbers'!AI173</f>
        <v>7.3001597994000029</v>
      </c>
      <c r="AJ173" s="52">
        <f>+'total numbers'!AJ173-'urban numbers'!AJ173</f>
        <v>7.620972805600001</v>
      </c>
      <c r="AK173" s="52">
        <f>+'total numbers'!AK173-'urban numbers'!AK173</f>
        <v>7.9916044046000003</v>
      </c>
      <c r="AL173" s="52">
        <f>+'total numbers'!AL173-'urban numbers'!AL173</f>
        <v>8.4426167069999991</v>
      </c>
      <c r="AM173" s="52">
        <f>+'total numbers'!AM173-'urban numbers'!AM173</f>
        <v>9</v>
      </c>
      <c r="AN173" s="52">
        <f>+'total numbers'!AN173-'urban numbers'!AN173</f>
        <v>9.6795599400000043</v>
      </c>
      <c r="AO173" s="52">
        <f>+'total numbers'!AO173-'urban numbers'!AO173</f>
        <v>10.481439006199999</v>
      </c>
      <c r="AP173" s="52">
        <f>+'total numbers'!AP173-'urban numbers'!AP173</f>
        <v>11.387544679199998</v>
      </c>
      <c r="AQ173" s="52">
        <f>+'total numbers'!AQ173-'urban numbers'!AQ173</f>
        <v>12.366770600599999</v>
      </c>
      <c r="AR173" s="52">
        <f>+'total numbers'!AR173-'urban numbers'!AR173</f>
        <v>13.393099999999997</v>
      </c>
      <c r="AS173" s="52">
        <f>+'total numbers'!AS173-'urban numbers'!AS173</f>
        <v>14.4390854265</v>
      </c>
      <c r="AT173" s="52">
        <f>+'total numbers'!AT173-'urban numbers'!AT173</f>
        <v>15.499263016800001</v>
      </c>
      <c r="AU173" s="52">
        <f>+'total numbers'!AU173-'urban numbers'!AU173</f>
        <v>16.593904656799992</v>
      </c>
      <c r="AV173" s="52">
        <f>+'total numbers'!AV173-'urban numbers'!AV173</f>
        <v>17.762479190400001</v>
      </c>
      <c r="AW173" s="52">
        <f>+'total numbers'!AW173-'urban numbers'!AW173</f>
        <v>19.0296369</v>
      </c>
      <c r="AX173" s="52">
        <f>+'total numbers'!AX173-'urban numbers'!AX173</f>
        <v>20.439487912100006</v>
      </c>
      <c r="AY173" s="52">
        <f>+'total numbers'!AY173-'urban numbers'!AY173</f>
        <v>21.967754438200004</v>
      </c>
      <c r="AZ173" s="52">
        <f>+'total numbers'!AZ173-'urban numbers'!AZ173</f>
        <v>23.502843540699999</v>
      </c>
      <c r="BA173" s="52">
        <f>+'total numbers'!BA173-'urban numbers'!BA173</f>
        <v>24.897153223300023</v>
      </c>
      <c r="BB173" s="52">
        <f>+'total numbers'!BB173-'urban numbers'!BB173</f>
        <v>26.069038700000021</v>
      </c>
      <c r="BC173" s="52">
        <f>+'total numbers'!BC173-'urban numbers'!BC173</f>
        <v>26.954893136500004</v>
      </c>
      <c r="BD173" s="52">
        <f>+'total numbers'!BD173-'urban numbers'!BD173</f>
        <v>27.643151536200008</v>
      </c>
      <c r="BE173" s="52">
        <f>+'total numbers'!BE173-'urban numbers'!BE173</f>
        <v>28.372724110500002</v>
      </c>
      <c r="BF173" s="52">
        <f>+'total numbers'!BF173-'urban numbers'!BF173</f>
        <v>29.443948867399996</v>
      </c>
      <c r="BG173" s="52">
        <f>+'total numbers'!BG173-'urban numbers'!BG173</f>
        <v>31.030197120000025</v>
      </c>
      <c r="BH173" s="52">
        <f>+'total numbers'!BH173-'urban numbers'!BH173</f>
        <v>33.16393893679998</v>
      </c>
      <c r="BI173" s="52">
        <f>+'total numbers'!BI173-'urban numbers'!BI173</f>
        <v>35.69882068939998</v>
      </c>
      <c r="BJ173" s="52">
        <f>+'total numbers'!BJ173-'urban numbers'!BJ173</f>
        <v>38.408228207999969</v>
      </c>
      <c r="BK173" s="52">
        <f>+'total numbers'!BK173-'urban numbers'!BK173</f>
        <v>41.004015465999998</v>
      </c>
      <c r="BL173" s="52">
        <f>+'total numbers'!BL173-'urban numbers'!BL173</f>
        <v>43.29062540000001</v>
      </c>
      <c r="BM173" s="52">
        <f>+'total numbers'!BM173-'urban numbers'!BM173</f>
        <v>45.25182748239996</v>
      </c>
      <c r="BN173" s="52">
        <f>+'total numbers'!BN173-'urban numbers'!BN173</f>
        <v>46.937267437200035</v>
      </c>
      <c r="BO173" s="52">
        <f>+'total numbers'!BO173-'urban numbers'!BO173</f>
        <v>48.315368051600046</v>
      </c>
      <c r="BP173" s="52">
        <f>+'total numbers'!BP173-'urban numbers'!BP173</f>
        <v>49.361830539400046</v>
      </c>
      <c r="BQ173" s="52">
        <f>+'total numbers'!BQ173-'urban numbers'!BQ173</f>
        <v>50.075561639999989</v>
      </c>
      <c r="BR173" s="52">
        <f>+'total numbers'!BR173-'urban numbers'!BR173</f>
        <v>50.470495369999981</v>
      </c>
      <c r="BS173" s="52">
        <f>+'total numbers'!BS173-'urban numbers'!BS173</f>
        <v>50.596450003999962</v>
      </c>
      <c r="BT173" s="52">
        <f>+'total numbers'!BT173-'urban numbers'!BT173</f>
        <v>50.536888050000016</v>
      </c>
      <c r="BU173" s="52">
        <f>+'total numbers'!BU173-'urban numbers'!BU173</f>
        <v>50.393433063599957</v>
      </c>
      <c r="BV173" s="52">
        <f>+'total numbers'!BV173-'urban numbers'!BV173</f>
        <v>50.25510423999998</v>
      </c>
      <c r="BW173" s="52">
        <f>+'total numbers'!BW173-'urban numbers'!BW173</f>
        <v>50.080242856200016</v>
      </c>
      <c r="BX173" s="52">
        <f>+'total numbers'!BX173-'urban numbers'!BX173</f>
        <v>49.90143093100005</v>
      </c>
      <c r="BY173" s="52">
        <f>+'total numbers'!BY173-'urban numbers'!BY173</f>
        <v>49.943335314500018</v>
      </c>
      <c r="BZ173" s="52">
        <f>+'total numbers'!BZ173-'urban numbers'!BZ173</f>
        <v>50.476719420900054</v>
      </c>
      <c r="CA173" s="52">
        <f>+'total numbers'!CA173-'urban numbers'!CA173</f>
        <v>51.641892630000029</v>
      </c>
      <c r="CB173" s="52">
        <f>+'total numbers'!CB173-'urban numbers'!CB173</f>
        <v>53.521793633599941</v>
      </c>
      <c r="CC173" s="52">
        <f>+'total numbers'!CC173-'urban numbers'!CC173</f>
        <v>55.95070146480009</v>
      </c>
      <c r="CD173" s="52">
        <f>+'total numbers'!CD173-'urban numbers'!CD173</f>
        <v>58.529177051000033</v>
      </c>
      <c r="CE173" s="52">
        <f>+'total numbers'!CE173-'urban numbers'!CE173</f>
        <v>60.745906564000052</v>
      </c>
      <c r="CF173" s="52">
        <f>+'total numbers'!CF173-'urban numbers'!CF173</f>
        <v>62.271825620000072</v>
      </c>
      <c r="CG173" s="52">
        <f>+'total numbers'!CG173-'urban numbers'!CG173</f>
        <v>63.017930832100092</v>
      </c>
      <c r="CH173" s="52">
        <f>+'total numbers'!CH173-'urban numbers'!CH173</f>
        <v>63.139279689999967</v>
      </c>
      <c r="CI173" s="52">
        <f>+'total numbers'!CI173-'urban numbers'!CI173</f>
        <v>62.856699839999919</v>
      </c>
      <c r="CJ173" s="52">
        <f>+'total numbers'!CJ173-'urban numbers'!CJ173</f>
        <v>62.477780152500031</v>
      </c>
      <c r="CK173" s="52">
        <f>+'total numbers'!CK173-'urban numbers'!CK173</f>
        <v>62.21297286999993</v>
      </c>
      <c r="CL173" s="52">
        <f>+'total numbers'!CL173-'urban numbers'!CL173</f>
        <v>62.10260983219996</v>
      </c>
      <c r="CM173" s="52">
        <f>+'total numbers'!CM173-'urban numbers'!CM173</f>
        <v>62.076899283000103</v>
      </c>
      <c r="CN173" s="52">
        <f>+'total numbers'!CN173-'urban numbers'!CN173</f>
        <v>62.098724459100026</v>
      </c>
      <c r="CO173" s="52">
        <f>+'total numbers'!CO173-'urban numbers'!CO173</f>
        <v>62.102451638399998</v>
      </c>
      <c r="CP173" s="52">
        <f>+'total numbers'!CP173-'urban numbers'!CP173</f>
        <v>62.045418100000006</v>
      </c>
      <c r="CQ173" s="52">
        <f>+'total numbers'!CQ173-'urban numbers'!CQ173</f>
        <v>61.929845033200081</v>
      </c>
      <c r="CR173" s="52">
        <f>+'total numbers'!CR173-'urban numbers'!CR173</f>
        <v>61.784628788199939</v>
      </c>
      <c r="CS173" s="52">
        <f>+'total numbers'!CS173-'urban numbers'!CS173</f>
        <v>61.62535528449996</v>
      </c>
      <c r="CT173" s="52">
        <f>+'total numbers'!CT173-'urban numbers'!CT173</f>
        <v>61.473361241599946</v>
      </c>
      <c r="CU173" s="52">
        <f>+'total numbers'!CU173-'urban numbers'!CU173</f>
        <v>61.343040250000172</v>
      </c>
      <c r="CV173" s="52">
        <f>+'total numbers'!CV173-'urban numbers'!CV173</f>
        <v>61.23677556710004</v>
      </c>
      <c r="CW173" s="52">
        <f>+'total numbers'!CW173-'urban numbers'!CW173</f>
        <v>61.148393937399987</v>
      </c>
      <c r="CX173" s="52">
        <f>+'total numbers'!CX173-'urban numbers'!CX173</f>
        <v>61.0712265075</v>
      </c>
      <c r="CY173" s="52">
        <f>+'total numbers'!CY173-'urban numbers'!CY173</f>
        <v>60.996392740099964</v>
      </c>
      <c r="CZ173" s="52">
        <f>+'total numbers'!CZ173-'urban numbers'!CZ173</f>
        <v>60.914709840000114</v>
      </c>
      <c r="DA173" s="52">
        <f>+'total numbers'!DA173-'urban numbers'!DA173</f>
        <v>60.819684541000015</v>
      </c>
      <c r="DB173" s="52">
        <f>+'total numbers'!DB173-'urban numbers'!DB173</f>
        <v>60.705690813000047</v>
      </c>
      <c r="DC173" s="52">
        <f>+'total numbers'!DC173-'urban numbers'!DC173</f>
        <v>60.565607926499979</v>
      </c>
      <c r="DD173" s="52">
        <f>+'total numbers'!DD173-'urban numbers'!DD173</f>
        <v>60.393011795199982</v>
      </c>
      <c r="DE173" s="52">
        <f>+'total numbers'!DE173-'urban numbers'!DE173</f>
        <v>60.181935609999982</v>
      </c>
    </row>
    <row r="174" spans="1:109">
      <c r="A174">
        <v>9</v>
      </c>
      <c r="B174" s="3">
        <v>638</v>
      </c>
      <c r="C174" s="1" t="s">
        <v>614</v>
      </c>
      <c r="D174" s="52">
        <f>+'total numbers'!D174*'% rural'!E174/100</f>
        <v>8.8116475544112465</v>
      </c>
      <c r="E174" s="52">
        <f>+'total numbers'!E174*'% rural'!F174/100</f>
        <v>10.541754512607094</v>
      </c>
      <c r="F174" s="52">
        <f>+'total numbers'!F174*'% rural'!G174/100</f>
        <v>12.617349597978953</v>
      </c>
      <c r="G174" s="52">
        <f>+'total numbers'!D174*'% rural'!H174/100</f>
        <v>8.7371348466639578</v>
      </c>
      <c r="H174" s="52">
        <f>+'total numbers'!H174*'% rural'!I174/100</f>
        <v>18.060742157562</v>
      </c>
      <c r="I174" s="52">
        <f>+'total numbers'!I174*'% rural'!J174/100</f>
        <v>21.598527435300181</v>
      </c>
      <c r="J174" s="52">
        <f>+'total numbers'!J174*'% rural'!K174/100</f>
        <v>25.820498491685527</v>
      </c>
      <c r="K174" s="52">
        <f>+'total numbers'!K174*'% rural'!L174/100</f>
        <v>30.856147223993037</v>
      </c>
      <c r="L174" s="52">
        <f>+'total numbers'!L174*'% rural'!M174/100</f>
        <v>36.858555399152763</v>
      </c>
      <c r="M174" s="52">
        <f>+'total numbers'!M174*'% rural'!N174/100</f>
        <v>47.070826404258199</v>
      </c>
      <c r="N174" s="52">
        <f>+'total numbers'!N174*'% rural'!O174/100</f>
        <v>57.150663266126088</v>
      </c>
      <c r="O174" s="52">
        <f>+'total numbers'!O174*'% rural'!P174/100</f>
        <v>66.519428387067734</v>
      </c>
      <c r="P174" s="52">
        <f>+'total numbers'!P174*'% rural'!Q174/100</f>
        <v>75.353668041524671</v>
      </c>
      <c r="Q174" s="52">
        <f>+'total numbers'!Q174*'% rural'!R174/100</f>
        <v>81.981795965869694</v>
      </c>
      <c r="R174" s="52">
        <f>+'total numbers'!R174*'% rural'!S174/100</f>
        <v>94.946840059342037</v>
      </c>
      <c r="S174" s="52">
        <f>+'total numbers'!S174*'% rural'!T174/100</f>
        <v>98.78004469399491</v>
      </c>
      <c r="T174" s="52">
        <f>+'total numbers'!T174*'% rural'!U174/100</f>
        <v>146.96470757904532</v>
      </c>
      <c r="U174" s="52">
        <f>+'total numbers'!U174*'% rural'!V174/100</f>
        <v>161.96955161065549</v>
      </c>
      <c r="V174" s="52">
        <f>+'total numbers'!V174*'% rural'!W174/100</f>
        <v>158.33134292953579</v>
      </c>
      <c r="W174" s="52">
        <f>+'total numbers'!W174*'% rural'!X174/100</f>
        <v>144.33024906617769</v>
      </c>
      <c r="X174" s="52">
        <f>+'total numbers'!X174*'% rural'!Y174/100</f>
        <v>146.87019092165878</v>
      </c>
      <c r="Y174" s="52">
        <f>+'total numbers'!Y174*'% rural'!Z174/100</f>
        <v>145.373606005288</v>
      </c>
      <c r="Z174" s="52">
        <f>+'total numbers'!Z174*'% rural'!AA174/100</f>
        <v>142.277877632958</v>
      </c>
      <c r="AA174" s="52">
        <f>+'total numbers'!AA174*'% rural'!AB174/100</f>
        <v>157.15522660510399</v>
      </c>
      <c r="AB174" s="52">
        <f>+'total numbers'!AB174*'% rural'!AC174/100</f>
        <v>171.78070975217389</v>
      </c>
      <c r="AC174" s="52">
        <f>+'total numbers'!AC174-'urban numbers'!AC174</f>
        <v>189.82228276999999</v>
      </c>
      <c r="AD174" s="52">
        <f>+'total numbers'!AD174-'urban numbers'!AD174</f>
        <v>196.20179646209999</v>
      </c>
      <c r="AE174" s="52">
        <f>+'total numbers'!AE174-'urban numbers'!AE174</f>
        <v>200.80859841999998</v>
      </c>
      <c r="AF174" s="52">
        <f>+'total numbers'!AF174-'urban numbers'!AF174</f>
        <v>204.32615048440002</v>
      </c>
      <c r="AG174" s="52">
        <f>+'total numbers'!AG174-'urban numbers'!AG174</f>
        <v>207.28189896749998</v>
      </c>
      <c r="AH174" s="52">
        <f>+'total numbers'!AH174-'urban numbers'!AH174</f>
        <v>210.05462782000001</v>
      </c>
      <c r="AI174" s="52">
        <f>+'total numbers'!AI174-'urban numbers'!AI174</f>
        <v>212.8746337348</v>
      </c>
      <c r="AJ174" s="52">
        <f>+'total numbers'!AJ174-'urban numbers'!AJ174</f>
        <v>215.83617654809998</v>
      </c>
      <c r="AK174" s="52">
        <f>+'total numbers'!AK174-'urban numbers'!AK174</f>
        <v>218.918824632</v>
      </c>
      <c r="AL174" s="52">
        <f>+'total numbers'!AL174-'urban numbers'!AL174</f>
        <v>222.02042186940002</v>
      </c>
      <c r="AM174" s="52">
        <f>+'total numbers'!AM174-'urban numbers'!AM174</f>
        <v>225.0296391</v>
      </c>
      <c r="AN174" s="52">
        <f>+'total numbers'!AN174-'urban numbers'!AN174</f>
        <v>227.89720838540001</v>
      </c>
      <c r="AO174" s="52">
        <f>+'total numbers'!AO174-'urban numbers'!AO174</f>
        <v>230.69810786850002</v>
      </c>
      <c r="AP174" s="52">
        <f>+'total numbers'!AP174-'urban numbers'!AP174</f>
        <v>233.64694517140003</v>
      </c>
      <c r="AQ174" s="52">
        <f>+'total numbers'!AQ174-'urban numbers'!AQ174</f>
        <v>237.0131601233</v>
      </c>
      <c r="AR174" s="52">
        <f>+'total numbers'!AR174-'urban numbers'!AR174</f>
        <v>240.90563149999997</v>
      </c>
      <c r="AS174" s="52">
        <f>+'total numbers'!AS174-'urban numbers'!AS174</f>
        <v>245.45769536079999</v>
      </c>
      <c r="AT174" s="52">
        <f>+'total numbers'!AT174-'urban numbers'!AT174</f>
        <v>250.40104477919999</v>
      </c>
      <c r="AU174" s="52">
        <f>+'total numbers'!AU174-'urban numbers'!AU174</f>
        <v>254.98867059970001</v>
      </c>
      <c r="AV174" s="52">
        <f>+'total numbers'!AV174-'urban numbers'!AV174</f>
        <v>258.2791161861</v>
      </c>
      <c r="AW174" s="52">
        <f>+'total numbers'!AW174-'urban numbers'!AW174</f>
        <v>259.68589631999998</v>
      </c>
      <c r="AX174" s="52">
        <f>+'total numbers'!AX174-'urban numbers'!AX174</f>
        <v>258.97119619199998</v>
      </c>
      <c r="AY174" s="52">
        <f>+'total numbers'!AY174-'urban numbers'!AY174</f>
        <v>256.46295111869995</v>
      </c>
      <c r="AZ174" s="52">
        <f>+'total numbers'!AZ174-'urban numbers'!AZ174</f>
        <v>252.84178718719997</v>
      </c>
      <c r="BA174" s="52">
        <f>+'total numbers'!BA174-'urban numbers'!BA174</f>
        <v>249.04280462599999</v>
      </c>
      <c r="BB174" s="52">
        <f>+'total numbers'!BB174-'urban numbers'!BB174</f>
        <v>245.68021936</v>
      </c>
      <c r="BC174" s="52">
        <f>+'total numbers'!BC174-'urban numbers'!BC174</f>
        <v>242.99864376840003</v>
      </c>
      <c r="BD174" s="52">
        <f>+'total numbers'!BD174-'urban numbers'!BD174</f>
        <v>240.72538385040002</v>
      </c>
      <c r="BE174" s="52">
        <f>+'total numbers'!BE174-'urban numbers'!BE174</f>
        <v>238.28432338110002</v>
      </c>
      <c r="BF174" s="52">
        <f>+'total numbers'!BF174-'urban numbers'!BF174</f>
        <v>234.80014222799997</v>
      </c>
      <c r="BG174" s="52">
        <f>+'total numbers'!BG174-'urban numbers'!BG174</f>
        <v>229.59760574999996</v>
      </c>
      <c r="BH174" s="52">
        <f>+'total numbers'!BH174-'urban numbers'!BH174</f>
        <v>222.44714925980003</v>
      </c>
      <c r="BI174" s="52">
        <f>+'total numbers'!BI174-'urban numbers'!BI174</f>
        <v>213.46955240760002</v>
      </c>
      <c r="BJ174" s="52">
        <f>+'total numbers'!BJ174-'urban numbers'!BJ174</f>
        <v>202.7990683168</v>
      </c>
      <c r="BK174" s="52">
        <f>+'total numbers'!BK174-'urban numbers'!BK174</f>
        <v>190.83410532279999</v>
      </c>
      <c r="BL174" s="52">
        <f>+'total numbers'!BL174-'urban numbers'!BL174</f>
        <v>178.04598708000003</v>
      </c>
      <c r="BM174" s="52">
        <f>+'total numbers'!BM174-'urban numbers'!BM174</f>
        <v>164.45868181650002</v>
      </c>
      <c r="BN174" s="52">
        <f>+'total numbers'!BN174-'urban numbers'!BN174</f>
        <v>150.24522475750001</v>
      </c>
      <c r="BO174" s="52">
        <f>+'total numbers'!BO174-'urban numbers'!BO174</f>
        <v>136.30054477749997</v>
      </c>
      <c r="BP174" s="52">
        <f>+'total numbers'!BP174-'urban numbers'!BP174</f>
        <v>123.74656095269995</v>
      </c>
      <c r="BQ174" s="52">
        <f>+'total numbers'!BQ174-'urban numbers'!BQ174</f>
        <v>113.38741815999992</v>
      </c>
      <c r="BR174" s="52">
        <f>+'total numbers'!BR174-'urban numbers'!BR174</f>
        <v>105.75896522549994</v>
      </c>
      <c r="BS174" s="52">
        <f>+'total numbers'!BS174-'urban numbers'!BS174</f>
        <v>100.72659720510001</v>
      </c>
      <c r="BT174" s="52">
        <f>+'total numbers'!BT174-'urban numbers'!BT174</f>
        <v>97.552261433899957</v>
      </c>
      <c r="BU174" s="52">
        <f>+'total numbers'!BU174-'urban numbers'!BU174</f>
        <v>95.01389507039994</v>
      </c>
      <c r="BV174" s="52">
        <f>+'total numbers'!BV174-'urban numbers'!BV174</f>
        <v>92.154015660000027</v>
      </c>
      <c r="BW174" s="52">
        <f>+'total numbers'!BW174-'urban numbers'!BW174</f>
        <v>88.667735270400044</v>
      </c>
      <c r="BX174" s="52">
        <f>+'total numbers'!BX174-'urban numbers'!BX174</f>
        <v>84.784627027799957</v>
      </c>
      <c r="BY174" s="52">
        <f>+'total numbers'!BY174-'urban numbers'!BY174</f>
        <v>80.678614158400023</v>
      </c>
      <c r="BZ174" s="52">
        <f>+'total numbers'!BZ174-'urban numbers'!BZ174</f>
        <v>76.724052628799996</v>
      </c>
      <c r="CA174" s="52">
        <f>+'total numbers'!CA174-'urban numbers'!CA174</f>
        <v>73.203853600000002</v>
      </c>
      <c r="CB174" s="52">
        <f>+'total numbers'!CB174-'urban numbers'!CB174</f>
        <v>70.12511150399996</v>
      </c>
      <c r="CC174" s="52">
        <f>+'total numbers'!CC174-'urban numbers'!CC174</f>
        <v>67.33490564340002</v>
      </c>
      <c r="CD174" s="52">
        <f>+'total numbers'!CD174-'urban numbers'!CD174</f>
        <v>64.793536394400007</v>
      </c>
      <c r="CE174" s="52">
        <f>+'total numbers'!CE174-'urban numbers'!CE174</f>
        <v>62.43779086069992</v>
      </c>
      <c r="CF174" s="52">
        <f>+'total numbers'!CF174-'urban numbers'!CF174</f>
        <v>60.220161299999972</v>
      </c>
      <c r="CG174" s="52">
        <f>+'total numbers'!CG174-'urban numbers'!CG174</f>
        <v>58.130975125600003</v>
      </c>
      <c r="CH174" s="52">
        <f>+'total numbers'!CH174-'urban numbers'!CH174</f>
        <v>56.183064912799978</v>
      </c>
      <c r="CI174" s="52">
        <f>+'total numbers'!CI174-'urban numbers'!CI174</f>
        <v>54.375195665400042</v>
      </c>
      <c r="CJ174" s="52">
        <f>+'total numbers'!CJ174-'urban numbers'!CJ174</f>
        <v>52.709209168000029</v>
      </c>
      <c r="CK174" s="52">
        <f>+'total numbers'!CK174-'urban numbers'!CK174</f>
        <v>51.183390840000015</v>
      </c>
      <c r="CL174" s="52">
        <f>+'total numbers'!CL174-'urban numbers'!CL174</f>
        <v>49.789027820299907</v>
      </c>
      <c r="CM174" s="52">
        <f>+'total numbers'!CM174-'urban numbers'!CM174</f>
        <v>48.515597411399995</v>
      </c>
      <c r="CN174" s="52">
        <f>+'total numbers'!CN174-'urban numbers'!CN174</f>
        <v>47.358398093599931</v>
      </c>
      <c r="CO174" s="52">
        <f>+'total numbers'!CO174-'urban numbers'!CO174</f>
        <v>46.313988688800123</v>
      </c>
      <c r="CP174" s="52">
        <f>+'total numbers'!CP174-'urban numbers'!CP174</f>
        <v>45.378662400000053</v>
      </c>
      <c r="CQ174" s="52">
        <f>+'total numbers'!CQ174-'urban numbers'!CQ174</f>
        <v>44.541512927999975</v>
      </c>
      <c r="CR174" s="52">
        <f>+'total numbers'!CR174-'urban numbers'!CR174</f>
        <v>43.795548983999879</v>
      </c>
      <c r="CS174" s="52">
        <f>+'total numbers'!CS174-'urban numbers'!CS174</f>
        <v>43.145302779100007</v>
      </c>
      <c r="CT174" s="52">
        <f>+'total numbers'!CT174-'urban numbers'!CT174</f>
        <v>42.600718699500021</v>
      </c>
      <c r="CU174" s="52">
        <f>+'total numbers'!CU174-'urban numbers'!CU174</f>
        <v>42.164899419999983</v>
      </c>
      <c r="CV174" s="52">
        <f>+'total numbers'!CV174-'urban numbers'!CV174</f>
        <v>41.831123060999971</v>
      </c>
      <c r="CW174" s="52">
        <f>+'total numbers'!CW174-'urban numbers'!CW174</f>
        <v>41.583052431099986</v>
      </c>
      <c r="CX174" s="52">
        <f>+'total numbers'!CX174-'urban numbers'!CX174</f>
        <v>41.397542085900113</v>
      </c>
      <c r="CY174" s="52">
        <f>+'total numbers'!CY174-'urban numbers'!CY174</f>
        <v>41.248399104900045</v>
      </c>
      <c r="CZ174" s="52">
        <f>+'total numbers'!CZ174-'urban numbers'!CZ174</f>
        <v>41.109961469999917</v>
      </c>
      <c r="DA174" s="52">
        <f>+'total numbers'!DA174-'urban numbers'!DA174</f>
        <v>40.957821647999936</v>
      </c>
      <c r="DB174" s="52">
        <f>+'total numbers'!DB174-'urban numbers'!DB174</f>
        <v>40.770643737</v>
      </c>
      <c r="DC174" s="52">
        <f>+'total numbers'!DC174-'urban numbers'!DC174</f>
        <v>40.529599739199966</v>
      </c>
      <c r="DD174" s="52">
        <f>+'total numbers'!DD174-'urban numbers'!DD174</f>
        <v>40.219180345399991</v>
      </c>
      <c r="DE174" s="52">
        <f>+'total numbers'!DE174-'urban numbers'!DE174</f>
        <v>39.826435470000092</v>
      </c>
    </row>
    <row r="175" spans="1:109">
      <c r="A175">
        <v>12</v>
      </c>
      <c r="B175" s="3">
        <v>642</v>
      </c>
      <c r="C175" s="1" t="s">
        <v>539</v>
      </c>
      <c r="D175" s="52">
        <f>+'total numbers'!D175*'% rural'!E175/100</f>
        <v>2722.5000000000014</v>
      </c>
      <c r="E175" s="52">
        <f>+'total numbers'!E175*'% rural'!F175/100</f>
        <v>2961.2333072420656</v>
      </c>
      <c r="F175" s="52">
        <f>+'total numbers'!F175*'% rural'!G175/100</f>
        <v>3172.7499720450696</v>
      </c>
      <c r="G175" s="52">
        <f>+'total numbers'!D175*'% rural'!H175/100</f>
        <v>2722.5000000000014</v>
      </c>
      <c r="H175" s="52">
        <f>+'total numbers'!H175*'% rural'!I175/100</f>
        <v>3642.1874679088819</v>
      </c>
      <c r="I175" s="52">
        <f>+'total numbers'!I175*'% rural'!J175/100</f>
        <v>3902.3437156166597</v>
      </c>
      <c r="J175" s="52">
        <f>+'total numbers'!J175*'% rural'!K175/100</f>
        <v>4181.0825524464199</v>
      </c>
      <c r="K175" s="52">
        <f>+'total numbers'!K175*'% rural'!L175/100</f>
        <v>4479.7313061925934</v>
      </c>
      <c r="L175" s="52">
        <f>+'total numbers'!L175*'% rural'!M175/100</f>
        <v>4799.7121137777785</v>
      </c>
      <c r="M175" s="52">
        <f>+'total numbers'!M175*'% rural'!N175/100</f>
        <v>5142.5486933333341</v>
      </c>
      <c r="N175" s="52">
        <f>+'total numbers'!N175*'% rural'!O175/100</f>
        <v>5509.873599999999</v>
      </c>
      <c r="O175" s="52">
        <f>+'total numbers'!O175*'% rural'!P175/100</f>
        <v>5896.1907630671931</v>
      </c>
      <c r="P175" s="52">
        <f>+'total numbers'!P175*'% rural'!Q175/100</f>
        <v>6299.434057679272</v>
      </c>
      <c r="Q175" s="52">
        <f>+'total numbers'!Q175*'% rural'!R175/100</f>
        <v>6962.3250535273037</v>
      </c>
      <c r="R175" s="52">
        <f>+'total numbers'!R175*'% rural'!S175/100</f>
        <v>7364.4850205394814</v>
      </c>
      <c r="S175" s="52">
        <f>+'total numbers'!S175*'% rural'!T175/100</f>
        <v>7780.9566679039981</v>
      </c>
      <c r="T175" s="52">
        <f>+'total numbers'!T175*'% rural'!U175/100</f>
        <v>8295.5198904627177</v>
      </c>
      <c r="U175" s="52">
        <f>+'total numbers'!U175*'% rural'!V175/100</f>
        <v>8786.3049325568027</v>
      </c>
      <c r="V175" s="52">
        <f>+'total numbers'!V175*'% rural'!W175/100</f>
        <v>9253.2051722240012</v>
      </c>
      <c r="W175" s="52">
        <f>+'total numbers'!W175*'% rural'!X175/100</f>
        <v>9679.5989734400009</v>
      </c>
      <c r="X175" s="52">
        <f>+'total numbers'!X175*'% rural'!Y175/100</f>
        <v>10080.857600000003</v>
      </c>
      <c r="Y175" s="52">
        <f>+'total numbers'!Y175*'% rural'!Z175/100</f>
        <v>10626.620032000004</v>
      </c>
      <c r="Z175" s="52">
        <f>+'total numbers'!Z175*'% rural'!AA175/100</f>
        <v>10728.889600000002</v>
      </c>
      <c r="AA175" s="52">
        <f>+'total numbers'!AA175*'% rural'!AB175/100</f>
        <v>11950.114027200001</v>
      </c>
      <c r="AB175" s="52">
        <f>+'total numbers'!AB175*'% rural'!AC175/100</f>
        <v>12071.435608444443</v>
      </c>
      <c r="AC175" s="52">
        <f>+'total numbers'!AC175-'urban numbers'!AC175</f>
        <v>12151.695</v>
      </c>
      <c r="AD175" s="52">
        <f>+'total numbers'!AD175-'urban numbers'!AD175</f>
        <v>12177.6936284808</v>
      </c>
      <c r="AE175" s="52">
        <f>+'total numbers'!AE175-'urban numbers'!AE175</f>
        <v>12174.258849816</v>
      </c>
      <c r="AF175" s="52">
        <f>+'total numbers'!AF175-'urban numbers'!AF175</f>
        <v>12158.838259978902</v>
      </c>
      <c r="AG175" s="52">
        <f>+'total numbers'!AG175-'urban numbers'!AG175</f>
        <v>12143.400715521202</v>
      </c>
      <c r="AH175" s="52">
        <f>+'total numbers'!AH175-'urban numbers'!AH175</f>
        <v>12134.759419999998</v>
      </c>
      <c r="AI175" s="52">
        <f>+'total numbers'!AI175-'urban numbers'!AI175</f>
        <v>12134.565749785601</v>
      </c>
      <c r="AJ175" s="52">
        <f>+'total numbers'!AJ175-'urban numbers'!AJ175</f>
        <v>12139.771627097998</v>
      </c>
      <c r="AK175" s="52">
        <f>+'total numbers'!AK175-'urban numbers'!AK175</f>
        <v>12143.499089992201</v>
      </c>
      <c r="AL175" s="52">
        <f>+'total numbers'!AL175-'urban numbers'!AL175</f>
        <v>12136.357569288601</v>
      </c>
      <c r="AM175" s="52">
        <f>+'total numbers'!AM175-'urban numbers'!AM175</f>
        <v>12110.149369999999</v>
      </c>
      <c r="AN175" s="52">
        <f>+'total numbers'!AN175-'urban numbers'!AN175</f>
        <v>12061.722238665499</v>
      </c>
      <c r="AO175" s="52">
        <f>+'total numbers'!AO175-'urban numbers'!AO175</f>
        <v>11996.220307842199</v>
      </c>
      <c r="AP175" s="52">
        <f>+'total numbers'!AP175-'urban numbers'!AP175</f>
        <v>11928.261783140901</v>
      </c>
      <c r="AQ175" s="52">
        <f>+'total numbers'!AQ175-'urban numbers'!AQ175</f>
        <v>11877.63358756</v>
      </c>
      <c r="AR175" s="52">
        <f>+'total numbers'!AR175-'urban numbers'!AR175</f>
        <v>11857.506959999999</v>
      </c>
      <c r="AS175" s="52">
        <f>+'total numbers'!AS175-'urban numbers'!AS175</f>
        <v>11872.552850243999</v>
      </c>
      <c r="AT175" s="52">
        <f>+'total numbers'!AT175-'urban numbers'!AT175</f>
        <v>11916.295977472399</v>
      </c>
      <c r="AU175" s="52">
        <f>+'total numbers'!AU175-'urban numbers'!AU175</f>
        <v>11977.058457785699</v>
      </c>
      <c r="AV175" s="52">
        <f>+'total numbers'!AV175-'urban numbers'!AV175</f>
        <v>12038.031663810001</v>
      </c>
      <c r="AW175" s="52">
        <f>+'total numbers'!AW175-'urban numbers'!AW175</f>
        <v>12086.918397400001</v>
      </c>
      <c r="AX175" s="52">
        <f>+'total numbers'!AX175-'urban numbers'!AX175</f>
        <v>12120.067700151199</v>
      </c>
      <c r="AY175" s="52">
        <f>+'total numbers'!AY175-'urban numbers'!AY175</f>
        <v>12140.240746104</v>
      </c>
      <c r="AZ175" s="52">
        <f>+'total numbers'!AZ175-'urban numbers'!AZ175</f>
        <v>12149.144364002799</v>
      </c>
      <c r="BA175" s="52">
        <f>+'total numbers'!BA175-'urban numbers'!BA175</f>
        <v>12150.281590683302</v>
      </c>
      <c r="BB175" s="52">
        <f>+'total numbers'!BB175-'urban numbers'!BB175</f>
        <v>12145.615220829999</v>
      </c>
      <c r="BC175" s="52">
        <f>+'total numbers'!BC175-'urban numbers'!BC175</f>
        <v>12135.029508400001</v>
      </c>
      <c r="BD175" s="52">
        <f>+'total numbers'!BD175-'urban numbers'!BD175</f>
        <v>12115.881580145602</v>
      </c>
      <c r="BE175" s="52">
        <f>+'total numbers'!BE175-'urban numbers'!BE175</f>
        <v>12084.8404664475</v>
      </c>
      <c r="BF175" s="52">
        <f>+'total numbers'!BF175-'urban numbers'!BF175</f>
        <v>12037.980007214701</v>
      </c>
      <c r="BG175" s="52">
        <f>+'total numbers'!BG175-'urban numbers'!BG175</f>
        <v>11973.209087700001</v>
      </c>
      <c r="BH175" s="52">
        <f>+'total numbers'!BH175-'urban numbers'!BH175</f>
        <v>11889.440826655802</v>
      </c>
      <c r="BI175" s="52">
        <f>+'total numbers'!BI175-'urban numbers'!BI175</f>
        <v>11788.934174444703</v>
      </c>
      <c r="BJ175" s="52">
        <f>+'total numbers'!BJ175-'urban numbers'!BJ175</f>
        <v>11676.9953912536</v>
      </c>
      <c r="BK175" s="52">
        <f>+'total numbers'!BK175-'urban numbers'!BK175</f>
        <v>11560.474880578799</v>
      </c>
      <c r="BL175" s="52">
        <f>+'total numbers'!BL175-'urban numbers'!BL175</f>
        <v>11444.000161239999</v>
      </c>
      <c r="BM175" s="52">
        <f>+'total numbers'!BM175-'urban numbers'!BM175</f>
        <v>11330.325326140803</v>
      </c>
      <c r="BN175" s="52">
        <f>+'total numbers'!BN175-'urban numbers'!BN175</f>
        <v>11218.355738613998</v>
      </c>
      <c r="BO175" s="52">
        <f>+'total numbers'!BO175-'urban numbers'!BO175</f>
        <v>11104.640028772201</v>
      </c>
      <c r="BP175" s="52">
        <f>+'total numbers'!BP175-'urban numbers'!BP175</f>
        <v>10984.672490221799</v>
      </c>
      <c r="BQ175" s="52">
        <f>+'total numbers'!BQ175-'urban numbers'!BQ175</f>
        <v>10856.7998176</v>
      </c>
      <c r="BR175" s="52">
        <f>+'total numbers'!BR175-'urban numbers'!BR175</f>
        <v>10720.234059916498</v>
      </c>
      <c r="BS175" s="52">
        <f>+'total numbers'!BS175-'urban numbers'!BS175</f>
        <v>10579.214597907199</v>
      </c>
      <c r="BT175" s="52">
        <f>+'total numbers'!BT175-'urban numbers'!BT175</f>
        <v>10443.0868047115</v>
      </c>
      <c r="BU175" s="52">
        <f>+'total numbers'!BU175-'urban numbers'!BU175</f>
        <v>10323.788648900098</v>
      </c>
      <c r="BV175" s="52">
        <f>+'total numbers'!BV175-'urban numbers'!BV175</f>
        <v>10229.109351999999</v>
      </c>
      <c r="BW175" s="52">
        <f>+'total numbers'!BW175-'urban numbers'!BW175</f>
        <v>10161.746176945999</v>
      </c>
      <c r="BX175" s="52">
        <f>+'total numbers'!BX175-'urban numbers'!BX175</f>
        <v>10117.663810799999</v>
      </c>
      <c r="BY175" s="52">
        <f>+'total numbers'!BY175-'urban numbers'!BY175</f>
        <v>10089.488118184101</v>
      </c>
      <c r="BZ175" s="52">
        <f>+'total numbers'!BZ175-'urban numbers'!BZ175</f>
        <v>10066.641970439998</v>
      </c>
      <c r="CA175" s="52">
        <f>+'total numbers'!CA175-'urban numbers'!CA175</f>
        <v>10041.108012000001</v>
      </c>
      <c r="CB175" s="52">
        <f>+'total numbers'!CB175-'urban numbers'!CB175</f>
        <v>10011.3268143408</v>
      </c>
      <c r="CC175" s="52">
        <f>+'total numbers'!CC175-'urban numbers'!CC175</f>
        <v>9978.3601874476008</v>
      </c>
      <c r="CD175" s="52">
        <f>+'total numbers'!CD175-'urban numbers'!CD175</f>
        <v>9940.0390636288012</v>
      </c>
      <c r="CE175" s="52">
        <f>+'total numbers'!CE175-'urban numbers'!CE175</f>
        <v>9894.4120777754015</v>
      </c>
      <c r="CF175" s="52">
        <f>+'total numbers'!CF175-'urban numbers'!CF175</f>
        <v>9840.2904545600013</v>
      </c>
      <c r="CG175" s="52">
        <f>+'total numbers'!CG175-'urban numbers'!CG175</f>
        <v>9776.0454909761993</v>
      </c>
      <c r="CH175" s="52">
        <f>+'total numbers'!CH175-'urban numbers'!CH175</f>
        <v>9702.0792022909991</v>
      </c>
      <c r="CI175" s="52">
        <f>+'total numbers'!CI175-'urban numbers'!CI175</f>
        <v>9621.8760695111996</v>
      </c>
      <c r="CJ175" s="52">
        <f>+'total numbers'!CJ175-'urban numbers'!CJ175</f>
        <v>9540.4057266624986</v>
      </c>
      <c r="CK175" s="52">
        <f>+'total numbers'!CK175-'urban numbers'!CK175</f>
        <v>9461.2475460099995</v>
      </c>
      <c r="CL175" s="52">
        <f>+'total numbers'!CL175-'urban numbers'!CL175</f>
        <v>9385.4750233548984</v>
      </c>
      <c r="CM175" s="52">
        <f>+'total numbers'!CM175-'urban numbers'!CM175</f>
        <v>9312.1146824666012</v>
      </c>
      <c r="CN175" s="52">
        <f>+'total numbers'!CN175-'urban numbers'!CN175</f>
        <v>9240.2070482237996</v>
      </c>
      <c r="CO175" s="52">
        <f>+'total numbers'!CO175-'urban numbers'!CO175</f>
        <v>9168.0611846757001</v>
      </c>
      <c r="CP175" s="52">
        <f>+'total numbers'!CP175-'urban numbers'!CP175</f>
        <v>9094.462440700001</v>
      </c>
      <c r="CQ175" s="52">
        <f>+'total numbers'!CQ175-'urban numbers'!CQ175</f>
        <v>9019.3858300000011</v>
      </c>
      <c r="CR175" s="52">
        <f>+'total numbers'!CR175-'urban numbers'!CR175</f>
        <v>8943.3824954575994</v>
      </c>
      <c r="CS175" s="52">
        <f>+'total numbers'!CS175-'urban numbers'!CS175</f>
        <v>8866.4791094630982</v>
      </c>
      <c r="CT175" s="52">
        <f>+'total numbers'!CT175-'urban numbers'!CT175</f>
        <v>8788.7672503596004</v>
      </c>
      <c r="CU175" s="52">
        <f>+'total numbers'!CU175-'urban numbers'!CU175</f>
        <v>8710.341810660002</v>
      </c>
      <c r="CV175" s="52">
        <f>+'total numbers'!CV175-'urban numbers'!CV175</f>
        <v>8631.1868025259992</v>
      </c>
      <c r="CW175" s="52">
        <f>+'total numbers'!CW175-'urban numbers'!CW175</f>
        <v>8551.3147844435989</v>
      </c>
      <c r="CX175" s="52">
        <f>+'total numbers'!CX175-'urban numbers'!CX175</f>
        <v>8470.8886977218026</v>
      </c>
      <c r="CY175" s="52">
        <f>+'total numbers'!CY175-'urban numbers'!CY175</f>
        <v>8390.1157140014984</v>
      </c>
      <c r="CZ175" s="52">
        <f>+'total numbers'!CZ175-'urban numbers'!CZ175</f>
        <v>8309.1621885000004</v>
      </c>
      <c r="DA175" s="52">
        <f>+'total numbers'!DA175-'urban numbers'!DA175</f>
        <v>8228.0933983176001</v>
      </c>
      <c r="DB175" s="52">
        <f>+'total numbers'!DB175-'urban numbers'!DB175</f>
        <v>8146.9335814679998</v>
      </c>
      <c r="DC175" s="52">
        <f>+'total numbers'!DC175-'urban numbers'!DC175</f>
        <v>8065.7580153167983</v>
      </c>
      <c r="DD175" s="52">
        <f>+'total numbers'!DD175-'urban numbers'!DD175</f>
        <v>7984.635175740601</v>
      </c>
      <c r="DE175" s="52">
        <f>+'total numbers'!DE175-'urban numbers'!DE175</f>
        <v>7903.614172319998</v>
      </c>
    </row>
    <row r="176" spans="1:109">
      <c r="A176">
        <v>16</v>
      </c>
      <c r="B176" s="3">
        <v>643</v>
      </c>
      <c r="C176" s="1" t="s">
        <v>540</v>
      </c>
      <c r="D176" s="52">
        <f>+'total numbers'!D176*'% rural'!E176/100</f>
        <v>14806.955081423956</v>
      </c>
      <c r="E176" s="52">
        <f>+'total numbers'!E176*'% rural'!F176/100</f>
        <v>15575.030352791528</v>
      </c>
      <c r="F176" s="52">
        <f>+'total numbers'!F176*'% rural'!G176/100</f>
        <v>16382.947686165911</v>
      </c>
      <c r="G176" s="52">
        <f>+'total numbers'!D176*'% rural'!H176/100</f>
        <v>14806.955081423956</v>
      </c>
      <c r="H176" s="52">
        <f>+'total numbers'!H176*'% rural'!I176/100</f>
        <v>18126.682590154636</v>
      </c>
      <c r="I176" s="52">
        <f>+'total numbers'!I176*'% rural'!J176/100</f>
        <v>19066.960761653456</v>
      </c>
      <c r="J176" s="52">
        <f>+'total numbers'!J176*'% rural'!K176/100</f>
        <v>20056.013607470119</v>
      </c>
      <c r="K176" s="52">
        <f>+'total numbers'!K176*'% rural'!L176/100</f>
        <v>21096.37119681912</v>
      </c>
      <c r="L176" s="52">
        <f>+'total numbers'!L176*'% rural'!M176/100</f>
        <v>22190.694840185613</v>
      </c>
      <c r="M176" s="52">
        <f>+'total numbers'!M176*'% rural'!N176/100</f>
        <v>23341.783897151356</v>
      </c>
      <c r="N176" s="52">
        <f>+'total numbers'!N176*'% rural'!O176/100</f>
        <v>24552.582937360472</v>
      </c>
      <c r="O176" s="52">
        <f>+'total numbers'!O176*'% rural'!P176/100</f>
        <v>25835.168672520838</v>
      </c>
      <c r="P176" s="52">
        <f>+'total numbers'!P176*'% rural'!Q176/100</f>
        <v>27431.616880764159</v>
      </c>
      <c r="Q176" s="52">
        <f>+'total numbers'!Q176*'% rural'!R176/100</f>
        <v>29147.486923106499</v>
      </c>
      <c r="R176" s="52">
        <f>+'total numbers'!R176*'% rural'!S176/100</f>
        <v>34253.605099476728</v>
      </c>
      <c r="S176" s="52">
        <f>+'total numbers'!S176*'% rural'!T176/100</f>
        <v>36762.069214841729</v>
      </c>
      <c r="T176" s="52">
        <f>+'total numbers'!T176*'% rural'!U176/100</f>
        <v>41699.094001748774</v>
      </c>
      <c r="U176" s="52">
        <f>+'total numbers'!U176*'% rural'!V176/100</f>
        <v>44504.737509603256</v>
      </c>
      <c r="V176" s="52">
        <f>+'total numbers'!V176*'% rural'!W176/100</f>
        <v>50200.349500353826</v>
      </c>
      <c r="W176" s="52">
        <f>+'total numbers'!W176*'% rural'!X176/100</f>
        <v>56211.906601652903</v>
      </c>
      <c r="X176" s="52">
        <f>+'total numbers'!X176*'% rural'!Y176/100</f>
        <v>61047.138098620373</v>
      </c>
      <c r="Y176" s="52">
        <f>+'total numbers'!Y176*'% rural'!Z176/100</f>
        <v>72710.245313506632</v>
      </c>
      <c r="Z176" s="52">
        <f>+'total numbers'!Z176*'% rural'!AA176/100</f>
        <v>63076.979968457708</v>
      </c>
      <c r="AA176" s="52">
        <f>+'total numbers'!AA176*'% rural'!AB176/100</f>
        <v>65060.428496678636</v>
      </c>
      <c r="AB176" s="52">
        <f>+'total numbers'!AB176*'% rural'!AC176/100</f>
        <v>72494.030592148134</v>
      </c>
      <c r="AC176" s="52">
        <f>+'total numbers'!AC176-'urban numbers'!AC176</f>
        <v>56794.460932999995</v>
      </c>
      <c r="AD176" s="52">
        <f>+'total numbers'!AD176-'urban numbers'!AD176</f>
        <v>56712.342930371997</v>
      </c>
      <c r="AE176" s="52">
        <f>+'total numbers'!AE176-'urban numbers'!AE176</f>
        <v>56686.091577615298</v>
      </c>
      <c r="AF176" s="52">
        <f>+'total numbers'!AF176-'urban numbers'!AF176</f>
        <v>56676.169228460603</v>
      </c>
      <c r="AG176" s="52">
        <f>+'total numbers'!AG176-'urban numbers'!AG176</f>
        <v>56652.115809134993</v>
      </c>
      <c r="AH176" s="52">
        <f>+'total numbers'!AH176-'urban numbers'!AH176</f>
        <v>56591.961999999992</v>
      </c>
      <c r="AI176" s="52">
        <f>+'total numbers'!AI176-'urban numbers'!AI176</f>
        <v>56482.029572043401</v>
      </c>
      <c r="AJ176" s="52">
        <f>+'total numbers'!AJ176-'urban numbers'!AJ176</f>
        <v>56316.093751840002</v>
      </c>
      <c r="AK176" s="52">
        <f>+'total numbers'!AK176-'urban numbers'!AK176</f>
        <v>56094.063879889698</v>
      </c>
      <c r="AL176" s="52">
        <f>+'total numbers'!AL176-'urban numbers'!AL176</f>
        <v>55820.304875639609</v>
      </c>
      <c r="AM176" s="52">
        <f>+'total numbers'!AM176-'urban numbers'!AM176</f>
        <v>55499.552764860004</v>
      </c>
      <c r="AN176" s="52">
        <f>+'total numbers'!AN176-'urban numbers'!AN176</f>
        <v>55132.989420732309</v>
      </c>
      <c r="AO176" s="52">
        <f>+'total numbers'!AO176-'urban numbers'!AO176</f>
        <v>54715.239373569595</v>
      </c>
      <c r="AP176" s="52">
        <f>+'total numbers'!AP176-'urban numbers'!AP176</f>
        <v>54233.5732853792</v>
      </c>
      <c r="AQ176" s="52">
        <f>+'total numbers'!AQ176-'urban numbers'!AQ176</f>
        <v>53672.536338634396</v>
      </c>
      <c r="AR176" s="52">
        <f>+'total numbers'!AR176-'urban numbers'!AR176</f>
        <v>53025.486821699989</v>
      </c>
      <c r="AS176" s="52">
        <f>+'total numbers'!AS176-'urban numbers'!AS176</f>
        <v>52292.053311329699</v>
      </c>
      <c r="AT176" s="52">
        <f>+'total numbers'!AT176-'urban numbers'!AT176</f>
        <v>51487.113120726295</v>
      </c>
      <c r="AU176" s="52">
        <f>+'total numbers'!AU176-'urban numbers'!AU176</f>
        <v>50638.075573449998</v>
      </c>
      <c r="AV176" s="52">
        <f>+'total numbers'!AV176-'urban numbers'!AV176</f>
        <v>49779.036401770398</v>
      </c>
      <c r="AW176" s="52">
        <f>+'total numbers'!AW176-'urban numbers'!AW176</f>
        <v>48934.740123160009</v>
      </c>
      <c r="AX176" s="52">
        <f>+'total numbers'!AX176-'urban numbers'!AX176</f>
        <v>48114.714450866406</v>
      </c>
      <c r="AY176" s="52">
        <f>+'total numbers'!AY176-'urban numbers'!AY176</f>
        <v>47318.124742223998</v>
      </c>
      <c r="AZ176" s="52">
        <f>+'total numbers'!AZ176-'urban numbers'!AZ176</f>
        <v>46545.6402800496</v>
      </c>
      <c r="BA176" s="52">
        <f>+'total numbers'!BA176-'urban numbers'!BA176</f>
        <v>45794.94225043949</v>
      </c>
      <c r="BB176" s="52">
        <f>+'total numbers'!BB176-'urban numbers'!BB176</f>
        <v>45065.878903649995</v>
      </c>
      <c r="BC176" s="52">
        <f>+'total numbers'!BC176-'urban numbers'!BC176</f>
        <v>44360.13619904939</v>
      </c>
      <c r="BD176" s="52">
        <f>+'total numbers'!BD176-'urban numbers'!BD176</f>
        <v>43684.0287845899</v>
      </c>
      <c r="BE176" s="52">
        <f>+'total numbers'!BE176-'urban numbers'!BE176</f>
        <v>43047.719076792288</v>
      </c>
      <c r="BF176" s="52">
        <f>+'total numbers'!BF176-'urban numbers'!BF176</f>
        <v>42464.228693241399</v>
      </c>
      <c r="BG176" s="52">
        <f>+'total numbers'!BG176-'urban numbers'!BG176</f>
        <v>41943.140286569993</v>
      </c>
      <c r="BH176" s="52">
        <f>+'total numbers'!BH176-'urban numbers'!BH176</f>
        <v>41489.465482765183</v>
      </c>
      <c r="BI176" s="52">
        <f>+'total numbers'!BI176-'urban numbers'!BI176</f>
        <v>41101.318922369988</v>
      </c>
      <c r="BJ176" s="52">
        <f>+'total numbers'!BJ176-'urban numbers'!BJ176</f>
        <v>40771.882784101603</v>
      </c>
      <c r="BK176" s="52">
        <f>+'total numbers'!BK176-'urban numbers'!BK176</f>
        <v>40489.082048094599</v>
      </c>
      <c r="BL176" s="52">
        <f>+'total numbers'!BL176-'urban numbers'!BL176</f>
        <v>40242.456376079994</v>
      </c>
      <c r="BM176" s="52">
        <f>+'total numbers'!BM176-'urban numbers'!BM176</f>
        <v>40025.865552650896</v>
      </c>
      <c r="BN176" s="52">
        <f>+'total numbers'!BN176-'urban numbers'!BN176</f>
        <v>39838.375839517103</v>
      </c>
      <c r="BO176" s="52">
        <f>+'total numbers'!BO176-'urban numbers'!BO176</f>
        <v>39681.50138563721</v>
      </c>
      <c r="BP176" s="52">
        <f>+'total numbers'!BP176-'urban numbers'!BP176</f>
        <v>39561.425927594988</v>
      </c>
      <c r="BQ176" s="52">
        <f>+'total numbers'!BQ176-'urban numbers'!BQ176</f>
        <v>39482.69625963</v>
      </c>
      <c r="BR176" s="52">
        <f>+'total numbers'!BR176-'urban numbers'!BR176</f>
        <v>39447.89716848961</v>
      </c>
      <c r="BS176" s="52">
        <f>+'total numbers'!BS176-'urban numbers'!BS176</f>
        <v>39449.72991823779</v>
      </c>
      <c r="BT176" s="52">
        <f>+'total numbers'!BT176-'urban numbers'!BT176</f>
        <v>39471.199016140803</v>
      </c>
      <c r="BU176" s="52">
        <f>+'total numbers'!BU176-'urban numbers'!BU176</f>
        <v>39489.618653822399</v>
      </c>
      <c r="BV176" s="52">
        <f>+'total numbers'!BV176-'urban numbers'!BV176</f>
        <v>39487.975857530007</v>
      </c>
      <c r="BW176" s="52">
        <f>+'total numbers'!BW176-'urban numbers'!BW176</f>
        <v>39458.50409171998</v>
      </c>
      <c r="BX176" s="52">
        <f>+'total numbers'!BX176-'urban numbers'!BX176</f>
        <v>39401.946775485019</v>
      </c>
      <c r="BY176" s="52">
        <f>+'total numbers'!BY176-'urban numbers'!BY176</f>
        <v>39320.728108162177</v>
      </c>
      <c r="BZ176" s="52">
        <f>+'total numbers'!BZ176-'urban numbers'!BZ176</f>
        <v>39220.927504227002</v>
      </c>
      <c r="CA176" s="52">
        <f>+'total numbers'!CA176-'urban numbers'!CA176</f>
        <v>39106.622677610008</v>
      </c>
      <c r="CB176" s="52">
        <f>+'total numbers'!CB176-'urban numbers'!CB176</f>
        <v>38976.356049048001</v>
      </c>
      <c r="CC176" s="52">
        <f>+'total numbers'!CC176-'urban numbers'!CC176</f>
        <v>38826.658280487594</v>
      </c>
      <c r="CD176" s="52">
        <f>+'total numbers'!CD176-'urban numbers'!CD176</f>
        <v>38657.609344583994</v>
      </c>
      <c r="CE176" s="52">
        <f>+'total numbers'!CE176-'urban numbers'!CE176</f>
        <v>38469.731013049997</v>
      </c>
      <c r="CF176" s="52">
        <f>+'total numbers'!CF176-'urban numbers'!CF176</f>
        <v>38263.460038399993</v>
      </c>
      <c r="CG176" s="52">
        <f>+'total numbers'!CG176-'urban numbers'!CG176</f>
        <v>38039.122288757688</v>
      </c>
      <c r="CH176" s="52">
        <f>+'total numbers'!CH176-'urban numbers'!CH176</f>
        <v>37796.418059621501</v>
      </c>
      <c r="CI176" s="52">
        <f>+'total numbers'!CI176-'urban numbers'!CI176</f>
        <v>37534.554286170998</v>
      </c>
      <c r="CJ176" s="52">
        <f>+'total numbers'!CJ176-'urban numbers'!CJ176</f>
        <v>37252.421527114813</v>
      </c>
      <c r="CK176" s="52">
        <f>+'total numbers'!CK176-'urban numbers'!CK176</f>
        <v>36949.245355920008</v>
      </c>
      <c r="CL176" s="52">
        <f>+'total numbers'!CL176-'urban numbers'!CL176</f>
        <v>36624.941862040097</v>
      </c>
      <c r="CM176" s="52">
        <f>+'total numbers'!CM176-'urban numbers'!CM176</f>
        <v>36279.878868874512</v>
      </c>
      <c r="CN176" s="52">
        <f>+'total numbers'!CN176-'urban numbers'!CN176</f>
        <v>35914.394666134394</v>
      </c>
      <c r="CO176" s="52">
        <f>+'total numbers'!CO176-'urban numbers'!CO176</f>
        <v>35528.919921361216</v>
      </c>
      <c r="CP176" s="52">
        <f>+'total numbers'!CP176-'urban numbers'!CP176</f>
        <v>35123.983240499991</v>
      </c>
      <c r="CQ176" s="52">
        <f>+'total numbers'!CQ176-'urban numbers'!CQ176</f>
        <v>34700.09248092238</v>
      </c>
      <c r="CR176" s="52">
        <f>+'total numbers'!CR176-'urban numbers'!CR176</f>
        <v>34257.691621842896</v>
      </c>
      <c r="CS176" s="52">
        <f>+'total numbers'!CS176-'urban numbers'!CS176</f>
        <v>33797.218482535187</v>
      </c>
      <c r="CT176" s="52">
        <f>+'total numbers'!CT176-'urban numbers'!CT176</f>
        <v>33319.177499201091</v>
      </c>
      <c r="CU176" s="52">
        <f>+'total numbers'!CU176-'urban numbers'!CU176</f>
        <v>32824.149570940004</v>
      </c>
      <c r="CV176" s="52">
        <f>+'total numbers'!CV176-'urban numbers'!CV176</f>
        <v>32312.981904067216</v>
      </c>
      <c r="CW176" s="52">
        <f>+'total numbers'!CW176-'urban numbers'!CW176</f>
        <v>31786.743759938981</v>
      </c>
      <c r="CX176" s="52">
        <f>+'total numbers'!CX176-'urban numbers'!CX176</f>
        <v>31246.746965786995</v>
      </c>
      <c r="CY176" s="52">
        <f>+'total numbers'!CY176-'urban numbers'!CY176</f>
        <v>30694.481862974397</v>
      </c>
      <c r="CZ176" s="52">
        <f>+'total numbers'!CZ176-'urban numbers'!CZ176</f>
        <v>30131.361462959991</v>
      </c>
      <c r="DA176" s="52">
        <f>+'total numbers'!DA176-'urban numbers'!DA176</f>
        <v>29558.369396690003</v>
      </c>
      <c r="DB176" s="52">
        <f>+'total numbers'!DB176-'urban numbers'!DB176</f>
        <v>28976.593835050808</v>
      </c>
      <c r="DC176" s="52">
        <f>+'total numbers'!DC176-'urban numbers'!DC176</f>
        <v>28387.578845097611</v>
      </c>
      <c r="DD176" s="52">
        <f>+'total numbers'!DD176-'urban numbers'!DD176</f>
        <v>27793.002228189493</v>
      </c>
      <c r="DE176" s="52">
        <f>+'total numbers'!DE176-'urban numbers'!DE176</f>
        <v>27194.271749999985</v>
      </c>
    </row>
    <row r="177" spans="1:109">
      <c r="A177">
        <v>9</v>
      </c>
      <c r="B177" s="3">
        <v>646</v>
      </c>
      <c r="C177" s="1" t="s">
        <v>615</v>
      </c>
      <c r="D177" s="52">
        <f>+'total numbers'!D177*'% rural'!E177/100</f>
        <v>469.496516668646</v>
      </c>
      <c r="E177" s="52">
        <f>+'total numbers'!E177*'% rural'!F177/100</f>
        <v>470.95908331973942</v>
      </c>
      <c r="F177" s="52">
        <f>+'total numbers'!F177*'% rural'!G177/100</f>
        <v>472.44269442312975</v>
      </c>
      <c r="G177" s="52">
        <f>+'total numbers'!D177*'% rural'!H177/100</f>
        <v>469.19877537800159</v>
      </c>
      <c r="H177" s="52">
        <f>+'total numbers'!H177*'% rural'!I177/100</f>
        <v>475.39674445111376</v>
      </c>
      <c r="I177" s="52">
        <f>+'total numbers'!I177*'% rural'!J177/100</f>
        <v>476.86527441622241</v>
      </c>
      <c r="J177" s="52">
        <f>+'total numbers'!J177*'% rural'!K177/100</f>
        <v>478.32670671742824</v>
      </c>
      <c r="K177" s="52">
        <f>+'total numbers'!K177*'% rural'!L177/100</f>
        <v>479.77982990004125</v>
      </c>
      <c r="L177" s="52">
        <f>+'total numbers'!L177*'% rural'!M177/100</f>
        <v>481.22331099119822</v>
      </c>
      <c r="M177" s="52">
        <f>+'total numbers'!M177*'% rural'!N177/100</f>
        <v>482.65568347588305</v>
      </c>
      <c r="N177" s="52">
        <f>+'total numbers'!N177*'% rural'!O177/100</f>
        <v>484.07533408374314</v>
      </c>
      <c r="O177" s="52">
        <f>+'total numbers'!O177*'% rural'!P177/100</f>
        <v>485.4804882690878</v>
      </c>
      <c r="P177" s="52">
        <f>+'total numbers'!P177*'% rural'!Q177/100</f>
        <v>489.32399691493333</v>
      </c>
      <c r="Q177" s="52">
        <f>+'total numbers'!Q177*'% rural'!R177/100</f>
        <v>493.17513905350029</v>
      </c>
      <c r="R177" s="52">
        <f>+'total numbers'!R177*'% rural'!S177/100</f>
        <v>497.03140278588563</v>
      </c>
      <c r="S177" s="52">
        <f>+'total numbers'!S177*'% rural'!T177/100</f>
        <v>500.88998605798065</v>
      </c>
      <c r="T177" s="52">
        <f>+'total numbers'!T177*'% rural'!U177/100</f>
        <v>504.74776612246598</v>
      </c>
      <c r="U177" s="52">
        <f>+'total numbers'!U177*'% rural'!V177/100</f>
        <v>514.65604278331966</v>
      </c>
      <c r="V177" s="52">
        <f>+'total numbers'!V177*'% rural'!W177/100</f>
        <v>524.72035183752928</v>
      </c>
      <c r="W177" s="52">
        <f>+'total numbers'!W177*'% rural'!X177/100</f>
        <v>534.93844763183529</v>
      </c>
      <c r="X177" s="52">
        <f>+'total numbers'!X177*'% rural'!Y177/100</f>
        <v>545.30740017163339</v>
      </c>
      <c r="Y177" s="52">
        <f>+'total numbers'!Y177*'% rural'!Z177/100</f>
        <v>555.82350607230194</v>
      </c>
      <c r="Z177" s="52">
        <f>+'total numbers'!Z177*'% rural'!AA177/100</f>
        <v>777.21356312177511</v>
      </c>
      <c r="AA177" s="52">
        <f>+'total numbers'!AA177*'% rural'!AB177/100</f>
        <v>1086.6586587886654</v>
      </c>
      <c r="AB177" s="52">
        <f>+'total numbers'!AB177*'% rural'!AC177/100</f>
        <v>1519.1136169453414</v>
      </c>
      <c r="AC177" s="52">
        <f>+'total numbers'!AC177-'urban numbers'!AC177</f>
        <v>2123.3726888399997</v>
      </c>
      <c r="AD177" s="52">
        <f>+'total numbers'!AD177-'urban numbers'!AD177</f>
        <v>2184.1803095837399</v>
      </c>
      <c r="AE177" s="52">
        <f>+'total numbers'!AE177-'urban numbers'!AE177</f>
        <v>2241.2814050644497</v>
      </c>
      <c r="AF177" s="52">
        <f>+'total numbers'!AF177-'urban numbers'!AF177</f>
        <v>2299.8977273726</v>
      </c>
      <c r="AG177" s="52">
        <f>+'total numbers'!AG177-'urban numbers'!AG177</f>
        <v>2363.4477421808501</v>
      </c>
      <c r="AH177" s="52">
        <f>+'total numbers'!AH177-'urban numbers'!AH177</f>
        <v>2433.5434633100003</v>
      </c>
      <c r="AI177" s="52">
        <f>+'total numbers'!AI177-'urban numbers'!AI177</f>
        <v>2509.8973470487599</v>
      </c>
      <c r="AJ177" s="52">
        <f>+'total numbers'!AJ177-'urban numbers'!AJ177</f>
        <v>2590.4214188115302</v>
      </c>
      <c r="AK177" s="52">
        <f>+'total numbers'!AK177-'urban numbers'!AK177</f>
        <v>2671.5493950884197</v>
      </c>
      <c r="AL177" s="52">
        <f>+'total numbers'!AL177-'urban numbers'!AL177</f>
        <v>2748.7518038258299</v>
      </c>
      <c r="AM177" s="52">
        <f>+'total numbers'!AM177-'urban numbers'!AM177</f>
        <v>2818.1043519999998</v>
      </c>
      <c r="AN177" s="52">
        <f>+'total numbers'!AN177-'urban numbers'!AN177</f>
        <v>2877.9389136971199</v>
      </c>
      <c r="AO177" s="52">
        <f>+'total numbers'!AO177-'urban numbers'!AO177</f>
        <v>2930.3020184796001</v>
      </c>
      <c r="AP177" s="52">
        <f>+'total numbers'!AP177-'urban numbers'!AP177</f>
        <v>2981.5572222745996</v>
      </c>
      <c r="AQ177" s="52">
        <f>+'total numbers'!AQ177-'urban numbers'!AQ177</f>
        <v>3040.6155284944998</v>
      </c>
      <c r="AR177" s="52">
        <f>+'total numbers'!AR177-'urban numbers'!AR177</f>
        <v>3113.7401286499999</v>
      </c>
      <c r="AS177" s="52">
        <f>+'total numbers'!AS177-'urban numbers'!AS177</f>
        <v>3203.5256660522696</v>
      </c>
      <c r="AT177" s="52">
        <f>+'total numbers'!AT177-'urban numbers'!AT177</f>
        <v>3307.7521735035298</v>
      </c>
      <c r="AU177" s="52">
        <f>+'total numbers'!AU177-'urban numbers'!AU177</f>
        <v>3421.9839986126999</v>
      </c>
      <c r="AV177" s="52">
        <f>+'total numbers'!AV177-'urban numbers'!AV177</f>
        <v>3539.45319166012</v>
      </c>
      <c r="AW177" s="52">
        <f>+'total numbers'!AW177-'urban numbers'!AW177</f>
        <v>3655.3084106399997</v>
      </c>
      <c r="AX177" s="52">
        <f>+'total numbers'!AX177-'urban numbers'!AX177</f>
        <v>3768.0507822048003</v>
      </c>
      <c r="AY177" s="52">
        <f>+'total numbers'!AY177-'urban numbers'!AY177</f>
        <v>3879.4713485022999</v>
      </c>
      <c r="AZ177" s="52">
        <f>+'total numbers'!AZ177-'urban numbers'!AZ177</f>
        <v>3991.9340039478097</v>
      </c>
      <c r="BA177" s="52">
        <f>+'total numbers'!BA177-'urban numbers'!BA177</f>
        <v>4109.1400537016098</v>
      </c>
      <c r="BB177" s="52">
        <f>+'total numbers'!BB177-'urban numbers'!BB177</f>
        <v>4233.7256407799996</v>
      </c>
      <c r="BC177" s="52">
        <f>+'total numbers'!BC177-'urban numbers'!BC177</f>
        <v>4366.52310265292</v>
      </c>
      <c r="BD177" s="52">
        <f>+'total numbers'!BD177-'urban numbers'!BD177</f>
        <v>4506.4618474596009</v>
      </c>
      <c r="BE177" s="52">
        <f>+'total numbers'!BE177-'urban numbers'!BE177</f>
        <v>4652.0749095741312</v>
      </c>
      <c r="BF177" s="52">
        <f>+'total numbers'!BF177-'urban numbers'!BF177</f>
        <v>4801.1699346188097</v>
      </c>
      <c r="BG177" s="52">
        <f>+'total numbers'!BG177-'urban numbers'!BG177</f>
        <v>4952.3128520400005</v>
      </c>
      <c r="BH177" s="52">
        <f>+'total numbers'!BH177-'urban numbers'!BH177</f>
        <v>5097.4873794196301</v>
      </c>
      <c r="BI177" s="52">
        <f>+'total numbers'!BI177-'urban numbers'!BI177</f>
        <v>5235.8871668656502</v>
      </c>
      <c r="BJ177" s="52">
        <f>+'total numbers'!BJ177-'urban numbers'!BJ177</f>
        <v>5381.0385294652806</v>
      </c>
      <c r="BK177" s="52">
        <f>+'total numbers'!BK177-'urban numbers'!BK177</f>
        <v>5551.8265659147</v>
      </c>
      <c r="BL177" s="52">
        <f>+'total numbers'!BL177-'urban numbers'!BL177</f>
        <v>5757.2779857599999</v>
      </c>
      <c r="BM177" s="52">
        <f>+'total numbers'!BM177-'urban numbers'!BM177</f>
        <v>6020.2447246848606</v>
      </c>
      <c r="BN177" s="52">
        <f>+'total numbers'!BN177-'urban numbers'!BN177</f>
        <v>6326.4308633655</v>
      </c>
      <c r="BO177" s="52">
        <f>+'total numbers'!BO177-'urban numbers'!BO177</f>
        <v>6604.02228792192</v>
      </c>
      <c r="BP177" s="52">
        <f>+'total numbers'!BP177-'urban numbers'!BP177</f>
        <v>6755.0372110302005</v>
      </c>
      <c r="BQ177" s="52">
        <f>+'total numbers'!BQ177-'urban numbers'!BQ177</f>
        <v>6718.1512998600001</v>
      </c>
      <c r="BR177" s="52">
        <f>+'total numbers'!BR177-'urban numbers'!BR177</f>
        <v>6451.2572162686592</v>
      </c>
      <c r="BS177" s="52">
        <f>+'total numbers'!BS177-'urban numbers'!BS177</f>
        <v>6000.1186363759498</v>
      </c>
      <c r="BT177" s="52">
        <f>+'total numbers'!BT177-'urban numbers'!BT177</f>
        <v>5496.9765169693501</v>
      </c>
      <c r="BU177" s="52">
        <f>+'total numbers'!BU177-'urban numbers'!BU177</f>
        <v>5121.9728319714495</v>
      </c>
      <c r="BV177" s="52">
        <f>+'total numbers'!BV177-'urban numbers'!BV177</f>
        <v>4995.1957628099999</v>
      </c>
      <c r="BW177" s="52">
        <f>+'total numbers'!BW177-'urban numbers'!BW177</f>
        <v>5161.4159503254405</v>
      </c>
      <c r="BX177" s="52">
        <f>+'total numbers'!BX177-'urban numbers'!BX177</f>
        <v>5562.0345396365992</v>
      </c>
      <c r="BY177" s="52">
        <f>+'total numbers'!BY177-'urban numbers'!BY177</f>
        <v>6086.5566677440002</v>
      </c>
      <c r="BZ177" s="52">
        <f>+'total numbers'!BZ177-'urban numbers'!BZ177</f>
        <v>6579.6419001273007</v>
      </c>
      <c r="CA177" s="52">
        <f>+'total numbers'!CA177-'urban numbers'!CA177</f>
        <v>6933.8194648799999</v>
      </c>
      <c r="CB177" s="52">
        <f>+'total numbers'!CB177-'urban numbers'!CB177</f>
        <v>7122.4442457666009</v>
      </c>
      <c r="CC177" s="52">
        <f>+'total numbers'!CC177-'urban numbers'!CC177</f>
        <v>7184.2690241153987</v>
      </c>
      <c r="CD177" s="52">
        <f>+'total numbers'!CD177-'urban numbers'!CD177</f>
        <v>7159.0636614706</v>
      </c>
      <c r="CE177" s="52">
        <f>+'total numbers'!CE177-'urban numbers'!CE177</f>
        <v>7107.1186546065001</v>
      </c>
      <c r="CF177" s="52">
        <f>+'total numbers'!CF177-'urban numbers'!CF177</f>
        <v>7069.8233794000007</v>
      </c>
      <c r="CG177" s="52">
        <f>+'total numbers'!CG177-'urban numbers'!CG177</f>
        <v>7051.3266976470004</v>
      </c>
      <c r="CH177" s="52">
        <f>+'total numbers'!CH177-'urban numbers'!CH177</f>
        <v>7036.1114603670994</v>
      </c>
      <c r="CI177" s="52">
        <f>+'total numbers'!CI177-'urban numbers'!CI177</f>
        <v>7020.7840962671999</v>
      </c>
      <c r="CJ177" s="52">
        <f>+'total numbers'!CJ177-'urban numbers'!CJ177</f>
        <v>6998.535294494799</v>
      </c>
      <c r="CK177" s="52">
        <f>+'total numbers'!CK177-'urban numbers'!CK177</f>
        <v>6965.1614060000002</v>
      </c>
      <c r="CL177" s="52">
        <f>+'total numbers'!CL177-'urban numbers'!CL177</f>
        <v>6922.3726761960006</v>
      </c>
      <c r="CM177" s="52">
        <f>+'total numbers'!CM177-'urban numbers'!CM177</f>
        <v>6873.8516254215992</v>
      </c>
      <c r="CN177" s="52">
        <f>+'total numbers'!CN177-'urban numbers'!CN177</f>
        <v>6820.0237942403019</v>
      </c>
      <c r="CO177" s="52">
        <f>+'total numbers'!CO177-'urban numbers'!CO177</f>
        <v>6761.3327776596998</v>
      </c>
      <c r="CP177" s="52">
        <f>+'total numbers'!CP177-'urban numbers'!CP177</f>
        <v>6698.4871155999999</v>
      </c>
      <c r="CQ177" s="52">
        <f>+'total numbers'!CQ177-'urban numbers'!CQ177</f>
        <v>6632.5400519983996</v>
      </c>
      <c r="CR177" s="52">
        <f>+'total numbers'!CR177-'urban numbers'!CR177</f>
        <v>6564.6675077768004</v>
      </c>
      <c r="CS177" s="52">
        <f>+'total numbers'!CS177-'urban numbers'!CS177</f>
        <v>6495.9307742601986</v>
      </c>
      <c r="CT177" s="52">
        <f>+'total numbers'!CT177-'urban numbers'!CT177</f>
        <v>6427.392792873</v>
      </c>
      <c r="CU177" s="52">
        <f>+'total numbers'!CU177-'urban numbers'!CU177</f>
        <v>6360.119460500001</v>
      </c>
      <c r="CV177" s="52">
        <f>+'total numbers'!CV177-'urban numbers'!CV177</f>
        <v>6295.0682566926007</v>
      </c>
      <c r="CW177" s="52">
        <f>+'total numbers'!CW177-'urban numbers'!CW177</f>
        <v>6233.2704445066001</v>
      </c>
      <c r="CX177" s="52">
        <f>+'total numbers'!CX177-'urban numbers'!CX177</f>
        <v>6175.9074449792997</v>
      </c>
      <c r="CY177" s="52">
        <f>+'total numbers'!CY177-'urban numbers'!CY177</f>
        <v>6124.1468377572992</v>
      </c>
      <c r="CZ177" s="52">
        <f>+'total numbers'!CZ177-'urban numbers'!CZ177</f>
        <v>6078.9338700999997</v>
      </c>
      <c r="DA177" s="52">
        <f>+'total numbers'!DA177-'urban numbers'!DA177</f>
        <v>6040.8559362892011</v>
      </c>
      <c r="DB177" s="52">
        <f>+'total numbers'!DB177-'urban numbers'!DB177</f>
        <v>6010.3053236260012</v>
      </c>
      <c r="DC177" s="52">
        <f>+'total numbers'!DC177-'urban numbers'!DC177</f>
        <v>5987.6705304703</v>
      </c>
      <c r="DD177" s="52">
        <f>+'total numbers'!DD177-'urban numbers'!DD177</f>
        <v>5973.1867462574992</v>
      </c>
      <c r="DE177" s="52">
        <f>+'total numbers'!DE177-'urban numbers'!DE177</f>
        <v>5966.8588955699997</v>
      </c>
    </row>
    <row r="178" spans="1:109">
      <c r="A178">
        <v>8</v>
      </c>
      <c r="B178" s="3">
        <v>654</v>
      </c>
      <c r="C178" s="1" t="s">
        <v>656</v>
      </c>
      <c r="D178" s="52">
        <f>+'total numbers'!D178*'% rural'!E178/100</f>
        <v>0</v>
      </c>
      <c r="E178" s="52">
        <f>+'total numbers'!E178*'% rural'!F178/100</f>
        <v>0</v>
      </c>
      <c r="F178" s="52">
        <f>+'total numbers'!F178*'% rural'!G178/100</f>
        <v>0</v>
      </c>
      <c r="G178" s="52">
        <f>+'total numbers'!D178*'% rural'!H178/100</f>
        <v>0</v>
      </c>
      <c r="H178" s="52">
        <f>+'total numbers'!H178*'% rural'!I178/100</f>
        <v>0</v>
      </c>
      <c r="I178" s="52">
        <f>+'total numbers'!I178*'% rural'!J178/100</f>
        <v>0</v>
      </c>
      <c r="J178" s="52">
        <f>+'total numbers'!J178*'% rural'!K178/100</f>
        <v>0</v>
      </c>
      <c r="K178" s="52">
        <f>+'total numbers'!K178*'% rural'!L178/100</f>
        <v>0</v>
      </c>
      <c r="L178" s="52">
        <f>+'total numbers'!L178*'% rural'!M178/100</f>
        <v>0</v>
      </c>
      <c r="M178" s="52">
        <f>+'total numbers'!M178*'% rural'!N178/100</f>
        <v>0</v>
      </c>
      <c r="N178" s="52">
        <f>+'total numbers'!N178*'% rural'!O178/100</f>
        <v>0</v>
      </c>
      <c r="O178" s="52">
        <f>+'total numbers'!O178*'% rural'!P178/100</f>
        <v>0</v>
      </c>
      <c r="P178" s="52">
        <f>+'total numbers'!P178*'% rural'!Q178/100</f>
        <v>0</v>
      </c>
      <c r="Q178" s="52">
        <f>+'total numbers'!Q178*'% rural'!R178/100</f>
        <v>0</v>
      </c>
      <c r="R178" s="52">
        <f>+'total numbers'!R178*'% rural'!S178/100</f>
        <v>0</v>
      </c>
      <c r="S178" s="52">
        <f>+'total numbers'!S178*'% rural'!T178/100</f>
        <v>0</v>
      </c>
      <c r="T178" s="52">
        <f>+'total numbers'!T178*'% rural'!U178/100</f>
        <v>0</v>
      </c>
      <c r="U178" s="52">
        <f>+'total numbers'!U178*'% rural'!V178/100</f>
        <v>0</v>
      </c>
      <c r="V178" s="52">
        <f>+'total numbers'!V178*'% rural'!W178/100</f>
        <v>0</v>
      </c>
      <c r="W178" s="52">
        <f>+'total numbers'!W178*'% rural'!X178/100</f>
        <v>0</v>
      </c>
      <c r="X178" s="52">
        <f>+'total numbers'!X178*'% rural'!Y178/100</f>
        <v>0</v>
      </c>
      <c r="Y178" s="52">
        <f>+'total numbers'!Y178*'% rural'!Z178/100</f>
        <v>0</v>
      </c>
      <c r="Z178" s="52">
        <f>+'total numbers'!Z178*'% rural'!AA178/100</f>
        <v>0</v>
      </c>
      <c r="AA178" s="52">
        <f>+'total numbers'!AA178*'% rural'!AB178/100</f>
        <v>0</v>
      </c>
      <c r="AB178" s="52">
        <f>+'total numbers'!AB178*'% rural'!AC178/100</f>
        <v>0</v>
      </c>
      <c r="AC178" s="52">
        <f>+'total numbers'!AC178-'urban numbers'!AC178</f>
        <v>3.9720000000000004</v>
      </c>
      <c r="AD178" s="52">
        <f>+'total numbers'!AD178-'urban numbers'!AD178</f>
        <v>3.9790000000000001</v>
      </c>
      <c r="AE178" s="52">
        <f>+'total numbers'!AE178-'urban numbers'!AE178</f>
        <v>3.9870000000000001</v>
      </c>
      <c r="AF178" s="52">
        <f>+'total numbers'!AF178-'urban numbers'!AF178</f>
        <v>3.9960000000000004</v>
      </c>
      <c r="AG178" s="52">
        <f>+'total numbers'!AG178-'urban numbers'!AG178</f>
        <v>4.0049999999999999</v>
      </c>
      <c r="AH178" s="52">
        <f>+'total numbers'!AH178-'urban numbers'!AH178</f>
        <v>4.0140000000000002</v>
      </c>
      <c r="AI178" s="52">
        <f>+'total numbers'!AI178-'urban numbers'!AI178</f>
        <v>4.0229999999999997</v>
      </c>
      <c r="AJ178" s="52">
        <f>+'total numbers'!AJ178-'urban numbers'!AJ178</f>
        <v>4.0310000000000006</v>
      </c>
      <c r="AK178" s="52">
        <f>+'total numbers'!AK178-'urban numbers'!AK178</f>
        <v>4.0389999999999997</v>
      </c>
      <c r="AL178" s="52">
        <f>+'total numbers'!AL178-'urban numbers'!AL178</f>
        <v>4.0470000000000006</v>
      </c>
      <c r="AM178" s="52">
        <f>+'total numbers'!AM178-'urban numbers'!AM178</f>
        <v>4.0570000000000004</v>
      </c>
      <c r="AN178" s="52">
        <f>+'total numbers'!AN178-'urban numbers'!AN178</f>
        <v>4.0670000000000002</v>
      </c>
      <c r="AO178" s="52">
        <f>+'total numbers'!AO178-'urban numbers'!AO178</f>
        <v>4.0779999999999994</v>
      </c>
      <c r="AP178" s="52">
        <f>+'total numbers'!AP178-'urban numbers'!AP178</f>
        <v>4.0890000000000004</v>
      </c>
      <c r="AQ178" s="52">
        <f>+'total numbers'!AQ178-'urban numbers'!AQ178</f>
        <v>4.0990000000000002</v>
      </c>
      <c r="AR178" s="52">
        <f>+'total numbers'!AR178-'urban numbers'!AR178</f>
        <v>4.1059999999999999</v>
      </c>
      <c r="AS178" s="52">
        <f>+'total numbers'!AS178-'urban numbers'!AS178</f>
        <v>4.1110000000000007</v>
      </c>
      <c r="AT178" s="52">
        <f>+'total numbers'!AT178-'urban numbers'!AT178</f>
        <v>4.1150000000000002</v>
      </c>
      <c r="AU178" s="52">
        <f>+'total numbers'!AU178-'urban numbers'!AU178</f>
        <v>4.117</v>
      </c>
      <c r="AV178" s="52">
        <f>+'total numbers'!AV178-'urban numbers'!AV178</f>
        <v>4.1180000000000003</v>
      </c>
      <c r="AW178" s="52">
        <f>+'total numbers'!AW178-'urban numbers'!AW178</f>
        <v>4.1189999999999998</v>
      </c>
      <c r="AX178" s="52">
        <f>+'total numbers'!AX178-'urban numbers'!AX178</f>
        <v>4.1189999999999998</v>
      </c>
      <c r="AY178" s="52">
        <f>+'total numbers'!AY178-'urban numbers'!AY178</f>
        <v>4.117</v>
      </c>
      <c r="AZ178" s="52">
        <f>+'total numbers'!AZ178-'urban numbers'!AZ178</f>
        <v>4.1180000000000003</v>
      </c>
      <c r="BA178" s="52">
        <f>+'total numbers'!BA178-'urban numbers'!BA178</f>
        <v>4.125</v>
      </c>
      <c r="BB178" s="52">
        <f>+'total numbers'!BB178-'urban numbers'!BB178</f>
        <v>4.1399999999999997</v>
      </c>
      <c r="BC178" s="52">
        <f>+'total numbers'!BC178-'urban numbers'!BC178</f>
        <v>4.1630000000000003</v>
      </c>
      <c r="BD178" s="52">
        <f>+'total numbers'!BD178-'urban numbers'!BD178</f>
        <v>4.1920000000000002</v>
      </c>
      <c r="BE178" s="52">
        <f>+'total numbers'!BE178-'urban numbers'!BE178</f>
        <v>4.2270000000000003</v>
      </c>
      <c r="BF178" s="52">
        <f>+'total numbers'!BF178-'urban numbers'!BF178</f>
        <v>4.2690000000000001</v>
      </c>
      <c r="BG178" s="52">
        <f>+'total numbers'!BG178-'urban numbers'!BG178</f>
        <v>4.3159999999999998</v>
      </c>
      <c r="BH178" s="52">
        <f>+'total numbers'!BH178-'urban numbers'!BH178</f>
        <v>4.1680000000000001</v>
      </c>
      <c r="BI178" s="52">
        <f>+'total numbers'!BI178-'urban numbers'!BI178</f>
        <v>4.0229999999999997</v>
      </c>
      <c r="BJ178" s="52">
        <f>+'total numbers'!BJ178-'urban numbers'!BJ178</f>
        <v>3.8759999999999999</v>
      </c>
      <c r="BK178" s="52">
        <f>+'total numbers'!BK178-'urban numbers'!BK178</f>
        <v>3.7180000000000009</v>
      </c>
      <c r="BL178" s="52">
        <f>+'total numbers'!BL178-'urban numbers'!BL178</f>
        <v>3.5440000000000005</v>
      </c>
      <c r="BM178" s="52">
        <f>+'total numbers'!BM178-'urban numbers'!BM178</f>
        <v>3.351</v>
      </c>
      <c r="BN178" s="52">
        <f>+'total numbers'!BN178-'urban numbers'!BN178</f>
        <v>3.1429999999999993</v>
      </c>
      <c r="BO178" s="52">
        <f>+'total numbers'!BO178-'urban numbers'!BO178</f>
        <v>2.919</v>
      </c>
      <c r="BP178" s="52">
        <f>+'total numbers'!BP178-'urban numbers'!BP178</f>
        <v>2.6850000000000005</v>
      </c>
      <c r="BQ178" s="52">
        <f>+'total numbers'!BQ178-'urban numbers'!BQ178</f>
        <v>2.4470000000000001</v>
      </c>
      <c r="BR178" s="52">
        <f>+'total numbers'!BR178-'urban numbers'!BR178</f>
        <v>2.2030000000000003</v>
      </c>
      <c r="BS178" s="52">
        <f>+'total numbers'!BS178-'urban numbers'!BS178</f>
        <v>1.9550000000000005</v>
      </c>
      <c r="BT178" s="52">
        <f>+'total numbers'!BT178-'urban numbers'!BT178</f>
        <v>1.7040000000000002</v>
      </c>
      <c r="BU178" s="52">
        <f>+'total numbers'!BU178-'urban numbers'!BU178</f>
        <v>1.4479999999999995</v>
      </c>
      <c r="BV178" s="52">
        <f>+'total numbers'!BV178-'urban numbers'!BV178</f>
        <v>1.1909999999999998</v>
      </c>
      <c r="BW178" s="52">
        <f>+'total numbers'!BW178-'urban numbers'!BW178</f>
        <v>1.1319999999999997</v>
      </c>
      <c r="BX178" s="52">
        <f>+'total numbers'!BX178-'urban numbers'!BX178</f>
        <v>1.0739999999999998</v>
      </c>
      <c r="BY178" s="52">
        <f>+'total numbers'!BY178-'urban numbers'!BY178</f>
        <v>1.0190000000000001</v>
      </c>
      <c r="BZ178" s="52">
        <f>+'total numbers'!BZ178-'urban numbers'!BZ178</f>
        <v>0.97100000000000009</v>
      </c>
      <c r="CA178" s="52">
        <f>+'total numbers'!CA178-'urban numbers'!CA178</f>
        <v>0.93200000000000038</v>
      </c>
      <c r="CB178" s="52">
        <f>+'total numbers'!CB178-'urban numbers'!CB178</f>
        <v>0.70399999999999974</v>
      </c>
      <c r="CC178" s="52">
        <f>+'total numbers'!CC178-'urban numbers'!CC178</f>
        <v>0.48599999999999977</v>
      </c>
      <c r="CD178" s="52">
        <f>+'total numbers'!CD178-'urban numbers'!CD178</f>
        <v>0.28200000000000003</v>
      </c>
      <c r="CE178" s="52">
        <f>+'total numbers'!CE178-'urban numbers'!CE178</f>
        <v>9.1999999999999638E-2</v>
      </c>
      <c r="CF178" s="52">
        <f>+'total numbers'!CF178-'urban numbers'!CF178</f>
        <v>-8.1999999999999851E-2</v>
      </c>
      <c r="CG178" s="52">
        <f>+'total numbers'!CG178-'urban numbers'!CG178</f>
        <v>-3.8999999999999702E-2</v>
      </c>
      <c r="CH178" s="52">
        <f>+'total numbers'!CH178-'urban numbers'!CH178</f>
        <v>1.9000000000000128E-2</v>
      </c>
      <c r="CI178" s="52">
        <f>+'total numbers'!CI178-'urban numbers'!CI178</f>
        <v>8.8000000000000078E-2</v>
      </c>
      <c r="CJ178" s="52">
        <f>+'total numbers'!CJ178-'urban numbers'!CJ178</f>
        <v>0.15799999999999947</v>
      </c>
      <c r="CK178" s="52">
        <f>+'total numbers'!CK178-'urban numbers'!CK178</f>
        <v>0.22599999999999998</v>
      </c>
      <c r="CL178" s="52">
        <f>+'total numbers'!CL178-'urban numbers'!CL178</f>
        <v>8.8000000000000078E-2</v>
      </c>
      <c r="CM178" s="52">
        <f>+'total numbers'!CM178-'urban numbers'!CM178</f>
        <v>-5.5000000000000604E-2</v>
      </c>
      <c r="CN178" s="52">
        <f>+'total numbers'!CN178-'urban numbers'!CN178</f>
        <v>-0.20199999999999996</v>
      </c>
      <c r="CO178" s="52">
        <f>+'total numbers'!CO178-'urban numbers'!CO178</f>
        <v>-0.35199999999999942</v>
      </c>
      <c r="CP178" s="52">
        <f>+'total numbers'!CP178-'urban numbers'!CP178</f>
        <v>-0.50099999999999945</v>
      </c>
      <c r="CQ178" s="52">
        <f>+'total numbers'!CQ178-'urban numbers'!CQ178</f>
        <v>-0.45199999999999996</v>
      </c>
      <c r="CR178" s="52">
        <f>+'total numbers'!CR178-'urban numbers'!CR178</f>
        <v>-0.40500000000000025</v>
      </c>
      <c r="CS178" s="52">
        <f>+'total numbers'!CS178-'urban numbers'!CS178</f>
        <v>-0.35800000000000054</v>
      </c>
      <c r="CT178" s="52">
        <f>+'total numbers'!CT178-'urban numbers'!CT178</f>
        <v>-0.31400000000000006</v>
      </c>
      <c r="CU178" s="52">
        <f>+'total numbers'!CU178-'urban numbers'!CU178</f>
        <v>-0.27099999999999991</v>
      </c>
      <c r="CV178" s="52">
        <f>+'total numbers'!CV178-'urban numbers'!CV178</f>
        <v>-0.22900000000000009</v>
      </c>
      <c r="CW178" s="52">
        <f>+'total numbers'!CW178-'urban numbers'!CW178</f>
        <v>-0.18799999999999972</v>
      </c>
      <c r="CX178" s="52">
        <f>+'total numbers'!CX178-'urban numbers'!CX178</f>
        <v>-0.14799999999999969</v>
      </c>
      <c r="CY178" s="52">
        <f>+'total numbers'!CY178-'urban numbers'!CY178</f>
        <v>-0.11000000000000032</v>
      </c>
      <c r="CZ178" s="52">
        <f>+'total numbers'!CZ178-'urban numbers'!CZ178</f>
        <v>-7.3000000000000398E-2</v>
      </c>
      <c r="DA178" s="52">
        <f>+'total numbers'!DA178-'urban numbers'!DA178</f>
        <v>-0.23700000000000099</v>
      </c>
      <c r="DB178" s="52">
        <f>+'total numbers'!DB178-'urban numbers'!DB178</f>
        <v>-0.40200000000000102</v>
      </c>
      <c r="DC178" s="52">
        <f>+'total numbers'!DC178-'urban numbers'!DC178</f>
        <v>-0.56700000000000017</v>
      </c>
      <c r="DD178" s="52">
        <f>+'total numbers'!DD178-'urban numbers'!DD178</f>
        <v>-0.73399999999999999</v>
      </c>
      <c r="DE178" s="52">
        <f>+'total numbers'!DE178-'urban numbers'!DE178</f>
        <v>-0.90199999999999925</v>
      </c>
    </row>
    <row r="179" spans="1:109">
      <c r="A179">
        <v>4</v>
      </c>
      <c r="B179" s="3">
        <v>659</v>
      </c>
      <c r="C179" s="1" t="s">
        <v>423</v>
      </c>
      <c r="D179" s="52">
        <f>+'total numbers'!D179*'% rural'!E179/100</f>
        <v>11.554502974860052</v>
      </c>
      <c r="E179" s="52">
        <f>+'total numbers'!E179*'% rural'!F179/100</f>
        <v>12.466446203484004</v>
      </c>
      <c r="F179" s="52">
        <f>+'total numbers'!F179*'% rural'!G179/100</f>
        <v>13.456071524322436</v>
      </c>
      <c r="G179" s="52">
        <f>+'total numbers'!D179*'% rural'!H179/100</f>
        <v>11.464360801717987</v>
      </c>
      <c r="H179" s="52">
        <f>+'total numbers'!H179*'% rural'!I179/100</f>
        <v>15.66585016642216</v>
      </c>
      <c r="I179" s="52">
        <f>+'total numbers'!I179*'% rural'!J179/100</f>
        <v>16.896329462005774</v>
      </c>
      <c r="J179" s="52">
        <f>+'total numbers'!J179*'% rural'!K179/100</f>
        <v>18.217749833557892</v>
      </c>
      <c r="K179" s="52">
        <f>+'total numbers'!K179*'% rural'!L179/100</f>
        <v>19.635730543201966</v>
      </c>
      <c r="L179" s="52">
        <f>+'total numbers'!L179*'% rural'!M179/100</f>
        <v>21.156011965811427</v>
      </c>
      <c r="M179" s="52">
        <f>+'total numbers'!M179*'% rural'!N179/100</f>
        <v>22.784402708045462</v>
      </c>
      <c r="N179" s="52">
        <f>+'total numbers'!N179*'% rural'!O179/100</f>
        <v>24.526710772619889</v>
      </c>
      <c r="O179" s="52">
        <f>+'total numbers'!O179*'% rural'!P179/100</f>
        <v>26.388655310161361</v>
      </c>
      <c r="P179" s="52">
        <f>+'total numbers'!P179*'% rural'!Q179/100</f>
        <v>27.100278971863624</v>
      </c>
      <c r="Q179" s="52">
        <f>+'total numbers'!Q179*'% rural'!R179/100</f>
        <v>27.813490328474234</v>
      </c>
      <c r="R179" s="52">
        <f>+'total numbers'!R179*'% rural'!S179/100</f>
        <v>28.525426355876387</v>
      </c>
      <c r="S179" s="52">
        <f>+'total numbers'!S179*'% rural'!T179/100</f>
        <v>30.47992707616627</v>
      </c>
      <c r="T179" s="52">
        <f>+'total numbers'!T179*'% rural'!U179/100</f>
        <v>30.111400267516043</v>
      </c>
      <c r="U179" s="52">
        <f>+'total numbers'!U179*'% rural'!V179/100</f>
        <v>35.178485202070284</v>
      </c>
      <c r="V179" s="52">
        <f>+'total numbers'!V179*'% rural'!W179/100</f>
        <v>36.193330883304299</v>
      </c>
      <c r="W179" s="52">
        <f>+'total numbers'!W179*'% rural'!X179/100</f>
        <v>38.202530448484488</v>
      </c>
      <c r="X179" s="52">
        <f>+'total numbers'!X179*'% rural'!Y179/100</f>
        <v>37.678961919768732</v>
      </c>
      <c r="Y179" s="52">
        <f>+'total numbers'!Y179*'% rural'!Z179/100</f>
        <v>37.929153607921528</v>
      </c>
      <c r="Z179" s="52">
        <f>+'total numbers'!Z179*'% rural'!AA179/100</f>
        <v>33.197015464413006</v>
      </c>
      <c r="AA179" s="52">
        <f>+'total numbers'!AA179*'% rural'!AB179/100</f>
        <v>29.974835803420703</v>
      </c>
      <c r="AB179" s="52">
        <f>+'total numbers'!AB179*'% rural'!AC179/100</f>
        <v>27.018807222523275</v>
      </c>
      <c r="AC179" s="52">
        <f>+'total numbers'!AC179-'urban numbers'!AC179</f>
        <v>36.054000000000002</v>
      </c>
      <c r="AD179" s="52">
        <f>+'total numbers'!AD179-'urban numbers'!AD179</f>
        <v>35.747999999999998</v>
      </c>
      <c r="AE179" s="52">
        <f>+'total numbers'!AE179-'urban numbers'!AE179</f>
        <v>35.709999999999994</v>
      </c>
      <c r="AF179" s="52">
        <f>+'total numbers'!AF179-'urban numbers'!AF179</f>
        <v>35.867999999999995</v>
      </c>
      <c r="AG179" s="52">
        <f>+'total numbers'!AG179-'urban numbers'!AG179</f>
        <v>36.156999999999996</v>
      </c>
      <c r="AH179" s="52">
        <f>+'total numbers'!AH179-'urban numbers'!AH179</f>
        <v>36.510999999999996</v>
      </c>
      <c r="AI179" s="52">
        <f>+'total numbers'!AI179-'urban numbers'!AI179</f>
        <v>36.866999999999997</v>
      </c>
      <c r="AJ179" s="52">
        <f>+'total numbers'!AJ179-'urban numbers'!AJ179</f>
        <v>37.167000000000002</v>
      </c>
      <c r="AK179" s="52">
        <f>+'total numbers'!AK179-'urban numbers'!AK179</f>
        <v>37.355000000000004</v>
      </c>
      <c r="AL179" s="52">
        <f>+'total numbers'!AL179-'urban numbers'!AL179</f>
        <v>37.378</v>
      </c>
      <c r="AM179" s="52">
        <f>+'total numbers'!AM179-'urban numbers'!AM179</f>
        <v>37.198999999999998</v>
      </c>
      <c r="AN179" s="52">
        <f>+'total numbers'!AN179-'urban numbers'!AN179</f>
        <v>36.994</v>
      </c>
      <c r="AO179" s="52">
        <f>+'total numbers'!AO179-'urban numbers'!AO179</f>
        <v>36.562000000000005</v>
      </c>
      <c r="AP179" s="52">
        <f>+'total numbers'!AP179-'urban numbers'!AP179</f>
        <v>35.924999999999997</v>
      </c>
      <c r="AQ179" s="52">
        <f>+'total numbers'!AQ179-'urban numbers'!AQ179</f>
        <v>35.125</v>
      </c>
      <c r="AR179" s="52">
        <f>+'total numbers'!AR179-'urban numbers'!AR179</f>
        <v>34.201000000000001</v>
      </c>
      <c r="AS179" s="52">
        <f>+'total numbers'!AS179-'urban numbers'!AS179</f>
        <v>33.143999999999991</v>
      </c>
      <c r="AT179" s="52">
        <f>+'total numbers'!AT179-'urban numbers'!AT179</f>
        <v>31.973000000000006</v>
      </c>
      <c r="AU179" s="52">
        <f>+'total numbers'!AU179-'urban numbers'!AU179</f>
        <v>30.79</v>
      </c>
      <c r="AV179" s="52">
        <f>+'total numbers'!AV179-'urban numbers'!AV179</f>
        <v>29.727</v>
      </c>
      <c r="AW179" s="52">
        <f>+'total numbers'!AW179-'urban numbers'!AW179</f>
        <v>28.877000000000002</v>
      </c>
      <c r="AX179" s="52">
        <f>+'total numbers'!AX179-'urban numbers'!AX179</f>
        <v>28.488</v>
      </c>
      <c r="AY179" s="52">
        <f>+'total numbers'!AY179-'urban numbers'!AY179</f>
        <v>28.328000000000003</v>
      </c>
      <c r="AZ179" s="52">
        <f>+'total numbers'!AZ179-'urban numbers'!AZ179</f>
        <v>28.316999999999993</v>
      </c>
      <c r="BA179" s="52">
        <f>+'total numbers'!BA179-'urban numbers'!BA179</f>
        <v>28.332000000000001</v>
      </c>
      <c r="BB179" s="52">
        <f>+'total numbers'!BB179-'urban numbers'!BB179</f>
        <v>28.278999999999996</v>
      </c>
      <c r="BC179" s="52">
        <f>+'total numbers'!BC179-'urban numbers'!BC179</f>
        <v>28.135999999999996</v>
      </c>
      <c r="BD179" s="52">
        <f>+'total numbers'!BD179-'urban numbers'!BD179</f>
        <v>27.927</v>
      </c>
      <c r="BE179" s="52">
        <f>+'total numbers'!BE179-'urban numbers'!BE179</f>
        <v>27.673999999999999</v>
      </c>
      <c r="BF179" s="52">
        <f>+'total numbers'!BF179-'urban numbers'!BF179</f>
        <v>27.409999999999997</v>
      </c>
      <c r="BG179" s="52">
        <f>+'total numbers'!BG179-'urban numbers'!BG179</f>
        <v>27.161000000000001</v>
      </c>
      <c r="BH179" s="52">
        <f>+'total numbers'!BH179-'urban numbers'!BH179</f>
        <v>27.130999999999997</v>
      </c>
      <c r="BI179" s="52">
        <f>+'total numbers'!BI179-'urban numbers'!BI179</f>
        <v>27.106000000000002</v>
      </c>
      <c r="BJ179" s="52">
        <f>+'total numbers'!BJ179-'urban numbers'!BJ179</f>
        <v>27.081000000000003</v>
      </c>
      <c r="BK179" s="52">
        <f>+'total numbers'!BK179-'urban numbers'!BK179</f>
        <v>27.047000000000001</v>
      </c>
      <c r="BL179" s="52">
        <f>+'total numbers'!BL179-'urban numbers'!BL179</f>
        <v>26.995999999999995</v>
      </c>
      <c r="BM179" s="52">
        <f>+'total numbers'!BM179-'urban numbers'!BM179</f>
        <v>26.727000000000004</v>
      </c>
      <c r="BN179" s="52">
        <f>+'total numbers'!BN179-'urban numbers'!BN179</f>
        <v>26.447000000000003</v>
      </c>
      <c r="BO179" s="52">
        <f>+'total numbers'!BO179-'urban numbers'!BO179</f>
        <v>26.170999999999999</v>
      </c>
      <c r="BP179" s="52">
        <f>+'total numbers'!BP179-'urban numbers'!BP179</f>
        <v>25.920999999999999</v>
      </c>
      <c r="BQ179" s="52">
        <f>+'total numbers'!BQ179-'urban numbers'!BQ179</f>
        <v>25.712000000000003</v>
      </c>
      <c r="BR179" s="52">
        <f>+'total numbers'!BR179-'urban numbers'!BR179</f>
        <v>25.754000000000001</v>
      </c>
      <c r="BS179" s="52">
        <f>+'total numbers'!BS179-'urban numbers'!BS179</f>
        <v>25.844999999999999</v>
      </c>
      <c r="BT179" s="52">
        <f>+'total numbers'!BT179-'urban numbers'!BT179</f>
        <v>25.973000000000006</v>
      </c>
      <c r="BU179" s="52">
        <f>+'total numbers'!BU179-'urban numbers'!BU179</f>
        <v>26.117999999999999</v>
      </c>
      <c r="BV179" s="52">
        <f>+'total numbers'!BV179-'urban numbers'!BV179</f>
        <v>26.271000000000001</v>
      </c>
      <c r="BW179" s="52">
        <f>+'total numbers'!BW179-'urban numbers'!BW179</f>
        <v>26.222000000000001</v>
      </c>
      <c r="BX179" s="52">
        <f>+'total numbers'!BX179-'urban numbers'!BX179</f>
        <v>26.183</v>
      </c>
      <c r="BY179" s="52">
        <f>+'total numbers'!BY179-'urban numbers'!BY179</f>
        <v>26.183999999999997</v>
      </c>
      <c r="BZ179" s="52">
        <f>+'total numbers'!BZ179-'urban numbers'!BZ179</f>
        <v>26.265999999999998</v>
      </c>
      <c r="CA179" s="52">
        <f>+'total numbers'!CA179-'urban numbers'!CA179</f>
        <v>26.456000000000003</v>
      </c>
      <c r="CB179" s="52">
        <f>+'total numbers'!CB179-'urban numbers'!CB179</f>
        <v>26.568000000000001</v>
      </c>
      <c r="CC179" s="52">
        <f>+'total numbers'!CC179-'urban numbers'!CC179</f>
        <v>26.785000000000004</v>
      </c>
      <c r="CD179" s="52">
        <f>+'total numbers'!CD179-'urban numbers'!CD179</f>
        <v>27.073999999999998</v>
      </c>
      <c r="CE179" s="52">
        <f>+'total numbers'!CE179-'urban numbers'!CE179</f>
        <v>27.388999999999999</v>
      </c>
      <c r="CF179" s="52">
        <f>+'total numbers'!CF179-'urban numbers'!CF179</f>
        <v>27.695999999999998</v>
      </c>
      <c r="CG179" s="52">
        <f>+'total numbers'!CG179-'urban numbers'!CG179</f>
        <v>28.182000000000002</v>
      </c>
      <c r="CH179" s="52">
        <f>+'total numbers'!CH179-'urban numbers'!CH179</f>
        <v>28.653999999999996</v>
      </c>
      <c r="CI179" s="52">
        <f>+'total numbers'!CI179-'urban numbers'!CI179</f>
        <v>29.116</v>
      </c>
      <c r="CJ179" s="52">
        <f>+'total numbers'!CJ179-'urban numbers'!CJ179</f>
        <v>29.581000000000003</v>
      </c>
      <c r="CK179" s="52">
        <f>+'total numbers'!CK179-'urban numbers'!CK179</f>
        <v>30.055999999999997</v>
      </c>
      <c r="CL179" s="52">
        <f>+'total numbers'!CL179-'urban numbers'!CL179</f>
        <v>30.14</v>
      </c>
      <c r="CM179" s="52">
        <f>+'total numbers'!CM179-'urban numbers'!CM179</f>
        <v>30.225999999999996</v>
      </c>
      <c r="CN179" s="52">
        <f>+'total numbers'!CN179-'urban numbers'!CN179</f>
        <v>30.315000000000001</v>
      </c>
      <c r="CO179" s="52">
        <f>+'total numbers'!CO179-'urban numbers'!CO179</f>
        <v>30.405000000000001</v>
      </c>
      <c r="CP179" s="52">
        <f>+'total numbers'!CP179-'urban numbers'!CP179</f>
        <v>30.494999999999997</v>
      </c>
      <c r="CQ179" s="52">
        <f>+'total numbers'!CQ179-'urban numbers'!CQ179</f>
        <v>30.585000000000001</v>
      </c>
      <c r="CR179" s="52">
        <f>+'total numbers'!CR179-'urban numbers'!CR179</f>
        <v>30.672999999999998</v>
      </c>
      <c r="CS179" s="52">
        <f>+'total numbers'!CS179-'urban numbers'!CS179</f>
        <v>30.759000000000004</v>
      </c>
      <c r="CT179" s="52">
        <f>+'total numbers'!CT179-'urban numbers'!CT179</f>
        <v>30.841999999999999</v>
      </c>
      <c r="CU179" s="52">
        <f>+'total numbers'!CU179-'urban numbers'!CU179</f>
        <v>30.921000000000006</v>
      </c>
      <c r="CV179" s="52">
        <f>+'total numbers'!CV179-'urban numbers'!CV179</f>
        <v>30.795000000000002</v>
      </c>
      <c r="CW179" s="52">
        <f>+'total numbers'!CW179-'urban numbers'!CW179</f>
        <v>30.664000000000005</v>
      </c>
      <c r="CX179" s="52">
        <f>+'total numbers'!CX179-'urban numbers'!CX179</f>
        <v>30.525000000000002</v>
      </c>
      <c r="CY179" s="52">
        <f>+'total numbers'!CY179-'urban numbers'!CY179</f>
        <v>30.378</v>
      </c>
      <c r="CZ179" s="52">
        <f>+'total numbers'!CZ179-'urban numbers'!CZ179</f>
        <v>30.222000000000001</v>
      </c>
      <c r="DA179" s="52">
        <f>+'total numbers'!DA179-'urban numbers'!DA179</f>
        <v>30.256999999999998</v>
      </c>
      <c r="DB179" s="52">
        <f>+'total numbers'!DB179-'urban numbers'!DB179</f>
        <v>30.279999999999998</v>
      </c>
      <c r="DC179" s="52">
        <f>+'total numbers'!DC179-'urban numbers'!DC179</f>
        <v>30.291</v>
      </c>
      <c r="DD179" s="52">
        <f>+'total numbers'!DD179-'urban numbers'!DD179</f>
        <v>30.285999999999994</v>
      </c>
      <c r="DE179" s="52">
        <f>+'total numbers'!DE179-'urban numbers'!DE179</f>
        <v>30.262999999999998</v>
      </c>
    </row>
    <row r="180" spans="1:109">
      <c r="A180">
        <v>4</v>
      </c>
      <c r="B180" s="3">
        <v>660</v>
      </c>
      <c r="C180" s="1" t="s">
        <v>580</v>
      </c>
      <c r="D180" s="52">
        <f>+'total numbers'!D180*'% rural'!E180/100</f>
        <v>1.0056241121300178</v>
      </c>
      <c r="E180" s="52">
        <f>+'total numbers'!E180*'% rural'!F180/100</f>
        <v>1.1145413431200586</v>
      </c>
      <c r="F180" s="52">
        <f>+'total numbers'!F180*'% rural'!G180/100</f>
        <v>1.2357260935973051</v>
      </c>
      <c r="G180" s="52">
        <f>+'total numbers'!D180*'% rural'!H180/100</f>
        <v>0.99858438920108317</v>
      </c>
      <c r="H180" s="52">
        <f>+'total numbers'!H180*'% rural'!I180/100</f>
        <v>1.5393305478252346</v>
      </c>
      <c r="I180" s="52">
        <f>+'total numbers'!I180*'% rural'!J180/100</f>
        <v>1.7075428518088129</v>
      </c>
      <c r="J180" s="52">
        <f>+'total numbers'!J180*'% rural'!K180/100</f>
        <v>1.8742649253457304</v>
      </c>
      <c r="K180" s="52">
        <f>+'total numbers'!K180*'% rural'!L180/100</f>
        <v>2.0393036680134813</v>
      </c>
      <c r="L180" s="52">
        <f>+'total numbers'!L180*'% rural'!M180/100</f>
        <v>2.202442715186149</v>
      </c>
      <c r="M180" s="52">
        <f>+'total numbers'!M180*'% rural'!N180/100</f>
        <v>2.3634397582353239</v>
      </c>
      <c r="N180" s="52">
        <f>+'total numbers'!N180*'% rural'!O180/100</f>
        <v>2.5220235653062755</v>
      </c>
      <c r="O180" s="52">
        <f>+'total numbers'!O180*'% rural'!P180/100</f>
        <v>2.6778906699426819</v>
      </c>
      <c r="P180" s="52">
        <f>+'total numbers'!P180*'% rural'!Q180/100</f>
        <v>2.8307016913153884</v>
      </c>
      <c r="Q180" s="52">
        <f>+'total numbers'!Q180*'% rural'!R180/100</f>
        <v>2.8968090211035689</v>
      </c>
      <c r="R180" s="52">
        <f>+'total numbers'!R180*'% rural'!S180/100</f>
        <v>2.7382256848214617</v>
      </c>
      <c r="S180" s="52">
        <f>+'total numbers'!S180*'% rural'!T180/100</f>
        <v>2.8299379710462649</v>
      </c>
      <c r="T180" s="52">
        <f>+'total numbers'!T180*'% rural'!U180/100</f>
        <v>2.7096751706500557</v>
      </c>
      <c r="U180" s="52">
        <f>+'total numbers'!U180*'% rural'!V180/100</f>
        <v>2.54950564400125</v>
      </c>
      <c r="V180" s="52">
        <f>+'total numbers'!V180*'% rural'!W180/100</f>
        <v>2.8335831888016725</v>
      </c>
      <c r="W180" s="52">
        <f>+'total numbers'!W180*'% rural'!X180/100</f>
        <v>3.237060106990663</v>
      </c>
      <c r="X180" s="52">
        <f>+'total numbers'!X180*'% rural'!Y180/100</f>
        <v>3.486842559607636</v>
      </c>
      <c r="Y180" s="52">
        <f>+'total numbers'!Y180*'% rural'!Z180/100</f>
        <v>3.5954474288497078</v>
      </c>
      <c r="Z180" s="52">
        <f>+'total numbers'!Z180*'% rural'!AA180/100</f>
        <v>3.5650930688082361</v>
      </c>
      <c r="AA180" s="52">
        <f>+'total numbers'!AA180*'% rural'!AB180/100</f>
        <v>4.1811244520000619</v>
      </c>
      <c r="AB180" s="52">
        <f>+'total numbers'!AB180*'% rural'!AC180/100</f>
        <v>4.5467733034478668</v>
      </c>
      <c r="AC180" s="52">
        <f>+'total numbers'!AC180-'urban numbers'!AC180</f>
        <v>4.1210000000000004</v>
      </c>
      <c r="AD180" s="52">
        <f>+'total numbers'!AD180-'urban numbers'!AD180</f>
        <v>4.2069999999999999</v>
      </c>
      <c r="AE180" s="52">
        <f>+'total numbers'!AE180-'urban numbers'!AE180</f>
        <v>4.2809999999999997</v>
      </c>
      <c r="AF180" s="52">
        <f>+'total numbers'!AF180-'urban numbers'!AF180</f>
        <v>4.3479999999999999</v>
      </c>
      <c r="AG180" s="52">
        <f>+'total numbers'!AG180-'urban numbers'!AG180</f>
        <v>4.4109999999999996</v>
      </c>
      <c r="AH180" s="52">
        <f>+'total numbers'!AH180-'urban numbers'!AH180</f>
        <v>4.47</v>
      </c>
      <c r="AI180" s="52">
        <f>+'total numbers'!AI180-'urban numbers'!AI180</f>
        <v>4.5289999999999999</v>
      </c>
      <c r="AJ180" s="52">
        <f>+'total numbers'!AJ180-'urban numbers'!AJ180</f>
        <v>4.5890000000000004</v>
      </c>
      <c r="AK180" s="52">
        <f>+'total numbers'!AK180-'urban numbers'!AK180</f>
        <v>4.6509999999999998</v>
      </c>
      <c r="AL180" s="52">
        <f>+'total numbers'!AL180-'urban numbers'!AL180</f>
        <v>4.7149999999999999</v>
      </c>
      <c r="AM180" s="52">
        <f>+'total numbers'!AM180-'urban numbers'!AM180</f>
        <v>4.78</v>
      </c>
      <c r="AN180" s="52">
        <f>+'total numbers'!AN180-'urban numbers'!AN180</f>
        <v>4.8469999999999995</v>
      </c>
      <c r="AO180" s="52">
        <f>+'total numbers'!AO180-'urban numbers'!AO180</f>
        <v>4.9179999999999993</v>
      </c>
      <c r="AP180" s="52">
        <f>+'total numbers'!AP180-'urban numbers'!AP180</f>
        <v>4.9930000000000003</v>
      </c>
      <c r="AQ180" s="52">
        <f>+'total numbers'!AQ180-'urban numbers'!AQ180</f>
        <v>5.0720000000000001</v>
      </c>
      <c r="AR180" s="52">
        <f>+'total numbers'!AR180-'urban numbers'!AR180</f>
        <v>5.1579999999999995</v>
      </c>
      <c r="AS180" s="52">
        <f>+'total numbers'!AS180-'urban numbers'!AS180</f>
        <v>5.2489999999999997</v>
      </c>
      <c r="AT180" s="52">
        <f>+'total numbers'!AT180-'urban numbers'!AT180</f>
        <v>5.3460000000000001</v>
      </c>
      <c r="AU180" s="52">
        <f>+'total numbers'!AU180-'urban numbers'!AU180</f>
        <v>5.4440000000000008</v>
      </c>
      <c r="AV180" s="52">
        <f>+'total numbers'!AV180-'urban numbers'!AV180</f>
        <v>5.5410000000000004</v>
      </c>
      <c r="AW180" s="52">
        <f>+'total numbers'!AW180-'urban numbers'!AW180</f>
        <v>5.633</v>
      </c>
      <c r="AX180" s="52">
        <f>+'total numbers'!AX180-'urban numbers'!AX180</f>
        <v>5.7210000000000001</v>
      </c>
      <c r="AY180" s="52">
        <f>+'total numbers'!AY180-'urban numbers'!AY180</f>
        <v>5.8040000000000003</v>
      </c>
      <c r="AZ180" s="52">
        <f>+'total numbers'!AZ180-'urban numbers'!AZ180</f>
        <v>5.8780000000000001</v>
      </c>
      <c r="BA180" s="52">
        <f>+'total numbers'!BA180-'urban numbers'!BA180</f>
        <v>5.9390000000000001</v>
      </c>
      <c r="BB180" s="52">
        <f>+'total numbers'!BB180-'urban numbers'!BB180</f>
        <v>5.9820000000000002</v>
      </c>
      <c r="BC180" s="52">
        <f>+'total numbers'!BC180-'urban numbers'!BC180</f>
        <v>6.0090000000000003</v>
      </c>
      <c r="BD180" s="52">
        <f>+'total numbers'!BD180-'urban numbers'!BD180</f>
        <v>6.0250000000000004</v>
      </c>
      <c r="BE180" s="52">
        <f>+'total numbers'!BE180-'urban numbers'!BE180</f>
        <v>6.032</v>
      </c>
      <c r="BF180" s="52">
        <f>+'total numbers'!BF180-'urban numbers'!BF180</f>
        <v>6.0359999999999996</v>
      </c>
      <c r="BG180" s="52">
        <f>+'total numbers'!BG180-'urban numbers'!BG180</f>
        <v>6.0419999999999998</v>
      </c>
      <c r="BH180" s="52">
        <f>+'total numbers'!BH180-'urban numbers'!BH180</f>
        <v>6.048</v>
      </c>
      <c r="BI180" s="52">
        <f>+'total numbers'!BI180-'urban numbers'!BI180</f>
        <v>6.0570000000000004</v>
      </c>
      <c r="BJ180" s="52">
        <f>+'total numbers'!BJ180-'urban numbers'!BJ180</f>
        <v>6.0939999999999994</v>
      </c>
      <c r="BK180" s="52">
        <f>+'total numbers'!BK180-'urban numbers'!BK180</f>
        <v>6.1870000000000003</v>
      </c>
      <c r="BL180" s="52">
        <f>+'total numbers'!BL180-'urban numbers'!BL180</f>
        <v>6.3550000000000004</v>
      </c>
      <c r="BM180" s="52">
        <f>+'total numbers'!BM180-'urban numbers'!BM180</f>
        <v>6.6079999999999997</v>
      </c>
      <c r="BN180" s="52">
        <f>+'total numbers'!BN180-'urban numbers'!BN180</f>
        <v>6.9340000000000002</v>
      </c>
      <c r="BO180" s="52">
        <f>+'total numbers'!BO180-'urban numbers'!BO180</f>
        <v>7.3060000000000009</v>
      </c>
      <c r="BP180" s="52">
        <f>+'total numbers'!BP180-'urban numbers'!BP180</f>
        <v>7.68</v>
      </c>
      <c r="BQ180" s="52">
        <f>+'total numbers'!BQ180-'urban numbers'!BQ180</f>
        <v>8.027000000000001</v>
      </c>
      <c r="BR180" s="52">
        <f>+'total numbers'!BR180-'urban numbers'!BR180</f>
        <v>8.3369999999999997</v>
      </c>
      <c r="BS180" s="52">
        <f>+'total numbers'!BS180-'urban numbers'!BS180</f>
        <v>8.6150000000000002</v>
      </c>
      <c r="BT180" s="52">
        <f>+'total numbers'!BT180-'urban numbers'!BT180</f>
        <v>8.8640000000000008</v>
      </c>
      <c r="BU180" s="52">
        <f>+'total numbers'!BU180-'urban numbers'!BU180</f>
        <v>9.0950000000000006</v>
      </c>
      <c r="BV180" s="52">
        <f>+'total numbers'!BV180-'urban numbers'!BV180</f>
        <v>9.3130000000000006</v>
      </c>
      <c r="BW180" s="52">
        <f>+'total numbers'!BW180-'urban numbers'!BW180</f>
        <v>9.516</v>
      </c>
      <c r="BX180" s="52">
        <f>+'total numbers'!BX180-'urban numbers'!BX180</f>
        <v>9.702</v>
      </c>
      <c r="BY180" s="52">
        <f>+'total numbers'!BY180-'urban numbers'!BY180</f>
        <v>9.8780000000000001</v>
      </c>
      <c r="BZ180" s="52">
        <f>+'total numbers'!BZ180-'urban numbers'!BZ180</f>
        <v>10.053000000000001</v>
      </c>
      <c r="CA180" s="52">
        <f>+'total numbers'!CA180-'urban numbers'!CA180</f>
        <v>10.233000000000001</v>
      </c>
      <c r="CB180" s="52">
        <f>+'total numbers'!CB180-'urban numbers'!CB180</f>
        <v>10.422000000000001</v>
      </c>
      <c r="CC180" s="52">
        <f>+'total numbers'!CC180-'urban numbers'!CC180</f>
        <v>10.617000000000001</v>
      </c>
      <c r="CD180" s="52">
        <f>+'total numbers'!CD180-'urban numbers'!CD180</f>
        <v>10.817</v>
      </c>
      <c r="CE180" s="52">
        <f>+'total numbers'!CE180-'urban numbers'!CE180</f>
        <v>11.013999999999999</v>
      </c>
      <c r="CF180" s="52">
        <f>+'total numbers'!CF180-'urban numbers'!CF180</f>
        <v>11.205</v>
      </c>
      <c r="CG180" s="52">
        <f>+'total numbers'!CG180-'urban numbers'!CG180</f>
        <v>11.388999999999999</v>
      </c>
      <c r="CH180" s="52">
        <f>+'total numbers'!CH180-'urban numbers'!CH180</f>
        <v>11.568</v>
      </c>
      <c r="CI180" s="52">
        <f>+'total numbers'!CI180-'urban numbers'!CI180</f>
        <v>11.742000000000001</v>
      </c>
      <c r="CJ180" s="52">
        <f>+'total numbers'!CJ180-'urban numbers'!CJ180</f>
        <v>11.917999999999999</v>
      </c>
      <c r="CK180" s="52">
        <f>+'total numbers'!CK180-'urban numbers'!CK180</f>
        <v>12.094000000000001</v>
      </c>
      <c r="CL180" s="52">
        <f>+'total numbers'!CL180-'urban numbers'!CL180</f>
        <v>12.073</v>
      </c>
      <c r="CM180" s="52">
        <f>+'total numbers'!CM180-'urban numbers'!CM180</f>
        <v>12.052999999999999</v>
      </c>
      <c r="CN180" s="52">
        <f>+'total numbers'!CN180-'urban numbers'!CN180</f>
        <v>12.034000000000001</v>
      </c>
      <c r="CO180" s="52">
        <f>+'total numbers'!CO180-'urban numbers'!CO180</f>
        <v>12.010999999999999</v>
      </c>
      <c r="CP180" s="52">
        <f>+'total numbers'!CP180-'urban numbers'!CP180</f>
        <v>11.984</v>
      </c>
      <c r="CQ180" s="52">
        <f>+'total numbers'!CQ180-'urban numbers'!CQ180</f>
        <v>12.151</v>
      </c>
      <c r="CR180" s="52">
        <f>+'total numbers'!CR180-'urban numbers'!CR180</f>
        <v>12.314</v>
      </c>
      <c r="CS180" s="52">
        <f>+'total numbers'!CS180-'urban numbers'!CS180</f>
        <v>12.472000000000001</v>
      </c>
      <c r="CT180" s="52">
        <f>+'total numbers'!CT180-'urban numbers'!CT180</f>
        <v>12.625</v>
      </c>
      <c r="CU180" s="52">
        <f>+'total numbers'!CU180-'urban numbers'!CU180</f>
        <v>12.774000000000001</v>
      </c>
      <c r="CV180" s="52">
        <f>+'total numbers'!CV180-'urban numbers'!CV180</f>
        <v>12.717000000000002</v>
      </c>
      <c r="CW180" s="52">
        <f>+'total numbers'!CW180-'urban numbers'!CW180</f>
        <v>12.656000000000001</v>
      </c>
      <c r="CX180" s="52">
        <f>+'total numbers'!CX180-'urban numbers'!CX180</f>
        <v>12.590999999999999</v>
      </c>
      <c r="CY180" s="52">
        <f>+'total numbers'!CY180-'urban numbers'!CY180</f>
        <v>12.52</v>
      </c>
      <c r="CZ180" s="52">
        <f>+'total numbers'!CZ180-'urban numbers'!CZ180</f>
        <v>12.445</v>
      </c>
      <c r="DA180" s="52">
        <f>+'total numbers'!DA180-'urban numbers'!DA180</f>
        <v>12.565999999999999</v>
      </c>
      <c r="DB180" s="52">
        <f>+'total numbers'!DB180-'urban numbers'!DB180</f>
        <v>12.68</v>
      </c>
      <c r="DC180" s="52">
        <f>+'total numbers'!DC180-'urban numbers'!DC180</f>
        <v>12.792</v>
      </c>
      <c r="DD180" s="52">
        <f>+'total numbers'!DD180-'urban numbers'!DD180</f>
        <v>12.9</v>
      </c>
      <c r="DE180" s="52">
        <f>+'total numbers'!DE180-'urban numbers'!DE180</f>
        <v>13.004999999999999</v>
      </c>
    </row>
    <row r="181" spans="1:109">
      <c r="A181">
        <v>4</v>
      </c>
      <c r="B181" s="3">
        <v>662</v>
      </c>
      <c r="C181" s="1" t="s">
        <v>424</v>
      </c>
      <c r="D181" s="52">
        <f>+'total numbers'!D181*'% rural'!E181/100</f>
        <v>1.0061589243029703</v>
      </c>
      <c r="E181" s="52">
        <f>+'total numbers'!E181*'% rural'!F181/100</f>
        <v>1.1152108480564629</v>
      </c>
      <c r="F181" s="52">
        <f>+'total numbers'!F181*'% rural'!G181/100</f>
        <v>1.2365408350543052</v>
      </c>
      <c r="G181" s="52">
        <f>+'total numbers'!D181*'% rural'!H181/100</f>
        <v>0.99930718126507889</v>
      </c>
      <c r="H181" s="52">
        <f>+'total numbers'!H181*'% rural'!I181/100</f>
        <v>1.5405540130860651</v>
      </c>
      <c r="I181" s="52">
        <f>+'total numbers'!I181*'% rural'!J181/100</f>
        <v>1.7090334918099848</v>
      </c>
      <c r="J181" s="52">
        <f>+'total numbers'!J181*'% rural'!K181/100</f>
        <v>1.8760625333234009</v>
      </c>
      <c r="K181" s="52">
        <f>+'total numbers'!K181*'% rural'!L181/100</f>
        <v>2.041453193514184</v>
      </c>
      <c r="L181" s="52">
        <f>+'total numbers'!L181*'% rural'!M181/100</f>
        <v>2.2049948852847678</v>
      </c>
      <c r="M181" s="52">
        <f>+'total numbers'!M181*'% rural'!N181/100</f>
        <v>2.3664517703110475</v>
      </c>
      <c r="N181" s="52">
        <f>+'total numbers'!N181*'% rural'!O181/100</f>
        <v>2.5255598593719895</v>
      </c>
      <c r="O181" s="52">
        <f>+'total numbers'!O181*'% rural'!P181/100</f>
        <v>2.682023789397153</v>
      </c>
      <c r="P181" s="52">
        <f>+'total numbers'!P181*'% rural'!Q181/100</f>
        <v>2.8355132419554248</v>
      </c>
      <c r="Q181" s="52">
        <f>+'total numbers'!Q181*'% rural'!R181/100</f>
        <v>2.9022347769833856</v>
      </c>
      <c r="R181" s="52">
        <f>+'total numbers'!R181*'% rural'!S181/100</f>
        <v>2.7438806392983519</v>
      </c>
      <c r="S181" s="52">
        <f>+'total numbers'!S181*'% rural'!T181/100</f>
        <v>2.836386431760717</v>
      </c>
      <c r="T181" s="52">
        <f>+'total numbers'!T181*'% rural'!U181/100</f>
        <v>2.7164930431837315</v>
      </c>
      <c r="U181" s="52">
        <f>+'total numbers'!U181*'% rural'!V181/100</f>
        <v>2.5565950707609519</v>
      </c>
      <c r="V181" s="52">
        <f>+'total numbers'!V181*'% rural'!W181/100</f>
        <v>2.8422994120427307</v>
      </c>
      <c r="W181" s="52">
        <f>+'total numbers'!W181*'% rural'!X181/100</f>
        <v>3.2480867335893198</v>
      </c>
      <c r="X181" s="52">
        <f>+'total numbers'!X181*'% rural'!Y181/100</f>
        <v>3.5000112145174991</v>
      </c>
      <c r="Y181" s="52">
        <f>+'total numbers'!Y181*'% rural'!Z181/100</f>
        <v>3.6105225293734655</v>
      </c>
      <c r="Z181" s="52">
        <f>+'total numbers'!Z181*'% rural'!AA181/100</f>
        <v>3.5817130392660474</v>
      </c>
      <c r="AA181" s="52">
        <f>+'total numbers'!AA181*'% rural'!AB181/100</f>
        <v>4.2028335979094855</v>
      </c>
      <c r="AB181" s="52">
        <f>+'total numbers'!AB181*'% rural'!AC181/100</f>
        <v>4.5731171594202902</v>
      </c>
      <c r="AC181" s="52">
        <f>+'total numbers'!AC181-'urban numbers'!AC181</f>
        <v>67.049263019999984</v>
      </c>
      <c r="AD181" s="52">
        <f>+'total numbers'!AD181-'urban numbers'!AD181</f>
        <v>67.796653468800002</v>
      </c>
      <c r="AE181" s="52">
        <f>+'total numbers'!AE181-'urban numbers'!AE181</f>
        <v>68.37565275019999</v>
      </c>
      <c r="AF181" s="52">
        <f>+'total numbers'!AF181-'urban numbers'!AF181</f>
        <v>68.823464935200008</v>
      </c>
      <c r="AG181" s="52">
        <f>+'total numbers'!AG181-'urban numbers'!AG181</f>
        <v>69.178591966699997</v>
      </c>
      <c r="AH181" s="52">
        <f>+'total numbers'!AH181-'urban numbers'!AH181</f>
        <v>69.475245319999999</v>
      </c>
      <c r="AI181" s="52">
        <f>+'total numbers'!AI181-'urban numbers'!AI181</f>
        <v>69.749730005499998</v>
      </c>
      <c r="AJ181" s="52">
        <f>+'total numbers'!AJ181-'urban numbers'!AJ181</f>
        <v>70.038860901899994</v>
      </c>
      <c r="AK181" s="52">
        <f>+'total numbers'!AK181-'urban numbers'!AK181</f>
        <v>70.375934016800002</v>
      </c>
      <c r="AL181" s="52">
        <f>+'total numbers'!AL181-'urban numbers'!AL181</f>
        <v>70.792362938500005</v>
      </c>
      <c r="AM181" s="52">
        <f>+'total numbers'!AM181-'urban numbers'!AM181</f>
        <v>71.312937950000006</v>
      </c>
      <c r="AN181" s="52">
        <f>+'total numbers'!AN181-'urban numbers'!AN181</f>
        <v>71.952705028499992</v>
      </c>
      <c r="AO181" s="52">
        <f>+'total numbers'!AO181-'urban numbers'!AO181</f>
        <v>72.712347617500001</v>
      </c>
      <c r="AP181" s="52">
        <f>+'total numbers'!AP181-'urban numbers'!AP181</f>
        <v>73.574414596800011</v>
      </c>
      <c r="AQ181" s="52">
        <f>+'total numbers'!AQ181-'urban numbers'!AQ181</f>
        <v>74.512158413999998</v>
      </c>
      <c r="AR181" s="52">
        <f>+'total numbers'!AR181-'urban numbers'!AR181</f>
        <v>75.500660789999998</v>
      </c>
      <c r="AS181" s="52">
        <f>+'total numbers'!AS181-'urban numbers'!AS181</f>
        <v>76.548034125599997</v>
      </c>
      <c r="AT181" s="52">
        <f>+'total numbers'!AT181-'urban numbers'!AT181</f>
        <v>77.647531455000006</v>
      </c>
      <c r="AU181" s="52">
        <f>+'total numbers'!AU181-'urban numbers'!AU181</f>
        <v>78.743496731199997</v>
      </c>
      <c r="AV181" s="52">
        <f>+'total numbers'!AV181-'urban numbers'!AV181</f>
        <v>79.762198987999994</v>
      </c>
      <c r="AW181" s="52">
        <f>+'total numbers'!AW181-'urban numbers'!AW181</f>
        <v>80.658493789999994</v>
      </c>
      <c r="AX181" s="52">
        <f>+'total numbers'!AX181-'urban numbers'!AX181</f>
        <v>81.4015722372</v>
      </c>
      <c r="AY181" s="52">
        <f>+'total numbers'!AY181-'urban numbers'!AY181</f>
        <v>82.017879972000003</v>
      </c>
      <c r="AZ181" s="52">
        <f>+'total numbers'!AZ181-'urban numbers'!AZ181</f>
        <v>82.57969942230001</v>
      </c>
      <c r="BA181" s="52">
        <f>+'total numbers'!BA181-'urban numbers'!BA181</f>
        <v>83.189195173499996</v>
      </c>
      <c r="BB181" s="52">
        <f>+'total numbers'!BB181-'urban numbers'!BB181</f>
        <v>83.92076621999999</v>
      </c>
      <c r="BC181" s="52">
        <f>+'total numbers'!BC181-'urban numbers'!BC181</f>
        <v>84.802320211400001</v>
      </c>
      <c r="BD181" s="52">
        <f>+'total numbers'!BD181-'urban numbers'!BD181</f>
        <v>85.809046291999991</v>
      </c>
      <c r="BE181" s="52">
        <f>+'total numbers'!BE181-'urban numbers'!BE181</f>
        <v>86.894356103999996</v>
      </c>
      <c r="BF181" s="52">
        <f>+'total numbers'!BF181-'urban numbers'!BF181</f>
        <v>87.986457360000003</v>
      </c>
      <c r="BG181" s="52">
        <f>+'total numbers'!BG181-'urban numbers'!BG181</f>
        <v>89.039158459999982</v>
      </c>
      <c r="BH181" s="52">
        <f>+'total numbers'!BH181-'urban numbers'!BH181</f>
        <v>90.031622682999995</v>
      </c>
      <c r="BI181" s="52">
        <f>+'total numbers'!BI181-'urban numbers'!BI181</f>
        <v>90.988209043200001</v>
      </c>
      <c r="BJ181" s="52">
        <f>+'total numbers'!BJ181-'urban numbers'!BJ181</f>
        <v>91.950212714199992</v>
      </c>
      <c r="BK181" s="52">
        <f>+'total numbers'!BK181-'urban numbers'!BK181</f>
        <v>92.981623847600005</v>
      </c>
      <c r="BL181" s="52">
        <f>+'total numbers'!BL181-'urban numbers'!BL181</f>
        <v>94.122639000000007</v>
      </c>
      <c r="BM181" s="52">
        <f>+'total numbers'!BM181-'urban numbers'!BM181</f>
        <v>95.38043144640001</v>
      </c>
      <c r="BN181" s="52">
        <f>+'total numbers'!BN181-'urban numbers'!BN181</f>
        <v>96.72687181660001</v>
      </c>
      <c r="BO181" s="52">
        <f>+'total numbers'!BO181-'urban numbers'!BO181</f>
        <v>98.128573813100019</v>
      </c>
      <c r="BP181" s="52">
        <f>+'total numbers'!BP181-'urban numbers'!BP181</f>
        <v>99.536760509899977</v>
      </c>
      <c r="BQ181" s="52">
        <f>+'total numbers'!BQ181-'urban numbers'!BQ181</f>
        <v>100.91115769999999</v>
      </c>
      <c r="BR181" s="52">
        <f>+'total numbers'!BR181-'urban numbers'!BR181</f>
        <v>102.24786399119999</v>
      </c>
      <c r="BS181" s="52">
        <f>+'total numbers'!BS181-'urban numbers'!BS181</f>
        <v>103.541573633</v>
      </c>
      <c r="BT181" s="52">
        <f>+'total numbers'!BT181-'urban numbers'!BT181</f>
        <v>104.75220060119999</v>
      </c>
      <c r="BU181" s="52">
        <f>+'total numbers'!BU181-'urban numbers'!BU181</f>
        <v>105.83165502</v>
      </c>
      <c r="BV181" s="52">
        <f>+'total numbers'!BV181-'urban numbers'!BV181</f>
        <v>106.74680504999998</v>
      </c>
      <c r="BW181" s="52">
        <f>+'total numbers'!BW181-'urban numbers'!BW181</f>
        <v>107.47829699389999</v>
      </c>
      <c r="BX181" s="52">
        <f>+'total numbers'!BX181-'urban numbers'!BX181</f>
        <v>108.03947575080002</v>
      </c>
      <c r="BY181" s="52">
        <f>+'total numbers'!BY181-'urban numbers'!BY181</f>
        <v>108.46928311249999</v>
      </c>
      <c r="BZ181" s="52">
        <f>+'total numbers'!BZ181-'urban numbers'!BZ181</f>
        <v>108.82653268189999</v>
      </c>
      <c r="CA181" s="52">
        <f>+'total numbers'!CA181-'urban numbers'!CA181</f>
        <v>109.15625496</v>
      </c>
      <c r="CB181" s="52">
        <f>+'total numbers'!CB181-'urban numbers'!CB181</f>
        <v>109.46749979750001</v>
      </c>
      <c r="CC181" s="52">
        <f>+'total numbers'!CC181-'urban numbers'!CC181</f>
        <v>109.7503165242</v>
      </c>
      <c r="CD181" s="52">
        <f>+'total numbers'!CD181-'urban numbers'!CD181</f>
        <v>110.0088893539</v>
      </c>
      <c r="CE181" s="52">
        <f>+'total numbers'!CE181-'urban numbers'!CE181</f>
        <v>110.23892553300001</v>
      </c>
      <c r="CF181" s="52">
        <f>+'total numbers'!CF181-'urban numbers'!CF181</f>
        <v>110.43751674999999</v>
      </c>
      <c r="CG181" s="52">
        <f>+'total numbers'!CG181-'urban numbers'!CG181</f>
        <v>110.60799050429998</v>
      </c>
      <c r="CH181" s="52">
        <f>+'total numbers'!CH181-'urban numbers'!CH181</f>
        <v>110.75010218279999</v>
      </c>
      <c r="CI181" s="52">
        <f>+'total numbers'!CI181-'urban numbers'!CI181</f>
        <v>110.85666471580001</v>
      </c>
      <c r="CJ181" s="52">
        <f>+'total numbers'!CJ181-'urban numbers'!CJ181</f>
        <v>110.91588239399999</v>
      </c>
      <c r="CK181" s="52">
        <f>+'total numbers'!CK181-'urban numbers'!CK181</f>
        <v>110.91834240000001</v>
      </c>
      <c r="CL181" s="52">
        <f>+'total numbers'!CL181-'urban numbers'!CL181</f>
        <v>110.86241161539999</v>
      </c>
      <c r="CM181" s="52">
        <f>+'total numbers'!CM181-'urban numbers'!CM181</f>
        <v>110.74758552899999</v>
      </c>
      <c r="CN181" s="52">
        <f>+'total numbers'!CN181-'urban numbers'!CN181</f>
        <v>110.56478473830001</v>
      </c>
      <c r="CO181" s="52">
        <f>+'total numbers'!CO181-'urban numbers'!CO181</f>
        <v>110.30287728000002</v>
      </c>
      <c r="CP181" s="52">
        <f>+'total numbers'!CP181-'urban numbers'!CP181</f>
        <v>109.95754092</v>
      </c>
      <c r="CQ181" s="52">
        <f>+'total numbers'!CQ181-'urban numbers'!CQ181</f>
        <v>109.5224590656</v>
      </c>
      <c r="CR181" s="52">
        <f>+'total numbers'!CR181-'urban numbers'!CR181</f>
        <v>109.0012644</v>
      </c>
      <c r="CS181" s="52">
        <f>+'total numbers'!CS181-'urban numbers'!CS181</f>
        <v>108.403166598</v>
      </c>
      <c r="CT181" s="52">
        <f>+'total numbers'!CT181-'urban numbers'!CT181</f>
        <v>107.7402376915</v>
      </c>
      <c r="CU181" s="52">
        <f>+'total numbers'!CU181-'urban numbers'!CU181</f>
        <v>107.02540244000002</v>
      </c>
      <c r="CV181" s="52">
        <f>+'total numbers'!CV181-'urban numbers'!CV181</f>
        <v>106.26262810799999</v>
      </c>
      <c r="CW181" s="52">
        <f>+'total numbers'!CW181-'urban numbers'!CW181</f>
        <v>105.4531057989</v>
      </c>
      <c r="CX181" s="52">
        <f>+'total numbers'!CX181-'urban numbers'!CX181</f>
        <v>104.59503904799999</v>
      </c>
      <c r="CY181" s="52">
        <f>+'total numbers'!CY181-'urban numbers'!CY181</f>
        <v>103.68501662100002</v>
      </c>
      <c r="CZ181" s="52">
        <f>+'total numbers'!CZ181-'urban numbers'!CZ181</f>
        <v>102.72117475999998</v>
      </c>
      <c r="DA181" s="52">
        <f>+'total numbers'!DA181-'urban numbers'!DA181</f>
        <v>101.70471503339999</v>
      </c>
      <c r="DB181" s="52">
        <f>+'total numbers'!DB181-'urban numbers'!DB181</f>
        <v>100.63978165840001</v>
      </c>
      <c r="DC181" s="52">
        <f>+'total numbers'!DC181-'urban numbers'!DC181</f>
        <v>99.536447652000007</v>
      </c>
      <c r="DD181" s="52">
        <f>+'total numbers'!DD181-'urban numbers'!DD181</f>
        <v>98.407658632799993</v>
      </c>
      <c r="DE181" s="52">
        <f>+'total numbers'!DE181-'urban numbers'!DE181</f>
        <v>97.269871489999986</v>
      </c>
    </row>
    <row r="182" spans="1:109">
      <c r="A182">
        <v>2</v>
      </c>
      <c r="B182" s="3">
        <v>666</v>
      </c>
      <c r="C182" s="1" t="s">
        <v>454</v>
      </c>
      <c r="D182" s="52">
        <f>+'total numbers'!D182*'% rural'!E182/100</f>
        <v>1.6302044923571037</v>
      </c>
      <c r="E182" s="52">
        <f>+'total numbers'!E182*'% rural'!F182/100</f>
        <v>1.7030207238178989</v>
      </c>
      <c r="F182" s="52">
        <f>+'total numbers'!F182*'% rural'!G182/100</f>
        <v>1.776821311334098</v>
      </c>
      <c r="G182" s="52">
        <f>+'total numbers'!D182*'% rural'!H182/100</f>
        <v>1.4616030222354213</v>
      </c>
      <c r="H182" s="52">
        <f>+'total numbers'!H182*'% rural'!I182/100</f>
        <v>1.9260037741390337</v>
      </c>
      <c r="I182" s="52">
        <f>+'total numbers'!I182*'% rural'!J182/100</f>
        <v>2.0005411662293731</v>
      </c>
      <c r="J182" s="52">
        <f>+'total numbers'!J182*'% rural'!K182/100</f>
        <v>2.0743577076939737</v>
      </c>
      <c r="K182" s="52">
        <f>+'total numbers'!K182*'% rural'!L182/100</f>
        <v>2.1468344375857917</v>
      </c>
      <c r="L182" s="52">
        <f>+'total numbers'!L182*'% rural'!M182/100</f>
        <v>2.2172557690744013</v>
      </c>
      <c r="M182" s="52">
        <f>+'total numbers'!M182*'% rural'!N182/100</f>
        <v>2.2847978077031352</v>
      </c>
      <c r="N182" s="52">
        <f>+'total numbers'!N182*'% rural'!O182/100</f>
        <v>2.3485154037993969</v>
      </c>
      <c r="O182" s="52">
        <f>+'total numbers'!O182*'% rural'!P182/100</f>
        <v>2.407327810007494</v>
      </c>
      <c r="P182" s="52">
        <f>+'total numbers'!P182*'% rural'!Q182/100</f>
        <v>2.3494269187293861</v>
      </c>
      <c r="Q182" s="52">
        <f>+'total numbers'!Q182*'% rural'!R182/100</f>
        <v>2.2849911593549517</v>
      </c>
      <c r="R182" s="52">
        <f>+'total numbers'!R182*'% rural'!S182/100</f>
        <v>2.2136492083347439</v>
      </c>
      <c r="S182" s="52">
        <f>+'total numbers'!S182*'% rural'!T182/100</f>
        <v>2.1350122481805731</v>
      </c>
      <c r="T182" s="52">
        <f>+'total numbers'!T182*'% rural'!U182/100</f>
        <v>2.0486732137846402</v>
      </c>
      <c r="U182" s="52">
        <f>+'total numbers'!U182*'% rural'!V182/100</f>
        <v>1.9563797632234712</v>
      </c>
      <c r="V182" s="52">
        <f>+'total numbers'!V182*'% rural'!W182/100</f>
        <v>1.8552852504193384</v>
      </c>
      <c r="W182" s="52">
        <f>+'total numbers'!W182*'% rural'!X182/100</f>
        <v>1.7448924480719676</v>
      </c>
      <c r="X182" s="52">
        <f>+'total numbers'!X182*'% rural'!Y182/100</f>
        <v>1.6246803023398573</v>
      </c>
      <c r="Y182" s="52">
        <f>+'total numbers'!Y182*'% rural'!Z182/100</f>
        <v>1.4941028808639474</v>
      </c>
      <c r="Z182" s="52">
        <f>+'total numbers'!Z182*'% rural'!AA182/100</f>
        <v>1.2043943506351633</v>
      </c>
      <c r="AA182" s="52">
        <f>+'total numbers'!AA182*'% rural'!AB182/100</f>
        <v>0.94411595243297286</v>
      </c>
      <c r="AB182" s="52">
        <f>+'total numbers'!AB182*'% rural'!AC182/100</f>
        <v>0.71746439929114192</v>
      </c>
      <c r="AC182" s="52">
        <f>+'total numbers'!AC182-'urban numbers'!AC182</f>
        <v>0.57699999999999996</v>
      </c>
      <c r="AD182" s="52">
        <f>+'total numbers'!AD182-'urban numbers'!AD182</f>
        <v>0.61100000000000065</v>
      </c>
      <c r="AE182" s="52">
        <f>+'total numbers'!AE182-'urban numbers'!AE182</f>
        <v>0.63700000000000045</v>
      </c>
      <c r="AF182" s="52">
        <f>+'total numbers'!AF182-'urban numbers'!AF182</f>
        <v>0.6590000000000007</v>
      </c>
      <c r="AG182" s="52">
        <f>+'total numbers'!AG182-'urban numbers'!AG182</f>
        <v>0.67900000000000027</v>
      </c>
      <c r="AH182" s="52">
        <f>+'total numbers'!AH182-'urban numbers'!AH182</f>
        <v>0.69899999999999984</v>
      </c>
      <c r="AI182" s="52">
        <f>+'total numbers'!AI182-'urban numbers'!AI182</f>
        <v>0.71999999999999975</v>
      </c>
      <c r="AJ182" s="52">
        <f>+'total numbers'!AJ182-'urban numbers'!AJ182</f>
        <v>0.74300000000000033</v>
      </c>
      <c r="AK182" s="52">
        <f>+'total numbers'!AK182-'urban numbers'!AK182</f>
        <v>0.76600000000000001</v>
      </c>
      <c r="AL182" s="52">
        <f>+'total numbers'!AL182-'urban numbers'!AL182</f>
        <v>0.7889999999999997</v>
      </c>
      <c r="AM182" s="52">
        <f>+'total numbers'!AM182-'urban numbers'!AM182</f>
        <v>0.81199999999999939</v>
      </c>
      <c r="AN182" s="52">
        <f>+'total numbers'!AN182-'urban numbers'!AN182</f>
        <v>0.63300000000000001</v>
      </c>
      <c r="AO182" s="52">
        <f>+'total numbers'!AO182-'urban numbers'!AO182</f>
        <v>0.45599999999999952</v>
      </c>
      <c r="AP182" s="52">
        <f>+'total numbers'!AP182-'urban numbers'!AP182</f>
        <v>0.28100000000000058</v>
      </c>
      <c r="AQ182" s="52">
        <f>+'total numbers'!AQ182-'urban numbers'!AQ182</f>
        <v>0.1120000000000001</v>
      </c>
      <c r="AR182" s="52">
        <f>+'total numbers'!AR182-'urban numbers'!AR182</f>
        <v>-4.6999999999999709E-2</v>
      </c>
      <c r="AS182" s="52">
        <f>+'total numbers'!AS182-'urban numbers'!AS182</f>
        <v>3.0000000000001137E-3</v>
      </c>
      <c r="AT182" s="52">
        <f>+'total numbers'!AT182-'urban numbers'!AT182</f>
        <v>5.9999999999999609E-2</v>
      </c>
      <c r="AU182" s="52">
        <f>+'total numbers'!AU182-'urban numbers'!AU182</f>
        <v>0.125</v>
      </c>
      <c r="AV182" s="52">
        <f>+'total numbers'!AV182-'urban numbers'!AV182</f>
        <v>0.19400000000000084</v>
      </c>
      <c r="AW182" s="52">
        <f>+'total numbers'!AW182-'urban numbers'!AW182</f>
        <v>0.26800000000000068</v>
      </c>
      <c r="AX182" s="52">
        <f>+'total numbers'!AX182-'urban numbers'!AX182</f>
        <v>0.34600000000000009</v>
      </c>
      <c r="AY182" s="52">
        <f>+'total numbers'!AY182-'urban numbers'!AY182</f>
        <v>0.42600000000000016</v>
      </c>
      <c r="AZ182" s="52">
        <f>+'total numbers'!AZ182-'urban numbers'!AZ182</f>
        <v>0.50499999999999989</v>
      </c>
      <c r="BA182" s="52">
        <f>+'total numbers'!BA182-'urban numbers'!BA182</f>
        <v>0.57099999999999973</v>
      </c>
      <c r="BB182" s="52">
        <f>+'total numbers'!BB182-'urban numbers'!BB182</f>
        <v>0.62300000000000022</v>
      </c>
      <c r="BC182" s="52">
        <f>+'total numbers'!BC182-'urban numbers'!BC182</f>
        <v>0.65600000000000058</v>
      </c>
      <c r="BD182" s="52">
        <f>+'total numbers'!BD182-'urban numbers'!BD182</f>
        <v>0.67300000000000004</v>
      </c>
      <c r="BE182" s="52">
        <f>+'total numbers'!BE182-'urban numbers'!BE182</f>
        <v>0.67999999999999972</v>
      </c>
      <c r="BF182" s="52">
        <f>+'total numbers'!BF182-'urban numbers'!BF182</f>
        <v>0.68299999999999983</v>
      </c>
      <c r="BG182" s="52">
        <f>+'total numbers'!BG182-'urban numbers'!BG182</f>
        <v>0.68900000000000006</v>
      </c>
      <c r="BH182" s="52">
        <f>+'total numbers'!BH182-'urban numbers'!BH182</f>
        <v>0.69899999999999984</v>
      </c>
      <c r="BI182" s="52">
        <f>+'total numbers'!BI182-'urban numbers'!BI182</f>
        <v>0.71199999999999974</v>
      </c>
      <c r="BJ182" s="52">
        <f>+'total numbers'!BJ182-'urban numbers'!BJ182</f>
        <v>0.72700000000000031</v>
      </c>
      <c r="BK182" s="52">
        <f>+'total numbers'!BK182-'urban numbers'!BK182</f>
        <v>0.74500000000000011</v>
      </c>
      <c r="BL182" s="52">
        <f>+'total numbers'!BL182-'urban numbers'!BL182</f>
        <v>0.7629999999999999</v>
      </c>
      <c r="BM182" s="52">
        <f>+'total numbers'!BM182-'urban numbers'!BM182</f>
        <v>0.58399999999999963</v>
      </c>
      <c r="BN182" s="52">
        <f>+'total numbers'!BN182-'urban numbers'!BN182</f>
        <v>0.40599999999999881</v>
      </c>
      <c r="BO182" s="52">
        <f>+'total numbers'!BO182-'urban numbers'!BO182</f>
        <v>0.22900000000000098</v>
      </c>
      <c r="BP182" s="52">
        <f>+'total numbers'!BP182-'urban numbers'!BP182</f>
        <v>4.6000000000000263E-2</v>
      </c>
      <c r="BQ182" s="52">
        <f>+'total numbers'!BQ182-'urban numbers'!BQ182</f>
        <v>-0.14400000000000013</v>
      </c>
      <c r="BR182" s="52">
        <f>+'total numbers'!BR182-'urban numbers'!BR182</f>
        <v>-0.14199999999999946</v>
      </c>
      <c r="BS182" s="52">
        <f>+'total numbers'!BS182-'urban numbers'!BS182</f>
        <v>-0.14799999999999969</v>
      </c>
      <c r="BT182" s="52">
        <f>+'total numbers'!BT182-'urban numbers'!BT182</f>
        <v>-0.15700000000000003</v>
      </c>
      <c r="BU182" s="52">
        <f>+'total numbers'!BU182-'urban numbers'!BU182</f>
        <v>-0.16900000000000048</v>
      </c>
      <c r="BV182" s="52">
        <f>+'total numbers'!BV182-'urban numbers'!BV182</f>
        <v>-0.17999999999999972</v>
      </c>
      <c r="BW182" s="52">
        <f>+'total numbers'!BW182-'urban numbers'!BW182</f>
        <v>-0.18799999999999972</v>
      </c>
      <c r="BX182" s="52">
        <f>+'total numbers'!BX182-'urban numbers'!BX182</f>
        <v>-0.19299999999999962</v>
      </c>
      <c r="BY182" s="52">
        <f>+'total numbers'!BY182-'urban numbers'!BY182</f>
        <v>-0.1980000000000004</v>
      </c>
      <c r="BZ182" s="52">
        <f>+'total numbers'!BZ182-'urban numbers'!BZ182</f>
        <v>-0.20400000000000063</v>
      </c>
      <c r="CA182" s="52">
        <f>+'total numbers'!CA182-'urban numbers'!CA182</f>
        <v>-0.21400000000000041</v>
      </c>
      <c r="CB182" s="52">
        <f>+'total numbers'!CB182-'urban numbers'!CB182</f>
        <v>-0.22799999999999976</v>
      </c>
      <c r="CC182" s="52">
        <f>+'total numbers'!CC182-'urban numbers'!CC182</f>
        <v>-0.24500000000000011</v>
      </c>
      <c r="CD182" s="52">
        <f>+'total numbers'!CD182-'urban numbers'!CD182</f>
        <v>-0.25699999999999967</v>
      </c>
      <c r="CE182" s="52">
        <f>+'total numbers'!CE182-'urban numbers'!CE182</f>
        <v>-0.25399999999999956</v>
      </c>
      <c r="CF182" s="52">
        <f>+'total numbers'!CF182-'urban numbers'!CF182</f>
        <v>-0.23099999999999987</v>
      </c>
      <c r="CG182" s="52">
        <f>+'total numbers'!CG182-'urban numbers'!CG182</f>
        <v>-0.38399999999999945</v>
      </c>
      <c r="CH182" s="52">
        <f>+'total numbers'!CH182-'urban numbers'!CH182</f>
        <v>-0.51700000000000035</v>
      </c>
      <c r="CI182" s="52">
        <f>+'total numbers'!CI182-'urban numbers'!CI182</f>
        <v>-0.63699999999999957</v>
      </c>
      <c r="CJ182" s="52">
        <f>+'total numbers'!CJ182-'urban numbers'!CJ182</f>
        <v>-0.75299999999999923</v>
      </c>
      <c r="CK182" s="52">
        <f>+'total numbers'!CK182-'urban numbers'!CK182</f>
        <v>-0.875</v>
      </c>
      <c r="CL182" s="52">
        <f>+'total numbers'!CL182-'urban numbers'!CL182</f>
        <v>-0.80400000000000027</v>
      </c>
      <c r="CM182" s="52">
        <f>+'total numbers'!CM182-'urban numbers'!CM182</f>
        <v>-0.73799999999999955</v>
      </c>
      <c r="CN182" s="52">
        <f>+'total numbers'!CN182-'urban numbers'!CN182</f>
        <v>-0.6769999999999996</v>
      </c>
      <c r="CO182" s="52">
        <f>+'total numbers'!CO182-'urban numbers'!CO182</f>
        <v>-0.61899999999999977</v>
      </c>
      <c r="CP182" s="52">
        <f>+'total numbers'!CP182-'urban numbers'!CP182</f>
        <v>-0.55999999999999961</v>
      </c>
      <c r="CQ182" s="52">
        <f>+'total numbers'!CQ182-'urban numbers'!CQ182</f>
        <v>-0.50300000000000011</v>
      </c>
      <c r="CR182" s="52">
        <f>+'total numbers'!CR182-'urban numbers'!CR182</f>
        <v>-0.44699999999999918</v>
      </c>
      <c r="CS182" s="52">
        <f>+'total numbers'!CS182-'urban numbers'!CS182</f>
        <v>-0.39199999999999946</v>
      </c>
      <c r="CT182" s="52">
        <f>+'total numbers'!CT182-'urban numbers'!CT182</f>
        <v>-0.33999999999999986</v>
      </c>
      <c r="CU182" s="52">
        <f>+'total numbers'!CU182-'urban numbers'!CU182</f>
        <v>-0.2889999999999997</v>
      </c>
      <c r="CV182" s="52">
        <f>+'total numbers'!CV182-'urban numbers'!CV182</f>
        <v>-0.23899999999999988</v>
      </c>
      <c r="CW182" s="52">
        <f>+'total numbers'!CW182-'urban numbers'!CW182</f>
        <v>-0.19099999999999984</v>
      </c>
      <c r="CX182" s="52">
        <f>+'total numbers'!CX182-'urban numbers'!CX182</f>
        <v>-0.14299999999999979</v>
      </c>
      <c r="CY182" s="52">
        <f>+'total numbers'!CY182-'urban numbers'!CY182</f>
        <v>-9.6999999999999531E-2</v>
      </c>
      <c r="CZ182" s="52">
        <f>+'total numbers'!CZ182-'urban numbers'!CZ182</f>
        <v>-5.1999999999999602E-2</v>
      </c>
      <c r="DA182" s="52">
        <f>+'total numbers'!DA182-'urban numbers'!DA182</f>
        <v>-8.0000000000000071E-3</v>
      </c>
      <c r="DB182" s="52">
        <f>+'total numbers'!DB182-'urban numbers'!DB182</f>
        <v>3.5000000000000142E-2</v>
      </c>
      <c r="DC182" s="52">
        <f>+'total numbers'!DC182-'urban numbers'!DC182</f>
        <v>7.6000000000000512E-2</v>
      </c>
      <c r="DD182" s="52">
        <f>+'total numbers'!DD182-'urban numbers'!DD182</f>
        <v>0.11599999999999966</v>
      </c>
      <c r="DE182" s="52">
        <f>+'total numbers'!DE182-'urban numbers'!DE182</f>
        <v>0.15399999999999991</v>
      </c>
    </row>
    <row r="183" spans="1:109">
      <c r="A183">
        <v>4</v>
      </c>
      <c r="B183" s="3">
        <v>670</v>
      </c>
      <c r="C183" s="1" t="s">
        <v>425</v>
      </c>
      <c r="D183" s="52">
        <f>+'total numbers'!D183*'% rural'!E183/100</f>
        <v>19.743876029501088</v>
      </c>
      <c r="E183" s="52">
        <f>+'total numbers'!E183*'% rural'!F183/100</f>
        <v>21.324641354448417</v>
      </c>
      <c r="F183" s="52">
        <f>+'total numbers'!F183*'% rural'!G183/100</f>
        <v>23.03811367849563</v>
      </c>
      <c r="G183" s="52">
        <f>+'total numbers'!D183*'% rural'!H183/100</f>
        <v>19.647481129026236</v>
      </c>
      <c r="H183" s="52">
        <f>+'total numbers'!H183*'% rural'!I183/100</f>
        <v>26.877094109987603</v>
      </c>
      <c r="I183" s="52">
        <f>+'total numbers'!I183*'% rural'!J183/100</f>
        <v>29.022809383414923</v>
      </c>
      <c r="J183" s="52">
        <f>+'total numbers'!J183*'% rural'!K183/100</f>
        <v>31.333797119619859</v>
      </c>
      <c r="K183" s="52">
        <f>+'total numbers'!K183*'% rural'!L183/100</f>
        <v>33.821642037501</v>
      </c>
      <c r="L183" s="52">
        <f>+'total numbers'!L183*'% rural'!M183/100</f>
        <v>36.498515392311376</v>
      </c>
      <c r="M183" s="52">
        <f>+'total numbers'!M183*'% rural'!N183/100</f>
        <v>39.377155887465669</v>
      </c>
      <c r="N183" s="52">
        <f>+'total numbers'!N183*'% rural'!O183/100</f>
        <v>42.470836595440645</v>
      </c>
      <c r="O183" s="52">
        <f>+'total numbers'!O183*'% rural'!P183/100</f>
        <v>45.793314441961677</v>
      </c>
      <c r="P183" s="52">
        <f>+'total numbers'!P183*'% rural'!Q183/100</f>
        <v>47.140106851957668</v>
      </c>
      <c r="Q183" s="52">
        <f>+'total numbers'!Q183*'% rural'!R183/100</f>
        <v>48.508123982615288</v>
      </c>
      <c r="R183" s="52">
        <f>+'total numbers'!R183*'% rural'!S183/100</f>
        <v>49.894955112158577</v>
      </c>
      <c r="S183" s="52">
        <f>+'total numbers'!S183*'% rural'!T183/100</f>
        <v>51.29769834930071</v>
      </c>
      <c r="T183" s="52">
        <f>+'total numbers'!T183*'% rural'!U183/100</f>
        <v>52.712890138060523</v>
      </c>
      <c r="U183" s="52">
        <f>+'total numbers'!U183*'% rural'!V183/100</f>
        <v>54.196643775350552</v>
      </c>
      <c r="V183" s="52">
        <f>+'total numbers'!V183*'% rural'!W183/100</f>
        <v>55.6871466996527</v>
      </c>
      <c r="W183" s="52">
        <f>+'total numbers'!W183*'% rural'!X183/100</f>
        <v>57.178724280219065</v>
      </c>
      <c r="X183" s="52">
        <f>+'total numbers'!X183*'% rural'!Y183/100</f>
        <v>58.664720500762968</v>
      </c>
      <c r="Y183" s="52">
        <f>+'total numbers'!Y183*'% rural'!Z183/100</f>
        <v>60.137359615461861</v>
      </c>
      <c r="Z183" s="52">
        <f>+'total numbers'!Z183*'% rural'!AA183/100</f>
        <v>59.653977452117509</v>
      </c>
      <c r="AA183" s="52">
        <f>+'total numbers'!AA183*'% rural'!AB183/100</f>
        <v>59.110787025035926</v>
      </c>
      <c r="AB183" s="52">
        <f>+'total numbers'!AB183*'% rural'!AC183/100</f>
        <v>58.501935565217394</v>
      </c>
      <c r="AC183" s="52">
        <f>+'total numbers'!AC183-'urban numbers'!AC183</f>
        <v>57.820999999999998</v>
      </c>
      <c r="AD183" s="52">
        <f>+'total numbers'!AD183-'urban numbers'!AD183</f>
        <v>58.463375414399991</v>
      </c>
      <c r="AE183" s="52">
        <f>+'total numbers'!AE183-'urban numbers'!AE183</f>
        <v>59.403170731800003</v>
      </c>
      <c r="AF183" s="52">
        <f>+'total numbers'!AF183-'urban numbers'!AF183</f>
        <v>60.589479325499994</v>
      </c>
      <c r="AG183" s="52">
        <f>+'total numbers'!AG183-'urban numbers'!AG183</f>
        <v>61.958970107799999</v>
      </c>
      <c r="AH183" s="52">
        <f>+'total numbers'!AH183-'urban numbers'!AH183</f>
        <v>63.444307999999992</v>
      </c>
      <c r="AI183" s="52">
        <f>+'total numbers'!AI183-'urban numbers'!AI183</f>
        <v>64.968623694900003</v>
      </c>
      <c r="AJ183" s="52">
        <f>+'total numbers'!AJ183-'urban numbers'!AJ183</f>
        <v>66.443650730000002</v>
      </c>
      <c r="AK183" s="52">
        <f>+'total numbers'!AK183-'urban numbers'!AK183</f>
        <v>67.778062678199987</v>
      </c>
      <c r="AL183" s="52">
        <f>+'total numbers'!AL183-'urban numbers'!AL183</f>
        <v>68.877868543200009</v>
      </c>
      <c r="AM183" s="52">
        <f>+'total numbers'!AM183-'urban numbers'!AM183</f>
        <v>69.665211810000017</v>
      </c>
      <c r="AN183" s="52">
        <f>+'total numbers'!AN183-'urban numbers'!AN183</f>
        <v>70.095677619599996</v>
      </c>
      <c r="AO183" s="52">
        <f>+'total numbers'!AO183-'urban numbers'!AO183</f>
        <v>70.170191304500008</v>
      </c>
      <c r="AP183" s="52">
        <f>+'total numbers'!AP183-'urban numbers'!AP183</f>
        <v>69.947996364600002</v>
      </c>
      <c r="AQ183" s="52">
        <f>+'total numbers'!AQ183-'urban numbers'!AQ183</f>
        <v>69.524460069500009</v>
      </c>
      <c r="AR183" s="52">
        <f>+'total numbers'!AR183-'urban numbers'!AR183</f>
        <v>68.984790489999995</v>
      </c>
      <c r="AS183" s="52">
        <f>+'total numbers'!AS183-'urban numbers'!AS183</f>
        <v>68.322405628399991</v>
      </c>
      <c r="AT183" s="52">
        <f>+'total numbers'!AT183-'urban numbers'!AT183</f>
        <v>67.554816958000004</v>
      </c>
      <c r="AU183" s="52">
        <f>+'total numbers'!AU183-'urban numbers'!AU183</f>
        <v>66.822032862</v>
      </c>
      <c r="AV183" s="52">
        <f>+'total numbers'!AV183-'urban numbers'!AV183</f>
        <v>66.306085506599999</v>
      </c>
      <c r="AW183" s="52">
        <f>+'total numbers'!AW183-'urban numbers'!AW183</f>
        <v>66.133953539999993</v>
      </c>
      <c r="AX183" s="52">
        <f>+'total numbers'!AX183-'urban numbers'!AX183</f>
        <v>66.368968725000002</v>
      </c>
      <c r="AY183" s="52">
        <f>+'total numbers'!AY183-'urban numbers'!AY183</f>
        <v>66.974541602499997</v>
      </c>
      <c r="AZ183" s="52">
        <f>+'total numbers'!AZ183-'urban numbers'!AZ183</f>
        <v>67.852758002900003</v>
      </c>
      <c r="BA183" s="52">
        <f>+'total numbers'!BA183-'urban numbers'!BA183</f>
        <v>68.846024968199998</v>
      </c>
      <c r="BB183" s="52">
        <f>+'total numbers'!BB183-'urban numbers'!BB183</f>
        <v>69.822200320000007</v>
      </c>
      <c r="BC183" s="52">
        <f>+'total numbers'!BC183-'urban numbers'!BC183</f>
        <v>70.766762727599996</v>
      </c>
      <c r="BD183" s="52">
        <f>+'total numbers'!BD183-'urban numbers'!BD183</f>
        <v>71.679779479100006</v>
      </c>
      <c r="BE183" s="52">
        <f>+'total numbers'!BE183-'urban numbers'!BE183</f>
        <v>72.456091725899995</v>
      </c>
      <c r="BF183" s="52">
        <f>+'total numbers'!BF183-'urban numbers'!BF183</f>
        <v>72.968445610199993</v>
      </c>
      <c r="BG183" s="52">
        <f>+'total numbers'!BG183-'urban numbers'!BG183</f>
        <v>73.128800720000001</v>
      </c>
      <c r="BH183" s="52">
        <f>+'total numbers'!BH183-'urban numbers'!BH183</f>
        <v>72.867274415100013</v>
      </c>
      <c r="BI183" s="52">
        <f>+'total numbers'!BI183-'urban numbers'!BI183</f>
        <v>72.210972361500012</v>
      </c>
      <c r="BJ183" s="52">
        <f>+'total numbers'!BJ183-'urban numbers'!BJ183</f>
        <v>71.282799456399999</v>
      </c>
      <c r="BK183" s="52">
        <f>+'total numbers'!BK183-'urban numbers'!BK183</f>
        <v>70.269754992499998</v>
      </c>
      <c r="BL183" s="52">
        <f>+'total numbers'!BL183-'urban numbers'!BL183</f>
        <v>69.307078399999995</v>
      </c>
      <c r="BM183" s="52">
        <f>+'total numbers'!BM183-'urban numbers'!BM183</f>
        <v>68.439077477500007</v>
      </c>
      <c r="BN183" s="52">
        <f>+'total numbers'!BN183-'urban numbers'!BN183</f>
        <v>67.625408650799997</v>
      </c>
      <c r="BO183" s="52">
        <f>+'total numbers'!BO183-'urban numbers'!BO183</f>
        <v>66.818248166700016</v>
      </c>
      <c r="BP183" s="52">
        <f>+'total numbers'!BP183-'urban numbers'!BP183</f>
        <v>65.936458057999999</v>
      </c>
      <c r="BQ183" s="52">
        <f>+'total numbers'!BQ183-'urban numbers'!BQ183</f>
        <v>64.926438300000001</v>
      </c>
      <c r="BR183" s="52">
        <f>+'total numbers'!BR183-'urban numbers'!BR183</f>
        <v>63.787029870900007</v>
      </c>
      <c r="BS183" s="52">
        <f>+'total numbers'!BS183-'urban numbers'!BS183</f>
        <v>62.553479818500001</v>
      </c>
      <c r="BT183" s="52">
        <f>+'total numbers'!BT183-'urban numbers'!BT183</f>
        <v>61.256803872000006</v>
      </c>
      <c r="BU183" s="52">
        <f>+'total numbers'!BU183-'urban numbers'!BU183</f>
        <v>59.937647685999991</v>
      </c>
      <c r="BV183" s="52">
        <f>+'total numbers'!BV183-'urban numbers'!BV183</f>
        <v>58.626543760000011</v>
      </c>
      <c r="BW183" s="52">
        <f>+'total numbers'!BW183-'urban numbers'!BW183</f>
        <v>57.334684302000007</v>
      </c>
      <c r="BX183" s="52">
        <f>+'total numbers'!BX183-'urban numbers'!BX183</f>
        <v>56.062482537599998</v>
      </c>
      <c r="BY183" s="52">
        <f>+'total numbers'!BY183-'urban numbers'!BY183</f>
        <v>54.816762521400001</v>
      </c>
      <c r="BZ183" s="52">
        <f>+'total numbers'!BZ183-'urban numbers'!BZ183</f>
        <v>53.6007915498</v>
      </c>
      <c r="CA183" s="52">
        <f>+'total numbers'!CA183-'urban numbers'!CA183</f>
        <v>52.417064430000003</v>
      </c>
      <c r="CB183" s="52">
        <f>+'total numbers'!CB183-'urban numbers'!CB183</f>
        <v>51.270341610499997</v>
      </c>
      <c r="CC183" s="52">
        <f>+'total numbers'!CC183-'urban numbers'!CC183</f>
        <v>50.164157923200008</v>
      </c>
      <c r="CD183" s="52">
        <f>+'total numbers'!CD183-'urban numbers'!CD183</f>
        <v>49.096860700000008</v>
      </c>
      <c r="CE183" s="52">
        <f>+'total numbers'!CE183-'urban numbers'!CE183</f>
        <v>48.067071085199998</v>
      </c>
      <c r="CF183" s="52">
        <f>+'total numbers'!CF183-'urban numbers'!CF183</f>
        <v>47.072765399999994</v>
      </c>
      <c r="CG183" s="52">
        <f>+'total numbers'!CG183-'urban numbers'!CG183</f>
        <v>46.114516119000001</v>
      </c>
      <c r="CH183" s="52">
        <f>+'total numbers'!CH183-'urban numbers'!CH183</f>
        <v>45.193502530800004</v>
      </c>
      <c r="CI183" s="52">
        <f>+'total numbers'!CI183-'urban numbers'!CI183</f>
        <v>44.307597860300007</v>
      </c>
      <c r="CJ183" s="52">
        <f>+'total numbers'!CJ183-'urban numbers'!CJ183</f>
        <v>43.45414481680001</v>
      </c>
      <c r="CK183" s="52">
        <f>+'total numbers'!CK183-'urban numbers'!CK183</f>
        <v>42.631845299999995</v>
      </c>
      <c r="CL183" s="52">
        <f>+'total numbers'!CL183-'urban numbers'!CL183</f>
        <v>41.838236869399992</v>
      </c>
      <c r="CM183" s="52">
        <f>+'total numbers'!CM183-'urban numbers'!CM183</f>
        <v>41.0726193104</v>
      </c>
      <c r="CN183" s="52">
        <f>+'total numbers'!CN183-'urban numbers'!CN183</f>
        <v>40.336639516799991</v>
      </c>
      <c r="CO183" s="52">
        <f>+'total numbers'!CO183-'urban numbers'!CO183</f>
        <v>39.634660575999987</v>
      </c>
      <c r="CP183" s="52">
        <f>+'total numbers'!CP183-'urban numbers'!CP183</f>
        <v>38.967383569999996</v>
      </c>
      <c r="CQ183" s="52">
        <f>+'total numbers'!CQ183-'urban numbers'!CQ183</f>
        <v>38.336407094999984</v>
      </c>
      <c r="CR183" s="52">
        <f>+'total numbers'!CR183-'urban numbers'!CR183</f>
        <v>37.735923265699981</v>
      </c>
      <c r="CS183" s="52">
        <f>+'total numbers'!CS183-'urban numbers'!CS183</f>
        <v>37.153087091700002</v>
      </c>
      <c r="CT183" s="52">
        <f>+'total numbers'!CT183-'urban numbers'!CT183</f>
        <v>36.569071527600002</v>
      </c>
      <c r="CU183" s="52">
        <f>+'total numbers'!CU183-'urban numbers'!CU183</f>
        <v>35.970325580000008</v>
      </c>
      <c r="CV183" s="52">
        <f>+'total numbers'!CV183-'urban numbers'!CV183</f>
        <v>35.351496945600005</v>
      </c>
      <c r="CW183" s="52">
        <f>+'total numbers'!CW183-'urban numbers'!CW183</f>
        <v>34.712998840799983</v>
      </c>
      <c r="CX183" s="52">
        <f>+'total numbers'!CX183-'urban numbers'!CX183</f>
        <v>34.061708722500001</v>
      </c>
      <c r="CY183" s="52">
        <f>+'total numbers'!CY183-'urban numbers'!CY183</f>
        <v>33.404294703999994</v>
      </c>
      <c r="CZ183" s="52">
        <f>+'total numbers'!CZ183-'urban numbers'!CZ183</f>
        <v>32.746342120000008</v>
      </c>
      <c r="DA183" s="52">
        <f>+'total numbers'!DA183-'urban numbers'!DA183</f>
        <v>32.090551371999993</v>
      </c>
      <c r="DB183" s="52">
        <f>+'total numbers'!DB183-'urban numbers'!DB183</f>
        <v>31.4359991205</v>
      </c>
      <c r="DC183" s="52">
        <f>+'total numbers'!DC183-'urban numbers'!DC183</f>
        <v>30.779757392299999</v>
      </c>
      <c r="DD183" s="52">
        <f>+'total numbers'!DD183-'urban numbers'!DD183</f>
        <v>30.115772833999998</v>
      </c>
      <c r="DE183" s="52">
        <f>+'total numbers'!DE183-'urban numbers'!DE183</f>
        <v>29.434516880000004</v>
      </c>
    </row>
    <row r="184" spans="1:109">
      <c r="A184">
        <v>11</v>
      </c>
      <c r="B184" s="3">
        <v>674</v>
      </c>
      <c r="C184" s="1" t="s">
        <v>566</v>
      </c>
      <c r="D184" s="52">
        <f>+'total numbers'!D184*'% rural'!E184/100</f>
        <v>3.4744098113887572</v>
      </c>
      <c r="E184" s="52">
        <f>+'total numbers'!E184*'% rural'!F184/100</f>
        <v>3.6252203321277823</v>
      </c>
      <c r="F184" s="52">
        <f>+'total numbers'!F184*'% rural'!G184/100</f>
        <v>3.7822812406138824</v>
      </c>
      <c r="G184" s="52">
        <f>+'total numbers'!D184*'% rural'!H184/100</f>
        <v>3.3830583237866652</v>
      </c>
      <c r="H184" s="52">
        <f>+'total numbers'!H184*'% rural'!I184/100</f>
        <v>4.1161229001242186</v>
      </c>
      <c r="I184" s="52">
        <f>+'total numbers'!I184*'% rural'!J184/100</f>
        <v>4.2934080836695951</v>
      </c>
      <c r="J184" s="52">
        <f>+'total numbers'!J184*'% rural'!K184/100</f>
        <v>4.4779528629894871</v>
      </c>
      <c r="K184" s="52">
        <f>+'total numbers'!K184*'% rural'!L184/100</f>
        <v>4.6700303113688975</v>
      </c>
      <c r="L184" s="52">
        <f>+'total numbers'!L184*'% rural'!M184/100</f>
        <v>4.8699221369655614</v>
      </c>
      <c r="M184" s="52">
        <f>+'total numbers'!M184*'% rural'!N184/100</f>
        <v>5.0779188353082212</v>
      </c>
      <c r="N184" s="52">
        <f>+'total numbers'!N184*'% rural'!O184/100</f>
        <v>5.2943198339280411</v>
      </c>
      <c r="O184" s="52">
        <f>+'total numbers'!O184*'% rural'!P184/100</f>
        <v>5.5194336278726395</v>
      </c>
      <c r="P184" s="52">
        <f>+'total numbers'!P184*'% rural'!Q184/100</f>
        <v>5.7535779047423548</v>
      </c>
      <c r="Q184" s="52">
        <f>+'total numbers'!Q184*'% rural'!R184/100</f>
        <v>5.9970796577704526</v>
      </c>
      <c r="R184" s="52">
        <f>+'total numbers'!R184*'% rural'!S184/100</f>
        <v>6.2502752853423882</v>
      </c>
      <c r="S184" s="52">
        <f>+'total numbers'!S184*'% rural'!T184/100</f>
        <v>6.5135106752133911</v>
      </c>
      <c r="T184" s="52">
        <f>+'total numbers'!T184*'% rural'!U184/100</f>
        <v>6.7871412715380108</v>
      </c>
      <c r="U184" s="52">
        <f>+'total numbers'!U184*'% rural'!V184/100</f>
        <v>7.0715321226690628</v>
      </c>
      <c r="V184" s="52">
        <f>+'total numbers'!V184*'% rural'!W184/100</f>
        <v>7.3670579075160223</v>
      </c>
      <c r="W184" s="52">
        <f>+'total numbers'!W184*'% rural'!X184/100</f>
        <v>7.6741029380735482</v>
      </c>
      <c r="X184" s="52">
        <f>+'total numbers'!X184*'% rural'!Y184/100</f>
        <v>7.99306113553875</v>
      </c>
      <c r="Y184" s="52">
        <f>+'total numbers'!Y184*'% rural'!Z184/100</f>
        <v>8.3243359772299996</v>
      </c>
      <c r="Z184" s="52">
        <f>+'total numbers'!Z184*'% rural'!AA184/100</f>
        <v>8.6683404112999973</v>
      </c>
      <c r="AA184" s="52">
        <f>+'total numbers'!AA184*'% rural'!AB184/100</f>
        <v>9.0254967359999974</v>
      </c>
      <c r="AB184" s="52">
        <f>+'total numbers'!AB184*'% rural'!AC184/100</f>
        <v>9.3962364399999991</v>
      </c>
      <c r="AC184" s="52">
        <f>+'total numbers'!AC184-'urban numbers'!AC184</f>
        <v>9.7809999999999988</v>
      </c>
      <c r="AD184" s="52">
        <f>+'total numbers'!AD184-'urban numbers'!AD184</f>
        <v>9.7310000000000016</v>
      </c>
      <c r="AE184" s="52">
        <f>+'total numbers'!AE184-'urban numbers'!AE184</f>
        <v>9.7050000000000001</v>
      </c>
      <c r="AF184" s="52">
        <f>+'total numbers'!AF184-'urban numbers'!AF184</f>
        <v>9.7039999999999988</v>
      </c>
      <c r="AG184" s="52">
        <f>+'total numbers'!AG184-'urban numbers'!AG184</f>
        <v>9.7289999999999992</v>
      </c>
      <c r="AH184" s="52">
        <f>+'total numbers'!AH184-'urban numbers'!AH184</f>
        <v>9.7799999999999994</v>
      </c>
      <c r="AI184" s="52">
        <f>+'total numbers'!AI184-'urban numbers'!AI184</f>
        <v>9.6569999999999983</v>
      </c>
      <c r="AJ184" s="52">
        <f>+'total numbers'!AJ184-'urban numbers'!AJ184</f>
        <v>9.5599999999999987</v>
      </c>
      <c r="AK184" s="52">
        <f>+'total numbers'!AK184-'urban numbers'!AK184</f>
        <v>9.4870000000000019</v>
      </c>
      <c r="AL184" s="52">
        <f>+'total numbers'!AL184-'urban numbers'!AL184</f>
        <v>9.4360000000000017</v>
      </c>
      <c r="AM184" s="52">
        <f>+'total numbers'!AM184-'urban numbers'!AM184</f>
        <v>9.4059999999999988</v>
      </c>
      <c r="AN184" s="52">
        <f>+'total numbers'!AN184-'urban numbers'!AN184</f>
        <v>9.1930000000000014</v>
      </c>
      <c r="AO184" s="52">
        <f>+'total numbers'!AO184-'urban numbers'!AO184</f>
        <v>8.9909999999999997</v>
      </c>
      <c r="AP184" s="52">
        <f>+'total numbers'!AP184-'urban numbers'!AP184</f>
        <v>8.8000000000000007</v>
      </c>
      <c r="AQ184" s="52">
        <f>+'total numbers'!AQ184-'urban numbers'!AQ184</f>
        <v>8.6109999999999989</v>
      </c>
      <c r="AR184" s="52">
        <f>+'total numbers'!AR184-'urban numbers'!AR184</f>
        <v>8.4189999999999969</v>
      </c>
      <c r="AS184" s="52">
        <f>+'total numbers'!AS184-'urban numbers'!AS184</f>
        <v>8.427999999999999</v>
      </c>
      <c r="AT184" s="52">
        <f>+'total numbers'!AT184-'urban numbers'!AT184</f>
        <v>8.4359999999999999</v>
      </c>
      <c r="AU184" s="52">
        <f>+'total numbers'!AU184-'urban numbers'!AU184</f>
        <v>8.4160000000000004</v>
      </c>
      <c r="AV184" s="52">
        <f>+'total numbers'!AV184-'urban numbers'!AV184</f>
        <v>8.3409999999999993</v>
      </c>
      <c r="AW184" s="52">
        <f>+'total numbers'!AW184-'urban numbers'!AW184</f>
        <v>8.1900000000000013</v>
      </c>
      <c r="AX184" s="52">
        <f>+'total numbers'!AX184-'urban numbers'!AX184</f>
        <v>7.7509999999999994</v>
      </c>
      <c r="AY184" s="52">
        <f>+'total numbers'!AY184-'urban numbers'!AY184</f>
        <v>7.2380000000000031</v>
      </c>
      <c r="AZ184" s="52">
        <f>+'total numbers'!AZ184-'urban numbers'!AZ184</f>
        <v>6.6930000000000014</v>
      </c>
      <c r="BA184" s="52">
        <f>+'total numbers'!BA184-'urban numbers'!BA184</f>
        <v>6.177999999999999</v>
      </c>
      <c r="BB184" s="52">
        <f>+'total numbers'!BB184-'urban numbers'!BB184</f>
        <v>5.7379999999999995</v>
      </c>
      <c r="BC184" s="52">
        <f>+'total numbers'!BC184-'urban numbers'!BC184</f>
        <v>5.3879999999999999</v>
      </c>
      <c r="BD184" s="52">
        <f>+'total numbers'!BD184-'urban numbers'!BD184</f>
        <v>5.1130000000000031</v>
      </c>
      <c r="BE184" s="52">
        <f>+'total numbers'!BE184-'urban numbers'!BE184</f>
        <v>4.8870000000000005</v>
      </c>
      <c r="BF184" s="52">
        <f>+'total numbers'!BF184-'urban numbers'!BF184</f>
        <v>4.6630000000000038</v>
      </c>
      <c r="BG184" s="52">
        <f>+'total numbers'!BG184-'urban numbers'!BG184</f>
        <v>4.4110000000000014</v>
      </c>
      <c r="BH184" s="52">
        <f>+'total numbers'!BH184-'urban numbers'!BH184</f>
        <v>4.3240000000000016</v>
      </c>
      <c r="BI184" s="52">
        <f>+'total numbers'!BI184-'urban numbers'!BI184</f>
        <v>4.2129999999999974</v>
      </c>
      <c r="BJ184" s="52">
        <f>+'total numbers'!BJ184-'urban numbers'!BJ184</f>
        <v>4.0820000000000007</v>
      </c>
      <c r="BK184" s="52">
        <f>+'total numbers'!BK184-'urban numbers'!BK184</f>
        <v>3.9450000000000003</v>
      </c>
      <c r="BL184" s="52">
        <f>+'total numbers'!BL184-'urban numbers'!BL184</f>
        <v>3.8079999999999998</v>
      </c>
      <c r="BM184" s="52">
        <f>+'total numbers'!BM184-'urban numbers'!BM184</f>
        <v>3.6720000000000041</v>
      </c>
      <c r="BN184" s="52">
        <f>+'total numbers'!BN184-'urban numbers'!BN184</f>
        <v>3.5339999999999989</v>
      </c>
      <c r="BO184" s="52">
        <f>+'total numbers'!BO184-'urban numbers'!BO184</f>
        <v>3.3979999999999997</v>
      </c>
      <c r="BP184" s="52">
        <f>+'total numbers'!BP184-'urban numbers'!BP184</f>
        <v>3.2709999999999972</v>
      </c>
      <c r="BQ184" s="52">
        <f>+'total numbers'!BQ184-'urban numbers'!BQ184</f>
        <v>3.1559999999999988</v>
      </c>
      <c r="BR184" s="52">
        <f>+'total numbers'!BR184-'urban numbers'!BR184</f>
        <v>2.8569999999999993</v>
      </c>
      <c r="BS184" s="52">
        <f>+'total numbers'!BS184-'urban numbers'!BS184</f>
        <v>2.5719999999999992</v>
      </c>
      <c r="BT184" s="52">
        <f>+'total numbers'!BT184-'urban numbers'!BT184</f>
        <v>2.2899999999999991</v>
      </c>
      <c r="BU184" s="52">
        <f>+'total numbers'!BU184-'urban numbers'!BU184</f>
        <v>2.0010000000000012</v>
      </c>
      <c r="BV184" s="52">
        <f>+'total numbers'!BV184-'urban numbers'!BV184</f>
        <v>1.6950000000000003</v>
      </c>
      <c r="BW184" s="52">
        <f>+'total numbers'!BW184-'urban numbers'!BW184</f>
        <v>1.5690000000000026</v>
      </c>
      <c r="BX184" s="52">
        <f>+'total numbers'!BX184-'urban numbers'!BX184</f>
        <v>1.4259999999999984</v>
      </c>
      <c r="BY184" s="52">
        <f>+'total numbers'!BY184-'urban numbers'!BY184</f>
        <v>1.2699999999999996</v>
      </c>
      <c r="BZ184" s="52">
        <f>+'total numbers'!BZ184-'urban numbers'!BZ184</f>
        <v>1.1089999999999982</v>
      </c>
      <c r="CA184" s="52">
        <f>+'total numbers'!CA184-'urban numbers'!CA184</f>
        <v>0.94699999999999918</v>
      </c>
      <c r="CB184" s="52">
        <f>+'total numbers'!CB184-'urban numbers'!CB184</f>
        <v>0.78600000000000136</v>
      </c>
      <c r="CC184" s="52">
        <f>+'total numbers'!CC184-'urban numbers'!CC184</f>
        <v>0.62199999999999989</v>
      </c>
      <c r="CD184" s="52">
        <f>+'total numbers'!CD184-'urban numbers'!CD184</f>
        <v>0.45700000000000074</v>
      </c>
      <c r="CE184" s="52">
        <f>+'total numbers'!CE184-'urban numbers'!CE184</f>
        <v>0.28900000000000148</v>
      </c>
      <c r="CF184" s="52">
        <f>+'total numbers'!CF184-'urban numbers'!CF184</f>
        <v>0.11700000000000088</v>
      </c>
      <c r="CG184" s="52">
        <f>+'total numbers'!CG184-'urban numbers'!CG184</f>
        <v>0.14199999999999946</v>
      </c>
      <c r="CH184" s="52">
        <f>+'total numbers'!CH184-'urban numbers'!CH184</f>
        <v>0.16200000000000259</v>
      </c>
      <c r="CI184" s="52">
        <f>+'total numbers'!CI184-'urban numbers'!CI184</f>
        <v>0.17499999999999716</v>
      </c>
      <c r="CJ184" s="52">
        <f>+'total numbers'!CJ184-'urban numbers'!CJ184</f>
        <v>0.1769999999999996</v>
      </c>
      <c r="CK184" s="52">
        <f>+'total numbers'!CK184-'urban numbers'!CK184</f>
        <v>0.16300000000000026</v>
      </c>
      <c r="CL184" s="52">
        <f>+'total numbers'!CL184-'urban numbers'!CL184</f>
        <v>-6.7000000000000171E-2</v>
      </c>
      <c r="CM184" s="52">
        <f>+'total numbers'!CM184-'urban numbers'!CM184</f>
        <v>-0.31200000000000117</v>
      </c>
      <c r="CN184" s="52">
        <f>+'total numbers'!CN184-'urban numbers'!CN184</f>
        <v>-0.5730000000000004</v>
      </c>
      <c r="CO184" s="52">
        <f>+'total numbers'!CO184-'urban numbers'!CO184</f>
        <v>-0.84800000000000253</v>
      </c>
      <c r="CP184" s="52">
        <f>+'total numbers'!CP184-'urban numbers'!CP184</f>
        <v>-1.1409999999999982</v>
      </c>
      <c r="CQ184" s="52">
        <f>+'total numbers'!CQ184-'urban numbers'!CQ184</f>
        <v>-1.25</v>
      </c>
      <c r="CR184" s="52">
        <f>+'total numbers'!CR184-'urban numbers'!CR184</f>
        <v>-1.3729999999999976</v>
      </c>
      <c r="CS184" s="52">
        <f>+'total numbers'!CS184-'urban numbers'!CS184</f>
        <v>-1.5070000000000014</v>
      </c>
      <c r="CT184" s="52">
        <f>+'total numbers'!CT184-'urban numbers'!CT184</f>
        <v>-1.6479999999999997</v>
      </c>
      <c r="CU184" s="52">
        <f>+'total numbers'!CU184-'urban numbers'!CU184</f>
        <v>-1.7910000000000004</v>
      </c>
      <c r="CV184" s="52">
        <f>+'total numbers'!CV184-'urban numbers'!CV184</f>
        <v>-1.9340000000000046</v>
      </c>
      <c r="CW184" s="52">
        <f>+'total numbers'!CW184-'urban numbers'!CW184</f>
        <v>-2.0779999999999994</v>
      </c>
      <c r="CX184" s="52">
        <f>+'total numbers'!CX184-'urban numbers'!CX184</f>
        <v>-2.2240000000000038</v>
      </c>
      <c r="CY184" s="52">
        <f>+'total numbers'!CY184-'urban numbers'!CY184</f>
        <v>-2.3749999999999964</v>
      </c>
      <c r="CZ184" s="52">
        <f>+'total numbers'!CZ184-'urban numbers'!CZ184</f>
        <v>-2.5309999999999988</v>
      </c>
      <c r="DA184" s="52">
        <f>+'total numbers'!DA184-'urban numbers'!DA184</f>
        <v>-2.8919999999999959</v>
      </c>
      <c r="DB184" s="52">
        <f>+'total numbers'!DB184-'urban numbers'!DB184</f>
        <v>-3.2589999999999968</v>
      </c>
      <c r="DC184" s="52">
        <f>+'total numbers'!DC184-'urban numbers'!DC184</f>
        <v>-3.6310000000000038</v>
      </c>
      <c r="DD184" s="52">
        <f>+'total numbers'!DD184-'urban numbers'!DD184</f>
        <v>-4.0070000000000014</v>
      </c>
      <c r="DE184" s="52">
        <f>+'total numbers'!DE184-'urban numbers'!DE184</f>
        <v>-4.3900000000000006</v>
      </c>
    </row>
    <row r="185" spans="1:109">
      <c r="A185">
        <v>8</v>
      </c>
      <c r="B185" s="3">
        <v>678</v>
      </c>
      <c r="C185" s="1" t="s">
        <v>629</v>
      </c>
      <c r="D185" s="52">
        <f>+'total numbers'!D185*'% rural'!E185/100</f>
        <v>6.3241992904739845</v>
      </c>
      <c r="E185" s="52">
        <f>+'total numbers'!E185*'% rural'!F185/100</f>
        <v>6.8638788087696927</v>
      </c>
      <c r="F185" s="52">
        <f>+'total numbers'!F185*'% rural'!G185/100</f>
        <v>7.4608999277890531</v>
      </c>
      <c r="G185" s="52">
        <f>+'total numbers'!D185*'% rural'!H185/100</f>
        <v>6.2926371260736866</v>
      </c>
      <c r="H185" s="52">
        <f>+'total numbers'!H185*'% rural'!I185/100</f>
        <v>8.8423812614967048</v>
      </c>
      <c r="I185" s="52">
        <f>+'total numbers'!I185*'% rural'!J185/100</f>
        <v>9.6398402617099936</v>
      </c>
      <c r="J185" s="52">
        <f>+'total numbers'!J185*'% rural'!K185/100</f>
        <v>10.518154697072923</v>
      </c>
      <c r="K185" s="52">
        <f>+'total numbers'!K185*'% rural'!L185/100</f>
        <v>11.485462062001032</v>
      </c>
      <c r="L185" s="52">
        <f>+'total numbers'!L185*'% rural'!M185/100</f>
        <v>12.550642372156998</v>
      </c>
      <c r="M185" s="52">
        <f>+'total numbers'!M185*'% rural'!N185/100</f>
        <v>13.72336623407139</v>
      </c>
      <c r="N185" s="52">
        <f>+'total numbers'!N185*'% rural'!O185/100</f>
        <v>15.014140811111638</v>
      </c>
      <c r="O185" s="52">
        <f>+'total numbers'!O185*'% rural'!P185/100</f>
        <v>16.434351838762613</v>
      </c>
      <c r="P185" s="52">
        <f>+'total numbers'!P185*'% rural'!Q185/100</f>
        <v>17.996299287155257</v>
      </c>
      <c r="Q185" s="52">
        <f>+'total numbers'!Q185*'% rural'!R185/100</f>
        <v>19.713223576221015</v>
      </c>
      <c r="R185" s="52">
        <f>+'total numbers'!R185*'% rural'!S185/100</f>
        <v>21.599318387023789</v>
      </c>
      <c r="S185" s="52">
        <f>+'total numbers'!S185*'% rural'!T185/100</f>
        <v>23.66972504289647</v>
      </c>
      <c r="T185" s="52">
        <f>+'total numbers'!T185*'% rural'!U185/100</f>
        <v>25.940502108497391</v>
      </c>
      <c r="U185" s="52">
        <f>+'total numbers'!U185*'% rural'!V185/100</f>
        <v>28.428562215751754</v>
      </c>
      <c r="V185" s="52">
        <f>+'total numbers'!V185*'% rural'!W185/100</f>
        <v>31.151566101921151</v>
      </c>
      <c r="W185" s="52">
        <f>+'total numbers'!W185*'% rural'!X185/100</f>
        <v>34.127761350109118</v>
      </c>
      <c r="X185" s="52">
        <f>+'total numbers'!X185*'% rural'!Y185/100</f>
        <v>37.375750250566981</v>
      </c>
      <c r="Y185" s="52">
        <f>+'total numbers'!Y185*'% rural'!Z185/100</f>
        <v>40.914167423072392</v>
      </c>
      <c r="Z185" s="52">
        <f>+'total numbers'!Z185*'% rural'!AA185/100</f>
        <v>44.761243198816473</v>
      </c>
      <c r="AA185" s="52">
        <f>+'total numbers'!AA185*'% rural'!AB185/100</f>
        <v>48.934223062381854</v>
      </c>
      <c r="AB185" s="52">
        <f>+'total numbers'!AB185*'% rural'!AC185/100</f>
        <v>52.757799999999996</v>
      </c>
      <c r="AC185" s="52">
        <f>+'total numbers'!AC185-'urban numbers'!AC185</f>
        <v>51.776299999999999</v>
      </c>
      <c r="AD185" s="52">
        <f>+'total numbers'!AD185-'urban numbers'!AD185</f>
        <v>50.8522951737</v>
      </c>
      <c r="AE185" s="52">
        <f>+'total numbers'!AE185-'urban numbers'!AE185</f>
        <v>50.1299727249</v>
      </c>
      <c r="AF185" s="52">
        <f>+'total numbers'!AF185-'urban numbers'!AF185</f>
        <v>49.738652279999997</v>
      </c>
      <c r="AG185" s="52">
        <f>+'total numbers'!AG185-'urban numbers'!AG185</f>
        <v>49.7454268778</v>
      </c>
      <c r="AH185" s="52">
        <f>+'total numbers'!AH185-'urban numbers'!AH185</f>
        <v>50.152386960000001</v>
      </c>
      <c r="AI185" s="52">
        <f>+'total numbers'!AI185-'urban numbers'!AI185</f>
        <v>50.895257771000004</v>
      </c>
      <c r="AJ185" s="52">
        <f>+'total numbers'!AJ185-'urban numbers'!AJ185</f>
        <v>51.845470581000001</v>
      </c>
      <c r="AK185" s="52">
        <f>+'total numbers'!AK185-'urban numbers'!AK185</f>
        <v>52.822249662599994</v>
      </c>
      <c r="AL185" s="52">
        <f>+'total numbers'!AL185-'urban numbers'!AL185</f>
        <v>53.610488836199998</v>
      </c>
      <c r="AM185" s="52">
        <f>+'total numbers'!AM185-'urban numbers'!AM185</f>
        <v>54.027014860000001</v>
      </c>
      <c r="AN185" s="52">
        <f>+'total numbers'!AN185-'urban numbers'!AN185</f>
        <v>53.982765909999998</v>
      </c>
      <c r="AO185" s="52">
        <f>+'total numbers'!AO185-'urban numbers'!AO185</f>
        <v>53.540206639499992</v>
      </c>
      <c r="AP185" s="52">
        <f>+'total numbers'!AP185-'urban numbers'!AP185</f>
        <v>52.927306014000003</v>
      </c>
      <c r="AQ185" s="52">
        <f>+'total numbers'!AQ185-'urban numbers'!AQ185</f>
        <v>52.466864624999999</v>
      </c>
      <c r="AR185" s="52">
        <f>+'total numbers'!AR185-'urban numbers'!AR185</f>
        <v>52.379692290000008</v>
      </c>
      <c r="AS185" s="52">
        <f>+'total numbers'!AS185-'urban numbers'!AS185</f>
        <v>52.732310377600001</v>
      </c>
      <c r="AT185" s="52">
        <f>+'total numbers'!AT185-'urban numbers'!AT185</f>
        <v>53.430538592799998</v>
      </c>
      <c r="AU185" s="52">
        <f>+'total numbers'!AU185-'urban numbers'!AU185</f>
        <v>54.344392729200003</v>
      </c>
      <c r="AV185" s="52">
        <f>+'total numbers'!AV185-'urban numbers'!AV185</f>
        <v>55.285751949999998</v>
      </c>
      <c r="AW185" s="52">
        <f>+'total numbers'!AW185-'urban numbers'!AW185</f>
        <v>56.12912639999999</v>
      </c>
      <c r="AX185" s="52">
        <f>+'total numbers'!AX185-'urban numbers'!AX185</f>
        <v>56.841727831</v>
      </c>
      <c r="AY185" s="52">
        <f>+'total numbers'!AY185-'urban numbers'!AY185</f>
        <v>57.477800392399999</v>
      </c>
      <c r="AZ185" s="52">
        <f>+'total numbers'!AZ185-'urban numbers'!AZ185</f>
        <v>58.105490337900001</v>
      </c>
      <c r="BA185" s="52">
        <f>+'total numbers'!BA185-'urban numbers'!BA185</f>
        <v>58.814988385199996</v>
      </c>
      <c r="BB185" s="52">
        <f>+'total numbers'!BB185-'urban numbers'!BB185</f>
        <v>59.664286000000004</v>
      </c>
      <c r="BC185" s="52">
        <f>+'total numbers'!BC185-'urban numbers'!BC185</f>
        <v>60.671697259300004</v>
      </c>
      <c r="BD185" s="52">
        <f>+'total numbers'!BD185-'urban numbers'!BD185</f>
        <v>61.791827500300002</v>
      </c>
      <c r="BE185" s="52">
        <f>+'total numbers'!BE185-'urban numbers'!BE185</f>
        <v>62.946684179400002</v>
      </c>
      <c r="BF185" s="52">
        <f>+'total numbers'!BF185-'urban numbers'!BF185</f>
        <v>64.035173325699986</v>
      </c>
      <c r="BG185" s="52">
        <f>+'total numbers'!BG185-'urban numbers'!BG185</f>
        <v>64.993857500000004</v>
      </c>
      <c r="BH185" s="52">
        <f>+'total numbers'!BH185-'urban numbers'!BH185</f>
        <v>65.7997878332</v>
      </c>
      <c r="BI185" s="52">
        <f>+'total numbers'!BI185-'urban numbers'!BI185</f>
        <v>66.492087228300008</v>
      </c>
      <c r="BJ185" s="52">
        <f>+'total numbers'!BJ185-'urban numbers'!BJ185</f>
        <v>67.1410933704</v>
      </c>
      <c r="BK185" s="52">
        <f>+'total numbers'!BK185-'urban numbers'!BK185</f>
        <v>67.845004701600004</v>
      </c>
      <c r="BL185" s="52">
        <f>+'total numbers'!BL185-'urban numbers'!BL185</f>
        <v>68.667603600000007</v>
      </c>
      <c r="BM185" s="52">
        <f>+'total numbers'!BM185-'urban numbers'!BM185</f>
        <v>69.626831366099992</v>
      </c>
      <c r="BN185" s="52">
        <f>+'total numbers'!BN185-'urban numbers'!BN185</f>
        <v>70.693584622999992</v>
      </c>
      <c r="BO185" s="52">
        <f>+'total numbers'!BO185-'urban numbers'!BO185</f>
        <v>71.826048280799995</v>
      </c>
      <c r="BP185" s="52">
        <f>+'total numbers'!BP185-'urban numbers'!BP185</f>
        <v>72.971886278699998</v>
      </c>
      <c r="BQ185" s="52">
        <f>+'total numbers'!BQ185-'urban numbers'!BQ185</f>
        <v>74.099486920000004</v>
      </c>
      <c r="BR185" s="52">
        <f>+'total numbers'!BR185-'urban numbers'!BR185</f>
        <v>75.213273580800006</v>
      </c>
      <c r="BS185" s="52">
        <f>+'total numbers'!BS185-'urban numbers'!BS185</f>
        <v>76.337029169700003</v>
      </c>
      <c r="BT185" s="52">
        <f>+'total numbers'!BT185-'urban numbers'!BT185</f>
        <v>77.484558158400006</v>
      </c>
      <c r="BU185" s="52">
        <f>+'total numbers'!BU185-'urban numbers'!BU185</f>
        <v>78.669776577600004</v>
      </c>
      <c r="BV185" s="52">
        <f>+'total numbers'!BV185-'urban numbers'!BV185</f>
        <v>79.905438360000005</v>
      </c>
      <c r="BW185" s="52">
        <f>+'total numbers'!BW185-'urban numbers'!BW185</f>
        <v>81.183902989500012</v>
      </c>
      <c r="BX185" s="52">
        <f>+'total numbers'!BX185-'urban numbers'!BX185</f>
        <v>82.509060775700021</v>
      </c>
      <c r="BY185" s="52">
        <f>+'total numbers'!BY185-'urban numbers'!BY185</f>
        <v>83.912713728</v>
      </c>
      <c r="BZ185" s="52">
        <f>+'total numbers'!BZ185-'urban numbers'!BZ185</f>
        <v>85.439342943900002</v>
      </c>
      <c r="CA185" s="52">
        <f>+'total numbers'!CA185-'urban numbers'!CA185</f>
        <v>87.115148130000009</v>
      </c>
      <c r="CB185" s="52">
        <f>+'total numbers'!CB185-'urban numbers'!CB185</f>
        <v>88.952109160199996</v>
      </c>
      <c r="CC185" s="52">
        <f>+'total numbers'!CC185-'urban numbers'!CC185</f>
        <v>90.928499340799988</v>
      </c>
      <c r="CD185" s="52">
        <f>+'total numbers'!CD185-'urban numbers'!CD185</f>
        <v>92.997207609000014</v>
      </c>
      <c r="CE185" s="52">
        <f>+'total numbers'!CE185-'urban numbers'!CE185</f>
        <v>95.088999852000001</v>
      </c>
      <c r="CF185" s="52">
        <f>+'total numbers'!CF185-'urban numbers'!CF185</f>
        <v>97.152260870000006</v>
      </c>
      <c r="CG185" s="52">
        <f>+'total numbers'!CG185-'urban numbers'!CG185</f>
        <v>99.163457497600007</v>
      </c>
      <c r="CH185" s="52">
        <f>+'total numbers'!CH185-'urban numbers'!CH185</f>
        <v>101.12408979840001</v>
      </c>
      <c r="CI185" s="52">
        <f>+'total numbers'!CI185-'urban numbers'!CI185</f>
        <v>103.0284437426</v>
      </c>
      <c r="CJ185" s="52">
        <f>+'total numbers'!CJ185-'urban numbers'!CJ185</f>
        <v>104.879816745</v>
      </c>
      <c r="CK185" s="52">
        <f>+'total numbers'!CK185-'urban numbers'!CK185</f>
        <v>106.67907423999999</v>
      </c>
      <c r="CL185" s="52">
        <f>+'total numbers'!CL185-'urban numbers'!CL185</f>
        <v>108.418629917</v>
      </c>
      <c r="CM185" s="52">
        <f>+'total numbers'!CM185-'urban numbers'!CM185</f>
        <v>110.084457321</v>
      </c>
      <c r="CN185" s="52">
        <f>+'total numbers'!CN185-'urban numbers'!CN185</f>
        <v>111.6707602824</v>
      </c>
      <c r="CO185" s="52">
        <f>+'total numbers'!CO185-'urban numbers'!CO185</f>
        <v>113.1694492224</v>
      </c>
      <c r="CP185" s="52">
        <f>+'total numbers'!CP185-'urban numbers'!CP185</f>
        <v>114.57550141999999</v>
      </c>
      <c r="CQ185" s="52">
        <f>+'total numbers'!CQ185-'urban numbers'!CQ185</f>
        <v>115.8835034465</v>
      </c>
      <c r="CR185" s="52">
        <f>+'total numbers'!CR185-'urban numbers'!CR185</f>
        <v>117.0921840198</v>
      </c>
      <c r="CS185" s="52">
        <f>+'total numbers'!CS185-'urban numbers'!CS185</f>
        <v>118.19957239440001</v>
      </c>
      <c r="CT185" s="52">
        <f>+'total numbers'!CT185-'urban numbers'!CT185</f>
        <v>119.20882719159999</v>
      </c>
      <c r="CU185" s="52">
        <f>+'total numbers'!CU185-'urban numbers'!CU185</f>
        <v>120.12131680000002</v>
      </c>
      <c r="CV185" s="52">
        <f>+'total numbers'!CV185-'urban numbers'!CV185</f>
        <v>120.93334221320001</v>
      </c>
      <c r="CW185" s="52">
        <f>+'total numbers'!CW185-'urban numbers'!CW185</f>
        <v>121.64421624560001</v>
      </c>
      <c r="CX185" s="52">
        <f>+'total numbers'!CX185-'urban numbers'!CX185</f>
        <v>122.2538584385</v>
      </c>
      <c r="CY185" s="52">
        <f>+'total numbers'!CY185-'urban numbers'!CY185</f>
        <v>122.76440239499999</v>
      </c>
      <c r="CZ185" s="52">
        <f>+'total numbers'!CZ185-'urban numbers'!CZ185</f>
        <v>123.17667175000001</v>
      </c>
      <c r="DA185" s="52">
        <f>+'total numbers'!DA185-'urban numbers'!DA185</f>
        <v>123.488642724</v>
      </c>
      <c r="DB185" s="52">
        <f>+'total numbers'!DB185-'urban numbers'!DB185</f>
        <v>123.69661655439999</v>
      </c>
      <c r="DC185" s="52">
        <f>+'total numbers'!DC185-'urban numbers'!DC185</f>
        <v>123.79742652709999</v>
      </c>
      <c r="DD185" s="52">
        <f>+'total numbers'!DD185-'urban numbers'!DD185</f>
        <v>123.788404188</v>
      </c>
      <c r="DE185" s="52">
        <f>+'total numbers'!DE185-'urban numbers'!DE185</f>
        <v>123.66529080000001</v>
      </c>
    </row>
    <row r="186" spans="1:109">
      <c r="A186">
        <v>17</v>
      </c>
      <c r="B186" s="3">
        <v>682</v>
      </c>
      <c r="C186" s="1" t="s">
        <v>528</v>
      </c>
      <c r="D186" s="52">
        <f>+'total numbers'!D186*'% rural'!E186/100</f>
        <v>1612.1279226162014</v>
      </c>
      <c r="E186" s="52">
        <f>+'total numbers'!E186*'% rural'!F186/100</f>
        <v>1641.317095787869</v>
      </c>
      <c r="F186" s="52">
        <f>+'total numbers'!F186*'% rural'!G186/100</f>
        <v>1671.6051843676066</v>
      </c>
      <c r="G186" s="52">
        <f>+'total numbers'!D186*'% rural'!H186/100</f>
        <v>1602.0350428511429</v>
      </c>
      <c r="H186" s="52">
        <f>+'total numbers'!H186*'% rural'!I186/100</f>
        <v>1732.8645412311669</v>
      </c>
      <c r="I186" s="52">
        <f>+'total numbers'!I186*'% rural'!J186/100</f>
        <v>1763.750898342071</v>
      </c>
      <c r="J186" s="52">
        <f>+'total numbers'!J186*'% rural'!K186/100</f>
        <v>1794.7409952298271</v>
      </c>
      <c r="K186" s="52">
        <f>+'total numbers'!K186*'% rural'!L186/100</f>
        <v>1825.7750268956647</v>
      </c>
      <c r="L186" s="52">
        <f>+'total numbers'!L186*'% rural'!M186/100</f>
        <v>1856.7846864131532</v>
      </c>
      <c r="M186" s="52">
        <f>+'total numbers'!M186*'% rural'!N186/100</f>
        <v>1887.6921351983731</v>
      </c>
      <c r="N186" s="52">
        <f>+'total numbers'!N186*'% rural'!O186/100</f>
        <v>1918.4088515822439</v>
      </c>
      <c r="O186" s="52">
        <f>+'total numbers'!O186*'% rural'!P186/100</f>
        <v>1948.8343433620801</v>
      </c>
      <c r="P186" s="52">
        <f>+'total numbers'!P186*'% rural'!Q186/100</f>
        <v>1978.854708324968</v>
      </c>
      <c r="Q186" s="52">
        <f>+'total numbers'!Q186*'% rural'!R186/100</f>
        <v>2029.8236685940783</v>
      </c>
      <c r="R186" s="52">
        <f>+'total numbers'!R186*'% rural'!S186/100</f>
        <v>2058.9383314627703</v>
      </c>
      <c r="S186" s="52">
        <f>+'total numbers'!S186*'% rural'!T186/100</f>
        <v>2087.1996030925029</v>
      </c>
      <c r="T186" s="52">
        <f>+'total numbers'!T186*'% rural'!U186/100</f>
        <v>2114.4198479653815</v>
      </c>
      <c r="U186" s="52">
        <f>+'total numbers'!U186*'% rural'!V186/100</f>
        <v>2140.3875851896892</v>
      </c>
      <c r="V186" s="52">
        <f>+'total numbers'!V186*'% rural'!W186/100</f>
        <v>2188.5365716796941</v>
      </c>
      <c r="W186" s="52">
        <f>+'total numbers'!W186*'% rural'!X186/100</f>
        <v>2242.0068436655538</v>
      </c>
      <c r="X186" s="52">
        <f>+'total numbers'!X186*'% rural'!Y186/100</f>
        <v>2294.3952744322364</v>
      </c>
      <c r="Y186" s="52">
        <f>+'total numbers'!Y186*'% rural'!Z186/100</f>
        <v>2345.2754340857846</v>
      </c>
      <c r="Z186" s="52">
        <f>+'total numbers'!Z186*'% rural'!AA186/100</f>
        <v>2379.1629802530065</v>
      </c>
      <c r="AA186" s="52">
        <f>+'total numbers'!AA186*'% rural'!AB186/100</f>
        <v>2467.7293760936909</v>
      </c>
      <c r="AB186" s="52">
        <f>+'total numbers'!AB186*'% rural'!AC186/100</f>
        <v>2555.3536142934786</v>
      </c>
      <c r="AC186" s="52">
        <f>+'total numbers'!AC186-'urban numbers'!AC186</f>
        <v>2641.1294249999996</v>
      </c>
      <c r="AD186" s="52">
        <f>+'total numbers'!AD186-'urban numbers'!AD186</f>
        <v>2662.2684414184</v>
      </c>
      <c r="AE186" s="52">
        <f>+'total numbers'!AE186-'urban numbers'!AE186</f>
        <v>2686.8541632603997</v>
      </c>
      <c r="AF186" s="52">
        <f>+'total numbers'!AF186-'urban numbers'!AF186</f>
        <v>2712.0680378005</v>
      </c>
      <c r="AG186" s="52">
        <f>+'total numbers'!AG186-'urban numbers'!AG186</f>
        <v>2735.9851054745</v>
      </c>
      <c r="AH186" s="52">
        <f>+'total numbers'!AH186-'urban numbers'!AH186</f>
        <v>2757.53010576</v>
      </c>
      <c r="AI186" s="52">
        <f>+'total numbers'!AI186-'urban numbers'!AI186</f>
        <v>2776.4713877200002</v>
      </c>
      <c r="AJ186" s="52">
        <f>+'total numbers'!AJ186-'urban numbers'!AJ186</f>
        <v>2793.3317336054997</v>
      </c>
      <c r="AK186" s="52">
        <f>+'total numbers'!AK186-'urban numbers'!AK186</f>
        <v>2809.2172776749999</v>
      </c>
      <c r="AL186" s="52">
        <f>+'total numbers'!AL186-'urban numbers'!AL186</f>
        <v>2825.5795321428004</v>
      </c>
      <c r="AM186" s="52">
        <f>+'total numbers'!AM186-'urban numbers'!AM186</f>
        <v>2843.6332208399999</v>
      </c>
      <c r="AN186" s="52">
        <f>+'total numbers'!AN186-'urban numbers'!AN186</f>
        <v>2863.7898339042999</v>
      </c>
      <c r="AO186" s="52">
        <f>+'total numbers'!AO186-'urban numbers'!AO186</f>
        <v>2885.2373972631003</v>
      </c>
      <c r="AP186" s="52">
        <f>+'total numbers'!AP186-'urban numbers'!AP186</f>
        <v>2905.8523466184997</v>
      </c>
      <c r="AQ186" s="52">
        <f>+'total numbers'!AQ186-'urban numbers'!AQ186</f>
        <v>2922.9226608815998</v>
      </c>
      <c r="AR186" s="52">
        <f>+'total numbers'!AR186-'urban numbers'!AR186</f>
        <v>2934.8593871399999</v>
      </c>
      <c r="AS186" s="52">
        <f>+'total numbers'!AS186-'urban numbers'!AS186</f>
        <v>2941.4366020804</v>
      </c>
      <c r="AT186" s="52">
        <f>+'total numbers'!AT186-'urban numbers'!AT186</f>
        <v>2943.9825110738002</v>
      </c>
      <c r="AU186" s="52">
        <f>+'total numbers'!AU186-'urban numbers'!AU186</f>
        <v>2944.4639499695004</v>
      </c>
      <c r="AV186" s="52">
        <f>+'total numbers'!AV186-'urban numbers'!AV186</f>
        <v>2945.4423977925003</v>
      </c>
      <c r="AW186" s="52">
        <f>+'total numbers'!AW186-'urban numbers'!AW186</f>
        <v>2948.8309494700002</v>
      </c>
      <c r="AX186" s="52">
        <f>+'total numbers'!AX186-'urban numbers'!AX186</f>
        <v>2954.3874254244001</v>
      </c>
      <c r="AY186" s="52">
        <f>+'total numbers'!AY186-'urban numbers'!AY186</f>
        <v>2961.9728673599998</v>
      </c>
      <c r="AZ186" s="52">
        <f>+'total numbers'!AZ186-'urban numbers'!AZ186</f>
        <v>2973.6941254264002</v>
      </c>
      <c r="BA186" s="52">
        <f>+'total numbers'!BA186-'urban numbers'!BA186</f>
        <v>2992.4277267773996</v>
      </c>
      <c r="BB186" s="52">
        <f>+'total numbers'!BB186-'urban numbers'!BB186</f>
        <v>3020.2810305100002</v>
      </c>
      <c r="BC186" s="52">
        <f>+'total numbers'!BC186-'urban numbers'!BC186</f>
        <v>3057.8989196400007</v>
      </c>
      <c r="BD186" s="52">
        <f>+'total numbers'!BD186-'urban numbers'!BD186</f>
        <v>3104.6168676560001</v>
      </c>
      <c r="BE186" s="52">
        <f>+'total numbers'!BE186-'urban numbers'!BE186</f>
        <v>3159.0989308313992</v>
      </c>
      <c r="BF186" s="52">
        <f>+'total numbers'!BF186-'urban numbers'!BF186</f>
        <v>3218.3801440670004</v>
      </c>
      <c r="BG186" s="52">
        <f>+'total numbers'!BG186-'urban numbers'!BG186</f>
        <v>3278.9332836000003</v>
      </c>
      <c r="BH186" s="52">
        <f>+'total numbers'!BH186-'urban numbers'!BH186</f>
        <v>3337.4656601551997</v>
      </c>
      <c r="BI186" s="52">
        <f>+'total numbers'!BI186-'urban numbers'!BI186</f>
        <v>3391.9553689615004</v>
      </c>
      <c r="BJ186" s="52">
        <f>+'total numbers'!BJ186-'urban numbers'!BJ186</f>
        <v>3441.1421600513995</v>
      </c>
      <c r="BK186" s="52">
        <f>+'total numbers'!BK186-'urban numbers'!BK186</f>
        <v>3484.9511214885006</v>
      </c>
      <c r="BL186" s="52">
        <f>+'total numbers'!BL186-'urban numbers'!BL186</f>
        <v>3523.1968738099986</v>
      </c>
      <c r="BM186" s="52">
        <f>+'total numbers'!BM186-'urban numbers'!BM186</f>
        <v>3557.5589537010001</v>
      </c>
      <c r="BN186" s="52">
        <f>+'total numbers'!BN186-'urban numbers'!BN186</f>
        <v>3586.0792211856005</v>
      </c>
      <c r="BO186" s="52">
        <f>+'total numbers'!BO186-'urban numbers'!BO186</f>
        <v>3602.0223330255012</v>
      </c>
      <c r="BP186" s="52">
        <f>+'total numbers'!BP186-'urban numbers'!BP186</f>
        <v>3597.2750114498976</v>
      </c>
      <c r="BQ186" s="52">
        <f>+'total numbers'!BQ186-'urban numbers'!BQ186</f>
        <v>3567.8963840999986</v>
      </c>
      <c r="BR186" s="52">
        <f>+'total numbers'!BR186-'urban numbers'!BR186</f>
        <v>3513.4543477776006</v>
      </c>
      <c r="BS186" s="52">
        <f>+'total numbers'!BS186-'urban numbers'!BS186</f>
        <v>3439.7295396824993</v>
      </c>
      <c r="BT186" s="52">
        <f>+'total numbers'!BT186-'urban numbers'!BT186</f>
        <v>3356.3743183052011</v>
      </c>
      <c r="BU186" s="52">
        <f>+'total numbers'!BU186-'urban numbers'!BU186</f>
        <v>3275.0013072729998</v>
      </c>
      <c r="BV186" s="52">
        <f>+'total numbers'!BV186-'urban numbers'!BV186</f>
        <v>3203.190000999999</v>
      </c>
      <c r="BW186" s="52">
        <f>+'total numbers'!BW186-'urban numbers'!BW186</f>
        <v>3142.8378963714003</v>
      </c>
      <c r="BX186" s="52">
        <f>+'total numbers'!BX186-'urban numbers'!BX186</f>
        <v>3091.8564652232963</v>
      </c>
      <c r="BY186" s="52">
        <f>+'total numbers'!BY186-'urban numbers'!BY186</f>
        <v>3048.4013361348007</v>
      </c>
      <c r="BZ186" s="52">
        <f>+'total numbers'!BZ186-'urban numbers'!BZ186</f>
        <v>3009.3652779074</v>
      </c>
      <c r="CA186" s="52">
        <f>+'total numbers'!CA186-'urban numbers'!CA186</f>
        <v>2972.5738358399976</v>
      </c>
      <c r="CB186" s="52">
        <f>+'total numbers'!CB186-'urban numbers'!CB186</f>
        <v>2938.2031721414969</v>
      </c>
      <c r="CC186" s="52">
        <f>+'total numbers'!CC186-'urban numbers'!CC186</f>
        <v>2907.1692032895007</v>
      </c>
      <c r="CD186" s="52">
        <f>+'total numbers'!CD186-'urban numbers'!CD186</f>
        <v>2878.9931580119992</v>
      </c>
      <c r="CE186" s="52">
        <f>+'total numbers'!CE186-'urban numbers'!CE186</f>
        <v>2853.1506662669017</v>
      </c>
      <c r="CF186" s="52">
        <f>+'total numbers'!CF186-'urban numbers'!CF186</f>
        <v>2829.3467339999988</v>
      </c>
      <c r="CG186" s="52">
        <f>+'total numbers'!CG186-'urban numbers'!CG186</f>
        <v>2807.4618240468008</v>
      </c>
      <c r="CH186" s="52">
        <f>+'total numbers'!CH186-'urban numbers'!CH186</f>
        <v>2787.6485710305024</v>
      </c>
      <c r="CI186" s="52">
        <f>+'total numbers'!CI186-'urban numbers'!CI186</f>
        <v>2770.2462636240016</v>
      </c>
      <c r="CJ186" s="52">
        <f>+'total numbers'!CJ186-'urban numbers'!CJ186</f>
        <v>2755.6961750213995</v>
      </c>
      <c r="CK186" s="52">
        <f>+'total numbers'!CK186-'urban numbers'!CK186</f>
        <v>2744.2871520000008</v>
      </c>
      <c r="CL186" s="52">
        <f>+'total numbers'!CL186-'urban numbers'!CL186</f>
        <v>2735.8139335181986</v>
      </c>
      <c r="CM186" s="52">
        <f>+'total numbers'!CM186-'urban numbers'!CM186</f>
        <v>2730.1095474827998</v>
      </c>
      <c r="CN186" s="52">
        <f>+'total numbers'!CN186-'urban numbers'!CN186</f>
        <v>2727.5795247321003</v>
      </c>
      <c r="CO186" s="52">
        <f>+'total numbers'!CO186-'urban numbers'!CO186</f>
        <v>2728.8132304056016</v>
      </c>
      <c r="CP186" s="52">
        <f>+'total numbers'!CP186-'urban numbers'!CP186</f>
        <v>2734.1395771200005</v>
      </c>
      <c r="CQ186" s="52">
        <f>+'total numbers'!CQ186-'urban numbers'!CQ186</f>
        <v>2743.8258266769008</v>
      </c>
      <c r="CR186" s="52">
        <f>+'total numbers'!CR186-'urban numbers'!CR186</f>
        <v>2757.3560046126004</v>
      </c>
      <c r="CS186" s="52">
        <f>+'total numbers'!CS186-'urban numbers'!CS186</f>
        <v>2773.2346031250017</v>
      </c>
      <c r="CT186" s="52">
        <f>+'total numbers'!CT186-'urban numbers'!CT186</f>
        <v>2789.3261956048009</v>
      </c>
      <c r="CU186" s="52">
        <f>+'total numbers'!CU186-'urban numbers'!CU186</f>
        <v>2803.89600135</v>
      </c>
      <c r="CV186" s="52">
        <f>+'total numbers'!CV186-'urban numbers'!CV186</f>
        <v>2816.0632453904</v>
      </c>
      <c r="CW186" s="52">
        <f>+'total numbers'!CW186-'urban numbers'!CW186</f>
        <v>2825.7300458159007</v>
      </c>
      <c r="CX186" s="52">
        <f>+'total numbers'!CX186-'urban numbers'!CX186</f>
        <v>2833.3082927823998</v>
      </c>
      <c r="CY186" s="52">
        <f>+'total numbers'!CY186-'urban numbers'!CY186</f>
        <v>2839.4266468280039</v>
      </c>
      <c r="CZ186" s="52">
        <f>+'total numbers'!CZ186-'urban numbers'!CZ186</f>
        <v>2844.5902684499961</v>
      </c>
      <c r="DA186" s="52">
        <f>+'total numbers'!DA186-'urban numbers'!DA186</f>
        <v>2849.0601793515016</v>
      </c>
      <c r="DB186" s="52">
        <f>+'total numbers'!DB186-'urban numbers'!DB186</f>
        <v>2852.7442193235038</v>
      </c>
      <c r="DC186" s="52">
        <f>+'total numbers'!DC186-'urban numbers'!DC186</f>
        <v>2855.1285028179991</v>
      </c>
      <c r="DD186" s="52">
        <f>+'total numbers'!DD186-'urban numbers'!DD186</f>
        <v>2855.282829448799</v>
      </c>
      <c r="DE186" s="52">
        <f>+'total numbers'!DE186-'urban numbers'!DE186</f>
        <v>2851.8148815199966</v>
      </c>
    </row>
    <row r="187" spans="1:109">
      <c r="A187">
        <v>8</v>
      </c>
      <c r="B187" s="3">
        <v>686</v>
      </c>
      <c r="C187" s="1" t="s">
        <v>657</v>
      </c>
      <c r="D187" s="52">
        <f>+'total numbers'!D187*'% rural'!E187/100</f>
        <v>1515.3968801413444</v>
      </c>
      <c r="E187" s="52">
        <f>+'total numbers'!E187*'% rural'!F187/100</f>
        <v>1467.7845086173447</v>
      </c>
      <c r="F187" s="52">
        <f>+'total numbers'!F187*'% rural'!G187/100</f>
        <v>1422.5174162810822</v>
      </c>
      <c r="G187" s="52">
        <f>+'total numbers'!D187*'% rural'!H187/100</f>
        <v>1498.6583122666486</v>
      </c>
      <c r="H187" s="52">
        <f>+'total numbers'!H187*'% rural'!I187/100</f>
        <v>1334.7349133897173</v>
      </c>
      <c r="I187" s="52">
        <f>+'total numbers'!I187*'% rural'!J187/100</f>
        <v>1292.1271437082617</v>
      </c>
      <c r="J187" s="52">
        <f>+'total numbers'!J187*'% rural'!K187/100</f>
        <v>1250.313271188694</v>
      </c>
      <c r="K187" s="52">
        <f>+'total numbers'!K187*'% rural'!L187/100</f>
        <v>1209.2467086316753</v>
      </c>
      <c r="L187" s="52">
        <f>+'total numbers'!L187*'% rural'!M187/100</f>
        <v>1168.8805440053613</v>
      </c>
      <c r="M187" s="52">
        <f>+'total numbers'!M187*'% rural'!N187/100</f>
        <v>1129.1674447527005</v>
      </c>
      <c r="N187" s="52">
        <f>+'total numbers'!N187*'% rural'!O187/100</f>
        <v>1090.0595579262781</v>
      </c>
      <c r="O187" s="52">
        <f>+'total numbers'!O187*'% rural'!P187/100</f>
        <v>1051.5084058226435</v>
      </c>
      <c r="P187" s="52">
        <f>+'total numbers'!P187*'% rural'!Q187/100</f>
        <v>1050.9325987579571</v>
      </c>
      <c r="Q187" s="52">
        <f>+'total numbers'!Q187*'% rural'!R187/100</f>
        <v>1049.3689457064856</v>
      </c>
      <c r="R187" s="52">
        <f>+'total numbers'!R187*'% rural'!S187/100</f>
        <v>1046.706478415445</v>
      </c>
      <c r="S187" s="52">
        <f>+'total numbers'!S187*'% rural'!T187/100</f>
        <v>1042.8225733991221</v>
      </c>
      <c r="T187" s="52">
        <f>+'total numbers'!T187*'% rural'!U187/100</f>
        <v>1037.5817340951205</v>
      </c>
      <c r="U187" s="52">
        <f>+'total numbers'!U187*'% rural'!V187/100</f>
        <v>1043.1060820820062</v>
      </c>
      <c r="V187" s="52">
        <f>+'total numbers'!V187*'% rural'!W187/100</f>
        <v>1046.9027972069339</v>
      </c>
      <c r="W187" s="52">
        <f>+'total numbers'!W187*'% rural'!X187/100</f>
        <v>1048.7202121971429</v>
      </c>
      <c r="X187" s="52">
        <f>+'total numbers'!X187*'% rural'!Y187/100</f>
        <v>1048.2760761479001</v>
      </c>
      <c r="Y187" s="52">
        <f>+'total numbers'!Y187*'% rural'!Z187/100</f>
        <v>1045.2539379902807</v>
      </c>
      <c r="Z187" s="52">
        <f>+'total numbers'!Z187*'% rural'!AA187/100</f>
        <v>1222.2157466320232</v>
      </c>
      <c r="AA187" s="52">
        <f>+'total numbers'!AA187*'% rural'!AB187/100</f>
        <v>1424.4848093301302</v>
      </c>
      <c r="AB187" s="52">
        <f>+'total numbers'!AB187*'% rural'!AC187/100</f>
        <v>1653.9529716275363</v>
      </c>
      <c r="AC187" s="52">
        <f>+'total numbers'!AC187-'urban numbers'!AC187</f>
        <v>1911.8942865200002</v>
      </c>
      <c r="AD187" s="52">
        <f>+'total numbers'!AD187-'urban numbers'!AD187</f>
        <v>1952.0226910368001</v>
      </c>
      <c r="AE187" s="52">
        <f>+'total numbers'!AE187-'urban numbers'!AE187</f>
        <v>1993.4747660100002</v>
      </c>
      <c r="AF187" s="52">
        <f>+'total numbers'!AF187-'urban numbers'!AF187</f>
        <v>2036.4861341967999</v>
      </c>
      <c r="AG187" s="52">
        <f>+'total numbers'!AG187-'urban numbers'!AG187</f>
        <v>2081.2168994860999</v>
      </c>
      <c r="AH187" s="52">
        <f>+'total numbers'!AH187-'urban numbers'!AH187</f>
        <v>2127.7628575200001</v>
      </c>
      <c r="AI187" s="52">
        <f>+'total numbers'!AI187-'urban numbers'!AI187</f>
        <v>2176.1413678544</v>
      </c>
      <c r="AJ187" s="52">
        <f>+'total numbers'!AJ187-'urban numbers'!AJ187</f>
        <v>2226.3047191115002</v>
      </c>
      <c r="AK187" s="52">
        <f>+'total numbers'!AK187-'urban numbers'!AK187</f>
        <v>2278.1480392901999</v>
      </c>
      <c r="AL187" s="52">
        <f>+'total numbers'!AL187-'urban numbers'!AL187</f>
        <v>2331.5315010023996</v>
      </c>
      <c r="AM187" s="52">
        <f>+'total numbers'!AM187-'urban numbers'!AM187</f>
        <v>2386.34155814</v>
      </c>
      <c r="AN187" s="52">
        <f>+'total numbers'!AN187-'urban numbers'!AN187</f>
        <v>2442.5583056351998</v>
      </c>
      <c r="AO187" s="52">
        <f>+'total numbers'!AO187-'urban numbers'!AO187</f>
        <v>2500.3045266735999</v>
      </c>
      <c r="AP187" s="52">
        <f>+'total numbers'!AP187-'urban numbers'!AP187</f>
        <v>2559.8769035511004</v>
      </c>
      <c r="AQ187" s="52">
        <f>+'total numbers'!AQ187-'urban numbers'!AQ187</f>
        <v>2621.6653145033001</v>
      </c>
      <c r="AR187" s="52">
        <f>+'total numbers'!AR187-'urban numbers'!AR187</f>
        <v>2685.9603382799996</v>
      </c>
      <c r="AS187" s="52">
        <f>+'total numbers'!AS187-'urban numbers'!AS187</f>
        <v>2752.6118265063005</v>
      </c>
      <c r="AT187" s="52">
        <f>+'total numbers'!AT187-'urban numbers'!AT187</f>
        <v>2821.5101277224999</v>
      </c>
      <c r="AU187" s="52">
        <f>+'total numbers'!AU187-'urban numbers'!AU187</f>
        <v>2893.0112739081001</v>
      </c>
      <c r="AV187" s="52">
        <f>+'total numbers'!AV187-'urban numbers'!AV187</f>
        <v>2967.5852718168999</v>
      </c>
      <c r="AW187" s="52">
        <f>+'total numbers'!AW187-'urban numbers'!AW187</f>
        <v>3045.43225106</v>
      </c>
      <c r="AX187" s="52">
        <f>+'total numbers'!AX187-'urban numbers'!AX187</f>
        <v>3127.1824946381998</v>
      </c>
      <c r="AY187" s="52">
        <f>+'total numbers'!AY187-'urban numbers'!AY187</f>
        <v>3212.3731854239995</v>
      </c>
      <c r="AZ187" s="52">
        <f>+'total numbers'!AZ187-'urban numbers'!AZ187</f>
        <v>3298.7620878981998</v>
      </c>
      <c r="BA187" s="52">
        <f>+'total numbers'!BA187-'urban numbers'!BA187</f>
        <v>3383.234699355</v>
      </c>
      <c r="BB187" s="52">
        <f>+'total numbers'!BB187-'urban numbers'!BB187</f>
        <v>3463.6635978699996</v>
      </c>
      <c r="BC187" s="52">
        <f>+'total numbers'!BC187-'urban numbers'!BC187</f>
        <v>3538.8379358960001</v>
      </c>
      <c r="BD187" s="52">
        <f>+'total numbers'!BD187-'urban numbers'!BD187</f>
        <v>3609.7837136172002</v>
      </c>
      <c r="BE187" s="52">
        <f>+'total numbers'!BE187-'urban numbers'!BE187</f>
        <v>3679.3446578183994</v>
      </c>
      <c r="BF187" s="52">
        <f>+'total numbers'!BF187-'urban numbers'!BF187</f>
        <v>3751.6717010156999</v>
      </c>
      <c r="BG187" s="52">
        <f>+'total numbers'!BG187-'urban numbers'!BG187</f>
        <v>3829.7762775000001</v>
      </c>
      <c r="BH187" s="52">
        <f>+'total numbers'!BH187-'urban numbers'!BH187</f>
        <v>3914.3188736544002</v>
      </c>
      <c r="BI187" s="52">
        <f>+'total numbers'!BI187-'urban numbers'!BI187</f>
        <v>4004.2690949442003</v>
      </c>
      <c r="BJ187" s="52">
        <f>+'total numbers'!BJ187-'urban numbers'!BJ187</f>
        <v>4098.8207827138995</v>
      </c>
      <c r="BK187" s="52">
        <f>+'total numbers'!BK187-'urban numbers'!BK187</f>
        <v>4196.4883827663998</v>
      </c>
      <c r="BL187" s="52">
        <f>+'total numbers'!BL187-'urban numbers'!BL187</f>
        <v>4295.8181922599997</v>
      </c>
      <c r="BM187" s="52">
        <f>+'total numbers'!BM187-'urban numbers'!BM187</f>
        <v>4396.7626362684005</v>
      </c>
      <c r="BN187" s="52">
        <f>+'total numbers'!BN187-'urban numbers'!BN187</f>
        <v>4498.8257541563999</v>
      </c>
      <c r="BO187" s="52">
        <f>+'total numbers'!BO187-'urban numbers'!BO187</f>
        <v>4599.4413225200997</v>
      </c>
      <c r="BP187" s="52">
        <f>+'total numbers'!BP187-'urban numbers'!BP187</f>
        <v>4695.3676429019997</v>
      </c>
      <c r="BQ187" s="52">
        <f>+'total numbers'!BQ187-'urban numbers'!BQ187</f>
        <v>4784.2585036399996</v>
      </c>
      <c r="BR187" s="52">
        <f>+'total numbers'!BR187-'urban numbers'!BR187</f>
        <v>4864.7165544079999</v>
      </c>
      <c r="BS187" s="52">
        <f>+'total numbers'!BS187-'urban numbers'!BS187</f>
        <v>4937.1778769436005</v>
      </c>
      <c r="BT187" s="52">
        <f>+'total numbers'!BT187-'urban numbers'!BT187</f>
        <v>5003.5277210463992</v>
      </c>
      <c r="BU187" s="52">
        <f>+'total numbers'!BU187-'urban numbers'!BU187</f>
        <v>5066.8483699299995</v>
      </c>
      <c r="BV187" s="52">
        <f>+'total numbers'!BV187-'urban numbers'!BV187</f>
        <v>5129.5436722399991</v>
      </c>
      <c r="BW187" s="52">
        <f>+'total numbers'!BW187-'urban numbers'!BW187</f>
        <v>5192.3985037895</v>
      </c>
      <c r="BX187" s="52">
        <f>+'total numbers'!BX187-'urban numbers'!BX187</f>
        <v>5254.9463664792011</v>
      </c>
      <c r="BY187" s="52">
        <f>+'total numbers'!BY187-'urban numbers'!BY187</f>
        <v>5316.9150216658991</v>
      </c>
      <c r="BZ187" s="52">
        <f>+'total numbers'!BZ187-'urban numbers'!BZ187</f>
        <v>5377.552689065199</v>
      </c>
      <c r="CA187" s="52">
        <f>+'total numbers'!CA187-'urban numbers'!CA187</f>
        <v>5436.2954019099998</v>
      </c>
      <c r="CB187" s="52">
        <f>+'total numbers'!CB187-'urban numbers'!CB187</f>
        <v>5493.1042454578001</v>
      </c>
      <c r="CC187" s="52">
        <f>+'total numbers'!CC187-'urban numbers'!CC187</f>
        <v>5548.3639811599996</v>
      </c>
      <c r="CD187" s="52">
        <f>+'total numbers'!CD187-'urban numbers'!CD187</f>
        <v>5602.3281386895014</v>
      </c>
      <c r="CE187" s="52">
        <f>+'total numbers'!CE187-'urban numbers'!CE187</f>
        <v>5655.3192259872003</v>
      </c>
      <c r="CF187" s="52">
        <f>+'total numbers'!CF187-'urban numbers'!CF187</f>
        <v>5707.4912660400005</v>
      </c>
      <c r="CG187" s="52">
        <f>+'total numbers'!CG187-'urban numbers'!CG187</f>
        <v>5758.8375083414994</v>
      </c>
      <c r="CH187" s="52">
        <f>+'total numbers'!CH187-'urban numbers'!CH187</f>
        <v>5809.0805873546005</v>
      </c>
      <c r="CI187" s="52">
        <f>+'total numbers'!CI187-'urban numbers'!CI187</f>
        <v>5857.7745407063994</v>
      </c>
      <c r="CJ187" s="52">
        <f>+'total numbers'!CJ187-'urban numbers'!CJ187</f>
        <v>5904.3511375815006</v>
      </c>
      <c r="CK187" s="52">
        <f>+'total numbers'!CK187-'urban numbers'!CK187</f>
        <v>5948.375259899999</v>
      </c>
      <c r="CL187" s="52">
        <f>+'total numbers'!CL187-'urban numbers'!CL187</f>
        <v>5989.6630765872005</v>
      </c>
      <c r="CM187" s="52">
        <f>+'total numbers'!CM187-'urban numbers'!CM187</f>
        <v>6028.1659054060992</v>
      </c>
      <c r="CN187" s="52">
        <f>+'total numbers'!CN187-'urban numbers'!CN187</f>
        <v>6063.7686783947001</v>
      </c>
      <c r="CO187" s="52">
        <f>+'total numbers'!CO187-'urban numbers'!CO187</f>
        <v>6096.3978013427995</v>
      </c>
      <c r="CP187" s="52">
        <f>+'total numbers'!CP187-'urban numbers'!CP187</f>
        <v>6125.9845093500007</v>
      </c>
      <c r="CQ187" s="52">
        <f>+'total numbers'!CQ187-'urban numbers'!CQ187</f>
        <v>6152.5156195724994</v>
      </c>
      <c r="CR187" s="52">
        <f>+'total numbers'!CR187-'urban numbers'!CR187</f>
        <v>6175.8967346690006</v>
      </c>
      <c r="CS187" s="52">
        <f>+'total numbers'!CS187-'urban numbers'!CS187</f>
        <v>6195.8847101112005</v>
      </c>
      <c r="CT187" s="52">
        <f>+'total numbers'!CT187-'urban numbers'!CT187</f>
        <v>6212.1609312640012</v>
      </c>
      <c r="CU187" s="52">
        <f>+'total numbers'!CU187-'urban numbers'!CU187</f>
        <v>6224.5014988799994</v>
      </c>
      <c r="CV187" s="52">
        <f>+'total numbers'!CV187-'urban numbers'!CV187</f>
        <v>6232.7972552575993</v>
      </c>
      <c r="CW187" s="52">
        <f>+'total numbers'!CW187-'urban numbers'!CW187</f>
        <v>6237.1217715320017</v>
      </c>
      <c r="CX187" s="52">
        <f>+'total numbers'!CX187-'urban numbers'!CX187</f>
        <v>6237.7190745254011</v>
      </c>
      <c r="CY187" s="52">
        <f>+'total numbers'!CY187-'urban numbers'!CY187</f>
        <v>6234.9106600132018</v>
      </c>
      <c r="CZ187" s="52">
        <f>+'total numbers'!CZ187-'urban numbers'!CZ187</f>
        <v>6228.9448733200006</v>
      </c>
      <c r="DA187" s="52">
        <f>+'total numbers'!DA187-'urban numbers'!DA187</f>
        <v>6219.9232803664017</v>
      </c>
      <c r="DB187" s="52">
        <f>+'total numbers'!DB187-'urban numbers'!DB187</f>
        <v>6207.8687867056033</v>
      </c>
      <c r="DC187" s="52">
        <f>+'total numbers'!DC187-'urban numbers'!DC187</f>
        <v>6192.8148980103015</v>
      </c>
      <c r="DD187" s="52">
        <f>+'total numbers'!DD187-'urban numbers'!DD187</f>
        <v>6174.7386006131983</v>
      </c>
      <c r="DE187" s="52">
        <f>+'total numbers'!DE187-'urban numbers'!DE187</f>
        <v>6153.5019989399989</v>
      </c>
    </row>
    <row r="188" spans="1:109">
      <c r="A188">
        <v>9</v>
      </c>
      <c r="B188" s="3">
        <v>690</v>
      </c>
      <c r="C188" s="1" t="s">
        <v>616</v>
      </c>
      <c r="D188" s="52">
        <f>+'total numbers'!D188*'% rural'!E188/100</f>
        <v>15.392741128315135</v>
      </c>
      <c r="E188" s="52">
        <f>+'total numbers'!E188*'% rural'!F188/100</f>
        <v>15.394517572301318</v>
      </c>
      <c r="F188" s="52">
        <f>+'total numbers'!F188*'% rural'!G188/100</f>
        <v>15.403757704072772</v>
      </c>
      <c r="G188" s="52">
        <f>+'total numbers'!D188*'% rural'!H188/100</f>
        <v>15.255275061727406</v>
      </c>
      <c r="H188" s="52">
        <f>+'total numbers'!H188*'% rural'!I188/100</f>
        <v>15.409368885374898</v>
      </c>
      <c r="I188" s="52">
        <f>+'total numbers'!I188*'% rural'!J188/100</f>
        <v>15.404843432997758</v>
      </c>
      <c r="J188" s="52">
        <f>+'total numbers'!J188*'% rural'!K188/100</f>
        <v>15.394758271389055</v>
      </c>
      <c r="K188" s="52">
        <f>+'total numbers'!K188*'% rural'!L188/100</f>
        <v>15.378546441748002</v>
      </c>
      <c r="L188" s="52">
        <f>+'total numbers'!L188*'% rural'!M188/100</f>
        <v>15.35558485524326</v>
      </c>
      <c r="M188" s="52">
        <f>+'total numbers'!M188*'% rural'!N188/100</f>
        <v>15.325188741500037</v>
      </c>
      <c r="N188" s="52">
        <f>+'total numbers'!N188*'% rural'!O188/100</f>
        <v>15.286605548035734</v>
      </c>
      <c r="O188" s="52">
        <f>+'total numbers'!O188*'% rural'!P188/100</f>
        <v>15.239008236342492</v>
      </c>
      <c r="P188" s="52">
        <f>+'total numbers'!P188*'% rural'!Q188/100</f>
        <v>15.258033232162472</v>
      </c>
      <c r="Q188" s="52">
        <f>+'total numbers'!Q188*'% rural'!R188/100</f>
        <v>15.265830407980641</v>
      </c>
      <c r="R188" s="52">
        <f>+'total numbers'!R188*'% rural'!S188/100</f>
        <v>15.261116061383163</v>
      </c>
      <c r="S188" s="52">
        <f>+'total numbers'!S188*'% rural'!T188/100</f>
        <v>15.242471484610917</v>
      </c>
      <c r="T188" s="52">
        <f>+'total numbers'!T188*'% rural'!U188/100</f>
        <v>15.208328856519515</v>
      </c>
      <c r="U188" s="52">
        <f>+'total numbers'!U188*'% rural'!V188/100</f>
        <v>15.337395609349878</v>
      </c>
      <c r="V188" s="52">
        <f>+'total numbers'!V188*'% rural'!W188/100</f>
        <v>15.44777647087612</v>
      </c>
      <c r="W188" s="52">
        <f>+'total numbers'!W188*'% rural'!X188/100</f>
        <v>15.536583090831748</v>
      </c>
      <c r="X188" s="52">
        <f>+'total numbers'!X188*'% rural'!Y188/100</f>
        <v>15.600573374512324</v>
      </c>
      <c r="Y188" s="52">
        <f>+'total numbers'!Y188*'% rural'!Z188/100</f>
        <v>15.63610959817542</v>
      </c>
      <c r="Z188" s="52">
        <f>+'total numbers'!Z188*'% rural'!AA188/100</f>
        <v>18.391595233792451</v>
      </c>
      <c r="AA188" s="52">
        <f>+'total numbers'!AA188*'% rural'!AB188/100</f>
        <v>21.581346592984367</v>
      </c>
      <c r="AB188" s="52">
        <f>+'total numbers'!AB188*'% rural'!AC188/100</f>
        <v>25.255498379350879</v>
      </c>
      <c r="AC188" s="52">
        <f>+'total numbers'!AC188-'urban numbers'!AC188</f>
        <v>27.322000000000003</v>
      </c>
      <c r="AD188" s="52">
        <f>+'total numbers'!AD188-'urban numbers'!AD188</f>
        <v>27.214000000000002</v>
      </c>
      <c r="AE188" s="52">
        <f>+'total numbers'!AE188-'urban numbers'!AE188</f>
        <v>27.455999999999996</v>
      </c>
      <c r="AF188" s="52">
        <f>+'total numbers'!AF188-'urban numbers'!AF188</f>
        <v>27.936999999999998</v>
      </c>
      <c r="AG188" s="52">
        <f>+'total numbers'!AG188-'urban numbers'!AG188</f>
        <v>28.567000000000004</v>
      </c>
      <c r="AH188" s="52">
        <f>+'total numbers'!AH188-'urban numbers'!AH188</f>
        <v>29.286999999999999</v>
      </c>
      <c r="AI188" s="52">
        <f>+'total numbers'!AI188-'urban numbers'!AI188</f>
        <v>30.057999999999996</v>
      </c>
      <c r="AJ188" s="52">
        <f>+'total numbers'!AJ188-'urban numbers'!AJ188</f>
        <v>30.869</v>
      </c>
      <c r="AK188" s="52">
        <f>+'total numbers'!AK188-'urban numbers'!AK188</f>
        <v>31.732999999999997</v>
      </c>
      <c r="AL188" s="52">
        <f>+'total numbers'!AL188-'urban numbers'!AL188</f>
        <v>32.673000000000002</v>
      </c>
      <c r="AM188" s="52">
        <f>+'total numbers'!AM188-'urban numbers'!AM188</f>
        <v>33.713999999999999</v>
      </c>
      <c r="AN188" s="52">
        <f>+'total numbers'!AN188-'urban numbers'!AN188</f>
        <v>34.858999999999995</v>
      </c>
      <c r="AO188" s="52">
        <f>+'total numbers'!AO188-'urban numbers'!AO188</f>
        <v>36.072000000000003</v>
      </c>
      <c r="AP188" s="52">
        <f>+'total numbers'!AP188-'urban numbers'!AP188</f>
        <v>37.273000000000003</v>
      </c>
      <c r="AQ188" s="52">
        <f>+'total numbers'!AQ188-'urban numbers'!AQ188</f>
        <v>38.358000000000004</v>
      </c>
      <c r="AR188" s="52">
        <f>+'total numbers'!AR188-'urban numbers'!AR188</f>
        <v>39.255000000000003</v>
      </c>
      <c r="AS188" s="52">
        <f>+'total numbers'!AS188-'urban numbers'!AS188</f>
        <v>39.723999999999997</v>
      </c>
      <c r="AT188" s="52">
        <f>+'total numbers'!AT188-'urban numbers'!AT188</f>
        <v>39.998999999999995</v>
      </c>
      <c r="AU188" s="52">
        <f>+'total numbers'!AU188-'urban numbers'!AU188</f>
        <v>40.17</v>
      </c>
      <c r="AV188" s="52">
        <f>+'total numbers'!AV188-'urban numbers'!AV188</f>
        <v>40.366</v>
      </c>
      <c r="AW188" s="52">
        <f>+'total numbers'!AW188-'urban numbers'!AW188</f>
        <v>40.683999999999997</v>
      </c>
      <c r="AX188" s="52">
        <f>+'total numbers'!AX188-'urban numbers'!AX188</f>
        <v>40.347999999999999</v>
      </c>
      <c r="AY188" s="52">
        <f>+'total numbers'!AY188-'urban numbers'!AY188</f>
        <v>40.130000000000003</v>
      </c>
      <c r="AZ188" s="52">
        <f>+'total numbers'!AZ188-'urban numbers'!AZ188</f>
        <v>39.997</v>
      </c>
      <c r="BA188" s="52">
        <f>+'total numbers'!BA188-'urban numbers'!BA188</f>
        <v>39.897000000000006</v>
      </c>
      <c r="BB188" s="52">
        <f>+'total numbers'!BB188-'urban numbers'!BB188</f>
        <v>39.789000000000001</v>
      </c>
      <c r="BC188" s="52">
        <f>+'total numbers'!BC188-'urban numbers'!BC188</f>
        <v>39.871000000000002</v>
      </c>
      <c r="BD188" s="52">
        <f>+'total numbers'!BD188-'urban numbers'!BD188</f>
        <v>39.951999999999998</v>
      </c>
      <c r="BE188" s="52">
        <f>+'total numbers'!BE188-'urban numbers'!BE188</f>
        <v>40.005000000000003</v>
      </c>
      <c r="BF188" s="52">
        <f>+'total numbers'!BF188-'urban numbers'!BF188</f>
        <v>40.004000000000005</v>
      </c>
      <c r="BG188" s="52">
        <f>+'total numbers'!BG188-'urban numbers'!BG188</f>
        <v>39.931000000000012</v>
      </c>
      <c r="BH188" s="52">
        <f>+'total numbers'!BH188-'urban numbers'!BH188</f>
        <v>39.971999999999994</v>
      </c>
      <c r="BI188" s="52">
        <f>+'total numbers'!BI188-'urban numbers'!BI188</f>
        <v>39.93399999999999</v>
      </c>
      <c r="BJ188" s="52">
        <f>+'total numbers'!BJ188-'urban numbers'!BJ188</f>
        <v>39.839000000000006</v>
      </c>
      <c r="BK188" s="52">
        <f>+'total numbers'!BK188-'urban numbers'!BK188</f>
        <v>39.720999999999989</v>
      </c>
      <c r="BL188" s="52">
        <f>+'total numbers'!BL188-'urban numbers'!BL188</f>
        <v>39.605000000000004</v>
      </c>
      <c r="BM188" s="52">
        <f>+'total numbers'!BM188-'urban numbers'!BM188</f>
        <v>39.093999999999994</v>
      </c>
      <c r="BN188" s="52">
        <f>+'total numbers'!BN188-'urban numbers'!BN188</f>
        <v>38.580999999999996</v>
      </c>
      <c r="BO188" s="52">
        <f>+'total numbers'!BO188-'urban numbers'!BO188</f>
        <v>38.07</v>
      </c>
      <c r="BP188" s="52">
        <f>+'total numbers'!BP188-'urban numbers'!BP188</f>
        <v>37.560999999999993</v>
      </c>
      <c r="BQ188" s="52">
        <f>+'total numbers'!BQ188-'urban numbers'!BQ188</f>
        <v>37.051999999999992</v>
      </c>
      <c r="BR188" s="52">
        <f>+'total numbers'!BR188-'urban numbers'!BR188</f>
        <v>36.754999999999995</v>
      </c>
      <c r="BS188" s="52">
        <f>+'total numbers'!BS188-'urban numbers'!BS188</f>
        <v>36.466000000000008</v>
      </c>
      <c r="BT188" s="52">
        <f>+'total numbers'!BT188-'urban numbers'!BT188</f>
        <v>36.155000000000001</v>
      </c>
      <c r="BU188" s="52">
        <f>+'total numbers'!BU188-'urban numbers'!BU188</f>
        <v>35.78</v>
      </c>
      <c r="BV188" s="52">
        <f>+'total numbers'!BV188-'urban numbers'!BV188</f>
        <v>35.314999999999998</v>
      </c>
      <c r="BW188" s="52">
        <f>+'total numbers'!BW188-'urban numbers'!BW188</f>
        <v>34.742000000000004</v>
      </c>
      <c r="BX188" s="52">
        <f>+'total numbers'!BX188-'urban numbers'!BX188</f>
        <v>34.081999999999994</v>
      </c>
      <c r="BY188" s="52">
        <f>+'total numbers'!BY188-'urban numbers'!BY188</f>
        <v>33.388999999999996</v>
      </c>
      <c r="BZ188" s="52">
        <f>+'total numbers'!BZ188-'urban numbers'!BZ188</f>
        <v>32.739999999999995</v>
      </c>
      <c r="CA188" s="52">
        <f>+'total numbers'!CA188-'urban numbers'!CA188</f>
        <v>32.187999999999988</v>
      </c>
      <c r="CB188" s="52">
        <f>+'total numbers'!CB188-'urban numbers'!CB188</f>
        <v>31.753</v>
      </c>
      <c r="CC188" s="52">
        <f>+'total numbers'!CC188-'urban numbers'!CC188</f>
        <v>31.419000000000011</v>
      </c>
      <c r="CD188" s="52">
        <f>+'total numbers'!CD188-'urban numbers'!CD188</f>
        <v>31.153999999999996</v>
      </c>
      <c r="CE188" s="52">
        <f>+'total numbers'!CE188-'urban numbers'!CE188</f>
        <v>30.909999999999997</v>
      </c>
      <c r="CF188" s="52">
        <f>+'total numbers'!CF188-'urban numbers'!CF188</f>
        <v>30.653999999999996</v>
      </c>
      <c r="CG188" s="52">
        <f>+'total numbers'!CG188-'urban numbers'!CG188</f>
        <v>30.376000000000005</v>
      </c>
      <c r="CH188" s="52">
        <f>+'total numbers'!CH188-'urban numbers'!CH188</f>
        <v>30.087000000000003</v>
      </c>
      <c r="CI188" s="52">
        <f>+'total numbers'!CI188-'urban numbers'!CI188</f>
        <v>29.790999999999997</v>
      </c>
      <c r="CJ188" s="52">
        <f>+'total numbers'!CJ188-'urban numbers'!CJ188</f>
        <v>29.496000000000009</v>
      </c>
      <c r="CK188" s="52">
        <f>+'total numbers'!CK188-'urban numbers'!CK188</f>
        <v>29.211000000000013</v>
      </c>
      <c r="CL188" s="52">
        <f>+'total numbers'!CL188-'urban numbers'!CL188</f>
        <v>29.132000000000005</v>
      </c>
      <c r="CM188" s="52">
        <f>+'total numbers'!CM188-'urban numbers'!CM188</f>
        <v>29.053999999999995</v>
      </c>
      <c r="CN188" s="52">
        <f>+'total numbers'!CN188-'urban numbers'!CN188</f>
        <v>28.977000000000011</v>
      </c>
      <c r="CO188" s="52">
        <f>+'total numbers'!CO188-'urban numbers'!CO188</f>
        <v>28.897999999999996</v>
      </c>
      <c r="CP188" s="52">
        <f>+'total numbers'!CP188-'urban numbers'!CP188</f>
        <v>28.814999999999998</v>
      </c>
      <c r="CQ188" s="52">
        <f>+'total numbers'!CQ188-'urban numbers'!CQ188</f>
        <v>28.527000000000001</v>
      </c>
      <c r="CR188" s="52">
        <f>+'total numbers'!CR188-'urban numbers'!CR188</f>
        <v>28.231999999999999</v>
      </c>
      <c r="CS188" s="52">
        <f>+'total numbers'!CS188-'urban numbers'!CS188</f>
        <v>27.926999999999992</v>
      </c>
      <c r="CT188" s="52">
        <f>+'total numbers'!CT188-'urban numbers'!CT188</f>
        <v>27.608000000000004</v>
      </c>
      <c r="CU188" s="52">
        <f>+'total numbers'!CU188-'urban numbers'!CU188</f>
        <v>27.271999999999991</v>
      </c>
      <c r="CV188" s="52">
        <f>+'total numbers'!CV188-'urban numbers'!CV188</f>
        <v>27.117000000000004</v>
      </c>
      <c r="CW188" s="52">
        <f>+'total numbers'!CW188-'urban numbers'!CW188</f>
        <v>26.941000000000003</v>
      </c>
      <c r="CX188" s="52">
        <f>+'total numbers'!CX188-'urban numbers'!CX188</f>
        <v>26.740999999999985</v>
      </c>
      <c r="CY188" s="52">
        <f>+'total numbers'!CY188-'urban numbers'!CY188</f>
        <v>26.515000000000001</v>
      </c>
      <c r="CZ188" s="52">
        <f>+'total numbers'!CZ188-'urban numbers'!CZ188</f>
        <v>26.260000000000005</v>
      </c>
      <c r="DA188" s="52">
        <f>+'total numbers'!DA188-'urban numbers'!DA188</f>
        <v>25.972999999999999</v>
      </c>
      <c r="DB188" s="52">
        <f>+'total numbers'!DB188-'urban numbers'!DB188</f>
        <v>25.656000000000006</v>
      </c>
      <c r="DC188" s="52">
        <f>+'total numbers'!DC188-'urban numbers'!DC188</f>
        <v>25.305999999999983</v>
      </c>
      <c r="DD188" s="52">
        <f>+'total numbers'!DD188-'urban numbers'!DD188</f>
        <v>24.924999999999997</v>
      </c>
      <c r="DE188" s="52">
        <f>+'total numbers'!DE188-'urban numbers'!DE188</f>
        <v>24.510999999999996</v>
      </c>
    </row>
    <row r="189" spans="1:109">
      <c r="A189">
        <v>8</v>
      </c>
      <c r="B189" s="3">
        <v>694</v>
      </c>
      <c r="C189" s="1" t="s">
        <v>658</v>
      </c>
      <c r="D189" s="52">
        <f>+'total numbers'!D189*'% rural'!E189/100</f>
        <v>778.14040094054246</v>
      </c>
      <c r="E189" s="52">
        <f>+'total numbers'!E189*'% rural'!F189/100</f>
        <v>780.07542247511458</v>
      </c>
      <c r="F189" s="52">
        <f>+'total numbers'!F189*'% rural'!G189/100</f>
        <v>782.11706209097611</v>
      </c>
      <c r="G189" s="52">
        <f>+'total numbers'!D189*'% rural'!H189/100</f>
        <v>776.29443623459656</v>
      </c>
      <c r="H189" s="52">
        <f>+'total numbers'!H189*'% rural'!I189/100</f>
        <v>786.04678986447641</v>
      </c>
      <c r="I189" s="52">
        <f>+'total numbers'!I189*'% rural'!J189/100</f>
        <v>787.92288230526481</v>
      </c>
      <c r="J189" s="52">
        <f>+'total numbers'!J189*'% rural'!K189/100</f>
        <v>789.7307939257912</v>
      </c>
      <c r="K189" s="52">
        <f>+'total numbers'!K189*'% rural'!L189/100</f>
        <v>791.46293297796001</v>
      </c>
      <c r="L189" s="52">
        <f>+'total numbers'!L189*'% rural'!M189/100</f>
        <v>793.11095404335242</v>
      </c>
      <c r="M189" s="52">
        <f>+'total numbers'!M189*'% rural'!N189/100</f>
        <v>794.6656834849116</v>
      </c>
      <c r="N189" s="52">
        <f>+'total numbers'!N189*'% rural'!O189/100</f>
        <v>796.11703752568519</v>
      </c>
      <c r="O189" s="52">
        <f>+'total numbers'!O189*'% rural'!P189/100</f>
        <v>797.4539322254343</v>
      </c>
      <c r="P189" s="52">
        <f>+'total numbers'!P189*'% rural'!Q189/100</f>
        <v>802.69106279524556</v>
      </c>
      <c r="Q189" s="52">
        <f>+'total numbers'!Q189*'% rural'!R189/100</f>
        <v>807.81928308279578</v>
      </c>
      <c r="R189" s="52">
        <f>+'total numbers'!R189*'% rural'!S189/100</f>
        <v>812.82170666181401</v>
      </c>
      <c r="S189" s="52">
        <f>+'total numbers'!S189*'% rural'!T189/100</f>
        <v>817.67963714134066</v>
      </c>
      <c r="T189" s="52">
        <f>+'total numbers'!T189*'% rural'!U189/100</f>
        <v>822.37237874058644</v>
      </c>
      <c r="U189" s="52">
        <f>+'total numbers'!U189*'% rural'!V189/100</f>
        <v>836.7208012084875</v>
      </c>
      <c r="V189" s="52">
        <f>+'total numbers'!V189*'% rural'!W189/100</f>
        <v>851.07575400510211</v>
      </c>
      <c r="W189" s="52">
        <f>+'total numbers'!W189*'% rural'!X189/100</f>
        <v>865.40370504872874</v>
      </c>
      <c r="X189" s="52">
        <f>+'total numbers'!X189*'% rural'!Y189/100</f>
        <v>879.66647922412494</v>
      </c>
      <c r="Y189" s="52">
        <f>+'total numbers'!Y189*'% rural'!Z189/100</f>
        <v>893.82069812297971</v>
      </c>
      <c r="Z189" s="52">
        <f>+'total numbers'!Z189*'% rural'!AA189/100</f>
        <v>1067.5929726476973</v>
      </c>
      <c r="AA189" s="52">
        <f>+'total numbers'!AA189*'% rural'!AB189/100</f>
        <v>1274.5508301888258</v>
      </c>
      <c r="AB189" s="52">
        <f>+'total numbers'!AB189*'% rural'!AC189/100</f>
        <v>1520.8383133275361</v>
      </c>
      <c r="AC189" s="52">
        <f>+'total numbers'!AC189-'urban numbers'!AC189</f>
        <v>1813.6733070400001</v>
      </c>
      <c r="AD189" s="52">
        <f>+'total numbers'!AD189-'urban numbers'!AD189</f>
        <v>1831.4593180275001</v>
      </c>
      <c r="AE189" s="52">
        <f>+'total numbers'!AE189-'urban numbers'!AE189</f>
        <v>1849.315841478</v>
      </c>
      <c r="AF189" s="52">
        <f>+'total numbers'!AF189-'urban numbers'!AF189</f>
        <v>1867.468254528</v>
      </c>
      <c r="AG189" s="52">
        <f>+'total numbers'!AG189-'urban numbers'!AG189</f>
        <v>1886.0687490897199</v>
      </c>
      <c r="AH189" s="52">
        <f>+'total numbers'!AH189-'urban numbers'!AH189</f>
        <v>1905.2078460300002</v>
      </c>
      <c r="AI189" s="52">
        <f>+'total numbers'!AI189-'urban numbers'!AI189</f>
        <v>1924.9024283544802</v>
      </c>
      <c r="AJ189" s="52">
        <f>+'total numbers'!AJ189-'urban numbers'!AJ189</f>
        <v>1945.1142690733602</v>
      </c>
      <c r="AK189" s="52">
        <f>+'total numbers'!AK189-'urban numbers'!AK189</f>
        <v>1965.7486641110399</v>
      </c>
      <c r="AL189" s="52">
        <f>+'total numbers'!AL189-'urban numbers'!AL189</f>
        <v>1986.6792626279998</v>
      </c>
      <c r="AM189" s="52">
        <f>+'total numbers'!AM189-'urban numbers'!AM189</f>
        <v>2007.78210967</v>
      </c>
      <c r="AN189" s="52">
        <f>+'total numbers'!AN189-'urban numbers'!AN189</f>
        <v>2028.9757477461001</v>
      </c>
      <c r="AO189" s="52">
        <f>+'total numbers'!AO189-'urban numbers'!AO189</f>
        <v>2050.2502857787999</v>
      </c>
      <c r="AP189" s="52">
        <f>+'total numbers'!AP189-'urban numbers'!AP189</f>
        <v>2071.6770403825999</v>
      </c>
      <c r="AQ189" s="52">
        <f>+'total numbers'!AQ189-'urban numbers'!AQ189</f>
        <v>2093.3577012874998</v>
      </c>
      <c r="AR189" s="52">
        <f>+'total numbers'!AR189-'urban numbers'!AR189</f>
        <v>2115.3179840000003</v>
      </c>
      <c r="AS189" s="52">
        <f>+'total numbers'!AS189-'urban numbers'!AS189</f>
        <v>2137.7057788350999</v>
      </c>
      <c r="AT189" s="52">
        <f>+'total numbers'!AT189-'urban numbers'!AT189</f>
        <v>2160.3901509043999</v>
      </c>
      <c r="AU189" s="52">
        <f>+'total numbers'!AU189-'urban numbers'!AU189</f>
        <v>2182.7911302830003</v>
      </c>
      <c r="AV189" s="52">
        <f>+'total numbers'!AV189-'urban numbers'!AV189</f>
        <v>2204.1533020304</v>
      </c>
      <c r="AW189" s="52">
        <f>+'total numbers'!AW189-'urban numbers'!AW189</f>
        <v>2224.0347740399998</v>
      </c>
      <c r="AX189" s="52">
        <f>+'total numbers'!AX189-'urban numbers'!AX189</f>
        <v>2242.1317077690001</v>
      </c>
      <c r="AY189" s="52">
        <f>+'total numbers'!AY189-'urban numbers'!AY189</f>
        <v>2258.8595904619997</v>
      </c>
      <c r="AZ189" s="52">
        <f>+'total numbers'!AZ189-'urban numbers'!AZ189</f>
        <v>2275.4142084079999</v>
      </c>
      <c r="BA189" s="52">
        <f>+'total numbers'!BA189-'urban numbers'!BA189</f>
        <v>2293.4797987290003</v>
      </c>
      <c r="BB189" s="52">
        <f>+'total numbers'!BB189-'urban numbers'!BB189</f>
        <v>2314.2993039600001</v>
      </c>
      <c r="BC189" s="52">
        <f>+'total numbers'!BC189-'urban numbers'!BC189</f>
        <v>2338.6549792514998</v>
      </c>
      <c r="BD189" s="52">
        <f>+'total numbers'!BD189-'urban numbers'!BD189</f>
        <v>2366.3108923392001</v>
      </c>
      <c r="BE189" s="52">
        <f>+'total numbers'!BE189-'urban numbers'!BE189</f>
        <v>2396.2684395000001</v>
      </c>
      <c r="BF189" s="52">
        <f>+'total numbers'!BF189-'urban numbers'!BF189</f>
        <v>2426.9240052360001</v>
      </c>
      <c r="BG189" s="52">
        <f>+'total numbers'!BG189-'urban numbers'!BG189</f>
        <v>2457.16720128</v>
      </c>
      <c r="BH189" s="52">
        <f>+'total numbers'!BH189-'urban numbers'!BH189</f>
        <v>2485.4121290768003</v>
      </c>
      <c r="BI189" s="52">
        <f>+'total numbers'!BI189-'urban numbers'!BI189</f>
        <v>2512.0920259334998</v>
      </c>
      <c r="BJ189" s="52">
        <f>+'total numbers'!BJ189-'urban numbers'!BJ189</f>
        <v>2540.2868573894002</v>
      </c>
      <c r="BK189" s="52">
        <f>+'total numbers'!BK189-'urban numbers'!BK189</f>
        <v>2574.2419365664</v>
      </c>
      <c r="BL189" s="52">
        <f>+'total numbers'!BL189-'urban numbers'!BL189</f>
        <v>2616.2245809699998</v>
      </c>
      <c r="BM189" s="52">
        <f>+'total numbers'!BM189-'urban numbers'!BM189</f>
        <v>2668.5987316503001</v>
      </c>
      <c r="BN189" s="52">
        <f>+'total numbers'!BN189-'urban numbers'!BN189</f>
        <v>2728.4648675038998</v>
      </c>
      <c r="BO189" s="52">
        <f>+'total numbers'!BO189-'urban numbers'!BO189</f>
        <v>2786.7348145832998</v>
      </c>
      <c r="BP189" s="52">
        <f>+'total numbers'!BP189-'urban numbers'!BP189</f>
        <v>2831.3912500766</v>
      </c>
      <c r="BQ189" s="52">
        <f>+'total numbers'!BQ189-'urban numbers'!BQ189</f>
        <v>2854.7828469199999</v>
      </c>
      <c r="BR189" s="52">
        <f>+'total numbers'!BR189-'urban numbers'!BR189</f>
        <v>2854.6664721145999</v>
      </c>
      <c r="BS189" s="52">
        <f>+'total numbers'!BS189-'urban numbers'!BS189</f>
        <v>2835.8930177400002</v>
      </c>
      <c r="BT189" s="52">
        <f>+'total numbers'!BT189-'urban numbers'!BT189</f>
        <v>2806.7916382646999</v>
      </c>
      <c r="BU189" s="52">
        <f>+'total numbers'!BU189-'urban numbers'!BU189</f>
        <v>2778.8806689812</v>
      </c>
      <c r="BV189" s="52">
        <f>+'total numbers'!BV189-'urban numbers'!BV189</f>
        <v>2760.7808780999999</v>
      </c>
      <c r="BW189" s="52">
        <f>+'total numbers'!BW189-'urban numbers'!BW189</f>
        <v>2752.8714033501001</v>
      </c>
      <c r="BX189" s="52">
        <f>+'total numbers'!BX189-'urban numbers'!BX189</f>
        <v>2753.9431618629997</v>
      </c>
      <c r="BY189" s="52">
        <f>+'total numbers'!BY189-'urban numbers'!BY189</f>
        <v>2768.5157909815998</v>
      </c>
      <c r="BZ189" s="52">
        <f>+'total numbers'!BZ189-'urban numbers'!BZ189</f>
        <v>2801.5131840191998</v>
      </c>
      <c r="CA189" s="52">
        <f>+'total numbers'!CA189-'urban numbers'!CA189</f>
        <v>2855.1807481400001</v>
      </c>
      <c r="CB189" s="52">
        <f>+'total numbers'!CB189-'urban numbers'!CB189</f>
        <v>2932.3762593264</v>
      </c>
      <c r="CC189" s="52">
        <f>+'total numbers'!CC189-'urban numbers'!CC189</f>
        <v>3029.2618677074997</v>
      </c>
      <c r="CD189" s="52">
        <f>+'total numbers'!CD189-'urban numbers'!CD189</f>
        <v>3133.3414512231002</v>
      </c>
      <c r="CE189" s="52">
        <f>+'total numbers'!CE189-'urban numbers'!CE189</f>
        <v>3228.2309244151002</v>
      </c>
      <c r="CF189" s="52">
        <f>+'total numbers'!CF189-'urban numbers'!CF189</f>
        <v>3302.9097292799997</v>
      </c>
      <c r="CG189" s="52">
        <f>+'total numbers'!CG189-'urban numbers'!CG189</f>
        <v>3353.50915179</v>
      </c>
      <c r="CH189" s="52">
        <f>+'total numbers'!CH189-'urban numbers'!CH189</f>
        <v>3384.3647222037998</v>
      </c>
      <c r="CI189" s="52">
        <f>+'total numbers'!CI189-'urban numbers'!CI189</f>
        <v>3402.8700554799998</v>
      </c>
      <c r="CJ189" s="52">
        <f>+'total numbers'!CJ189-'urban numbers'!CJ189</f>
        <v>3419.7547400737999</v>
      </c>
      <c r="CK189" s="52">
        <f>+'total numbers'!CK189-'urban numbers'!CK189</f>
        <v>3442.4710161000007</v>
      </c>
      <c r="CL189" s="52">
        <f>+'total numbers'!CL189-'urban numbers'!CL189</f>
        <v>3472.4402991536003</v>
      </c>
      <c r="CM189" s="52">
        <f>+'total numbers'!CM189-'urban numbers'!CM189</f>
        <v>3506.9767971336</v>
      </c>
      <c r="CN189" s="52">
        <f>+'total numbers'!CN189-'urban numbers'!CN189</f>
        <v>3544.3352841139999</v>
      </c>
      <c r="CO189" s="52">
        <f>+'total numbers'!CO189-'urban numbers'!CO189</f>
        <v>3581.6325754879999</v>
      </c>
      <c r="CP189" s="52">
        <f>+'total numbers'!CP189-'urban numbers'!CP189</f>
        <v>3616.8607095200005</v>
      </c>
      <c r="CQ189" s="52">
        <f>+'total numbers'!CQ189-'urban numbers'!CQ189</f>
        <v>3649.9034369992</v>
      </c>
      <c r="CR189" s="52">
        <f>+'total numbers'!CR189-'urban numbers'!CR189</f>
        <v>3681.6146495705998</v>
      </c>
      <c r="CS189" s="52">
        <f>+'total numbers'!CS189-'urban numbers'!CS189</f>
        <v>3712.1214780096002</v>
      </c>
      <c r="CT189" s="52">
        <f>+'total numbers'!CT189-'urban numbers'!CT189</f>
        <v>3741.6980159598002</v>
      </c>
      <c r="CU189" s="52">
        <f>+'total numbers'!CU189-'urban numbers'!CU189</f>
        <v>3770.5040326199996</v>
      </c>
      <c r="CV189" s="52">
        <f>+'total numbers'!CV189-'urban numbers'!CV189</f>
        <v>3798.4456008754996</v>
      </c>
      <c r="CW189" s="52">
        <f>+'total numbers'!CW189-'urban numbers'!CW189</f>
        <v>3825.3142345218002</v>
      </c>
      <c r="CX189" s="52">
        <f>+'total numbers'!CX189-'urban numbers'!CX189</f>
        <v>3851.0174488834</v>
      </c>
      <c r="CY189" s="52">
        <f>+'total numbers'!CY189-'urban numbers'!CY189</f>
        <v>3875.4513216770001</v>
      </c>
      <c r="CZ189" s="52">
        <f>+'total numbers'!CZ189-'urban numbers'!CZ189</f>
        <v>3898.51380376</v>
      </c>
      <c r="DA189" s="52">
        <f>+'total numbers'!DA189-'urban numbers'!DA189</f>
        <v>3920.1323595159993</v>
      </c>
      <c r="DB189" s="52">
        <f>+'total numbers'!DB189-'urban numbers'!DB189</f>
        <v>3940.2238502678993</v>
      </c>
      <c r="DC189" s="52">
        <f>+'total numbers'!DC189-'urban numbers'!DC189</f>
        <v>3958.6688192064003</v>
      </c>
      <c r="DD189" s="52">
        <f>+'total numbers'!DD189-'urban numbers'!DD189</f>
        <v>3975.3398240703</v>
      </c>
      <c r="DE189" s="52">
        <f>+'total numbers'!DE189-'urban numbers'!DE189</f>
        <v>3990.1416993899993</v>
      </c>
    </row>
    <row r="190" spans="1:109">
      <c r="A190">
        <v>21</v>
      </c>
      <c r="B190" s="3">
        <v>702</v>
      </c>
      <c r="C190" s="1" t="s">
        <v>512</v>
      </c>
      <c r="D190" s="52">
        <f>+'total numbers'!D190*'% rural'!E190/100</f>
        <v>1.3316473961719288</v>
      </c>
      <c r="E190" s="52">
        <f>+'total numbers'!E190*'% rural'!F190/100</f>
        <v>1.7188188890890055</v>
      </c>
      <c r="F190" s="52">
        <f>+'total numbers'!F190*'% rural'!G190/100</f>
        <v>2.2186864852660571</v>
      </c>
      <c r="G190" s="52">
        <f>+'total numbers'!D190*'% rural'!H190/100</f>
        <v>1.3207333675806061</v>
      </c>
      <c r="H190" s="52">
        <f>+'total numbers'!H190*'% rural'!I190/100</f>
        <v>3.6906668465107857</v>
      </c>
      <c r="I190" s="52">
        <f>+'total numbers'!I190*'% rural'!J190/100</f>
        <v>4.7549321455006215</v>
      </c>
      <c r="J190" s="52">
        <f>+'total numbers'!J190*'% rural'!K190/100</f>
        <v>6.1204805012610635</v>
      </c>
      <c r="K190" s="52">
        <f>+'total numbers'!K190*'% rural'!L190/100</f>
        <v>7.8694351776153679</v>
      </c>
      <c r="L190" s="52">
        <f>+'total numbers'!L190*'% rural'!M190/100</f>
        <v>10.104485083077851</v>
      </c>
      <c r="M190" s="52">
        <f>+'total numbers'!M190*'% rural'!N190/100</f>
        <v>12.952949395146891</v>
      </c>
      <c r="N190" s="52">
        <f>+'total numbers'!N190*'% rural'!O190/100</f>
        <v>16.570940574654827</v>
      </c>
      <c r="O190" s="52">
        <f>+'total numbers'!O190*'% rural'!P190/100</f>
        <v>21.147048083476388</v>
      </c>
      <c r="P190" s="52">
        <f>+'total numbers'!P190*'% rural'!Q190/100</f>
        <v>26.904459783130971</v>
      </c>
      <c r="Q190" s="52">
        <f>+'total numbers'!Q190*'% rural'!R190/100</f>
        <v>34.099598555976037</v>
      </c>
      <c r="R190" s="52">
        <f>+'total numbers'!R190*'% rural'!S190/100</f>
        <v>43.013977334998678</v>
      </c>
      <c r="S190" s="52">
        <f>+'total numbers'!S190*'% rural'!T190/100</f>
        <v>53.933749861335748</v>
      </c>
      <c r="T190" s="52">
        <f>+'total numbers'!T190*'% rural'!U190/100</f>
        <v>67.107859341660259</v>
      </c>
      <c r="U190" s="52">
        <f>+'total numbers'!U190*'% rural'!V190/100</f>
        <v>82.669981823025125</v>
      </c>
      <c r="V190" s="52">
        <f>+'total numbers'!V190*'% rural'!W190/100</f>
        <v>100.50040255484015</v>
      </c>
      <c r="W190" s="52">
        <f>+'total numbers'!W190*'% rural'!X190/100</f>
        <v>119.98963937477328</v>
      </c>
      <c r="X190" s="52">
        <f>+'total numbers'!X190*'% rural'!Y190/100</f>
        <v>139.64305008204946</v>
      </c>
      <c r="Y190" s="52">
        <f>+'total numbers'!Y190*'% rural'!Z190/100</f>
        <v>156.43016975308643</v>
      </c>
      <c r="Z190" s="52">
        <f>+'total numbers'!Z190*'% rural'!AA190/100</f>
        <v>164.72685185185185</v>
      </c>
      <c r="AA190" s="52">
        <f>+'total numbers'!AA190*'% rural'!AB190/100</f>
        <v>182.11111111111114</v>
      </c>
      <c r="AB190" s="52">
        <f>+'total numbers'!AB190*'% rural'!AC190/100</f>
        <v>125.1666666666667</v>
      </c>
      <c r="AC190" s="52">
        <f>+'total numbers'!AC190-'urban numbers'!AC190</f>
        <v>0</v>
      </c>
      <c r="AD190" s="52">
        <f>+'total numbers'!AD190-'urban numbers'!AD190</f>
        <v>0</v>
      </c>
      <c r="AE190" s="52">
        <f>+'total numbers'!AE190-'urban numbers'!AE190</f>
        <v>0</v>
      </c>
      <c r="AF190" s="52">
        <f>+'total numbers'!AF190-'urban numbers'!AF190</f>
        <v>0</v>
      </c>
      <c r="AG190" s="52">
        <f>+'total numbers'!AG190-'urban numbers'!AG190</f>
        <v>0</v>
      </c>
      <c r="AH190" s="52">
        <f>+'total numbers'!AH190-'urban numbers'!AH190</f>
        <v>0</v>
      </c>
      <c r="AI190" s="52">
        <f>+'total numbers'!AI190-'urban numbers'!AI190</f>
        <v>0</v>
      </c>
      <c r="AJ190" s="52">
        <f>+'total numbers'!AJ190-'urban numbers'!AJ190</f>
        <v>0</v>
      </c>
      <c r="AK190" s="52">
        <f>+'total numbers'!AK190-'urban numbers'!AK190</f>
        <v>0</v>
      </c>
      <c r="AL190" s="52">
        <f>+'total numbers'!AL190-'urban numbers'!AL190</f>
        <v>0</v>
      </c>
      <c r="AM190" s="52">
        <f>+'total numbers'!AM190-'urban numbers'!AM190</f>
        <v>0</v>
      </c>
      <c r="AN190" s="52">
        <f>+'total numbers'!AN190-'urban numbers'!AN190</f>
        <v>0</v>
      </c>
      <c r="AO190" s="52">
        <f>+'total numbers'!AO190-'urban numbers'!AO190</f>
        <v>0</v>
      </c>
      <c r="AP190" s="52">
        <f>+'total numbers'!AP190-'urban numbers'!AP190</f>
        <v>0</v>
      </c>
      <c r="AQ190" s="52">
        <f>+'total numbers'!AQ190-'urban numbers'!AQ190</f>
        <v>0</v>
      </c>
      <c r="AR190" s="52">
        <f>+'total numbers'!AR190-'urban numbers'!AR190</f>
        <v>0</v>
      </c>
      <c r="AS190" s="52">
        <f>+'total numbers'!AS190-'urban numbers'!AS190</f>
        <v>0</v>
      </c>
      <c r="AT190" s="52">
        <f>+'total numbers'!AT190-'urban numbers'!AT190</f>
        <v>0</v>
      </c>
      <c r="AU190" s="52">
        <f>+'total numbers'!AU190-'urban numbers'!AU190</f>
        <v>0</v>
      </c>
      <c r="AV190" s="52">
        <f>+'total numbers'!AV190-'urban numbers'!AV190</f>
        <v>0</v>
      </c>
      <c r="AW190" s="52">
        <f>+'total numbers'!AW190-'urban numbers'!AW190</f>
        <v>0</v>
      </c>
      <c r="AX190" s="52">
        <f>+'total numbers'!AX190-'urban numbers'!AX190</f>
        <v>0</v>
      </c>
      <c r="AY190" s="52">
        <f>+'total numbers'!AY190-'urban numbers'!AY190</f>
        <v>0</v>
      </c>
      <c r="AZ190" s="52">
        <f>+'total numbers'!AZ190-'urban numbers'!AZ190</f>
        <v>0</v>
      </c>
      <c r="BA190" s="52">
        <f>+'total numbers'!BA190-'urban numbers'!BA190</f>
        <v>0</v>
      </c>
      <c r="BB190" s="52">
        <f>+'total numbers'!BB190-'urban numbers'!BB190</f>
        <v>0</v>
      </c>
      <c r="BC190" s="52">
        <f>+'total numbers'!BC190-'urban numbers'!BC190</f>
        <v>0</v>
      </c>
      <c r="BD190" s="52">
        <f>+'total numbers'!BD190-'urban numbers'!BD190</f>
        <v>0</v>
      </c>
      <c r="BE190" s="52">
        <f>+'total numbers'!BE190-'urban numbers'!BE190</f>
        <v>0</v>
      </c>
      <c r="BF190" s="52">
        <f>+'total numbers'!BF190-'urban numbers'!BF190</f>
        <v>0</v>
      </c>
      <c r="BG190" s="52">
        <f>+'total numbers'!BG190-'urban numbers'!BG190</f>
        <v>0</v>
      </c>
      <c r="BH190" s="52">
        <f>+'total numbers'!BH190-'urban numbers'!BH190</f>
        <v>0</v>
      </c>
      <c r="BI190" s="52">
        <f>+'total numbers'!BI190-'urban numbers'!BI190</f>
        <v>0</v>
      </c>
      <c r="BJ190" s="52">
        <f>+'total numbers'!BJ190-'urban numbers'!BJ190</f>
        <v>0</v>
      </c>
      <c r="BK190" s="52">
        <f>+'total numbers'!BK190-'urban numbers'!BK190</f>
        <v>0</v>
      </c>
      <c r="BL190" s="52">
        <f>+'total numbers'!BL190-'urban numbers'!BL190</f>
        <v>0</v>
      </c>
      <c r="BM190" s="52">
        <f>+'total numbers'!BM190-'urban numbers'!BM190</f>
        <v>0</v>
      </c>
      <c r="BN190" s="52">
        <f>+'total numbers'!BN190-'urban numbers'!BN190</f>
        <v>0</v>
      </c>
      <c r="BO190" s="52">
        <f>+'total numbers'!BO190-'urban numbers'!BO190</f>
        <v>0</v>
      </c>
      <c r="BP190" s="52">
        <f>+'total numbers'!BP190-'urban numbers'!BP190</f>
        <v>0</v>
      </c>
      <c r="BQ190" s="52">
        <f>+'total numbers'!BQ190-'urban numbers'!BQ190</f>
        <v>0</v>
      </c>
      <c r="BR190" s="52">
        <f>+'total numbers'!BR190-'urban numbers'!BR190</f>
        <v>0</v>
      </c>
      <c r="BS190" s="52">
        <f>+'total numbers'!BS190-'urban numbers'!BS190</f>
        <v>0</v>
      </c>
      <c r="BT190" s="52">
        <f>+'total numbers'!BT190-'urban numbers'!BT190</f>
        <v>0</v>
      </c>
      <c r="BU190" s="52">
        <f>+'total numbers'!BU190-'urban numbers'!BU190</f>
        <v>0</v>
      </c>
      <c r="BV190" s="52">
        <f>+'total numbers'!BV190-'urban numbers'!BV190</f>
        <v>0</v>
      </c>
      <c r="BW190" s="52">
        <f>+'total numbers'!BW190-'urban numbers'!BW190</f>
        <v>0</v>
      </c>
      <c r="BX190" s="52">
        <f>+'total numbers'!BX190-'urban numbers'!BX190</f>
        <v>0</v>
      </c>
      <c r="BY190" s="52">
        <f>+'total numbers'!BY190-'urban numbers'!BY190</f>
        <v>0</v>
      </c>
      <c r="BZ190" s="52">
        <f>+'total numbers'!BZ190-'urban numbers'!BZ190</f>
        <v>0</v>
      </c>
      <c r="CA190" s="52">
        <f>+'total numbers'!CA190-'urban numbers'!CA190</f>
        <v>0</v>
      </c>
      <c r="CB190" s="52">
        <f>+'total numbers'!CB190-'urban numbers'!CB190</f>
        <v>0</v>
      </c>
      <c r="CC190" s="52">
        <f>+'total numbers'!CC190-'urban numbers'!CC190</f>
        <v>0</v>
      </c>
      <c r="CD190" s="52">
        <f>+'total numbers'!CD190-'urban numbers'!CD190</f>
        <v>0</v>
      </c>
      <c r="CE190" s="52">
        <f>+'total numbers'!CE190-'urban numbers'!CE190</f>
        <v>0</v>
      </c>
      <c r="CF190" s="52">
        <f>+'total numbers'!CF190-'urban numbers'!CF190</f>
        <v>0</v>
      </c>
      <c r="CG190" s="52">
        <f>+'total numbers'!CG190-'urban numbers'!CG190</f>
        <v>0</v>
      </c>
      <c r="CH190" s="52">
        <f>+'total numbers'!CH190-'urban numbers'!CH190</f>
        <v>0</v>
      </c>
      <c r="CI190" s="52">
        <f>+'total numbers'!CI190-'urban numbers'!CI190</f>
        <v>0</v>
      </c>
      <c r="CJ190" s="52">
        <f>+'total numbers'!CJ190-'urban numbers'!CJ190</f>
        <v>0</v>
      </c>
      <c r="CK190" s="52">
        <f>+'total numbers'!CK190-'urban numbers'!CK190</f>
        <v>0</v>
      </c>
      <c r="CL190" s="52">
        <f>+'total numbers'!CL190-'urban numbers'!CL190</f>
        <v>0</v>
      </c>
      <c r="CM190" s="52">
        <f>+'total numbers'!CM190-'urban numbers'!CM190</f>
        <v>0</v>
      </c>
      <c r="CN190" s="52">
        <f>+'total numbers'!CN190-'urban numbers'!CN190</f>
        <v>0</v>
      </c>
      <c r="CO190" s="52">
        <f>+'total numbers'!CO190-'urban numbers'!CO190</f>
        <v>0</v>
      </c>
      <c r="CP190" s="52">
        <f>+'total numbers'!CP190-'urban numbers'!CP190</f>
        <v>0</v>
      </c>
      <c r="CQ190" s="52">
        <f>+'total numbers'!CQ190-'urban numbers'!CQ190</f>
        <v>0</v>
      </c>
      <c r="CR190" s="52">
        <f>+'total numbers'!CR190-'urban numbers'!CR190</f>
        <v>0</v>
      </c>
      <c r="CS190" s="52">
        <f>+'total numbers'!CS190-'urban numbers'!CS190</f>
        <v>0</v>
      </c>
      <c r="CT190" s="52">
        <f>+'total numbers'!CT190-'urban numbers'!CT190</f>
        <v>0</v>
      </c>
      <c r="CU190" s="52">
        <f>+'total numbers'!CU190-'urban numbers'!CU190</f>
        <v>0</v>
      </c>
      <c r="CV190" s="52">
        <f>+'total numbers'!CV190-'urban numbers'!CV190</f>
        <v>0</v>
      </c>
      <c r="CW190" s="52">
        <f>+'total numbers'!CW190-'urban numbers'!CW190</f>
        <v>0</v>
      </c>
      <c r="CX190" s="52">
        <f>+'total numbers'!CX190-'urban numbers'!CX190</f>
        <v>0</v>
      </c>
      <c r="CY190" s="52">
        <f>+'total numbers'!CY190-'urban numbers'!CY190</f>
        <v>0</v>
      </c>
      <c r="CZ190" s="52">
        <f>+'total numbers'!CZ190-'urban numbers'!CZ190</f>
        <v>0</v>
      </c>
      <c r="DA190" s="52">
        <f>+'total numbers'!DA190-'urban numbers'!DA190</f>
        <v>0</v>
      </c>
      <c r="DB190" s="52">
        <f>+'total numbers'!DB190-'urban numbers'!DB190</f>
        <v>0</v>
      </c>
      <c r="DC190" s="52">
        <f>+'total numbers'!DC190-'urban numbers'!DC190</f>
        <v>0</v>
      </c>
      <c r="DD190" s="52">
        <f>+'total numbers'!DD190-'urban numbers'!DD190</f>
        <v>0</v>
      </c>
      <c r="DE190" s="52">
        <f>+'total numbers'!DE190-'urban numbers'!DE190</f>
        <v>0</v>
      </c>
    </row>
    <row r="191" spans="1:109">
      <c r="A191">
        <v>12</v>
      </c>
      <c r="B191" s="3">
        <v>703</v>
      </c>
      <c r="C191" s="1" t="s">
        <v>541</v>
      </c>
      <c r="D191" s="52">
        <f>+'total numbers'!D191*'% rural'!E191/100</f>
        <v>1107.2880973066065</v>
      </c>
      <c r="E191" s="52">
        <f>+'total numbers'!E191*'% rural'!F191/100</f>
        <v>1147.9668244544125</v>
      </c>
      <c r="F191" s="52">
        <f>+'total numbers'!F191*'% rural'!G191/100</f>
        <v>1190.8402294309703</v>
      </c>
      <c r="G191" s="52">
        <f>+'total numbers'!D191*'% rural'!H191/100</f>
        <v>1095.2460780439601</v>
      </c>
      <c r="H191" s="52">
        <f>+'total numbers'!H191*'% rural'!I191/100</f>
        <v>1280.1356287120898</v>
      </c>
      <c r="I191" s="52">
        <f>+'total numbers'!I191*'% rural'!J191/100</f>
        <v>1326.4868910370433</v>
      </c>
      <c r="J191" s="52">
        <f>+'total numbers'!J191*'% rural'!K191/100</f>
        <v>1373.9045015851684</v>
      </c>
      <c r="K191" s="52">
        <f>+'total numbers'!K191*'% rural'!L191/100</f>
        <v>1422.3164573052845</v>
      </c>
      <c r="L191" s="52">
        <f>+'total numbers'!L191*'% rural'!M191/100</f>
        <v>1471.6316491368746</v>
      </c>
      <c r="M191" s="52">
        <f>+'total numbers'!M191*'% rural'!N191/100</f>
        <v>1521.7368197203571</v>
      </c>
      <c r="N191" s="52">
        <f>+'total numbers'!N191*'% rural'!O191/100</f>
        <v>1572.4930803208249</v>
      </c>
      <c r="O191" s="52">
        <f>+'total numbers'!O191*'% rural'!P191/100</f>
        <v>1623.7319246668203</v>
      </c>
      <c r="P191" s="52">
        <f>+'total numbers'!P191*'% rural'!Q191/100</f>
        <v>1707.1033254641688</v>
      </c>
      <c r="Q191" s="52">
        <f>+'total numbers'!Q191*'% rural'!R191/100</f>
        <v>1793.0973817220429</v>
      </c>
      <c r="R191" s="52">
        <f>+'total numbers'!R191*'% rural'!S191/100</f>
        <v>1881.4802896567958</v>
      </c>
      <c r="S191" s="52">
        <f>+'total numbers'!S191*'% rural'!T191/100</f>
        <v>1971.9406003909132</v>
      </c>
      <c r="T191" s="52">
        <f>+'total numbers'!T191*'% rural'!U191/100</f>
        <v>2064.074255576807</v>
      </c>
      <c r="U191" s="52">
        <f>+'total numbers'!U191*'% rural'!V191/100</f>
        <v>2115.4524981445197</v>
      </c>
      <c r="V191" s="52">
        <f>+'total numbers'!V191*'% rural'!W191/100</f>
        <v>2164.5497082838147</v>
      </c>
      <c r="W191" s="52">
        <f>+'total numbers'!W191*'% rural'!X191/100</f>
        <v>2210.6717116774175</v>
      </c>
      <c r="X191" s="52">
        <f>+'total numbers'!X191*'% rural'!Y191/100</f>
        <v>2253.0127306344675</v>
      </c>
      <c r="Y191" s="52">
        <f>+'total numbers'!Y191*'% rural'!Z191/100</f>
        <v>2282.0571930456495</v>
      </c>
      <c r="Z191" s="52">
        <f>+'total numbers'!Z191*'% rural'!AA191/100</f>
        <v>2302.3027527810982</v>
      </c>
      <c r="AA191" s="52">
        <f>+'total numbers'!AA191*'% rural'!AB191/100</f>
        <v>2492.3532966351604</v>
      </c>
      <c r="AB191" s="52">
        <f>+'total numbers'!AB191*'% rural'!AC191/100</f>
        <v>2455.9815147826084</v>
      </c>
      <c r="AC191" s="52">
        <f>+'total numbers'!AC191-'urban numbers'!AC191</f>
        <v>2423.9951867200002</v>
      </c>
      <c r="AD191" s="52">
        <f>+'total numbers'!AD191-'urban numbers'!AD191</f>
        <v>2451.1772642238002</v>
      </c>
      <c r="AE191" s="52">
        <f>+'total numbers'!AE191-'urban numbers'!AE191</f>
        <v>2482.1615112648001</v>
      </c>
      <c r="AF191" s="52">
        <f>+'total numbers'!AF191-'urban numbers'!AF191</f>
        <v>2516.7264481169996</v>
      </c>
      <c r="AG191" s="52">
        <f>+'total numbers'!AG191-'urban numbers'!AG191</f>
        <v>2554.2836842085999</v>
      </c>
      <c r="AH191" s="52">
        <f>+'total numbers'!AH191-'urban numbers'!AH191</f>
        <v>2593.8507091199999</v>
      </c>
      <c r="AI191" s="52">
        <f>+'total numbers'!AI191-'urban numbers'!AI191</f>
        <v>2633.9841275882</v>
      </c>
      <c r="AJ191" s="52">
        <f>+'total numbers'!AJ191-'urban numbers'!AJ191</f>
        <v>2672.7823569213006</v>
      </c>
      <c r="AK191" s="52">
        <f>+'total numbers'!AK191-'urban numbers'!AK191</f>
        <v>2707.9666123872003</v>
      </c>
      <c r="AL191" s="52">
        <f>+'total numbers'!AL191-'urban numbers'!AL191</f>
        <v>2737.0430391479999</v>
      </c>
      <c r="AM191" s="52">
        <f>+'total numbers'!AM191-'urban numbers'!AM191</f>
        <v>2757.8506639999996</v>
      </c>
      <c r="AN191" s="52">
        <f>+'total numbers'!AN191-'urban numbers'!AN191</f>
        <v>2769.1719699599998</v>
      </c>
      <c r="AO191" s="52">
        <f>+'total numbers'!AO191-'urban numbers'!AO191</f>
        <v>2771.2780251120003</v>
      </c>
      <c r="AP191" s="52">
        <f>+'total numbers'!AP191-'urban numbers'!AP191</f>
        <v>2766.1708993634002</v>
      </c>
      <c r="AQ191" s="52">
        <f>+'total numbers'!AQ191-'urban numbers'!AQ191</f>
        <v>2756.9543522819995</v>
      </c>
      <c r="AR191" s="52">
        <f>+'total numbers'!AR191-'urban numbers'!AR191</f>
        <v>2745.99295072</v>
      </c>
      <c r="AS191" s="52">
        <f>+'total numbers'!AS191-'urban numbers'!AS191</f>
        <v>2734.006640175</v>
      </c>
      <c r="AT191" s="52">
        <f>+'total numbers'!AT191-'urban numbers'!AT191</f>
        <v>2720.5915106174002</v>
      </c>
      <c r="AU191" s="52">
        <f>+'total numbers'!AU191-'urban numbers'!AU191</f>
        <v>2705.6339754716</v>
      </c>
      <c r="AV191" s="52">
        <f>+'total numbers'!AV191-'urban numbers'!AV191</f>
        <v>2688.6279166893</v>
      </c>
      <c r="AW191" s="52">
        <f>+'total numbers'!AW191-'urban numbers'!AW191</f>
        <v>2669.2107672299999</v>
      </c>
      <c r="AX191" s="52">
        <f>+'total numbers'!AX191-'urban numbers'!AX191</f>
        <v>2647.5766016508005</v>
      </c>
      <c r="AY191" s="52">
        <f>+'total numbers'!AY191-'urban numbers'!AY191</f>
        <v>2624.1736933488</v>
      </c>
      <c r="AZ191" s="52">
        <f>+'total numbers'!AZ191-'urban numbers'!AZ191</f>
        <v>2599.1487391271999</v>
      </c>
      <c r="BA191" s="52">
        <f>+'total numbers'!BA191-'urban numbers'!BA191</f>
        <v>2572.6717859399996</v>
      </c>
      <c r="BB191" s="52">
        <f>+'total numbers'!BB191-'urban numbers'!BB191</f>
        <v>2544.99761528</v>
      </c>
      <c r="BC191" s="52">
        <f>+'total numbers'!BC191-'urban numbers'!BC191</f>
        <v>2515.8686757140003</v>
      </c>
      <c r="BD191" s="52">
        <f>+'total numbers'!BD191-'urban numbers'!BD191</f>
        <v>2485.6020901880997</v>
      </c>
      <c r="BE191" s="52">
        <f>+'total numbers'!BE191-'urban numbers'!BE191</f>
        <v>2455.8440897262999</v>
      </c>
      <c r="BF191" s="52">
        <f>+'total numbers'!BF191-'urban numbers'!BF191</f>
        <v>2428.9432930674002</v>
      </c>
      <c r="BG191" s="52">
        <f>+'total numbers'!BG191-'urban numbers'!BG191</f>
        <v>2406.6836662800001</v>
      </c>
      <c r="BH191" s="52">
        <f>+'total numbers'!BH191-'urban numbers'!BH191</f>
        <v>2390.5009315514999</v>
      </c>
      <c r="BI191" s="52">
        <f>+'total numbers'!BI191-'urban numbers'!BI191</f>
        <v>2379.9902040418001</v>
      </c>
      <c r="BJ191" s="52">
        <f>+'total numbers'!BJ191-'urban numbers'!BJ191</f>
        <v>2372.8493175251997</v>
      </c>
      <c r="BK191" s="52">
        <f>+'total numbers'!BK191-'urban numbers'!BK191</f>
        <v>2365.5366745459996</v>
      </c>
      <c r="BL191" s="52">
        <f>+'total numbers'!BL191-'urban numbers'!BL191</f>
        <v>2355.5364377599999</v>
      </c>
      <c r="BM191" s="52">
        <f>+'total numbers'!BM191-'urban numbers'!BM191</f>
        <v>2341.6499525313998</v>
      </c>
      <c r="BN191" s="52">
        <f>+'total numbers'!BN191-'urban numbers'!BN191</f>
        <v>2324.9783450447999</v>
      </c>
      <c r="BO191" s="52">
        <f>+'total numbers'!BO191-'urban numbers'!BO191</f>
        <v>2308.0242647280002</v>
      </c>
      <c r="BP191" s="52">
        <f>+'total numbers'!BP191-'urban numbers'!BP191</f>
        <v>2294.476944345</v>
      </c>
      <c r="BQ191" s="52">
        <f>+'total numbers'!BQ191-'urban numbers'!BQ191</f>
        <v>2286.9052649400005</v>
      </c>
      <c r="BR191" s="52">
        <f>+'total numbers'!BR191-'urban numbers'!BR191</f>
        <v>2286.0252647626003</v>
      </c>
      <c r="BS191" s="52">
        <f>+'total numbers'!BS191-'urban numbers'!BS191</f>
        <v>2290.6203039311999</v>
      </c>
      <c r="BT191" s="52">
        <f>+'total numbers'!BT191-'urban numbers'!BT191</f>
        <v>2298.9722223156004</v>
      </c>
      <c r="BU191" s="52">
        <f>+'total numbers'!BU191-'urban numbers'!BU191</f>
        <v>2308.4870778833997</v>
      </c>
      <c r="BV191" s="52">
        <f>+'total numbers'!BV191-'urban numbers'!BV191</f>
        <v>2317.1084639999999</v>
      </c>
      <c r="BW191" s="52">
        <f>+'total numbers'!BW191-'urban numbers'!BW191</f>
        <v>2324.439623963</v>
      </c>
      <c r="BX191" s="52">
        <f>+'total numbers'!BX191-'urban numbers'!BX191</f>
        <v>2330.6055509771995</v>
      </c>
      <c r="BY191" s="52">
        <f>+'total numbers'!BY191-'urban numbers'!BY191</f>
        <v>2334.6691456179997</v>
      </c>
      <c r="BZ191" s="52">
        <f>+'total numbers'!BZ191-'urban numbers'!BZ191</f>
        <v>2335.6453595844</v>
      </c>
      <c r="CA191" s="52">
        <f>+'total numbers'!CA191-'urban numbers'!CA191</f>
        <v>2332.8863999999999</v>
      </c>
      <c r="CB191" s="52">
        <f>+'total numbers'!CB191-'urban numbers'!CB191</f>
        <v>2325.8285247455997</v>
      </c>
      <c r="CC191" s="52">
        <f>+'total numbers'!CC191-'urban numbers'!CC191</f>
        <v>2314.6731070719998</v>
      </c>
      <c r="CD191" s="52">
        <f>+'total numbers'!CD191-'urban numbers'!CD191</f>
        <v>2300.5351869107999</v>
      </c>
      <c r="CE191" s="52">
        <f>+'total numbers'!CE191-'urban numbers'!CE191</f>
        <v>2285.0550627520001</v>
      </c>
      <c r="CF191" s="52">
        <f>+'total numbers'!CF191-'urban numbers'!CF191</f>
        <v>2269.4615415999997</v>
      </c>
      <c r="CG191" s="52">
        <f>+'total numbers'!CG191-'urban numbers'!CG191</f>
        <v>2254.1003688912001</v>
      </c>
      <c r="CH191" s="52">
        <f>+'total numbers'!CH191-'urban numbers'!CH191</f>
        <v>2238.7438424828001</v>
      </c>
      <c r="CI191" s="52">
        <f>+'total numbers'!CI191-'urban numbers'!CI191</f>
        <v>2223.3684401844998</v>
      </c>
      <c r="CJ191" s="52">
        <f>+'total numbers'!CJ191-'urban numbers'!CJ191</f>
        <v>2207.7898725299997</v>
      </c>
      <c r="CK191" s="52">
        <f>+'total numbers'!CK191-'urban numbers'!CK191</f>
        <v>2191.8839903800003</v>
      </c>
      <c r="CL191" s="52">
        <f>+'total numbers'!CL191-'urban numbers'!CL191</f>
        <v>2175.7473931121003</v>
      </c>
      <c r="CM191" s="52">
        <f>+'total numbers'!CM191-'urban numbers'!CM191</f>
        <v>2159.5271670543998</v>
      </c>
      <c r="CN191" s="52">
        <f>+'total numbers'!CN191-'urban numbers'!CN191</f>
        <v>2143.1837688225005</v>
      </c>
      <c r="CO191" s="52">
        <f>+'total numbers'!CO191-'urban numbers'!CO191</f>
        <v>2126.641894116</v>
      </c>
      <c r="CP191" s="52">
        <f>+'total numbers'!CP191-'urban numbers'!CP191</f>
        <v>2109.8411568900001</v>
      </c>
      <c r="CQ191" s="52">
        <f>+'total numbers'!CQ191-'urban numbers'!CQ191</f>
        <v>2092.7813079778998</v>
      </c>
      <c r="CR191" s="52">
        <f>+'total numbers'!CR191-'urban numbers'!CR191</f>
        <v>2075.4750662298002</v>
      </c>
      <c r="CS191" s="52">
        <f>+'total numbers'!CS191-'urban numbers'!CS191</f>
        <v>2057.8872765932001</v>
      </c>
      <c r="CT191" s="52">
        <f>+'total numbers'!CT191-'urban numbers'!CT191</f>
        <v>2039.978246355</v>
      </c>
      <c r="CU191" s="52">
        <f>+'total numbers'!CU191-'urban numbers'!CU191</f>
        <v>2021.7175462399996</v>
      </c>
      <c r="CV191" s="52">
        <f>+'total numbers'!CV191-'urban numbers'!CV191</f>
        <v>2003.1008598264998</v>
      </c>
      <c r="CW191" s="52">
        <f>+'total numbers'!CW191-'urban numbers'!CW191</f>
        <v>1984.1306318762004</v>
      </c>
      <c r="CX191" s="52">
        <f>+'total numbers'!CX191-'urban numbers'!CX191</f>
        <v>1964.7956316946998</v>
      </c>
      <c r="CY191" s="52">
        <f>+'total numbers'!CY191-'urban numbers'!CY191</f>
        <v>1945.0848613247999</v>
      </c>
      <c r="CZ191" s="52">
        <f>+'total numbers'!CZ191-'urban numbers'!CZ191</f>
        <v>1924.9978291199996</v>
      </c>
      <c r="DA191" s="52">
        <f>+'total numbers'!DA191-'urban numbers'!DA191</f>
        <v>1904.5386835199997</v>
      </c>
      <c r="DB191" s="52">
        <f>+'total numbers'!DB191-'urban numbers'!DB191</f>
        <v>1883.7290524423997</v>
      </c>
      <c r="DC191" s="52">
        <f>+'total numbers'!DC191-'urban numbers'!DC191</f>
        <v>1862.6063947514999</v>
      </c>
      <c r="DD191" s="52">
        <f>+'total numbers'!DD191-'urban numbers'!DD191</f>
        <v>1841.2201618329996</v>
      </c>
      <c r="DE191" s="52">
        <f>+'total numbers'!DE191-'urban numbers'!DE191</f>
        <v>1819.61296705</v>
      </c>
    </row>
    <row r="192" spans="1:109">
      <c r="A192">
        <v>21</v>
      </c>
      <c r="B192" s="3">
        <v>704</v>
      </c>
      <c r="C192" s="1" t="s">
        <v>514</v>
      </c>
      <c r="D192" s="52">
        <f>+'total numbers'!D192*'% rural'!E192/100</f>
        <v>5195.114988807486</v>
      </c>
      <c r="E192" s="52">
        <f>+'total numbers'!E192*'% rural'!F192/100</f>
        <v>5283.4268037434422</v>
      </c>
      <c r="F192" s="52">
        <f>+'total numbers'!F192*'% rural'!G192/100</f>
        <v>5374.4569871859394</v>
      </c>
      <c r="G192" s="52">
        <f>+'total numbers'!D192*'% rural'!H192/100</f>
        <v>5173.6079389246806</v>
      </c>
      <c r="H192" s="52">
        <f>+'total numbers'!H192*'% rural'!I192/100</f>
        <v>5559.1398957270267</v>
      </c>
      <c r="I192" s="52">
        <f>+'total numbers'!I192*'% rural'!J192/100</f>
        <v>5652.6322534346536</v>
      </c>
      <c r="J192" s="52">
        <f>+'total numbers'!J192*'% rural'!K192/100</f>
        <v>5746.7637440987737</v>
      </c>
      <c r="K192" s="52">
        <f>+'total numbers'!K192*'% rural'!L192/100</f>
        <v>5841.4200314539148</v>
      </c>
      <c r="L192" s="52">
        <f>+'total numbers'!L192*'% rural'!M192/100</f>
        <v>5936.4700864642591</v>
      </c>
      <c r="M192" s="52">
        <f>+'total numbers'!M192*'% rural'!N192/100</f>
        <v>6031.7641944402503</v>
      </c>
      <c r="N192" s="52">
        <f>+'total numbers'!N192*'% rural'!O192/100</f>
        <v>6127.1317307417339</v>
      </c>
      <c r="O192" s="52">
        <f>+'total numbers'!O192*'% rural'!P192/100</f>
        <v>6222.3786783125915</v>
      </c>
      <c r="P192" s="52">
        <f>+'total numbers'!P192*'% rural'!Q192/100</f>
        <v>6317.2848572005532</v>
      </c>
      <c r="Q192" s="52">
        <f>+'total numbers'!Q192*'% rural'!R192/100</f>
        <v>6637.520288344921</v>
      </c>
      <c r="R192" s="52">
        <f>+'total numbers'!R192*'% rural'!S192/100</f>
        <v>7346.4616419012254</v>
      </c>
      <c r="S192" s="52">
        <f>+'total numbers'!S192*'% rural'!T192/100</f>
        <v>8127.9785060173654</v>
      </c>
      <c r="T192" s="52">
        <f>+'total numbers'!T192*'% rural'!U192/100</f>
        <v>8988.7907745184875</v>
      </c>
      <c r="U192" s="52">
        <f>+'total numbers'!U192*'% rural'!V192/100</f>
        <v>9936.0734293082096</v>
      </c>
      <c r="V192" s="52">
        <f>+'total numbers'!V192*'% rural'!W192/100</f>
        <v>12155.314309698253</v>
      </c>
      <c r="W192" s="52">
        <f>+'total numbers'!W192*'% rural'!X192/100</f>
        <v>13804.971440370604</v>
      </c>
      <c r="X192" s="52">
        <f>+'total numbers'!X192*'% rural'!Y192/100</f>
        <v>15668.442143048916</v>
      </c>
      <c r="Y192" s="52">
        <f>+'total numbers'!Y192*'% rural'!Z192/100</f>
        <v>17770.77111782994</v>
      </c>
      <c r="Z192" s="52">
        <f>+'total numbers'!Z192*'% rural'!AA192/100</f>
        <v>17517.439495959854</v>
      </c>
      <c r="AA192" s="52">
        <f>+'total numbers'!AA192*'% rural'!AB192/100</f>
        <v>19524.649001525486</v>
      </c>
      <c r="AB192" s="52">
        <f>+'total numbers'!AB192*'% rural'!AC192/100</f>
        <v>21740.400487990737</v>
      </c>
      <c r="AC192" s="52">
        <f>+'total numbers'!AC192-'urban numbers'!AC192</f>
        <v>24180.928315559999</v>
      </c>
      <c r="AD192" s="52">
        <f>+'total numbers'!AD192-'urban numbers'!AD192</f>
        <v>24491.482852705798</v>
      </c>
      <c r="AE192" s="52">
        <f>+'total numbers'!AE192-'urban numbers'!AE192</f>
        <v>24848.9769083711</v>
      </c>
      <c r="AF192" s="52">
        <f>+'total numbers'!AF192-'urban numbers'!AF192</f>
        <v>25243.72808176</v>
      </c>
      <c r="AG192" s="52">
        <f>+'total numbers'!AG192-'urban numbers'!AG192</f>
        <v>25668.243009031001</v>
      </c>
      <c r="AH192" s="52">
        <f>+'total numbers'!AH192-'urban numbers'!AH192</f>
        <v>26117.240540220002</v>
      </c>
      <c r="AI192" s="52">
        <f>+'total numbers'!AI192-'urban numbers'!AI192</f>
        <v>26587.829459197499</v>
      </c>
      <c r="AJ192" s="52">
        <f>+'total numbers'!AJ192-'urban numbers'!AJ192</f>
        <v>27079.4841324148</v>
      </c>
      <c r="AK192" s="52">
        <f>+'total numbers'!AK192-'urban numbers'!AK192</f>
        <v>27593.737710358499</v>
      </c>
      <c r="AL192" s="52">
        <f>+'total numbers'!AL192-'urban numbers'!AL192</f>
        <v>28133.672379200696</v>
      </c>
      <c r="AM192" s="52">
        <f>+'total numbers'!AM192-'urban numbers'!AM192</f>
        <v>28702.072404999995</v>
      </c>
      <c r="AN192" s="52">
        <f>+'total numbers'!AN192-'urban numbers'!AN192</f>
        <v>29299.395215963603</v>
      </c>
      <c r="AO192" s="52">
        <f>+'total numbers'!AO192-'urban numbers'!AO192</f>
        <v>29921.893310121599</v>
      </c>
      <c r="AP192" s="52">
        <f>+'total numbers'!AP192-'urban numbers'!AP192</f>
        <v>30560.689553346601</v>
      </c>
      <c r="AQ192" s="52">
        <f>+'total numbers'!AQ192-'urban numbers'!AQ192</f>
        <v>31203.827716362001</v>
      </c>
      <c r="AR192" s="52">
        <f>+'total numbers'!AR192-'urban numbers'!AR192</f>
        <v>31842.882727969998</v>
      </c>
      <c r="AS192" s="52">
        <f>+'total numbers'!AS192-'urban numbers'!AS192</f>
        <v>32471.512893868501</v>
      </c>
      <c r="AT192" s="52">
        <f>+'total numbers'!AT192-'urban numbers'!AT192</f>
        <v>33092.301661213707</v>
      </c>
      <c r="AU192" s="52">
        <f>+'total numbers'!AU192-'urban numbers'!AU192</f>
        <v>33717.1476652192</v>
      </c>
      <c r="AV192" s="52">
        <f>+'total numbers'!AV192-'urban numbers'!AV192</f>
        <v>34364.479719050396</v>
      </c>
      <c r="AW192" s="52">
        <f>+'total numbers'!AW192-'urban numbers'!AW192</f>
        <v>35047.942146000001</v>
      </c>
      <c r="AX192" s="52">
        <f>+'total numbers'!AX192-'urban numbers'!AX192</f>
        <v>35777.036305763999</v>
      </c>
      <c r="AY192" s="52">
        <f>+'total numbers'!AY192-'urban numbers'!AY192</f>
        <v>36547.499886029604</v>
      </c>
      <c r="AZ192" s="52">
        <f>+'total numbers'!AZ192-'urban numbers'!AZ192</f>
        <v>37342.763832291399</v>
      </c>
      <c r="BA192" s="52">
        <f>+'total numbers'!BA192-'urban numbers'!BA192</f>
        <v>38137.258410623996</v>
      </c>
      <c r="BB192" s="52">
        <f>+'total numbers'!BB192-'urban numbers'!BB192</f>
        <v>38912.903671439999</v>
      </c>
      <c r="BC192" s="52">
        <f>+'total numbers'!BC192-'urban numbers'!BC192</f>
        <v>39661.2374441184</v>
      </c>
      <c r="BD192" s="52">
        <f>+'total numbers'!BD192-'urban numbers'!BD192</f>
        <v>40391.347055660997</v>
      </c>
      <c r="BE192" s="52">
        <f>+'total numbers'!BE192-'urban numbers'!BE192</f>
        <v>41123.521740170101</v>
      </c>
      <c r="BF192" s="52">
        <f>+'total numbers'!BF192-'urban numbers'!BF192</f>
        <v>41887.627628313596</v>
      </c>
      <c r="BG192" s="52">
        <f>+'total numbers'!BG192-'urban numbers'!BG192</f>
        <v>42705.497738749997</v>
      </c>
      <c r="BH192" s="52">
        <f>+'total numbers'!BH192-'urban numbers'!BH192</f>
        <v>43581.257551411793</v>
      </c>
      <c r="BI192" s="52">
        <f>+'total numbers'!BI192-'urban numbers'!BI192</f>
        <v>44507.185211673604</v>
      </c>
      <c r="BJ192" s="52">
        <f>+'total numbers'!BJ192-'urban numbers'!BJ192</f>
        <v>45478.584785235304</v>
      </c>
      <c r="BK192" s="52">
        <f>+'total numbers'!BK192-'urban numbers'!BK192</f>
        <v>46486.410877468799</v>
      </c>
      <c r="BL192" s="52">
        <f>+'total numbers'!BL192-'urban numbers'!BL192</f>
        <v>47521.137615910004</v>
      </c>
      <c r="BM192" s="52">
        <f>+'total numbers'!BM192-'urban numbers'!BM192</f>
        <v>48580.541678498201</v>
      </c>
      <c r="BN192" s="52">
        <f>+'total numbers'!BN192-'urban numbers'!BN192</f>
        <v>49658.822336809397</v>
      </c>
      <c r="BO192" s="52">
        <f>+'total numbers'!BO192-'urban numbers'!BO192</f>
        <v>50736.768671842205</v>
      </c>
      <c r="BP192" s="52">
        <f>+'total numbers'!BP192-'urban numbers'!BP192</f>
        <v>51789.501939381196</v>
      </c>
      <c r="BQ192" s="52">
        <f>+'total numbers'!BQ192-'urban numbers'!BQ192</f>
        <v>52796.22749165001</v>
      </c>
      <c r="BR192" s="52">
        <f>+'total numbers'!BR192-'urban numbers'!BR192</f>
        <v>53747.837435995199</v>
      </c>
      <c r="BS192" s="52">
        <f>+'total numbers'!BS192-'urban numbers'!BS192</f>
        <v>54640.775762269805</v>
      </c>
      <c r="BT192" s="52">
        <f>+'total numbers'!BT192-'urban numbers'!BT192</f>
        <v>55468.008392945092</v>
      </c>
      <c r="BU192" s="52">
        <f>+'total numbers'!BU192-'urban numbers'!BU192</f>
        <v>56226.174745719589</v>
      </c>
      <c r="BV192" s="52">
        <f>+'total numbers'!BV192-'urban numbers'!BV192</f>
        <v>56916.042658499995</v>
      </c>
      <c r="BW192" s="52">
        <f>+'total numbers'!BW192-'urban numbers'!BW192</f>
        <v>57534.737782932396</v>
      </c>
      <c r="BX192" s="52">
        <f>+'total numbers'!BX192-'urban numbers'!BX192</f>
        <v>58086.567852499997</v>
      </c>
      <c r="BY192" s="52">
        <f>+'total numbers'!BY192-'urban numbers'!BY192</f>
        <v>58589.587385692299</v>
      </c>
      <c r="BZ192" s="52">
        <f>+'total numbers'!BZ192-'urban numbers'!BZ192</f>
        <v>59067.040315983293</v>
      </c>
      <c r="CA192" s="52">
        <f>+'total numbers'!CA192-'urban numbers'!CA192</f>
        <v>59535.314934039998</v>
      </c>
      <c r="CB192" s="52">
        <f>+'total numbers'!CB192-'urban numbers'!CB192</f>
        <v>60000.237147555599</v>
      </c>
      <c r="CC192" s="52">
        <f>+'total numbers'!CC192-'urban numbers'!CC192</f>
        <v>60458.330284686395</v>
      </c>
      <c r="CD192" s="52">
        <f>+'total numbers'!CD192-'urban numbers'!CD192</f>
        <v>60904.592202980988</v>
      </c>
      <c r="CE192" s="52">
        <f>+'total numbers'!CE192-'urban numbers'!CE192</f>
        <v>61330.269153090601</v>
      </c>
      <c r="CF192" s="52">
        <f>+'total numbers'!CF192-'urban numbers'!CF192</f>
        <v>61728.933294490002</v>
      </c>
      <c r="CG192" s="52">
        <f>+'total numbers'!CG192-'urban numbers'!CG192</f>
        <v>62099.759156233195</v>
      </c>
      <c r="CH192" s="52">
        <f>+'total numbers'!CH192-'urban numbers'!CH192</f>
        <v>62444.794318562395</v>
      </c>
      <c r="CI192" s="52">
        <f>+'total numbers'!CI192-'urban numbers'!CI192</f>
        <v>62763.736777734302</v>
      </c>
      <c r="CJ192" s="52">
        <f>+'total numbers'!CJ192-'urban numbers'!CJ192</f>
        <v>63056.646050550597</v>
      </c>
      <c r="CK192" s="52">
        <f>+'total numbers'!CK192-'urban numbers'!CK192</f>
        <v>63323.099207799998</v>
      </c>
      <c r="CL192" s="52">
        <f>+'total numbers'!CL192-'urban numbers'!CL192</f>
        <v>63562.395426270814</v>
      </c>
      <c r="CM192" s="52">
        <f>+'total numbers'!CM192-'urban numbers'!CM192</f>
        <v>63772.845856605796</v>
      </c>
      <c r="CN192" s="52">
        <f>+'total numbers'!CN192-'urban numbers'!CN192</f>
        <v>63951.911216662498</v>
      </c>
      <c r="CO192" s="52">
        <f>+'total numbers'!CO192-'urban numbers'!CO192</f>
        <v>64096.586860630399</v>
      </c>
      <c r="CP192" s="52">
        <f>+'total numbers'!CP192-'urban numbers'!CP192</f>
        <v>64204.556775840007</v>
      </c>
      <c r="CQ192" s="52">
        <f>+'total numbers'!CQ192-'urban numbers'!CQ192</f>
        <v>64274.938032870399</v>
      </c>
      <c r="CR192" s="52">
        <f>+'total numbers'!CR192-'urban numbers'!CR192</f>
        <v>64307.572034180193</v>
      </c>
      <c r="CS192" s="52">
        <f>+'total numbers'!CS192-'urban numbers'!CS192</f>
        <v>64301.770312209002</v>
      </c>
      <c r="CT192" s="52">
        <f>+'total numbers'!CT192-'urban numbers'!CT192</f>
        <v>64256.981665344887</v>
      </c>
      <c r="CU192" s="52">
        <f>+'total numbers'!CU192-'urban numbers'!CU192</f>
        <v>64172.920298739999</v>
      </c>
      <c r="CV192" s="52">
        <f>+'total numbers'!CV192-'urban numbers'!CV192</f>
        <v>64049.8045322736</v>
      </c>
      <c r="CW192" s="52">
        <f>+'total numbers'!CW192-'urban numbers'!CW192</f>
        <v>63888.081278624901</v>
      </c>
      <c r="CX192" s="52">
        <f>+'total numbers'!CX192-'urban numbers'!CX192</f>
        <v>63688.480905852601</v>
      </c>
      <c r="CY192" s="52">
        <f>+'total numbers'!CY192-'urban numbers'!CY192</f>
        <v>63451.889004383993</v>
      </c>
      <c r="CZ192" s="52">
        <f>+'total numbers'!CZ192-'urban numbers'!CZ192</f>
        <v>63179.730701500004</v>
      </c>
      <c r="DA192" s="52">
        <f>+'total numbers'!DA192-'urban numbers'!DA192</f>
        <v>62873.979570850504</v>
      </c>
      <c r="DB192" s="52">
        <f>+'total numbers'!DB192-'urban numbers'!DB192</f>
        <v>62537.278276343393</v>
      </c>
      <c r="DC192" s="52">
        <f>+'total numbers'!DC192-'urban numbers'!DC192</f>
        <v>62172.576471939494</v>
      </c>
      <c r="DD192" s="52">
        <f>+'total numbers'!DD192-'urban numbers'!DD192</f>
        <v>61783.064209843906</v>
      </c>
      <c r="DE192" s="52">
        <f>+'total numbers'!DE192-'urban numbers'!DE192</f>
        <v>61371.498541859997</v>
      </c>
    </row>
    <row r="193" spans="1:109">
      <c r="A193">
        <v>12</v>
      </c>
      <c r="B193" s="3">
        <v>705</v>
      </c>
      <c r="C193" s="1" t="s">
        <v>567</v>
      </c>
      <c r="D193" s="52">
        <f>+'total numbers'!D193*'% rural'!E193/100</f>
        <v>245.52867182776583</v>
      </c>
      <c r="E193" s="52">
        <f>+'total numbers'!E193*'% rural'!F193/100</f>
        <v>255.55025026971552</v>
      </c>
      <c r="F193" s="52">
        <f>+'total numbers'!F193*'% rural'!G193/100</f>
        <v>265.98087272970389</v>
      </c>
      <c r="G193" s="52">
        <f>+'total numbers'!D193*'% rural'!H193/100</f>
        <v>245.52867182776583</v>
      </c>
      <c r="H193" s="52">
        <f>+'total numbers'!H193*'% rural'!I193/100</f>
        <v>288.13671385670966</v>
      </c>
      <c r="I193" s="52">
        <f>+'total numbers'!I193*'% rural'!J193/100</f>
        <v>299.8973960549427</v>
      </c>
      <c r="J193" s="52">
        <f>+'total numbers'!J193*'% rural'!K193/100</f>
        <v>312.13810609800157</v>
      </c>
      <c r="K193" s="52">
        <f>+'total numbers'!K193*'% rural'!L193/100</f>
        <v>324.87843695914455</v>
      </c>
      <c r="L193" s="52">
        <f>+'total numbers'!L193*'% rural'!M193/100</f>
        <v>338.13878132482387</v>
      </c>
      <c r="M193" s="52">
        <f>+'total numbers'!M193*'% rural'!N193/100</f>
        <v>351.94036423604103</v>
      </c>
      <c r="N193" s="52">
        <f>+'total numbers'!N193*'% rural'!O193/100</f>
        <v>366.30527706200201</v>
      </c>
      <c r="O193" s="52">
        <f>+'total numbers'!O193*'% rural'!P193/100</f>
        <v>381.2565128604511</v>
      </c>
      <c r="P193" s="52">
        <f>+'total numbers'!P193*'% rural'!Q193/100</f>
        <v>403.97403010236189</v>
      </c>
      <c r="Q193" s="52">
        <f>+'total numbers'!Q193*'% rural'!R193/100</f>
        <v>427.27117254933989</v>
      </c>
      <c r="R193" s="52">
        <f>+'total numbers'!R193*'% rural'!S193/100</f>
        <v>451.59387150445878</v>
      </c>
      <c r="S193" s="52">
        <f>+'total numbers'!S193*'% rural'!T193/100</f>
        <v>476.87841194309954</v>
      </c>
      <c r="T193" s="52">
        <f>+'total numbers'!T193*'% rural'!U193/100</f>
        <v>503.01621422950194</v>
      </c>
      <c r="U193" s="52">
        <f>+'total numbers'!U193*'% rural'!V193/100</f>
        <v>553.56794328028377</v>
      </c>
      <c r="V193" s="52">
        <f>+'total numbers'!V193*'% rural'!W193/100</f>
        <v>608.1102719150382</v>
      </c>
      <c r="W193" s="52">
        <f>+'total numbers'!W193*'% rural'!X193/100</f>
        <v>666.50675295566703</v>
      </c>
      <c r="X193" s="52">
        <f>+'total numbers'!X193*'% rural'!Y193/100</f>
        <v>728.38748405000456</v>
      </c>
      <c r="Y193" s="52">
        <f>+'total numbers'!Y193*'% rural'!Z193/100</f>
        <v>793.0396386308131</v>
      </c>
      <c r="Z193" s="52">
        <f>+'total numbers'!Z193*'% rural'!AA193/100</f>
        <v>886.19896087884013</v>
      </c>
      <c r="AA193" s="52">
        <f>+'total numbers'!AA193*'% rural'!AB193/100</f>
        <v>984.03873429120029</v>
      </c>
      <c r="AB193" s="52">
        <f>+'total numbers'!AB193*'% rural'!AC193/100</f>
        <v>1083.529870416</v>
      </c>
      <c r="AC193" s="52">
        <f>+'total numbers'!AC193-'urban numbers'!AC193</f>
        <v>1179.62581488</v>
      </c>
      <c r="AD193" s="52">
        <f>+'total numbers'!AD193-'urban numbers'!AD193</f>
        <v>1178.9792515632998</v>
      </c>
      <c r="AE193" s="52">
        <f>+'total numbers'!AE193-'urban numbers'!AE193</f>
        <v>1177.7181530025</v>
      </c>
      <c r="AF193" s="52">
        <f>+'total numbers'!AF193-'urban numbers'!AF193</f>
        <v>1175.5016382858</v>
      </c>
      <c r="AG193" s="52">
        <f>+'total numbers'!AG193-'urban numbers'!AG193</f>
        <v>1172.1424489904002</v>
      </c>
      <c r="AH193" s="52">
        <f>+'total numbers'!AH193-'urban numbers'!AH193</f>
        <v>1167.5944603200001</v>
      </c>
      <c r="AI193" s="52">
        <f>+'total numbers'!AI193-'urban numbers'!AI193</f>
        <v>1161.9607407353999</v>
      </c>
      <c r="AJ193" s="52">
        <f>+'total numbers'!AJ193-'urban numbers'!AJ193</f>
        <v>1155.4722508499999</v>
      </c>
      <c r="AK193" s="52">
        <f>+'total numbers'!AK193-'urban numbers'!AK193</f>
        <v>1148.4608290050001</v>
      </c>
      <c r="AL193" s="52">
        <f>+'total numbers'!AL193-'urban numbers'!AL193</f>
        <v>1141.3182714750001</v>
      </c>
      <c r="AM193" s="52">
        <f>+'total numbers'!AM193-'urban numbers'!AM193</f>
        <v>1134.38254368</v>
      </c>
      <c r="AN193" s="52">
        <f>+'total numbers'!AN193-'urban numbers'!AN193</f>
        <v>1127.8267158470001</v>
      </c>
      <c r="AO193" s="52">
        <f>+'total numbers'!AO193-'urban numbers'!AO193</f>
        <v>1121.5692941376001</v>
      </c>
      <c r="AP193" s="52">
        <f>+'total numbers'!AP193-'urban numbers'!AP193</f>
        <v>1115.2457955719999</v>
      </c>
      <c r="AQ193" s="52">
        <f>+'total numbers'!AQ193-'urban numbers'!AQ193</f>
        <v>1108.3340998666001</v>
      </c>
      <c r="AR193" s="52">
        <f>+'total numbers'!AR193-'urban numbers'!AR193</f>
        <v>1100.49938391</v>
      </c>
      <c r="AS193" s="52">
        <f>+'total numbers'!AS193-'urban numbers'!AS193</f>
        <v>1091.6538367747999</v>
      </c>
      <c r="AT193" s="52">
        <f>+'total numbers'!AT193-'urban numbers'!AT193</f>
        <v>1082.0161235189998</v>
      </c>
      <c r="AU193" s="52">
        <f>+'total numbers'!AU193-'urban numbers'!AU193</f>
        <v>1071.9117326609999</v>
      </c>
      <c r="AV193" s="52">
        <f>+'total numbers'!AV193-'urban numbers'!AV193</f>
        <v>1061.7679599575999</v>
      </c>
      <c r="AW193" s="52">
        <f>+'total numbers'!AW193-'urban numbers'!AW193</f>
        <v>1051.86185088</v>
      </c>
      <c r="AX193" s="52">
        <f>+'total numbers'!AX193-'urban numbers'!AX193</f>
        <v>1042.3277988564</v>
      </c>
      <c r="AY193" s="52">
        <f>+'total numbers'!AY193-'urban numbers'!AY193</f>
        <v>1033.0616512416</v>
      </c>
      <c r="AZ193" s="52">
        <f>+'total numbers'!AZ193-'urban numbers'!AZ193</f>
        <v>1023.792063822</v>
      </c>
      <c r="BA193" s="52">
        <f>+'total numbers'!BA193-'urban numbers'!BA193</f>
        <v>1014.1296434676</v>
      </c>
      <c r="BB193" s="52">
        <f>+'total numbers'!BB193-'urban numbers'!BB193</f>
        <v>1003.8472250399999</v>
      </c>
      <c r="BC193" s="52">
        <f>+'total numbers'!BC193-'urban numbers'!BC193</f>
        <v>992.71307715699993</v>
      </c>
      <c r="BD193" s="52">
        <f>+'total numbers'!BD193-'urban numbers'!BD193</f>
        <v>980.9502847199999</v>
      </c>
      <c r="BE193" s="52">
        <f>+'total numbers'!BE193-'urban numbers'!BE193</f>
        <v>969.40605032570011</v>
      </c>
      <c r="BF193" s="52">
        <f>+'total numbers'!BF193-'urban numbers'!BF193</f>
        <v>959.34604634399989</v>
      </c>
      <c r="BG193" s="52">
        <f>+'total numbers'!BG193-'urban numbers'!BG193</f>
        <v>951.75377354999989</v>
      </c>
      <c r="BH193" s="52">
        <f>+'total numbers'!BH193-'urban numbers'!BH193</f>
        <v>947.19444397239988</v>
      </c>
      <c r="BI193" s="52">
        <f>+'total numbers'!BI193-'urban numbers'!BI193</f>
        <v>945.44073788880007</v>
      </c>
      <c r="BJ193" s="52">
        <f>+'total numbers'!BJ193-'urban numbers'!BJ193</f>
        <v>945.71582110969996</v>
      </c>
      <c r="BK193" s="52">
        <f>+'total numbers'!BK193-'urban numbers'!BK193</f>
        <v>946.77079562500001</v>
      </c>
      <c r="BL193" s="52">
        <f>+'total numbers'!BL193-'urban numbers'!BL193</f>
        <v>947.6596998</v>
      </c>
      <c r="BM193" s="52">
        <f>+'total numbers'!BM193-'urban numbers'!BM193</f>
        <v>948.02453312140005</v>
      </c>
      <c r="BN193" s="52">
        <f>+'total numbers'!BN193-'urban numbers'!BN193</f>
        <v>948.09879356839997</v>
      </c>
      <c r="BO193" s="52">
        <f>+'total numbers'!BO193-'urban numbers'!BO193</f>
        <v>948.20481414000005</v>
      </c>
      <c r="BP193" s="52">
        <f>+'total numbers'!BP193-'urban numbers'!BP193</f>
        <v>948.90148471499992</v>
      </c>
      <c r="BQ193" s="52">
        <f>+'total numbers'!BQ193-'urban numbers'!BQ193</f>
        <v>950.55734714000005</v>
      </c>
      <c r="BR193" s="52">
        <f>+'total numbers'!BR193-'urban numbers'!BR193</f>
        <v>953.26238015680008</v>
      </c>
      <c r="BS193" s="52">
        <f>+'total numbers'!BS193-'urban numbers'!BS193</f>
        <v>956.71865614910007</v>
      </c>
      <c r="BT193" s="52">
        <f>+'total numbers'!BT193-'urban numbers'!BT193</f>
        <v>960.44836273220005</v>
      </c>
      <c r="BU193" s="52">
        <f>+'total numbers'!BU193-'urban numbers'!BU193</f>
        <v>963.79653011200003</v>
      </c>
      <c r="BV193" s="52">
        <f>+'total numbers'!BV193-'urban numbers'!BV193</f>
        <v>966.29242799999997</v>
      </c>
      <c r="BW193" s="52">
        <f>+'total numbers'!BW193-'urban numbers'!BW193</f>
        <v>967.70350437749994</v>
      </c>
      <c r="BX193" s="52">
        <f>+'total numbers'!BX193-'urban numbers'!BX193</f>
        <v>968.15946702860015</v>
      </c>
      <c r="BY193" s="52">
        <f>+'total numbers'!BY193-'urban numbers'!BY193</f>
        <v>967.99181021000004</v>
      </c>
      <c r="BZ193" s="52">
        <f>+'total numbers'!BZ193-'urban numbers'!BZ193</f>
        <v>967.71270063599991</v>
      </c>
      <c r="CA193" s="52">
        <f>+'total numbers'!CA193-'urban numbers'!CA193</f>
        <v>967.67642400000011</v>
      </c>
      <c r="CB193" s="52">
        <f>+'total numbers'!CB193-'urban numbers'!CB193</f>
        <v>967.96848171599993</v>
      </c>
      <c r="CC193" s="52">
        <f>+'total numbers'!CC193-'urban numbers'!CC193</f>
        <v>968.40040600680004</v>
      </c>
      <c r="CD193" s="52">
        <f>+'total numbers'!CD193-'urban numbers'!CD193</f>
        <v>968.72345357919994</v>
      </c>
      <c r="CE193" s="52">
        <f>+'total numbers'!CE193-'urban numbers'!CE193</f>
        <v>968.5713976446001</v>
      </c>
      <c r="CF193" s="52">
        <f>+'total numbers'!CF193-'urban numbers'!CF193</f>
        <v>967.67248799999993</v>
      </c>
      <c r="CG193" s="52">
        <f>+'total numbers'!CG193-'urban numbers'!CG193</f>
        <v>965.94653118239989</v>
      </c>
      <c r="CH193" s="52">
        <f>+'total numbers'!CH193-'urban numbers'!CH193</f>
        <v>963.44986229119991</v>
      </c>
      <c r="CI193" s="52">
        <f>+'total numbers'!CI193-'urban numbers'!CI193</f>
        <v>960.213994802</v>
      </c>
      <c r="CJ193" s="52">
        <f>+'total numbers'!CJ193-'urban numbers'!CJ193</f>
        <v>956.31686737600012</v>
      </c>
      <c r="CK193" s="52">
        <f>+'total numbers'!CK193-'urban numbers'!CK193</f>
        <v>951.81444710000005</v>
      </c>
      <c r="CL193" s="52">
        <f>+'total numbers'!CL193-'urban numbers'!CL193</f>
        <v>946.69806798089985</v>
      </c>
      <c r="CM193" s="52">
        <f>+'total numbers'!CM193-'urban numbers'!CM193</f>
        <v>940.93709633110007</v>
      </c>
      <c r="CN193" s="52">
        <f>+'total numbers'!CN193-'urban numbers'!CN193</f>
        <v>934.54360833240014</v>
      </c>
      <c r="CO193" s="52">
        <f>+'total numbers'!CO193-'urban numbers'!CO193</f>
        <v>927.53464490100009</v>
      </c>
      <c r="CP193" s="52">
        <f>+'total numbers'!CP193-'urban numbers'!CP193</f>
        <v>919.92397001999996</v>
      </c>
      <c r="CQ193" s="52">
        <f>+'total numbers'!CQ193-'urban numbers'!CQ193</f>
        <v>911.72190134910011</v>
      </c>
      <c r="CR193" s="52">
        <f>+'total numbers'!CR193-'urban numbers'!CR193</f>
        <v>902.93568943700006</v>
      </c>
      <c r="CS193" s="52">
        <f>+'total numbers'!CS193-'urban numbers'!CS193</f>
        <v>893.56846079339994</v>
      </c>
      <c r="CT193" s="52">
        <f>+'total numbers'!CT193-'urban numbers'!CT193</f>
        <v>883.62589435249993</v>
      </c>
      <c r="CU193" s="52">
        <f>+'total numbers'!CU193-'urban numbers'!CU193</f>
        <v>873.11298441000008</v>
      </c>
      <c r="CV193" s="52">
        <f>+'total numbers'!CV193-'urban numbers'!CV193</f>
        <v>862.04353796049986</v>
      </c>
      <c r="CW193" s="52">
        <f>+'total numbers'!CW193-'urban numbers'!CW193</f>
        <v>850.43356131120004</v>
      </c>
      <c r="CX193" s="52">
        <f>+'total numbers'!CX193-'urban numbers'!CX193</f>
        <v>838.29600094319994</v>
      </c>
      <c r="CY193" s="52">
        <f>+'total numbers'!CY193-'urban numbers'!CY193</f>
        <v>825.64685670500012</v>
      </c>
      <c r="CZ193" s="52">
        <f>+'total numbers'!CZ193-'urban numbers'!CZ193</f>
        <v>812.5031884</v>
      </c>
      <c r="DA193" s="52">
        <f>+'total numbers'!DA193-'urban numbers'!DA193</f>
        <v>798.88221355039991</v>
      </c>
      <c r="DB193" s="52">
        <f>+'total numbers'!DB193-'urban numbers'!DB193</f>
        <v>784.80557775800003</v>
      </c>
      <c r="DC193" s="52">
        <f>+'total numbers'!DC193-'urban numbers'!DC193</f>
        <v>770.2947763784</v>
      </c>
      <c r="DD193" s="52">
        <f>+'total numbers'!DD193-'urban numbers'!DD193</f>
        <v>755.37371866099988</v>
      </c>
      <c r="DE193" s="52">
        <f>+'total numbers'!DE193-'urban numbers'!DE193</f>
        <v>740.06611410999994</v>
      </c>
    </row>
    <row r="194" spans="1:109">
      <c r="A194">
        <v>9</v>
      </c>
      <c r="B194" s="3">
        <v>706</v>
      </c>
      <c r="C194" s="1" t="s">
        <v>617</v>
      </c>
      <c r="D194" s="52">
        <f>+'total numbers'!D194*'% rural'!E194/100</f>
        <v>937.91030000000023</v>
      </c>
      <c r="E194" s="52">
        <f>+'total numbers'!E194*'% rural'!F194/100</f>
        <v>940.4858769127236</v>
      </c>
      <c r="F194" s="52">
        <f>+'total numbers'!F194*'% rural'!G194/100</f>
        <v>943.28418012094858</v>
      </c>
      <c r="G194" s="52">
        <f>+'total numbers'!D194*'% rural'!H194/100</f>
        <v>933.66091936941098</v>
      </c>
      <c r="H194" s="52">
        <f>+'total numbers'!H194*'% rural'!I194/100</f>
        <v>948.45753253032092</v>
      </c>
      <c r="I194" s="52">
        <f>+'total numbers'!I194*'% rural'!J194/100</f>
        <v>950.80403328475427</v>
      </c>
      <c r="J194" s="52">
        <f>+'total numbers'!J194*'% rural'!K194/100</f>
        <v>952.96899798457957</v>
      </c>
      <c r="K194" s="52">
        <f>+'total numbers'!K194*'% rural'!L194/100</f>
        <v>954.93435777506136</v>
      </c>
      <c r="L194" s="52">
        <f>+'total numbers'!L194*'% rural'!M194/100</f>
        <v>956.68024870037834</v>
      </c>
      <c r="M194" s="52">
        <f>+'total numbers'!M194*'% rural'!N194/100</f>
        <v>958.18483366944338</v>
      </c>
      <c r="N194" s="52">
        <f>+'total numbers'!N194*'% rural'!O194/100</f>
        <v>959.42410679255249</v>
      </c>
      <c r="O194" s="52">
        <f>+'total numbers'!O194*'% rural'!P194/100</f>
        <v>960.37167834573688</v>
      </c>
      <c r="P194" s="52">
        <f>+'total numbers'!P194*'% rural'!Q194/100</f>
        <v>960.99853844759286</v>
      </c>
      <c r="Q194" s="52">
        <f>+'total numbers'!Q194*'% rural'!R194/100</f>
        <v>715.54897083759352</v>
      </c>
      <c r="R194" s="52">
        <f>+'total numbers'!R194*'% rural'!S194/100</f>
        <v>742.19593268283631</v>
      </c>
      <c r="S194" s="52">
        <f>+'total numbers'!S194*'% rural'!T194/100</f>
        <v>769.50695825367711</v>
      </c>
      <c r="T194" s="52">
        <f>+'total numbers'!T194*'% rural'!U194/100</f>
        <v>797.44685562014695</v>
      </c>
      <c r="U194" s="52">
        <f>+'total numbers'!U194*'% rural'!V194/100</f>
        <v>834.6645332894966</v>
      </c>
      <c r="V194" s="52">
        <f>+'total numbers'!V194*'% rural'!W194/100</f>
        <v>873.11435495251703</v>
      </c>
      <c r="W194" s="52">
        <f>+'total numbers'!W194*'% rural'!X194/100</f>
        <v>912.7500736766541</v>
      </c>
      <c r="X194" s="52">
        <f>+'total numbers'!X194*'% rural'!Y194/100</f>
        <v>953.50602378452732</v>
      </c>
      <c r="Y194" s="52">
        <f>+'total numbers'!Y194*'% rural'!Z194/100</f>
        <v>995.29350215698128</v>
      </c>
      <c r="Z194" s="52">
        <f>+'total numbers'!Z194*'% rural'!AA194/100</f>
        <v>1183.3160807890342</v>
      </c>
      <c r="AA194" s="52">
        <f>+'total numbers'!AA194*'% rural'!AB194/100</f>
        <v>1405.4746797248474</v>
      </c>
      <c r="AB194" s="52">
        <f>+'total numbers'!AB194*'% rural'!AC194/100</f>
        <v>1667.5064044637675</v>
      </c>
      <c r="AC194" s="52">
        <f>+'total numbers'!AC194-'urban numbers'!AC194</f>
        <v>1975.9531791999998</v>
      </c>
      <c r="AD194" s="52">
        <f>+'total numbers'!AD194-'urban numbers'!AD194</f>
        <v>2009.2417983994001</v>
      </c>
      <c r="AE194" s="52">
        <f>+'total numbers'!AE194-'urban numbers'!AE194</f>
        <v>2042.8941441846002</v>
      </c>
      <c r="AF194" s="52">
        <f>+'total numbers'!AF194-'urban numbers'!AF194</f>
        <v>2076.9715664424002</v>
      </c>
      <c r="AG194" s="52">
        <f>+'total numbers'!AG194-'urban numbers'!AG194</f>
        <v>2111.5323801618001</v>
      </c>
      <c r="AH194" s="52">
        <f>+'total numbers'!AH194-'urban numbers'!AH194</f>
        <v>2146.63393868</v>
      </c>
      <c r="AI194" s="52">
        <f>+'total numbers'!AI194-'urban numbers'!AI194</f>
        <v>2182.3266748725</v>
      </c>
      <c r="AJ194" s="52">
        <f>+'total numbers'!AJ194-'urban numbers'!AJ194</f>
        <v>2218.6548343613999</v>
      </c>
      <c r="AK194" s="52">
        <f>+'total numbers'!AK194-'urban numbers'!AK194</f>
        <v>2255.6570098518</v>
      </c>
      <c r="AL194" s="52">
        <f>+'total numbers'!AL194-'urban numbers'!AL194</f>
        <v>2293.37012052</v>
      </c>
      <c r="AM194" s="52">
        <f>+'total numbers'!AM194-'urban numbers'!AM194</f>
        <v>2331.8388095999999</v>
      </c>
      <c r="AN194" s="52">
        <f>+'total numbers'!AN194-'urban numbers'!AN194</f>
        <v>2371.1313856644001</v>
      </c>
      <c r="AO194" s="52">
        <f>+'total numbers'!AO194-'urban numbers'!AO194</f>
        <v>2411.351595009</v>
      </c>
      <c r="AP194" s="52">
        <f>+'total numbers'!AP194-'urban numbers'!AP194</f>
        <v>2452.6522234274998</v>
      </c>
      <c r="AQ194" s="52">
        <f>+'total numbers'!AQ194-'urban numbers'!AQ194</f>
        <v>2495.2122828720003</v>
      </c>
      <c r="AR194" s="52">
        <f>+'total numbers'!AR194-'urban numbers'!AR194</f>
        <v>2539.2005262800003</v>
      </c>
      <c r="AS194" s="52">
        <f>+'total numbers'!AS194-'urban numbers'!AS194</f>
        <v>2588.5099866989999</v>
      </c>
      <c r="AT194" s="52">
        <f>+'total numbers'!AT194-'urban numbers'!AT194</f>
        <v>2644.0085620210998</v>
      </c>
      <c r="AU194" s="52">
        <f>+'total numbers'!AU194-'urban numbers'!AU194</f>
        <v>2699.7917977903999</v>
      </c>
      <c r="AV194" s="52">
        <f>+'total numbers'!AV194-'urban numbers'!AV194</f>
        <v>2747.7359862495</v>
      </c>
      <c r="AW194" s="52">
        <f>+'total numbers'!AW194-'urban numbers'!AW194</f>
        <v>2784.40310778</v>
      </c>
      <c r="AX194" s="52">
        <f>+'total numbers'!AX194-'urban numbers'!AX194</f>
        <v>2799.0620769350999</v>
      </c>
      <c r="AY194" s="52">
        <f>+'total numbers'!AY194-'urban numbers'!AY194</f>
        <v>2798.8311767214</v>
      </c>
      <c r="AZ194" s="52">
        <f>+'total numbers'!AZ194-'urban numbers'!AZ194</f>
        <v>2818.1698042436001</v>
      </c>
      <c r="BA194" s="52">
        <f>+'total numbers'!BA194-'urban numbers'!BA194</f>
        <v>2902.7012706035998</v>
      </c>
      <c r="BB194" s="52">
        <f>+'total numbers'!BB194-'urban numbers'!BB194</f>
        <v>3079.9812218400002</v>
      </c>
      <c r="BC194" s="52">
        <f>+'total numbers'!BC194-'urban numbers'!BC194</f>
        <v>3367.7702937304994</v>
      </c>
      <c r="BD194" s="52">
        <f>+'total numbers'!BD194-'urban numbers'!BD194</f>
        <v>3744.7305544935002</v>
      </c>
      <c r="BE194" s="52">
        <f>+'total numbers'!BE194-'urban numbers'!BE194</f>
        <v>4151.7346433174998</v>
      </c>
      <c r="BF194" s="52">
        <f>+'total numbers'!BF194-'urban numbers'!BF194</f>
        <v>4506.3810712521999</v>
      </c>
      <c r="BG194" s="52">
        <f>+'total numbers'!BG194-'urban numbers'!BG194</f>
        <v>4750.7472368099998</v>
      </c>
      <c r="BH194" s="52">
        <f>+'total numbers'!BH194-'urban numbers'!BH194</f>
        <v>4861.8588011828997</v>
      </c>
      <c r="BI194" s="52">
        <f>+'total numbers'!BI194-'urban numbers'!BI194</f>
        <v>4861.0921700552008</v>
      </c>
      <c r="BJ194" s="52">
        <f>+'total numbers'!BJ194-'urban numbers'!BJ194</f>
        <v>4788.7873865505007</v>
      </c>
      <c r="BK194" s="52">
        <f>+'total numbers'!BK194-'urban numbers'!BK194</f>
        <v>4705.4715927554998</v>
      </c>
      <c r="BL194" s="52">
        <f>+'total numbers'!BL194-'urban numbers'!BL194</f>
        <v>4654.2068080099998</v>
      </c>
      <c r="BM194" s="52">
        <f>+'total numbers'!BM194-'urban numbers'!BM194</f>
        <v>4648.5581741573005</v>
      </c>
      <c r="BN194" s="52">
        <f>+'total numbers'!BN194-'urban numbers'!BN194</f>
        <v>4673.7331040544996</v>
      </c>
      <c r="BO194" s="52">
        <f>+'total numbers'!BO194-'urban numbers'!BO194</f>
        <v>4710.6905025923998</v>
      </c>
      <c r="BP194" s="52">
        <f>+'total numbers'!BP194-'urban numbers'!BP194</f>
        <v>4729.7115756413996</v>
      </c>
      <c r="BQ194" s="52">
        <f>+'total numbers'!BQ194-'urban numbers'!BQ194</f>
        <v>4711.3160487300001</v>
      </c>
      <c r="BR194" s="52">
        <f>+'total numbers'!BR194-'urban numbers'!BR194</f>
        <v>4650.5359456007</v>
      </c>
      <c r="BS194" s="52">
        <f>+'total numbers'!BS194-'urban numbers'!BS194</f>
        <v>4560.6956550408004</v>
      </c>
      <c r="BT194" s="52">
        <f>+'total numbers'!BT194-'urban numbers'!BT194</f>
        <v>4462.4126940795004</v>
      </c>
      <c r="BU194" s="52">
        <f>+'total numbers'!BU194-'urban numbers'!BU194</f>
        <v>4384.0713078458994</v>
      </c>
      <c r="BV194" s="52">
        <f>+'total numbers'!BV194-'urban numbers'!BV194</f>
        <v>4345.6320759699993</v>
      </c>
      <c r="BW194" s="52">
        <f>+'total numbers'!BW194-'urban numbers'!BW194</f>
        <v>4353.0230278679001</v>
      </c>
      <c r="BX194" s="52">
        <f>+'total numbers'!BX194-'urban numbers'!BX194</f>
        <v>4399.6195891594998</v>
      </c>
      <c r="BY194" s="52">
        <f>+'total numbers'!BY194-'urban numbers'!BY194</f>
        <v>4477.1637514512004</v>
      </c>
      <c r="BZ194" s="52">
        <f>+'total numbers'!BZ194-'urban numbers'!BZ194</f>
        <v>4572.5084608601001</v>
      </c>
      <c r="CA194" s="52">
        <f>+'total numbers'!CA194-'urban numbers'!CA194</f>
        <v>4675.6540207199996</v>
      </c>
      <c r="CB194" s="52">
        <f>+'total numbers'!CB194-'urban numbers'!CB194</f>
        <v>4784.7780238778996</v>
      </c>
      <c r="CC194" s="52">
        <f>+'total numbers'!CC194-'urban numbers'!CC194</f>
        <v>4901.4204216768003</v>
      </c>
      <c r="CD194" s="52">
        <f>+'total numbers'!CD194-'urban numbers'!CD194</f>
        <v>5022.8736686190005</v>
      </c>
      <c r="CE194" s="52">
        <f>+'total numbers'!CE194-'urban numbers'!CE194</f>
        <v>5146.5923801789995</v>
      </c>
      <c r="CF194" s="52">
        <f>+'total numbers'!CF194-'urban numbers'!CF194</f>
        <v>5270.4162225600012</v>
      </c>
      <c r="CG194" s="52">
        <f>+'total numbers'!CG194-'urban numbers'!CG194</f>
        <v>5392.541087648</v>
      </c>
      <c r="CH194" s="52">
        <f>+'total numbers'!CH194-'urban numbers'!CH194</f>
        <v>5511.6790557200002</v>
      </c>
      <c r="CI194" s="52">
        <f>+'total numbers'!CI194-'urban numbers'!CI194</f>
        <v>5626.974701698</v>
      </c>
      <c r="CJ194" s="52">
        <f>+'total numbers'!CJ194-'urban numbers'!CJ194</f>
        <v>5737.8894967296001</v>
      </c>
      <c r="CK194" s="52">
        <f>+'total numbers'!CK194-'urban numbers'!CK194</f>
        <v>5843.9378044100004</v>
      </c>
      <c r="CL194" s="52">
        <f>+'total numbers'!CL194-'urban numbers'!CL194</f>
        <v>5944.3908885674991</v>
      </c>
      <c r="CM194" s="52">
        <f>+'total numbers'!CM194-'urban numbers'!CM194</f>
        <v>6038.7338665655998</v>
      </c>
      <c r="CN194" s="52">
        <f>+'total numbers'!CN194-'urban numbers'!CN194</f>
        <v>6127.0995675136001</v>
      </c>
      <c r="CO194" s="52">
        <f>+'total numbers'!CO194-'urban numbers'!CO194</f>
        <v>6209.9907720167002</v>
      </c>
      <c r="CP194" s="52">
        <f>+'total numbers'!CP194-'urban numbers'!CP194</f>
        <v>6287.9442418600001</v>
      </c>
      <c r="CQ194" s="52">
        <f>+'total numbers'!CQ194-'urban numbers'!CQ194</f>
        <v>6361.0049697605009</v>
      </c>
      <c r="CR194" s="52">
        <f>+'total numbers'!CR194-'urban numbers'!CR194</f>
        <v>6429.3466049293002</v>
      </c>
      <c r="CS194" s="52">
        <f>+'total numbers'!CS194-'urban numbers'!CS194</f>
        <v>6493.8317213258997</v>
      </c>
      <c r="CT194" s="52">
        <f>+'total numbers'!CT194-'urban numbers'!CT194</f>
        <v>6555.4629716211984</v>
      </c>
      <c r="CU194" s="52">
        <f>+'total numbers'!CU194-'urban numbers'!CU194</f>
        <v>6614.8952076700007</v>
      </c>
      <c r="CV194" s="52">
        <f>+'total numbers'!CV194-'urban numbers'!CV194</f>
        <v>6672.2873323554013</v>
      </c>
      <c r="CW194" s="52">
        <f>+'total numbers'!CW194-'urban numbers'!CW194</f>
        <v>6727.4341740436994</v>
      </c>
      <c r="CX194" s="52">
        <f>+'total numbers'!CX194-'urban numbers'!CX194</f>
        <v>6780.2265539968012</v>
      </c>
      <c r="CY194" s="52">
        <f>+'total numbers'!CY194-'urban numbers'!CY194</f>
        <v>6830.395875879899</v>
      </c>
      <c r="CZ194" s="52">
        <f>+'total numbers'!CZ194-'urban numbers'!CZ194</f>
        <v>6877.6891566000013</v>
      </c>
      <c r="DA194" s="52">
        <f>+'total numbers'!DA194-'urban numbers'!DA194</f>
        <v>6922.0165359928005</v>
      </c>
      <c r="DB194" s="52">
        <f>+'total numbers'!DB194-'urban numbers'!DB194</f>
        <v>6963.2139161328014</v>
      </c>
      <c r="DC194" s="52">
        <f>+'total numbers'!DC194-'urban numbers'!DC194</f>
        <v>7000.7683336272012</v>
      </c>
      <c r="DD194" s="52">
        <f>+'total numbers'!DD194-'urban numbers'!DD194</f>
        <v>7033.9727196399008</v>
      </c>
      <c r="DE194" s="52">
        <f>+'total numbers'!DE194-'urban numbers'!DE194</f>
        <v>7061.9743371599998</v>
      </c>
    </row>
    <row r="195" spans="1:109">
      <c r="A195">
        <v>10</v>
      </c>
      <c r="B195" s="3">
        <v>710</v>
      </c>
      <c r="C195" s="1" t="s">
        <v>641</v>
      </c>
      <c r="D195" s="52">
        <f>+'total numbers'!D195*'% rural'!E195/100</f>
        <v>110.52337318689429</v>
      </c>
      <c r="E195" s="52">
        <f>+'total numbers'!E195*'% rural'!F195/100</f>
        <v>113.09322603615996</v>
      </c>
      <c r="F195" s="52">
        <f>+'total numbers'!F195*'% rural'!G195/100</f>
        <v>115.96181230234501</v>
      </c>
      <c r="G195" s="52">
        <f>+'total numbers'!D195*'% rural'!H195/100</f>
        <v>108.77358497382089</v>
      </c>
      <c r="H195" s="52">
        <f>+'total numbers'!H195*'% rural'!I195/100</f>
        <v>122.25256553245316</v>
      </c>
      <c r="I195" s="52">
        <f>+'total numbers'!I195*'% rural'!J195/100</f>
        <v>125.72596803361232</v>
      </c>
      <c r="J195" s="52">
        <f>+'total numbers'!J195*'% rural'!K195/100</f>
        <v>129.45855579784495</v>
      </c>
      <c r="K195" s="52">
        <f>+'total numbers'!K195*'% rural'!L195/100</f>
        <v>133.48611278270934</v>
      </c>
      <c r="L195" s="52">
        <f>+'total numbers'!L195*'% rural'!M195/100</f>
        <v>137.84926652148161</v>
      </c>
      <c r="M195" s="52">
        <f>+'total numbers'!M195*'% rural'!N195/100</f>
        <v>142.59388366034875</v>
      </c>
      <c r="N195" s="52">
        <f>+'total numbers'!N195*'% rural'!O195/100</f>
        <v>147.77139086213631</v>
      </c>
      <c r="O195" s="52">
        <f>+'total numbers'!O195*'% rural'!P195/100</f>
        <v>153.43896291301735</v>
      </c>
      <c r="P195" s="52">
        <f>+'total numbers'!P195*'% rural'!Q195/100</f>
        <v>166.3039462240755</v>
      </c>
      <c r="Q195" s="52">
        <f>+'total numbers'!Q195*'% rural'!R195/100</f>
        <v>180.85514872944012</v>
      </c>
      <c r="R195" s="52">
        <f>+'total numbers'!R195*'% rural'!S195/100</f>
        <v>197.34762667144244</v>
      </c>
      <c r="S195" s="52">
        <f>+'total numbers'!S195*'% rural'!T195/100</f>
        <v>216.06945788664243</v>
      </c>
      <c r="T195" s="52">
        <f>+'total numbers'!T195*'% rural'!U195/100</f>
        <v>604.36717861810416</v>
      </c>
      <c r="U195" s="52">
        <f>+'total numbers'!U195*'% rural'!V195/100</f>
        <v>964.10907420202022</v>
      </c>
      <c r="V195" s="52">
        <f>+'total numbers'!V195*'% rural'!W195/100</f>
        <v>1860.297621633573</v>
      </c>
      <c r="W195" s="52">
        <f>+'total numbers'!W195*'% rural'!X195/100</f>
        <v>2219.282511865511</v>
      </c>
      <c r="X195" s="52">
        <f>+'total numbers'!X195*'% rural'!Y195/100</f>
        <v>2997.3130734728829</v>
      </c>
      <c r="Y195" s="52">
        <f>+'total numbers'!Y195*'% rural'!Z195/100</f>
        <v>3876.7546805163274</v>
      </c>
      <c r="Z195" s="52">
        <f>+'total numbers'!Z195*'% rural'!AA195/100</f>
        <v>4602.0432209872642</v>
      </c>
      <c r="AA195" s="52">
        <f>+'total numbers'!AA195*'% rural'!AB195/100</f>
        <v>5462.114843056378</v>
      </c>
      <c r="AB195" s="52">
        <f>+'total numbers'!AB195*'% rural'!AC195/100</f>
        <v>6271.6185716521741</v>
      </c>
      <c r="AC195" s="52">
        <f>+'total numbers'!AC195-'urban numbers'!AC195</f>
        <v>7785.5823463799998</v>
      </c>
      <c r="AD195" s="52">
        <f>+'total numbers'!AD195-'urban numbers'!AD195</f>
        <v>7918.8121177696003</v>
      </c>
      <c r="AE195" s="52">
        <f>+'total numbers'!AE195-'urban numbers'!AE195</f>
        <v>8058.3401652060002</v>
      </c>
      <c r="AF195" s="52">
        <f>+'total numbers'!AF195-'urban numbers'!AF195</f>
        <v>8200.1440667222996</v>
      </c>
      <c r="AG195" s="52">
        <f>+'total numbers'!AG195-'urban numbers'!AG195</f>
        <v>8341.8806546800006</v>
      </c>
      <c r="AH195" s="52">
        <f>+'total numbers'!AH195-'urban numbers'!AH195</f>
        <v>8482.9504343500012</v>
      </c>
      <c r="AI195" s="52">
        <f>+'total numbers'!AI195-'urban numbers'!AI195</f>
        <v>8624.6838936864006</v>
      </c>
      <c r="AJ195" s="52">
        <f>+'total numbers'!AJ195-'urban numbers'!AJ195</f>
        <v>8770.3162545605992</v>
      </c>
      <c r="AK195" s="52">
        <f>+'total numbers'!AK195-'urban numbers'!AK195</f>
        <v>8924.7296980963001</v>
      </c>
      <c r="AL195" s="52">
        <f>+'total numbers'!AL195-'urban numbers'!AL195</f>
        <v>9093.9737656258003</v>
      </c>
      <c r="AM195" s="52">
        <f>+'total numbers'!AM195-'urban numbers'!AM195</f>
        <v>9283.6299510499994</v>
      </c>
      <c r="AN195" s="52">
        <f>+'total numbers'!AN195-'urban numbers'!AN195</f>
        <v>9496.9308546256016</v>
      </c>
      <c r="AO195" s="52">
        <f>+'total numbers'!AO195-'urban numbers'!AO195</f>
        <v>9732.9753892488006</v>
      </c>
      <c r="AP195" s="52">
        <f>+'total numbers'!AP195-'urban numbers'!AP195</f>
        <v>9985.6830343945003</v>
      </c>
      <c r="AQ195" s="52">
        <f>+'total numbers'!AQ195-'urban numbers'!AQ195</f>
        <v>10245.4359243894</v>
      </c>
      <c r="AR195" s="52">
        <f>+'total numbers'!AR195-'urban numbers'!AR195</f>
        <v>10504.99740864</v>
      </c>
      <c r="AS195" s="52">
        <f>+'total numbers'!AS195-'urban numbers'!AS195</f>
        <v>10761.212408289299</v>
      </c>
      <c r="AT195" s="52">
        <f>+'total numbers'!AT195-'urban numbers'!AT195</f>
        <v>11016.333442270399</v>
      </c>
      <c r="AU195" s="52">
        <f>+'total numbers'!AU195-'urban numbers'!AU195</f>
        <v>11274.8318322864</v>
      </c>
      <c r="AV195" s="52">
        <f>+'total numbers'!AV195-'urban numbers'!AV195</f>
        <v>11543.9245310025</v>
      </c>
      <c r="AW195" s="52">
        <f>+'total numbers'!AW195-'urban numbers'!AW195</f>
        <v>11828.839586850001</v>
      </c>
      <c r="AX195" s="52">
        <f>+'total numbers'!AX195-'urban numbers'!AX195</f>
        <v>12131.7285278646</v>
      </c>
      <c r="AY195" s="52">
        <f>+'total numbers'!AY195-'urban numbers'!AY195</f>
        <v>12450.348549410499</v>
      </c>
      <c r="AZ195" s="52">
        <f>+'total numbers'!AZ195-'urban numbers'!AZ195</f>
        <v>12780.399536938401</v>
      </c>
      <c r="BA195" s="52">
        <f>+'total numbers'!BA195-'urban numbers'!BA195</f>
        <v>13115.363064224499</v>
      </c>
      <c r="BB195" s="52">
        <f>+'total numbers'!BB195-'urban numbers'!BB195</f>
        <v>13450.558558320001</v>
      </c>
      <c r="BC195" s="52">
        <f>+'total numbers'!BC195-'urban numbers'!BC195</f>
        <v>13782.976386462002</v>
      </c>
      <c r="BD195" s="52">
        <f>+'total numbers'!BD195-'urban numbers'!BD195</f>
        <v>14114.264391238999</v>
      </c>
      <c r="BE195" s="52">
        <f>+'total numbers'!BE195-'urban numbers'!BE195</f>
        <v>14449.798640884301</v>
      </c>
      <c r="BF195" s="52">
        <f>+'total numbers'!BF195-'urban numbers'!BF195</f>
        <v>14797.5238526871</v>
      </c>
      <c r="BG195" s="52">
        <f>+'total numbers'!BG195-'urban numbers'!BG195</f>
        <v>15162.513257340001</v>
      </c>
      <c r="BH195" s="52">
        <f>+'total numbers'!BH195-'urban numbers'!BH195</f>
        <v>15546.3685991775</v>
      </c>
      <c r="BI195" s="52">
        <f>+'total numbers'!BI195-'urban numbers'!BI195</f>
        <v>15944.761520190001</v>
      </c>
      <c r="BJ195" s="52">
        <f>+'total numbers'!BJ195-'urban numbers'!BJ195</f>
        <v>16349.960644917899</v>
      </c>
      <c r="BK195" s="52">
        <f>+'total numbers'!BK195-'urban numbers'!BK195</f>
        <v>16751.699263695002</v>
      </c>
      <c r="BL195" s="52">
        <f>+'total numbers'!BL195-'urban numbers'!BL195</f>
        <v>17142.371322359999</v>
      </c>
      <c r="BM195" s="52">
        <f>+'total numbers'!BM195-'urban numbers'!BM195</f>
        <v>17519.731173848406</v>
      </c>
      <c r="BN195" s="52">
        <f>+'total numbers'!BN195-'urban numbers'!BN195</f>
        <v>17884.366752449401</v>
      </c>
      <c r="BO195" s="52">
        <f>+'total numbers'!BO195-'urban numbers'!BO195</f>
        <v>18233.837436940998</v>
      </c>
      <c r="BP195" s="52">
        <f>+'total numbers'!BP195-'urban numbers'!BP195</f>
        <v>18564.035317548998</v>
      </c>
      <c r="BQ195" s="52">
        <f>+'total numbers'!BQ195-'urban numbers'!BQ195</f>
        <v>18869.023293119997</v>
      </c>
      <c r="BR195" s="52">
        <f>+'total numbers'!BR195-'urban numbers'!BR195</f>
        <v>19139.231838383999</v>
      </c>
      <c r="BS195" s="52">
        <f>+'total numbers'!BS195-'urban numbers'!BS195</f>
        <v>19367.946075880802</v>
      </c>
      <c r="BT195" s="52">
        <f>+'total numbers'!BT195-'urban numbers'!BT195</f>
        <v>19556.6076942084</v>
      </c>
      <c r="BU195" s="52">
        <f>+'total numbers'!BU195-'urban numbers'!BU195</f>
        <v>19715.144229742502</v>
      </c>
      <c r="BV195" s="52">
        <f>+'total numbers'!BV195-'urban numbers'!BV195</f>
        <v>19854.8376379</v>
      </c>
      <c r="BW195" s="52">
        <f>+'total numbers'!BW195-'urban numbers'!BW195</f>
        <v>19983.107042072501</v>
      </c>
      <c r="BX195" s="52">
        <f>+'total numbers'!BX195-'urban numbers'!BX195</f>
        <v>20098.741659114996</v>
      </c>
      <c r="BY195" s="52">
        <f>+'total numbers'!BY195-'urban numbers'!BY195</f>
        <v>20196.680341855201</v>
      </c>
      <c r="BZ195" s="52">
        <f>+'total numbers'!BZ195-'urban numbers'!BZ195</f>
        <v>20266.764154071599</v>
      </c>
      <c r="CA195" s="52">
        <f>+'total numbers'!CA195-'urban numbers'!CA195</f>
        <v>20301.143639799997</v>
      </c>
      <c r="CB195" s="52">
        <f>+'total numbers'!CB195-'urban numbers'!CB195</f>
        <v>20300.259385321497</v>
      </c>
      <c r="CC195" s="52">
        <f>+'total numbers'!CC195-'urban numbers'!CC195</f>
        <v>20268.260866687997</v>
      </c>
      <c r="CD195" s="52">
        <f>+'total numbers'!CD195-'urban numbers'!CD195</f>
        <v>20204.776782671703</v>
      </c>
      <c r="CE195" s="52">
        <f>+'total numbers'!CE195-'urban numbers'!CE195</f>
        <v>20109.492421113504</v>
      </c>
      <c r="CF195" s="52">
        <f>+'total numbers'!CF195-'urban numbers'!CF195</f>
        <v>19983.029557700003</v>
      </c>
      <c r="CG195" s="52">
        <f>+'total numbers'!CG195-'urban numbers'!CG195</f>
        <v>19825.313759821598</v>
      </c>
      <c r="CH195" s="52">
        <f>+'total numbers'!CH195-'urban numbers'!CH195</f>
        <v>19639.238623933499</v>
      </c>
      <c r="CI195" s="52">
        <f>+'total numbers'!CI195-'urban numbers'!CI195</f>
        <v>19432.0427144358</v>
      </c>
      <c r="CJ195" s="52">
        <f>+'total numbers'!CJ195-'urban numbers'!CJ195</f>
        <v>19212.962424869998</v>
      </c>
      <c r="CK195" s="52">
        <f>+'total numbers'!CK195-'urban numbers'!CK195</f>
        <v>18989.086122600002</v>
      </c>
      <c r="CL195" s="52">
        <f>+'total numbers'!CL195-'urban numbers'!CL195</f>
        <v>18763.008035363197</v>
      </c>
      <c r="CM195" s="52">
        <f>+'total numbers'!CM195-'urban numbers'!CM195</f>
        <v>18534.921217036499</v>
      </c>
      <c r="CN195" s="52">
        <f>+'total numbers'!CN195-'urban numbers'!CN195</f>
        <v>18306.370573935499</v>
      </c>
      <c r="CO195" s="52">
        <f>+'total numbers'!CO195-'urban numbers'!CO195</f>
        <v>18078.272813504802</v>
      </c>
      <c r="CP195" s="52">
        <f>+'total numbers'!CP195-'urban numbers'!CP195</f>
        <v>17851.2990675</v>
      </c>
      <c r="CQ195" s="52">
        <f>+'total numbers'!CQ195-'urban numbers'!CQ195</f>
        <v>17626.644337511301</v>
      </c>
      <c r="CR195" s="52">
        <f>+'total numbers'!CR195-'urban numbers'!CR195</f>
        <v>17404.853092742997</v>
      </c>
      <c r="CS195" s="52">
        <f>+'total numbers'!CS195-'urban numbers'!CS195</f>
        <v>17184.966555423598</v>
      </c>
      <c r="CT195" s="52">
        <f>+'total numbers'!CT195-'urban numbers'!CT195</f>
        <v>16965.452193427198</v>
      </c>
      <c r="CU195" s="52">
        <f>+'total numbers'!CU195-'urban numbers'!CU195</f>
        <v>16745.20687346</v>
      </c>
      <c r="CV195" s="52">
        <f>+'total numbers'!CV195-'urban numbers'!CV195</f>
        <v>16524.201807919802</v>
      </c>
      <c r="CW195" s="52">
        <f>+'total numbers'!CW195-'urban numbers'!CW195</f>
        <v>16302.786190319999</v>
      </c>
      <c r="CX195" s="52">
        <f>+'total numbers'!CX195-'urban numbers'!CX195</f>
        <v>16080.6760681263</v>
      </c>
      <c r="CY195" s="52">
        <f>+'total numbers'!CY195-'urban numbers'!CY195</f>
        <v>15857.584375270399</v>
      </c>
      <c r="CZ195" s="52">
        <f>+'total numbers'!CZ195-'urban numbers'!CZ195</f>
        <v>15633.333291909999</v>
      </c>
      <c r="DA195" s="52">
        <f>+'total numbers'!DA195-'urban numbers'!DA195</f>
        <v>15407.901903482903</v>
      </c>
      <c r="DB195" s="52">
        <f>+'total numbers'!DB195-'urban numbers'!DB195</f>
        <v>15181.385762630503</v>
      </c>
      <c r="DC195" s="52">
        <f>+'total numbers'!DC195-'urban numbers'!DC195</f>
        <v>14953.942849904997</v>
      </c>
      <c r="DD195" s="52">
        <f>+'total numbers'!DD195-'urban numbers'!DD195</f>
        <v>14725.7822827665</v>
      </c>
      <c r="DE195" s="52">
        <f>+'total numbers'!DE195-'urban numbers'!DE195</f>
        <v>14497.1522425</v>
      </c>
    </row>
    <row r="196" spans="1:109">
      <c r="A196">
        <v>10</v>
      </c>
      <c r="B196" s="3">
        <v>716</v>
      </c>
      <c r="C196" s="1" t="s">
        <v>621</v>
      </c>
      <c r="D196" s="52">
        <f>+'total numbers'!D196*'% rural'!E196/100</f>
        <v>37.826736157167694</v>
      </c>
      <c r="E196" s="52">
        <f>+'total numbers'!E196*'% rural'!F196/100</f>
        <v>44.509807760162396</v>
      </c>
      <c r="F196" s="52">
        <f>+'total numbers'!F196*'% rural'!G196/100</f>
        <v>52.39397810692244</v>
      </c>
      <c r="G196" s="52">
        <f>+'total numbers'!D196*'% rural'!H196/100</f>
        <v>37.683694921221459</v>
      </c>
      <c r="H196" s="52">
        <f>+'total numbers'!H196*'% rural'!I196/100</f>
        <v>72.614210986228812</v>
      </c>
      <c r="I196" s="52">
        <f>+'total numbers'!I196*'% rural'!J196/100</f>
        <v>85.492382025942518</v>
      </c>
      <c r="J196" s="52">
        <f>+'total numbers'!J196*'% rural'!K196/100</f>
        <v>100.65844872353703</v>
      </c>
      <c r="K196" s="52">
        <f>+'total numbers'!K196*'% rural'!L196/100</f>
        <v>118.51798051977954</v>
      </c>
      <c r="L196" s="52">
        <f>+'total numbers'!L196*'% rural'!M196/100</f>
        <v>139.54778230279396</v>
      </c>
      <c r="M196" s="52">
        <f>+'total numbers'!M196*'% rural'!N196/100</f>
        <v>164.3081324563102</v>
      </c>
      <c r="N196" s="52">
        <f>+'total numbers'!N196*'% rural'!O196/100</f>
        <v>193.45702462355882</v>
      </c>
      <c r="O196" s="52">
        <f>+'total numbers'!O196*'% rural'!P196/100</f>
        <v>227.76670703939021</v>
      </c>
      <c r="P196" s="52">
        <f>+'total numbers'!P196*'% rural'!Q196/100</f>
        <v>268.14284427544413</v>
      </c>
      <c r="Q196" s="52">
        <f>+'total numbers'!Q196*'% rural'!R196/100</f>
        <v>315.64665577827503</v>
      </c>
      <c r="R196" s="52">
        <f>+'total numbers'!R196*'% rural'!S196/100</f>
        <v>371.52041116917133</v>
      </c>
      <c r="S196" s="52">
        <f>+'total numbers'!S196*'% rural'!T196/100</f>
        <v>437.21668028225764</v>
      </c>
      <c r="T196" s="52">
        <f>+'total numbers'!T196*'% rural'!U196/100</f>
        <v>514.4317411406231</v>
      </c>
      <c r="U196" s="52">
        <f>+'total numbers'!U196*'% rural'!V196/100</f>
        <v>605.14353416916276</v>
      </c>
      <c r="V196" s="52">
        <f>+'total numbers'!V196*'% rural'!W196/100</f>
        <v>711.65450568522022</v>
      </c>
      <c r="W196" s="52">
        <f>+'total numbers'!W196*'% rural'!X196/100</f>
        <v>836.63959396021266</v>
      </c>
      <c r="X196" s="52">
        <f>+'total numbers'!X196*'% rural'!Y196/100</f>
        <v>983.19945753071374</v>
      </c>
      <c r="Y196" s="52">
        <f>+'total numbers'!Y196*'% rural'!Z196/100</f>
        <v>1154.9188015562495</v>
      </c>
      <c r="Z196" s="52">
        <f>+'total numbers'!Z196*'% rural'!AA196/100</f>
        <v>1355.9292880905077</v>
      </c>
      <c r="AA196" s="52">
        <f>+'total numbers'!AA196*'% rural'!AB196/100</f>
        <v>1590.9759718629682</v>
      </c>
      <c r="AB196" s="52">
        <f>+'total numbers'!AB196*'% rural'!AC196/100</f>
        <v>1865.4854196326228</v>
      </c>
      <c r="AC196" s="52">
        <f>+'total numbers'!AC196-'urban numbers'!AC196</f>
        <v>2451.6194682400001</v>
      </c>
      <c r="AD196" s="52">
        <f>+'total numbers'!AD196-'urban numbers'!AD196</f>
        <v>2519.9758819198</v>
      </c>
      <c r="AE196" s="52">
        <f>+'total numbers'!AE196-'urban numbers'!AE196</f>
        <v>2591.9137336143999</v>
      </c>
      <c r="AF196" s="52">
        <f>+'total numbers'!AF196-'urban numbers'!AF196</f>
        <v>2667.1808229623002</v>
      </c>
      <c r="AG196" s="52">
        <f>+'total numbers'!AG196-'urban numbers'!AG196</f>
        <v>2745.5442071759999</v>
      </c>
      <c r="AH196" s="52">
        <f>+'total numbers'!AH196-'urban numbers'!AH196</f>
        <v>2826.7895124000001</v>
      </c>
      <c r="AI196" s="52">
        <f>+'total numbers'!AI196-'urban numbers'!AI196</f>
        <v>2910.7164542400001</v>
      </c>
      <c r="AJ196" s="52">
        <f>+'total numbers'!AJ196-'urban numbers'!AJ196</f>
        <v>2997.13963904</v>
      </c>
      <c r="AK196" s="52">
        <f>+'total numbers'!AK196-'urban numbers'!AK196</f>
        <v>3085.8828417899999</v>
      </c>
      <c r="AL196" s="52">
        <f>+'total numbers'!AL196-'urban numbers'!AL196</f>
        <v>3176.782755874</v>
      </c>
      <c r="AM196" s="52">
        <f>+'total numbers'!AM196-'urban numbers'!AM196</f>
        <v>3269.6869097600002</v>
      </c>
      <c r="AN196" s="52">
        <f>+'total numbers'!AN196-'urban numbers'!AN196</f>
        <v>3364.4699729009999</v>
      </c>
      <c r="AO196" s="52">
        <f>+'total numbers'!AO196-'urban numbers'!AO196</f>
        <v>3461.0535287352</v>
      </c>
      <c r="AP196" s="52">
        <f>+'total numbers'!AP196-'urban numbers'!AP196</f>
        <v>3559.4303060125999</v>
      </c>
      <c r="AQ196" s="52">
        <f>+'total numbers'!AQ196-'urban numbers'!AQ196</f>
        <v>3659.6894333882001</v>
      </c>
      <c r="AR196" s="52">
        <f>+'total numbers'!AR196-'urban numbers'!AR196</f>
        <v>3761.9998991999992</v>
      </c>
      <c r="AS196" s="52">
        <f>+'total numbers'!AS196-'urban numbers'!AS196</f>
        <v>3865.9528906457995</v>
      </c>
      <c r="AT196" s="52">
        <f>+'total numbers'!AT196-'urban numbers'!AT196</f>
        <v>3971.6728171344002</v>
      </c>
      <c r="AU196" s="52">
        <f>+'total numbers'!AU196-'urban numbers'!AU196</f>
        <v>4080.562582215</v>
      </c>
      <c r="AV196" s="52">
        <f>+'total numbers'!AV196-'urban numbers'!AV196</f>
        <v>4194.5994500416009</v>
      </c>
      <c r="AW196" s="52">
        <f>+'total numbers'!AW196-'urban numbers'!AW196</f>
        <v>4315.1489646</v>
      </c>
      <c r="AX196" s="52">
        <f>+'total numbers'!AX196-'urban numbers'!AX196</f>
        <v>4443.8154623640003</v>
      </c>
      <c r="AY196" s="52">
        <f>+'total numbers'!AY196-'urban numbers'!AY196</f>
        <v>4580.0717387389004</v>
      </c>
      <c r="AZ196" s="52">
        <f>+'total numbers'!AZ196-'urban numbers'!AZ196</f>
        <v>4720.65061608</v>
      </c>
      <c r="BA196" s="52">
        <f>+'total numbers'!BA196-'urban numbers'!BA196</f>
        <v>4860.8219475559999</v>
      </c>
      <c r="BB196" s="52">
        <f>+'total numbers'!BB196-'urban numbers'!BB196</f>
        <v>4997.5076996900007</v>
      </c>
      <c r="BC196" s="52">
        <f>+'total numbers'!BC196-'urban numbers'!BC196</f>
        <v>5128.5743671214004</v>
      </c>
      <c r="BD196" s="52">
        <f>+'total numbers'!BD196-'urban numbers'!BD196</f>
        <v>5256.0554391864007</v>
      </c>
      <c r="BE196" s="52">
        <f>+'total numbers'!BE196-'urban numbers'!BE196</f>
        <v>5385.8829605415995</v>
      </c>
      <c r="BF196" s="52">
        <f>+'total numbers'!BF196-'urban numbers'!BF196</f>
        <v>5526.2182141925005</v>
      </c>
      <c r="BG196" s="52">
        <f>+'total numbers'!BG196-'urban numbers'!BG196</f>
        <v>5682.3623649900001</v>
      </c>
      <c r="BH196" s="52">
        <f>+'total numbers'!BH196-'urban numbers'!BH196</f>
        <v>5855.1710549597992</v>
      </c>
      <c r="BI196" s="52">
        <f>+'total numbers'!BI196-'urban numbers'!BI196</f>
        <v>6041.2600793174997</v>
      </c>
      <c r="BJ196" s="52">
        <f>+'total numbers'!BJ196-'urban numbers'!BJ196</f>
        <v>6236.2409737409998</v>
      </c>
      <c r="BK196" s="52">
        <f>+'total numbers'!BK196-'urban numbers'!BK196</f>
        <v>6433.8650229483992</v>
      </c>
      <c r="BL196" s="52">
        <f>+'total numbers'!BL196-'urban numbers'!BL196</f>
        <v>6628.9247283599998</v>
      </c>
      <c r="BM196" s="52">
        <f>+'total numbers'!BM196-'urban numbers'!BM196</f>
        <v>6819.6829029</v>
      </c>
      <c r="BN196" s="52">
        <f>+'total numbers'!BN196-'urban numbers'!BN196</f>
        <v>7005.254257222201</v>
      </c>
      <c r="BO196" s="52">
        <f>+'total numbers'!BO196-'urban numbers'!BO196</f>
        <v>7182.5732770220002</v>
      </c>
      <c r="BP196" s="52">
        <f>+'total numbers'!BP196-'urban numbers'!BP196</f>
        <v>7348.8310943059005</v>
      </c>
      <c r="BQ196" s="52">
        <f>+'total numbers'!BQ196-'urban numbers'!BQ196</f>
        <v>7502.3162528399998</v>
      </c>
      <c r="BR196" s="52">
        <f>+'total numbers'!BR196-'urban numbers'!BR196</f>
        <v>7642.2043221248005</v>
      </c>
      <c r="BS196" s="52">
        <f>+'total numbers'!BS196-'urban numbers'!BS196</f>
        <v>7768.5885313439012</v>
      </c>
      <c r="BT196" s="52">
        <f>+'total numbers'!BT196-'urban numbers'!BT196</f>
        <v>7882.1534044292002</v>
      </c>
      <c r="BU196" s="52">
        <f>+'total numbers'!BU196-'urban numbers'!BU196</f>
        <v>7984.0105487999999</v>
      </c>
      <c r="BV196" s="52">
        <f>+'total numbers'!BV196-'urban numbers'!BV196</f>
        <v>8074.9293579599998</v>
      </c>
      <c r="BW196" s="52">
        <f>+'total numbers'!BW196-'urban numbers'!BW196</f>
        <v>8155.6351901540011</v>
      </c>
      <c r="BX196" s="52">
        <f>+'total numbers'!BX196-'urban numbers'!BX196</f>
        <v>8225.962280325999</v>
      </c>
      <c r="BY196" s="52">
        <f>+'total numbers'!BY196-'urban numbers'!BY196</f>
        <v>8284.6946088650002</v>
      </c>
      <c r="BZ196" s="52">
        <f>+'total numbers'!BZ196-'urban numbers'!BZ196</f>
        <v>8330.0065277548001</v>
      </c>
      <c r="CA196" s="52">
        <f>+'total numbers'!CA196-'urban numbers'!CA196</f>
        <v>8360.8686608799981</v>
      </c>
      <c r="CB196" s="52">
        <f>+'total numbers'!CB196-'urban numbers'!CB196</f>
        <v>8376.7208481000016</v>
      </c>
      <c r="CC196" s="52">
        <f>+'total numbers'!CC196-'urban numbers'!CC196</f>
        <v>8379.0446367764998</v>
      </c>
      <c r="CD196" s="52">
        <f>+'total numbers'!CD196-'urban numbers'!CD196</f>
        <v>8371.3250651447997</v>
      </c>
      <c r="CE196" s="52">
        <f>+'total numbers'!CE196-'urban numbers'!CE196</f>
        <v>8358.243689859999</v>
      </c>
      <c r="CF196" s="52">
        <f>+'total numbers'!CF196-'urban numbers'!CF196</f>
        <v>8343.2743448799993</v>
      </c>
      <c r="CG196" s="52">
        <f>+'total numbers'!CG196-'urban numbers'!CG196</f>
        <v>8327.5460010850002</v>
      </c>
      <c r="CH196" s="52">
        <f>+'total numbers'!CH196-'urban numbers'!CH196</f>
        <v>8310.580489259999</v>
      </c>
      <c r="CI196" s="52">
        <f>+'total numbers'!CI196-'urban numbers'!CI196</f>
        <v>8292.236761378801</v>
      </c>
      <c r="CJ196" s="52">
        <f>+'total numbers'!CJ196-'urban numbers'!CJ196</f>
        <v>8271.8595632502002</v>
      </c>
      <c r="CK196" s="52">
        <f>+'total numbers'!CK196-'urban numbers'!CK196</f>
        <v>8248.9214404800005</v>
      </c>
      <c r="CL196" s="52">
        <f>+'total numbers'!CL196-'urban numbers'!CL196</f>
        <v>8223.7155286716006</v>
      </c>
      <c r="CM196" s="52">
        <f>+'total numbers'!CM196-'urban numbers'!CM196</f>
        <v>8196.4395654316013</v>
      </c>
      <c r="CN196" s="52">
        <f>+'total numbers'!CN196-'urban numbers'!CN196</f>
        <v>8166.3036333683995</v>
      </c>
      <c r="CO196" s="52">
        <f>+'total numbers'!CO196-'urban numbers'!CO196</f>
        <v>8132.2596326067996</v>
      </c>
      <c r="CP196" s="52">
        <f>+'total numbers'!CP196-'urban numbers'!CP196</f>
        <v>8093.5709901199998</v>
      </c>
      <c r="CQ196" s="52">
        <f>+'total numbers'!CQ196-'urban numbers'!CQ196</f>
        <v>8050.1706337328997</v>
      </c>
      <c r="CR196" s="52">
        <f>+'total numbers'!CR196-'urban numbers'!CR196</f>
        <v>8002.2874549090011</v>
      </c>
      <c r="CS196" s="52">
        <f>+'total numbers'!CS196-'urban numbers'!CS196</f>
        <v>7949.8875215675998</v>
      </c>
      <c r="CT196" s="52">
        <f>+'total numbers'!CT196-'urban numbers'!CT196</f>
        <v>7892.9889692817997</v>
      </c>
      <c r="CU196" s="52">
        <f>+'total numbers'!CU196-'urban numbers'!CU196</f>
        <v>7831.7080163099999</v>
      </c>
      <c r="CV196" s="52">
        <f>+'total numbers'!CV196-'urban numbers'!CV196</f>
        <v>7766.1703554823998</v>
      </c>
      <c r="CW196" s="52">
        <f>+'total numbers'!CW196-'urban numbers'!CW196</f>
        <v>7696.7111168009988</v>
      </c>
      <c r="CX196" s="52">
        <f>+'total numbers'!CX196-'urban numbers'!CX196</f>
        <v>7624.0281056879994</v>
      </c>
      <c r="CY196" s="52">
        <f>+'total numbers'!CY196-'urban numbers'!CY196</f>
        <v>7548.9349421307006</v>
      </c>
      <c r="CZ196" s="52">
        <f>+'total numbers'!CZ196-'urban numbers'!CZ196</f>
        <v>7472.1845434199995</v>
      </c>
      <c r="DA196" s="52">
        <f>+'total numbers'!DA196-'urban numbers'!DA196</f>
        <v>7394.3665512191983</v>
      </c>
      <c r="DB196" s="52">
        <f>+'total numbers'!DB196-'urban numbers'!DB196</f>
        <v>7315.9634822309999</v>
      </c>
      <c r="DC196" s="52">
        <f>+'total numbers'!DC196-'urban numbers'!DC196</f>
        <v>7237.4477466905</v>
      </c>
      <c r="DD196" s="52">
        <f>+'total numbers'!DD196-'urban numbers'!DD196</f>
        <v>7159.234912663399</v>
      </c>
      <c r="DE196" s="52">
        <f>+'total numbers'!DE196-'urban numbers'!DE196</f>
        <v>7081.7066935000003</v>
      </c>
    </row>
    <row r="197" spans="1:109">
      <c r="A197">
        <v>11</v>
      </c>
      <c r="B197" s="3">
        <v>724</v>
      </c>
      <c r="C197" s="1" t="s">
        <v>568</v>
      </c>
      <c r="D197" s="52">
        <f>+'total numbers'!D197*'% rural'!E197/100</f>
        <v>7980.6999999999989</v>
      </c>
      <c r="E197" s="52">
        <f>+'total numbers'!E197*'% rural'!F197/100</f>
        <v>8060.3888338656152</v>
      </c>
      <c r="F197" s="52">
        <f>+'total numbers'!F197*'% rural'!G197/100</f>
        <v>8125.2080286399605</v>
      </c>
      <c r="G197" s="52">
        <f>+'total numbers'!D197*'% rural'!H197/100</f>
        <v>7529.6097879999979</v>
      </c>
      <c r="H197" s="52">
        <f>+'total numbers'!H197*'% rural'!I197/100</f>
        <v>8246.7958300515602</v>
      </c>
      <c r="I197" s="52">
        <f>+'total numbers'!I197*'% rural'!J197/100</f>
        <v>8303.1646374871088</v>
      </c>
      <c r="J197" s="52">
        <f>+'total numbers'!J197*'% rural'!K197/100</f>
        <v>8356.3017769483668</v>
      </c>
      <c r="K197" s="52">
        <f>+'total numbers'!K197*'% rural'!L197/100</f>
        <v>8405.9842168754494</v>
      </c>
      <c r="L197" s="52">
        <f>+'total numbers'!L197*'% rural'!M197/100</f>
        <v>8451.9790286372645</v>
      </c>
      <c r="M197" s="52">
        <f>+'total numbers'!M197*'% rural'!N197/100</f>
        <v>8494.0430087864024</v>
      </c>
      <c r="N197" s="52">
        <f>+'total numbers'!N197*'% rural'!O197/100</f>
        <v>8531.9222879649369</v>
      </c>
      <c r="O197" s="52">
        <f>+'total numbers'!O197*'% rural'!P197/100</f>
        <v>8565.3519260108078</v>
      </c>
      <c r="P197" s="52">
        <f>+'total numbers'!P197*'% rural'!Q197/100</f>
        <v>8594.0554927999983</v>
      </c>
      <c r="Q197" s="52">
        <f>+'total numbers'!Q197*'% rural'!R197/100</f>
        <v>8960.6328083999997</v>
      </c>
      <c r="R197" s="52">
        <f>+'total numbers'!R197*'% rural'!S197/100</f>
        <v>8723.0517636705881</v>
      </c>
      <c r="S197" s="52">
        <f>+'total numbers'!S197*'% rural'!T197/100</f>
        <v>9280.5175519999993</v>
      </c>
      <c r="T197" s="52">
        <f>+'total numbers'!T197*'% rural'!U197/100</f>
        <v>9958.5127487999998</v>
      </c>
      <c r="U197" s="52">
        <f>+'total numbers'!U197*'% rural'!V197/100</f>
        <v>10209.846431717644</v>
      </c>
      <c r="V197" s="52">
        <f>+'total numbers'!V197*'% rural'!W197/100</f>
        <v>10457.147277759997</v>
      </c>
      <c r="W197" s="52">
        <f>+'total numbers'!W197*'% rural'!X197/100</f>
        <v>10629.234976492307</v>
      </c>
      <c r="X197" s="52">
        <f>+'total numbers'!X197*'% rural'!Y197/100</f>
        <v>10544.583024</v>
      </c>
      <c r="Y197" s="52">
        <f>+'total numbers'!Y197*'% rural'!Z197/100</f>
        <v>10957.769689999997</v>
      </c>
      <c r="Z197" s="52">
        <f>+'total numbers'!Z197*'% rural'!AA197/100</f>
        <v>11351.956113599999</v>
      </c>
      <c r="AA197" s="52">
        <f>+'total numbers'!AA197*'% rural'!AB197/100</f>
        <v>12152.0529864</v>
      </c>
      <c r="AB197" s="52">
        <f>+'total numbers'!AB197*'% rural'!AC197/100</f>
        <v>12901.074860799999</v>
      </c>
      <c r="AC197" s="52">
        <f>+'total numbers'!AC197-'urban numbers'!AC197</f>
        <v>13482.573912979999</v>
      </c>
      <c r="AD197" s="52">
        <f>+'total numbers'!AD197-'urban numbers'!AD197</f>
        <v>13434.7647494508</v>
      </c>
      <c r="AE197" s="52">
        <f>+'total numbers'!AE197-'urban numbers'!AE197</f>
        <v>13400.252246362901</v>
      </c>
      <c r="AF197" s="52">
        <f>+'total numbers'!AF197-'urban numbers'!AF197</f>
        <v>13378.783352640401</v>
      </c>
      <c r="AG197" s="52">
        <f>+'total numbers'!AG197-'urban numbers'!AG197</f>
        <v>13368.551538811698</v>
      </c>
      <c r="AH197" s="52">
        <f>+'total numbers'!AH197-'urban numbers'!AH197</f>
        <v>13366.085717440003</v>
      </c>
      <c r="AI197" s="52">
        <f>+'total numbers'!AI197-'urban numbers'!AI197</f>
        <v>13366.0244503472</v>
      </c>
      <c r="AJ197" s="52">
        <f>+'total numbers'!AJ197-'urban numbers'!AJ197</f>
        <v>13361.160183189</v>
      </c>
      <c r="AK197" s="52">
        <f>+'total numbers'!AK197-'urban numbers'!AK197</f>
        <v>13342.736246209599</v>
      </c>
      <c r="AL197" s="52">
        <f>+'total numbers'!AL197-'urban numbers'!AL197</f>
        <v>13301.065904306601</v>
      </c>
      <c r="AM197" s="52">
        <f>+'total numbers'!AM197-'urban numbers'!AM197</f>
        <v>13227.58747115</v>
      </c>
      <c r="AN197" s="52">
        <f>+'total numbers'!AN197-'urban numbers'!AN197</f>
        <v>13117.235874187099</v>
      </c>
      <c r="AO197" s="52">
        <f>+'total numbers'!AO197-'urban numbers'!AO197</f>
        <v>12970.754589013202</v>
      </c>
      <c r="AP197" s="52">
        <f>+'total numbers'!AP197-'urban numbers'!AP197</f>
        <v>12796.093879175998</v>
      </c>
      <c r="AQ197" s="52">
        <f>+'total numbers'!AQ197-'urban numbers'!AQ197</f>
        <v>12606.431629998799</v>
      </c>
      <c r="AR197" s="52">
        <f>+'total numbers'!AR197-'urban numbers'!AR197</f>
        <v>12412.772335279999</v>
      </c>
      <c r="AS197" s="52">
        <f>+'total numbers'!AS197-'urban numbers'!AS197</f>
        <v>12217.465007338502</v>
      </c>
      <c r="AT197" s="52">
        <f>+'total numbers'!AT197-'urban numbers'!AT197</f>
        <v>12020.0688695932</v>
      </c>
      <c r="AU197" s="52">
        <f>+'total numbers'!AU197-'urban numbers'!AU197</f>
        <v>11826.200300244505</v>
      </c>
      <c r="AV197" s="52">
        <f>+'total numbers'!AV197-'urban numbers'!AV197</f>
        <v>11641.992325683201</v>
      </c>
      <c r="AW197" s="52">
        <f>+'total numbers'!AW197-'urban numbers'!AW197</f>
        <v>11471.909528059998</v>
      </c>
      <c r="AX197" s="52">
        <f>+'total numbers'!AX197-'urban numbers'!AX197</f>
        <v>11320.389849049396</v>
      </c>
      <c r="AY197" s="52">
        <f>+'total numbers'!AY197-'urban numbers'!AY197</f>
        <v>11187.609597343002</v>
      </c>
      <c r="AZ197" s="52">
        <f>+'total numbers'!AZ197-'urban numbers'!AZ197</f>
        <v>11067.8764548258</v>
      </c>
      <c r="BA197" s="52">
        <f>+'total numbers'!BA197-'urban numbers'!BA197</f>
        <v>10951.711159011902</v>
      </c>
      <c r="BB197" s="52">
        <f>+'total numbers'!BB197-'urban numbers'!BB197</f>
        <v>10831.860669900001</v>
      </c>
      <c r="BC197" s="52">
        <f>+'total numbers'!BC197-'urban numbers'!BC197</f>
        <v>10705.082289051999</v>
      </c>
      <c r="BD197" s="52">
        <f>+'total numbers'!BD197-'urban numbers'!BD197</f>
        <v>10573.565742908402</v>
      </c>
      <c r="BE197" s="52">
        <f>+'total numbers'!BE197-'urban numbers'!BE197</f>
        <v>10442.408443839297</v>
      </c>
      <c r="BF197" s="52">
        <f>+'total numbers'!BF197-'urban numbers'!BF197</f>
        <v>10320.582240076998</v>
      </c>
      <c r="BG197" s="52">
        <f>+'total numbers'!BG197-'urban numbers'!BG197</f>
        <v>10215.493483689996</v>
      </c>
      <c r="BH197" s="52">
        <f>+'total numbers'!BH197-'urban numbers'!BH197</f>
        <v>10131.138729382998</v>
      </c>
      <c r="BI197" s="52">
        <f>+'total numbers'!BI197-'urban numbers'!BI197</f>
        <v>10065.794923926096</v>
      </c>
      <c r="BJ197" s="52">
        <f>+'total numbers'!BJ197-'urban numbers'!BJ197</f>
        <v>10014.353790607998</v>
      </c>
      <c r="BK197" s="52">
        <f>+'total numbers'!BK197-'urban numbers'!BK197</f>
        <v>9968.3597347577997</v>
      </c>
      <c r="BL197" s="52">
        <f>+'total numbers'!BL197-'urban numbers'!BL197</f>
        <v>9921.3643886900027</v>
      </c>
      <c r="BM197" s="52">
        <f>+'total numbers'!BM197-'urban numbers'!BM197</f>
        <v>9870.812497507497</v>
      </c>
      <c r="BN197" s="52">
        <f>+'total numbers'!BN197-'urban numbers'!BN197</f>
        <v>9818.5021235197019</v>
      </c>
      <c r="BO197" s="52">
        <f>+'total numbers'!BO197-'urban numbers'!BO197</f>
        <v>9767.4195424925019</v>
      </c>
      <c r="BP197" s="52">
        <f>+'total numbers'!BP197-'urban numbers'!BP197</f>
        <v>9722.6260688119983</v>
      </c>
      <c r="BQ197" s="52">
        <f>+'total numbers'!BQ197-'urban numbers'!BQ197</f>
        <v>9687.8502048200025</v>
      </c>
      <c r="BR197" s="52">
        <f>+'total numbers'!BR197-'urban numbers'!BR197</f>
        <v>9664.8002098272045</v>
      </c>
      <c r="BS197" s="52">
        <f>+'total numbers'!BS197-'urban numbers'!BS197</f>
        <v>9651.9447257345018</v>
      </c>
      <c r="BT197" s="52">
        <f>+'total numbers'!BT197-'urban numbers'!BT197</f>
        <v>9646.1141128465024</v>
      </c>
      <c r="BU197" s="52">
        <f>+'total numbers'!BU197-'urban numbers'!BU197</f>
        <v>9642.6034624650019</v>
      </c>
      <c r="BV197" s="52">
        <f>+'total numbers'!BV197-'urban numbers'!BV197</f>
        <v>9638.4139704000045</v>
      </c>
      <c r="BW197" s="52">
        <f>+'total numbers'!BW197-'urban numbers'!BW197</f>
        <v>9630.2263781675974</v>
      </c>
      <c r="BX197" s="52">
        <f>+'total numbers'!BX197-'urban numbers'!BX197</f>
        <v>9619.9063702317035</v>
      </c>
      <c r="BY197" s="52">
        <f>+'total numbers'!BY197-'urban numbers'!BY197</f>
        <v>9615.5812503730012</v>
      </c>
      <c r="BZ197" s="52">
        <f>+'total numbers'!BZ197-'urban numbers'!BZ197</f>
        <v>9628.4897499383987</v>
      </c>
      <c r="CA197" s="52">
        <f>+'total numbers'!CA197-'urban numbers'!CA197</f>
        <v>9665.4541583600003</v>
      </c>
      <c r="CB197" s="52">
        <f>+'total numbers'!CB197-'urban numbers'!CB197</f>
        <v>9729.8578377840022</v>
      </c>
      <c r="CC197" s="52">
        <f>+'total numbers'!CC197-'urban numbers'!CC197</f>
        <v>9815.7870281028008</v>
      </c>
      <c r="CD197" s="52">
        <f>+'total numbers'!CD197-'urban numbers'!CD197</f>
        <v>9909.4558049141997</v>
      </c>
      <c r="CE197" s="52">
        <f>+'total numbers'!CE197-'urban numbers'!CE197</f>
        <v>9991.9053507569988</v>
      </c>
      <c r="CF197" s="52">
        <f>+'total numbers'!CF197-'urban numbers'!CF197</f>
        <v>10049.459145039997</v>
      </c>
      <c r="CG197" s="52">
        <f>+'total numbers'!CG197-'urban numbers'!CG197</f>
        <v>10077.252183674405</v>
      </c>
      <c r="CH197" s="52">
        <f>+'total numbers'!CH197-'urban numbers'!CH197</f>
        <v>10078.839116335002</v>
      </c>
      <c r="CI197" s="52">
        <f>+'total numbers'!CI197-'urban numbers'!CI197</f>
        <v>10059.390663120001</v>
      </c>
      <c r="CJ197" s="52">
        <f>+'total numbers'!CJ197-'urban numbers'!CJ197</f>
        <v>10027.527924385999</v>
      </c>
      <c r="CK197" s="52">
        <f>+'total numbers'!CK197-'urban numbers'!CK197</f>
        <v>9989.5851981899978</v>
      </c>
      <c r="CL197" s="52">
        <f>+'total numbers'!CL197-'urban numbers'!CL197</f>
        <v>9946.3844445635987</v>
      </c>
      <c r="CM197" s="52">
        <f>+'total numbers'!CM197-'urban numbers'!CM197</f>
        <v>9895.9131869208068</v>
      </c>
      <c r="CN197" s="52">
        <f>+'total numbers'!CN197-'urban numbers'!CN197</f>
        <v>9838.3940965128058</v>
      </c>
      <c r="CO197" s="52">
        <f>+'total numbers'!CO197-'urban numbers'!CO197</f>
        <v>9773.6097980416016</v>
      </c>
      <c r="CP197" s="52">
        <f>+'total numbers'!CP197-'urban numbers'!CP197</f>
        <v>9701.531467440007</v>
      </c>
      <c r="CQ197" s="52">
        <f>+'total numbers'!CQ197-'urban numbers'!CQ197</f>
        <v>9622.7806061244046</v>
      </c>
      <c r="CR197" s="52">
        <f>+'total numbers'!CR197-'urban numbers'!CR197</f>
        <v>9538.1023600908011</v>
      </c>
      <c r="CS197" s="52">
        <f>+'total numbers'!CS197-'urban numbers'!CS197</f>
        <v>9447.7099393971948</v>
      </c>
      <c r="CT197" s="52">
        <f>+'total numbers'!CT197-'urban numbers'!CT197</f>
        <v>9351.7198929560982</v>
      </c>
      <c r="CU197" s="52">
        <f>+'total numbers'!CU197-'urban numbers'!CU197</f>
        <v>9250.3460892500007</v>
      </c>
      <c r="CV197" s="52">
        <f>+'total numbers'!CV197-'urban numbers'!CV197</f>
        <v>9143.9148041795997</v>
      </c>
      <c r="CW197" s="52">
        <f>+'total numbers'!CW197-'urban numbers'!CW197</f>
        <v>9032.8970148963053</v>
      </c>
      <c r="CX197" s="52">
        <f>+'total numbers'!CX197-'urban numbers'!CX197</f>
        <v>8917.8118250770058</v>
      </c>
      <c r="CY197" s="52">
        <f>+'total numbers'!CY197-'urban numbers'!CY197</f>
        <v>8799.2363574759001</v>
      </c>
      <c r="CZ197" s="52">
        <f>+'total numbers'!CZ197-'urban numbers'!CZ197</f>
        <v>8677.6535836099938</v>
      </c>
      <c r="DA197" s="52">
        <f>+'total numbers'!DA197-'urban numbers'!DA197</f>
        <v>8553.3709116378013</v>
      </c>
      <c r="DB197" s="52">
        <f>+'total numbers'!DB197-'urban numbers'!DB197</f>
        <v>8426.6359962029965</v>
      </c>
      <c r="DC197" s="52">
        <f>+'total numbers'!DC197-'urban numbers'!DC197</f>
        <v>8297.781681680397</v>
      </c>
      <c r="DD197" s="52">
        <f>+'total numbers'!DD197-'urban numbers'!DD197</f>
        <v>8167.1334751449976</v>
      </c>
      <c r="DE197" s="52">
        <f>+'total numbers'!DE197-'urban numbers'!DE197</f>
        <v>8034.9569046000033</v>
      </c>
    </row>
    <row r="198" spans="1:109">
      <c r="A198">
        <v>7</v>
      </c>
      <c r="B198" s="3">
        <v>732</v>
      </c>
      <c r="C198" s="1" t="s">
        <v>637</v>
      </c>
      <c r="D198" s="52">
        <f>+'total numbers'!D198*'% rural'!E198/100</f>
        <v>0.90054414259292925</v>
      </c>
      <c r="E198" s="52">
        <f>+'total numbers'!E198*'% rural'!F198/100</f>
        <v>0.90279896200249832</v>
      </c>
      <c r="F198" s="52">
        <f>+'total numbers'!F198*'% rural'!G198/100</f>
        <v>0.90540159372328222</v>
      </c>
      <c r="G198" s="52">
        <f>+'total numbers'!D198*'% rural'!H198/100</f>
        <v>0.89885815684993287</v>
      </c>
      <c r="H198" s="52">
        <f>+'total numbers'!H198*'% rural'!I198/100</f>
        <v>0.91028792016981308</v>
      </c>
      <c r="I198" s="52">
        <f>+'total numbers'!I198*'% rural'!J198/100</f>
        <v>0.9125101770613242</v>
      </c>
      <c r="J198" s="52">
        <f>+'total numbers'!J198*'% rural'!K198/100</f>
        <v>0.91453088294647444</v>
      </c>
      <c r="K198" s="52">
        <f>+'total numbers'!K198*'% rural'!L198/100</f>
        <v>0.91629624423969791</v>
      </c>
      <c r="L198" s="52">
        <f>+'total numbers'!L198*'% rural'!M198/100</f>
        <v>0.91773878549679144</v>
      </c>
      <c r="M198" s="52">
        <f>+'total numbers'!M198*'% rural'!N198/100</f>
        <v>0.91877387172317881</v>
      </c>
      <c r="N198" s="52">
        <f>+'total numbers'!N198*'% rural'!O198/100</f>
        <v>0.91929534672029989</v>
      </c>
      <c r="O198" s="52">
        <f>+'total numbers'!O198*'% rural'!P198/100</f>
        <v>0.9191700627841628</v>
      </c>
      <c r="P198" s="52">
        <f>+'total numbers'!P198*'% rural'!Q198/100</f>
        <v>0.92286075619437224</v>
      </c>
      <c r="Q198" s="52">
        <f>+'total numbers'!Q198*'% rural'!R198/100</f>
        <v>0.92553173973661818</v>
      </c>
      <c r="R198" s="52">
        <f>+'total numbers'!R198*'% rural'!S198/100</f>
        <v>0.9269007263779987</v>
      </c>
      <c r="S198" s="52">
        <f>+'total numbers'!S198*'% rural'!T198/100</f>
        <v>0.92661175222554715</v>
      </c>
      <c r="T198" s="52">
        <f>+'total numbers'!T198*'% rural'!U198/100</f>
        <v>0.92421598221897161</v>
      </c>
      <c r="U198" s="52">
        <f>+'total numbers'!U198*'% rural'!V198/100</f>
        <v>0.93008974794458521</v>
      </c>
      <c r="V198" s="52">
        <f>+'total numbers'!V198*'% rural'!W198/100</f>
        <v>0.93250511916294887</v>
      </c>
      <c r="W198" s="52">
        <f>+'total numbers'!W198*'% rural'!X198/100</f>
        <v>0.93040566724653351</v>
      </c>
      <c r="X198" s="52">
        <f>+'total numbers'!X198*'% rural'!Y198/100</f>
        <v>0.92244179230000001</v>
      </c>
      <c r="Y198" s="52">
        <f>+'total numbers'!Y198*'% rural'!Z198/100</f>
        <v>0.90688990833333338</v>
      </c>
      <c r="Z198" s="52">
        <f>+'total numbers'!Z198*'% rural'!AA198/100</f>
        <v>1.7278367500000003</v>
      </c>
      <c r="AA198" s="52">
        <f>+'total numbers'!AA198*'% rural'!AB198/100</f>
        <v>3.2408158333333335</v>
      </c>
      <c r="AB198" s="52">
        <f>+'total numbers'!AB198*'% rural'!AC198/100</f>
        <v>5.9444875000000001</v>
      </c>
      <c r="AC198" s="52">
        <f>+'total numbers'!AC198-'urban numbers'!AC198</f>
        <v>8.4110259999999997</v>
      </c>
      <c r="AD198" s="52">
        <f>+'total numbers'!AD198-'urban numbers'!AD198</f>
        <v>9.7374420185999995</v>
      </c>
      <c r="AE198" s="52">
        <f>+'total numbers'!AE198-'urban numbers'!AE198</f>
        <v>10.443159874999999</v>
      </c>
      <c r="AF198" s="52">
        <f>+'total numbers'!AF198-'urban numbers'!AF198</f>
        <v>10.798164732599997</v>
      </c>
      <c r="AG198" s="52">
        <f>+'total numbers'!AG198-'urban numbers'!AG198</f>
        <v>11.020327851999999</v>
      </c>
      <c r="AH198" s="52">
        <f>+'total numbers'!AH198-'urban numbers'!AH198</f>
        <v>11.265327500000001</v>
      </c>
      <c r="AI198" s="52">
        <f>+'total numbers'!AI198-'urban numbers'!AI198</f>
        <v>11.625764465700001</v>
      </c>
      <c r="AJ198" s="52">
        <f>+'total numbers'!AJ198-'urban numbers'!AJ198</f>
        <v>12.145899151999998</v>
      </c>
      <c r="AK198" s="52">
        <f>+'total numbers'!AK198-'urban numbers'!AK198</f>
        <v>12.843489854100001</v>
      </c>
      <c r="AL198" s="52">
        <f>+'total numbers'!AL198-'urban numbers'!AL198</f>
        <v>13.7234403852</v>
      </c>
      <c r="AM198" s="52">
        <f>+'total numbers'!AM198-'urban numbers'!AM198</f>
        <v>14.802897179999999</v>
      </c>
      <c r="AN198" s="52">
        <f>+'total numbers'!AN198-'urban numbers'!AN198</f>
        <v>16.119875752199999</v>
      </c>
      <c r="AO198" s="52">
        <f>+'total numbers'!AO198-'urban numbers'!AO198</f>
        <v>17.7437659655</v>
      </c>
      <c r="AP198" s="52">
        <f>+'total numbers'!AP198-'urban numbers'!AP198</f>
        <v>19.769357844000002</v>
      </c>
      <c r="AQ198" s="52">
        <f>+'total numbers'!AQ198-'urban numbers'!AQ198</f>
        <v>22.298971203599997</v>
      </c>
      <c r="AR198" s="52">
        <f>+'total numbers'!AR198-'urban numbers'!AR198</f>
        <v>25.37237541</v>
      </c>
      <c r="AS198" s="52">
        <f>+'total numbers'!AS198-'urban numbers'!AS198</f>
        <v>29.252721253200001</v>
      </c>
      <c r="AT198" s="52">
        <f>+'total numbers'!AT198-'urban numbers'!AT198</f>
        <v>33.898183633599999</v>
      </c>
      <c r="AU198" s="52">
        <f>+'total numbers'!AU198-'urban numbers'!AU198</f>
        <v>38.537776650499993</v>
      </c>
      <c r="AV198" s="52">
        <f>+'total numbers'!AV198-'urban numbers'!AV198</f>
        <v>41.929511547299995</v>
      </c>
      <c r="AW198" s="52">
        <f>+'total numbers'!AW198-'urban numbers'!AW198</f>
        <v>43.152167489999997</v>
      </c>
      <c r="AX198" s="52">
        <f>+'total numbers'!AX198-'urban numbers'!AX198</f>
        <v>41.608617954300001</v>
      </c>
      <c r="AY198" s="52">
        <f>+'total numbers'!AY198-'urban numbers'!AY198</f>
        <v>37.920698883</v>
      </c>
      <c r="AZ198" s="52">
        <f>+'total numbers'!AZ198-'urban numbers'!AZ198</f>
        <v>33.690612329000004</v>
      </c>
      <c r="BA198" s="52">
        <f>+'total numbers'!BA198-'urban numbers'!BA198</f>
        <v>30.694912482199996</v>
      </c>
      <c r="BB198" s="52">
        <f>+'total numbers'!BB198-'urban numbers'!BB198</f>
        <v>29.686904159999997</v>
      </c>
      <c r="BC198" s="52">
        <f>+'total numbers'!BC198-'urban numbers'!BC198</f>
        <v>30.513385243200005</v>
      </c>
      <c r="BD198" s="52">
        <f>+'total numbers'!BD198-'urban numbers'!BD198</f>
        <v>32.212451933199986</v>
      </c>
      <c r="BE198" s="52">
        <f>+'total numbers'!BE198-'urban numbers'!BE198</f>
        <v>33.805103802400012</v>
      </c>
      <c r="BF198" s="52">
        <f>+'total numbers'!BF198-'urban numbers'!BF198</f>
        <v>34.441405549699994</v>
      </c>
      <c r="BG198" s="52">
        <f>+'total numbers'!BG198-'urban numbers'!BG198</f>
        <v>33.899284829999999</v>
      </c>
      <c r="BH198" s="52">
        <f>+'total numbers'!BH198-'urban numbers'!BH198</f>
        <v>32.547495629600007</v>
      </c>
      <c r="BI198" s="52">
        <f>+'total numbers'!BI198-'urban numbers'!BI198</f>
        <v>30.954992565600008</v>
      </c>
      <c r="BJ198" s="52">
        <f>+'total numbers'!BJ198-'urban numbers'!BJ198</f>
        <v>29.421881731300005</v>
      </c>
      <c r="BK198" s="52">
        <f>+'total numbers'!BK198-'urban numbers'!BK198</f>
        <v>28.129488232500023</v>
      </c>
      <c r="BL198" s="52">
        <f>+'total numbers'!BL198-'urban numbers'!BL198</f>
        <v>27.126089999999976</v>
      </c>
      <c r="BM198" s="52">
        <f>+'total numbers'!BM198-'urban numbers'!BM198</f>
        <v>26.408179511400022</v>
      </c>
      <c r="BN198" s="52">
        <f>+'total numbers'!BN198-'urban numbers'!BN198</f>
        <v>25.943832015200002</v>
      </c>
      <c r="BO198" s="52">
        <f>+'total numbers'!BO198-'urban numbers'!BO198</f>
        <v>25.655461658499974</v>
      </c>
      <c r="BP198" s="52">
        <f>+'total numbers'!BP198-'urban numbers'!BP198</f>
        <v>25.435164083999979</v>
      </c>
      <c r="BQ198" s="52">
        <f>+'total numbers'!BQ198-'urban numbers'!BQ198</f>
        <v>25.19599212</v>
      </c>
      <c r="BR198" s="52">
        <f>+'total numbers'!BR198-'urban numbers'!BR198</f>
        <v>24.884773058600018</v>
      </c>
      <c r="BS198" s="52">
        <f>+'total numbers'!BS198-'urban numbers'!BS198</f>
        <v>24.491107295099994</v>
      </c>
      <c r="BT198" s="52">
        <f>+'total numbers'!BT198-'urban numbers'!BT198</f>
        <v>24.029280711899986</v>
      </c>
      <c r="BU198" s="52">
        <f>+'total numbers'!BU198-'urban numbers'!BU198</f>
        <v>23.551167526499995</v>
      </c>
      <c r="BV198" s="52">
        <f>+'total numbers'!BV198-'urban numbers'!BV198</f>
        <v>23.104467749999998</v>
      </c>
      <c r="BW198" s="52">
        <f>+'total numbers'!BW198-'urban numbers'!BW198</f>
        <v>22.706242101000015</v>
      </c>
      <c r="BX198" s="52">
        <f>+'total numbers'!BX198-'urban numbers'!BX198</f>
        <v>22.340295766499992</v>
      </c>
      <c r="BY198" s="52">
        <f>+'total numbers'!BY198-'urban numbers'!BY198</f>
        <v>21.994576614600021</v>
      </c>
      <c r="BZ198" s="52">
        <f>+'total numbers'!BZ198-'urban numbers'!BZ198</f>
        <v>21.649906569999985</v>
      </c>
      <c r="CA198" s="52">
        <f>+'total numbers'!CA198-'urban numbers'!CA198</f>
        <v>21.299142599999982</v>
      </c>
      <c r="CB198" s="52">
        <f>+'total numbers'!CB198-'urban numbers'!CB198</f>
        <v>20.934824252999988</v>
      </c>
      <c r="CC198" s="52">
        <f>+'total numbers'!CC198-'urban numbers'!CC198</f>
        <v>20.580342910100001</v>
      </c>
      <c r="CD198" s="52">
        <f>+'total numbers'!CD198-'urban numbers'!CD198</f>
        <v>20.289093289199968</v>
      </c>
      <c r="CE198" s="52">
        <f>+'total numbers'!CE198-'urban numbers'!CE198</f>
        <v>20.124197348400003</v>
      </c>
      <c r="CF198" s="52">
        <f>+'total numbers'!CF198-'urban numbers'!CF198</f>
        <v>20.119939530000011</v>
      </c>
      <c r="CG198" s="52">
        <f>+'total numbers'!CG198-'urban numbers'!CG198</f>
        <v>20.281704033600022</v>
      </c>
      <c r="CH198" s="52">
        <f>+'total numbers'!CH198-'urban numbers'!CH198</f>
        <v>20.579389440300019</v>
      </c>
      <c r="CI198" s="52">
        <f>+'total numbers'!CI198-'urban numbers'!CI198</f>
        <v>20.968258666500049</v>
      </c>
      <c r="CJ198" s="52">
        <f>+'total numbers'!CJ198-'urban numbers'!CJ198</f>
        <v>21.392046300000004</v>
      </c>
      <c r="CK198" s="52">
        <f>+'total numbers'!CK198-'urban numbers'!CK198</f>
        <v>21.813977200000011</v>
      </c>
      <c r="CL198" s="52">
        <f>+'total numbers'!CL198-'urban numbers'!CL198</f>
        <v>22.218160809599965</v>
      </c>
      <c r="CM198" s="52">
        <f>+'total numbers'!CM198-'urban numbers'!CM198</f>
        <v>22.614190755000038</v>
      </c>
      <c r="CN198" s="52">
        <f>+'total numbers'!CN198-'urban numbers'!CN198</f>
        <v>23.022201510000002</v>
      </c>
      <c r="CO198" s="52">
        <f>+'total numbers'!CO198-'urban numbers'!CO198</f>
        <v>23.472204170999987</v>
      </c>
      <c r="CP198" s="52">
        <f>+'total numbers'!CP198-'urban numbers'!CP198</f>
        <v>23.980584000000022</v>
      </c>
      <c r="CQ198" s="52">
        <f>+'total numbers'!CQ198-'urban numbers'!CQ198</f>
        <v>24.557885338000006</v>
      </c>
      <c r="CR198" s="52">
        <f>+'total numbers'!CR198-'urban numbers'!CR198</f>
        <v>25.182830967199948</v>
      </c>
      <c r="CS198" s="52">
        <f>+'total numbers'!CS198-'urban numbers'!CS198</f>
        <v>25.801659700999949</v>
      </c>
      <c r="CT198" s="52">
        <f>+'total numbers'!CT198-'urban numbers'!CT198</f>
        <v>26.341599230399993</v>
      </c>
      <c r="CU198" s="52">
        <f>+'total numbers'!CU198-'urban numbers'!CU198</f>
        <v>26.751657809999983</v>
      </c>
      <c r="CV198" s="52">
        <f>+'total numbers'!CV198-'urban numbers'!CV198</f>
        <v>27.010854533200018</v>
      </c>
      <c r="CW198" s="52">
        <f>+'total numbers'!CW198-'urban numbers'!CW198</f>
        <v>27.137284206900063</v>
      </c>
      <c r="CX198" s="52">
        <f>+'total numbers'!CX198-'urban numbers'!CX198</f>
        <v>27.170613623999998</v>
      </c>
      <c r="CY198" s="52">
        <f>+'total numbers'!CY198-'urban numbers'!CY198</f>
        <v>27.166280617800112</v>
      </c>
      <c r="CZ198" s="52">
        <f>+'total numbers'!CZ198-'urban numbers'!CZ198</f>
        <v>27.164282559999947</v>
      </c>
      <c r="DA198" s="52">
        <f>+'total numbers'!DA198-'urban numbers'!DA198</f>
        <v>27.176650375500003</v>
      </c>
      <c r="DB198" s="52">
        <f>+'total numbers'!DB198-'urban numbers'!DB198</f>
        <v>27.19481640150002</v>
      </c>
      <c r="DC198" s="52">
        <f>+'total numbers'!DC198-'urban numbers'!DC198</f>
        <v>27.210720633599976</v>
      </c>
      <c r="DD198" s="52">
        <f>+'total numbers'!DD198-'urban numbers'!DD198</f>
        <v>27.207498192300022</v>
      </c>
      <c r="DE198" s="52">
        <f>+'total numbers'!DE198-'urban numbers'!DE198</f>
        <v>27.166567640000039</v>
      </c>
    </row>
    <row r="199" spans="1:109">
      <c r="A199">
        <v>9</v>
      </c>
      <c r="B199" s="3">
        <v>736</v>
      </c>
      <c r="C199" s="1" t="s">
        <v>635</v>
      </c>
      <c r="D199" s="52">
        <f>+'total numbers'!D199*'% rural'!E199/100</f>
        <v>4444.3148144153083</v>
      </c>
      <c r="E199" s="52">
        <f>+'total numbers'!E199*'% rural'!F199/100</f>
        <v>4485.5989369308509</v>
      </c>
      <c r="F199" s="52">
        <f>+'total numbers'!F199*'% rural'!G199/100</f>
        <v>4527.820764807876</v>
      </c>
      <c r="G199" s="52">
        <f>+'total numbers'!D199*'% rural'!H199/100</f>
        <v>4434.4031426650108</v>
      </c>
      <c r="H199" s="52">
        <f>+'total numbers'!H199*'% rural'!I199/100</f>
        <v>4612.5254421462168</v>
      </c>
      <c r="I199" s="52">
        <f>+'total numbers'!I199*'% rural'!J199/100</f>
        <v>4654.9364553810337</v>
      </c>
      <c r="J199" s="52">
        <f>+'total numbers'!J199*'% rural'!K199/100</f>
        <v>4697.3315078167388</v>
      </c>
      <c r="K199" s="52">
        <f>+'total numbers'!K199*'% rural'!L199/100</f>
        <v>4739.6632028186295</v>
      </c>
      <c r="L199" s="52">
        <f>+'total numbers'!L199*'% rural'!M199/100</f>
        <v>4781.8786438213092</v>
      </c>
      <c r="M199" s="52">
        <f>+'total numbers'!M199*'% rural'!N199/100</f>
        <v>4823.9188450171614</v>
      </c>
      <c r="N199" s="52">
        <f>+'total numbers'!N199*'% rural'!O199/100</f>
        <v>4865.7180793532934</v>
      </c>
      <c r="O199" s="52">
        <f>+'total numbers'!O199*'% rural'!P199/100</f>
        <v>4907.2031571722409</v>
      </c>
      <c r="P199" s="52">
        <f>+'total numbers'!P199*'% rural'!Q199/100</f>
        <v>5042.8923401315633</v>
      </c>
      <c r="Q199" s="52">
        <f>+'total numbers'!Q199*'% rural'!R199/100</f>
        <v>5181.4711639463158</v>
      </c>
      <c r="R199" s="52">
        <f>+'total numbers'!R199*'% rural'!S199/100</f>
        <v>5322.8842668076404</v>
      </c>
      <c r="S199" s="52">
        <f>+'total numbers'!S199*'% rural'!T199/100</f>
        <v>5467.0567707143146</v>
      </c>
      <c r="T199" s="52">
        <f>+'total numbers'!T199*'% rural'!U199/100</f>
        <v>5613.8914276361911</v>
      </c>
      <c r="U199" s="52">
        <f>+'total numbers'!U199*'% rural'!V199/100</f>
        <v>5813.9314605475856</v>
      </c>
      <c r="V199" s="52">
        <f>+'total numbers'!V199*'% rural'!W199/100</f>
        <v>6019.4841776710227</v>
      </c>
      <c r="W199" s="52">
        <f>+'total numbers'!W199*'% rural'!X199/100</f>
        <v>6230.4619949916296</v>
      </c>
      <c r="X199" s="52">
        <f>+'total numbers'!X199*'% rural'!Y199/100</f>
        <v>6446.7328046133707</v>
      </c>
      <c r="Y199" s="52">
        <f>+'total numbers'!Y199*'% rural'!Z199/100</f>
        <v>6668.1126091063079</v>
      </c>
      <c r="Z199" s="52">
        <f>+'total numbers'!Z199*'% rural'!AA199/100</f>
        <v>7113.2255752604242</v>
      </c>
      <c r="AA199" s="52">
        <f>+'total numbers'!AA199*'% rural'!AB199/100</f>
        <v>7584.7234118758961</v>
      </c>
      <c r="AB199" s="52">
        <f>+'total numbers'!AB199*'% rural'!AC199/100</f>
        <v>8083.5524717591297</v>
      </c>
      <c r="AC199" s="52">
        <f>+'total numbers'!AC199-'urban numbers'!AC199</f>
        <v>8610.5639413499994</v>
      </c>
      <c r="AD199" s="52">
        <f>+'total numbers'!AD199-'urban numbers'!AD199</f>
        <v>8752.3653932918915</v>
      </c>
      <c r="AE199" s="52">
        <f>+'total numbers'!AE199-'urban numbers'!AE199</f>
        <v>8908.0652251673491</v>
      </c>
      <c r="AF199" s="52">
        <f>+'total numbers'!AF199-'urban numbers'!AF199</f>
        <v>9073.6464315163994</v>
      </c>
      <c r="AG199" s="52">
        <f>+'total numbers'!AG199-'urban numbers'!AG199</f>
        <v>9245.8089075377993</v>
      </c>
      <c r="AH199" s="52">
        <f>+'total numbers'!AH199-'urban numbers'!AH199</f>
        <v>9421.9893551999976</v>
      </c>
      <c r="AI199" s="52">
        <f>+'total numbers'!AI199-'urban numbers'!AI199</f>
        <v>9600.410436477121</v>
      </c>
      <c r="AJ199" s="52">
        <f>+'total numbers'!AJ199-'urban numbers'!AJ199</f>
        <v>9780.0881372249605</v>
      </c>
      <c r="AK199" s="52">
        <f>+'total numbers'!AK199-'urban numbers'!AK199</f>
        <v>9960.7810142351009</v>
      </c>
      <c r="AL199" s="52">
        <f>+'total numbers'!AL199-'urban numbers'!AL199</f>
        <v>10142.891391363</v>
      </c>
      <c r="AM199" s="52">
        <f>+'total numbers'!AM199-'urban numbers'!AM199</f>
        <v>10327.060535999999</v>
      </c>
      <c r="AN199" s="52">
        <f>+'total numbers'!AN199-'urban numbers'!AN199</f>
        <v>10513.728659837101</v>
      </c>
      <c r="AO199" s="52">
        <f>+'total numbers'!AO199-'urban numbers'!AO199</f>
        <v>10702.704288575002</v>
      </c>
      <c r="AP199" s="52">
        <f>+'total numbers'!AP199-'urban numbers'!AP199</f>
        <v>10892.939910969599</v>
      </c>
      <c r="AQ199" s="52">
        <f>+'total numbers'!AQ199-'urban numbers'!AQ199</f>
        <v>11082.9564133323</v>
      </c>
      <c r="AR199" s="52">
        <f>+'total numbers'!AR199-'urban numbers'!AR199</f>
        <v>11272.285538639999</v>
      </c>
      <c r="AS199" s="52">
        <f>+'total numbers'!AS199-'urban numbers'!AS199</f>
        <v>11460.2505665472</v>
      </c>
      <c r="AT199" s="52">
        <f>+'total numbers'!AT199-'urban numbers'!AT199</f>
        <v>11649.161712675599</v>
      </c>
      <c r="AU199" s="52">
        <f>+'total numbers'!AU199-'urban numbers'!AU199</f>
        <v>11845.257530051</v>
      </c>
      <c r="AV199" s="52">
        <f>+'total numbers'!AV199-'urban numbers'!AV199</f>
        <v>12056.933229616801</v>
      </c>
      <c r="AW199" s="52">
        <f>+'total numbers'!AW199-'urban numbers'!AW199</f>
        <v>12290.6502626</v>
      </c>
      <c r="AX199" s="52">
        <f>+'total numbers'!AX199-'urban numbers'!AX199</f>
        <v>12547.9263012664</v>
      </c>
      <c r="AY199" s="52">
        <f>+'total numbers'!AY199-'urban numbers'!AY199</f>
        <v>12828.1229103447</v>
      </c>
      <c r="AZ199" s="52">
        <f>+'total numbers'!AZ199-'urban numbers'!AZ199</f>
        <v>13133.115013044</v>
      </c>
      <c r="BA199" s="52">
        <f>+'total numbers'!BA199-'urban numbers'!BA199</f>
        <v>13464.900006753298</v>
      </c>
      <c r="BB199" s="52">
        <f>+'total numbers'!BB199-'urban numbers'!BB199</f>
        <v>13824.771471689997</v>
      </c>
      <c r="BC199" s="52">
        <f>+'total numbers'!BC199-'urban numbers'!BC199</f>
        <v>14212.740302099999</v>
      </c>
      <c r="BD199" s="52">
        <f>+'total numbers'!BD199-'urban numbers'!BD199</f>
        <v>14627.211714433499</v>
      </c>
      <c r="BE199" s="52">
        <f>+'total numbers'!BE199-'urban numbers'!BE199</f>
        <v>15064.836826626401</v>
      </c>
      <c r="BF199" s="52">
        <f>+'total numbers'!BF199-'urban numbers'!BF199</f>
        <v>15519.704722373601</v>
      </c>
      <c r="BG199" s="52">
        <f>+'total numbers'!BG199-'urban numbers'!BG199</f>
        <v>15984.19010123</v>
      </c>
      <c r="BH199" s="52">
        <f>+'total numbers'!BH199-'urban numbers'!BH199</f>
        <v>16458.026939374802</v>
      </c>
      <c r="BI199" s="52">
        <f>+'total numbers'!BI199-'urban numbers'!BI199</f>
        <v>16934.660899130002</v>
      </c>
      <c r="BJ199" s="52">
        <f>+'total numbers'!BJ199-'urban numbers'!BJ199</f>
        <v>17392.2031723572</v>
      </c>
      <c r="BK199" s="52">
        <f>+'total numbers'!BK199-'urban numbers'!BK199</f>
        <v>17803.783762463998</v>
      </c>
      <c r="BL199" s="52">
        <f>+'total numbers'!BL199-'urban numbers'!BL199</f>
        <v>18151.845147519998</v>
      </c>
      <c r="BM199" s="52">
        <f>+'total numbers'!BM199-'urban numbers'!BM199</f>
        <v>18426.154273992001</v>
      </c>
      <c r="BN199" s="52">
        <f>+'total numbers'!BN199-'urban numbers'!BN199</f>
        <v>18634.509323063099</v>
      </c>
      <c r="BO199" s="52">
        <f>+'total numbers'!BO199-'urban numbers'!BO199</f>
        <v>18800.273278989996</v>
      </c>
      <c r="BP199" s="52">
        <f>+'total numbers'!BP199-'urban numbers'!BP199</f>
        <v>18956.789054262001</v>
      </c>
      <c r="BQ199" s="52">
        <f>+'total numbers'!BQ199-'urban numbers'!BQ199</f>
        <v>19127.842379860002</v>
      </c>
      <c r="BR199" s="52">
        <f>+'total numbers'!BR199-'urban numbers'!BR199</f>
        <v>19319.238535161901</v>
      </c>
      <c r="BS199" s="52">
        <f>+'total numbers'!BS199-'urban numbers'!BS199</f>
        <v>19523.838406029001</v>
      </c>
      <c r="BT199" s="52">
        <f>+'total numbers'!BT199-'urban numbers'!BT199</f>
        <v>19736.438780190001</v>
      </c>
      <c r="BU199" s="52">
        <f>+'total numbers'!BU199-'urban numbers'!BU199</f>
        <v>19947.762534077901</v>
      </c>
      <c r="BV199" s="52">
        <f>+'total numbers'!BV199-'urban numbers'!BV199</f>
        <v>20150.75014344</v>
      </c>
      <c r="BW199" s="52">
        <f>+'total numbers'!BW199-'urban numbers'!BW199</f>
        <v>20347.419762679099</v>
      </c>
      <c r="BX199" s="52">
        <f>+'total numbers'!BX199-'urban numbers'!BX199</f>
        <v>20539.733379849902</v>
      </c>
      <c r="BY199" s="52">
        <f>+'total numbers'!BY199-'urban numbers'!BY199</f>
        <v>20720.795698728798</v>
      </c>
      <c r="BZ199" s="52">
        <f>+'total numbers'!BZ199-'urban numbers'!BZ199</f>
        <v>20881.984693105798</v>
      </c>
      <c r="CA199" s="52">
        <f>+'total numbers'!CA199-'urban numbers'!CA199</f>
        <v>21018.391726150003</v>
      </c>
      <c r="CB199" s="52">
        <f>+'total numbers'!CB199-'urban numbers'!CB199</f>
        <v>21126.497451454394</v>
      </c>
      <c r="CC199" s="52">
        <f>+'total numbers'!CC199-'urban numbers'!CC199</f>
        <v>21210.868146987501</v>
      </c>
      <c r="CD199" s="52">
        <f>+'total numbers'!CD199-'urban numbers'!CD199</f>
        <v>21284.144769628398</v>
      </c>
      <c r="CE199" s="52">
        <f>+'total numbers'!CE199-'urban numbers'!CE199</f>
        <v>21362.938853897998</v>
      </c>
      <c r="CF199" s="52">
        <f>+'total numbers'!CF199-'urban numbers'!CF199</f>
        <v>21457.874687900003</v>
      </c>
      <c r="CG199" s="52">
        <f>+'total numbers'!CG199-'urban numbers'!CG199</f>
        <v>21572.278988026799</v>
      </c>
      <c r="CH199" s="52">
        <f>+'total numbers'!CH199-'urban numbers'!CH199</f>
        <v>21700.391850135002</v>
      </c>
      <c r="CI199" s="52">
        <f>+'total numbers'!CI199-'urban numbers'!CI199</f>
        <v>21832.522449645599</v>
      </c>
      <c r="CJ199" s="52">
        <f>+'total numbers'!CJ199-'urban numbers'!CJ199</f>
        <v>21955.374420043998</v>
      </c>
      <c r="CK199" s="52">
        <f>+'total numbers'!CK199-'urban numbers'!CK199</f>
        <v>22059.807465079997</v>
      </c>
      <c r="CL199" s="52">
        <f>+'total numbers'!CL199-'urban numbers'!CL199</f>
        <v>22143.984240916801</v>
      </c>
      <c r="CM199" s="52">
        <f>+'total numbers'!CM199-'urban numbers'!CM199</f>
        <v>22210.933582850597</v>
      </c>
      <c r="CN199" s="52">
        <f>+'total numbers'!CN199-'urban numbers'!CN199</f>
        <v>22262.745557115806</v>
      </c>
      <c r="CO199" s="52">
        <f>+'total numbers'!CO199-'urban numbers'!CO199</f>
        <v>22303.0390478845</v>
      </c>
      <c r="CP199" s="52">
        <f>+'total numbers'!CP199-'urban numbers'!CP199</f>
        <v>22334.556057599999</v>
      </c>
      <c r="CQ199" s="52">
        <f>+'total numbers'!CQ199-'urban numbers'!CQ199</f>
        <v>22357.870223303999</v>
      </c>
      <c r="CR199" s="52">
        <f>+'total numbers'!CR199-'urban numbers'!CR199</f>
        <v>22372.375804856001</v>
      </c>
      <c r="CS199" s="52">
        <f>+'total numbers'!CS199-'urban numbers'!CS199</f>
        <v>22378.132406129997</v>
      </c>
      <c r="CT199" s="52">
        <f>+'total numbers'!CT199-'urban numbers'!CT199</f>
        <v>22374.613911209202</v>
      </c>
      <c r="CU199" s="52">
        <f>+'total numbers'!CU199-'urban numbers'!CU199</f>
        <v>22361.206542879998</v>
      </c>
      <c r="CV199" s="52">
        <f>+'total numbers'!CV199-'urban numbers'!CV199</f>
        <v>22337.389391534001</v>
      </c>
      <c r="CW199" s="52">
        <f>+'total numbers'!CW199-'urban numbers'!CW199</f>
        <v>22302.998618377904</v>
      </c>
      <c r="CX199" s="52">
        <f>+'total numbers'!CX199-'urban numbers'!CX199</f>
        <v>22258.897761397002</v>
      </c>
      <c r="CY199" s="52">
        <f>+'total numbers'!CY199-'urban numbers'!CY199</f>
        <v>22205.881340517997</v>
      </c>
      <c r="CZ199" s="52">
        <f>+'total numbers'!CZ199-'urban numbers'!CZ199</f>
        <v>22144.603034840002</v>
      </c>
      <c r="DA199" s="52">
        <f>+'total numbers'!DA199-'urban numbers'!DA199</f>
        <v>22075.647964934997</v>
      </c>
      <c r="DB199" s="52">
        <f>+'total numbers'!DB199-'urban numbers'!DB199</f>
        <v>21998.955266084504</v>
      </c>
      <c r="DC199" s="52">
        <f>+'total numbers'!DC199-'urban numbers'!DC199</f>
        <v>21913.1880794727</v>
      </c>
      <c r="DD199" s="52">
        <f>+'total numbers'!DD199-'urban numbers'!DD199</f>
        <v>21816.112987602504</v>
      </c>
      <c r="DE199" s="52">
        <f>+'total numbers'!DE199-'urban numbers'!DE199</f>
        <v>21704.664380330003</v>
      </c>
    </row>
    <row r="200" spans="1:109">
      <c r="A200">
        <v>6</v>
      </c>
      <c r="B200" s="3">
        <v>740</v>
      </c>
      <c r="C200" s="1" t="s">
        <v>448</v>
      </c>
      <c r="D200" s="52">
        <f>+'total numbers'!D200*'% rural'!E200/100</f>
        <v>16.54761406685666</v>
      </c>
      <c r="E200" s="52">
        <f>+'total numbers'!E200*'% rural'!F200/100</f>
        <v>17.939456177501032</v>
      </c>
      <c r="F200" s="52">
        <f>+'total numbers'!F200*'% rural'!G200/100</f>
        <v>19.466363079172073</v>
      </c>
      <c r="G200" s="52">
        <f>+'total numbers'!D200*'% rural'!H200/100</f>
        <v>16.261484152982472</v>
      </c>
      <c r="H200" s="52">
        <f>+'total numbers'!H200*'% rural'!I200/100</f>
        <v>22.882687627797964</v>
      </c>
      <c r="I200" s="52">
        <f>+'total numbers'!I200*'% rural'!J200/100</f>
        <v>24.785624381502362</v>
      </c>
      <c r="J200" s="52">
        <f>+'total numbers'!J200*'% rural'!K200/100</f>
        <v>26.827014948641807</v>
      </c>
      <c r="K200" s="52">
        <f>+'total numbers'!K200*'% rural'!L200/100</f>
        <v>29.012717382989294</v>
      </c>
      <c r="L200" s="52">
        <f>+'total numbers'!L200*'% rural'!M200/100</f>
        <v>31.347811511412893</v>
      </c>
      <c r="M200" s="52">
        <f>+'total numbers'!M200*'% rural'!N200/100</f>
        <v>33.836272839758188</v>
      </c>
      <c r="N200" s="52">
        <f>+'total numbers'!N200*'% rural'!O200/100</f>
        <v>36.480567071041335</v>
      </c>
      <c r="O200" s="52">
        <f>+'total numbers'!O200*'% rural'!P200/100</f>
        <v>39.281148328740244</v>
      </c>
      <c r="P200" s="52">
        <f>+'total numbers'!P200*'% rural'!Q200/100</f>
        <v>41.481629311237782</v>
      </c>
      <c r="Q200" s="52">
        <f>+'total numbers'!Q200*'% rural'!R200/100</f>
        <v>43.734283827649776</v>
      </c>
      <c r="R200" s="52">
        <f>+'total numbers'!R200*'% rural'!S200/100</f>
        <v>46.024623635040911</v>
      </c>
      <c r="S200" s="52">
        <f>+'total numbers'!S200*'% rural'!T200/100</f>
        <v>48.333965884278513</v>
      </c>
      <c r="T200" s="52">
        <f>+'total numbers'!T200*'% rural'!U200/100</f>
        <v>50.638585388580367</v>
      </c>
      <c r="U200" s="52">
        <f>+'total numbers'!U200*'% rural'!V200/100</f>
        <v>54.868293156800519</v>
      </c>
      <c r="V200" s="52">
        <f>+'total numbers'!V200*'% rural'!W200/100</f>
        <v>59.264958558021874</v>
      </c>
      <c r="W200" s="52">
        <f>+'total numbers'!W200*'% rural'!X200/100</f>
        <v>63.781400134700426</v>
      </c>
      <c r="X200" s="52">
        <f>+'total numbers'!X200*'% rural'!Y200/100</f>
        <v>68.350934656063103</v>
      </c>
      <c r="Y200" s="52">
        <f>+'total numbers'!Y200*'% rural'!Z200/100</f>
        <v>72.882116947794813</v>
      </c>
      <c r="Z200" s="52">
        <f>+'total numbers'!Z200*'% rural'!AA200/100</f>
        <v>83.432402161474499</v>
      </c>
      <c r="AA200" s="52">
        <f>+'total numbers'!AA200*'% rural'!AB200/100</f>
        <v>94.827386705470886</v>
      </c>
      <c r="AB200" s="52">
        <f>+'total numbers'!AB200*'% rural'!AC200/100</f>
        <v>103.13000177089785</v>
      </c>
      <c r="AC200" s="52">
        <f>+'total numbers'!AC200-'urban numbers'!AC200</f>
        <v>114.1908</v>
      </c>
      <c r="AD200" s="52">
        <f>+'total numbers'!AD200-'urban numbers'!AD200</f>
        <v>118.60363055169999</v>
      </c>
      <c r="AE200" s="52">
        <f>+'total numbers'!AE200-'urban numbers'!AE200</f>
        <v>122.2942634808</v>
      </c>
      <c r="AF200" s="52">
        <f>+'total numbers'!AF200-'urban numbers'!AF200</f>
        <v>125.6288111379</v>
      </c>
      <c r="AG200" s="52">
        <f>+'total numbers'!AG200-'urban numbers'!AG200</f>
        <v>128.89913544870001</v>
      </c>
      <c r="AH200" s="52">
        <f>+'total numbers'!AH200-'urban numbers'!AH200</f>
        <v>132.31605852000001</v>
      </c>
      <c r="AI200" s="52">
        <f>+'total numbers'!AI200-'urban numbers'!AI200</f>
        <v>136.00212771419999</v>
      </c>
      <c r="AJ200" s="52">
        <f>+'total numbers'!AJ200-'urban numbers'!AJ200</f>
        <v>139.98894681980002</v>
      </c>
      <c r="AK200" s="52">
        <f>+'total numbers'!AK200-'urban numbers'!AK200</f>
        <v>144.22477541399999</v>
      </c>
      <c r="AL200" s="52">
        <f>+'total numbers'!AL200-'urban numbers'!AL200</f>
        <v>148.58884909739999</v>
      </c>
      <c r="AM200" s="52">
        <f>+'total numbers'!AM200-'urban numbers'!AM200</f>
        <v>152.94652739999998</v>
      </c>
      <c r="AN200" s="52">
        <f>+'total numbers'!AN200-'urban numbers'!AN200</f>
        <v>157.2150750685</v>
      </c>
      <c r="AO200" s="52">
        <f>+'total numbers'!AO200-'urban numbers'!AO200</f>
        <v>161.42497962500002</v>
      </c>
      <c r="AP200" s="52">
        <f>+'total numbers'!AP200-'urban numbers'!AP200</f>
        <v>165.7556678469</v>
      </c>
      <c r="AQ200" s="52">
        <f>+'total numbers'!AQ200-'urban numbers'!AQ200</f>
        <v>170.47005428970002</v>
      </c>
      <c r="AR200" s="52">
        <f>+'total numbers'!AR200-'urban numbers'!AR200</f>
        <v>175.70337308999996</v>
      </c>
      <c r="AS200" s="52">
        <f>+'total numbers'!AS200-'urban numbers'!AS200</f>
        <v>181.64790936540001</v>
      </c>
      <c r="AT200" s="52">
        <f>+'total numbers'!AT200-'urban numbers'!AT200</f>
        <v>188.0797499896</v>
      </c>
      <c r="AU200" s="52">
        <f>+'total numbers'!AU200-'urban numbers'!AU200</f>
        <v>194.19656584199998</v>
      </c>
      <c r="AV200" s="52">
        <f>+'total numbers'!AV200-'urban numbers'!AV200</f>
        <v>198.85790500470003</v>
      </c>
      <c r="AW200" s="52">
        <f>+'total numbers'!AW200-'urban numbers'!AW200</f>
        <v>201.23451495999998</v>
      </c>
      <c r="AX200" s="52">
        <f>+'total numbers'!AX200-'urban numbers'!AX200</f>
        <v>201.02332187519997</v>
      </c>
      <c r="AY200" s="52">
        <f>+'total numbers'!AY200-'urban numbers'!AY200</f>
        <v>198.54764476560001</v>
      </c>
      <c r="AZ200" s="52">
        <f>+'total numbers'!AZ200-'urban numbers'!AZ200</f>
        <v>194.38210300479997</v>
      </c>
      <c r="BA200" s="52">
        <f>+'total numbers'!BA200-'urban numbers'!BA200</f>
        <v>189.3755074314</v>
      </c>
      <c r="BB200" s="52">
        <f>+'total numbers'!BB200-'urban numbers'!BB200</f>
        <v>184.18498969000001</v>
      </c>
      <c r="BC200" s="52">
        <f>+'total numbers'!BC200-'urban numbers'!BC200</f>
        <v>178.9007456985</v>
      </c>
      <c r="BD200" s="52">
        <f>+'total numbers'!BD200-'urban numbers'!BD200</f>
        <v>173.50272916399999</v>
      </c>
      <c r="BE200" s="52">
        <f>+'total numbers'!BE200-'urban numbers'!BE200</f>
        <v>168.36772141500003</v>
      </c>
      <c r="BF200" s="52">
        <f>+'total numbers'!BF200-'urban numbers'!BF200</f>
        <v>163.89227837499999</v>
      </c>
      <c r="BG200" s="52">
        <f>+'total numbers'!BG200-'urban numbers'!BG200</f>
        <v>160.30845000000002</v>
      </c>
      <c r="BH200" s="52">
        <f>+'total numbers'!BH200-'urban numbers'!BH200</f>
        <v>157.75448509520001</v>
      </c>
      <c r="BI200" s="52">
        <f>+'total numbers'!BI200-'urban numbers'!BI200</f>
        <v>156.08754162</v>
      </c>
      <c r="BJ200" s="52">
        <f>+'total numbers'!BJ200-'urban numbers'!BJ200</f>
        <v>154.90670558399998</v>
      </c>
      <c r="BK200" s="52">
        <f>+'total numbers'!BK200-'urban numbers'!BK200</f>
        <v>153.6782795856</v>
      </c>
      <c r="BL200" s="52">
        <f>+'total numbers'!BL200-'urban numbers'!BL200</f>
        <v>152.04004097000001</v>
      </c>
      <c r="BM200" s="52">
        <f>+'total numbers'!BM200-'urban numbers'!BM200</f>
        <v>149.93908768630001</v>
      </c>
      <c r="BN200" s="52">
        <f>+'total numbers'!BN200-'urban numbers'!BN200</f>
        <v>147.50358424480001</v>
      </c>
      <c r="BO200" s="52">
        <f>+'total numbers'!BO200-'urban numbers'!BO200</f>
        <v>144.79113344919998</v>
      </c>
      <c r="BP200" s="52">
        <f>+'total numbers'!BP200-'urban numbers'!BP200</f>
        <v>141.90259225660003</v>
      </c>
      <c r="BQ200" s="52">
        <f>+'total numbers'!BQ200-'urban numbers'!BQ200</f>
        <v>138.9166932</v>
      </c>
      <c r="BR200" s="52">
        <f>+'total numbers'!BR200-'urban numbers'!BR200</f>
        <v>135.8180874551</v>
      </c>
      <c r="BS200" s="52">
        <f>+'total numbers'!BS200-'urban numbers'!BS200</f>
        <v>132.61265376120002</v>
      </c>
      <c r="BT200" s="52">
        <f>+'total numbers'!BT200-'urban numbers'!BT200</f>
        <v>129.41487313200003</v>
      </c>
      <c r="BU200" s="52">
        <f>+'total numbers'!BU200-'urban numbers'!BU200</f>
        <v>126.36428115019999</v>
      </c>
      <c r="BV200" s="52">
        <f>+'total numbers'!BV200-'urban numbers'!BV200</f>
        <v>123.551694</v>
      </c>
      <c r="BW200" s="52">
        <f>+'total numbers'!BW200-'urban numbers'!BW200</f>
        <v>121.0116476</v>
      </c>
      <c r="BX200" s="52">
        <f>+'total numbers'!BX200-'urban numbers'!BX200</f>
        <v>118.70710940700002</v>
      </c>
      <c r="BY200" s="52">
        <f>+'total numbers'!BY200-'urban numbers'!BY200</f>
        <v>116.56622971700006</v>
      </c>
      <c r="BZ200" s="52">
        <f>+'total numbers'!BZ200-'urban numbers'!BZ200</f>
        <v>114.48809852340003</v>
      </c>
      <c r="CA200" s="52">
        <f>+'total numbers'!CA200-'urban numbers'!CA200</f>
        <v>112.40632182000002</v>
      </c>
      <c r="CB200" s="52">
        <f>+'total numbers'!CB200-'urban numbers'!CB200</f>
        <v>110.3124011402</v>
      </c>
      <c r="CC200" s="52">
        <f>+'total numbers'!CC200-'urban numbers'!CC200</f>
        <v>108.23494171499999</v>
      </c>
      <c r="CD200" s="52">
        <f>+'total numbers'!CD200-'urban numbers'!CD200</f>
        <v>106.19216597880001</v>
      </c>
      <c r="CE200" s="52">
        <f>+'total numbers'!CE200-'urban numbers'!CE200</f>
        <v>104.20992514800002</v>
      </c>
      <c r="CF200" s="52">
        <f>+'total numbers'!CF200-'urban numbers'!CF200</f>
        <v>102.30496973999999</v>
      </c>
      <c r="CG200" s="52">
        <f>+'total numbers'!CG200-'urban numbers'!CG200</f>
        <v>100.47760465199997</v>
      </c>
      <c r="CH200" s="52">
        <f>+'total numbers'!CH200-'urban numbers'!CH200</f>
        <v>98.719738627000027</v>
      </c>
      <c r="CI200" s="52">
        <f>+'total numbers'!CI200-'urban numbers'!CI200</f>
        <v>97.029473607200032</v>
      </c>
      <c r="CJ200" s="52">
        <f>+'total numbers'!CJ200-'urban numbers'!CJ200</f>
        <v>95.403535154800011</v>
      </c>
      <c r="CK200" s="52">
        <f>+'total numbers'!CK200-'urban numbers'!CK200</f>
        <v>93.839047999999991</v>
      </c>
      <c r="CL200" s="52">
        <f>+'total numbers'!CL200-'urban numbers'!CL200</f>
        <v>92.331648411599929</v>
      </c>
      <c r="CM200" s="52">
        <f>+'total numbers'!CM200-'urban numbers'!CM200</f>
        <v>90.879879137300009</v>
      </c>
      <c r="CN200" s="52">
        <f>+'total numbers'!CN200-'urban numbers'!CN200</f>
        <v>89.488374025000041</v>
      </c>
      <c r="CO200" s="52">
        <f>+'total numbers'!CO200-'urban numbers'!CO200</f>
        <v>88.162836254900014</v>
      </c>
      <c r="CP200" s="52">
        <f>+'total numbers'!CP200-'urban numbers'!CP200</f>
        <v>86.905750249999983</v>
      </c>
      <c r="CQ200" s="52">
        <f>+'total numbers'!CQ200-'urban numbers'!CQ200</f>
        <v>85.718784795399927</v>
      </c>
      <c r="CR200" s="52">
        <f>+'total numbers'!CR200-'urban numbers'!CR200</f>
        <v>84.592019163799932</v>
      </c>
      <c r="CS200" s="52">
        <f>+'total numbers'!CS200-'urban numbers'!CS200</f>
        <v>83.500446132100024</v>
      </c>
      <c r="CT200" s="52">
        <f>+'total numbers'!CT200-'urban numbers'!CT200</f>
        <v>82.410760539900025</v>
      </c>
      <c r="CU200" s="52">
        <f>+'total numbers'!CU200-'urban numbers'!CU200</f>
        <v>81.298534320000044</v>
      </c>
      <c r="CV200" s="52">
        <f>+'total numbers'!CV200-'urban numbers'!CV200</f>
        <v>80.152052376000029</v>
      </c>
      <c r="CW200" s="52">
        <f>+'total numbers'!CW200-'urban numbers'!CW200</f>
        <v>78.972788027700005</v>
      </c>
      <c r="CX200" s="52">
        <f>+'total numbers'!CX200-'urban numbers'!CX200</f>
        <v>77.770364735700014</v>
      </c>
      <c r="CY200" s="52">
        <f>+'total numbers'!CY200-'urban numbers'!CY200</f>
        <v>76.556817375299943</v>
      </c>
      <c r="CZ200" s="52">
        <f>+'total numbers'!CZ200-'urban numbers'!CZ200</f>
        <v>75.341779139999971</v>
      </c>
      <c r="DA200" s="52">
        <f>+'total numbers'!DA200-'urban numbers'!DA200</f>
        <v>74.129653421500052</v>
      </c>
      <c r="DB200" s="52">
        <f>+'total numbers'!DB200-'urban numbers'!DB200</f>
        <v>72.918624988800048</v>
      </c>
      <c r="DC200" s="52">
        <f>+'total numbers'!DC200-'urban numbers'!DC200</f>
        <v>71.701436141099975</v>
      </c>
      <c r="DD200" s="52">
        <f>+'total numbers'!DD200-'urban numbers'!DD200</f>
        <v>70.464210324400028</v>
      </c>
      <c r="DE200" s="52">
        <f>+'total numbers'!DE200-'urban numbers'!DE200</f>
        <v>69.189018079999983</v>
      </c>
    </row>
    <row r="201" spans="1:109">
      <c r="A201">
        <v>11</v>
      </c>
      <c r="B201" s="3">
        <v>744</v>
      </c>
      <c r="C201" t="s">
        <v>319</v>
      </c>
      <c r="D201" s="52">
        <f>+'total numbers'!D201*'% rural'!E201/100</f>
        <v>1.4157562673763481E-3</v>
      </c>
      <c r="E201" s="52">
        <f>+'total numbers'!E201*'% rural'!F201/100</f>
        <v>1.4966566255121391E-3</v>
      </c>
      <c r="F201" s="52">
        <f>+'total numbers'!F201*'% rural'!G201/100</f>
        <v>1.5821798612556898E-3</v>
      </c>
      <c r="G201" s="52">
        <f>+'total numbers'!D201*'% rural'!H201/100</f>
        <v>1.4157562673763481E-3</v>
      </c>
      <c r="H201" s="52">
        <f>+'total numbers'!H201*'% rural'!I201/100</f>
        <v>1.7681667184155422E-3</v>
      </c>
      <c r="I201" s="52">
        <f>+'total numbers'!I201*'% rural'!J201/100</f>
        <v>1.8692048166107161E-3</v>
      </c>
      <c r="J201" s="52">
        <f>+'total numbers'!J201*'% rural'!K201/100</f>
        <v>1.9760165204170425E-3</v>
      </c>
      <c r="K201" s="52">
        <f>+'total numbers'!K201*'% rural'!L201/100</f>
        <v>2.0889317501551594E-3</v>
      </c>
      <c r="L201" s="52">
        <f>+'total numbers'!L201*'% rural'!M201/100</f>
        <v>2.2082992787354544E-3</v>
      </c>
      <c r="M201" s="52">
        <f>+'total numbers'!M201*'% rural'!N201/100</f>
        <v>2.3344878089489088E-3</v>
      </c>
      <c r="N201" s="52">
        <f>+'total numbers'!N201*'% rural'!O201/100</f>
        <v>2.4678871123174177E-3</v>
      </c>
      <c r="O201" s="52">
        <f>+'total numbers'!O201*'% rural'!P201/100</f>
        <v>2.6089092330212702E-3</v>
      </c>
      <c r="P201" s="52">
        <f>+'total numbers'!P201*'% rural'!Q201/100</f>
        <v>2.9087838575064741E-3</v>
      </c>
      <c r="Q201" s="52">
        <f>+'total numbers'!Q201*'% rural'!R201/100</f>
        <v>3.243126829633655E-3</v>
      </c>
      <c r="R201" s="52">
        <f>+'total numbers'!R201*'% rural'!S201/100</f>
        <v>3.6159000284421211E-3</v>
      </c>
      <c r="S201" s="52">
        <f>+'total numbers'!S201*'% rural'!T201/100</f>
        <v>4.0315207213665024E-3</v>
      </c>
      <c r="T201" s="52">
        <f>+'total numbers'!T201*'% rural'!U201/100</f>
        <v>4.4949139077304686E-3</v>
      </c>
      <c r="U201" s="52">
        <f>+'total numbers'!U201*'% rural'!V201/100</f>
        <v>4.5403170785156249E-3</v>
      </c>
      <c r="V201" s="52">
        <f>+'total numbers'!V201*'% rural'!W201/100</f>
        <v>4.5861788671875004E-3</v>
      </c>
      <c r="W201" s="52">
        <f>+'total numbers'!W201*'% rural'!X201/100</f>
        <v>4.63250390625E-3</v>
      </c>
      <c r="X201" s="52">
        <f>+'total numbers'!X201*'% rural'!Y201/100</f>
        <v>4.6792968749999999E-3</v>
      </c>
      <c r="Y201" s="52">
        <f>+'total numbers'!Y201*'% rural'!Z201/100</f>
        <v>4.7265624999999999E-3</v>
      </c>
      <c r="Z201" s="52">
        <f>+'total numbers'!Z201*'% rural'!AA201/100</f>
        <v>9.4531249999999997E-3</v>
      </c>
      <c r="AA201" s="52">
        <f>+'total numbers'!AA201*'% rural'!AB201/100</f>
        <v>1.8906249999999999E-2</v>
      </c>
      <c r="AB201" s="52">
        <f>+'total numbers'!AB201*'% rural'!AC201/100</f>
        <v>3.7812499999999999E-2</v>
      </c>
      <c r="AC201" s="52">
        <f>+'total numbers'!AC201-'urban numbers'!AC201</f>
        <v>0</v>
      </c>
      <c r="AD201" s="52">
        <f>+'total numbers'!AD201-'urban numbers'!AD201</f>
        <v>0</v>
      </c>
      <c r="AE201" s="52">
        <f>+'total numbers'!AE201-'urban numbers'!AE201</f>
        <v>0</v>
      </c>
      <c r="AF201" s="52">
        <f>+'total numbers'!AF201-'urban numbers'!AF201</f>
        <v>0</v>
      </c>
      <c r="AG201" s="52">
        <f>+'total numbers'!AG201-'urban numbers'!AG201</f>
        <v>0</v>
      </c>
      <c r="AH201" s="52">
        <f>+'total numbers'!AH201-'urban numbers'!AH201</f>
        <v>0</v>
      </c>
      <c r="AI201" s="52">
        <f>+'total numbers'!AI201-'urban numbers'!AI201</f>
        <v>0</v>
      </c>
      <c r="AJ201" s="52">
        <f>+'total numbers'!AJ201-'urban numbers'!AJ201</f>
        <v>0</v>
      </c>
      <c r="AK201" s="52">
        <f>+'total numbers'!AK201-'urban numbers'!AK201</f>
        <v>0</v>
      </c>
      <c r="AL201" s="52">
        <f>+'total numbers'!AL201-'urban numbers'!AL201</f>
        <v>0</v>
      </c>
      <c r="AM201" s="52">
        <f>+'total numbers'!AM201-'urban numbers'!AM201</f>
        <v>0</v>
      </c>
      <c r="AN201" s="52">
        <f>+'total numbers'!AN201-'urban numbers'!AN201</f>
        <v>0</v>
      </c>
      <c r="AO201" s="52">
        <f>+'total numbers'!AO201-'urban numbers'!AO201</f>
        <v>0</v>
      </c>
      <c r="AP201" s="52">
        <f>+'total numbers'!AP201-'urban numbers'!AP201</f>
        <v>0</v>
      </c>
      <c r="AQ201" s="52">
        <f>+'total numbers'!AQ201-'urban numbers'!AQ201</f>
        <v>0</v>
      </c>
      <c r="AR201" s="52">
        <f>+'total numbers'!AR201-'urban numbers'!AR201</f>
        <v>0</v>
      </c>
      <c r="AS201" s="52">
        <f>+'total numbers'!AS201-'urban numbers'!AS201</f>
        <v>0</v>
      </c>
      <c r="AT201" s="52">
        <f>+'total numbers'!AT201-'urban numbers'!AT201</f>
        <v>0</v>
      </c>
      <c r="AU201" s="52">
        <f>+'total numbers'!AU201-'urban numbers'!AU201</f>
        <v>0</v>
      </c>
      <c r="AV201" s="52">
        <f>+'total numbers'!AV201-'urban numbers'!AV201</f>
        <v>0</v>
      </c>
      <c r="AW201" s="52">
        <f>+'total numbers'!AW201-'urban numbers'!AW201</f>
        <v>0</v>
      </c>
      <c r="AX201" s="52">
        <f>+'total numbers'!AX201-'urban numbers'!AX201</f>
        <v>0</v>
      </c>
      <c r="AY201" s="52">
        <f>+'total numbers'!AY201-'urban numbers'!AY201</f>
        <v>0</v>
      </c>
      <c r="AZ201" s="52">
        <f>+'total numbers'!AZ201-'urban numbers'!AZ201</f>
        <v>0</v>
      </c>
      <c r="BA201" s="52">
        <f>+'total numbers'!BA201-'urban numbers'!BA201</f>
        <v>0</v>
      </c>
      <c r="BB201" s="52">
        <f>+'total numbers'!BB201-'urban numbers'!BB201</f>
        <v>0</v>
      </c>
      <c r="BC201" s="52">
        <f>+'total numbers'!BC201-'urban numbers'!BC201</f>
        <v>0</v>
      </c>
      <c r="BD201" s="52">
        <f>+'total numbers'!BD201-'urban numbers'!BD201</f>
        <v>0</v>
      </c>
      <c r="BE201" s="52">
        <f>+'total numbers'!BE201-'urban numbers'!BE201</f>
        <v>0</v>
      </c>
      <c r="BF201" s="52">
        <f>+'total numbers'!BF201-'urban numbers'!BF201</f>
        <v>0</v>
      </c>
      <c r="BG201" s="52">
        <f>+'total numbers'!BG201-'urban numbers'!BG201</f>
        <v>0</v>
      </c>
      <c r="BH201" s="52">
        <f>+'total numbers'!BH201-'urban numbers'!BH201</f>
        <v>0</v>
      </c>
      <c r="BI201" s="52">
        <f>+'total numbers'!BI201-'urban numbers'!BI201</f>
        <v>0</v>
      </c>
      <c r="BJ201" s="52">
        <f>+'total numbers'!BJ201-'urban numbers'!BJ201</f>
        <v>0</v>
      </c>
      <c r="BK201" s="52">
        <f>+'total numbers'!BK201-'urban numbers'!BK201</f>
        <v>0</v>
      </c>
      <c r="BL201" s="52">
        <f>+'total numbers'!BL201-'urban numbers'!BL201</f>
        <v>0</v>
      </c>
      <c r="BM201" s="52">
        <f>+'total numbers'!BM201-'urban numbers'!BM201</f>
        <v>0</v>
      </c>
      <c r="BN201" s="52">
        <f>+'total numbers'!BN201-'urban numbers'!BN201</f>
        <v>0</v>
      </c>
      <c r="BO201" s="52">
        <f>+'total numbers'!BO201-'urban numbers'!BO201</f>
        <v>0</v>
      </c>
      <c r="BP201" s="52">
        <f>+'total numbers'!BP201-'urban numbers'!BP201</f>
        <v>0</v>
      </c>
      <c r="BQ201" s="52">
        <f>+'total numbers'!BQ201-'urban numbers'!BQ201</f>
        <v>0</v>
      </c>
      <c r="BR201" s="52">
        <f>+'total numbers'!BR201-'urban numbers'!BR201</f>
        <v>0</v>
      </c>
      <c r="BS201" s="52">
        <f>+'total numbers'!BS201-'urban numbers'!BS201</f>
        <v>0</v>
      </c>
      <c r="BT201" s="52">
        <f>+'total numbers'!BT201-'urban numbers'!BT201</f>
        <v>0</v>
      </c>
      <c r="BU201" s="52">
        <f>+'total numbers'!BU201-'urban numbers'!BU201</f>
        <v>0</v>
      </c>
      <c r="BV201" s="52">
        <f>+'total numbers'!BV201-'urban numbers'!BV201</f>
        <v>0</v>
      </c>
      <c r="BW201" s="52">
        <f>+'total numbers'!BW201-'urban numbers'!BW201</f>
        <v>0</v>
      </c>
      <c r="BX201" s="52">
        <f>+'total numbers'!BX201-'urban numbers'!BX201</f>
        <v>0</v>
      </c>
      <c r="BY201" s="52">
        <f>+'total numbers'!BY201-'urban numbers'!BY201</f>
        <v>0</v>
      </c>
      <c r="BZ201" s="52">
        <f>+'total numbers'!BZ201-'urban numbers'!BZ201</f>
        <v>0</v>
      </c>
      <c r="CA201" s="52">
        <f>+'total numbers'!CA201-'urban numbers'!CA201</f>
        <v>0</v>
      </c>
      <c r="CB201" s="52">
        <f>+'total numbers'!CB201-'urban numbers'!CB201</f>
        <v>0</v>
      </c>
      <c r="CC201" s="52">
        <f>+'total numbers'!CC201-'urban numbers'!CC201</f>
        <v>0</v>
      </c>
      <c r="CD201" s="52">
        <f>+'total numbers'!CD201-'urban numbers'!CD201</f>
        <v>0</v>
      </c>
      <c r="CE201" s="52">
        <f>+'total numbers'!CE201-'urban numbers'!CE201</f>
        <v>0</v>
      </c>
      <c r="CF201" s="52">
        <f>+'total numbers'!CF201-'urban numbers'!CF201</f>
        <v>0</v>
      </c>
      <c r="CG201" s="52">
        <f>+'total numbers'!CG201-'urban numbers'!CG201</f>
        <v>0</v>
      </c>
      <c r="CH201" s="52">
        <f>+'total numbers'!CH201-'urban numbers'!CH201</f>
        <v>0</v>
      </c>
      <c r="CI201" s="52">
        <f>+'total numbers'!CI201-'urban numbers'!CI201</f>
        <v>0</v>
      </c>
      <c r="CJ201" s="52">
        <f>+'total numbers'!CJ201-'urban numbers'!CJ201</f>
        <v>0</v>
      </c>
      <c r="CK201" s="52">
        <f>+'total numbers'!CK201-'urban numbers'!CK201</f>
        <v>0</v>
      </c>
      <c r="CL201" s="52">
        <f>+'total numbers'!CL201-'urban numbers'!CL201</f>
        <v>0</v>
      </c>
      <c r="CM201" s="52">
        <f>+'total numbers'!CM201-'urban numbers'!CM201</f>
        <v>0</v>
      </c>
      <c r="CN201" s="52">
        <f>+'total numbers'!CN201-'urban numbers'!CN201</f>
        <v>0</v>
      </c>
      <c r="CO201" s="52">
        <f>+'total numbers'!CO201-'urban numbers'!CO201</f>
        <v>0</v>
      </c>
      <c r="CP201" s="52">
        <f>+'total numbers'!CP201-'urban numbers'!CP201</f>
        <v>0</v>
      </c>
      <c r="CQ201" s="52">
        <f>+'total numbers'!CQ201-'urban numbers'!CQ201</f>
        <v>0</v>
      </c>
      <c r="CR201" s="52">
        <f>+'total numbers'!CR201-'urban numbers'!CR201</f>
        <v>0</v>
      </c>
      <c r="CS201" s="52">
        <f>+'total numbers'!CS201-'urban numbers'!CS201</f>
        <v>0</v>
      </c>
      <c r="CT201" s="52">
        <f>+'total numbers'!CT201-'urban numbers'!CT201</f>
        <v>0</v>
      </c>
      <c r="CU201" s="52">
        <f>+'total numbers'!CU201-'urban numbers'!CU201</f>
        <v>0</v>
      </c>
      <c r="CV201" s="52">
        <f>+'total numbers'!CV201-'urban numbers'!CV201</f>
        <v>0</v>
      </c>
      <c r="CW201" s="52">
        <f>+'total numbers'!CW201-'urban numbers'!CW201</f>
        <v>0</v>
      </c>
      <c r="CX201" s="52">
        <f>+'total numbers'!CX201-'urban numbers'!CX201</f>
        <v>0</v>
      </c>
      <c r="CY201" s="52">
        <f>+'total numbers'!CY201-'urban numbers'!CY201</f>
        <v>0</v>
      </c>
      <c r="CZ201" s="52">
        <f>+'total numbers'!CZ201-'urban numbers'!CZ201</f>
        <v>0</v>
      </c>
      <c r="DA201" s="52">
        <f>+'total numbers'!DA201-'urban numbers'!DA201</f>
        <v>0</v>
      </c>
      <c r="DB201" s="52">
        <f>+'total numbers'!DB201-'urban numbers'!DB201</f>
        <v>0</v>
      </c>
      <c r="DC201" s="52">
        <f>+'total numbers'!DC201-'urban numbers'!DC201</f>
        <v>0</v>
      </c>
      <c r="DD201" s="52">
        <f>+'total numbers'!DD201-'urban numbers'!DD201</f>
        <v>0</v>
      </c>
      <c r="DE201" s="52">
        <f>+'total numbers'!DE201-'urban numbers'!DE201</f>
        <v>0</v>
      </c>
    </row>
    <row r="202" spans="1:109">
      <c r="A202">
        <v>10</v>
      </c>
      <c r="B202" s="3">
        <v>748</v>
      </c>
      <c r="C202" s="1" t="s">
        <v>642</v>
      </c>
      <c r="D202" s="52">
        <f>+'total numbers'!D202*'% rural'!E202/100</f>
        <v>2.9568646057908747</v>
      </c>
      <c r="E202" s="52">
        <f>+'total numbers'!E202*'% rural'!F202/100</f>
        <v>3.3131359433693923</v>
      </c>
      <c r="F202" s="52">
        <f>+'total numbers'!F202*'% rural'!G202/100</f>
        <v>3.7184519666161622</v>
      </c>
      <c r="G202" s="52">
        <f>+'total numbers'!D202*'% rural'!H202/100</f>
        <v>2.9554273455814641</v>
      </c>
      <c r="H202" s="52">
        <f>+'total numbers'!H202*'% rural'!I202/100</f>
        <v>4.7120677509757449</v>
      </c>
      <c r="I202" s="52">
        <f>+'total numbers'!I202*'% rural'!J202/100</f>
        <v>5.3240102262614615</v>
      </c>
      <c r="J202" s="52">
        <f>+'total numbers'!J202*'% rural'!K202/100</f>
        <v>6.0334782954826425</v>
      </c>
      <c r="K202" s="52">
        <f>+'total numbers'!K202*'% rural'!L202/100</f>
        <v>6.8611588953538156</v>
      </c>
      <c r="L202" s="52">
        <f>+'total numbers'!L202*'% rural'!M202/100</f>
        <v>7.8333184703226673</v>
      </c>
      <c r="M202" s="52">
        <f>+'total numbers'!M202*'% rural'!N202/100</f>
        <v>8.9835141161131222</v>
      </c>
      <c r="N202" s="52">
        <f>+'total numbers'!N202*'% rural'!O202/100</f>
        <v>10.354857182902244</v>
      </c>
      <c r="O202" s="52">
        <f>+'total numbers'!O202*'% rural'!P202/100</f>
        <v>12.003010796926512</v>
      </c>
      <c r="P202" s="52">
        <f>+'total numbers'!P202*'% rural'!Q202/100</f>
        <v>14.00016260982018</v>
      </c>
      <c r="Q202" s="52">
        <f>+'total numbers'!Q202*'% rural'!R202/100</f>
        <v>16.440293657426441</v>
      </c>
      <c r="R202" s="52">
        <f>+'total numbers'!R202*'% rural'!S202/100</f>
        <v>19.446169979663171</v>
      </c>
      <c r="S202" s="52">
        <f>+'total numbers'!S202*'% rural'!T202/100</f>
        <v>23.178624209490291</v>
      </c>
      <c r="T202" s="52">
        <f>+'total numbers'!T202*'% rural'!U202/100</f>
        <v>27.848881069105843</v>
      </c>
      <c r="U202" s="52">
        <f>+'total numbers'!U202*'% rural'!V202/100</f>
        <v>33.734928702523355</v>
      </c>
      <c r="V202" s="52">
        <f>+'total numbers'!V202*'% rural'!W202/100</f>
        <v>41.203267002921415</v>
      </c>
      <c r="W202" s="52">
        <f>+'total numbers'!W202*'% rural'!X202/100</f>
        <v>50.737800993758256</v>
      </c>
      <c r="X202" s="52">
        <f>+'total numbers'!X202*'% rural'!Y202/100</f>
        <v>62.978226842081661</v>
      </c>
      <c r="Y202" s="52">
        <f>+'total numbers'!Y202*'% rural'!Z202/100</f>
        <v>78.771026384060306</v>
      </c>
      <c r="Z202" s="52">
        <f>+'total numbers'!Z202*'% rural'!AA202/100</f>
        <v>99.23720404484142</v>
      </c>
      <c r="AA202" s="52">
        <f>+'total numbers'!AA202*'% rural'!AB202/100</f>
        <v>125.86224803775471</v>
      </c>
      <c r="AB202" s="52">
        <f>+'total numbers'!AB202*'% rural'!AC202/100</f>
        <v>160.6155814492754</v>
      </c>
      <c r="AC202" s="52">
        <f>+'total numbers'!AC202-'urban numbers'!AC202</f>
        <v>269.22987000000001</v>
      </c>
      <c r="AD202" s="52">
        <f>+'total numbers'!AD202-'urban numbers'!AD202</f>
        <v>275.21486286999999</v>
      </c>
      <c r="AE202" s="52">
        <f>+'total numbers'!AE202-'urban numbers'!AE202</f>
        <v>281.48256426787998</v>
      </c>
      <c r="AF202" s="52">
        <f>+'total numbers'!AF202-'urban numbers'!AF202</f>
        <v>288.08331296774998</v>
      </c>
      <c r="AG202" s="52">
        <f>+'total numbers'!AG202-'urban numbers'!AG202</f>
        <v>295.02991492104002</v>
      </c>
      <c r="AH202" s="52">
        <f>+'total numbers'!AH202-'urban numbers'!AH202</f>
        <v>302.29320347999999</v>
      </c>
      <c r="AI202" s="52">
        <f>+'total numbers'!AI202-'urban numbers'!AI202</f>
        <v>309.79805920747998</v>
      </c>
      <c r="AJ202" s="52">
        <f>+'total numbers'!AJ202-'urban numbers'!AJ202</f>
        <v>317.43103583844999</v>
      </c>
      <c r="AK202" s="52">
        <f>+'total numbers'!AK202-'urban numbers'!AK202</f>
        <v>325.04224810523993</v>
      </c>
      <c r="AL202" s="52">
        <f>+'total numbers'!AL202-'urban numbers'!AL202</f>
        <v>332.46313336416</v>
      </c>
      <c r="AM202" s="52">
        <f>+'total numbers'!AM202-'urban numbers'!AM202</f>
        <v>339.5522406</v>
      </c>
      <c r="AN202" s="52">
        <f>+'total numbers'!AN202-'urban numbers'!AN202</f>
        <v>346.24393447056002</v>
      </c>
      <c r="AO202" s="52">
        <f>+'total numbers'!AO202-'urban numbers'!AO202</f>
        <v>352.59120759655002</v>
      </c>
      <c r="AP202" s="52">
        <f>+'total numbers'!AP202-'urban numbers'!AP202</f>
        <v>358.78042688914996</v>
      </c>
      <c r="AQ202" s="52">
        <f>+'total numbers'!AQ202-'urban numbers'!AQ202</f>
        <v>365.08646602749997</v>
      </c>
      <c r="AR202" s="52">
        <f>+'total numbers'!AR202-'urban numbers'!AR202</f>
        <v>371.71253168000004</v>
      </c>
      <c r="AS202" s="52">
        <f>+'total numbers'!AS202-'urban numbers'!AS202</f>
        <v>378.72154345408001</v>
      </c>
      <c r="AT202" s="52">
        <f>+'total numbers'!AT202-'urban numbers'!AT202</f>
        <v>386.07988382010001</v>
      </c>
      <c r="AU202" s="52">
        <f>+'total numbers'!AU202-'urban numbers'!AU202</f>
        <v>393.77016724499998</v>
      </c>
      <c r="AV202" s="52">
        <f>+'total numbers'!AV202-'urban numbers'!AV202</f>
        <v>401.73341471744004</v>
      </c>
      <c r="AW202" s="52">
        <f>+'total numbers'!AW202-'urban numbers'!AW202</f>
        <v>409.91672625000001</v>
      </c>
      <c r="AX202" s="52">
        <f>+'total numbers'!AX202-'urban numbers'!AX202</f>
        <v>418.28942934239996</v>
      </c>
      <c r="AY202" s="52">
        <f>+'total numbers'!AY202-'urban numbers'!AY202</f>
        <v>426.85943116599998</v>
      </c>
      <c r="AZ202" s="52">
        <f>+'total numbers'!AZ202-'urban numbers'!AZ202</f>
        <v>435.65156869500004</v>
      </c>
      <c r="BA202" s="52">
        <f>+'total numbers'!BA202-'urban numbers'!BA202</f>
        <v>444.73273568940004</v>
      </c>
      <c r="BB202" s="52">
        <f>+'total numbers'!BB202-'urban numbers'!BB202</f>
        <v>454.15949531999996</v>
      </c>
      <c r="BC202" s="52">
        <f>+'total numbers'!BC202-'urban numbers'!BC202</f>
        <v>464.09689048319996</v>
      </c>
      <c r="BD202" s="52">
        <f>+'total numbers'!BD202-'urban numbers'!BD202</f>
        <v>474.55737570420007</v>
      </c>
      <c r="BE202" s="52">
        <f>+'total numbers'!BE202-'urban numbers'!BE202</f>
        <v>485.28008556500009</v>
      </c>
      <c r="BF202" s="52">
        <f>+'total numbers'!BF202-'urban numbers'!BF202</f>
        <v>495.87706565719998</v>
      </c>
      <c r="BG202" s="52">
        <f>+'total numbers'!BG202-'urban numbers'!BG202</f>
        <v>506.11875393999992</v>
      </c>
      <c r="BH202" s="52">
        <f>+'total numbers'!BH202-'urban numbers'!BH202</f>
        <v>515.61254129870008</v>
      </c>
      <c r="BI202" s="52">
        <f>+'total numbers'!BI202-'urban numbers'!BI202</f>
        <v>524.59316800140004</v>
      </c>
      <c r="BJ202" s="52">
        <f>+'total numbers'!BJ202-'urban numbers'!BJ202</f>
        <v>534.18129966239997</v>
      </c>
      <c r="BK202" s="52">
        <f>+'total numbers'!BK202-'urban numbers'!BK202</f>
        <v>545.92380999700003</v>
      </c>
      <c r="BL202" s="52">
        <f>+'total numbers'!BL202-'urban numbers'!BL202</f>
        <v>560.83031356000004</v>
      </c>
      <c r="BM202" s="52">
        <f>+'total numbers'!BM202-'urban numbers'!BM202</f>
        <v>579.48377863999997</v>
      </c>
      <c r="BN202" s="52">
        <f>+'total numbers'!BN202-'urban numbers'!BN202</f>
        <v>601.2833919876</v>
      </c>
      <c r="BO202" s="52">
        <f>+'total numbers'!BO202-'urban numbers'!BO202</f>
        <v>624.61856163160007</v>
      </c>
      <c r="BP202" s="52">
        <f>+'total numbers'!BP202-'urban numbers'!BP202</f>
        <v>647.16036346500005</v>
      </c>
      <c r="BQ202" s="52">
        <f>+'total numbers'!BQ202-'urban numbers'!BQ202</f>
        <v>667.19502676000002</v>
      </c>
      <c r="BR202" s="52">
        <f>+'total numbers'!BR202-'urban numbers'!BR202</f>
        <v>684.01475883240005</v>
      </c>
      <c r="BS202" s="52">
        <f>+'total numbers'!BS202-'urban numbers'!BS202</f>
        <v>698.07417900270002</v>
      </c>
      <c r="BT202" s="52">
        <f>+'total numbers'!BT202-'urban numbers'!BT202</f>
        <v>710.18712304749999</v>
      </c>
      <c r="BU202" s="52">
        <f>+'total numbers'!BU202-'urban numbers'!BU202</f>
        <v>721.67348599220009</v>
      </c>
      <c r="BV202" s="52">
        <f>+'total numbers'!BV202-'urban numbers'!BV202</f>
        <v>733.43412911999997</v>
      </c>
      <c r="BW202" s="52">
        <f>+'total numbers'!BW202-'urban numbers'!BW202</f>
        <v>745.68052457500005</v>
      </c>
      <c r="BX202" s="52">
        <f>+'total numbers'!BX202-'urban numbers'!BX202</f>
        <v>757.87301874729997</v>
      </c>
      <c r="BY202" s="52">
        <f>+'total numbers'!BY202-'urban numbers'!BY202</f>
        <v>769.27410329520001</v>
      </c>
      <c r="BZ202" s="52">
        <f>+'total numbers'!BZ202-'urban numbers'!BZ202</f>
        <v>778.83842332519998</v>
      </c>
      <c r="CA202" s="52">
        <f>+'total numbers'!CA202-'urban numbers'!CA202</f>
        <v>785.82645715000001</v>
      </c>
      <c r="CB202" s="52">
        <f>+'total numbers'!CB202-'urban numbers'!CB202</f>
        <v>790.04600707199995</v>
      </c>
      <c r="CC202" s="52">
        <f>+'total numbers'!CC202-'urban numbers'!CC202</f>
        <v>791.77742614739998</v>
      </c>
      <c r="CD202" s="52">
        <f>+'total numbers'!CD202-'urban numbers'!CD202</f>
        <v>791.34779051279997</v>
      </c>
      <c r="CE202" s="52">
        <f>+'total numbers'!CE202-'urban numbers'!CE202</f>
        <v>789.27379389349994</v>
      </c>
      <c r="CF202" s="52">
        <f>+'total numbers'!CF202-'urban numbers'!CF202</f>
        <v>785.98472502000004</v>
      </c>
      <c r="CG202" s="52">
        <f>+'total numbers'!CG202-'urban numbers'!CG202</f>
        <v>781.56803772320006</v>
      </c>
      <c r="CH202" s="52">
        <f>+'total numbers'!CH202-'urban numbers'!CH202</f>
        <v>776.06293771190008</v>
      </c>
      <c r="CI202" s="52">
        <f>+'total numbers'!CI202-'urban numbers'!CI202</f>
        <v>769.80456533359995</v>
      </c>
      <c r="CJ202" s="52">
        <f>+'total numbers'!CJ202-'urban numbers'!CJ202</f>
        <v>763.18640849760004</v>
      </c>
      <c r="CK202" s="52">
        <f>+'total numbers'!CK202-'urban numbers'!CK202</f>
        <v>756.50331485999993</v>
      </c>
      <c r="CL202" s="52">
        <f>+'total numbers'!CL202-'urban numbers'!CL202</f>
        <v>749.91683109960013</v>
      </c>
      <c r="CM202" s="52">
        <f>+'total numbers'!CM202-'urban numbers'!CM202</f>
        <v>743.45355325800006</v>
      </c>
      <c r="CN202" s="52">
        <f>+'total numbers'!CN202-'urban numbers'!CN202</f>
        <v>737.09408675700001</v>
      </c>
      <c r="CO202" s="52">
        <f>+'total numbers'!CO202-'urban numbers'!CO202</f>
        <v>730.75612142649993</v>
      </c>
      <c r="CP202" s="52">
        <f>+'total numbers'!CP202-'urban numbers'!CP202</f>
        <v>724.37364237999998</v>
      </c>
      <c r="CQ202" s="52">
        <f>+'total numbers'!CQ202-'urban numbers'!CQ202</f>
        <v>718.00366382640004</v>
      </c>
      <c r="CR202" s="52">
        <f>+'total numbers'!CR202-'urban numbers'!CR202</f>
        <v>711.68144230040002</v>
      </c>
      <c r="CS202" s="52">
        <f>+'total numbers'!CS202-'urban numbers'!CS202</f>
        <v>705.28578021199996</v>
      </c>
      <c r="CT202" s="52">
        <f>+'total numbers'!CT202-'urban numbers'!CT202</f>
        <v>698.65163847660006</v>
      </c>
      <c r="CU202" s="52">
        <f>+'total numbers'!CU202-'urban numbers'!CU202</f>
        <v>691.67463638000004</v>
      </c>
      <c r="CV202" s="52">
        <f>+'total numbers'!CV202-'urban numbers'!CV202</f>
        <v>684.3369291711</v>
      </c>
      <c r="CW202" s="52">
        <f>+'total numbers'!CW202-'urban numbers'!CW202</f>
        <v>676.70697447599991</v>
      </c>
      <c r="CX202" s="52">
        <f>+'total numbers'!CX202-'urban numbers'!CX202</f>
        <v>668.88907320680005</v>
      </c>
      <c r="CY202" s="52">
        <f>+'total numbers'!CY202-'urban numbers'!CY202</f>
        <v>661.01828113229999</v>
      </c>
      <c r="CZ202" s="52">
        <f>+'total numbers'!CZ202-'urban numbers'!CZ202</f>
        <v>653.20839065999996</v>
      </c>
      <c r="DA202" s="52">
        <f>+'total numbers'!DA202-'urban numbers'!DA202</f>
        <v>645.531453672</v>
      </c>
      <c r="DB202" s="52">
        <f>+'total numbers'!DB202-'urban numbers'!DB202</f>
        <v>638.02602147120001</v>
      </c>
      <c r="DC202" s="52">
        <f>+'total numbers'!DC202-'urban numbers'!DC202</f>
        <v>630.72706929840001</v>
      </c>
      <c r="DD202" s="52">
        <f>+'total numbers'!DD202-'urban numbers'!DD202</f>
        <v>623.65327689619994</v>
      </c>
      <c r="DE202" s="52">
        <f>+'total numbers'!DE202-'urban numbers'!DE202</f>
        <v>616.82735301000002</v>
      </c>
    </row>
    <row r="203" spans="1:109">
      <c r="A203">
        <v>11</v>
      </c>
      <c r="B203" s="3">
        <v>752</v>
      </c>
      <c r="C203" s="1" t="s">
        <v>554</v>
      </c>
      <c r="D203" s="52">
        <f>+'total numbers'!D203*'% rural'!E203/100</f>
        <v>1209.5999999999999</v>
      </c>
      <c r="E203" s="52">
        <f>+'total numbers'!E203*'% rural'!F203/100</f>
        <v>1252.8631280639106</v>
      </c>
      <c r="F203" s="52">
        <f>+'total numbers'!F203*'% rural'!G203/100</f>
        <v>1292.1888830772064</v>
      </c>
      <c r="G203" s="52">
        <f>+'total numbers'!D203*'% rural'!H203/100</f>
        <v>1116.093384</v>
      </c>
      <c r="H203" s="52">
        <f>+'total numbers'!H203*'% rural'!I203/100</f>
        <v>1359.0282739519566</v>
      </c>
      <c r="I203" s="52">
        <f>+'total numbers'!I203*'% rural'!J203/100</f>
        <v>1386.54190981341</v>
      </c>
      <c r="J203" s="52">
        <f>+'total numbers'!J203*'% rural'!K203/100</f>
        <v>1446.6989874520832</v>
      </c>
      <c r="K203" s="52">
        <f>+'total numbers'!K203*'% rural'!L203/100</f>
        <v>1448.2028046868386</v>
      </c>
      <c r="L203" s="52">
        <f>+'total numbers'!L203*'% rural'!M203/100</f>
        <v>1455.0320455058088</v>
      </c>
      <c r="M203" s="52">
        <f>+'total numbers'!M203*'% rural'!N203/100</f>
        <v>1479.4498578735656</v>
      </c>
      <c r="N203" s="52">
        <f>+'total numbers'!N203*'% rural'!O203/100</f>
        <v>1510.9851484000001</v>
      </c>
      <c r="O203" s="52">
        <f>+'total numbers'!O203*'% rural'!P203/100</f>
        <v>1439.0675536000001</v>
      </c>
      <c r="P203" s="52">
        <f>+'total numbers'!P203*'% rural'!Q203/100</f>
        <v>1503.3692111999999</v>
      </c>
      <c r="Q203" s="52">
        <f>+'total numbers'!Q203*'% rural'!R203/100</f>
        <v>1610.7245772000001</v>
      </c>
      <c r="R203" s="52">
        <f>+'total numbers'!R203*'% rural'!S203/100</f>
        <v>1681.4810079999997</v>
      </c>
      <c r="S203" s="52">
        <f>+'total numbers'!S203*'% rural'!T203/100</f>
        <v>1789.205796</v>
      </c>
      <c r="T203" s="52">
        <f>+'total numbers'!T203*'% rural'!U203/100</f>
        <v>1809.9689983999999</v>
      </c>
      <c r="U203" s="52">
        <f>+'total numbers'!U203*'% rural'!V203/100</f>
        <v>1966.3594019999998</v>
      </c>
      <c r="V203" s="52">
        <f>+'total numbers'!V203*'% rural'!W203/100</f>
        <v>2068.1867471999999</v>
      </c>
      <c r="W203" s="52">
        <f>+'total numbers'!W203*'% rural'!X203/100</f>
        <v>2064.3413515999996</v>
      </c>
      <c r="X203" s="52">
        <f>+'total numbers'!X203*'% rural'!Y203/100</f>
        <v>2147.1564400000002</v>
      </c>
      <c r="Y203" s="52">
        <f>+'total numbers'!Y203*'% rural'!Z203/100</f>
        <v>2198.6293307999999</v>
      </c>
      <c r="Z203" s="52">
        <f>+'total numbers'!Z203*'% rural'!AA203/100</f>
        <v>2229.0051575999996</v>
      </c>
      <c r="AA203" s="52">
        <f>+'total numbers'!AA203*'% rural'!AB203/100</f>
        <v>2183.982974</v>
      </c>
      <c r="AB203" s="52">
        <f>+'total numbers'!AB203*'% rural'!AC203/100</f>
        <v>2125.6806815999998</v>
      </c>
      <c r="AC203" s="52">
        <f>+'total numbers'!AC203-'urban numbers'!AC203</f>
        <v>2395.7719799999995</v>
      </c>
      <c r="AD203" s="52">
        <f>+'total numbers'!AD203-'urban numbers'!AD203</f>
        <v>2359.8523278016009</v>
      </c>
      <c r="AE203" s="52">
        <f>+'total numbers'!AE203-'urban numbers'!AE203</f>
        <v>2324.9230406090001</v>
      </c>
      <c r="AF203" s="52">
        <f>+'total numbers'!AF203-'urban numbers'!AF203</f>
        <v>2291.4038784890008</v>
      </c>
      <c r="AG203" s="52">
        <f>+'total numbers'!AG203-'urban numbers'!AG203</f>
        <v>2259.292572417</v>
      </c>
      <c r="AH203" s="52">
        <f>+'total numbers'!AH203-'urban numbers'!AH203</f>
        <v>2228.1979258500005</v>
      </c>
      <c r="AI203" s="52">
        <f>+'total numbers'!AI203-'urban numbers'!AI203</f>
        <v>2197.3332495581999</v>
      </c>
      <c r="AJ203" s="52">
        <f>+'total numbers'!AJ203-'urban numbers'!AJ203</f>
        <v>2165.5663381176</v>
      </c>
      <c r="AK203" s="52">
        <f>+'total numbers'!AK203-'urban numbers'!AK203</f>
        <v>2131.501165402</v>
      </c>
      <c r="AL203" s="52">
        <f>+'total numbers'!AL203-'urban numbers'!AL203</f>
        <v>2093.6141450774994</v>
      </c>
      <c r="AM203" s="52">
        <f>+'total numbers'!AM203-'urban numbers'!AM203</f>
        <v>2050.6425483000012</v>
      </c>
      <c r="AN203" s="52">
        <f>+'total numbers'!AN203-'urban numbers'!AN203</f>
        <v>2001.9913573088998</v>
      </c>
      <c r="AO203" s="52">
        <f>+'total numbers'!AO203-'urban numbers'!AO203</f>
        <v>1948.0960816338002</v>
      </c>
      <c r="AP203" s="52">
        <f>+'total numbers'!AP203-'urban numbers'!AP203</f>
        <v>1890.5767556390001</v>
      </c>
      <c r="AQ203" s="52">
        <f>+'total numbers'!AQ203-'urban numbers'!AQ203</f>
        <v>1831.8264125976002</v>
      </c>
      <c r="AR203" s="52">
        <f>+'total numbers'!AR203-'urban numbers'!AR203</f>
        <v>1773.7935880499999</v>
      </c>
      <c r="AS203" s="52">
        <f>+'total numbers'!AS203-'urban numbers'!AS203</f>
        <v>1716.7919368248004</v>
      </c>
      <c r="AT203" s="52">
        <f>+'total numbers'!AT203-'urban numbers'!AT203</f>
        <v>1660.9166189609996</v>
      </c>
      <c r="AU203" s="52">
        <f>+'total numbers'!AU203-'urban numbers'!AU203</f>
        <v>1607.8125963915008</v>
      </c>
      <c r="AV203" s="52">
        <f>+'total numbers'!AV203-'urban numbers'!AV203</f>
        <v>1559.6207772271991</v>
      </c>
      <c r="AW203" s="52">
        <f>+'total numbers'!AW203-'urban numbers'!AW203</f>
        <v>1518.0860499999999</v>
      </c>
      <c r="AX203" s="52">
        <f>+'total numbers'!AX203-'urban numbers'!AX203</f>
        <v>1484.3276178115002</v>
      </c>
      <c r="AY203" s="52">
        <f>+'total numbers'!AY203-'urban numbers'!AY203</f>
        <v>1458.3095975481001</v>
      </c>
      <c r="AZ203" s="52">
        <f>+'total numbers'!AZ203-'urban numbers'!AZ203</f>
        <v>1439.1308413685001</v>
      </c>
      <c r="BA203" s="52">
        <f>+'total numbers'!BA203-'urban numbers'!BA203</f>
        <v>1425.1209448755999</v>
      </c>
      <c r="BB203" s="52">
        <f>+'total numbers'!BB203-'urban numbers'!BB203</f>
        <v>1414.8563208999994</v>
      </c>
      <c r="BC203" s="52">
        <f>+'total numbers'!BC203-'urban numbers'!BC203</f>
        <v>1408.1317092373993</v>
      </c>
      <c r="BD203" s="52">
        <f>+'total numbers'!BD203-'urban numbers'!BD203</f>
        <v>1404.9394754600007</v>
      </c>
      <c r="BE203" s="52">
        <f>+'total numbers'!BE203-'urban numbers'!BE203</f>
        <v>1404.2201834667994</v>
      </c>
      <c r="BF203" s="52">
        <f>+'total numbers'!BF203-'urban numbers'!BF203</f>
        <v>1404.7313575216995</v>
      </c>
      <c r="BG203" s="52">
        <f>+'total numbers'!BG203-'urban numbers'!BG203</f>
        <v>1405.5501293599991</v>
      </c>
      <c r="BH203" s="52">
        <f>+'total numbers'!BH203-'urban numbers'!BH203</f>
        <v>1406.0276686961997</v>
      </c>
      <c r="BI203" s="52">
        <f>+'total numbers'!BI203-'urban numbers'!BI203</f>
        <v>1406.1616145608996</v>
      </c>
      <c r="BJ203" s="52">
        <f>+'total numbers'!BJ203-'urban numbers'!BJ203</f>
        <v>1406.4980508432</v>
      </c>
      <c r="BK203" s="52">
        <f>+'total numbers'!BK203-'urban numbers'!BK203</f>
        <v>1407.9694852080002</v>
      </c>
      <c r="BL203" s="52">
        <f>+'total numbers'!BL203-'urban numbers'!BL203</f>
        <v>1411.212023000001</v>
      </c>
      <c r="BM203" s="52">
        <f>+'total numbers'!BM203-'urban numbers'!BM203</f>
        <v>1416.1804384728002</v>
      </c>
      <c r="BN203" s="52">
        <f>+'total numbers'!BN203-'urban numbers'!BN203</f>
        <v>1422.4404914615998</v>
      </c>
      <c r="BO203" s="52">
        <f>+'total numbers'!BO203-'urban numbers'!BO203</f>
        <v>1429.7766310465004</v>
      </c>
      <c r="BP203" s="52">
        <f>+'total numbers'!BP203-'urban numbers'!BP203</f>
        <v>1437.8825326293008</v>
      </c>
      <c r="BQ203" s="52">
        <f>+'total numbers'!BQ203-'urban numbers'!BQ203</f>
        <v>1446.4426080000003</v>
      </c>
      <c r="BR203" s="52">
        <f>+'total numbers'!BR203-'urban numbers'!BR203</f>
        <v>1455.5440420149998</v>
      </c>
      <c r="BS203" s="52">
        <f>+'total numbers'!BS203-'urban numbers'!BS203</f>
        <v>1464.9993714695993</v>
      </c>
      <c r="BT203" s="52">
        <f>+'total numbers'!BT203-'urban numbers'!BT203</f>
        <v>1473.9040165857004</v>
      </c>
      <c r="BU203" s="52">
        <f>+'total numbers'!BU203-'urban numbers'!BU203</f>
        <v>1481.1032108762993</v>
      </c>
      <c r="BV203" s="52">
        <f>+'total numbers'!BV203-'urban numbers'!BV203</f>
        <v>1485.8403251700001</v>
      </c>
      <c r="BW203" s="52">
        <f>+'total numbers'!BW203-'urban numbers'!BW203</f>
        <v>1487.5988448628004</v>
      </c>
      <c r="BX203" s="52">
        <f>+'total numbers'!BX203-'urban numbers'!BX203</f>
        <v>1486.7550580850002</v>
      </c>
      <c r="BY203" s="52">
        <f>+'total numbers'!BY203-'urban numbers'!BY203</f>
        <v>1484.5438156656001</v>
      </c>
      <c r="BZ203" s="52">
        <f>+'total numbers'!BZ203-'urban numbers'!BZ203</f>
        <v>1482.7259963395009</v>
      </c>
      <c r="CA203" s="52">
        <f>+'total numbers'!CA203-'urban numbers'!CA203</f>
        <v>1482.5278040000003</v>
      </c>
      <c r="CB203" s="52">
        <f>+'total numbers'!CB203-'urban numbers'!CB203</f>
        <v>1484.3970330431002</v>
      </c>
      <c r="CC203" s="52">
        <f>+'total numbers'!CC203-'urban numbers'!CC203</f>
        <v>1487.8475189298006</v>
      </c>
      <c r="CD203" s="52">
        <f>+'total numbers'!CD203-'urban numbers'!CD203</f>
        <v>1492.0349163684004</v>
      </c>
      <c r="CE203" s="52">
        <f>+'total numbers'!CE203-'urban numbers'!CE203</f>
        <v>1495.6838207388009</v>
      </c>
      <c r="CF203" s="52">
        <f>+'total numbers'!CF203-'urban numbers'!CF203</f>
        <v>1497.8658755399993</v>
      </c>
      <c r="CG203" s="52">
        <f>+'total numbers'!CG203-'urban numbers'!CG203</f>
        <v>1498.3373507083006</v>
      </c>
      <c r="CH203" s="52">
        <f>+'total numbers'!CH203-'urban numbers'!CH203</f>
        <v>1497.3923409802001</v>
      </c>
      <c r="CI203" s="52">
        <f>+'total numbers'!CI203-'urban numbers'!CI203</f>
        <v>1495.291061280499</v>
      </c>
      <c r="CJ203" s="52">
        <f>+'total numbers'!CJ203-'urban numbers'!CJ203</f>
        <v>1492.4772092159992</v>
      </c>
      <c r="CK203" s="52">
        <f>+'total numbers'!CK203-'urban numbers'!CK203</f>
        <v>1489.2723962999999</v>
      </c>
      <c r="CL203" s="52">
        <f>+'total numbers'!CL203-'urban numbers'!CL203</f>
        <v>1485.6945409119007</v>
      </c>
      <c r="CM203" s="52">
        <f>+'total numbers'!CM203-'urban numbers'!CM203</f>
        <v>1481.6140801545007</v>
      </c>
      <c r="CN203" s="52">
        <f>+'total numbers'!CN203-'urban numbers'!CN203</f>
        <v>1477.0371919379995</v>
      </c>
      <c r="CO203" s="52">
        <f>+'total numbers'!CO203-'urban numbers'!CO203</f>
        <v>1471.9518106809001</v>
      </c>
      <c r="CP203" s="52">
        <f>+'total numbers'!CP203-'urban numbers'!CP203</f>
        <v>1466.3413640700001</v>
      </c>
      <c r="CQ203" s="52">
        <f>+'total numbers'!CQ203-'urban numbers'!CQ203</f>
        <v>1460.2108363150001</v>
      </c>
      <c r="CR203" s="52">
        <f>+'total numbers'!CR203-'urban numbers'!CR203</f>
        <v>1453.5495996548007</v>
      </c>
      <c r="CS203" s="52">
        <f>+'total numbers'!CS203-'urban numbers'!CS203</f>
        <v>1446.2990533091006</v>
      </c>
      <c r="CT203" s="52">
        <f>+'total numbers'!CT203-'urban numbers'!CT203</f>
        <v>1438.3873836334988</v>
      </c>
      <c r="CU203" s="52">
        <f>+'total numbers'!CU203-'urban numbers'!CU203</f>
        <v>1429.7536517400013</v>
      </c>
      <c r="CV203" s="52">
        <f>+'total numbers'!CV203-'urban numbers'!CV203</f>
        <v>1420.3857584407997</v>
      </c>
      <c r="CW203" s="52">
        <f>+'total numbers'!CW203-'urban numbers'!CW203</f>
        <v>1410.2757820190991</v>
      </c>
      <c r="CX203" s="52">
        <f>+'total numbers'!CX203-'urban numbers'!CX203</f>
        <v>1399.3791535050004</v>
      </c>
      <c r="CY203" s="52">
        <f>+'total numbers'!CY203-'urban numbers'!CY203</f>
        <v>1387.6539231568004</v>
      </c>
      <c r="CZ203" s="52">
        <f>+'total numbers'!CZ203-'urban numbers'!CZ203</f>
        <v>1375.0717050000003</v>
      </c>
      <c r="DA203" s="52">
        <f>+'total numbers'!DA203-'urban numbers'!DA203</f>
        <v>1361.6345205930993</v>
      </c>
      <c r="DB203" s="52">
        <f>+'total numbers'!DB203-'urban numbers'!DB203</f>
        <v>1347.3631640960011</v>
      </c>
      <c r="DC203" s="52">
        <f>+'total numbers'!DC203-'urban numbers'!DC203</f>
        <v>1332.2812331969999</v>
      </c>
      <c r="DD203" s="52">
        <f>+'total numbers'!DD203-'urban numbers'!DD203</f>
        <v>1316.4240601482015</v>
      </c>
      <c r="DE203" s="52">
        <f>+'total numbers'!DE203-'urban numbers'!DE203</f>
        <v>1299.8318708999996</v>
      </c>
    </row>
    <row r="204" spans="1:109">
      <c r="A204">
        <v>11</v>
      </c>
      <c r="B204" s="3">
        <v>756</v>
      </c>
      <c r="C204" s="1" t="s">
        <v>579</v>
      </c>
      <c r="D204" s="52">
        <f>+'total numbers'!D204*'% rural'!E204/100</f>
        <v>1161.326427066427</v>
      </c>
      <c r="E204" s="52">
        <f>+'total numbers'!E204*'% rural'!F204/100</f>
        <v>1178.4466030856054</v>
      </c>
      <c r="F204" s="52">
        <f>+'total numbers'!F204*'% rural'!G204/100</f>
        <v>1195.46285037026</v>
      </c>
      <c r="G204" s="52">
        <f>+'total numbers'!D204*'% rural'!H204/100</f>
        <v>1102.2075860846867</v>
      </c>
      <c r="H204" s="52">
        <f>+'total numbers'!H204*'% rural'!I204/100</f>
        <v>1229.0840047881027</v>
      </c>
      <c r="I204" s="52">
        <f>+'total numbers'!I204*'% rural'!J204/100</f>
        <v>1245.6353809002469</v>
      </c>
      <c r="J204" s="52">
        <f>+'total numbers'!J204*'% rural'!K204/100</f>
        <v>1261.9756241447171</v>
      </c>
      <c r="K204" s="52">
        <f>+'total numbers'!K204*'% rural'!L204/100</f>
        <v>1278.0738899700996</v>
      </c>
      <c r="L204" s="52">
        <f>+'total numbers'!L204*'% rural'!M204/100</f>
        <v>1293.8975635551374</v>
      </c>
      <c r="M204" s="52">
        <f>+'total numbers'!M204*'% rural'!N204/100</f>
        <v>1309.4121776940804</v>
      </c>
      <c r="N204" s="52">
        <f>+'total numbers'!N204*'% rural'!O204/100</f>
        <v>1324.5813272264245</v>
      </c>
      <c r="O204" s="52">
        <f>+'total numbers'!O204*'% rural'!P204/100</f>
        <v>1339.3665798735569</v>
      </c>
      <c r="P204" s="52">
        <f>+'total numbers'!P204*'% rural'!Q204/100</f>
        <v>1462.1617247492582</v>
      </c>
      <c r="Q204" s="52">
        <f>+'total numbers'!Q204*'% rural'!R204/100</f>
        <v>1552.1496906801324</v>
      </c>
      <c r="R204" s="52">
        <f>+'total numbers'!R204*'% rural'!S204/100</f>
        <v>1638.2290496000001</v>
      </c>
      <c r="S204" s="52">
        <f>+'total numbers'!S204*'% rural'!T204/100</f>
        <v>1724.3162560000001</v>
      </c>
      <c r="T204" s="52">
        <f>+'total numbers'!T204*'% rural'!U204/100</f>
        <v>1768.4743756800003</v>
      </c>
      <c r="U204" s="52">
        <f>+'total numbers'!U204*'% rural'!V204/100</f>
        <v>1836.8193478399999</v>
      </c>
      <c r="V204" s="52">
        <f>+'total numbers'!V204*'% rural'!W204/100</f>
        <v>1901.9761754112003</v>
      </c>
      <c r="W204" s="52">
        <f>+'total numbers'!W204*'% rural'!X204/100</f>
        <v>1920.8804764799997</v>
      </c>
      <c r="X204" s="52">
        <f>+'total numbers'!X204*'% rural'!Y204/100</f>
        <v>2118.0209719999998</v>
      </c>
      <c r="Y204" s="52">
        <f>+'total numbers'!Y204*'% rural'!Z204/100</f>
        <v>2336.2354531999999</v>
      </c>
      <c r="Z204" s="52">
        <f>+'total numbers'!Z204*'% rural'!AA204/100</f>
        <v>2351.5472345599997</v>
      </c>
      <c r="AA204" s="52">
        <f>+'total numbers'!AA204*'% rural'!AB204/100</f>
        <v>2397.5986404</v>
      </c>
      <c r="AB204" s="52">
        <f>+'total numbers'!AB204*'% rural'!AC204/100</f>
        <v>2434.4474713600007</v>
      </c>
      <c r="AC204" s="52">
        <f>+'total numbers'!AC204-'urban numbers'!AC204</f>
        <v>2613.5253199999997</v>
      </c>
      <c r="AD204" s="52">
        <f>+'total numbers'!AD204-'urban numbers'!AD204</f>
        <v>2608.8764708721001</v>
      </c>
      <c r="AE204" s="52">
        <f>+'total numbers'!AE204-'urban numbers'!AE204</f>
        <v>2607.7480140179005</v>
      </c>
      <c r="AF204" s="52">
        <f>+'total numbers'!AF204-'urban numbers'!AF204</f>
        <v>2607.8100748934999</v>
      </c>
      <c r="AG204" s="52">
        <f>+'total numbers'!AG204-'urban numbers'!AG204</f>
        <v>2607.6131533728003</v>
      </c>
      <c r="AH204" s="52">
        <f>+'total numbers'!AH204-'urban numbers'!AH204</f>
        <v>2606.5797063600003</v>
      </c>
      <c r="AI204" s="52">
        <f>+'total numbers'!AI204-'urban numbers'!AI204</f>
        <v>2605.0507380879999</v>
      </c>
      <c r="AJ204" s="52">
        <f>+'total numbers'!AJ204-'urban numbers'!AJ204</f>
        <v>2604.2254714702003</v>
      </c>
      <c r="AK204" s="52">
        <f>+'total numbers'!AK204-'urban numbers'!AK204</f>
        <v>2606.0010173208002</v>
      </c>
      <c r="AL204" s="52">
        <f>+'total numbers'!AL204-'urban numbers'!AL204</f>
        <v>2612.7100535506002</v>
      </c>
      <c r="AM204" s="52">
        <f>+'total numbers'!AM204-'urban numbers'!AM204</f>
        <v>2626.3587709499998</v>
      </c>
      <c r="AN204" s="52">
        <f>+'total numbers'!AN204-'urban numbers'!AN204</f>
        <v>2647.8040575497998</v>
      </c>
      <c r="AO204" s="52">
        <f>+'total numbers'!AO204-'urban numbers'!AO204</f>
        <v>2676.0122206373999</v>
      </c>
      <c r="AP204" s="52">
        <f>+'total numbers'!AP204-'urban numbers'!AP204</f>
        <v>2707.6869936031994</v>
      </c>
      <c r="AQ204" s="52">
        <f>+'total numbers'!AQ204-'urban numbers'!AQ204</f>
        <v>2738.0821955711999</v>
      </c>
      <c r="AR204" s="52">
        <f>+'total numbers'!AR204-'urban numbers'!AR204</f>
        <v>2763.6259218499999</v>
      </c>
      <c r="AS204" s="52">
        <f>+'total numbers'!AS204-'urban numbers'!AS204</f>
        <v>2783.0254211632</v>
      </c>
      <c r="AT204" s="52">
        <f>+'total numbers'!AT204-'urban numbers'!AT204</f>
        <v>2796.9900704400002</v>
      </c>
      <c r="AU204" s="52">
        <f>+'total numbers'!AU204-'urban numbers'!AU204</f>
        <v>2806.3491619390006</v>
      </c>
      <c r="AV204" s="52">
        <f>+'total numbers'!AV204-'urban numbers'!AV204</f>
        <v>2812.7203111211998</v>
      </c>
      <c r="AW204" s="52">
        <f>+'total numbers'!AW204-'urban numbers'!AW204</f>
        <v>2817.2775877599997</v>
      </c>
      <c r="AX204" s="52">
        <f>+'total numbers'!AX204-'urban numbers'!AX204</f>
        <v>2819.8021606986003</v>
      </c>
      <c r="AY204" s="52">
        <f>+'total numbers'!AY204-'urban numbers'!AY204</f>
        <v>2819.6013993207998</v>
      </c>
      <c r="AZ204" s="52">
        <f>+'total numbers'!AZ204-'urban numbers'!AZ204</f>
        <v>2816.8873018019999</v>
      </c>
      <c r="BA204" s="52">
        <f>+'total numbers'!BA204-'urban numbers'!BA204</f>
        <v>2811.9643725888</v>
      </c>
      <c r="BB204" s="52">
        <f>+'total numbers'!BB204-'urban numbers'!BB204</f>
        <v>2804.9160114999995</v>
      </c>
      <c r="BC204" s="52">
        <f>+'total numbers'!BC204-'urban numbers'!BC204</f>
        <v>2796.4534725749995</v>
      </c>
      <c r="BD204" s="52">
        <f>+'total numbers'!BD204-'urban numbers'!BD204</f>
        <v>2786.1385675326005</v>
      </c>
      <c r="BE204" s="52">
        <f>+'total numbers'!BE204-'urban numbers'!BE204</f>
        <v>2771.553408102</v>
      </c>
      <c r="BF204" s="52">
        <f>+'total numbers'!BF204-'urban numbers'!BF204</f>
        <v>2749.4462595365999</v>
      </c>
      <c r="BG204" s="52">
        <f>+'total numbers'!BG204-'urban numbers'!BG204</f>
        <v>2717.6579699999998</v>
      </c>
      <c r="BH204" s="52">
        <f>+'total numbers'!BH204-'urban numbers'!BH204</f>
        <v>2675.7252748169999</v>
      </c>
      <c r="BI204" s="52">
        <f>+'total numbers'!BI204-'urban numbers'!BI204</f>
        <v>2624.8136277402</v>
      </c>
      <c r="BJ204" s="52">
        <f>+'total numbers'!BJ204-'urban numbers'!BJ204</f>
        <v>2566.4997562898002</v>
      </c>
      <c r="BK204" s="52">
        <f>+'total numbers'!BK204-'urban numbers'!BK204</f>
        <v>2503.4322732754003</v>
      </c>
      <c r="BL204" s="52">
        <f>+'total numbers'!BL204-'urban numbers'!BL204</f>
        <v>2438.3332902000002</v>
      </c>
      <c r="BM204" s="52">
        <f>+'total numbers'!BM204-'urban numbers'!BM204</f>
        <v>2370.7105311306004</v>
      </c>
      <c r="BN204" s="52">
        <f>+'total numbers'!BN204-'urban numbers'!BN204</f>
        <v>2301.5781620580992</v>
      </c>
      <c r="BO204" s="52">
        <f>+'total numbers'!BO204-'urban numbers'!BO204</f>
        <v>2237.5051821331999</v>
      </c>
      <c r="BP204" s="52">
        <f>+'total numbers'!BP204-'urban numbers'!BP204</f>
        <v>2187.3203241512001</v>
      </c>
      <c r="BQ204" s="52">
        <f>+'total numbers'!BQ204-'urban numbers'!BQ204</f>
        <v>2157.3893193599997</v>
      </c>
      <c r="BR204" s="52">
        <f>+'total numbers'!BR204-'urban numbers'!BR204</f>
        <v>2151.7316400459995</v>
      </c>
      <c r="BS204" s="52">
        <f>+'total numbers'!BS204-'urban numbers'!BS204</f>
        <v>2168.1882103540001</v>
      </c>
      <c r="BT204" s="52">
        <f>+'total numbers'!BT204-'urban numbers'!BT204</f>
        <v>2199.1798032395</v>
      </c>
      <c r="BU204" s="52">
        <f>+'total numbers'!BU204-'urban numbers'!BU204</f>
        <v>2233.3142776799996</v>
      </c>
      <c r="BV204" s="52">
        <f>+'total numbers'!BV204-'urban numbers'!BV204</f>
        <v>2262.0332769999995</v>
      </c>
      <c r="BW204" s="52">
        <f>+'total numbers'!BW204-'urban numbers'!BW204</f>
        <v>2282.5217201196001</v>
      </c>
      <c r="BX204" s="52">
        <f>+'total numbers'!BX204-'urban numbers'!BX204</f>
        <v>2296.5798833888002</v>
      </c>
      <c r="BY204" s="52">
        <f>+'total numbers'!BY204-'urban numbers'!BY204</f>
        <v>2305.7586488075995</v>
      </c>
      <c r="BZ204" s="52">
        <f>+'total numbers'!BZ204-'urban numbers'!BZ204</f>
        <v>2313.3325796829995</v>
      </c>
      <c r="CA204" s="52">
        <f>+'total numbers'!CA204-'urban numbers'!CA204</f>
        <v>2321.6923890399994</v>
      </c>
      <c r="CB204" s="52">
        <f>+'total numbers'!CB204-'urban numbers'!CB204</f>
        <v>2330.7682519772998</v>
      </c>
      <c r="CC204" s="52">
        <f>+'total numbers'!CC204-'urban numbers'!CC204</f>
        <v>2339.1560542982006</v>
      </c>
      <c r="CD204" s="52">
        <f>+'total numbers'!CD204-'urban numbers'!CD204</f>
        <v>2346.4801630836</v>
      </c>
      <c r="CE204" s="52">
        <f>+'total numbers'!CE204-'urban numbers'!CE204</f>
        <v>2352.1803592686001</v>
      </c>
      <c r="CF204" s="52">
        <f>+'total numbers'!CF204-'urban numbers'!CF204</f>
        <v>2355.8472020399995</v>
      </c>
      <c r="CG204" s="52">
        <f>+'total numbers'!CG204-'urban numbers'!CG204</f>
        <v>2357.3723974382001</v>
      </c>
      <c r="CH204" s="52">
        <f>+'total numbers'!CH204-'urban numbers'!CH204</f>
        <v>2356.8912170699996</v>
      </c>
      <c r="CI204" s="52">
        <f>+'total numbers'!CI204-'urban numbers'!CI204</f>
        <v>2354.5280174591999</v>
      </c>
      <c r="CJ204" s="52">
        <f>+'total numbers'!CJ204-'urban numbers'!CJ204</f>
        <v>2350.503292802</v>
      </c>
      <c r="CK204" s="52">
        <f>+'total numbers'!CK204-'urban numbers'!CK204</f>
        <v>2344.9883731999998</v>
      </c>
      <c r="CL204" s="52">
        <f>+'total numbers'!CL204-'urban numbers'!CL204</f>
        <v>2338.0075931981992</v>
      </c>
      <c r="CM204" s="52">
        <f>+'total numbers'!CM204-'urban numbers'!CM204</f>
        <v>2329.5378064320003</v>
      </c>
      <c r="CN204" s="52">
        <f>+'total numbers'!CN204-'urban numbers'!CN204</f>
        <v>2319.6534926488002</v>
      </c>
      <c r="CO204" s="52">
        <f>+'total numbers'!CO204-'urban numbers'!CO204</f>
        <v>2308.4415399465006</v>
      </c>
      <c r="CP204" s="52">
        <f>+'total numbers'!CP204-'urban numbers'!CP204</f>
        <v>2295.9629433399996</v>
      </c>
      <c r="CQ204" s="52">
        <f>+'total numbers'!CQ204-'urban numbers'!CQ204</f>
        <v>2282.2565154623999</v>
      </c>
      <c r="CR204" s="52">
        <f>+'total numbers'!CR204-'urban numbers'!CR204</f>
        <v>2267.3302717800007</v>
      </c>
      <c r="CS204" s="52">
        <f>+'total numbers'!CS204-'urban numbers'!CS204</f>
        <v>2251.1766959223996</v>
      </c>
      <c r="CT204" s="52">
        <f>+'total numbers'!CT204-'urban numbers'!CT204</f>
        <v>2233.7709533542002</v>
      </c>
      <c r="CU204" s="52">
        <f>+'total numbers'!CU204-'urban numbers'!CU204</f>
        <v>2215.0980578100007</v>
      </c>
      <c r="CV204" s="52">
        <f>+'total numbers'!CV204-'urban numbers'!CV204</f>
        <v>2195.1661033680002</v>
      </c>
      <c r="CW204" s="52">
        <f>+'total numbers'!CW204-'urban numbers'!CW204</f>
        <v>2173.9833525968997</v>
      </c>
      <c r="CX204" s="52">
        <f>+'total numbers'!CX204-'urban numbers'!CX204</f>
        <v>2151.5344484447996</v>
      </c>
      <c r="CY204" s="52">
        <f>+'total numbers'!CY204-'urban numbers'!CY204</f>
        <v>2127.7945732485005</v>
      </c>
      <c r="CZ204" s="52">
        <f>+'total numbers'!CZ204-'urban numbers'!CZ204</f>
        <v>2102.7524999399993</v>
      </c>
      <c r="DA204" s="52">
        <f>+'total numbers'!DA204-'urban numbers'!DA204</f>
        <v>2076.4257147200005</v>
      </c>
      <c r="DB204" s="52">
        <f>+'total numbers'!DB204-'urban numbers'!DB204</f>
        <v>2048.8336067164</v>
      </c>
      <c r="DC204" s="52">
        <f>+'total numbers'!DC204-'urban numbers'!DC204</f>
        <v>2019.9726374657994</v>
      </c>
      <c r="DD204" s="52">
        <f>+'total numbers'!DD204-'urban numbers'!DD204</f>
        <v>1989.8334927959995</v>
      </c>
      <c r="DE204" s="52">
        <f>+'total numbers'!DE204-'urban numbers'!DE204</f>
        <v>1958.4300260799992</v>
      </c>
    </row>
    <row r="205" spans="1:109">
      <c r="A205">
        <v>17</v>
      </c>
      <c r="B205" s="3">
        <v>760</v>
      </c>
      <c r="C205" s="1" t="s">
        <v>529</v>
      </c>
      <c r="D205" s="52">
        <f>+'total numbers'!D205*'% rural'!E205/100</f>
        <v>721.68784953459021</v>
      </c>
      <c r="E205" s="52">
        <f>+'total numbers'!E205*'% rural'!F205/100</f>
        <v>754.73936656721025</v>
      </c>
      <c r="F205" s="52">
        <f>+'total numbers'!F205*'% rural'!G205/100</f>
        <v>789.77865060143506</v>
      </c>
      <c r="G205" s="52">
        <f>+'total numbers'!D205*'% rural'!H205/100</f>
        <v>713.67260226174346</v>
      </c>
      <c r="H205" s="52">
        <f>+'total numbers'!H205*'% rural'!I205/100</f>
        <v>863.90582102391886</v>
      </c>
      <c r="I205" s="52">
        <f>+'total numbers'!I205*'% rural'!J205/100</f>
        <v>902.99827147427084</v>
      </c>
      <c r="J205" s="52">
        <f>+'total numbers'!J205*'% rural'!K205/100</f>
        <v>943.42991835701457</v>
      </c>
      <c r="K205" s="52">
        <f>+'total numbers'!K205*'% rural'!L205/100</f>
        <v>985.1754075802495</v>
      </c>
      <c r="L205" s="52">
        <f>+'total numbers'!L205*'% rural'!M205/100</f>
        <v>1028.1942702604538</v>
      </c>
      <c r="M205" s="52">
        <f>+'total numbers'!M205*'% rural'!N205/100</f>
        <v>1072.428089919847</v>
      </c>
      <c r="N205" s="52">
        <f>+'total numbers'!N205*'% rural'!O205/100</f>
        <v>1117.797216484166</v>
      </c>
      <c r="O205" s="52">
        <f>+'total numbers'!O205*'% rural'!P205/100</f>
        <v>1164.1969576869496</v>
      </c>
      <c r="P205" s="52">
        <f>+'total numbers'!P205*'% rural'!Q205/100</f>
        <v>1211.4931680066586</v>
      </c>
      <c r="Q205" s="52">
        <f>+'total numbers'!Q205*'% rural'!R205/100</f>
        <v>1250.0768652672011</v>
      </c>
      <c r="R205" s="52">
        <f>+'total numbers'!R205*'% rural'!S205/100</f>
        <v>1276.3188719724158</v>
      </c>
      <c r="S205" s="52">
        <f>+'total numbers'!S205*'% rural'!T205/100</f>
        <v>1301.5685938793365</v>
      </c>
      <c r="T205" s="52">
        <f>+'total numbers'!T205*'% rural'!U205/100</f>
        <v>1325.5539325578984</v>
      </c>
      <c r="U205" s="52">
        <f>+'total numbers'!U205*'% rural'!V205/100</f>
        <v>1347.9626641514799</v>
      </c>
      <c r="V205" s="52">
        <f>+'total numbers'!V205*'% rural'!W205/100</f>
        <v>1496.6199000064557</v>
      </c>
      <c r="W205" s="52">
        <f>+'total numbers'!W205*'% rural'!X205/100</f>
        <v>1636.8584446034097</v>
      </c>
      <c r="X205" s="52">
        <f>+'total numbers'!X205*'% rural'!Y205/100</f>
        <v>1574.4742962280452</v>
      </c>
      <c r="Y205" s="52">
        <f>+'total numbers'!Y205*'% rural'!Z205/100</f>
        <v>1510.2082409708264</v>
      </c>
      <c r="Z205" s="52">
        <f>+'total numbers'!Z205*'% rural'!AA205/100</f>
        <v>1443.9439634680652</v>
      </c>
      <c r="AA205" s="52">
        <f>+'total numbers'!AA205*'% rural'!AB205/100</f>
        <v>1375.5600624988813</v>
      </c>
      <c r="AB205" s="52">
        <f>+'total numbers'!AB205*'% rural'!AC205/100</f>
        <v>2090.0131064193538</v>
      </c>
      <c r="AC205" s="52">
        <f>+'total numbers'!AC205-'urban numbers'!AC205</f>
        <v>2424.55087</v>
      </c>
      <c r="AD205" s="52">
        <f>+'total numbers'!AD205-'urban numbers'!AD205</f>
        <v>2466.7542467462999</v>
      </c>
      <c r="AE205" s="52">
        <f>+'total numbers'!AE205-'urban numbers'!AE205</f>
        <v>2510.8741076112001</v>
      </c>
      <c r="AF205" s="52">
        <f>+'total numbers'!AF205-'urban numbers'!AF205</f>
        <v>2556.7152077199999</v>
      </c>
      <c r="AG205" s="52">
        <f>+'total numbers'!AG205-'urban numbers'!AG205</f>
        <v>2604.1173849264001</v>
      </c>
      <c r="AH205" s="52">
        <f>+'total numbers'!AH205-'urban numbers'!AH205</f>
        <v>2652.9742350000001</v>
      </c>
      <c r="AI205" s="52">
        <f>+'total numbers'!AI205-'urban numbers'!AI205</f>
        <v>2703.259136916</v>
      </c>
      <c r="AJ205" s="52">
        <f>+'total numbers'!AJ205-'urban numbers'!AJ205</f>
        <v>2755.0427610003999</v>
      </c>
      <c r="AK205" s="52">
        <f>+'total numbers'!AK205-'urban numbers'!AK205</f>
        <v>2808.4943541329999</v>
      </c>
      <c r="AL205" s="52">
        <f>+'total numbers'!AL205-'urban numbers'!AL205</f>
        <v>2863.8808051552001</v>
      </c>
      <c r="AM205" s="52">
        <f>+'total numbers'!AM205-'urban numbers'!AM205</f>
        <v>2921.4869571199997</v>
      </c>
      <c r="AN205" s="52">
        <f>+'total numbers'!AN205-'urban numbers'!AN205</f>
        <v>2981.5094029203001</v>
      </c>
      <c r="AO205" s="52">
        <f>+'total numbers'!AO205-'urban numbers'!AO205</f>
        <v>3043.9419975111</v>
      </c>
      <c r="AP205" s="52">
        <f>+'total numbers'!AP205-'urban numbers'!AP205</f>
        <v>3108.4999801752001</v>
      </c>
      <c r="AQ205" s="52">
        <f>+'total numbers'!AQ205-'urban numbers'!AQ205</f>
        <v>3174.6975766336</v>
      </c>
      <c r="AR205" s="52">
        <f>+'total numbers'!AR205-'urban numbers'!AR205</f>
        <v>3242.2227453</v>
      </c>
      <c r="AS205" s="52">
        <f>+'total numbers'!AS205-'urban numbers'!AS205</f>
        <v>3310.7111745344</v>
      </c>
      <c r="AT205" s="52">
        <f>+'total numbers'!AT205-'urban numbers'!AT205</f>
        <v>3380.4752216180004</v>
      </c>
      <c r="AU205" s="52">
        <f>+'total numbers'!AU205-'urban numbers'!AU205</f>
        <v>3452.8495734035996</v>
      </c>
      <c r="AV205" s="52">
        <f>+'total numbers'!AV205-'urban numbers'!AV205</f>
        <v>3529.9687408412001</v>
      </c>
      <c r="AW205" s="52">
        <f>+'total numbers'!AW205-'urban numbers'!AW205</f>
        <v>3613.7074482000003</v>
      </c>
      <c r="AX205" s="52">
        <f>+'total numbers'!AX205-'urban numbers'!AX205</f>
        <v>3705.5751954052002</v>
      </c>
      <c r="AY205" s="52">
        <f>+'total numbers'!AY205-'urban numbers'!AY205</f>
        <v>3805.7423502672</v>
      </c>
      <c r="AZ205" s="52">
        <f>+'total numbers'!AZ205-'urban numbers'!AZ205</f>
        <v>3913.1200062837997</v>
      </c>
      <c r="BA205" s="52">
        <f>+'total numbers'!BA205-'urban numbers'!BA205</f>
        <v>4025.4847644230999</v>
      </c>
      <c r="BB205" s="52">
        <f>+'total numbers'!BB205-'urban numbers'!BB205</f>
        <v>4141.0842615599995</v>
      </c>
      <c r="BC205" s="52">
        <f>+'total numbers'!BC205-'urban numbers'!BC205</f>
        <v>4258.7234097567998</v>
      </c>
      <c r="BD205" s="52">
        <f>+'total numbers'!BD205-'urban numbers'!BD205</f>
        <v>4379.1627732948</v>
      </c>
      <c r="BE205" s="52">
        <f>+'total numbers'!BE205-'urban numbers'!BE205</f>
        <v>4504.7300296152007</v>
      </c>
      <c r="BF205" s="52">
        <f>+'total numbers'!BF205-'urban numbers'!BF205</f>
        <v>4638.9493965219999</v>
      </c>
      <c r="BG205" s="52">
        <f>+'total numbers'!BG205-'urban numbers'!BG205</f>
        <v>4784.2656058399998</v>
      </c>
      <c r="BH205" s="52">
        <f>+'total numbers'!BH205-'urban numbers'!BH205</f>
        <v>4941.3421493925998</v>
      </c>
      <c r="BI205" s="52">
        <f>+'total numbers'!BI205-'urban numbers'!BI205</f>
        <v>5108.7105743309994</v>
      </c>
      <c r="BJ205" s="52">
        <f>+'total numbers'!BJ205-'urban numbers'!BJ205</f>
        <v>5284.1322032828002</v>
      </c>
      <c r="BK205" s="52">
        <f>+'total numbers'!BK205-'urban numbers'!BK205</f>
        <v>5464.3014270550993</v>
      </c>
      <c r="BL205" s="52">
        <f>+'total numbers'!BL205-'urban numbers'!BL205</f>
        <v>5646.4791566399999</v>
      </c>
      <c r="BM205" s="52">
        <f>+'total numbers'!BM205-'urban numbers'!BM205</f>
        <v>5830.3269533355005</v>
      </c>
      <c r="BN205" s="52">
        <f>+'total numbers'!BN205-'urban numbers'!BN205</f>
        <v>6015.7528048045997</v>
      </c>
      <c r="BO205" s="52">
        <f>+'total numbers'!BO205-'urban numbers'!BO205</f>
        <v>6200.5348261394993</v>
      </c>
      <c r="BP205" s="52">
        <f>+'total numbers'!BP205-'urban numbers'!BP205</f>
        <v>6382.0907171260005</v>
      </c>
      <c r="BQ205" s="52">
        <f>+'total numbers'!BQ205-'urban numbers'!BQ205</f>
        <v>6558.8166938100003</v>
      </c>
      <c r="BR205" s="52">
        <f>+'total numbers'!BR205-'urban numbers'!BR205</f>
        <v>6729.3428418468002</v>
      </c>
      <c r="BS205" s="52">
        <f>+'total numbers'!BS205-'urban numbers'!BS205</f>
        <v>6894.61120974</v>
      </c>
      <c r="BT205" s="52">
        <f>+'total numbers'!BT205-'urban numbers'!BT205</f>
        <v>7058.3411202720008</v>
      </c>
      <c r="BU205" s="52">
        <f>+'total numbers'!BU205-'urban numbers'!BU205</f>
        <v>7225.9554374352001</v>
      </c>
      <c r="BV205" s="52">
        <f>+'total numbers'!BV205-'urban numbers'!BV205</f>
        <v>7401.5502162000002</v>
      </c>
      <c r="BW205" s="52">
        <f>+'total numbers'!BW205-'urban numbers'!BW205</f>
        <v>7586.6292919658999</v>
      </c>
      <c r="BX205" s="52">
        <f>+'total numbers'!BX205-'urban numbers'!BX205</f>
        <v>7780.3337318760005</v>
      </c>
      <c r="BY205" s="52">
        <f>+'total numbers'!BY205-'urban numbers'!BY205</f>
        <v>7981.4741838875998</v>
      </c>
      <c r="BZ205" s="52">
        <f>+'total numbers'!BZ205-'urban numbers'!BZ205</f>
        <v>8187.7080016620002</v>
      </c>
      <c r="CA205" s="52">
        <f>+'total numbers'!CA205-'urban numbers'!CA205</f>
        <v>8396.996818560001</v>
      </c>
      <c r="CB205" s="52">
        <f>+'total numbers'!CB205-'urban numbers'!CB205</f>
        <v>8608.740164847899</v>
      </c>
      <c r="CC205" s="52">
        <f>+'total numbers'!CC205-'urban numbers'!CC205</f>
        <v>8822.9250879979991</v>
      </c>
      <c r="CD205" s="52">
        <f>+'total numbers'!CD205-'urban numbers'!CD205</f>
        <v>9038.5236308625008</v>
      </c>
      <c r="CE205" s="52">
        <f>+'total numbers'!CE205-'urban numbers'!CE205</f>
        <v>9254.3409437112005</v>
      </c>
      <c r="CF205" s="52">
        <f>+'total numbers'!CF205-'urban numbers'!CF205</f>
        <v>9469.1312656799983</v>
      </c>
      <c r="CG205" s="52">
        <f>+'total numbers'!CG205-'urban numbers'!CG205</f>
        <v>9681.7150810248022</v>
      </c>
      <c r="CH205" s="52">
        <f>+'total numbers'!CH205-'urban numbers'!CH205</f>
        <v>9890.957726434799</v>
      </c>
      <c r="CI205" s="52">
        <f>+'total numbers'!CI205-'urban numbers'!CI205</f>
        <v>10095.710925562498</v>
      </c>
      <c r="CJ205" s="52">
        <f>+'total numbers'!CJ205-'urban numbers'!CJ205</f>
        <v>10294.951114694401</v>
      </c>
      <c r="CK205" s="52">
        <f>+'total numbers'!CK205-'urban numbers'!CK205</f>
        <v>10487.7521361</v>
      </c>
      <c r="CL205" s="52">
        <f>+'total numbers'!CL205-'urban numbers'!CL205</f>
        <v>10673.254650979601</v>
      </c>
      <c r="CM205" s="52">
        <f>+'total numbers'!CM205-'urban numbers'!CM205</f>
        <v>10850.559932355496</v>
      </c>
      <c r="CN205" s="52">
        <f>+'total numbers'!CN205-'urban numbers'!CN205</f>
        <v>11018.770756653099</v>
      </c>
      <c r="CO205" s="52">
        <f>+'total numbers'!CO205-'urban numbers'!CO205</f>
        <v>11177.016370179199</v>
      </c>
      <c r="CP205" s="52">
        <f>+'total numbers'!CP205-'urban numbers'!CP205</f>
        <v>11324.545659770001</v>
      </c>
      <c r="CQ205" s="52">
        <f>+'total numbers'!CQ205-'urban numbers'!CQ205</f>
        <v>11460.762134114202</v>
      </c>
      <c r="CR205" s="52">
        <f>+'total numbers'!CR205-'urban numbers'!CR205</f>
        <v>11585.219871448298</v>
      </c>
      <c r="CS205" s="52">
        <f>+'total numbers'!CS205-'urban numbers'!CS205</f>
        <v>11697.568158186799</v>
      </c>
      <c r="CT205" s="52">
        <f>+'total numbers'!CT205-'urban numbers'!CT205</f>
        <v>11797.565714357899</v>
      </c>
      <c r="CU205" s="52">
        <f>+'total numbers'!CU205-'urban numbers'!CU205</f>
        <v>11885.014451399999</v>
      </c>
      <c r="CV205" s="52">
        <f>+'total numbers'!CV205-'urban numbers'!CV205</f>
        <v>11959.600029408002</v>
      </c>
      <c r="CW205" s="52">
        <f>+'total numbers'!CW205-'urban numbers'!CW205</f>
        <v>12021.150201562299</v>
      </c>
      <c r="CX205" s="52">
        <f>+'total numbers'!CX205-'urban numbers'!CX205</f>
        <v>12069.800499918401</v>
      </c>
      <c r="CY205" s="52">
        <f>+'total numbers'!CY205-'urban numbers'!CY205</f>
        <v>12105.817780679001</v>
      </c>
      <c r="CZ205" s="52">
        <f>+'total numbers'!CZ205-'urban numbers'!CZ205</f>
        <v>12129.36804354</v>
      </c>
      <c r="DA205" s="52">
        <f>+'total numbers'!DA205-'urban numbers'!DA205</f>
        <v>12140.4402701814</v>
      </c>
      <c r="DB205" s="52">
        <f>+'total numbers'!DB205-'urban numbers'!DB205</f>
        <v>12138.887310935999</v>
      </c>
      <c r="DC205" s="52">
        <f>+'total numbers'!DC205-'urban numbers'!DC205</f>
        <v>12124.583702436601</v>
      </c>
      <c r="DD205" s="52">
        <f>+'total numbers'!DD205-'urban numbers'!DD205</f>
        <v>12097.374162850399</v>
      </c>
      <c r="DE205" s="52">
        <f>+'total numbers'!DE205-'urban numbers'!DE205</f>
        <v>12057.160703330002</v>
      </c>
    </row>
    <row r="206" spans="1:109">
      <c r="A206">
        <v>15</v>
      </c>
      <c r="B206" s="3">
        <v>762</v>
      </c>
      <c r="C206" s="1" t="s">
        <v>678</v>
      </c>
      <c r="D206" s="52">
        <f>+'total numbers'!D206*'% rural'!E206/100</f>
        <v>432.26290348206129</v>
      </c>
      <c r="E206" s="52">
        <f>+'total numbers'!E206*'% rural'!F206/100</f>
        <v>448.2726406480636</v>
      </c>
      <c r="F206" s="52">
        <f>+'total numbers'!F206*'% rural'!G206/100</f>
        <v>464.87533104243636</v>
      </c>
      <c r="G206" s="52">
        <f>+'total numbers'!D206*'% rural'!H206/100</f>
        <v>432.26290348206129</v>
      </c>
      <c r="H206" s="52">
        <f>+'total numbers'!H206*'% rural'!I206/100</f>
        <v>499.94822981792879</v>
      </c>
      <c r="I206" s="52">
        <f>+'total numbers'!I206*'% rural'!J206/100</f>
        <v>518.46483092229664</v>
      </c>
      <c r="J206" s="52">
        <f>+'total numbers'!J206*'% rural'!K206/100</f>
        <v>537.66723206756683</v>
      </c>
      <c r="K206" s="52">
        <f>+'total numbers'!K206*'% rural'!L206/100</f>
        <v>557.58083325525445</v>
      </c>
      <c r="L206" s="52">
        <f>+'total numbers'!L206*'% rural'!M206/100</f>
        <v>578.23197522767123</v>
      </c>
      <c r="M206" s="52">
        <f>+'total numbers'!M206*'% rural'!N206/100</f>
        <v>599.64797431017769</v>
      </c>
      <c r="N206" s="52">
        <f>+'total numbers'!N206*'% rural'!O206/100</f>
        <v>621.64581201405224</v>
      </c>
      <c r="O206" s="52">
        <f>+'total numbers'!O206*'% rural'!P206/100</f>
        <v>642.98643009650937</v>
      </c>
      <c r="P206" s="52">
        <f>+'total numbers'!P206*'% rural'!Q206/100</f>
        <v>648.99473822301434</v>
      </c>
      <c r="Q206" s="52">
        <f>+'total numbers'!Q206*'% rural'!R206/100</f>
        <v>654.51269616394598</v>
      </c>
      <c r="R206" s="52">
        <f>+'total numbers'!R206*'% rural'!S206/100</f>
        <v>659.38353367524383</v>
      </c>
      <c r="S206" s="52">
        <f>+'total numbers'!S206*'% rural'!T206/100</f>
        <v>663.40847292908211</v>
      </c>
      <c r="T206" s="52">
        <f>+'total numbers'!T206*'% rural'!U206/100</f>
        <v>666.33555770703356</v>
      </c>
      <c r="U206" s="52">
        <f>+'total numbers'!U206*'% rural'!V206/100</f>
        <v>710.22801679964755</v>
      </c>
      <c r="V206" s="52">
        <f>+'total numbers'!V206*'% rural'!W206/100</f>
        <v>754.94769965226294</v>
      </c>
      <c r="W206" s="52">
        <f>+'total numbers'!W206*'% rural'!X206/100</f>
        <v>799.67585143010672</v>
      </c>
      <c r="X206" s="52">
        <f>+'total numbers'!X206*'% rural'!Y206/100</f>
        <v>843.22529435398974</v>
      </c>
      <c r="Y206" s="52">
        <f>+'total numbers'!Y206*'% rural'!Z206/100</f>
        <v>883.90635761883243</v>
      </c>
      <c r="Z206" s="52">
        <f>+'total numbers'!Z206*'% rural'!AA206/100</f>
        <v>948.53147941504506</v>
      </c>
      <c r="AA206" s="52">
        <f>+'total numbers'!AA206*'% rural'!AB206/100</f>
        <v>1007.2756775208957</v>
      </c>
      <c r="AB206" s="52">
        <f>+'total numbers'!AB206*'% rural'!AC206/100</f>
        <v>1054.4060465567998</v>
      </c>
      <c r="AC206" s="52">
        <f>+'total numbers'!AC206-'urban numbers'!AC206</f>
        <v>1081.5773424399999</v>
      </c>
      <c r="AD206" s="52">
        <f>+'total numbers'!AD206-'urban numbers'!AD206</f>
        <v>1106.7992060922002</v>
      </c>
      <c r="AE206" s="52">
        <f>+'total numbers'!AE206-'urban numbers'!AE206</f>
        <v>1135.2209925684001</v>
      </c>
      <c r="AF206" s="52">
        <f>+'total numbers'!AF206-'urban numbers'!AF206</f>
        <v>1165.1528720051999</v>
      </c>
      <c r="AG206" s="52">
        <f>+'total numbers'!AG206-'urban numbers'!AG206</f>
        <v>1195.4705539112001</v>
      </c>
      <c r="AH206" s="52">
        <f>+'total numbers'!AH206-'urban numbers'!AH206</f>
        <v>1225.6106624199997</v>
      </c>
      <c r="AI206" s="52">
        <f>+'total numbers'!AI206-'urban numbers'!AI206</f>
        <v>1255.6026146228</v>
      </c>
      <c r="AJ206" s="52">
        <f>+'total numbers'!AJ206-'urban numbers'!AJ206</f>
        <v>1286.0428718856001</v>
      </c>
      <c r="AK206" s="52">
        <f>+'total numbers'!AK206-'urban numbers'!AK206</f>
        <v>1317.9965101943999</v>
      </c>
      <c r="AL206" s="52">
        <f>+'total numbers'!AL206-'urban numbers'!AL206</f>
        <v>1352.83736735</v>
      </c>
      <c r="AM206" s="52">
        <f>+'total numbers'!AM206-'urban numbers'!AM206</f>
        <v>1391.7750633600001</v>
      </c>
      <c r="AN206" s="52">
        <f>+'total numbers'!AN206-'urban numbers'!AN206</f>
        <v>1435.3435997795002</v>
      </c>
      <c r="AO206" s="52">
        <f>+'total numbers'!AO206-'urban numbers'!AO206</f>
        <v>1482.96667948</v>
      </c>
      <c r="AP206" s="52">
        <f>+'total numbers'!AP206-'urban numbers'!AP206</f>
        <v>1532.7695028999997</v>
      </c>
      <c r="AQ206" s="52">
        <f>+'total numbers'!AQ206-'urban numbers'!AQ206</f>
        <v>1582.1292914145001</v>
      </c>
      <c r="AR206" s="52">
        <f>+'total numbers'!AR206-'urban numbers'!AR206</f>
        <v>1629.3053515199999</v>
      </c>
      <c r="AS206" s="52">
        <f>+'total numbers'!AS206-'urban numbers'!AS206</f>
        <v>1673.3099272713998</v>
      </c>
      <c r="AT206" s="52">
        <f>+'total numbers'!AT206-'urban numbers'!AT206</f>
        <v>1715.0644262808</v>
      </c>
      <c r="AU206" s="52">
        <f>+'total numbers'!AU206-'urban numbers'!AU206</f>
        <v>1757.1628925247001</v>
      </c>
      <c r="AV206" s="52">
        <f>+'total numbers'!AV206-'urban numbers'!AV206</f>
        <v>1803.4479648792001</v>
      </c>
      <c r="AW206" s="52">
        <f>+'total numbers'!AW206-'urban numbers'!AW206</f>
        <v>1856.7924600000001</v>
      </c>
      <c r="AX206" s="52">
        <f>+'total numbers'!AX206-'urban numbers'!AX206</f>
        <v>1918.7766575572002</v>
      </c>
      <c r="AY206" s="52">
        <f>+'total numbers'!AY206-'urban numbers'!AY206</f>
        <v>1988.7029769644</v>
      </c>
      <c r="AZ206" s="52">
        <f>+'total numbers'!AZ206-'urban numbers'!AZ206</f>
        <v>2064.3604028748996</v>
      </c>
      <c r="BA206" s="52">
        <f>+'total numbers'!BA206-'urban numbers'!BA206</f>
        <v>2142.0388133667002</v>
      </c>
      <c r="BB206" s="52">
        <f>+'total numbers'!BB206-'urban numbers'!BB206</f>
        <v>2218.8463675200001</v>
      </c>
      <c r="BC206" s="52">
        <f>+'total numbers'!BC206-'urban numbers'!BC206</f>
        <v>2293.8389143019999</v>
      </c>
      <c r="BD206" s="52">
        <f>+'total numbers'!BD206-'urban numbers'!BD206</f>
        <v>2367.9057886584997</v>
      </c>
      <c r="BE206" s="52">
        <f>+'total numbers'!BE206-'urban numbers'!BE206</f>
        <v>2442.0525349100999</v>
      </c>
      <c r="BF206" s="52">
        <f>+'total numbers'!BF206-'urban numbers'!BF206</f>
        <v>2518.060651326</v>
      </c>
      <c r="BG206" s="52">
        <f>+'total numbers'!BG206-'urban numbers'!BG206</f>
        <v>2597.35344012</v>
      </c>
      <c r="BH206" s="52">
        <f>+'total numbers'!BH206-'urban numbers'!BH206</f>
        <v>2679.5187869440001</v>
      </c>
      <c r="BI206" s="52">
        <f>+'total numbers'!BI206-'urban numbers'!BI206</f>
        <v>2764.1505164640002</v>
      </c>
      <c r="BJ206" s="52">
        <f>+'total numbers'!BJ206-'urban numbers'!BJ206</f>
        <v>2852.7519286575998</v>
      </c>
      <c r="BK206" s="52">
        <f>+'total numbers'!BK206-'urban numbers'!BK206</f>
        <v>2947.3138137491997</v>
      </c>
      <c r="BL206" s="52">
        <f>+'total numbers'!BL206-'urban numbers'!BL206</f>
        <v>3049.0160082000002</v>
      </c>
      <c r="BM206" s="52">
        <f>+'total numbers'!BM206-'urban numbers'!BM206</f>
        <v>3158.8651082393999</v>
      </c>
      <c r="BN206" s="52">
        <f>+'total numbers'!BN206-'urban numbers'!BN206</f>
        <v>3275.7028403175</v>
      </c>
      <c r="BO206" s="52">
        <f>+'total numbers'!BO206-'urban numbers'!BO206</f>
        <v>3395.9291334293998</v>
      </c>
      <c r="BP206" s="52">
        <f>+'total numbers'!BP206-'urban numbers'!BP206</f>
        <v>3514.5656167753996</v>
      </c>
      <c r="BQ206" s="52">
        <f>+'total numbers'!BQ206-'urban numbers'!BQ206</f>
        <v>3627.9937144800001</v>
      </c>
      <c r="BR206" s="52">
        <f>+'total numbers'!BR206-'urban numbers'!BR206</f>
        <v>3734.7205016240005</v>
      </c>
      <c r="BS206" s="52">
        <f>+'total numbers'!BS206-'urban numbers'!BS206</f>
        <v>3835.5475814655997</v>
      </c>
      <c r="BT206" s="52">
        <f>+'total numbers'!BT206-'urban numbers'!BT206</f>
        <v>3931.9134902671999</v>
      </c>
      <c r="BU206" s="52">
        <f>+'total numbers'!BU206-'urban numbers'!BU206</f>
        <v>4026.3163702292004</v>
      </c>
      <c r="BV206" s="52">
        <f>+'total numbers'!BV206-'urban numbers'!BV206</f>
        <v>4120.5337939400006</v>
      </c>
      <c r="BW206" s="52">
        <f>+'total numbers'!BW206-'urban numbers'!BW206</f>
        <v>4215.1188876918004</v>
      </c>
      <c r="BX206" s="52">
        <f>+'total numbers'!BX206-'urban numbers'!BX206</f>
        <v>4309.1603770644006</v>
      </c>
      <c r="BY206" s="52">
        <f>+'total numbers'!BY206-'urban numbers'!BY206</f>
        <v>4401.2983646892008</v>
      </c>
      <c r="BZ206" s="52">
        <f>+'total numbers'!BZ206-'urban numbers'!BZ206</f>
        <v>4489.5262143959999</v>
      </c>
      <c r="CA206" s="52">
        <f>+'total numbers'!CA206-'urban numbers'!CA206</f>
        <v>4572.5127441599998</v>
      </c>
      <c r="CB206" s="52">
        <f>+'total numbers'!CB206-'urban numbers'!CB206</f>
        <v>4649.6265980480002</v>
      </c>
      <c r="CC206" s="52">
        <f>+'total numbers'!CC206-'urban numbers'!CC206</f>
        <v>4721.7830405435006</v>
      </c>
      <c r="CD206" s="52">
        <f>+'total numbers'!CD206-'urban numbers'!CD206</f>
        <v>4791.1120000380006</v>
      </c>
      <c r="CE206" s="52">
        <f>+'total numbers'!CE206-'urban numbers'!CE206</f>
        <v>4860.6495310034998</v>
      </c>
      <c r="CF206" s="52">
        <f>+'total numbers'!CF206-'urban numbers'!CF206</f>
        <v>4932.6812587999993</v>
      </c>
      <c r="CG206" s="52">
        <f>+'total numbers'!CG206-'urban numbers'!CG206</f>
        <v>5007.7650037308003</v>
      </c>
      <c r="CH206" s="52">
        <f>+'total numbers'!CH206-'urban numbers'!CH206</f>
        <v>5085.3921558450002</v>
      </c>
      <c r="CI206" s="52">
        <f>+'total numbers'!CI206-'urban numbers'!CI206</f>
        <v>5165.4592403370007</v>
      </c>
      <c r="CJ206" s="52">
        <f>+'total numbers'!CJ206-'urban numbers'!CJ206</f>
        <v>5247.5246200845004</v>
      </c>
      <c r="CK206" s="52">
        <f>+'total numbers'!CK206-'urban numbers'!CK206</f>
        <v>5331.0500846899995</v>
      </c>
      <c r="CL206" s="52">
        <f>+'total numbers'!CL206-'urban numbers'!CL206</f>
        <v>5415.9805186739995</v>
      </c>
      <c r="CM206" s="52">
        <f>+'total numbers'!CM206-'urban numbers'!CM206</f>
        <v>5501.872323048</v>
      </c>
      <c r="CN206" s="52">
        <f>+'total numbers'!CN206-'urban numbers'!CN206</f>
        <v>5587.2399964134001</v>
      </c>
      <c r="CO206" s="52">
        <f>+'total numbers'!CO206-'urban numbers'!CO206</f>
        <v>5670.1810894847995</v>
      </c>
      <c r="CP206" s="52">
        <f>+'total numbers'!CP206-'urban numbers'!CP206</f>
        <v>5749.1329297599996</v>
      </c>
      <c r="CQ206" s="52">
        <f>+'total numbers'!CQ206-'urban numbers'!CQ206</f>
        <v>5823.5327105329998</v>
      </c>
      <c r="CR206" s="52">
        <f>+'total numbers'!CR206-'urban numbers'!CR206</f>
        <v>5893.0884787822006</v>
      </c>
      <c r="CS206" s="52">
        <f>+'total numbers'!CS206-'urban numbers'!CS206</f>
        <v>5956.8501412639998</v>
      </c>
      <c r="CT206" s="52">
        <f>+'total numbers'!CT206-'urban numbers'!CT206</f>
        <v>6013.7919221849006</v>
      </c>
      <c r="CU206" s="52">
        <f>+'total numbers'!CU206-'urban numbers'!CU206</f>
        <v>6063.1775086799998</v>
      </c>
      <c r="CV206" s="52">
        <f>+'total numbers'!CV206-'urban numbers'!CV206</f>
        <v>6104.6650481572997</v>
      </c>
      <c r="CW206" s="52">
        <f>+'total numbers'!CW206-'urban numbers'!CW206</f>
        <v>6138.3701776705984</v>
      </c>
      <c r="CX206" s="52">
        <f>+'total numbers'!CX206-'urban numbers'!CX206</f>
        <v>6164.9040692704002</v>
      </c>
      <c r="CY206" s="52">
        <f>+'total numbers'!CY206-'urban numbers'!CY206</f>
        <v>6185.1136892167997</v>
      </c>
      <c r="CZ206" s="52">
        <f>+'total numbers'!CZ206-'urban numbers'!CZ206</f>
        <v>6199.9367861700002</v>
      </c>
      <c r="DA206" s="52">
        <f>+'total numbers'!DA206-'urban numbers'!DA206</f>
        <v>6210.2920603391995</v>
      </c>
      <c r="DB206" s="52">
        <f>+'total numbers'!DB206-'urban numbers'!DB206</f>
        <v>6217.1074799216012</v>
      </c>
      <c r="DC206" s="52">
        <f>+'total numbers'!DC206-'urban numbers'!DC206</f>
        <v>6221.3179640090993</v>
      </c>
      <c r="DD206" s="52">
        <f>+'total numbers'!DD206-'urban numbers'!DD206</f>
        <v>6223.8169783295998</v>
      </c>
      <c r="DE206" s="52">
        <f>+'total numbers'!DE206-'urban numbers'!DE206</f>
        <v>6225.3779916900003</v>
      </c>
    </row>
    <row r="207" spans="1:109">
      <c r="A207">
        <v>21</v>
      </c>
      <c r="B207" s="3">
        <v>764</v>
      </c>
      <c r="C207" s="1" t="s">
        <v>513</v>
      </c>
      <c r="D207" s="52">
        <f>+'total numbers'!D207*'% rural'!E207/100</f>
        <v>3483.9867530123975</v>
      </c>
      <c r="E207" s="52">
        <f>+'total numbers'!E207*'% rural'!F207/100</f>
        <v>3508.2689360638697</v>
      </c>
      <c r="F207" s="52">
        <f>+'total numbers'!F207*'% rural'!G207/100</f>
        <v>3566.7990803033422</v>
      </c>
      <c r="G207" s="52">
        <f>+'total numbers'!D207*'% rural'!H207/100</f>
        <v>3463.4688099068303</v>
      </c>
      <c r="H207" s="52">
        <f>+'total numbers'!H207*'% rural'!I207/100</f>
        <v>3684.8003422813595</v>
      </c>
      <c r="I207" s="52">
        <f>+'total numbers'!I207*'% rural'!J207/100</f>
        <v>3744.1008369372971</v>
      </c>
      <c r="J207" s="52">
        <f>+'total numbers'!J207*'% rural'!K207/100</f>
        <v>3803.4671362718077</v>
      </c>
      <c r="K207" s="52">
        <f>+'total numbers'!K207*'% rural'!L207/100</f>
        <v>3862.7812012229315</v>
      </c>
      <c r="L207" s="52">
        <f>+'total numbers'!L207*'% rural'!M207/100</f>
        <v>3921.9090301407932</v>
      </c>
      <c r="M207" s="52">
        <f>+'total numbers'!M207*'% rural'!N207/100</f>
        <v>3980.6987716982385</v>
      </c>
      <c r="N207" s="52">
        <f>+'total numbers'!N207*'% rural'!O207/100</f>
        <v>4038.9786190064683</v>
      </c>
      <c r="O207" s="52">
        <f>+'total numbers'!O207*'% rural'!P207/100</f>
        <v>4096.5544596456393</v>
      </c>
      <c r="P207" s="52">
        <f>+'total numbers'!P207*'% rural'!Q207/100</f>
        <v>4432.276515484682</v>
      </c>
      <c r="Q207" s="52">
        <f>+'total numbers'!Q207*'% rural'!R207/100</f>
        <v>4184.5326209242749</v>
      </c>
      <c r="R207" s="52">
        <f>+'total numbers'!R207*'% rural'!S207/100</f>
        <v>4523.0414564849452</v>
      </c>
      <c r="S207" s="52">
        <f>+'total numbers'!S207*'% rural'!T207/100</f>
        <v>4886.1546874860587</v>
      </c>
      <c r="T207" s="52">
        <f>+'total numbers'!T207*'% rural'!U207/100</f>
        <v>5105.9457436906059</v>
      </c>
      <c r="U207" s="52">
        <f>+'total numbers'!U207*'% rural'!V207/100</f>
        <v>5318.8128805021024</v>
      </c>
      <c r="V207" s="52">
        <f>+'total numbers'!V207*'% rural'!W207/100</f>
        <v>5683.7657205444821</v>
      </c>
      <c r="W207" s="52">
        <f>+'total numbers'!W207*'% rural'!X207/100</f>
        <v>6037.1117211636119</v>
      </c>
      <c r="X207" s="52">
        <f>+'total numbers'!X207*'% rural'!Y207/100</f>
        <v>6558.8345868438319</v>
      </c>
      <c r="Y207" s="52">
        <f>+'total numbers'!Y207*'% rural'!Z207/100</f>
        <v>7358.6500545121507</v>
      </c>
      <c r="Z207" s="52">
        <f>+'total numbers'!Z207*'% rural'!AA207/100</f>
        <v>8578.0874659749661</v>
      </c>
      <c r="AA207" s="52">
        <f>+'total numbers'!AA207*'% rural'!AB207/100</f>
        <v>10696.562212570401</v>
      </c>
      <c r="AB207" s="52">
        <f>+'total numbers'!AB207*'% rural'!AC207/100</f>
        <v>13187.459674071062</v>
      </c>
      <c r="AC207" s="52">
        <f>+'total numbers'!AC207-'urban numbers'!AC207</f>
        <v>16391.850669830001</v>
      </c>
      <c r="AD207" s="52">
        <f>+'total numbers'!AD207-'urban numbers'!AD207</f>
        <v>16831.138195666201</v>
      </c>
      <c r="AE207" s="52">
        <f>+'total numbers'!AE207-'urban numbers'!AE207</f>
        <v>17273.563457440599</v>
      </c>
      <c r="AF207" s="52">
        <f>+'total numbers'!AF207-'urban numbers'!AF207</f>
        <v>17722.301932947099</v>
      </c>
      <c r="AG207" s="52">
        <f>+'total numbers'!AG207-'urban numbers'!AG207</f>
        <v>18180.799914849002</v>
      </c>
      <c r="AH207" s="52">
        <f>+'total numbers'!AH207-'urban numbers'!AH207</f>
        <v>18652.80703095</v>
      </c>
      <c r="AI207" s="52">
        <f>+'total numbers'!AI207-'urban numbers'!AI207</f>
        <v>19142.461818026997</v>
      </c>
      <c r="AJ207" s="52">
        <f>+'total numbers'!AJ207-'urban numbers'!AJ207</f>
        <v>19654.2872164115</v>
      </c>
      <c r="AK207" s="52">
        <f>+'total numbers'!AK207-'urban numbers'!AK207</f>
        <v>20193.063624765899</v>
      </c>
      <c r="AL207" s="52">
        <f>+'total numbers'!AL207-'urban numbers'!AL207</f>
        <v>20763.569627682598</v>
      </c>
      <c r="AM207" s="52">
        <f>+'total numbers'!AM207-'urban numbers'!AM207</f>
        <v>21369.733348319998</v>
      </c>
      <c r="AN207" s="52">
        <f>+'total numbers'!AN207-'urban numbers'!AN207</f>
        <v>22013.5798814382</v>
      </c>
      <c r="AO207" s="52">
        <f>+'total numbers'!AO207-'urban numbers'!AO207</f>
        <v>22694.179681384601</v>
      </c>
      <c r="AP207" s="52">
        <f>+'total numbers'!AP207-'urban numbers'!AP207</f>
        <v>23406.910862083099</v>
      </c>
      <c r="AQ207" s="52">
        <f>+'total numbers'!AQ207-'urban numbers'!AQ207</f>
        <v>24144.124072239902</v>
      </c>
      <c r="AR207" s="52">
        <f>+'total numbers'!AR207-'urban numbers'!AR207</f>
        <v>24898.003133220001</v>
      </c>
      <c r="AS207" s="52">
        <f>+'total numbers'!AS207-'urban numbers'!AS207</f>
        <v>25668.346966106401</v>
      </c>
      <c r="AT207" s="52">
        <f>+'total numbers'!AT207-'urban numbers'!AT207</f>
        <v>26451.306304172398</v>
      </c>
      <c r="AU207" s="52">
        <f>+'total numbers'!AU207-'urban numbers'!AU207</f>
        <v>27229.482533069098</v>
      </c>
      <c r="AV207" s="52">
        <f>+'total numbers'!AV207-'urban numbers'!AV207</f>
        <v>27979.507397648402</v>
      </c>
      <c r="AW207" s="52">
        <f>+'total numbers'!AW207-'urban numbers'!AW207</f>
        <v>28683.023697019999</v>
      </c>
      <c r="AX207" s="52">
        <f>+'total numbers'!AX207-'urban numbers'!AX207</f>
        <v>29328.022863024002</v>
      </c>
      <c r="AY207" s="52">
        <f>+'total numbers'!AY207-'urban numbers'!AY207</f>
        <v>29915.773420056401</v>
      </c>
      <c r="AZ207" s="52">
        <f>+'total numbers'!AZ207-'urban numbers'!AZ207</f>
        <v>30457.788983214305</v>
      </c>
      <c r="BA207" s="52">
        <f>+'total numbers'!BA207-'urban numbers'!BA207</f>
        <v>30974.418041844197</v>
      </c>
      <c r="BB207" s="52">
        <f>+'total numbers'!BB207-'urban numbers'!BB207</f>
        <v>31481.793270599999</v>
      </c>
      <c r="BC207" s="52">
        <f>+'total numbers'!BC207-'urban numbers'!BC207</f>
        <v>31982.975380064803</v>
      </c>
      <c r="BD207" s="52">
        <f>+'total numbers'!BD207-'urban numbers'!BD207</f>
        <v>32474.1151281981</v>
      </c>
      <c r="BE207" s="52">
        <f>+'total numbers'!BE207-'urban numbers'!BE207</f>
        <v>32958.256637636397</v>
      </c>
      <c r="BF207" s="52">
        <f>+'total numbers'!BF207-'urban numbers'!BF207</f>
        <v>33439.103196812001</v>
      </c>
      <c r="BG207" s="52">
        <f>+'total numbers'!BG207-'urban numbers'!BG207</f>
        <v>33920.78105112</v>
      </c>
      <c r="BH207" s="52">
        <f>+'total numbers'!BH207-'urban numbers'!BH207</f>
        <v>34410.318721720294</v>
      </c>
      <c r="BI207" s="52">
        <f>+'total numbers'!BI207-'urban numbers'!BI207</f>
        <v>34910.411714257898</v>
      </c>
      <c r="BJ207" s="52">
        <f>+'total numbers'!BJ207-'urban numbers'!BJ207</f>
        <v>35414.867966220503</v>
      </c>
      <c r="BK207" s="52">
        <f>+'total numbers'!BK207-'urban numbers'!BK207</f>
        <v>35912.019714025795</v>
      </c>
      <c r="BL207" s="52">
        <f>+'total numbers'!BL207-'urban numbers'!BL207</f>
        <v>36392.296146749999</v>
      </c>
      <c r="BM207" s="52">
        <f>+'total numbers'!BM207-'urban numbers'!BM207</f>
        <v>36850.590577027499</v>
      </c>
      <c r="BN207" s="52">
        <f>+'total numbers'!BN207-'urban numbers'!BN207</f>
        <v>37289.189652383</v>
      </c>
      <c r="BO207" s="52">
        <f>+'total numbers'!BO207-'urban numbers'!BO207</f>
        <v>37714.195009228803</v>
      </c>
      <c r="BP207" s="52">
        <f>+'total numbers'!BP207-'urban numbers'!BP207</f>
        <v>38135.9529457354</v>
      </c>
      <c r="BQ207" s="52">
        <f>+'total numbers'!BQ207-'urban numbers'!BQ207</f>
        <v>38561.967002240002</v>
      </c>
      <c r="BR207" s="52">
        <f>+'total numbers'!BR207-'urban numbers'!BR207</f>
        <v>38994.709733550902</v>
      </c>
      <c r="BS207" s="52">
        <f>+'total numbers'!BS207-'urban numbers'!BS207</f>
        <v>39430.0380573359</v>
      </c>
      <c r="BT207" s="52">
        <f>+'total numbers'!BT207-'urban numbers'!BT207</f>
        <v>39861.262173227995</v>
      </c>
      <c r="BU207" s="52">
        <f>+'total numbers'!BU207-'urban numbers'!BU207</f>
        <v>40278.5095648141</v>
      </c>
      <c r="BV207" s="52">
        <f>+'total numbers'!BV207-'urban numbers'!BV207</f>
        <v>40674.158475240001</v>
      </c>
      <c r="BW207" s="52">
        <f>+'total numbers'!BW207-'urban numbers'!BW207</f>
        <v>41045.687798102401</v>
      </c>
      <c r="BX207" s="52">
        <f>+'total numbers'!BX207-'urban numbers'!BX207</f>
        <v>41394.129183841796</v>
      </c>
      <c r="BY207" s="52">
        <f>+'total numbers'!BY207-'urban numbers'!BY207</f>
        <v>41719.514259339005</v>
      </c>
      <c r="BZ207" s="52">
        <f>+'total numbers'!BZ207-'urban numbers'!BZ207</f>
        <v>42022.828623758396</v>
      </c>
      <c r="CA207" s="52">
        <f>+'total numbers'!CA207-'urban numbers'!CA207</f>
        <v>42304.57987098</v>
      </c>
      <c r="CB207" s="52">
        <f>+'total numbers'!CB207-'urban numbers'!CB207</f>
        <v>42563.463614759996</v>
      </c>
      <c r="CC207" s="52">
        <f>+'total numbers'!CC207-'urban numbers'!CC207</f>
        <v>42798.110586683993</v>
      </c>
      <c r="CD207" s="52">
        <f>+'total numbers'!CD207-'urban numbers'!CD207</f>
        <v>43009.031121382999</v>
      </c>
      <c r="CE207" s="52">
        <f>+'total numbers'!CE207-'urban numbers'!CE207</f>
        <v>43197.276556745695</v>
      </c>
      <c r="CF207" s="52">
        <f>+'total numbers'!CF207-'urban numbers'!CF207</f>
        <v>43363.534925799999</v>
      </c>
      <c r="CG207" s="52">
        <f>+'total numbers'!CG207-'urban numbers'!CG207</f>
        <v>43507.646464036807</v>
      </c>
      <c r="CH207" s="52">
        <f>+'total numbers'!CH207-'urban numbers'!CH207</f>
        <v>43628.7713901225</v>
      </c>
      <c r="CI207" s="52">
        <f>+'total numbers'!CI207-'urban numbers'!CI207</f>
        <v>43726.161794944201</v>
      </c>
      <c r="CJ207" s="52">
        <f>+'total numbers'!CJ207-'urban numbers'!CJ207</f>
        <v>43798.870810037399</v>
      </c>
      <c r="CK207" s="52">
        <f>+'total numbers'!CK207-'urban numbers'!CK207</f>
        <v>43846.084246579994</v>
      </c>
      <c r="CL207" s="52">
        <f>+'total numbers'!CL207-'urban numbers'!CL207</f>
        <v>43867.230593092099</v>
      </c>
      <c r="CM207" s="52">
        <f>+'total numbers'!CM207-'urban numbers'!CM207</f>
        <v>43861.972983740998</v>
      </c>
      <c r="CN207" s="52">
        <f>+'total numbers'!CN207-'urban numbers'!CN207</f>
        <v>43829.974160391605</v>
      </c>
      <c r="CO207" s="52">
        <f>+'total numbers'!CO207-'urban numbers'!CO207</f>
        <v>43770.961884442004</v>
      </c>
      <c r="CP207" s="52">
        <f>+'total numbers'!CP207-'urban numbers'!CP207</f>
        <v>43684.560523800006</v>
      </c>
      <c r="CQ207" s="52">
        <f>+'total numbers'!CQ207-'urban numbers'!CQ207</f>
        <v>43571.467673051498</v>
      </c>
      <c r="CR207" s="52">
        <f>+'total numbers'!CR207-'urban numbers'!CR207</f>
        <v>43431.312067112201</v>
      </c>
      <c r="CS207" s="52">
        <f>+'total numbers'!CS207-'urban numbers'!CS207</f>
        <v>43261.463415067206</v>
      </c>
      <c r="CT207" s="52">
        <f>+'total numbers'!CT207-'urban numbers'!CT207</f>
        <v>43058.466084913205</v>
      </c>
      <c r="CU207" s="52">
        <f>+'total numbers'!CU207-'urban numbers'!CU207</f>
        <v>42820.376037390008</v>
      </c>
      <c r="CV207" s="52">
        <f>+'total numbers'!CV207-'urban numbers'!CV207</f>
        <v>42547.608294299993</v>
      </c>
      <c r="CW207" s="52">
        <f>+'total numbers'!CW207-'urban numbers'!CW207</f>
        <v>42242.714169788</v>
      </c>
      <c r="CX207" s="52">
        <f>+'total numbers'!CX207-'urban numbers'!CX207</f>
        <v>41909.613005257997</v>
      </c>
      <c r="CY207" s="52">
        <f>+'total numbers'!CY207-'urban numbers'!CY207</f>
        <v>41553.007069883999</v>
      </c>
      <c r="CZ207" s="52">
        <f>+'total numbers'!CZ207-'urban numbers'!CZ207</f>
        <v>41177.567375550003</v>
      </c>
      <c r="DA207" s="52">
        <f>+'total numbers'!DA207-'urban numbers'!DA207</f>
        <v>40787.585637017997</v>
      </c>
      <c r="DB207" s="52">
        <f>+'total numbers'!DB207-'urban numbers'!DB207</f>
        <v>40386.979674608003</v>
      </c>
      <c r="DC207" s="52">
        <f>+'total numbers'!DC207-'urban numbers'!DC207</f>
        <v>39979.493944352798</v>
      </c>
      <c r="DD207" s="52">
        <f>+'total numbers'!DD207-'urban numbers'!DD207</f>
        <v>39568.567296528003</v>
      </c>
      <c r="DE207" s="52">
        <f>+'total numbers'!DE207-'urban numbers'!DE207</f>
        <v>39157.292409620008</v>
      </c>
    </row>
    <row r="208" spans="1:109">
      <c r="A208">
        <v>8</v>
      </c>
      <c r="B208" s="3">
        <v>768</v>
      </c>
      <c r="C208" s="1" t="s">
        <v>659</v>
      </c>
      <c r="D208" s="52">
        <f>+'total numbers'!D208*'% rural'!E208/100</f>
        <v>531.68773238058509</v>
      </c>
      <c r="E208" s="52">
        <f>+'total numbers'!E208*'% rural'!F208/100</f>
        <v>532.97350777418717</v>
      </c>
      <c r="F208" s="52">
        <f>+'total numbers'!F208*'% rural'!G208/100</f>
        <v>534.33747091417558</v>
      </c>
      <c r="G208" s="52">
        <f>+'total numbers'!D208*'% rural'!H208/100</f>
        <v>530.32578970782845</v>
      </c>
      <c r="H208" s="52">
        <f>+'total numbers'!H208*'% rural'!I208/100</f>
        <v>536.95067794022043</v>
      </c>
      <c r="I208" s="52">
        <f>+'total numbers'!I208*'% rural'!J208/100</f>
        <v>538.19106826213977</v>
      </c>
      <c r="J208" s="52">
        <f>+'total numbers'!J208*'% rural'!K208/100</f>
        <v>539.38067427644467</v>
      </c>
      <c r="K208" s="52">
        <f>+'total numbers'!K208*'% rural'!L208/100</f>
        <v>540.51389322461102</v>
      </c>
      <c r="L208" s="52">
        <f>+'total numbers'!L208*'% rural'!M208/100</f>
        <v>541.58456628889007</v>
      </c>
      <c r="M208" s="52">
        <f>+'total numbers'!M208*'% rural'!N208/100</f>
        <v>542.58592359095087</v>
      </c>
      <c r="N208" s="52">
        <f>+'total numbers'!N208*'% rural'!O208/100</f>
        <v>543.51052375080644</v>
      </c>
      <c r="O208" s="52">
        <f>+'total numbers'!O208*'% rural'!P208/100</f>
        <v>544.35018746802893</v>
      </c>
      <c r="P208" s="52">
        <f>+'total numbers'!P208*'% rural'!Q208/100</f>
        <v>547.84430734683019</v>
      </c>
      <c r="Q208" s="52">
        <f>+'total numbers'!Q208*'% rural'!R208/100</f>
        <v>551.25496619740045</v>
      </c>
      <c r="R208" s="52">
        <f>+'total numbers'!R208*'% rural'!S208/100</f>
        <v>554.56967919228373</v>
      </c>
      <c r="S208" s="52">
        <f>+'total numbers'!S208*'% rural'!T208/100</f>
        <v>557.77462590251787</v>
      </c>
      <c r="T208" s="52">
        <f>+'total numbers'!T208*'% rural'!U208/100</f>
        <v>560.85451053895724</v>
      </c>
      <c r="U208" s="52">
        <f>+'total numbers'!U208*'% rural'!V208/100</f>
        <v>570.50422197084185</v>
      </c>
      <c r="V208" s="52">
        <f>+'total numbers'!V208*'% rural'!W208/100</f>
        <v>580.13963968320161</v>
      </c>
      <c r="W208" s="52">
        <f>+'total numbers'!W208*'% rural'!X208/100</f>
        <v>589.73563385346836</v>
      </c>
      <c r="X208" s="52">
        <f>+'total numbers'!X208*'% rural'!Y208/100</f>
        <v>599.26364109438111</v>
      </c>
      <c r="Y208" s="52">
        <f>+'total numbers'!Y208*'% rural'!Z208/100</f>
        <v>608.69125093512343</v>
      </c>
      <c r="Z208" s="52">
        <f>+'total numbers'!Z208*'% rural'!AA208/100</f>
        <v>726.74653032954859</v>
      </c>
      <c r="AA208" s="52">
        <f>+'total numbers'!AA208*'% rural'!AB208/100</f>
        <v>867.25536049661298</v>
      </c>
      <c r="AB208" s="52">
        <f>+'total numbers'!AB208*'% rural'!AC208/100</f>
        <v>1034.344664271739</v>
      </c>
      <c r="AC208" s="52">
        <f>+'total numbers'!AC208-'urban numbers'!AC208</f>
        <v>1232.8524158999999</v>
      </c>
      <c r="AD208" s="52">
        <f>+'total numbers'!AD208-'urban numbers'!AD208</f>
        <v>1263.9994016575999</v>
      </c>
      <c r="AE208" s="52">
        <f>+'total numbers'!AE208-'urban numbers'!AE208</f>
        <v>1282.02423146098</v>
      </c>
      <c r="AF208" s="52">
        <f>+'total numbers'!AF208-'urban numbers'!AF208</f>
        <v>1293.8576597331</v>
      </c>
      <c r="AG208" s="52">
        <f>+'total numbers'!AG208-'urban numbers'!AG208</f>
        <v>1304.64709802217</v>
      </c>
      <c r="AH208" s="52">
        <f>+'total numbers'!AH208-'urban numbers'!AH208</f>
        <v>1317.7613678600001</v>
      </c>
      <c r="AI208" s="52">
        <f>+'total numbers'!AI208-'urban numbers'!AI208</f>
        <v>1334.72688953592</v>
      </c>
      <c r="AJ208" s="52">
        <f>+'total numbers'!AJ208-'urban numbers'!AJ208</f>
        <v>1355.3333134495999</v>
      </c>
      <c r="AK208" s="52">
        <f>+'total numbers'!AK208-'urban numbers'!AK208</f>
        <v>1377.90700358922</v>
      </c>
      <c r="AL208" s="52">
        <f>+'total numbers'!AL208-'urban numbers'!AL208</f>
        <v>1399.7500229529601</v>
      </c>
      <c r="AM208" s="52">
        <f>+'total numbers'!AM208-'urban numbers'!AM208</f>
        <v>1418.4135784</v>
      </c>
      <c r="AN208" s="52">
        <f>+'total numbers'!AN208-'urban numbers'!AN208</f>
        <v>1433.0261206188</v>
      </c>
      <c r="AO208" s="52">
        <f>+'total numbers'!AO208-'urban numbers'!AO208</f>
        <v>1445.4475619250002</v>
      </c>
      <c r="AP208" s="52">
        <f>+'total numbers'!AP208-'urban numbers'!AP208</f>
        <v>1460.7163725340999</v>
      </c>
      <c r="AQ208" s="52">
        <f>+'total numbers'!AQ208-'urban numbers'!AQ208</f>
        <v>1485.5944944609998</v>
      </c>
      <c r="AR208" s="52">
        <f>+'total numbers'!AR208-'urban numbers'!AR208</f>
        <v>1524.4098616599999</v>
      </c>
      <c r="AS208" s="52">
        <f>+'total numbers'!AS208-'urban numbers'!AS208</f>
        <v>1579.2600451654</v>
      </c>
      <c r="AT208" s="52">
        <f>+'total numbers'!AT208-'urban numbers'!AT208</f>
        <v>1647.366436716</v>
      </c>
      <c r="AU208" s="52">
        <f>+'total numbers'!AU208-'urban numbers'!AU208</f>
        <v>1722.1831636979998</v>
      </c>
      <c r="AV208" s="52">
        <f>+'total numbers'!AV208-'urban numbers'!AV208</f>
        <v>1794.5457255907002</v>
      </c>
      <c r="AW208" s="52">
        <f>+'total numbers'!AW208-'urban numbers'!AW208</f>
        <v>1857.8353054299998</v>
      </c>
      <c r="AX208" s="52">
        <f>+'total numbers'!AX208-'urban numbers'!AX208</f>
        <v>1910.6613419409</v>
      </c>
      <c r="AY208" s="52">
        <f>+'total numbers'!AY208-'urban numbers'!AY208</f>
        <v>1954.9408234672001</v>
      </c>
      <c r="AZ208" s="52">
        <f>+'total numbers'!AZ208-'urban numbers'!AZ208</f>
        <v>1991.42161341</v>
      </c>
      <c r="BA208" s="52">
        <f>+'total numbers'!BA208-'urban numbers'!BA208</f>
        <v>2021.6787427047998</v>
      </c>
      <c r="BB208" s="52">
        <f>+'total numbers'!BB208-'urban numbers'!BB208</f>
        <v>2047.1633656799997</v>
      </c>
      <c r="BC208" s="52">
        <f>+'total numbers'!BC208-'urban numbers'!BC208</f>
        <v>2066.660337626</v>
      </c>
      <c r="BD208" s="52">
        <f>+'total numbers'!BD208-'urban numbers'!BD208</f>
        <v>2080.6515834156003</v>
      </c>
      <c r="BE208" s="52">
        <f>+'total numbers'!BE208-'urban numbers'!BE208</f>
        <v>2094.3254269110002</v>
      </c>
      <c r="BF208" s="52">
        <f>+'total numbers'!BF208-'urban numbers'!BF208</f>
        <v>2114.6981782247999</v>
      </c>
      <c r="BG208" s="52">
        <f>+'total numbers'!BG208-'urban numbers'!BG208</f>
        <v>2146.7934785699999</v>
      </c>
      <c r="BH208" s="52">
        <f>+'total numbers'!BH208-'urban numbers'!BH208</f>
        <v>2192.7166976056001</v>
      </c>
      <c r="BI208" s="52">
        <f>+'total numbers'!BI208-'urban numbers'!BI208</f>
        <v>2250.9935349309003</v>
      </c>
      <c r="BJ208" s="52">
        <f>+'total numbers'!BJ208-'urban numbers'!BJ208</f>
        <v>2318.7392168632996</v>
      </c>
      <c r="BK208" s="52">
        <f>+'total numbers'!BK208-'urban numbers'!BK208</f>
        <v>2391.2308844178006</v>
      </c>
      <c r="BL208" s="52">
        <f>+'total numbers'!BL208-'urban numbers'!BL208</f>
        <v>2464.7568513900001</v>
      </c>
      <c r="BM208" s="52">
        <f>+'total numbers'!BM208-'urban numbers'!BM208</f>
        <v>2539.4715768741999</v>
      </c>
      <c r="BN208" s="52">
        <f>+'total numbers'!BN208-'urban numbers'!BN208</f>
        <v>2616.1787709720002</v>
      </c>
      <c r="BO208" s="52">
        <f>+'total numbers'!BO208-'urban numbers'!BO208</f>
        <v>2692.4147396015001</v>
      </c>
      <c r="BP208" s="52">
        <f>+'total numbers'!BP208-'urban numbers'!BP208</f>
        <v>2765.1094656779997</v>
      </c>
      <c r="BQ208" s="52">
        <f>+'total numbers'!BQ208-'urban numbers'!BQ208</f>
        <v>2832.3109100000001</v>
      </c>
      <c r="BR208" s="52">
        <f>+'total numbers'!BR208-'urban numbers'!BR208</f>
        <v>2891.8711340400005</v>
      </c>
      <c r="BS208" s="52">
        <f>+'total numbers'!BS208-'urban numbers'!BS208</f>
        <v>2944.9268922784004</v>
      </c>
      <c r="BT208" s="52">
        <f>+'total numbers'!BT208-'urban numbers'!BT208</f>
        <v>2996.7243481136002</v>
      </c>
      <c r="BU208" s="52">
        <f>+'total numbers'!BU208-'urban numbers'!BU208</f>
        <v>3054.5788435452</v>
      </c>
      <c r="BV208" s="52">
        <f>+'total numbers'!BV208-'urban numbers'!BV208</f>
        <v>3123.3164597999994</v>
      </c>
      <c r="BW208" s="52">
        <f>+'total numbers'!BW208-'urban numbers'!BW208</f>
        <v>3204.7288758539999</v>
      </c>
      <c r="BX208" s="52">
        <f>+'total numbers'!BX208-'urban numbers'!BX208</f>
        <v>3296.1082386296994</v>
      </c>
      <c r="BY208" s="52">
        <f>+'total numbers'!BY208-'urban numbers'!BY208</f>
        <v>3392.3363676356003</v>
      </c>
      <c r="BZ208" s="52">
        <f>+'total numbers'!BZ208-'urban numbers'!BZ208</f>
        <v>3486.2608863900005</v>
      </c>
      <c r="CA208" s="52">
        <f>+'total numbers'!CA208-'urban numbers'!CA208</f>
        <v>3572.8481786100001</v>
      </c>
      <c r="CB208" s="52">
        <f>+'total numbers'!CB208-'urban numbers'!CB208</f>
        <v>3650.5882346102999</v>
      </c>
      <c r="CC208" s="52">
        <f>+'total numbers'!CC208-'urban numbers'!CC208</f>
        <v>3721.0764300660003</v>
      </c>
      <c r="CD208" s="52">
        <f>+'total numbers'!CD208-'urban numbers'!CD208</f>
        <v>3786.2196670999997</v>
      </c>
      <c r="CE208" s="52">
        <f>+'total numbers'!CE208-'urban numbers'!CE208</f>
        <v>3849.0462159500003</v>
      </c>
      <c r="CF208" s="52">
        <f>+'total numbers'!CF208-'urban numbers'!CF208</f>
        <v>3911.6637462399999</v>
      </c>
      <c r="CG208" s="52">
        <f>+'total numbers'!CG208-'urban numbers'!CG208</f>
        <v>3974.2789167172</v>
      </c>
      <c r="CH208" s="52">
        <f>+'total numbers'!CH208-'urban numbers'!CH208</f>
        <v>4035.9536889789997</v>
      </c>
      <c r="CI208" s="52">
        <f>+'total numbers'!CI208-'urban numbers'!CI208</f>
        <v>4096.2546180817008</v>
      </c>
      <c r="CJ208" s="52">
        <f>+'total numbers'!CJ208-'urban numbers'!CJ208</f>
        <v>4154.4695307191996</v>
      </c>
      <c r="CK208" s="52">
        <f>+'total numbers'!CK208-'urban numbers'!CK208</f>
        <v>4210.0604145599991</v>
      </c>
      <c r="CL208" s="52">
        <f>+'total numbers'!CL208-'urban numbers'!CL208</f>
        <v>4262.8965602048002</v>
      </c>
      <c r="CM208" s="52">
        <f>+'total numbers'!CM208-'urban numbers'!CM208</f>
        <v>4313.0844325203998</v>
      </c>
      <c r="CN208" s="52">
        <f>+'total numbers'!CN208-'urban numbers'!CN208</f>
        <v>4360.6225495701001</v>
      </c>
      <c r="CO208" s="52">
        <f>+'total numbers'!CO208-'urban numbers'!CO208</f>
        <v>4405.6019964320003</v>
      </c>
      <c r="CP208" s="52">
        <f>+'total numbers'!CP208-'urban numbers'!CP208</f>
        <v>4448.1052126800005</v>
      </c>
      <c r="CQ208" s="52">
        <f>+'total numbers'!CQ208-'urban numbers'!CQ208</f>
        <v>4488.1531497809992</v>
      </c>
      <c r="CR208" s="52">
        <f>+'total numbers'!CR208-'urban numbers'!CR208</f>
        <v>4525.6859001735993</v>
      </c>
      <c r="CS208" s="52">
        <f>+'total numbers'!CS208-'urban numbers'!CS208</f>
        <v>4560.6277910099998</v>
      </c>
      <c r="CT208" s="52">
        <f>+'total numbers'!CT208-'urban numbers'!CT208</f>
        <v>4592.8591973285011</v>
      </c>
      <c r="CU208" s="52">
        <f>+'total numbers'!CU208-'urban numbers'!CU208</f>
        <v>4622.2817946799996</v>
      </c>
      <c r="CV208" s="52">
        <f>+'total numbers'!CV208-'urban numbers'!CV208</f>
        <v>4648.8263848733004</v>
      </c>
      <c r="CW208" s="52">
        <f>+'total numbers'!CW208-'urban numbers'!CW208</f>
        <v>4672.4913624179999</v>
      </c>
      <c r="CX208" s="52">
        <f>+'total numbers'!CX208-'urban numbers'!CX208</f>
        <v>4693.3585717859996</v>
      </c>
      <c r="CY208" s="52">
        <f>+'total numbers'!CY208-'urban numbers'!CY208</f>
        <v>4711.5289375653992</v>
      </c>
      <c r="CZ208" s="52">
        <f>+'total numbers'!CZ208-'urban numbers'!CZ208</f>
        <v>4727.0567931999994</v>
      </c>
      <c r="DA208" s="52">
        <f>+'total numbers'!DA208-'urban numbers'!DA208</f>
        <v>4739.9221451939993</v>
      </c>
      <c r="DB208" s="52">
        <f>+'total numbers'!DB208-'urban numbers'!DB208</f>
        <v>4750.0292372853</v>
      </c>
      <c r="DC208" s="52">
        <f>+'total numbers'!DC208-'urban numbers'!DC208</f>
        <v>4757.2141304625011</v>
      </c>
      <c r="DD208" s="52">
        <f>+'total numbers'!DD208-'urban numbers'!DD208</f>
        <v>4761.2416247864003</v>
      </c>
      <c r="DE208" s="52">
        <f>+'total numbers'!DE208-'urban numbers'!DE208</f>
        <v>4761.8125145499989</v>
      </c>
    </row>
    <row r="209" spans="1:109">
      <c r="A209">
        <v>24</v>
      </c>
      <c r="B209" s="3">
        <v>772</v>
      </c>
      <c r="C209" s="1" t="s">
        <v>476</v>
      </c>
      <c r="D209" s="52">
        <f>+'total numbers'!D209*'% rural'!E209/100</f>
        <v>0.5198236208750161</v>
      </c>
      <c r="E209" s="52">
        <f>+'total numbers'!E209*'% rural'!F209/100</f>
        <v>0.54718275881580647</v>
      </c>
      <c r="F209" s="52">
        <f>+'total numbers'!F209*'% rural'!G209/100</f>
        <v>0.57598185138505942</v>
      </c>
      <c r="G209" s="52">
        <f>+'total numbers'!D209*'% rural'!H209/100</f>
        <v>0.5198236208750161</v>
      </c>
      <c r="H209" s="52">
        <f>+'total numbers'!H209*'% rural'!I209/100</f>
        <v>0.63820703754577224</v>
      </c>
      <c r="I209" s="52">
        <f>+'total numbers'!I209*'% rural'!J209/100</f>
        <v>0.67179688162712869</v>
      </c>
      <c r="J209" s="52">
        <f>+'total numbers'!J209*'% rural'!K209/100</f>
        <v>0.70715461223908282</v>
      </c>
      <c r="K209" s="52">
        <f>+'total numbers'!K209*'% rural'!L209/100</f>
        <v>0.7443732760411399</v>
      </c>
      <c r="L209" s="52">
        <f>+'total numbers'!L209*'% rural'!M209/100</f>
        <v>0.78355081688541039</v>
      </c>
      <c r="M209" s="52">
        <f>+'total numbers'!M209*'% rural'!N209/100</f>
        <v>0.82479033356358977</v>
      </c>
      <c r="N209" s="52">
        <f>+'total numbers'!N209*'% rural'!O209/100</f>
        <v>0.86820035111956839</v>
      </c>
      <c r="O209" s="52">
        <f>+'total numbers'!O209*'% rural'!P209/100</f>
        <v>0.91389510644165084</v>
      </c>
      <c r="P209" s="52">
        <f>+'total numbers'!P209*'% rural'!Q209/100</f>
        <v>0.96466705679952047</v>
      </c>
      <c r="Q209" s="52">
        <f>+'total numbers'!Q209*'% rural'!R209/100</f>
        <v>1.0182596710661604</v>
      </c>
      <c r="R209" s="52">
        <f>+'total numbers'!R209*'% rural'!S209/100</f>
        <v>1.0748296527920582</v>
      </c>
      <c r="S209" s="52">
        <f>+'total numbers'!S209*'% rural'!T209/100</f>
        <v>1.1345424112805058</v>
      </c>
      <c r="T209" s="52">
        <f>+'total numbers'!T209*'% rural'!U209/100</f>
        <v>1.1975725452405339</v>
      </c>
      <c r="U209" s="52">
        <f>+'total numbers'!U209*'% rural'!V209/100</f>
        <v>1.2388681502488281</v>
      </c>
      <c r="V209" s="52">
        <f>+'total numbers'!V209*'% rural'!W209/100</f>
        <v>1.2815877416367187</v>
      </c>
      <c r="W209" s="52">
        <f>+'total numbers'!W209*'% rural'!X209/100</f>
        <v>1.3257804223828125</v>
      </c>
      <c r="X209" s="52">
        <f>+'total numbers'!X209*'% rural'!Y209/100</f>
        <v>1.3714969886718751</v>
      </c>
      <c r="Y209" s="52">
        <f>+'total numbers'!Y209*'% rural'!Z209/100</f>
        <v>1.41878998828125</v>
      </c>
      <c r="Z209" s="52">
        <f>+'total numbers'!Z209*'% rural'!AA209/100</f>
        <v>1.45516921875</v>
      </c>
      <c r="AA209" s="52">
        <f>+'total numbers'!AA209*'% rural'!AB209/100</f>
        <v>1.49248125</v>
      </c>
      <c r="AB209" s="52">
        <f>+'total numbers'!AB209*'% rural'!AC209/100</f>
        <v>1.5307500000000003</v>
      </c>
      <c r="AC209" s="52">
        <f>+'total numbers'!AC209-'urban numbers'!AC209</f>
        <v>1.57</v>
      </c>
      <c r="AD209" s="52">
        <f>+'total numbers'!AD209-'urban numbers'!AD209</f>
        <v>1.5329999999999999</v>
      </c>
      <c r="AE209" s="52">
        <f>+'total numbers'!AE209-'urban numbers'!AE209</f>
        <v>1.5270000000000001</v>
      </c>
      <c r="AF209" s="52">
        <f>+'total numbers'!AF209-'urban numbers'!AF209</f>
        <v>1.542</v>
      </c>
      <c r="AG209" s="52">
        <f>+'total numbers'!AG209-'urban numbers'!AG209</f>
        <v>1.5720000000000001</v>
      </c>
      <c r="AH209" s="52">
        <f>+'total numbers'!AH209-'urban numbers'!AH209</f>
        <v>1.609</v>
      </c>
      <c r="AI209" s="52">
        <f>+'total numbers'!AI209-'urban numbers'!AI209</f>
        <v>1.649</v>
      </c>
      <c r="AJ209" s="52">
        <f>+'total numbers'!AJ209-'urban numbers'!AJ209</f>
        <v>1.6890000000000001</v>
      </c>
      <c r="AK209" s="52">
        <f>+'total numbers'!AK209-'urban numbers'!AK209</f>
        <v>1.728</v>
      </c>
      <c r="AL209" s="52">
        <f>+'total numbers'!AL209-'urban numbers'!AL209</f>
        <v>1.766</v>
      </c>
      <c r="AM209" s="52">
        <f>+'total numbers'!AM209-'urban numbers'!AM209</f>
        <v>1.804</v>
      </c>
      <c r="AN209" s="52">
        <f>+'total numbers'!AN209-'urban numbers'!AN209</f>
        <v>1.8410000000000002</v>
      </c>
      <c r="AO209" s="52">
        <f>+'total numbers'!AO209-'urban numbers'!AO209</f>
        <v>1.8730000000000002</v>
      </c>
      <c r="AP209" s="52">
        <f>+'total numbers'!AP209-'urban numbers'!AP209</f>
        <v>1.8969999999999998</v>
      </c>
      <c r="AQ209" s="52">
        <f>+'total numbers'!AQ209-'urban numbers'!AQ209</f>
        <v>1.905</v>
      </c>
      <c r="AR209" s="52">
        <f>+'total numbers'!AR209-'urban numbers'!AR209</f>
        <v>1.895</v>
      </c>
      <c r="AS209" s="52">
        <f>+'total numbers'!AS209-'urban numbers'!AS209</f>
        <v>1.863</v>
      </c>
      <c r="AT209" s="52">
        <f>+'total numbers'!AT209-'urban numbers'!AT209</f>
        <v>1.8120000000000001</v>
      </c>
      <c r="AU209" s="52">
        <f>+'total numbers'!AU209-'urban numbers'!AU209</f>
        <v>1.75</v>
      </c>
      <c r="AV209" s="52">
        <f>+'total numbers'!AV209-'urban numbers'!AV209</f>
        <v>1.6890000000000001</v>
      </c>
      <c r="AW209" s="52">
        <f>+'total numbers'!AW209-'urban numbers'!AW209</f>
        <v>1.6360000000000001</v>
      </c>
      <c r="AX209" s="52">
        <f>+'total numbers'!AX209-'urban numbers'!AX209</f>
        <v>1.5940000000000001</v>
      </c>
      <c r="AY209" s="52">
        <f>+'total numbers'!AY209-'urban numbers'!AY209</f>
        <v>1.5630000000000002</v>
      </c>
      <c r="AZ209" s="52">
        <f>+'total numbers'!AZ209-'urban numbers'!AZ209</f>
        <v>1.5390000000000001</v>
      </c>
      <c r="BA209" s="52">
        <f>+'total numbers'!BA209-'urban numbers'!BA209</f>
        <v>1.5209999999999999</v>
      </c>
      <c r="BB209" s="52">
        <f>+'total numbers'!BB209-'urban numbers'!BB209</f>
        <v>1.504</v>
      </c>
      <c r="BC209" s="52">
        <f>+'total numbers'!BC209-'urban numbers'!BC209</f>
        <v>1.4889999999999999</v>
      </c>
      <c r="BD209" s="52">
        <f>+'total numbers'!BD209-'urban numbers'!BD209</f>
        <v>1.478</v>
      </c>
      <c r="BE209" s="52">
        <f>+'total numbers'!BE209-'urban numbers'!BE209</f>
        <v>1.4710000000000001</v>
      </c>
      <c r="BF209" s="52">
        <f>+'total numbers'!BF209-'urban numbers'!BF209</f>
        <v>1.47</v>
      </c>
      <c r="BG209" s="52">
        <f>+'total numbers'!BG209-'urban numbers'!BG209</f>
        <v>1.4769999999999999</v>
      </c>
      <c r="BH209" s="52">
        <f>+'total numbers'!BH209-'urban numbers'!BH209</f>
        <v>1.492</v>
      </c>
      <c r="BI209" s="52">
        <f>+'total numbers'!BI209-'urban numbers'!BI209</f>
        <v>1.514</v>
      </c>
      <c r="BJ209" s="52">
        <f>+'total numbers'!BJ209-'urban numbers'!BJ209</f>
        <v>1.538</v>
      </c>
      <c r="BK209" s="52">
        <f>+'total numbers'!BK209-'urban numbers'!BK209</f>
        <v>1.5569999999999999</v>
      </c>
      <c r="BL209" s="52">
        <f>+'total numbers'!BL209-'urban numbers'!BL209</f>
        <v>1.569</v>
      </c>
      <c r="BM209" s="52">
        <f>+'total numbers'!BM209-'urban numbers'!BM209</f>
        <v>1.5710000000000002</v>
      </c>
      <c r="BN209" s="52">
        <f>+'total numbers'!BN209-'urban numbers'!BN209</f>
        <v>1.5640000000000001</v>
      </c>
      <c r="BO209" s="52">
        <f>+'total numbers'!BO209-'urban numbers'!BO209</f>
        <v>1.5510000000000002</v>
      </c>
      <c r="BP209" s="52">
        <f>+'total numbers'!BP209-'urban numbers'!BP209</f>
        <v>1.532</v>
      </c>
      <c r="BQ209" s="52">
        <f>+'total numbers'!BQ209-'urban numbers'!BQ209</f>
        <v>1.5129999999999999</v>
      </c>
      <c r="BR209" s="52">
        <f>+'total numbers'!BR209-'urban numbers'!BR209</f>
        <v>1.492</v>
      </c>
      <c r="BS209" s="52">
        <f>+'total numbers'!BS209-'urban numbers'!BS209</f>
        <v>1.4689999999999999</v>
      </c>
      <c r="BT209" s="52">
        <f>+'total numbers'!BT209-'urban numbers'!BT209</f>
        <v>1.4470000000000001</v>
      </c>
      <c r="BU209" s="52">
        <f>+'total numbers'!BU209-'urban numbers'!BU209</f>
        <v>1.427</v>
      </c>
      <c r="BV209" s="52">
        <f>+'total numbers'!BV209-'urban numbers'!BV209</f>
        <v>1.4119999999999999</v>
      </c>
      <c r="BW209" s="52">
        <f>+'total numbers'!BW209-'urban numbers'!BW209</f>
        <v>1.403</v>
      </c>
      <c r="BX209" s="52">
        <f>+'total numbers'!BX209-'urban numbers'!BX209</f>
        <v>1.4</v>
      </c>
      <c r="BY209" s="52">
        <f>+'total numbers'!BY209-'urban numbers'!BY209</f>
        <v>1.4</v>
      </c>
      <c r="BZ209" s="52">
        <f>+'total numbers'!BZ209-'urban numbers'!BZ209</f>
        <v>1.4</v>
      </c>
      <c r="CA209" s="52">
        <f>+'total numbers'!CA209-'urban numbers'!CA209</f>
        <v>1.3980000000000001</v>
      </c>
      <c r="CB209" s="52">
        <f>+'total numbers'!CB209-'urban numbers'!CB209</f>
        <v>1.393</v>
      </c>
      <c r="CC209" s="52">
        <f>+'total numbers'!CC209-'urban numbers'!CC209</f>
        <v>1.385</v>
      </c>
      <c r="CD209" s="52">
        <f>+'total numbers'!CD209-'urban numbers'!CD209</f>
        <v>1.3780000000000001</v>
      </c>
      <c r="CE209" s="52">
        <f>+'total numbers'!CE209-'urban numbers'!CE209</f>
        <v>1.375</v>
      </c>
      <c r="CF209" s="52">
        <f>+'total numbers'!CF209-'urban numbers'!CF209</f>
        <v>1.3780000000000001</v>
      </c>
      <c r="CG209" s="52">
        <f>+'total numbers'!CG209-'urban numbers'!CG209</f>
        <v>1.3879999999999999</v>
      </c>
      <c r="CH209" s="52">
        <f>+'total numbers'!CH209-'urban numbers'!CH209</f>
        <v>1.4039999999999999</v>
      </c>
      <c r="CI209" s="52">
        <f>+'total numbers'!CI209-'urban numbers'!CI209</f>
        <v>1.423</v>
      </c>
      <c r="CJ209" s="52">
        <f>+'total numbers'!CJ209-'urban numbers'!CJ209</f>
        <v>1.4450000000000001</v>
      </c>
      <c r="CK209" s="52">
        <f>+'total numbers'!CK209-'urban numbers'!CK209</f>
        <v>1.464</v>
      </c>
      <c r="CL209" s="52">
        <f>+'total numbers'!CL209-'urban numbers'!CL209</f>
        <v>1.4809999999999999</v>
      </c>
      <c r="CM209" s="52">
        <f>+'total numbers'!CM209-'urban numbers'!CM209</f>
        <v>1.498</v>
      </c>
      <c r="CN209" s="52">
        <f>+'total numbers'!CN209-'urban numbers'!CN209</f>
        <v>1.5129999999999999</v>
      </c>
      <c r="CO209" s="52">
        <f>+'total numbers'!CO209-'urban numbers'!CO209</f>
        <v>1.526</v>
      </c>
      <c r="CP209" s="52">
        <f>+'total numbers'!CP209-'urban numbers'!CP209</f>
        <v>1.5409999999999999</v>
      </c>
      <c r="CQ209" s="52">
        <f>+'total numbers'!CQ209-'urban numbers'!CQ209</f>
        <v>1.5549999999999999</v>
      </c>
      <c r="CR209" s="52">
        <f>+'total numbers'!CR209-'urban numbers'!CR209</f>
        <v>1.569</v>
      </c>
      <c r="CS209" s="52">
        <f>+'total numbers'!CS209-'urban numbers'!CS209</f>
        <v>1.5819999999999999</v>
      </c>
      <c r="CT209" s="52">
        <f>+'total numbers'!CT209-'urban numbers'!CT209</f>
        <v>1.5939999999999999</v>
      </c>
      <c r="CU209" s="52">
        <f>+'total numbers'!CU209-'urban numbers'!CU209</f>
        <v>1.607</v>
      </c>
      <c r="CV209" s="52">
        <f>+'total numbers'!CV209-'urban numbers'!CV209</f>
        <v>1.6179999999999999</v>
      </c>
      <c r="CW209" s="52">
        <f>+'total numbers'!CW209-'urban numbers'!CW209</f>
        <v>1.63</v>
      </c>
      <c r="CX209" s="52">
        <f>+'total numbers'!CX209-'urban numbers'!CX209</f>
        <v>1.64</v>
      </c>
      <c r="CY209" s="52">
        <f>+'total numbers'!CY209-'urban numbers'!CY209</f>
        <v>1.651</v>
      </c>
      <c r="CZ209" s="52">
        <f>+'total numbers'!CZ209-'urban numbers'!CZ209</f>
        <v>1.661</v>
      </c>
      <c r="DA209" s="52">
        <f>+'total numbers'!DA209-'urban numbers'!DA209</f>
        <v>1.671</v>
      </c>
      <c r="DB209" s="52">
        <f>+'total numbers'!DB209-'urban numbers'!DB209</f>
        <v>1.68</v>
      </c>
      <c r="DC209" s="52">
        <f>+'total numbers'!DC209-'urban numbers'!DC209</f>
        <v>1.6910000000000001</v>
      </c>
      <c r="DD209" s="52">
        <f>+'total numbers'!DD209-'urban numbers'!DD209</f>
        <v>1.6989999999999998</v>
      </c>
      <c r="DE209" s="52">
        <f>+'total numbers'!DE209-'urban numbers'!DE209</f>
        <v>1.708</v>
      </c>
    </row>
    <row r="210" spans="1:109">
      <c r="A210">
        <v>24</v>
      </c>
      <c r="B210" s="3">
        <v>776</v>
      </c>
      <c r="C210" s="1" t="s">
        <v>477</v>
      </c>
      <c r="D210" s="52">
        <f>+'total numbers'!D210*'% rural'!E210/100</f>
        <v>15.618805927605443</v>
      </c>
      <c r="E210" s="52">
        <f>+'total numbers'!E210*'% rural'!F210/100</f>
        <v>16.404858704178679</v>
      </c>
      <c r="F210" s="52">
        <f>+'total numbers'!F210*'% rural'!G210/100</f>
        <v>17.259071101535511</v>
      </c>
      <c r="G210" s="52">
        <f>+'total numbers'!D210*'% rural'!H210/100</f>
        <v>15.566623552662863</v>
      </c>
      <c r="H210" s="52">
        <f>+'total numbers'!H210*'% rural'!I210/100</f>
        <v>19.097853147365171</v>
      </c>
      <c r="I210" s="52">
        <f>+'total numbers'!I210*'% rural'!J210/100</f>
        <v>20.085961534990712</v>
      </c>
      <c r="J210" s="52">
        <f>+'total numbers'!J210*'% rural'!K210/100</f>
        <v>21.122188905924119</v>
      </c>
      <c r="K210" s="52">
        <f>+'total numbers'!K210*'% rural'!L210/100</f>
        <v>22.208181393024532</v>
      </c>
      <c r="L210" s="52">
        <f>+'total numbers'!L210*'% rural'!M210/100</f>
        <v>23.345469596008158</v>
      </c>
      <c r="M210" s="52">
        <f>+'total numbers'!M210*'% rural'!N210/100</f>
        <v>24.535416391418103</v>
      </c>
      <c r="N210" s="52">
        <f>+'total numbers'!N210*'% rural'!O210/100</f>
        <v>25.779151479585678</v>
      </c>
      <c r="O210" s="52">
        <f>+'total numbers'!O210*'% rural'!P210/100</f>
        <v>27.077489572106451</v>
      </c>
      <c r="P210" s="52">
        <f>+'total numbers'!P210*'% rural'!Q210/100</f>
        <v>28.509802936743498</v>
      </c>
      <c r="Q210" s="52">
        <f>+'total numbers'!Q210*'% rural'!R210/100</f>
        <v>30.005024541177264</v>
      </c>
      <c r="R210" s="52">
        <f>+'total numbers'!R210*'% rural'!S210/100</f>
        <v>31.562791712409098</v>
      </c>
      <c r="S210" s="52">
        <f>+'total numbers'!S210*'% rural'!T210/100</f>
        <v>33.181828671715998</v>
      </c>
      <c r="T210" s="52">
        <f>+'total numbers'!T210*'% rural'!U210/100</f>
        <v>34.859689103493594</v>
      </c>
      <c r="U210" s="52">
        <f>+'total numbers'!U210*'% rural'!V210/100</f>
        <v>35.861916062061994</v>
      </c>
      <c r="V210" s="52">
        <f>+'total numbers'!V210*'% rural'!W210/100</f>
        <v>36.857358166847327</v>
      </c>
      <c r="W210" s="52">
        <f>+'total numbers'!W210*'% rural'!X210/100</f>
        <v>37.837227442737337</v>
      </c>
      <c r="X210" s="52">
        <f>+'total numbers'!X210*'% rural'!Y210/100</f>
        <v>38.790663084863496</v>
      </c>
      <c r="Y210" s="52">
        <f>+'total numbers'!Y210*'% rural'!Z210/100</f>
        <v>39.704293816995815</v>
      </c>
      <c r="Z210" s="52">
        <f>+'total numbers'!Z210*'% rural'!AA210/100</f>
        <v>40.215028123702261</v>
      </c>
      <c r="AA210" s="52">
        <f>+'total numbers'!AA210*'% rural'!AB210/100</f>
        <v>40.639127722806123</v>
      </c>
      <c r="AB210" s="52">
        <f>+'total numbers'!AB210*'% rural'!AC210/100</f>
        <v>40.954766078571417</v>
      </c>
      <c r="AC210" s="52">
        <f>+'total numbers'!AC210-'urban numbers'!AC210</f>
        <v>41.135702999999999</v>
      </c>
      <c r="AD210" s="52">
        <f>+'total numbers'!AD210-'urban numbers'!AD210</f>
        <v>42.906602166200003</v>
      </c>
      <c r="AE210" s="52">
        <f>+'total numbers'!AE210-'urban numbers'!AE210</f>
        <v>44.285116658500002</v>
      </c>
      <c r="AF210" s="52">
        <f>+'total numbers'!AF210-'urban numbers'!AF210</f>
        <v>45.480100738799997</v>
      </c>
      <c r="AG210" s="52">
        <f>+'total numbers'!AG210-'urban numbers'!AG210</f>
        <v>46.650651500799995</v>
      </c>
      <c r="AH210" s="52">
        <f>+'total numbers'!AH210-'urban numbers'!AH210</f>
        <v>47.908152099999995</v>
      </c>
      <c r="AI210" s="52">
        <f>+'total numbers'!AI210-'urban numbers'!AI210</f>
        <v>49.315382112000002</v>
      </c>
      <c r="AJ210" s="52">
        <f>+'total numbers'!AJ210-'urban numbers'!AJ210</f>
        <v>50.8913243171</v>
      </c>
      <c r="AK210" s="52">
        <f>+'total numbers'!AK210-'urban numbers'!AK210</f>
        <v>52.615614658499993</v>
      </c>
      <c r="AL210" s="52">
        <f>+'total numbers'!AL210-'urban numbers'!AL210</f>
        <v>54.436994456000001</v>
      </c>
      <c r="AM210" s="52">
        <f>+'total numbers'!AM210-'urban numbers'!AM210</f>
        <v>56.300175360000004</v>
      </c>
      <c r="AN210" s="52">
        <f>+'total numbers'!AN210-'urban numbers'!AN210</f>
        <v>58.171975894999996</v>
      </c>
      <c r="AO210" s="52">
        <f>+'total numbers'!AO210-'urban numbers'!AO210</f>
        <v>60.059248593999996</v>
      </c>
      <c r="AP210" s="52">
        <f>+'total numbers'!AP210-'urban numbers'!AP210</f>
        <v>62.02154633100001</v>
      </c>
      <c r="AQ210" s="52">
        <f>+'total numbers'!AQ210-'urban numbers'!AQ210</f>
        <v>64.137617863000003</v>
      </c>
      <c r="AR210" s="52">
        <f>+'total numbers'!AR210-'urban numbers'!AR210</f>
        <v>66.434937660000003</v>
      </c>
      <c r="AS210" s="52">
        <f>+'total numbers'!AS210-'urban numbers'!AS210</f>
        <v>68.999403213600004</v>
      </c>
      <c r="AT210" s="52">
        <f>+'total numbers'!AT210-'urban numbers'!AT210</f>
        <v>71.727576709499999</v>
      </c>
      <c r="AU210" s="52">
        <f>+'total numbers'!AU210-'urban numbers'!AU210</f>
        <v>74.233439290000007</v>
      </c>
      <c r="AV210" s="52">
        <f>+'total numbers'!AV210-'urban numbers'!AV210</f>
        <v>76.009712246399999</v>
      </c>
      <c r="AW210" s="52">
        <f>+'total numbers'!AW210-'urban numbers'!AW210</f>
        <v>76.73436774000001</v>
      </c>
      <c r="AX210" s="52">
        <f>+'total numbers'!AX210-'urban numbers'!AX210</f>
        <v>76.228285903200003</v>
      </c>
      <c r="AY210" s="52">
        <f>+'total numbers'!AY210-'urban numbers'!AY210</f>
        <v>74.689263124700005</v>
      </c>
      <c r="AZ210" s="52">
        <f>+'total numbers'!AZ210-'urban numbers'!AZ210</f>
        <v>72.628200577499996</v>
      </c>
      <c r="BA210" s="52">
        <f>+'total numbers'!BA210-'urban numbers'!BA210</f>
        <v>70.754617067300003</v>
      </c>
      <c r="BB210" s="52">
        <f>+'total numbers'!BB210-'urban numbers'!BB210</f>
        <v>69.555173999999994</v>
      </c>
      <c r="BC210" s="52">
        <f>+'total numbers'!BC210-'urban numbers'!BC210</f>
        <v>69.221338868999993</v>
      </c>
      <c r="BD210" s="52">
        <f>+'total numbers'!BD210-'urban numbers'!BD210</f>
        <v>69.563651333400003</v>
      </c>
      <c r="BE210" s="52">
        <f>+'total numbers'!BE210-'urban numbers'!BE210</f>
        <v>70.22229418660001</v>
      </c>
      <c r="BF210" s="52">
        <f>+'total numbers'!BF210-'urban numbers'!BF210</f>
        <v>70.671772455900012</v>
      </c>
      <c r="BG210" s="52">
        <f>+'total numbers'!BG210-'urban numbers'!BG210</f>
        <v>70.557356519999999</v>
      </c>
      <c r="BH210" s="52">
        <f>+'total numbers'!BH210-'urban numbers'!BH210</f>
        <v>69.779098837999996</v>
      </c>
      <c r="BI210" s="52">
        <f>+'total numbers'!BI210-'urban numbers'!BI210</f>
        <v>68.515698765800011</v>
      </c>
      <c r="BJ210" s="52">
        <f>+'total numbers'!BJ210-'urban numbers'!BJ210</f>
        <v>67.029989049000008</v>
      </c>
      <c r="BK210" s="52">
        <f>+'total numbers'!BK210-'urban numbers'!BK210</f>
        <v>65.692190266500006</v>
      </c>
      <c r="BL210" s="52">
        <f>+'total numbers'!BL210-'urban numbers'!BL210</f>
        <v>64.758486160000004</v>
      </c>
      <c r="BM210" s="52">
        <f>+'total numbers'!BM210-'urban numbers'!BM210</f>
        <v>64.297726815000004</v>
      </c>
      <c r="BN210" s="52">
        <f>+'total numbers'!BN210-'urban numbers'!BN210</f>
        <v>64.213321291399993</v>
      </c>
      <c r="BO210" s="52">
        <f>+'total numbers'!BO210-'urban numbers'!BO210</f>
        <v>64.396824097500001</v>
      </c>
      <c r="BP210" s="52">
        <f>+'total numbers'!BP210-'urban numbers'!BP210</f>
        <v>64.674042744100007</v>
      </c>
      <c r="BQ210" s="52">
        <f>+'total numbers'!BQ210-'urban numbers'!BQ210</f>
        <v>64.919917619999993</v>
      </c>
      <c r="BR210" s="52">
        <f>+'total numbers'!BR210-'urban numbers'!BR210</f>
        <v>65.106734018400005</v>
      </c>
      <c r="BS210" s="52">
        <f>+'total numbers'!BS210-'urban numbers'!BS210</f>
        <v>65.272425346399999</v>
      </c>
      <c r="BT210" s="52">
        <f>+'total numbers'!BT210-'urban numbers'!BT210</f>
        <v>65.435291977799992</v>
      </c>
      <c r="BU210" s="52">
        <f>+'total numbers'!BU210-'urban numbers'!BU210</f>
        <v>65.631525496800009</v>
      </c>
      <c r="BV210" s="52">
        <f>+'total numbers'!BV210-'urban numbers'!BV210</f>
        <v>65.882729749999996</v>
      </c>
      <c r="BW210" s="52">
        <f>+'total numbers'!BW210-'urban numbers'!BW210</f>
        <v>66.187035211500003</v>
      </c>
      <c r="BX210" s="52">
        <f>+'total numbers'!BX210-'urban numbers'!BX210</f>
        <v>66.519443854499997</v>
      </c>
      <c r="BY210" s="52">
        <f>+'total numbers'!BY210-'urban numbers'!BY210</f>
        <v>66.852522626099983</v>
      </c>
      <c r="BZ210" s="52">
        <f>+'total numbers'!BZ210-'urban numbers'!BZ210</f>
        <v>67.14841396060001</v>
      </c>
      <c r="CA210" s="52">
        <f>+'total numbers'!CA210-'urban numbers'!CA210</f>
        <v>67.380780700000003</v>
      </c>
      <c r="CB210" s="52">
        <f>+'total numbers'!CB210-'urban numbers'!CB210</f>
        <v>67.537340819199997</v>
      </c>
      <c r="CC210" s="52">
        <f>+'total numbers'!CC210-'urban numbers'!CC210</f>
        <v>67.620383883000002</v>
      </c>
      <c r="CD210" s="52">
        <f>+'total numbers'!CD210-'urban numbers'!CD210</f>
        <v>67.636427625499991</v>
      </c>
      <c r="CE210" s="52">
        <f>+'total numbers'!CE210-'urban numbers'!CE210</f>
        <v>67.597544916000004</v>
      </c>
      <c r="CF210" s="52">
        <f>+'total numbers'!CF210-'urban numbers'!CF210</f>
        <v>67.512982679999993</v>
      </c>
      <c r="CG210" s="52">
        <f>+'total numbers'!CG210-'urban numbers'!CG210</f>
        <v>67.381688407200016</v>
      </c>
      <c r="CH210" s="52">
        <f>+'total numbers'!CH210-'urban numbers'!CH210</f>
        <v>67.198374770399994</v>
      </c>
      <c r="CI210" s="52">
        <f>+'total numbers'!CI210-'urban numbers'!CI210</f>
        <v>66.965657875799991</v>
      </c>
      <c r="CJ210" s="52">
        <f>+'total numbers'!CJ210-'urban numbers'!CJ210</f>
        <v>66.68353184610001</v>
      </c>
      <c r="CK210" s="52">
        <f>+'total numbers'!CK210-'urban numbers'!CK210</f>
        <v>66.353986559999996</v>
      </c>
      <c r="CL210" s="52">
        <f>+'total numbers'!CL210-'urban numbers'!CL210</f>
        <v>65.977777364799991</v>
      </c>
      <c r="CM210" s="52">
        <f>+'total numbers'!CM210-'urban numbers'!CM210</f>
        <v>65.554412466400009</v>
      </c>
      <c r="CN210" s="52">
        <f>+'total numbers'!CN210-'urban numbers'!CN210</f>
        <v>65.084681343100002</v>
      </c>
      <c r="CO210" s="52">
        <f>+'total numbers'!CO210-'urban numbers'!CO210</f>
        <v>64.566867302399999</v>
      </c>
      <c r="CP210" s="52">
        <f>+'total numbers'!CP210-'urban numbers'!CP210</f>
        <v>64.002518379999998</v>
      </c>
      <c r="CQ210" s="52">
        <f>+'total numbers'!CQ210-'urban numbers'!CQ210</f>
        <v>63.3929781975</v>
      </c>
      <c r="CR210" s="52">
        <f>+'total numbers'!CR210-'urban numbers'!CR210</f>
        <v>62.739097439199995</v>
      </c>
      <c r="CS210" s="52">
        <f>+'total numbers'!CS210-'urban numbers'!CS210</f>
        <v>62.038254321899998</v>
      </c>
      <c r="CT210" s="52">
        <f>+'total numbers'!CT210-'urban numbers'!CT210</f>
        <v>61.28878019599999</v>
      </c>
      <c r="CU210" s="52">
        <f>+'total numbers'!CU210-'urban numbers'!CU210</f>
        <v>60.488588999999997</v>
      </c>
      <c r="CV210" s="52">
        <f>+'total numbers'!CV210-'urban numbers'!CV210</f>
        <v>59.639250164499998</v>
      </c>
      <c r="CW210" s="52">
        <f>+'total numbers'!CW210-'urban numbers'!CW210</f>
        <v>58.746139113900007</v>
      </c>
      <c r="CX210" s="52">
        <f>+'total numbers'!CX210-'urban numbers'!CX210</f>
        <v>57.815760489199995</v>
      </c>
      <c r="CY210" s="52">
        <f>+'total numbers'!CY210-'urban numbers'!CY210</f>
        <v>56.856026114399995</v>
      </c>
      <c r="CZ210" s="52">
        <f>+'total numbers'!CZ210-'urban numbers'!CZ210</f>
        <v>55.874113560000005</v>
      </c>
      <c r="DA210" s="52">
        <f>+'total numbers'!DA210-'urban numbers'!DA210</f>
        <v>54.876826131399994</v>
      </c>
      <c r="DB210" s="52">
        <f>+'total numbers'!DB210-'urban numbers'!DB210</f>
        <v>53.870357173499997</v>
      </c>
      <c r="DC210" s="52">
        <f>+'total numbers'!DC210-'urban numbers'!DC210</f>
        <v>52.858137331999998</v>
      </c>
      <c r="DD210" s="52">
        <f>+'total numbers'!DD210-'urban numbers'!DD210</f>
        <v>51.843582977600001</v>
      </c>
      <c r="DE210" s="52">
        <f>+'total numbers'!DE210-'urban numbers'!DE210</f>
        <v>50.8291173</v>
      </c>
    </row>
    <row r="211" spans="1:109">
      <c r="A211">
        <v>4</v>
      </c>
      <c r="B211" s="3">
        <v>780</v>
      </c>
      <c r="C211" s="1" t="s">
        <v>426</v>
      </c>
      <c r="D211" s="52">
        <f>+'total numbers'!D211*'% rural'!E211/100</f>
        <v>21.821510191927988</v>
      </c>
      <c r="E211" s="52">
        <f>+'total numbers'!E211*'% rural'!F211/100</f>
        <v>23.40587152576505</v>
      </c>
      <c r="F211" s="52">
        <f>+'total numbers'!F211*'% rural'!G211/100</f>
        <v>25.137144059500333</v>
      </c>
      <c r="G211" s="52">
        <f>+'total numbers'!D211*'% rural'!H211/100</f>
        <v>21.297574035319002</v>
      </c>
      <c r="H211" s="52">
        <f>+'total numbers'!H211*'% rural'!I211/100</f>
        <v>28.923869375632204</v>
      </c>
      <c r="I211" s="52">
        <f>+'total numbers'!I211*'% rural'!J211/100</f>
        <v>30.983097965037633</v>
      </c>
      <c r="J211" s="52">
        <f>+'total numbers'!J211*'% rural'!K211/100</f>
        <v>33.153469765075791</v>
      </c>
      <c r="K211" s="52">
        <f>+'total numbers'!K211*'% rural'!L211/100</f>
        <v>35.433429686635641</v>
      </c>
      <c r="L211" s="52">
        <f>+'total numbers'!L211*'% rural'!M211/100</f>
        <v>37.819321989556961</v>
      </c>
      <c r="M211" s="52">
        <f>+'total numbers'!M211*'% rural'!N211/100</f>
        <v>40.304853035838121</v>
      </c>
      <c r="N211" s="52">
        <f>+'total numbers'!N211*'% rural'!O211/100</f>
        <v>42.880442465425006</v>
      </c>
      <c r="O211" s="52">
        <f>+'total numbers'!O211*'% rural'!P211/100</f>
        <v>45.532441153052787</v>
      </c>
      <c r="P211" s="52">
        <f>+'total numbers'!P211*'% rural'!Q211/100</f>
        <v>48.242190218840058</v>
      </c>
      <c r="Q211" s="52">
        <f>+'total numbers'!Q211*'% rural'!R211/100</f>
        <v>49.643350187836624</v>
      </c>
      <c r="R211" s="52">
        <f>+'total numbers'!R211*'% rural'!S211/100</f>
        <v>54.395212566097641</v>
      </c>
      <c r="S211" s="52">
        <f>+'total numbers'!S211*'% rural'!T211/100</f>
        <v>59.403625007036972</v>
      </c>
      <c r="T211" s="52">
        <f>+'total numbers'!T211*'% rural'!U211/100</f>
        <v>73.23863349196948</v>
      </c>
      <c r="U211" s="52">
        <f>+'total numbers'!U211*'% rural'!V211/100</f>
        <v>85.705220690521458</v>
      </c>
      <c r="V211" s="52">
        <f>+'total numbers'!V211*'% rural'!W211/100</f>
        <v>113.50487995978479</v>
      </c>
      <c r="W211" s="52">
        <f>+'total numbers'!W211*'% rural'!X211/100</f>
        <v>134.97453804018153</v>
      </c>
      <c r="X211" s="52">
        <f>+'total numbers'!X211*'% rural'!Y211/100</f>
        <v>159.26276041215328</v>
      </c>
      <c r="Y211" s="52">
        <f>+'total numbers'!Y211*'% rural'!Z211/100</f>
        <v>183.91105099817395</v>
      </c>
      <c r="Z211" s="52">
        <f>+'total numbers'!Z211*'% rural'!AA211/100</f>
        <v>199.67402866935151</v>
      </c>
      <c r="AA211" s="52">
        <f>+'total numbers'!AA211*'% rural'!AB211/100</f>
        <v>189.11416049149338</v>
      </c>
      <c r="AB211" s="52">
        <f>+'total numbers'!AB211*'% rural'!AC211/100</f>
        <v>198.10250782608693</v>
      </c>
      <c r="AC211" s="52">
        <f>+'total numbers'!AC211-'urban numbers'!AC211</f>
        <v>229.32851942000002</v>
      </c>
      <c r="AD211" s="52">
        <f>+'total numbers'!AD211-'urban numbers'!AD211</f>
        <v>233.56411125149998</v>
      </c>
      <c r="AE211" s="52">
        <f>+'total numbers'!AE211-'urban numbers'!AE211</f>
        <v>238.27955751869996</v>
      </c>
      <c r="AF211" s="52">
        <f>+'total numbers'!AF211-'urban numbers'!AF211</f>
        <v>243.82475219699995</v>
      </c>
      <c r="AG211" s="52">
        <f>+'total numbers'!AG211-'urban numbers'!AG211</f>
        <v>250.37151044620003</v>
      </c>
      <c r="AH211" s="52">
        <f>+'total numbers'!AH211-'urban numbers'!AH211</f>
        <v>257.91612000000003</v>
      </c>
      <c r="AI211" s="52">
        <f>+'total numbers'!AI211-'urban numbers'!AI211</f>
        <v>266.2748201032</v>
      </c>
      <c r="AJ211" s="52">
        <f>+'total numbers'!AJ211-'urban numbers'!AJ211</f>
        <v>275.10483613800005</v>
      </c>
      <c r="AK211" s="52">
        <f>+'total numbers'!AK211-'urban numbers'!AK211</f>
        <v>283.93986071230006</v>
      </c>
      <c r="AL211" s="52">
        <f>+'total numbers'!AL211-'urban numbers'!AL211</f>
        <v>292.24516294800003</v>
      </c>
      <c r="AM211" s="52">
        <f>+'total numbers'!AM211-'urban numbers'!AM211</f>
        <v>299.56182674999991</v>
      </c>
      <c r="AN211" s="52">
        <f>+'total numbers'!AN211-'urban numbers'!AN211</f>
        <v>305.65615584</v>
      </c>
      <c r="AO211" s="52">
        <f>+'total numbers'!AO211-'urban numbers'!AO211</f>
        <v>310.64946229350005</v>
      </c>
      <c r="AP211" s="52">
        <f>+'total numbers'!AP211-'urban numbers'!AP211</f>
        <v>315.08274643070001</v>
      </c>
      <c r="AQ211" s="52">
        <f>+'total numbers'!AQ211-'urban numbers'!AQ211</f>
        <v>319.75528032060004</v>
      </c>
      <c r="AR211" s="52">
        <f>+'total numbers'!AR211-'urban numbers'!AR211</f>
        <v>325.22288399999991</v>
      </c>
      <c r="AS211" s="52">
        <f>+'total numbers'!AS211-'urban numbers'!AS211</f>
        <v>331.74594872</v>
      </c>
      <c r="AT211" s="52">
        <f>+'total numbers'!AT211-'urban numbers'!AT211</f>
        <v>339.07000486480001</v>
      </c>
      <c r="AU211" s="52">
        <f>+'total numbers'!AU211-'urban numbers'!AU211</f>
        <v>346.61721327249995</v>
      </c>
      <c r="AV211" s="52">
        <f>+'total numbers'!AV211-'urban numbers'!AV211</f>
        <v>353.53377567200005</v>
      </c>
      <c r="AW211" s="52">
        <f>+'total numbers'!AW211-'urban numbers'!AW211</f>
        <v>359.22041999999999</v>
      </c>
      <c r="AX211" s="52">
        <f>+'total numbers'!AX211-'urban numbers'!AX211</f>
        <v>363.37455148280003</v>
      </c>
      <c r="AY211" s="52">
        <f>+'total numbers'!AY211-'urban numbers'!AY211</f>
        <v>366.25071059879997</v>
      </c>
      <c r="AZ211" s="52">
        <f>+'total numbers'!AZ211-'urban numbers'!AZ211</f>
        <v>368.47830127709994</v>
      </c>
      <c r="BA211" s="52">
        <f>+'total numbers'!BA211-'urban numbers'!BA211</f>
        <v>370.98195854810001</v>
      </c>
      <c r="BB211" s="52">
        <f>+'total numbers'!BB211-'urban numbers'!BB211</f>
        <v>374.40300000000002</v>
      </c>
      <c r="BC211" s="52">
        <f>+'total numbers'!BC211-'urban numbers'!BC211</f>
        <v>378.9684335805</v>
      </c>
      <c r="BD211" s="52">
        <f>+'total numbers'!BD211-'urban numbers'!BD211</f>
        <v>384.38115739520003</v>
      </c>
      <c r="BE211" s="52">
        <f>+'total numbers'!BE211-'urban numbers'!BE211</f>
        <v>390.10392347360005</v>
      </c>
      <c r="BF211" s="52">
        <f>+'total numbers'!BF211-'urban numbers'!BF211</f>
        <v>395.30790461439994</v>
      </c>
      <c r="BG211" s="52">
        <f>+'total numbers'!BG211-'urban numbers'!BG211</f>
        <v>399.32236295999996</v>
      </c>
      <c r="BH211" s="52">
        <f>+'total numbers'!BH211-'urban numbers'!BH211</f>
        <v>401.92754764680001</v>
      </c>
      <c r="BI211" s="52">
        <f>+'total numbers'!BI211-'urban numbers'!BI211</f>
        <v>403.16260132699995</v>
      </c>
      <c r="BJ211" s="52">
        <f>+'total numbers'!BJ211-'urban numbers'!BJ211</f>
        <v>402.95583232019999</v>
      </c>
      <c r="BK211" s="52">
        <f>+'total numbers'!BK211-'urban numbers'!BK211</f>
        <v>401.42318807679987</v>
      </c>
      <c r="BL211" s="52">
        <f>+'total numbers'!BL211-'urban numbers'!BL211</f>
        <v>398.78683529999989</v>
      </c>
      <c r="BM211" s="52">
        <f>+'total numbers'!BM211-'urban numbers'!BM211</f>
        <v>395.10111746380005</v>
      </c>
      <c r="BN211" s="52">
        <f>+'total numbers'!BN211-'urban numbers'!BN211</f>
        <v>390.49624443779999</v>
      </c>
      <c r="BO211" s="52">
        <f>+'total numbers'!BO211-'urban numbers'!BO211</f>
        <v>385.40572598000017</v>
      </c>
      <c r="BP211" s="52">
        <f>+'total numbers'!BP211-'urban numbers'!BP211</f>
        <v>380.32172945959985</v>
      </c>
      <c r="BQ211" s="52">
        <f>+'total numbers'!BQ211-'urban numbers'!BQ211</f>
        <v>375.56476704000011</v>
      </c>
      <c r="BR211" s="52">
        <f>+'total numbers'!BR211-'urban numbers'!BR211</f>
        <v>371.28619846239997</v>
      </c>
      <c r="BS211" s="52">
        <f>+'total numbers'!BS211-'urban numbers'!BS211</f>
        <v>367.41301666159995</v>
      </c>
      <c r="BT211" s="52">
        <f>+'total numbers'!BT211-'urban numbers'!BT211</f>
        <v>363.73944243120002</v>
      </c>
      <c r="BU211" s="52">
        <f>+'total numbers'!BU211-'urban numbers'!BU211</f>
        <v>359.95940660899998</v>
      </c>
      <c r="BV211" s="52">
        <f>+'total numbers'!BV211-'urban numbers'!BV211</f>
        <v>355.87236916000006</v>
      </c>
      <c r="BW211" s="52">
        <f>+'total numbers'!BW211-'urban numbers'!BW211</f>
        <v>351.46121770540003</v>
      </c>
      <c r="BX211" s="52">
        <f>+'total numbers'!BX211-'urban numbers'!BX211</f>
        <v>346.83810019600014</v>
      </c>
      <c r="BY211" s="52">
        <f>+'total numbers'!BY211-'urban numbers'!BY211</f>
        <v>342.08875951900006</v>
      </c>
      <c r="BZ211" s="52">
        <f>+'total numbers'!BZ211-'urban numbers'!BZ211</f>
        <v>337.33456273219997</v>
      </c>
      <c r="CA211" s="52">
        <f>+'total numbers'!CA211-'urban numbers'!CA211</f>
        <v>332.6602180000001</v>
      </c>
      <c r="CB211" s="52">
        <f>+'total numbers'!CB211-'urban numbers'!CB211</f>
        <v>328.08232379399988</v>
      </c>
      <c r="CC211" s="52">
        <f>+'total numbers'!CC211-'urban numbers'!CC211</f>
        <v>323.58191664260005</v>
      </c>
      <c r="CD211" s="52">
        <f>+'total numbers'!CD211-'urban numbers'!CD211</f>
        <v>319.1611737825001</v>
      </c>
      <c r="CE211" s="52">
        <f>+'total numbers'!CE211-'urban numbers'!CE211</f>
        <v>314.8154427075001</v>
      </c>
      <c r="CF211" s="52">
        <f>+'total numbers'!CF211-'urban numbers'!CF211</f>
        <v>310.54174911999996</v>
      </c>
      <c r="CG211" s="52">
        <f>+'total numbers'!CG211-'urban numbers'!CG211</f>
        <v>306.34048456719995</v>
      </c>
      <c r="CH211" s="52">
        <f>+'total numbers'!CH211-'urban numbers'!CH211</f>
        <v>302.21544609419993</v>
      </c>
      <c r="CI211" s="52">
        <f>+'total numbers'!CI211-'urban numbers'!CI211</f>
        <v>298.16989536810001</v>
      </c>
      <c r="CJ211" s="52">
        <f>+'total numbers'!CJ211-'urban numbers'!CJ211</f>
        <v>294.20714416279998</v>
      </c>
      <c r="CK211" s="52">
        <f>+'total numbers'!CK211-'urban numbers'!CK211</f>
        <v>290.32566221999991</v>
      </c>
      <c r="CL211" s="52">
        <f>+'total numbers'!CL211-'urban numbers'!CL211</f>
        <v>286.52759426959983</v>
      </c>
      <c r="CM211" s="52">
        <f>+'total numbers'!CM211-'urban numbers'!CM211</f>
        <v>282.80081333790008</v>
      </c>
      <c r="CN211" s="52">
        <f>+'total numbers'!CN211-'urban numbers'!CN211</f>
        <v>279.11132251970002</v>
      </c>
      <c r="CO211" s="52">
        <f>+'total numbers'!CO211-'urban numbers'!CO211</f>
        <v>275.41654407839997</v>
      </c>
      <c r="CP211" s="52">
        <f>+'total numbers'!CP211-'urban numbers'!CP211</f>
        <v>271.68384590000005</v>
      </c>
      <c r="CQ211" s="52">
        <f>+'total numbers'!CQ211-'urban numbers'!CQ211</f>
        <v>267.90124757909985</v>
      </c>
      <c r="CR211" s="52">
        <f>+'total numbers'!CR211-'urban numbers'!CR211</f>
        <v>264.07234510399985</v>
      </c>
      <c r="CS211" s="52">
        <f>+'total numbers'!CS211-'urban numbers'!CS211</f>
        <v>260.2015769006</v>
      </c>
      <c r="CT211" s="52">
        <f>+'total numbers'!CT211-'urban numbers'!CT211</f>
        <v>256.29991451039996</v>
      </c>
      <c r="CU211" s="52">
        <f>+'total numbers'!CU211-'urban numbers'!CU211</f>
        <v>252.37594697999998</v>
      </c>
      <c r="CV211" s="52">
        <f>+'total numbers'!CV211-'urban numbers'!CV211</f>
        <v>248.43242376960006</v>
      </c>
      <c r="CW211" s="52">
        <f>+'total numbers'!CW211-'urban numbers'!CW211</f>
        <v>244.46914700000002</v>
      </c>
      <c r="CX211" s="52">
        <f>+'total numbers'!CX211-'urban numbers'!CX211</f>
        <v>240.48581116359992</v>
      </c>
      <c r="CY211" s="52">
        <f>+'total numbers'!CY211-'urban numbers'!CY211</f>
        <v>236.48386480720001</v>
      </c>
      <c r="CZ211" s="52">
        <f>+'total numbers'!CZ211-'urban numbers'!CZ211</f>
        <v>232.46693172000005</v>
      </c>
      <c r="DA211" s="52">
        <f>+'total numbers'!DA211-'urban numbers'!DA211</f>
        <v>228.44062347780005</v>
      </c>
      <c r="DB211" s="52">
        <f>+'total numbers'!DB211-'urban numbers'!DB211</f>
        <v>224.41341942559984</v>
      </c>
      <c r="DC211" s="52">
        <f>+'total numbers'!DC211-'urban numbers'!DC211</f>
        <v>220.39919581829986</v>
      </c>
      <c r="DD211" s="52">
        <f>+'total numbers'!DD211-'urban numbers'!DD211</f>
        <v>216.41441258530017</v>
      </c>
      <c r="DE211" s="52">
        <f>+'total numbers'!DE211-'urban numbers'!DE211</f>
        <v>212.48037952000004</v>
      </c>
    </row>
    <row r="212" spans="1:109">
      <c r="A212">
        <v>17</v>
      </c>
      <c r="B212" s="3">
        <v>784</v>
      </c>
      <c r="C212" s="1" t="s">
        <v>531</v>
      </c>
      <c r="D212" s="52">
        <f>+'total numbers'!D212*'% rural'!E212/100</f>
        <v>21.14539050809551</v>
      </c>
      <c r="E212" s="52">
        <f>+'total numbers'!E212*'% rural'!F212/100</f>
        <v>22.048711101331229</v>
      </c>
      <c r="F212" s="52">
        <f>+'total numbers'!F212*'% rural'!G212/100</f>
        <v>23.014212046300955</v>
      </c>
      <c r="G212" s="52">
        <f>+'total numbers'!D212*'% rural'!H212/100</f>
        <v>20.738536095026138</v>
      </c>
      <c r="H212" s="52">
        <f>+'total numbers'!H212*'% rural'!I212/100</f>
        <v>25.026724217501787</v>
      </c>
      <c r="I212" s="52">
        <f>+'total numbers'!I212*'% rural'!J212/100</f>
        <v>26.069800003245849</v>
      </c>
      <c r="J212" s="52">
        <f>+'total numbers'!J212*'% rural'!K212/100</f>
        <v>27.133790514507453</v>
      </c>
      <c r="K212" s="52">
        <f>+'total numbers'!K212*'% rural'!L212/100</f>
        <v>28.215055627997035</v>
      </c>
      <c r="L212" s="52">
        <f>+'total numbers'!L212*'% rural'!M212/100</f>
        <v>29.309070335325732</v>
      </c>
      <c r="M212" s="52">
        <f>+'total numbers'!M212*'% rural'!N212/100</f>
        <v>30.410275066910184</v>
      </c>
      <c r="N212" s="52">
        <f>+'total numbers'!N212*'% rural'!O212/100</f>
        <v>31.511902717296586</v>
      </c>
      <c r="O212" s="52">
        <f>+'total numbers'!O212*'% rural'!P212/100</f>
        <v>32.605778834758439</v>
      </c>
      <c r="P212" s="52">
        <f>+'total numbers'!P212*'% rural'!Q212/100</f>
        <v>33.723216779454233</v>
      </c>
      <c r="Q212" s="52">
        <f>+'total numbers'!Q212*'% rural'!R212/100</f>
        <v>34.813982425315928</v>
      </c>
      <c r="R212" s="52">
        <f>+'total numbers'!R212*'% rural'!S212/100</f>
        <v>35.863993524670143</v>
      </c>
      <c r="S212" s="52">
        <f>+'total numbers'!S212*'% rural'!T212/100</f>
        <v>36.856520644679321</v>
      </c>
      <c r="T212" s="52">
        <f>+'total numbers'!T212*'% rural'!U212/100</f>
        <v>37.771759958446417</v>
      </c>
      <c r="U212" s="52">
        <f>+'total numbers'!U212*'% rural'!V212/100</f>
        <v>37.074827790433574</v>
      </c>
      <c r="V212" s="52">
        <f>+'total numbers'!V212*'% rural'!W212/100</f>
        <v>36.256213870645794</v>
      </c>
      <c r="W212" s="52">
        <f>+'total numbers'!W212*'% rural'!X212/100</f>
        <v>35.302502515552781</v>
      </c>
      <c r="X212" s="52">
        <f>+'total numbers'!X212*'% rural'!Y212/100</f>
        <v>34.198847083272625</v>
      </c>
      <c r="Y212" s="52">
        <f>+'total numbers'!Y212*'% rural'!Z212/100</f>
        <v>32.928817812062036</v>
      </c>
      <c r="Z212" s="52">
        <f>+'total numbers'!Z212*'% rural'!AA212/100</f>
        <v>33.593826394519944</v>
      </c>
      <c r="AA212" s="52">
        <f>+'total numbers'!AA212*'% rural'!AB212/100</f>
        <v>33.965895959897871</v>
      </c>
      <c r="AB212" s="52">
        <f>+'total numbers'!AB212*'% rural'!AC212/100</f>
        <v>33.95978279521109</v>
      </c>
      <c r="AC212" s="52">
        <f>+'total numbers'!AC212-'urban numbers'!AC212</f>
        <v>33.472309000000003</v>
      </c>
      <c r="AD212" s="52">
        <f>+'total numbers'!AD212-'urban numbers'!AD212</f>
        <v>31.029651642300003</v>
      </c>
      <c r="AE212" s="52">
        <f>+'total numbers'!AE212-'urban numbers'!AE212</f>
        <v>30.345871481199993</v>
      </c>
      <c r="AF212" s="52">
        <f>+'total numbers'!AF212-'urban numbers'!AF212</f>
        <v>30.286779293199992</v>
      </c>
      <c r="AG212" s="52">
        <f>+'total numbers'!AG212-'urban numbers'!AG212</f>
        <v>30.139192127199998</v>
      </c>
      <c r="AH212" s="52">
        <f>+'total numbers'!AH212-'urban numbers'!AH212</f>
        <v>29.55207472</v>
      </c>
      <c r="AI212" s="52">
        <f>+'total numbers'!AI212-'urban numbers'!AI212</f>
        <v>28.489595088899996</v>
      </c>
      <c r="AJ212" s="52">
        <f>+'total numbers'!AJ212-'urban numbers'!AJ212</f>
        <v>27.156087048699995</v>
      </c>
      <c r="AK212" s="52">
        <f>+'total numbers'!AK212-'urban numbers'!AK212</f>
        <v>25.902053874000003</v>
      </c>
      <c r="AL212" s="52">
        <f>+'total numbers'!AL212-'urban numbers'!AL212</f>
        <v>25.134695289199996</v>
      </c>
      <c r="AM212" s="52">
        <f>+'total numbers'!AM212-'urban numbers'!AM212</f>
        <v>25.175286000000014</v>
      </c>
      <c r="AN212" s="52">
        <f>+'total numbers'!AN212-'urban numbers'!AN212</f>
        <v>26.159436481500009</v>
      </c>
      <c r="AO212" s="52">
        <f>+'total numbers'!AO212-'urban numbers'!AO212</f>
        <v>27.972043319200012</v>
      </c>
      <c r="AP212" s="52">
        <f>+'total numbers'!AP212-'urban numbers'!AP212</f>
        <v>30.217842563699989</v>
      </c>
      <c r="AQ212" s="52">
        <f>+'total numbers'!AQ212-'urban numbers'!AQ212</f>
        <v>32.340809439599994</v>
      </c>
      <c r="AR212" s="52">
        <f>+'total numbers'!AR212-'urban numbers'!AR212</f>
        <v>34.015203200000002</v>
      </c>
      <c r="AS212" s="52">
        <f>+'total numbers'!AS212-'urban numbers'!AS212</f>
        <v>35.118755172000007</v>
      </c>
      <c r="AT212" s="52">
        <f>+'total numbers'!AT212-'urban numbers'!AT212</f>
        <v>36.01404936359998</v>
      </c>
      <c r="AU212" s="52">
        <f>+'total numbers'!AU212-'urban numbers'!AU212</f>
        <v>37.373301108499987</v>
      </c>
      <c r="AV212" s="52">
        <f>+'total numbers'!AV212-'urban numbers'!AV212</f>
        <v>40.007963121899991</v>
      </c>
      <c r="AW212" s="52">
        <f>+'total numbers'!AW212-'urban numbers'!AW212</f>
        <v>44.372867999999983</v>
      </c>
      <c r="AX212" s="52">
        <f>+'total numbers'!AX212-'urban numbers'!AX212</f>
        <v>50.219954994299997</v>
      </c>
      <c r="AY212" s="52">
        <f>+'total numbers'!AY212-'urban numbers'!AY212</f>
        <v>57.105880272899981</v>
      </c>
      <c r="AZ212" s="52">
        <f>+'total numbers'!AZ212-'urban numbers'!AZ212</f>
        <v>65.134568663999971</v>
      </c>
      <c r="BA212" s="52">
        <f>+'total numbers'!BA212-'urban numbers'!BA212</f>
        <v>74.838063594599987</v>
      </c>
      <c r="BB212" s="52">
        <f>+'total numbers'!BB212-'urban numbers'!BB212</f>
        <v>86.97245860999999</v>
      </c>
      <c r="BC212" s="52">
        <f>+'total numbers'!BC212-'urban numbers'!BC212</f>
        <v>102.74489904660004</v>
      </c>
      <c r="BD212" s="52">
        <f>+'total numbers'!BD212-'urban numbers'!BD212</f>
        <v>122.65153539259995</v>
      </c>
      <c r="BE212" s="52">
        <f>+'total numbers'!BE212-'urban numbers'!BE212</f>
        <v>145.69691314859995</v>
      </c>
      <c r="BF212" s="52">
        <f>+'total numbers'!BF212-'urban numbers'!BF212</f>
        <v>169.32978549450002</v>
      </c>
      <c r="BG212" s="52">
        <f>+'total numbers'!BG212-'urban numbers'!BG212</f>
        <v>190.92866400000003</v>
      </c>
      <c r="BH212" s="52">
        <f>+'total numbers'!BH212-'urban numbers'!BH212</f>
        <v>208.8690272204999</v>
      </c>
      <c r="BI212" s="52">
        <f>+'total numbers'!BI212-'urban numbers'!BI212</f>
        <v>223.21193450240003</v>
      </c>
      <c r="BJ212" s="52">
        <f>+'total numbers'!BJ212-'urban numbers'!BJ212</f>
        <v>234.754711628</v>
      </c>
      <c r="BK212" s="52">
        <f>+'total numbers'!BK212-'urban numbers'!BK212</f>
        <v>245.35173096239987</v>
      </c>
      <c r="BL212" s="52">
        <f>+'total numbers'!BL212-'urban numbers'!BL212</f>
        <v>256.56149815999993</v>
      </c>
      <c r="BM212" s="52">
        <f>+'total numbers'!BM212-'urban numbers'!BM212</f>
        <v>268.77322309760007</v>
      </c>
      <c r="BN212" s="52">
        <f>+'total numbers'!BN212-'urban numbers'!BN212</f>
        <v>281.53604581679997</v>
      </c>
      <c r="BO212" s="52">
        <f>+'total numbers'!BO212-'urban numbers'!BO212</f>
        <v>294.7759263672001</v>
      </c>
      <c r="BP212" s="52">
        <f>+'total numbers'!BP212-'urban numbers'!BP212</f>
        <v>308.21007851040008</v>
      </c>
      <c r="BQ212" s="52">
        <f>+'total numbers'!BQ212-'urban numbers'!BQ212</f>
        <v>321.66331713</v>
      </c>
      <c r="BR212" s="52">
        <f>+'total numbers'!BR212-'urban numbers'!BR212</f>
        <v>335.29884072139998</v>
      </c>
      <c r="BS212" s="52">
        <f>+'total numbers'!BS212-'urban numbers'!BS212</f>
        <v>349.45025185980012</v>
      </c>
      <c r="BT212" s="52">
        <f>+'total numbers'!BT212-'urban numbers'!BT212</f>
        <v>364.27053095039992</v>
      </c>
      <c r="BU212" s="52">
        <f>+'total numbers'!BU212-'urban numbers'!BU212</f>
        <v>379.90621810180005</v>
      </c>
      <c r="BV212" s="52">
        <f>+'total numbers'!BV212-'urban numbers'!BV212</f>
        <v>396.50416404000021</v>
      </c>
      <c r="BW212" s="52">
        <f>+'total numbers'!BW212-'urban numbers'!BW212</f>
        <v>413.62253228100008</v>
      </c>
      <c r="BX212" s="52">
        <f>+'total numbers'!BX212-'urban numbers'!BX212</f>
        <v>431.3246085267001</v>
      </c>
      <c r="BY212" s="52">
        <f>+'total numbers'!BY212-'urban numbers'!BY212</f>
        <v>450.74143236960026</v>
      </c>
      <c r="BZ212" s="52">
        <f>+'total numbers'!BZ212-'urban numbers'!BZ212</f>
        <v>473.32820222869987</v>
      </c>
      <c r="CA212" s="52">
        <f>+'total numbers'!CA212-'urban numbers'!CA212</f>
        <v>499.77823999999964</v>
      </c>
      <c r="CB212" s="52">
        <f>+'total numbers'!CB212-'urban numbers'!CB212</f>
        <v>530.70634500120013</v>
      </c>
      <c r="CC212" s="52">
        <f>+'total numbers'!CC212-'urban numbers'!CC212</f>
        <v>564.92415253189984</v>
      </c>
      <c r="CD212" s="52">
        <f>+'total numbers'!CD212-'urban numbers'!CD212</f>
        <v>599.19585648659995</v>
      </c>
      <c r="CE212" s="52">
        <f>+'total numbers'!CE212-'urban numbers'!CE212</f>
        <v>629.32108342150013</v>
      </c>
      <c r="CF212" s="52">
        <f>+'total numbers'!CF212-'urban numbers'!CF212</f>
        <v>652.52375021999978</v>
      </c>
      <c r="CG212" s="52">
        <f>+'total numbers'!CG212-'urban numbers'!CG212</f>
        <v>667.8370991300003</v>
      </c>
      <c r="CH212" s="52">
        <f>+'total numbers'!CH212-'urban numbers'!CH212</f>
        <v>676.50201120600013</v>
      </c>
      <c r="CI212" s="52">
        <f>+'total numbers'!CI212-'urban numbers'!CI212</f>
        <v>680.70672955200007</v>
      </c>
      <c r="CJ212" s="52">
        <f>+'total numbers'!CJ212-'urban numbers'!CJ212</f>
        <v>683.56846945799953</v>
      </c>
      <c r="CK212" s="52">
        <f>+'total numbers'!CK212-'urban numbers'!CK212</f>
        <v>687.29208437999932</v>
      </c>
      <c r="CL212" s="52">
        <f>+'total numbers'!CL212-'urban numbers'!CL212</f>
        <v>692.35951389169986</v>
      </c>
      <c r="CM212" s="52">
        <f>+'total numbers'!CM212-'urban numbers'!CM212</f>
        <v>698.13605720039959</v>
      </c>
      <c r="CN212" s="52">
        <f>+'total numbers'!CN212-'urban numbers'!CN212</f>
        <v>704.31482990699988</v>
      </c>
      <c r="CO212" s="52">
        <f>+'total numbers'!CO212-'urban numbers'!CO212</f>
        <v>710.28789156160019</v>
      </c>
      <c r="CP212" s="52">
        <f>+'total numbers'!CP212-'urban numbers'!CP212</f>
        <v>715.63761441000042</v>
      </c>
      <c r="CQ212" s="52">
        <f>+'total numbers'!CQ212-'urban numbers'!CQ212</f>
        <v>720.42846087650014</v>
      </c>
      <c r="CR212" s="52">
        <f>+'total numbers'!CR212-'urban numbers'!CR212</f>
        <v>724.91181935549957</v>
      </c>
      <c r="CS212" s="52">
        <f>+'total numbers'!CS212-'urban numbers'!CS212</f>
        <v>729.07295909889945</v>
      </c>
      <c r="CT212" s="52">
        <f>+'total numbers'!CT212-'urban numbers'!CT212</f>
        <v>732.89569602269967</v>
      </c>
      <c r="CU212" s="52">
        <f>+'total numbers'!CU212-'urban numbers'!CU212</f>
        <v>736.36846739999964</v>
      </c>
      <c r="CV212" s="52">
        <f>+'total numbers'!CV212-'urban numbers'!CV212</f>
        <v>739.48977903799914</v>
      </c>
      <c r="CW212" s="52">
        <f>+'total numbers'!CW212-'urban numbers'!CW212</f>
        <v>742.26513524599977</v>
      </c>
      <c r="CX212" s="52">
        <f>+'total numbers'!CX212-'urban numbers'!CX212</f>
        <v>744.70703242599939</v>
      </c>
      <c r="CY212" s="52">
        <f>+'total numbers'!CY212-'urban numbers'!CY212</f>
        <v>746.83268986249914</v>
      </c>
      <c r="CZ212" s="52">
        <f>+'total numbers'!CZ212-'urban numbers'!CZ212</f>
        <v>748.65839776000121</v>
      </c>
      <c r="DA212" s="52">
        <f>+'total numbers'!DA212-'urban numbers'!DA212</f>
        <v>750.20316011520026</v>
      </c>
      <c r="DB212" s="52">
        <f>+'total numbers'!DB212-'urban numbers'!DB212</f>
        <v>751.4849245682999</v>
      </c>
      <c r="DC212" s="52">
        <f>+'total numbers'!DC212-'urban numbers'!DC212</f>
        <v>752.52345728100045</v>
      </c>
      <c r="DD212" s="52">
        <f>+'total numbers'!DD212-'urban numbers'!DD212</f>
        <v>753.33689909339955</v>
      </c>
      <c r="DE212" s="52">
        <f>+'total numbers'!DE212-'urban numbers'!DE212</f>
        <v>753.9436720499998</v>
      </c>
    </row>
    <row r="213" spans="1:109">
      <c r="A213">
        <v>7</v>
      </c>
      <c r="B213" s="3">
        <v>788</v>
      </c>
      <c r="C213" s="1" t="s">
        <v>636</v>
      </c>
      <c r="D213" s="52">
        <f>+'total numbers'!D213*'% rural'!E213/100</f>
        <v>591.57807948707864</v>
      </c>
      <c r="E213" s="52">
        <f>+'total numbers'!E213*'% rural'!F213/100</f>
        <v>589.75208960594205</v>
      </c>
      <c r="F213" s="52">
        <f>+'total numbers'!F213*'% rural'!G213/100</f>
        <v>588.29189877855561</v>
      </c>
      <c r="G213" s="52">
        <f>+'total numbers'!D213*'% rural'!H213/100</f>
        <v>584.87457053008302</v>
      </c>
      <c r="H213" s="52">
        <f>+'total numbers'!H213*'% rural'!I213/100</f>
        <v>584.7552925027411</v>
      </c>
      <c r="I213" s="52">
        <f>+'total numbers'!I213*'% rural'!J213/100</f>
        <v>582.63856698483357</v>
      </c>
      <c r="J213" s="52">
        <f>+'total numbers'!J213*'% rural'!K213/100</f>
        <v>580.25942062097852</v>
      </c>
      <c r="K213" s="52">
        <f>+'total numbers'!K213*'% rural'!L213/100</f>
        <v>577.59251468278205</v>
      </c>
      <c r="L213" s="52">
        <f>+'total numbers'!L213*'% rural'!M213/100</f>
        <v>574.61006939127822</v>
      </c>
      <c r="M213" s="52">
        <f>+'total numbers'!M213*'% rural'!N213/100</f>
        <v>571.28162875965438</v>
      </c>
      <c r="N213" s="52">
        <f>+'total numbers'!N213*'% rural'!O213/100</f>
        <v>567.57380278223604</v>
      </c>
      <c r="O213" s="52">
        <f>+'total numbers'!O213*'% rural'!P213/100</f>
        <v>563.44998478739581</v>
      </c>
      <c r="P213" s="52">
        <f>+'total numbers'!P213*'% rural'!Q213/100</f>
        <v>587.69597002131661</v>
      </c>
      <c r="Q213" s="52">
        <f>+'total numbers'!Q213*'% rural'!R213/100</f>
        <v>612.39107752438633</v>
      </c>
      <c r="R213" s="52">
        <f>+'total numbers'!R213*'% rural'!S213/100</f>
        <v>637.43251444553835</v>
      </c>
      <c r="S213" s="52">
        <f>+'total numbers'!S213*'% rural'!T213/100</f>
        <v>662.69274875412827</v>
      </c>
      <c r="T213" s="52">
        <f>+'total numbers'!T213*'% rural'!U213/100</f>
        <v>688.01525211318722</v>
      </c>
      <c r="U213" s="52">
        <f>+'total numbers'!U213*'% rural'!V213/100</f>
        <v>790.4739366658639</v>
      </c>
      <c r="V213" s="52">
        <f>+'total numbers'!V213*'% rural'!W213/100</f>
        <v>906.61725638486087</v>
      </c>
      <c r="W213" s="52">
        <f>+'total numbers'!W213*'% rural'!X213/100</f>
        <v>1037.7838137259182</v>
      </c>
      <c r="X213" s="52">
        <f>+'total numbers'!X213*'% rural'!Y213/100</f>
        <v>1185.2735976451834</v>
      </c>
      <c r="Y213" s="52">
        <f>+'total numbers'!Y213*'% rural'!Z213/100</f>
        <v>1350.2688497079216</v>
      </c>
      <c r="Z213" s="52">
        <f>+'total numbers'!Z213*'% rural'!AA213/100</f>
        <v>1572.3867963310026</v>
      </c>
      <c r="AA213" s="52">
        <f>+'total numbers'!AA213*'% rural'!AB213/100</f>
        <v>1824.8390777250495</v>
      </c>
      <c r="AB213" s="52">
        <f>+'total numbers'!AB213*'% rural'!AC213/100</f>
        <v>2109.4760829153538</v>
      </c>
      <c r="AC213" s="52">
        <f>+'total numbers'!AC213-'urban numbers'!AC213</f>
        <v>2427.2408294400002</v>
      </c>
      <c r="AD213" s="52">
        <f>+'total numbers'!AD213-'urban numbers'!AD213</f>
        <v>2465.2991927070998</v>
      </c>
      <c r="AE213" s="52">
        <f>+'total numbers'!AE213-'urban numbers'!AE213</f>
        <v>2500.6749501152999</v>
      </c>
      <c r="AF213" s="52">
        <f>+'total numbers'!AF213-'urban numbers'!AF213</f>
        <v>2533.2498406079999</v>
      </c>
      <c r="AG213" s="52">
        <f>+'total numbers'!AG213-'urban numbers'!AG213</f>
        <v>2562.9979973942</v>
      </c>
      <c r="AH213" s="52">
        <f>+'total numbers'!AH213-'urban numbers'!AH213</f>
        <v>2590.0213999999996</v>
      </c>
      <c r="AI213" s="52">
        <f>+'total numbers'!AI213-'urban numbers'!AI213</f>
        <v>2614.5813845045996</v>
      </c>
      <c r="AJ213" s="52">
        <f>+'total numbers'!AJ213-'urban numbers'!AJ213</f>
        <v>2637.1233704036003</v>
      </c>
      <c r="AK213" s="52">
        <f>+'total numbers'!AK213-'urban numbers'!AK213</f>
        <v>2658.2714776109997</v>
      </c>
      <c r="AL213" s="52">
        <f>+'total numbers'!AL213-'urban numbers'!AL213</f>
        <v>2678.7977391787999</v>
      </c>
      <c r="AM213" s="52">
        <f>+'total numbers'!AM213-'urban numbers'!AM213</f>
        <v>2699.4337385700001</v>
      </c>
      <c r="AN213" s="52">
        <f>+'total numbers'!AN213-'urban numbers'!AN213</f>
        <v>2720.6377000912007</v>
      </c>
      <c r="AO213" s="52">
        <f>+'total numbers'!AO213-'urban numbers'!AO213</f>
        <v>2742.3373636134002</v>
      </c>
      <c r="AP213" s="52">
        <f>+'total numbers'!AP213-'urban numbers'!AP213</f>
        <v>2763.7663218336002</v>
      </c>
      <c r="AQ213" s="52">
        <f>+'total numbers'!AQ213-'urban numbers'!AQ213</f>
        <v>2783.6243043348004</v>
      </c>
      <c r="AR213" s="52">
        <f>+'total numbers'!AR213-'urban numbers'!AR213</f>
        <v>2800.8258999999998</v>
      </c>
      <c r="AS213" s="52">
        <f>+'total numbers'!AS213-'urban numbers'!AS213</f>
        <v>2815.6415625703999</v>
      </c>
      <c r="AT213" s="52">
        <f>+'total numbers'!AT213-'urban numbers'!AT213</f>
        <v>2828.3482143177002</v>
      </c>
      <c r="AU213" s="52">
        <f>+'total numbers'!AU213-'urban numbers'!AU213</f>
        <v>2837.9285762904997</v>
      </c>
      <c r="AV213" s="52">
        <f>+'total numbers'!AV213-'urban numbers'!AV213</f>
        <v>2843.2313475368001</v>
      </c>
      <c r="AW213" s="52">
        <f>+'total numbers'!AW213-'urban numbers'!AW213</f>
        <v>2843.9987247099998</v>
      </c>
      <c r="AX213" s="52">
        <f>+'total numbers'!AX213-'urban numbers'!AX213</f>
        <v>2839.0376767265998</v>
      </c>
      <c r="AY213" s="52">
        <f>+'total numbers'!AY213-'urban numbers'!AY213</f>
        <v>2829.8713521816003</v>
      </c>
      <c r="AZ213" s="52">
        <f>+'total numbers'!AZ213-'urban numbers'!AZ213</f>
        <v>2822.395226739</v>
      </c>
      <c r="BA213" s="52">
        <f>+'total numbers'!BA213-'urban numbers'!BA213</f>
        <v>2824.6241626791998</v>
      </c>
      <c r="BB213" s="52">
        <f>+'total numbers'!BB213-'urban numbers'!BB213</f>
        <v>2842.2592739999996</v>
      </c>
      <c r="BC213" s="52">
        <f>+'total numbers'!BC213-'urban numbers'!BC213</f>
        <v>2878.0710078988</v>
      </c>
      <c r="BD213" s="52">
        <f>+'total numbers'!BD213-'urban numbers'!BD213</f>
        <v>2930.2532451407997</v>
      </c>
      <c r="BE213" s="52">
        <f>+'total numbers'!BE213-'urban numbers'!BE213</f>
        <v>2994.1205695143999</v>
      </c>
      <c r="BF213" s="52">
        <f>+'total numbers'!BF213-'urban numbers'!BF213</f>
        <v>3062.0158435459002</v>
      </c>
      <c r="BG213" s="52">
        <f>+'total numbers'!BG213-'urban numbers'!BG213</f>
        <v>3127.6245635400001</v>
      </c>
      <c r="BH213" s="52">
        <f>+'total numbers'!BH213-'urban numbers'!BH213</f>
        <v>3189.1202078474994</v>
      </c>
      <c r="BI213" s="52">
        <f>+'total numbers'!BI213-'urban numbers'!BI213</f>
        <v>3247.0212330714999</v>
      </c>
      <c r="BJ213" s="52">
        <f>+'total numbers'!BJ213-'urban numbers'!BJ213</f>
        <v>3299.7224890093003</v>
      </c>
      <c r="BK213" s="52">
        <f>+'total numbers'!BK213-'urban numbers'!BK213</f>
        <v>3345.9118898062002</v>
      </c>
      <c r="BL213" s="52">
        <f>+'total numbers'!BL213-'urban numbers'!BL213</f>
        <v>3384.5512933799996</v>
      </c>
      <c r="BM213" s="52">
        <f>+'total numbers'!BM213-'urban numbers'!BM213</f>
        <v>3414.0979841102999</v>
      </c>
      <c r="BN213" s="52">
        <f>+'total numbers'!BN213-'urban numbers'!BN213</f>
        <v>3434.0028103090999</v>
      </c>
      <c r="BO213" s="52">
        <f>+'total numbers'!BO213-'urban numbers'!BO213</f>
        <v>3445.8256808206006</v>
      </c>
      <c r="BP213" s="52">
        <f>+'total numbers'!BP213-'urban numbers'!BP213</f>
        <v>3452.4475875904</v>
      </c>
      <c r="BQ213" s="52">
        <f>+'total numbers'!BQ213-'urban numbers'!BQ213</f>
        <v>3456.4910134199999</v>
      </c>
      <c r="BR213" s="52">
        <f>+'total numbers'!BR213-'urban numbers'!BR213</f>
        <v>3458.6473688299002</v>
      </c>
      <c r="BS213" s="52">
        <f>+'total numbers'!BS213-'urban numbers'!BS213</f>
        <v>3459.1261080428994</v>
      </c>
      <c r="BT213" s="52">
        <f>+'total numbers'!BT213-'urban numbers'!BT213</f>
        <v>3459.8148933583998</v>
      </c>
      <c r="BU213" s="52">
        <f>+'total numbers'!BU213-'urban numbers'!BU213</f>
        <v>3462.8999798493996</v>
      </c>
      <c r="BV213" s="52">
        <f>+'total numbers'!BV213-'urban numbers'!BV213</f>
        <v>3470.0064793600004</v>
      </c>
      <c r="BW213" s="52">
        <f>+'total numbers'!BW213-'urban numbers'!BW213</f>
        <v>3482.6820530879995</v>
      </c>
      <c r="BX213" s="52">
        <f>+'total numbers'!BX213-'urban numbers'!BX213</f>
        <v>3500.8260120839996</v>
      </c>
      <c r="BY213" s="52">
        <f>+'total numbers'!BY213-'urban numbers'!BY213</f>
        <v>3522.183312628199</v>
      </c>
      <c r="BZ213" s="52">
        <f>+'total numbers'!BZ213-'urban numbers'!BZ213</f>
        <v>3543.1170246616994</v>
      </c>
      <c r="CA213" s="52">
        <f>+'total numbers'!CA213-'urban numbers'!CA213</f>
        <v>3560.777582669999</v>
      </c>
      <c r="CB213" s="52">
        <f>+'total numbers'!CB213-'urban numbers'!CB213</f>
        <v>3574.075106796</v>
      </c>
      <c r="CC213" s="52">
        <f>+'total numbers'!CC213-'urban numbers'!CC213</f>
        <v>3583.5714059911998</v>
      </c>
      <c r="CD213" s="52">
        <f>+'total numbers'!CD213-'urban numbers'!CD213</f>
        <v>3589.9585631883992</v>
      </c>
      <c r="CE213" s="52">
        <f>+'total numbers'!CE213-'urban numbers'!CE213</f>
        <v>3594.6271197021015</v>
      </c>
      <c r="CF213" s="52">
        <f>+'total numbers'!CF213-'urban numbers'!CF213</f>
        <v>3598.59977007</v>
      </c>
      <c r="CG213" s="52">
        <f>+'total numbers'!CG213-'urban numbers'!CG213</f>
        <v>3601.9019544759985</v>
      </c>
      <c r="CH213" s="52">
        <f>+'total numbers'!CH213-'urban numbers'!CH213</f>
        <v>3603.9470226479989</v>
      </c>
      <c r="CI213" s="52">
        <f>+'total numbers'!CI213-'urban numbers'!CI213</f>
        <v>3604.4980170175004</v>
      </c>
      <c r="CJ213" s="52">
        <f>+'total numbers'!CJ213-'urban numbers'!CJ213</f>
        <v>3603.2138024775004</v>
      </c>
      <c r="CK213" s="52">
        <f>+'total numbers'!CK213-'urban numbers'!CK213</f>
        <v>3599.8558773999994</v>
      </c>
      <c r="CL213" s="52">
        <f>+'total numbers'!CL213-'urban numbers'!CL213</f>
        <v>3594.3748061198994</v>
      </c>
      <c r="CM213" s="52">
        <f>+'total numbers'!CM213-'urban numbers'!CM213</f>
        <v>3586.8505507427999</v>
      </c>
      <c r="CN213" s="52">
        <f>+'total numbers'!CN213-'urban numbers'!CN213</f>
        <v>3577.3496124599997</v>
      </c>
      <c r="CO213" s="52">
        <f>+'total numbers'!CO213-'urban numbers'!CO213</f>
        <v>3565.9715866691995</v>
      </c>
      <c r="CP213" s="52">
        <f>+'total numbers'!CP213-'urban numbers'!CP213</f>
        <v>3552.7966403400005</v>
      </c>
      <c r="CQ213" s="52">
        <f>+'total numbers'!CQ213-'urban numbers'!CQ213</f>
        <v>3537.8686402115009</v>
      </c>
      <c r="CR213" s="52">
        <f>+'total numbers'!CR213-'urban numbers'!CR213</f>
        <v>3521.1820002029999</v>
      </c>
      <c r="CS213" s="52">
        <f>+'total numbers'!CS213-'urban numbers'!CS213</f>
        <v>3502.7082874279995</v>
      </c>
      <c r="CT213" s="52">
        <f>+'total numbers'!CT213-'urban numbers'!CT213</f>
        <v>3482.3928598479988</v>
      </c>
      <c r="CU213" s="52">
        <f>+'total numbers'!CU213-'urban numbers'!CU213</f>
        <v>3460.2152885999994</v>
      </c>
      <c r="CV213" s="52">
        <f>+'total numbers'!CV213-'urban numbers'!CV213</f>
        <v>3436.2418335416987</v>
      </c>
      <c r="CW213" s="52">
        <f>+'total numbers'!CW213-'urban numbers'!CW213</f>
        <v>3410.5798366668005</v>
      </c>
      <c r="CX213" s="52">
        <f>+'total numbers'!CX213-'urban numbers'!CX213</f>
        <v>3383.3536290134998</v>
      </c>
      <c r="CY213" s="52">
        <f>+'total numbers'!CY213-'urban numbers'!CY213</f>
        <v>3354.6990607155003</v>
      </c>
      <c r="CZ213" s="52">
        <f>+'total numbers'!CZ213-'urban numbers'!CZ213</f>
        <v>3324.7919224799989</v>
      </c>
      <c r="DA213" s="52">
        <f>+'total numbers'!DA213-'urban numbers'!DA213</f>
        <v>3293.885975616</v>
      </c>
      <c r="DB213" s="52">
        <f>+'total numbers'!DB213-'urban numbers'!DB213</f>
        <v>3262.2445399040007</v>
      </c>
      <c r="DC213" s="52">
        <f>+'total numbers'!DC213-'urban numbers'!DC213</f>
        <v>3230.0711073943021</v>
      </c>
      <c r="DD213" s="52">
        <f>+'total numbers'!DD213-'urban numbers'!DD213</f>
        <v>3197.5559698032012</v>
      </c>
      <c r="DE213" s="52">
        <f>+'total numbers'!DE213-'urban numbers'!DE213</f>
        <v>3164.8931162999997</v>
      </c>
    </row>
    <row r="214" spans="1:109">
      <c r="A214">
        <v>13</v>
      </c>
      <c r="B214" s="3">
        <v>792</v>
      </c>
      <c r="C214" s="1" t="s">
        <v>530</v>
      </c>
      <c r="D214" s="52">
        <f>+'total numbers'!D214*'% rural'!E214/100</f>
        <v>8220.7104000000018</v>
      </c>
      <c r="E214" s="52">
        <f>+'total numbers'!E214*'% rural'!F214/100</f>
        <v>8290.1692347145472</v>
      </c>
      <c r="F214" s="52">
        <f>+'total numbers'!F214*'% rural'!G214/100</f>
        <v>8399.9448259570709</v>
      </c>
      <c r="G214" s="52">
        <f>+'total numbers'!D214*'% rural'!H214/100</f>
        <v>8157.6923140668441</v>
      </c>
      <c r="H214" s="52">
        <f>+'total numbers'!H214*'% rural'!I214/100</f>
        <v>8617.7248429934607</v>
      </c>
      <c r="I214" s="52">
        <f>+'total numbers'!I214*'% rural'!J214/100</f>
        <v>8725.1826483378845</v>
      </c>
      <c r="J214" s="52">
        <f>+'total numbers'!J214*'% rural'!K214/100</f>
        <v>8831.2641872893091</v>
      </c>
      <c r="K214" s="52">
        <f>+'total numbers'!K214*'% rural'!L214/100</f>
        <v>8935.6046896995995</v>
      </c>
      <c r="L214" s="52">
        <f>+'total numbers'!L214*'% rural'!M214/100</f>
        <v>9037.7951195449259</v>
      </c>
      <c r="M214" s="52">
        <f>+'total numbers'!M214*'% rural'!N214/100</f>
        <v>9137.3771502969757</v>
      </c>
      <c r="N214" s="52">
        <f>+'total numbers'!N214*'% rural'!O214/100</f>
        <v>9233.837574969546</v>
      </c>
      <c r="O214" s="52">
        <f>+'total numbers'!O214*'% rural'!P214/100</f>
        <v>9326.6020873130219</v>
      </c>
      <c r="P214" s="52">
        <f>+'total numbers'!P214*'% rural'!Q214/100</f>
        <v>9415.0283634917942</v>
      </c>
      <c r="Q214" s="52">
        <f>+'total numbers'!Q214*'% rural'!R214/100</f>
        <v>9705.6584954682985</v>
      </c>
      <c r="R214" s="52">
        <f>+'total numbers'!R214*'% rural'!S214/100</f>
        <v>9966.5430240573223</v>
      </c>
      <c r="S214" s="52">
        <f>+'total numbers'!S214*'% rural'!T214/100</f>
        <v>10226.608691734349</v>
      </c>
      <c r="T214" s="52">
        <f>+'total numbers'!T214*'% rural'!U214/100</f>
        <v>10484.521834641539</v>
      </c>
      <c r="U214" s="52">
        <f>+'total numbers'!U214*'% rural'!V214/100</f>
        <v>10738.729172253967</v>
      </c>
      <c r="V214" s="52">
        <f>+'total numbers'!V214*'% rural'!W214/100</f>
        <v>10854.038264366747</v>
      </c>
      <c r="W214" s="52">
        <f>+'total numbers'!W214*'% rural'!X214/100</f>
        <v>10941.296796911329</v>
      </c>
      <c r="X214" s="52">
        <f>+'total numbers'!X214*'% rural'!Y214/100</f>
        <v>11014.549384303235</v>
      </c>
      <c r="Y214" s="52">
        <f>+'total numbers'!Y214*'% rural'!Z214/100</f>
        <v>11071.653830853953</v>
      </c>
      <c r="Z214" s="52">
        <f>+'total numbers'!Z214*'% rural'!AA214/100</f>
        <v>11965.336360685858</v>
      </c>
      <c r="AA214" s="52">
        <f>+'total numbers'!AA214*'% rural'!AB214/100</f>
        <v>13049.212468571664</v>
      </c>
      <c r="AB214" s="52">
        <f>+'total numbers'!AB214*'% rural'!AC214/100</f>
        <v>15279.33408804592</v>
      </c>
      <c r="AC214" s="52">
        <f>+'total numbers'!AC214-'urban numbers'!AC214</f>
        <v>16898.455040000001</v>
      </c>
      <c r="AD214" s="52">
        <f>+'total numbers'!AD214-'urban numbers'!AD214</f>
        <v>17131.0176096004</v>
      </c>
      <c r="AE214" s="52">
        <f>+'total numbers'!AE214-'urban numbers'!AE214</f>
        <v>17390.308031777597</v>
      </c>
      <c r="AF214" s="52">
        <f>+'total numbers'!AF214-'urban numbers'!AF214</f>
        <v>17671.935844863998</v>
      </c>
      <c r="AG214" s="52">
        <f>+'total numbers'!AG214-'urban numbers'!AG214</f>
        <v>17971.184978942001</v>
      </c>
      <c r="AH214" s="52">
        <f>+'total numbers'!AH214-'urban numbers'!AH214</f>
        <v>18283.015100000001</v>
      </c>
      <c r="AI214" s="52">
        <f>+'total numbers'!AI214-'urban numbers'!AI214</f>
        <v>18602.009804645997</v>
      </c>
      <c r="AJ214" s="52">
        <f>+'total numbers'!AJ214-'urban numbers'!AJ214</f>
        <v>18922.460658550401</v>
      </c>
      <c r="AK214" s="52">
        <f>+'total numbers'!AK214-'urban numbers'!AK214</f>
        <v>19238.544127838803</v>
      </c>
      <c r="AL214" s="52">
        <f>+'total numbers'!AL214-'urban numbers'!AL214</f>
        <v>19544.644638739999</v>
      </c>
      <c r="AM214" s="52">
        <f>+'total numbers'!AM214-'urban numbers'!AM214</f>
        <v>19836.223470000001</v>
      </c>
      <c r="AN214" s="52">
        <f>+'total numbers'!AN214-'urban numbers'!AN214</f>
        <v>20110.7287768473</v>
      </c>
      <c r="AO214" s="52">
        <f>+'total numbers'!AO214-'urban numbers'!AO214</f>
        <v>20368.384751846399</v>
      </c>
      <c r="AP214" s="52">
        <f>+'total numbers'!AP214-'urban numbers'!AP214</f>
        <v>20612.507194399601</v>
      </c>
      <c r="AQ214" s="52">
        <f>+'total numbers'!AQ214-'urban numbers'!AQ214</f>
        <v>20848.545337456002</v>
      </c>
      <c r="AR214" s="52">
        <f>+'total numbers'!AR214-'urban numbers'!AR214</f>
        <v>21081.3424677</v>
      </c>
      <c r="AS214" s="52">
        <f>+'total numbers'!AS214-'urban numbers'!AS214</f>
        <v>21309.937556775003</v>
      </c>
      <c r="AT214" s="52">
        <f>+'total numbers'!AT214-'urban numbers'!AT214</f>
        <v>21535.398919432198</v>
      </c>
      <c r="AU214" s="52">
        <f>+'total numbers'!AU214-'urban numbers'!AU214</f>
        <v>21767.228084282797</v>
      </c>
      <c r="AV214" s="52">
        <f>+'total numbers'!AV214-'urban numbers'!AV214</f>
        <v>22017.863465766</v>
      </c>
      <c r="AW214" s="52">
        <f>+'total numbers'!AW214-'urban numbers'!AW214</f>
        <v>22296.179477600002</v>
      </c>
      <c r="AX214" s="52">
        <f>+'total numbers'!AX214-'urban numbers'!AX214</f>
        <v>22600.9090624788</v>
      </c>
      <c r="AY214" s="52">
        <f>+'total numbers'!AY214-'urban numbers'!AY214</f>
        <v>22927.6346088768</v>
      </c>
      <c r="AZ214" s="52">
        <f>+'total numbers'!AZ214-'urban numbers'!AZ214</f>
        <v>23278.799439363</v>
      </c>
      <c r="BA214" s="52">
        <f>+'total numbers'!BA214-'urban numbers'!BA214</f>
        <v>23658.536962806698</v>
      </c>
      <c r="BB214" s="52">
        <f>+'total numbers'!BB214-'urban numbers'!BB214</f>
        <v>24067.363961340001</v>
      </c>
      <c r="BC214" s="52">
        <f>+'total numbers'!BC214-'urban numbers'!BC214</f>
        <v>24518.023352939999</v>
      </c>
      <c r="BD214" s="52">
        <f>+'total numbers'!BD214-'urban numbers'!BD214</f>
        <v>25001.070732559201</v>
      </c>
      <c r="BE214" s="52">
        <f>+'total numbers'!BE214-'urban numbers'!BE214</f>
        <v>25464.258338331398</v>
      </c>
      <c r="BF214" s="52">
        <f>+'total numbers'!BF214-'urban numbers'!BF214</f>
        <v>25830.486887481897</v>
      </c>
      <c r="BG214" s="52">
        <f>+'total numbers'!BG214-'urban numbers'!BG214</f>
        <v>26038.618513799996</v>
      </c>
      <c r="BH214" s="52">
        <f>+'total numbers'!BH214-'urban numbers'!BH214</f>
        <v>26053.273646934798</v>
      </c>
      <c r="BI214" s="52">
        <f>+'total numbers'!BI214-'urban numbers'!BI214</f>
        <v>25883.413874356</v>
      </c>
      <c r="BJ214" s="52">
        <f>+'total numbers'!BJ214-'urban numbers'!BJ214</f>
        <v>25568.864349513598</v>
      </c>
      <c r="BK214" s="52">
        <f>+'total numbers'!BK214-'urban numbers'!BK214</f>
        <v>25184.735181897002</v>
      </c>
      <c r="BL214" s="52">
        <f>+'total numbers'!BL214-'urban numbers'!BL214</f>
        <v>24798.464055040004</v>
      </c>
      <c r="BM214" s="52">
        <f>+'total numbers'!BM214-'urban numbers'!BM214</f>
        <v>24431.416277883</v>
      </c>
      <c r="BN214" s="52">
        <f>+'total numbers'!BN214-'urban numbers'!BN214</f>
        <v>24082.834682519999</v>
      </c>
      <c r="BO214" s="52">
        <f>+'total numbers'!BO214-'urban numbers'!BO214</f>
        <v>23777.7559611658</v>
      </c>
      <c r="BP214" s="52">
        <f>+'total numbers'!BP214-'urban numbers'!BP214</f>
        <v>23537.719413908701</v>
      </c>
      <c r="BQ214" s="52">
        <f>+'total numbers'!BQ214-'urban numbers'!BQ214</f>
        <v>23376.773609190001</v>
      </c>
      <c r="BR214" s="52">
        <f>+'total numbers'!BR214-'urban numbers'!BR214</f>
        <v>23313.324419611599</v>
      </c>
      <c r="BS214" s="52">
        <f>+'total numbers'!BS214-'urban numbers'!BS214</f>
        <v>23349.3118353502</v>
      </c>
      <c r="BT214" s="52">
        <f>+'total numbers'!BT214-'urban numbers'!BT214</f>
        <v>23457.249678755899</v>
      </c>
      <c r="BU214" s="52">
        <f>+'total numbers'!BU214-'urban numbers'!BU214</f>
        <v>23592.499311155203</v>
      </c>
      <c r="BV214" s="52">
        <f>+'total numbers'!BV214-'urban numbers'!BV214</f>
        <v>23718.734968320001</v>
      </c>
      <c r="BW214" s="52">
        <f>+'total numbers'!BW214-'urban numbers'!BW214</f>
        <v>23823.890475050597</v>
      </c>
      <c r="BX214" s="52">
        <f>+'total numbers'!BX214-'urban numbers'!BX214</f>
        <v>23911.468665110602</v>
      </c>
      <c r="BY214" s="52">
        <f>+'total numbers'!BY214-'urban numbers'!BY214</f>
        <v>23978.241371908203</v>
      </c>
      <c r="BZ214" s="52">
        <f>+'total numbers'!BZ214-'urban numbers'!BZ214</f>
        <v>24026.440351492798</v>
      </c>
      <c r="CA214" s="52">
        <f>+'total numbers'!CA214-'urban numbers'!CA214</f>
        <v>24058.762864920005</v>
      </c>
      <c r="CB214" s="52">
        <f>+'total numbers'!CB214-'urban numbers'!CB214</f>
        <v>24071.121935529598</v>
      </c>
      <c r="CC214" s="52">
        <f>+'total numbers'!CC214-'urban numbers'!CC214</f>
        <v>24060.171367432195</v>
      </c>
      <c r="CD214" s="52">
        <f>+'total numbers'!CD214-'urban numbers'!CD214</f>
        <v>24031.796219627606</v>
      </c>
      <c r="CE214" s="52">
        <f>+'total numbers'!CE214-'urban numbers'!CE214</f>
        <v>23994.578793777197</v>
      </c>
      <c r="CF214" s="52">
        <f>+'total numbers'!CF214-'urban numbers'!CF214</f>
        <v>23954.552020639996</v>
      </c>
      <c r="CG214" s="52">
        <f>+'total numbers'!CG214-'urban numbers'!CG214</f>
        <v>23913.07702323961</v>
      </c>
      <c r="CH214" s="52">
        <f>+'total numbers'!CH214-'urban numbers'!CH214</f>
        <v>23868.083762572496</v>
      </c>
      <c r="CI214" s="52">
        <f>+'total numbers'!CI214-'urban numbers'!CI214</f>
        <v>23818.052996597005</v>
      </c>
      <c r="CJ214" s="52">
        <f>+'total numbers'!CJ214-'urban numbers'!CJ214</f>
        <v>23760.469340516705</v>
      </c>
      <c r="CK214" s="52">
        <f>+'total numbers'!CK214-'urban numbers'!CK214</f>
        <v>23693.597518499999</v>
      </c>
      <c r="CL214" s="52">
        <f>+'total numbers'!CL214-'urban numbers'!CL214</f>
        <v>23617.600908897701</v>
      </c>
      <c r="CM214" s="52">
        <f>+'total numbers'!CM214-'urban numbers'!CM214</f>
        <v>23533.427585198195</v>
      </c>
      <c r="CN214" s="52">
        <f>+'total numbers'!CN214-'urban numbers'!CN214</f>
        <v>23441.106238728004</v>
      </c>
      <c r="CO214" s="52">
        <f>+'total numbers'!CO214-'urban numbers'!CO214</f>
        <v>23340.776749960591</v>
      </c>
      <c r="CP214" s="52">
        <f>+'total numbers'!CP214-'urban numbers'!CP214</f>
        <v>23232.671755949996</v>
      </c>
      <c r="CQ214" s="52">
        <f>+'total numbers'!CQ214-'urban numbers'!CQ214</f>
        <v>23116.809937935999</v>
      </c>
      <c r="CR214" s="52">
        <f>+'total numbers'!CR214-'urban numbers'!CR214</f>
        <v>22993.552650910489</v>
      </c>
      <c r="CS214" s="52">
        <f>+'total numbers'!CS214-'urban numbers'!CS214</f>
        <v>22863.811791795</v>
      </c>
      <c r="CT214" s="52">
        <f>+'total numbers'!CT214-'urban numbers'!CT214</f>
        <v>22728.712555295999</v>
      </c>
      <c r="CU214" s="52">
        <f>+'total numbers'!CU214-'urban numbers'!CU214</f>
        <v>22589.054537599994</v>
      </c>
      <c r="CV214" s="52">
        <f>+'total numbers'!CV214-'urban numbers'!CV214</f>
        <v>22445.16808974</v>
      </c>
      <c r="CW214" s="52">
        <f>+'total numbers'!CW214-'urban numbers'!CW214</f>
        <v>22296.970534016</v>
      </c>
      <c r="CX214" s="52">
        <f>+'total numbers'!CX214-'urban numbers'!CX214</f>
        <v>22144.312313026196</v>
      </c>
      <c r="CY214" s="52">
        <f>+'total numbers'!CY214-'urban numbers'!CY214</f>
        <v>21986.856922103092</v>
      </c>
      <c r="CZ214" s="52">
        <f>+'total numbers'!CZ214-'urban numbers'!CZ214</f>
        <v>21824.412017159993</v>
      </c>
      <c r="DA214" s="52">
        <f>+'total numbers'!DA214-'urban numbers'!DA214</f>
        <v>21657.140380520403</v>
      </c>
      <c r="DB214" s="52">
        <f>+'total numbers'!DB214-'urban numbers'!DB214</f>
        <v>21485.249873251596</v>
      </c>
      <c r="DC214" s="52">
        <f>+'total numbers'!DC214-'urban numbers'!DC214</f>
        <v>21308.651900408207</v>
      </c>
      <c r="DD214" s="52">
        <f>+'total numbers'!DD214-'urban numbers'!DD214</f>
        <v>21127.217171157303</v>
      </c>
      <c r="DE214" s="52">
        <f>+'total numbers'!DE214-'urban numbers'!DE214</f>
        <v>20940.914635530004</v>
      </c>
    </row>
    <row r="215" spans="1:109">
      <c r="A215">
        <v>15</v>
      </c>
      <c r="B215" s="3">
        <v>795</v>
      </c>
      <c r="C215" s="1" t="s">
        <v>679</v>
      </c>
      <c r="D215" s="52">
        <f>+'total numbers'!D215*'% rural'!E215/100</f>
        <v>341.80251847048413</v>
      </c>
      <c r="E215" s="52">
        <f>+'total numbers'!E215*'% rural'!F215/100</f>
        <v>354.461871006428</v>
      </c>
      <c r="F215" s="52">
        <f>+'total numbers'!F215*'% rural'!G215/100</f>
        <v>367.59008845111049</v>
      </c>
      <c r="G215" s="52">
        <f>+'total numbers'!D215*'% rural'!H215/100</f>
        <v>341.80251847048413</v>
      </c>
      <c r="H215" s="52">
        <f>+'total numbers'!H215*'% rural'!I215/100</f>
        <v>395.32322269639315</v>
      </c>
      <c r="I215" s="52">
        <f>+'total numbers'!I215*'% rural'!J215/100</f>
        <v>409.96482353700031</v>
      </c>
      <c r="J215" s="52">
        <f>+'total numbers'!J215*'% rural'!K215/100</f>
        <v>425.14870589022263</v>
      </c>
      <c r="K215" s="52">
        <f>+'total numbers'!K215*'% rural'!L215/100</f>
        <v>440.89495425652711</v>
      </c>
      <c r="L215" s="52">
        <f>+'total numbers'!L215*'% rural'!M215/100</f>
        <v>457.16677403101858</v>
      </c>
      <c r="M215" s="52">
        <f>+'total numbers'!M215*'% rural'!N215/100</f>
        <v>472.88656719518934</v>
      </c>
      <c r="N215" s="52">
        <f>+'total numbers'!N215*'% rural'!O215/100</f>
        <v>488.82937208315349</v>
      </c>
      <c r="O215" s="52">
        <f>+'total numbers'!O215*'% rural'!P215/100</f>
        <v>504.89701791791288</v>
      </c>
      <c r="P215" s="52">
        <f>+'total numbers'!P215*'% rural'!Q215/100</f>
        <v>508.70945393728397</v>
      </c>
      <c r="Q215" s="52">
        <f>+'total numbers'!Q215*'% rural'!R215/100</f>
        <v>511.88468060324885</v>
      </c>
      <c r="R215" s="52">
        <f>+'total numbers'!R215*'% rural'!S215/100</f>
        <v>514.23241895207923</v>
      </c>
      <c r="S215" s="52">
        <f>+'total numbers'!S215*'% rural'!T215/100</f>
        <v>515.51154505248769</v>
      </c>
      <c r="T215" s="52">
        <f>+'total numbers'!T215*'% rural'!U215/100</f>
        <v>515.41657090686442</v>
      </c>
      <c r="U215" s="52">
        <f>+'total numbers'!U215*'% rural'!V215/100</f>
        <v>546.15187305574455</v>
      </c>
      <c r="V215" s="52">
        <f>+'total numbers'!V215*'% rural'!W215/100</f>
        <v>576.16646239139379</v>
      </c>
      <c r="W215" s="52">
        <f>+'total numbers'!W215*'% rural'!X215/100</f>
        <v>604.33702633501991</v>
      </c>
      <c r="X215" s="52">
        <f>+'total numbers'!X215*'% rural'!Y215/100</f>
        <v>629.0841952562082</v>
      </c>
      <c r="Y215" s="52">
        <f>+'total numbers'!Y215*'% rural'!Z215/100</f>
        <v>648.20950594874171</v>
      </c>
      <c r="Z215" s="52">
        <f>+'total numbers'!Z215*'% rural'!AA215/100</f>
        <v>679.58586598436352</v>
      </c>
      <c r="AA215" s="52">
        <f>+'total numbers'!AA215*'% rural'!AB215/100</f>
        <v>698.64135331161606</v>
      </c>
      <c r="AB215" s="52">
        <f>+'total numbers'!AB215*'% rural'!AC215/100</f>
        <v>697.85976293280009</v>
      </c>
      <c r="AC215" s="52">
        <f>+'total numbers'!AC215-'urban numbers'!AC215</f>
        <v>666.49917073999995</v>
      </c>
      <c r="AD215" s="52">
        <f>+'total numbers'!AD215-'urban numbers'!AD215</f>
        <v>674.04454331939996</v>
      </c>
      <c r="AE215" s="52">
        <f>+'total numbers'!AE215-'urban numbers'!AE215</f>
        <v>685.51613455920005</v>
      </c>
      <c r="AF215" s="52">
        <f>+'total numbers'!AF215-'urban numbers'!AF215</f>
        <v>700.11114115490011</v>
      </c>
      <c r="AG215" s="52">
        <f>+'total numbers'!AG215-'urban numbers'!AG215</f>
        <v>717.18035784999995</v>
      </c>
      <c r="AH215" s="52">
        <f>+'total numbers'!AH215-'urban numbers'!AH215</f>
        <v>736.22627</v>
      </c>
      <c r="AI215" s="52">
        <f>+'total numbers'!AI215-'urban numbers'!AI215</f>
        <v>756.90843023039997</v>
      </c>
      <c r="AJ215" s="52">
        <f>+'total numbers'!AJ215-'urban numbers'!AJ215</f>
        <v>779.03674875719992</v>
      </c>
      <c r="AK215" s="52">
        <f>+'total numbers'!AK215-'urban numbers'!AK215</f>
        <v>802.5537327374999</v>
      </c>
      <c r="AL215" s="52">
        <f>+'total numbers'!AL215-'urban numbers'!AL215</f>
        <v>827.50274838880023</v>
      </c>
      <c r="AM215" s="52">
        <f>+'total numbers'!AM215-'urban numbers'!AM215</f>
        <v>853.92585176000011</v>
      </c>
      <c r="AN215" s="52">
        <f>+'total numbers'!AN215-'urban numbers'!AN215</f>
        <v>881.75957922639998</v>
      </c>
      <c r="AO215" s="52">
        <f>+'total numbers'!AO215-'urban numbers'!AO215</f>
        <v>910.73770676189997</v>
      </c>
      <c r="AP215" s="52">
        <f>+'total numbers'!AP215-'urban numbers'!AP215</f>
        <v>940.3443304903999</v>
      </c>
      <c r="AQ215" s="52">
        <f>+'total numbers'!AQ215-'urban numbers'!AQ215</f>
        <v>969.93478403380004</v>
      </c>
      <c r="AR215" s="52">
        <f>+'total numbers'!AR215-'urban numbers'!AR215</f>
        <v>999.07342860999984</v>
      </c>
      <c r="AS215" s="52">
        <f>+'total numbers'!AS215-'urban numbers'!AS215</f>
        <v>1027.4521861762</v>
      </c>
      <c r="AT215" s="52">
        <f>+'total numbers'!AT215-'urban numbers'!AT215</f>
        <v>1055.2445462987998</v>
      </c>
      <c r="AU215" s="52">
        <f>+'total numbers'!AU215-'urban numbers'!AU215</f>
        <v>1083.1192980921001</v>
      </c>
      <c r="AV215" s="52">
        <f>+'total numbers'!AV215-'urban numbers'!AV215</f>
        <v>1112.0707518176</v>
      </c>
      <c r="AW215" s="52">
        <f>+'total numbers'!AW215-'urban numbers'!AW215</f>
        <v>1142.8352222000001</v>
      </c>
      <c r="AX215" s="52">
        <f>+'total numbers'!AX215-'urban numbers'!AX215</f>
        <v>1175.7769432379998</v>
      </c>
      <c r="AY215" s="52">
        <f>+'total numbers'!AY215-'urban numbers'!AY215</f>
        <v>1210.7072157232001</v>
      </c>
      <c r="AZ215" s="52">
        <f>+'total numbers'!AZ215-'urban numbers'!AZ215</f>
        <v>1247.1452866319999</v>
      </c>
      <c r="BA215" s="52">
        <f>+'total numbers'!BA215-'urban numbers'!BA215</f>
        <v>1284.2940007663999</v>
      </c>
      <c r="BB215" s="52">
        <f>+'total numbers'!BB215-'urban numbers'!BB215</f>
        <v>1321.5646488599998</v>
      </c>
      <c r="BC215" s="52">
        <f>+'total numbers'!BC215-'urban numbers'!BC215</f>
        <v>1358.7776389411001</v>
      </c>
      <c r="BD215" s="52">
        <f>+'total numbers'!BD215-'urban numbers'!BD215</f>
        <v>1396.190511282</v>
      </c>
      <c r="BE215" s="52">
        <f>+'total numbers'!BE215-'urban numbers'!BE215</f>
        <v>1434.1710442202</v>
      </c>
      <c r="BF215" s="52">
        <f>+'total numbers'!BF215-'urban numbers'!BF215</f>
        <v>1473.3114918525</v>
      </c>
      <c r="BG215" s="52">
        <f>+'total numbers'!BG215-'urban numbers'!BG215</f>
        <v>1514.09842</v>
      </c>
      <c r="BH215" s="52">
        <f>+'total numbers'!BH215-'urban numbers'!BH215</f>
        <v>1556.7270899023997</v>
      </c>
      <c r="BI215" s="52">
        <f>+'total numbers'!BI215-'urban numbers'!BI215</f>
        <v>1601.1615728733</v>
      </c>
      <c r="BJ215" s="52">
        <f>+'total numbers'!BJ215-'urban numbers'!BJ215</f>
        <v>1647.3855029856002</v>
      </c>
      <c r="BK215" s="52">
        <f>+'total numbers'!BK215-'urban numbers'!BK215</f>
        <v>1695.272039876</v>
      </c>
      <c r="BL215" s="52">
        <f>+'total numbers'!BL215-'urban numbers'!BL215</f>
        <v>1744.70508</v>
      </c>
      <c r="BM215" s="52">
        <f>+'total numbers'!BM215-'urban numbers'!BM215</f>
        <v>1795.1974498864001</v>
      </c>
      <c r="BN215" s="52">
        <f>+'total numbers'!BN215-'urban numbers'!BN215</f>
        <v>1846.6922993472001</v>
      </c>
      <c r="BO215" s="52">
        <f>+'total numbers'!BO215-'urban numbers'!BO215</f>
        <v>1899.9464904727997</v>
      </c>
      <c r="BP215" s="52">
        <f>+'total numbers'!BP215-'urban numbers'!BP215</f>
        <v>1956.0461324720002</v>
      </c>
      <c r="BQ215" s="52">
        <f>+'total numbers'!BQ215-'urban numbers'!BQ215</f>
        <v>2015.4931894800002</v>
      </c>
      <c r="BR215" s="52">
        <f>+'total numbers'!BR215-'urban numbers'!BR215</f>
        <v>2078.9169214840003</v>
      </c>
      <c r="BS215" s="52">
        <f>+'total numbers'!BS215-'urban numbers'!BS215</f>
        <v>2145.2357447499999</v>
      </c>
      <c r="BT215" s="52">
        <f>+'total numbers'!BT215-'urban numbers'!BT215</f>
        <v>2211.1444686223999</v>
      </c>
      <c r="BU215" s="52">
        <f>+'total numbers'!BU215-'urban numbers'!BU215</f>
        <v>2272.1672250115998</v>
      </c>
      <c r="BV215" s="52">
        <f>+'total numbers'!BV215-'urban numbers'!BV215</f>
        <v>2325.1326448700001</v>
      </c>
      <c r="BW215" s="52">
        <f>+'total numbers'!BW215-'urban numbers'!BW215</f>
        <v>2368.5465910962002</v>
      </c>
      <c r="BX215" s="52">
        <f>+'total numbers'!BX215-'urban numbers'!BX215</f>
        <v>2403.4372440259999</v>
      </c>
      <c r="BY215" s="52">
        <f>+'total numbers'!BY215-'urban numbers'!BY215</f>
        <v>2432.2689113839997</v>
      </c>
      <c r="BZ215" s="52">
        <f>+'total numbers'!BZ215-'urban numbers'!BZ215</f>
        <v>2458.7989106215</v>
      </c>
      <c r="CA215" s="52">
        <f>+'total numbers'!CA215-'urban numbers'!CA215</f>
        <v>2485.7665582</v>
      </c>
      <c r="CB215" s="52">
        <f>+'total numbers'!CB215-'urban numbers'!CB215</f>
        <v>2513.8552500721999</v>
      </c>
      <c r="CC215" s="52">
        <f>+'total numbers'!CC215-'urban numbers'!CC215</f>
        <v>2542.2151444260999</v>
      </c>
      <c r="CD215" s="52">
        <f>+'total numbers'!CD215-'urban numbers'!CD215</f>
        <v>2570.2133153108998</v>
      </c>
      <c r="CE215" s="52">
        <f>+'total numbers'!CE215-'urban numbers'!CE215</f>
        <v>2596.7261649861002</v>
      </c>
      <c r="CF215" s="52">
        <f>+'total numbers'!CF215-'urban numbers'!CF215</f>
        <v>2620.9351538199999</v>
      </c>
      <c r="CG215" s="52">
        <f>+'total numbers'!CG215-'urban numbers'!CG215</f>
        <v>2642.7435389568</v>
      </c>
      <c r="CH215" s="52">
        <f>+'total numbers'!CH215-'urban numbers'!CH215</f>
        <v>2662.4728091149996</v>
      </c>
      <c r="CI215" s="52">
        <f>+'total numbers'!CI215-'urban numbers'!CI215</f>
        <v>2680.1965015995997</v>
      </c>
      <c r="CJ215" s="52">
        <f>+'total numbers'!CJ215-'urban numbers'!CJ215</f>
        <v>2696.0611107171999</v>
      </c>
      <c r="CK215" s="52">
        <f>+'total numbers'!CK215-'urban numbers'!CK215</f>
        <v>2710.1295041000003</v>
      </c>
      <c r="CL215" s="52">
        <f>+'total numbers'!CL215-'urban numbers'!CL215</f>
        <v>2722.4252820000002</v>
      </c>
      <c r="CM215" s="52">
        <f>+'total numbers'!CM215-'urban numbers'!CM215</f>
        <v>2732.7816402887006</v>
      </c>
      <c r="CN215" s="52">
        <f>+'total numbers'!CN215-'urban numbers'!CN215</f>
        <v>2740.8372081342</v>
      </c>
      <c r="CO215" s="52">
        <f>+'total numbers'!CO215-'urban numbers'!CO215</f>
        <v>2746.1144495500002</v>
      </c>
      <c r="CP215" s="52">
        <f>+'total numbers'!CP215-'urban numbers'!CP215</f>
        <v>2748.2832446399993</v>
      </c>
      <c r="CQ215" s="52">
        <f>+'total numbers'!CQ215-'urban numbers'!CQ215</f>
        <v>2747.1669797498998</v>
      </c>
      <c r="CR215" s="52">
        <f>+'total numbers'!CR215-'urban numbers'!CR215</f>
        <v>2742.9003495460001</v>
      </c>
      <c r="CS215" s="52">
        <f>+'total numbers'!CS215-'urban numbers'!CS215</f>
        <v>2735.8784061758997</v>
      </c>
      <c r="CT215" s="52">
        <f>+'total numbers'!CT215-'urban numbers'!CT215</f>
        <v>2726.7162264899998</v>
      </c>
      <c r="CU215" s="52">
        <f>+'total numbers'!CU215-'urban numbers'!CU215</f>
        <v>2715.9227303900002</v>
      </c>
      <c r="CV215" s="52">
        <f>+'total numbers'!CV215-'urban numbers'!CV215</f>
        <v>2703.7815233325005</v>
      </c>
      <c r="CW215" s="52">
        <f>+'total numbers'!CW215-'urban numbers'!CW215</f>
        <v>2690.3450554610004</v>
      </c>
      <c r="CX215" s="52">
        <f>+'total numbers'!CX215-'urban numbers'!CX215</f>
        <v>2675.454818102</v>
      </c>
      <c r="CY215" s="52">
        <f>+'total numbers'!CY215-'urban numbers'!CY215</f>
        <v>2658.9247433133</v>
      </c>
      <c r="CZ215" s="52">
        <f>+'total numbers'!CZ215-'urban numbers'!CZ215</f>
        <v>2640.6504192000002</v>
      </c>
      <c r="DA215" s="52">
        <f>+'total numbers'!DA215-'urban numbers'!DA215</f>
        <v>2620.5956677049999</v>
      </c>
      <c r="DB215" s="52">
        <f>+'total numbers'!DB215-'urban numbers'!DB215</f>
        <v>2598.9351979585003</v>
      </c>
      <c r="DC215" s="52">
        <f>+'total numbers'!DC215-'urban numbers'!DC215</f>
        <v>2576.1358802257</v>
      </c>
      <c r="DD215" s="52">
        <f>+'total numbers'!DD215-'urban numbers'!DD215</f>
        <v>2552.8760141299999</v>
      </c>
      <c r="DE215" s="52">
        <f>+'total numbers'!DE215-'urban numbers'!DE215</f>
        <v>2529.9454585500002</v>
      </c>
    </row>
    <row r="216" spans="1:109">
      <c r="A216">
        <v>4</v>
      </c>
      <c r="B216" s="3">
        <v>796</v>
      </c>
      <c r="C216" s="1" t="s">
        <v>427</v>
      </c>
      <c r="D216" s="52">
        <f>+'total numbers'!D216*'% rural'!E216/100</f>
        <v>0.62261512575159339</v>
      </c>
      <c r="E216" s="52">
        <f>+'total numbers'!E216*'% rural'!F216/100</f>
        <v>0.67364915245254364</v>
      </c>
      <c r="F216" s="52">
        <f>+'total numbers'!F216*'% rural'!G216/100</f>
        <v>0.72886629609619458</v>
      </c>
      <c r="G216" s="52">
        <f>+'total numbers'!D216*'% rural'!H216/100</f>
        <v>0.62261512575159339</v>
      </c>
      <c r="H216" s="52">
        <f>+'total numbers'!H216*'% rural'!I216/100</f>
        <v>0.85324955275329861</v>
      </c>
      <c r="I216" s="52">
        <f>+'total numbers'!I216*'% rural'!J216/100</f>
        <v>0.9231880406838967</v>
      </c>
      <c r="J216" s="52">
        <f>+'total numbers'!J216*'% rural'!K216/100</f>
        <v>0.99885919155962599</v>
      </c>
      <c r="K216" s="52">
        <f>+'total numbers'!K216*'% rural'!L216/100</f>
        <v>1.0807328957858249</v>
      </c>
      <c r="L216" s="52">
        <f>+'total numbers'!L216*'% rural'!M216/100</f>
        <v>1.1693175593748268</v>
      </c>
      <c r="M216" s="52">
        <f>+'total numbers'!M216*'% rural'!N216/100</f>
        <v>1.2651632609629273</v>
      </c>
      <c r="N216" s="52">
        <f>+'total numbers'!N216*'% rural'!O216/100</f>
        <v>1.3688651675992329</v>
      </c>
      <c r="O216" s="52">
        <f>+'total numbers'!O216*'% rural'!P216/100</f>
        <v>1.4810672305172028</v>
      </c>
      <c r="P216" s="52">
        <f>+'total numbers'!P216*'% rural'!Q216/100</f>
        <v>1.5304361382011098</v>
      </c>
      <c r="Q216" s="52">
        <f>+'total numbers'!Q216*'% rural'!R216/100</f>
        <v>1.5814506761411464</v>
      </c>
      <c r="R216" s="52">
        <f>+'total numbers'!R216*'% rural'!S216/100</f>
        <v>1.6341656986791846</v>
      </c>
      <c r="S216" s="52">
        <f>+'total numbers'!S216*'% rural'!T216/100</f>
        <v>1.6886378886351578</v>
      </c>
      <c r="T216" s="52">
        <f>+'total numbers'!T216*'% rural'!U216/100</f>
        <v>1.7449258182563296</v>
      </c>
      <c r="U216" s="52">
        <f>+'total numbers'!U216*'% rural'!V216/100</f>
        <v>1.805095674058272</v>
      </c>
      <c r="V216" s="52">
        <f>+'total numbers'!V216*'% rural'!W216/100</f>
        <v>1.8673403524740744</v>
      </c>
      <c r="W216" s="52">
        <f>+'total numbers'!W216*'% rural'!X216/100</f>
        <v>1.9317313991111116</v>
      </c>
      <c r="X216" s="52">
        <f>+'total numbers'!X216*'% rural'!Y216/100</f>
        <v>1.998342826666667</v>
      </c>
      <c r="Y216" s="52">
        <f>+'total numbers'!Y216*'% rural'!Z216/100</f>
        <v>2.0672512000000003</v>
      </c>
      <c r="Z216" s="52">
        <f>+'total numbers'!Z216*'% rural'!AA216/100</f>
        <v>2.5840640000000006</v>
      </c>
      <c r="AA216" s="52">
        <f>+'total numbers'!AA216*'% rural'!AB216/100</f>
        <v>3.230080000000001</v>
      </c>
      <c r="AB216" s="52">
        <f>+'total numbers'!AB216*'% rural'!AC216/100</f>
        <v>4.0376000000000012</v>
      </c>
      <c r="AC216" s="52">
        <f>+'total numbers'!AC216-'urban numbers'!AC216</f>
        <v>5.0470000000000006</v>
      </c>
      <c r="AD216" s="52">
        <f>+'total numbers'!AD216-'urban numbers'!AD216</f>
        <v>4.9830000000000005</v>
      </c>
      <c r="AE216" s="52">
        <f>+'total numbers'!AE216-'urban numbers'!AE216</f>
        <v>4.976</v>
      </c>
      <c r="AF216" s="52">
        <f>+'total numbers'!AF216-'urban numbers'!AF216</f>
        <v>5.0149999999999997</v>
      </c>
      <c r="AG216" s="52">
        <f>+'total numbers'!AG216-'urban numbers'!AG216</f>
        <v>5.093</v>
      </c>
      <c r="AH216" s="52">
        <f>+'total numbers'!AH216-'urban numbers'!AH216</f>
        <v>5.1970000000000001</v>
      </c>
      <c r="AI216" s="52">
        <f>+'total numbers'!AI216-'urban numbers'!AI216</f>
        <v>5.3170000000000002</v>
      </c>
      <c r="AJ216" s="52">
        <f>+'total numbers'!AJ216-'urban numbers'!AJ216</f>
        <v>5.4410000000000007</v>
      </c>
      <c r="AK216" s="52">
        <f>+'total numbers'!AK216-'urban numbers'!AK216</f>
        <v>5.5570000000000004</v>
      </c>
      <c r="AL216" s="52">
        <f>+'total numbers'!AL216-'urban numbers'!AL216</f>
        <v>5.6550000000000002</v>
      </c>
      <c r="AM216" s="52">
        <f>+'total numbers'!AM216-'urban numbers'!AM216</f>
        <v>5.7240000000000002</v>
      </c>
      <c r="AN216" s="52">
        <f>+'total numbers'!AN216-'urban numbers'!AN216</f>
        <v>5.76</v>
      </c>
      <c r="AO216" s="52">
        <f>+'total numbers'!AO216-'urban numbers'!AO216</f>
        <v>5.7629999999999999</v>
      </c>
      <c r="AP216" s="52">
        <f>+'total numbers'!AP216-'urban numbers'!AP216</f>
        <v>5.74</v>
      </c>
      <c r="AQ216" s="52">
        <f>+'total numbers'!AQ216-'urban numbers'!AQ216</f>
        <v>5.7059999999999995</v>
      </c>
      <c r="AR216" s="52">
        <f>+'total numbers'!AR216-'urban numbers'!AR216</f>
        <v>5.6690000000000005</v>
      </c>
      <c r="AS216" s="52">
        <f>+'total numbers'!AS216-'urban numbers'!AS216</f>
        <v>5.6289999999999996</v>
      </c>
      <c r="AT216" s="52">
        <f>+'total numbers'!AT216-'urban numbers'!AT216</f>
        <v>5.5880000000000001</v>
      </c>
      <c r="AU216" s="52">
        <f>+'total numbers'!AU216-'urban numbers'!AU216</f>
        <v>5.5629999999999997</v>
      </c>
      <c r="AV216" s="52">
        <f>+'total numbers'!AV216-'urban numbers'!AV216</f>
        <v>5.5720000000000001</v>
      </c>
      <c r="AW216" s="52">
        <f>+'total numbers'!AW216-'urban numbers'!AW216</f>
        <v>5.6310000000000002</v>
      </c>
      <c r="AX216" s="52">
        <f>+'total numbers'!AX216-'urban numbers'!AX216</f>
        <v>5.7490000000000006</v>
      </c>
      <c r="AY216" s="52">
        <f>+'total numbers'!AY216-'urban numbers'!AY216</f>
        <v>5.923</v>
      </c>
      <c r="AZ216" s="52">
        <f>+'total numbers'!AZ216-'urban numbers'!AZ216</f>
        <v>6.13</v>
      </c>
      <c r="BA216" s="52">
        <f>+'total numbers'!BA216-'urban numbers'!BA216</f>
        <v>6.343</v>
      </c>
      <c r="BB216" s="52">
        <f>+'total numbers'!BB216-'urban numbers'!BB216</f>
        <v>6.5430000000000001</v>
      </c>
      <c r="BC216" s="52">
        <f>+'total numbers'!BC216-'urban numbers'!BC216</f>
        <v>6.7190000000000003</v>
      </c>
      <c r="BD216" s="52">
        <f>+'total numbers'!BD216-'urban numbers'!BD216</f>
        <v>6.8819999999999997</v>
      </c>
      <c r="BE216" s="52">
        <f>+'total numbers'!BE216-'urban numbers'!BE216</f>
        <v>7.0510000000000002</v>
      </c>
      <c r="BF216" s="52">
        <f>+'total numbers'!BF216-'urban numbers'!BF216</f>
        <v>7.2569999999999997</v>
      </c>
      <c r="BG216" s="52">
        <f>+'total numbers'!BG216-'urban numbers'!BG216</f>
        <v>7.5190000000000001</v>
      </c>
      <c r="BH216" s="52">
        <f>+'total numbers'!BH216-'urban numbers'!BH216</f>
        <v>7.8490000000000002</v>
      </c>
      <c r="BI216" s="52">
        <f>+'total numbers'!BI216-'urban numbers'!BI216</f>
        <v>8.2379999999999995</v>
      </c>
      <c r="BJ216" s="52">
        <f>+'total numbers'!BJ216-'urban numbers'!BJ216</f>
        <v>8.6630000000000003</v>
      </c>
      <c r="BK216" s="52">
        <f>+'total numbers'!BK216-'urban numbers'!BK216</f>
        <v>9.09</v>
      </c>
      <c r="BL216" s="52">
        <f>+'total numbers'!BL216-'urban numbers'!BL216</f>
        <v>9.4949999999999992</v>
      </c>
      <c r="BM216" s="52">
        <f>+'total numbers'!BM216-'urban numbers'!BM216</f>
        <v>9.8670000000000009</v>
      </c>
      <c r="BN216" s="52">
        <f>+'total numbers'!BN216-'urban numbers'!BN216</f>
        <v>10.221</v>
      </c>
      <c r="BO216" s="52">
        <f>+'total numbers'!BO216-'urban numbers'!BO216</f>
        <v>10.588999999999999</v>
      </c>
      <c r="BP216" s="52">
        <f>+'total numbers'!BP216-'urban numbers'!BP216</f>
        <v>11.018000000000001</v>
      </c>
      <c r="BQ216" s="52">
        <f>+'total numbers'!BQ216-'urban numbers'!BQ216</f>
        <v>11.542999999999999</v>
      </c>
      <c r="BR216" s="52">
        <f>+'total numbers'!BR216-'urban numbers'!BR216</f>
        <v>12.181000000000001</v>
      </c>
      <c r="BS216" s="52">
        <f>+'total numbers'!BS216-'urban numbers'!BS216</f>
        <v>12.92</v>
      </c>
      <c r="BT216" s="52">
        <f>+'total numbers'!BT216-'urban numbers'!BT216</f>
        <v>13.724</v>
      </c>
      <c r="BU216" s="52">
        <f>+'total numbers'!BU216-'urban numbers'!BU216</f>
        <v>14.536999999999999</v>
      </c>
      <c r="BV216" s="52">
        <f>+'total numbers'!BV216-'urban numbers'!BV216</f>
        <v>15.326000000000001</v>
      </c>
      <c r="BW216" s="52">
        <f>+'total numbers'!BW216-'urban numbers'!BW216</f>
        <v>16.055999999999997</v>
      </c>
      <c r="BX216" s="52">
        <f>+'total numbers'!BX216-'urban numbers'!BX216</f>
        <v>16.745000000000001</v>
      </c>
      <c r="BY216" s="52">
        <f>+'total numbers'!BY216-'urban numbers'!BY216</f>
        <v>17.471</v>
      </c>
      <c r="BZ216" s="52">
        <f>+'total numbers'!BZ216-'urban numbers'!BZ216</f>
        <v>18.335000000000001</v>
      </c>
      <c r="CA216" s="52">
        <f>+'total numbers'!CA216-'urban numbers'!CA216</f>
        <v>19.404</v>
      </c>
      <c r="CB216" s="52">
        <f>+'total numbers'!CB216-'urban numbers'!CB216</f>
        <v>20.718</v>
      </c>
      <c r="CC216" s="52">
        <f>+'total numbers'!CC216-'urban numbers'!CC216</f>
        <v>22.222000000000001</v>
      </c>
      <c r="CD216" s="52">
        <f>+'total numbers'!CD216-'urban numbers'!CD216</f>
        <v>23.774999999999999</v>
      </c>
      <c r="CE216" s="52">
        <f>+'total numbers'!CE216-'urban numbers'!CE216</f>
        <v>25.176000000000002</v>
      </c>
      <c r="CF216" s="52">
        <f>+'total numbers'!CF216-'urban numbers'!CF216</f>
        <v>26.288</v>
      </c>
      <c r="CG216" s="52">
        <f>+'total numbers'!CG216-'urban numbers'!CG216</f>
        <v>27.055999999999997</v>
      </c>
      <c r="CH216" s="52">
        <f>+'total numbers'!CH216-'urban numbers'!CH216</f>
        <v>27.527999999999999</v>
      </c>
      <c r="CI216" s="52">
        <f>+'total numbers'!CI216-'urban numbers'!CI216</f>
        <v>27.792000000000002</v>
      </c>
      <c r="CJ216" s="52">
        <f>+'total numbers'!CJ216-'urban numbers'!CJ216</f>
        <v>27.988</v>
      </c>
      <c r="CK216" s="52">
        <f>+'total numbers'!CK216-'urban numbers'!CK216</f>
        <v>28.216999999999999</v>
      </c>
      <c r="CL216" s="52">
        <f>+'total numbers'!CL216-'urban numbers'!CL216</f>
        <v>28.503</v>
      </c>
      <c r="CM216" s="52">
        <f>+'total numbers'!CM216-'urban numbers'!CM216</f>
        <v>28.819000000000003</v>
      </c>
      <c r="CN216" s="52">
        <f>+'total numbers'!CN216-'urban numbers'!CN216</f>
        <v>29.152999999999999</v>
      </c>
      <c r="CO216" s="52">
        <f>+'total numbers'!CO216-'urban numbers'!CO216</f>
        <v>29.478999999999999</v>
      </c>
      <c r="CP216" s="52">
        <f>+'total numbers'!CP216-'urban numbers'!CP216</f>
        <v>29.777999999999999</v>
      </c>
      <c r="CQ216" s="52">
        <f>+'total numbers'!CQ216-'urban numbers'!CQ216</f>
        <v>30.054000000000002</v>
      </c>
      <c r="CR216" s="52">
        <f>+'total numbers'!CR216-'urban numbers'!CR216</f>
        <v>30.319000000000003</v>
      </c>
      <c r="CS216" s="52">
        <f>+'total numbers'!CS216-'urban numbers'!CS216</f>
        <v>30.574999999999999</v>
      </c>
      <c r="CT216" s="52">
        <f>+'total numbers'!CT216-'urban numbers'!CT216</f>
        <v>30.823999999999998</v>
      </c>
      <c r="CU216" s="52">
        <f>+'total numbers'!CU216-'urban numbers'!CU216</f>
        <v>31.067</v>
      </c>
      <c r="CV216" s="52">
        <f>+'total numbers'!CV216-'urban numbers'!CV216</f>
        <v>31.305</v>
      </c>
      <c r="CW216" s="52">
        <f>+'total numbers'!CW216-'urban numbers'!CW216</f>
        <v>31.536999999999999</v>
      </c>
      <c r="CX216" s="52">
        <f>+'total numbers'!CX216-'urban numbers'!CX216</f>
        <v>31.764000000000003</v>
      </c>
      <c r="CY216" s="52">
        <f>+'total numbers'!CY216-'urban numbers'!CY216</f>
        <v>31.986000000000004</v>
      </c>
      <c r="CZ216" s="52">
        <f>+'total numbers'!CZ216-'urban numbers'!CZ216</f>
        <v>32.201999999999998</v>
      </c>
      <c r="DA216" s="52">
        <f>+'total numbers'!DA216-'urban numbers'!DA216</f>
        <v>32.412000000000006</v>
      </c>
      <c r="DB216" s="52">
        <f>+'total numbers'!DB216-'urban numbers'!DB216</f>
        <v>32.616</v>
      </c>
      <c r="DC216" s="52">
        <f>+'total numbers'!DC216-'urban numbers'!DC216</f>
        <v>32.814999999999998</v>
      </c>
      <c r="DD216" s="52">
        <f>+'total numbers'!DD216-'urban numbers'!DD216</f>
        <v>33.005000000000003</v>
      </c>
      <c r="DE216" s="52">
        <f>+'total numbers'!DE216-'urban numbers'!DE216</f>
        <v>33.186</v>
      </c>
    </row>
    <row r="217" spans="1:109">
      <c r="A217">
        <v>24</v>
      </c>
      <c r="B217" s="3">
        <v>798</v>
      </c>
      <c r="C217" s="1" t="s">
        <v>478</v>
      </c>
      <c r="D217" s="52">
        <f>+'total numbers'!D217*'% rural'!E217/100</f>
        <v>1.7104514811721867</v>
      </c>
      <c r="E217" s="52">
        <f>+'total numbers'!E217*'% rural'!F217/100</f>
        <v>1.800475243339144</v>
      </c>
      <c r="F217" s="52">
        <f>+'total numbers'!F217*'% rural'!G217/100</f>
        <v>1.8952370982517306</v>
      </c>
      <c r="G217" s="52">
        <f>+'total numbers'!D217*'% rural'!H217/100</f>
        <v>1.7104514811721867</v>
      </c>
      <c r="H217" s="52">
        <f>+'total numbers'!H217*'% rural'!I217/100</f>
        <v>2.0999857044340509</v>
      </c>
      <c r="I217" s="52">
        <f>+'total numbers'!I217*'% rural'!J217/100</f>
        <v>2.2105112678253165</v>
      </c>
      <c r="J217" s="52">
        <f>+'total numbers'!J217*'% rural'!K217/100</f>
        <v>2.3268539661319121</v>
      </c>
      <c r="K217" s="52">
        <f>+'total numbers'!K217*'% rural'!L217/100</f>
        <v>2.4493199643493813</v>
      </c>
      <c r="L217" s="52">
        <f>+'total numbers'!L217*'% rural'!M217/100</f>
        <v>2.5782315414204011</v>
      </c>
      <c r="M217" s="52">
        <f>+'total numbers'!M217*'% rural'!N217/100</f>
        <v>2.7139279383372639</v>
      </c>
      <c r="N217" s="52">
        <f>+'total numbers'!N217*'% rural'!O217/100</f>
        <v>2.8567662508813303</v>
      </c>
      <c r="O217" s="52">
        <f>+'total numbers'!O217*'% rural'!P217/100</f>
        <v>3.0071223693487692</v>
      </c>
      <c r="P217" s="52">
        <f>+'total numbers'!P217*'% rural'!Q217/100</f>
        <v>3.1741847232014782</v>
      </c>
      <c r="Q217" s="52">
        <f>+'total numbers'!Q217*'% rural'!R217/100</f>
        <v>3.3505283189348938</v>
      </c>
      <c r="R217" s="52">
        <f>+'total numbers'!R217*'% rural'!S217/100</f>
        <v>3.5366687810979429</v>
      </c>
      <c r="S217" s="52">
        <f>+'total numbers'!S217*'% rural'!T217/100</f>
        <v>3.7331503800478294</v>
      </c>
      <c r="T217" s="52">
        <f>+'total numbers'!T217*'% rural'!U217/100</f>
        <v>3.9405476233838197</v>
      </c>
      <c r="U217" s="52">
        <f>+'total numbers'!U217*'% rural'!V217/100</f>
        <v>4.0764285759142966</v>
      </c>
      <c r="V217" s="52">
        <f>+'total numbers'!V217*'% rural'!W217/100</f>
        <v>4.2169950785320305</v>
      </c>
      <c r="W217" s="52">
        <f>+'total numbers'!W217*'% rural'!X217/100</f>
        <v>4.3624087019296871</v>
      </c>
      <c r="X217" s="52">
        <f>+'total numbers'!X217*'% rural'!Y217/100</f>
        <v>4.5128365882031245</v>
      </c>
      <c r="Y217" s="52">
        <f>+'total numbers'!Y217*'% rural'!Z217/100</f>
        <v>4.6684516429687495</v>
      </c>
      <c r="Z217" s="52">
        <f>+'total numbers'!Z217*'% rural'!AA217/100</f>
        <v>4.7881555312499993</v>
      </c>
      <c r="AA217" s="52">
        <f>+'total numbers'!AA217*'% rural'!AB217/100</f>
        <v>4.9109287499999992</v>
      </c>
      <c r="AB217" s="52">
        <f>+'total numbers'!AB217*'% rural'!AC217/100</f>
        <v>5.0368499999999994</v>
      </c>
      <c r="AC217" s="52">
        <f>+'total numbers'!AC217-'urban numbers'!AC217</f>
        <v>5.1660000000000004</v>
      </c>
      <c r="AD217" s="52">
        <f>+'total numbers'!AD217-'urban numbers'!AD217</f>
        <v>5.2210000000000001</v>
      </c>
      <c r="AE217" s="52">
        <f>+'total numbers'!AE217-'urban numbers'!AE217</f>
        <v>5.2949999999999999</v>
      </c>
      <c r="AF217" s="52">
        <f>+'total numbers'!AF217-'urban numbers'!AF217</f>
        <v>5.3780000000000001</v>
      </c>
      <c r="AG217" s="52">
        <f>+'total numbers'!AG217-'urban numbers'!AG217</f>
        <v>5.4690000000000003</v>
      </c>
      <c r="AH217" s="52">
        <f>+'total numbers'!AH217-'urban numbers'!AH217</f>
        <v>5.5629999999999997</v>
      </c>
      <c r="AI217" s="52">
        <f>+'total numbers'!AI217-'urban numbers'!AI217</f>
        <v>5.6589999999999998</v>
      </c>
      <c r="AJ217" s="52">
        <f>+'total numbers'!AJ217-'urban numbers'!AJ217</f>
        <v>5.76</v>
      </c>
      <c r="AK217" s="52">
        <f>+'total numbers'!AK217-'urban numbers'!AK217</f>
        <v>5.8650000000000002</v>
      </c>
      <c r="AL217" s="52">
        <f>+'total numbers'!AL217-'urban numbers'!AL217</f>
        <v>5.98</v>
      </c>
      <c r="AM217" s="52">
        <f>+'total numbers'!AM217-'urban numbers'!AM217</f>
        <v>6.1059999999999999</v>
      </c>
      <c r="AN217" s="52">
        <f>+'total numbers'!AN217-'urban numbers'!AN217</f>
        <v>6.2439999999999998</v>
      </c>
      <c r="AO217" s="52">
        <f>+'total numbers'!AO217-'urban numbers'!AO217</f>
        <v>6.3930000000000007</v>
      </c>
      <c r="AP217" s="52">
        <f>+'total numbers'!AP217-'urban numbers'!AP217</f>
        <v>6.5449999999999999</v>
      </c>
      <c r="AQ217" s="52">
        <f>+'total numbers'!AQ217-'urban numbers'!AQ217</f>
        <v>6.6890000000000001</v>
      </c>
      <c r="AR217" s="52">
        <f>+'total numbers'!AR217-'urban numbers'!AR217</f>
        <v>6.8209999999999997</v>
      </c>
      <c r="AS217" s="52">
        <f>+'total numbers'!AS217-'urban numbers'!AS217</f>
        <v>6.9369999999999994</v>
      </c>
      <c r="AT217" s="52">
        <f>+'total numbers'!AT217-'urban numbers'!AT217</f>
        <v>7.0389999999999997</v>
      </c>
      <c r="AU217" s="52">
        <f>+'total numbers'!AU217-'urban numbers'!AU217</f>
        <v>7.13</v>
      </c>
      <c r="AV217" s="52">
        <f>+'total numbers'!AV217-'urban numbers'!AV217</f>
        <v>7.2149999999999999</v>
      </c>
      <c r="AW217" s="52">
        <f>+'total numbers'!AW217-'urban numbers'!AW217</f>
        <v>7.298</v>
      </c>
      <c r="AX217" s="52">
        <f>+'total numbers'!AX217-'urban numbers'!AX217</f>
        <v>7.3810000000000002</v>
      </c>
      <c r="AY217" s="52">
        <f>+'total numbers'!AY217-'urban numbers'!AY217</f>
        <v>7.4619999999999997</v>
      </c>
      <c r="AZ217" s="52">
        <f>+'total numbers'!AZ217-'urban numbers'!AZ217</f>
        <v>7.5410000000000004</v>
      </c>
      <c r="BA217" s="52">
        <f>+'total numbers'!BA217-'urban numbers'!BA217</f>
        <v>7.617</v>
      </c>
      <c r="BB217" s="52">
        <f>+'total numbers'!BB217-'urban numbers'!BB217</f>
        <v>7.6890000000000001</v>
      </c>
      <c r="BC217" s="52">
        <f>+'total numbers'!BC217-'urban numbers'!BC217</f>
        <v>7.7569999999999997</v>
      </c>
      <c r="BD217" s="52">
        <f>+'total numbers'!BD217-'urban numbers'!BD217</f>
        <v>7.8239999999999998</v>
      </c>
      <c r="BE217" s="52">
        <f>+'total numbers'!BE217-'urban numbers'!BE217</f>
        <v>7.8929999999999998</v>
      </c>
      <c r="BF217" s="52">
        <f>+'total numbers'!BF217-'urban numbers'!BF217</f>
        <v>7.9690000000000003</v>
      </c>
      <c r="BG217" s="52">
        <f>+'total numbers'!BG217-'urban numbers'!BG217</f>
        <v>8.0560000000000009</v>
      </c>
      <c r="BH217" s="52">
        <f>+'total numbers'!BH217-'urban numbers'!BH217</f>
        <v>8.1539999999999999</v>
      </c>
      <c r="BI217" s="52">
        <f>+'total numbers'!BI217-'urban numbers'!BI217</f>
        <v>8.2620000000000005</v>
      </c>
      <c r="BJ217" s="52">
        <f>+'total numbers'!BJ217-'urban numbers'!BJ217</f>
        <v>8.3810000000000002</v>
      </c>
      <c r="BK217" s="52">
        <f>+'total numbers'!BK217-'urban numbers'!BK217</f>
        <v>8.5120000000000005</v>
      </c>
      <c r="BL217" s="52">
        <f>+'total numbers'!BL217-'urban numbers'!BL217</f>
        <v>8.6539999999999999</v>
      </c>
      <c r="BM217" s="52">
        <f>+'total numbers'!BM217-'urban numbers'!BM217</f>
        <v>8.8090000000000011</v>
      </c>
      <c r="BN217" s="52">
        <f>+'total numbers'!BN217-'urban numbers'!BN217</f>
        <v>8.9740000000000002</v>
      </c>
      <c r="BO217" s="52">
        <f>+'total numbers'!BO217-'urban numbers'!BO217</f>
        <v>9.14</v>
      </c>
      <c r="BP217" s="52">
        <f>+'total numbers'!BP217-'urban numbers'!BP217</f>
        <v>9.2949999999999999</v>
      </c>
      <c r="BQ217" s="52">
        <f>+'total numbers'!BQ217-'urban numbers'!BQ217</f>
        <v>9.4259999999999984</v>
      </c>
      <c r="BR217" s="52">
        <f>+'total numbers'!BR217-'urban numbers'!BR217</f>
        <v>9.532</v>
      </c>
      <c r="BS217" s="52">
        <f>+'total numbers'!BS217-'urban numbers'!BS217</f>
        <v>9.6150000000000002</v>
      </c>
      <c r="BT217" s="52">
        <f>+'total numbers'!BT217-'urban numbers'!BT217</f>
        <v>9.6819999999999986</v>
      </c>
      <c r="BU217" s="52">
        <f>+'total numbers'!BU217-'urban numbers'!BU217</f>
        <v>9.7449999999999992</v>
      </c>
      <c r="BV217" s="52">
        <f>+'total numbers'!BV217-'urban numbers'!BV217</f>
        <v>9.8120000000000012</v>
      </c>
      <c r="BW217" s="52">
        <f>+'total numbers'!BW217-'urban numbers'!BW217</f>
        <v>9.8859999999999992</v>
      </c>
      <c r="BX217" s="52">
        <f>+'total numbers'!BX217-'urban numbers'!BX217</f>
        <v>9.9640000000000004</v>
      </c>
      <c r="BY217" s="52">
        <f>+'total numbers'!BY217-'urban numbers'!BY217</f>
        <v>10.042999999999999</v>
      </c>
      <c r="BZ217" s="52">
        <f>+'total numbers'!BZ217-'urban numbers'!BZ217</f>
        <v>10.118</v>
      </c>
      <c r="CA217" s="52">
        <f>+'total numbers'!CA217-'urban numbers'!CA217</f>
        <v>10.185</v>
      </c>
      <c r="CB217" s="52">
        <f>+'total numbers'!CB217-'urban numbers'!CB217</f>
        <v>10.244999999999999</v>
      </c>
      <c r="CC217" s="52">
        <f>+'total numbers'!CC217-'urban numbers'!CC217</f>
        <v>10.298999999999999</v>
      </c>
      <c r="CD217" s="52">
        <f>+'total numbers'!CD217-'urban numbers'!CD217</f>
        <v>10.349</v>
      </c>
      <c r="CE217" s="52">
        <f>+'total numbers'!CE217-'urban numbers'!CE217</f>
        <v>10.396000000000001</v>
      </c>
      <c r="CF217" s="52">
        <f>+'total numbers'!CF217-'urban numbers'!CF217</f>
        <v>10.441000000000001</v>
      </c>
      <c r="CG217" s="52">
        <f>+'total numbers'!CG217-'urban numbers'!CG217</f>
        <v>10.486000000000001</v>
      </c>
      <c r="CH217" s="52">
        <f>+'total numbers'!CH217-'urban numbers'!CH217</f>
        <v>10.53</v>
      </c>
      <c r="CI217" s="52">
        <f>+'total numbers'!CI217-'urban numbers'!CI217</f>
        <v>10.574</v>
      </c>
      <c r="CJ217" s="52">
        <f>+'total numbers'!CJ217-'urban numbers'!CJ217</f>
        <v>10.618</v>
      </c>
      <c r="CK217" s="52">
        <f>+'total numbers'!CK217-'urban numbers'!CK217</f>
        <v>10.661</v>
      </c>
      <c r="CL217" s="52">
        <f>+'total numbers'!CL217-'urban numbers'!CL217</f>
        <v>10.704000000000001</v>
      </c>
      <c r="CM217" s="52">
        <f>+'total numbers'!CM217-'urban numbers'!CM217</f>
        <v>10.747</v>
      </c>
      <c r="CN217" s="52">
        <f>+'total numbers'!CN217-'urban numbers'!CN217</f>
        <v>10.791</v>
      </c>
      <c r="CO217" s="52">
        <f>+'total numbers'!CO217-'urban numbers'!CO217</f>
        <v>10.835999999999999</v>
      </c>
      <c r="CP217" s="52">
        <f>+'total numbers'!CP217-'urban numbers'!CP217</f>
        <v>10.884</v>
      </c>
      <c r="CQ217" s="52">
        <f>+'total numbers'!CQ217-'urban numbers'!CQ217</f>
        <v>10.934000000000001</v>
      </c>
      <c r="CR217" s="52">
        <f>+'total numbers'!CR217-'urban numbers'!CR217</f>
        <v>10.988</v>
      </c>
      <c r="CS217" s="52">
        <f>+'total numbers'!CS217-'urban numbers'!CS217</f>
        <v>11.042</v>
      </c>
      <c r="CT217" s="52">
        <f>+'total numbers'!CT217-'urban numbers'!CT217</f>
        <v>11.097999999999999</v>
      </c>
      <c r="CU217" s="52">
        <f>+'total numbers'!CU217-'urban numbers'!CU217</f>
        <v>11.154999999999999</v>
      </c>
      <c r="CV217" s="52">
        <f>+'total numbers'!CV217-'urban numbers'!CV217</f>
        <v>11.213000000000001</v>
      </c>
      <c r="CW217" s="52">
        <f>+'total numbers'!CW217-'urban numbers'!CW217</f>
        <v>11.271000000000001</v>
      </c>
      <c r="CX217" s="52">
        <f>+'total numbers'!CX217-'urban numbers'!CX217</f>
        <v>11.327999999999999</v>
      </c>
      <c r="CY217" s="52">
        <f>+'total numbers'!CY217-'urban numbers'!CY217</f>
        <v>11.385</v>
      </c>
      <c r="CZ217" s="52">
        <f>+'total numbers'!CZ217-'urban numbers'!CZ217</f>
        <v>11.44</v>
      </c>
      <c r="DA217" s="52">
        <f>+'total numbers'!DA217-'urban numbers'!DA217</f>
        <v>11.493</v>
      </c>
      <c r="DB217" s="52">
        <f>+'total numbers'!DB217-'urban numbers'!DB217</f>
        <v>11.542999999999999</v>
      </c>
      <c r="DC217" s="52">
        <f>+'total numbers'!DC217-'urban numbers'!DC217</f>
        <v>11.59</v>
      </c>
      <c r="DD217" s="52">
        <f>+'total numbers'!DD217-'urban numbers'!DD217</f>
        <v>11.634</v>
      </c>
      <c r="DE217" s="52">
        <f>+'total numbers'!DE217-'urban numbers'!DE217</f>
        <v>11.673</v>
      </c>
    </row>
    <row r="218" spans="1:109">
      <c r="A218">
        <v>9</v>
      </c>
      <c r="B218" s="3">
        <v>800</v>
      </c>
      <c r="C218" s="1" t="s">
        <v>618</v>
      </c>
      <c r="D218" s="52">
        <f>+'total numbers'!D218*'% rural'!E218/100</f>
        <v>2030.4425002404969</v>
      </c>
      <c r="E218" s="52">
        <f>+'total numbers'!E218*'% rural'!F218/100</f>
        <v>2036.4344789501993</v>
      </c>
      <c r="F218" s="52">
        <f>+'total numbers'!F218*'% rural'!G218/100</f>
        <v>2042.5663513388799</v>
      </c>
      <c r="G218" s="52">
        <f>+'total numbers'!D218*'% rural'!H218/100</f>
        <v>2028.2332799068367</v>
      </c>
      <c r="H218" s="52">
        <f>+'total numbers'!H218*'% rural'!I218/100</f>
        <v>2054.6833775784703</v>
      </c>
      <c r="I218" s="52">
        <f>+'total numbers'!I218*'% rural'!J218/100</f>
        <v>2060.6542578050789</v>
      </c>
      <c r="J218" s="52">
        <f>+'total numbers'!J218*'% rural'!K218/100</f>
        <v>2066.5560005548318</v>
      </c>
      <c r="K218" s="52">
        <f>+'total numbers'!K218*'% rural'!L218/100</f>
        <v>2072.3795618208683</v>
      </c>
      <c r="L218" s="52">
        <f>+'total numbers'!L218*'% rural'!M218/100</f>
        <v>2078.1149957554021</v>
      </c>
      <c r="M218" s="52">
        <f>+'total numbers'!M218*'% rural'!N218/100</f>
        <v>2083.7513654519789</v>
      </c>
      <c r="N218" s="52">
        <f>+'total numbers'!N218*'% rural'!O218/100</f>
        <v>2089.2766449039354</v>
      </c>
      <c r="O218" s="52">
        <f>+'total numbers'!O218*'% rural'!P218/100</f>
        <v>2094.677611266336</v>
      </c>
      <c r="P218" s="52">
        <f>+'total numbers'!P218*'% rural'!Q218/100</f>
        <v>2110.5276578563607</v>
      </c>
      <c r="Q218" s="52">
        <f>+'total numbers'!Q218*'% rural'!R218/100</f>
        <v>2126.3278862230554</v>
      </c>
      <c r="R218" s="52">
        <f>+'total numbers'!R218*'% rural'!S218/100</f>
        <v>2142.0587636387104</v>
      </c>
      <c r="S218" s="52">
        <f>+'total numbers'!S218*'% rural'!T218/100</f>
        <v>2157.6985969258244</v>
      </c>
      <c r="T218" s="52">
        <f>+'total numbers'!T218*'% rural'!U218/100</f>
        <v>2173.2233058039787</v>
      </c>
      <c r="U218" s="52">
        <f>+'total numbers'!U218*'% rural'!V218/100</f>
        <v>2214.6610079437323</v>
      </c>
      <c r="V218" s="52">
        <f>+'total numbers'!V218*'% rural'!W218/100</f>
        <v>2256.6017447612217</v>
      </c>
      <c r="W218" s="52">
        <f>+'total numbers'!W218*'% rural'!X218/100</f>
        <v>2299.0154921261978</v>
      </c>
      <c r="X218" s="52">
        <f>+'total numbers'!X218*'% rural'!Y218/100</f>
        <v>2341.8668754573287</v>
      </c>
      <c r="Y218" s="52">
        <f>+'total numbers'!Y218*'% rural'!Z218/100</f>
        <v>2385.1145034220581</v>
      </c>
      <c r="Z218" s="52">
        <f>+'total numbers'!Z218*'% rural'!AA218/100</f>
        <v>2856.163221693329</v>
      </c>
      <c r="AA218" s="52">
        <f>+'total numbers'!AA218*'% rural'!AB218/100</f>
        <v>3419.5440834318683</v>
      </c>
      <c r="AB218" s="52">
        <f>+'total numbers'!AB218*'% rural'!AC218/100</f>
        <v>4093.133414415217</v>
      </c>
      <c r="AC218" s="52">
        <f>+'total numbers'!AC218-'urban numbers'!AC218</f>
        <v>4898.1973446599995</v>
      </c>
      <c r="AD218" s="52">
        <f>+'total numbers'!AD218-'urban numbers'!AD218</f>
        <v>5026.8215759717896</v>
      </c>
      <c r="AE218" s="52">
        <f>+'total numbers'!AE218-'urban numbers'!AE218</f>
        <v>5152.41031798938</v>
      </c>
      <c r="AF218" s="52">
        <f>+'total numbers'!AF218-'urban numbers'!AF218</f>
        <v>5277.0183123176803</v>
      </c>
      <c r="AG218" s="52">
        <f>+'total numbers'!AG218-'urban numbers'!AG218</f>
        <v>5402.6390603375994</v>
      </c>
      <c r="AH218" s="52">
        <f>+'total numbers'!AH218-'urban numbers'!AH218</f>
        <v>5531.2231642699999</v>
      </c>
      <c r="AI218" s="52">
        <f>+'total numbers'!AI218-'urban numbers'!AI218</f>
        <v>5664.7028464204495</v>
      </c>
      <c r="AJ218" s="52">
        <f>+'total numbers'!AJ218-'urban numbers'!AJ218</f>
        <v>5804.9959797662395</v>
      </c>
      <c r="AK218" s="52">
        <f>+'total numbers'!AK218-'urban numbers'!AK218</f>
        <v>5953.96278684144</v>
      </c>
      <c r="AL218" s="52">
        <f>+'total numbers'!AL218-'urban numbers'!AL218</f>
        <v>6113.3393333162694</v>
      </c>
      <c r="AM218" s="52">
        <f>+'total numbers'!AM218-'urban numbers'!AM218</f>
        <v>6284.5058280000003</v>
      </c>
      <c r="AN218" s="52">
        <f>+'total numbers'!AN218-'urban numbers'!AN218</f>
        <v>6468.2217357081599</v>
      </c>
      <c r="AO218" s="52">
        <f>+'total numbers'!AO218-'urban numbers'!AO218</f>
        <v>6664.3912723536005</v>
      </c>
      <c r="AP218" s="52">
        <f>+'total numbers'!AP218-'urban numbers'!AP218</f>
        <v>6871.9554621047</v>
      </c>
      <c r="AQ218" s="52">
        <f>+'total numbers'!AQ218-'urban numbers'!AQ218</f>
        <v>7089.1718953466197</v>
      </c>
      <c r="AR218" s="52">
        <f>+'total numbers'!AR218-'urban numbers'!AR218</f>
        <v>7314.4843324200001</v>
      </c>
      <c r="AS218" s="52">
        <f>+'total numbers'!AS218-'urban numbers'!AS218</f>
        <v>7548.0495837682001</v>
      </c>
      <c r="AT218" s="52">
        <f>+'total numbers'!AT218-'urban numbers'!AT218</f>
        <v>7789.5688735545609</v>
      </c>
      <c r="AU218" s="52">
        <f>+'total numbers'!AU218-'urban numbers'!AU218</f>
        <v>8036.7084185511212</v>
      </c>
      <c r="AV218" s="52">
        <f>+'total numbers'!AV218-'urban numbers'!AV218</f>
        <v>8286.8756912016397</v>
      </c>
      <c r="AW218" s="52">
        <f>+'total numbers'!AW218-'urban numbers'!AW218</f>
        <v>8538.8064851600011</v>
      </c>
      <c r="AX218" s="52">
        <f>+'total numbers'!AX218-'urban numbers'!AX218</f>
        <v>8792.1905981912496</v>
      </c>
      <c r="AY218" s="52">
        <f>+'total numbers'!AY218-'urban numbers'!AY218</f>
        <v>9048.5896120506895</v>
      </c>
      <c r="AZ218" s="52">
        <f>+'total numbers'!AZ218-'urban numbers'!AZ218</f>
        <v>9311.0005880377212</v>
      </c>
      <c r="BA218" s="52">
        <f>+'total numbers'!BA218-'urban numbers'!BA218</f>
        <v>9583.1912615537003</v>
      </c>
      <c r="BB218" s="52">
        <f>+'total numbers'!BB218-'urban numbers'!BB218</f>
        <v>9867.7426282399992</v>
      </c>
      <c r="BC218" s="52">
        <f>+'total numbers'!BC218-'urban numbers'!BC218</f>
        <v>10166.57145930699</v>
      </c>
      <c r="BD218" s="52">
        <f>+'total numbers'!BD218-'urban numbers'!BD218</f>
        <v>10479.314430669541</v>
      </c>
      <c r="BE218" s="52">
        <f>+'total numbers'!BE218-'urban numbers'!BE218</f>
        <v>10803.371217752961</v>
      </c>
      <c r="BF218" s="52">
        <f>+'total numbers'!BF218-'urban numbers'!BF218</f>
        <v>11134.770141966239</v>
      </c>
      <c r="BG218" s="52">
        <f>+'total numbers'!BG218-'urban numbers'!BG218</f>
        <v>11471.180363879999</v>
      </c>
      <c r="BH218" s="52">
        <f>+'total numbers'!BH218-'urban numbers'!BH218</f>
        <v>11810.139906496299</v>
      </c>
      <c r="BI218" s="52">
        <f>+'total numbers'!BI218-'urban numbers'!BI218</f>
        <v>12154.052272941</v>
      </c>
      <c r="BJ218" s="52">
        <f>+'total numbers'!BJ218-'urban numbers'!BJ218</f>
        <v>12511.196778893671</v>
      </c>
      <c r="BK218" s="52">
        <f>+'total numbers'!BK218-'urban numbers'!BK218</f>
        <v>12892.953206804748</v>
      </c>
      <c r="BL218" s="52">
        <f>+'total numbers'!BL218-'urban numbers'!BL218</f>
        <v>13306.934602199999</v>
      </c>
      <c r="BM218" s="52">
        <f>+'total numbers'!BM218-'urban numbers'!BM218</f>
        <v>13756.268353391499</v>
      </c>
      <c r="BN218" s="52">
        <f>+'total numbers'!BN218-'urban numbers'!BN218</f>
        <v>14236.877884922002</v>
      </c>
      <c r="BO218" s="52">
        <f>+'total numbers'!BO218-'urban numbers'!BO218</f>
        <v>14740.651233191402</v>
      </c>
      <c r="BP218" s="52">
        <f>+'total numbers'!BP218-'urban numbers'!BP218</f>
        <v>15256.335378239999</v>
      </c>
      <c r="BQ218" s="52">
        <f>+'total numbers'!BQ218-'urban numbers'!BQ218</f>
        <v>15776.167222000002</v>
      </c>
      <c r="BR218" s="52">
        <f>+'total numbers'!BR218-'urban numbers'!BR218</f>
        <v>16300.500715533599</v>
      </c>
      <c r="BS218" s="52">
        <f>+'total numbers'!BS218-'urban numbers'!BS218</f>
        <v>16832.468899141801</v>
      </c>
      <c r="BT218" s="52">
        <f>+'total numbers'!BT218-'urban numbers'!BT218</f>
        <v>17370.725228758401</v>
      </c>
      <c r="BU218" s="52">
        <f>+'total numbers'!BU218-'urban numbers'!BU218</f>
        <v>17913.629478787199</v>
      </c>
      <c r="BV218" s="52">
        <f>+'total numbers'!BV218-'urban numbers'!BV218</f>
        <v>18460.829384640001</v>
      </c>
      <c r="BW218" s="52">
        <f>+'total numbers'!BW218-'urban numbers'!BW218</f>
        <v>19010.967123889401</v>
      </c>
      <c r="BX218" s="52">
        <f>+'total numbers'!BX218-'urban numbers'!BX218</f>
        <v>19567.3554309912</v>
      </c>
      <c r="BY218" s="52">
        <f>+'total numbers'!BY218-'urban numbers'!BY218</f>
        <v>20140.065826468803</v>
      </c>
      <c r="BZ218" s="52">
        <f>+'total numbers'!BZ218-'urban numbers'!BZ218</f>
        <v>20742.639609639802</v>
      </c>
      <c r="CA218" s="52">
        <f>+'total numbers'!CA218-'urban numbers'!CA218</f>
        <v>21385.3753263</v>
      </c>
      <c r="CB218" s="52">
        <f>+'total numbers'!CB218-'urban numbers'!CB218</f>
        <v>22073.264935092404</v>
      </c>
      <c r="CC218" s="52">
        <f>+'total numbers'!CC218-'urban numbers'!CC218</f>
        <v>22805.563669720003</v>
      </c>
      <c r="CD218" s="52">
        <f>+'total numbers'!CD218-'urban numbers'!CD218</f>
        <v>23579.853497856398</v>
      </c>
      <c r="CE218" s="52">
        <f>+'total numbers'!CE218-'urban numbers'!CE218</f>
        <v>24391.065108151</v>
      </c>
      <c r="CF218" s="52">
        <f>+'total numbers'!CF218-'urban numbers'!CF218</f>
        <v>25235.812546749999</v>
      </c>
      <c r="CG218" s="52">
        <f>+'total numbers'!CG218-'urban numbers'!CG218</f>
        <v>26113.033223105602</v>
      </c>
      <c r="CH218" s="52">
        <f>+'total numbers'!CH218-'urban numbers'!CH218</f>
        <v>27025.5309005528</v>
      </c>
      <c r="CI218" s="52">
        <f>+'total numbers'!CI218-'urban numbers'!CI218</f>
        <v>27978.0601341906</v>
      </c>
      <c r="CJ218" s="52">
        <f>+'total numbers'!CJ218-'urban numbers'!CJ218</f>
        <v>28977.125311399199</v>
      </c>
      <c r="CK218" s="52">
        <f>+'total numbers'!CK218-'urban numbers'!CK218</f>
        <v>30026.893111400001</v>
      </c>
      <c r="CL218" s="52">
        <f>+'total numbers'!CL218-'urban numbers'!CL218</f>
        <v>31128.869879701098</v>
      </c>
      <c r="CM218" s="52">
        <f>+'total numbers'!CM218-'urban numbers'!CM218</f>
        <v>32279.984687950997</v>
      </c>
      <c r="CN218" s="52">
        <f>+'total numbers'!CN218-'urban numbers'!CN218</f>
        <v>33474.148537606998</v>
      </c>
      <c r="CO218" s="52">
        <f>+'total numbers'!CO218-'urban numbers'!CO218</f>
        <v>34702.879703804996</v>
      </c>
      <c r="CP218" s="52">
        <f>+'total numbers'!CP218-'urban numbers'!CP218</f>
        <v>35959.61794425</v>
      </c>
      <c r="CQ218" s="52">
        <f>+'total numbers'!CQ218-'urban numbers'!CQ218</f>
        <v>37241.638104994694</v>
      </c>
      <c r="CR218" s="52">
        <f>+'total numbers'!CR218-'urban numbers'!CR218</f>
        <v>38549.065553688</v>
      </c>
      <c r="CS218" s="52">
        <f>+'total numbers'!CS218-'urban numbers'!CS218</f>
        <v>39881.617830737101</v>
      </c>
      <c r="CT218" s="52">
        <f>+'total numbers'!CT218-'urban numbers'!CT218</f>
        <v>41239.881344207701</v>
      </c>
      <c r="CU218" s="52">
        <f>+'total numbers'!CU218-'urban numbers'!CU218</f>
        <v>42623.752172879998</v>
      </c>
      <c r="CV218" s="52">
        <f>+'total numbers'!CV218-'urban numbers'!CV218</f>
        <v>44031.007473058402</v>
      </c>
      <c r="CW218" s="52">
        <f>+'total numbers'!CW218-'urban numbers'!CW218</f>
        <v>45458.974130764007</v>
      </c>
      <c r="CX218" s="52">
        <f>+'total numbers'!CX218-'urban numbers'!CX218</f>
        <v>46906.457070336197</v>
      </c>
      <c r="CY218" s="52">
        <f>+'total numbers'!CY218-'urban numbers'!CY218</f>
        <v>48372.326908788702</v>
      </c>
      <c r="CZ218" s="52">
        <f>+'total numbers'!CZ218-'urban numbers'!CZ218</f>
        <v>49854.716809040001</v>
      </c>
      <c r="DA218" s="52">
        <f>+'total numbers'!DA218-'urban numbers'!DA218</f>
        <v>51350.264043126299</v>
      </c>
      <c r="DB218" s="52">
        <f>+'total numbers'!DB218-'urban numbers'!DB218</f>
        <v>52854.995298726397</v>
      </c>
      <c r="DC218" s="52">
        <f>+'total numbers'!DC218-'urban numbers'!DC218</f>
        <v>54365.378820888407</v>
      </c>
      <c r="DD218" s="52">
        <f>+'total numbers'!DD218-'urban numbers'!DD218</f>
        <v>55877.5523755834</v>
      </c>
      <c r="DE218" s="52">
        <f>+'total numbers'!DE218-'urban numbers'!DE218</f>
        <v>57386.905192539998</v>
      </c>
    </row>
    <row r="219" spans="1:109">
      <c r="A219">
        <v>14</v>
      </c>
      <c r="B219" s="3">
        <v>804</v>
      </c>
      <c r="C219" s="1" t="s">
        <v>542</v>
      </c>
      <c r="D219" s="52">
        <f>+'total numbers'!D219*'% rural'!E219/100</f>
        <v>5828.2898037410996</v>
      </c>
      <c r="E219" s="52">
        <f>+'total numbers'!E219*'% rural'!F219/100</f>
        <v>6044.1523890648423</v>
      </c>
      <c r="F219" s="52">
        <f>+'total numbers'!F219*'% rural'!G219/100</f>
        <v>6268.0098849561346</v>
      </c>
      <c r="G219" s="52">
        <f>+'total numbers'!D219*'% rural'!H219/100</f>
        <v>5828.2898037410996</v>
      </c>
      <c r="H219" s="52">
        <f>+'total numbers'!H219*'% rural'!I219/100</f>
        <v>6740.9050065920574</v>
      </c>
      <c r="I219" s="52">
        <f>+'total numbers'!I219*'% rural'!J219/100</f>
        <v>6990.5681549843566</v>
      </c>
      <c r="J219" s="52">
        <f>+'total numbers'!J219*'% rural'!K219/100</f>
        <v>7249.4780866504416</v>
      </c>
      <c r="K219" s="52">
        <f>+'total numbers'!K219*'% rural'!L219/100</f>
        <v>7513.6183642406495</v>
      </c>
      <c r="L219" s="52">
        <f>+'total numbers'!L219*'% rural'!M219/100</f>
        <v>7773.3956196605732</v>
      </c>
      <c r="M219" s="52">
        <f>+'total numbers'!M219*'% rural'!N219/100</f>
        <v>8037.8443828770778</v>
      </c>
      <c r="N219" s="52">
        <f>+'total numbers'!N219*'% rural'!O219/100</f>
        <v>8305.8136328530163</v>
      </c>
      <c r="O219" s="52">
        <f>+'total numbers'!O219*'% rural'!P219/100</f>
        <v>8575.7555511058781</v>
      </c>
      <c r="P219" s="52">
        <f>+'total numbers'!P219*'% rural'!Q219/100</f>
        <v>9135.3815585423326</v>
      </c>
      <c r="Q219" s="52">
        <f>+'total numbers'!Q219*'% rural'!R219/100</f>
        <v>9743.6330518244304</v>
      </c>
      <c r="R219" s="52">
        <f>+'total numbers'!R219*'% rural'!S219/100</f>
        <v>10520.362277968095</v>
      </c>
      <c r="S219" s="52">
        <f>+'total numbers'!S219*'% rural'!T219/100</f>
        <v>10915.875946731214</v>
      </c>
      <c r="T219" s="52">
        <f>+'total numbers'!T219*'% rural'!U219/100</f>
        <v>12310.451611322784</v>
      </c>
      <c r="U219" s="52">
        <f>+'total numbers'!U219*'% rural'!V219/100</f>
        <v>13635.175475511129</v>
      </c>
      <c r="V219" s="52">
        <f>+'total numbers'!V219*'% rural'!W219/100</f>
        <v>15763.187290166801</v>
      </c>
      <c r="W219" s="52">
        <f>+'total numbers'!W219*'% rural'!X219/100</f>
        <v>18113.439797012466</v>
      </c>
      <c r="X219" s="52">
        <f>+'total numbers'!X219*'% rural'!Y219/100</f>
        <v>21409.692766577042</v>
      </c>
      <c r="Y219" s="52">
        <f>+'total numbers'!Y219*'% rural'!Z219/100</f>
        <v>25424.300685654671</v>
      </c>
      <c r="Z219" s="52">
        <f>+'total numbers'!Z219*'% rural'!AA219/100</f>
        <v>24645.855227465927</v>
      </c>
      <c r="AA219" s="52">
        <f>+'total numbers'!AA219*'% rural'!AB219/100</f>
        <v>21851.117898765267</v>
      </c>
      <c r="AB219" s="52">
        <f>+'total numbers'!AB219*'% rural'!AC219/100</f>
        <v>21408.926539787321</v>
      </c>
      <c r="AC219" s="52">
        <f>+'total numbers'!AC219-'urban numbers'!AC219</f>
        <v>22688.534688120002</v>
      </c>
      <c r="AD219" s="52">
        <f>+'total numbers'!AD219-'urban numbers'!AD219</f>
        <v>22737.938870136197</v>
      </c>
      <c r="AE219" s="52">
        <f>+'total numbers'!AE219-'urban numbers'!AE219</f>
        <v>22786.227963020203</v>
      </c>
      <c r="AF219" s="52">
        <f>+'total numbers'!AF219-'urban numbers'!AF219</f>
        <v>22827.348214176003</v>
      </c>
      <c r="AG219" s="52">
        <f>+'total numbers'!AG219-'urban numbers'!AG219</f>
        <v>22856.964368917801</v>
      </c>
      <c r="AH219" s="52">
        <f>+'total numbers'!AH219-'urban numbers'!AH219</f>
        <v>22872.388032800001</v>
      </c>
      <c r="AI219" s="52">
        <f>+'total numbers'!AI219-'urban numbers'!AI219</f>
        <v>22872.573598391005</v>
      </c>
      <c r="AJ219" s="52">
        <f>+'total numbers'!AJ219-'urban numbers'!AJ219</f>
        <v>22857.974348601998</v>
      </c>
      <c r="AK219" s="52">
        <f>+'total numbers'!AK219-'urban numbers'!AK219</f>
        <v>22830.241529975399</v>
      </c>
      <c r="AL219" s="52">
        <f>+'total numbers'!AL219-'urban numbers'!AL219</f>
        <v>22791.7915453528</v>
      </c>
      <c r="AM219" s="52">
        <f>+'total numbers'!AM219-'urban numbers'!AM219</f>
        <v>22744.7316063</v>
      </c>
      <c r="AN219" s="52">
        <f>+'total numbers'!AN219-'urban numbers'!AN219</f>
        <v>22689.738243317599</v>
      </c>
      <c r="AO219" s="52">
        <f>+'total numbers'!AO219-'urban numbers'!AO219</f>
        <v>22625.210394063197</v>
      </c>
      <c r="AP219" s="52">
        <f>+'total numbers'!AP219-'urban numbers'!AP219</f>
        <v>22547.001618959999</v>
      </c>
      <c r="AQ219" s="52">
        <f>+'total numbers'!AQ219-'urban numbers'!AQ219</f>
        <v>22449.736396813802</v>
      </c>
      <c r="AR219" s="52">
        <f>+'total numbers'!AR219-'urban numbers'!AR219</f>
        <v>22330.197727499999</v>
      </c>
      <c r="AS219" s="52">
        <f>+'total numbers'!AS219-'urban numbers'!AS219</f>
        <v>22186.905902943599</v>
      </c>
      <c r="AT219" s="52">
        <f>+'total numbers'!AT219-'urban numbers'!AT219</f>
        <v>22022.413158775402</v>
      </c>
      <c r="AU219" s="52">
        <f>+'total numbers'!AU219-'urban numbers'!AU219</f>
        <v>21842.475554265602</v>
      </c>
      <c r="AV219" s="52">
        <f>+'total numbers'!AV219-'urban numbers'!AV219</f>
        <v>21654.7954425838</v>
      </c>
      <c r="AW219" s="52">
        <f>+'total numbers'!AW219-'urban numbers'!AW219</f>
        <v>21464.657513639999</v>
      </c>
      <c r="AX219" s="52">
        <f>+'total numbers'!AX219-'urban numbers'!AX219</f>
        <v>21274.914575405495</v>
      </c>
      <c r="AY219" s="52">
        <f>+'total numbers'!AY219-'urban numbers'!AY219</f>
        <v>21083.927138673902</v>
      </c>
      <c r="AZ219" s="52">
        <f>+'total numbers'!AZ219-'urban numbers'!AZ219</f>
        <v>20887.123536592004</v>
      </c>
      <c r="BA219" s="52">
        <f>+'total numbers'!BA219-'urban numbers'!BA219</f>
        <v>20677.917420323094</v>
      </c>
      <c r="BB219" s="52">
        <f>+'total numbers'!BB219-'urban numbers'!BB219</f>
        <v>20452.415325479997</v>
      </c>
      <c r="BC219" s="52">
        <f>+'total numbers'!BC219-'urban numbers'!BC219</f>
        <v>20210.741982134397</v>
      </c>
      <c r="BD219" s="52">
        <f>+'total numbers'!BD219-'urban numbers'!BD219</f>
        <v>19956.855482174702</v>
      </c>
      <c r="BE219" s="52">
        <f>+'total numbers'!BE219-'urban numbers'!BE219</f>
        <v>19695.493810350799</v>
      </c>
      <c r="BF219" s="52">
        <f>+'total numbers'!BF219-'urban numbers'!BF219</f>
        <v>19432.792248307196</v>
      </c>
      <c r="BG219" s="52">
        <f>+'total numbers'!BG219-'urban numbers'!BG219</f>
        <v>19173.684980719998</v>
      </c>
      <c r="BH219" s="52">
        <f>+'total numbers'!BH219-'urban numbers'!BH219</f>
        <v>18919.696166492602</v>
      </c>
      <c r="BI219" s="52">
        <f>+'total numbers'!BI219-'urban numbers'!BI219</f>
        <v>18671.907335401</v>
      </c>
      <c r="BJ219" s="52">
        <f>+'total numbers'!BJ219-'urban numbers'!BJ219</f>
        <v>18433.960621440001</v>
      </c>
      <c r="BK219" s="52">
        <f>+'total numbers'!BK219-'urban numbers'!BK219</f>
        <v>18209.749059360001</v>
      </c>
      <c r="BL219" s="52">
        <f>+'total numbers'!BL219-'urban numbers'!BL219</f>
        <v>18002.164029890002</v>
      </c>
      <c r="BM219" s="52">
        <f>+'total numbers'!BM219-'urban numbers'!BM219</f>
        <v>17809.729311065203</v>
      </c>
      <c r="BN219" s="52">
        <f>+'total numbers'!BN219-'urban numbers'!BN219</f>
        <v>17632.298100413405</v>
      </c>
      <c r="BO219" s="52">
        <f>+'total numbers'!BO219-'urban numbers'!BO219</f>
        <v>17475.450865785599</v>
      </c>
      <c r="BP219" s="52">
        <f>+'total numbers'!BP219-'urban numbers'!BP219</f>
        <v>17346.758912078403</v>
      </c>
      <c r="BQ219" s="52">
        <f>+'total numbers'!BQ219-'urban numbers'!BQ219</f>
        <v>17250.275720789999</v>
      </c>
      <c r="BR219" s="52">
        <f>+'total numbers'!BR219-'urban numbers'!BR219</f>
        <v>17191.088325318604</v>
      </c>
      <c r="BS219" s="52">
        <f>+'total numbers'!BS219-'urban numbers'!BS219</f>
        <v>17162.930168601604</v>
      </c>
      <c r="BT219" s="52">
        <f>+'total numbers'!BT219-'urban numbers'!BT219</f>
        <v>17144.614816437395</v>
      </c>
      <c r="BU219" s="52">
        <f>+'total numbers'!BU219-'urban numbers'!BU219</f>
        <v>17107.310067311999</v>
      </c>
      <c r="BV219" s="52">
        <f>+'total numbers'!BV219-'urban numbers'!BV219</f>
        <v>17030.496714500005</v>
      </c>
      <c r="BW219" s="52">
        <f>+'total numbers'!BW219-'urban numbers'!BW219</f>
        <v>16905.545014990501</v>
      </c>
      <c r="BX219" s="52">
        <f>+'total numbers'!BX219-'urban numbers'!BX219</f>
        <v>16738.689295001604</v>
      </c>
      <c r="BY219" s="52">
        <f>+'total numbers'!BY219-'urban numbers'!BY219</f>
        <v>16542.768670295998</v>
      </c>
      <c r="BZ219" s="52">
        <f>+'total numbers'!BZ219-'urban numbers'!BZ219</f>
        <v>16337.4938615133</v>
      </c>
      <c r="CA219" s="52">
        <f>+'total numbers'!CA219-'urban numbers'!CA219</f>
        <v>16137.094655000001</v>
      </c>
      <c r="CB219" s="52">
        <f>+'total numbers'!CB219-'urban numbers'!CB219</f>
        <v>15944.378625880399</v>
      </c>
      <c r="CC219" s="52">
        <f>+'total numbers'!CC219-'urban numbers'!CC219</f>
        <v>15754.8872466055</v>
      </c>
      <c r="CD219" s="52">
        <f>+'total numbers'!CD219-'urban numbers'!CD219</f>
        <v>15566.829221914297</v>
      </c>
      <c r="CE219" s="52">
        <f>+'total numbers'!CE219-'urban numbers'!CE219</f>
        <v>15376.5654182976</v>
      </c>
      <c r="CF219" s="52">
        <f>+'total numbers'!CF219-'urban numbers'!CF219</f>
        <v>15181.527213860005</v>
      </c>
      <c r="CG219" s="52">
        <f>+'total numbers'!CG219-'urban numbers'!CG219</f>
        <v>14982.298874665197</v>
      </c>
      <c r="CH219" s="52">
        <f>+'total numbers'!CH219-'urban numbers'!CH219</f>
        <v>14780.399315268802</v>
      </c>
      <c r="CI219" s="52">
        <f>+'total numbers'!CI219-'urban numbers'!CI219</f>
        <v>14575.187694054399</v>
      </c>
      <c r="CJ219" s="52">
        <f>+'total numbers'!CJ219-'urban numbers'!CJ219</f>
        <v>14365.749497688197</v>
      </c>
      <c r="CK219" s="52">
        <f>+'total numbers'!CK219-'urban numbers'!CK219</f>
        <v>14151.435578650005</v>
      </c>
      <c r="CL219" s="52">
        <f>+'total numbers'!CL219-'urban numbers'!CL219</f>
        <v>13932.022581110999</v>
      </c>
      <c r="CM219" s="52">
        <f>+'total numbers'!CM219-'urban numbers'!CM219</f>
        <v>13707.750381939299</v>
      </c>
      <c r="CN219" s="52">
        <f>+'total numbers'!CN219-'urban numbers'!CN219</f>
        <v>13478.985889784497</v>
      </c>
      <c r="CO219" s="52">
        <f>+'total numbers'!CO219-'urban numbers'!CO219</f>
        <v>13246.295448417302</v>
      </c>
      <c r="CP219" s="52">
        <f>+'total numbers'!CP219-'urban numbers'!CP219</f>
        <v>13010.104788159995</v>
      </c>
      <c r="CQ219" s="52">
        <f>+'total numbers'!CQ219-'urban numbers'!CQ219</f>
        <v>12770.629700336998</v>
      </c>
      <c r="CR219" s="52">
        <f>+'total numbers'!CR219-'urban numbers'!CR219</f>
        <v>12527.848290047201</v>
      </c>
      <c r="CS219" s="52">
        <f>+'total numbers'!CS219-'urban numbers'!CS219</f>
        <v>12281.722711271999</v>
      </c>
      <c r="CT219" s="52">
        <f>+'total numbers'!CT219-'urban numbers'!CT219</f>
        <v>12032.123048715606</v>
      </c>
      <c r="CU219" s="52">
        <f>+'total numbers'!CU219-'urban numbers'!CU219</f>
        <v>11779.06240432</v>
      </c>
      <c r="CV219" s="52">
        <f>+'total numbers'!CV219-'urban numbers'!CV219</f>
        <v>11522.738620967997</v>
      </c>
      <c r="CW219" s="52">
        <f>+'total numbers'!CW219-'urban numbers'!CW219</f>
        <v>11263.531976345999</v>
      </c>
      <c r="CX219" s="52">
        <f>+'total numbers'!CX219-'urban numbers'!CX219</f>
        <v>11001.860669788799</v>
      </c>
      <c r="CY219" s="52">
        <f>+'total numbers'!CY219-'urban numbers'!CY219</f>
        <v>10738.247098409702</v>
      </c>
      <c r="CZ219" s="52">
        <f>+'total numbers'!CZ219-'urban numbers'!CZ219</f>
        <v>10473.155290800005</v>
      </c>
      <c r="DA219" s="52">
        <f>+'total numbers'!DA219-'urban numbers'!DA219</f>
        <v>10206.922765256004</v>
      </c>
      <c r="DB219" s="52">
        <f>+'total numbers'!DB219-'urban numbers'!DB219</f>
        <v>9939.8623248143958</v>
      </c>
      <c r="DC219" s="52">
        <f>+'total numbers'!DC219-'urban numbers'!DC219</f>
        <v>9672.4067025383993</v>
      </c>
      <c r="DD219" s="52">
        <f>+'total numbers'!DD219-'urban numbers'!DD219</f>
        <v>9405.0101032776001</v>
      </c>
      <c r="DE219" s="52">
        <f>+'total numbers'!DE219-'urban numbers'!DE219</f>
        <v>9138.0994154999971</v>
      </c>
    </row>
    <row r="220" spans="1:109">
      <c r="A220">
        <v>12</v>
      </c>
      <c r="B220" s="3">
        <v>807</v>
      </c>
      <c r="C220" s="1" t="s">
        <v>569</v>
      </c>
      <c r="D220" s="52">
        <f>+'total numbers'!D220*'% rural'!E220/100</f>
        <v>204.96041141781109</v>
      </c>
      <c r="E220" s="52">
        <f>+'total numbers'!E220*'% rural'!F220/100</f>
        <v>213.32614249608909</v>
      </c>
      <c r="F220" s="52">
        <f>+'total numbers'!F220*'% rural'!G220/100</f>
        <v>222.03333198572537</v>
      </c>
      <c r="G220" s="52">
        <f>+'total numbers'!D220*'% rural'!H220/100</f>
        <v>204.96041141781109</v>
      </c>
      <c r="H220" s="52">
        <f>+'total numbers'!H220*'% rural'!I220/100</f>
        <v>240.52840337145841</v>
      </c>
      <c r="I220" s="52">
        <f>+'total numbers'!I220*'% rural'!J220/100</f>
        <v>250.34588922335467</v>
      </c>
      <c r="J220" s="52">
        <f>+'total numbers'!J220*'% rural'!K220/100</f>
        <v>260.56408878349163</v>
      </c>
      <c r="K220" s="52">
        <f>+'total numbers'!K220*'% rural'!L220/100</f>
        <v>271.19935771343006</v>
      </c>
      <c r="L220" s="52">
        <f>+'total numbers'!L220*'% rural'!M220/100</f>
        <v>282.26871925275373</v>
      </c>
      <c r="M220" s="52">
        <f>+'total numbers'!M220*'% rural'!N220/100</f>
        <v>293.78989146715185</v>
      </c>
      <c r="N220" s="52">
        <f>+'total numbers'!N220*'% rural'!O220/100</f>
        <v>305.78131560866825</v>
      </c>
      <c r="O220" s="52">
        <f>+'total numbers'!O220*'% rural'!P220/100</f>
        <v>318.16411497980317</v>
      </c>
      <c r="P220" s="52">
        <f>+'total numbers'!P220*'% rural'!Q220/100</f>
        <v>336.568384014983</v>
      </c>
      <c r="Q220" s="52">
        <f>+'total numbers'!Q220*'% rural'!R220/100</f>
        <v>355.801916341702</v>
      </c>
      <c r="R220" s="52">
        <f>+'total numbers'!R220*'% rural'!S220/100</f>
        <v>375.82175580354038</v>
      </c>
      <c r="S220" s="52">
        <f>+'total numbers'!S220*'% rural'!T220/100</f>
        <v>396.55197749882393</v>
      </c>
      <c r="T220" s="52">
        <f>+'total numbers'!T220*'% rural'!U220/100</f>
        <v>417.87179793470847</v>
      </c>
      <c r="U220" s="52">
        <f>+'total numbers'!U220*'% rural'!V220/100</f>
        <v>459.28837938101623</v>
      </c>
      <c r="V220" s="52">
        <f>+'total numbers'!V220*'% rural'!W220/100</f>
        <v>503.7348031497059</v>
      </c>
      <c r="W220" s="52">
        <f>+'total numbers'!W220*'% rural'!X220/100</f>
        <v>550.98108814928685</v>
      </c>
      <c r="X220" s="52">
        <f>+'total numbers'!X220*'% rural'!Y220/100</f>
        <v>600.55766545451672</v>
      </c>
      <c r="Y220" s="52">
        <f>+'total numbers'!Y220*'% rural'!Z220/100</f>
        <v>651.64677877205281</v>
      </c>
      <c r="Z220" s="52">
        <f>+'total numbers'!Z220*'% rural'!AA220/100</f>
        <v>724.97340473295515</v>
      </c>
      <c r="AA220" s="52">
        <f>+'total numbers'!AA220*'% rural'!AB220/100</f>
        <v>800.30421825690007</v>
      </c>
      <c r="AB220" s="52">
        <f>+'total numbers'!AB220*'% rural'!AC220/100</f>
        <v>874.2950841170001</v>
      </c>
      <c r="AC220" s="52">
        <f>+'total numbers'!AC220-'urban numbers'!AC220</f>
        <v>941.56822731000011</v>
      </c>
      <c r="AD220" s="52">
        <f>+'total numbers'!AD220-'urban numbers'!AD220</f>
        <v>956.60018606540007</v>
      </c>
      <c r="AE220" s="52">
        <f>+'total numbers'!AE220-'urban numbers'!AE220</f>
        <v>966.92599259250005</v>
      </c>
      <c r="AF220" s="52">
        <f>+'total numbers'!AF220-'urban numbers'!AF220</f>
        <v>972.30983122980001</v>
      </c>
      <c r="AG220" s="52">
        <f>+'total numbers'!AG220-'urban numbers'!AG220</f>
        <v>972.83780160159995</v>
      </c>
      <c r="AH220" s="52">
        <f>+'total numbers'!AH220-'urban numbers'!AH220</f>
        <v>968.92533516000003</v>
      </c>
      <c r="AI220" s="52">
        <f>+'total numbers'!AI220-'urban numbers'!AI220</f>
        <v>961.33873288860002</v>
      </c>
      <c r="AJ220" s="52">
        <f>+'total numbers'!AJ220-'urban numbers'!AJ220</f>
        <v>951.16357367439991</v>
      </c>
      <c r="AK220" s="52">
        <f>+'total numbers'!AK220-'urban numbers'!AK220</f>
        <v>939.71592633600017</v>
      </c>
      <c r="AL220" s="52">
        <f>+'total numbers'!AL220-'urban numbers'!AL220</f>
        <v>928.4144102895998</v>
      </c>
      <c r="AM220" s="52">
        <f>+'total numbers'!AM220-'urban numbers'!AM220</f>
        <v>918.44225979999987</v>
      </c>
      <c r="AN220" s="52">
        <f>+'total numbers'!AN220-'urban numbers'!AN220</f>
        <v>910.41764194079997</v>
      </c>
      <c r="AO220" s="52">
        <f>+'total numbers'!AO220-'urban numbers'!AO220</f>
        <v>904.13793353519998</v>
      </c>
      <c r="AP220" s="52">
        <f>+'total numbers'!AP220-'urban numbers'!AP220</f>
        <v>898.51364468070005</v>
      </c>
      <c r="AQ220" s="52">
        <f>+'total numbers'!AQ220-'urban numbers'!AQ220</f>
        <v>891.98535515039998</v>
      </c>
      <c r="AR220" s="52">
        <f>+'total numbers'!AR220-'urban numbers'!AR220</f>
        <v>883.58043354999995</v>
      </c>
      <c r="AS220" s="52">
        <f>+'total numbers'!AS220-'urban numbers'!AS220</f>
        <v>872.965803532</v>
      </c>
      <c r="AT220" s="52">
        <f>+'total numbers'!AT220-'urban numbers'!AT220</f>
        <v>860.817170992</v>
      </c>
      <c r="AU220" s="52">
        <f>+'total numbers'!AU220-'urban numbers'!AU220</f>
        <v>848.44286880580012</v>
      </c>
      <c r="AV220" s="52">
        <f>+'total numbers'!AV220-'urban numbers'!AV220</f>
        <v>837.66595900080006</v>
      </c>
      <c r="AW220" s="52">
        <f>+'total numbers'!AW220-'urban numbers'!AW220</f>
        <v>829.78434527999991</v>
      </c>
      <c r="AX220" s="52">
        <f>+'total numbers'!AX220-'urban numbers'!AX220</f>
        <v>825.22069648119998</v>
      </c>
      <c r="AY220" s="52">
        <f>+'total numbers'!AY220-'urban numbers'!AY220</f>
        <v>823.56098229999998</v>
      </c>
      <c r="AZ220" s="52">
        <f>+'total numbers'!AZ220-'urban numbers'!AZ220</f>
        <v>824.19165774160001</v>
      </c>
      <c r="BA220" s="52">
        <f>+'total numbers'!BA220-'urban numbers'!BA220</f>
        <v>826.06217973959997</v>
      </c>
      <c r="BB220" s="52">
        <f>+'total numbers'!BB220-'urban numbers'!BB220</f>
        <v>828.26534169000001</v>
      </c>
      <c r="BC220" s="52">
        <f>+'total numbers'!BC220-'urban numbers'!BC220</f>
        <v>830.73440416469998</v>
      </c>
      <c r="BD220" s="52">
        <f>+'total numbers'!BD220-'urban numbers'!BD220</f>
        <v>833.45125765</v>
      </c>
      <c r="BE220" s="52">
        <f>+'total numbers'!BE220-'urban numbers'!BE220</f>
        <v>835.61705965010015</v>
      </c>
      <c r="BF220" s="52">
        <f>+'total numbers'!BF220-'urban numbers'!BF220</f>
        <v>836.35089579499993</v>
      </c>
      <c r="BG220" s="52">
        <f>+'total numbers'!BG220-'urban numbers'!BG220</f>
        <v>835.15234729999986</v>
      </c>
      <c r="BH220" s="52">
        <f>+'total numbers'!BH220-'urban numbers'!BH220</f>
        <v>831.64617279669994</v>
      </c>
      <c r="BI220" s="52">
        <f>+'total numbers'!BI220-'urban numbers'!BI220</f>
        <v>826.16702930969984</v>
      </c>
      <c r="BJ220" s="52">
        <f>+'total numbers'!BJ220-'urban numbers'!BJ220</f>
        <v>819.81218927789996</v>
      </c>
      <c r="BK220" s="52">
        <f>+'total numbers'!BK220-'urban numbers'!BK220</f>
        <v>814.0718687625</v>
      </c>
      <c r="BL220" s="52">
        <f>+'total numbers'!BL220-'urban numbers'!BL220</f>
        <v>809.94446207999999</v>
      </c>
      <c r="BM220" s="52">
        <f>+'total numbers'!BM220-'urban numbers'!BM220</f>
        <v>807.8472037585002</v>
      </c>
      <c r="BN220" s="52">
        <f>+'total numbers'!BN220-'urban numbers'!BN220</f>
        <v>807.36225350400014</v>
      </c>
      <c r="BO220" s="52">
        <f>+'total numbers'!BO220-'urban numbers'!BO220</f>
        <v>807.63319582890017</v>
      </c>
      <c r="BP220" s="52">
        <f>+'total numbers'!BP220-'urban numbers'!BP220</f>
        <v>807.43153615120013</v>
      </c>
      <c r="BQ220" s="52">
        <f>+'total numbers'!BQ220-'urban numbers'!BQ220</f>
        <v>805.95530638999981</v>
      </c>
      <c r="BR220" s="52">
        <f>+'total numbers'!BR220-'urban numbers'!BR220</f>
        <v>802.81666821609997</v>
      </c>
      <c r="BS220" s="52">
        <f>+'total numbers'!BS220-'urban numbers'!BS220</f>
        <v>798.48056932399982</v>
      </c>
      <c r="BT220" s="52">
        <f>+'total numbers'!BT220-'urban numbers'!BT220</f>
        <v>794.05153015200017</v>
      </c>
      <c r="BU220" s="52">
        <f>+'total numbers'!BU220-'urban numbers'!BU220</f>
        <v>791.08839872599992</v>
      </c>
      <c r="BV220" s="52">
        <f>+'total numbers'!BV220-'urban numbers'!BV220</f>
        <v>790.65694516000008</v>
      </c>
      <c r="BW220" s="52">
        <f>+'total numbers'!BW220-'urban numbers'!BW220</f>
        <v>793.19725882279999</v>
      </c>
      <c r="BX220" s="52">
        <f>+'total numbers'!BX220-'urban numbers'!BX220</f>
        <v>798.2011195980001</v>
      </c>
      <c r="BY220" s="52">
        <f>+'total numbers'!BY220-'urban numbers'!BY220</f>
        <v>804.61693847819993</v>
      </c>
      <c r="BZ220" s="52">
        <f>+'total numbers'!BZ220-'urban numbers'!BZ220</f>
        <v>810.88242001749995</v>
      </c>
      <c r="CA220" s="52">
        <f>+'total numbers'!CA220-'urban numbers'!CA220</f>
        <v>815.82249372000001</v>
      </c>
      <c r="CB220" s="52">
        <f>+'total numbers'!CB220-'urban numbers'!CB220</f>
        <v>819.05981742969993</v>
      </c>
      <c r="CC220" s="52">
        <f>+'total numbers'!CC220-'urban numbers'!CC220</f>
        <v>820.84498329600001</v>
      </c>
      <c r="CD220" s="52">
        <f>+'total numbers'!CD220-'urban numbers'!CD220</f>
        <v>821.38199083500012</v>
      </c>
      <c r="CE220" s="52">
        <f>+'total numbers'!CE220-'urban numbers'!CE220</f>
        <v>821.09949388769996</v>
      </c>
      <c r="CF220" s="52">
        <f>+'total numbers'!CF220-'urban numbers'!CF220</f>
        <v>820.31605739999986</v>
      </c>
      <c r="CG220" s="52">
        <f>+'total numbers'!CG220-'urban numbers'!CG220</f>
        <v>819.00838750800017</v>
      </c>
      <c r="CH220" s="52">
        <f>+'total numbers'!CH220-'urban numbers'!CH220</f>
        <v>817.02229308000005</v>
      </c>
      <c r="CI220" s="52">
        <f>+'total numbers'!CI220-'urban numbers'!CI220</f>
        <v>814.40865651800004</v>
      </c>
      <c r="CJ220" s="52">
        <f>+'total numbers'!CJ220-'urban numbers'!CJ220</f>
        <v>811.22738671520005</v>
      </c>
      <c r="CK220" s="52">
        <f>+'total numbers'!CK220-'urban numbers'!CK220</f>
        <v>807.52183936000006</v>
      </c>
      <c r="CL220" s="52">
        <f>+'total numbers'!CL220-'urban numbers'!CL220</f>
        <v>803.31741863999991</v>
      </c>
      <c r="CM220" s="52">
        <f>+'total numbers'!CM220-'urban numbers'!CM220</f>
        <v>798.61120765019996</v>
      </c>
      <c r="CN220" s="52">
        <f>+'total numbers'!CN220-'urban numbers'!CN220</f>
        <v>793.38135953000005</v>
      </c>
      <c r="CO220" s="52">
        <f>+'total numbers'!CO220-'urban numbers'!CO220</f>
        <v>787.59234448560005</v>
      </c>
      <c r="CP220" s="52">
        <f>+'total numbers'!CP220-'urban numbers'!CP220</f>
        <v>781.21817606000013</v>
      </c>
      <c r="CQ220" s="52">
        <f>+'total numbers'!CQ220-'urban numbers'!CQ220</f>
        <v>774.29174443119996</v>
      </c>
      <c r="CR220" s="52">
        <f>+'total numbers'!CR220-'urban numbers'!CR220</f>
        <v>766.83127246110007</v>
      </c>
      <c r="CS220" s="52">
        <f>+'total numbers'!CS220-'urban numbers'!CS220</f>
        <v>758.78409000799979</v>
      </c>
      <c r="CT220" s="52">
        <f>+'total numbers'!CT220-'urban numbers'!CT220</f>
        <v>750.07569978880019</v>
      </c>
      <c r="CU220" s="52">
        <f>+'total numbers'!CU220-'urban numbers'!CU220</f>
        <v>740.67656669999997</v>
      </c>
      <c r="CV220" s="52">
        <f>+'total numbers'!CV220-'urban numbers'!CV220</f>
        <v>730.62113442840018</v>
      </c>
      <c r="CW220" s="52">
        <f>+'total numbers'!CW220-'urban numbers'!CW220</f>
        <v>719.99871474600013</v>
      </c>
      <c r="CX220" s="52">
        <f>+'total numbers'!CX220-'urban numbers'!CX220</f>
        <v>708.92937397349988</v>
      </c>
      <c r="CY220" s="52">
        <f>+'total numbers'!CY220-'urban numbers'!CY220</f>
        <v>697.55038894999961</v>
      </c>
      <c r="CZ220" s="52">
        <f>+'total numbers'!CZ220-'urban numbers'!CZ220</f>
        <v>686.00311104000002</v>
      </c>
      <c r="DA220" s="52">
        <f>+'total numbers'!DA220-'urban numbers'!DA220</f>
        <v>674.41822698640021</v>
      </c>
      <c r="DB220" s="52">
        <f>+'total numbers'!DB220-'urban numbers'!DB220</f>
        <v>662.92268561999981</v>
      </c>
      <c r="DC220" s="52">
        <f>+'total numbers'!DC220-'urban numbers'!DC220</f>
        <v>651.64269817529998</v>
      </c>
      <c r="DD220" s="52">
        <f>+'total numbers'!DD220-'urban numbers'!DD220</f>
        <v>640.69556460360036</v>
      </c>
      <c r="DE220" s="52">
        <f>+'total numbers'!DE220-'urban numbers'!DE220</f>
        <v>630.18544524000004</v>
      </c>
    </row>
    <row r="221" spans="1:109">
      <c r="A221">
        <v>7</v>
      </c>
      <c r="B221" s="3">
        <v>818</v>
      </c>
      <c r="C221" s="1" t="s">
        <v>632</v>
      </c>
      <c r="D221" s="52">
        <f>+'total numbers'!D221*'% rural'!E221/100</f>
        <v>4358.2635259476492</v>
      </c>
      <c r="E221" s="52">
        <f>+'total numbers'!E221*'% rural'!F221/100</f>
        <v>4297.0857684277653</v>
      </c>
      <c r="F221" s="52">
        <f>+'total numbers'!F221*'% rural'!G221/100</f>
        <v>4239.4207577035659</v>
      </c>
      <c r="G221" s="52">
        <f>+'total numbers'!D221*'% rural'!H221/100</f>
        <v>4307.7406979282341</v>
      </c>
      <c r="H221" s="52">
        <f>+'total numbers'!H221*'% rural'!I221/100</f>
        <v>4121.8748323903919</v>
      </c>
      <c r="I221" s="52">
        <f>+'total numbers'!I221*'% rural'!J221/100</f>
        <v>4061.7844134327984</v>
      </c>
      <c r="J221" s="52">
        <f>+'total numbers'!J221*'% rural'!K221/100</f>
        <v>4000.6618486504385</v>
      </c>
      <c r="K221" s="52">
        <f>+'total numbers'!K221*'% rural'!L221/100</f>
        <v>3938.380039541928</v>
      </c>
      <c r="L221" s="52">
        <f>+'total numbers'!L221*'% rural'!M221/100</f>
        <v>3874.8015571901515</v>
      </c>
      <c r="M221" s="52">
        <f>+'total numbers'!M221*'% rural'!N221/100</f>
        <v>3809.7777665152366</v>
      </c>
      <c r="N221" s="52">
        <f>+'total numbers'!N221*'% rural'!O221/100</f>
        <v>3743.1478766583855</v>
      </c>
      <c r="O221" s="52">
        <f>+'total numbers'!O221*'% rural'!P221/100</f>
        <v>3674.737911262117</v>
      </c>
      <c r="P221" s="52">
        <f>+'total numbers'!P221*'% rural'!Q221/100</f>
        <v>3784.2926418685161</v>
      </c>
      <c r="Q221" s="52">
        <f>+'total numbers'!Q221*'% rural'!R221/100</f>
        <v>3893.2332766052014</v>
      </c>
      <c r="R221" s="52">
        <f>+'total numbers'!R221*'% rural'!S221/100</f>
        <v>4000.850615133138</v>
      </c>
      <c r="S221" s="52">
        <f>+'total numbers'!S221*'% rural'!T221/100</f>
        <v>4106.3125437096323</v>
      </c>
      <c r="T221" s="52">
        <f>+'total numbers'!T221*'% rural'!U221/100</f>
        <v>4208.6460331561111</v>
      </c>
      <c r="U221" s="52">
        <f>+'total numbers'!U221*'% rural'!V221/100</f>
        <v>4734.814995927889</v>
      </c>
      <c r="V221" s="52">
        <f>+'total numbers'!V221*'% rural'!W221/100</f>
        <v>5317.2567435962319</v>
      </c>
      <c r="W221" s="52">
        <f>+'total numbers'!W221*'% rural'!X221/100</f>
        <v>7247.9504495643732</v>
      </c>
      <c r="X221" s="52">
        <f>+'total numbers'!X221*'% rural'!Y221/100</f>
        <v>8607.6348508640476</v>
      </c>
      <c r="Y221" s="52">
        <f>+'total numbers'!Y221*'% rural'!Z221/100</f>
        <v>9603.9295644414506</v>
      </c>
      <c r="Z221" s="52">
        <f>+'total numbers'!Z221*'% rural'!AA221/100</f>
        <v>10546.875008032768</v>
      </c>
      <c r="AA221" s="52">
        <f>+'total numbers'!AA221*'% rural'!AB221/100</f>
        <v>11425.361351354606</v>
      </c>
      <c r="AB221" s="52">
        <f>+'total numbers'!AB221*'% rural'!AC221/100</f>
        <v>12654.737533377689</v>
      </c>
      <c r="AC221" s="52">
        <f>+'total numbers'!AC221-'urban numbers'!AC221</f>
        <v>14862.84184144</v>
      </c>
      <c r="AD221" s="52">
        <f>+'total numbers'!AD221-'urban numbers'!AD221</f>
        <v>15119.646925745999</v>
      </c>
      <c r="AE221" s="52">
        <f>+'total numbers'!AE221-'urban numbers'!AE221</f>
        <v>15370.895415268402</v>
      </c>
      <c r="AF221" s="52">
        <f>+'total numbers'!AF221-'urban numbers'!AF221</f>
        <v>15615.850549393501</v>
      </c>
      <c r="AG221" s="52">
        <f>+'total numbers'!AG221-'urban numbers'!AG221</f>
        <v>15855.037528264202</v>
      </c>
      <c r="AH221" s="52">
        <f>+'total numbers'!AH221-'urban numbers'!AH221</f>
        <v>16090.04991489</v>
      </c>
      <c r="AI221" s="52">
        <f>+'total numbers'!AI221-'urban numbers'!AI221</f>
        <v>16323.325715724301</v>
      </c>
      <c r="AJ221" s="52">
        <f>+'total numbers'!AJ221-'urban numbers'!AJ221</f>
        <v>16557.838002115597</v>
      </c>
      <c r="AK221" s="52">
        <f>+'total numbers'!AK221-'urban numbers'!AK221</f>
        <v>16796.739371139498</v>
      </c>
      <c r="AL221" s="52">
        <f>+'total numbers'!AL221-'urban numbers'!AL221</f>
        <v>17042.971982834999</v>
      </c>
      <c r="AM221" s="52">
        <f>+'total numbers'!AM221-'urban numbers'!AM221</f>
        <v>17298.671720400002</v>
      </c>
      <c r="AN221" s="52">
        <f>+'total numbers'!AN221-'urban numbers'!AN221</f>
        <v>17564.799631188704</v>
      </c>
      <c r="AO221" s="52">
        <f>+'total numbers'!AO221-'urban numbers'!AO221</f>
        <v>17841.123762679999</v>
      </c>
      <c r="AP221" s="52">
        <f>+'total numbers'!AP221-'urban numbers'!AP221</f>
        <v>18126.635910329802</v>
      </c>
      <c r="AQ221" s="52">
        <f>+'total numbers'!AQ221-'urban numbers'!AQ221</f>
        <v>18420.468782053802</v>
      </c>
      <c r="AR221" s="52">
        <f>+'total numbers'!AR221-'urban numbers'!AR221</f>
        <v>18722.858342760002</v>
      </c>
      <c r="AS221" s="52">
        <f>+'total numbers'!AS221-'urban numbers'!AS221</f>
        <v>19036.785791000999</v>
      </c>
      <c r="AT221" s="52">
        <f>+'total numbers'!AT221-'urban numbers'!AT221</f>
        <v>19363.958535215803</v>
      </c>
      <c r="AU221" s="52">
        <f>+'total numbers'!AU221-'urban numbers'!AU221</f>
        <v>19701.826798859394</v>
      </c>
      <c r="AV221" s="52">
        <f>+'total numbers'!AV221-'urban numbers'!AV221</f>
        <v>20045.562803766399</v>
      </c>
      <c r="AW221" s="52">
        <f>+'total numbers'!AW221-'urban numbers'!AW221</f>
        <v>20391.555505819997</v>
      </c>
      <c r="AX221" s="52">
        <f>+'total numbers'!AX221-'urban numbers'!AX221</f>
        <v>20738.3420257543</v>
      </c>
      <c r="AY221" s="52">
        <f>+'total numbers'!AY221-'urban numbers'!AY221</f>
        <v>21088.451589477401</v>
      </c>
      <c r="AZ221" s="52">
        <f>+'total numbers'!AZ221-'urban numbers'!AZ221</f>
        <v>21447.086325808501</v>
      </c>
      <c r="BA221" s="52">
        <f>+'total numbers'!BA221-'urban numbers'!BA221</f>
        <v>21822.213098788499</v>
      </c>
      <c r="BB221" s="52">
        <f>+'total numbers'!BB221-'urban numbers'!BB221</f>
        <v>22220.7118988</v>
      </c>
      <c r="BC221" s="52">
        <f>+'total numbers'!BC221-'urban numbers'!BC221</f>
        <v>22644.506839752001</v>
      </c>
      <c r="BD221" s="52">
        <f>+'total numbers'!BD221-'urban numbers'!BD221</f>
        <v>23094.1479076326</v>
      </c>
      <c r="BE221" s="52">
        <f>+'total numbers'!BE221-'urban numbers'!BE221</f>
        <v>23573.493157639601</v>
      </c>
      <c r="BF221" s="52">
        <f>+'total numbers'!BF221-'urban numbers'!BF221</f>
        <v>24086.126398428001</v>
      </c>
      <c r="BG221" s="52">
        <f>+'total numbers'!BG221-'urban numbers'!BG221</f>
        <v>24633.760110760002</v>
      </c>
      <c r="BH221" s="52">
        <f>+'total numbers'!BH221-'urban numbers'!BH221</f>
        <v>25216.578431767804</v>
      </c>
      <c r="BI221" s="52">
        <f>+'total numbers'!BI221-'urban numbers'!BI221</f>
        <v>25832.592877025996</v>
      </c>
      <c r="BJ221" s="52">
        <f>+'total numbers'!BJ221-'urban numbers'!BJ221</f>
        <v>26478.126243614301</v>
      </c>
      <c r="BK221" s="52">
        <f>+'total numbers'!BK221-'urban numbers'!BK221</f>
        <v>27148.473390620999</v>
      </c>
      <c r="BL221" s="52">
        <f>+'total numbers'!BL221-'urban numbers'!BL221</f>
        <v>27839.510553099997</v>
      </c>
      <c r="BM221" s="52">
        <f>+'total numbers'!BM221-'urban numbers'!BM221</f>
        <v>28551.9623957316</v>
      </c>
      <c r="BN221" s="52">
        <f>+'total numbers'!BN221-'urban numbers'!BN221</f>
        <v>29284.040320881501</v>
      </c>
      <c r="BO221" s="52">
        <f>+'total numbers'!BO221-'urban numbers'!BO221</f>
        <v>30026.239115667802</v>
      </c>
      <c r="BP221" s="52">
        <f>+'total numbers'!BP221-'urban numbers'!BP221</f>
        <v>30766.149617190596</v>
      </c>
      <c r="BQ221" s="52">
        <f>+'total numbers'!BQ221-'urban numbers'!BQ221</f>
        <v>31495.024570949998</v>
      </c>
      <c r="BR221" s="52">
        <f>+'total numbers'!BR221-'urban numbers'!BR221</f>
        <v>32207.0522604504</v>
      </c>
      <c r="BS221" s="52">
        <f>+'total numbers'!BS221-'urban numbers'!BS221</f>
        <v>32904.917338609201</v>
      </c>
      <c r="BT221" s="52">
        <f>+'total numbers'!BT221-'urban numbers'!BT221</f>
        <v>33598.884671825304</v>
      </c>
      <c r="BU221" s="52">
        <f>+'total numbers'!BU221-'urban numbers'!BU221</f>
        <v>34304.480401753499</v>
      </c>
      <c r="BV221" s="52">
        <f>+'total numbers'!BV221-'urban numbers'!BV221</f>
        <v>35032.793366999998</v>
      </c>
      <c r="BW221" s="52">
        <f>+'total numbers'!BW221-'urban numbers'!BW221</f>
        <v>35786.807729227497</v>
      </c>
      <c r="BX221" s="52">
        <f>+'total numbers'!BX221-'urban numbers'!BX221</f>
        <v>36561.7719118143</v>
      </c>
      <c r="BY221" s="52">
        <f>+'total numbers'!BY221-'urban numbers'!BY221</f>
        <v>37351.427096970801</v>
      </c>
      <c r="BZ221" s="52">
        <f>+'total numbers'!BZ221-'urban numbers'!BZ221</f>
        <v>38145.722977653902</v>
      </c>
      <c r="CA221" s="52">
        <f>+'total numbers'!CA221-'urban numbers'!CA221</f>
        <v>38936.099127659996</v>
      </c>
      <c r="CB221" s="52">
        <f>+'total numbers'!CB221-'urban numbers'!CB221</f>
        <v>39718.509080802498</v>
      </c>
      <c r="CC221" s="52">
        <f>+'total numbers'!CC221-'urban numbers'!CC221</f>
        <v>40492.029277942798</v>
      </c>
      <c r="CD221" s="52">
        <f>+'total numbers'!CD221-'urban numbers'!CD221</f>
        <v>41254.497433947297</v>
      </c>
      <c r="CE221" s="52">
        <f>+'total numbers'!CE221-'urban numbers'!CE221</f>
        <v>42004.7988404106</v>
      </c>
      <c r="CF221" s="52">
        <f>+'total numbers'!CF221-'urban numbers'!CF221</f>
        <v>42741.404919719993</v>
      </c>
      <c r="CG221" s="52">
        <f>+'total numbers'!CG221-'urban numbers'!CG221</f>
        <v>43461.442094353602</v>
      </c>
      <c r="CH221" s="52">
        <f>+'total numbers'!CH221-'urban numbers'!CH221</f>
        <v>44160.931201956497</v>
      </c>
      <c r="CI221" s="52">
        <f>+'total numbers'!CI221-'urban numbers'!CI221</f>
        <v>44836.153398035996</v>
      </c>
      <c r="CJ221" s="52">
        <f>+'total numbers'!CJ221-'urban numbers'!CJ221</f>
        <v>45483.133137233395</v>
      </c>
      <c r="CK221" s="52">
        <f>+'total numbers'!CK221-'urban numbers'!CK221</f>
        <v>46098.152485439998</v>
      </c>
      <c r="CL221" s="52">
        <f>+'total numbers'!CL221-'urban numbers'!CL221</f>
        <v>46678.485891289092</v>
      </c>
      <c r="CM221" s="52">
        <f>+'total numbers'!CM221-'urban numbers'!CM221</f>
        <v>47221.438347350391</v>
      </c>
      <c r="CN221" s="52">
        <f>+'total numbers'!CN221-'urban numbers'!CN221</f>
        <v>47723.536583956804</v>
      </c>
      <c r="CO221" s="52">
        <f>+'total numbers'!CO221-'urban numbers'!CO221</f>
        <v>48181.212078107004</v>
      </c>
      <c r="CP221" s="52">
        <f>+'total numbers'!CP221-'urban numbers'!CP221</f>
        <v>48591.477897839992</v>
      </c>
      <c r="CQ221" s="52">
        <f>+'total numbers'!CQ221-'urban numbers'!CQ221</f>
        <v>48954.005875360301</v>
      </c>
      <c r="CR221" s="52">
        <f>+'total numbers'!CR221-'urban numbers'!CR221</f>
        <v>49267.846152744911</v>
      </c>
      <c r="CS221" s="52">
        <f>+'total numbers'!CS221-'urban numbers'!CS221</f>
        <v>49528.851680872205</v>
      </c>
      <c r="CT221" s="52">
        <f>+'total numbers'!CT221-'urban numbers'!CT221</f>
        <v>49731.872826660408</v>
      </c>
      <c r="CU221" s="52">
        <f>+'total numbers'!CU221-'urban numbers'!CU221</f>
        <v>49874.006418389996</v>
      </c>
      <c r="CV221" s="52">
        <f>+'total numbers'!CV221-'urban numbers'!CV221</f>
        <v>49955.448903434204</v>
      </c>
      <c r="CW221" s="52">
        <f>+'total numbers'!CW221-'urban numbers'!CW221</f>
        <v>49980.245855233996</v>
      </c>
      <c r="CX221" s="52">
        <f>+'total numbers'!CX221-'urban numbers'!CX221</f>
        <v>49956.193131770793</v>
      </c>
      <c r="CY221" s="52">
        <f>+'total numbers'!CY221-'urban numbers'!CY221</f>
        <v>49892.944316573601</v>
      </c>
      <c r="CZ221" s="52">
        <f>+'total numbers'!CZ221-'urban numbers'!CZ221</f>
        <v>49800.124787260007</v>
      </c>
      <c r="DA221" s="52">
        <f>+'total numbers'!DA221-'urban numbers'!DA221</f>
        <v>49686.540083762404</v>
      </c>
      <c r="DB221" s="52">
        <f>+'total numbers'!DB221-'urban numbers'!DB221</f>
        <v>49560.303887837494</v>
      </c>
      <c r="DC221" s="52">
        <f>+'total numbers'!DC221-'urban numbers'!DC221</f>
        <v>49429.2814497664</v>
      </c>
      <c r="DD221" s="52">
        <f>+'total numbers'!DD221-'urban numbers'!DD221</f>
        <v>49300.818667708394</v>
      </c>
      <c r="DE221" s="52">
        <f>+'total numbers'!DE221-'urban numbers'!DE221</f>
        <v>49181.686730599999</v>
      </c>
    </row>
    <row r="222" spans="1:109">
      <c r="A222">
        <v>11</v>
      </c>
      <c r="B222" s="3">
        <v>826</v>
      </c>
      <c r="C222" s="1" t="s">
        <v>555</v>
      </c>
      <c r="D222" s="52">
        <f>+'total numbers'!D222*'% rural'!E222/100</f>
        <v>5937.5153056178697</v>
      </c>
      <c r="E222" s="52">
        <f>+'total numbers'!E222*'% rural'!F222/100</f>
        <v>6170.4479242035923</v>
      </c>
      <c r="F222" s="52">
        <f>+'total numbers'!F222*'% rural'!G222/100</f>
        <v>6382.4539599613381</v>
      </c>
      <c r="G222" s="52">
        <f>+'total numbers'!D222*'% rural'!H222/100</f>
        <v>5397.7479107551881</v>
      </c>
      <c r="H222" s="52">
        <f>+'total numbers'!H222*'% rural'!I222/100</f>
        <v>6744.1426013303253</v>
      </c>
      <c r="I222" s="52">
        <f>+'total numbers'!I222*'% rural'!J222/100</f>
        <v>6894.0511931565579</v>
      </c>
      <c r="J222" s="52">
        <f>+'total numbers'!J222*'% rural'!K222/100</f>
        <v>7023.4818186221419</v>
      </c>
      <c r="K222" s="52">
        <f>+'total numbers'!K222*'% rural'!L222/100</f>
        <v>7132.5369063251001</v>
      </c>
      <c r="L222" s="52">
        <f>+'total numbers'!L222*'% rural'!M222/100</f>
        <v>7221.3097303748918</v>
      </c>
      <c r="M222" s="52">
        <f>+'total numbers'!M222*'% rural'!N222/100</f>
        <v>7289.8804141249566</v>
      </c>
      <c r="N222" s="52">
        <f>+'total numbers'!N222*'% rural'!O222/100</f>
        <v>7338.3107665621328</v>
      </c>
      <c r="O222" s="52">
        <f>+'total numbers'!O222*'% rural'!P222/100</f>
        <v>7034.8700051988462</v>
      </c>
      <c r="P222" s="52">
        <f>+'total numbers'!P222*'% rural'!Q222/100</f>
        <v>8491.4190335999992</v>
      </c>
      <c r="Q222" s="52">
        <f>+'total numbers'!Q222*'% rural'!R222/100</f>
        <v>9276.9751139999989</v>
      </c>
      <c r="R222" s="52">
        <f>+'total numbers'!R222*'% rural'!S222/100</f>
        <v>10618.353654047998</v>
      </c>
      <c r="S222" s="52">
        <f>+'total numbers'!S222*'% rural'!T222/100</f>
        <v>10560.46755582</v>
      </c>
      <c r="T222" s="52">
        <f>+'total numbers'!T222*'% rural'!U222/100</f>
        <v>10913.410578207997</v>
      </c>
      <c r="U222" s="52">
        <f>+'total numbers'!U222*'% rural'!V222/100</f>
        <v>11467.768460915999</v>
      </c>
      <c r="V222" s="52">
        <f>+'total numbers'!V222*'% rural'!W222/100</f>
        <v>12138.453366791997</v>
      </c>
      <c r="W222" s="52">
        <f>+'total numbers'!W222*'% rural'!X222/100</f>
        <v>12552.239379372</v>
      </c>
      <c r="X222" s="52">
        <f>+'total numbers'!X222*'% rural'!Y222/100</f>
        <v>12977.090837891195</v>
      </c>
      <c r="Y222" s="52">
        <f>+'total numbers'!Y222*'% rural'!Z222/100</f>
        <v>13193.948672789636</v>
      </c>
      <c r="Z222" s="52">
        <f>+'total numbers'!Z222*'% rural'!AA222/100</f>
        <v>12711.114496995677</v>
      </c>
      <c r="AA222" s="52">
        <f>+'total numbers'!AA222*'% rural'!AB222/100</f>
        <v>12088.079393826476</v>
      </c>
      <c r="AB222" s="52">
        <f>+'total numbers'!AB222*'% rural'!AC222/100</f>
        <v>11285.618746824528</v>
      </c>
      <c r="AC222" s="52">
        <f>+'total numbers'!AC222-'urban numbers'!AC222</f>
        <v>10470.824829810001</v>
      </c>
      <c r="AD222" s="52">
        <f>+'total numbers'!AD222-'urban numbers'!AD222</f>
        <v>10602.684269251098</v>
      </c>
      <c r="AE222" s="52">
        <f>+'total numbers'!AE222-'urban numbers'!AE222</f>
        <v>10667.172249354597</v>
      </c>
      <c r="AF222" s="52">
        <f>+'total numbers'!AF222-'urban numbers'!AF222</f>
        <v>10694.489856702501</v>
      </c>
      <c r="AG222" s="52">
        <f>+'total numbers'!AG222-'urban numbers'!AG222</f>
        <v>10708.712084113999</v>
      </c>
      <c r="AH222" s="52">
        <f>+'total numbers'!AH222-'urban numbers'!AH222</f>
        <v>10727.931352860003</v>
      </c>
      <c r="AI222" s="52">
        <f>+'total numbers'!AI222-'urban numbers'!AI222</f>
        <v>10764.025036544001</v>
      </c>
      <c r="AJ222" s="52">
        <f>+'total numbers'!AJ222-'urban numbers'!AJ222</f>
        <v>10822.776768575699</v>
      </c>
      <c r="AK222" s="52">
        <f>+'total numbers'!AK222-'urban numbers'!AK222</f>
        <v>10904.379833764797</v>
      </c>
      <c r="AL222" s="52">
        <f>+'total numbers'!AL222-'urban numbers'!AL222</f>
        <v>11004.4105167132</v>
      </c>
      <c r="AM222" s="52">
        <f>+'total numbers'!AM222-'urban numbers'!AM222</f>
        <v>11116.859673320003</v>
      </c>
      <c r="AN222" s="52">
        <f>+'total numbers'!AN222-'urban numbers'!AN222</f>
        <v>11237.432806897996</v>
      </c>
      <c r="AO222" s="52">
        <f>+'total numbers'!AO222-'urban numbers'!AO222</f>
        <v>11366.606453895001</v>
      </c>
      <c r="AP222" s="52">
        <f>+'total numbers'!AP222-'urban numbers'!AP222</f>
        <v>11511.148782740296</v>
      </c>
      <c r="AQ222" s="52">
        <f>+'total numbers'!AQ222-'urban numbers'!AQ222</f>
        <v>11680.717704071001</v>
      </c>
      <c r="AR222" s="52">
        <f>+'total numbers'!AR222-'urban numbers'!AR222</f>
        <v>11876.854721789998</v>
      </c>
      <c r="AS222" s="52">
        <f>+'total numbers'!AS222-'urban numbers'!AS222</f>
        <v>12112.2493663965</v>
      </c>
      <c r="AT222" s="52">
        <f>+'total numbers'!AT222-'urban numbers'!AT222</f>
        <v>12369.329908929605</v>
      </c>
      <c r="AU222" s="52">
        <f>+'total numbers'!AU222-'urban numbers'!AU222</f>
        <v>12582.184137365999</v>
      </c>
      <c r="AV222" s="52">
        <f>+'total numbers'!AV222-'urban numbers'!AV222</f>
        <v>12661.950697231994</v>
      </c>
      <c r="AW222" s="52">
        <f>+'total numbers'!AW222-'urban numbers'!AW222</f>
        <v>12547.206331169997</v>
      </c>
      <c r="AX222" s="52">
        <f>+'total numbers'!AX222-'urban numbers'!AX222</f>
        <v>12214.90209194761</v>
      </c>
      <c r="AY222" s="52">
        <f>+'total numbers'!AY222-'urban numbers'!AY222</f>
        <v>11692.420915937699</v>
      </c>
      <c r="AZ222" s="52">
        <f>+'total numbers'!AZ222-'urban numbers'!AZ222</f>
        <v>11032.639620815404</v>
      </c>
      <c r="BA222" s="52">
        <f>+'total numbers'!BA222-'urban numbers'!BA222</f>
        <v>10314.985230983999</v>
      </c>
      <c r="BB222" s="52">
        <f>+'total numbers'!BB222-'urban numbers'!BB222</f>
        <v>9603.662326919999</v>
      </c>
      <c r="BC222" s="52">
        <f>+'total numbers'!BC222-'urban numbers'!BC222</f>
        <v>8910.9041635967951</v>
      </c>
      <c r="BD222" s="52">
        <f>+'total numbers'!BD222-'urban numbers'!BD222</f>
        <v>8236.8115770423028</v>
      </c>
      <c r="BE222" s="52">
        <f>+'total numbers'!BE222-'urban numbers'!BE222</f>
        <v>7618.8667807063102</v>
      </c>
      <c r="BF222" s="52">
        <f>+'total numbers'!BF222-'urban numbers'!BF222</f>
        <v>7097.8715585650061</v>
      </c>
      <c r="BG222" s="52">
        <f>+'total numbers'!BG222-'urban numbers'!BG222</f>
        <v>6700.8046173199982</v>
      </c>
      <c r="BH222" s="52">
        <f>+'total numbers'!BH222-'urban numbers'!BH222</f>
        <v>6447.6472943100016</v>
      </c>
      <c r="BI222" s="52">
        <f>+'total numbers'!BI222-'urban numbers'!BI222</f>
        <v>6330.4903868358015</v>
      </c>
      <c r="BJ222" s="52">
        <f>+'total numbers'!BJ222-'urban numbers'!BJ222</f>
        <v>6312.0148100399965</v>
      </c>
      <c r="BK222" s="52">
        <f>+'total numbers'!BK222-'urban numbers'!BK222</f>
        <v>6336.4028017399905</v>
      </c>
      <c r="BL222" s="52">
        <f>+'total numbers'!BL222-'urban numbers'!BL222</f>
        <v>6361.4193066000007</v>
      </c>
      <c r="BM222" s="52">
        <f>+'total numbers'!BM222-'urban numbers'!BM222</f>
        <v>6375.1030454159991</v>
      </c>
      <c r="BN222" s="52">
        <f>+'total numbers'!BN222-'urban numbers'!BN222</f>
        <v>6385.1638207040014</v>
      </c>
      <c r="BO222" s="52">
        <f>+'total numbers'!BO222-'urban numbers'!BO222</f>
        <v>6392.0785857367009</v>
      </c>
      <c r="BP222" s="52">
        <f>+'total numbers'!BP222-'urban numbers'!BP222</f>
        <v>6401.8806320160074</v>
      </c>
      <c r="BQ222" s="52">
        <f>+'total numbers'!BQ222-'urban numbers'!BQ222</f>
        <v>6418.5337669200017</v>
      </c>
      <c r="BR222" s="52">
        <f>+'total numbers'!BR222-'urban numbers'!BR222</f>
        <v>6438.4263603463914</v>
      </c>
      <c r="BS222" s="52">
        <f>+'total numbers'!BS222-'urban numbers'!BS222</f>
        <v>6455.6483497477966</v>
      </c>
      <c r="BT222" s="52">
        <f>+'total numbers'!BT222-'urban numbers'!BT222</f>
        <v>6469.9879919653977</v>
      </c>
      <c r="BU222" s="52">
        <f>+'total numbers'!BU222-'urban numbers'!BU222</f>
        <v>6482.1391070898026</v>
      </c>
      <c r="BV222" s="52">
        <f>+'total numbers'!BV222-'urban numbers'!BV222</f>
        <v>6492.5186588599972</v>
      </c>
      <c r="BW222" s="52">
        <f>+'total numbers'!BW222-'urban numbers'!BW222</f>
        <v>6500.3187532578959</v>
      </c>
      <c r="BX222" s="52">
        <f>+'total numbers'!BX222-'urban numbers'!BX222</f>
        <v>6504.5142429765983</v>
      </c>
      <c r="BY222" s="52">
        <f>+'total numbers'!BY222-'urban numbers'!BY222</f>
        <v>6505.2279259491042</v>
      </c>
      <c r="BZ222" s="52">
        <f>+'total numbers'!BZ222-'urban numbers'!BZ222</f>
        <v>6502.8673332358012</v>
      </c>
      <c r="CA222" s="52">
        <f>+'total numbers'!CA222-'urban numbers'!CA222</f>
        <v>6497.6734835000025</v>
      </c>
      <c r="CB222" s="52">
        <f>+'total numbers'!CB222-'urban numbers'!CB222</f>
        <v>6489.6214075194002</v>
      </c>
      <c r="CC222" s="52">
        <f>+'total numbers'!CC222-'urban numbers'!CC222</f>
        <v>6478.4160037183974</v>
      </c>
      <c r="CD222" s="52">
        <f>+'total numbers'!CD222-'urban numbers'!CD222</f>
        <v>6463.7467508730042</v>
      </c>
      <c r="CE222" s="52">
        <f>+'total numbers'!CE222-'urban numbers'!CE222</f>
        <v>6445.2335134752066</v>
      </c>
      <c r="CF222" s="52">
        <f>+'total numbers'!CF222-'urban numbers'!CF222</f>
        <v>6422.6467281599907</v>
      </c>
      <c r="CG222" s="52">
        <f>+'total numbers'!CG222-'urban numbers'!CG222</f>
        <v>6395.921027094897</v>
      </c>
      <c r="CH222" s="52">
        <f>+'total numbers'!CH222-'urban numbers'!CH222</f>
        <v>6365.2520677736029</v>
      </c>
      <c r="CI222" s="52">
        <f>+'total numbers'!CI222-'urban numbers'!CI222</f>
        <v>6331.0204546358946</v>
      </c>
      <c r="CJ222" s="52">
        <f>+'total numbers'!CJ222-'urban numbers'!CJ222</f>
        <v>6293.7448974279978</v>
      </c>
      <c r="CK222" s="52">
        <f>+'total numbers'!CK222-'urban numbers'!CK222</f>
        <v>6253.8253332400054</v>
      </c>
      <c r="CL222" s="52">
        <f>+'total numbers'!CL222-'urban numbers'!CL222</f>
        <v>6211.5729860339998</v>
      </c>
      <c r="CM222" s="52">
        <f>+'total numbers'!CM222-'urban numbers'!CM222</f>
        <v>6167.0578975799945</v>
      </c>
      <c r="CN222" s="52">
        <f>+'total numbers'!CN222-'urban numbers'!CN222</f>
        <v>6120.2030140565985</v>
      </c>
      <c r="CO222" s="52">
        <f>+'total numbers'!CO222-'urban numbers'!CO222</f>
        <v>6070.8129825528013</v>
      </c>
      <c r="CP222" s="52">
        <f>+'total numbers'!CP222-'urban numbers'!CP222</f>
        <v>6018.8484580000004</v>
      </c>
      <c r="CQ222" s="52">
        <f>+'total numbers'!CQ222-'urban numbers'!CQ222</f>
        <v>5964.2361990647987</v>
      </c>
      <c r="CR222" s="52">
        <f>+'total numbers'!CR222-'urban numbers'!CR222</f>
        <v>5907.3790599635031</v>
      </c>
      <c r="CS222" s="52">
        <f>+'total numbers'!CS222-'urban numbers'!CS222</f>
        <v>5849.3214621600055</v>
      </c>
      <c r="CT222" s="52">
        <f>+'total numbers'!CT222-'urban numbers'!CT222</f>
        <v>5791.4561782286983</v>
      </c>
      <c r="CU222" s="52">
        <f>+'total numbers'!CU222-'urban numbers'!CU222</f>
        <v>5734.8022819500111</v>
      </c>
      <c r="CV222" s="52">
        <f>+'total numbers'!CV222-'urban numbers'!CV222</f>
        <v>5679.8261123417033</v>
      </c>
      <c r="CW222" s="52">
        <f>+'total numbers'!CW222-'urban numbers'!CW222</f>
        <v>5626.390951500005</v>
      </c>
      <c r="CX222" s="52">
        <f>+'total numbers'!CX222-'urban numbers'!CX222</f>
        <v>5573.8727437872003</v>
      </c>
      <c r="CY222" s="52">
        <f>+'total numbers'!CY222-'urban numbers'!CY222</f>
        <v>5521.4884263319982</v>
      </c>
      <c r="CZ222" s="52">
        <f>+'total numbers'!CZ222-'urban numbers'!CZ222</f>
        <v>5468.6460306000008</v>
      </c>
      <c r="DA222" s="52">
        <f>+'total numbers'!DA222-'urban numbers'!DA222</f>
        <v>5415.1273587059986</v>
      </c>
      <c r="DB222" s="52">
        <f>+'total numbers'!DB222-'urban numbers'!DB222</f>
        <v>5361.0093881400026</v>
      </c>
      <c r="DC222" s="52">
        <f>+'total numbers'!DC222-'urban numbers'!DC222</f>
        <v>5306.5834151849995</v>
      </c>
      <c r="DD222" s="52">
        <f>+'total numbers'!DD222-'urban numbers'!DD222</f>
        <v>5252.4257758697931</v>
      </c>
      <c r="DE222" s="52">
        <f>+'total numbers'!DE222-'urban numbers'!DE222</f>
        <v>5199.3854918100042</v>
      </c>
    </row>
    <row r="223" spans="1:109">
      <c r="A223">
        <v>11</v>
      </c>
      <c r="B223" s="3">
        <v>830</v>
      </c>
      <c r="C223" s="1" t="s">
        <v>543</v>
      </c>
      <c r="D223" s="52">
        <f>+'total numbers'!D223*'% rural'!E223/100</f>
        <v>7.9211919675899169</v>
      </c>
      <c r="E223" s="52">
        <f>+'total numbers'!E223*'% rural'!F223/100</f>
        <v>9.7557504958193828</v>
      </c>
      <c r="F223" s="52">
        <f>+'total numbers'!F223*'% rural'!G223/100</f>
        <v>12.01251379018921</v>
      </c>
      <c r="G223" s="52">
        <f>+'total numbers'!D223*'% rural'!H223/100</f>
        <v>7.5714172547866827</v>
      </c>
      <c r="H223" s="52">
        <f>+'total numbers'!H223*'% rural'!I223/100</f>
        <v>18.200258017217458</v>
      </c>
      <c r="I223" s="52">
        <f>+'total numbers'!I223*'% rural'!J223/100</f>
        <v>22.394513284051087</v>
      </c>
      <c r="J223" s="52">
        <f>+'total numbers'!J223*'% rural'!K223/100</f>
        <v>27.548380058225433</v>
      </c>
      <c r="K223" s="52">
        <f>+'total numbers'!K223*'% rural'!L223/100</f>
        <v>33.879523139233754</v>
      </c>
      <c r="L223" s="52">
        <f>+'total numbers'!L223*'% rural'!M223/100</f>
        <v>41.654464007107165</v>
      </c>
      <c r="M223" s="52">
        <f>+'total numbers'!M223*'% rural'!N223/100</f>
        <v>51.199405112715169</v>
      </c>
      <c r="N223" s="52">
        <f>+'total numbers'!N223*'% rural'!O223/100</f>
        <v>53.817464000000001</v>
      </c>
      <c r="O223" s="52">
        <f>+'total numbers'!O223*'% rural'!P223/100</f>
        <v>56.693546399999995</v>
      </c>
      <c r="P223" s="52">
        <f>+'total numbers'!P223*'% rural'!Q223/100</f>
        <v>56.811826175999983</v>
      </c>
      <c r="Q223" s="52">
        <f>+'total numbers'!Q223*'% rural'!R223/100</f>
        <v>65.525148224000006</v>
      </c>
      <c r="R223" s="52">
        <f>+'total numbers'!R223*'% rural'!S223/100</f>
        <v>65.83913942400001</v>
      </c>
      <c r="S223" s="52">
        <f>+'total numbers'!S223*'% rural'!T223/100</f>
        <v>64.094961519999998</v>
      </c>
      <c r="T223" s="52">
        <f>+'total numbers'!T223*'% rural'!U223/100</f>
        <v>61.010003648000001</v>
      </c>
      <c r="U223" s="52">
        <f>+'total numbers'!U223*'% rural'!V223/100</f>
        <v>62.456445215999985</v>
      </c>
      <c r="V223" s="52">
        <f>+'total numbers'!V223*'% rural'!W223/100</f>
        <v>63.84162568064</v>
      </c>
      <c r="W223" s="52">
        <f>+'total numbers'!W223*'% rural'!X223/100</f>
        <v>63.381621367679998</v>
      </c>
      <c r="X223" s="52">
        <f>+'total numbers'!X223*'% rural'!Y223/100</f>
        <v>58.227756153599991</v>
      </c>
      <c r="Y223" s="52">
        <f>+'total numbers'!Y223*'% rural'!Z223/100</f>
        <v>58.258419413280009</v>
      </c>
      <c r="Z223" s="52">
        <f>+'total numbers'!Z223*'% rural'!AA223/100</f>
        <v>58.506470694399994</v>
      </c>
      <c r="AA223" s="52">
        <f>+'total numbers'!AA223*'% rural'!AB223/100</f>
        <v>60.869605208884856</v>
      </c>
      <c r="AB223" s="52">
        <f>+'total numbers'!AB223*'% rural'!AC223/100</f>
        <v>63.542269721840533</v>
      </c>
      <c r="AC223" s="52">
        <f>+'total numbers'!AC223-'urban numbers'!AC223</f>
        <v>58.671195680000004</v>
      </c>
      <c r="AD223" s="52">
        <f>+'total numbers'!AD223-'urban numbers'!AD223</f>
        <v>59.579852583600001</v>
      </c>
      <c r="AE223" s="52">
        <f>+'total numbers'!AE223-'urban numbers'!AE223</f>
        <v>60.453826620600005</v>
      </c>
      <c r="AF223" s="52">
        <f>+'total numbers'!AF223-'urban numbers'!AF223</f>
        <v>61.304180769999995</v>
      </c>
      <c r="AG223" s="52">
        <f>+'total numbers'!AG223-'urban numbers'!AG223</f>
        <v>62.142413728199998</v>
      </c>
      <c r="AH223" s="52">
        <f>+'total numbers'!AH223-'urban numbers'!AH223</f>
        <v>62.97991025000001</v>
      </c>
      <c r="AI223" s="52">
        <f>+'total numbers'!AI223-'urban numbers'!AI223</f>
        <v>63.826642243700007</v>
      </c>
      <c r="AJ223" s="52">
        <f>+'total numbers'!AJ223-'urban numbers'!AJ223</f>
        <v>64.693595233799996</v>
      </c>
      <c r="AK223" s="52">
        <f>+'total numbers'!AK223-'urban numbers'!AK223</f>
        <v>65.591113805600003</v>
      </c>
      <c r="AL223" s="52">
        <f>+'total numbers'!AL223-'urban numbers'!AL223</f>
        <v>66.528577154000004</v>
      </c>
      <c r="AM223" s="52">
        <f>+'total numbers'!AM223-'urban numbers'!AM223</f>
        <v>67.513320209999989</v>
      </c>
      <c r="AN223" s="52">
        <f>+'total numbers'!AN223-'urban numbers'!AN223</f>
        <v>68.549628771300007</v>
      </c>
      <c r="AO223" s="52">
        <f>+'total numbers'!AO223-'urban numbers'!AO223</f>
        <v>69.637556807999999</v>
      </c>
      <c r="AP223" s="52">
        <f>+'total numbers'!AP223-'urban numbers'!AP223</f>
        <v>70.772624113500001</v>
      </c>
      <c r="AQ223" s="52">
        <f>+'total numbers'!AQ223-'urban numbers'!AQ223</f>
        <v>71.94530634729999</v>
      </c>
      <c r="AR223" s="52">
        <f>+'total numbers'!AR223-'urban numbers'!AR223</f>
        <v>73.147423919999994</v>
      </c>
      <c r="AS223" s="52">
        <f>+'total numbers'!AS223-'urban numbers'!AS223</f>
        <v>74.374709260200007</v>
      </c>
      <c r="AT223" s="52">
        <f>+'total numbers'!AT223-'urban numbers'!AT223</f>
        <v>75.621457978699993</v>
      </c>
      <c r="AU223" s="52">
        <f>+'total numbers'!AU223-'urban numbers'!AU223</f>
        <v>76.874219786699996</v>
      </c>
      <c r="AV223" s="52">
        <f>+'total numbers'!AV223-'urban numbers'!AV223</f>
        <v>78.116259169500012</v>
      </c>
      <c r="AW223" s="52">
        <f>+'total numbers'!AW223-'urban numbers'!AW223</f>
        <v>79.331543120000006</v>
      </c>
      <c r="AX223" s="52">
        <f>+'total numbers'!AX223-'urban numbers'!AX223</f>
        <v>80.521986247299992</v>
      </c>
      <c r="AY223" s="52">
        <f>+'total numbers'!AY223-'urban numbers'!AY223</f>
        <v>81.679962699299992</v>
      </c>
      <c r="AZ223" s="52">
        <f>+'total numbers'!AZ223-'urban numbers'!AZ223</f>
        <v>82.776921088800009</v>
      </c>
      <c r="BA223" s="52">
        <f>+'total numbers'!BA223-'urban numbers'!BA223</f>
        <v>83.772855472799989</v>
      </c>
      <c r="BB223" s="52">
        <f>+'total numbers'!BB223-'urban numbers'!BB223</f>
        <v>84.644980919999995</v>
      </c>
      <c r="BC223" s="52">
        <f>+'total numbers'!BC223-'urban numbers'!BC223</f>
        <v>85.376960686000018</v>
      </c>
      <c r="BD223" s="52">
        <f>+'total numbers'!BD223-'urban numbers'!BD223</f>
        <v>85.987665328399999</v>
      </c>
      <c r="BE223" s="52">
        <f>+'total numbers'!BE223-'urban numbers'!BE223</f>
        <v>86.52868411</v>
      </c>
      <c r="BF223" s="52">
        <f>+'total numbers'!BF223-'urban numbers'!BF223</f>
        <v>87.078531837599996</v>
      </c>
      <c r="BG223" s="52">
        <f>+'total numbers'!BG223-'urban numbers'!BG223</f>
        <v>87.693512999999996</v>
      </c>
      <c r="BH223" s="52">
        <f>+'total numbers'!BH223-'urban numbers'!BH223</f>
        <v>88.385027555999983</v>
      </c>
      <c r="BI223" s="52">
        <f>+'total numbers'!BI223-'urban numbers'!BI223</f>
        <v>89.140756471199992</v>
      </c>
      <c r="BJ223" s="52">
        <f>+'total numbers'!BJ223-'urban numbers'!BJ223</f>
        <v>89.971667156400002</v>
      </c>
      <c r="BK223" s="52">
        <f>+'total numbers'!BK223-'urban numbers'!BK223</f>
        <v>90.881712614999998</v>
      </c>
      <c r="BL223" s="52">
        <f>+'total numbers'!BL223-'urban numbers'!BL223</f>
        <v>91.872533879999992</v>
      </c>
      <c r="BM223" s="52">
        <f>+'total numbers'!BM223-'urban numbers'!BM223</f>
        <v>92.958658017499999</v>
      </c>
      <c r="BN223" s="52">
        <f>+'total numbers'!BN223-'urban numbers'!BN223</f>
        <v>94.126009436000004</v>
      </c>
      <c r="BO223" s="52">
        <f>+'total numbers'!BO223-'urban numbers'!BO223</f>
        <v>95.305145472000021</v>
      </c>
      <c r="BP223" s="52">
        <f>+'total numbers'!BP223-'urban numbers'!BP223</f>
        <v>96.400702755999987</v>
      </c>
      <c r="BQ223" s="52">
        <f>+'total numbers'!BQ223-'urban numbers'!BQ223</f>
        <v>97.344654419999998</v>
      </c>
      <c r="BR223" s="52">
        <f>+'total numbers'!BR223-'urban numbers'!BR223</f>
        <v>98.111310622299996</v>
      </c>
      <c r="BS223" s="52">
        <f>+'total numbers'!BS223-'urban numbers'!BS223</f>
        <v>98.718637328</v>
      </c>
      <c r="BT223" s="52">
        <f>+'total numbers'!BT223-'urban numbers'!BT223</f>
        <v>99.205575300999996</v>
      </c>
      <c r="BU223" s="52">
        <f>+'total numbers'!BU223-'urban numbers'!BU223</f>
        <v>99.631565169400005</v>
      </c>
      <c r="BV223" s="52">
        <f>+'total numbers'!BV223-'urban numbers'!BV223</f>
        <v>100.04266096000001</v>
      </c>
      <c r="BW223" s="52">
        <f>+'total numbers'!BW223-'urban numbers'!BW223</f>
        <v>100.44720303600002</v>
      </c>
      <c r="BX223" s="52">
        <f>+'total numbers'!BX223-'urban numbers'!BX223</f>
        <v>100.8353084794</v>
      </c>
      <c r="BY223" s="52">
        <f>+'total numbers'!BY223-'urban numbers'!BY223</f>
        <v>101.21397393520002</v>
      </c>
      <c r="BZ223" s="52">
        <f>+'total numbers'!BZ223-'urban numbers'!BZ223</f>
        <v>101.58774491139999</v>
      </c>
      <c r="CA223" s="52">
        <f>+'total numbers'!CA223-'urban numbers'!CA223</f>
        <v>101.95965950000001</v>
      </c>
      <c r="CB223" s="52">
        <f>+'total numbers'!CB223-'urban numbers'!CB223</f>
        <v>102.33695906039999</v>
      </c>
      <c r="CC223" s="52">
        <f>+'total numbers'!CC223-'urban numbers'!CC223</f>
        <v>102.72349851500002</v>
      </c>
      <c r="CD223" s="52">
        <f>+'total numbers'!CD223-'urban numbers'!CD223</f>
        <v>103.11509699339999</v>
      </c>
      <c r="CE223" s="52">
        <f>+'total numbers'!CE223-'urban numbers'!CE223</f>
        <v>103.500859416</v>
      </c>
      <c r="CF223" s="52">
        <f>+'total numbers'!CF223-'urban numbers'!CF223</f>
        <v>103.87678500000001</v>
      </c>
      <c r="CG223" s="52">
        <f>+'total numbers'!CG223-'urban numbers'!CG223</f>
        <v>104.24139014129999</v>
      </c>
      <c r="CH223" s="52">
        <f>+'total numbers'!CH223-'urban numbers'!CH223</f>
        <v>104.59955051910001</v>
      </c>
      <c r="CI223" s="52">
        <f>+'total numbers'!CI223-'urban numbers'!CI223</f>
        <v>104.95278191940001</v>
      </c>
      <c r="CJ223" s="52">
        <f>+'total numbers'!CJ223-'urban numbers'!CJ223</f>
        <v>105.30564240000001</v>
      </c>
      <c r="CK223" s="52">
        <f>+'total numbers'!CK223-'urban numbers'!CK223</f>
        <v>105.66154500000002</v>
      </c>
      <c r="CL223" s="52">
        <f>+'total numbers'!CL223-'urban numbers'!CL223</f>
        <v>106.0211040768</v>
      </c>
      <c r="CM223" s="52">
        <f>+'total numbers'!CM223-'urban numbers'!CM223</f>
        <v>106.38324583110001</v>
      </c>
      <c r="CN223" s="52">
        <f>+'total numbers'!CN223-'urban numbers'!CN223</f>
        <v>106.7514893188</v>
      </c>
      <c r="CO223" s="52">
        <f>+'total numbers'!CO223-'urban numbers'!CO223</f>
        <v>107.12805665640002</v>
      </c>
      <c r="CP223" s="52">
        <f>+'total numbers'!CP223-'urban numbers'!CP223</f>
        <v>107.513025</v>
      </c>
      <c r="CQ223" s="52">
        <f>+'total numbers'!CQ223-'urban numbers'!CQ223</f>
        <v>107.90778499999999</v>
      </c>
      <c r="CR223" s="52">
        <f>+'total numbers'!CR223-'urban numbers'!CR223</f>
        <v>108.31157999999999</v>
      </c>
      <c r="CS223" s="52">
        <f>+'total numbers'!CS223-'urban numbers'!CS223</f>
        <v>108.723715</v>
      </c>
      <c r="CT223" s="52">
        <f>+'total numbers'!CT223-'urban numbers'!CT223</f>
        <v>109.14210499999999</v>
      </c>
      <c r="CU223" s="52">
        <f>+'total numbers'!CU223-'urban numbers'!CU223</f>
        <v>109.56536</v>
      </c>
      <c r="CV223" s="52">
        <f>+'total numbers'!CV223-'urban numbers'!CV223</f>
        <v>109.992785</v>
      </c>
      <c r="CW223" s="52">
        <f>+'total numbers'!CW223-'urban numbers'!CW223</f>
        <v>110.42368499999998</v>
      </c>
      <c r="CX223" s="52">
        <f>+'total numbers'!CX223-'urban numbers'!CX223</f>
        <v>110.85458499999999</v>
      </c>
      <c r="CY223" s="52">
        <f>+'total numbers'!CY223-'urban numbers'!CY223</f>
        <v>111.2834</v>
      </c>
      <c r="CZ223" s="52">
        <f>+'total numbers'!CZ223-'urban numbers'!CZ223</f>
        <v>111.70665499999998</v>
      </c>
      <c r="DA223" s="52">
        <f>+'total numbers'!DA223-'urban numbers'!DA223</f>
        <v>112.123655</v>
      </c>
      <c r="DB223" s="52">
        <f>+'total numbers'!DB223-'urban numbers'!DB223</f>
        <v>112.53370499999998</v>
      </c>
      <c r="DC223" s="52">
        <f>+'total numbers'!DC223-'urban numbers'!DC223</f>
        <v>112.93333</v>
      </c>
      <c r="DD223" s="52">
        <f>+'total numbers'!DD223-'urban numbers'!DD223</f>
        <v>113.32253</v>
      </c>
      <c r="DE223" s="52">
        <f>+'total numbers'!DE223-'urban numbers'!DE223</f>
        <v>113.69782999999998</v>
      </c>
    </row>
    <row r="224" spans="1:109">
      <c r="A224">
        <v>11</v>
      </c>
      <c r="B224" s="3">
        <v>833</v>
      </c>
      <c r="C224" s="1" t="s">
        <v>550</v>
      </c>
      <c r="D224" s="52">
        <f>+'total numbers'!D224*'% rural'!E224/100</f>
        <v>4.8746525453719673</v>
      </c>
      <c r="E224" s="52">
        <f>+'total numbers'!E224*'% rural'!F224/100</f>
        <v>6.0036285171522028</v>
      </c>
      <c r="F224" s="52">
        <f>+'total numbers'!F224*'% rural'!G224/100</f>
        <v>7.392426690736805</v>
      </c>
      <c r="G224" s="52">
        <f>+'total numbers'!D224*'% rural'!H224/100</f>
        <v>4.659403350421349</v>
      </c>
      <c r="H224" s="52">
        <f>+'total numbers'!H224*'% rural'!I224/100</f>
        <v>11.200326217702987</v>
      </c>
      <c r="I224" s="52">
        <f>+'total numbers'!I224*'% rural'!J224/100</f>
        <v>13.781444968020434</v>
      </c>
      <c r="J224" s="52">
        <f>+'total numbers'!J224*'% rural'!K224/100</f>
        <v>16.953102704890174</v>
      </c>
      <c r="K224" s="52">
        <f>+'total numbers'!K224*'% rural'!L224/100</f>
        <v>20.849248999693501</v>
      </c>
      <c r="L224" s="52">
        <f>+'total numbers'!L224*'% rural'!M224/100</f>
        <v>25.633899522842864</v>
      </c>
      <c r="M224" s="52">
        <f>+'total numbers'!M224*'% rural'!N224/100</f>
        <v>31.507797245086063</v>
      </c>
      <c r="N224" s="52">
        <f>+'total numbers'!N224*'% rural'!O224/100</f>
        <v>32.367913599999994</v>
      </c>
      <c r="O224" s="52">
        <f>+'total numbers'!O224*'% rural'!P224/100</f>
        <v>34.016127840000003</v>
      </c>
      <c r="P224" s="52">
        <f>+'total numbers'!P224*'% rural'!Q224/100</f>
        <v>35.661588479999999</v>
      </c>
      <c r="Q224" s="52">
        <f>+'total numbers'!Q224*'% rural'!R224/100</f>
        <v>38.152024896</v>
      </c>
      <c r="R224" s="52">
        <f>+'total numbers'!R224*'% rural'!S224/100</f>
        <v>37.709902368000002</v>
      </c>
      <c r="S224" s="52">
        <f>+'total numbers'!S224*'% rural'!T224/100</f>
        <v>38.022554719999995</v>
      </c>
      <c r="T224" s="52">
        <f>+'total numbers'!T224*'% rural'!U224/100</f>
        <v>37.227972416</v>
      </c>
      <c r="U224" s="52">
        <f>+'total numbers'!U224*'% rural'!V224/100</f>
        <v>37.716231359999995</v>
      </c>
      <c r="V224" s="52">
        <f>+'total numbers'!V224*'% rural'!W224/100</f>
        <v>36.628755967999993</v>
      </c>
      <c r="W224" s="52">
        <f>+'total numbers'!W224*'% rural'!X224/100</f>
        <v>34.194716864</v>
      </c>
      <c r="X224" s="52">
        <f>+'total numbers'!X224*'% rural'!Y224/100</f>
        <v>38.093440742399991</v>
      </c>
      <c r="Y224" s="52">
        <f>+'total numbers'!Y224*'% rural'!Z224/100</f>
        <v>31.621408779519996</v>
      </c>
      <c r="Z224" s="52">
        <f>+'total numbers'!Z224*'% rural'!AA224/100</f>
        <v>31.207704777599997</v>
      </c>
      <c r="AA224" s="52">
        <f>+'total numbers'!AA224*'% rural'!AB224/100</f>
        <v>30.407789901711698</v>
      </c>
      <c r="AB224" s="52">
        <f>+'total numbers'!AB224*'% rural'!AC224/100</f>
        <v>28.04813647595029</v>
      </c>
      <c r="AC224" s="52">
        <f>+'total numbers'!AC224-'urban numbers'!AC224</f>
        <v>31.708591639999998</v>
      </c>
      <c r="AD224" s="52">
        <f>+'total numbers'!AD224-'urban numbers'!AD224</f>
        <v>31.940525126399997</v>
      </c>
      <c r="AE224" s="52">
        <f>+'total numbers'!AE224-'urban numbers'!AE224</f>
        <v>31.954847261400008</v>
      </c>
      <c r="AF224" s="52">
        <f>+'total numbers'!AF224-'urban numbers'!AF224</f>
        <v>31.796251479999995</v>
      </c>
      <c r="AG224" s="52">
        <f>+'total numbers'!AG224-'urban numbers'!AG224</f>
        <v>31.506627380699999</v>
      </c>
      <c r="AH224" s="52">
        <f>+'total numbers'!AH224-'urban numbers'!AH224</f>
        <v>31.133846130000002</v>
      </c>
      <c r="AI224" s="52">
        <f>+'total numbers'!AI224-'urban numbers'!AI224</f>
        <v>30.725343863399996</v>
      </c>
      <c r="AJ224" s="52">
        <f>+'total numbers'!AJ224-'urban numbers'!AJ224</f>
        <v>30.332384826299997</v>
      </c>
      <c r="AK224" s="52">
        <f>+'total numbers'!AK224-'urban numbers'!AK224</f>
        <v>30.004819606300003</v>
      </c>
      <c r="AL224" s="52">
        <f>+'total numbers'!AL224-'urban numbers'!AL224</f>
        <v>29.7911638102</v>
      </c>
      <c r="AM224" s="52">
        <f>+'total numbers'!AM224-'urban numbers'!AM224</f>
        <v>29.735766689999995</v>
      </c>
      <c r="AN224" s="52">
        <f>+'total numbers'!AN224-'urban numbers'!AN224</f>
        <v>29.864739476499995</v>
      </c>
      <c r="AO224" s="52">
        <f>+'total numbers'!AO224-'urban numbers'!AO224</f>
        <v>30.185594418299999</v>
      </c>
      <c r="AP224" s="52">
        <f>+'total numbers'!AP224-'urban numbers'!AP224</f>
        <v>30.681199061999997</v>
      </c>
      <c r="AQ224" s="52">
        <f>+'total numbers'!AQ224-'urban numbers'!AQ224</f>
        <v>31.316836173700001</v>
      </c>
      <c r="AR224" s="52">
        <f>+'total numbers'!AR224-'urban numbers'!AR224</f>
        <v>32.061904600000005</v>
      </c>
      <c r="AS224" s="52">
        <f>+'total numbers'!AS224-'urban numbers'!AS224</f>
        <v>32.919619675800007</v>
      </c>
      <c r="AT224" s="52">
        <f>+'total numbers'!AT224-'urban numbers'!AT224</f>
        <v>33.885136730599996</v>
      </c>
      <c r="AU224" s="52">
        <f>+'total numbers'!AU224-'urban numbers'!AU224</f>
        <v>34.904759080799991</v>
      </c>
      <c r="AV224" s="52">
        <f>+'total numbers'!AV224-'urban numbers'!AV224</f>
        <v>35.907440680500002</v>
      </c>
      <c r="AW224" s="52">
        <f>+'total numbers'!AW224-'urban numbers'!AW224</f>
        <v>36.839699920000001</v>
      </c>
      <c r="AX224" s="52">
        <f>+'total numbers'!AX224-'urban numbers'!AX224</f>
        <v>37.6645528285</v>
      </c>
      <c r="AY224" s="52">
        <f>+'total numbers'!AY224-'urban numbers'!AY224</f>
        <v>38.387948436299993</v>
      </c>
      <c r="AZ224" s="52">
        <f>+'total numbers'!AZ224-'urban numbers'!AZ224</f>
        <v>39.051313575000002</v>
      </c>
      <c r="BA224" s="52">
        <f>+'total numbers'!BA224-'urban numbers'!BA224</f>
        <v>39.727101494599999</v>
      </c>
      <c r="BB224" s="52">
        <f>+'total numbers'!BB224-'urban numbers'!BB224</f>
        <v>40.459717080000004</v>
      </c>
      <c r="BC224" s="52">
        <f>+'total numbers'!BC224-'urban numbers'!BC224</f>
        <v>41.284625385200002</v>
      </c>
      <c r="BD224" s="52">
        <f>+'total numbers'!BD224-'urban numbers'!BD224</f>
        <v>42.172940021300001</v>
      </c>
      <c r="BE224" s="52">
        <f>+'total numbers'!BE224-'urban numbers'!BE224</f>
        <v>43.026325804000003</v>
      </c>
      <c r="BF224" s="52">
        <f>+'total numbers'!BF224-'urban numbers'!BF224</f>
        <v>43.707812873400002</v>
      </c>
      <c r="BG224" s="52">
        <f>+'total numbers'!BG224-'urban numbers'!BG224</f>
        <v>44.125784400000008</v>
      </c>
      <c r="BH224" s="52">
        <f>+'total numbers'!BH224-'urban numbers'!BH224</f>
        <v>44.222782856000009</v>
      </c>
      <c r="BI224" s="52">
        <f>+'total numbers'!BI224-'urban numbers'!BI224</f>
        <v>44.054928759999996</v>
      </c>
      <c r="BJ224" s="52">
        <f>+'total numbers'!BJ224-'urban numbers'!BJ224</f>
        <v>43.792664837999993</v>
      </c>
      <c r="BK224" s="52">
        <f>+'total numbers'!BK224-'urban numbers'!BK224</f>
        <v>43.672150236999997</v>
      </c>
      <c r="BL224" s="52">
        <f>+'total numbers'!BL224-'urban numbers'!BL224</f>
        <v>43.856746440000002</v>
      </c>
      <c r="BM224" s="52">
        <f>+'total numbers'!BM224-'urban numbers'!BM224</f>
        <v>44.421048890499996</v>
      </c>
      <c r="BN224" s="52">
        <f>+'total numbers'!BN224-'urban numbers'!BN224</f>
        <v>45.299490972000001</v>
      </c>
      <c r="BO224" s="52">
        <f>+'total numbers'!BO224-'urban numbers'!BO224</f>
        <v>46.349491225600005</v>
      </c>
      <c r="BP224" s="52">
        <f>+'total numbers'!BP224-'urban numbers'!BP224</f>
        <v>47.355139737000002</v>
      </c>
      <c r="BQ224" s="52">
        <f>+'total numbers'!BQ224-'urban numbers'!BQ224</f>
        <v>48.166546220000001</v>
      </c>
      <c r="BR224" s="52">
        <f>+'total numbers'!BR224-'urban numbers'!BR224</f>
        <v>48.723047780100003</v>
      </c>
      <c r="BS224" s="52">
        <f>+'total numbers'!BS224-'urban numbers'!BS224</f>
        <v>49.080970806400003</v>
      </c>
      <c r="BT224" s="52">
        <f>+'total numbers'!BT224-'urban numbers'!BT224</f>
        <v>49.333677256000001</v>
      </c>
      <c r="BU224" s="52">
        <f>+'total numbers'!BU224-'urban numbers'!BU224</f>
        <v>49.629920913099994</v>
      </c>
      <c r="BV224" s="52">
        <f>+'total numbers'!BV224-'urban numbers'!BV224</f>
        <v>50.069268919999999</v>
      </c>
      <c r="BW224" s="52">
        <f>+'total numbers'!BW224-'urban numbers'!BW224</f>
        <v>50.688860243999997</v>
      </c>
      <c r="BX224" s="52">
        <f>+'total numbers'!BX224-'urban numbers'!BX224</f>
        <v>51.434376237000002</v>
      </c>
      <c r="BY224" s="52">
        <f>+'total numbers'!BY224-'urban numbers'!BY224</f>
        <v>52.210234788599998</v>
      </c>
      <c r="BZ224" s="52">
        <f>+'total numbers'!BZ224-'urban numbers'!BZ224</f>
        <v>52.876357952199996</v>
      </c>
      <c r="CA224" s="52">
        <f>+'total numbers'!CA224-'urban numbers'!CA224</f>
        <v>53.338092200000006</v>
      </c>
      <c r="CB224" s="52">
        <f>+'total numbers'!CB224-'urban numbers'!CB224</f>
        <v>53.561881450399994</v>
      </c>
      <c r="CC224" s="52">
        <f>+'total numbers'!CC224-'urban numbers'!CC224</f>
        <v>53.587163272500007</v>
      </c>
      <c r="CD224" s="52">
        <f>+'total numbers'!CD224-'urban numbers'!CD224</f>
        <v>53.475762020700003</v>
      </c>
      <c r="CE224" s="52">
        <f>+'total numbers'!CE224-'urban numbers'!CE224</f>
        <v>53.321846865799998</v>
      </c>
      <c r="CF224" s="52">
        <f>+'total numbers'!CF224-'urban numbers'!CF224</f>
        <v>53.193909999999995</v>
      </c>
      <c r="CG224" s="52">
        <f>+'total numbers'!CG224-'urban numbers'!CG224</f>
        <v>53.111395190300001</v>
      </c>
      <c r="CH224" s="52">
        <f>+'total numbers'!CH224-'urban numbers'!CH224</f>
        <v>53.056262404600005</v>
      </c>
      <c r="CI224" s="52">
        <f>+'total numbers'!CI224-'urban numbers'!CI224</f>
        <v>53.019870871900004</v>
      </c>
      <c r="CJ224" s="52">
        <f>+'total numbers'!CJ224-'urban numbers'!CJ224</f>
        <v>52.985028810000003</v>
      </c>
      <c r="CK224" s="52">
        <f>+'total numbers'!CK224-'urban numbers'!CK224</f>
        <v>52.938150000000007</v>
      </c>
      <c r="CL224" s="52">
        <f>+'total numbers'!CL224-'urban numbers'!CL224</f>
        <v>52.880586739199998</v>
      </c>
      <c r="CM224" s="52">
        <f>+'total numbers'!CM224-'urban numbers'!CM224</f>
        <v>52.8222294057</v>
      </c>
      <c r="CN224" s="52">
        <f>+'total numbers'!CN224-'urban numbers'!CN224</f>
        <v>52.763796102800008</v>
      </c>
      <c r="CO224" s="52">
        <f>+'total numbers'!CO224-'urban numbers'!CO224</f>
        <v>52.706745334800004</v>
      </c>
      <c r="CP224" s="52">
        <f>+'total numbers'!CP224-'urban numbers'!CP224</f>
        <v>52.653199999999998</v>
      </c>
      <c r="CQ224" s="52">
        <f>+'total numbers'!CQ224-'urban numbers'!CQ224</f>
        <v>52.601770000000009</v>
      </c>
      <c r="CR224" s="52">
        <f>+'total numbers'!CR224-'urban numbers'!CR224</f>
        <v>52.553119999999993</v>
      </c>
      <c r="CS224" s="52">
        <f>+'total numbers'!CS224-'urban numbers'!CS224</f>
        <v>52.505859999999998</v>
      </c>
      <c r="CT224" s="52">
        <f>+'total numbers'!CT224-'urban numbers'!CT224</f>
        <v>52.458600000000004</v>
      </c>
      <c r="CU224" s="52">
        <f>+'total numbers'!CU224-'urban numbers'!CU224</f>
        <v>52.409949999999995</v>
      </c>
      <c r="CV224" s="52">
        <f>+'total numbers'!CV224-'urban numbers'!CV224</f>
        <v>52.360605</v>
      </c>
      <c r="CW224" s="52">
        <f>+'total numbers'!CW224-'urban numbers'!CW224</f>
        <v>52.307785000000003</v>
      </c>
      <c r="CX224" s="52">
        <f>+'total numbers'!CX224-'urban numbers'!CX224</f>
        <v>52.252184999999997</v>
      </c>
      <c r="CY224" s="52">
        <f>+'total numbers'!CY224-'urban numbers'!CY224</f>
        <v>52.187550000000002</v>
      </c>
      <c r="CZ224" s="52">
        <f>+'total numbers'!CZ224-'urban numbers'!CZ224</f>
        <v>52.113880000000009</v>
      </c>
      <c r="DA224" s="52">
        <f>+'total numbers'!DA224-'urban numbers'!DA224</f>
        <v>52.029089999999997</v>
      </c>
      <c r="DB224" s="52">
        <f>+'total numbers'!DB224-'urban numbers'!DB224</f>
        <v>51.933874999999993</v>
      </c>
      <c r="DC224" s="52">
        <f>+'total numbers'!DC224-'urban numbers'!DC224</f>
        <v>51.828235000000006</v>
      </c>
      <c r="DD224" s="52">
        <f>+'total numbers'!DD224-'urban numbers'!DD224</f>
        <v>51.710084999999992</v>
      </c>
      <c r="DE224" s="52">
        <f>+'total numbers'!DE224-'urban numbers'!DE224</f>
        <v>51.580120000000001</v>
      </c>
    </row>
    <row r="225" spans="1:109">
      <c r="A225">
        <v>10</v>
      </c>
      <c r="B225" s="3">
        <v>834</v>
      </c>
      <c r="C225" s="1" t="s">
        <v>619</v>
      </c>
      <c r="D225" s="52">
        <f>+'total numbers'!D225*'% rural'!E225/100</f>
        <v>3071.0131912561874</v>
      </c>
      <c r="E225" s="52">
        <f>+'total numbers'!E225*'% rural'!F225/100</f>
        <v>3079.7989090017218</v>
      </c>
      <c r="F225" s="52">
        <f>+'total numbers'!F225*'% rural'!G225/100</f>
        <v>3088.8368576414487</v>
      </c>
      <c r="G225" s="52">
        <f>+'total numbers'!D225*'% rural'!H225/100</f>
        <v>3066.9055253326383</v>
      </c>
      <c r="H225" s="52">
        <f>+'total numbers'!H225*'% rural'!I225/100</f>
        <v>3106.6162193646505</v>
      </c>
      <c r="I225" s="52">
        <f>+'total numbers'!I225*'% rural'!J225/100</f>
        <v>3115.3310401381168</v>
      </c>
      <c r="J225" s="52">
        <f>+'total numbers'!J225*'% rural'!K225/100</f>
        <v>3123.909328345796</v>
      </c>
      <c r="K225" s="52">
        <f>+'total numbers'!K225*'% rural'!L225/100</f>
        <v>3132.3342415096499</v>
      </c>
      <c r="L225" s="52">
        <f>+'total numbers'!L225*'% rural'!M225/100</f>
        <v>3140.5872602439654</v>
      </c>
      <c r="M225" s="52">
        <f>+'total numbers'!M225*'% rural'!N225/100</f>
        <v>3148.6480223700009</v>
      </c>
      <c r="N225" s="52">
        <f>+'total numbers'!N225*'% rural'!O225/100</f>
        <v>3156.4941406242447</v>
      </c>
      <c r="O225" s="52">
        <f>+'total numbers'!O225*'% rural'!P225/100</f>
        <v>3164.1010023377107</v>
      </c>
      <c r="P225" s="52">
        <f>+'total numbers'!P225*'% rural'!Q225/100</f>
        <v>3187.4320108962852</v>
      </c>
      <c r="Q225" s="52">
        <f>+'total numbers'!Q225*'% rural'!R225/100</f>
        <v>3210.6187991569882</v>
      </c>
      <c r="R225" s="52">
        <f>+'total numbers'!R225*'% rural'!S225/100</f>
        <v>3233.6246158210161</v>
      </c>
      <c r="S225" s="52">
        <f>+'total numbers'!S225*'% rural'!T225/100</f>
        <v>3256.4086889608484</v>
      </c>
      <c r="T225" s="52">
        <f>+'total numbers'!T225*'% rural'!U225/100</f>
        <v>3278.9258045670699</v>
      </c>
      <c r="U225" s="52">
        <f>+'total numbers'!U225*'% rural'!V225/100</f>
        <v>3340.4249582205257</v>
      </c>
      <c r="V225" s="52">
        <f>+'total numbers'!V225*'% rural'!W225/100</f>
        <v>3402.5421299372542</v>
      </c>
      <c r="W225" s="52">
        <f>+'total numbers'!W225*'% rural'!X225/100</f>
        <v>3465.2150197250298</v>
      </c>
      <c r="X225" s="52">
        <f>+'total numbers'!X225*'% rural'!Y225/100</f>
        <v>3528.3712471979152</v>
      </c>
      <c r="Y225" s="52">
        <f>+'total numbers'!Y225*'% rural'!Z225/100</f>
        <v>3591.9271100086476</v>
      </c>
      <c r="Z225" s="52">
        <f>+'total numbers'!Z225*'% rural'!AA225/100</f>
        <v>4299.2045654822641</v>
      </c>
      <c r="AA225" s="52">
        <f>+'total numbers'!AA225*'% rural'!AB225/100</f>
        <v>5144.4464368560548</v>
      </c>
      <c r="AB225" s="52">
        <f>+'total numbers'!AB225*'% rural'!AC225/100</f>
        <v>6154.1484122489128</v>
      </c>
      <c r="AC225" s="52">
        <f>+'total numbers'!AC225-'urban numbers'!AC225</f>
        <v>7359.7604846700006</v>
      </c>
      <c r="AD225" s="52">
        <f>+'total numbers'!AD225-'urban numbers'!AD225</f>
        <v>7538.8620337623997</v>
      </c>
      <c r="AE225" s="52">
        <f>+'total numbers'!AE225-'urban numbers'!AE225</f>
        <v>7726.7566935560098</v>
      </c>
      <c r="AF225" s="52">
        <f>+'total numbers'!AF225-'urban numbers'!AF225</f>
        <v>7922.9379038234792</v>
      </c>
      <c r="AG225" s="52">
        <f>+'total numbers'!AG225-'urban numbers'!AG225</f>
        <v>8127.1636287290803</v>
      </c>
      <c r="AH225" s="52">
        <f>+'total numbers'!AH225-'urban numbers'!AH225</f>
        <v>8339.4599109599985</v>
      </c>
      <c r="AI225" s="52">
        <f>+'total numbers'!AI225-'urban numbers'!AI225</f>
        <v>8560.1458065708011</v>
      </c>
      <c r="AJ225" s="52">
        <f>+'total numbers'!AJ225-'urban numbers'!AJ225</f>
        <v>8789.8167998514909</v>
      </c>
      <c r="AK225" s="52">
        <f>+'total numbers'!AK225-'urban numbers'!AK225</f>
        <v>9029.2977685207206</v>
      </c>
      <c r="AL225" s="52">
        <f>+'total numbers'!AL225-'urban numbers'!AL225</f>
        <v>9279.5639818387099</v>
      </c>
      <c r="AM225" s="52">
        <f>+'total numbers'!AM225-'urban numbers'!AM225</f>
        <v>9541.4770338300004</v>
      </c>
      <c r="AN225" s="52">
        <f>+'total numbers'!AN225-'urban numbers'!AN225</f>
        <v>9815.4994557708796</v>
      </c>
      <c r="AO225" s="52">
        <f>+'total numbers'!AO225-'urban numbers'!AO225</f>
        <v>10101.410853646059</v>
      </c>
      <c r="AP225" s="52">
        <f>+'total numbers'!AP225-'urban numbers'!AP225</f>
        <v>10398.15118321392</v>
      </c>
      <c r="AQ225" s="52">
        <f>+'total numbers'!AQ225-'urban numbers'!AQ225</f>
        <v>10704.064671012751</v>
      </c>
      <c r="AR225" s="52">
        <f>+'total numbers'!AR225-'urban numbers'!AR225</f>
        <v>11017.750078949999</v>
      </c>
      <c r="AS225" s="52">
        <f>+'total numbers'!AS225-'urban numbers'!AS225</f>
        <v>11338.38082287456</v>
      </c>
      <c r="AT225" s="52">
        <f>+'total numbers'!AT225-'urban numbers'!AT225</f>
        <v>11665.76433611772</v>
      </c>
      <c r="AU225" s="52">
        <f>+'total numbers'!AU225-'urban numbers'!AU225</f>
        <v>11999.5965361854</v>
      </c>
      <c r="AV225" s="52">
        <f>+'total numbers'!AV225-'urban numbers'!AV225</f>
        <v>12339.47802272835</v>
      </c>
      <c r="AW225" s="52">
        <f>+'total numbers'!AW225-'urban numbers'!AW225</f>
        <v>12684.4512942</v>
      </c>
      <c r="AX225" s="52">
        <f>+'total numbers'!AX225-'urban numbers'!AX225</f>
        <v>13034.72790287283</v>
      </c>
      <c r="AY225" s="52">
        <f>+'total numbers'!AY225-'urban numbers'!AY225</f>
        <v>13388.90482691171</v>
      </c>
      <c r="AZ225" s="52">
        <f>+'total numbers'!AZ225-'urban numbers'!AZ225</f>
        <v>13742.437980402839</v>
      </c>
      <c r="BA225" s="52">
        <f>+'total numbers'!BA225-'urban numbers'!BA225</f>
        <v>14089.677155660331</v>
      </c>
      <c r="BB225" s="52">
        <f>+'total numbers'!BB225-'urban numbers'!BB225</f>
        <v>14427.311082620001</v>
      </c>
      <c r="BC225" s="52">
        <f>+'total numbers'!BC225-'urban numbers'!BC225</f>
        <v>14751.229801696201</v>
      </c>
      <c r="BD225" s="52">
        <f>+'total numbers'!BD225-'urban numbers'!BD225</f>
        <v>15063.924699284998</v>
      </c>
      <c r="BE225" s="52">
        <f>+'total numbers'!BE225-'urban numbers'!BE225</f>
        <v>15377.6194592928</v>
      </c>
      <c r="BF225" s="52">
        <f>+'total numbers'!BF225-'urban numbers'!BF225</f>
        <v>15710.445619356597</v>
      </c>
      <c r="BG225" s="52">
        <f>+'total numbers'!BG225-'urban numbers'!BG225</f>
        <v>16076.257943039998</v>
      </c>
      <c r="BH225" s="52">
        <f>+'total numbers'!BH225-'urban numbers'!BH225</f>
        <v>16483.117505042501</v>
      </c>
      <c r="BI225" s="52">
        <f>+'total numbers'!BI225-'urban numbers'!BI225</f>
        <v>16927.905018518999</v>
      </c>
      <c r="BJ225" s="52">
        <f>+'total numbers'!BJ225-'urban numbers'!BJ225</f>
        <v>17399.3355740556</v>
      </c>
      <c r="BK225" s="52">
        <f>+'total numbers'!BK225-'urban numbers'!BK225</f>
        <v>17878.133407145797</v>
      </c>
      <c r="BL225" s="52">
        <f>+'total numbers'!BL225-'urban numbers'!BL225</f>
        <v>18348.505696</v>
      </c>
      <c r="BM225" s="52">
        <f>+'total numbers'!BM225-'urban numbers'!BM225</f>
        <v>18801.0630625392</v>
      </c>
      <c r="BN225" s="52">
        <f>+'total numbers'!BN225-'urban numbers'!BN225</f>
        <v>19237.681704825998</v>
      </c>
      <c r="BO225" s="52">
        <f>+'total numbers'!BO225-'urban numbers'!BO225</f>
        <v>19665.609493459</v>
      </c>
      <c r="BP225" s="52">
        <f>+'total numbers'!BP225-'urban numbers'!BP225</f>
        <v>20097.215693184</v>
      </c>
      <c r="BQ225" s="52">
        <f>+'total numbers'!BQ225-'urban numbers'!BQ225</f>
        <v>20539.142352000003</v>
      </c>
      <c r="BR225" s="52">
        <f>+'total numbers'!BR225-'urban numbers'!BR225</f>
        <v>20992.634190933597</v>
      </c>
      <c r="BS225" s="52">
        <f>+'total numbers'!BS225-'urban numbers'!BS225</f>
        <v>21446.576896198701</v>
      </c>
      <c r="BT225" s="52">
        <f>+'total numbers'!BT225-'urban numbers'!BT225</f>
        <v>21881.715876300001</v>
      </c>
      <c r="BU225" s="52">
        <f>+'total numbers'!BU225-'urban numbers'!BU225</f>
        <v>22274.380834143998</v>
      </c>
      <c r="BV225" s="52">
        <f>+'total numbers'!BV225-'urban numbers'!BV225</f>
        <v>22609.501780999999</v>
      </c>
      <c r="BW225" s="52">
        <f>+'total numbers'!BW225-'urban numbers'!BW225</f>
        <v>22883.065790831999</v>
      </c>
      <c r="BX225" s="52">
        <f>+'total numbers'!BX225-'urban numbers'!BX225</f>
        <v>23102.170582172002</v>
      </c>
      <c r="BY225" s="52">
        <f>+'total numbers'!BY225-'urban numbers'!BY225</f>
        <v>23277.342995561601</v>
      </c>
      <c r="BZ225" s="52">
        <f>+'total numbers'!BZ225-'urban numbers'!BZ225</f>
        <v>23423.272690626902</v>
      </c>
      <c r="CA225" s="52">
        <f>+'total numbers'!CA225-'urban numbers'!CA225</f>
        <v>23550.693143700002</v>
      </c>
      <c r="CB225" s="52">
        <f>+'total numbers'!CB225-'urban numbers'!CB225</f>
        <v>23662.770270502602</v>
      </c>
      <c r="CC225" s="52">
        <f>+'total numbers'!CC225-'urban numbers'!CC225</f>
        <v>23758.440641852398</v>
      </c>
      <c r="CD225" s="52">
        <f>+'total numbers'!CD225-'urban numbers'!CD225</f>
        <v>23838.843119308804</v>
      </c>
      <c r="CE225" s="52">
        <f>+'total numbers'!CE225-'urban numbers'!CE225</f>
        <v>23904.226099740299</v>
      </c>
      <c r="CF225" s="52">
        <f>+'total numbers'!CF225-'urban numbers'!CF225</f>
        <v>23955.505624999998</v>
      </c>
      <c r="CG225" s="52">
        <f>+'total numbers'!CG225-'urban numbers'!CG225</f>
        <v>23993.900368070401</v>
      </c>
      <c r="CH225" s="52">
        <f>+'total numbers'!CH225-'urban numbers'!CH225</f>
        <v>24022.260780856603</v>
      </c>
      <c r="CI225" s="52">
        <f>+'total numbers'!CI225-'urban numbers'!CI225</f>
        <v>24044.843308085605</v>
      </c>
      <c r="CJ225" s="52">
        <f>+'total numbers'!CJ225-'urban numbers'!CJ225</f>
        <v>24066.517150005599</v>
      </c>
      <c r="CK225" s="52">
        <f>+'total numbers'!CK225-'urban numbers'!CK225</f>
        <v>24090.5668424</v>
      </c>
      <c r="CL225" s="52">
        <f>+'total numbers'!CL225-'urban numbers'!CL225</f>
        <v>24118.172434801196</v>
      </c>
      <c r="CM225" s="52">
        <f>+'total numbers'!CM225-'urban numbers'!CM225</f>
        <v>24148.385101245698</v>
      </c>
      <c r="CN225" s="52">
        <f>+'total numbers'!CN225-'urban numbers'!CN225</f>
        <v>24179.6866807386</v>
      </c>
      <c r="CO225" s="52">
        <f>+'total numbers'!CO225-'urban numbers'!CO225</f>
        <v>24209.888135345002</v>
      </c>
      <c r="CP225" s="52">
        <f>+'total numbers'!CP225-'urban numbers'!CP225</f>
        <v>24237.3649453</v>
      </c>
      <c r="CQ225" s="52">
        <f>+'total numbers'!CQ225-'urban numbers'!CQ225</f>
        <v>24262.734412761001</v>
      </c>
      <c r="CR225" s="52">
        <f>+'total numbers'!CR225-'urban numbers'!CR225</f>
        <v>24285.866546705798</v>
      </c>
      <c r="CS225" s="52">
        <f>+'total numbers'!CS225-'urban numbers'!CS225</f>
        <v>24303.379695003998</v>
      </c>
      <c r="CT225" s="52">
        <f>+'total numbers'!CT225-'urban numbers'!CT225</f>
        <v>24310.449858257602</v>
      </c>
      <c r="CU225" s="52">
        <f>+'total numbers'!CU225-'urban numbers'!CU225</f>
        <v>24303.190765919997</v>
      </c>
      <c r="CV225" s="52">
        <f>+'total numbers'!CV225-'urban numbers'!CV225</f>
        <v>24279.392230425197</v>
      </c>
      <c r="CW225" s="52">
        <f>+'total numbers'!CW225-'urban numbers'!CW225</f>
        <v>24238.855845455702</v>
      </c>
      <c r="CX225" s="52">
        <f>+'total numbers'!CX225-'urban numbers'!CX225</f>
        <v>24183.3472074153</v>
      </c>
      <c r="CY225" s="52">
        <f>+'total numbers'!CY225-'urban numbers'!CY225</f>
        <v>24115.1370250252</v>
      </c>
      <c r="CZ225" s="52">
        <f>+'total numbers'!CZ225-'urban numbers'!CZ225</f>
        <v>24035.952356629998</v>
      </c>
      <c r="DA225" s="52">
        <f>+'total numbers'!DA225-'urban numbers'!DA225</f>
        <v>23946.603827489998</v>
      </c>
      <c r="DB225" s="52">
        <f>+'total numbers'!DB225-'urban numbers'!DB225</f>
        <v>23846.629925235298</v>
      </c>
      <c r="DC225" s="52">
        <f>+'total numbers'!DC225-'urban numbers'!DC225</f>
        <v>23734.103876863996</v>
      </c>
      <c r="DD225" s="52">
        <f>+'total numbers'!DD225-'urban numbers'!DD225</f>
        <v>23605.693805006398</v>
      </c>
      <c r="DE225" s="52">
        <f>+'total numbers'!DE225-'urban numbers'!DE225</f>
        <v>23456.677778579997</v>
      </c>
    </row>
    <row r="226" spans="1:109">
      <c r="A226">
        <v>2</v>
      </c>
      <c r="B226" s="3">
        <v>840</v>
      </c>
      <c r="C226" s="1" t="s">
        <v>455</v>
      </c>
      <c r="D226" s="52">
        <f>+'total numbers'!D226*'% rural'!E226/100</f>
        <v>980.2908799845153</v>
      </c>
      <c r="E226" s="52">
        <f>+'total numbers'!E226*'% rural'!F226/100</f>
        <v>1119.5541802525279</v>
      </c>
      <c r="F226" s="52">
        <f>+'total numbers'!F226*'% rural'!G226/100</f>
        <v>1281.8324880040291</v>
      </c>
      <c r="G226" s="52">
        <f>+'total numbers'!D226*'% rural'!H226/100</f>
        <v>975.13256997037797</v>
      </c>
      <c r="H226" s="52">
        <f>+'total numbers'!H226*'% rural'!I226/100</f>
        <v>1709.9033933547021</v>
      </c>
      <c r="I226" s="52">
        <f>+'total numbers'!I226*'% rural'!J226/100</f>
        <v>1991.8019893185274</v>
      </c>
      <c r="J226" s="52">
        <f>+'total numbers'!J226*'% rural'!K226/100</f>
        <v>2334.4309312228188</v>
      </c>
      <c r="K226" s="52">
        <f>+'total numbers'!K226*'% rural'!L226/100</f>
        <v>2753.0804802316811</v>
      </c>
      <c r="L226" s="52">
        <f>+'total numbers'!L226*'% rural'!M226/100</f>
        <v>3269.3026636088821</v>
      </c>
      <c r="M226" s="52">
        <f>+'total numbers'!M226*'% rural'!N226/100</f>
        <v>3911.4131620336516</v>
      </c>
      <c r="N226" s="52">
        <f>+'total numbers'!N226*'% rural'!O226/100</f>
        <v>5192.2665874831882</v>
      </c>
      <c r="O226" s="52">
        <f>+'total numbers'!O226*'% rural'!P226/100</f>
        <v>6905.4735104260672</v>
      </c>
      <c r="P226" s="52">
        <f>+'total numbers'!P226*'% rural'!Q226/100</f>
        <v>9188.150244137445</v>
      </c>
      <c r="Q226" s="52">
        <f>+'total numbers'!Q226*'% rural'!R226/100</f>
        <v>12028.658356418291</v>
      </c>
      <c r="R226" s="52">
        <f>+'total numbers'!R226*'% rural'!S226/100</f>
        <v>15577.64332047113</v>
      </c>
      <c r="S226" s="52">
        <f>+'total numbers'!S226*'% rural'!T226/100</f>
        <v>19840.027100996285</v>
      </c>
      <c r="T226" s="52">
        <f>+'total numbers'!T226*'% rural'!U226/100</f>
        <v>25345.537818376419</v>
      </c>
      <c r="U226" s="52">
        <f>+'total numbers'!U226*'% rural'!V226/100</f>
        <v>28775.840277448307</v>
      </c>
      <c r="V226" s="52">
        <f>+'total numbers'!V226*'% rural'!W226/100</f>
        <v>36201.026118490183</v>
      </c>
      <c r="W226" s="52">
        <f>+'total numbers'!W226*'% rural'!X226/100</f>
        <v>40952.758438247016</v>
      </c>
      <c r="X226" s="52">
        <f>+'total numbers'!X226*'% rural'!Y226/100</f>
        <v>46033.86</v>
      </c>
      <c r="Y226" s="52">
        <f>+'total numbers'!Y226*'% rural'!Z226/100</f>
        <v>49832.575999999994</v>
      </c>
      <c r="Z226" s="52">
        <f>+'total numbers'!Z226*'% rural'!AA226/100</f>
        <v>51737.27199999999</v>
      </c>
      <c r="AA226" s="52">
        <f>+'total numbers'!AA226*'% rural'!AB226/100</f>
        <v>53963.351999999992</v>
      </c>
      <c r="AB226" s="52">
        <f>+'total numbers'!AB226*'% rural'!AC226/100</f>
        <v>57491.775000000001</v>
      </c>
      <c r="AC226" s="52">
        <f>+'total numbers'!AC226-'urban numbers'!AC226</f>
        <v>56571.240090329986</v>
      </c>
      <c r="AD226" s="52">
        <f>+'total numbers'!AD226-'urban numbers'!AD226</f>
        <v>56343.1895906188</v>
      </c>
      <c r="AE226" s="52">
        <f>+'total numbers'!AE226-'urban numbers'!AE226</f>
        <v>56245.766700641616</v>
      </c>
      <c r="AF226" s="52">
        <f>+'total numbers'!AF226-'urban numbers'!AF226</f>
        <v>56214.971465070586</v>
      </c>
      <c r="AG226" s="52">
        <f>+'total numbers'!AG226-'urban numbers'!AG226</f>
        <v>56202.426919891208</v>
      </c>
      <c r="AH226" s="52">
        <f>+'total numbers'!AH226-'urban numbers'!AH226</f>
        <v>56175.701384740009</v>
      </c>
      <c r="AI226" s="52">
        <f>+'total numbers'!AI226-'urban numbers'!AI226</f>
        <v>56119.729946711203</v>
      </c>
      <c r="AJ226" s="52">
        <f>+'total numbers'!AJ226-'urban numbers'!AJ226</f>
        <v>56036.780490828591</v>
      </c>
      <c r="AK226" s="52">
        <f>+'total numbers'!AK226-'urban numbers'!AK226</f>
        <v>55944.823664282798</v>
      </c>
      <c r="AL226" s="52">
        <f>+'total numbers'!AL226-'urban numbers'!AL226</f>
        <v>55874.074622342378</v>
      </c>
      <c r="AM226" s="52">
        <f>+'total numbers'!AM226-'urban numbers'!AM226</f>
        <v>55854.921630040015</v>
      </c>
      <c r="AN226" s="52">
        <f>+'total numbers'!AN226-'urban numbers'!AN226</f>
        <v>55904.055424739112</v>
      </c>
      <c r="AO226" s="52">
        <f>+'total numbers'!AO226-'urban numbers'!AO226</f>
        <v>56011.505589620996</v>
      </c>
      <c r="AP226" s="52">
        <f>+'total numbers'!AP226-'urban numbers'!AP226</f>
        <v>56133.568827668991</v>
      </c>
      <c r="AQ226" s="52">
        <f>+'total numbers'!AQ226-'urban numbers'!AQ226</f>
        <v>56205.582027280703</v>
      </c>
      <c r="AR226" s="52">
        <f>+'total numbers'!AR226-'urban numbers'!AR226</f>
        <v>56184.591259709996</v>
      </c>
      <c r="AS226" s="52">
        <f>+'total numbers'!AS226-'urban numbers'!AS226</f>
        <v>56043.45009984498</v>
      </c>
      <c r="AT226" s="52">
        <f>+'total numbers'!AT226-'urban numbers'!AT226</f>
        <v>55810.470080034895</v>
      </c>
      <c r="AU226" s="52">
        <f>+'total numbers'!AU226-'urban numbers'!AU226</f>
        <v>55565.585428796097</v>
      </c>
      <c r="AV226" s="52">
        <f>+'total numbers'!AV226-'urban numbers'!AV226</f>
        <v>55423.084378329688</v>
      </c>
      <c r="AW226" s="52">
        <f>+'total numbers'!AW226-'urban numbers'!AW226</f>
        <v>55465.125274219987</v>
      </c>
      <c r="AX226" s="52">
        <f>+'total numbers'!AX226-'urban numbers'!AX226</f>
        <v>55723.376561765792</v>
      </c>
      <c r="AY226" s="52">
        <f>+'total numbers'!AY226-'urban numbers'!AY226</f>
        <v>56169.460775168816</v>
      </c>
      <c r="AZ226" s="52">
        <f>+'total numbers'!AZ226-'urban numbers'!AZ226</f>
        <v>56751.216339636012</v>
      </c>
      <c r="BA226" s="52">
        <f>+'total numbers'!BA226-'urban numbers'!BA226</f>
        <v>57385.555100473604</v>
      </c>
      <c r="BB226" s="52">
        <f>+'total numbers'!BB226-'urban numbers'!BB226</f>
        <v>58006.87650205</v>
      </c>
      <c r="BC226" s="52">
        <f>+'total numbers'!BC226-'urban numbers'!BC226</f>
        <v>58599.7794629829</v>
      </c>
      <c r="BD226" s="52">
        <f>+'total numbers'!BD226-'urban numbers'!BD226</f>
        <v>59173.159767236968</v>
      </c>
      <c r="BE226" s="52">
        <f>+'total numbers'!BE226-'urban numbers'!BE226</f>
        <v>59712.237131381116</v>
      </c>
      <c r="BF226" s="52">
        <f>+'total numbers'!BF226-'urban numbers'!BF226</f>
        <v>60205.136272688018</v>
      </c>
      <c r="BG226" s="52">
        <f>+'total numbers'!BG226-'urban numbers'!BG226</f>
        <v>60643.474276139983</v>
      </c>
      <c r="BH226" s="52">
        <f>+'total numbers'!BH226-'urban numbers'!BH226</f>
        <v>61006.656082924223</v>
      </c>
      <c r="BI226" s="52">
        <f>+'total numbers'!BI226-'urban numbers'!BI226</f>
        <v>61289.701735160605</v>
      </c>
      <c r="BJ226" s="52">
        <f>+'total numbers'!BJ226-'urban numbers'!BJ226</f>
        <v>61521.16174022964</v>
      </c>
      <c r="BK226" s="52">
        <f>+'total numbers'!BK226-'urban numbers'!BK226</f>
        <v>61745.575112949009</v>
      </c>
      <c r="BL226" s="52">
        <f>+'total numbers'!BL226-'urban numbers'!BL226</f>
        <v>61993.765416959999</v>
      </c>
      <c r="BM226" s="52">
        <f>+'total numbers'!BM226-'urban numbers'!BM226</f>
        <v>62285.287238015415</v>
      </c>
      <c r="BN226" s="52">
        <f>+'total numbers'!BN226-'urban numbers'!BN226</f>
        <v>62602.489738109958</v>
      </c>
      <c r="BO226" s="52">
        <f>+'total numbers'!BO226-'urban numbers'!BO226</f>
        <v>62893.972032963007</v>
      </c>
      <c r="BP226" s="52">
        <f>+'total numbers'!BP226-'urban numbers'!BP226</f>
        <v>63084.116870357335</v>
      </c>
      <c r="BQ226" s="52">
        <f>+'total numbers'!BQ226-'urban numbers'!BQ226</f>
        <v>63118.126577999996</v>
      </c>
      <c r="BR226" s="52">
        <f>+'total numbers'!BR226-'urban numbers'!BR226</f>
        <v>62970.175598765403</v>
      </c>
      <c r="BS226" s="52">
        <f>+'total numbers'!BS226-'urban numbers'!BS226</f>
        <v>62660.342777346028</v>
      </c>
      <c r="BT226" s="52">
        <f>+'total numbers'!BT226-'urban numbers'!BT226</f>
        <v>62235.686268920399</v>
      </c>
      <c r="BU226" s="52">
        <f>+'total numbers'!BU226-'urban numbers'!BU226</f>
        <v>61770.105683425121</v>
      </c>
      <c r="BV226" s="52">
        <f>+'total numbers'!BV226-'urban numbers'!BV226</f>
        <v>61321.151173749997</v>
      </c>
      <c r="BW226" s="52">
        <f>+'total numbers'!BW226-'urban numbers'!BW226</f>
        <v>60908.376467814029</v>
      </c>
      <c r="BX226" s="52">
        <f>+'total numbers'!BX226-'urban numbers'!BX226</f>
        <v>60520.803624981083</v>
      </c>
      <c r="BY226" s="52">
        <f>+'total numbers'!BY226-'urban numbers'!BY226</f>
        <v>60150.446167216636</v>
      </c>
      <c r="BZ226" s="52">
        <f>+'total numbers'!BZ226-'urban numbers'!BZ226</f>
        <v>59778.379999014927</v>
      </c>
      <c r="CA226" s="52">
        <f>+'total numbers'!CA226-'urban numbers'!CA226</f>
        <v>59390.972779379983</v>
      </c>
      <c r="CB226" s="52">
        <f>+'total numbers'!CB226-'urban numbers'!CB226</f>
        <v>58990.400354400015</v>
      </c>
      <c r="CC226" s="52">
        <f>+'total numbers'!CC226-'urban numbers'!CC226</f>
        <v>58586.919987168309</v>
      </c>
      <c r="CD226" s="52">
        <f>+'total numbers'!CD226-'urban numbers'!CD226</f>
        <v>58182.855217314529</v>
      </c>
      <c r="CE226" s="52">
        <f>+'total numbers'!CE226-'urban numbers'!CE226</f>
        <v>57780.766308465216</v>
      </c>
      <c r="CF226" s="52">
        <f>+'total numbers'!CF226-'urban numbers'!CF226</f>
        <v>57382.125255899999</v>
      </c>
      <c r="CG226" s="52">
        <f>+'total numbers'!CG226-'urban numbers'!CG226</f>
        <v>56987.75682208201</v>
      </c>
      <c r="CH226" s="52">
        <f>+'total numbers'!CH226-'urban numbers'!CH226</f>
        <v>56597.153393446002</v>
      </c>
      <c r="CI226" s="52">
        <f>+'total numbers'!CI226-'urban numbers'!CI226</f>
        <v>56208.828646114882</v>
      </c>
      <c r="CJ226" s="52">
        <f>+'total numbers'!CJ226-'urban numbers'!CJ226</f>
        <v>55820.66696167519</v>
      </c>
      <c r="CK226" s="52">
        <f>+'total numbers'!CK226-'urban numbers'!CK226</f>
        <v>55431.199070239993</v>
      </c>
      <c r="CL226" s="52">
        <f>+'total numbers'!CL226-'urban numbers'!CL226</f>
        <v>55040.157565341913</v>
      </c>
      <c r="CM226" s="52">
        <f>+'total numbers'!CM226-'urban numbers'!CM226</f>
        <v>54648.103890416387</v>
      </c>
      <c r="CN226" s="52">
        <f>+'total numbers'!CN226-'urban numbers'!CN226</f>
        <v>54255.414674324798</v>
      </c>
      <c r="CO226" s="52">
        <f>+'total numbers'!CO226-'urban numbers'!CO226</f>
        <v>53862.826764208905</v>
      </c>
      <c r="CP226" s="52">
        <f>+'total numbers'!CP226-'urban numbers'!CP226</f>
        <v>53470.755642239994</v>
      </c>
      <c r="CQ226" s="52">
        <f>+'total numbers'!CQ226-'urban numbers'!CQ226</f>
        <v>53078.991675209487</v>
      </c>
      <c r="CR226" s="52">
        <f>+'total numbers'!CR226-'urban numbers'!CR226</f>
        <v>52687.283262209618</v>
      </c>
      <c r="CS226" s="52">
        <f>+'total numbers'!CS226-'urban numbers'!CS226</f>
        <v>52295.882367812388</v>
      </c>
      <c r="CT226" s="52">
        <f>+'total numbers'!CT226-'urban numbers'!CT226</f>
        <v>51905.170548680821</v>
      </c>
      <c r="CU226" s="52">
        <f>+'total numbers'!CU226-'urban numbers'!CU226</f>
        <v>51515.356417800009</v>
      </c>
      <c r="CV226" s="52">
        <f>+'total numbers'!CV226-'urban numbers'!CV226</f>
        <v>51125.9989654448</v>
      </c>
      <c r="CW226" s="52">
        <f>+'total numbers'!CW226-'urban numbers'!CW226</f>
        <v>50736.426971845503</v>
      </c>
      <c r="CX226" s="52">
        <f>+'total numbers'!CX226-'urban numbers'!CX226</f>
        <v>50345.756435020827</v>
      </c>
      <c r="CY226" s="52">
        <f>+'total numbers'!CY226-'urban numbers'!CY226</f>
        <v>49953.050285728765</v>
      </c>
      <c r="CZ226" s="52">
        <f>+'total numbers'!CZ226-'urban numbers'!CZ226</f>
        <v>49557.019632800017</v>
      </c>
      <c r="DA226" s="52">
        <f>+'total numbers'!DA226-'urban numbers'!DA226</f>
        <v>49156.018011462584</v>
      </c>
      <c r="DB226" s="52">
        <f>+'total numbers'!DB226-'urban numbers'!DB226</f>
        <v>48748.143457023194</v>
      </c>
      <c r="DC226" s="52">
        <f>+'total numbers'!DC226-'urban numbers'!DC226</f>
        <v>48331.52788188</v>
      </c>
      <c r="DD226" s="52">
        <f>+'total numbers'!DD226-'urban numbers'!DD226</f>
        <v>47904.321998229483</v>
      </c>
      <c r="DE226" s="52">
        <f>+'total numbers'!DE226-'urban numbers'!DE226</f>
        <v>47464.743501120014</v>
      </c>
    </row>
    <row r="227" spans="1:109">
      <c r="A227">
        <v>4</v>
      </c>
      <c r="B227" s="3">
        <v>850</v>
      </c>
      <c r="C227" s="1" t="s">
        <v>428</v>
      </c>
      <c r="D227" s="52">
        <f>+'total numbers'!D227*'% rural'!E227/100</f>
        <v>1.9781549681609503</v>
      </c>
      <c r="E227" s="52">
        <f>+'total numbers'!E227*'% rural'!F227/100</f>
        <v>2.1235016218208984</v>
      </c>
      <c r="F227" s="52">
        <f>+'total numbers'!F227*'% rural'!G227/100</f>
        <v>2.2821634777128215</v>
      </c>
      <c r="G227" s="52">
        <f>+'total numbers'!D227*'% rural'!H227/100</f>
        <v>1.9350751021872679</v>
      </c>
      <c r="H227" s="52">
        <f>+'total numbers'!H227*'% rural'!I227/100</f>
        <v>2.6302628040342326</v>
      </c>
      <c r="I227" s="52">
        <f>+'total numbers'!I227*'% rural'!J227/100</f>
        <v>2.8202388859768677</v>
      </c>
      <c r="J227" s="52">
        <f>+'total numbers'!J227*'% rural'!K227/100</f>
        <v>3.0210469203990793</v>
      </c>
      <c r="K227" s="52">
        <f>+'total numbers'!K227*'% rural'!L227/100</f>
        <v>3.2326978431159592</v>
      </c>
      <c r="L227" s="52">
        <f>+'total numbers'!L227*'% rural'!M227/100</f>
        <v>3.4550412441610736</v>
      </c>
      <c r="M227" s="52">
        <f>+'total numbers'!M227*'% rural'!N227/100</f>
        <v>3.6877221260230546</v>
      </c>
      <c r="N227" s="52">
        <f>+'total numbers'!N227*'% rural'!O227/100</f>
        <v>3.9301285640344816</v>
      </c>
      <c r="O227" s="52">
        <f>+'total numbers'!O227*'% rural'!P227/100</f>
        <v>4.18132849573625</v>
      </c>
      <c r="P227" s="52">
        <f>+'total numbers'!P227*'% rural'!Q227/100</f>
        <v>4.2404180638278515</v>
      </c>
      <c r="Q227" s="52">
        <f>+'total numbers'!Q227*'% rural'!R227/100</f>
        <v>4.2908996524114995</v>
      </c>
      <c r="R227" s="52">
        <f>+'total numbers'!R227*'% rural'!S227/100</f>
        <v>4.3310927678249502</v>
      </c>
      <c r="S227" s="52">
        <f>+'total numbers'!S227*'% rural'!T227/100</f>
        <v>4.3590773038172275</v>
      </c>
      <c r="T227" s="52">
        <f>+'total numbers'!T227*'% rural'!U227/100</f>
        <v>4.3726613664003215</v>
      </c>
      <c r="U227" s="52">
        <f>+'total numbers'!U227*'% rural'!V227/100</f>
        <v>4.3742050673673916</v>
      </c>
      <c r="V227" s="52">
        <f>+'total numbers'!V227*'% rural'!W227/100</f>
        <v>4.3559526467548304</v>
      </c>
      <c r="W227" s="52">
        <f>+'total numbers'!W227*'% rural'!X227/100</f>
        <v>4.3145814179984114</v>
      </c>
      <c r="X227" s="52">
        <f>+'total numbers'!X227*'% rural'!Y227/100</f>
        <v>4.2463029779261747</v>
      </c>
      <c r="Y227" s="52">
        <f>+'total numbers'!Y227*'% rural'!Z227/100</f>
        <v>4.1468004440545192</v>
      </c>
      <c r="Z227" s="52">
        <f>+'total numbers'!Z227*'% rural'!AA227/100</f>
        <v>5.4284329007919663</v>
      </c>
      <c r="AA227" s="52">
        <f>+'total numbers'!AA227*'% rural'!AB227/100</f>
        <v>7.0216048890860705</v>
      </c>
      <c r="AB227" s="52">
        <f>+'total numbers'!AB227*'% rural'!AC227/100</f>
        <v>8.9436717142857169</v>
      </c>
      <c r="AC227" s="52">
        <f>+'total numbers'!AC227-'urban numbers'!AC227</f>
        <v>11.161725199999999</v>
      </c>
      <c r="AD227" s="52">
        <f>+'total numbers'!AD227-'urban numbers'!AD227</f>
        <v>11.4010955552</v>
      </c>
      <c r="AE227" s="52">
        <f>+'total numbers'!AE227-'urban numbers'!AE227</f>
        <v>11.726936027400001</v>
      </c>
      <c r="AF227" s="52">
        <f>+'total numbers'!AF227-'urban numbers'!AF227</f>
        <v>12.063241607400002</v>
      </c>
      <c r="AG227" s="52">
        <f>+'total numbers'!AG227-'urban numbers'!AG227</f>
        <v>12.363553995</v>
      </c>
      <c r="AH227" s="52">
        <f>+'total numbers'!AH227-'urban numbers'!AH227</f>
        <v>12.607912079999998</v>
      </c>
      <c r="AI227" s="52">
        <f>+'total numbers'!AI227-'urban numbers'!AI227</f>
        <v>12.806261494499999</v>
      </c>
      <c r="AJ227" s="52">
        <f>+'total numbers'!AJ227-'urban numbers'!AJ227</f>
        <v>12.9977963115</v>
      </c>
      <c r="AK227" s="52">
        <f>+'total numbers'!AK227-'urban numbers'!AK227</f>
        <v>13.250440938800001</v>
      </c>
      <c r="AL227" s="52">
        <f>+'total numbers'!AL227-'urban numbers'!AL227</f>
        <v>13.6446879738</v>
      </c>
      <c r="AM227" s="52">
        <f>+'total numbers'!AM227-'urban numbers'!AM227</f>
        <v>14.242901750000001</v>
      </c>
      <c r="AN227" s="52">
        <f>+'total numbers'!AN227-'urban numbers'!AN227</f>
        <v>15.046651443199998</v>
      </c>
      <c r="AO227" s="52">
        <f>+'total numbers'!AO227-'urban numbers'!AO227</f>
        <v>15.978681353799999</v>
      </c>
      <c r="AP227" s="52">
        <f>+'total numbers'!AP227-'urban numbers'!AP227</f>
        <v>16.89932984</v>
      </c>
      <c r="AQ227" s="52">
        <f>+'total numbers'!AQ227-'urban numbers'!AQ227</f>
        <v>17.6733272912</v>
      </c>
      <c r="AR227" s="52">
        <f>+'total numbers'!AR227-'urban numbers'!AR227</f>
        <v>18.248868159999997</v>
      </c>
      <c r="AS227" s="52">
        <f>+'total numbers'!AS227-'urban numbers'!AS227</f>
        <v>18.619122449700001</v>
      </c>
      <c r="AT227" s="52">
        <f>+'total numbers'!AT227-'urban numbers'!AT227</f>
        <v>18.836447650999993</v>
      </c>
      <c r="AU227" s="52">
        <f>+'total numbers'!AU227-'urban numbers'!AU227</f>
        <v>18.996989419199998</v>
      </c>
      <c r="AV227" s="52">
        <f>+'total numbers'!AV227-'urban numbers'!AV227</f>
        <v>19.206850802700004</v>
      </c>
      <c r="AW227" s="52">
        <f>+'total numbers'!AW227-'urban numbers'!AW227</f>
        <v>19.516766639999993</v>
      </c>
      <c r="AX227" s="52">
        <f>+'total numbers'!AX227-'urban numbers'!AX227</f>
        <v>19.935727060000005</v>
      </c>
      <c r="AY227" s="52">
        <f>+'total numbers'!AY227-'urban numbers'!AY227</f>
        <v>20.412814410999992</v>
      </c>
      <c r="AZ227" s="52">
        <f>+'total numbers'!AZ227-'urban numbers'!AZ227</f>
        <v>20.859036618400005</v>
      </c>
      <c r="BA227" s="52">
        <f>+'total numbers'!BA227-'urban numbers'!BA227</f>
        <v>21.168620803199993</v>
      </c>
      <c r="BB227" s="52">
        <f>+'total numbers'!BB227-'urban numbers'!BB227</f>
        <v>21.279893099999995</v>
      </c>
      <c r="BC227" s="52">
        <f>+'total numbers'!BC227-'urban numbers'!BC227</f>
        <v>21.187977213600007</v>
      </c>
      <c r="BD227" s="52">
        <f>+'total numbers'!BD227-'urban numbers'!BD227</f>
        <v>20.9312923512</v>
      </c>
      <c r="BE227" s="52">
        <f>+'total numbers'!BE227-'urban numbers'!BE227</f>
        <v>20.548576101599991</v>
      </c>
      <c r="BF227" s="52">
        <f>+'total numbers'!BF227-'urban numbers'!BF227</f>
        <v>20.088393062700007</v>
      </c>
      <c r="BG227" s="52">
        <f>+'total numbers'!BG227-'urban numbers'!BG227</f>
        <v>19.583991850000004</v>
      </c>
      <c r="BH227" s="52">
        <f>+'total numbers'!BH227-'urban numbers'!BH227</f>
        <v>19.050185382700008</v>
      </c>
      <c r="BI227" s="52">
        <f>+'total numbers'!BI227-'urban numbers'!BI227</f>
        <v>18.483560296999997</v>
      </c>
      <c r="BJ227" s="52">
        <f>+'total numbers'!BJ227-'urban numbers'!BJ227</f>
        <v>17.875351808000005</v>
      </c>
      <c r="BK227" s="52">
        <f>+'total numbers'!BK227-'urban numbers'!BK227</f>
        <v>17.213049614300004</v>
      </c>
      <c r="BL227" s="52">
        <f>+'total numbers'!BL227-'urban numbers'!BL227</f>
        <v>16.496096399999999</v>
      </c>
      <c r="BM227" s="52">
        <f>+'total numbers'!BM227-'urban numbers'!BM227</f>
        <v>15.728270644800006</v>
      </c>
      <c r="BN227" s="52">
        <f>+'total numbers'!BN227-'urban numbers'!BN227</f>
        <v>14.932721152499994</v>
      </c>
      <c r="BO227" s="52">
        <f>+'total numbers'!BO227-'urban numbers'!BO227</f>
        <v>14.146826353199998</v>
      </c>
      <c r="BP227" s="52">
        <f>+'total numbers'!BP227-'urban numbers'!BP227</f>
        <v>13.411767807000004</v>
      </c>
      <c r="BQ227" s="52">
        <f>+'total numbers'!BQ227-'urban numbers'!BQ227</f>
        <v>12.750581550000007</v>
      </c>
      <c r="BR227" s="52">
        <f>+'total numbers'!BR227-'urban numbers'!BR227</f>
        <v>12.166595753400003</v>
      </c>
      <c r="BS227" s="52">
        <f>+'total numbers'!BS227-'urban numbers'!BS227</f>
        <v>11.645597866800003</v>
      </c>
      <c r="BT227" s="52">
        <f>+'total numbers'!BT227-'urban numbers'!BT227</f>
        <v>11.168988579000001</v>
      </c>
      <c r="BU227" s="52">
        <f>+'total numbers'!BU227-'urban numbers'!BU227</f>
        <v>10.713544608800007</v>
      </c>
      <c r="BV227" s="52">
        <f>+'total numbers'!BV227-'urban numbers'!BV227</f>
        <v>10.26492420000001</v>
      </c>
      <c r="BW227" s="52">
        <f>+'total numbers'!BW227-'urban numbers'!BW227</f>
        <v>9.8213103500000045</v>
      </c>
      <c r="BX227" s="52">
        <f>+'total numbers'!BX227-'urban numbers'!BX227</f>
        <v>9.3875356452000034</v>
      </c>
      <c r="BY227" s="52">
        <f>+'total numbers'!BY227-'urban numbers'!BY227</f>
        <v>8.9662310804000072</v>
      </c>
      <c r="BZ227" s="52">
        <f>+'total numbers'!BZ227-'urban numbers'!BZ227</f>
        <v>8.5620098088000134</v>
      </c>
      <c r="CA227" s="52">
        <f>+'total numbers'!CA227-'urban numbers'!CA227</f>
        <v>8.1788012500000065</v>
      </c>
      <c r="CB227" s="52">
        <f>+'total numbers'!CB227-'urban numbers'!CB227</f>
        <v>7.8180299921999961</v>
      </c>
      <c r="CC227" s="52">
        <f>+'total numbers'!CC227-'urban numbers'!CC227</f>
        <v>7.4791367440000016</v>
      </c>
      <c r="CD227" s="52">
        <f>+'total numbers'!CD227-'urban numbers'!CD227</f>
        <v>7.1619508238999998</v>
      </c>
      <c r="CE227" s="52">
        <f>+'total numbers'!CE227-'urban numbers'!CE227</f>
        <v>6.8651591891999999</v>
      </c>
      <c r="CF227" s="52">
        <f>+'total numbers'!CF227-'urban numbers'!CF227</f>
        <v>6.5871983800000038</v>
      </c>
      <c r="CG227" s="52">
        <f>+'total numbers'!CG227-'urban numbers'!CG227</f>
        <v>6.3273348467999995</v>
      </c>
      <c r="CH227" s="52">
        <f>+'total numbers'!CH227-'urban numbers'!CH227</f>
        <v>6.0851504671000072</v>
      </c>
      <c r="CI227" s="52">
        <f>+'total numbers'!CI227-'urban numbers'!CI227</f>
        <v>5.8597010937999983</v>
      </c>
      <c r="CJ227" s="52">
        <f>+'total numbers'!CJ227-'urban numbers'!CJ227</f>
        <v>5.6499324680000029</v>
      </c>
      <c r="CK227" s="52">
        <f>+'total numbers'!CK227-'urban numbers'!CK227</f>
        <v>5.4550080000000065</v>
      </c>
      <c r="CL227" s="52">
        <f>+'total numbers'!CL227-'urban numbers'!CL227</f>
        <v>5.2739327970000147</v>
      </c>
      <c r="CM227" s="52">
        <f>+'total numbers'!CM227-'urban numbers'!CM227</f>
        <v>5.1058743405000087</v>
      </c>
      <c r="CN227" s="52">
        <f>+'total numbers'!CN227-'urban numbers'!CN227</f>
        <v>4.9501423413000083</v>
      </c>
      <c r="CO227" s="52">
        <f>+'total numbers'!CO227-'urban numbers'!CO227</f>
        <v>4.8061442564999908</v>
      </c>
      <c r="CP227" s="52">
        <f>+'total numbers'!CP227-'urban numbers'!CP227</f>
        <v>4.6731435999999889</v>
      </c>
      <c r="CQ227" s="52">
        <f>+'total numbers'!CQ227-'urban numbers'!CQ227</f>
        <v>4.5501025563000042</v>
      </c>
      <c r="CR227" s="52">
        <f>+'total numbers'!CR227-'urban numbers'!CR227</f>
        <v>4.4361555523999954</v>
      </c>
      <c r="CS227" s="52">
        <f>+'total numbers'!CS227-'urban numbers'!CS227</f>
        <v>4.3313316238999988</v>
      </c>
      <c r="CT227" s="52">
        <f>+'total numbers'!CT227-'urban numbers'!CT227</f>
        <v>4.2359404304999941</v>
      </c>
      <c r="CU227" s="52">
        <f>+'total numbers'!CU227-'urban numbers'!CU227</f>
        <v>4.1499151399999903</v>
      </c>
      <c r="CV227" s="52">
        <f>+'total numbers'!CV227-'urban numbers'!CV227</f>
        <v>4.0723999225000114</v>
      </c>
      <c r="CW227" s="52">
        <f>+'total numbers'!CW227-'urban numbers'!CW227</f>
        <v>4.0018484286000131</v>
      </c>
      <c r="CX227" s="52">
        <f>+'total numbers'!CX227-'urban numbers'!CX227</f>
        <v>3.9362814899999989</v>
      </c>
      <c r="CY227" s="52">
        <f>+'total numbers'!CY227-'urban numbers'!CY227</f>
        <v>3.8733279216000085</v>
      </c>
      <c r="CZ227" s="52">
        <f>+'total numbers'!CZ227-'urban numbers'!CZ227</f>
        <v>3.8110311000000081</v>
      </c>
      <c r="DA227" s="52">
        <f>+'total numbers'!DA227-'urban numbers'!DA227</f>
        <v>3.7475638794000048</v>
      </c>
      <c r="DB227" s="52">
        <f>+'total numbers'!DB227-'urban numbers'!DB227</f>
        <v>3.6814354620000103</v>
      </c>
      <c r="DC227" s="52">
        <f>+'total numbers'!DC227-'urban numbers'!DC227</f>
        <v>3.6115297495000078</v>
      </c>
      <c r="DD227" s="52">
        <f>+'total numbers'!DD227-'urban numbers'!DD227</f>
        <v>3.5369080320000137</v>
      </c>
      <c r="DE227" s="52">
        <f>+'total numbers'!DE227-'urban numbers'!DE227</f>
        <v>3.456878489999994</v>
      </c>
    </row>
    <row r="228" spans="1:109">
      <c r="A228">
        <v>8</v>
      </c>
      <c r="B228" s="3">
        <v>854</v>
      </c>
      <c r="C228" s="1" t="s">
        <v>644</v>
      </c>
      <c r="D228" s="52">
        <f>+'total numbers'!D228*'% rural'!E228/100</f>
        <v>1549.7843330186879</v>
      </c>
      <c r="E228" s="52">
        <f>+'total numbers'!E228*'% rural'!F228/100</f>
        <v>1554.2089086961114</v>
      </c>
      <c r="F228" s="52">
        <f>+'total numbers'!F228*'% rural'!G228/100</f>
        <v>1558.7621117988801</v>
      </c>
      <c r="G228" s="52">
        <f>+'total numbers'!D228*'% rural'!H228/100</f>
        <v>1547.6861528963218</v>
      </c>
      <c r="H228" s="52">
        <f>+'total numbers'!H228*'% rural'!I228/100</f>
        <v>1567.716412476849</v>
      </c>
      <c r="I228" s="52">
        <f>+'total numbers'!I228*'% rural'!J228/100</f>
        <v>1572.103925381786</v>
      </c>
      <c r="J228" s="52">
        <f>+'total numbers'!J228*'% rural'!K228/100</f>
        <v>1576.4214839770905</v>
      </c>
      <c r="K228" s="52">
        <f>+'total numbers'!K228*'% rural'!L228/100</f>
        <v>1580.6604844733731</v>
      </c>
      <c r="L228" s="52">
        <f>+'total numbers'!L228*'% rural'!M228/100</f>
        <v>1584.8114665207918</v>
      </c>
      <c r="M228" s="52">
        <f>+'total numbers'!M228*'% rural'!N228/100</f>
        <v>1588.8640284754354</v>
      </c>
      <c r="N228" s="52">
        <f>+'total numbers'!N228*'% rural'!O228/100</f>
        <v>1592.8067342853888</v>
      </c>
      <c r="O228" s="52">
        <f>+'total numbers'!O228*'% rural'!P228/100</f>
        <v>1596.6270111676706</v>
      </c>
      <c r="P228" s="52">
        <f>+'total numbers'!P228*'% rural'!Q228/100</f>
        <v>1608.3798323106155</v>
      </c>
      <c r="Q228" s="52">
        <f>+'total numbers'!Q228*'% rural'!R228/100</f>
        <v>1620.0576033393963</v>
      </c>
      <c r="R228" s="52">
        <f>+'total numbers'!R228*'% rural'!S228/100</f>
        <v>1631.6415402091382</v>
      </c>
      <c r="S228" s="52">
        <f>+'total numbers'!S228*'% rural'!T228/100</f>
        <v>1643.1108050554601</v>
      </c>
      <c r="T228" s="52">
        <f>+'total numbers'!T228*'% rural'!U228/100</f>
        <v>1654.4422909169714</v>
      </c>
      <c r="U228" s="52">
        <f>+'total numbers'!U228*'% rural'!V228/100</f>
        <v>1685.4390790145426</v>
      </c>
      <c r="V228" s="52">
        <f>+'total numbers'!V228*'% rural'!W228/100</f>
        <v>1716.743043375614</v>
      </c>
      <c r="W228" s="52">
        <f>+'total numbers'!W228*'% rural'!X228/100</f>
        <v>1748.3221878295742</v>
      </c>
      <c r="X228" s="52">
        <f>+'total numbers'!X228*'% rural'!Y228/100</f>
        <v>1780.1393636367839</v>
      </c>
      <c r="Y228" s="52">
        <f>+'total numbers'!Y228*'% rural'!Z228/100</f>
        <v>1812.151635228274</v>
      </c>
      <c r="Z228" s="52">
        <f>+'total numbers'!Z228*'% rural'!AA228/100</f>
        <v>2168.9080552418159</v>
      </c>
      <c r="AA228" s="52">
        <f>+'total numbers'!AA228*'% rural'!AB228/100</f>
        <v>2595.2325313336896</v>
      </c>
      <c r="AB228" s="52">
        <f>+'total numbers'!AB228*'% rural'!AC228/100</f>
        <v>3104.4782316576102</v>
      </c>
      <c r="AC228" s="52">
        <f>+'total numbers'!AC228-'urban numbers'!AC228</f>
        <v>3712.49281875</v>
      </c>
      <c r="AD228" s="52">
        <f>+'total numbers'!AD228-'urban numbers'!AD228</f>
        <v>3754.7305071103801</v>
      </c>
      <c r="AE228" s="52">
        <f>+'total numbers'!AE228-'urban numbers'!AE228</f>
        <v>3798.4047033245097</v>
      </c>
      <c r="AF228" s="52">
        <f>+'total numbers'!AF228-'urban numbers'!AF228</f>
        <v>3844.5433315167602</v>
      </c>
      <c r="AG228" s="52">
        <f>+'total numbers'!AG228-'urban numbers'!AG228</f>
        <v>3893.7980076848003</v>
      </c>
      <c r="AH228" s="52">
        <f>+'total numbers'!AH228-'urban numbers'!AH228</f>
        <v>3946.4474471100002</v>
      </c>
      <c r="AI228" s="52">
        <f>+'total numbers'!AI228-'urban numbers'!AI228</f>
        <v>4002.3740491149997</v>
      </c>
      <c r="AJ228" s="52">
        <f>+'total numbers'!AJ228-'urban numbers'!AJ228</f>
        <v>4061.0915805407994</v>
      </c>
      <c r="AK228" s="52">
        <f>+'total numbers'!AK228-'urban numbers'!AK228</f>
        <v>4121.8128498320903</v>
      </c>
      <c r="AL228" s="52">
        <f>+'total numbers'!AL228-'urban numbers'!AL228</f>
        <v>4183.5626301369994</v>
      </c>
      <c r="AM228" s="52">
        <f>+'total numbers'!AM228-'urban numbers'!AM228</f>
        <v>4245.5216060000002</v>
      </c>
      <c r="AN228" s="52">
        <f>+'total numbers'!AN228-'urban numbers'!AN228</f>
        <v>4307.3823362744997</v>
      </c>
      <c r="AO228" s="52">
        <f>+'total numbers'!AO228-'urban numbers'!AO228</f>
        <v>4369.6604145326401</v>
      </c>
      <c r="AP228" s="52">
        <f>+'total numbers'!AP228-'urban numbers'!AP228</f>
        <v>4433.8333428961305</v>
      </c>
      <c r="AQ228" s="52">
        <f>+'total numbers'!AQ228-'urban numbers'!AQ228</f>
        <v>4501.9408577073</v>
      </c>
      <c r="AR228" s="52">
        <f>+'total numbers'!AR228-'urban numbers'!AR228</f>
        <v>4575.4715868999992</v>
      </c>
      <c r="AS228" s="52">
        <f>+'total numbers'!AS228-'urban numbers'!AS228</f>
        <v>4654.5258662611195</v>
      </c>
      <c r="AT228" s="52">
        <f>+'total numbers'!AT228-'urban numbers'!AT228</f>
        <v>4738.6418096625002</v>
      </c>
      <c r="AU228" s="52">
        <f>+'total numbers'!AU228-'urban numbers'!AU228</f>
        <v>4828.0255714291898</v>
      </c>
      <c r="AV228" s="52">
        <f>+'total numbers'!AV228-'urban numbers'!AV228</f>
        <v>4922.8194485682898</v>
      </c>
      <c r="AW228" s="52">
        <f>+'total numbers'!AW228-'urban numbers'!AW228</f>
        <v>5022.8804885999998</v>
      </c>
      <c r="AX228" s="52">
        <f>+'total numbers'!AX228-'urban numbers'!AX228</f>
        <v>5128.9176313105199</v>
      </c>
      <c r="AY228" s="52">
        <f>+'total numbers'!AY228-'urban numbers'!AY228</f>
        <v>5240.2628514285507</v>
      </c>
      <c r="AZ228" s="52">
        <f>+'total numbers'!AZ228-'urban numbers'!AZ228</f>
        <v>5353.6557320813699</v>
      </c>
      <c r="BA228" s="52">
        <f>+'total numbers'!BA228-'urban numbers'!BA228</f>
        <v>5464.6011759951298</v>
      </c>
      <c r="BB228" s="52">
        <f>+'total numbers'!BB228-'urban numbers'!BB228</f>
        <v>5569.8698224399996</v>
      </c>
      <c r="BC228" s="52">
        <f>+'total numbers'!BC228-'urban numbers'!BC228</f>
        <v>5668.5132854882104</v>
      </c>
      <c r="BD228" s="52">
        <f>+'total numbers'!BD228-'urban numbers'!BD228</f>
        <v>5761.7376202577998</v>
      </c>
      <c r="BE228" s="52">
        <f>+'total numbers'!BE228-'urban numbers'!BE228</f>
        <v>5851.1722026526995</v>
      </c>
      <c r="BF228" s="52">
        <f>+'total numbers'!BF228-'urban numbers'!BF228</f>
        <v>5939.4548871898196</v>
      </c>
      <c r="BG228" s="52">
        <f>+'total numbers'!BG228-'urban numbers'!BG228</f>
        <v>6028.9721457899996</v>
      </c>
      <c r="BH228" s="52">
        <f>+'total numbers'!BH228-'urban numbers'!BH228</f>
        <v>6119.5026594908695</v>
      </c>
      <c r="BI228" s="52">
        <f>+'total numbers'!BI228-'urban numbers'!BI228</f>
        <v>6211.6471174574708</v>
      </c>
      <c r="BJ228" s="52">
        <f>+'total numbers'!BJ228-'urban numbers'!BJ228</f>
        <v>6309.6819979930997</v>
      </c>
      <c r="BK228" s="52">
        <f>+'total numbers'!BK228-'urban numbers'!BK228</f>
        <v>6419.0895618207996</v>
      </c>
      <c r="BL228" s="52">
        <f>+'total numbers'!BL228-'urban numbers'!BL228</f>
        <v>6543.7192482900009</v>
      </c>
      <c r="BM228" s="52">
        <f>+'total numbers'!BM228-'urban numbers'!BM228</f>
        <v>6685.6260714705004</v>
      </c>
      <c r="BN228" s="52">
        <f>+'total numbers'!BN228-'urban numbers'!BN228</f>
        <v>6843.6502016939003</v>
      </c>
      <c r="BO228" s="52">
        <f>+'total numbers'!BO228-'urban numbers'!BO228</f>
        <v>7014.4404376047996</v>
      </c>
      <c r="BP228" s="52">
        <f>+'total numbers'!BP228-'urban numbers'!BP228</f>
        <v>7192.8501275834997</v>
      </c>
      <c r="BQ228" s="52">
        <f>+'total numbers'!BQ228-'urban numbers'!BQ228</f>
        <v>7375.0391899999986</v>
      </c>
      <c r="BR228" s="52">
        <f>+'total numbers'!BR228-'urban numbers'!BR228</f>
        <v>7560.8475319873996</v>
      </c>
      <c r="BS228" s="52">
        <f>+'total numbers'!BS228-'urban numbers'!BS228</f>
        <v>7751.3878725520008</v>
      </c>
      <c r="BT228" s="52">
        <f>+'total numbers'!BT228-'urban numbers'!BT228</f>
        <v>7945.5969973120009</v>
      </c>
      <c r="BU228" s="52">
        <f>+'total numbers'!BU228-'urban numbers'!BU228</f>
        <v>8142.3499272659992</v>
      </c>
      <c r="BV228" s="52">
        <f>+'total numbers'!BV228-'urban numbers'!BV228</f>
        <v>8341.1508416600009</v>
      </c>
      <c r="BW228" s="52">
        <f>+'total numbers'!BW228-'urban numbers'!BW228</f>
        <v>8540.4478959030002</v>
      </c>
      <c r="BX228" s="52">
        <f>+'total numbers'!BX228-'urban numbers'!BX228</f>
        <v>8741.0984807452005</v>
      </c>
      <c r="BY228" s="52">
        <f>+'total numbers'!BY228-'urban numbers'!BY228</f>
        <v>8947.8644085054002</v>
      </c>
      <c r="BZ228" s="52">
        <f>+'total numbers'!BZ228-'urban numbers'!BZ228</f>
        <v>9167.1837673778991</v>
      </c>
      <c r="CA228" s="52">
        <f>+'total numbers'!CA228-'urban numbers'!CA228</f>
        <v>9403.2053073999996</v>
      </c>
      <c r="CB228" s="52">
        <f>+'total numbers'!CB228-'urban numbers'!CB228</f>
        <v>9657.6943725048004</v>
      </c>
      <c r="CC228" s="52">
        <f>+'total numbers'!CC228-'urban numbers'!CC228</f>
        <v>9928.0651420667</v>
      </c>
      <c r="CD228" s="52">
        <f>+'total numbers'!CD228-'urban numbers'!CD228</f>
        <v>10208.777727641602</v>
      </c>
      <c r="CE228" s="52">
        <f>+'total numbers'!CE228-'urban numbers'!CE228</f>
        <v>10492.130538851799</v>
      </c>
      <c r="CF228" s="52">
        <f>+'total numbers'!CF228-'urban numbers'!CF228</f>
        <v>10772.616545649998</v>
      </c>
      <c r="CG228" s="52">
        <f>+'total numbers'!CG228-'urban numbers'!CG228</f>
        <v>11048.2988575036</v>
      </c>
      <c r="CH228" s="52">
        <f>+'total numbers'!CH228-'urban numbers'!CH228</f>
        <v>11320.629944712</v>
      </c>
      <c r="CI228" s="52">
        <f>+'total numbers'!CI228-'urban numbers'!CI228</f>
        <v>11591.6606082361</v>
      </c>
      <c r="CJ228" s="52">
        <f>+'total numbers'!CJ228-'urban numbers'!CJ228</f>
        <v>11864.760288040801</v>
      </c>
      <c r="CK228" s="52">
        <f>+'total numbers'!CK228-'urban numbers'!CK228</f>
        <v>12142.2346485</v>
      </c>
      <c r="CL228" s="52">
        <f>+'total numbers'!CL228-'urban numbers'!CL228</f>
        <v>12424.097096092199</v>
      </c>
      <c r="CM228" s="52">
        <f>+'total numbers'!CM228-'urban numbers'!CM228</f>
        <v>12708.983139657801</v>
      </c>
      <c r="CN228" s="52">
        <f>+'total numbers'!CN228-'urban numbers'!CN228</f>
        <v>12996.136185024199</v>
      </c>
      <c r="CO228" s="52">
        <f>+'total numbers'!CO228-'urban numbers'!CO228</f>
        <v>13284.453643966299</v>
      </c>
      <c r="CP228" s="52">
        <f>+'total numbers'!CP228-'urban numbers'!CP228</f>
        <v>13572.97453824</v>
      </c>
      <c r="CQ228" s="52">
        <f>+'total numbers'!CQ228-'urban numbers'!CQ228</f>
        <v>13861.280847471604</v>
      </c>
      <c r="CR228" s="52">
        <f>+'total numbers'!CR228-'urban numbers'!CR228</f>
        <v>14149.040280249599</v>
      </c>
      <c r="CS228" s="52">
        <f>+'total numbers'!CS228-'urban numbers'!CS228</f>
        <v>14435.412429195003</v>
      </c>
      <c r="CT228" s="52">
        <f>+'total numbers'!CT228-'urban numbers'!CT228</f>
        <v>14719.432799555001</v>
      </c>
      <c r="CU228" s="52">
        <f>+'total numbers'!CU228-'urban numbers'!CU228</f>
        <v>15000.234736280003</v>
      </c>
      <c r="CV228" s="52">
        <f>+'total numbers'!CV228-'urban numbers'!CV228</f>
        <v>15277.151800448501</v>
      </c>
      <c r="CW228" s="52">
        <f>+'total numbers'!CW228-'urban numbers'!CW228</f>
        <v>15549.717209645401</v>
      </c>
      <c r="CX228" s="52">
        <f>+'total numbers'!CX228-'urban numbers'!CX228</f>
        <v>15817.588521839998</v>
      </c>
      <c r="CY228" s="52">
        <f>+'total numbers'!CY228-'urban numbers'!CY228</f>
        <v>16080.5284068609</v>
      </c>
      <c r="CZ228" s="52">
        <f>+'total numbers'!CZ228-'urban numbers'!CZ228</f>
        <v>16338.338150939999</v>
      </c>
      <c r="DA228" s="52">
        <f>+'total numbers'!DA228-'urban numbers'!DA228</f>
        <v>16590.902910140801</v>
      </c>
      <c r="DB228" s="52">
        <f>+'total numbers'!DB228-'urban numbers'!DB228</f>
        <v>16838.07573258</v>
      </c>
      <c r="DC228" s="52">
        <f>+'total numbers'!DC228-'urban numbers'!DC228</f>
        <v>17079.5810699959</v>
      </c>
      <c r="DD228" s="52">
        <f>+'total numbers'!DD228-'urban numbers'!DD228</f>
        <v>17315.1190894266</v>
      </c>
      <c r="DE228" s="52">
        <f>+'total numbers'!DE228-'urban numbers'!DE228</f>
        <v>17544.440570120001</v>
      </c>
    </row>
    <row r="229" spans="1:109">
      <c r="A229">
        <v>6</v>
      </c>
      <c r="B229" s="3">
        <v>858</v>
      </c>
      <c r="C229" s="1" t="s">
        <v>449</v>
      </c>
      <c r="D229" s="52">
        <f>+'total numbers'!D229*'% rural'!E229/100</f>
        <v>27.403859310929111</v>
      </c>
      <c r="E229" s="52">
        <f>+'total numbers'!E229*'% rural'!F229/100</f>
        <v>28.537377720710126</v>
      </c>
      <c r="F229" s="52">
        <f>+'total numbers'!F229*'% rural'!G229/100</f>
        <v>29.763993855935961</v>
      </c>
      <c r="G229" s="52">
        <f>+'total numbers'!D229*'% rural'!H229/100</f>
        <v>26.589832991509557</v>
      </c>
      <c r="H229" s="52">
        <f>+'total numbers'!H229*'% rural'!I229/100</f>
        <v>32.279359963508703</v>
      </c>
      <c r="I229" s="52">
        <f>+'total numbers'!I229*'% rural'!J229/100</f>
        <v>33.55634244205028</v>
      </c>
      <c r="J229" s="52">
        <f>+'total numbers'!J229*'% rural'!K229/100</f>
        <v>34.8360287517215</v>
      </c>
      <c r="K229" s="52">
        <f>+'total numbers'!K229*'% rural'!L229/100</f>
        <v>36.108699414578666</v>
      </c>
      <c r="L229" s="52">
        <f>+'total numbers'!L229*'% rural'!M229/100</f>
        <v>37.362615709789935</v>
      </c>
      <c r="M229" s="52">
        <f>+'total numbers'!M229*'% rural'!N229/100</f>
        <v>38.583682898504705</v>
      </c>
      <c r="N229" s="52">
        <f>+'total numbers'!N229*'% rural'!O229/100</f>
        <v>39.755060484491629</v>
      </c>
      <c r="O229" s="52">
        <f>+'total numbers'!O229*'% rural'!P229/100</f>
        <v>40.856711335504137</v>
      </c>
      <c r="P229" s="52">
        <f>+'total numbers'!P229*'% rural'!Q229/100</f>
        <v>41.864880236420824</v>
      </c>
      <c r="Q229" s="52">
        <f>+'total numbers'!Q229*'% rural'!R229/100</f>
        <v>54.828787206707922</v>
      </c>
      <c r="R229" s="52">
        <f>+'total numbers'!R229*'% rural'!S229/100</f>
        <v>70.638863857414748</v>
      </c>
      <c r="S229" s="52">
        <f>+'total numbers'!S229*'% rural'!T229/100</f>
        <v>90.583737696542187</v>
      </c>
      <c r="T229" s="52">
        <f>+'total numbers'!T229*'% rural'!U229/100</f>
        <v>155.88516131578703</v>
      </c>
      <c r="U229" s="52">
        <f>+'total numbers'!U229*'% rural'!V229/100</f>
        <v>213.90537095142736</v>
      </c>
      <c r="V229" s="52">
        <f>+'total numbers'!V229*'% rural'!W229/100</f>
        <v>272.73276673519814</v>
      </c>
      <c r="W229" s="52">
        <f>+'total numbers'!W229*'% rural'!X229/100</f>
        <v>376.28998291748326</v>
      </c>
      <c r="X229" s="52">
        <f>+'total numbers'!X229*'% rural'!Y229/100</f>
        <v>462.56023118828512</v>
      </c>
      <c r="Y229" s="52">
        <f>+'total numbers'!Y229*'% rural'!Z229/100</f>
        <v>478.00683819860149</v>
      </c>
      <c r="Z229" s="52">
        <f>+'total numbers'!Z229*'% rural'!AA229/100</f>
        <v>545.86068305138258</v>
      </c>
      <c r="AA229" s="52">
        <f>+'total numbers'!AA229*'% rural'!AB229/100</f>
        <v>574.81716195141769</v>
      </c>
      <c r="AB229" s="52">
        <f>+'total numbers'!AB229*'% rural'!AC229/100</f>
        <v>559.56340387956527</v>
      </c>
      <c r="AC229" s="52">
        <f>+'total numbers'!AC229-'urban numbers'!AC229</f>
        <v>494.12737296</v>
      </c>
      <c r="AD229" s="52">
        <f>+'total numbers'!AD229-'urban numbers'!AD229</f>
        <v>493.7291370989999</v>
      </c>
      <c r="AE229" s="52">
        <f>+'total numbers'!AE229-'urban numbers'!AE229</f>
        <v>493.70415644050013</v>
      </c>
      <c r="AF229" s="52">
        <f>+'total numbers'!AF229-'urban numbers'!AF229</f>
        <v>494.03208896399997</v>
      </c>
      <c r="AG229" s="52">
        <f>+'total numbers'!AG229-'urban numbers'!AG229</f>
        <v>494.67673646420008</v>
      </c>
      <c r="AH229" s="52">
        <f>+'total numbers'!AH229-'urban numbers'!AH229</f>
        <v>495.58697432000008</v>
      </c>
      <c r="AI229" s="52">
        <f>+'total numbers'!AI229-'urban numbers'!AI229</f>
        <v>496.69738204620012</v>
      </c>
      <c r="AJ229" s="52">
        <f>+'total numbers'!AJ229-'urban numbers'!AJ229</f>
        <v>497.92924178099997</v>
      </c>
      <c r="AK229" s="52">
        <f>+'total numbers'!AK229-'urban numbers'!AK229</f>
        <v>499.19356968599982</v>
      </c>
      <c r="AL229" s="52">
        <f>+'total numbers'!AL229-'urban numbers'!AL229</f>
        <v>500.39503877999982</v>
      </c>
      <c r="AM229" s="52">
        <f>+'total numbers'!AM229-'urban numbers'!AM229</f>
        <v>501.44528513</v>
      </c>
      <c r="AN229" s="52">
        <f>+'total numbers'!AN229-'urban numbers'!AN229</f>
        <v>502.27425587220023</v>
      </c>
      <c r="AO229" s="52">
        <f>+'total numbers'!AO229-'urban numbers'!AO229</f>
        <v>502.84074234460013</v>
      </c>
      <c r="AP229" s="52">
        <f>+'total numbers'!AP229-'urban numbers'!AP229</f>
        <v>503.13367217759969</v>
      </c>
      <c r="AQ229" s="52">
        <f>+'total numbers'!AQ229-'urban numbers'!AQ229</f>
        <v>503.16116935299988</v>
      </c>
      <c r="AR229" s="52">
        <f>+'total numbers'!AR229-'urban numbers'!AR229</f>
        <v>502.90922064000006</v>
      </c>
      <c r="AS229" s="52">
        <f>+'total numbers'!AS229-'urban numbers'!AS229</f>
        <v>502.37013450470022</v>
      </c>
      <c r="AT229" s="52">
        <f>+'total numbers'!AT229-'urban numbers'!AT229</f>
        <v>501.46995665000031</v>
      </c>
      <c r="AU229" s="52">
        <f>+'total numbers'!AU229-'urban numbers'!AU229</f>
        <v>500.06867830380043</v>
      </c>
      <c r="AV229" s="52">
        <f>+'total numbers'!AV229-'urban numbers'!AV229</f>
        <v>498.00611396479962</v>
      </c>
      <c r="AW229" s="52">
        <f>+'total numbers'!AW229-'urban numbers'!AW229</f>
        <v>495.18290655999999</v>
      </c>
      <c r="AX229" s="52">
        <f>+'total numbers'!AX229-'urban numbers'!AX229</f>
        <v>491.63396701500005</v>
      </c>
      <c r="AY229" s="52">
        <f>+'total numbers'!AY229-'urban numbers'!AY229</f>
        <v>487.40874538649996</v>
      </c>
      <c r="AZ229" s="52">
        <f>+'total numbers'!AZ229-'urban numbers'!AZ229</f>
        <v>482.44114911199995</v>
      </c>
      <c r="BA229" s="52">
        <f>+'total numbers'!BA229-'urban numbers'!BA229</f>
        <v>476.62885165279977</v>
      </c>
      <c r="BB229" s="52">
        <f>+'total numbers'!BB229-'urban numbers'!BB229</f>
        <v>469.90701149999995</v>
      </c>
      <c r="BC229" s="52">
        <f>+'total numbers'!BC229-'urban numbers'!BC229</f>
        <v>462.15202491480022</v>
      </c>
      <c r="BD229" s="52">
        <f>+'total numbers'!BD229-'urban numbers'!BD229</f>
        <v>453.42570466439975</v>
      </c>
      <c r="BE229" s="52">
        <f>+'total numbers'!BE229-'urban numbers'!BE229</f>
        <v>444.07799161530011</v>
      </c>
      <c r="BF229" s="52">
        <f>+'total numbers'!BF229-'urban numbers'!BF229</f>
        <v>434.64728833279969</v>
      </c>
      <c r="BG229" s="52">
        <f>+'total numbers'!BG229-'urban numbers'!BG229</f>
        <v>425.56158447999951</v>
      </c>
      <c r="BH229" s="52">
        <f>+'total numbers'!BH229-'urban numbers'!BH229</f>
        <v>417.03528091499948</v>
      </c>
      <c r="BI229" s="52">
        <f>+'total numbers'!BI229-'urban numbers'!BI229</f>
        <v>408.98754614639984</v>
      </c>
      <c r="BJ229" s="52">
        <f>+'total numbers'!BJ229-'urban numbers'!BJ229</f>
        <v>401.22406434920003</v>
      </c>
      <c r="BK229" s="52">
        <f>+'total numbers'!BK229-'urban numbers'!BK229</f>
        <v>393.40525586659987</v>
      </c>
      <c r="BL229" s="52">
        <f>+'total numbers'!BL229-'urban numbers'!BL229</f>
        <v>385.28848735999964</v>
      </c>
      <c r="BM229" s="52">
        <f>+'total numbers'!BM229-'urban numbers'!BM229</f>
        <v>376.83143470830009</v>
      </c>
      <c r="BN229" s="52">
        <f>+'total numbers'!BN229-'urban numbers'!BN229</f>
        <v>368.16794605149971</v>
      </c>
      <c r="BO229" s="52">
        <f>+'total numbers'!BO229-'urban numbers'!BO229</f>
        <v>359.43057351760035</v>
      </c>
      <c r="BP229" s="52">
        <f>+'total numbers'!BP229-'urban numbers'!BP229</f>
        <v>350.81133716309978</v>
      </c>
      <c r="BQ229" s="52">
        <f>+'total numbers'!BQ229-'urban numbers'!BQ229</f>
        <v>342.44999093000024</v>
      </c>
      <c r="BR229" s="52">
        <f>+'total numbers'!BR229-'urban numbers'!BR229</f>
        <v>334.39454108900009</v>
      </c>
      <c r="BS229" s="52">
        <f>+'total numbers'!BS229-'urban numbers'!BS229</f>
        <v>326.61068719200011</v>
      </c>
      <c r="BT229" s="52">
        <f>+'total numbers'!BT229-'urban numbers'!BT229</f>
        <v>319.05781796339943</v>
      </c>
      <c r="BU229" s="52">
        <f>+'total numbers'!BU229-'urban numbers'!BU229</f>
        <v>311.66258949600024</v>
      </c>
      <c r="BV229" s="52">
        <f>+'total numbers'!BV229-'urban numbers'!BV229</f>
        <v>304.37669394000022</v>
      </c>
      <c r="BW229" s="52">
        <f>+'total numbers'!BW229-'urban numbers'!BW229</f>
        <v>297.18885953149993</v>
      </c>
      <c r="BX229" s="52">
        <f>+'total numbers'!BX229-'urban numbers'!BX229</f>
        <v>290.13392501849967</v>
      </c>
      <c r="BY229" s="52">
        <f>+'total numbers'!BY229-'urban numbers'!BY229</f>
        <v>283.26819432959974</v>
      </c>
      <c r="BZ229" s="52">
        <f>+'total numbers'!BZ229-'urban numbers'!BZ229</f>
        <v>276.67047856800036</v>
      </c>
      <c r="CA229" s="52">
        <f>+'total numbers'!CA229-'urban numbers'!CA229</f>
        <v>270.40041083999995</v>
      </c>
      <c r="CB229" s="52">
        <f>+'total numbers'!CB229-'urban numbers'!CB229</f>
        <v>264.48537845730016</v>
      </c>
      <c r="CC229" s="52">
        <f>+'total numbers'!CC229-'urban numbers'!CC229</f>
        <v>258.91131852570015</v>
      </c>
      <c r="CD229" s="52">
        <f>+'total numbers'!CD229-'urban numbers'!CD229</f>
        <v>253.64664087150049</v>
      </c>
      <c r="CE229" s="52">
        <f>+'total numbers'!CE229-'urban numbers'!CE229</f>
        <v>248.63778343349986</v>
      </c>
      <c r="CF229" s="52">
        <f>+'total numbers'!CF229-'urban numbers'!CF229</f>
        <v>243.84370076999994</v>
      </c>
      <c r="CG229" s="52">
        <f>+'total numbers'!CG229-'urban numbers'!CG229</f>
        <v>239.25631311450024</v>
      </c>
      <c r="CH229" s="52">
        <f>+'total numbers'!CH229-'urban numbers'!CH229</f>
        <v>234.88444051379975</v>
      </c>
      <c r="CI229" s="52">
        <f>+'total numbers'!CI229-'urban numbers'!CI229</f>
        <v>230.72008168440016</v>
      </c>
      <c r="CJ229" s="52">
        <f>+'total numbers'!CJ229-'urban numbers'!CJ229</f>
        <v>226.75729715199941</v>
      </c>
      <c r="CK229" s="52">
        <f>+'total numbers'!CK229-'urban numbers'!CK229</f>
        <v>222.98884145999955</v>
      </c>
      <c r="CL229" s="52">
        <f>+'total numbers'!CL229-'urban numbers'!CL229</f>
        <v>219.40715477200001</v>
      </c>
      <c r="CM229" s="52">
        <f>+'total numbers'!CM229-'urban numbers'!CM229</f>
        <v>216.0054358389998</v>
      </c>
      <c r="CN229" s="52">
        <f>+'total numbers'!CN229-'urban numbers'!CN229</f>
        <v>212.78071146720004</v>
      </c>
      <c r="CO229" s="52">
        <f>+'total numbers'!CO229-'urban numbers'!CO229</f>
        <v>209.73091735859998</v>
      </c>
      <c r="CP229" s="52">
        <f>+'total numbers'!CP229-'urban numbers'!CP229</f>
        <v>206.85369683999988</v>
      </c>
      <c r="CQ229" s="52">
        <f>+'total numbers'!CQ229-'urban numbers'!CQ229</f>
        <v>204.13434592170051</v>
      </c>
      <c r="CR229" s="52">
        <f>+'total numbers'!CR229-'urban numbers'!CR229</f>
        <v>201.56578962330013</v>
      </c>
      <c r="CS229" s="52">
        <f>+'total numbers'!CS229-'urban numbers'!CS229</f>
        <v>199.15694670899984</v>
      </c>
      <c r="CT229" s="52">
        <f>+'total numbers'!CT229-'urban numbers'!CT229</f>
        <v>196.92465968000033</v>
      </c>
      <c r="CU229" s="52">
        <f>+'total numbers'!CU229-'urban numbers'!CU229</f>
        <v>194.87446258</v>
      </c>
      <c r="CV229" s="52">
        <f>+'total numbers'!CV229-'urban numbers'!CV229</f>
        <v>192.99496499999987</v>
      </c>
      <c r="CW229" s="52">
        <f>+'total numbers'!CW229-'urban numbers'!CW229</f>
        <v>191.25954389359958</v>
      </c>
      <c r="CX229" s="52">
        <f>+'total numbers'!CX229-'urban numbers'!CX229</f>
        <v>189.63062084140029</v>
      </c>
      <c r="CY229" s="52">
        <f>+'total numbers'!CY229-'urban numbers'!CY229</f>
        <v>188.06399194799997</v>
      </c>
      <c r="CZ229" s="52">
        <f>+'total numbers'!CZ229-'urban numbers'!CZ229</f>
        <v>186.51755241000001</v>
      </c>
      <c r="DA229" s="52">
        <f>+'total numbers'!DA229-'urban numbers'!DA229</f>
        <v>184.95149615670061</v>
      </c>
      <c r="DB229" s="52">
        <f>+'total numbers'!DB229-'urban numbers'!DB229</f>
        <v>183.32998696939967</v>
      </c>
      <c r="DC229" s="52">
        <f>+'total numbers'!DC229-'urban numbers'!DC229</f>
        <v>181.62042932769964</v>
      </c>
      <c r="DD229" s="52">
        <f>+'total numbers'!DD229-'urban numbers'!DD229</f>
        <v>179.79330661740005</v>
      </c>
      <c r="DE229" s="52">
        <f>+'total numbers'!DE229-'urban numbers'!DE229</f>
        <v>177.82260834999943</v>
      </c>
    </row>
    <row r="230" spans="1:109">
      <c r="A230">
        <v>15</v>
      </c>
      <c r="B230" s="3">
        <v>860</v>
      </c>
      <c r="C230" s="1" t="s">
        <v>680</v>
      </c>
      <c r="D230" s="52">
        <f>+'total numbers'!D230*'% rural'!E230/100</f>
        <v>1743.536470866806</v>
      </c>
      <c r="E230" s="52">
        <f>+'total numbers'!E230*'% rural'!F230/100</f>
        <v>1800.6802864870601</v>
      </c>
      <c r="F230" s="52">
        <f>+'total numbers'!F230*'% rural'!G230/100</f>
        <v>1860.8434839877771</v>
      </c>
      <c r="G230" s="52">
        <f>+'total numbers'!D230*'% rural'!H230/100</f>
        <v>1723.6507999851158</v>
      </c>
      <c r="H230" s="52">
        <f>+'total numbers'!H230*'% rural'!I230/100</f>
        <v>1985.1241396062846</v>
      </c>
      <c r="I230" s="52">
        <f>+'total numbers'!I230*'% rural'!J230/100</f>
        <v>2049.0812023434892</v>
      </c>
      <c r="J230" s="52">
        <f>+'total numbers'!J230*'% rural'!K230/100</f>
        <v>2114.1079514908411</v>
      </c>
      <c r="K230" s="52">
        <f>+'total numbers'!K230*'% rural'!L230/100</f>
        <v>2180.0675849326244</v>
      </c>
      <c r="L230" s="52">
        <f>+'total numbers'!L230*'% rural'!M230/100</f>
        <v>2246.7942755187132</v>
      </c>
      <c r="M230" s="52">
        <f>+'total numbers'!M230*'% rural'!N230/100</f>
        <v>2314.0888424684426</v>
      </c>
      <c r="N230" s="52">
        <f>+'total numbers'!N230*'% rural'!O230/100</f>
        <v>2381.7138206098921</v>
      </c>
      <c r="O230" s="52">
        <f>+'total numbers'!O230*'% rural'!P230/100</f>
        <v>2449.3878451483761</v>
      </c>
      <c r="P230" s="52">
        <f>+'total numbers'!P230*'% rural'!Q230/100</f>
        <v>2457.6144657665263</v>
      </c>
      <c r="Q230" s="52">
        <f>+'total numbers'!Q230*'% rural'!R230/100</f>
        <v>2463.4600669498532</v>
      </c>
      <c r="R230" s="52">
        <f>+'total numbers'!R230*'% rural'!S230/100</f>
        <v>2466.6233742805448</v>
      </c>
      <c r="S230" s="52">
        <f>+'total numbers'!S230*'% rural'!T230/100</f>
        <v>2466.7697184129192</v>
      </c>
      <c r="T230" s="52">
        <f>+'total numbers'!T230*'% rural'!U230/100</f>
        <v>2463.5273849746932</v>
      </c>
      <c r="U230" s="52">
        <f>+'total numbers'!U230*'% rural'!V230/100</f>
        <v>2612.3757924649544</v>
      </c>
      <c r="V230" s="52">
        <f>+'total numbers'!V230*'% rural'!W230/100</f>
        <v>2765.3772596769345</v>
      </c>
      <c r="W230" s="52">
        <f>+'total numbers'!W230*'% rural'!X230/100</f>
        <v>2921.5415675009508</v>
      </c>
      <c r="X230" s="52">
        <f>+'total numbers'!X230*'% rural'!Y230/100</f>
        <v>3079.5672544164536</v>
      </c>
      <c r="Y230" s="52">
        <f>+'total numbers'!Y230*'% rural'!Z230/100</f>
        <v>3237.7754824098829</v>
      </c>
      <c r="Z230" s="52">
        <f>+'total numbers'!Z230*'% rural'!AA230/100</f>
        <v>3501.7782662448312</v>
      </c>
      <c r="AA230" s="52">
        <f>+'total numbers'!AA230*'% rural'!AB230/100</f>
        <v>3774.3435183931811</v>
      </c>
      <c r="AB230" s="52">
        <f>+'total numbers'!AB230*'% rural'!AC230/100</f>
        <v>4051.9167080975221</v>
      </c>
      <c r="AC230" s="52">
        <f>+'total numbers'!AC230-'urban numbers'!AC230</f>
        <v>4329.5708828700008</v>
      </c>
      <c r="AD230" s="52">
        <f>+'total numbers'!AD230-'urban numbers'!AD230</f>
        <v>4415.6510872929002</v>
      </c>
      <c r="AE230" s="52">
        <f>+'total numbers'!AE230-'urban numbers'!AE230</f>
        <v>4517.3265357217006</v>
      </c>
      <c r="AF230" s="52">
        <f>+'total numbers'!AF230-'urban numbers'!AF230</f>
        <v>4630.8488965335</v>
      </c>
      <c r="AG230" s="52">
        <f>+'total numbers'!AG230-'urban numbers'!AG230</f>
        <v>4753.5065510688</v>
      </c>
      <c r="AH230" s="52">
        <f>+'total numbers'!AH230-'urban numbers'!AH230</f>
        <v>4883.6038219099992</v>
      </c>
      <c r="AI230" s="52">
        <f>+'total numbers'!AI230-'urban numbers'!AI230</f>
        <v>5020.4763956928</v>
      </c>
      <c r="AJ230" s="52">
        <f>+'total numbers'!AJ230-'urban numbers'!AJ230</f>
        <v>5164.4079530095996</v>
      </c>
      <c r="AK230" s="52">
        <f>+'total numbers'!AK230-'urban numbers'!AK230</f>
        <v>5316.4324193904004</v>
      </c>
      <c r="AL230" s="52">
        <f>+'total numbers'!AL230-'urban numbers'!AL230</f>
        <v>5478.0577624746002</v>
      </c>
      <c r="AM230" s="52">
        <f>+'total numbers'!AM230-'urban numbers'!AM230</f>
        <v>5650.49287</v>
      </c>
      <c r="AN230" s="52">
        <f>+'total numbers'!AN230-'urban numbers'!AN230</f>
        <v>5833.8638115873</v>
      </c>
      <c r="AO230" s="52">
        <f>+'total numbers'!AO230-'urban numbers'!AO230</f>
        <v>6026.5665441719993</v>
      </c>
      <c r="AP230" s="52">
        <f>+'total numbers'!AP230-'urban numbers'!AP230</f>
        <v>6225.0487077292</v>
      </c>
      <c r="AQ230" s="52">
        <f>+'total numbers'!AQ230-'urban numbers'!AQ230</f>
        <v>6424.6894161722994</v>
      </c>
      <c r="AR230" s="52">
        <f>+'total numbers'!AR230-'urban numbers'!AR230</f>
        <v>6622.2008321100002</v>
      </c>
      <c r="AS230" s="52">
        <f>+'total numbers'!AS230-'urban numbers'!AS230</f>
        <v>6816.1836402593999</v>
      </c>
      <c r="AT230" s="52">
        <f>+'total numbers'!AT230-'urban numbers'!AT230</f>
        <v>7007.3452850259</v>
      </c>
      <c r="AU230" s="52">
        <f>+'total numbers'!AU230-'urban numbers'!AU230</f>
        <v>7196.9019400456</v>
      </c>
      <c r="AV230" s="52">
        <f>+'total numbers'!AV230-'urban numbers'!AV230</f>
        <v>7386.6016677440002</v>
      </c>
      <c r="AW230" s="52">
        <f>+'total numbers'!AW230-'urban numbers'!AW230</f>
        <v>7577.2334128600005</v>
      </c>
      <c r="AX230" s="52">
        <f>+'total numbers'!AX230-'urban numbers'!AX230</f>
        <v>7768.8631190430006</v>
      </c>
      <c r="AY230" s="52">
        <f>+'total numbers'!AY230-'urban numbers'!AY230</f>
        <v>7960.2640580642992</v>
      </c>
      <c r="AZ230" s="52">
        <f>+'total numbers'!AZ230-'urban numbers'!AZ230</f>
        <v>8149.5746652788002</v>
      </c>
      <c r="BA230" s="52">
        <f>+'total numbers'!BA230-'urban numbers'!BA230</f>
        <v>8334.9817699116011</v>
      </c>
      <c r="BB230" s="52">
        <f>+'total numbers'!BB230-'urban numbers'!BB230</f>
        <v>8516.2465300000003</v>
      </c>
      <c r="BC230" s="52">
        <f>+'total numbers'!BC230-'urban numbers'!BC230</f>
        <v>8692.8598270920011</v>
      </c>
      <c r="BD230" s="52">
        <f>+'total numbers'!BD230-'urban numbers'!BD230</f>
        <v>8867.1754584202008</v>
      </c>
      <c r="BE230" s="52">
        <f>+'total numbers'!BE230-'urban numbers'!BE230</f>
        <v>9045.7524021165009</v>
      </c>
      <c r="BF230" s="52">
        <f>+'total numbers'!BF230-'urban numbers'!BF230</f>
        <v>9237.2792288479995</v>
      </c>
      <c r="BG230" s="52">
        <f>+'total numbers'!BG230-'urban numbers'!BG230</f>
        <v>9448.1496664200004</v>
      </c>
      <c r="BH230" s="52">
        <f>+'total numbers'!BH230-'urban numbers'!BH230</f>
        <v>9682.2330117860001</v>
      </c>
      <c r="BI230" s="52">
        <f>+'total numbers'!BI230-'urban numbers'!BI230</f>
        <v>9938.5538864999999</v>
      </c>
      <c r="BJ230" s="52">
        <f>+'total numbers'!BJ230-'urban numbers'!BJ230</f>
        <v>10212.4081251444</v>
      </c>
      <c r="BK230" s="52">
        <f>+'total numbers'!BK230-'urban numbers'!BK230</f>
        <v>10495.79401804</v>
      </c>
      <c r="BL230" s="52">
        <f>+'total numbers'!BL230-'urban numbers'!BL230</f>
        <v>10782.54086021</v>
      </c>
      <c r="BM230" s="52">
        <f>+'total numbers'!BM230-'urban numbers'!BM230</f>
        <v>11068.837493040002</v>
      </c>
      <c r="BN230" s="52">
        <f>+'total numbers'!BN230-'urban numbers'!BN230</f>
        <v>11356.235451570999</v>
      </c>
      <c r="BO230" s="52">
        <f>+'total numbers'!BO230-'urban numbers'!BO230</f>
        <v>11650.110249054998</v>
      </c>
      <c r="BP230" s="52">
        <f>+'total numbers'!BP230-'urban numbers'!BP230</f>
        <v>11959.074782058</v>
      </c>
      <c r="BQ230" s="52">
        <f>+'total numbers'!BQ230-'urban numbers'!BQ230</f>
        <v>12288.842298540001</v>
      </c>
      <c r="BR230" s="52">
        <f>+'total numbers'!BR230-'urban numbers'!BR230</f>
        <v>12643.345471709399</v>
      </c>
      <c r="BS230" s="52">
        <f>+'total numbers'!BS230-'urban numbers'!BS230</f>
        <v>13018.1477763067</v>
      </c>
      <c r="BT230" s="52">
        <f>+'total numbers'!BT230-'urban numbers'!BT230</f>
        <v>13400.354647266</v>
      </c>
      <c r="BU230" s="52">
        <f>+'total numbers'!BU230-'urban numbers'!BU230</f>
        <v>13771.248929656798</v>
      </c>
      <c r="BV230" s="52">
        <f>+'total numbers'!BV230-'urban numbers'!BV230</f>
        <v>14116.845998159999</v>
      </c>
      <c r="BW230" s="52">
        <f>+'total numbers'!BW230-'urban numbers'!BW230</f>
        <v>14430.320428953601</v>
      </c>
      <c r="BX230" s="52">
        <f>+'total numbers'!BX230-'urban numbers'!BX230</f>
        <v>14715.3679527648</v>
      </c>
      <c r="BY230" s="52">
        <f>+'total numbers'!BY230-'urban numbers'!BY230</f>
        <v>14981.291071600001</v>
      </c>
      <c r="BZ230" s="52">
        <f>+'total numbers'!BZ230-'urban numbers'!BZ230</f>
        <v>15243.057744651001</v>
      </c>
      <c r="CA230" s="52">
        <f>+'total numbers'!CA230-'urban numbers'!CA230</f>
        <v>15511.800623269999</v>
      </c>
      <c r="CB230" s="52">
        <f>+'total numbers'!CB230-'urban numbers'!CB230</f>
        <v>15790.371320303999</v>
      </c>
      <c r="CC230" s="52">
        <f>+'total numbers'!CC230-'urban numbers'!CC230</f>
        <v>16075.057462667701</v>
      </c>
      <c r="CD230" s="52">
        <f>+'total numbers'!CD230-'urban numbers'!CD230</f>
        <v>16362.747927906799</v>
      </c>
      <c r="CE230" s="52">
        <f>+'total numbers'!CE230-'urban numbers'!CE230</f>
        <v>16647.923592457002</v>
      </c>
      <c r="CF230" s="52">
        <f>+'total numbers'!CF230-'urban numbers'!CF230</f>
        <v>16926.256858270001</v>
      </c>
      <c r="CG230" s="52">
        <f>+'total numbers'!CG230-'urban numbers'!CG230</f>
        <v>17196.316448405603</v>
      </c>
      <c r="CH230" s="52">
        <f>+'total numbers'!CH230-'urban numbers'!CH230</f>
        <v>17458.994197548898</v>
      </c>
      <c r="CI230" s="52">
        <f>+'total numbers'!CI230-'urban numbers'!CI230</f>
        <v>17714.789047812999</v>
      </c>
      <c r="CJ230" s="52">
        <f>+'total numbers'!CJ230-'urban numbers'!CJ230</f>
        <v>17964.9267815577</v>
      </c>
      <c r="CK230" s="52">
        <f>+'total numbers'!CK230-'urban numbers'!CK230</f>
        <v>18209.876749200001</v>
      </c>
      <c r="CL230" s="52">
        <f>+'total numbers'!CL230-'urban numbers'!CL230</f>
        <v>18449.122672636498</v>
      </c>
      <c r="CM230" s="52">
        <f>+'total numbers'!CM230-'urban numbers'!CM230</f>
        <v>18680.6041946775</v>
      </c>
      <c r="CN230" s="52">
        <f>+'total numbers'!CN230-'urban numbers'!CN230</f>
        <v>18901.3988465445</v>
      </c>
      <c r="CO230" s="52">
        <f>+'total numbers'!CO230-'urban numbers'!CO230</f>
        <v>19107.828880802401</v>
      </c>
      <c r="CP230" s="52">
        <f>+'total numbers'!CP230-'urban numbers'!CP230</f>
        <v>19296.904827400002</v>
      </c>
      <c r="CQ230" s="52">
        <f>+'total numbers'!CQ230-'urban numbers'!CQ230</f>
        <v>19467.316820309999</v>
      </c>
      <c r="CR230" s="52">
        <f>+'total numbers'!CR230-'urban numbers'!CR230</f>
        <v>19618.457835290297</v>
      </c>
      <c r="CS230" s="52">
        <f>+'total numbers'!CS230-'urban numbers'!CS230</f>
        <v>19748.969939490002</v>
      </c>
      <c r="CT230" s="52">
        <f>+'total numbers'!CT230-'urban numbers'!CT230</f>
        <v>19857.64289544</v>
      </c>
      <c r="CU230" s="52">
        <f>+'total numbers'!CU230-'urban numbers'!CU230</f>
        <v>19943.57404761</v>
      </c>
      <c r="CV230" s="52">
        <f>+'total numbers'!CV230-'urban numbers'!CV230</f>
        <v>20005.9517945314</v>
      </c>
      <c r="CW230" s="52">
        <f>+'total numbers'!CW230-'urban numbers'!CW230</f>
        <v>20044.5563451792</v>
      </c>
      <c r="CX230" s="52">
        <f>+'total numbers'!CX230-'urban numbers'!CX230</f>
        <v>20059.9447664412</v>
      </c>
      <c r="CY230" s="52">
        <f>+'total numbers'!CY230-'urban numbers'!CY230</f>
        <v>20053.088292334796</v>
      </c>
      <c r="CZ230" s="52">
        <f>+'total numbers'!CZ230-'urban numbers'!CZ230</f>
        <v>20024.741961359996</v>
      </c>
      <c r="DA230" s="52">
        <f>+'total numbers'!DA230-'urban numbers'!DA230</f>
        <v>19974.7750206438</v>
      </c>
      <c r="DB230" s="52">
        <f>+'total numbers'!DB230-'urban numbers'!DB230</f>
        <v>19903.037420736197</v>
      </c>
      <c r="DC230" s="52">
        <f>+'total numbers'!DC230-'urban numbers'!DC230</f>
        <v>19810.179617937902</v>
      </c>
      <c r="DD230" s="52">
        <f>+'total numbers'!DD230-'urban numbers'!DD230</f>
        <v>19696.988359725998</v>
      </c>
      <c r="DE230" s="52">
        <f>+'total numbers'!DE230-'urban numbers'!DE230</f>
        <v>19563.887824320002</v>
      </c>
    </row>
    <row r="231" spans="1:109">
      <c r="A231">
        <v>6</v>
      </c>
      <c r="B231" s="3">
        <v>862</v>
      </c>
      <c r="C231" s="1" t="s">
        <v>450</v>
      </c>
      <c r="D231" s="52">
        <f>+'total numbers'!D231*'% rural'!E231/100</f>
        <v>377.18753358466716</v>
      </c>
      <c r="E231" s="52">
        <f>+'total numbers'!E231*'% rural'!F231/100</f>
        <v>387.76678695108961</v>
      </c>
      <c r="F231" s="52">
        <f>+'total numbers'!F231*'% rural'!G231/100</f>
        <v>399.0110017819419</v>
      </c>
      <c r="G231" s="52">
        <f>+'total numbers'!D231*'% rural'!H231/100</f>
        <v>370.67670386495649</v>
      </c>
      <c r="H231" s="52">
        <f>+'total numbers'!H231*'% rural'!I231/100</f>
        <v>421.77988657069471</v>
      </c>
      <c r="I231" s="52">
        <f>+'total numbers'!I231*'% rural'!J231/100</f>
        <v>433.23035159036044</v>
      </c>
      <c r="J231" s="52">
        <f>+'total numbers'!J231*'% rural'!K231/100</f>
        <v>444.6641870146434</v>
      </c>
      <c r="K231" s="52">
        <f>+'total numbers'!K231*'% rural'!L231/100</f>
        <v>456.02609144443079</v>
      </c>
      <c r="L231" s="52">
        <f>+'total numbers'!L231*'% rural'!M231/100</f>
        <v>467.25157744689949</v>
      </c>
      <c r="M231" s="52">
        <f>+'total numbers'!M231*'% rural'!N231/100</f>
        <v>478.26568664105025</v>
      </c>
      <c r="N231" s="52">
        <f>+'total numbers'!N231*'% rural'!O231/100</f>
        <v>488.98153170650539</v>
      </c>
      <c r="O231" s="52">
        <f>+'total numbers'!O231*'% rural'!P231/100</f>
        <v>499.29864222044506</v>
      </c>
      <c r="P231" s="52">
        <f>+'total numbers'!P231*'% rural'!Q231/100</f>
        <v>603.97901821813559</v>
      </c>
      <c r="Q231" s="52">
        <f>+'total numbers'!Q231*'% rural'!R231/100</f>
        <v>729.42299154260047</v>
      </c>
      <c r="R231" s="52">
        <f>+'total numbers'!R231*'% rural'!S231/100</f>
        <v>879.30766514107893</v>
      </c>
      <c r="S231" s="52">
        <f>+'total numbers'!S231*'% rural'!T231/100</f>
        <v>1057.7872724254676</v>
      </c>
      <c r="T231" s="52">
        <f>+'total numbers'!T231*'% rural'!U231/100</f>
        <v>1269.478210418295</v>
      </c>
      <c r="U231" s="52">
        <f>+'total numbers'!U231*'% rural'!V231/100</f>
        <v>1392.781683868574</v>
      </c>
      <c r="V231" s="52">
        <f>+'total numbers'!V231*'% rural'!W231/100</f>
        <v>1523.2845747666358</v>
      </c>
      <c r="W231" s="52">
        <f>+'total numbers'!W231*'% rural'!X231/100</f>
        <v>1676.0113275906854</v>
      </c>
      <c r="X231" s="52">
        <f>+'total numbers'!X231*'% rural'!Y231/100</f>
        <v>1653.8623668224009</v>
      </c>
      <c r="Y231" s="52">
        <f>+'total numbers'!Y231*'% rural'!Z231/100</f>
        <v>1607.3150722817993</v>
      </c>
      <c r="Z231" s="52">
        <f>+'total numbers'!Z231*'% rural'!AA231/100</f>
        <v>1552.5701351500234</v>
      </c>
      <c r="AA231" s="52">
        <f>+'total numbers'!AA231*'% rural'!AB231/100</f>
        <v>1920.9905839243854</v>
      </c>
      <c r="AB231" s="52">
        <f>+'total numbers'!AB231*'% rural'!AC231/100</f>
        <v>2155.9355125217394</v>
      </c>
      <c r="AC231" s="52">
        <f>+'total numbers'!AC231-'urban numbers'!AC231</f>
        <v>2709.29234812</v>
      </c>
      <c r="AD231" s="52">
        <f>+'total numbers'!AD231-'urban numbers'!AD231</f>
        <v>2739.8440166564997</v>
      </c>
      <c r="AE231" s="52">
        <f>+'total numbers'!AE231-'urban numbers'!AE231</f>
        <v>2772.826028344</v>
      </c>
      <c r="AF231" s="52">
        <f>+'total numbers'!AF231-'urban numbers'!AF231</f>
        <v>2805.1833063406002</v>
      </c>
      <c r="AG231" s="52">
        <f>+'total numbers'!AG231-'urban numbers'!AG231</f>
        <v>2834.7297303762002</v>
      </c>
      <c r="AH231" s="52">
        <f>+'total numbers'!AH231-'urban numbers'!AH231</f>
        <v>2860.1595176000001</v>
      </c>
      <c r="AI231" s="52">
        <f>+'total numbers'!AI231-'urban numbers'!AI231</f>
        <v>2881.0937437777998</v>
      </c>
      <c r="AJ231" s="52">
        <f>+'total numbers'!AJ231-'urban numbers'!AJ231</f>
        <v>2898.0619582825002</v>
      </c>
      <c r="AK231" s="52">
        <f>+'total numbers'!AK231-'urban numbers'!AK231</f>
        <v>2912.3972132573999</v>
      </c>
      <c r="AL231" s="52">
        <f>+'total numbers'!AL231-'urban numbers'!AL231</f>
        <v>2926.0513046270007</v>
      </c>
      <c r="AM231" s="52">
        <f>+'total numbers'!AM231-'urban numbers'!AM231</f>
        <v>2940.9936972000005</v>
      </c>
      <c r="AN231" s="52">
        <f>+'total numbers'!AN231-'urban numbers'!AN231</f>
        <v>2958.5135275973998</v>
      </c>
      <c r="AO231" s="52">
        <f>+'total numbers'!AO231-'urban numbers'!AO231</f>
        <v>2978.5404538548</v>
      </c>
      <c r="AP231" s="52">
        <f>+'total numbers'!AP231-'urban numbers'!AP231</f>
        <v>2999.2202030296003</v>
      </c>
      <c r="AQ231" s="52">
        <f>+'total numbers'!AQ231-'urban numbers'!AQ231</f>
        <v>3017.4530379994003</v>
      </c>
      <c r="AR231" s="52">
        <f>+'total numbers'!AR231-'urban numbers'!AR231</f>
        <v>3030.9764834600001</v>
      </c>
      <c r="AS231" s="52">
        <f>+'total numbers'!AS231-'urban numbers'!AS231</f>
        <v>3038.9430942779991</v>
      </c>
      <c r="AT231" s="52">
        <f>+'total numbers'!AT231-'urban numbers'!AT231</f>
        <v>3042.5094522020008</v>
      </c>
      <c r="AU231" s="52">
        <f>+'total numbers'!AU231-'urban numbers'!AU231</f>
        <v>3043.6108795403998</v>
      </c>
      <c r="AV231" s="52">
        <f>+'total numbers'!AV231-'urban numbers'!AV231</f>
        <v>3045.0203321768004</v>
      </c>
      <c r="AW231" s="52">
        <f>+'total numbers'!AW231-'urban numbers'!AW231</f>
        <v>3048.6480149600011</v>
      </c>
      <c r="AX231" s="52">
        <f>+'total numbers'!AX231-'urban numbers'!AX231</f>
        <v>3054.7441138806989</v>
      </c>
      <c r="AY231" s="52">
        <f>+'total numbers'!AY231-'urban numbers'!AY231</f>
        <v>3062.4907544741982</v>
      </c>
      <c r="AZ231" s="52">
        <f>+'total numbers'!AZ231-'urban numbers'!AZ231</f>
        <v>3071.3114011536018</v>
      </c>
      <c r="BA231" s="52">
        <f>+'total numbers'!BA231-'urban numbers'!BA231</f>
        <v>3080.165586396799</v>
      </c>
      <c r="BB231" s="52">
        <f>+'total numbers'!BB231-'urban numbers'!BB231</f>
        <v>3088.0769650000002</v>
      </c>
      <c r="BC231" s="52">
        <f>+'total numbers'!BC231-'urban numbers'!BC231</f>
        <v>3094.6529853008014</v>
      </c>
      <c r="BD231" s="52">
        <f>+'total numbers'!BD231-'urban numbers'!BD231</f>
        <v>3099.6957634539995</v>
      </c>
      <c r="BE231" s="52">
        <f>+'total numbers'!BE231-'urban numbers'!BE231</f>
        <v>3102.9804393588001</v>
      </c>
      <c r="BF231" s="52">
        <f>+'total numbers'!BF231-'urban numbers'!BF231</f>
        <v>3104.9085390420005</v>
      </c>
      <c r="BG231" s="52">
        <f>+'total numbers'!BG231-'urban numbers'!BG231</f>
        <v>3106.3771364800014</v>
      </c>
      <c r="BH231" s="52">
        <f>+'total numbers'!BH231-'urban numbers'!BH231</f>
        <v>3108.3050118982992</v>
      </c>
      <c r="BI231" s="52">
        <f>+'total numbers'!BI231-'urban numbers'!BI231</f>
        <v>3111.3608603100001</v>
      </c>
      <c r="BJ231" s="52">
        <f>+'total numbers'!BJ231-'urban numbers'!BJ231</f>
        <v>3115.8981709430009</v>
      </c>
      <c r="BK231" s="52">
        <f>+'total numbers'!BK231-'urban numbers'!BK231</f>
        <v>3121.6605526874991</v>
      </c>
      <c r="BL231" s="52">
        <f>+'total numbers'!BL231-'urban numbers'!BL231</f>
        <v>3128.064360119999</v>
      </c>
      <c r="BM231" s="52">
        <f>+'total numbers'!BM231-'urban numbers'!BM231</f>
        <v>3134.6580450792007</v>
      </c>
      <c r="BN231" s="52">
        <f>+'total numbers'!BN231-'urban numbers'!BN231</f>
        <v>3141.2683660677012</v>
      </c>
      <c r="BO231" s="52">
        <f>+'total numbers'!BO231-'urban numbers'!BO231</f>
        <v>3147.7652971360003</v>
      </c>
      <c r="BP231" s="52">
        <f>+'total numbers'!BP231-'urban numbers'!BP231</f>
        <v>3154.3506743099988</v>
      </c>
      <c r="BQ231" s="52">
        <f>+'total numbers'!BQ231-'urban numbers'!BQ231</f>
        <v>3161.3046366100025</v>
      </c>
      <c r="BR231" s="52">
        <f>+'total numbers'!BR231-'urban numbers'!BR231</f>
        <v>3168.9327761532986</v>
      </c>
      <c r="BS231" s="52">
        <f>+'total numbers'!BS231-'urban numbers'!BS231</f>
        <v>3177.0858180126997</v>
      </c>
      <c r="BT231" s="52">
        <f>+'total numbers'!BT231-'urban numbers'!BT231</f>
        <v>3185.1237553358987</v>
      </c>
      <c r="BU231" s="52">
        <f>+'total numbers'!BU231-'urban numbers'!BU231</f>
        <v>3192.0037957599998</v>
      </c>
      <c r="BV231" s="52">
        <f>+'total numbers'!BV231-'urban numbers'!BV231</f>
        <v>3196.8862750400003</v>
      </c>
      <c r="BW231" s="52">
        <f>+'total numbers'!BW231-'urban numbers'!BW231</f>
        <v>3199.2848431744023</v>
      </c>
      <c r="BX231" s="52">
        <f>+'total numbers'!BX231-'urban numbers'!BX231</f>
        <v>3199.3538851191006</v>
      </c>
      <c r="BY231" s="52">
        <f>+'total numbers'!BY231-'urban numbers'!BY231</f>
        <v>3197.6377227620978</v>
      </c>
      <c r="BZ231" s="52">
        <f>+'total numbers'!BZ231-'urban numbers'!BZ231</f>
        <v>3195.0645067875994</v>
      </c>
      <c r="CA231" s="52">
        <f>+'total numbers'!CA231-'urban numbers'!CA231</f>
        <v>3192.3792498000003</v>
      </c>
      <c r="CB231" s="52">
        <f>+'total numbers'!CB231-'urban numbers'!CB231</f>
        <v>3189.7646501568015</v>
      </c>
      <c r="CC231" s="52">
        <f>+'total numbers'!CC231-'urban numbers'!CC231</f>
        <v>3187.0425086327996</v>
      </c>
      <c r="CD231" s="52">
        <f>+'total numbers'!CD231-'urban numbers'!CD231</f>
        <v>3184.2341861850036</v>
      </c>
      <c r="CE231" s="52">
        <f>+'total numbers'!CE231-'urban numbers'!CE231</f>
        <v>3181.261498904998</v>
      </c>
      <c r="CF231" s="52">
        <f>+'total numbers'!CF231-'urban numbers'!CF231</f>
        <v>3178.0622343399991</v>
      </c>
      <c r="CG231" s="52">
        <f>+'total numbers'!CG231-'urban numbers'!CG231</f>
        <v>3174.6833778779983</v>
      </c>
      <c r="CH231" s="52">
        <f>+'total numbers'!CH231-'urban numbers'!CH231</f>
        <v>3171.1804742435997</v>
      </c>
      <c r="CI231" s="52">
        <f>+'total numbers'!CI231-'urban numbers'!CI231</f>
        <v>3167.5120901808041</v>
      </c>
      <c r="CJ231" s="52">
        <f>+'total numbers'!CJ231-'urban numbers'!CJ231</f>
        <v>3163.6136444184012</v>
      </c>
      <c r="CK231" s="52">
        <f>+'total numbers'!CK231-'urban numbers'!CK231</f>
        <v>3159.4407547199989</v>
      </c>
      <c r="CL231" s="52">
        <f>+'total numbers'!CL231-'urban numbers'!CL231</f>
        <v>3154.997277157996</v>
      </c>
      <c r="CM231" s="52">
        <f>+'total numbers'!CM231-'urban numbers'!CM231</f>
        <v>3150.2974333386992</v>
      </c>
      <c r="CN231" s="52">
        <f>+'total numbers'!CN231-'urban numbers'!CN231</f>
        <v>3145.3309566442003</v>
      </c>
      <c r="CO231" s="52">
        <f>+'total numbers'!CO231-'urban numbers'!CO231</f>
        <v>3140.0854350636037</v>
      </c>
      <c r="CP231" s="52">
        <f>+'total numbers'!CP231-'urban numbers'!CP231</f>
        <v>3134.5552943999974</v>
      </c>
      <c r="CQ231" s="52">
        <f>+'total numbers'!CQ231-'urban numbers'!CQ231</f>
        <v>3128.6877610295996</v>
      </c>
      <c r="CR231" s="52">
        <f>+'total numbers'!CR231-'urban numbers'!CR231</f>
        <v>3122.4914544933017</v>
      </c>
      <c r="CS231" s="52">
        <f>+'total numbers'!CS231-'urban numbers'!CS231</f>
        <v>3116.0749961483998</v>
      </c>
      <c r="CT231" s="52">
        <f>+'total numbers'!CT231-'urban numbers'!CT231</f>
        <v>3109.6081491299992</v>
      </c>
      <c r="CU231" s="52">
        <f>+'total numbers'!CU231-'urban numbers'!CU231</f>
        <v>3103.1832177600008</v>
      </c>
      <c r="CV231" s="52">
        <f>+'total numbers'!CV231-'urban numbers'!CV231</f>
        <v>3096.776220946198</v>
      </c>
      <c r="CW231" s="52">
        <f>+'total numbers'!CW231-'urban numbers'!CW231</f>
        <v>3090.2562278734986</v>
      </c>
      <c r="CX231" s="52">
        <f>+'total numbers'!CX231-'urban numbers'!CX231</f>
        <v>3083.4360914991012</v>
      </c>
      <c r="CY231" s="52">
        <f>+'total numbers'!CY231-'urban numbers'!CY231</f>
        <v>3076.080708978101</v>
      </c>
      <c r="CZ231" s="52">
        <f>+'total numbers'!CZ231-'urban numbers'!CZ231</f>
        <v>3067.9526023000035</v>
      </c>
      <c r="DA231" s="52">
        <f>+'total numbers'!DA231-'urban numbers'!DA231</f>
        <v>3058.8064100679985</v>
      </c>
      <c r="DB231" s="52">
        <f>+'total numbers'!DB231-'urban numbers'!DB231</f>
        <v>3048.4066191546008</v>
      </c>
      <c r="DC231" s="52">
        <f>+'total numbers'!DC231-'urban numbers'!DC231</f>
        <v>3036.5309869646953</v>
      </c>
      <c r="DD231" s="52">
        <f>+'total numbers'!DD231-'urban numbers'!DD231</f>
        <v>3022.9806414990016</v>
      </c>
      <c r="DE231" s="52">
        <f>+'total numbers'!DE231-'urban numbers'!DE231</f>
        <v>3007.5658250999986</v>
      </c>
    </row>
    <row r="232" spans="1:109">
      <c r="A232">
        <v>24</v>
      </c>
      <c r="B232" s="3">
        <v>876</v>
      </c>
      <c r="C232" s="1" t="s">
        <v>479</v>
      </c>
      <c r="D232" s="52">
        <f>+'total numbers'!D232*'% rural'!E232/100</f>
        <v>2.2362129764007475</v>
      </c>
      <c r="E232" s="52">
        <f>+'total numbers'!E232*'% rural'!F232/100</f>
        <v>2.3539083962113132</v>
      </c>
      <c r="F232" s="52">
        <f>+'total numbers'!F232*'% rural'!G232/100</f>
        <v>2.477798311801382</v>
      </c>
      <c r="G232" s="52">
        <f>+'total numbers'!D232*'% rural'!H232/100</f>
        <v>2.2362129764007475</v>
      </c>
      <c r="H232" s="52">
        <f>+'total numbers'!H232*'% rural'!I232/100</f>
        <v>2.7454828939627505</v>
      </c>
      <c r="I232" s="52">
        <f>+'total numbers'!I232*'% rural'!J232/100</f>
        <v>2.8899819936450006</v>
      </c>
      <c r="J232" s="52">
        <f>+'total numbers'!J232*'% rural'!K232/100</f>
        <v>3.0420863091000001</v>
      </c>
      <c r="K232" s="52">
        <f>+'total numbers'!K232*'% rural'!L232/100</f>
        <v>3.2021961148421054</v>
      </c>
      <c r="L232" s="52">
        <f>+'total numbers'!L232*'% rural'!M232/100</f>
        <v>3.3707327524653743</v>
      </c>
      <c r="M232" s="52">
        <f>+'total numbers'!M232*'% rural'!N232/100</f>
        <v>3.5481397394372358</v>
      </c>
      <c r="N232" s="52">
        <f>+'total numbers'!N232*'% rural'!O232/100</f>
        <v>3.7348839362497221</v>
      </c>
      <c r="O232" s="52">
        <f>+'total numbers'!O232*'% rural'!P232/100</f>
        <v>3.9314567749997078</v>
      </c>
      <c r="P232" s="52">
        <f>+'total numbers'!P232*'% rural'!Q232/100</f>
        <v>4.1498710402774686</v>
      </c>
      <c r="Q232" s="52">
        <f>+'total numbers'!Q232*'% rural'!R232/100</f>
        <v>4.380419431403995</v>
      </c>
      <c r="R232" s="52">
        <f>+'total numbers'!R232*'% rural'!S232/100</f>
        <v>4.6237760664819945</v>
      </c>
      <c r="S232" s="52">
        <f>+'total numbers'!S232*'% rural'!T232/100</f>
        <v>4.8806525146198831</v>
      </c>
      <c r="T232" s="52">
        <f>+'total numbers'!T232*'% rural'!U232/100</f>
        <v>5.1517998765432109</v>
      </c>
      <c r="U232" s="52">
        <f>+'total numbers'!U232*'% rural'!V232/100</f>
        <v>5.3294481481481482</v>
      </c>
      <c r="V232" s="52">
        <f>+'total numbers'!V232*'% rural'!W232/100</f>
        <v>5.5132222222222218</v>
      </c>
      <c r="W232" s="52">
        <f>+'total numbers'!W232*'% rural'!X232/100</f>
        <v>5.7033333333333323</v>
      </c>
      <c r="X232" s="52">
        <f>+'total numbers'!X232*'% rural'!Y232/100</f>
        <v>5.9</v>
      </c>
      <c r="Y232" s="52">
        <f>+'total numbers'!Y232*'% rural'!Z232/100</f>
        <v>5.9833333333333334</v>
      </c>
      <c r="Z232" s="52">
        <f>+'total numbers'!Z232*'% rural'!AA232/100</f>
        <v>6.0666666666666664</v>
      </c>
      <c r="AA232" s="52">
        <f>+'total numbers'!AA232*'% rural'!AB232/100</f>
        <v>6.15</v>
      </c>
      <c r="AB232" s="52">
        <f>+'total numbers'!AB232*'% rural'!AC232/100</f>
        <v>6.5833333333333339</v>
      </c>
      <c r="AC232" s="52">
        <f>+'total numbers'!AC232-'urban numbers'!AC232</f>
        <v>7.0020000000000007</v>
      </c>
      <c r="AD232" s="52">
        <f>+'total numbers'!AD232-'urban numbers'!AD232</f>
        <v>7.0810000000000004</v>
      </c>
      <c r="AE232" s="52">
        <f>+'total numbers'!AE232-'urban numbers'!AE232</f>
        <v>7.2279999999999998</v>
      </c>
      <c r="AF232" s="52">
        <f>+'total numbers'!AF232-'urban numbers'!AF232</f>
        <v>7.4130000000000003</v>
      </c>
      <c r="AG232" s="52">
        <f>+'total numbers'!AG232-'urban numbers'!AG232</f>
        <v>7.6069999999999993</v>
      </c>
      <c r="AH232" s="52">
        <f>+'total numbers'!AH232-'urban numbers'!AH232</f>
        <v>7.7949999999999999</v>
      </c>
      <c r="AI232" s="52">
        <f>+'total numbers'!AI232-'urban numbers'!AI232</f>
        <v>7.9660000000000002</v>
      </c>
      <c r="AJ232" s="52">
        <f>+'total numbers'!AJ232-'urban numbers'!AJ232</f>
        <v>8.1199999999999992</v>
      </c>
      <c r="AK232" s="52">
        <f>+'total numbers'!AK232-'urban numbers'!AK232</f>
        <v>8.2639999999999993</v>
      </c>
      <c r="AL232" s="52">
        <f>+'total numbers'!AL232-'urban numbers'!AL232</f>
        <v>8.407</v>
      </c>
      <c r="AM232" s="52">
        <f>+'total numbers'!AM232-'urban numbers'!AM232</f>
        <v>8.5609999999999999</v>
      </c>
      <c r="AN232" s="52">
        <f>+'total numbers'!AN232-'urban numbers'!AN232</f>
        <v>8.7289999999999992</v>
      </c>
      <c r="AO232" s="52">
        <f>+'total numbers'!AO232-'urban numbers'!AO232</f>
        <v>8.9049999999999994</v>
      </c>
      <c r="AP232" s="52">
        <f>+'total numbers'!AP232-'urban numbers'!AP232</f>
        <v>9.0630000000000006</v>
      </c>
      <c r="AQ232" s="52">
        <f>+'total numbers'!AQ232-'urban numbers'!AQ232</f>
        <v>9.1750000000000007</v>
      </c>
      <c r="AR232" s="52">
        <f>+'total numbers'!AR232-'urban numbers'!AR232</f>
        <v>9.2210000000000001</v>
      </c>
      <c r="AS232" s="52">
        <f>+'total numbers'!AS232-'urban numbers'!AS232</f>
        <v>9.1939999999999991</v>
      </c>
      <c r="AT232" s="52">
        <f>+'total numbers'!AT232-'urban numbers'!AT232</f>
        <v>9.1080000000000005</v>
      </c>
      <c r="AU232" s="52">
        <f>+'total numbers'!AU232-'urban numbers'!AU232</f>
        <v>8.9930000000000003</v>
      </c>
      <c r="AV232" s="52">
        <f>+'total numbers'!AV232-'urban numbers'!AV232</f>
        <v>8.89</v>
      </c>
      <c r="AW232" s="52">
        <f>+'total numbers'!AW232-'urban numbers'!AW232</f>
        <v>8.8339999999999996</v>
      </c>
      <c r="AX232" s="52">
        <f>+'total numbers'!AX232-'urban numbers'!AX232</f>
        <v>8.8309999999999995</v>
      </c>
      <c r="AY232" s="52">
        <f>+'total numbers'!AY232-'urban numbers'!AY232</f>
        <v>8.8780000000000001</v>
      </c>
      <c r="AZ232" s="52">
        <f>+'total numbers'!AZ232-'urban numbers'!AZ232</f>
        <v>8.984</v>
      </c>
      <c r="BA232" s="52">
        <f>+'total numbers'!BA232-'urban numbers'!BA232</f>
        <v>9.157</v>
      </c>
      <c r="BB232" s="52">
        <f>+'total numbers'!BB232-'urban numbers'!BB232</f>
        <v>9.4</v>
      </c>
      <c r="BC232" s="52">
        <f>+'total numbers'!BC232-'urban numbers'!BC232</f>
        <v>9.7140000000000004</v>
      </c>
      <c r="BD232" s="52">
        <f>+'total numbers'!BD232-'urban numbers'!BD232</f>
        <v>10.091999999999999</v>
      </c>
      <c r="BE232" s="52">
        <f>+'total numbers'!BE232-'urban numbers'!BE232</f>
        <v>10.526</v>
      </c>
      <c r="BF232" s="52">
        <f>+'total numbers'!BF232-'urban numbers'!BF232</f>
        <v>11</v>
      </c>
      <c r="BG232" s="52">
        <f>+'total numbers'!BG232-'urban numbers'!BG232</f>
        <v>11.498999999999999</v>
      </c>
      <c r="BH232" s="52">
        <f>+'total numbers'!BH232-'urban numbers'!BH232</f>
        <v>12.027000000000001</v>
      </c>
      <c r="BI232" s="52">
        <f>+'total numbers'!BI232-'urban numbers'!BI232</f>
        <v>12.573</v>
      </c>
      <c r="BJ232" s="52">
        <f>+'total numbers'!BJ232-'urban numbers'!BJ232</f>
        <v>13.09</v>
      </c>
      <c r="BK232" s="52">
        <f>+'total numbers'!BK232-'urban numbers'!BK232</f>
        <v>13.521000000000001</v>
      </c>
      <c r="BL232" s="52">
        <f>+'total numbers'!BL232-'urban numbers'!BL232</f>
        <v>13.824999999999999</v>
      </c>
      <c r="BM232" s="52">
        <f>+'total numbers'!BM232-'urban numbers'!BM232</f>
        <v>13.98</v>
      </c>
      <c r="BN232" s="52">
        <f>+'total numbers'!BN232-'urban numbers'!BN232</f>
        <v>14.006</v>
      </c>
      <c r="BO232" s="52">
        <f>+'total numbers'!BO232-'urban numbers'!BO232</f>
        <v>13.949</v>
      </c>
      <c r="BP232" s="52">
        <f>+'total numbers'!BP232-'urban numbers'!BP232</f>
        <v>13.881</v>
      </c>
      <c r="BQ232" s="52">
        <f>+'total numbers'!BQ232-'urban numbers'!BQ232</f>
        <v>13.856</v>
      </c>
      <c r="BR232" s="52">
        <f>+'total numbers'!BR232-'urban numbers'!BR232</f>
        <v>13.888</v>
      </c>
      <c r="BS232" s="52">
        <f>+'total numbers'!BS232-'urban numbers'!BS232</f>
        <v>13.965</v>
      </c>
      <c r="BT232" s="52">
        <f>+'total numbers'!BT232-'urban numbers'!BT232</f>
        <v>14.076000000000001</v>
      </c>
      <c r="BU232" s="52">
        <f>+'total numbers'!BU232-'urban numbers'!BU232</f>
        <v>14.201000000000001</v>
      </c>
      <c r="BV232" s="52">
        <f>+'total numbers'!BV232-'urban numbers'!BV232</f>
        <v>14.327999999999999</v>
      </c>
      <c r="BW232" s="52">
        <f>+'total numbers'!BW232-'urban numbers'!BW232</f>
        <v>14.458</v>
      </c>
      <c r="BX232" s="52">
        <f>+'total numbers'!BX232-'urban numbers'!BX232</f>
        <v>14.597000000000001</v>
      </c>
      <c r="BY232" s="52">
        <f>+'total numbers'!BY232-'urban numbers'!BY232</f>
        <v>14.738</v>
      </c>
      <c r="BZ232" s="52">
        <f>+'total numbers'!BZ232-'urban numbers'!BZ232</f>
        <v>14.869</v>
      </c>
      <c r="CA232" s="52">
        <f>+'total numbers'!CA232-'urban numbers'!CA232</f>
        <v>14.984</v>
      </c>
      <c r="CB232" s="52">
        <f>+'total numbers'!CB232-'urban numbers'!CB232</f>
        <v>15.077</v>
      </c>
      <c r="CC232" s="52">
        <f>+'total numbers'!CC232-'urban numbers'!CC232</f>
        <v>15.154999999999999</v>
      </c>
      <c r="CD232" s="52">
        <f>+'total numbers'!CD232-'urban numbers'!CD232</f>
        <v>15.231999999999999</v>
      </c>
      <c r="CE232" s="52">
        <f>+'total numbers'!CE232-'urban numbers'!CE232</f>
        <v>15.336</v>
      </c>
      <c r="CF232" s="52">
        <f>+'total numbers'!CF232-'urban numbers'!CF232</f>
        <v>15.48</v>
      </c>
      <c r="CG232" s="52">
        <f>+'total numbers'!CG232-'urban numbers'!CG232</f>
        <v>15.672000000000001</v>
      </c>
      <c r="CH232" s="52">
        <f>+'total numbers'!CH232-'urban numbers'!CH232</f>
        <v>15.904999999999999</v>
      </c>
      <c r="CI232" s="52">
        <f>+'total numbers'!CI232-'urban numbers'!CI232</f>
        <v>16.167999999999999</v>
      </c>
      <c r="CJ232" s="52">
        <f>+'total numbers'!CJ232-'urban numbers'!CJ232</f>
        <v>16.444000000000003</v>
      </c>
      <c r="CK232" s="52">
        <f>+'total numbers'!CK232-'urban numbers'!CK232</f>
        <v>16.718</v>
      </c>
      <c r="CL232" s="52">
        <f>+'total numbers'!CL232-'urban numbers'!CL232</f>
        <v>16.987000000000002</v>
      </c>
      <c r="CM232" s="52">
        <f>+'total numbers'!CM232-'urban numbers'!CM232</f>
        <v>17.253999999999998</v>
      </c>
      <c r="CN232" s="52">
        <f>+'total numbers'!CN232-'urban numbers'!CN232</f>
        <v>17.518999999999998</v>
      </c>
      <c r="CO232" s="52">
        <f>+'total numbers'!CO232-'urban numbers'!CO232</f>
        <v>17.783999999999999</v>
      </c>
      <c r="CP232" s="52">
        <f>+'total numbers'!CP232-'urban numbers'!CP232</f>
        <v>18.05</v>
      </c>
      <c r="CQ232" s="52">
        <f>+'total numbers'!CQ232-'urban numbers'!CQ232</f>
        <v>18.315000000000001</v>
      </c>
      <c r="CR232" s="52">
        <f>+'total numbers'!CR232-'urban numbers'!CR232</f>
        <v>18.579000000000001</v>
      </c>
      <c r="CS232" s="52">
        <f>+'total numbers'!CS232-'urban numbers'!CS232</f>
        <v>18.84</v>
      </c>
      <c r="CT232" s="52">
        <f>+'total numbers'!CT232-'urban numbers'!CT232</f>
        <v>19.096</v>
      </c>
      <c r="CU232" s="52">
        <f>+'total numbers'!CU232-'urban numbers'!CU232</f>
        <v>19.349</v>
      </c>
      <c r="CV232" s="52">
        <f>+'total numbers'!CV232-'urban numbers'!CV232</f>
        <v>19.597000000000001</v>
      </c>
      <c r="CW232" s="52">
        <f>+'total numbers'!CW232-'urban numbers'!CW232</f>
        <v>19.84</v>
      </c>
      <c r="CX232" s="52">
        <f>+'total numbers'!CX232-'urban numbers'!CX232</f>
        <v>20.076999999999998</v>
      </c>
      <c r="CY232" s="52">
        <f>+'total numbers'!CY232-'urban numbers'!CY232</f>
        <v>20.308999999999997</v>
      </c>
      <c r="CZ232" s="52">
        <f>+'total numbers'!CZ232-'urban numbers'!CZ232</f>
        <v>20.535</v>
      </c>
      <c r="DA232" s="52">
        <f>+'total numbers'!DA232-'urban numbers'!DA232</f>
        <v>20.754999999999999</v>
      </c>
      <c r="DB232" s="52">
        <f>+'total numbers'!DB232-'urban numbers'!DB232</f>
        <v>20.971</v>
      </c>
      <c r="DC232" s="52">
        <f>+'total numbers'!DC232-'urban numbers'!DC232</f>
        <v>21.180999999999997</v>
      </c>
      <c r="DD232" s="52">
        <f>+'total numbers'!DD232-'urban numbers'!DD232</f>
        <v>21.387</v>
      </c>
      <c r="DE232" s="52">
        <f>+'total numbers'!DE232-'urban numbers'!DE232</f>
        <v>21.588000000000001</v>
      </c>
    </row>
    <row r="233" spans="1:109">
      <c r="A233">
        <v>24</v>
      </c>
      <c r="B233" s="3">
        <v>882</v>
      </c>
      <c r="C233" s="1" t="s">
        <v>475</v>
      </c>
      <c r="D233" s="52">
        <f>+'total numbers'!D233*'% rural'!E233/100</f>
        <v>8.4064741654003221</v>
      </c>
      <c r="E233" s="52">
        <f>+'total numbers'!E233*'% rural'!F233/100</f>
        <v>8.8204617472769211</v>
      </c>
      <c r="F233" s="52">
        <f>+'total numbers'!F233*'% rural'!G233/100</f>
        <v>9.2797038696197962</v>
      </c>
      <c r="G233" s="52">
        <f>+'total numbers'!D233*'% rural'!H233/100</f>
        <v>8.3696758384871224</v>
      </c>
      <c r="H233" s="52">
        <f>+'total numbers'!H233*'% rural'!I233/100</f>
        <v>10.268236473325514</v>
      </c>
      <c r="I233" s="52">
        <f>+'total numbers'!I233*'% rural'!J233/100</f>
        <v>10.799422871241857</v>
      </c>
      <c r="J233" s="52">
        <f>+'total numbers'!J233*'% rural'!K233/100</f>
        <v>11.356457460121579</v>
      </c>
      <c r="K233" s="52">
        <f>+'total numbers'!K233*'% rural'!L233/100</f>
        <v>11.940219673833518</v>
      </c>
      <c r="L233" s="52">
        <f>+'total numbers'!L233*'% rural'!M233/100</f>
        <v>12.551525531115953</v>
      </c>
      <c r="M233" s="52">
        <f>+'total numbers'!M233*'% rural'!N233/100</f>
        <v>13.191099278383637</v>
      </c>
      <c r="N233" s="52">
        <f>+'total numbers'!N233*'% rural'!O233/100</f>
        <v>13.859537833836796</v>
      </c>
      <c r="O233" s="52">
        <f>+'total numbers'!O233*'% rural'!P233/100</f>
        <v>14.557266352575988</v>
      </c>
      <c r="P233" s="52">
        <f>+'total numbers'!P233*'% rural'!Q233/100</f>
        <v>15.326939743973313</v>
      </c>
      <c r="Q233" s="52">
        <f>+'total numbers'!Q233*'% rural'!R233/100</f>
        <v>16.130330261700525</v>
      </c>
      <c r="R233" s="52">
        <f>+'total numbers'!R233*'% rural'!S233/100</f>
        <v>16.967217906635788</v>
      </c>
      <c r="S233" s="52">
        <f>+'total numbers'!S233*'% rural'!T233/100</f>
        <v>17.836885926741513</v>
      </c>
      <c r="T233" s="52">
        <f>+'total numbers'!T233*'% rural'!U233/100</f>
        <v>18.737981059786069</v>
      </c>
      <c r="U233" s="52">
        <f>+'total numbers'!U233*'% rural'!V233/100</f>
        <v>20.962309788888739</v>
      </c>
      <c r="V233" s="52">
        <f>+'total numbers'!V233*'% rural'!W233/100</f>
        <v>23.427829951825935</v>
      </c>
      <c r="W233" s="52">
        <f>+'total numbers'!W233*'% rural'!X233/100</f>
        <v>26.153174959919685</v>
      </c>
      <c r="X233" s="52">
        <f>+'total numbers'!X233*'% rural'!Y233/100</f>
        <v>29.15570880156125</v>
      </c>
      <c r="Y233" s="52">
        <f>+'total numbers'!Y233*'% rural'!Z233/100</f>
        <v>21.29340108958236</v>
      </c>
      <c r="Z233" s="52">
        <f>+'total numbers'!Z233*'% rural'!AA233/100</f>
        <v>28.420476578096164</v>
      </c>
      <c r="AA233" s="52">
        <f>+'total numbers'!AA233*'% rural'!AB233/100</f>
        <v>38.3112877500132</v>
      </c>
      <c r="AB233" s="52">
        <f>+'total numbers'!AB233*'% rural'!AC233/100</f>
        <v>52.110272860609456</v>
      </c>
      <c r="AC233" s="52">
        <f>+'total numbers'!AC233-'urban numbers'!AC233</f>
        <v>71.426276940000008</v>
      </c>
      <c r="AD233" s="52">
        <f>+'total numbers'!AD233-'urban numbers'!AD233</f>
        <v>72.146448413099989</v>
      </c>
      <c r="AE233" s="52">
        <f>+'total numbers'!AE233-'urban numbers'!AE233</f>
        <v>73.156460122999988</v>
      </c>
      <c r="AF233" s="52">
        <f>+'total numbers'!AF233-'urban numbers'!AF233</f>
        <v>74.436729818399996</v>
      </c>
      <c r="AG233" s="52">
        <f>+'total numbers'!AG233-'urban numbers'!AG233</f>
        <v>75.968129419000007</v>
      </c>
      <c r="AH233" s="52">
        <f>+'total numbers'!AH233-'urban numbers'!AH233</f>
        <v>77.726691000000002</v>
      </c>
      <c r="AI233" s="52">
        <f>+'total numbers'!AI233-'urban numbers'!AI233</f>
        <v>79.689509813099988</v>
      </c>
      <c r="AJ233" s="52">
        <f>+'total numbers'!AJ233-'urban numbers'!AJ233</f>
        <v>81.833467443000004</v>
      </c>
      <c r="AK233" s="52">
        <f>+'total numbers'!AK233-'urban numbers'!AK233</f>
        <v>84.133488274000001</v>
      </c>
      <c r="AL233" s="52">
        <f>+'total numbers'!AL233-'urban numbers'!AL233</f>
        <v>86.568342029500002</v>
      </c>
      <c r="AM233" s="52">
        <f>+'total numbers'!AM233-'urban numbers'!AM233</f>
        <v>89.113297840000001</v>
      </c>
      <c r="AN233" s="52">
        <f>+'total numbers'!AN233-'urban numbers'!AN233</f>
        <v>91.7439332294</v>
      </c>
      <c r="AO233" s="52">
        <f>+'total numbers'!AO233-'urban numbers'!AO233</f>
        <v>94.429855097400008</v>
      </c>
      <c r="AP233" s="52">
        <f>+'total numbers'!AP233-'urban numbers'!AP233</f>
        <v>97.134522215400011</v>
      </c>
      <c r="AQ233" s="52">
        <f>+'total numbers'!AQ233-'urban numbers'!AQ233</f>
        <v>99.816872375000003</v>
      </c>
      <c r="AR233" s="52">
        <f>+'total numbers'!AR233-'urban numbers'!AR233</f>
        <v>102.43285467999999</v>
      </c>
      <c r="AS233" s="52">
        <f>+'total numbers'!AS233-'urban numbers'!AS233</f>
        <v>104.96156293590001</v>
      </c>
      <c r="AT233" s="52">
        <f>+'total numbers'!AT233-'urban numbers'!AT233</f>
        <v>107.3754429672</v>
      </c>
      <c r="AU233" s="52">
        <f>+'total numbers'!AU233-'urban numbers'!AU233</f>
        <v>109.6179544047</v>
      </c>
      <c r="AV233" s="52">
        <f>+'total numbers'!AV233-'urban numbers'!AV233</f>
        <v>111.63119304050001</v>
      </c>
      <c r="AW233" s="52">
        <f>+'total numbers'!AW233-'urban numbers'!AW233</f>
        <v>113.38069037999999</v>
      </c>
      <c r="AX233" s="52">
        <f>+'total numbers'!AX233-'urban numbers'!AX233</f>
        <v>114.8421080782</v>
      </c>
      <c r="AY233" s="52">
        <f>+'total numbers'!AY233-'urban numbers'!AY233</f>
        <v>116.03333927800001</v>
      </c>
      <c r="AZ233" s="52">
        <f>+'total numbers'!AZ233-'urban numbers'!AZ233</f>
        <v>117.01723520760001</v>
      </c>
      <c r="BA233" s="52">
        <f>+'total numbers'!BA233-'urban numbers'!BA233</f>
        <v>117.88316251320001</v>
      </c>
      <c r="BB233" s="52">
        <f>+'total numbers'!BB233-'urban numbers'!BB233</f>
        <v>118.69771689999999</v>
      </c>
      <c r="BC233" s="52">
        <f>+'total numbers'!BC233-'urban numbers'!BC233</f>
        <v>119.49337329480001</v>
      </c>
      <c r="BD233" s="52">
        <f>+'total numbers'!BD233-'urban numbers'!BD233</f>
        <v>120.25678308019999</v>
      </c>
      <c r="BE233" s="52">
        <f>+'total numbers'!BE233-'urban numbers'!BE233</f>
        <v>120.96399390119998</v>
      </c>
      <c r="BF233" s="52">
        <f>+'total numbers'!BF233-'urban numbers'!BF233</f>
        <v>121.56821282100002</v>
      </c>
      <c r="BG233" s="52">
        <f>+'total numbers'!BG233-'urban numbers'!BG233</f>
        <v>122.04180813000001</v>
      </c>
      <c r="BH233" s="52">
        <f>+'total numbers'!BH233-'urban numbers'!BH233</f>
        <v>122.37996305080001</v>
      </c>
      <c r="BI233" s="52">
        <f>+'total numbers'!BI233-'urban numbers'!BI233</f>
        <v>122.61706322400001</v>
      </c>
      <c r="BJ233" s="52">
        <f>+'total numbers'!BJ233-'urban numbers'!BJ233</f>
        <v>122.8133389242</v>
      </c>
      <c r="BK233" s="52">
        <f>+'total numbers'!BK233-'urban numbers'!BK233</f>
        <v>123.0495053355</v>
      </c>
      <c r="BL233" s="52">
        <f>+'total numbers'!BL233-'urban numbers'!BL233</f>
        <v>123.38777855999999</v>
      </c>
      <c r="BM233" s="52">
        <f>+'total numbers'!BM233-'urban numbers'!BM233</f>
        <v>123.85121160579999</v>
      </c>
      <c r="BN233" s="52">
        <f>+'total numbers'!BN233-'urban numbers'!BN233</f>
        <v>124.43350024200001</v>
      </c>
      <c r="BO233" s="52">
        <f>+'total numbers'!BO233-'urban numbers'!BO233</f>
        <v>125.11818079</v>
      </c>
      <c r="BP233" s="52">
        <f>+'total numbers'!BP233-'urban numbers'!BP233</f>
        <v>125.87729826030001</v>
      </c>
      <c r="BQ233" s="52">
        <f>+'total numbers'!BQ233-'urban numbers'!BQ233</f>
        <v>126.6876091</v>
      </c>
      <c r="BR233" s="52">
        <f>+'total numbers'!BR233-'urban numbers'!BR233</f>
        <v>127.54288285179999</v>
      </c>
      <c r="BS233" s="52">
        <f>+'total numbers'!BS233-'urban numbers'!BS233</f>
        <v>128.45011890680001</v>
      </c>
      <c r="BT233" s="52">
        <f>+'total numbers'!BT233-'urban numbers'!BT233</f>
        <v>129.42525743200002</v>
      </c>
      <c r="BU233" s="52">
        <f>+'total numbers'!BU233-'urban numbers'!BU233</f>
        <v>130.48675348750001</v>
      </c>
      <c r="BV233" s="52">
        <f>+'total numbers'!BV233-'urban numbers'!BV233</f>
        <v>131.64498270000001</v>
      </c>
      <c r="BW233" s="52">
        <f>+'total numbers'!BW233-'urban numbers'!BW233</f>
        <v>132.89816391079998</v>
      </c>
      <c r="BX233" s="52">
        <f>+'total numbers'!BX233-'urban numbers'!BX233</f>
        <v>134.22382829270001</v>
      </c>
      <c r="BY233" s="52">
        <f>+'total numbers'!BY233-'urban numbers'!BY233</f>
        <v>135.587464896</v>
      </c>
      <c r="BZ233" s="52">
        <f>+'total numbers'!BZ233-'urban numbers'!BZ233</f>
        <v>136.94067724230001</v>
      </c>
      <c r="CA233" s="52">
        <f>+'total numbers'!CA233-'urban numbers'!CA233</f>
        <v>138.24415124999999</v>
      </c>
      <c r="CB233" s="52">
        <f>+'total numbers'!CB233-'urban numbers'!CB233</f>
        <v>139.48481089400002</v>
      </c>
      <c r="CC233" s="52">
        <f>+'total numbers'!CC233-'urban numbers'!CC233</f>
        <v>140.65467589719998</v>
      </c>
      <c r="CD233" s="52">
        <f>+'total numbers'!CD233-'urban numbers'!CD233</f>
        <v>141.7234741629</v>
      </c>
      <c r="CE233" s="52">
        <f>+'total numbers'!CE233-'urban numbers'!CE233</f>
        <v>142.6595307938</v>
      </c>
      <c r="CF233" s="52">
        <f>+'total numbers'!CF233-'urban numbers'!CF233</f>
        <v>143.43844344000001</v>
      </c>
      <c r="CG233" s="52">
        <f>+'total numbers'!CG233-'urban numbers'!CG233</f>
        <v>144.04542736960002</v>
      </c>
      <c r="CH233" s="52">
        <f>+'total numbers'!CH233-'urban numbers'!CH233</f>
        <v>144.47923982949999</v>
      </c>
      <c r="CI233" s="52">
        <f>+'total numbers'!CI233-'urban numbers'!CI233</f>
        <v>144.75185648700003</v>
      </c>
      <c r="CJ233" s="52">
        <f>+'total numbers'!CJ233-'urban numbers'!CJ233</f>
        <v>144.8799098456</v>
      </c>
      <c r="CK233" s="52">
        <f>+'total numbers'!CK233-'urban numbers'!CK233</f>
        <v>144.88156956</v>
      </c>
      <c r="CL233" s="52">
        <f>+'total numbers'!CL233-'urban numbers'!CL233</f>
        <v>144.75910524600002</v>
      </c>
      <c r="CM233" s="52">
        <f>+'total numbers'!CM233-'urban numbers'!CM233</f>
        <v>144.51137421959999</v>
      </c>
      <c r="CN233" s="52">
        <f>+'total numbers'!CN233-'urban numbers'!CN233</f>
        <v>144.15179480520001</v>
      </c>
      <c r="CO233" s="52">
        <f>+'total numbers'!CO233-'urban numbers'!CO233</f>
        <v>143.6951264038</v>
      </c>
      <c r="CP233" s="52">
        <f>+'total numbers'!CP233-'urban numbers'!CP233</f>
        <v>143.15222412</v>
      </c>
      <c r="CQ233" s="52">
        <f>+'total numbers'!CQ233-'urban numbers'!CQ233</f>
        <v>142.52858321810001</v>
      </c>
      <c r="CR233" s="52">
        <f>+'total numbers'!CR233-'urban numbers'!CR233</f>
        <v>141.8288733963</v>
      </c>
      <c r="CS233" s="52">
        <f>+'total numbers'!CS233-'urban numbers'!CS233</f>
        <v>141.0612414519</v>
      </c>
      <c r="CT233" s="52">
        <f>+'total numbers'!CT233-'urban numbers'!CT233</f>
        <v>140.23590593360001</v>
      </c>
      <c r="CU233" s="52">
        <f>+'total numbers'!CU233-'urban numbers'!CU233</f>
        <v>139.35763322</v>
      </c>
      <c r="CV233" s="52">
        <f>+'total numbers'!CV233-'urban numbers'!CV233</f>
        <v>138.42824056219999</v>
      </c>
      <c r="CW233" s="52">
        <f>+'total numbers'!CW233-'urban numbers'!CW233</f>
        <v>137.44728455039998</v>
      </c>
      <c r="CX233" s="52">
        <f>+'total numbers'!CX233-'urban numbers'!CX233</f>
        <v>136.41141112059998</v>
      </c>
      <c r="CY233" s="52">
        <f>+'total numbers'!CY233-'urban numbers'!CY233</f>
        <v>135.31879760879997</v>
      </c>
      <c r="CZ233" s="52">
        <f>+'total numbers'!CZ233-'urban numbers'!CZ233</f>
        <v>134.1639648</v>
      </c>
      <c r="DA233" s="52">
        <f>+'total numbers'!DA233-'urban numbers'!DA233</f>
        <v>132.944411772</v>
      </c>
      <c r="DB233" s="52">
        <f>+'total numbers'!DB233-'urban numbers'!DB233</f>
        <v>131.65275446940001</v>
      </c>
      <c r="DC233" s="52">
        <f>+'total numbers'!DC233-'urban numbers'!DC233</f>
        <v>130.27630184639997</v>
      </c>
      <c r="DD233" s="52">
        <f>+'total numbers'!DD233-'urban numbers'!DD233</f>
        <v>128.79943055250001</v>
      </c>
      <c r="DE233" s="52">
        <f>+'total numbers'!DE233-'urban numbers'!DE233</f>
        <v>127.20786702000001</v>
      </c>
    </row>
    <row r="234" spans="1:109">
      <c r="A234">
        <v>17</v>
      </c>
      <c r="B234" s="3">
        <v>887</v>
      </c>
      <c r="C234" s="1" t="s">
        <v>532</v>
      </c>
      <c r="D234" s="52">
        <f>+'total numbers'!D234*'% rural'!E234/100</f>
        <v>2107.1012787946647</v>
      </c>
      <c r="E234" s="52">
        <f>+'total numbers'!E234*'% rural'!F234/100</f>
        <v>2141.2314353484594</v>
      </c>
      <c r="F234" s="52">
        <f>+'total numbers'!F234*'% rural'!G234/100</f>
        <v>2176.1594010372369</v>
      </c>
      <c r="G234" s="52">
        <f>+'total numbers'!D234*'% rural'!H234/100</f>
        <v>2102.7806221480919</v>
      </c>
      <c r="H234" s="52">
        <f>+'total numbers'!H234*'% rural'!I234/100</f>
        <v>2247.3153602577349</v>
      </c>
      <c r="I234" s="52">
        <f>+'total numbers'!I234*'% rural'!J234/100</f>
        <v>2283.5206428636766</v>
      </c>
      <c r="J234" s="52">
        <f>+'total numbers'!J234*'% rural'!K234/100</f>
        <v>2320.1250804107431</v>
      </c>
      <c r="K234" s="52">
        <f>+'total numbers'!K234*'% rural'!L234/100</f>
        <v>2357.1110285175982</v>
      </c>
      <c r="L234" s="52">
        <f>+'total numbers'!L234*'% rural'!M234/100</f>
        <v>2394.4577658840731</v>
      </c>
      <c r="M234" s="52">
        <f>+'total numbers'!M234*'% rural'!N234/100</f>
        <v>2432.1411260153222</v>
      </c>
      <c r="N234" s="52">
        <f>+'total numbers'!N234*'% rural'!O234/100</f>
        <v>2470.1330867285706</v>
      </c>
      <c r="O234" s="52">
        <f>+'total numbers'!O234*'% rural'!P234/100</f>
        <v>2508.4013126328441</v>
      </c>
      <c r="P234" s="52">
        <f>+'total numbers'!P234*'% rural'!Q234/100</f>
        <v>2546.908645224637</v>
      </c>
      <c r="Q234" s="52">
        <f>+'total numbers'!Q234*'% rural'!R234/100</f>
        <v>2568.5281619592793</v>
      </c>
      <c r="R234" s="52">
        <f>+'total numbers'!R234*'% rural'!S234/100</f>
        <v>2615.9910872819937</v>
      </c>
      <c r="S234" s="52">
        <f>+'total numbers'!S234*'% rural'!T234/100</f>
        <v>2663.8398662529567</v>
      </c>
      <c r="T234" s="52">
        <f>+'total numbers'!T234*'% rural'!U234/100</f>
        <v>2712.0138446947526</v>
      </c>
      <c r="U234" s="52">
        <f>+'total numbers'!U234*'% rural'!V234/100</f>
        <v>2760.4430723022019</v>
      </c>
      <c r="V234" s="52">
        <f>+'total numbers'!V234*'% rural'!W234/100</f>
        <v>2871.9100948022365</v>
      </c>
      <c r="W234" s="52">
        <f>+'total numbers'!W234*'% rural'!X234/100</f>
        <v>2961.9856392486568</v>
      </c>
      <c r="X234" s="52">
        <f>+'total numbers'!X234*'% rural'!Y234/100</f>
        <v>3053.9760663627362</v>
      </c>
      <c r="Y234" s="52">
        <f>+'total numbers'!Y234*'% rural'!Z234/100</f>
        <v>3147.7889750251034</v>
      </c>
      <c r="Z234" s="52">
        <f>+'total numbers'!Z234*'% rural'!AA234/100</f>
        <v>3354.1526149152196</v>
      </c>
      <c r="AA234" s="52">
        <f>+'total numbers'!AA234*'% rural'!AB234/100</f>
        <v>3577.9272673135897</v>
      </c>
      <c r="AB234" s="52">
        <f>+'total numbers'!AB234*'% rural'!AC234/100</f>
        <v>3814.9436753623199</v>
      </c>
      <c r="AC234" s="52">
        <f>+'total numbers'!AC234-'urban numbers'!AC234</f>
        <v>4065.672</v>
      </c>
      <c r="AD234" s="52">
        <f>+'total numbers'!AD234-'urban numbers'!AD234</f>
        <v>4119.2992908211199</v>
      </c>
      <c r="AE234" s="52">
        <f>+'total numbers'!AE234-'urban numbers'!AE234</f>
        <v>4181.6576333209796</v>
      </c>
      <c r="AF234" s="52">
        <f>+'total numbers'!AF234-'urban numbers'!AF234</f>
        <v>4248.9720608114403</v>
      </c>
      <c r="AG234" s="52">
        <f>+'total numbers'!AG234-'urban numbers'!AG234</f>
        <v>4318.4591440385393</v>
      </c>
      <c r="AH234" s="52">
        <f>+'total numbers'!AH234-'urban numbers'!AH234</f>
        <v>4388.31988662</v>
      </c>
      <c r="AI234" s="52">
        <f>+'total numbers'!AI234-'urban numbers'!AI234</f>
        <v>4457.8004286704399</v>
      </c>
      <c r="AJ234" s="52">
        <f>+'total numbers'!AJ234-'urban numbers'!AJ234</f>
        <v>4527.1426789265197</v>
      </c>
      <c r="AK234" s="52">
        <f>+'total numbers'!AK234-'urban numbers'!AK234</f>
        <v>4597.4351064844805</v>
      </c>
      <c r="AL234" s="52">
        <f>+'total numbers'!AL234-'urban numbers'!AL234</f>
        <v>4670.36699951642</v>
      </c>
      <c r="AM234" s="52">
        <f>+'total numbers'!AM234-'urban numbers'!AM234</f>
        <v>4747.4742960000003</v>
      </c>
      <c r="AN234" s="52">
        <f>+'total numbers'!AN234-'urban numbers'!AN234</f>
        <v>4829.3380339566002</v>
      </c>
      <c r="AO234" s="52">
        <f>+'total numbers'!AO234-'urban numbers'!AO234</f>
        <v>4914.8865215625001</v>
      </c>
      <c r="AP234" s="52">
        <f>+'total numbers'!AP234-'urban numbers'!AP234</f>
        <v>5001.0812387883998</v>
      </c>
      <c r="AQ234" s="52">
        <f>+'total numbers'!AQ234-'urban numbers'!AQ234</f>
        <v>5083.7689319661995</v>
      </c>
      <c r="AR234" s="52">
        <f>+'total numbers'!AR234-'urban numbers'!AR234</f>
        <v>5160.2001652800009</v>
      </c>
      <c r="AS234" s="52">
        <f>+'total numbers'!AS234-'urban numbers'!AS234</f>
        <v>5230.1692759888001</v>
      </c>
      <c r="AT234" s="52">
        <f>+'total numbers'!AT234-'urban numbers'!AT234</f>
        <v>5295.4454873082996</v>
      </c>
      <c r="AU234" s="52">
        <f>+'total numbers'!AU234-'urban numbers'!AU234</f>
        <v>5357.9132442341997</v>
      </c>
      <c r="AV234" s="52">
        <f>+'total numbers'!AV234-'urban numbers'!AV234</f>
        <v>5420.406936035999</v>
      </c>
      <c r="AW234" s="52">
        <f>+'total numbers'!AW234-'urban numbers'!AW234</f>
        <v>5485.7586960000008</v>
      </c>
      <c r="AX234" s="52">
        <f>+'total numbers'!AX234-'urban numbers'!AX234</f>
        <v>5554.6162000101003</v>
      </c>
      <c r="AY234" s="52">
        <f>+'total numbers'!AY234-'urban numbers'!AY234</f>
        <v>5628.6163185699997</v>
      </c>
      <c r="AZ234" s="52">
        <f>+'total numbers'!AZ234-'urban numbers'!AZ234</f>
        <v>5712.7759596876003</v>
      </c>
      <c r="BA234" s="52">
        <f>+'total numbers'!BA234-'urban numbers'!BA234</f>
        <v>5813.0916166994011</v>
      </c>
      <c r="BB234" s="52">
        <f>+'total numbers'!BB234-'urban numbers'!BB234</f>
        <v>5933.8003686800002</v>
      </c>
      <c r="BC234" s="52">
        <f>+'total numbers'!BC234-'urban numbers'!BC234</f>
        <v>6076.4526631424997</v>
      </c>
      <c r="BD234" s="52">
        <f>+'total numbers'!BD234-'urban numbers'!BD234</f>
        <v>6240.2400511337</v>
      </c>
      <c r="BE234" s="52">
        <f>+'total numbers'!BE234-'urban numbers'!BE234</f>
        <v>6423.8796044806004</v>
      </c>
      <c r="BF234" s="52">
        <f>+'total numbers'!BF234-'urban numbers'!BF234</f>
        <v>6625.1260314317997</v>
      </c>
      <c r="BG234" s="52">
        <f>+'total numbers'!BG234-'urban numbers'!BG234</f>
        <v>6842.0677584600007</v>
      </c>
      <c r="BH234" s="52">
        <f>+'total numbers'!BH234-'urban numbers'!BH234</f>
        <v>7076.5075412147989</v>
      </c>
      <c r="BI234" s="52">
        <f>+'total numbers'!BI234-'urban numbers'!BI234</f>
        <v>7328.4012893679992</v>
      </c>
      <c r="BJ234" s="52">
        <f>+'total numbers'!BJ234-'urban numbers'!BJ234</f>
        <v>7591.7620236310995</v>
      </c>
      <c r="BK234" s="52">
        <f>+'total numbers'!BK234-'urban numbers'!BK234</f>
        <v>7858.3272773130011</v>
      </c>
      <c r="BL234" s="52">
        <f>+'total numbers'!BL234-'urban numbers'!BL234</f>
        <v>8122.6766493600007</v>
      </c>
      <c r="BM234" s="52">
        <f>+'total numbers'!BM234-'urban numbers'!BM234</f>
        <v>8378.5205656185008</v>
      </c>
      <c r="BN234" s="52">
        <f>+'total numbers'!BN234-'urban numbers'!BN234</f>
        <v>8628.8451985821994</v>
      </c>
      <c r="BO234" s="52">
        <f>+'total numbers'!BO234-'urban numbers'!BO234</f>
        <v>8888.389367799</v>
      </c>
      <c r="BP234" s="52">
        <f>+'total numbers'!BP234-'urban numbers'!BP234</f>
        <v>9177.9059656525988</v>
      </c>
      <c r="BQ234" s="52">
        <f>+'total numbers'!BQ234-'urban numbers'!BQ234</f>
        <v>9510.9357153600013</v>
      </c>
      <c r="BR234" s="52">
        <f>+'total numbers'!BR234-'urban numbers'!BR234</f>
        <v>9893.9605960463996</v>
      </c>
      <c r="BS234" s="52">
        <f>+'total numbers'!BS234-'urban numbers'!BS234</f>
        <v>10318.507846808499</v>
      </c>
      <c r="BT234" s="52">
        <f>+'total numbers'!BT234-'urban numbers'!BT234</f>
        <v>10765.6237005488</v>
      </c>
      <c r="BU234" s="52">
        <f>+'total numbers'!BU234-'urban numbers'!BU234</f>
        <v>11209.132981737601</v>
      </c>
      <c r="BV234" s="52">
        <f>+'total numbers'!BV234-'urban numbers'!BV234</f>
        <v>11631.020734199999</v>
      </c>
      <c r="BW234" s="52">
        <f>+'total numbers'!BW234-'urban numbers'!BW234</f>
        <v>12026.684553631199</v>
      </c>
      <c r="BX234" s="52">
        <f>+'total numbers'!BX234-'urban numbers'!BX234</f>
        <v>12403.139072429702</v>
      </c>
      <c r="BY234" s="52">
        <f>+'total numbers'!BY234-'urban numbers'!BY234</f>
        <v>12767.955496124801</v>
      </c>
      <c r="BZ234" s="52">
        <f>+'total numbers'!BZ234-'urban numbers'!BZ234</f>
        <v>13132.415505942199</v>
      </c>
      <c r="CA234" s="52">
        <f>+'total numbers'!CA234-'urban numbers'!CA234</f>
        <v>13504.28075088</v>
      </c>
      <c r="CB234" s="52">
        <f>+'total numbers'!CB234-'urban numbers'!CB234</f>
        <v>13883.6419929522</v>
      </c>
      <c r="CC234" s="52">
        <f>+'total numbers'!CC234-'urban numbers'!CC234</f>
        <v>14267.3599205516</v>
      </c>
      <c r="CD234" s="52">
        <f>+'total numbers'!CD234-'urban numbers'!CD234</f>
        <v>14655.925373877399</v>
      </c>
      <c r="CE234" s="52">
        <f>+'total numbers'!CE234-'urban numbers'!CE234</f>
        <v>15049.8024697814</v>
      </c>
      <c r="CF234" s="52">
        <f>+'total numbers'!CF234-'urban numbers'!CF234</f>
        <v>15449.301633349998</v>
      </c>
      <c r="CG234" s="52">
        <f>+'total numbers'!CG234-'urban numbers'!CG234</f>
        <v>15854.394350214799</v>
      </c>
      <c r="CH234" s="52">
        <f>+'total numbers'!CH234-'urban numbers'!CH234</f>
        <v>16264.4368088176</v>
      </c>
      <c r="CI234" s="52">
        <f>+'total numbers'!CI234-'urban numbers'!CI234</f>
        <v>16678.3885926</v>
      </c>
      <c r="CJ234" s="52">
        <f>+'total numbers'!CJ234-'urban numbers'!CJ234</f>
        <v>17094.848441553302</v>
      </c>
      <c r="CK234" s="52">
        <f>+'total numbers'!CK234-'urban numbers'!CK234</f>
        <v>17512.308742159999</v>
      </c>
      <c r="CL234" s="52">
        <f>+'total numbers'!CL234-'urban numbers'!CL234</f>
        <v>17930.007725379102</v>
      </c>
      <c r="CM234" s="52">
        <f>+'total numbers'!CM234-'urban numbers'!CM234</f>
        <v>18346.600861480001</v>
      </c>
      <c r="CN234" s="52">
        <f>+'total numbers'!CN234-'urban numbers'!CN234</f>
        <v>18759.164568055101</v>
      </c>
      <c r="CO234" s="52">
        <f>+'total numbers'!CO234-'urban numbers'!CO234</f>
        <v>19164.092658203503</v>
      </c>
      <c r="CP234" s="52">
        <f>+'total numbers'!CP234-'urban numbers'!CP234</f>
        <v>19558.402585060001</v>
      </c>
      <c r="CQ234" s="52">
        <f>+'total numbers'!CQ234-'urban numbers'!CQ234</f>
        <v>19940.016192561401</v>
      </c>
      <c r="CR234" s="52">
        <f>+'total numbers'!CR234-'urban numbers'!CR234</f>
        <v>20308.2310701358</v>
      </c>
      <c r="CS234" s="52">
        <f>+'total numbers'!CS234-'urban numbers'!CS234</f>
        <v>20663.310904275597</v>
      </c>
      <c r="CT234" s="52">
        <f>+'total numbers'!CT234-'urban numbers'!CT234</f>
        <v>21006.596408208497</v>
      </c>
      <c r="CU234" s="52">
        <f>+'total numbers'!CU234-'urban numbers'!CU234</f>
        <v>21339.200875840001</v>
      </c>
      <c r="CV234" s="52">
        <f>+'total numbers'!CV234-'urban numbers'!CV234</f>
        <v>21661.450768722396</v>
      </c>
      <c r="CW234" s="52">
        <f>+'total numbers'!CW234-'urban numbers'!CW234</f>
        <v>21972.791383850399</v>
      </c>
      <c r="CX234" s="52">
        <f>+'total numbers'!CX234-'urban numbers'!CX234</f>
        <v>22271.881314993301</v>
      </c>
      <c r="CY234" s="52">
        <f>+'total numbers'!CY234-'urban numbers'!CY234</f>
        <v>22557.225730048798</v>
      </c>
      <c r="CZ234" s="52">
        <f>+'total numbers'!CZ234-'urban numbers'!CZ234</f>
        <v>22827.686985599998</v>
      </c>
      <c r="DA234" s="52">
        <f>+'total numbers'!DA234-'urban numbers'!DA234</f>
        <v>23082.537639447604</v>
      </c>
      <c r="DB234" s="52">
        <f>+'total numbers'!DB234-'urban numbers'!DB234</f>
        <v>23321.967129484001</v>
      </c>
      <c r="DC234" s="52">
        <f>+'total numbers'!DC234-'urban numbers'!DC234</f>
        <v>23547.388166980803</v>
      </c>
      <c r="DD234" s="52">
        <f>+'total numbers'!DD234-'urban numbers'!DD234</f>
        <v>23761.267771157698</v>
      </c>
      <c r="DE234" s="52">
        <f>+'total numbers'!DE234-'urban numbers'!DE234</f>
        <v>23966.916314940001</v>
      </c>
    </row>
    <row r="235" spans="1:109">
      <c r="A235">
        <v>12</v>
      </c>
      <c r="B235" s="3">
        <v>891</v>
      </c>
      <c r="C235" s="1" t="s">
        <v>570</v>
      </c>
      <c r="D235" s="52">
        <f>+'total numbers'!D235*'% rural'!E235/100</f>
        <v>1176.9895998667926</v>
      </c>
      <c r="E235" s="52">
        <f>+'total numbers'!E235*'% rural'!F235/100</f>
        <v>1222.8578105362878</v>
      </c>
      <c r="F235" s="52">
        <f>+'total numbers'!F235*'% rural'!G235/100</f>
        <v>1270.126052453722</v>
      </c>
      <c r="G235" s="52">
        <f>+'total numbers'!D235*'% rural'!H235/100</f>
        <v>1168.9990356495937</v>
      </c>
      <c r="H235" s="52">
        <f>+'total numbers'!H235*'% rural'!I235/100</f>
        <v>1369.3521896270124</v>
      </c>
      <c r="I235" s="52">
        <f>+'total numbers'!I235*'% rural'!J235/100</f>
        <v>1421.3270377869603</v>
      </c>
      <c r="J235" s="52">
        <f>+'total numbers'!J235*'% rural'!K235/100</f>
        <v>1474.8751458092117</v>
      </c>
      <c r="K235" s="52">
        <f>+'total numbers'!K235*'% rural'!L235/100</f>
        <v>1529.984017593232</v>
      </c>
      <c r="L235" s="52">
        <f>+'total numbers'!L235*'% rural'!M235/100</f>
        <v>1586.6299119560686</v>
      </c>
      <c r="M235" s="52">
        <f>+'total numbers'!M235*'% rural'!N235/100</f>
        <v>1644.775881370095</v>
      </c>
      <c r="N235" s="52">
        <f>+'total numbers'!N235*'% rural'!O235/100</f>
        <v>1704.3695204177284</v>
      </c>
      <c r="O235" s="52">
        <f>+'total numbers'!O235*'% rural'!P235/100</f>
        <v>1765.3403826946817</v>
      </c>
      <c r="P235" s="52">
        <f>+'total numbers'!P235*'% rural'!Q235/100</f>
        <v>1862.3463385278692</v>
      </c>
      <c r="Q235" s="52">
        <f>+'total numbers'!Q235*'% rural'!R235/100</f>
        <v>1963.6178075807268</v>
      </c>
      <c r="R235" s="52">
        <f>+'total numbers'!R235*'% rural'!S235/100</f>
        <v>2069.1525162110206</v>
      </c>
      <c r="S235" s="52">
        <f>+'total numbers'!S235*'% rural'!T235/100</f>
        <v>2178.9059051666927</v>
      </c>
      <c r="T235" s="52">
        <f>+'total numbers'!T235*'% rural'!U235/100</f>
        <v>2292.7817550538198</v>
      </c>
      <c r="U235" s="52">
        <f>+'total numbers'!U235*'% rural'!V235/100</f>
        <v>2518.587186218841</v>
      </c>
      <c r="V235" s="52">
        <f>+'total numbers'!V235*'% rural'!W235/100</f>
        <v>2764.0904556711325</v>
      </c>
      <c r="W235" s="52">
        <f>+'total numbers'!W235*'% rural'!X235/100</f>
        <v>3030.4140441183235</v>
      </c>
      <c r="X235" s="52">
        <f>+'total numbers'!X235*'% rural'!Y235/100</f>
        <v>3318.5866405508668</v>
      </c>
      <c r="Y235" s="52">
        <f>+'total numbers'!Y235*'% rural'!Z235/100</f>
        <v>3629.48703940111</v>
      </c>
      <c r="Z235" s="52">
        <f>+'total numbers'!Z235*'% rural'!AA235/100</f>
        <v>4088.0716280280049</v>
      </c>
      <c r="AA235" s="52">
        <f>+'total numbers'!AA235*'% rural'!AB235/100</f>
        <v>4597.0880169704296</v>
      </c>
      <c r="AB235" s="52">
        <f>+'total numbers'!AB235*'% rural'!AC235/100</f>
        <v>5159.9450314459791</v>
      </c>
      <c r="AC235" s="52">
        <f>+'total numbers'!AC235-'urban numbers'!AC235</f>
        <v>5779.5830869800002</v>
      </c>
      <c r="AD235" s="52">
        <f>+'total numbers'!AD235-'urban numbers'!AD235</f>
        <v>5787.5761540852</v>
      </c>
      <c r="AE235" s="52">
        <f>+'total numbers'!AE235-'urban numbers'!AE235</f>
        <v>5797.8589486889996</v>
      </c>
      <c r="AF235" s="52">
        <f>+'total numbers'!AF235-'urban numbers'!AF235</f>
        <v>5807.6453735783998</v>
      </c>
      <c r="AG235" s="52">
        <f>+'total numbers'!AG235-'urban numbers'!AG235</f>
        <v>5814.7205800762003</v>
      </c>
      <c r="AH235" s="52">
        <f>+'total numbers'!AH235-'urban numbers'!AH235</f>
        <v>5817.4591</v>
      </c>
      <c r="AI235" s="52">
        <f>+'total numbers'!AI235-'urban numbers'!AI235</f>
        <v>5814.8627818579998</v>
      </c>
      <c r="AJ235" s="52">
        <f>+'total numbers'!AJ235-'urban numbers'!AJ235</f>
        <v>5806.5459305470004</v>
      </c>
      <c r="AK235" s="52">
        <f>+'total numbers'!AK235-'urban numbers'!AK235</f>
        <v>5792.6775911024997</v>
      </c>
      <c r="AL235" s="52">
        <f>+'total numbers'!AL235-'urban numbers'!AL235</f>
        <v>5773.8568401707998</v>
      </c>
      <c r="AM235" s="52">
        <f>+'total numbers'!AM235-'urban numbers'!AM235</f>
        <v>5750.759</v>
      </c>
      <c r="AN235" s="52">
        <f>+'total numbers'!AN235-'urban numbers'!AN235</f>
        <v>5723.7544379249994</v>
      </c>
      <c r="AO235" s="52">
        <f>+'total numbers'!AO235-'urban numbers'!AO235</f>
        <v>5692.5893164796998</v>
      </c>
      <c r="AP235" s="52">
        <f>+'total numbers'!AP235-'urban numbers'!AP235</f>
        <v>5656.2562870463998</v>
      </c>
      <c r="AQ235" s="52">
        <f>+'total numbers'!AQ235-'urban numbers'!AQ235</f>
        <v>5613.4334560215993</v>
      </c>
      <c r="AR235" s="52">
        <f>+'total numbers'!AR235-'urban numbers'!AR235</f>
        <v>5563.6926973400004</v>
      </c>
      <c r="AS235" s="52">
        <f>+'total numbers'!AS235-'urban numbers'!AS235</f>
        <v>5506.1937927455983</v>
      </c>
      <c r="AT235" s="52">
        <f>+'total numbers'!AT235-'urban numbers'!AT235</f>
        <v>5442.6424147739999</v>
      </c>
      <c r="AU235" s="52">
        <f>+'total numbers'!AU235-'urban numbers'!AU235</f>
        <v>5378.2646388224002</v>
      </c>
      <c r="AV235" s="52">
        <f>+'total numbers'!AV235-'urban numbers'!AV235</f>
        <v>5320.0140145180003</v>
      </c>
      <c r="AW235" s="52">
        <f>+'total numbers'!AW235-'urban numbers'!AW235</f>
        <v>5272.7934378999998</v>
      </c>
      <c r="AX235" s="52">
        <f>+'total numbers'!AX235-'urban numbers'!AX235</f>
        <v>5238.7177956901996</v>
      </c>
      <c r="AY235" s="52">
        <f>+'total numbers'!AY235-'urban numbers'!AY235</f>
        <v>5216.3182912872999</v>
      </c>
      <c r="AZ235" s="52">
        <f>+'total numbers'!AZ235-'urban numbers'!AZ235</f>
        <v>5202.3880922122007</v>
      </c>
      <c r="BA235" s="52">
        <f>+'total numbers'!BA235-'urban numbers'!BA235</f>
        <v>5191.8251419600001</v>
      </c>
      <c r="BB235" s="52">
        <f>+'total numbers'!BB235-'urban numbers'!BB235</f>
        <v>5180.71004877</v>
      </c>
      <c r="BC235" s="52">
        <f>+'total numbers'!BC235-'urban numbers'!BC235</f>
        <v>5167.9994189656009</v>
      </c>
      <c r="BD235" s="52">
        <f>+'total numbers'!BD235-'urban numbers'!BD235</f>
        <v>5154.5097634692993</v>
      </c>
      <c r="BE235" s="52">
        <f>+'total numbers'!BE235-'urban numbers'!BE235</f>
        <v>5140.3916622224006</v>
      </c>
      <c r="BF235" s="52">
        <f>+'total numbers'!BF235-'urban numbers'!BF235</f>
        <v>5126.4517101279998</v>
      </c>
      <c r="BG235" s="52">
        <f>+'total numbers'!BG235-'urban numbers'!BG235</f>
        <v>5113.3891800000001</v>
      </c>
      <c r="BH235" s="52">
        <f>+'total numbers'!BH235-'urban numbers'!BH235</f>
        <v>5101.7856249300003</v>
      </c>
      <c r="BI235" s="52">
        <f>+'total numbers'!BI235-'urban numbers'!BI235</f>
        <v>5091.3613155061994</v>
      </c>
      <c r="BJ235" s="52">
        <f>+'total numbers'!BJ235-'urban numbers'!BJ235</f>
        <v>5081.0636446751996</v>
      </c>
      <c r="BK235" s="52">
        <f>+'total numbers'!BK235-'urban numbers'!BK235</f>
        <v>5069.3179001986</v>
      </c>
      <c r="BL235" s="52">
        <f>+'total numbers'!BL235-'urban numbers'!BL235</f>
        <v>5055.2303596899992</v>
      </c>
      <c r="BM235" s="52">
        <f>+'total numbers'!BM235-'urban numbers'!BM235</f>
        <v>5037.2256033153999</v>
      </c>
      <c r="BN235" s="52">
        <f>+'total numbers'!BN235-'urban numbers'!BN235</f>
        <v>5016.3577720640997</v>
      </c>
      <c r="BO235" s="52">
        <f>+'total numbers'!BO235-'urban numbers'!BO235</f>
        <v>4997.4214274874994</v>
      </c>
      <c r="BP235" s="52">
        <f>+'total numbers'!BP235-'urban numbers'!BP235</f>
        <v>4987.0001439583002</v>
      </c>
      <c r="BQ235" s="52">
        <f>+'total numbers'!BQ235-'urban numbers'!BQ235</f>
        <v>4989.3938530000005</v>
      </c>
      <c r="BR235" s="52">
        <f>+'total numbers'!BR235-'urban numbers'!BR235</f>
        <v>5006.8351428022006</v>
      </c>
      <c r="BS235" s="52">
        <f>+'total numbers'!BS235-'urban numbers'!BS235</f>
        <v>5036.7388502815993</v>
      </c>
      <c r="BT235" s="52">
        <f>+'total numbers'!BT235-'urban numbers'!BT235</f>
        <v>5072.7081407959995</v>
      </c>
      <c r="BU235" s="52">
        <f>+'total numbers'!BU235-'urban numbers'!BU235</f>
        <v>5105.5743941664005</v>
      </c>
      <c r="BV235" s="52">
        <f>+'total numbers'!BV235-'urban numbers'!BV235</f>
        <v>5128.6038804</v>
      </c>
      <c r="BW235" s="52">
        <f>+'total numbers'!BW235-'urban numbers'!BW235</f>
        <v>5139.5064631668001</v>
      </c>
      <c r="BX235" s="52">
        <f>+'total numbers'!BX235-'urban numbers'!BX235</f>
        <v>5140.0150931323997</v>
      </c>
      <c r="BY235" s="52">
        <f>+'total numbers'!BY235-'urban numbers'!BY235</f>
        <v>5132.2643968074999</v>
      </c>
      <c r="BZ235" s="52">
        <f>+'total numbers'!BZ235-'urban numbers'!BZ235</f>
        <v>5119.9980241541989</v>
      </c>
      <c r="CA235" s="52">
        <f>+'total numbers'!CA235-'urban numbers'!CA235</f>
        <v>5105.9979450000001</v>
      </c>
      <c r="CB235" s="52">
        <f>+'total numbers'!CB235-'urban numbers'!CB235</f>
        <v>5090.4343534538002</v>
      </c>
      <c r="CC235" s="52">
        <f>+'total numbers'!CC235-'urban numbers'!CC235</f>
        <v>5072.3181571383993</v>
      </c>
      <c r="CD235" s="52">
        <f>+'total numbers'!CD235-'urban numbers'!CD235</f>
        <v>5051.9632631962995</v>
      </c>
      <c r="CE235" s="52">
        <f>+'total numbers'!CE235-'urban numbers'!CE235</f>
        <v>5029.5981984185</v>
      </c>
      <c r="CF235" s="52">
        <f>+'total numbers'!CF235-'urban numbers'!CF235</f>
        <v>5005.3644844000009</v>
      </c>
      <c r="CG235" s="52">
        <f>+'total numbers'!CG235-'urban numbers'!CG235</f>
        <v>4979.5540912160004</v>
      </c>
      <c r="CH235" s="52">
        <f>+'total numbers'!CH235-'urban numbers'!CH235</f>
        <v>4952.1736245714992</v>
      </c>
      <c r="CI235" s="52">
        <f>+'total numbers'!CI235-'urban numbers'!CI235</f>
        <v>4922.7137429670001</v>
      </c>
      <c r="CJ235" s="52">
        <f>+'total numbers'!CJ235-'urban numbers'!CJ235</f>
        <v>4890.4378790715009</v>
      </c>
      <c r="CK235" s="52">
        <f>+'total numbers'!CK235-'urban numbers'!CK235</f>
        <v>4854.8407050000005</v>
      </c>
      <c r="CL235" s="52">
        <f>+'total numbers'!CL235-'urban numbers'!CL235</f>
        <v>4815.7932967175993</v>
      </c>
      <c r="CM235" s="52">
        <f>+'total numbers'!CM235-'urban numbers'!CM235</f>
        <v>4773.5088622546</v>
      </c>
      <c r="CN235" s="52">
        <f>+'total numbers'!CN235-'urban numbers'!CN235</f>
        <v>4728.2373697460998</v>
      </c>
      <c r="CO235" s="52">
        <f>+'total numbers'!CO235-'urban numbers'!CO235</f>
        <v>4680.3557224830001</v>
      </c>
      <c r="CP235" s="52">
        <f>+'total numbers'!CP235-'urban numbers'!CP235</f>
        <v>4630.1440200699999</v>
      </c>
      <c r="CQ235" s="52">
        <f>+'total numbers'!CQ235-'urban numbers'!CQ235</f>
        <v>4577.8302054922005</v>
      </c>
      <c r="CR235" s="52">
        <f>+'total numbers'!CR235-'urban numbers'!CR235</f>
        <v>4523.3988289875006</v>
      </c>
      <c r="CS235" s="52">
        <f>+'total numbers'!CS235-'urban numbers'!CS235</f>
        <v>4466.6141048935006</v>
      </c>
      <c r="CT235" s="52">
        <f>+'total numbers'!CT235-'urban numbers'!CT235</f>
        <v>4407.1187037498003</v>
      </c>
      <c r="CU235" s="52">
        <f>+'total numbers'!CU235-'urban numbers'!CU235</f>
        <v>4344.7654747999995</v>
      </c>
      <c r="CV235" s="52">
        <f>+'total numbers'!CV235-'urban numbers'!CV235</f>
        <v>4279.7353929199999</v>
      </c>
      <c r="CW235" s="52">
        <f>+'total numbers'!CW235-'urban numbers'!CW235</f>
        <v>4212.4829094160004</v>
      </c>
      <c r="CX235" s="52">
        <f>+'total numbers'!CX235-'urban numbers'!CX235</f>
        <v>4143.6202316526014</v>
      </c>
      <c r="CY235" s="52">
        <f>+'total numbers'!CY235-'urban numbers'!CY235</f>
        <v>4073.8404060872008</v>
      </c>
      <c r="CZ235" s="52">
        <f>+'total numbers'!CZ235-'urban numbers'!CZ235</f>
        <v>4003.8163559200002</v>
      </c>
      <c r="DA235" s="52">
        <f>+'total numbers'!DA235-'urban numbers'!DA235</f>
        <v>3934.1719443092006</v>
      </c>
      <c r="DB235" s="52">
        <f>+'total numbers'!DB235-'urban numbers'!DB235</f>
        <v>3865.4642319498998</v>
      </c>
      <c r="DC235" s="52">
        <f>+'total numbers'!DC235-'urban numbers'!DC235</f>
        <v>3798.1967302423991</v>
      </c>
      <c r="DD235" s="52">
        <f>+'total numbers'!DD235-'urban numbers'!DD235</f>
        <v>3732.8125537624001</v>
      </c>
      <c r="DE235" s="52">
        <f>+'total numbers'!DE235-'urban numbers'!DE235</f>
        <v>3669.7067941200003</v>
      </c>
    </row>
    <row r="236" spans="1:109">
      <c r="A236">
        <v>10</v>
      </c>
      <c r="B236" s="3">
        <v>894</v>
      </c>
      <c r="C236" s="1" t="s">
        <v>620</v>
      </c>
      <c r="D236" s="52">
        <f>+'total numbers'!D236*'% rural'!E236/100</f>
        <v>973.13653784841415</v>
      </c>
      <c r="E236" s="52">
        <f>+'total numbers'!E236*'% rural'!F236/100</f>
        <v>975.0839852222631</v>
      </c>
      <c r="F236" s="52">
        <f>+'total numbers'!F236*'% rural'!G236/100</f>
        <v>977.23407956504388</v>
      </c>
      <c r="G236" s="52">
        <f>+'total numbers'!D236*'% rural'!H236/100</f>
        <v>969.52127183307221</v>
      </c>
      <c r="H236" s="52">
        <f>+'total numbers'!H236*'% rural'!I236/100</f>
        <v>981.21497592115486</v>
      </c>
      <c r="I236" s="52">
        <f>+'total numbers'!I236*'% rural'!J236/100</f>
        <v>983.02224326623389</v>
      </c>
      <c r="J236" s="52">
        <f>+'total numbers'!J236*'% rural'!K236/100</f>
        <v>984.68973638112129</v>
      </c>
      <c r="K236" s="52">
        <f>+'total numbers'!K236*'% rural'!L236/100</f>
        <v>986.20256617343966</v>
      </c>
      <c r="L236" s="52">
        <f>+'total numbers'!L236*'% rural'!M236/100</f>
        <v>987.54436744044665</v>
      </c>
      <c r="M236" s="52">
        <f>+'total numbers'!M236*'% rural'!N236/100</f>
        <v>988.69715286818212</v>
      </c>
      <c r="N236" s="52">
        <f>+'total numbers'!N236*'% rural'!O236/100</f>
        <v>989.64115259092989</v>
      </c>
      <c r="O236" s="52">
        <f>+'total numbers'!O236*'% rural'!P236/100</f>
        <v>990.35463788289621</v>
      </c>
      <c r="P236" s="52">
        <f>+'total numbers'!P236*'% rural'!Q236/100</f>
        <v>995.80942687870584</v>
      </c>
      <c r="Q236" s="52">
        <f>+'total numbers'!Q236*'% rural'!R236/100</f>
        <v>1001.0105656703464</v>
      </c>
      <c r="R236" s="52">
        <f>+'total numbers'!R236*'% rural'!S236/100</f>
        <v>1005.9246436045501</v>
      </c>
      <c r="S236" s="52">
        <f>+'total numbers'!S236*'% rural'!T236/100</f>
        <v>1010.5147024174108</v>
      </c>
      <c r="T236" s="52">
        <f>+'total numbers'!T236*'% rural'!U236/100</f>
        <v>1014.7398652270346</v>
      </c>
      <c r="U236" s="52">
        <f>+'total numbers'!U236*'% rural'!V236/100</f>
        <v>1030.6805806635707</v>
      </c>
      <c r="V236" s="52">
        <f>+'total numbers'!V236*'% rural'!W236/100</f>
        <v>1046.3859174744343</v>
      </c>
      <c r="W236" s="52">
        <f>+'total numbers'!W236*'% rural'!X236/100</f>
        <v>1061.7851394377083</v>
      </c>
      <c r="X236" s="52">
        <f>+'total numbers'!X236*'% rural'!Y236/100</f>
        <v>1076.7983137304889</v>
      </c>
      <c r="Y236" s="52">
        <f>+'total numbers'!Y236*'% rural'!Z236/100</f>
        <v>1091.3352115681657</v>
      </c>
      <c r="Z236" s="52">
        <f>+'total numbers'!Z236*'% rural'!AA236/100</f>
        <v>1299.8258371439101</v>
      </c>
      <c r="AA236" s="52">
        <f>+'total numbers'!AA236*'% rural'!AB236/100</f>
        <v>1546.9419997171817</v>
      </c>
      <c r="AB236" s="52">
        <f>+'total numbers'!AB236*'% rural'!AC236/100</f>
        <v>1839.4431361362322</v>
      </c>
      <c r="AC236" s="52">
        <f>+'total numbers'!AC236-'urban numbers'!AC236</f>
        <v>2185.1370741600003</v>
      </c>
      <c r="AD236" s="52">
        <f>+'total numbers'!AD236-'urban numbers'!AD236</f>
        <v>2218.6853165163002</v>
      </c>
      <c r="AE236" s="52">
        <f>+'total numbers'!AE236-'urban numbers'!AE236</f>
        <v>2254.8308422475002</v>
      </c>
      <c r="AF236" s="52">
        <f>+'total numbers'!AF236-'urban numbers'!AF236</f>
        <v>2292.2488201169999</v>
      </c>
      <c r="AG236" s="52">
        <f>+'total numbers'!AG236-'urban numbers'!AG236</f>
        <v>2330.0125111935999</v>
      </c>
      <c r="AH236" s="52">
        <f>+'total numbers'!AH236-'urban numbers'!AH236</f>
        <v>2367.5842896300001</v>
      </c>
      <c r="AI236" s="52">
        <f>+'total numbers'!AI236-'urban numbers'!AI236</f>
        <v>2404.8383412600001</v>
      </c>
      <c r="AJ236" s="52">
        <f>+'total numbers'!AJ236-'urban numbers'!AJ236</f>
        <v>2442.0298827248002</v>
      </c>
      <c r="AK236" s="52">
        <f>+'total numbers'!AK236-'urban numbers'!AK236</f>
        <v>2479.7355399029998</v>
      </c>
      <c r="AL236" s="52">
        <f>+'total numbers'!AL236-'urban numbers'!AL236</f>
        <v>2518.742923972</v>
      </c>
      <c r="AM236" s="52">
        <f>+'total numbers'!AM236-'urban numbers'!AM236</f>
        <v>2559.7521158399995</v>
      </c>
      <c r="AN236" s="52">
        <f>+'total numbers'!AN236-'urban numbers'!AN236</f>
        <v>2603.0662545180003</v>
      </c>
      <c r="AO236" s="52">
        <f>+'total numbers'!AO236-'urban numbers'!AO236</f>
        <v>2648.3327503881001</v>
      </c>
      <c r="AP236" s="52">
        <f>+'total numbers'!AP236-'urban numbers'!AP236</f>
        <v>2694.4480158611</v>
      </c>
      <c r="AQ236" s="52">
        <f>+'total numbers'!AQ236-'urban numbers'!AQ236</f>
        <v>2739.9241795968001</v>
      </c>
      <c r="AR236" s="52">
        <f>+'total numbers'!AR236-'urban numbers'!AR236</f>
        <v>2783.8799819999999</v>
      </c>
      <c r="AS236" s="52">
        <f>+'total numbers'!AS236-'urban numbers'!AS236</f>
        <v>2825.3517145644</v>
      </c>
      <c r="AT236" s="52">
        <f>+'total numbers'!AT236-'urban numbers'!AT236</f>
        <v>2865.0328932983998</v>
      </c>
      <c r="AU236" s="52">
        <f>+'total numbers'!AU236-'urban numbers'!AU236</f>
        <v>2905.7277378479998</v>
      </c>
      <c r="AV236" s="52">
        <f>+'total numbers'!AV236-'urban numbers'!AV236</f>
        <v>2951.3917006850002</v>
      </c>
      <c r="AW236" s="52">
        <f>+'total numbers'!AW236-'urban numbers'!AW236</f>
        <v>3004.7371983200001</v>
      </c>
      <c r="AX236" s="52">
        <f>+'total numbers'!AX236-'urban numbers'!AX236</f>
        <v>3067.9557739314</v>
      </c>
      <c r="AY236" s="52">
        <f>+'total numbers'!AY236-'urban numbers'!AY236</f>
        <v>3140.0212257966</v>
      </c>
      <c r="AZ236" s="52">
        <f>+'total numbers'!AZ236-'urban numbers'!AZ236</f>
        <v>3216.4453042175996</v>
      </c>
      <c r="BA236" s="52">
        <f>+'total numbers'!BA236-'urban numbers'!BA236</f>
        <v>3290.3967979125</v>
      </c>
      <c r="BB236" s="52">
        <f>+'total numbers'!BB236-'urban numbers'!BB236</f>
        <v>3357.0669266100003</v>
      </c>
      <c r="BC236" s="52">
        <f>+'total numbers'!BC236-'urban numbers'!BC236</f>
        <v>3413.5201056431997</v>
      </c>
      <c r="BD236" s="52">
        <f>+'total numbers'!BD236-'urban numbers'!BD236</f>
        <v>3462.1720300728002</v>
      </c>
      <c r="BE236" s="52">
        <f>+'total numbers'!BE236-'urban numbers'!BE236</f>
        <v>3510.2985395130004</v>
      </c>
      <c r="BF236" s="52">
        <f>+'total numbers'!BF236-'urban numbers'!BF236</f>
        <v>3569.0150255517001</v>
      </c>
      <c r="BG236" s="52">
        <f>+'total numbers'!BG236-'urban numbers'!BG236</f>
        <v>3646.9897359700003</v>
      </c>
      <c r="BH236" s="52">
        <f>+'total numbers'!BH236-'urban numbers'!BH236</f>
        <v>3748.777422185</v>
      </c>
      <c r="BI236" s="52">
        <f>+'total numbers'!BI236-'urban numbers'!BI236</f>
        <v>3872.8505592744004</v>
      </c>
      <c r="BJ236" s="52">
        <f>+'total numbers'!BJ236-'urban numbers'!BJ236</f>
        <v>4014.3067863321999</v>
      </c>
      <c r="BK236" s="52">
        <f>+'total numbers'!BK236-'urban numbers'!BK236</f>
        <v>4164.0896083205989</v>
      </c>
      <c r="BL236" s="52">
        <f>+'total numbers'!BL236-'urban numbers'!BL236</f>
        <v>4314.6729310499995</v>
      </c>
      <c r="BM236" s="52">
        <f>+'total numbers'!BM236-'urban numbers'!BM236</f>
        <v>4463.0387417668007</v>
      </c>
      <c r="BN236" s="52">
        <f>+'total numbers'!BN236-'urban numbers'!BN236</f>
        <v>4610.6095038179992</v>
      </c>
      <c r="BO236" s="52">
        <f>+'total numbers'!BO236-'urban numbers'!BO236</f>
        <v>4759.2211507819993</v>
      </c>
      <c r="BP236" s="52">
        <f>+'total numbers'!BP236-'urban numbers'!BP236</f>
        <v>4913.0808233373</v>
      </c>
      <c r="BQ236" s="52">
        <f>+'total numbers'!BQ236-'urban numbers'!BQ236</f>
        <v>5075.6701997300006</v>
      </c>
      <c r="BR236" s="52">
        <f>+'total numbers'!BR236-'urban numbers'!BR236</f>
        <v>5247.0815505499995</v>
      </c>
      <c r="BS236" s="52">
        <f>+'total numbers'!BS236-'urban numbers'!BS236</f>
        <v>5425.5203008749004</v>
      </c>
      <c r="BT236" s="52">
        <f>+'total numbers'!BT236-'urban numbers'!BT236</f>
        <v>5610.6463056466</v>
      </c>
      <c r="BU236" s="52">
        <f>+'total numbers'!BU236-'urban numbers'!BU236</f>
        <v>5801.6041040771997</v>
      </c>
      <c r="BV236" s="52">
        <f>+'total numbers'!BV236-'urban numbers'!BV236</f>
        <v>5996.9109485999998</v>
      </c>
      <c r="BW236" s="52">
        <f>+'total numbers'!BW236-'urban numbers'!BW236</f>
        <v>6197.4265478160005</v>
      </c>
      <c r="BX236" s="52">
        <f>+'total numbers'!BX236-'urban numbers'!BX236</f>
        <v>6401.2802150336001</v>
      </c>
      <c r="BY236" s="52">
        <f>+'total numbers'!BY236-'urban numbers'!BY236</f>
        <v>6600.4264538483994</v>
      </c>
      <c r="BZ236" s="52">
        <f>+'total numbers'!BZ236-'urban numbers'!BZ236</f>
        <v>6783.7974824587</v>
      </c>
      <c r="CA236" s="52">
        <f>+'total numbers'!CA236-'urban numbers'!CA236</f>
        <v>6943.1034786400005</v>
      </c>
      <c r="CB236" s="52">
        <f>+'total numbers'!CB236-'urban numbers'!CB236</f>
        <v>7073.5675094882008</v>
      </c>
      <c r="CC236" s="52">
        <f>+'total numbers'!CC236-'urban numbers'!CC236</f>
        <v>7177.1175502223996</v>
      </c>
      <c r="CD236" s="52">
        <f>+'total numbers'!CD236-'urban numbers'!CD236</f>
        <v>7260.6112275537998</v>
      </c>
      <c r="CE236" s="52">
        <f>+'total numbers'!CE236-'urban numbers'!CE236</f>
        <v>7335.1493442977999</v>
      </c>
      <c r="CF236" s="52">
        <f>+'total numbers'!CF236-'urban numbers'!CF236</f>
        <v>7409.4701949999999</v>
      </c>
      <c r="CG236" s="52">
        <f>+'total numbers'!CG236-'urban numbers'!CG236</f>
        <v>7486.0612231552004</v>
      </c>
      <c r="CH236" s="52">
        <f>+'total numbers'!CH236-'urban numbers'!CH236</f>
        <v>7563.4569064679999</v>
      </c>
      <c r="CI236" s="52">
        <f>+'total numbers'!CI236-'urban numbers'!CI236</f>
        <v>7641.9774878094995</v>
      </c>
      <c r="CJ236" s="52">
        <f>+'total numbers'!CJ236-'urban numbers'!CJ236</f>
        <v>7720.7959042312004</v>
      </c>
      <c r="CK236" s="52">
        <f>+'total numbers'!CK236-'urban numbers'!CK236</f>
        <v>7799.1980113399986</v>
      </c>
      <c r="CL236" s="52">
        <f>+'total numbers'!CL236-'urban numbers'!CL236</f>
        <v>7877.7492002481004</v>
      </c>
      <c r="CM236" s="52">
        <f>+'total numbers'!CM236-'urban numbers'!CM236</f>
        <v>7957.2218485099993</v>
      </c>
      <c r="CN236" s="52">
        <f>+'total numbers'!CN236-'urban numbers'!CN236</f>
        <v>8037.0275542991994</v>
      </c>
      <c r="CO236" s="52">
        <f>+'total numbers'!CO236-'urban numbers'!CO236</f>
        <v>8116.218188875001</v>
      </c>
      <c r="CP236" s="52">
        <f>+'total numbers'!CP236-'urban numbers'!CP236</f>
        <v>8193.9288320000014</v>
      </c>
      <c r="CQ236" s="52">
        <f>+'total numbers'!CQ236-'urban numbers'!CQ236</f>
        <v>8269.9507613784008</v>
      </c>
      <c r="CR236" s="52">
        <f>+'total numbers'!CR236-'urban numbers'!CR236</f>
        <v>8343.9732629120008</v>
      </c>
      <c r="CS236" s="52">
        <f>+'total numbers'!CS236-'urban numbers'!CS236</f>
        <v>8414.8785998138992</v>
      </c>
      <c r="CT236" s="52">
        <f>+'total numbers'!CT236-'urban numbers'!CT236</f>
        <v>8481.3403866506014</v>
      </c>
      <c r="CU236" s="52">
        <f>+'total numbers'!CU236-'urban numbers'!CU236</f>
        <v>8542.3492174599996</v>
      </c>
      <c r="CV236" s="52">
        <f>+'total numbers'!CV236-'urban numbers'!CV236</f>
        <v>8597.3712271999993</v>
      </c>
      <c r="CW236" s="52">
        <f>+'total numbers'!CW236-'urban numbers'!CW236</f>
        <v>8646.3200594461996</v>
      </c>
      <c r="CX236" s="52">
        <f>+'total numbers'!CX236-'urban numbers'!CX236</f>
        <v>8689.2234624584999</v>
      </c>
      <c r="CY236" s="52">
        <f>+'total numbers'!CY236-'urban numbers'!CY236</f>
        <v>8726.2979739724979</v>
      </c>
      <c r="CZ236" s="52">
        <f>+'total numbers'!CZ236-'urban numbers'!CZ236</f>
        <v>8757.6552020100007</v>
      </c>
      <c r="DA236" s="52">
        <f>+'total numbers'!DA236-'urban numbers'!DA236</f>
        <v>8783.1478728598995</v>
      </c>
      <c r="DB236" s="52">
        <f>+'total numbers'!DB236-'urban numbers'!DB236</f>
        <v>8802.518057347901</v>
      </c>
      <c r="DC236" s="52">
        <f>+'total numbers'!DC236-'urban numbers'!DC236</f>
        <v>8815.6652009863974</v>
      </c>
      <c r="DD236" s="52">
        <f>+'total numbers'!DD236-'urban numbers'!DD236</f>
        <v>8822.4865789409996</v>
      </c>
      <c r="DE236" s="52">
        <f>+'total numbers'!DE236-'urban numbers'!DE236</f>
        <v>8822.8976397899987</v>
      </c>
    </row>
    <row r="237" spans="1:109">
      <c r="B237" s="3"/>
      <c r="C237" s="1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</row>
    <row r="238" spans="1:109">
      <c r="B238" s="3"/>
      <c r="C238" s="118" t="s">
        <v>29</v>
      </c>
      <c r="D238" s="122">
        <f t="shared" ref="D238:AI238" si="2">SUM(D4:D236)</f>
        <v>622159.09049273166</v>
      </c>
      <c r="E238" s="122">
        <f t="shared" si="2"/>
        <v>641044.32072419859</v>
      </c>
      <c r="F238" s="122">
        <f t="shared" si="2"/>
        <v>654823.76511006639</v>
      </c>
      <c r="G238" s="122">
        <f t="shared" si="2"/>
        <v>616864.52584813593</v>
      </c>
      <c r="H238" s="122">
        <f t="shared" si="2"/>
        <v>736401.54856947809</v>
      </c>
      <c r="I238" s="122">
        <f t="shared" si="2"/>
        <v>785449.58634126303</v>
      </c>
      <c r="J238" s="122">
        <f t="shared" si="2"/>
        <v>802287.10200597753</v>
      </c>
      <c r="K238" s="122">
        <f t="shared" si="2"/>
        <v>815246.21928844706</v>
      </c>
      <c r="L238" s="122">
        <f t="shared" si="2"/>
        <v>892572.97735360183</v>
      </c>
      <c r="M238" s="122">
        <f t="shared" si="2"/>
        <v>918743.66069997766</v>
      </c>
      <c r="N238" s="122">
        <f t="shared" si="2"/>
        <v>910416.74161329598</v>
      </c>
      <c r="O238" s="122">
        <f t="shared" si="2"/>
        <v>965044.17936827079</v>
      </c>
      <c r="P238" s="122">
        <f t="shared" si="2"/>
        <v>979113.78571607312</v>
      </c>
      <c r="Q238" s="122">
        <f t="shared" si="2"/>
        <v>1032854.2426711469</v>
      </c>
      <c r="R238" s="122">
        <f t="shared" si="2"/>
        <v>1070872.1826781249</v>
      </c>
      <c r="S238" s="122">
        <f t="shared" si="2"/>
        <v>1104838.62788794</v>
      </c>
      <c r="T238" s="122">
        <f t="shared" si="2"/>
        <v>1111048.4798113115</v>
      </c>
      <c r="U238" s="122">
        <f t="shared" si="2"/>
        <v>1126925.8996043669</v>
      </c>
      <c r="V238" s="122">
        <f t="shared" si="2"/>
        <v>1183343.9460198439</v>
      </c>
      <c r="W238" s="122">
        <f t="shared" si="2"/>
        <v>1259420.8774875386</v>
      </c>
      <c r="X238" s="122">
        <f t="shared" si="2"/>
        <v>1328369.3732442476</v>
      </c>
      <c r="Y238" s="122">
        <f t="shared" si="2"/>
        <v>1391041.6736125133</v>
      </c>
      <c r="Z238" s="122">
        <f t="shared" si="2"/>
        <v>1465865.6711761153</v>
      </c>
      <c r="AA238" s="122">
        <f t="shared" si="2"/>
        <v>1566380.045759391</v>
      </c>
      <c r="AB238" s="122">
        <f t="shared" si="2"/>
        <v>1696120.3217424711</v>
      </c>
      <c r="AC238" s="122">
        <f t="shared" si="2"/>
        <v>1793564.12284252</v>
      </c>
      <c r="AD238" s="122">
        <f t="shared" si="2"/>
        <v>1818995.4475572878</v>
      </c>
      <c r="AE238" s="122">
        <f t="shared" si="2"/>
        <v>1843077.9914966356</v>
      </c>
      <c r="AF238" s="122">
        <f t="shared" si="2"/>
        <v>1866421.480460769</v>
      </c>
      <c r="AG238" s="122">
        <f t="shared" si="2"/>
        <v>1889544.3375549731</v>
      </c>
      <c r="AH238" s="122">
        <f t="shared" si="2"/>
        <v>1912861.0409424407</v>
      </c>
      <c r="AI238" s="122">
        <f t="shared" si="2"/>
        <v>1936669.7345937944</v>
      </c>
      <c r="AJ238" s="122">
        <f t="shared" ref="AJ238:BO238" si="3">SUM(AJ4:AJ236)</f>
        <v>1961155.7698780941</v>
      </c>
      <c r="AK238" s="122">
        <f t="shared" si="3"/>
        <v>1986397.2408559199</v>
      </c>
      <c r="AL238" s="122">
        <f t="shared" si="3"/>
        <v>2012385.0377719193</v>
      </c>
      <c r="AM238" s="122">
        <f t="shared" si="3"/>
        <v>2039086.388506243</v>
      </c>
      <c r="AN238" s="122">
        <f t="shared" si="3"/>
        <v>2066525.8660792578</v>
      </c>
      <c r="AO238" s="122">
        <f t="shared" si="3"/>
        <v>2094828.3411003796</v>
      </c>
      <c r="AP238" s="122">
        <f t="shared" si="3"/>
        <v>2124286.3166943947</v>
      </c>
      <c r="AQ238" s="122">
        <f t="shared" si="3"/>
        <v>2155288.7372365398</v>
      </c>
      <c r="AR238" s="122">
        <f t="shared" si="3"/>
        <v>2188096.5960406526</v>
      </c>
      <c r="AS238" s="122">
        <f t="shared" si="3"/>
        <v>2222803.198227088</v>
      </c>
      <c r="AT238" s="122">
        <f t="shared" si="3"/>
        <v>2259231.369019296</v>
      </c>
      <c r="AU238" s="122">
        <f t="shared" si="3"/>
        <v>2297024.8175603938</v>
      </c>
      <c r="AV238" s="122">
        <f t="shared" si="3"/>
        <v>2321021.9041545987</v>
      </c>
      <c r="AW238" s="122">
        <f t="shared" si="3"/>
        <v>2359659.8679012218</v>
      </c>
      <c r="AX238" s="122">
        <f t="shared" si="3"/>
        <v>2398593.1012319666</v>
      </c>
      <c r="AY238" s="122">
        <f t="shared" si="3"/>
        <v>2437695.6458420674</v>
      </c>
      <c r="AZ238" s="122">
        <f t="shared" si="3"/>
        <v>2476194.5479320451</v>
      </c>
      <c r="BA238" s="122">
        <f t="shared" si="3"/>
        <v>2513108.9666917645</v>
      </c>
      <c r="BB238" s="122">
        <f t="shared" si="3"/>
        <v>2547753.5049921633</v>
      </c>
      <c r="BC238" s="122">
        <f t="shared" si="3"/>
        <v>2579660.015926613</v>
      </c>
      <c r="BD238" s="122">
        <f t="shared" si="3"/>
        <v>2609063.12809121</v>
      </c>
      <c r="BE238" s="122">
        <f t="shared" si="3"/>
        <v>2636856.0171014452</v>
      </c>
      <c r="BF238" s="122">
        <f t="shared" si="3"/>
        <v>2664367.41077425</v>
      </c>
      <c r="BG238" s="122">
        <f t="shared" si="3"/>
        <v>2692572.7531168591</v>
      </c>
      <c r="BH238" s="122">
        <f t="shared" si="3"/>
        <v>2721836.1896668402</v>
      </c>
      <c r="BI238" s="122">
        <f t="shared" si="3"/>
        <v>2751778.8147056056</v>
      </c>
      <c r="BJ238" s="122">
        <f t="shared" si="3"/>
        <v>2782177.4647949738</v>
      </c>
      <c r="BK238" s="122">
        <f t="shared" si="3"/>
        <v>2812601.9008451286</v>
      </c>
      <c r="BL238" s="122">
        <f t="shared" si="3"/>
        <v>2842692.5651640142</v>
      </c>
      <c r="BM238" s="122">
        <f t="shared" si="3"/>
        <v>2872338.8232231685</v>
      </c>
      <c r="BN238" s="122">
        <f t="shared" si="3"/>
        <v>2901565.3625659449</v>
      </c>
      <c r="BO238" s="122">
        <f t="shared" si="3"/>
        <v>2930274.9816908329</v>
      </c>
      <c r="BP238" s="122">
        <f t="shared" ref="BP238:CU238" si="4">SUM(BP4:BP236)</f>
        <v>2958431.6161773573</v>
      </c>
      <c r="BQ238" s="122">
        <f t="shared" si="4"/>
        <v>2986024.7498998423</v>
      </c>
      <c r="BR238" s="122">
        <f t="shared" si="4"/>
        <v>3013019.5169372307</v>
      </c>
      <c r="BS238" s="122">
        <f t="shared" si="4"/>
        <v>3039421.7098653181</v>
      </c>
      <c r="BT238" s="122">
        <f t="shared" si="4"/>
        <v>3064986.9525780305</v>
      </c>
      <c r="BU238" s="122">
        <f t="shared" si="4"/>
        <v>3089364.1345548728</v>
      </c>
      <c r="BV238" s="122">
        <f t="shared" si="4"/>
        <v>3112275.5219349167</v>
      </c>
      <c r="BW238" s="122">
        <f t="shared" si="4"/>
        <v>3133598.9842329798</v>
      </c>
      <c r="BX238" s="122">
        <f t="shared" si="4"/>
        <v>3153373.4970668037</v>
      </c>
      <c r="BY238" s="122">
        <f t="shared" si="4"/>
        <v>3171673.6893392317</v>
      </c>
      <c r="BZ238" s="122">
        <f t="shared" si="4"/>
        <v>3188661.1989927534</v>
      </c>
      <c r="CA238" s="122">
        <f t="shared" si="4"/>
        <v>3204482.9813280478</v>
      </c>
      <c r="CB238" s="122">
        <f t="shared" si="4"/>
        <v>3218920.032769104</v>
      </c>
      <c r="CC238" s="122">
        <f t="shared" si="4"/>
        <v>3232558.1589671602</v>
      </c>
      <c r="CD238" s="122">
        <f t="shared" si="4"/>
        <v>3245180.1345803225</v>
      </c>
      <c r="CE238" s="122">
        <f t="shared" si="4"/>
        <v>3256898.6279061767</v>
      </c>
      <c r="CF238" s="122">
        <f t="shared" si="4"/>
        <v>3267785.6124879993</v>
      </c>
      <c r="CG238" s="122">
        <f t="shared" si="4"/>
        <v>3277843.8040905362</v>
      </c>
      <c r="CH238" s="122">
        <f t="shared" si="4"/>
        <v>3287062.3798468113</v>
      </c>
      <c r="CI238" s="122">
        <f t="shared" si="4"/>
        <v>3295459.8987619858</v>
      </c>
      <c r="CJ238" s="122">
        <f t="shared" si="4"/>
        <v>3303054.109316281</v>
      </c>
      <c r="CK238" s="122">
        <f t="shared" si="4"/>
        <v>3309842.9195025684</v>
      </c>
      <c r="CL238" s="122">
        <f t="shared" si="4"/>
        <v>3315817.9328183671</v>
      </c>
      <c r="CM238" s="122">
        <f t="shared" si="4"/>
        <v>3320925.4679285232</v>
      </c>
      <c r="CN238" s="122">
        <f t="shared" si="4"/>
        <v>3325063.2022889885</v>
      </c>
      <c r="CO238" s="122">
        <f t="shared" si="4"/>
        <v>3328104.5180114512</v>
      </c>
      <c r="CP238" s="122">
        <f t="shared" si="4"/>
        <v>3329946.8525497806</v>
      </c>
      <c r="CQ238" s="122">
        <f t="shared" si="4"/>
        <v>3330553.8675828185</v>
      </c>
      <c r="CR238" s="122">
        <f t="shared" si="4"/>
        <v>3329903.4793924373</v>
      </c>
      <c r="CS238" s="122">
        <f t="shared" si="4"/>
        <v>3327924.9511456336</v>
      </c>
      <c r="CT238" s="122">
        <f t="shared" si="4"/>
        <v>3324542.4666307741</v>
      </c>
      <c r="CU238" s="122">
        <f t="shared" si="4"/>
        <v>3319700.7148514432</v>
      </c>
      <c r="CV238" s="122">
        <f t="shared" ref="CV238:DE238" si="5">SUM(CV4:CV236)</f>
        <v>3313374.3932851646</v>
      </c>
      <c r="CW238" s="122">
        <f t="shared" si="5"/>
        <v>3305562.7558768601</v>
      </c>
      <c r="CX238" s="122">
        <f t="shared" si="5"/>
        <v>3296277.1709043961</v>
      </c>
      <c r="CY238" s="122">
        <f t="shared" si="5"/>
        <v>3285540.6691919467</v>
      </c>
      <c r="CZ238" s="122">
        <f t="shared" si="5"/>
        <v>3273378.2597593619</v>
      </c>
      <c r="DA238" s="122">
        <f t="shared" si="5"/>
        <v>3259802.4557605516</v>
      </c>
      <c r="DB238" s="122">
        <f t="shared" si="5"/>
        <v>3244830.5796133033</v>
      </c>
      <c r="DC238" s="122">
        <f t="shared" si="5"/>
        <v>3228501.8311236948</v>
      </c>
      <c r="DD238" s="122">
        <f t="shared" si="5"/>
        <v>3210861.4909842447</v>
      </c>
      <c r="DE238" s="122">
        <f t="shared" si="5"/>
        <v>3191941.7679887912</v>
      </c>
    </row>
    <row r="239" spans="1:109">
      <c r="B239" s="3"/>
      <c r="C239" s="1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</row>
    <row r="240" spans="1:109">
      <c r="B240" s="60">
        <v>900</v>
      </c>
      <c r="C240" s="84" t="s">
        <v>379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52">
        <f>+'total numbers'!AC239-'urban numbers'!AC240</f>
        <v>1784720.632325578</v>
      </c>
      <c r="AD240" s="52">
        <f>+'total numbers'!AD239-'urban numbers'!AD240</f>
        <v>1809855.0079886531</v>
      </c>
      <c r="AE240" s="52">
        <f>+'total numbers'!AE239-'urban numbers'!AE240</f>
        <v>1833640.6028763046</v>
      </c>
      <c r="AF240" s="52">
        <f>+'total numbers'!AF239-'urban numbers'!AF240</f>
        <v>1856687.1427887452</v>
      </c>
      <c r="AG240" s="52">
        <f>+'total numbers'!AG239-'urban numbers'!AG240</f>
        <v>1879513.0508312534</v>
      </c>
      <c r="AH240" s="52">
        <f>+'total numbers'!AH239-'urban numbers'!AH240</f>
        <v>1902532.8051670301</v>
      </c>
      <c r="AI240" s="52">
        <f>+'total numbers'!AI239-'urban numbers'!AI240</f>
        <v>1926044.5497666891</v>
      </c>
      <c r="AJ240" s="52">
        <f>+'total numbers'!AJ239-'urban numbers'!AJ240</f>
        <v>1950233.6359992924</v>
      </c>
      <c r="AK240" s="52">
        <f>+'total numbers'!AK239-'urban numbers'!AK240</f>
        <v>1975178.1579254263</v>
      </c>
      <c r="AL240" s="52">
        <f>+'total numbers'!AL239-'urban numbers'!AL240</f>
        <v>2000869.0057897302</v>
      </c>
      <c r="AM240" s="52">
        <f>+'total numbers'!AM239-'urban numbers'!AM240</f>
        <v>2027273.4074723595</v>
      </c>
      <c r="AN240" s="52">
        <f>+'total numbers'!AN239-'urban numbers'!AN240</f>
        <v>2054400.4658119271</v>
      </c>
      <c r="AO240" s="52">
        <f>+'total numbers'!AO239-'urban numbers'!AO240</f>
        <v>2082390.5215995975</v>
      </c>
      <c r="AP240" s="52">
        <f>+'total numbers'!AP239-'urban numbers'!AP240</f>
        <v>2111536.0779601624</v>
      </c>
      <c r="AQ240" s="52">
        <f>+'total numbers'!AQ239-'urban numbers'!AQ240</f>
        <v>2142226.0792688569</v>
      </c>
      <c r="AR240" s="52">
        <f>+'total numbers'!AR239-'urban numbers'!AR240</f>
        <v>2174721.5188395213</v>
      </c>
      <c r="AS240" s="52">
        <f>+'total numbers'!AS239-'urban numbers'!AS240</f>
        <v>2209115.7017925056</v>
      </c>
      <c r="AT240" s="52">
        <f>+'total numbers'!AT239-'urban numbers'!AT240</f>
        <v>2245231.4533512658</v>
      </c>
      <c r="AU240" s="52">
        <f>+'total numbers'!AU239-'urban numbers'!AU240</f>
        <v>2282712.4826589124</v>
      </c>
      <c r="AV240" s="52">
        <f>+'total numbers'!AV239-'urban numbers'!AV240</f>
        <v>2321019.904154601</v>
      </c>
      <c r="AW240" s="52">
        <f>+'total numbers'!AW239-'urban numbers'!AW240</f>
        <v>2359657.86790122</v>
      </c>
      <c r="AX240" s="52">
        <f>+'total numbers'!AX239-'urban numbers'!AX240</f>
        <v>2398591.101231969</v>
      </c>
      <c r="AY240" s="52">
        <f>+'total numbers'!AY239-'urban numbers'!AY240</f>
        <v>2437693.6458420684</v>
      </c>
      <c r="AZ240" s="52">
        <f>+'total numbers'!AZ239-'urban numbers'!AZ240</f>
        <v>2476192.5479320465</v>
      </c>
      <c r="BA240" s="52">
        <f>+'total numbers'!BA239-'urban numbers'!BA240</f>
        <v>2513106.9666917645</v>
      </c>
      <c r="BB240" s="52">
        <f>+'total numbers'!BB239-'urban numbers'!BB240</f>
        <v>2547751.5049921642</v>
      </c>
      <c r="BC240" s="52">
        <f>+'total numbers'!BC239-'urban numbers'!BC240</f>
        <v>2579658.0159266111</v>
      </c>
      <c r="BD240" s="52">
        <f>+'total numbers'!BD239-'urban numbers'!BD240</f>
        <v>2609061.1280912096</v>
      </c>
      <c r="BE240" s="52">
        <f>+'total numbers'!BE239-'urban numbers'!BE240</f>
        <v>2636854.0171014429</v>
      </c>
      <c r="BF240" s="52">
        <f>+'total numbers'!BF239-'urban numbers'!BF240</f>
        <v>2664365.4107742468</v>
      </c>
      <c r="BG240" s="52">
        <f>+'total numbers'!BG239-'urban numbers'!BG240</f>
        <v>2692570.7531168582</v>
      </c>
      <c r="BH240" s="52">
        <f>+'total numbers'!BH239-'urban numbers'!BH240</f>
        <v>2721834.1896668375</v>
      </c>
      <c r="BI240" s="52">
        <f>+'total numbers'!BI239-'urban numbers'!BI240</f>
        <v>2751776.8147056047</v>
      </c>
      <c r="BJ240" s="52">
        <f>+'total numbers'!BJ239-'urban numbers'!BJ240</f>
        <v>2782175.4647949729</v>
      </c>
      <c r="BK240" s="52">
        <f>+'total numbers'!BK239-'urban numbers'!BK240</f>
        <v>2812599.90084513</v>
      </c>
      <c r="BL240" s="52">
        <f>+'total numbers'!BL239-'urban numbers'!BL240</f>
        <v>2842690.5651640138</v>
      </c>
      <c r="BM240" s="52">
        <f>+'total numbers'!BM239-'urban numbers'!BM240</f>
        <v>2872336.8232231685</v>
      </c>
      <c r="BN240" s="52">
        <f>+'total numbers'!BN239-'urban numbers'!BN240</f>
        <v>2901563.3625659449</v>
      </c>
      <c r="BO240" s="52">
        <f>+'total numbers'!BO239-'urban numbers'!BO240</f>
        <v>2930272.981690831</v>
      </c>
      <c r="BP240" s="52">
        <f>+'total numbers'!BP239-'urban numbers'!BP240</f>
        <v>2958429.6161773559</v>
      </c>
      <c r="BQ240" s="52">
        <f>+'total numbers'!BQ239-'urban numbers'!BQ240</f>
        <v>2986022.7498998451</v>
      </c>
      <c r="BR240" s="52">
        <f>+'total numbers'!BR239-'urban numbers'!BR240</f>
        <v>3013017.5169372312</v>
      </c>
      <c r="BS240" s="52">
        <f>+'total numbers'!BS239-'urban numbers'!BS240</f>
        <v>3039419.7098653163</v>
      </c>
      <c r="BT240" s="52">
        <f>+'total numbers'!BT239-'urban numbers'!BT240</f>
        <v>3064984.9525780268</v>
      </c>
      <c r="BU240" s="52">
        <f>+'total numbers'!BU239-'urban numbers'!BU240</f>
        <v>3089362.1345548737</v>
      </c>
      <c r="BV240" s="52">
        <f>+'total numbers'!BV239-'urban numbers'!BV240</f>
        <v>3112273.5219349223</v>
      </c>
      <c r="BW240" s="52">
        <f>+'total numbers'!BW239-'urban numbers'!BW240</f>
        <v>3133596.9842329812</v>
      </c>
      <c r="BX240" s="52">
        <f>+'total numbers'!BX239-'urban numbers'!BX240</f>
        <v>3153371.4970667982</v>
      </c>
      <c r="BY240" s="52">
        <f>+'total numbers'!BY239-'urban numbers'!BY240</f>
        <v>3171671.689339234</v>
      </c>
      <c r="BZ240" s="52">
        <f>+'total numbers'!BZ239-'urban numbers'!BZ240</f>
        <v>3188659.1989927487</v>
      </c>
      <c r="CA240" s="52">
        <f>+'total numbers'!CA239-'urban numbers'!CA240</f>
        <v>3204480.9813280473</v>
      </c>
      <c r="CB240" s="52">
        <f>+'total numbers'!CB239-'urban numbers'!CB240</f>
        <v>3218918.0327691059</v>
      </c>
      <c r="CC240" s="52">
        <f>+'total numbers'!CC239-'urban numbers'!CC240</f>
        <v>3232556.1589671611</v>
      </c>
      <c r="CD240" s="52">
        <f>+'total numbers'!CD239-'urban numbers'!CD240</f>
        <v>3245178.1345803267</v>
      </c>
      <c r="CE240" s="52">
        <f>+'total numbers'!CE239-'urban numbers'!CE240</f>
        <v>3256896.6279061786</v>
      </c>
      <c r="CF240" s="52">
        <f>+'total numbers'!CF239-'urban numbers'!CF240</f>
        <v>3267783.6124879997</v>
      </c>
      <c r="CG240" s="52">
        <f>+'total numbers'!CG239-'urban numbers'!CG240</f>
        <v>3277841.8040905395</v>
      </c>
      <c r="CH240" s="52">
        <f>+'total numbers'!CH239-'urban numbers'!CH240</f>
        <v>3287060.3798468118</v>
      </c>
      <c r="CI240" s="52">
        <f>+'total numbers'!CI239-'urban numbers'!CI240</f>
        <v>3295457.8987619863</v>
      </c>
      <c r="CJ240" s="52">
        <f>+'total numbers'!CJ239-'urban numbers'!CJ240</f>
        <v>3303052.109316282</v>
      </c>
      <c r="CK240" s="52">
        <f>+'total numbers'!CK239-'urban numbers'!CK240</f>
        <v>3309840.9195025708</v>
      </c>
      <c r="CL240" s="52">
        <f>+'total numbers'!CL239-'urban numbers'!CL240</f>
        <v>3315815.9328183644</v>
      </c>
      <c r="CM240" s="52">
        <f>+'total numbers'!CM239-'urban numbers'!CM240</f>
        <v>3320923.4679285237</v>
      </c>
      <c r="CN240" s="52">
        <f>+'total numbers'!CN239-'urban numbers'!CN240</f>
        <v>3325061.2022889848</v>
      </c>
      <c r="CO240" s="52">
        <f>+'total numbers'!CO239-'urban numbers'!CO240</f>
        <v>3328102.5180114522</v>
      </c>
      <c r="CP240" s="52">
        <f>+'total numbers'!CP239-'urban numbers'!CP240</f>
        <v>3329944.8525497792</v>
      </c>
      <c r="CQ240" s="52">
        <f>+'total numbers'!CQ239-'urban numbers'!CQ240</f>
        <v>3330551.8675828273</v>
      </c>
      <c r="CR240" s="52">
        <f>+'total numbers'!CR239-'urban numbers'!CR240</f>
        <v>3329901.479392434</v>
      </c>
      <c r="CS240" s="52">
        <f>+'total numbers'!CS239-'urban numbers'!CS240</f>
        <v>3327922.9511456275</v>
      </c>
      <c r="CT240" s="52">
        <f>+'total numbers'!CT239-'urban numbers'!CT240</f>
        <v>3324540.4666307787</v>
      </c>
      <c r="CU240" s="52">
        <f>+'total numbers'!CU239-'urban numbers'!CU240</f>
        <v>3319698.7148514437</v>
      </c>
      <c r="CV240" s="52">
        <f>+'total numbers'!CV239-'urban numbers'!CV240</f>
        <v>3313372.3932851618</v>
      </c>
      <c r="CW240" s="52">
        <f>+'total numbers'!CW239-'urban numbers'!CW240</f>
        <v>3305560.7558768652</v>
      </c>
      <c r="CX240" s="52">
        <f>+'total numbers'!CX239-'urban numbers'!CX240</f>
        <v>3296275.1709043952</v>
      </c>
      <c r="CY240" s="52">
        <f>+'total numbers'!CY239-'urban numbers'!CY240</f>
        <v>3285538.6691919481</v>
      </c>
      <c r="CZ240" s="52">
        <f>+'total numbers'!CZ239-'urban numbers'!CZ240</f>
        <v>3273376.2597593628</v>
      </c>
      <c r="DA240" s="52">
        <f>+'total numbers'!DA239-'urban numbers'!DA240</f>
        <v>3259800.4557605507</v>
      </c>
      <c r="DB240" s="52">
        <f>+'total numbers'!DB239-'urban numbers'!DB240</f>
        <v>3244828.5796133047</v>
      </c>
      <c r="DC240" s="52">
        <f>+'total numbers'!DC239-'urban numbers'!DC240</f>
        <v>3228499.8311236911</v>
      </c>
      <c r="DD240" s="52">
        <f>+'total numbers'!DD239-'urban numbers'!DD240</f>
        <v>3210858.9319842467</v>
      </c>
      <c r="DE240" s="52">
        <f>+'total numbers'!DE239-'urban numbers'!DE240</f>
        <v>3191939.0409887908</v>
      </c>
    </row>
    <row r="241" spans="2:109">
      <c r="B241" s="60">
        <v>901</v>
      </c>
      <c r="C241" s="59" t="s">
        <v>380</v>
      </c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52">
        <f>+'total numbers'!AC240-'urban numbers'!AC241</f>
        <v>812771.68499999994</v>
      </c>
      <c r="AD241" s="52">
        <f>+'total numbers'!AD240-'urban numbers'!AD241</f>
        <v>822136.07400000014</v>
      </c>
      <c r="AE241" s="52">
        <f>+'total numbers'!AE240-'urban numbers'!AE241</f>
        <v>832065.05899999989</v>
      </c>
      <c r="AF241" s="52">
        <f>+'total numbers'!AF240-'urban numbers'!AF241</f>
        <v>842330.5610000001</v>
      </c>
      <c r="AG241" s="52">
        <f>+'total numbers'!AG240-'urban numbers'!AG241</f>
        <v>852756.7359999998</v>
      </c>
      <c r="AH241" s="52">
        <f>+'total numbers'!AH240-'urban numbers'!AH241</f>
        <v>863220.05299999984</v>
      </c>
      <c r="AI241" s="52">
        <f>+'total numbers'!AI240-'urban numbers'!AI241</f>
        <v>873651.74</v>
      </c>
      <c r="AJ241" s="52">
        <f>+'total numbers'!AJ240-'urban numbers'!AJ241</f>
        <v>884035.33699999982</v>
      </c>
      <c r="AK241" s="52">
        <f>+'total numbers'!AK240-'urban numbers'!AK241</f>
        <v>894398.96099999989</v>
      </c>
      <c r="AL241" s="52">
        <f>+'total numbers'!AL240-'urban numbers'!AL241</f>
        <v>904802.62299999979</v>
      </c>
      <c r="AM241" s="52">
        <f>+'total numbers'!AM240-'urban numbers'!AM241</f>
        <v>915299.97699999996</v>
      </c>
      <c r="AN241" s="52">
        <f>+'total numbers'!AN240-'urban numbers'!AN241</f>
        <v>925897.46799999988</v>
      </c>
      <c r="AO241" s="52">
        <f>+'total numbers'!AO240-'urban numbers'!AO241</f>
        <v>936518.73699999985</v>
      </c>
      <c r="AP241" s="52">
        <f>+'total numbers'!AP240-'urban numbers'!AP241</f>
        <v>946989.23100000015</v>
      </c>
      <c r="AQ241" s="52">
        <f>+'total numbers'!AQ240-'urban numbers'!AQ241</f>
        <v>957079.62899999996</v>
      </c>
      <c r="AR241" s="52">
        <f>+'total numbers'!AR240-'urban numbers'!AR241</f>
        <v>966633.24</v>
      </c>
      <c r="AS241" s="52">
        <f>+'total numbers'!AS240-'urban numbers'!AS241</f>
        <v>975567.24499999988</v>
      </c>
      <c r="AT241" s="52">
        <f>+'total numbers'!AT240-'urban numbers'!AT241</f>
        <v>983944.21200000029</v>
      </c>
      <c r="AU241" s="52">
        <f>+'total numbers'!AU240-'urban numbers'!AU241</f>
        <v>991933.03500000038</v>
      </c>
      <c r="AV241" s="52">
        <f>+'total numbers'!AV240-'urban numbers'!AV241</f>
        <v>999782.55399999989</v>
      </c>
      <c r="AW241" s="52">
        <f>+'total numbers'!AW240-'urban numbers'!AW241</f>
        <v>1007672.7</v>
      </c>
      <c r="AX241" s="52">
        <f>+'total numbers'!AX240-'urban numbers'!AX241</f>
        <v>1015660.225</v>
      </c>
      <c r="AY241" s="52">
        <f>+'total numbers'!AY240-'urban numbers'!AY241</f>
        <v>1023689.1620000001</v>
      </c>
      <c r="AZ241" s="52">
        <f>+'total numbers'!AZ240-'urban numbers'!AZ241</f>
        <v>1031691.1879999998</v>
      </c>
      <c r="BA241" s="52">
        <f>+'total numbers'!BA240-'urban numbers'!BA241</f>
        <v>1039553.819</v>
      </c>
      <c r="BB241" s="52">
        <f>+'total numbers'!BB240-'urban numbers'!BB241</f>
        <v>1047196.4160000002</v>
      </c>
      <c r="BC241" s="52">
        <f>+'total numbers'!BC240-'urban numbers'!BC241</f>
        <v>1054618.2289999998</v>
      </c>
      <c r="BD241" s="52">
        <f>+'total numbers'!BD240-'urban numbers'!BD241</f>
        <v>1061856.8439999998</v>
      </c>
      <c r="BE241" s="52">
        <f>+'total numbers'!BE240-'urban numbers'!BE241</f>
        <v>1068915.777</v>
      </c>
      <c r="BF241" s="52">
        <f>+'total numbers'!BF240-'urban numbers'!BF241</f>
        <v>1075804.8600000001</v>
      </c>
      <c r="BG241" s="52">
        <f>+'total numbers'!BG240-'urban numbers'!BG241</f>
        <v>1082539.2949999999</v>
      </c>
      <c r="BH241" s="52">
        <f>+'total numbers'!BH240-'urban numbers'!BH241</f>
        <v>1089090.1239999998</v>
      </c>
      <c r="BI241" s="52">
        <f>+'total numbers'!BI240-'urban numbers'!BI241</f>
        <v>1095471.669</v>
      </c>
      <c r="BJ241" s="52">
        <f>+'total numbers'!BJ240-'urban numbers'!BJ241</f>
        <v>1101793.2210000001</v>
      </c>
      <c r="BK241" s="52">
        <f>+'total numbers'!BK240-'urban numbers'!BK241</f>
        <v>1108200.5450000002</v>
      </c>
      <c r="BL241" s="52">
        <f>+'total numbers'!BL240-'urban numbers'!BL241</f>
        <v>1114785.3080000002</v>
      </c>
      <c r="BM241" s="52">
        <f>+'total numbers'!BM240-'urban numbers'!BM241</f>
        <v>1121599.5659999996</v>
      </c>
      <c r="BN241" s="52">
        <f>+'total numbers'!BN240-'urban numbers'!BN241</f>
        <v>1128577.727</v>
      </c>
      <c r="BO241" s="52">
        <f>+'total numbers'!BO240-'urban numbers'!BO241</f>
        <v>1135548.4990000001</v>
      </c>
      <c r="BP241" s="52">
        <f>+'total numbers'!BP240-'urban numbers'!BP241</f>
        <v>1142271.6839999999</v>
      </c>
      <c r="BQ241" s="52">
        <f>+'total numbers'!BQ240-'urban numbers'!BQ241</f>
        <v>1148572.2759999998</v>
      </c>
      <c r="BR241" s="52">
        <f>+'total numbers'!BR240-'urban numbers'!BR241</f>
        <v>1154399.223</v>
      </c>
      <c r="BS241" s="52">
        <f>+'total numbers'!BS240-'urban numbers'!BS241</f>
        <v>1159798.3700000001</v>
      </c>
      <c r="BT241" s="52">
        <f>+'total numbers'!BT240-'urban numbers'!BT241</f>
        <v>1164811.8400000001</v>
      </c>
      <c r="BU241" s="52">
        <f>+'total numbers'!BU240-'urban numbers'!BU241</f>
        <v>1169518.3629999999</v>
      </c>
      <c r="BV241" s="52">
        <f>+'total numbers'!BV240-'urban numbers'!BV241</f>
        <v>1173983.2420000001</v>
      </c>
      <c r="BW241" s="52">
        <f>+'total numbers'!BW240-'urban numbers'!BW241</f>
        <v>1178202.4110000001</v>
      </c>
      <c r="BX241" s="52">
        <f>+'total numbers'!BX240-'urban numbers'!BX241</f>
        <v>1182172.9879999999</v>
      </c>
      <c r="BY241" s="52">
        <f>+'total numbers'!BY240-'urban numbers'!BY241</f>
        <v>1185966.1610000001</v>
      </c>
      <c r="BZ241" s="52">
        <f>+'total numbers'!BZ240-'urban numbers'!BZ241</f>
        <v>1189671.7520000001</v>
      </c>
      <c r="CA241" s="52">
        <f>+'total numbers'!CA240-'urban numbers'!CA241</f>
        <v>1193353.9509999999</v>
      </c>
      <c r="CB241" s="52">
        <f>+'total numbers'!CB240-'urban numbers'!CB241</f>
        <v>1197046.189</v>
      </c>
      <c r="CC241" s="52">
        <f>+'total numbers'!CC240-'urban numbers'!CC241</f>
        <v>1200734.5730000001</v>
      </c>
      <c r="CD241" s="52">
        <f>+'total numbers'!CD240-'urban numbers'!CD241</f>
        <v>1204376.2740000002</v>
      </c>
      <c r="CE241" s="52">
        <f>+'total numbers'!CE240-'urban numbers'!CE241</f>
        <v>1207903.2220000001</v>
      </c>
      <c r="CF241" s="52">
        <f>+'total numbers'!CF240-'urban numbers'!CF241</f>
        <v>1211265.189</v>
      </c>
      <c r="CG241" s="52">
        <f>+'total numbers'!CG240-'urban numbers'!CG241</f>
        <v>1214453.477</v>
      </c>
      <c r="CH241" s="52">
        <f>+'total numbers'!CH240-'urban numbers'!CH241</f>
        <v>1217483.8229999999</v>
      </c>
      <c r="CI241" s="52">
        <f>+'total numbers'!CI240-'urban numbers'!CI241</f>
        <v>1220359.1319999998</v>
      </c>
      <c r="CJ241" s="52">
        <f>+'total numbers'!CJ240-'urban numbers'!CJ241</f>
        <v>1223088.0449999999</v>
      </c>
      <c r="CK241" s="52">
        <f>+'total numbers'!CK240-'urban numbers'!CK241</f>
        <v>1225677.53</v>
      </c>
      <c r="CL241" s="52">
        <f>+'total numbers'!CL240-'urban numbers'!CL241</f>
        <v>1228124.6070000003</v>
      </c>
      <c r="CM241" s="52">
        <f>+'total numbers'!CM240-'urban numbers'!CM241</f>
        <v>1230426.7910000002</v>
      </c>
      <c r="CN241" s="52">
        <f>+'total numbers'!CN240-'urban numbers'!CN241</f>
        <v>1232592.8640000001</v>
      </c>
      <c r="CO241" s="52">
        <f>+'total numbers'!CO240-'urban numbers'!CO241</f>
        <v>1234634.6660000002</v>
      </c>
      <c r="CP241" s="52">
        <f>+'total numbers'!CP240-'urban numbers'!CP241</f>
        <v>1236560.5619999999</v>
      </c>
      <c r="CQ241" s="52">
        <f>+'total numbers'!CQ240-'urban numbers'!CQ241</f>
        <v>1238375.4110000001</v>
      </c>
      <c r="CR241" s="52">
        <f>+'total numbers'!CR240-'urban numbers'!CR241</f>
        <v>1240076.8560000001</v>
      </c>
      <c r="CS241" s="52">
        <f>+'total numbers'!CS240-'urban numbers'!CS241</f>
        <v>1241657.281</v>
      </c>
      <c r="CT241" s="52">
        <f>+'total numbers'!CT240-'urban numbers'!CT241</f>
        <v>1243105.2320000001</v>
      </c>
      <c r="CU241" s="52">
        <f>+'total numbers'!CU240-'urban numbers'!CU241</f>
        <v>1244413.0780000002</v>
      </c>
      <c r="CV241" s="52">
        <f>+'total numbers'!CV240-'urban numbers'!CV241</f>
        <v>1245579.601</v>
      </c>
      <c r="CW241" s="52">
        <f>+'total numbers'!CW240-'urban numbers'!CW241</f>
        <v>1246609.8130000001</v>
      </c>
      <c r="CX241" s="52">
        <f>+'total numbers'!CX240-'urban numbers'!CX241</f>
        <v>1247509.9630000002</v>
      </c>
      <c r="CY241" s="52">
        <f>+'total numbers'!CY240-'urban numbers'!CY241</f>
        <v>1248288.9610000004</v>
      </c>
      <c r="CZ241" s="52">
        <f>+'total numbers'!CZ240-'urban numbers'!CZ241</f>
        <v>1248954.1170000003</v>
      </c>
      <c r="DA241" s="52">
        <f>+'total numbers'!DA240-'urban numbers'!DA241</f>
        <v>1249508.672</v>
      </c>
      <c r="DB241" s="52">
        <f>+'total numbers'!DB240-'urban numbers'!DB241</f>
        <v>1249953.723</v>
      </c>
      <c r="DC241" s="52">
        <f>+'total numbers'!DC240-'urban numbers'!DC241</f>
        <v>1250292.0250000001</v>
      </c>
      <c r="DD241" s="52">
        <f>+'total numbers'!DD240-'urban numbers'!DD241</f>
        <v>1250525.966</v>
      </c>
      <c r="DE241" s="52">
        <f>+'total numbers'!DE240-'urban numbers'!DE241</f>
        <v>1250658.1550000005</v>
      </c>
    </row>
    <row r="242" spans="2:109">
      <c r="B242" s="60">
        <v>902</v>
      </c>
      <c r="C242" s="59" t="s">
        <v>381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52">
        <f>+'total numbers'!AC241-'urban numbers'!AC242</f>
        <v>1706698.1170000001</v>
      </c>
      <c r="AD242" s="52">
        <f>+'total numbers'!AD241-'urban numbers'!AD242</f>
        <v>1744325.5090000003</v>
      </c>
      <c r="AE242" s="52">
        <f>+'total numbers'!AE241-'urban numbers'!AE242</f>
        <v>1781332.142</v>
      </c>
      <c r="AF242" s="52">
        <f>+'total numbers'!AF241-'urban numbers'!AF242</f>
        <v>1818317.443</v>
      </c>
      <c r="AG242" s="52">
        <f>+'total numbers'!AG241-'urban numbers'!AG242</f>
        <v>1855792.33</v>
      </c>
      <c r="AH242" s="52">
        <f>+'total numbers'!AH241-'urban numbers'!AH242</f>
        <v>1894179.2460000003</v>
      </c>
      <c r="AI242" s="52">
        <f>+'total numbers'!AI241-'urban numbers'!AI242</f>
        <v>1933809.5390000001</v>
      </c>
      <c r="AJ242" s="52">
        <f>+'total numbers'!AJ241-'urban numbers'!AJ242</f>
        <v>1974926.1129999997</v>
      </c>
      <c r="AK242" s="52">
        <f>+'total numbers'!AK241-'urban numbers'!AK242</f>
        <v>2017690.96</v>
      </c>
      <c r="AL242" s="52">
        <f>+'total numbers'!AL241-'urban numbers'!AL242</f>
        <v>2062198.0419999997</v>
      </c>
      <c r="AM242" s="52">
        <f>+'total numbers'!AM241-'urban numbers'!AM242</f>
        <v>2108511.5869999994</v>
      </c>
      <c r="AN242" s="52">
        <f>+'total numbers'!AN241-'urban numbers'!AN242</f>
        <v>2156706.9650000008</v>
      </c>
      <c r="AO242" s="52">
        <f>+'total numbers'!AO241-'urban numbers'!AO242</f>
        <v>2206906.4010000001</v>
      </c>
      <c r="AP242" s="52">
        <f>+'total numbers'!AP241-'urban numbers'!AP242</f>
        <v>2259294.4409999987</v>
      </c>
      <c r="AQ242" s="52">
        <f>+'total numbers'!AQ241-'urban numbers'!AQ242</f>
        <v>2314074.3140000002</v>
      </c>
      <c r="AR242" s="52">
        <f>+'total numbers'!AR241-'urban numbers'!AR242</f>
        <v>2371340.3820000002</v>
      </c>
      <c r="AS242" s="52">
        <f>+'total numbers'!AS241-'urban numbers'!AS242</f>
        <v>2431134.452</v>
      </c>
      <c r="AT242" s="52">
        <f>+'total numbers'!AT241-'urban numbers'!AT242</f>
        <v>2493271.7229999998</v>
      </c>
      <c r="AU242" s="52">
        <f>+'total numbers'!AU241-'urban numbers'!AU242</f>
        <v>2557320.122</v>
      </c>
      <c r="AV242" s="52">
        <f>+'total numbers'!AV241-'urban numbers'!AV242</f>
        <v>2622695.1010000007</v>
      </c>
      <c r="AW242" s="52">
        <f>+'total numbers'!AW241-'urban numbers'!AW242</f>
        <v>2688915.4629999986</v>
      </c>
      <c r="AX242" s="52">
        <f>+'total numbers'!AX241-'urban numbers'!AX242</f>
        <v>2755915.1720000003</v>
      </c>
      <c r="AY242" s="52">
        <f>+'total numbers'!AY241-'urban numbers'!AY242</f>
        <v>2823636.8229999994</v>
      </c>
      <c r="AZ242" s="52">
        <f>+'total numbers'!AZ241-'urban numbers'!AZ242</f>
        <v>2891632.4410000015</v>
      </c>
      <c r="BA242" s="52">
        <f>+'total numbers'!BA241-'urban numbers'!BA242</f>
        <v>2959377.1329999994</v>
      </c>
      <c r="BB242" s="52">
        <f>+'total numbers'!BB241-'urban numbers'!BB242</f>
        <v>3026543.4030000013</v>
      </c>
      <c r="BC242" s="52">
        <f>+'total numbers'!BC241-'urban numbers'!BC242</f>
        <v>3092881.0040000002</v>
      </c>
      <c r="BD242" s="52">
        <f>+'total numbers'!BD241-'urban numbers'!BD242</f>
        <v>3158588.9619999994</v>
      </c>
      <c r="BE242" s="52">
        <f>+'total numbers'!BE241-'urban numbers'!BE242</f>
        <v>3224358.9409999996</v>
      </c>
      <c r="BF242" s="52">
        <f>+'total numbers'!BF241-'urban numbers'!BF242</f>
        <v>3291172.82</v>
      </c>
      <c r="BG242" s="52">
        <f>+'total numbers'!BG241-'urban numbers'!BG242</f>
        <v>3359755.301</v>
      </c>
      <c r="BH242" s="52">
        <f>+'total numbers'!BH241-'urban numbers'!BH242</f>
        <v>3430227.4469999992</v>
      </c>
      <c r="BI242" s="52">
        <f>+'total numbers'!BI241-'urban numbers'!BI242</f>
        <v>3502406.1390000009</v>
      </c>
      <c r="BJ242" s="52">
        <f>+'total numbers'!BJ241-'urban numbers'!BJ242</f>
        <v>3576325.4619999989</v>
      </c>
      <c r="BK242" s="52">
        <f>+'total numbers'!BK241-'urban numbers'!BK242</f>
        <v>3651945.8930000011</v>
      </c>
      <c r="BL242" s="52">
        <f>+'total numbers'!BL241-'urban numbers'!BL242</f>
        <v>3729161.7769999998</v>
      </c>
      <c r="BM242" s="52">
        <f>+'total numbers'!BM241-'urban numbers'!BM242</f>
        <v>3808050.3559999997</v>
      </c>
      <c r="BN242" s="52">
        <f>+'total numbers'!BN241-'urban numbers'!BN242</f>
        <v>3888433.3890000009</v>
      </c>
      <c r="BO242" s="52">
        <f>+'total numbers'!BO241-'urban numbers'!BO242</f>
        <v>3969616.6619999991</v>
      </c>
      <c r="BP242" s="52">
        <f>+'total numbers'!BP241-'urban numbers'!BP242</f>
        <v>4050683.475999997</v>
      </c>
      <c r="BQ242" s="52">
        <f>+'total numbers'!BQ241-'urban numbers'!BQ242</f>
        <v>4130947.0069999998</v>
      </c>
      <c r="BR242" s="52">
        <f>+'total numbers'!BR241-'urban numbers'!BR242</f>
        <v>4210111.8890000004</v>
      </c>
      <c r="BS242" s="52">
        <f>+'total numbers'!BS241-'urban numbers'!BS242</f>
        <v>4288248.1729999995</v>
      </c>
      <c r="BT242" s="52">
        <f>+'total numbers'!BT241-'urban numbers'!BT242</f>
        <v>4365489.6579999998</v>
      </c>
      <c r="BU242" s="52">
        <f>+'total numbers'!BU241-'urban numbers'!BU242</f>
        <v>4442126.6370000001</v>
      </c>
      <c r="BV242" s="52">
        <f>+'total numbers'!BV241-'urban numbers'!BV242</f>
        <v>4518369.2950000009</v>
      </c>
      <c r="BW242" s="52">
        <f>+'total numbers'!BW241-'urban numbers'!BW242</f>
        <v>4594233.671000001</v>
      </c>
      <c r="BX242" s="52">
        <f>+'total numbers'!BX241-'urban numbers'!BX242</f>
        <v>4669607.5959999971</v>
      </c>
      <c r="BY242" s="52">
        <f>+'total numbers'!BY241-'urban numbers'!BY242</f>
        <v>4744438.9419999998</v>
      </c>
      <c r="BZ242" s="52">
        <f>+'total numbers'!BZ241-'urban numbers'!BZ242</f>
        <v>4818652.3189999992</v>
      </c>
      <c r="CA242" s="52">
        <f>+'total numbers'!CA241-'urban numbers'!CA242</f>
        <v>4892218.4350000015</v>
      </c>
      <c r="CB242" s="52">
        <f>+'total numbers'!CB241-'urban numbers'!CB242</f>
        <v>4965118.2020000005</v>
      </c>
      <c r="CC242" s="52">
        <f>+'total numbers'!CC241-'urban numbers'!CC242</f>
        <v>5037446.7479999997</v>
      </c>
      <c r="CD242" s="52">
        <f>+'total numbers'!CD241-'urban numbers'!CD242</f>
        <v>5109430.32</v>
      </c>
      <c r="CE242" s="52">
        <f>+'total numbers'!CE241-'urban numbers'!CE242</f>
        <v>5181368.3340000007</v>
      </c>
      <c r="CF242" s="52">
        <f>+'total numbers'!CF241-'urban numbers'!CF242</f>
        <v>5253484.42</v>
      </c>
      <c r="CG242" s="52">
        <f>+'total numbers'!CG241-'urban numbers'!CG242</f>
        <v>5325829.5609999998</v>
      </c>
      <c r="CH242" s="52">
        <f>+'total numbers'!CH241-'urban numbers'!CH242</f>
        <v>5398368.2299999986</v>
      </c>
      <c r="CI242" s="52">
        <f>+'total numbers'!CI241-'urban numbers'!CI242</f>
        <v>5471122.8250000002</v>
      </c>
      <c r="CJ242" s="52">
        <f>+'total numbers'!CJ241-'urban numbers'!CJ242</f>
        <v>5544091.5539999986</v>
      </c>
      <c r="CK242" s="52">
        <f>+'total numbers'!CK241-'urban numbers'!CK242</f>
        <v>5617245.6780000003</v>
      </c>
      <c r="CL242" s="52">
        <f>+'total numbers'!CL241-'urban numbers'!CL242</f>
        <v>5690582.8039999967</v>
      </c>
      <c r="CM242" s="52">
        <f>+'total numbers'!CM241-'urban numbers'!CM242</f>
        <v>5764030.601999999</v>
      </c>
      <c r="CN242" s="52">
        <f>+'total numbers'!CN241-'urban numbers'!CN242</f>
        <v>5837392.4739999985</v>
      </c>
      <c r="CO242" s="52">
        <f>+'total numbers'!CO241-'urban numbers'!CO242</f>
        <v>5910411.171000001</v>
      </c>
      <c r="CP242" s="52">
        <f>+'total numbers'!CP241-'urban numbers'!CP242</f>
        <v>5982870.6489999983</v>
      </c>
      <c r="CQ242" s="52">
        <f>+'total numbers'!CQ241-'urban numbers'!CQ242</f>
        <v>6054676.8840000024</v>
      </c>
      <c r="CR242" s="52">
        <f>+'total numbers'!CR241-'urban numbers'!CR242</f>
        <v>6125772.9959999966</v>
      </c>
      <c r="CS242" s="52">
        <f>+'total numbers'!CS241-'urban numbers'!CS242</f>
        <v>6196025.2289999966</v>
      </c>
      <c r="CT242" s="52">
        <f>+'total numbers'!CT241-'urban numbers'!CT242</f>
        <v>6265296.4870000016</v>
      </c>
      <c r="CU242" s="52">
        <f>+'total numbers'!CU241-'urban numbers'!CU242</f>
        <v>6333475.4739999985</v>
      </c>
      <c r="CV242" s="52">
        <f>+'total numbers'!CV241-'urban numbers'!CV242</f>
        <v>6400485.3119999971</v>
      </c>
      <c r="CW242" s="52">
        <f>+'total numbers'!CW241-'urban numbers'!CW242</f>
        <v>6466284.922000003</v>
      </c>
      <c r="CX242" s="52">
        <f>+'total numbers'!CX241-'urban numbers'!CX242</f>
        <v>6530851.3659999995</v>
      </c>
      <c r="CY242" s="52">
        <f>+'total numbers'!CY241-'urban numbers'!CY242</f>
        <v>6594183.8109999998</v>
      </c>
      <c r="CZ242" s="52">
        <f>+'total numbers'!CZ241-'urban numbers'!CZ242</f>
        <v>6656285.1670000004</v>
      </c>
      <c r="DA242" s="52">
        <f>+'total numbers'!DA241-'urban numbers'!DA242</f>
        <v>6717133.0590000013</v>
      </c>
      <c r="DB242" s="52">
        <f>+'total numbers'!DB241-'urban numbers'!DB242</f>
        <v>6776720.9140000008</v>
      </c>
      <c r="DC242" s="52">
        <f>+'total numbers'!DC241-'urban numbers'!DC242</f>
        <v>6835093.6779999984</v>
      </c>
      <c r="DD242" s="52">
        <f>+'total numbers'!DD241-'urban numbers'!DD242</f>
        <v>6892317.2049999991</v>
      </c>
      <c r="DE242" s="52">
        <f>+'total numbers'!DE241-'urban numbers'!DE242</f>
        <v>6948446.1469999989</v>
      </c>
    </row>
    <row r="243" spans="2:109">
      <c r="B243" s="66">
        <v>903</v>
      </c>
      <c r="C243" s="65" t="s">
        <v>386</v>
      </c>
      <c r="AC243" s="52">
        <f>+'total numbers'!AC242-'urban numbers'!AC243</f>
        <v>224067.97</v>
      </c>
      <c r="AD243" s="52">
        <f>+'total numbers'!AD242-'urban numbers'!AD243</f>
        <v>228944.86899999998</v>
      </c>
      <c r="AE243" s="52">
        <f>+'total numbers'!AE242-'urban numbers'!AE243</f>
        <v>233985.57500000001</v>
      </c>
      <c r="AF243" s="52">
        <f>+'total numbers'!AF242-'urban numbers'!AF243</f>
        <v>239208.038</v>
      </c>
      <c r="AG243" s="52">
        <f>+'total numbers'!AG242-'urban numbers'!AG243</f>
        <v>244626.804</v>
      </c>
      <c r="AH243" s="52">
        <f>+'total numbers'!AH242-'urban numbers'!AH243</f>
        <v>250253.05900000001</v>
      </c>
      <c r="AI243" s="52">
        <f>+'total numbers'!AI242-'urban numbers'!AI243</f>
        <v>256094.356</v>
      </c>
      <c r="AJ243" s="52">
        <f>+'total numbers'!AJ242-'urban numbers'!AJ243</f>
        <v>262154.89</v>
      </c>
      <c r="AK243" s="52">
        <f>+'total numbers'!AK242-'urban numbers'!AK243</f>
        <v>268435.98700000002</v>
      </c>
      <c r="AL243" s="52">
        <f>+'total numbers'!AL242-'urban numbers'!AL243</f>
        <v>274937.08100000001</v>
      </c>
      <c r="AM243" s="52">
        <f>+'total numbers'!AM242-'urban numbers'!AM243</f>
        <v>281658.50300000003</v>
      </c>
      <c r="AN243" s="52">
        <f>+'total numbers'!AN242-'urban numbers'!AN243</f>
        <v>288604.46899999998</v>
      </c>
      <c r="AO243" s="52">
        <f>+'total numbers'!AO242-'urban numbers'!AO243</f>
        <v>295785.68400000001</v>
      </c>
      <c r="AP243" s="52">
        <f>+'total numbers'!AP242-'urban numbers'!AP243</f>
        <v>303220.49699999997</v>
      </c>
      <c r="AQ243" s="52">
        <f>+'total numbers'!AQ242-'urban numbers'!AQ243</f>
        <v>310931.65000000002</v>
      </c>
      <c r="AR243" s="52">
        <f>+'total numbers'!AR242-'urban numbers'!AR243</f>
        <v>318937.03399999999</v>
      </c>
      <c r="AS243" s="52">
        <f>+'total numbers'!AS242-'urban numbers'!AS243</f>
        <v>327253.70899999997</v>
      </c>
      <c r="AT243" s="52">
        <f>+'total numbers'!AT242-'urban numbers'!AT243</f>
        <v>335885.283</v>
      </c>
      <c r="AU243" s="52">
        <f>+'total numbers'!AU242-'urban numbers'!AU243</f>
        <v>344820.45199999999</v>
      </c>
      <c r="AV243" s="52">
        <f>+'total numbers'!AV242-'urban numbers'!AV243</f>
        <v>354039.86300000001</v>
      </c>
      <c r="AW243" s="52">
        <f>+'total numbers'!AW242-'urban numbers'!AW243</f>
        <v>363534.745</v>
      </c>
      <c r="AX243" s="52">
        <f>+'total numbers'!AX242-'urban numbers'!AX243</f>
        <v>373305.40700000001</v>
      </c>
      <c r="AY243" s="52">
        <f>+'total numbers'!AY242-'urban numbers'!AY243</f>
        <v>383374.62199999997</v>
      </c>
      <c r="AZ243" s="52">
        <f>+'total numbers'!AZ242-'urban numbers'!AZ243</f>
        <v>393783.57799999998</v>
      </c>
      <c r="BA243" s="52">
        <f>+'total numbers'!BA242-'urban numbers'!BA243</f>
        <v>404586.12799999991</v>
      </c>
      <c r="BB243" s="52">
        <f>+'total numbers'!BB242-'urban numbers'!BB243</f>
        <v>415824.02300000004</v>
      </c>
      <c r="BC243" s="52">
        <f>+'total numbers'!BC242-'urban numbers'!BC243</f>
        <v>427506.09900000005</v>
      </c>
      <c r="BD243" s="52">
        <f>+'total numbers'!BD242-'urban numbers'!BD243</f>
        <v>439630.99399999995</v>
      </c>
      <c r="BE243" s="52">
        <f>+'total numbers'!BE242-'urban numbers'!BE243</f>
        <v>452216.103</v>
      </c>
      <c r="BF243" s="52">
        <f>+'total numbers'!BF242-'urban numbers'!BF243</f>
        <v>465278.23699999996</v>
      </c>
      <c r="BG243" s="52">
        <f>+'total numbers'!BG242-'urban numbers'!BG243</f>
        <v>478824.46899999998</v>
      </c>
      <c r="BH243" s="52">
        <f>+'total numbers'!BH242-'urban numbers'!BH243</f>
        <v>492857.31900000002</v>
      </c>
      <c r="BI243" s="52">
        <f>+'total numbers'!BI242-'urban numbers'!BI243</f>
        <v>507360.10800000001</v>
      </c>
      <c r="BJ243" s="52">
        <f>+'total numbers'!BJ242-'urban numbers'!BJ243</f>
        <v>522294.26899999997</v>
      </c>
      <c r="BK243" s="52">
        <f>+'total numbers'!BK242-'urban numbers'!BK243</f>
        <v>537607.55900000001</v>
      </c>
      <c r="BL243" s="52">
        <f>+'total numbers'!BL242-'urban numbers'!BL243</f>
        <v>553254.73399999994</v>
      </c>
      <c r="BM243" s="52">
        <f>+'total numbers'!BM242-'urban numbers'!BM243</f>
        <v>569215.43399999989</v>
      </c>
      <c r="BN243" s="52">
        <f>+'total numbers'!BN242-'urban numbers'!BN243</f>
        <v>585474.3330000001</v>
      </c>
      <c r="BO243" s="52">
        <f>+'total numbers'!BO242-'urban numbers'!BO243</f>
        <v>601996.495</v>
      </c>
      <c r="BP243" s="52">
        <f>+'total numbers'!BP242-'urban numbers'!BP243</f>
        <v>618744.027</v>
      </c>
      <c r="BQ243" s="52">
        <f>+'total numbers'!BQ242-'urban numbers'!BQ243</f>
        <v>635684.71</v>
      </c>
      <c r="BR243" s="52">
        <f>+'total numbers'!BR242-'urban numbers'!BR243</f>
        <v>652799.87199999997</v>
      </c>
      <c r="BS243" s="52">
        <f>+'total numbers'!BS242-'urban numbers'!BS243</f>
        <v>670075.31699999992</v>
      </c>
      <c r="BT243" s="52">
        <f>+'total numbers'!BT242-'urban numbers'!BT243</f>
        <v>687490.53499999992</v>
      </c>
      <c r="BU243" s="52">
        <f>+'total numbers'!BU242-'urban numbers'!BU243</f>
        <v>705026.20600000001</v>
      </c>
      <c r="BV243" s="52">
        <f>+'total numbers'!BV242-'urban numbers'!BV243</f>
        <v>722668.71699999995</v>
      </c>
      <c r="BW243" s="52">
        <f>+'total numbers'!BW242-'urban numbers'!BW243</f>
        <v>740413.97100000002</v>
      </c>
      <c r="BX243" s="52">
        <f>+'total numbers'!BX242-'urban numbers'!BX243</f>
        <v>758263.18200000003</v>
      </c>
      <c r="BY243" s="52">
        <f>+'total numbers'!BY242-'urban numbers'!BY243</f>
        <v>776217.48900000006</v>
      </c>
      <c r="BZ243" s="52">
        <f>+'total numbers'!BZ242-'urban numbers'!BZ243</f>
        <v>794281.61899999995</v>
      </c>
      <c r="CA243" s="52">
        <f>+'total numbers'!CA242-'urban numbers'!CA243</f>
        <v>812465.61900000006</v>
      </c>
      <c r="CB243" s="52">
        <f>+'total numbers'!CB242-'urban numbers'!CB243</f>
        <v>830767.723</v>
      </c>
      <c r="CC243" s="52">
        <f>+'total numbers'!CC242-'urban numbers'!CC243</f>
        <v>849205.92699999991</v>
      </c>
      <c r="CD243" s="52">
        <f>+'total numbers'!CD242-'urban numbers'!CD243</f>
        <v>867835.35300000012</v>
      </c>
      <c r="CE243" s="52">
        <f>+'total numbers'!CE242-'urban numbers'!CE243</f>
        <v>886727.42800000007</v>
      </c>
      <c r="CF243" s="52">
        <f>+'total numbers'!CF242-'urban numbers'!CF243</f>
        <v>905935.86400000006</v>
      </c>
      <c r="CG243" s="52">
        <f>+'total numbers'!CG242-'urban numbers'!CG243</f>
        <v>925477.13399999996</v>
      </c>
      <c r="CH243" s="52">
        <f>+'total numbers'!CH242-'urban numbers'!CH243</f>
        <v>945345.5560000001</v>
      </c>
      <c r="CI243" s="52">
        <f>+'total numbers'!CI242-'urban numbers'!CI243</f>
        <v>965543.57400000002</v>
      </c>
      <c r="CJ243" s="52">
        <f>+'total numbers'!CJ242-'urban numbers'!CJ243</f>
        <v>986066.08600000001</v>
      </c>
      <c r="CK243" s="52">
        <f>+'total numbers'!CK242-'urban numbers'!CK243</f>
        <v>1006904.599</v>
      </c>
      <c r="CL243" s="52">
        <f>+'total numbers'!CL242-'urban numbers'!CL243</f>
        <v>1028062.9980000001</v>
      </c>
      <c r="CM243" s="52">
        <f>+'total numbers'!CM242-'urban numbers'!CM243</f>
        <v>1049531.8979999998</v>
      </c>
      <c r="CN243" s="52">
        <f>+'total numbers'!CN242-'urban numbers'!CN243</f>
        <v>1071271.0629999998</v>
      </c>
      <c r="CO243" s="52">
        <f>+'total numbers'!CO242-'urban numbers'!CO243</f>
        <v>1093227.1559999997</v>
      </c>
      <c r="CP243" s="52">
        <f>+'total numbers'!CP242-'urban numbers'!CP243</f>
        <v>1115358.078</v>
      </c>
      <c r="CQ243" s="52">
        <f>+'total numbers'!CQ242-'urban numbers'!CQ243</f>
        <v>1137645.28</v>
      </c>
      <c r="CR243" s="52">
        <f>+'total numbers'!CR242-'urban numbers'!CR243</f>
        <v>1160085.9029999999</v>
      </c>
      <c r="CS243" s="52">
        <f>+'total numbers'!CS242-'urban numbers'!CS243</f>
        <v>1182672.7939999998</v>
      </c>
      <c r="CT243" s="52">
        <f>+'total numbers'!CT242-'urban numbers'!CT243</f>
        <v>1205403.8090000001</v>
      </c>
      <c r="CU243" s="52">
        <f>+'total numbers'!CU242-'urban numbers'!CU243</f>
        <v>1228275.8139999998</v>
      </c>
      <c r="CV243" s="52">
        <f>+'total numbers'!CV242-'urban numbers'!CV243</f>
        <v>1251277.6940000001</v>
      </c>
      <c r="CW243" s="52">
        <f>+'total numbers'!CW242-'urban numbers'!CW243</f>
        <v>1274399.328</v>
      </c>
      <c r="CX243" s="52">
        <f>+'total numbers'!CX242-'urban numbers'!CX243</f>
        <v>1297640.611</v>
      </c>
      <c r="CY243" s="52">
        <f>+'total numbers'!CY242-'urban numbers'!CY243</f>
        <v>1321004.4879999999</v>
      </c>
      <c r="CZ243" s="52">
        <f>+'total numbers'!CZ242-'urban numbers'!CZ243</f>
        <v>1344491.0619999999</v>
      </c>
      <c r="DA243" s="52">
        <f>+'total numbers'!DA242-'urban numbers'!DA243</f>
        <v>1368092.899</v>
      </c>
      <c r="DB243" s="52">
        <f>+'total numbers'!DB242-'urban numbers'!DB243</f>
        <v>1391800.0719999997</v>
      </c>
      <c r="DC243" s="52">
        <f>+'total numbers'!DC242-'urban numbers'!DC243</f>
        <v>1415606.8019999999</v>
      </c>
      <c r="DD243" s="52">
        <f>+'total numbers'!DD242-'urban numbers'!DD243</f>
        <v>1439507.1639999999</v>
      </c>
      <c r="DE243" s="52">
        <f>+'total numbers'!DE242-'urban numbers'!DE243</f>
        <v>1463493.1540000001</v>
      </c>
    </row>
    <row r="244" spans="2:109">
      <c r="B244" s="66">
        <v>904</v>
      </c>
      <c r="C244" s="65" t="s">
        <v>85</v>
      </c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52">
        <f>+'total numbers'!AC243-'urban numbers'!AC244</f>
        <v>167321.03200000001</v>
      </c>
      <c r="AD244" s="52">
        <f>+'total numbers'!AD243-'urban numbers'!AD244</f>
        <v>171728.24400000001</v>
      </c>
      <c r="AE244" s="52">
        <f>+'total numbers'!AE243-'urban numbers'!AE244</f>
        <v>176328.63500000001</v>
      </c>
      <c r="AF244" s="52">
        <f>+'total numbers'!AF243-'urban numbers'!AF244</f>
        <v>181091.47200000001</v>
      </c>
      <c r="AG244" s="52">
        <f>+'total numbers'!AG243-'urban numbers'!AG244</f>
        <v>185996.55900000001</v>
      </c>
      <c r="AH244" s="52">
        <f>+'total numbers'!AH243-'urban numbers'!AH244</f>
        <v>191034.19700000004</v>
      </c>
      <c r="AI244" s="52">
        <f>+'total numbers'!AI243-'urban numbers'!AI244</f>
        <v>196205.86400000003</v>
      </c>
      <c r="AJ244" s="52">
        <f>+'total numbers'!AJ243-'urban numbers'!AJ244</f>
        <v>201523.533</v>
      </c>
      <c r="AK244" s="52">
        <f>+'total numbers'!AK243-'urban numbers'!AK244</f>
        <v>207007.83900000001</v>
      </c>
      <c r="AL244" s="52">
        <f>+'total numbers'!AL243-'urban numbers'!AL244</f>
        <v>212684.87099999996</v>
      </c>
      <c r="AM244" s="52">
        <f>+'total numbers'!AM243-'urban numbers'!AM244</f>
        <v>218576.79199999999</v>
      </c>
      <c r="AN244" s="52">
        <f>+'total numbers'!AN243-'urban numbers'!AN244</f>
        <v>224691.74499999994</v>
      </c>
      <c r="AO244" s="52">
        <f>+'total numbers'!AO243-'urban numbers'!AO244</f>
        <v>231015.02799999999</v>
      </c>
      <c r="AP244" s="52">
        <f>+'total numbers'!AP243-'urban numbers'!AP244</f>
        <v>237505.37799999997</v>
      </c>
      <c r="AQ244" s="52">
        <f>+'total numbers'!AQ243-'urban numbers'!AQ244</f>
        <v>244105.59299999999</v>
      </c>
      <c r="AR244" s="52">
        <f>+'total numbers'!AR243-'urban numbers'!AR244</f>
        <v>250774.02899999998</v>
      </c>
      <c r="AS244" s="52">
        <f>+'total numbers'!AS243-'urban numbers'!AS244</f>
        <v>257494.04200000002</v>
      </c>
      <c r="AT244" s="52">
        <f>+'total numbers'!AT243-'urban numbers'!AT244</f>
        <v>264275.37200000003</v>
      </c>
      <c r="AU244" s="52">
        <f>+'total numbers'!AU243-'urban numbers'!AU244</f>
        <v>271135.05699999997</v>
      </c>
      <c r="AV244" s="52">
        <f>+'total numbers'!AV243-'urban numbers'!AV244</f>
        <v>278101.74100000004</v>
      </c>
      <c r="AW244" s="52">
        <f>+'total numbers'!AW243-'urban numbers'!AW244</f>
        <v>285195.84299999999</v>
      </c>
      <c r="AX244" s="52">
        <f>+'total numbers'!AX243-'urban numbers'!AX244</f>
        <v>292416.22099999996</v>
      </c>
      <c r="AY244" s="52">
        <f>+'total numbers'!AY243-'urban numbers'!AY244</f>
        <v>299752.40999999997</v>
      </c>
      <c r="AZ244" s="52">
        <f>+'total numbers'!AZ243-'urban numbers'!AZ244</f>
        <v>307204.35099999997</v>
      </c>
      <c r="BA244" s="52">
        <f>+'total numbers'!BA243-'urban numbers'!BA244</f>
        <v>314770.88099999999</v>
      </c>
      <c r="BB244" s="52">
        <f>+'total numbers'!BB243-'urban numbers'!BB244</f>
        <v>322448.56899999996</v>
      </c>
      <c r="BC244" s="52">
        <f>+'total numbers'!BC243-'urban numbers'!BC244</f>
        <v>330235.30499999999</v>
      </c>
      <c r="BD244" s="52">
        <f>+'total numbers'!BD243-'urban numbers'!BD244</f>
        <v>338123.24</v>
      </c>
      <c r="BE244" s="52">
        <f>+'total numbers'!BE243-'urban numbers'!BE244</f>
        <v>346095.43099999998</v>
      </c>
      <c r="BF244" s="52">
        <f>+'total numbers'!BF243-'urban numbers'!BF244</f>
        <v>354130.33600000001</v>
      </c>
      <c r="BG244" s="52">
        <f>+'total numbers'!BG243-'urban numbers'!BG244</f>
        <v>362209.848</v>
      </c>
      <c r="BH244" s="52">
        <f>+'total numbers'!BH243-'urban numbers'!BH244</f>
        <v>370323.75300000003</v>
      </c>
      <c r="BI244" s="52">
        <f>+'total numbers'!BI243-'urban numbers'!BI244</f>
        <v>378466.45799999998</v>
      </c>
      <c r="BJ244" s="52">
        <f>+'total numbers'!BJ243-'urban numbers'!BJ244</f>
        <v>386629.9420000001</v>
      </c>
      <c r="BK244" s="52">
        <f>+'total numbers'!BK243-'urban numbers'!BK244</f>
        <v>394807.36</v>
      </c>
      <c r="BL244" s="52">
        <f>+'total numbers'!BL243-'urban numbers'!BL244</f>
        <v>402991.72199999995</v>
      </c>
      <c r="BM244" s="52">
        <f>+'total numbers'!BM243-'urban numbers'!BM244</f>
        <v>411177.80300000007</v>
      </c>
      <c r="BN244" s="52">
        <f>+'total numbers'!BN243-'urban numbers'!BN244</f>
        <v>419358.05200000003</v>
      </c>
      <c r="BO244" s="52">
        <f>+'total numbers'!BO243-'urban numbers'!BO244</f>
        <v>427520.95699999999</v>
      </c>
      <c r="BP244" s="52">
        <f>+'total numbers'!BP243-'urban numbers'!BP244</f>
        <v>435653.5959999999</v>
      </c>
      <c r="BQ244" s="52">
        <f>+'total numbers'!BQ243-'urban numbers'!BQ244</f>
        <v>443746.68200000003</v>
      </c>
      <c r="BR244" s="52">
        <f>+'total numbers'!BR243-'urban numbers'!BR244</f>
        <v>451792.70399999997</v>
      </c>
      <c r="BS244" s="52">
        <f>+'total numbers'!BS243-'urban numbers'!BS244</f>
        <v>459792.1</v>
      </c>
      <c r="BT244" s="52">
        <f>+'total numbers'!BT243-'urban numbers'!BT244</f>
        <v>467753.67099999997</v>
      </c>
      <c r="BU244" s="52">
        <f>+'total numbers'!BU243-'urban numbers'!BU244</f>
        <v>475691.29599999991</v>
      </c>
      <c r="BV244" s="52">
        <f>+'total numbers'!BV243-'urban numbers'!BV244</f>
        <v>483614.61</v>
      </c>
      <c r="BW244" s="52">
        <f>+'total numbers'!BW243-'urban numbers'!BW244</f>
        <v>491525.47900000005</v>
      </c>
      <c r="BX244" s="52">
        <f>+'total numbers'!BX243-'urban numbers'!BX244</f>
        <v>499418.82900000009</v>
      </c>
      <c r="BY244" s="52">
        <f>+'total numbers'!BY243-'urban numbers'!BY244</f>
        <v>507289.03099999996</v>
      </c>
      <c r="BZ244" s="52">
        <f>+'total numbers'!BZ243-'urban numbers'!BZ244</f>
        <v>515127.77700000006</v>
      </c>
      <c r="CA244" s="52">
        <f>+'total numbers'!CA243-'urban numbers'!CA244</f>
        <v>522928.75599999999</v>
      </c>
      <c r="CB244" s="52">
        <f>+'total numbers'!CB243-'urban numbers'!CB244</f>
        <v>530687.18700000003</v>
      </c>
      <c r="CC244" s="52">
        <f>+'total numbers'!CC243-'urban numbers'!CC244</f>
        <v>538403.25</v>
      </c>
      <c r="CD244" s="52">
        <f>+'total numbers'!CD243-'urban numbers'!CD244</f>
        <v>546081.17500000005</v>
      </c>
      <c r="CE244" s="52">
        <f>+'total numbers'!CE243-'urban numbers'!CE244</f>
        <v>553727.73499999999</v>
      </c>
      <c r="CF244" s="52">
        <f>+'total numbers'!CF243-'urban numbers'!CF244</f>
        <v>561345.93800000008</v>
      </c>
      <c r="CG244" s="52">
        <f>+'total numbers'!CG243-'urban numbers'!CG244</f>
        <v>568935.68299999996</v>
      </c>
      <c r="CH244" s="52">
        <f>+'total numbers'!CH243-'urban numbers'!CH244</f>
        <v>576489.04400000011</v>
      </c>
      <c r="CI244" s="52">
        <f>+'total numbers'!CI243-'urban numbers'!CI244</f>
        <v>583991.43700000003</v>
      </c>
      <c r="CJ244" s="52">
        <f>+'total numbers'!CJ243-'urban numbers'!CJ244</f>
        <v>591423.777</v>
      </c>
      <c r="CK244" s="52">
        <f>+'total numbers'!CK243-'urban numbers'!CK244</f>
        <v>598771.01799999992</v>
      </c>
      <c r="CL244" s="52">
        <f>+'total numbers'!CL243-'urban numbers'!CL244</f>
        <v>606024.68699999992</v>
      </c>
      <c r="CM244" s="52">
        <f>+'total numbers'!CM243-'urban numbers'!CM244</f>
        <v>613183.36800000002</v>
      </c>
      <c r="CN244" s="52">
        <f>+'total numbers'!CN243-'urban numbers'!CN244</f>
        <v>620247.53899999999</v>
      </c>
      <c r="CO244" s="52">
        <f>+'total numbers'!CO243-'urban numbers'!CO244</f>
        <v>627220.69300000009</v>
      </c>
      <c r="CP244" s="52">
        <f>+'total numbers'!CP243-'urban numbers'!CP244</f>
        <v>634103.83100000001</v>
      </c>
      <c r="CQ244" s="52">
        <f>+'total numbers'!CQ243-'urban numbers'!CQ244</f>
        <v>640893.76199999999</v>
      </c>
      <c r="CR244" s="52">
        <f>+'total numbers'!CR243-'urban numbers'!CR244</f>
        <v>647582.92000000004</v>
      </c>
      <c r="CS244" s="52">
        <f>+'total numbers'!CS243-'urban numbers'!CS244</f>
        <v>654162.74400000006</v>
      </c>
      <c r="CT244" s="52">
        <f>+'total numbers'!CT243-'urban numbers'!CT244</f>
        <v>660622.83799999987</v>
      </c>
      <c r="CU244" s="52">
        <f>+'total numbers'!CU243-'urban numbers'!CU244</f>
        <v>666954.4929999999</v>
      </c>
      <c r="CV244" s="52">
        <f>+'total numbers'!CV243-'urban numbers'!CV244</f>
        <v>673151.8629999999</v>
      </c>
      <c r="CW244" s="52">
        <f>+'total numbers'!CW243-'urban numbers'!CW244</f>
        <v>679211.76099999994</v>
      </c>
      <c r="CX244" s="52">
        <f>+'total numbers'!CX243-'urban numbers'!CX244</f>
        <v>685131.29799999995</v>
      </c>
      <c r="CY244" s="52">
        <f>+'total numbers'!CY243-'urban numbers'!CY244</f>
        <v>690908.63699999999</v>
      </c>
      <c r="CZ244" s="52">
        <f>+'total numbers'!CZ243-'urban numbers'!CZ244</f>
        <v>696541.2649999999</v>
      </c>
      <c r="DA244" s="52">
        <f>+'total numbers'!DA243-'urban numbers'!DA244</f>
        <v>702026.73199999996</v>
      </c>
      <c r="DB244" s="52">
        <f>+'total numbers'!DB243-'urban numbers'!DB244</f>
        <v>707360.36300000001</v>
      </c>
      <c r="DC244" s="52">
        <f>+'total numbers'!DC243-'urban numbers'!DC244</f>
        <v>712535.11800000002</v>
      </c>
      <c r="DD244" s="52">
        <f>+'total numbers'!DD243-'urban numbers'!DD244</f>
        <v>717542.69400000013</v>
      </c>
      <c r="DE244" s="52">
        <f>+'total numbers'!DE243-'urban numbers'!DE244</f>
        <v>722376.94099999999</v>
      </c>
    </row>
    <row r="245" spans="2:109">
      <c r="B245" s="66">
        <v>905</v>
      </c>
      <c r="C245" s="65" t="s">
        <v>132</v>
      </c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52">
        <f>+'total numbers'!AC244-'urban numbers'!AC245</f>
        <v>171614.87099999998</v>
      </c>
      <c r="AD245" s="52">
        <f>+'total numbers'!AD244-'urban numbers'!AD245</f>
        <v>174213.92300000001</v>
      </c>
      <c r="AE245" s="52">
        <f>+'total numbers'!AE244-'urban numbers'!AE245</f>
        <v>177101.307</v>
      </c>
      <c r="AF245" s="52">
        <f>+'total numbers'!AF244-'urban numbers'!AF245</f>
        <v>180212.861</v>
      </c>
      <c r="AG245" s="52">
        <f>+'total numbers'!AG244-'urban numbers'!AG245</f>
        <v>183490.47600000002</v>
      </c>
      <c r="AH245" s="52">
        <f>+'total numbers'!AH244-'urban numbers'!AH245</f>
        <v>186882.11</v>
      </c>
      <c r="AI245" s="52">
        <f>+'total numbers'!AI244-'urban numbers'!AI245</f>
        <v>190341.84600000002</v>
      </c>
      <c r="AJ245" s="52">
        <f>+'total numbers'!AJ244-'urban numbers'!AJ245</f>
        <v>193829.83199999997</v>
      </c>
      <c r="AK245" s="52">
        <f>+'total numbers'!AK244-'urban numbers'!AK245</f>
        <v>197312.054</v>
      </c>
      <c r="AL245" s="52">
        <f>+'total numbers'!AL244-'urban numbers'!AL245</f>
        <v>200759.97199999998</v>
      </c>
      <c r="AM245" s="52">
        <f>+'total numbers'!AM244-'urban numbers'!AM245</f>
        <v>204149.435</v>
      </c>
      <c r="AN245" s="52">
        <f>+'total numbers'!AN244-'urban numbers'!AN245</f>
        <v>207459.495</v>
      </c>
      <c r="AO245" s="52">
        <f>+'total numbers'!AO244-'urban numbers'!AO245</f>
        <v>210671.40299999999</v>
      </c>
      <c r="AP245" s="52">
        <f>+'total numbers'!AP244-'urban numbers'!AP245</f>
        <v>213768.16200000001</v>
      </c>
      <c r="AQ245" s="52">
        <f>+'total numbers'!AQ244-'urban numbers'!AQ245</f>
        <v>216735.76800000001</v>
      </c>
      <c r="AR245" s="52">
        <f>+'total numbers'!AR244-'urban numbers'!AR245</f>
        <v>219566.86499999999</v>
      </c>
      <c r="AS245" s="52">
        <f>+'total numbers'!AS244-'urban numbers'!AS245</f>
        <v>222252.19500000001</v>
      </c>
      <c r="AT245" s="52">
        <f>+'total numbers'!AT244-'urban numbers'!AT245</f>
        <v>224797.89400000003</v>
      </c>
      <c r="AU245" s="52">
        <f>+'total numbers'!AU244-'urban numbers'!AU245</f>
        <v>227233.27300000002</v>
      </c>
      <c r="AV245" s="52">
        <f>+'total numbers'!AV244-'urban numbers'!AV245</f>
        <v>229599.88599999997</v>
      </c>
      <c r="AW245" s="52">
        <f>+'total numbers'!AW244-'urban numbers'!AW245</f>
        <v>231931.40299999999</v>
      </c>
      <c r="AX245" s="52">
        <f>+'total numbers'!AX244-'urban numbers'!AX245</f>
        <v>234240.245</v>
      </c>
      <c r="AY245" s="52">
        <f>+'total numbers'!AY244-'urban numbers'!AY245</f>
        <v>236529.69</v>
      </c>
      <c r="AZ245" s="52">
        <f>+'total numbers'!AZ244-'urban numbers'!AZ245</f>
        <v>238813.71600000001</v>
      </c>
      <c r="BA245" s="52">
        <f>+'total numbers'!BA244-'urban numbers'!BA245</f>
        <v>241105.53699999998</v>
      </c>
      <c r="BB245" s="52">
        <f>+'total numbers'!BB244-'urban numbers'!BB245</f>
        <v>243416.76300000001</v>
      </c>
      <c r="BC245" s="52">
        <f>+'total numbers'!BC244-'urban numbers'!BC245</f>
        <v>245755.92</v>
      </c>
      <c r="BD245" s="52">
        <f>+'total numbers'!BD244-'urban numbers'!BD245</f>
        <v>248130.55900000001</v>
      </c>
      <c r="BE245" s="52">
        <f>+'total numbers'!BE244-'urban numbers'!BE245</f>
        <v>250549.02700000003</v>
      </c>
      <c r="BF245" s="52">
        <f>+'total numbers'!BF244-'urban numbers'!BF245</f>
        <v>253018.924</v>
      </c>
      <c r="BG245" s="52">
        <f>+'total numbers'!BG244-'urban numbers'!BG245</f>
        <v>255545.42399999997</v>
      </c>
      <c r="BH245" s="52">
        <f>+'total numbers'!BH244-'urban numbers'!BH245</f>
        <v>258135.77599999998</v>
      </c>
      <c r="BI245" s="52">
        <f>+'total numbers'!BI244-'urban numbers'!BI245</f>
        <v>260790.315</v>
      </c>
      <c r="BJ245" s="52">
        <f>+'total numbers'!BJ244-'urban numbers'!BJ245</f>
        <v>263498.28599999996</v>
      </c>
      <c r="BK245" s="52">
        <f>+'total numbers'!BK244-'urban numbers'!BK245</f>
        <v>266243.549</v>
      </c>
      <c r="BL245" s="52">
        <f>+'total numbers'!BL244-'urban numbers'!BL245</f>
        <v>269014.94299999997</v>
      </c>
      <c r="BM245" s="52">
        <f>+'total numbers'!BM244-'urban numbers'!BM245</f>
        <v>271806.42300000001</v>
      </c>
      <c r="BN245" s="52">
        <f>+'total numbers'!BN244-'urban numbers'!BN245</f>
        <v>274622.78200000001</v>
      </c>
      <c r="BO245" s="52">
        <f>+'total numbers'!BO244-'urban numbers'!BO245</f>
        <v>277476.446</v>
      </c>
      <c r="BP245" s="52">
        <f>+'total numbers'!BP244-'urban numbers'!BP245</f>
        <v>280385.36700000003</v>
      </c>
      <c r="BQ245" s="52">
        <f>+'total numbers'!BQ244-'urban numbers'!BQ245</f>
        <v>283361.033</v>
      </c>
      <c r="BR245" s="52">
        <f>+'total numbers'!BR244-'urban numbers'!BR245</f>
        <v>286406.09700000001</v>
      </c>
      <c r="BS245" s="52">
        <f>+'total numbers'!BS244-'urban numbers'!BS245</f>
        <v>289511.64600000001</v>
      </c>
      <c r="BT245" s="52">
        <f>+'total numbers'!BT244-'urban numbers'!BT245</f>
        <v>292663.23199999996</v>
      </c>
      <c r="BU245" s="52">
        <f>+'total numbers'!BU244-'urban numbers'!BU245</f>
        <v>295840.66099999996</v>
      </c>
      <c r="BV245" s="52">
        <f>+'total numbers'!BV244-'urban numbers'!BV245</f>
        <v>299027.85400000005</v>
      </c>
      <c r="BW245" s="52">
        <f>+'total numbers'!BW244-'urban numbers'!BW245</f>
        <v>302219.69900000002</v>
      </c>
      <c r="BX245" s="52">
        <f>+'total numbers'!BX244-'urban numbers'!BX245</f>
        <v>305415.533</v>
      </c>
      <c r="BY245" s="52">
        <f>+'total numbers'!BY244-'urban numbers'!BY245</f>
        <v>308609.11200000002</v>
      </c>
      <c r="BZ245" s="52">
        <f>+'total numbers'!BZ244-'urban numbers'!BZ245</f>
        <v>311794.59899999999</v>
      </c>
      <c r="CA245" s="52">
        <f>+'total numbers'!CA244-'urban numbers'!CA245</f>
        <v>314967.61</v>
      </c>
      <c r="CB245" s="52">
        <f>+'total numbers'!CB244-'urban numbers'!CB245</f>
        <v>318122.57799999998</v>
      </c>
      <c r="CC245" s="52">
        <f>+'total numbers'!CC244-'urban numbers'!CC245</f>
        <v>321258.04499999998</v>
      </c>
      <c r="CD245" s="52">
        <f>+'total numbers'!CD244-'urban numbers'!CD245</f>
        <v>324379.09000000003</v>
      </c>
      <c r="CE245" s="52">
        <f>+'total numbers'!CE244-'urban numbers'!CE245</f>
        <v>327493.97200000001</v>
      </c>
      <c r="CF245" s="52">
        <f>+'total numbers'!CF244-'urban numbers'!CF245</f>
        <v>330607.99700000003</v>
      </c>
      <c r="CG245" s="52">
        <f>+'total numbers'!CG244-'urban numbers'!CG245</f>
        <v>333721.85199999996</v>
      </c>
      <c r="CH245" s="52">
        <f>+'total numbers'!CH244-'urban numbers'!CH245</f>
        <v>336831.04399999999</v>
      </c>
      <c r="CI245" s="52">
        <f>+'total numbers'!CI244-'urban numbers'!CI245</f>
        <v>339929.46600000001</v>
      </c>
      <c r="CJ245" s="52">
        <f>+'total numbers'!CJ244-'urban numbers'!CJ245</f>
        <v>343008.73700000002</v>
      </c>
      <c r="CK245" s="52">
        <f>+'total numbers'!CK244-'urban numbers'!CK245</f>
        <v>346062.35</v>
      </c>
      <c r="CL245" s="52">
        <f>+'total numbers'!CL244-'urban numbers'!CL245</f>
        <v>349087.05599999998</v>
      </c>
      <c r="CM245" s="52">
        <f>+'total numbers'!CM244-'urban numbers'!CM245</f>
        <v>352082.80200000003</v>
      </c>
      <c r="CN245" s="52">
        <f>+'total numbers'!CN244-'urban numbers'!CN245</f>
        <v>355050.04800000001</v>
      </c>
      <c r="CO245" s="52">
        <f>+'total numbers'!CO244-'urban numbers'!CO245</f>
        <v>357990.51300000004</v>
      </c>
      <c r="CP245" s="52">
        <f>+'total numbers'!CP244-'urban numbers'!CP245</f>
        <v>360904.84600000002</v>
      </c>
      <c r="CQ245" s="52">
        <f>+'total numbers'!CQ244-'urban numbers'!CQ245</f>
        <v>363792.63500000001</v>
      </c>
      <c r="CR245" s="52">
        <f>+'total numbers'!CR244-'urban numbers'!CR245</f>
        <v>366651.01899999997</v>
      </c>
      <c r="CS245" s="52">
        <f>+'total numbers'!CS244-'urban numbers'!CS245</f>
        <v>369475.32299999997</v>
      </c>
      <c r="CT245" s="52">
        <f>+'total numbers'!CT244-'urban numbers'!CT245</f>
        <v>372259.62400000001</v>
      </c>
      <c r="CU245" s="52">
        <f>+'total numbers'!CU244-'urban numbers'!CU245</f>
        <v>374999.587</v>
      </c>
      <c r="CV245" s="52">
        <f>+'total numbers'!CV244-'urban numbers'!CV245</f>
        <v>377692.64300000004</v>
      </c>
      <c r="CW245" s="52">
        <f>+'total numbers'!CW244-'urban numbers'!CW245</f>
        <v>380339.31900000002</v>
      </c>
      <c r="CX245" s="52">
        <f>+'total numbers'!CX244-'urban numbers'!CX245</f>
        <v>382942.21899999998</v>
      </c>
      <c r="CY245" s="52">
        <f>+'total numbers'!CY244-'urban numbers'!CY245</f>
        <v>385505.60599999997</v>
      </c>
      <c r="CZ245" s="52">
        <f>+'total numbers'!CZ244-'urban numbers'!CZ245</f>
        <v>388032.35700000002</v>
      </c>
      <c r="DA245" s="52">
        <f>+'total numbers'!DA244-'urban numbers'!DA245</f>
        <v>390523.05099999998</v>
      </c>
      <c r="DB245" s="52">
        <f>+'total numbers'!DB244-'urban numbers'!DB245</f>
        <v>392975.82900000003</v>
      </c>
      <c r="DC245" s="52">
        <f>+'total numbers'!DC244-'urban numbers'!DC245</f>
        <v>395388.23400000005</v>
      </c>
      <c r="DD245" s="52">
        <f>+'total numbers'!DD244-'urban numbers'!DD245</f>
        <v>397756.80200000003</v>
      </c>
      <c r="DE245" s="52">
        <f>+'total numbers'!DE244-'urban numbers'!DE245</f>
        <v>400078.99700000003</v>
      </c>
    </row>
    <row r="246" spans="2:109">
      <c r="B246" s="66">
        <v>906</v>
      </c>
      <c r="C246" s="67" t="s">
        <v>219</v>
      </c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52">
        <f>+'total numbers'!AC245-'urban numbers'!AC246</f>
        <v>670984.88699999999</v>
      </c>
      <c r="AD246" s="52">
        <f>+'total numbers'!AD245-'urban numbers'!AD246</f>
        <v>686633.44800000009</v>
      </c>
      <c r="AE246" s="52">
        <f>+'total numbers'!AE245-'urban numbers'!AE246</f>
        <v>700176.33199999994</v>
      </c>
      <c r="AF246" s="52">
        <f>+'total numbers'!AF245-'urban numbers'!AF246</f>
        <v>712246.18499999994</v>
      </c>
      <c r="AG246" s="52">
        <f>+'total numbers'!AG245-'urban numbers'!AG246</f>
        <v>723397.12199999997</v>
      </c>
      <c r="AH246" s="52">
        <f>+'total numbers'!AH245-'urban numbers'!AH246</f>
        <v>734104.74</v>
      </c>
      <c r="AI246" s="52">
        <f>+'total numbers'!AI245-'urban numbers'!AI246</f>
        <v>744764.41</v>
      </c>
      <c r="AJ246" s="52">
        <f>+'total numbers'!AJ245-'urban numbers'!AJ246</f>
        <v>755692.98900000006</v>
      </c>
      <c r="AK246" s="52">
        <f>+'total numbers'!AK245-'urban numbers'!AK246</f>
        <v>767133.92</v>
      </c>
      <c r="AL246" s="52">
        <f>+'total numbers'!AL245-'urban numbers'!AL246</f>
        <v>779265.77299999993</v>
      </c>
      <c r="AM246" s="52">
        <f>+'total numbers'!AM245-'urban numbers'!AM246</f>
        <v>792227.83100000001</v>
      </c>
      <c r="AN246" s="52">
        <f>+'total numbers'!AN245-'urban numbers'!AN246</f>
        <v>806147.35800000001</v>
      </c>
      <c r="AO246" s="52">
        <f>+'total numbers'!AO245-'urban numbers'!AO246</f>
        <v>821163.49499999988</v>
      </c>
      <c r="AP246" s="52">
        <f>+'total numbers'!AP245-'urban numbers'!AP246</f>
        <v>837437.48599999992</v>
      </c>
      <c r="AQ246" s="52">
        <f>+'total numbers'!AQ245-'urban numbers'!AQ246</f>
        <v>855123.6719999999</v>
      </c>
      <c r="AR246" s="52">
        <f>+'total numbers'!AR245-'urban numbers'!AR246</f>
        <v>874284.24700000009</v>
      </c>
      <c r="AS246" s="52">
        <f>+'total numbers'!AS245-'urban numbers'!AS246</f>
        <v>894959.62700000009</v>
      </c>
      <c r="AT246" s="52">
        <f>+'total numbers'!AT245-'urban numbers'!AT246</f>
        <v>916994.05</v>
      </c>
      <c r="AU246" s="52">
        <f>+'total numbers'!AU245-'urban numbers'!AU246</f>
        <v>939987.81299999997</v>
      </c>
      <c r="AV246" s="52">
        <f>+'total numbers'!AV245-'urban numbers'!AV246</f>
        <v>963399.37599999993</v>
      </c>
      <c r="AW246" s="52">
        <f>+'total numbers'!AW245-'urban numbers'!AW246</f>
        <v>986776.75400000007</v>
      </c>
      <c r="AX246" s="52">
        <f>+'total numbers'!AX245-'urban numbers'!AX246</f>
        <v>1010032.084</v>
      </c>
      <c r="AY246" s="52">
        <f>+'total numbers'!AY245-'urban numbers'!AY246</f>
        <v>1033087.262</v>
      </c>
      <c r="AZ246" s="52">
        <f>+'total numbers'!AZ245-'urban numbers'!AZ246</f>
        <v>1055520.6719999998</v>
      </c>
      <c r="BA246" s="52">
        <f>+'total numbers'!BA245-'urban numbers'!BA246</f>
        <v>1076841.9659999998</v>
      </c>
      <c r="BB246" s="52">
        <f>+'total numbers'!BB245-'urban numbers'!BB246</f>
        <v>1096726.2179999996</v>
      </c>
      <c r="BC246" s="52">
        <f>+'total numbers'!BC245-'urban numbers'!BC246</f>
        <v>1114980.0870000001</v>
      </c>
      <c r="BD246" s="52">
        <f>+'total numbers'!BD245-'urban numbers'!BD246</f>
        <v>1131737.202</v>
      </c>
      <c r="BE246" s="52">
        <f>+'total numbers'!BE245-'urban numbers'!BE246</f>
        <v>1147423.8730000001</v>
      </c>
      <c r="BF246" s="52">
        <f>+'total numbers'!BF245-'urban numbers'!BF246</f>
        <v>1162667.8460000001</v>
      </c>
      <c r="BG246" s="52">
        <f>+'total numbers'!BG245-'urban numbers'!BG246</f>
        <v>1177958.203</v>
      </c>
      <c r="BH246" s="52">
        <f>+'total numbers'!BH245-'urban numbers'!BH246</f>
        <v>1193340.7310000001</v>
      </c>
      <c r="BI246" s="52">
        <f>+'total numbers'!BI245-'urban numbers'!BI246</f>
        <v>1208763.0070000002</v>
      </c>
      <c r="BJ246" s="52">
        <f>+'total numbers'!BJ245-'urban numbers'!BJ246</f>
        <v>1224491.0919999999</v>
      </c>
      <c r="BK246" s="52">
        <f>+'total numbers'!BK245-'urban numbers'!BK246</f>
        <v>1240822.7950000002</v>
      </c>
      <c r="BL246" s="52">
        <f>+'total numbers'!BL245-'urban numbers'!BL246</f>
        <v>1257926.5900000001</v>
      </c>
      <c r="BM246" s="52">
        <f>+'total numbers'!BM245-'urban numbers'!BM246</f>
        <v>1275985.2589999998</v>
      </c>
      <c r="BN246" s="52">
        <f>+'total numbers'!BN245-'urban numbers'!BN246</f>
        <v>1294847.4390000002</v>
      </c>
      <c r="BO246" s="52">
        <f>+'total numbers'!BO245-'urban numbers'!BO246</f>
        <v>1313926.3550000002</v>
      </c>
      <c r="BP246" s="52">
        <f>+'total numbers'!BP245-'urban numbers'!BP246</f>
        <v>1332405.2959999999</v>
      </c>
      <c r="BQ246" s="52">
        <f>+'total numbers'!BQ245-'urban numbers'!BQ246</f>
        <v>1349694.574</v>
      </c>
      <c r="BR246" s="52">
        <f>+'total numbers'!BR245-'urban numbers'!BR246</f>
        <v>1365562.2880000002</v>
      </c>
      <c r="BS246" s="52">
        <f>+'total numbers'!BS245-'urban numbers'!BS246</f>
        <v>1380165.862</v>
      </c>
      <c r="BT246" s="52">
        <f>+'total numbers'!BT245-'urban numbers'!BT246</f>
        <v>1393781.0490000001</v>
      </c>
      <c r="BU246" s="52">
        <f>+'total numbers'!BU245-'urban numbers'!BU246</f>
        <v>1406857.0460000001</v>
      </c>
      <c r="BV246" s="52">
        <f>+'total numbers'!BV245-'urban numbers'!BV246</f>
        <v>1419717.1</v>
      </c>
      <c r="BW246" s="52">
        <f>+'total numbers'!BW245-'urban numbers'!BW246</f>
        <v>1432445.0840000003</v>
      </c>
      <c r="BX246" s="52">
        <f>+'total numbers'!BX245-'urban numbers'!BX246</f>
        <v>1444914.1229999999</v>
      </c>
      <c r="BY246" s="52">
        <f>+'total numbers'!BY245-'urban numbers'!BY246</f>
        <v>1456992.9369999999</v>
      </c>
      <c r="BZ246" s="52">
        <f>+'total numbers'!BZ245-'urban numbers'!BZ246</f>
        <v>1468476.8320000004</v>
      </c>
      <c r="CA246" s="52">
        <f>+'total numbers'!CA245-'urban numbers'!CA246</f>
        <v>1479232.5529999998</v>
      </c>
      <c r="CB246" s="52">
        <f>+'total numbers'!CB245-'urban numbers'!CB246</f>
        <v>1489234.6460000002</v>
      </c>
      <c r="CC246" s="52">
        <f>+'total numbers'!CC245-'urban numbers'!CC246</f>
        <v>1498584.4909999999</v>
      </c>
      <c r="CD246" s="52">
        <f>+'total numbers'!CD245-'urban numbers'!CD246</f>
        <v>1507429.672</v>
      </c>
      <c r="CE246" s="52">
        <f>+'total numbers'!CE245-'urban numbers'!CE246</f>
        <v>1515975.4230000004</v>
      </c>
      <c r="CF246" s="52">
        <f>+'total numbers'!CF245-'urban numbers'!CF246</f>
        <v>1524380.327</v>
      </c>
      <c r="CG246" s="52">
        <f>+'total numbers'!CG245-'urban numbers'!CG246</f>
        <v>1532680.8159999999</v>
      </c>
      <c r="CH246" s="52">
        <f>+'total numbers'!CH245-'urban numbers'!CH246</f>
        <v>1540865.118</v>
      </c>
      <c r="CI246" s="52">
        <f>+'total numbers'!CI245-'urban numbers'!CI246</f>
        <v>1548982.433</v>
      </c>
      <c r="CJ246" s="52">
        <f>+'total numbers'!CJ245-'urban numbers'!CJ246</f>
        <v>1557076.29</v>
      </c>
      <c r="CK246" s="52">
        <f>+'total numbers'!CK245-'urban numbers'!CK246</f>
        <v>1565168.3320000002</v>
      </c>
      <c r="CL246" s="52">
        <f>+'total numbers'!CL245-'urban numbers'!CL246</f>
        <v>1573279.318</v>
      </c>
      <c r="CM246" s="52">
        <f>+'total numbers'!CM245-'urban numbers'!CM246</f>
        <v>1581382.49</v>
      </c>
      <c r="CN246" s="52">
        <f>+'total numbers'!CN245-'urban numbers'!CN246</f>
        <v>1589386.6370000001</v>
      </c>
      <c r="CO246" s="52">
        <f>+'total numbers'!CO245-'urban numbers'!CO246</f>
        <v>1597164.4640000002</v>
      </c>
      <c r="CP246" s="52">
        <f>+'total numbers'!CP245-'urban numbers'!CP246</f>
        <v>1604610.5819999999</v>
      </c>
      <c r="CQ246" s="52">
        <f>+'total numbers'!CQ245-'urban numbers'!CQ246</f>
        <v>1611693.4919999999</v>
      </c>
      <c r="CR246" s="52">
        <f>+'total numbers'!CR245-'urban numbers'!CR246</f>
        <v>1618396.67</v>
      </c>
      <c r="CS246" s="52">
        <f>+'total numbers'!CS245-'urban numbers'!CS246</f>
        <v>1624647.4820000001</v>
      </c>
      <c r="CT246" s="52">
        <f>+'total numbers'!CT245-'urban numbers'!CT246</f>
        <v>1630366.1149999998</v>
      </c>
      <c r="CU246" s="52">
        <f>+'total numbers'!CU245-'urban numbers'!CU246</f>
        <v>1635493.135</v>
      </c>
      <c r="CV246" s="52">
        <f>+'total numbers'!CV245-'urban numbers'!CV246</f>
        <v>1639996.66</v>
      </c>
      <c r="CW246" s="52">
        <f>+'total numbers'!CW245-'urban numbers'!CW246</f>
        <v>1643875.4939999999</v>
      </c>
      <c r="CX246" s="52">
        <f>+'total numbers'!CX245-'urban numbers'!CX246</f>
        <v>1647143.5040000002</v>
      </c>
      <c r="CY246" s="52">
        <f>+'total numbers'!CY245-'urban numbers'!CY246</f>
        <v>1649832.1290000002</v>
      </c>
      <c r="CZ246" s="52">
        <f>+'total numbers'!CZ245-'urban numbers'!CZ246</f>
        <v>1651971.0630000001</v>
      </c>
      <c r="DA246" s="52">
        <f>+'total numbers'!DA245-'urban numbers'!DA246</f>
        <v>1653563.9609999999</v>
      </c>
      <c r="DB246" s="52">
        <f>+'total numbers'!DB245-'urban numbers'!DB246</f>
        <v>1654620.4709999999</v>
      </c>
      <c r="DC246" s="52">
        <f>+'total numbers'!DC245-'urban numbers'!DC246</f>
        <v>1655187.1259999999</v>
      </c>
      <c r="DD246" s="52">
        <f>+'total numbers'!DD245-'urban numbers'!DD246</f>
        <v>1655322.794</v>
      </c>
      <c r="DE246" s="52">
        <f>+'total numbers'!DE245-'urban numbers'!DE246</f>
        <v>1655076.588</v>
      </c>
    </row>
    <row r="247" spans="2:109">
      <c r="B247" s="66">
        <v>908</v>
      </c>
      <c r="C247" s="65" t="s">
        <v>272</v>
      </c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52">
        <f>+'total numbers'!AC246-'urban numbers'!AC247</f>
        <v>547404.81700000004</v>
      </c>
      <c r="AD247" s="52">
        <f>+'total numbers'!AD246-'urban numbers'!AD247</f>
        <v>552442.35200000007</v>
      </c>
      <c r="AE247" s="52">
        <f>+'total numbers'!AE246-'urban numbers'!AE247</f>
        <v>557887.29099999997</v>
      </c>
      <c r="AF247" s="52">
        <f>+'total numbers'!AF246-'urban numbers'!AF247</f>
        <v>563571.05099999998</v>
      </c>
      <c r="AG247" s="52">
        <f>+'total numbers'!AG246-'urban numbers'!AG247</f>
        <v>569366.11600000004</v>
      </c>
      <c r="AH247" s="52">
        <f>+'total numbers'!AH246-'urban numbers'!AH247</f>
        <v>575186.09700000007</v>
      </c>
      <c r="AI247" s="52">
        <f>+'total numbers'!AI246-'urban numbers'!AI247</f>
        <v>580987.74899999995</v>
      </c>
      <c r="AJ247" s="52">
        <f>+'total numbers'!AJ246-'urban numbers'!AJ247</f>
        <v>586768.95299999998</v>
      </c>
      <c r="AK247" s="52">
        <f>+'total numbers'!AK246-'urban numbers'!AK247</f>
        <v>592562.33700000006</v>
      </c>
      <c r="AL247" s="52">
        <f>+'total numbers'!AL246-'urban numbers'!AL247</f>
        <v>598424.82199999993</v>
      </c>
      <c r="AM247" s="52">
        <f>+'total numbers'!AM246-'urban numbers'!AM247</f>
        <v>604406.06700000004</v>
      </c>
      <c r="AN247" s="52">
        <f>+'total numbers'!AN246-'urban numbers'!AN247</f>
        <v>610514.79399999999</v>
      </c>
      <c r="AO247" s="52">
        <f>+'total numbers'!AO246-'urban numbers'!AO247</f>
        <v>616689.424</v>
      </c>
      <c r="AP247" s="52">
        <f>+'total numbers'!AP246-'urban numbers'!AP247</f>
        <v>622785.39</v>
      </c>
      <c r="AQ247" s="52">
        <f>+'total numbers'!AQ246-'urban numbers'!AQ247</f>
        <v>628610.95200000005</v>
      </c>
      <c r="AR247" s="52">
        <f>+'total numbers'!AR246-'urban numbers'!AR247</f>
        <v>634032.24099999992</v>
      </c>
      <c r="AS247" s="52">
        <f>+'total numbers'!AS246-'urban numbers'!AS247</f>
        <v>638986.15599999996</v>
      </c>
      <c r="AT247" s="52">
        <f>+'total numbers'!AT246-'urban numbers'!AT247</f>
        <v>643518.25699999998</v>
      </c>
      <c r="AU247" s="52">
        <f>+'total numbers'!AU246-'urban numbers'!AU247</f>
        <v>647738.26099999994</v>
      </c>
      <c r="AV247" s="52">
        <f>+'total numbers'!AV246-'urban numbers'!AV247</f>
        <v>651812.34700000007</v>
      </c>
      <c r="AW247" s="52">
        <f>+'total numbers'!AW246-'urban numbers'!AW247</f>
        <v>655862.33699999994</v>
      </c>
      <c r="AX247" s="52">
        <f>+'total numbers'!AX246-'urban numbers'!AX247</f>
        <v>659918.57700000005</v>
      </c>
      <c r="AY247" s="52">
        <f>+'total numbers'!AY246-'urban numbers'!AY247</f>
        <v>663945.45799999998</v>
      </c>
      <c r="AZ247" s="52">
        <f>+'total numbers'!AZ246-'urban numbers'!AZ247</f>
        <v>667920.09300000011</v>
      </c>
      <c r="BA247" s="52">
        <f>+'total numbers'!BA246-'urban numbers'!BA247</f>
        <v>671798.53399999999</v>
      </c>
      <c r="BB247" s="52">
        <f>+'total numbers'!BB246-'urban numbers'!BB247</f>
        <v>675548.04200000002</v>
      </c>
      <c r="BC247" s="52">
        <f>+'total numbers'!BC246-'urban numbers'!BC247</f>
        <v>679182.44699999993</v>
      </c>
      <c r="BD247" s="52">
        <f>+'total numbers'!BD246-'urban numbers'!BD247</f>
        <v>682717.92700000003</v>
      </c>
      <c r="BE247" s="52">
        <f>+'total numbers'!BE246-'urban numbers'!BE247</f>
        <v>686126.72900000005</v>
      </c>
      <c r="BF247" s="52">
        <f>+'total numbers'!BF246-'urban numbers'!BF247</f>
        <v>689372.04500000004</v>
      </c>
      <c r="BG247" s="52">
        <f>+'total numbers'!BG246-'urban numbers'!BG247</f>
        <v>692435.32799999998</v>
      </c>
      <c r="BH247" s="52">
        <f>+'total numbers'!BH246-'urban numbers'!BH247</f>
        <v>695276.03599999996</v>
      </c>
      <c r="BI247" s="52">
        <f>+'total numbers'!BI246-'urban numbers'!BI247</f>
        <v>697918.90700000001</v>
      </c>
      <c r="BJ247" s="52">
        <f>+'total numbers'!BJ246-'urban numbers'!BJ247</f>
        <v>700487.63500000001</v>
      </c>
      <c r="BK247" s="52">
        <f>+'total numbers'!BK246-'urban numbers'!BK247</f>
        <v>703151.22399999993</v>
      </c>
      <c r="BL247" s="52">
        <f>+'total numbers'!BL246-'urban numbers'!BL247</f>
        <v>706017.08199999994</v>
      </c>
      <c r="BM247" s="52">
        <f>+'total numbers'!BM246-'urban numbers'!BM247</f>
        <v>709142.09199999995</v>
      </c>
      <c r="BN247" s="52">
        <f>+'total numbers'!BN246-'urban numbers'!BN247</f>
        <v>712451.27300000004</v>
      </c>
      <c r="BO247" s="52">
        <f>+'total numbers'!BO246-'urban numbers'!BO247</f>
        <v>715758.13</v>
      </c>
      <c r="BP247" s="52">
        <f>+'total numbers'!BP246-'urban numbers'!BP247</f>
        <v>718800.94400000002</v>
      </c>
      <c r="BQ247" s="52">
        <f>+'total numbers'!BQ246-'urban numbers'!BQ247</f>
        <v>721389.77600000007</v>
      </c>
      <c r="BR247" s="52">
        <f>+'total numbers'!BR246-'urban numbers'!BR247</f>
        <v>723469.96499999997</v>
      </c>
      <c r="BS247" s="52">
        <f>+'total numbers'!BS246-'urban numbers'!BS247</f>
        <v>725094.14300000016</v>
      </c>
      <c r="BT247" s="52">
        <f>+'total numbers'!BT246-'urban numbers'!BT247</f>
        <v>726312.87599999993</v>
      </c>
      <c r="BU247" s="52">
        <f>+'total numbers'!BU246-'urban numbers'!BU247</f>
        <v>727217.78499999992</v>
      </c>
      <c r="BV247" s="52">
        <f>+'total numbers'!BV246-'urban numbers'!BV247</f>
        <v>727884.91700000013</v>
      </c>
      <c r="BW247" s="52">
        <f>+'total numbers'!BW246-'urban numbers'!BW247</f>
        <v>728313.02599999984</v>
      </c>
      <c r="BX247" s="52">
        <f>+'total numbers'!BX246-'urban numbers'!BX247</f>
        <v>728500.61699999997</v>
      </c>
      <c r="BY247" s="52">
        <f>+'total numbers'!BY246-'urban numbers'!BY247</f>
        <v>728526.78</v>
      </c>
      <c r="BZ247" s="52">
        <f>+'total numbers'!BZ246-'urban numbers'!BZ247</f>
        <v>728490.33400000003</v>
      </c>
      <c r="CA247" s="52">
        <f>+'total numbers'!CA246-'urban numbers'!CA247</f>
        <v>728462.62399999995</v>
      </c>
      <c r="CB247" s="52">
        <f>+'total numbers'!CB246-'urban numbers'!CB247</f>
        <v>728482.84199999995</v>
      </c>
      <c r="CC247" s="52">
        <f>+'total numbers'!CC246-'urban numbers'!CC247</f>
        <v>728538.99200000009</v>
      </c>
      <c r="CD247" s="52">
        <f>+'total numbers'!CD246-'urban numbers'!CD247</f>
        <v>728586.70299999998</v>
      </c>
      <c r="CE247" s="52">
        <f>+'total numbers'!CE246-'urban numbers'!CE247</f>
        <v>728554.07299999986</v>
      </c>
      <c r="CF247" s="52">
        <f>+'total numbers'!CF246-'urban numbers'!CF247</f>
        <v>728389.027</v>
      </c>
      <c r="CG247" s="52">
        <f>+'total numbers'!CG246-'urban numbers'!CG247</f>
        <v>728083.7620000001</v>
      </c>
      <c r="CH247" s="52">
        <f>+'total numbers'!CH246-'urban numbers'!CH247</f>
        <v>727658.74900000007</v>
      </c>
      <c r="CI247" s="52">
        <f>+'total numbers'!CI246-'urban numbers'!CI247</f>
        <v>727123.38100000005</v>
      </c>
      <c r="CJ247" s="52">
        <f>+'total numbers'!CJ246-'urban numbers'!CJ247</f>
        <v>726494.53899999999</v>
      </c>
      <c r="CK247" s="52">
        <f>+'total numbers'!CK246-'urban numbers'!CK247</f>
        <v>725785.57700000005</v>
      </c>
      <c r="CL247" s="52">
        <f>+'total numbers'!CL246-'urban numbers'!CL247</f>
        <v>724997.04600000009</v>
      </c>
      <c r="CM247" s="52">
        <f>+'total numbers'!CM246-'urban numbers'!CM247</f>
        <v>724126.82</v>
      </c>
      <c r="CN247" s="52">
        <f>+'total numbers'!CN246-'urban numbers'!CN247</f>
        <v>723182.98800000001</v>
      </c>
      <c r="CO247" s="52">
        <f>+'total numbers'!CO246-'urban numbers'!CO247</f>
        <v>722175.25100000016</v>
      </c>
      <c r="CP247" s="52">
        <f>+'total numbers'!CP246-'urban numbers'!CP247</f>
        <v>721110.78799999994</v>
      </c>
      <c r="CQ247" s="52">
        <f>+'total numbers'!CQ246-'urban numbers'!CQ247</f>
        <v>719994.32299999986</v>
      </c>
      <c r="CR247" s="52">
        <f>+'total numbers'!CR246-'urban numbers'!CR247</f>
        <v>718825.67299999995</v>
      </c>
      <c r="CS247" s="52">
        <f>+'total numbers'!CS246-'urban numbers'!CS247</f>
        <v>717600.93299999996</v>
      </c>
      <c r="CT247" s="52">
        <f>+'total numbers'!CT246-'urban numbers'!CT247</f>
        <v>716313.4430000002</v>
      </c>
      <c r="CU247" s="52">
        <f>+'total numbers'!CU246-'urban numbers'!CU247</f>
        <v>714958.68900000001</v>
      </c>
      <c r="CV247" s="52">
        <f>+'total numbers'!CV246-'urban numbers'!CV247</f>
        <v>713537.09</v>
      </c>
      <c r="CW247" s="52">
        <f>+'total numbers'!CW246-'urban numbers'!CW247</f>
        <v>712051.89300000004</v>
      </c>
      <c r="CX247" s="52">
        <f>+'total numbers'!CX246-'urban numbers'!CX247</f>
        <v>710504.80099999998</v>
      </c>
      <c r="CY247" s="52">
        <f>+'total numbers'!CY246-'urban numbers'!CY247</f>
        <v>708898.223</v>
      </c>
      <c r="CZ247" s="52">
        <f>+'total numbers'!CZ246-'urban numbers'!CZ247</f>
        <v>707234.60900000005</v>
      </c>
      <c r="DA247" s="52">
        <f>+'total numbers'!DA246-'urban numbers'!DA247</f>
        <v>705515.26400000008</v>
      </c>
      <c r="DB247" s="52">
        <f>+'total numbers'!DB246-'urban numbers'!DB247</f>
        <v>703742.06599999999</v>
      </c>
      <c r="DC247" s="52">
        <f>+'total numbers'!DC246-'urban numbers'!DC247</f>
        <v>701918.88399999996</v>
      </c>
      <c r="DD247" s="52">
        <f>+'total numbers'!DD246-'urban numbers'!DD247</f>
        <v>700050.28100000008</v>
      </c>
      <c r="DE247" s="52">
        <f>+'total numbers'!DE246-'urban numbers'!DE247</f>
        <v>698140.19799999997</v>
      </c>
    </row>
    <row r="248" spans="2:109">
      <c r="B248" s="66">
        <v>909</v>
      </c>
      <c r="C248" s="65" t="s">
        <v>136</v>
      </c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52">
        <f>+'total numbers'!AC247-'urban numbers'!AC248</f>
        <v>12806.971</v>
      </c>
      <c r="AD248" s="52">
        <f>+'total numbers'!AD247-'urban numbers'!AD248</f>
        <v>13086.118</v>
      </c>
      <c r="AE248" s="52">
        <f>+'total numbers'!AE247-'urban numbers'!AE248</f>
        <v>13372.222</v>
      </c>
      <c r="AF248" s="52">
        <f>+'total numbers'!AF247-'urban numbers'!AF248</f>
        <v>13663.589000000002</v>
      </c>
      <c r="AG248" s="52">
        <f>+'total numbers'!AG247-'urban numbers'!AG248</f>
        <v>13959.384999999998</v>
      </c>
      <c r="AH248" s="52">
        <f>+'total numbers'!AH247-'urban numbers'!AH248</f>
        <v>14259.621999999999</v>
      </c>
      <c r="AI248" s="52">
        <f>+'total numbers'!AI247-'urban numbers'!AI248</f>
        <v>14565.216</v>
      </c>
      <c r="AJ248" s="52">
        <f>+'total numbers'!AJ247-'urban numbers'!AJ248</f>
        <v>14877.957999999999</v>
      </c>
      <c r="AK248" s="52">
        <f>+'total numbers'!AK247-'urban numbers'!AK248</f>
        <v>15200.27</v>
      </c>
      <c r="AL248" s="52">
        <f>+'total numbers'!AL247-'urban numbers'!AL248</f>
        <v>15534.950999999999</v>
      </c>
      <c r="AM248" s="52">
        <f>+'total numbers'!AM247-'urban numbers'!AM248</f>
        <v>15884.21</v>
      </c>
      <c r="AN248" s="52">
        <f>+'total numbers'!AN247-'urban numbers'!AN248</f>
        <v>16248.680999999999</v>
      </c>
      <c r="AO248" s="52">
        <f>+'total numbers'!AO247-'urban numbers'!AO248</f>
        <v>16626.546999999999</v>
      </c>
      <c r="AP248" s="52">
        <f>+'total numbers'!AP247-'urban numbers'!AP248</f>
        <v>17013.174999999999</v>
      </c>
      <c r="AQ248" s="52">
        <f>+'total numbers'!AQ247-'urban numbers'!AQ248</f>
        <v>17402.157999999999</v>
      </c>
      <c r="AR248" s="52">
        <f>+'total numbers'!AR247-'urban numbers'!AR248</f>
        <v>17788.45</v>
      </c>
      <c r="AS248" s="52">
        <f>+'total numbers'!AS247-'urban numbers'!AS248</f>
        <v>18170.71</v>
      </c>
      <c r="AT248" s="52">
        <f>+'total numbers'!AT247-'urban numbers'!AT248</f>
        <v>18548.909</v>
      </c>
      <c r="AU248" s="52">
        <f>+'total numbers'!AU247-'urban numbers'!AU248</f>
        <v>18920.947</v>
      </c>
      <c r="AV248" s="52">
        <f>+'total numbers'!AV247-'urban numbers'!AV248</f>
        <v>19284.773000000001</v>
      </c>
      <c r="AW248" s="52">
        <f>+'total numbers'!AW247-'urban numbers'!AW248</f>
        <v>19639.084999999999</v>
      </c>
      <c r="AX248" s="52">
        <f>+'total numbers'!AX247-'urban numbers'!AX248</f>
        <v>19983.094000000001</v>
      </c>
      <c r="AY248" s="52">
        <f>+'total numbers'!AY247-'urban numbers'!AY248</f>
        <v>20317.352999999999</v>
      </c>
      <c r="AZ248" s="52">
        <f>+'total numbers'!AZ247-'urban numbers'!AZ248</f>
        <v>20643.781000000003</v>
      </c>
      <c r="BA248" s="52">
        <f>+'total numbers'!BA247-'urban numbers'!BA248</f>
        <v>20965.282999999999</v>
      </c>
      <c r="BB248" s="52">
        <f>+'total numbers'!BB247-'urban numbers'!BB248</f>
        <v>21284.405000000002</v>
      </c>
      <c r="BC248" s="52">
        <f>+'total numbers'!BC247-'urban numbers'!BC248</f>
        <v>21601.79</v>
      </c>
      <c r="BD248" s="52">
        <f>+'total numbers'!BD247-'urban numbers'!BD248</f>
        <v>21918.237000000001</v>
      </c>
      <c r="BE248" s="52">
        <f>+'total numbers'!BE247-'urban numbers'!BE248</f>
        <v>22236.744999999999</v>
      </c>
      <c r="BF248" s="52">
        <f>+'total numbers'!BF247-'urban numbers'!BF248</f>
        <v>22560.873</v>
      </c>
      <c r="BG248" s="52">
        <f>+'total numbers'!BG247-'urban numbers'!BG248</f>
        <v>22893.363000000001</v>
      </c>
      <c r="BH248" s="52">
        <f>+'total numbers'!BH247-'urban numbers'!BH248</f>
        <v>23235.438999999995</v>
      </c>
      <c r="BI248" s="52">
        <f>+'total numbers'!BI247-'urban numbers'!BI248</f>
        <v>23587.210999999999</v>
      </c>
      <c r="BJ248" s="52">
        <f>+'total numbers'!BJ247-'urban numbers'!BJ248</f>
        <v>23948.814000000002</v>
      </c>
      <c r="BK248" s="52">
        <f>+'total numbers'!BK247-'urban numbers'!BK248</f>
        <v>24319.901000000002</v>
      </c>
      <c r="BL248" s="52">
        <f>+'total numbers'!BL247-'urban numbers'!BL248</f>
        <v>24700.045999999998</v>
      </c>
      <c r="BM248" s="52">
        <f>+'total numbers'!BM247-'urban numbers'!BM248</f>
        <v>25089.441999999995</v>
      </c>
      <c r="BN248" s="52">
        <f>+'total numbers'!BN247-'urban numbers'!BN248</f>
        <v>25487.875999999997</v>
      </c>
      <c r="BO248" s="52">
        <f>+'total numbers'!BO247-'urban numbers'!BO248</f>
        <v>25893.86</v>
      </c>
      <c r="BP248" s="52">
        <f>+'total numbers'!BP247-'urban numbers'!BP248</f>
        <v>26305.386000000002</v>
      </c>
      <c r="BQ248" s="52">
        <f>+'total numbers'!BQ247-'urban numbers'!BQ248</f>
        <v>26720.788</v>
      </c>
      <c r="BR248" s="52">
        <f>+'total numbers'!BR247-'urban numbers'!BR248</f>
        <v>27139.427000000003</v>
      </c>
      <c r="BS248" s="52">
        <f>+'total numbers'!BS247-'urban numbers'!BS248</f>
        <v>27560.973000000002</v>
      </c>
      <c r="BT248" s="52">
        <f>+'total numbers'!BT247-'urban numbers'!BT248</f>
        <v>27984.461000000003</v>
      </c>
      <c r="BU248" s="52">
        <f>+'total numbers'!BU247-'urban numbers'!BU248</f>
        <v>28408.901999999998</v>
      </c>
      <c r="BV248" s="52">
        <f>+'total numbers'!BV247-'urban numbers'!BV248</f>
        <v>28833.514999999999</v>
      </c>
      <c r="BW248" s="52">
        <f>+'total numbers'!BW247-'urban numbers'!BW248</f>
        <v>29257.306</v>
      </c>
      <c r="BX248" s="52">
        <f>+'total numbers'!BX247-'urban numbers'!BX248</f>
        <v>29679.940999999999</v>
      </c>
      <c r="BY248" s="52">
        <f>+'total numbers'!BY247-'urban numbers'!BY248</f>
        <v>30102.078000000001</v>
      </c>
      <c r="BZ248" s="52">
        <f>+'total numbers'!BZ247-'urban numbers'!BZ248</f>
        <v>30524.86</v>
      </c>
      <c r="CA248" s="52">
        <f>+'total numbers'!CA247-'urban numbers'!CA248</f>
        <v>30948.866999999998</v>
      </c>
      <c r="CB248" s="52">
        <f>+'total numbers'!CB247-'urban numbers'!CB248</f>
        <v>31374.521000000004</v>
      </c>
      <c r="CC248" s="52">
        <f>+'total numbers'!CC247-'urban numbers'!CC248</f>
        <v>31800.806999999997</v>
      </c>
      <c r="CD248" s="52">
        <f>+'total numbers'!CD247-'urban numbers'!CD248</f>
        <v>32225.178999999996</v>
      </c>
      <c r="CE248" s="52">
        <f>+'total numbers'!CE247-'urban numbers'!CE248</f>
        <v>32644.241999999998</v>
      </c>
      <c r="CF248" s="52">
        <f>+'total numbers'!CF247-'urban numbers'!CF248</f>
        <v>33055.655999999995</v>
      </c>
      <c r="CG248" s="52">
        <f>+'total numbers'!CG247-'urban numbers'!CG248</f>
        <v>33458.484000000004</v>
      </c>
      <c r="CH248" s="52">
        <f>+'total numbers'!CH247-'urban numbers'!CH248</f>
        <v>33853.697999999997</v>
      </c>
      <c r="CI248" s="52">
        <f>+'total numbers'!CI247-'urban numbers'!CI248</f>
        <v>34243.281000000003</v>
      </c>
      <c r="CJ248" s="52">
        <f>+'total numbers'!CJ247-'urban numbers'!CJ248</f>
        <v>34630.182999999997</v>
      </c>
      <c r="CK248" s="52">
        <f>+'total numbers'!CK247-'urban numbers'!CK248</f>
        <v>35016.661</v>
      </c>
      <c r="CL248" s="52">
        <f>+'total numbers'!CL247-'urban numbers'!CL248</f>
        <v>35403.115000000005</v>
      </c>
      <c r="CM248" s="52">
        <f>+'total numbers'!CM247-'urban numbers'!CM248</f>
        <v>35789.223000000005</v>
      </c>
      <c r="CN248" s="52">
        <f>+'total numbers'!CN247-'urban numbers'!CN248</f>
        <v>36175.704000000005</v>
      </c>
      <c r="CO248" s="52">
        <f>+'total numbers'!CO247-'urban numbers'!CO248</f>
        <v>36563.237000000001</v>
      </c>
      <c r="CP248" s="52">
        <f>+'total numbers'!CP247-'urban numbers'!CP248</f>
        <v>36952.230000000003</v>
      </c>
      <c r="CQ248" s="52">
        <f>+'total numbers'!CQ247-'urban numbers'!CQ248</f>
        <v>37342.875000000007</v>
      </c>
      <c r="CR248" s="52">
        <f>+'total numbers'!CR247-'urban numbers'!CR248</f>
        <v>37734.863000000005</v>
      </c>
      <c r="CS248" s="52">
        <f>+'total numbers'!CS247-'urban numbers'!CS248</f>
        <v>38127.351000000002</v>
      </c>
      <c r="CT248" s="52">
        <f>+'total numbers'!CT247-'urban numbers'!CT248</f>
        <v>38519.136999999995</v>
      </c>
      <c r="CU248" s="52">
        <f>+'total numbers'!CU247-'urban numbers'!CU248</f>
        <v>38909.133000000009</v>
      </c>
      <c r="CV248" s="52">
        <f>+'total numbers'!CV247-'urban numbers'!CV248</f>
        <v>39296.879000000001</v>
      </c>
      <c r="CW248" s="52">
        <f>+'total numbers'!CW247-'urban numbers'!CW248</f>
        <v>39681.914999999994</v>
      </c>
      <c r="CX248" s="52">
        <f>+'total numbers'!CX247-'urban numbers'!CX248</f>
        <v>40063.08</v>
      </c>
      <c r="CY248" s="52">
        <f>+'total numbers'!CY247-'urban numbers'!CY248</f>
        <v>40439.042000000001</v>
      </c>
      <c r="CZ248" s="52">
        <f>+'total numbers'!CZ247-'urban numbers'!CZ248</f>
        <v>40808.677999999993</v>
      </c>
      <c r="DA248" s="52">
        <f>+'total numbers'!DA247-'urban numbers'!DA248</f>
        <v>41171.405999999995</v>
      </c>
      <c r="DB248" s="52">
        <f>+'total numbers'!DB247-'urban numbers'!DB248</f>
        <v>41526.82</v>
      </c>
      <c r="DC248" s="52">
        <f>+'total numbers'!DC247-'urban numbers'!DC248</f>
        <v>41874.253000000004</v>
      </c>
      <c r="DD248" s="52">
        <f>+'total numbers'!DD247-'urban numbers'!DD248</f>
        <v>42213.027000000002</v>
      </c>
      <c r="DE248" s="52">
        <f>+'total numbers'!DE247-'urban numbers'!DE248</f>
        <v>42542.682000000001</v>
      </c>
    </row>
    <row r="249" spans="2:109">
      <c r="B249" s="66">
        <v>910</v>
      </c>
      <c r="C249" s="67" t="s">
        <v>493</v>
      </c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52">
        <f>+'total numbers'!AC248-'urban numbers'!AC249</f>
        <v>64986.198000000004</v>
      </c>
      <c r="AD249" s="52">
        <f>+'total numbers'!AD248-'urban numbers'!AD249</f>
        <v>66462.142999999996</v>
      </c>
      <c r="AE249" s="52">
        <f>+'total numbers'!AE248-'urban numbers'!AE249</f>
        <v>67980.995999999999</v>
      </c>
      <c r="AF249" s="52">
        <f>+'total numbers'!AF248-'urban numbers'!AF249</f>
        <v>69550.827999999994</v>
      </c>
      <c r="AG249" s="52">
        <f>+'total numbers'!AG248-'urban numbers'!AG249</f>
        <v>71178.941999999995</v>
      </c>
      <c r="AH249" s="52">
        <f>+'total numbers'!AH248-'urban numbers'!AH249</f>
        <v>72871.901999999987</v>
      </c>
      <c r="AI249" s="52">
        <f>+'total numbers'!AI248-'urban numbers'!AI249</f>
        <v>74635.483000000007</v>
      </c>
      <c r="AJ249" s="52">
        <f>+'total numbers'!AJ248-'urban numbers'!AJ249</f>
        <v>76474.714999999997</v>
      </c>
      <c r="AK249" s="52">
        <f>+'total numbers'!AK248-'urban numbers'!AK249</f>
        <v>78393.912000000011</v>
      </c>
      <c r="AL249" s="52">
        <f>+'total numbers'!AL248-'urban numbers'!AL249</f>
        <v>80396.774000000005</v>
      </c>
      <c r="AM249" s="52">
        <f>+'total numbers'!AM248-'urban numbers'!AM249</f>
        <v>82486.644</v>
      </c>
      <c r="AN249" s="52">
        <f>+'total numbers'!AN248-'urban numbers'!AN249</f>
        <v>84666.77899999998</v>
      </c>
      <c r="AO249" s="52">
        <f>+'total numbers'!AO248-'urban numbers'!AO249</f>
        <v>86940.59199999999</v>
      </c>
      <c r="AP249" s="52">
        <f>+'total numbers'!AP248-'urban numbers'!AP249</f>
        <v>89311.772999999986</v>
      </c>
      <c r="AQ249" s="52">
        <f>+'total numbers'!AQ248-'urban numbers'!AQ249</f>
        <v>91783.95600000002</v>
      </c>
      <c r="AR249" s="52">
        <f>+'total numbers'!AR248-'urban numbers'!AR249</f>
        <v>94359.896999999997</v>
      </c>
      <c r="AS249" s="52">
        <f>+'total numbers'!AS248-'urban numbers'!AS249</f>
        <v>97043.57699999999</v>
      </c>
      <c r="AT249" s="52">
        <f>+'total numbers'!AT248-'urban numbers'!AT249</f>
        <v>99835.936000000016</v>
      </c>
      <c r="AU249" s="52">
        <f>+'total numbers'!AU248-'urban numbers'!AU249</f>
        <v>102732.91100000001</v>
      </c>
      <c r="AV249" s="52">
        <f>+'total numbers'!AV248-'urban numbers'!AV249</f>
        <v>105728.158</v>
      </c>
      <c r="AW249" s="52">
        <f>+'total numbers'!AW248-'urban numbers'!AW249</f>
        <v>108818.011</v>
      </c>
      <c r="AX249" s="52">
        <f>+'total numbers'!AX248-'urban numbers'!AX249</f>
        <v>112002.84699999999</v>
      </c>
      <c r="AY249" s="52">
        <f>+'total numbers'!AY248-'urban numbers'!AY249</f>
        <v>115287.50900000001</v>
      </c>
      <c r="AZ249" s="52">
        <f>+'total numbers'!AZ248-'urban numbers'!AZ249</f>
        <v>118678.371</v>
      </c>
      <c r="BA249" s="52">
        <f>+'total numbers'!BA248-'urban numbers'!BA249</f>
        <v>122183.923</v>
      </c>
      <c r="BB249" s="52">
        <f>+'total numbers'!BB248-'urban numbers'!BB249</f>
        <v>125811.45799999998</v>
      </c>
      <c r="BC249" s="52">
        <f>+'total numbers'!BC248-'urban numbers'!BC249</f>
        <v>129565.488</v>
      </c>
      <c r="BD249" s="52">
        <f>+'total numbers'!BD248-'urban numbers'!BD249</f>
        <v>133448.655</v>
      </c>
      <c r="BE249" s="52">
        <f>+'total numbers'!BE248-'urban numbers'!BE249</f>
        <v>137464.36499999999</v>
      </c>
      <c r="BF249" s="52">
        <f>+'total numbers'!BF248-'urban numbers'!BF249</f>
        <v>141615.58400000003</v>
      </c>
      <c r="BG249" s="52">
        <f>+'total numbers'!BG248-'urban numbers'!BG249</f>
        <v>145905.89499999999</v>
      </c>
      <c r="BH249" s="52">
        <f>+'total numbers'!BH248-'urban numbers'!BH249</f>
        <v>150322.981</v>
      </c>
      <c r="BI249" s="52">
        <f>+'total numbers'!BI248-'urban numbers'!BI249</f>
        <v>154868.46299999999</v>
      </c>
      <c r="BJ249" s="52">
        <f>+'total numbers'!BJ248-'urban numbers'!BJ249</f>
        <v>159574.66800000001</v>
      </c>
      <c r="BK249" s="52">
        <f>+'total numbers'!BK248-'urban numbers'!BK249</f>
        <v>164484.90099999998</v>
      </c>
      <c r="BL249" s="52">
        <f>+'total numbers'!BL248-'urban numbers'!BL249</f>
        <v>169621.84399999998</v>
      </c>
      <c r="BM249" s="52">
        <f>+'total numbers'!BM248-'urban numbers'!BM249</f>
        <v>175014.12699999995</v>
      </c>
      <c r="BN249" s="52">
        <f>+'total numbers'!BN248-'urban numbers'!BN249</f>
        <v>180630.81400000001</v>
      </c>
      <c r="BO249" s="52">
        <f>+'total numbers'!BO248-'urban numbers'!BO249</f>
        <v>186363.23</v>
      </c>
      <c r="BP249" s="52">
        <f>+'total numbers'!BP248-'urban numbers'!BP249</f>
        <v>192063.35400000002</v>
      </c>
      <c r="BQ249" s="52">
        <f>+'total numbers'!BQ248-'urban numbers'!BQ249</f>
        <v>197630.49299999996</v>
      </c>
      <c r="BR249" s="52">
        <f>+'total numbers'!BR248-'urban numbers'!BR249</f>
        <v>203011.41</v>
      </c>
      <c r="BS249" s="52">
        <f>+'total numbers'!BS248-'urban numbers'!BS249</f>
        <v>208250.16699999996</v>
      </c>
      <c r="BT249" s="52">
        <f>+'total numbers'!BT248-'urban numbers'!BT249</f>
        <v>213462.33</v>
      </c>
      <c r="BU249" s="52">
        <f>+'total numbers'!BU248-'urban numbers'!BU249</f>
        <v>218816.16100000002</v>
      </c>
      <c r="BV249" s="52">
        <f>+'total numbers'!BV248-'urban numbers'!BV249</f>
        <v>224430.13800000001</v>
      </c>
      <c r="BW249" s="52">
        <f>+'total numbers'!BW248-'urban numbers'!BW249</f>
        <v>230350.53199999998</v>
      </c>
      <c r="BX249" s="52">
        <f>+'total numbers'!BX248-'urban numbers'!BX249</f>
        <v>236532.065</v>
      </c>
      <c r="BY249" s="52">
        <f>+'total numbers'!BY248-'urban numbers'!BY249</f>
        <v>242891.53500000003</v>
      </c>
      <c r="BZ249" s="52">
        <f>+'total numbers'!BZ248-'urban numbers'!BZ249</f>
        <v>249303.62899999999</v>
      </c>
      <c r="CA249" s="52">
        <f>+'total numbers'!CA248-'urban numbers'!CA249</f>
        <v>255680.85</v>
      </c>
      <c r="CB249" s="52">
        <f>+'total numbers'!CB248-'urban numbers'!CB249</f>
        <v>261998.07900000003</v>
      </c>
      <c r="CC249" s="52">
        <f>+'total numbers'!CC248-'urban numbers'!CC249</f>
        <v>268295.08699999994</v>
      </c>
      <c r="CD249" s="52">
        <f>+'total numbers'!CD248-'urban numbers'!CD249</f>
        <v>274627.37200000003</v>
      </c>
      <c r="CE249" s="52">
        <f>+'total numbers'!CE248-'urban numbers'!CE249</f>
        <v>281077.81100000005</v>
      </c>
      <c r="CF249" s="52">
        <f>+'total numbers'!CF248-'urban numbers'!CF249</f>
        <v>287707.42799999996</v>
      </c>
      <c r="CG249" s="52">
        <f>+'total numbers'!CG248-'urban numbers'!CG249</f>
        <v>294529.66399999993</v>
      </c>
      <c r="CH249" s="52">
        <f>+'total numbers'!CH248-'urban numbers'!CH249</f>
        <v>301527.67600000004</v>
      </c>
      <c r="CI249" s="52">
        <f>+'total numbers'!CI248-'urban numbers'!CI249</f>
        <v>308695.58499999996</v>
      </c>
      <c r="CJ249" s="52">
        <f>+'total numbers'!CJ248-'urban numbers'!CJ249</f>
        <v>316018.75199999998</v>
      </c>
      <c r="CK249" s="52">
        <f>+'total numbers'!CK248-'urban numbers'!CK249</f>
        <v>323484.50699999998</v>
      </c>
      <c r="CL249" s="52">
        <f>+'total numbers'!CL248-'urban numbers'!CL249</f>
        <v>331093.99500000005</v>
      </c>
      <c r="CM249" s="52">
        <f>+'total numbers'!CM248-'urban numbers'!CM249</f>
        <v>338847.27899999998</v>
      </c>
      <c r="CN249" s="52">
        <f>+'total numbers'!CN248-'urban numbers'!CN249</f>
        <v>346727.84700000001</v>
      </c>
      <c r="CO249" s="52">
        <f>+'total numbers'!CO248-'urban numbers'!CO249</f>
        <v>354714.33299999993</v>
      </c>
      <c r="CP249" s="52">
        <f>+'total numbers'!CP248-'urban numbers'!CP249</f>
        <v>362789.81400000001</v>
      </c>
      <c r="CQ249" s="52">
        <f>+'total numbers'!CQ248-'urban numbers'!CQ249</f>
        <v>370946.60800000001</v>
      </c>
      <c r="CR249" s="52">
        <f>+'total numbers'!CR248-'urban numbers'!CR249</f>
        <v>379183.11499999999</v>
      </c>
      <c r="CS249" s="52">
        <f>+'total numbers'!CS248-'urban numbers'!CS249</f>
        <v>387496.13299999991</v>
      </c>
      <c r="CT249" s="52">
        <f>+'total numbers'!CT248-'urban numbers'!CT249</f>
        <v>395884.47900000005</v>
      </c>
      <c r="CU249" s="52">
        <f>+'total numbers'!CU248-'urban numbers'!CU249</f>
        <v>404346.82699999993</v>
      </c>
      <c r="CV249" s="52">
        <f>+'total numbers'!CV248-'urban numbers'!CV249</f>
        <v>412878.92</v>
      </c>
      <c r="CW249" s="52">
        <f>+'total numbers'!CW248-'urban numbers'!CW249</f>
        <v>421477.27899999998</v>
      </c>
      <c r="CX249" s="52">
        <f>+'total numbers'!CX248-'urban numbers'!CX249</f>
        <v>430142.75099999999</v>
      </c>
      <c r="CY249" s="52">
        <f>+'total numbers'!CY248-'urban numbers'!CY249</f>
        <v>438877.67</v>
      </c>
      <c r="CZ249" s="52">
        <f>+'total numbers'!CZ248-'urban numbers'!CZ249</f>
        <v>447683.23200000002</v>
      </c>
      <c r="DA249" s="52">
        <f>+'total numbers'!DA248-'urban numbers'!DA249</f>
        <v>456556.9310000001</v>
      </c>
      <c r="DB249" s="52">
        <f>+'total numbers'!DB248-'urban numbers'!DB249</f>
        <v>465495.62699999986</v>
      </c>
      <c r="DC249" s="52">
        <f>+'total numbers'!DC248-'urban numbers'!DC249</f>
        <v>474498.99100000004</v>
      </c>
      <c r="DD249" s="52">
        <f>+'total numbers'!DD248-'urban numbers'!DD249</f>
        <v>483567.02099999995</v>
      </c>
      <c r="DE249" s="52">
        <f>+'total numbers'!DE248-'urban numbers'!DE249</f>
        <v>492698.37700000004</v>
      </c>
    </row>
    <row r="250" spans="2:109">
      <c r="B250" s="66">
        <v>911</v>
      </c>
      <c r="C250" s="67" t="s">
        <v>405</v>
      </c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52">
        <f>+'total numbers'!AC249-'urban numbers'!AC250</f>
        <v>26332.115000000002</v>
      </c>
      <c r="AD250" s="52">
        <f>+'total numbers'!AD249-'urban numbers'!AD250</f>
        <v>26801.232</v>
      </c>
      <c r="AE250" s="52">
        <f>+'total numbers'!AE249-'urban numbers'!AE250</f>
        <v>27286.685000000001</v>
      </c>
      <c r="AF250" s="52">
        <f>+'total numbers'!AF249-'urban numbers'!AF250</f>
        <v>27795.629000000004</v>
      </c>
      <c r="AG250" s="52">
        <f>+'total numbers'!AG249-'urban numbers'!AG250</f>
        <v>28333.134000000002</v>
      </c>
      <c r="AH250" s="52">
        <f>+'total numbers'!AH249-'urban numbers'!AH250</f>
        <v>28902.178</v>
      </c>
      <c r="AI250" s="52">
        <f>+'total numbers'!AI249-'urban numbers'!AI250</f>
        <v>29503.523000000001</v>
      </c>
      <c r="AJ250" s="52">
        <f>+'total numbers'!AJ249-'urban numbers'!AJ250</f>
        <v>30135.841</v>
      </c>
      <c r="AK250" s="52">
        <f>+'total numbers'!AK249-'urban numbers'!AK250</f>
        <v>30796.061000000002</v>
      </c>
      <c r="AL250" s="52">
        <f>+'total numbers'!AL249-'urban numbers'!AL250</f>
        <v>31479.95</v>
      </c>
      <c r="AM250" s="52">
        <f>+'total numbers'!AM249-'urban numbers'!AM250</f>
        <v>32183.875</v>
      </c>
      <c r="AN250" s="52">
        <f>+'total numbers'!AN249-'urban numbers'!AN250</f>
        <v>32906.688000000002</v>
      </c>
      <c r="AO250" s="52">
        <f>+'total numbers'!AO249-'urban numbers'!AO250</f>
        <v>33651.345000000001</v>
      </c>
      <c r="AP250" s="52">
        <f>+'total numbers'!AP249-'urban numbers'!AP250</f>
        <v>34425.623</v>
      </c>
      <c r="AQ250" s="52">
        <f>+'total numbers'!AQ249-'urban numbers'!AQ250</f>
        <v>35240.117999999995</v>
      </c>
      <c r="AR250" s="52">
        <f>+'total numbers'!AR249-'urban numbers'!AR250</f>
        <v>36102.406999999999</v>
      </c>
      <c r="AS250" s="52">
        <f>+'total numbers'!AS249-'urban numbers'!AS250</f>
        <v>37017.222999999991</v>
      </c>
      <c r="AT250" s="52">
        <f>+'total numbers'!AT249-'urban numbers'!AT250</f>
        <v>37982.726000000002</v>
      </c>
      <c r="AU250" s="52">
        <f>+'total numbers'!AU249-'urban numbers'!AU250</f>
        <v>38992.058999999994</v>
      </c>
      <c r="AV250" s="52">
        <f>+'total numbers'!AV249-'urban numbers'!AV250</f>
        <v>40034.826000000001</v>
      </c>
      <c r="AW250" s="52">
        <f>+'total numbers'!AW249-'urban numbers'!AW250</f>
        <v>41104.415999999997</v>
      </c>
      <c r="AX250" s="52">
        <f>+'total numbers'!AX249-'urban numbers'!AX250</f>
        <v>42198.06500000001</v>
      </c>
      <c r="AY250" s="52">
        <f>+'total numbers'!AY249-'urban numbers'!AY250</f>
        <v>43320.955999999998</v>
      </c>
      <c r="AZ250" s="52">
        <f>+'total numbers'!AZ249-'urban numbers'!AZ250</f>
        <v>44484.006999999991</v>
      </c>
      <c r="BA250" s="52">
        <f>+'total numbers'!BA249-'urban numbers'!BA250</f>
        <v>45702.323999999993</v>
      </c>
      <c r="BB250" s="52">
        <f>+'total numbers'!BB249-'urban numbers'!BB250</f>
        <v>46986.684999999998</v>
      </c>
      <c r="BC250" s="52">
        <f>+'total numbers'!BC249-'urban numbers'!BC250</f>
        <v>48341.854000000007</v>
      </c>
      <c r="BD250" s="52">
        <f>+'total numbers'!BD249-'urban numbers'!BD250</f>
        <v>49764.612000000001</v>
      </c>
      <c r="BE250" s="52">
        <f>+'total numbers'!BE249-'urban numbers'!BE250</f>
        <v>51248.037000000004</v>
      </c>
      <c r="BF250" s="52">
        <f>+'total numbers'!BF249-'urban numbers'!BF250</f>
        <v>52781.386999999995</v>
      </c>
      <c r="BG250" s="52">
        <f>+'total numbers'!BG249-'urban numbers'!BG250</f>
        <v>54357.107000000004</v>
      </c>
      <c r="BH250" s="52">
        <f>+'total numbers'!BH249-'urban numbers'!BH250</f>
        <v>55976.825000000004</v>
      </c>
      <c r="BI250" s="52">
        <f>+'total numbers'!BI249-'urban numbers'!BI250</f>
        <v>57644.789000000004</v>
      </c>
      <c r="BJ250" s="52">
        <f>+'total numbers'!BJ249-'urban numbers'!BJ250</f>
        <v>59359.584999999999</v>
      </c>
      <c r="BK250" s="52">
        <f>+'total numbers'!BK249-'urban numbers'!BK250</f>
        <v>61119.695999999996</v>
      </c>
      <c r="BL250" s="52">
        <f>+'total numbers'!BL249-'urban numbers'!BL250</f>
        <v>62926.21</v>
      </c>
      <c r="BM250" s="52">
        <f>+'total numbers'!BM249-'urban numbers'!BM250</f>
        <v>64765.027999999998</v>
      </c>
      <c r="BN250" s="52">
        <f>+'total numbers'!BN249-'urban numbers'!BN250</f>
        <v>66640.09</v>
      </c>
      <c r="BO250" s="52">
        <f>+'total numbers'!BO249-'urban numbers'!BO250</f>
        <v>68591.005000000005</v>
      </c>
      <c r="BP250" s="52">
        <f>+'total numbers'!BP249-'urban numbers'!BP250</f>
        <v>70671.39</v>
      </c>
      <c r="BQ250" s="52">
        <f>+'total numbers'!BQ249-'urban numbers'!BQ250</f>
        <v>72912.65400000001</v>
      </c>
      <c r="BR250" s="52">
        <f>+'total numbers'!BR249-'urban numbers'!BR250</f>
        <v>75345.306000000011</v>
      </c>
      <c r="BS250" s="52">
        <f>+'total numbers'!BS249-'urban numbers'!BS250</f>
        <v>77940.171999999977</v>
      </c>
      <c r="BT250" s="52">
        <f>+'total numbers'!BT249-'urban numbers'!BT250</f>
        <v>80597.013999999996</v>
      </c>
      <c r="BU250" s="52">
        <f>+'total numbers'!BU249-'urban numbers'!BU250</f>
        <v>83177.691000000006</v>
      </c>
      <c r="BV250" s="52">
        <f>+'total numbers'!BV249-'urban numbers'!BV250</f>
        <v>85588.52399999999</v>
      </c>
      <c r="BW250" s="52">
        <f>+'total numbers'!BW249-'urban numbers'!BW250</f>
        <v>87788.241000000009</v>
      </c>
      <c r="BX250" s="52">
        <f>+'total numbers'!BX249-'urban numbers'!BX250</f>
        <v>89821.438999999998</v>
      </c>
      <c r="BY250" s="52">
        <f>+'total numbers'!BY249-'urban numbers'!BY250</f>
        <v>91785.932000000001</v>
      </c>
      <c r="BZ250" s="52">
        <f>+'total numbers'!BZ249-'urban numbers'!BZ250</f>
        <v>93824.191000000006</v>
      </c>
      <c r="CA250" s="52">
        <f>+'total numbers'!CA249-'urban numbers'!CA250</f>
        <v>96040.414999999979</v>
      </c>
      <c r="CB250" s="52">
        <f>+'total numbers'!CB249-'urban numbers'!CB250</f>
        <v>98466.484000000026</v>
      </c>
      <c r="CC250" s="52">
        <f>+'total numbers'!CC249-'urban numbers'!CC250</f>
        <v>101074.62300000001</v>
      </c>
      <c r="CD250" s="52">
        <f>+'total numbers'!CD249-'urban numbers'!CD250</f>
        <v>103837.33099999999</v>
      </c>
      <c r="CE250" s="52">
        <f>+'total numbers'!CE249-'urban numbers'!CE250</f>
        <v>106705.075</v>
      </c>
      <c r="CF250" s="52">
        <f>+'total numbers'!CF249-'urban numbers'!CF250</f>
        <v>109641.46400000001</v>
      </c>
      <c r="CG250" s="52">
        <f>+'total numbers'!CG249-'urban numbers'!CG250</f>
        <v>112643.42899999999</v>
      </c>
      <c r="CH250" s="52">
        <f>+'total numbers'!CH249-'urban numbers'!CH250</f>
        <v>115725.613</v>
      </c>
      <c r="CI250" s="52">
        <f>+'total numbers'!CI249-'urban numbers'!CI250</f>
        <v>118888.96400000001</v>
      </c>
      <c r="CJ250" s="52">
        <f>+'total numbers'!CJ249-'urban numbers'!CJ250</f>
        <v>122137.037</v>
      </c>
      <c r="CK250" s="52">
        <f>+'total numbers'!CK249-'urban numbers'!CK250</f>
        <v>125471.79100000001</v>
      </c>
      <c r="CL250" s="52">
        <f>+'total numbers'!CL249-'urban numbers'!CL250</f>
        <v>128891.91299999999</v>
      </c>
      <c r="CM250" s="52">
        <f>+'total numbers'!CM249-'urban numbers'!CM250</f>
        <v>132393.36799999999</v>
      </c>
      <c r="CN250" s="52">
        <f>+'total numbers'!CN249-'urban numbers'!CN250</f>
        <v>135972.391</v>
      </c>
      <c r="CO250" s="52">
        <f>+'total numbers'!CO249-'urban numbers'!CO250</f>
        <v>139624.41500000001</v>
      </c>
      <c r="CP250" s="52">
        <f>+'total numbers'!CP249-'urban numbers'!CP250</f>
        <v>143345.93</v>
      </c>
      <c r="CQ250" s="52">
        <f>+'total numbers'!CQ249-'urban numbers'!CQ250</f>
        <v>147134.49200000003</v>
      </c>
      <c r="CR250" s="52">
        <f>+'total numbers'!CR249-'urban numbers'!CR250</f>
        <v>150989.81200000003</v>
      </c>
      <c r="CS250" s="52">
        <f>+'total numbers'!CS249-'urban numbers'!CS250</f>
        <v>154913.19700000001</v>
      </c>
      <c r="CT250" s="52">
        <f>+'total numbers'!CT249-'urban numbers'!CT250</f>
        <v>158907.152</v>
      </c>
      <c r="CU250" s="52">
        <f>+'total numbers'!CU249-'urban numbers'!CU250</f>
        <v>162973.13099999999</v>
      </c>
      <c r="CV250" s="52">
        <f>+'total numbers'!CV249-'urban numbers'!CV250</f>
        <v>167109.726</v>
      </c>
      <c r="CW250" s="52">
        <f>+'total numbers'!CW249-'urban numbers'!CW250</f>
        <v>171314.63</v>
      </c>
      <c r="CX250" s="52">
        <f>+'total numbers'!CX249-'urban numbers'!CX250</f>
        <v>175587.174</v>
      </c>
      <c r="CY250" s="52">
        <f>+'total numbers'!CY249-'urban numbers'!CY250</f>
        <v>179926.655</v>
      </c>
      <c r="CZ250" s="52">
        <f>+'total numbers'!CZ249-'urban numbers'!CZ250</f>
        <v>184331.60399999999</v>
      </c>
      <c r="DA250" s="52">
        <f>+'total numbers'!DA249-'urban numbers'!DA250</f>
        <v>188799.90600000002</v>
      </c>
      <c r="DB250" s="52">
        <f>+'total numbers'!DB249-'urban numbers'!DB250</f>
        <v>193328.14600000001</v>
      </c>
      <c r="DC250" s="52">
        <f>+'total numbers'!DC249-'urban numbers'!DC250</f>
        <v>197911.71799999999</v>
      </c>
      <c r="DD250" s="52">
        <f>+'total numbers'!DD249-'urban numbers'!DD250</f>
        <v>202545.12899999999</v>
      </c>
      <c r="DE250" s="52">
        <f>+'total numbers'!DE249-'urban numbers'!DE250</f>
        <v>207223.076</v>
      </c>
    </row>
    <row r="251" spans="2:109">
      <c r="B251" s="66">
        <v>912</v>
      </c>
      <c r="C251" s="67" t="s">
        <v>491</v>
      </c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52">
        <f>+'total numbers'!AC250-'urban numbers'!AC251</f>
        <v>53302.375999999997</v>
      </c>
      <c r="AD251" s="52">
        <f>+'total numbers'!AD250-'urban numbers'!AD251</f>
        <v>54522.449000000001</v>
      </c>
      <c r="AE251" s="52">
        <f>+'total numbers'!AE250-'urban numbers'!AE251</f>
        <v>55778.291000000005</v>
      </c>
      <c r="AF251" s="52">
        <f>+'total numbers'!AF250-'urban numbers'!AF251</f>
        <v>57074.078000000001</v>
      </c>
      <c r="AG251" s="52">
        <f>+'total numbers'!AG250-'urban numbers'!AG251</f>
        <v>58412.85</v>
      </c>
      <c r="AH251" s="52">
        <f>+'total numbers'!AH250-'urban numbers'!AH251</f>
        <v>59796.543999999994</v>
      </c>
      <c r="AI251" s="52">
        <f>+'total numbers'!AI250-'urban numbers'!AI251</f>
        <v>61225.898000000001</v>
      </c>
      <c r="AJ251" s="52">
        <f>+'total numbers'!AJ250-'urban numbers'!AJ251</f>
        <v>62700.534</v>
      </c>
      <c r="AK251" s="52">
        <f>+'total numbers'!AK250-'urban numbers'!AK251</f>
        <v>64219.148000000008</v>
      </c>
      <c r="AL251" s="52">
        <f>+'total numbers'!AL250-'urban numbers'!AL251</f>
        <v>65779.853000000003</v>
      </c>
      <c r="AM251" s="52">
        <f>+'total numbers'!AM250-'urban numbers'!AM251</f>
        <v>67381.149999999994</v>
      </c>
      <c r="AN251" s="52">
        <f>+'total numbers'!AN250-'urban numbers'!AN251</f>
        <v>69022.995999999999</v>
      </c>
      <c r="AO251" s="52">
        <f>+'total numbers'!AO250-'urban numbers'!AO251</f>
        <v>70707.724999999991</v>
      </c>
      <c r="AP251" s="52">
        <f>+'total numbers'!AP250-'urban numbers'!AP251</f>
        <v>72440.45199999999</v>
      </c>
      <c r="AQ251" s="52">
        <f>+'total numbers'!AQ250-'urban numbers'!AQ251</f>
        <v>74227.929000000004</v>
      </c>
      <c r="AR251" s="52">
        <f>+'total numbers'!AR250-'urban numbers'!AR251</f>
        <v>76075.269</v>
      </c>
      <c r="AS251" s="52">
        <f>+'total numbers'!AS250-'urban numbers'!AS251</f>
        <v>77986.921000000002</v>
      </c>
      <c r="AT251" s="52">
        <f>+'total numbers'!AT250-'urban numbers'!AT251</f>
        <v>79963.008000000002</v>
      </c>
      <c r="AU251" s="52">
        <f>+'total numbers'!AU250-'urban numbers'!AU251</f>
        <v>81999.296000000002</v>
      </c>
      <c r="AV251" s="52">
        <f>+'total numbers'!AV250-'urban numbers'!AV251</f>
        <v>84089.076000000001</v>
      </c>
      <c r="AW251" s="52">
        <f>+'total numbers'!AW250-'urban numbers'!AW251</f>
        <v>86228.894</v>
      </c>
      <c r="AX251" s="52">
        <f>+'total numbers'!AX250-'urban numbers'!AX251</f>
        <v>88419.091</v>
      </c>
      <c r="AY251" s="52">
        <f>+'total numbers'!AY250-'urban numbers'!AY251</f>
        <v>90666.160999999993</v>
      </c>
      <c r="AZ251" s="52">
        <f>+'total numbers'!AZ250-'urban numbers'!AZ251</f>
        <v>92980.476999999984</v>
      </c>
      <c r="BA251" s="52">
        <f>+'total numbers'!BA250-'urban numbers'!BA251</f>
        <v>95375.70199999999</v>
      </c>
      <c r="BB251" s="52">
        <f>+'total numbers'!BB250-'urban numbers'!BB251</f>
        <v>97862.971999999994</v>
      </c>
      <c r="BC251" s="52">
        <f>+'total numbers'!BC250-'urban numbers'!BC251</f>
        <v>100436.867</v>
      </c>
      <c r="BD251" s="52">
        <f>+'total numbers'!BD250-'urban numbers'!BD251</f>
        <v>103097.03200000001</v>
      </c>
      <c r="BE251" s="52">
        <f>+'total numbers'!BE250-'urban numbers'!BE251</f>
        <v>105864.469</v>
      </c>
      <c r="BF251" s="52">
        <f>+'total numbers'!BF250-'urban numbers'!BF251</f>
        <v>108766.139</v>
      </c>
      <c r="BG251" s="52">
        <f>+'total numbers'!BG250-'urban numbers'!BG251</f>
        <v>111815.82599999999</v>
      </c>
      <c r="BH251" s="52">
        <f>+'total numbers'!BH250-'urban numbers'!BH251</f>
        <v>115023.97</v>
      </c>
      <c r="BI251" s="52">
        <f>+'total numbers'!BI250-'urban numbers'!BI251</f>
        <v>118369.094</v>
      </c>
      <c r="BJ251" s="52">
        <f>+'total numbers'!BJ250-'urban numbers'!BJ251</f>
        <v>121793.29</v>
      </c>
      <c r="BK251" s="52">
        <f>+'total numbers'!BK250-'urban numbers'!BK251</f>
        <v>125218.039</v>
      </c>
      <c r="BL251" s="52">
        <f>+'total numbers'!BL250-'urban numbers'!BL251</f>
        <v>128585.185</v>
      </c>
      <c r="BM251" s="52">
        <f>+'total numbers'!BM250-'urban numbers'!BM251</f>
        <v>131872.06900000002</v>
      </c>
      <c r="BN251" s="52">
        <f>+'total numbers'!BN250-'urban numbers'!BN251</f>
        <v>135088.22899999999</v>
      </c>
      <c r="BO251" s="52">
        <f>+'total numbers'!BO250-'urban numbers'!BO251</f>
        <v>138247.549</v>
      </c>
      <c r="BP251" s="52">
        <f>+'total numbers'!BP250-'urban numbers'!BP251</f>
        <v>141377.25599999999</v>
      </c>
      <c r="BQ251" s="52">
        <f>+'total numbers'!BQ250-'urban numbers'!BQ251</f>
        <v>144497.549</v>
      </c>
      <c r="BR251" s="52">
        <f>+'total numbers'!BR250-'urban numbers'!BR251</f>
        <v>147610.44899999999</v>
      </c>
      <c r="BS251" s="52">
        <f>+'total numbers'!BS250-'urban numbers'!BS251</f>
        <v>150707.77299999999</v>
      </c>
      <c r="BT251" s="52">
        <f>+'total numbers'!BT250-'urban numbers'!BT251</f>
        <v>153788.69799999997</v>
      </c>
      <c r="BU251" s="52">
        <f>+'total numbers'!BU250-'urban numbers'!BU251</f>
        <v>156851.06</v>
      </c>
      <c r="BV251" s="52">
        <f>+'total numbers'!BV250-'urban numbers'!BV251</f>
        <v>159894.97700000001</v>
      </c>
      <c r="BW251" s="52">
        <f>+'total numbers'!BW250-'urban numbers'!BW251</f>
        <v>162922.82500000001</v>
      </c>
      <c r="BX251" s="52">
        <f>+'total numbers'!BX250-'urban numbers'!BX251</f>
        <v>165941.38400000002</v>
      </c>
      <c r="BY251" s="52">
        <f>+'total numbers'!BY250-'urban numbers'!BY251</f>
        <v>168960.77899999998</v>
      </c>
      <c r="BZ251" s="52">
        <f>+'total numbers'!BZ250-'urban numbers'!BZ251</f>
        <v>171993.67</v>
      </c>
      <c r="CA251" s="52">
        <f>+'total numbers'!CA250-'urban numbers'!CA251</f>
        <v>175050.897</v>
      </c>
      <c r="CB251" s="52">
        <f>+'total numbers'!CB250-'urban numbers'!CB251</f>
        <v>178132.821</v>
      </c>
      <c r="CC251" s="52">
        <f>+'total numbers'!CC250-'urban numbers'!CC251</f>
        <v>181242.21</v>
      </c>
      <c r="CD251" s="52">
        <f>+'total numbers'!CD250-'urban numbers'!CD251</f>
        <v>184394.495</v>
      </c>
      <c r="CE251" s="52">
        <f>+'total numbers'!CE250-'urban numbers'!CE251</f>
        <v>187608.476</v>
      </c>
      <c r="CF251" s="52">
        <f>+'total numbers'!CF250-'urban numbers'!CF251</f>
        <v>190895.427</v>
      </c>
      <c r="CG251" s="52">
        <f>+'total numbers'!CG250-'urban numbers'!CG251</f>
        <v>194261.04300000001</v>
      </c>
      <c r="CH251" s="52">
        <f>+'total numbers'!CH250-'urban numbers'!CH251</f>
        <v>197695.704</v>
      </c>
      <c r="CI251" s="52">
        <f>+'total numbers'!CI250-'urban numbers'!CI251</f>
        <v>201175.666</v>
      </c>
      <c r="CJ251" s="52">
        <f>+'total numbers'!CJ250-'urban numbers'!CJ251</f>
        <v>204667.755</v>
      </c>
      <c r="CK251" s="52">
        <f>+'total numbers'!CK250-'urban numbers'!CK251</f>
        <v>208145.86200000002</v>
      </c>
      <c r="CL251" s="52">
        <f>+'total numbers'!CL250-'urban numbers'!CL251</f>
        <v>211600.935</v>
      </c>
      <c r="CM251" s="52">
        <f>+'total numbers'!CM250-'urban numbers'!CM251</f>
        <v>215032.75299999997</v>
      </c>
      <c r="CN251" s="52">
        <f>+'total numbers'!CN250-'urban numbers'!CN251</f>
        <v>218434.701</v>
      </c>
      <c r="CO251" s="52">
        <f>+'total numbers'!CO250-'urban numbers'!CO251</f>
        <v>221801.98699999999</v>
      </c>
      <c r="CP251" s="52">
        <f>+'total numbers'!CP250-'urban numbers'!CP251</f>
        <v>225130.557</v>
      </c>
      <c r="CQ251" s="52">
        <f>+'total numbers'!CQ250-'urban numbers'!CQ251</f>
        <v>228414.73199999999</v>
      </c>
      <c r="CR251" s="52">
        <f>+'total numbers'!CR250-'urban numbers'!CR251</f>
        <v>231650.81900000002</v>
      </c>
      <c r="CS251" s="52">
        <f>+'total numbers'!CS250-'urban numbers'!CS251</f>
        <v>234839.91499999998</v>
      </c>
      <c r="CT251" s="52">
        <f>+'total numbers'!CT250-'urban numbers'!CT251</f>
        <v>237985.29700000002</v>
      </c>
      <c r="CU251" s="52">
        <f>+'total numbers'!CU250-'urban numbers'!CU251</f>
        <v>241089.28200000001</v>
      </c>
      <c r="CV251" s="52">
        <f>+'total numbers'!CV250-'urban numbers'!CV251</f>
        <v>244150.97900000002</v>
      </c>
      <c r="CW251" s="52">
        <f>+'total numbers'!CW250-'urban numbers'!CW251</f>
        <v>247168.44700000001</v>
      </c>
      <c r="CX251" s="52">
        <f>+'total numbers'!CX250-'urban numbers'!CX251</f>
        <v>250141.95699999999</v>
      </c>
      <c r="CY251" s="52">
        <f>+'total numbers'!CY250-'urban numbers'!CY251</f>
        <v>253072.01599999997</v>
      </c>
      <c r="CZ251" s="52">
        <f>+'total numbers'!CZ250-'urban numbers'!CZ251</f>
        <v>255958.97499999998</v>
      </c>
      <c r="DA251" s="52">
        <f>+'total numbers'!DA250-'urban numbers'!DA251</f>
        <v>258802.33</v>
      </c>
      <c r="DB251" s="52">
        <f>+'total numbers'!DB250-'urban numbers'!DB251</f>
        <v>261601.71499999997</v>
      </c>
      <c r="DC251" s="52">
        <f>+'total numbers'!DC250-'urban numbers'!DC251</f>
        <v>264357.74</v>
      </c>
      <c r="DD251" s="52">
        <f>+'total numbers'!DD250-'urban numbers'!DD251</f>
        <v>267071.26399999997</v>
      </c>
      <c r="DE251" s="52">
        <f>+'total numbers'!DE250-'urban numbers'!DE251</f>
        <v>269742.59299999999</v>
      </c>
    </row>
    <row r="252" spans="2:109">
      <c r="B252" s="66">
        <v>913</v>
      </c>
      <c r="C252" s="67" t="s">
        <v>494</v>
      </c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52">
        <f>+'total numbers'!AC251-'urban numbers'!AC252</f>
        <v>15624.192999999999</v>
      </c>
      <c r="AD252" s="52">
        <f>+'total numbers'!AD251-'urban numbers'!AD252</f>
        <v>15976.775999999998</v>
      </c>
      <c r="AE252" s="52">
        <f>+'total numbers'!AE251-'urban numbers'!AE252</f>
        <v>16347.063</v>
      </c>
      <c r="AF252" s="52">
        <f>+'total numbers'!AF251-'urban numbers'!AF252</f>
        <v>16730.687000000002</v>
      </c>
      <c r="AG252" s="52">
        <f>+'total numbers'!AG251-'urban numbers'!AG252</f>
        <v>17124.977999999999</v>
      </c>
      <c r="AH252" s="52">
        <f>+'total numbers'!AH251-'urban numbers'!AH252</f>
        <v>17528.95</v>
      </c>
      <c r="AI252" s="52">
        <f>+'total numbers'!AI251-'urban numbers'!AI252</f>
        <v>17943.395</v>
      </c>
      <c r="AJ252" s="52">
        <f>+'total numbers'!AJ251-'urban numbers'!AJ252</f>
        <v>18370.802</v>
      </c>
      <c r="AK252" s="52">
        <f>+'total numbers'!AK251-'urban numbers'!AK252</f>
        <v>18815.038</v>
      </c>
      <c r="AL252" s="52">
        <f>+'total numbers'!AL251-'urban numbers'!AL252</f>
        <v>19280.881000000001</v>
      </c>
      <c r="AM252" s="52">
        <f>+'total numbers'!AM251-'urban numbers'!AM252</f>
        <v>19772.54</v>
      </c>
      <c r="AN252" s="52">
        <f>+'total numbers'!AN251-'urban numbers'!AN252</f>
        <v>20292.087000000003</v>
      </c>
      <c r="AO252" s="52">
        <f>+'total numbers'!AO251-'urban numbers'!AO252</f>
        <v>20838.087</v>
      </c>
      <c r="AP252" s="52">
        <f>+'total numbers'!AP251-'urban numbers'!AP252</f>
        <v>21405.008000000002</v>
      </c>
      <c r="AQ252" s="52">
        <f>+'total numbers'!AQ251-'urban numbers'!AQ252</f>
        <v>21984.891</v>
      </c>
      <c r="AR252" s="52">
        <f>+'total numbers'!AR251-'urban numbers'!AR252</f>
        <v>22572.242999999999</v>
      </c>
      <c r="AS252" s="52">
        <f>+'total numbers'!AS251-'urban numbers'!AS252</f>
        <v>23164.381000000001</v>
      </c>
      <c r="AT252" s="52">
        <f>+'total numbers'!AT251-'urban numbers'!AT252</f>
        <v>23763.66</v>
      </c>
      <c r="AU252" s="52">
        <f>+'total numbers'!AU251-'urban numbers'!AU252</f>
        <v>24375.67</v>
      </c>
      <c r="AV252" s="52">
        <f>+'total numbers'!AV251-'urban numbers'!AV252</f>
        <v>25008.571</v>
      </c>
      <c r="AW252" s="52">
        <f>+'total numbers'!AW251-'urban numbers'!AW252</f>
        <v>25667.904999999999</v>
      </c>
      <c r="AX252" s="52">
        <f>+'total numbers'!AX251-'urban numbers'!AX252</f>
        <v>26356.615999999998</v>
      </c>
      <c r="AY252" s="52">
        <f>+'total numbers'!AY251-'urban numbers'!AY252</f>
        <v>27072.024999999998</v>
      </c>
      <c r="AZ252" s="52">
        <f>+'total numbers'!AZ251-'urban numbers'!AZ252</f>
        <v>27807.331000000002</v>
      </c>
      <c r="BA252" s="52">
        <f>+'total numbers'!BA251-'urban numbers'!BA252</f>
        <v>28552.773999999998</v>
      </c>
      <c r="BB252" s="52">
        <f>+'total numbers'!BB251-'urban numbers'!BB252</f>
        <v>29301.823999999997</v>
      </c>
      <c r="BC252" s="52">
        <f>+'total numbers'!BC251-'urban numbers'!BC252</f>
        <v>30050.097000000002</v>
      </c>
      <c r="BD252" s="52">
        <f>+'total numbers'!BD251-'urban numbers'!BD252</f>
        <v>30800.855</v>
      </c>
      <c r="BE252" s="52">
        <f>+'total numbers'!BE251-'urban numbers'!BE252</f>
        <v>31564.280999999999</v>
      </c>
      <c r="BF252" s="52">
        <f>+'total numbers'!BF251-'urban numbers'!BF252</f>
        <v>32354.87</v>
      </c>
      <c r="BG252" s="52">
        <f>+'total numbers'!BG251-'urban numbers'!BG252</f>
        <v>33182.072</v>
      </c>
      <c r="BH252" s="52">
        <f>+'total numbers'!BH251-'urban numbers'!BH252</f>
        <v>34053.017</v>
      </c>
      <c r="BI252" s="52">
        <f>+'total numbers'!BI251-'urban numbers'!BI252</f>
        <v>34962.296000000002</v>
      </c>
      <c r="BJ252" s="52">
        <f>+'total numbers'!BJ251-'urban numbers'!BJ252</f>
        <v>35891.904000000002</v>
      </c>
      <c r="BK252" s="52">
        <f>+'total numbers'!BK251-'urban numbers'!BK252</f>
        <v>36816.51</v>
      </c>
      <c r="BL252" s="52">
        <f>+'total numbers'!BL251-'urban numbers'!BL252</f>
        <v>37719.527000000002</v>
      </c>
      <c r="BM252" s="52">
        <f>+'total numbers'!BM251-'urban numbers'!BM252</f>
        <v>38587.396000000008</v>
      </c>
      <c r="BN252" s="52">
        <f>+'total numbers'!BN251-'urban numbers'!BN252</f>
        <v>39429.072</v>
      </c>
      <c r="BO252" s="52">
        <f>+'total numbers'!BO251-'urban numbers'!BO252</f>
        <v>40277.221000000005</v>
      </c>
      <c r="BP252" s="52">
        <f>+'total numbers'!BP251-'urban numbers'!BP252</f>
        <v>41177.894</v>
      </c>
      <c r="BQ252" s="52">
        <f>+'total numbers'!BQ251-'urban numbers'!BQ252</f>
        <v>42160.828000000001</v>
      </c>
      <c r="BR252" s="52">
        <f>+'total numbers'!BR251-'urban numbers'!BR252</f>
        <v>43235.484999999993</v>
      </c>
      <c r="BS252" s="52">
        <f>+'total numbers'!BS251-'urban numbers'!BS252</f>
        <v>44380.916000000005</v>
      </c>
      <c r="BT252" s="52">
        <f>+'total numbers'!BT251-'urban numbers'!BT252</f>
        <v>45558.648999999998</v>
      </c>
      <c r="BU252" s="52">
        <f>+'total numbers'!BU251-'urban numbers'!BU252</f>
        <v>46714.498</v>
      </c>
      <c r="BV252" s="52">
        <f>+'total numbers'!BV251-'urban numbers'!BV252</f>
        <v>47806.48</v>
      </c>
      <c r="BW252" s="52">
        <f>+'total numbers'!BW251-'urban numbers'!BW252</f>
        <v>48822.379000000001</v>
      </c>
      <c r="BX252" s="52">
        <f>+'total numbers'!BX251-'urban numbers'!BX252</f>
        <v>49764.635000000002</v>
      </c>
      <c r="BY252" s="52">
        <f>+'total numbers'!BY251-'urban numbers'!BY252</f>
        <v>50623.828999999998</v>
      </c>
      <c r="BZ252" s="52">
        <f>+'total numbers'!BZ251-'urban numbers'!BZ252</f>
        <v>51393.440999999999</v>
      </c>
      <c r="CA252" s="52">
        <f>+'total numbers'!CA251-'urban numbers'!CA252</f>
        <v>52069.305</v>
      </c>
      <c r="CB252" s="52">
        <f>+'total numbers'!CB251-'urban numbers'!CB252</f>
        <v>52646.635000000002</v>
      </c>
      <c r="CC252" s="52">
        <f>+'total numbers'!CC251-'urban numbers'!CC252</f>
        <v>53125.024999999994</v>
      </c>
      <c r="CD252" s="52">
        <f>+'total numbers'!CD251-'urban numbers'!CD252</f>
        <v>53511.725999999995</v>
      </c>
      <c r="CE252" s="52">
        <f>+'total numbers'!CE251-'urban numbers'!CE252</f>
        <v>53818.207000000009</v>
      </c>
      <c r="CF252" s="52">
        <f>+'total numbers'!CF251-'urban numbers'!CF252</f>
        <v>54055.214</v>
      </c>
      <c r="CG252" s="52">
        <f>+'total numbers'!CG251-'urban numbers'!CG252</f>
        <v>54225.714999999997</v>
      </c>
      <c r="CH252" s="52">
        <f>+'total numbers'!CH251-'urban numbers'!CH252</f>
        <v>54334.627999999997</v>
      </c>
      <c r="CI252" s="52">
        <f>+'total numbers'!CI251-'urban numbers'!CI252</f>
        <v>54397.63700000001</v>
      </c>
      <c r="CJ252" s="52">
        <f>+'total numbers'!CJ251-'urban numbers'!CJ252</f>
        <v>54433.885000000002</v>
      </c>
      <c r="CK252" s="52">
        <f>+'total numbers'!CK251-'urban numbers'!CK252</f>
        <v>54458.658000000003</v>
      </c>
      <c r="CL252" s="52">
        <f>+'total numbers'!CL251-'urban numbers'!CL252</f>
        <v>54479.408999999992</v>
      </c>
      <c r="CM252" s="52">
        <f>+'total numbers'!CM251-'urban numbers'!CM252</f>
        <v>54498.638999999996</v>
      </c>
      <c r="CN252" s="52">
        <f>+'total numbers'!CN251-'urban numbers'!CN252</f>
        <v>54520.188000000002</v>
      </c>
      <c r="CO252" s="52">
        <f>+'total numbers'!CO251-'urban numbers'!CO252</f>
        <v>54546.097000000002</v>
      </c>
      <c r="CP252" s="52">
        <f>+'total numbers'!CP251-'urban numbers'!CP252</f>
        <v>54577.875999999997</v>
      </c>
      <c r="CQ252" s="52">
        <f>+'total numbers'!CQ251-'urban numbers'!CQ252</f>
        <v>54619.101000000002</v>
      </c>
      <c r="CR252" s="52">
        <f>+'total numbers'!CR251-'urban numbers'!CR252</f>
        <v>54671.508999999991</v>
      </c>
      <c r="CS252" s="52">
        <f>+'total numbers'!CS251-'urban numbers'!CS252</f>
        <v>54731.917000000001</v>
      </c>
      <c r="CT252" s="52">
        <f>+'total numbers'!CT251-'urban numbers'!CT252</f>
        <v>54795.040999999997</v>
      </c>
      <c r="CU252" s="52">
        <f>+'total numbers'!CU251-'urban numbers'!CU252</f>
        <v>54856.84</v>
      </c>
      <c r="CV252" s="52">
        <f>+'total numbers'!CV251-'urban numbers'!CV252</f>
        <v>54916.748</v>
      </c>
      <c r="CW252" s="52">
        <f>+'total numbers'!CW251-'urban numbers'!CW252</f>
        <v>54975.632999999994</v>
      </c>
      <c r="CX252" s="52">
        <f>+'total numbers'!CX251-'urban numbers'!CX252</f>
        <v>55032.49</v>
      </c>
      <c r="CY252" s="52">
        <f>+'total numbers'!CY251-'urban numbers'!CY252</f>
        <v>55086.351999999999</v>
      </c>
      <c r="CZ252" s="52">
        <f>+'total numbers'!CZ251-'urban numbers'!CZ252</f>
        <v>55136.481</v>
      </c>
      <c r="DA252" s="52">
        <f>+'total numbers'!DA251-'urban numbers'!DA252</f>
        <v>55182.414000000004</v>
      </c>
      <c r="DB252" s="52">
        <f>+'total numbers'!DB251-'urban numbers'!DB252</f>
        <v>55223.97800000001</v>
      </c>
      <c r="DC252" s="52">
        <f>+'total numbers'!DC251-'urban numbers'!DC252</f>
        <v>55261.165999999997</v>
      </c>
      <c r="DD252" s="52">
        <f>+'total numbers'!DD251-'urban numbers'!DD252</f>
        <v>55294.175999999999</v>
      </c>
      <c r="DE252" s="52">
        <f>+'total numbers'!DE251-'urban numbers'!DE252</f>
        <v>55323.294999999998</v>
      </c>
    </row>
    <row r="253" spans="2:109">
      <c r="B253" s="66">
        <v>914</v>
      </c>
      <c r="C253" s="67" t="s">
        <v>492</v>
      </c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52">
        <f>+'total numbers'!AC252-'urban numbers'!AC253</f>
        <v>63823.088000000003</v>
      </c>
      <c r="AD253" s="52">
        <f>+'total numbers'!AD252-'urban numbers'!AD253</f>
        <v>65182.269</v>
      </c>
      <c r="AE253" s="52">
        <f>+'total numbers'!AE252-'urban numbers'!AE253</f>
        <v>66592.539999999994</v>
      </c>
      <c r="AF253" s="52">
        <f>+'total numbers'!AF252-'urban numbers'!AF253</f>
        <v>68056.815999999992</v>
      </c>
      <c r="AG253" s="52">
        <f>+'total numbers'!AG252-'urban numbers'!AG253</f>
        <v>69576.899999999994</v>
      </c>
      <c r="AH253" s="52">
        <f>+'total numbers'!AH252-'urban numbers'!AH253</f>
        <v>71153.485000000001</v>
      </c>
      <c r="AI253" s="52">
        <f>+'total numbers'!AI252-'urban numbers'!AI253</f>
        <v>72786.057000000001</v>
      </c>
      <c r="AJ253" s="52">
        <f>+'total numbers'!AJ252-'urban numbers'!AJ253</f>
        <v>74472.998000000007</v>
      </c>
      <c r="AK253" s="52">
        <f>+'total numbers'!AK252-'urban numbers'!AK253</f>
        <v>76211.827999999994</v>
      </c>
      <c r="AL253" s="52">
        <f>+'total numbers'!AL252-'urban numbers'!AL253</f>
        <v>77999.623000000007</v>
      </c>
      <c r="AM253" s="52">
        <f>+'total numbers'!AM252-'urban numbers'!AM253</f>
        <v>79834.293999999994</v>
      </c>
      <c r="AN253" s="52">
        <f>+'total numbers'!AN252-'urban numbers'!AN253</f>
        <v>81715.918999999994</v>
      </c>
      <c r="AO253" s="52">
        <f>+'total numbers'!AO252-'urban numbers'!AO253</f>
        <v>83647.935000000012</v>
      </c>
      <c r="AP253" s="52">
        <f>+'total numbers'!AP252-'urban numbers'!AP253</f>
        <v>85637.641000000003</v>
      </c>
      <c r="AQ253" s="52">
        <f>+'total numbers'!AQ252-'urban numbers'!AQ253</f>
        <v>87694.756000000008</v>
      </c>
      <c r="AR253" s="52">
        <f>+'total numbers'!AR252-'urban numbers'!AR253</f>
        <v>89827.217999999993</v>
      </c>
      <c r="AS253" s="52">
        <f>+'total numbers'!AS252-'urban numbers'!AS253</f>
        <v>92041.607000000004</v>
      </c>
      <c r="AT253" s="52">
        <f>+'total numbers'!AT252-'urban numbers'!AT253</f>
        <v>94339.952999999994</v>
      </c>
      <c r="AU253" s="52">
        <f>+'total numbers'!AU252-'urban numbers'!AU253</f>
        <v>96720.516000000003</v>
      </c>
      <c r="AV253" s="52">
        <f>+'total numbers'!AV252-'urban numbers'!AV253</f>
        <v>99179.232000000018</v>
      </c>
      <c r="AW253" s="52">
        <f>+'total numbers'!AW252-'urban numbers'!AW253</f>
        <v>101715.519</v>
      </c>
      <c r="AX253" s="52">
        <f>+'total numbers'!AX252-'urban numbers'!AX253</f>
        <v>104328.78800000002</v>
      </c>
      <c r="AY253" s="52">
        <f>+'total numbers'!AY252-'urban numbers'!AY253</f>
        <v>107027.97099999999</v>
      </c>
      <c r="AZ253" s="52">
        <f>+'total numbers'!AZ252-'urban numbers'!AZ253</f>
        <v>109833.39199999999</v>
      </c>
      <c r="BA253" s="52">
        <f>+'total numbers'!BA252-'urban numbers'!BA253</f>
        <v>112771.40499999998</v>
      </c>
      <c r="BB253" s="52">
        <f>+'total numbers'!BB252-'urban numbers'!BB253</f>
        <v>115861.084</v>
      </c>
      <c r="BC253" s="52">
        <f>+'total numbers'!BC252-'urban numbers'!BC253</f>
        <v>119111.79300000001</v>
      </c>
      <c r="BD253" s="52">
        <f>+'total numbers'!BD252-'urban numbers'!BD253</f>
        <v>122519.84</v>
      </c>
      <c r="BE253" s="52">
        <f>+'total numbers'!BE252-'urban numbers'!BE253</f>
        <v>126074.951</v>
      </c>
      <c r="BF253" s="52">
        <f>+'total numbers'!BF252-'urban numbers'!BF253</f>
        <v>129760.257</v>
      </c>
      <c r="BG253" s="52">
        <f>+'total numbers'!BG252-'urban numbers'!BG253</f>
        <v>133563.56900000002</v>
      </c>
      <c r="BH253" s="52">
        <f>+'total numbers'!BH252-'urban numbers'!BH253</f>
        <v>137480.52600000001</v>
      </c>
      <c r="BI253" s="52">
        <f>+'total numbers'!BI252-'urban numbers'!BI253</f>
        <v>141515.46599999999</v>
      </c>
      <c r="BJ253" s="52">
        <f>+'total numbers'!BJ252-'urban numbers'!BJ253</f>
        <v>145674.82199999999</v>
      </c>
      <c r="BK253" s="52">
        <f>+'total numbers'!BK252-'urban numbers'!BK253</f>
        <v>149968.41299999997</v>
      </c>
      <c r="BL253" s="52">
        <f>+'total numbers'!BL252-'urban numbers'!BL253</f>
        <v>154401.96799999999</v>
      </c>
      <c r="BM253" s="52">
        <f>+'total numbers'!BM252-'urban numbers'!BM253</f>
        <v>158976.81400000001</v>
      </c>
      <c r="BN253" s="52">
        <f>+'total numbers'!BN252-'urban numbers'!BN253</f>
        <v>163686.12800000003</v>
      </c>
      <c r="BO253" s="52">
        <f>+'total numbers'!BO252-'urban numbers'!BO253</f>
        <v>168517.49</v>
      </c>
      <c r="BP253" s="52">
        <f>+'total numbers'!BP252-'urban numbers'!BP253</f>
        <v>173454.13299999997</v>
      </c>
      <c r="BQ253" s="52">
        <f>+'total numbers'!BQ252-'urban numbers'!BQ253</f>
        <v>178483.18599999996</v>
      </c>
      <c r="BR253" s="52">
        <f>+'total numbers'!BR252-'urban numbers'!BR253</f>
        <v>183597.22200000001</v>
      </c>
      <c r="BS253" s="52">
        <f>+'total numbers'!BS252-'urban numbers'!BS253</f>
        <v>188796.28899999999</v>
      </c>
      <c r="BT253" s="52">
        <f>+'total numbers'!BT252-'urban numbers'!BT253</f>
        <v>194083.84399999998</v>
      </c>
      <c r="BU253" s="52">
        <f>+'total numbers'!BU252-'urban numbers'!BU253</f>
        <v>199466.79599999997</v>
      </c>
      <c r="BV253" s="52">
        <f>+'total numbers'!BV252-'urban numbers'!BV253</f>
        <v>204948.59799999997</v>
      </c>
      <c r="BW253" s="52">
        <f>+'total numbers'!BW252-'urban numbers'!BW253</f>
        <v>210529.99400000004</v>
      </c>
      <c r="BX253" s="52">
        <f>+'total numbers'!BX252-'urban numbers'!BX253</f>
        <v>216203.65900000001</v>
      </c>
      <c r="BY253" s="52">
        <f>+'total numbers'!BY252-'urban numbers'!BY253</f>
        <v>221955.41399999999</v>
      </c>
      <c r="BZ253" s="52">
        <f>+'total numbers'!BZ252-'urban numbers'!BZ253</f>
        <v>227766.68799999997</v>
      </c>
      <c r="CA253" s="52">
        <f>+'total numbers'!CA252-'urban numbers'!CA253</f>
        <v>233624.15199999997</v>
      </c>
      <c r="CB253" s="52">
        <f>+'total numbers'!CB252-'urban numbers'!CB253</f>
        <v>239523.70399999997</v>
      </c>
      <c r="CC253" s="52">
        <f>+'total numbers'!CC252-'urban numbers'!CC253</f>
        <v>245468.98199999999</v>
      </c>
      <c r="CD253" s="52">
        <f>+'total numbers'!CD252-'urban numbers'!CD253</f>
        <v>251464.42900000006</v>
      </c>
      <c r="CE253" s="52">
        <f>+'total numbers'!CE252-'urban numbers'!CE253</f>
        <v>257517.85899999997</v>
      </c>
      <c r="CF253" s="52">
        <f>+'total numbers'!CF252-'urban numbers'!CF253</f>
        <v>263636.33100000001</v>
      </c>
      <c r="CG253" s="52">
        <f>+'total numbers'!CG252-'urban numbers'!CG253</f>
        <v>269817.28300000005</v>
      </c>
      <c r="CH253" s="52">
        <f>+'total numbers'!CH252-'urban numbers'!CH253</f>
        <v>276061.935</v>
      </c>
      <c r="CI253" s="52">
        <f>+'total numbers'!CI252-'urban numbers'!CI253</f>
        <v>282385.72200000001</v>
      </c>
      <c r="CJ253" s="52">
        <f>+'total numbers'!CJ252-'urban numbers'!CJ253</f>
        <v>288808.65700000001</v>
      </c>
      <c r="CK253" s="52">
        <f>+'total numbers'!CK252-'urban numbers'!CK253</f>
        <v>295343.78099999996</v>
      </c>
      <c r="CL253" s="52">
        <f>+'total numbers'!CL252-'urban numbers'!CL253</f>
        <v>301996.74599999998</v>
      </c>
      <c r="CM253" s="52">
        <f>+'total numbers'!CM252-'urban numbers'!CM253</f>
        <v>308759.85899999988</v>
      </c>
      <c r="CN253" s="52">
        <f>+'total numbers'!CN252-'urban numbers'!CN253</f>
        <v>315615.93599999993</v>
      </c>
      <c r="CO253" s="52">
        <f>+'total numbers'!CO252-'urban numbers'!CO253</f>
        <v>322540.32399999996</v>
      </c>
      <c r="CP253" s="52">
        <f>+'total numbers'!CP252-'urban numbers'!CP253</f>
        <v>329513.90099999995</v>
      </c>
      <c r="CQ253" s="52">
        <f>+'total numbers'!CQ252-'urban numbers'!CQ253</f>
        <v>336530.34700000007</v>
      </c>
      <c r="CR253" s="52">
        <f>+'total numbers'!CR252-'urban numbers'!CR253</f>
        <v>343590.64799999999</v>
      </c>
      <c r="CS253" s="52">
        <f>+'total numbers'!CS252-'urban numbers'!CS253</f>
        <v>350691.63199999998</v>
      </c>
      <c r="CT253" s="52">
        <f>+'total numbers'!CT252-'urban numbers'!CT253</f>
        <v>357831.84</v>
      </c>
      <c r="CU253" s="52">
        <f>+'total numbers'!CU252-'urban numbers'!CU253</f>
        <v>365009.73399999988</v>
      </c>
      <c r="CV253" s="52">
        <f>+'total numbers'!CV252-'urban numbers'!CV253</f>
        <v>372221.321</v>
      </c>
      <c r="CW253" s="52">
        <f>+'total numbers'!CW252-'urban numbers'!CW253</f>
        <v>379463.33899999998</v>
      </c>
      <c r="CX253" s="52">
        <f>+'total numbers'!CX252-'urban numbers'!CX253</f>
        <v>386736.23900000006</v>
      </c>
      <c r="CY253" s="52">
        <f>+'total numbers'!CY252-'urban numbers'!CY253</f>
        <v>394041.79499999998</v>
      </c>
      <c r="CZ253" s="52">
        <f>+'total numbers'!CZ252-'urban numbers'!CZ253</f>
        <v>401380.77</v>
      </c>
      <c r="DA253" s="52">
        <f>+'total numbers'!DA252-'urban numbers'!DA253</f>
        <v>408751.31799999997</v>
      </c>
      <c r="DB253" s="52">
        <f>+'total numbers'!DB252-'urban numbers'!DB253</f>
        <v>416150.60600000003</v>
      </c>
      <c r="DC253" s="52">
        <f>+'total numbers'!DC252-'urban numbers'!DC253</f>
        <v>423577.18699999998</v>
      </c>
      <c r="DD253" s="52">
        <f>+'total numbers'!DD252-'urban numbers'!DD253</f>
        <v>431029.57400000002</v>
      </c>
      <c r="DE253" s="52">
        <f>+'total numbers'!DE252-'urban numbers'!DE253</f>
        <v>438505.81300000002</v>
      </c>
    </row>
    <row r="254" spans="2:109">
      <c r="B254" s="66">
        <v>915</v>
      </c>
      <c r="C254" s="67" t="s">
        <v>86</v>
      </c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52">
        <f>+'total numbers'!AC253-'urban numbers'!AC254</f>
        <v>17027.317999999996</v>
      </c>
      <c r="AD254" s="52">
        <f>+'total numbers'!AD253-'urban numbers'!AD254</f>
        <v>17316.612999999998</v>
      </c>
      <c r="AE254" s="52">
        <f>+'total numbers'!AE253-'urban numbers'!AE254</f>
        <v>17624.213999999996</v>
      </c>
      <c r="AF254" s="52">
        <f>+'total numbers'!AF253-'urban numbers'!AF254</f>
        <v>17943.700999999997</v>
      </c>
      <c r="AG254" s="52">
        <f>+'total numbers'!AG253-'urban numbers'!AG254</f>
        <v>18270.827000000001</v>
      </c>
      <c r="AH254" s="52">
        <f>+'total numbers'!AH253-'urban numbers'!AH254</f>
        <v>18603.504000000001</v>
      </c>
      <c r="AI254" s="52">
        <f>+'total numbers'!AI253-'urban numbers'!AI254</f>
        <v>18941.951999999997</v>
      </c>
      <c r="AJ254" s="52">
        <f>+'total numbers'!AJ253-'urban numbers'!AJ254</f>
        <v>19288.554000000004</v>
      </c>
      <c r="AK254" s="52">
        <f>+'total numbers'!AK253-'urban numbers'!AK254</f>
        <v>19647.489000000001</v>
      </c>
      <c r="AL254" s="52">
        <f>+'total numbers'!AL253-'urban numbers'!AL254</f>
        <v>20024.063999999998</v>
      </c>
      <c r="AM254" s="52">
        <f>+'total numbers'!AM253-'urban numbers'!AM254</f>
        <v>20422.831999999999</v>
      </c>
      <c r="AN254" s="52">
        <f>+'total numbers'!AN253-'urban numbers'!AN254</f>
        <v>20845.542000000001</v>
      </c>
      <c r="AO254" s="52">
        <f>+'total numbers'!AO253-'urban numbers'!AO254</f>
        <v>21289.326000000001</v>
      </c>
      <c r="AP254" s="52">
        <f>+'total numbers'!AP253-'urban numbers'!AP254</f>
        <v>21745.969000000001</v>
      </c>
      <c r="AQ254" s="52">
        <f>+'total numbers'!AQ253-'urban numbers'!AQ254</f>
        <v>22204.056</v>
      </c>
      <c r="AR254" s="52">
        <f>+'total numbers'!AR253-'urban numbers'!AR254</f>
        <v>22655.357000000007</v>
      </c>
      <c r="AS254" s="52">
        <f>+'total numbers'!AS253-'urban numbers'!AS254</f>
        <v>23095.925000000007</v>
      </c>
      <c r="AT254" s="52">
        <f>+'total numbers'!AT253-'urban numbers'!AT254</f>
        <v>23527.85</v>
      </c>
      <c r="AU254" s="52">
        <f>+'total numbers'!AU253-'urban numbers'!AU254</f>
        <v>23956.230999999996</v>
      </c>
      <c r="AV254" s="52">
        <f>+'total numbers'!AV253-'urban numbers'!AV254</f>
        <v>24389.091999999997</v>
      </c>
      <c r="AW254" s="52">
        <f>+'total numbers'!AW253-'urban numbers'!AW254</f>
        <v>24831.802000000007</v>
      </c>
      <c r="AX254" s="52">
        <f>+'total numbers'!AX253-'urban numbers'!AX254</f>
        <v>25286.836000000014</v>
      </c>
      <c r="AY254" s="52">
        <f>+'total numbers'!AY253-'urban numbers'!AY254</f>
        <v>25750.994999999999</v>
      </c>
      <c r="AZ254" s="52">
        <f>+'total numbers'!AZ253-'urban numbers'!AZ254</f>
        <v>26217.313000000002</v>
      </c>
      <c r="BA254" s="52">
        <f>+'total numbers'!BA253-'urban numbers'!BA254</f>
        <v>26675.986000000001</v>
      </c>
      <c r="BB254" s="52">
        <f>+'total numbers'!BB253-'urban numbers'!BB254</f>
        <v>27120.483999999997</v>
      </c>
      <c r="BC254" s="52">
        <f>+'total numbers'!BC253-'urban numbers'!BC254</f>
        <v>27547.342999999997</v>
      </c>
      <c r="BD254" s="52">
        <f>+'total numbers'!BD253-'urban numbers'!BD254</f>
        <v>27960.124000000007</v>
      </c>
      <c r="BE254" s="52">
        <f>+'total numbers'!BE253-'urban numbers'!BE254</f>
        <v>28367.823999999997</v>
      </c>
      <c r="BF254" s="52">
        <f>+'total numbers'!BF253-'urban numbers'!BF254</f>
        <v>28783.271000000008</v>
      </c>
      <c r="BG254" s="52">
        <f>+'total numbers'!BG253-'urban numbers'!BG254</f>
        <v>29215.404999999999</v>
      </c>
      <c r="BH254" s="52">
        <f>+'total numbers'!BH253-'urban numbers'!BH254</f>
        <v>29666.634000000002</v>
      </c>
      <c r="BI254" s="52">
        <f>+'total numbers'!BI253-'urban numbers'!BI254</f>
        <v>30133.093999999997</v>
      </c>
      <c r="BJ254" s="52">
        <f>+'total numbers'!BJ253-'urban numbers'!BJ254</f>
        <v>30609.671000000002</v>
      </c>
      <c r="BK254" s="52">
        <f>+'total numbers'!BK253-'urban numbers'!BK254</f>
        <v>31088.568999999992</v>
      </c>
      <c r="BL254" s="52">
        <f>+'total numbers'!BL253-'urban numbers'!BL254</f>
        <v>31563.508999999998</v>
      </c>
      <c r="BM254" s="52">
        <f>+'total numbers'!BM253-'urban numbers'!BM254</f>
        <v>32033.702999999994</v>
      </c>
      <c r="BN254" s="52">
        <f>+'total numbers'!BN253-'urban numbers'!BN254</f>
        <v>32499.253000000004</v>
      </c>
      <c r="BO254" s="52">
        <f>+'total numbers'!BO253-'urban numbers'!BO254</f>
        <v>32955.755000000005</v>
      </c>
      <c r="BP254" s="52">
        <f>+'total numbers'!BP253-'urban numbers'!BP254</f>
        <v>33398.097999999998</v>
      </c>
      <c r="BQ254" s="52">
        <f>+'total numbers'!BQ253-'urban numbers'!BQ254</f>
        <v>33822.822</v>
      </c>
      <c r="BR254" s="52">
        <f>+'total numbers'!BR253-'urban numbers'!BR254</f>
        <v>34227.692999999999</v>
      </c>
      <c r="BS254" s="52">
        <f>+'total numbers'!BS253-'urban numbers'!BS254</f>
        <v>34613.787999999993</v>
      </c>
      <c r="BT254" s="52">
        <f>+'total numbers'!BT253-'urban numbers'!BT254</f>
        <v>34985.21699999999</v>
      </c>
      <c r="BU254" s="52">
        <f>+'total numbers'!BU253-'urban numbers'!BU254</f>
        <v>35348.120000000003</v>
      </c>
      <c r="BV254" s="52">
        <f>+'total numbers'!BV253-'urban numbers'!BV254</f>
        <v>35707.159</v>
      </c>
      <c r="BW254" s="52">
        <f>+'total numbers'!BW253-'urban numbers'!BW254</f>
        <v>36063.628000000004</v>
      </c>
      <c r="BX254" s="52">
        <f>+'total numbers'!BX253-'urban numbers'!BX254</f>
        <v>36416.765999999996</v>
      </c>
      <c r="BY254" s="52">
        <f>+'total numbers'!BY253-'urban numbers'!BY254</f>
        <v>36766.743999999984</v>
      </c>
      <c r="BZ254" s="52">
        <f>+'total numbers'!BZ253-'urban numbers'!BZ254</f>
        <v>37113.197000000007</v>
      </c>
      <c r="CA254" s="52">
        <f>+'total numbers'!CA253-'urban numbers'!CA254</f>
        <v>37455.952000000005</v>
      </c>
      <c r="CB254" s="52">
        <f>+'total numbers'!CB253-'urban numbers'!CB254</f>
        <v>37795.324999999997</v>
      </c>
      <c r="CC254" s="52">
        <f>+'total numbers'!CC253-'urban numbers'!CC254</f>
        <v>38131.954000000005</v>
      </c>
      <c r="CD254" s="52">
        <f>+'total numbers'!CD253-'urban numbers'!CD254</f>
        <v>38466.266000000003</v>
      </c>
      <c r="CE254" s="52">
        <f>+'total numbers'!CE253-'urban numbers'!CE254</f>
        <v>38798.692999999999</v>
      </c>
      <c r="CF254" s="52">
        <f>+'total numbers'!CF253-'urban numbers'!CF254</f>
        <v>39129.463000000003</v>
      </c>
      <c r="CG254" s="52">
        <f>+'total numbers'!CG253-'urban numbers'!CG254</f>
        <v>39458.670999999995</v>
      </c>
      <c r="CH254" s="52">
        <f>+'total numbers'!CH253-'urban numbers'!CH254</f>
        <v>39786.007000000005</v>
      </c>
      <c r="CI254" s="52">
        <f>+'total numbers'!CI253-'urban numbers'!CI254</f>
        <v>40110.732000000004</v>
      </c>
      <c r="CJ254" s="52">
        <f>+'total numbers'!CJ253-'urban numbers'!CJ254</f>
        <v>40431.83</v>
      </c>
      <c r="CK254" s="52">
        <f>+'total numbers'!CK253-'urban numbers'!CK254</f>
        <v>40748.41899999998</v>
      </c>
      <c r="CL254" s="52">
        <f>+'total numbers'!CL253-'urban numbers'!CL254</f>
        <v>41060.098999999995</v>
      </c>
      <c r="CM254" s="52">
        <f>+'total numbers'!CM253-'urban numbers'!CM254</f>
        <v>41366.609000000004</v>
      </c>
      <c r="CN254" s="52">
        <f>+'total numbers'!CN253-'urban numbers'!CN254</f>
        <v>41667.35300000001</v>
      </c>
      <c r="CO254" s="52">
        <f>+'total numbers'!CO253-'urban numbers'!CO254</f>
        <v>41961.71</v>
      </c>
      <c r="CP254" s="52">
        <f>+'total numbers'!CP253-'urban numbers'!CP254</f>
        <v>42249.122999999985</v>
      </c>
      <c r="CQ254" s="52">
        <f>+'total numbers'!CQ253-'urban numbers'!CQ254</f>
        <v>42529.198999999986</v>
      </c>
      <c r="CR254" s="52">
        <f>+'total numbers'!CR253-'urban numbers'!CR254</f>
        <v>42801.59</v>
      </c>
      <c r="CS254" s="52">
        <f>+'total numbers'!CS253-'urban numbers'!CS254</f>
        <v>43065.864000000009</v>
      </c>
      <c r="CT254" s="52">
        <f>+'total numbers'!CT253-'urban numbers'!CT254</f>
        <v>43321.582000000002</v>
      </c>
      <c r="CU254" s="52">
        <f>+'total numbers'!CU253-'urban numbers'!CU254</f>
        <v>43568.403000000006</v>
      </c>
      <c r="CV254" s="52">
        <f>+'total numbers'!CV253-'urban numbers'!CV254</f>
        <v>43805.954000000005</v>
      </c>
      <c r="CW254" s="52">
        <f>+'total numbers'!CW253-'urban numbers'!CW254</f>
        <v>44034.061999999984</v>
      </c>
      <c r="CX254" s="52">
        <f>+'total numbers'!CX253-'urban numbers'!CX254</f>
        <v>44252.825999999994</v>
      </c>
      <c r="CY254" s="52">
        <f>+'total numbers'!CY253-'urban numbers'!CY254</f>
        <v>44462.475000000006</v>
      </c>
      <c r="CZ254" s="52">
        <f>+'total numbers'!CZ253-'urban numbers'!CZ254</f>
        <v>44663.129000000001</v>
      </c>
      <c r="DA254" s="52">
        <f>+'total numbers'!DA253-'urban numbers'!DA254</f>
        <v>44854.764999999999</v>
      </c>
      <c r="DB254" s="52">
        <f>+'total numbers'!DB253-'urban numbers'!DB254</f>
        <v>45037.113999999994</v>
      </c>
      <c r="DC254" s="52">
        <f>+'total numbers'!DC253-'urban numbers'!DC254</f>
        <v>45209.804000000011</v>
      </c>
      <c r="DD254" s="52">
        <f>+'total numbers'!DD253-'urban numbers'!DD254</f>
        <v>45372.309000000001</v>
      </c>
      <c r="DE254" s="52">
        <f>+'total numbers'!DE253-'urban numbers'!DE254</f>
        <v>45524.267</v>
      </c>
    </row>
    <row r="255" spans="2:109">
      <c r="B255" s="66">
        <v>916</v>
      </c>
      <c r="C255" s="67" t="s">
        <v>489</v>
      </c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52">
        <f>+'total numbers'!AC254-'urban numbers'!AC255</f>
        <v>37298.903999999995</v>
      </c>
      <c r="AD255" s="52">
        <f>+'total numbers'!AD254-'urban numbers'!AD255</f>
        <v>38272.834999999999</v>
      </c>
      <c r="AE255" s="52">
        <f>+'total numbers'!AE254-'urban numbers'!AE255</f>
        <v>39302.724000000002</v>
      </c>
      <c r="AF255" s="52">
        <f>+'total numbers'!AF254-'urban numbers'!AF255</f>
        <v>40392.39</v>
      </c>
      <c r="AG255" s="52">
        <f>+'total numbers'!AG254-'urban numbers'!AG255</f>
        <v>41544.245999999999</v>
      </c>
      <c r="AH255" s="52">
        <f>+'total numbers'!AH254-'urban numbers'!AH255</f>
        <v>42759.27900000001</v>
      </c>
      <c r="AI255" s="52">
        <f>+'total numbers'!AI254-'urban numbers'!AI255</f>
        <v>44036.985000000001</v>
      </c>
      <c r="AJ255" s="52">
        <f>+'total numbers'!AJ254-'urban numbers'!AJ255</f>
        <v>45375.438000000002</v>
      </c>
      <c r="AK255" s="52">
        <f>+'total numbers'!AK254-'urban numbers'!AK255</f>
        <v>46771.541000000005</v>
      </c>
      <c r="AL255" s="52">
        <f>+'total numbers'!AL254-'urban numbers'!AL255</f>
        <v>48221.440000000002</v>
      </c>
      <c r="AM255" s="52">
        <f>+'total numbers'!AM254-'urban numbers'!AM255</f>
        <v>49721.757999999994</v>
      </c>
      <c r="AN255" s="52">
        <f>+'total numbers'!AN254-'urban numbers'!AN255</f>
        <v>51270.892</v>
      </c>
      <c r="AO255" s="52">
        <f>+'total numbers'!AO254-'urban numbers'!AO255</f>
        <v>52870.188999999998</v>
      </c>
      <c r="AP255" s="52">
        <f>+'total numbers'!AP254-'urban numbers'!AP255</f>
        <v>54524.417999999998</v>
      </c>
      <c r="AQ255" s="52">
        <f>+'total numbers'!AQ254-'urban numbers'!AQ255</f>
        <v>56240.380999999994</v>
      </c>
      <c r="AR255" s="52">
        <f>+'total numbers'!AR254-'urban numbers'!AR255</f>
        <v>58022.81</v>
      </c>
      <c r="AS255" s="52">
        <f>+'total numbers'!AS254-'urban numbers'!AS255</f>
        <v>59870.475000000006</v>
      </c>
      <c r="AT255" s="52">
        <f>+'total numbers'!AT254-'urban numbers'!AT255</f>
        <v>61780.72</v>
      </c>
      <c r="AU255" s="52">
        <f>+'total numbers'!AU254-'urban numbers'!AU255</f>
        <v>63754.714999999989</v>
      </c>
      <c r="AV255" s="52">
        <f>+'total numbers'!AV254-'urban numbers'!AV255</f>
        <v>65793.741999999998</v>
      </c>
      <c r="AW255" s="52">
        <f>+'total numbers'!AW254-'urban numbers'!AW255</f>
        <v>67896.865999999995</v>
      </c>
      <c r="AX255" s="52">
        <f>+'total numbers'!AX254-'urban numbers'!AX255</f>
        <v>70061.985000000001</v>
      </c>
      <c r="AY255" s="52">
        <f>+'total numbers'!AY254-'urban numbers'!AY255</f>
        <v>72282.623999999996</v>
      </c>
      <c r="AZ255" s="52">
        <f>+'total numbers'!AZ254-'urban numbers'!AZ255</f>
        <v>74547.546999999991</v>
      </c>
      <c r="BA255" s="52">
        <f>+'total numbers'!BA254-'urban numbers'!BA255</f>
        <v>76842.495999999999</v>
      </c>
      <c r="BB255" s="52">
        <f>+'total numbers'!BB254-'urban numbers'!BB255</f>
        <v>79154.892999999996</v>
      </c>
      <c r="BC255" s="52">
        <f>+'total numbers'!BC254-'urban numbers'!BC255</f>
        <v>81482.509999999995</v>
      </c>
      <c r="BD255" s="52">
        <f>+'total numbers'!BD254-'urban numbers'!BD255</f>
        <v>83820.75</v>
      </c>
      <c r="BE255" s="52">
        <f>+'total numbers'!BE254-'urban numbers'!BE255</f>
        <v>86152.255000000005</v>
      </c>
      <c r="BF255" s="52">
        <f>+'total numbers'!BF254-'urban numbers'!BF255</f>
        <v>88456.163</v>
      </c>
      <c r="BG255" s="52">
        <f>+'total numbers'!BG254-'urban numbers'!BG255</f>
        <v>90718.644</v>
      </c>
      <c r="BH255" s="52">
        <f>+'total numbers'!BH254-'urban numbers'!BH255</f>
        <v>92931.265999999989</v>
      </c>
      <c r="BI255" s="52">
        <f>+'total numbers'!BI254-'urban numbers'!BI255</f>
        <v>95099.958999999988</v>
      </c>
      <c r="BJ255" s="52">
        <f>+'total numbers'!BJ254-'urban numbers'!BJ255</f>
        <v>97243.538000000015</v>
      </c>
      <c r="BK255" s="52">
        <f>+'total numbers'!BK254-'urban numbers'!BK255</f>
        <v>99389.524000000005</v>
      </c>
      <c r="BL255" s="52">
        <f>+'total numbers'!BL254-'urban numbers'!BL255</f>
        <v>101558.689</v>
      </c>
      <c r="BM255" s="52">
        <f>+'total numbers'!BM254-'urban numbers'!BM255</f>
        <v>103754.501</v>
      </c>
      <c r="BN255" s="52">
        <f>+'total numbers'!BN254-'urban numbers'!BN255</f>
        <v>105972.96</v>
      </c>
      <c r="BO255" s="52">
        <f>+'total numbers'!BO254-'urban numbers'!BO255</f>
        <v>108218.114</v>
      </c>
      <c r="BP255" s="52">
        <f>+'total numbers'!BP254-'urban numbers'!BP255</f>
        <v>110492.93600000002</v>
      </c>
      <c r="BQ255" s="52">
        <f>+'total numbers'!BQ254-'urban numbers'!BQ255</f>
        <v>112798.077</v>
      </c>
      <c r="BR255" s="52">
        <f>+'total numbers'!BR254-'urban numbers'!BR255</f>
        <v>115136.94499999999</v>
      </c>
      <c r="BS255" s="52">
        <f>+'total numbers'!BS254-'urban numbers'!BS255</f>
        <v>117505.985</v>
      </c>
      <c r="BT255" s="52">
        <f>+'total numbers'!BT254-'urban numbers'!BT255</f>
        <v>119889.825</v>
      </c>
      <c r="BU255" s="52">
        <f>+'total numbers'!BU254-'urban numbers'!BU255</f>
        <v>122267.51699999999</v>
      </c>
      <c r="BV255" s="52">
        <f>+'total numbers'!BV254-'urban numbers'!BV255</f>
        <v>124623.36199999998</v>
      </c>
      <c r="BW255" s="52">
        <f>+'total numbers'!BW254-'urban numbers'!BW255</f>
        <v>126950.90700000001</v>
      </c>
      <c r="BX255" s="52">
        <f>+'total numbers'!BX254-'urban numbers'!BX255</f>
        <v>129252.08299999998</v>
      </c>
      <c r="BY255" s="52">
        <f>+'total numbers'!BY254-'urban numbers'!BY255</f>
        <v>131529.86300000001</v>
      </c>
      <c r="BZ255" s="52">
        <f>+'total numbers'!BZ254-'urban numbers'!BZ255</f>
        <v>133790.617</v>
      </c>
      <c r="CA255" s="52">
        <f>+'total numbers'!CA254-'urban numbers'!CA255</f>
        <v>136038.723</v>
      </c>
      <c r="CB255" s="52">
        <f>+'total numbers'!CB254-'urban numbers'!CB255</f>
        <v>138274.05899999998</v>
      </c>
      <c r="CC255" s="52">
        <f>+'total numbers'!CC254-'urban numbers'!CC255</f>
        <v>140493.31099999999</v>
      </c>
      <c r="CD255" s="52">
        <f>+'total numbers'!CD254-'urban numbers'!CD255</f>
        <v>142694.15</v>
      </c>
      <c r="CE255" s="52">
        <f>+'total numbers'!CE254-'urban numbers'!CE255</f>
        <v>144873.48599999998</v>
      </c>
      <c r="CF255" s="52">
        <f>+'total numbers'!CF254-'urban numbers'!CF255</f>
        <v>147029.24400000001</v>
      </c>
      <c r="CG255" s="52">
        <f>+'total numbers'!CG254-'urban numbers'!CG255</f>
        <v>149160.20800000001</v>
      </c>
      <c r="CH255" s="52">
        <f>+'total numbers'!CH254-'urban numbers'!CH255</f>
        <v>151267.375</v>
      </c>
      <c r="CI255" s="52">
        <f>+'total numbers'!CI254-'urban numbers'!CI255</f>
        <v>153353.57</v>
      </c>
      <c r="CJ255" s="52">
        <f>+'total numbers'!CJ254-'urban numbers'!CJ255</f>
        <v>155422.86600000001</v>
      </c>
      <c r="CK255" s="52">
        <f>+'total numbers'!CK254-'urban numbers'!CK255</f>
        <v>157478.14000000001</v>
      </c>
      <c r="CL255" s="52">
        <f>+'total numbers'!CL254-'urban numbers'!CL255</f>
        <v>159519.054</v>
      </c>
      <c r="CM255" s="52">
        <f>+'total numbers'!CM254-'urban numbers'!CM255</f>
        <v>161544.21299999999</v>
      </c>
      <c r="CN255" s="52">
        <f>+'total numbers'!CN254-'urban numbers'!CN255</f>
        <v>163553.99100000001</v>
      </c>
      <c r="CO255" s="52">
        <f>+'total numbers'!CO254-'urban numbers'!CO255</f>
        <v>165548.66099999999</v>
      </c>
      <c r="CP255" s="52">
        <f>+'total numbers'!CP254-'urban numbers'!CP255</f>
        <v>167527.59300000002</v>
      </c>
      <c r="CQ255" s="52">
        <f>+'total numbers'!CQ254-'urban numbers'!CQ255</f>
        <v>169490.571</v>
      </c>
      <c r="CR255" s="52">
        <f>+'total numbers'!CR254-'urban numbers'!CR255</f>
        <v>171434.95200000002</v>
      </c>
      <c r="CS255" s="52">
        <f>+'total numbers'!CS254-'urban numbers'!CS255</f>
        <v>173354.54699999999</v>
      </c>
      <c r="CT255" s="52">
        <f>+'total numbers'!CT254-'urban numbers'!CT255</f>
        <v>175241.35</v>
      </c>
      <c r="CU255" s="52">
        <f>+'total numbers'!CU254-'urban numbers'!CU255</f>
        <v>177089.00199999998</v>
      </c>
      <c r="CV255" s="52">
        <f>+'total numbers'!CV254-'urban numbers'!CV255</f>
        <v>178894.52</v>
      </c>
      <c r="CW255" s="52">
        <f>+'total numbers'!CW254-'urban numbers'!CW255</f>
        <v>180657.19099999999</v>
      </c>
      <c r="CX255" s="52">
        <f>+'total numbers'!CX254-'urban numbers'!CX255</f>
        <v>182375.74599999998</v>
      </c>
      <c r="CY255" s="52">
        <f>+'total numbers'!CY254-'urban numbers'!CY255</f>
        <v>184049.67499999999</v>
      </c>
      <c r="CZ255" s="52">
        <f>+'total numbers'!CZ254-'urban numbers'!CZ255</f>
        <v>185678.36599999998</v>
      </c>
      <c r="DA255" s="52">
        <f>+'total numbers'!DA254-'urban numbers'!DA255</f>
        <v>187260.13700000002</v>
      </c>
      <c r="DB255" s="52">
        <f>+'total numbers'!DB254-'urban numbers'!DB255</f>
        <v>188793.48800000001</v>
      </c>
      <c r="DC255" s="52">
        <f>+'total numbers'!DC254-'urban numbers'!DC255</f>
        <v>190278.37299999999</v>
      </c>
      <c r="DD255" s="52">
        <f>+'total numbers'!DD254-'urban numbers'!DD255</f>
        <v>191715.228</v>
      </c>
      <c r="DE255" s="52">
        <f>+'total numbers'!DE254-'urban numbers'!DE255</f>
        <v>193104.14</v>
      </c>
    </row>
    <row r="256" spans="2:109">
      <c r="B256" s="66">
        <v>920</v>
      </c>
      <c r="C256" s="67" t="s">
        <v>241</v>
      </c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52">
        <f>+'total numbers'!AC255-'urban numbers'!AC256</f>
        <v>178072.93</v>
      </c>
      <c r="AD256" s="52">
        <f>+'total numbers'!AD255-'urban numbers'!AD256</f>
        <v>181524.726</v>
      </c>
      <c r="AE256" s="52">
        <f>+'total numbers'!AE255-'urban numbers'!AE256</f>
        <v>185181.47500000001</v>
      </c>
      <c r="AF256" s="52">
        <f>+'total numbers'!AF255-'urban numbers'!AF256</f>
        <v>189069.40199999997</v>
      </c>
      <c r="AG256" s="52">
        <f>+'total numbers'!AG255-'urban numbers'!AG256</f>
        <v>193204.30800000002</v>
      </c>
      <c r="AH256" s="52">
        <f>+'total numbers'!AH255-'urban numbers'!AH256</f>
        <v>197591.565</v>
      </c>
      <c r="AI256" s="52">
        <f>+'total numbers'!AI255-'urban numbers'!AI256</f>
        <v>202225.55299999999</v>
      </c>
      <c r="AJ256" s="52">
        <f>+'total numbers'!AJ255-'urban numbers'!AJ256</f>
        <v>207090.231</v>
      </c>
      <c r="AK256" s="52">
        <f>+'total numbers'!AK255-'urban numbers'!AK256</f>
        <v>212160.79200000002</v>
      </c>
      <c r="AL256" s="52">
        <f>+'total numbers'!AL255-'urban numbers'!AL256</f>
        <v>217406.48600000003</v>
      </c>
      <c r="AM256" s="52">
        <f>+'total numbers'!AM255-'urban numbers'!AM256</f>
        <v>222798.98900000003</v>
      </c>
      <c r="AN256" s="52">
        <f>+'total numbers'!AN255-'urban numbers'!AN256</f>
        <v>228321.36900000004</v>
      </c>
      <c r="AO256" s="52">
        <f>+'total numbers'!AO255-'urban numbers'!AO256</f>
        <v>233975.89699999997</v>
      </c>
      <c r="AP256" s="52">
        <f>+'total numbers'!AP255-'urban numbers'!AP256</f>
        <v>239787.42099999997</v>
      </c>
      <c r="AQ256" s="52">
        <f>+'total numbers'!AQ255-'urban numbers'!AQ256</f>
        <v>245793.84400000004</v>
      </c>
      <c r="AR256" s="52">
        <f>+'total numbers'!AR255-'urban numbers'!AR256</f>
        <v>252018.17099999997</v>
      </c>
      <c r="AS256" s="52">
        <f>+'total numbers'!AS255-'urban numbers'!AS256</f>
        <v>258465.79800000001</v>
      </c>
      <c r="AT256" s="52">
        <f>+'total numbers'!AT255-'urban numbers'!AT256</f>
        <v>265113.16100000002</v>
      </c>
      <c r="AU256" s="52">
        <f>+'total numbers'!AU255-'urban numbers'!AU256</f>
        <v>271918.82</v>
      </c>
      <c r="AV256" s="52">
        <f>+'total numbers'!AV255-'urban numbers'!AV256</f>
        <v>278826.36499999999</v>
      </c>
      <c r="AW256" s="52">
        <f>+'total numbers'!AW255-'urban numbers'!AW256</f>
        <v>285792.57500000007</v>
      </c>
      <c r="AX256" s="52">
        <f>+'total numbers'!AX255-'urban numbers'!AX256</f>
        <v>292808.05499999999</v>
      </c>
      <c r="AY256" s="52">
        <f>+'total numbers'!AY255-'urban numbers'!AY256</f>
        <v>299876.79299999995</v>
      </c>
      <c r="AZ256" s="52">
        <f>+'total numbers'!AZ255-'urban numbers'!AZ256</f>
        <v>306986.39599999995</v>
      </c>
      <c r="BA256" s="52">
        <f>+'total numbers'!BA255-'urban numbers'!BA256</f>
        <v>314126.40699999995</v>
      </c>
      <c r="BB256" s="52">
        <f>+'total numbers'!BB255-'urban numbers'!BB256</f>
        <v>321293.22200000001</v>
      </c>
      <c r="BC256" s="52">
        <f>+'total numbers'!BC255-'urban numbers'!BC256</f>
        <v>328469.54099999997</v>
      </c>
      <c r="BD256" s="52">
        <f>+'total numbers'!BD255-'urban numbers'!BD256</f>
        <v>335663.70600000001</v>
      </c>
      <c r="BE256" s="52">
        <f>+'total numbers'!BE255-'urban numbers'!BE256</f>
        <v>342929.53</v>
      </c>
      <c r="BF256" s="52">
        <f>+'total numbers'!BF255-'urban numbers'!BF256</f>
        <v>350340.91</v>
      </c>
      <c r="BG256" s="52">
        <f>+'total numbers'!BG255-'urban numbers'!BG256</f>
        <v>357947.99099999998</v>
      </c>
      <c r="BH256" s="52">
        <f>+'total numbers'!BH255-'urban numbers'!BH256</f>
        <v>365768.71299999999</v>
      </c>
      <c r="BI256" s="52">
        <f>+'total numbers'!BI255-'urban numbers'!BI256</f>
        <v>373778.53200000001</v>
      </c>
      <c r="BJ256" s="52">
        <f>+'total numbers'!BJ255-'urban numbers'!BJ256</f>
        <v>381932.19799999997</v>
      </c>
      <c r="BK256" s="52">
        <f>+'total numbers'!BK255-'urban numbers'!BK256</f>
        <v>390163.2919999999</v>
      </c>
      <c r="BL256" s="52">
        <f>+'total numbers'!BL255-'urban numbers'!BL256</f>
        <v>398420.46600000007</v>
      </c>
      <c r="BM256" s="52">
        <f>+'total numbers'!BM255-'urban numbers'!BM256</f>
        <v>406680.30499999993</v>
      </c>
      <c r="BN256" s="52">
        <f>+'total numbers'!BN255-'urban numbers'!BN256</f>
        <v>414945.42299999995</v>
      </c>
      <c r="BO256" s="52">
        <f>+'total numbers'!BO255-'urban numbers'!BO256</f>
        <v>423220.43099999998</v>
      </c>
      <c r="BP256" s="52">
        <f>+'total numbers'!BP255-'urban numbers'!BP256</f>
        <v>431519.21</v>
      </c>
      <c r="BQ256" s="52">
        <f>+'total numbers'!BQ255-'urban numbers'!BQ256</f>
        <v>439845.74199999997</v>
      </c>
      <c r="BR256" s="52">
        <f>+'total numbers'!BR255-'urban numbers'!BR256</f>
        <v>448203.36600000004</v>
      </c>
      <c r="BS256" s="52">
        <f>+'total numbers'!BS255-'urban numbers'!BS256</f>
        <v>456567.21099999989</v>
      </c>
      <c r="BT256" s="52">
        <f>+'total numbers'!BT255-'urban numbers'!BT256</f>
        <v>464880.25100000005</v>
      </c>
      <c r="BU256" s="52">
        <f>+'total numbers'!BU255-'urban numbers'!BU256</f>
        <v>473068.5</v>
      </c>
      <c r="BV256" s="52">
        <f>+'total numbers'!BV255-'urban numbers'!BV256</f>
        <v>481080.93900000007</v>
      </c>
      <c r="BW256" s="52">
        <f>+'total numbers'!BW255-'urban numbers'!BW256</f>
        <v>488889.73100000003</v>
      </c>
      <c r="BX256" s="52">
        <f>+'total numbers'!BX255-'urban numbers'!BX256</f>
        <v>496512.908</v>
      </c>
      <c r="BY256" s="52">
        <f>+'total numbers'!BY255-'urban numbers'!BY256</f>
        <v>504002.32900000003</v>
      </c>
      <c r="BZ256" s="52">
        <f>+'total numbers'!BZ255-'urban numbers'!BZ256</f>
        <v>511435.19799999997</v>
      </c>
      <c r="CA256" s="52">
        <f>+'total numbers'!CA255-'urban numbers'!CA256</f>
        <v>518867.13099999994</v>
      </c>
      <c r="CB256" s="52">
        <f>+'total numbers'!CB255-'urban numbers'!CB256</f>
        <v>526311.15</v>
      </c>
      <c r="CC256" s="52">
        <f>+'total numbers'!CC255-'urban numbers'!CC256</f>
        <v>533747.92599999998</v>
      </c>
      <c r="CD256" s="52">
        <f>+'total numbers'!CD255-'urban numbers'!CD256</f>
        <v>541161.5</v>
      </c>
      <c r="CE256" s="52">
        <f>+'total numbers'!CE255-'urban numbers'!CE256</f>
        <v>548524.61100000003</v>
      </c>
      <c r="CF256" s="52">
        <f>+'total numbers'!CF255-'urban numbers'!CF256</f>
        <v>555815.39500000002</v>
      </c>
      <c r="CG256" s="52">
        <f>+'total numbers'!CG255-'urban numbers'!CG256</f>
        <v>563029.95299999998</v>
      </c>
      <c r="CH256" s="52">
        <f>+'total numbers'!CH255-'urban numbers'!CH256</f>
        <v>570169.62800000003</v>
      </c>
      <c r="CI256" s="52">
        <f>+'total numbers'!CI255-'urban numbers'!CI256</f>
        <v>577222.99199999997</v>
      </c>
      <c r="CJ256" s="52">
        <f>+'total numbers'!CJ255-'urban numbers'!CJ256</f>
        <v>584177.10899999994</v>
      </c>
      <c r="CK256" s="52">
        <f>+'total numbers'!CK255-'urban numbers'!CK256</f>
        <v>591021.11699999997</v>
      </c>
      <c r="CL256" s="52">
        <f>+'total numbers'!CL255-'urban numbers'!CL256</f>
        <v>597749.39300000004</v>
      </c>
      <c r="CM256" s="52">
        <f>+'total numbers'!CM255-'urban numbers'!CM256</f>
        <v>604357.946</v>
      </c>
      <c r="CN256" s="52">
        <f>+'total numbers'!CN255-'urban numbers'!CN256</f>
        <v>610840.03700000001</v>
      </c>
      <c r="CO256" s="52">
        <f>+'total numbers'!CO255-'urban numbers'!CO256</f>
        <v>617189.196</v>
      </c>
      <c r="CP256" s="52">
        <f>+'total numbers'!CP255-'urban numbers'!CP256</f>
        <v>623400.93500000006</v>
      </c>
      <c r="CQ256" s="52">
        <f>+'total numbers'!CQ255-'urban numbers'!CQ256</f>
        <v>629469.78500000003</v>
      </c>
      <c r="CR256" s="52">
        <f>+'total numbers'!CR255-'urban numbers'!CR256</f>
        <v>635395.54700000002</v>
      </c>
      <c r="CS256" s="52">
        <f>+'total numbers'!CS255-'urban numbers'!CS256</f>
        <v>641185.83700000006</v>
      </c>
      <c r="CT256" s="52">
        <f>+'total numbers'!CT255-'urban numbers'!CT256</f>
        <v>646852.22400000005</v>
      </c>
      <c r="CU256" s="52">
        <f>+'total numbers'!CU255-'urban numbers'!CU256</f>
        <v>652402.7209999999</v>
      </c>
      <c r="CV256" s="52">
        <f>+'total numbers'!CV255-'urban numbers'!CV256</f>
        <v>657838.59400000004</v>
      </c>
      <c r="CW256" s="52">
        <f>+'total numbers'!CW255-'urban numbers'!CW256</f>
        <v>663155.7080000001</v>
      </c>
      <c r="CX256" s="52">
        <f>+'total numbers'!CX255-'urban numbers'!CX256</f>
        <v>668350.06799999997</v>
      </c>
      <c r="CY256" s="52">
        <f>+'total numbers'!CY255-'urban numbers'!CY256</f>
        <v>673415.67699999991</v>
      </c>
      <c r="CZ256" s="52">
        <f>+'total numbers'!CZ255-'urban numbers'!CZ256</f>
        <v>678347.49100000004</v>
      </c>
      <c r="DA256" s="52">
        <f>+'total numbers'!DA255-'urban numbers'!DA256</f>
        <v>683143.68700000003</v>
      </c>
      <c r="DB256" s="52">
        <f>+'total numbers'!DB255-'urban numbers'!DB256</f>
        <v>687803.34199999995</v>
      </c>
      <c r="DC256" s="52">
        <f>+'total numbers'!DC255-'urban numbers'!DC256</f>
        <v>692323.19699999993</v>
      </c>
      <c r="DD256" s="52">
        <f>+'total numbers'!DD255-'urban numbers'!DD256</f>
        <v>696699.69600000011</v>
      </c>
      <c r="DE256" s="52">
        <f>+'total numbers'!DE255-'urban numbers'!DE256</f>
        <v>700929.69299999997</v>
      </c>
    </row>
    <row r="257" spans="2:109">
      <c r="B257" s="66">
        <v>921</v>
      </c>
      <c r="C257" s="67" t="s">
        <v>226</v>
      </c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52">
        <f>+'total numbers'!AC256-'urban numbers'!AC257</f>
        <v>496092.12</v>
      </c>
      <c r="AD257" s="52">
        <f>+'total numbers'!AD256-'urban numbers'!AD257</f>
        <v>505456.44300000003</v>
      </c>
      <c r="AE257" s="52">
        <f>+'total numbers'!AE256-'urban numbers'!AE257</f>
        <v>515516.054</v>
      </c>
      <c r="AF257" s="52">
        <f>+'total numbers'!AF256-'urban numbers'!AF257</f>
        <v>526248.71</v>
      </c>
      <c r="AG257" s="52">
        <f>+'total numbers'!AG256-'urban numbers'!AG257</f>
        <v>537625.58200000005</v>
      </c>
      <c r="AH257" s="52">
        <f>+'total numbers'!AH256-'urban numbers'!AH257</f>
        <v>549611.23699999985</v>
      </c>
      <c r="AI257" s="52">
        <f>+'total numbers'!AI256-'urban numbers'!AI257</f>
        <v>562163.0419999999</v>
      </c>
      <c r="AJ257" s="52">
        <f>+'total numbers'!AJ256-'urban numbers'!AJ257</f>
        <v>575231.76500000001</v>
      </c>
      <c r="AK257" s="52">
        <f>+'total numbers'!AK256-'urban numbers'!AK257</f>
        <v>588763.37</v>
      </c>
      <c r="AL257" s="52">
        <f>+'total numbers'!AL256-'urban numbers'!AL257</f>
        <v>602702.02800000005</v>
      </c>
      <c r="AM257" s="52">
        <f>+'total numbers'!AM256-'urban numbers'!AM257</f>
        <v>616999.10900000005</v>
      </c>
      <c r="AN257" s="52">
        <f>+'total numbers'!AN256-'urban numbers'!AN257</f>
        <v>631622.79400000011</v>
      </c>
      <c r="AO257" s="52">
        <f>+'total numbers'!AO256-'urban numbers'!AO257</f>
        <v>646566.46600000001</v>
      </c>
      <c r="AP257" s="52">
        <f>+'total numbers'!AP256-'urban numbers'!AP257</f>
        <v>661852.31900000013</v>
      </c>
      <c r="AQ257" s="52">
        <f>+'total numbers'!AQ256-'urban numbers'!AQ257</f>
        <v>677521.15800000005</v>
      </c>
      <c r="AR257" s="52">
        <f>+'total numbers'!AR256-'urban numbers'!AR257</f>
        <v>693602.37600000005</v>
      </c>
      <c r="AS257" s="52">
        <f>+'total numbers'!AS256-'urban numbers'!AS257</f>
        <v>710086.9</v>
      </c>
      <c r="AT257" s="52">
        <f>+'total numbers'!AT256-'urban numbers'!AT257</f>
        <v>726957.97799999977</v>
      </c>
      <c r="AU257" s="52">
        <f>+'total numbers'!AU256-'urban numbers'!AU257</f>
        <v>744228.13199999998</v>
      </c>
      <c r="AV257" s="52">
        <f>+'total numbers'!AV256-'urban numbers'!AV257</f>
        <v>761913.65399999998</v>
      </c>
      <c r="AW257" s="52">
        <f>+'total numbers'!AW256-'urban numbers'!AW257</f>
        <v>780020.00800000015</v>
      </c>
      <c r="AX257" s="52">
        <f>+'total numbers'!AX256-'urban numbers'!AX257</f>
        <v>798582.24400000006</v>
      </c>
      <c r="AY257" s="52">
        <f>+'total numbers'!AY256-'urban numbers'!AY257</f>
        <v>817584.74899999995</v>
      </c>
      <c r="AZ257" s="52">
        <f>+'total numbers'!AZ256-'urban numbers'!AZ257</f>
        <v>836923.7</v>
      </c>
      <c r="BA257" s="52">
        <f>+'total numbers'!BA256-'urban numbers'!BA257</f>
        <v>856458.09299999999</v>
      </c>
      <c r="BB257" s="52">
        <f>+'total numbers'!BB256-'urban numbers'!BB257</f>
        <v>876101.83600000024</v>
      </c>
      <c r="BC257" s="52">
        <f>+'total numbers'!BC256-'urban numbers'!BC257</f>
        <v>895795.2640000002</v>
      </c>
      <c r="BD257" s="52">
        <f>+'total numbers'!BD256-'urban numbers'!BD257</f>
        <v>915608.97100000002</v>
      </c>
      <c r="BE257" s="52">
        <f>+'total numbers'!BE256-'urban numbers'!BE257</f>
        <v>935746.05899999989</v>
      </c>
      <c r="BF257" s="52">
        <f>+'total numbers'!BF256-'urban numbers'!BF257</f>
        <v>956488.27400000009</v>
      </c>
      <c r="BG257" s="52">
        <f>+'total numbers'!BG256-'urban numbers'!BG257</f>
        <v>978034.13200000022</v>
      </c>
      <c r="BH257" s="52">
        <f>+'total numbers'!BH256-'urban numbers'!BH257</f>
        <v>1000440.5989999999</v>
      </c>
      <c r="BI257" s="52">
        <f>+'total numbers'!BI256-'urban numbers'!BI257</f>
        <v>1023633.2459999999</v>
      </c>
      <c r="BJ257" s="52">
        <f>+'total numbers'!BJ256-'urban numbers'!BJ257</f>
        <v>1047514.66</v>
      </c>
      <c r="BK257" s="52">
        <f>+'total numbers'!BK256-'urban numbers'!BK257</f>
        <v>1071930.7169999997</v>
      </c>
      <c r="BL257" s="52">
        <f>+'total numbers'!BL256-'urban numbers'!BL257</f>
        <v>1096754.4620000001</v>
      </c>
      <c r="BM257" s="52">
        <f>+'total numbers'!BM256-'urban numbers'!BM257</f>
        <v>1121945.3650000002</v>
      </c>
      <c r="BN257" s="52">
        <f>+'total numbers'!BN256-'urban numbers'!BN257</f>
        <v>1147492.4040000001</v>
      </c>
      <c r="BO257" s="52">
        <f>+'total numbers'!BO256-'urban numbers'!BO257</f>
        <v>1173327.7189999998</v>
      </c>
      <c r="BP257" s="52">
        <f>+'total numbers'!BP256-'urban numbers'!BP257</f>
        <v>1199378.5550000002</v>
      </c>
      <c r="BQ257" s="52">
        <f>+'total numbers'!BQ256-'urban numbers'!BQ257</f>
        <v>1225577.6580000001</v>
      </c>
      <c r="BR257" s="52">
        <f>+'total numbers'!BR256-'urban numbers'!BR257</f>
        <v>1251889.99</v>
      </c>
      <c r="BS257" s="52">
        <f>+'total numbers'!BS256-'urban numbers'!BS257</f>
        <v>1278271.2549999999</v>
      </c>
      <c r="BT257" s="52">
        <f>+'total numbers'!BT256-'urban numbers'!BT257</f>
        <v>1304637.101</v>
      </c>
      <c r="BU257" s="52">
        <f>+'total numbers'!BU256-'urban numbers'!BU257</f>
        <v>1330892.53</v>
      </c>
      <c r="BV257" s="52">
        <f>+'total numbers'!BV256-'urban numbers'!BV257</f>
        <v>1356969.0140000004</v>
      </c>
      <c r="BW257" s="52">
        <f>+'total numbers'!BW256-'urban numbers'!BW257</f>
        <v>1382826.405</v>
      </c>
      <c r="BX257" s="52">
        <f>+'total numbers'!BX256-'urban numbers'!BX257</f>
        <v>1408471.0109999999</v>
      </c>
      <c r="BY257" s="52">
        <f>+'total numbers'!BY256-'urban numbers'!BY257</f>
        <v>1433942.6589999998</v>
      </c>
      <c r="BZ257" s="52">
        <f>+'total numbers'!BZ256-'urban numbers'!BZ257</f>
        <v>1459308.7920000001</v>
      </c>
      <c r="CA257" s="52">
        <f>+'total numbers'!CA256-'urban numbers'!CA257</f>
        <v>1484623.9709999999</v>
      </c>
      <c r="CB257" s="52">
        <f>+'total numbers'!CB256-'urban numbers'!CB257</f>
        <v>1509888.8330000001</v>
      </c>
      <c r="CC257" s="52">
        <f>+'total numbers'!CC256-'urban numbers'!CC257</f>
        <v>1535099.635</v>
      </c>
      <c r="CD257" s="52">
        <f>+'total numbers'!CD256-'urban numbers'!CD257</f>
        <v>1560302.7990000001</v>
      </c>
      <c r="CE257" s="52">
        <f>+'total numbers'!CE256-'urban numbers'!CE257</f>
        <v>1585555.1389999997</v>
      </c>
      <c r="CF257" s="52">
        <f>+'total numbers'!CF256-'urban numbers'!CF257</f>
        <v>1610895.91</v>
      </c>
      <c r="CG257" s="52">
        <f>+'total numbers'!CG256-'urban numbers'!CG257</f>
        <v>1636334.8109999998</v>
      </c>
      <c r="CH257" s="52">
        <f>+'total numbers'!CH256-'urban numbers'!CH257</f>
        <v>1661857.1359999999</v>
      </c>
      <c r="CI257" s="52">
        <f>+'total numbers'!CI256-'urban numbers'!CI257</f>
        <v>1687444.4919999999</v>
      </c>
      <c r="CJ257" s="52">
        <f>+'total numbers'!CJ256-'urban numbers'!CJ257</f>
        <v>1713066.692</v>
      </c>
      <c r="CK257" s="52">
        <f>+'total numbers'!CK256-'urban numbers'!CK257</f>
        <v>1738692.726</v>
      </c>
      <c r="CL257" s="52">
        <f>+'total numbers'!CL256-'urban numbers'!CL257</f>
        <v>1764305.8529999999</v>
      </c>
      <c r="CM257" s="52">
        <f>+'total numbers'!CM256-'urban numbers'!CM257</f>
        <v>1789883.0709999998</v>
      </c>
      <c r="CN257" s="52">
        <f>+'total numbers'!CN256-'urban numbers'!CN257</f>
        <v>1815376.2290000003</v>
      </c>
      <c r="CO257" s="52">
        <f>+'total numbers'!CO256-'urban numbers'!CO257</f>
        <v>1840727.5220000001</v>
      </c>
      <c r="CP257" s="52">
        <f>+'total numbers'!CP256-'urban numbers'!CP257</f>
        <v>1865884.476</v>
      </c>
      <c r="CQ257" s="52">
        <f>+'total numbers'!CQ256-'urban numbers'!CQ257</f>
        <v>1890817.199</v>
      </c>
      <c r="CR257" s="52">
        <f>+'total numbers'!CR256-'urban numbers'!CR257</f>
        <v>1915496.3909999998</v>
      </c>
      <c r="CS257" s="52">
        <f>+'total numbers'!CS256-'urban numbers'!CS257</f>
        <v>1939871.023</v>
      </c>
      <c r="CT257" s="52">
        <f>+'total numbers'!CT256-'urban numbers'!CT257</f>
        <v>1963885.4819999998</v>
      </c>
      <c r="CU257" s="52">
        <f>+'total numbers'!CU256-'urban numbers'!CU257</f>
        <v>1987493.7549999999</v>
      </c>
      <c r="CV257" s="52">
        <f>+'total numbers'!CV256-'urban numbers'!CV257</f>
        <v>2010670.2359999998</v>
      </c>
      <c r="CW257" s="52">
        <f>+'total numbers'!CW256-'urban numbers'!CW257</f>
        <v>2033398.67</v>
      </c>
      <c r="CX257" s="52">
        <f>+'total numbers'!CX256-'urban numbers'!CX257</f>
        <v>2055656.7119999998</v>
      </c>
      <c r="CY257" s="52">
        <f>+'total numbers'!CY256-'urban numbers'!CY257</f>
        <v>2077425.68</v>
      </c>
      <c r="CZ257" s="52">
        <f>+'total numbers'!CZ256-'urban numbers'!CZ257</f>
        <v>2098693.8199999998</v>
      </c>
      <c r="DA257" s="52">
        <f>+'total numbers'!DA256-'urban numbers'!DA257</f>
        <v>2119451.5140000004</v>
      </c>
      <c r="DB257" s="52">
        <f>+'total numbers'!DB256-'urban numbers'!DB257</f>
        <v>2139701.696</v>
      </c>
      <c r="DC257" s="52">
        <f>+'total numbers'!DC256-'urban numbers'!DC257</f>
        <v>2159463.8829999999</v>
      </c>
      <c r="DD257" s="52">
        <f>+'total numbers'!DD256-'urban numbers'!DD257</f>
        <v>2178767.7560000001</v>
      </c>
      <c r="DE257" s="52">
        <f>+'total numbers'!DE256-'urban numbers'!DE257</f>
        <v>2197640.375</v>
      </c>
    </row>
    <row r="258" spans="2:109">
      <c r="B258" s="66">
        <v>922</v>
      </c>
      <c r="C258" s="67" t="s">
        <v>253</v>
      </c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52">
        <f>+'total numbers'!AC257-'urban numbers'!AC258</f>
        <v>51104.203999999998</v>
      </c>
      <c r="AD258" s="52">
        <f>+'total numbers'!AD257-'urban numbers'!AD258</f>
        <v>52431.46</v>
      </c>
      <c r="AE258" s="52">
        <f>+'total numbers'!AE257-'urban numbers'!AE258</f>
        <v>53848.31</v>
      </c>
      <c r="AF258" s="52">
        <f>+'total numbers'!AF257-'urban numbers'!AF258</f>
        <v>55336.695999999996</v>
      </c>
      <c r="AG258" s="52">
        <f>+'total numbers'!AG257-'urban numbers'!AG258</f>
        <v>56882.713999999993</v>
      </c>
      <c r="AH258" s="52">
        <f>+'total numbers'!AH257-'urban numbers'!AH258</f>
        <v>58476.672000000006</v>
      </c>
      <c r="AI258" s="52">
        <f>+'total numbers'!AI257-'urban numbers'!AI258</f>
        <v>60113.242999999995</v>
      </c>
      <c r="AJ258" s="52">
        <f>+'total numbers'!AJ257-'urban numbers'!AJ258</f>
        <v>61791.299000000006</v>
      </c>
      <c r="AK258" s="52">
        <f>+'total numbers'!AK257-'urban numbers'!AK258</f>
        <v>63513.351999999999</v>
      </c>
      <c r="AL258" s="52">
        <f>+'total numbers'!AL257-'urban numbers'!AL258</f>
        <v>65284.680999999997</v>
      </c>
      <c r="AM258" s="52">
        <f>+'total numbers'!AM257-'urban numbers'!AM258</f>
        <v>67110.627999999997</v>
      </c>
      <c r="AN258" s="52">
        <f>+'total numbers'!AN257-'urban numbers'!AN258</f>
        <v>68993.728000000003</v>
      </c>
      <c r="AO258" s="52">
        <f>+'total numbers'!AO257-'urban numbers'!AO258</f>
        <v>70931.193999999989</v>
      </c>
      <c r="AP258" s="52">
        <f>+'total numbers'!AP257-'urban numbers'!AP258</f>
        <v>72913.843999999997</v>
      </c>
      <c r="AQ258" s="52">
        <f>+'total numbers'!AQ257-'urban numbers'!AQ258</f>
        <v>74929.148000000001</v>
      </c>
      <c r="AR258" s="52">
        <f>+'total numbers'!AR257-'urban numbers'!AR258</f>
        <v>76970.209000000017</v>
      </c>
      <c r="AS258" s="52">
        <f>+'total numbers'!AS257-'urban numbers'!AS258</f>
        <v>79032.56</v>
      </c>
      <c r="AT258" s="52">
        <f>+'total numbers'!AT257-'urban numbers'!AT258</f>
        <v>81125.030999999988</v>
      </c>
      <c r="AU258" s="52">
        <f>+'total numbers'!AU257-'urban numbers'!AU258</f>
        <v>83270.402000000016</v>
      </c>
      <c r="AV258" s="52">
        <f>+'total numbers'!AV257-'urban numbers'!AV258</f>
        <v>85499.65</v>
      </c>
      <c r="AW258" s="52">
        <f>+'total numbers'!AW257-'urban numbers'!AW258</f>
        <v>87835.413</v>
      </c>
      <c r="AX258" s="52">
        <f>+'total numbers'!AX257-'urban numbers'!AX258</f>
        <v>90289.47</v>
      </c>
      <c r="AY258" s="52">
        <f>+'total numbers'!AY257-'urban numbers'!AY258</f>
        <v>92857.647999999986</v>
      </c>
      <c r="AZ258" s="52">
        <f>+'total numbers'!AZ257-'urban numbers'!AZ258</f>
        <v>95527.342000000004</v>
      </c>
      <c r="BA258" s="52">
        <f>+'total numbers'!BA257-'urban numbers'!BA258</f>
        <v>98278.123000000021</v>
      </c>
      <c r="BB258" s="52">
        <f>+'total numbers'!BB257-'urban numbers'!BB258</f>
        <v>101096.74099999999</v>
      </c>
      <c r="BC258" s="52">
        <f>+'total numbers'!BC257-'urban numbers'!BC258</f>
        <v>103972.78</v>
      </c>
      <c r="BD258" s="52">
        <f>+'total numbers'!BD257-'urban numbers'!BD258</f>
        <v>106914.97</v>
      </c>
      <c r="BE258" s="52">
        <f>+'total numbers'!BE257-'urban numbers'!BE258</f>
        <v>109951.22100000001</v>
      </c>
      <c r="BF258" s="52">
        <f>+'total numbers'!BF257-'urban numbers'!BF258</f>
        <v>113120.235</v>
      </c>
      <c r="BG258" s="52">
        <f>+'total numbers'!BG257-'urban numbers'!BG258</f>
        <v>116445.83799999999</v>
      </c>
      <c r="BH258" s="52">
        <f>+'total numbers'!BH257-'urban numbers'!BH258</f>
        <v>119939.205</v>
      </c>
      <c r="BI258" s="52">
        <f>+'total numbers'!BI257-'urban numbers'!BI258</f>
        <v>123580.02399999999</v>
      </c>
      <c r="BJ258" s="52">
        <f>+'total numbers'!BJ257-'urban numbers'!BJ258</f>
        <v>127321.78699999998</v>
      </c>
      <c r="BK258" s="52">
        <f>+'total numbers'!BK257-'urban numbers'!BK258</f>
        <v>131100.041</v>
      </c>
      <c r="BL258" s="52">
        <f>+'total numbers'!BL257-'urban numbers'!BL258</f>
        <v>134867.04</v>
      </c>
      <c r="BM258" s="52">
        <f>+'total numbers'!BM257-'urban numbers'!BM258</f>
        <v>138607.799</v>
      </c>
      <c r="BN258" s="52">
        <f>+'total numbers'!BN257-'urban numbers'!BN258</f>
        <v>142331.53399999999</v>
      </c>
      <c r="BO258" s="52">
        <f>+'total numbers'!BO257-'urban numbers'!BO258</f>
        <v>146044.76799999998</v>
      </c>
      <c r="BP258" s="52">
        <f>+'total numbers'!BP257-'urban numbers'!BP258</f>
        <v>149762.77900000001</v>
      </c>
      <c r="BQ258" s="52">
        <f>+'total numbers'!BQ257-'urban numbers'!BQ258</f>
        <v>153498.32</v>
      </c>
      <c r="BR258" s="52">
        <f>+'total numbers'!BR257-'urban numbers'!BR258</f>
        <v>157247.40299999999</v>
      </c>
      <c r="BS258" s="52">
        <f>+'total numbers'!BS257-'urban numbers'!BS258</f>
        <v>161008.03599999999</v>
      </c>
      <c r="BT258" s="52">
        <f>+'total numbers'!BT257-'urban numbers'!BT258</f>
        <v>164798.32199999999</v>
      </c>
      <c r="BU258" s="52">
        <f>+'total numbers'!BU257-'urban numbers'!BU258</f>
        <v>168642.07399999999</v>
      </c>
      <c r="BV258" s="52">
        <f>+'total numbers'!BV257-'urban numbers'!BV258</f>
        <v>172555.87100000001</v>
      </c>
      <c r="BW258" s="52">
        <f>+'total numbers'!BW257-'urban numbers'!BW258</f>
        <v>176545.38099999999</v>
      </c>
      <c r="BX258" s="52">
        <f>+'total numbers'!BX257-'urban numbers'!BX258</f>
        <v>180604.44</v>
      </c>
      <c r="BY258" s="52">
        <f>+'total numbers'!BY257-'urban numbers'!BY258</f>
        <v>184722.68799999999</v>
      </c>
      <c r="BZ258" s="52">
        <f>+'total numbers'!BZ257-'urban numbers'!BZ258</f>
        <v>188884.06</v>
      </c>
      <c r="CA258" s="52">
        <f>+'total numbers'!CA257-'urban numbers'!CA258</f>
        <v>193075.255</v>
      </c>
      <c r="CB258" s="52">
        <f>+'total numbers'!CB257-'urban numbers'!CB258</f>
        <v>197294.91099999999</v>
      </c>
      <c r="CC258" s="52">
        <f>+'total numbers'!CC257-'urban numbers'!CC258</f>
        <v>201542.24799999999</v>
      </c>
      <c r="CD258" s="52">
        <f>+'total numbers'!CD257-'urban numbers'!CD258</f>
        <v>205805.12300000002</v>
      </c>
      <c r="CE258" s="52">
        <f>+'total numbers'!CE257-'urban numbers'!CE258</f>
        <v>210068.93299999996</v>
      </c>
      <c r="CF258" s="52">
        <f>+'total numbers'!CF257-'urban numbers'!CF258</f>
        <v>214323.495</v>
      </c>
      <c r="CG258" s="52">
        <f>+'total numbers'!CG257-'urban numbers'!CG258</f>
        <v>218560.54300000001</v>
      </c>
      <c r="CH258" s="52">
        <f>+'total numbers'!CH257-'urban numbers'!CH258</f>
        <v>222782.07999999999</v>
      </c>
      <c r="CI258" s="52">
        <f>+'total numbers'!CI257-'urban numbers'!CI258</f>
        <v>227000.90100000001</v>
      </c>
      <c r="CJ258" s="52">
        <f>+'total numbers'!CJ257-'urban numbers'!CJ258</f>
        <v>231236.18599999996</v>
      </c>
      <c r="CK258" s="52">
        <f>+'total numbers'!CK257-'urban numbers'!CK258</f>
        <v>235500.82800000001</v>
      </c>
      <c r="CL258" s="52">
        <f>+'total numbers'!CL257-'urban numbers'!CL258</f>
        <v>239797.94500000001</v>
      </c>
      <c r="CM258" s="52">
        <f>+'total numbers'!CM257-'urban numbers'!CM258</f>
        <v>244119.77499999999</v>
      </c>
      <c r="CN258" s="52">
        <f>+'total numbers'!CN257-'urban numbers'!CN258</f>
        <v>248455.09300000005</v>
      </c>
      <c r="CO258" s="52">
        <f>+'total numbers'!CO257-'urban numbers'!CO258</f>
        <v>252787.80499999996</v>
      </c>
      <c r="CP258" s="52">
        <f>+'total numbers'!CP257-'urban numbers'!CP258</f>
        <v>257105.44500000004</v>
      </c>
      <c r="CQ258" s="52">
        <f>+'total numbers'!CQ257-'urban numbers'!CQ258</f>
        <v>261402.94400000002</v>
      </c>
      <c r="CR258" s="52">
        <f>+'total numbers'!CR257-'urban numbers'!CR258</f>
        <v>265680.86599999998</v>
      </c>
      <c r="CS258" s="52">
        <f>+'total numbers'!CS257-'urban numbers'!CS258</f>
        <v>269939.02299999999</v>
      </c>
      <c r="CT258" s="52">
        <f>+'total numbers'!CT257-'urban numbers'!CT258</f>
        <v>274179.04700000002</v>
      </c>
      <c r="CU258" s="52">
        <f>+'total numbers'!CU257-'urban numbers'!CU258</f>
        <v>278401.22499999998</v>
      </c>
      <c r="CV258" s="52">
        <f>+'total numbers'!CV257-'urban numbers'!CV258</f>
        <v>282603.25399999996</v>
      </c>
      <c r="CW258" s="52">
        <f>+'total numbers'!CW257-'urban numbers'!CW258</f>
        <v>286780.647</v>
      </c>
      <c r="CX258" s="52">
        <f>+'total numbers'!CX257-'urban numbers'!CX258</f>
        <v>290929.03599999996</v>
      </c>
      <c r="CY258" s="52">
        <f>+'total numbers'!CY257-'urban numbers'!CY258</f>
        <v>295043.28999999998</v>
      </c>
      <c r="CZ258" s="52">
        <f>+'total numbers'!CZ257-'urban numbers'!CZ258</f>
        <v>299118.93900000001</v>
      </c>
      <c r="DA258" s="52">
        <f>+'total numbers'!DA257-'urban numbers'!DA258</f>
        <v>303153.217</v>
      </c>
      <c r="DB258" s="52">
        <f>+'total numbers'!DB257-'urban numbers'!DB258</f>
        <v>307143.978</v>
      </c>
      <c r="DC258" s="52">
        <f>+'total numbers'!DC257-'urban numbers'!DC258</f>
        <v>311088.20600000001</v>
      </c>
      <c r="DD258" s="52">
        <f>+'total numbers'!DD257-'urban numbers'!DD258</f>
        <v>314982.95700000005</v>
      </c>
      <c r="DE258" s="52">
        <f>+'total numbers'!DE257-'urban numbers'!DE258</f>
        <v>318825.67400000006</v>
      </c>
    </row>
    <row r="259" spans="2:109">
      <c r="B259" s="66">
        <v>923</v>
      </c>
      <c r="C259" s="67" t="s">
        <v>495</v>
      </c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52">
        <f>+'total numbers'!AC258-'urban numbers'!AC259</f>
        <v>220198.68099999998</v>
      </c>
      <c r="AD259" s="52">
        <f>+'total numbers'!AD258-'urban numbers'!AD259</f>
        <v>223372.86599999998</v>
      </c>
      <c r="AE259" s="52">
        <f>+'total numbers'!AE258-'urban numbers'!AE259</f>
        <v>226717.24300000002</v>
      </c>
      <c r="AF259" s="52">
        <f>+'total numbers'!AF258-'urban numbers'!AF259</f>
        <v>230161.32200000001</v>
      </c>
      <c r="AG259" s="52">
        <f>+'total numbers'!AG258-'urban numbers'!AG259</f>
        <v>233645.815</v>
      </c>
      <c r="AH259" s="52">
        <f>+'total numbers'!AH258-'urban numbers'!AH259</f>
        <v>237122.652</v>
      </c>
      <c r="AI259" s="52">
        <f>+'total numbers'!AI258-'urban numbers'!AI259</f>
        <v>240555.32300000003</v>
      </c>
      <c r="AJ259" s="52">
        <f>+'total numbers'!AJ258-'urban numbers'!AJ259</f>
        <v>243918.53600000002</v>
      </c>
      <c r="AK259" s="52">
        <f>+'total numbers'!AK258-'urban numbers'!AK259</f>
        <v>247197.08600000001</v>
      </c>
      <c r="AL259" s="52">
        <f>+'total numbers'!AL258-'urban numbers'!AL259</f>
        <v>250383.99900000001</v>
      </c>
      <c r="AM259" s="52">
        <f>+'total numbers'!AM258-'urban numbers'!AM259</f>
        <v>253474.965</v>
      </c>
      <c r="AN259" s="52">
        <f>+'total numbers'!AN258-'urban numbers'!AN259</f>
        <v>256462.38900000002</v>
      </c>
      <c r="AO259" s="52">
        <f>+'total numbers'!AO258-'urban numbers'!AO259</f>
        <v>259330.19500000001</v>
      </c>
      <c r="AP259" s="52">
        <f>+'total numbers'!AP258-'urban numbers'!AP259</f>
        <v>262051.59</v>
      </c>
      <c r="AQ259" s="52">
        <f>+'total numbers'!AQ258-'urban numbers'!AQ259</f>
        <v>264595.39199999999</v>
      </c>
      <c r="AR259" s="52">
        <f>+'total numbers'!AR258-'urban numbers'!AR259</f>
        <v>266944.58100000001</v>
      </c>
      <c r="AS259" s="52">
        <f>+'total numbers'!AS258-'urban numbers'!AS259</f>
        <v>269085.19199999998</v>
      </c>
      <c r="AT259" s="52">
        <f>+'total numbers'!AT258-'urban numbers'!AT259</f>
        <v>271036.83199999999</v>
      </c>
      <c r="AU259" s="52">
        <f>+'total numbers'!AU258-'urban numbers'!AU259</f>
        <v>272858.70699999999</v>
      </c>
      <c r="AV259" s="52">
        <f>+'total numbers'!AV258-'urban numbers'!AV259</f>
        <v>274632.40000000002</v>
      </c>
      <c r="AW259" s="52">
        <f>+'total numbers'!AW258-'urban numbers'!AW259</f>
        <v>276419.201</v>
      </c>
      <c r="AX259" s="52">
        <f>+'total numbers'!AX258-'urban numbers'!AX259</f>
        <v>278239.799</v>
      </c>
      <c r="AY259" s="52">
        <f>+'total numbers'!AY258-'urban numbers'!AY259</f>
        <v>280085.77799999999</v>
      </c>
      <c r="AZ259" s="52">
        <f>+'total numbers'!AZ258-'urban numbers'!AZ259</f>
        <v>281953.35400000005</v>
      </c>
      <c r="BA259" s="52">
        <f>+'total numbers'!BA258-'urban numbers'!BA259</f>
        <v>283828.58799999999</v>
      </c>
      <c r="BB259" s="52">
        <f>+'total numbers'!BB258-'urban numbers'!BB259</f>
        <v>285700.25</v>
      </c>
      <c r="BC259" s="52">
        <f>+'total numbers'!BC258-'urban numbers'!BC259</f>
        <v>287572.87899999996</v>
      </c>
      <c r="BD259" s="52">
        <f>+'total numbers'!BD258-'urban numbers'!BD259</f>
        <v>289451.02</v>
      </c>
      <c r="BE259" s="52">
        <f>+'total numbers'!BE258-'urban numbers'!BE259</f>
        <v>291321.85700000002</v>
      </c>
      <c r="BF259" s="52">
        <f>+'total numbers'!BF258-'urban numbers'!BF259</f>
        <v>293167.88300000003</v>
      </c>
      <c r="BG259" s="52">
        <f>+'total numbers'!BG258-'urban numbers'!BG259</f>
        <v>294975.81400000001</v>
      </c>
      <c r="BH259" s="52">
        <f>+'total numbers'!BH258-'urban numbers'!BH259</f>
        <v>296720.46100000001</v>
      </c>
      <c r="BI259" s="52">
        <f>+'total numbers'!BI258-'urban numbers'!BI259</f>
        <v>298398.56800000003</v>
      </c>
      <c r="BJ259" s="52">
        <f>+'total numbers'!BJ258-'urban numbers'!BJ259</f>
        <v>300042.87300000002</v>
      </c>
      <c r="BK259" s="52">
        <f>+'total numbers'!BK258-'urban numbers'!BK259</f>
        <v>301701.08299999998</v>
      </c>
      <c r="BL259" s="52">
        <f>+'total numbers'!BL258-'urban numbers'!BL259</f>
        <v>303395.37899999996</v>
      </c>
      <c r="BM259" s="52">
        <f>+'total numbers'!BM258-'urban numbers'!BM259</f>
        <v>305147.55699999997</v>
      </c>
      <c r="BN259" s="52">
        <f>+'total numbers'!BN258-'urban numbers'!BN259</f>
        <v>306911.01699999999</v>
      </c>
      <c r="BO259" s="52">
        <f>+'total numbers'!BO258-'urban numbers'!BO259</f>
        <v>308556.739</v>
      </c>
      <c r="BP259" s="52">
        <f>+'total numbers'!BP258-'urban numbers'!BP259</f>
        <v>309911.842</v>
      </c>
      <c r="BQ259" s="52">
        <f>+'total numbers'!BQ258-'urban numbers'!BQ259</f>
        <v>310854.01399999997</v>
      </c>
      <c r="BR259" s="52">
        <f>+'total numbers'!BR258-'urban numbers'!BR259</f>
        <v>311335.875</v>
      </c>
      <c r="BS259" s="52">
        <f>+'total numbers'!BS258-'urban numbers'!BS259</f>
        <v>311396.20600000001</v>
      </c>
      <c r="BT259" s="52">
        <f>+'total numbers'!BT258-'urban numbers'!BT259</f>
        <v>311106.674</v>
      </c>
      <c r="BU259" s="52">
        <f>+'total numbers'!BU258-'urban numbers'!BU259</f>
        <v>310580.12199999997</v>
      </c>
      <c r="BV259" s="52">
        <f>+'total numbers'!BV258-'urban numbers'!BV259</f>
        <v>309903.78200000001</v>
      </c>
      <c r="BW259" s="52">
        <f>+'total numbers'!BW258-'urban numbers'!BW259</f>
        <v>309101.87499999994</v>
      </c>
      <c r="BX259" s="52">
        <f>+'total numbers'!BX258-'urban numbers'!BX259</f>
        <v>308163.55699999997</v>
      </c>
      <c r="BY259" s="52">
        <f>+'total numbers'!BY258-'urban numbers'!BY259</f>
        <v>307101.52</v>
      </c>
      <c r="BZ259" s="52">
        <f>+'total numbers'!BZ258-'urban numbers'!BZ259</f>
        <v>305922.21499999997</v>
      </c>
      <c r="CA259" s="52">
        <f>+'total numbers'!CA258-'urban numbers'!CA259</f>
        <v>304635.67</v>
      </c>
      <c r="CB259" s="52">
        <f>+'total numbers'!CB258-'urban numbers'!CB259</f>
        <v>303253.14299999998</v>
      </c>
      <c r="CC259" s="52">
        <f>+'total numbers'!CC258-'urban numbers'!CC259</f>
        <v>301796.96900000004</v>
      </c>
      <c r="CD259" s="52">
        <f>+'total numbers'!CD258-'urban numbers'!CD259</f>
        <v>300300.08400000003</v>
      </c>
      <c r="CE259" s="52">
        <f>+'total numbers'!CE258-'urban numbers'!CE259</f>
        <v>298801.11900000001</v>
      </c>
      <c r="CF259" s="52">
        <f>+'total numbers'!CF258-'urban numbers'!CF259</f>
        <v>297328.36900000001</v>
      </c>
      <c r="CG259" s="52">
        <f>+'total numbers'!CG258-'urban numbers'!CG259</f>
        <v>295898.65299999999</v>
      </c>
      <c r="CH259" s="52">
        <f>+'total numbers'!CH258-'urban numbers'!CH259</f>
        <v>294510.15899999999</v>
      </c>
      <c r="CI259" s="52">
        <f>+'total numbers'!CI258-'urban numbers'!CI259</f>
        <v>293148.41599999997</v>
      </c>
      <c r="CJ259" s="52">
        <f>+'total numbers'!CJ258-'urban numbers'!CJ259</f>
        <v>291788.38699999999</v>
      </c>
      <c r="CK259" s="52">
        <f>+'total numbers'!CK258-'urban numbers'!CK259</f>
        <v>290411.21200000006</v>
      </c>
      <c r="CL259" s="52">
        <f>+'total numbers'!CL258-'urban numbers'!CL259</f>
        <v>289014.40500000003</v>
      </c>
      <c r="CM259" s="52">
        <f>+'total numbers'!CM258-'urban numbers'!CM259</f>
        <v>287603.41200000001</v>
      </c>
      <c r="CN259" s="52">
        <f>+'total numbers'!CN258-'urban numbers'!CN259</f>
        <v>286176.07900000003</v>
      </c>
      <c r="CO259" s="52">
        <f>+'total numbers'!CO258-'urban numbers'!CO259</f>
        <v>284731.06500000006</v>
      </c>
      <c r="CP259" s="52">
        <f>+'total numbers'!CP258-'urban numbers'!CP259</f>
        <v>283266.87400000001</v>
      </c>
      <c r="CQ259" s="52">
        <f>+'total numbers'!CQ258-'urban numbers'!CQ259</f>
        <v>281782.27899999998</v>
      </c>
      <c r="CR259" s="52">
        <f>+'total numbers'!CR258-'urban numbers'!CR259</f>
        <v>280274.99799999996</v>
      </c>
      <c r="CS259" s="52">
        <f>+'total numbers'!CS258-'urban numbers'!CS259</f>
        <v>278741.52399999998</v>
      </c>
      <c r="CT259" s="52">
        <f>+'total numbers'!CT258-'urban numbers'!CT259</f>
        <v>277177.85400000005</v>
      </c>
      <c r="CU259" s="52">
        <f>+'total numbers'!CU258-'urban numbers'!CU259</f>
        <v>275581.46599999996</v>
      </c>
      <c r="CV259" s="52">
        <f>+'total numbers'!CV258-'urban numbers'!CV259</f>
        <v>273951.68300000002</v>
      </c>
      <c r="CW259" s="52">
        <f>+'total numbers'!CW258-'urban numbers'!CW259</f>
        <v>272290.12599999999</v>
      </c>
      <c r="CX259" s="52">
        <f>+'total numbers'!CX258-'urban numbers'!CX259</f>
        <v>270599.71100000001</v>
      </c>
      <c r="CY259" s="52">
        <f>+'total numbers'!CY258-'urban numbers'!CY259</f>
        <v>268884.69399999996</v>
      </c>
      <c r="CZ259" s="52">
        <f>+'total numbers'!CZ258-'urban numbers'!CZ259</f>
        <v>267149.092</v>
      </c>
      <c r="DA259" s="52">
        <f>+'total numbers'!DA258-'urban numbers'!DA259</f>
        <v>265394.38300000003</v>
      </c>
      <c r="DB259" s="52">
        <f>+'total numbers'!DB258-'urban numbers'!DB259</f>
        <v>263622.65500000003</v>
      </c>
      <c r="DC259" s="52">
        <f>+'total numbers'!DC258-'urban numbers'!DC259</f>
        <v>261839.43</v>
      </c>
      <c r="DD259" s="52">
        <f>+'total numbers'!DD258-'urban numbers'!DD259</f>
        <v>260051.31199999998</v>
      </c>
      <c r="DE259" s="52">
        <f>+'total numbers'!DE258-'urban numbers'!DE259</f>
        <v>258263.65400000001</v>
      </c>
    </row>
    <row r="260" spans="2:109">
      <c r="B260" s="66">
        <v>924</v>
      </c>
      <c r="C260" s="67" t="s">
        <v>283</v>
      </c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52">
        <f>+'total numbers'!AC259-'urban numbers'!AC260</f>
        <v>77293.39</v>
      </c>
      <c r="AD260" s="52">
        <f>+'total numbers'!AD259-'urban numbers'!AD260</f>
        <v>77535.887000000002</v>
      </c>
      <c r="AE260" s="52">
        <f>+'total numbers'!AE259-'urban numbers'!AE260</f>
        <v>77827.565000000002</v>
      </c>
      <c r="AF260" s="52">
        <f>+'total numbers'!AF259-'urban numbers'!AF260</f>
        <v>78148.817999999999</v>
      </c>
      <c r="AG260" s="52">
        <f>+'total numbers'!AG259-'urban numbers'!AG260</f>
        <v>78486.714999999997</v>
      </c>
      <c r="AH260" s="52">
        <f>+'total numbers'!AH259-'urban numbers'!AH260</f>
        <v>78835.027000000002</v>
      </c>
      <c r="AI260" s="52">
        <f>+'total numbers'!AI259-'urban numbers'!AI260</f>
        <v>79194.62</v>
      </c>
      <c r="AJ260" s="52">
        <f>+'total numbers'!AJ259-'urban numbers'!AJ260</f>
        <v>79573.058000000005</v>
      </c>
      <c r="AK260" s="52">
        <f>+'total numbers'!AK259-'urban numbers'!AK260</f>
        <v>79983.343999999997</v>
      </c>
      <c r="AL260" s="52">
        <f>+'total numbers'!AL259-'urban numbers'!AL260</f>
        <v>80441.881000000008</v>
      </c>
      <c r="AM260" s="52">
        <f>+'total numbers'!AM259-'urban numbers'!AM260</f>
        <v>80962.285000000003</v>
      </c>
      <c r="AN260" s="52">
        <f>+'total numbers'!AN259-'urban numbers'!AN260</f>
        <v>81548.777999999991</v>
      </c>
      <c r="AO260" s="52">
        <f>+'total numbers'!AO259-'urban numbers'!AO260</f>
        <v>82190.432000000001</v>
      </c>
      <c r="AP260" s="52">
        <f>+'total numbers'!AP259-'urban numbers'!AP260</f>
        <v>82858.672999999995</v>
      </c>
      <c r="AQ260" s="52">
        <f>+'total numbers'!AQ259-'urban numbers'!AQ260</f>
        <v>83514.324000000008</v>
      </c>
      <c r="AR260" s="52">
        <f>+'total numbers'!AR259-'urban numbers'!AR260</f>
        <v>84128.184999999998</v>
      </c>
      <c r="AS260" s="52">
        <f>+'total numbers'!AS259-'urban numbers'!AS260</f>
        <v>84688.807000000001</v>
      </c>
      <c r="AT260" s="52">
        <f>+'total numbers'!AT259-'urban numbers'!AT260</f>
        <v>85200.607000000004</v>
      </c>
      <c r="AU260" s="52">
        <f>+'total numbers'!AU259-'urban numbers'!AU260</f>
        <v>85669.673999999999</v>
      </c>
      <c r="AV260" s="52">
        <f>+'total numbers'!AV259-'urban numbers'!AV260</f>
        <v>86108.512000000002</v>
      </c>
      <c r="AW260" s="52">
        <f>+'total numbers'!AW259-'urban numbers'!AW260</f>
        <v>86525.967999999993</v>
      </c>
      <c r="AX260" s="52">
        <f>+'total numbers'!AX259-'urban numbers'!AX260</f>
        <v>86924.228000000003</v>
      </c>
      <c r="AY260" s="52">
        <f>+'total numbers'!AY259-'urban numbers'!AY260</f>
        <v>87298.368000000002</v>
      </c>
      <c r="AZ260" s="52">
        <f>+'total numbers'!AZ259-'urban numbers'!AZ260</f>
        <v>87642.464000000007</v>
      </c>
      <c r="BA260" s="52">
        <f>+'total numbers'!BA259-'urban numbers'!BA260</f>
        <v>87948.191999999981</v>
      </c>
      <c r="BB260" s="52">
        <f>+'total numbers'!BB259-'urban numbers'!BB260</f>
        <v>88211.183000000005</v>
      </c>
      <c r="BC260" s="52">
        <f>+'total numbers'!BC259-'urban numbers'!BC260</f>
        <v>88429.73</v>
      </c>
      <c r="BD260" s="52">
        <f>+'total numbers'!BD259-'urban numbers'!BD260</f>
        <v>88610.718000000008</v>
      </c>
      <c r="BE260" s="52">
        <f>+'total numbers'!BE259-'urban numbers'!BE260</f>
        <v>88769.04800000001</v>
      </c>
      <c r="BF260" s="52">
        <f>+'total numbers'!BF259-'urban numbers'!BF260</f>
        <v>88924.764999999985</v>
      </c>
      <c r="BG260" s="52">
        <f>+'total numbers'!BG259-'urban numbers'!BG260</f>
        <v>89093.201000000001</v>
      </c>
      <c r="BH260" s="52">
        <f>+'total numbers'!BH259-'urban numbers'!BH260</f>
        <v>89278.537999999986</v>
      </c>
      <c r="BI260" s="52">
        <f>+'total numbers'!BI259-'urban numbers'!BI260</f>
        <v>89479.571999999986</v>
      </c>
      <c r="BJ260" s="52">
        <f>+'total numbers'!BJ259-'urban numbers'!BJ260</f>
        <v>89699.329000000012</v>
      </c>
      <c r="BK260" s="52">
        <f>+'total numbers'!BK259-'urban numbers'!BK260</f>
        <v>89939.574000000008</v>
      </c>
      <c r="BL260" s="52">
        <f>+'total numbers'!BL259-'urban numbers'!BL260</f>
        <v>90200.517999999996</v>
      </c>
      <c r="BM260" s="52">
        <f>+'total numbers'!BM259-'urban numbers'!BM260</f>
        <v>90486.118999999992</v>
      </c>
      <c r="BN260" s="52">
        <f>+'total numbers'!BN259-'urban numbers'!BN260</f>
        <v>90794.517000000007</v>
      </c>
      <c r="BO260" s="52">
        <f>+'total numbers'!BO259-'urban numbers'!BO260</f>
        <v>91112.686000000016</v>
      </c>
      <c r="BP260" s="52">
        <f>+'total numbers'!BP259-'urban numbers'!BP260</f>
        <v>91422.695000000007</v>
      </c>
      <c r="BQ260" s="52">
        <f>+'total numbers'!BQ259-'urban numbers'!BQ260</f>
        <v>91711.845000000001</v>
      </c>
      <c r="BR260" s="52">
        <f>+'total numbers'!BR259-'urban numbers'!BR260</f>
        <v>91975.898000000001</v>
      </c>
      <c r="BS260" s="52">
        <f>+'total numbers'!BS259-'urban numbers'!BS260</f>
        <v>92219.123000000007</v>
      </c>
      <c r="BT260" s="52">
        <f>+'total numbers'!BT259-'urban numbers'!BT260</f>
        <v>92447.96100000001</v>
      </c>
      <c r="BU260" s="52">
        <f>+'total numbers'!BU259-'urban numbers'!BU260</f>
        <v>92672.638999999996</v>
      </c>
      <c r="BV260" s="52">
        <f>+'total numbers'!BV259-'urban numbers'!BV260</f>
        <v>92901.244999999995</v>
      </c>
      <c r="BW260" s="52">
        <f>+'total numbers'!BW259-'urban numbers'!BW260</f>
        <v>93133.501000000004</v>
      </c>
      <c r="BX260" s="52">
        <f>+'total numbers'!BX259-'urban numbers'!BX260</f>
        <v>93368.4</v>
      </c>
      <c r="BY260" s="52">
        <f>+'total numbers'!BY259-'urban numbers'!BY260</f>
        <v>93612.467000000004</v>
      </c>
      <c r="BZ260" s="52">
        <f>+'total numbers'!BZ259-'urban numbers'!BZ260</f>
        <v>93873.622000000003</v>
      </c>
      <c r="CA260" s="52">
        <f>+'total numbers'!CA259-'urban numbers'!CA260</f>
        <v>94156.697999999989</v>
      </c>
      <c r="CB260" s="52">
        <f>+'total numbers'!CB259-'urban numbers'!CB260</f>
        <v>94465.83600000001</v>
      </c>
      <c r="CC260" s="52">
        <f>+'total numbers'!CC259-'urban numbers'!CC260</f>
        <v>94797.593000000008</v>
      </c>
      <c r="CD260" s="52">
        <f>+'total numbers'!CD259-'urban numbers'!CD260</f>
        <v>95139.803</v>
      </c>
      <c r="CE260" s="52">
        <f>+'total numbers'!CE259-'urban numbers'!CE260</f>
        <v>95475.402000000002</v>
      </c>
      <c r="CF260" s="52">
        <f>+'total numbers'!CF259-'urban numbers'!CF260</f>
        <v>95792.229000000007</v>
      </c>
      <c r="CG260" s="52">
        <f>+'total numbers'!CG259-'urban numbers'!CG260</f>
        <v>96086.130999999994</v>
      </c>
      <c r="CH260" s="52">
        <f>+'total numbers'!CH259-'urban numbers'!CH260</f>
        <v>96361.112999999998</v>
      </c>
      <c r="CI260" s="52">
        <f>+'total numbers'!CI259-'urban numbers'!CI260</f>
        <v>96623.233000000007</v>
      </c>
      <c r="CJ260" s="52">
        <f>+'total numbers'!CJ259-'urban numbers'!CJ260</f>
        <v>96882.118000000002</v>
      </c>
      <c r="CK260" s="52">
        <f>+'total numbers'!CK259-'urban numbers'!CK260</f>
        <v>97145.091000000015</v>
      </c>
      <c r="CL260" s="52">
        <f>+'total numbers'!CL259-'urban numbers'!CL260</f>
        <v>97413.175000000003</v>
      </c>
      <c r="CM260" s="52">
        <f>+'total numbers'!CM259-'urban numbers'!CM260</f>
        <v>97684.786000000007</v>
      </c>
      <c r="CN260" s="52">
        <f>+'total numbers'!CN259-'urban numbers'!CN260</f>
        <v>97961.618000000002</v>
      </c>
      <c r="CO260" s="52">
        <f>+'total numbers'!CO259-'urban numbers'!CO260</f>
        <v>98245.182000000001</v>
      </c>
      <c r="CP260" s="52">
        <f>+'total numbers'!CP259-'urban numbers'!CP260</f>
        <v>98536.414999999994</v>
      </c>
      <c r="CQ260" s="52">
        <f>+'total numbers'!CQ259-'urban numbers'!CQ260</f>
        <v>98835.751000000004</v>
      </c>
      <c r="CR260" s="52">
        <f>+'total numbers'!CR259-'urban numbers'!CR260</f>
        <v>99142.756999999983</v>
      </c>
      <c r="CS260" s="52">
        <f>+'total numbers'!CS259-'urban numbers'!CS260</f>
        <v>99456.17300000001</v>
      </c>
      <c r="CT260" s="52">
        <f>+'total numbers'!CT259-'urban numbers'!CT260</f>
        <v>99774.111000000004</v>
      </c>
      <c r="CU260" s="52">
        <f>+'total numbers'!CU259-'urban numbers'!CU260</f>
        <v>100094.63</v>
      </c>
      <c r="CV260" s="52">
        <f>+'total numbers'!CV259-'urban numbers'!CV260</f>
        <v>100417.07100000001</v>
      </c>
      <c r="CW260" s="52">
        <f>+'total numbers'!CW259-'urban numbers'!CW260</f>
        <v>100740.06600000002</v>
      </c>
      <c r="CX260" s="52">
        <f>+'total numbers'!CX259-'urban numbers'!CX260</f>
        <v>101060.02399999999</v>
      </c>
      <c r="CY260" s="52">
        <f>+'total numbers'!CY259-'urban numbers'!CY260</f>
        <v>101372.52299999999</v>
      </c>
      <c r="CZ260" s="52">
        <f>+'total numbers'!CZ259-'urban numbers'!CZ260</f>
        <v>101674.02400000002</v>
      </c>
      <c r="DA260" s="52">
        <f>+'total numbers'!DA259-'urban numbers'!DA260</f>
        <v>101963.02799999999</v>
      </c>
      <c r="DB260" s="52">
        <f>+'total numbers'!DB259-'urban numbers'!DB260</f>
        <v>102238.985</v>
      </c>
      <c r="DC260" s="52">
        <f>+'total numbers'!DC259-'urban numbers'!DC260</f>
        <v>102500.58600000001</v>
      </c>
      <c r="DD260" s="52">
        <f>+'total numbers'!DD259-'urban numbers'!DD260</f>
        <v>102746.75300000001</v>
      </c>
      <c r="DE260" s="52">
        <f>+'total numbers'!DE259-'urban numbers'!DE260</f>
        <v>102976.826</v>
      </c>
    </row>
    <row r="261" spans="2:109">
      <c r="B261" s="66">
        <v>925</v>
      </c>
      <c r="C261" s="67" t="s">
        <v>297</v>
      </c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52">
        <f>+'total numbers'!AC260-'urban numbers'!AC261</f>
        <v>108996.31600000001</v>
      </c>
      <c r="AD261" s="52">
        <f>+'total numbers'!AD260-'urban numbers'!AD261</f>
        <v>109882.421</v>
      </c>
      <c r="AE261" s="52">
        <f>+'total numbers'!AE260-'urban numbers'!AE261</f>
        <v>110807.62900000002</v>
      </c>
      <c r="AF261" s="52">
        <f>+'total numbers'!AF260-'urban numbers'!AF261</f>
        <v>111744.88200000001</v>
      </c>
      <c r="AG261" s="52">
        <f>+'total numbers'!AG260-'urban numbers'!AG261</f>
        <v>112675.29700000001</v>
      </c>
      <c r="AH261" s="52">
        <f>+'total numbers'!AH260-'urban numbers'!AH261</f>
        <v>113588.19</v>
      </c>
      <c r="AI261" s="52">
        <f>+'total numbers'!AI260-'urban numbers'!AI261</f>
        <v>114481.486</v>
      </c>
      <c r="AJ261" s="52">
        <f>+'total numbers'!AJ260-'urban numbers'!AJ261</f>
        <v>115361.3</v>
      </c>
      <c r="AK261" s="52">
        <f>+'total numbers'!AK260-'urban numbers'!AK261</f>
        <v>116240.63400000001</v>
      </c>
      <c r="AL261" s="52">
        <f>+'total numbers'!AL260-'urban numbers'!AL261</f>
        <v>117137.23199999999</v>
      </c>
      <c r="AM261" s="52">
        <f>+'total numbers'!AM260-'urban numbers'!AM261</f>
        <v>118067.10400000001</v>
      </c>
      <c r="AN261" s="52">
        <f>+'total numbers'!AN260-'urban numbers'!AN261</f>
        <v>119037.60299999999</v>
      </c>
      <c r="AO261" s="52">
        <f>+'total numbers'!AO260-'urban numbers'!AO261</f>
        <v>120041.41200000001</v>
      </c>
      <c r="AP261" s="52">
        <f>+'total numbers'!AP260-'urban numbers'!AP261</f>
        <v>121053.94799999999</v>
      </c>
      <c r="AQ261" s="52">
        <f>+'total numbers'!AQ260-'urban numbers'!AQ261</f>
        <v>122040.686</v>
      </c>
      <c r="AR261" s="52">
        <f>+'total numbers'!AR260-'urban numbers'!AR261</f>
        <v>122978.738</v>
      </c>
      <c r="AS261" s="52">
        <f>+'total numbers'!AS260-'urban numbers'!AS261</f>
        <v>123857.00899999999</v>
      </c>
      <c r="AT261" s="52">
        <f>+'total numbers'!AT260-'urban numbers'!AT261</f>
        <v>124688.38599999998</v>
      </c>
      <c r="AU261" s="52">
        <f>+'total numbers'!AU260-'urban numbers'!AU261</f>
        <v>125503.19699999999</v>
      </c>
      <c r="AV261" s="52">
        <f>+'total numbers'!AV260-'urban numbers'!AV261</f>
        <v>126344.673</v>
      </c>
      <c r="AW261" s="52">
        <f>+'total numbers'!AW260-'urban numbers'!AW261</f>
        <v>127243.66</v>
      </c>
      <c r="AX261" s="52">
        <f>+'total numbers'!AX260-'urban numbers'!AX261</f>
        <v>128202.82399999999</v>
      </c>
      <c r="AY261" s="52">
        <f>+'total numbers'!AY260-'urban numbers'!AY261</f>
        <v>129210.11500000001</v>
      </c>
      <c r="AZ261" s="52">
        <f>+'total numbers'!AZ260-'urban numbers'!AZ261</f>
        <v>130262.59500000002</v>
      </c>
      <c r="BA261" s="52">
        <f>+'total numbers'!BA260-'urban numbers'!BA261</f>
        <v>131353.283</v>
      </c>
      <c r="BB261" s="52">
        <f>+'total numbers'!BB260-'urban numbers'!BB261</f>
        <v>132471.90700000001</v>
      </c>
      <c r="BC261" s="52">
        <f>+'total numbers'!BC260-'urban numbers'!BC261</f>
        <v>133625.57</v>
      </c>
      <c r="BD261" s="52">
        <f>+'total numbers'!BD260-'urban numbers'!BD261</f>
        <v>134802.45599999998</v>
      </c>
      <c r="BE261" s="52">
        <f>+'total numbers'!BE260-'urban numbers'!BE261</f>
        <v>135950.17199999999</v>
      </c>
      <c r="BF261" s="52">
        <f>+'total numbers'!BF260-'urban numbers'!BF261</f>
        <v>137000.05499999999</v>
      </c>
      <c r="BG261" s="52">
        <f>+'total numbers'!BG260-'urban numbers'!BG261</f>
        <v>137904.57199999999</v>
      </c>
      <c r="BH261" s="52">
        <f>+'total numbers'!BH260-'urban numbers'!BH261</f>
        <v>138640.02799999999</v>
      </c>
      <c r="BI261" s="52">
        <f>+'total numbers'!BI260-'urban numbers'!BI261</f>
        <v>139223.30900000001</v>
      </c>
      <c r="BJ261" s="52">
        <f>+'total numbers'!BJ260-'urban numbers'!BJ261</f>
        <v>139698.02799999999</v>
      </c>
      <c r="BK261" s="52">
        <f>+'total numbers'!BK260-'urban numbers'!BK261</f>
        <v>140129.55600000001</v>
      </c>
      <c r="BL261" s="52">
        <f>+'total numbers'!BL260-'urban numbers'!BL261</f>
        <v>140565.75900000002</v>
      </c>
      <c r="BM261" s="52">
        <f>+'total numbers'!BM260-'urban numbers'!BM261</f>
        <v>141023.55299999999</v>
      </c>
      <c r="BN261" s="52">
        <f>+'total numbers'!BN260-'urban numbers'!BN261</f>
        <v>141490.11500000002</v>
      </c>
      <c r="BO261" s="52">
        <f>+'total numbers'!BO260-'urban numbers'!BO261</f>
        <v>141948.47899999999</v>
      </c>
      <c r="BP261" s="52">
        <f>+'total numbers'!BP260-'urban numbers'!BP261</f>
        <v>142370.17199999999</v>
      </c>
      <c r="BQ261" s="52">
        <f>+'total numbers'!BQ260-'urban numbers'!BQ261</f>
        <v>142736.82999999999</v>
      </c>
      <c r="BR261" s="52">
        <f>+'total numbers'!BR260-'urban numbers'!BR261</f>
        <v>143047.52100000001</v>
      </c>
      <c r="BS261" s="52">
        <f>+'total numbers'!BS260-'urban numbers'!BS261</f>
        <v>143318.26300000001</v>
      </c>
      <c r="BT261" s="52">
        <f>+'total numbers'!BT260-'urban numbers'!BT261</f>
        <v>143568.05799999996</v>
      </c>
      <c r="BU261" s="52">
        <f>+'total numbers'!BU260-'urban numbers'!BU261</f>
        <v>143822.81600000002</v>
      </c>
      <c r="BV261" s="52">
        <f>+'total numbers'!BV260-'urban numbers'!BV261</f>
        <v>144103.19500000004</v>
      </c>
      <c r="BW261" s="52">
        <f>+'total numbers'!BW260-'urban numbers'!BW261</f>
        <v>144408.038</v>
      </c>
      <c r="BX261" s="52">
        <f>+'total numbers'!BX260-'urban numbers'!BX261</f>
        <v>144736.81599999999</v>
      </c>
      <c r="BY261" s="52">
        <f>+'total numbers'!BY260-'urban numbers'!BY261</f>
        <v>145110.39399999997</v>
      </c>
      <c r="BZ261" s="52">
        <f>+'total numbers'!BZ260-'urban numbers'!BZ261</f>
        <v>145554.05500000002</v>
      </c>
      <c r="CA261" s="52">
        <f>+'total numbers'!CA260-'urban numbers'!CA261</f>
        <v>146081.22399999999</v>
      </c>
      <c r="CB261" s="52">
        <f>+'total numbers'!CB260-'urban numbers'!CB261</f>
        <v>146704.07200000004</v>
      </c>
      <c r="CC261" s="52">
        <f>+'total numbers'!CC260-'urban numbers'!CC261</f>
        <v>147405.23100000003</v>
      </c>
      <c r="CD261" s="52">
        <f>+'total numbers'!CD260-'urban numbers'!CD261</f>
        <v>148131.64000000001</v>
      </c>
      <c r="CE261" s="52">
        <f>+'total numbers'!CE260-'urban numbers'!CE261</f>
        <v>148810.652</v>
      </c>
      <c r="CF261" s="52">
        <f>+'total numbers'!CF260-'urban numbers'!CF261</f>
        <v>149389.00699999998</v>
      </c>
      <c r="CG261" s="52">
        <f>+'total numbers'!CG260-'urban numbers'!CG261</f>
        <v>149847.08300000004</v>
      </c>
      <c r="CH261" s="52">
        <f>+'total numbers'!CH260-'urban numbers'!CH261</f>
        <v>150196.065</v>
      </c>
      <c r="CI261" s="52">
        <f>+'total numbers'!CI260-'urban numbers'!CI261</f>
        <v>150451.58599999998</v>
      </c>
      <c r="CJ261" s="52">
        <f>+'total numbers'!CJ260-'urban numbers'!CJ261</f>
        <v>150642.155</v>
      </c>
      <c r="CK261" s="52">
        <f>+'total numbers'!CK260-'urban numbers'!CK261</f>
        <v>150789.36300000001</v>
      </c>
      <c r="CL261" s="52">
        <f>+'total numbers'!CL260-'urban numbers'!CL261</f>
        <v>150895.03100000002</v>
      </c>
      <c r="CM261" s="52">
        <f>+'total numbers'!CM260-'urban numbers'!CM261</f>
        <v>150952.66700000002</v>
      </c>
      <c r="CN261" s="52">
        <f>+'total numbers'!CN260-'urban numbers'!CN261</f>
        <v>150966.66800000001</v>
      </c>
      <c r="CO261" s="52">
        <f>+'total numbers'!CO260-'urban numbers'!CO261</f>
        <v>150941.38699999996</v>
      </c>
      <c r="CP261" s="52">
        <f>+'total numbers'!CP260-'urban numbers'!CP261</f>
        <v>150880.71199999997</v>
      </c>
      <c r="CQ261" s="52">
        <f>+'total numbers'!CQ260-'urban numbers'!CQ261</f>
        <v>150788.39399999997</v>
      </c>
      <c r="CR261" s="52">
        <f>+'total numbers'!CR260-'urban numbers'!CR261</f>
        <v>150667.24700000003</v>
      </c>
      <c r="CS261" s="52">
        <f>+'total numbers'!CS260-'urban numbers'!CS261</f>
        <v>150518.92299999998</v>
      </c>
      <c r="CT261" s="52">
        <f>+'total numbers'!CT260-'urban numbers'!CT261</f>
        <v>150344.40100000001</v>
      </c>
      <c r="CU261" s="52">
        <f>+'total numbers'!CU260-'urban numbers'!CU261</f>
        <v>150145.04900000003</v>
      </c>
      <c r="CV261" s="52">
        <f>+'total numbers'!CV260-'urban numbers'!CV261</f>
        <v>149922.75</v>
      </c>
      <c r="CW261" s="52">
        <f>+'total numbers'!CW260-'urban numbers'!CW261</f>
        <v>149680.30399999997</v>
      </c>
      <c r="CX261" s="52">
        <f>+'total numbers'!CX260-'urban numbers'!CX261</f>
        <v>149420.97200000004</v>
      </c>
      <c r="CY261" s="52">
        <f>+'total numbers'!CY260-'urban numbers'!CY261</f>
        <v>149148.405</v>
      </c>
      <c r="CZ261" s="52">
        <f>+'total numbers'!CZ260-'urban numbers'!CZ261</f>
        <v>148865.57999999999</v>
      </c>
      <c r="DA261" s="52">
        <f>+'total numbers'!DA260-'urban numbers'!DA261</f>
        <v>148574.144</v>
      </c>
      <c r="DB261" s="52">
        <f>+'total numbers'!DB260-'urban numbers'!DB261</f>
        <v>148275.00699999998</v>
      </c>
      <c r="DC261" s="52">
        <f>+'total numbers'!DC260-'urban numbers'!DC261</f>
        <v>147969.35999999999</v>
      </c>
      <c r="DD261" s="52">
        <f>+'total numbers'!DD260-'urban numbers'!DD261</f>
        <v>147658.08300000001</v>
      </c>
      <c r="DE261" s="52">
        <f>+'total numbers'!DE260-'urban numbers'!DE261</f>
        <v>147341.74300000002</v>
      </c>
    </row>
    <row r="262" spans="2:109">
      <c r="B262" s="66">
        <v>926</v>
      </c>
      <c r="C262" s="67" t="s">
        <v>75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52">
        <f>+'total numbers'!AC261-'urban numbers'!AC262</f>
        <v>140916.43</v>
      </c>
      <c r="AD262" s="52">
        <f>+'total numbers'!AD261-'urban numbers'!AD262</f>
        <v>141651.17800000004</v>
      </c>
      <c r="AE262" s="52">
        <f>+'total numbers'!AE261-'urban numbers'!AE262</f>
        <v>142534.85399999999</v>
      </c>
      <c r="AF262" s="52">
        <f>+'total numbers'!AF261-'urban numbers'!AF262</f>
        <v>143516.02900000004</v>
      </c>
      <c r="AG262" s="52">
        <f>+'total numbers'!AG261-'urban numbers'!AG262</f>
        <v>144558.28900000002</v>
      </c>
      <c r="AH262" s="52">
        <f>+'total numbers'!AH261-'urban numbers'!AH262</f>
        <v>145640.22800000003</v>
      </c>
      <c r="AI262" s="52">
        <f>+'total numbers'!AI261-'urban numbers'!AI262</f>
        <v>146756.32</v>
      </c>
      <c r="AJ262" s="52">
        <f>+'total numbers'!AJ261-'urban numbers'!AJ262</f>
        <v>147916.05900000001</v>
      </c>
      <c r="AK262" s="52">
        <f>+'total numbers'!AK261-'urban numbers'!AK262</f>
        <v>149141.27300000002</v>
      </c>
      <c r="AL262" s="52">
        <f>+'total numbers'!AL261-'urban numbers'!AL262</f>
        <v>150461.71</v>
      </c>
      <c r="AM262" s="52">
        <f>+'total numbers'!AM261-'urban numbers'!AM262</f>
        <v>151901.71299999999</v>
      </c>
      <c r="AN262" s="52">
        <f>+'total numbers'!AN261-'urban numbers'!AN262</f>
        <v>153466.02399999998</v>
      </c>
      <c r="AO262" s="52">
        <f>+'total numbers'!AO261-'urban numbers'!AO262</f>
        <v>155127.38500000001</v>
      </c>
      <c r="AP262" s="52">
        <f>+'total numbers'!AP261-'urban numbers'!AP262</f>
        <v>156821.17900000003</v>
      </c>
      <c r="AQ262" s="52">
        <f>+'total numbers'!AQ261-'urban numbers'!AQ262</f>
        <v>158460.54999999999</v>
      </c>
      <c r="AR262" s="52">
        <f>+'total numbers'!AR261-'urban numbers'!AR262</f>
        <v>159980.73699999996</v>
      </c>
      <c r="AS262" s="52">
        <f>+'total numbers'!AS261-'urban numbers'!AS262</f>
        <v>161355.14799999999</v>
      </c>
      <c r="AT262" s="52">
        <f>+'total numbers'!AT261-'urban numbers'!AT262</f>
        <v>162592.43199999997</v>
      </c>
      <c r="AU262" s="52">
        <f>+'total numbers'!AU261-'urban numbers'!AU262</f>
        <v>163706.68300000002</v>
      </c>
      <c r="AV262" s="52">
        <f>+'total numbers'!AV261-'urban numbers'!AV262</f>
        <v>164726.76199999999</v>
      </c>
      <c r="AW262" s="52">
        <f>+'total numbers'!AW261-'urban numbers'!AW262</f>
        <v>165673.508</v>
      </c>
      <c r="AX262" s="52">
        <f>+'total numbers'!AX261-'urban numbers'!AX262</f>
        <v>166551.726</v>
      </c>
      <c r="AY262" s="52">
        <f>+'total numbers'!AY261-'urban numbers'!AY262</f>
        <v>167351.19699999999</v>
      </c>
      <c r="AZ262" s="52">
        <f>+'total numbers'!AZ261-'urban numbers'!AZ262</f>
        <v>168061.68</v>
      </c>
      <c r="BA262" s="52">
        <f>+'total numbers'!BA261-'urban numbers'!BA262</f>
        <v>168668.47099999999</v>
      </c>
      <c r="BB262" s="52">
        <f>+'total numbers'!BB261-'urban numbers'!BB262</f>
        <v>169164.70199999999</v>
      </c>
      <c r="BC262" s="52">
        <f>+'total numbers'!BC261-'urban numbers'!BC262</f>
        <v>169554.26800000001</v>
      </c>
      <c r="BD262" s="52">
        <f>+'total numbers'!BD261-'urban numbers'!BD262</f>
        <v>169853.73300000001</v>
      </c>
      <c r="BE262" s="52">
        <f>+'total numbers'!BE261-'urban numbers'!BE262</f>
        <v>170085.65199999997</v>
      </c>
      <c r="BF262" s="52">
        <f>+'total numbers'!BF261-'urban numbers'!BF262</f>
        <v>170279.342</v>
      </c>
      <c r="BG262" s="52">
        <f>+'total numbers'!BG261-'urban numbers'!BG262</f>
        <v>170461.74099999998</v>
      </c>
      <c r="BH262" s="52">
        <f>+'total numbers'!BH261-'urban numbers'!BH262</f>
        <v>170637.00899999999</v>
      </c>
      <c r="BI262" s="52">
        <f>+'total numbers'!BI261-'urban numbers'!BI262</f>
        <v>170817.45799999998</v>
      </c>
      <c r="BJ262" s="52">
        <f>+'total numbers'!BJ261-'urban numbers'!BJ262</f>
        <v>171047.405</v>
      </c>
      <c r="BK262" s="52">
        <f>+'total numbers'!BK261-'urban numbers'!BK262</f>
        <v>171381.01099999997</v>
      </c>
      <c r="BL262" s="52">
        <f>+'total numbers'!BL261-'urban numbers'!BL262</f>
        <v>171855.42599999998</v>
      </c>
      <c r="BM262" s="52">
        <f>+'total numbers'!BM261-'urban numbers'!BM262</f>
        <v>172484.86300000001</v>
      </c>
      <c r="BN262" s="52">
        <f>+'total numbers'!BN261-'urban numbers'!BN262</f>
        <v>173255.62400000001</v>
      </c>
      <c r="BO262" s="52">
        <f>+'total numbers'!BO261-'urban numbers'!BO262</f>
        <v>174140.226</v>
      </c>
      <c r="BP262" s="52">
        <f>+'total numbers'!BP261-'urban numbers'!BP262</f>
        <v>175096.23499999999</v>
      </c>
      <c r="BQ262" s="52">
        <f>+'total numbers'!BQ261-'urban numbers'!BQ262</f>
        <v>176087.08700000003</v>
      </c>
      <c r="BR262" s="52">
        <f>+'total numbers'!BR261-'urban numbers'!BR262</f>
        <v>177110.671</v>
      </c>
      <c r="BS262" s="52">
        <f>+'total numbers'!BS261-'urban numbers'!BS262</f>
        <v>178160.55100000004</v>
      </c>
      <c r="BT262" s="52">
        <f>+'total numbers'!BT261-'urban numbers'!BT262</f>
        <v>179190.18299999999</v>
      </c>
      <c r="BU262" s="52">
        <f>+'total numbers'!BU261-'urban numbers'!BU262</f>
        <v>180142.20799999996</v>
      </c>
      <c r="BV262" s="52">
        <f>+'total numbers'!BV261-'urban numbers'!BV262</f>
        <v>180976.69500000001</v>
      </c>
      <c r="BW262" s="52">
        <f>+'total numbers'!BW261-'urban numbers'!BW262</f>
        <v>181669.61200000002</v>
      </c>
      <c r="BX262" s="52">
        <f>+'total numbers'!BX261-'urban numbers'!BX262</f>
        <v>182231.84400000001</v>
      </c>
      <c r="BY262" s="52">
        <f>+'total numbers'!BY261-'urban numbers'!BY262</f>
        <v>182702.39899999998</v>
      </c>
      <c r="BZ262" s="52">
        <f>+'total numbers'!BZ261-'urban numbers'!BZ262</f>
        <v>183140.44200000001</v>
      </c>
      <c r="CA262" s="52">
        <f>+'total numbers'!CA261-'urban numbers'!CA262</f>
        <v>183589.03200000004</v>
      </c>
      <c r="CB262" s="52">
        <f>+'total numbers'!CB261-'urban numbers'!CB262</f>
        <v>184059.79099999997</v>
      </c>
      <c r="CC262" s="52">
        <f>+'total numbers'!CC261-'urban numbers'!CC262</f>
        <v>184539.19900000002</v>
      </c>
      <c r="CD262" s="52">
        <f>+'total numbers'!CD261-'urban numbers'!CD262</f>
        <v>185015.17600000001</v>
      </c>
      <c r="CE262" s="52">
        <f>+'total numbers'!CE261-'urban numbers'!CE262</f>
        <v>185466.9</v>
      </c>
      <c r="CF262" s="52">
        <f>+'total numbers'!CF261-'urban numbers'!CF262</f>
        <v>185879.42200000002</v>
      </c>
      <c r="CG262" s="52">
        <f>+'total numbers'!CG261-'urban numbers'!CG262</f>
        <v>186251.89499999996</v>
      </c>
      <c r="CH262" s="52">
        <f>+'total numbers'!CH261-'urban numbers'!CH262</f>
        <v>186591.41200000004</v>
      </c>
      <c r="CI262" s="52">
        <f>+'total numbers'!CI261-'urban numbers'!CI262</f>
        <v>186900.14600000001</v>
      </c>
      <c r="CJ262" s="52">
        <f>+'total numbers'!CJ261-'urban numbers'!CJ262</f>
        <v>187181.87899999999</v>
      </c>
      <c r="CK262" s="52">
        <f>+'total numbers'!CK261-'urban numbers'!CK262</f>
        <v>187439.91099999999</v>
      </c>
      <c r="CL262" s="52">
        <f>+'total numbers'!CL261-'urban numbers'!CL262</f>
        <v>187674.435</v>
      </c>
      <c r="CM262" s="52">
        <f>+'total numbers'!CM261-'urban numbers'!CM262</f>
        <v>187885.95499999999</v>
      </c>
      <c r="CN262" s="52">
        <f>+'total numbers'!CN261-'urban numbers'!CN262</f>
        <v>188078.62299999999</v>
      </c>
      <c r="CO262" s="52">
        <f>+'total numbers'!CO261-'urban numbers'!CO262</f>
        <v>188257.61700000003</v>
      </c>
      <c r="CP262" s="52">
        <f>+'total numbers'!CP261-'urban numbers'!CP262</f>
        <v>188426.78700000001</v>
      </c>
      <c r="CQ262" s="52">
        <f>+'total numbers'!CQ261-'urban numbers'!CQ262</f>
        <v>188587.899</v>
      </c>
      <c r="CR262" s="52">
        <f>+'total numbers'!CR261-'urban numbers'!CR262</f>
        <v>188740.67099999997</v>
      </c>
      <c r="CS262" s="52">
        <f>+'total numbers'!CS261-'urban numbers'!CS262</f>
        <v>188884.31299999999</v>
      </c>
      <c r="CT262" s="52">
        <f>+'total numbers'!CT261-'urban numbers'!CT262</f>
        <v>189017.07699999999</v>
      </c>
      <c r="CU262" s="52">
        <f>+'total numbers'!CU261-'urban numbers'!CU262</f>
        <v>189137.54399999999</v>
      </c>
      <c r="CV262" s="52">
        <f>+'total numbers'!CV261-'urban numbers'!CV262</f>
        <v>189245.58599999998</v>
      </c>
      <c r="CW262" s="52">
        <f>+'total numbers'!CW261-'urban numbers'!CW262</f>
        <v>189341.39700000003</v>
      </c>
      <c r="CX262" s="52">
        <f>+'total numbers'!CX261-'urban numbers'!CX262</f>
        <v>189424.09399999998</v>
      </c>
      <c r="CY262" s="52">
        <f>+'total numbers'!CY261-'urban numbers'!CY262</f>
        <v>189492.601</v>
      </c>
      <c r="CZ262" s="52">
        <f>+'total numbers'!CZ261-'urban numbers'!CZ262</f>
        <v>189545.91300000003</v>
      </c>
      <c r="DA262" s="52">
        <f>+'total numbers'!DA261-'urban numbers'!DA262</f>
        <v>189583.709</v>
      </c>
      <c r="DB262" s="52">
        <f>+'total numbers'!DB261-'urban numbers'!DB262</f>
        <v>189605.41899999999</v>
      </c>
      <c r="DC262" s="52">
        <f>+'total numbers'!DC261-'urban numbers'!DC262</f>
        <v>189609.508</v>
      </c>
      <c r="DD262" s="52">
        <f>+'total numbers'!DD261-'urban numbers'!DD262</f>
        <v>189594.13300000003</v>
      </c>
      <c r="DE262" s="52">
        <f>+'total numbers'!DE261-'urban numbers'!DE262</f>
        <v>189557.97500000001</v>
      </c>
    </row>
    <row r="263" spans="2:109">
      <c r="B263" s="66">
        <v>927</v>
      </c>
      <c r="C263" s="67" t="s">
        <v>137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52">
        <f>+'total numbers'!AC262-'urban numbers'!AC263</f>
        <v>10126.996999999999</v>
      </c>
      <c r="AD263" s="52">
        <f>+'total numbers'!AD262-'urban numbers'!AD263</f>
        <v>10362.27</v>
      </c>
      <c r="AE263" s="52">
        <f>+'total numbers'!AE262-'urban numbers'!AE263</f>
        <v>10602.208000000001</v>
      </c>
      <c r="AF263" s="52">
        <f>+'total numbers'!AF262-'urban numbers'!AF263</f>
        <v>10845.096000000001</v>
      </c>
      <c r="AG263" s="52">
        <f>+'total numbers'!AG262-'urban numbers'!AG263</f>
        <v>11090.014999999999</v>
      </c>
      <c r="AH263" s="52">
        <f>+'total numbers'!AH262-'urban numbers'!AH263</f>
        <v>11336.844999999999</v>
      </c>
      <c r="AI263" s="52">
        <f>+'total numbers'!AI262-'urban numbers'!AI263</f>
        <v>11586.32</v>
      </c>
      <c r="AJ263" s="52">
        <f>+'total numbers'!AJ262-'urban numbers'!AJ263</f>
        <v>11839.975999999999</v>
      </c>
      <c r="AK263" s="52">
        <f>+'total numbers'!AK262-'urban numbers'!AK263</f>
        <v>12099.972</v>
      </c>
      <c r="AL263" s="52">
        <f>+'total numbers'!AL262-'urban numbers'!AL263</f>
        <v>12368.808999999999</v>
      </c>
      <c r="AM263" s="52">
        <f>+'total numbers'!AM262-'urban numbers'!AM263</f>
        <v>12648.475999999999</v>
      </c>
      <c r="AN263" s="52">
        <f>+'total numbers'!AN262-'urban numbers'!AN263</f>
        <v>12939.525</v>
      </c>
      <c r="AO263" s="52">
        <f>+'total numbers'!AO262-'urban numbers'!AO263</f>
        <v>13240.280999999999</v>
      </c>
      <c r="AP263" s="52">
        <f>+'total numbers'!AP262-'urban numbers'!AP263</f>
        <v>13546.493</v>
      </c>
      <c r="AQ263" s="52">
        <f>+'total numbers'!AQ262-'urban numbers'!AQ263</f>
        <v>13852.309000000001</v>
      </c>
      <c r="AR263" s="52">
        <f>+'total numbers'!AR262-'urban numbers'!AR263</f>
        <v>14153.134</v>
      </c>
      <c r="AS263" s="52">
        <f>+'total numbers'!AS262-'urban numbers'!AS263</f>
        <v>14447.635</v>
      </c>
      <c r="AT263" s="52">
        <f>+'total numbers'!AT262-'urban numbers'!AT263</f>
        <v>14735.824999999999</v>
      </c>
      <c r="AU263" s="52">
        <f>+'total numbers'!AU262-'urban numbers'!AU263</f>
        <v>15016.129000000001</v>
      </c>
      <c r="AV263" s="52">
        <f>+'total numbers'!AV262-'urban numbers'!AV263</f>
        <v>15287.142</v>
      </c>
      <c r="AW263" s="52">
        <f>+'total numbers'!AW262-'urban numbers'!AW263</f>
        <v>15547.964</v>
      </c>
      <c r="AX263" s="52">
        <f>+'total numbers'!AX262-'urban numbers'!AX263</f>
        <v>15798.075999999999</v>
      </c>
      <c r="AY263" s="52">
        <f>+'total numbers'!AY262-'urban numbers'!AY263</f>
        <v>16037.751</v>
      </c>
      <c r="AZ263" s="52">
        <f>+'total numbers'!AZ262-'urban numbers'!AZ263</f>
        <v>16268.095000000001</v>
      </c>
      <c r="BA263" s="52">
        <f>+'total numbers'!BA262-'urban numbers'!BA263</f>
        <v>16490.82</v>
      </c>
      <c r="BB263" s="52">
        <f>+'total numbers'!BB262-'urban numbers'!BB263</f>
        <v>16707.611000000001</v>
      </c>
      <c r="BC263" s="52">
        <f>+'total numbers'!BC262-'urban numbers'!BC263</f>
        <v>16918.983</v>
      </c>
      <c r="BD263" s="52">
        <f>+'total numbers'!BD262-'urban numbers'!BD263</f>
        <v>17125.951000000001</v>
      </c>
      <c r="BE263" s="52">
        <f>+'total numbers'!BE262-'urban numbers'!BE263</f>
        <v>17331.404999999999</v>
      </c>
      <c r="BF263" s="52">
        <f>+'total numbers'!BF262-'urban numbers'!BF263</f>
        <v>17538.89</v>
      </c>
      <c r="BG263" s="52">
        <f>+'total numbers'!BG262-'urban numbers'!BG263</f>
        <v>17751.231</v>
      </c>
      <c r="BH263" s="52">
        <f>+'total numbers'!BH262-'urban numbers'!BH263</f>
        <v>17969.174999999999</v>
      </c>
      <c r="BI263" s="52">
        <f>+'total numbers'!BI262-'urban numbers'!BI263</f>
        <v>18193.023000000001</v>
      </c>
      <c r="BJ263" s="52">
        <f>+'total numbers'!BJ262-'urban numbers'!BJ263</f>
        <v>18424.460999999999</v>
      </c>
      <c r="BK263" s="52">
        <f>+'total numbers'!BK262-'urban numbers'!BK263</f>
        <v>18665.226000000002</v>
      </c>
      <c r="BL263" s="52">
        <f>+'total numbers'!BL262-'urban numbers'!BL263</f>
        <v>18916.218000000001</v>
      </c>
      <c r="BM263" s="52">
        <f>+'total numbers'!BM262-'urban numbers'!BM263</f>
        <v>19178.580999999998</v>
      </c>
      <c r="BN263" s="52">
        <f>+'total numbers'!BN262-'urban numbers'!BN263</f>
        <v>19451.231</v>
      </c>
      <c r="BO263" s="52">
        <f>+'total numbers'!BO262-'urban numbers'!BO263</f>
        <v>19729.973999999998</v>
      </c>
      <c r="BP263" s="52">
        <f>+'total numbers'!BP262-'urban numbers'!BP263</f>
        <v>20009.011000000002</v>
      </c>
      <c r="BQ263" s="52">
        <f>+'total numbers'!BQ262-'urban numbers'!BQ263</f>
        <v>20284.066000000003</v>
      </c>
      <c r="BR263" s="52">
        <f>+'total numbers'!BR262-'urban numbers'!BR263</f>
        <v>20553.595000000001</v>
      </c>
      <c r="BS263" s="52">
        <f>+'total numbers'!BS262-'urban numbers'!BS263</f>
        <v>20818.436000000002</v>
      </c>
      <c r="BT263" s="52">
        <f>+'total numbers'!BT262-'urban numbers'!BT263</f>
        <v>21079.62</v>
      </c>
      <c r="BU263" s="52">
        <f>+'total numbers'!BU262-'urban numbers'!BU263</f>
        <v>21339.135999999999</v>
      </c>
      <c r="BV263" s="52">
        <f>+'total numbers'!BV262-'urban numbers'!BV263</f>
        <v>21598.47</v>
      </c>
      <c r="BW263" s="52">
        <f>+'total numbers'!BW262-'urban numbers'!BW263</f>
        <v>21857.326000000001</v>
      </c>
      <c r="BX263" s="52">
        <f>+'total numbers'!BX262-'urban numbers'!BX263</f>
        <v>22115.063000000002</v>
      </c>
      <c r="BY263" s="52">
        <f>+'total numbers'!BY262-'urban numbers'!BY263</f>
        <v>22372.449000000001</v>
      </c>
      <c r="BZ263" s="52">
        <f>+'total numbers'!BZ262-'urban numbers'!BZ263</f>
        <v>22630.465</v>
      </c>
      <c r="CA263" s="52">
        <f>+'total numbers'!CA262-'urban numbers'!CA263</f>
        <v>22889.659</v>
      </c>
      <c r="CB263" s="52">
        <f>+'total numbers'!CB262-'urban numbers'!CB263</f>
        <v>23150.639000000003</v>
      </c>
      <c r="CC263" s="52">
        <f>+'total numbers'!CC262-'urban numbers'!CC263</f>
        <v>23412.826999999997</v>
      </c>
      <c r="CD263" s="52">
        <f>+'total numbers'!CD262-'urban numbers'!CD263</f>
        <v>23674.132999999998</v>
      </c>
      <c r="CE263" s="52">
        <f>+'total numbers'!CE262-'urban numbers'!CE263</f>
        <v>23931.688999999998</v>
      </c>
      <c r="CF263" s="52">
        <f>+'total numbers'!CF262-'urban numbers'!CF263</f>
        <v>24183.512999999999</v>
      </c>
      <c r="CG263" s="52">
        <f>+'total numbers'!CG262-'urban numbers'!CG263</f>
        <v>24428.853000000003</v>
      </c>
      <c r="CH263" s="52">
        <f>+'total numbers'!CH262-'urban numbers'!CH263</f>
        <v>24668.557000000001</v>
      </c>
      <c r="CI263" s="52">
        <f>+'total numbers'!CI262-'urban numbers'!CI263</f>
        <v>24904.249000000003</v>
      </c>
      <c r="CJ263" s="52">
        <f>+'total numbers'!CJ262-'urban numbers'!CJ263</f>
        <v>25138.343000000001</v>
      </c>
      <c r="CK263" s="52">
        <f>+'total numbers'!CK262-'urban numbers'!CK263</f>
        <v>25372.663999999997</v>
      </c>
      <c r="CL263" s="52">
        <f>+'total numbers'!CL262-'urban numbers'!CL263</f>
        <v>25607.508000000002</v>
      </c>
      <c r="CM263" s="52">
        <f>+'total numbers'!CM262-'urban numbers'!CM263</f>
        <v>25842.521000000001</v>
      </c>
      <c r="CN263" s="52">
        <f>+'total numbers'!CN262-'urban numbers'!CN263</f>
        <v>26078.088000000003</v>
      </c>
      <c r="CO263" s="52">
        <f>+'total numbers'!CO262-'urban numbers'!CO263</f>
        <v>26314.508000000002</v>
      </c>
      <c r="CP263" s="52">
        <f>+'total numbers'!CP262-'urban numbers'!CP263</f>
        <v>26551.893</v>
      </c>
      <c r="CQ263" s="52">
        <f>+'total numbers'!CQ262-'urban numbers'!CQ263</f>
        <v>26790.397000000001</v>
      </c>
      <c r="CR263" s="52">
        <f>+'total numbers'!CR262-'urban numbers'!CR263</f>
        <v>27029.732000000004</v>
      </c>
      <c r="CS263" s="52">
        <f>+'total numbers'!CS262-'urban numbers'!CS263</f>
        <v>27268.964</v>
      </c>
      <c r="CT263" s="52">
        <f>+'total numbers'!CT262-'urban numbers'!CT263</f>
        <v>27506.807000000001</v>
      </c>
      <c r="CU263" s="52">
        <f>+'total numbers'!CU262-'urban numbers'!CU263</f>
        <v>27742.202000000001</v>
      </c>
      <c r="CV263" s="52">
        <f>+'total numbers'!CV262-'urban numbers'!CV263</f>
        <v>27974.7</v>
      </c>
      <c r="CW263" s="52">
        <f>+'total numbers'!CW262-'urban numbers'!CW263</f>
        <v>28204.095999999998</v>
      </c>
      <c r="CX263" s="52">
        <f>+'total numbers'!CX262-'urban numbers'!CX263</f>
        <v>28429.85</v>
      </c>
      <c r="CY263" s="52">
        <f>+'total numbers'!CY262-'urban numbers'!CY263</f>
        <v>28651.434000000001</v>
      </c>
      <c r="CZ263" s="52">
        <f>+'total numbers'!CZ262-'urban numbers'!CZ263</f>
        <v>28868.377</v>
      </c>
      <c r="DA263" s="52">
        <f>+'total numbers'!DA262-'urban numbers'!DA263</f>
        <v>29080.387999999999</v>
      </c>
      <c r="DB263" s="52">
        <f>+'total numbers'!DB262-'urban numbers'!DB263</f>
        <v>29287.191999999995</v>
      </c>
      <c r="DC263" s="52">
        <f>+'total numbers'!DC262-'urban numbers'!DC263</f>
        <v>29488.399000000001</v>
      </c>
      <c r="DD263" s="52">
        <f>+'total numbers'!DD262-'urban numbers'!DD263</f>
        <v>29683.625999999997</v>
      </c>
      <c r="DE263" s="52">
        <f>+'total numbers'!DE262-'urban numbers'!DE263</f>
        <v>29872.620999999999</v>
      </c>
    </row>
    <row r="264" spans="2:109">
      <c r="B264" s="66">
        <v>928</v>
      </c>
      <c r="C264" s="67" t="s">
        <v>140</v>
      </c>
      <c r="AC264" s="52">
        <f>+'total numbers'!AC263-'urban numbers'!AC264</f>
        <v>2289.413</v>
      </c>
      <c r="AD264" s="52">
        <f>+'total numbers'!AD263-'urban numbers'!AD264</f>
        <v>2323.0020000000004</v>
      </c>
      <c r="AE264" s="52">
        <f>+'total numbers'!AE263-'urban numbers'!AE264</f>
        <v>2359.5039999999999</v>
      </c>
      <c r="AF264" s="52">
        <f>+'total numbers'!AF263-'urban numbers'!AF264</f>
        <v>2398.4940000000001</v>
      </c>
      <c r="AG264" s="52">
        <f>+'total numbers'!AG263-'urban numbers'!AG264</f>
        <v>2439.694</v>
      </c>
      <c r="AH264" s="52">
        <f>+'total numbers'!AH263-'urban numbers'!AH264</f>
        <v>2482.9570000000003</v>
      </c>
      <c r="AI264" s="52">
        <f>+'total numbers'!AI263-'urban numbers'!AI264</f>
        <v>2528.2870000000003</v>
      </c>
      <c r="AJ264" s="52">
        <f>+'total numbers'!AJ263-'urban numbers'!AJ264</f>
        <v>2575.8319999999999</v>
      </c>
      <c r="AK264" s="52">
        <f>+'total numbers'!AK263-'urban numbers'!AK264</f>
        <v>2625.8469999999998</v>
      </c>
      <c r="AL264" s="52">
        <f>+'total numbers'!AL263-'urban numbers'!AL264</f>
        <v>2678.67</v>
      </c>
      <c r="AM264" s="52">
        <f>+'total numbers'!AM263-'urban numbers'!AM264</f>
        <v>2734.6030000000001</v>
      </c>
      <c r="AN264" s="52">
        <f>+'total numbers'!AN263-'urban numbers'!AN264</f>
        <v>2793.7750000000001</v>
      </c>
      <c r="AO264" s="52">
        <f>+'total numbers'!AO263-'urban numbers'!AO264</f>
        <v>2856.0510000000004</v>
      </c>
      <c r="AP264" s="52">
        <f>+'total numbers'!AP263-'urban numbers'!AP264</f>
        <v>2920.9720000000002</v>
      </c>
      <c r="AQ264" s="52">
        <f>+'total numbers'!AQ263-'urban numbers'!AQ264</f>
        <v>2987.8940000000002</v>
      </c>
      <c r="AR264" s="52">
        <f>+'total numbers'!AR263-'urban numbers'!AR264</f>
        <v>3056.375</v>
      </c>
      <c r="AS264" s="52">
        <f>+'total numbers'!AS263-'urban numbers'!AS264</f>
        <v>3126.22</v>
      </c>
      <c r="AT264" s="52">
        <f>+'total numbers'!AT263-'urban numbers'!AT264</f>
        <v>3197.6289999999999</v>
      </c>
      <c r="AU264" s="52">
        <f>+'total numbers'!AU263-'urban numbers'!AU264</f>
        <v>3271.0190000000002</v>
      </c>
      <c r="AV264" s="52">
        <f>+'total numbers'!AV263-'urban numbers'!AV264</f>
        <v>3347.0030000000002</v>
      </c>
      <c r="AW264" s="52">
        <f>+'total numbers'!AW263-'urban numbers'!AW264</f>
        <v>3426.02</v>
      </c>
      <c r="AX264" s="52">
        <f>+'total numbers'!AX263-'urban numbers'!AX264</f>
        <v>3508.2089999999998</v>
      </c>
      <c r="AY264" s="52">
        <f>+'total numbers'!AY263-'urban numbers'!AY264</f>
        <v>3593.4229999999998</v>
      </c>
      <c r="AZ264" s="52">
        <f>+'total numbers'!AZ263-'urban numbers'!AZ264</f>
        <v>3681.45</v>
      </c>
      <c r="BA264" s="52">
        <f>+'total numbers'!BA263-'urban numbers'!BA264</f>
        <v>3771.9780000000001</v>
      </c>
      <c r="BB264" s="52">
        <f>+'total numbers'!BB263-'urban numbers'!BB264</f>
        <v>3864.7719999999999</v>
      </c>
      <c r="BC264" s="52">
        <f>+'total numbers'!BC263-'urban numbers'!BC264</f>
        <v>3959.596</v>
      </c>
      <c r="BD264" s="52">
        <f>+'total numbers'!BD263-'urban numbers'!BD264</f>
        <v>4056.4859999999999</v>
      </c>
      <c r="BE264" s="52">
        <f>+'total numbers'!BE263-'urban numbers'!BE264</f>
        <v>4155.7870000000003</v>
      </c>
      <c r="BF264" s="52">
        <f>+'total numbers'!BF263-'urban numbers'!BF264</f>
        <v>4257.9920000000002</v>
      </c>
      <c r="BG264" s="52">
        <f>+'total numbers'!BG263-'urban numbers'!BG264</f>
        <v>4363.3429999999998</v>
      </c>
      <c r="BH264" s="52">
        <f>+'total numbers'!BH263-'urban numbers'!BH264</f>
        <v>4472.3999999999996</v>
      </c>
      <c r="BI264" s="52">
        <f>+'total numbers'!BI263-'urban numbers'!BI264</f>
        <v>4584.8050000000003</v>
      </c>
      <c r="BJ264" s="52">
        <f>+'total numbers'!BJ263-'urban numbers'!BJ264</f>
        <v>4698.8040000000001</v>
      </c>
      <c r="BK264" s="52">
        <f>+'total numbers'!BK263-'urban numbers'!BK264</f>
        <v>4812.0219999999999</v>
      </c>
      <c r="BL264" s="52">
        <f>+'total numbers'!BL263-'urban numbers'!BL264</f>
        <v>4922.9790000000003</v>
      </c>
      <c r="BM264" s="52">
        <f>+'total numbers'!BM263-'urban numbers'!BM264</f>
        <v>5030.66</v>
      </c>
      <c r="BN264" s="52">
        <f>+'total numbers'!BN263-'urban numbers'!BN264</f>
        <v>5136.1530000000002</v>
      </c>
      <c r="BO264" s="52">
        <f>+'total numbers'!BO263-'urban numbers'!BO264</f>
        <v>5242.6210000000001</v>
      </c>
      <c r="BP264" s="52">
        <f>+'total numbers'!BP263-'urban numbers'!BP264</f>
        <v>5354.4859999999999</v>
      </c>
      <c r="BQ264" s="52">
        <f>+'total numbers'!BQ263-'urban numbers'!BQ264</f>
        <v>5474.8370000000004</v>
      </c>
      <c r="BR264" s="52">
        <f>+'total numbers'!BR263-'urban numbers'!BR264</f>
        <v>5604.6850000000004</v>
      </c>
      <c r="BS264" s="52">
        <f>+'total numbers'!BS263-'urban numbers'!BS264</f>
        <v>5742.8029999999999</v>
      </c>
      <c r="BT264" s="52">
        <f>+'total numbers'!BT263-'urban numbers'!BT264</f>
        <v>5887.2839999999997</v>
      </c>
      <c r="BU264" s="52">
        <f>+'total numbers'!BU263-'urban numbers'!BU264</f>
        <v>6035.2130000000006</v>
      </c>
      <c r="BV264" s="52">
        <f>+'total numbers'!BV263-'urban numbers'!BV264</f>
        <v>6184.3119999999999</v>
      </c>
      <c r="BW264" s="52">
        <f>+'total numbers'!BW263-'urban numbers'!BW264</f>
        <v>6334.0309999999999</v>
      </c>
      <c r="BX264" s="52">
        <f>+'total numbers'!BX263-'urban numbers'!BX264</f>
        <v>6484.5859999999993</v>
      </c>
      <c r="BY264" s="52">
        <f>+'total numbers'!BY263-'urban numbers'!BY264</f>
        <v>6635.3189999999995</v>
      </c>
      <c r="BZ264" s="52">
        <f>+'total numbers'!BZ263-'urban numbers'!BZ264</f>
        <v>6785.6460000000006</v>
      </c>
      <c r="CA264" s="52">
        <f>+'total numbers'!CA263-'urban numbers'!CA264</f>
        <v>6935.0860000000002</v>
      </c>
      <c r="CB264" s="52">
        <f>+'total numbers'!CB263-'urban numbers'!CB264</f>
        <v>7083.23</v>
      </c>
      <c r="CC264" s="52">
        <f>+'total numbers'!CC263-'urban numbers'!CC264</f>
        <v>7229.8369999999995</v>
      </c>
      <c r="CD264" s="52">
        <f>+'total numbers'!CD263-'urban numbers'!CD264</f>
        <v>7374.89</v>
      </c>
      <c r="CE264" s="52">
        <f>+'total numbers'!CE263-'urban numbers'!CE264</f>
        <v>7518.5020000000004</v>
      </c>
      <c r="CF264" s="52">
        <f>+'total numbers'!CF263-'urban numbers'!CF264</f>
        <v>7660.7909999999993</v>
      </c>
      <c r="CG264" s="52">
        <f>+'total numbers'!CG263-'urban numbers'!CG264</f>
        <v>7801.7020000000002</v>
      </c>
      <c r="CH264" s="52">
        <f>+'total numbers'!CH263-'urban numbers'!CH264</f>
        <v>7941.2339999999995</v>
      </c>
      <c r="CI264" s="52">
        <f>+'total numbers'!CI263-'urban numbers'!CI264</f>
        <v>8079.6710000000003</v>
      </c>
      <c r="CJ264" s="52">
        <f>+'total numbers'!CJ263-'urban numbers'!CJ264</f>
        <v>8217.402</v>
      </c>
      <c r="CK264" s="52">
        <f>+'total numbers'!CK263-'urban numbers'!CK264</f>
        <v>8354.76</v>
      </c>
      <c r="CL264" s="52">
        <f>+'total numbers'!CL263-'urban numbers'!CL264</f>
        <v>8491.853000000001</v>
      </c>
      <c r="CM264" s="52">
        <f>+'total numbers'!CM263-'urban numbers'!CM264</f>
        <v>8628.7639999999992</v>
      </c>
      <c r="CN264" s="52">
        <f>+'total numbers'!CN263-'urban numbers'!CN264</f>
        <v>8765.7939999999999</v>
      </c>
      <c r="CO264" s="52">
        <f>+'total numbers'!CO263-'urban numbers'!CO264</f>
        <v>8903.2749999999996</v>
      </c>
      <c r="CP264" s="52">
        <f>+'total numbers'!CP263-'urban numbers'!CP264</f>
        <v>9041.4590000000007</v>
      </c>
      <c r="CQ264" s="52">
        <f>+'total numbers'!CQ263-'urban numbers'!CQ264</f>
        <v>9180.3799999999992</v>
      </c>
      <c r="CR264" s="52">
        <f>+'total numbers'!CR263-'urban numbers'!CR264</f>
        <v>9320.0159999999996</v>
      </c>
      <c r="CS264" s="52">
        <f>+'total numbers'!CS263-'urban numbers'!CS264</f>
        <v>9460.487000000001</v>
      </c>
      <c r="CT264" s="52">
        <f>+'total numbers'!CT263-'urban numbers'!CT264</f>
        <v>9601.8940000000002</v>
      </c>
      <c r="CU264" s="52">
        <f>+'total numbers'!CU263-'urban numbers'!CU264</f>
        <v>9744.2360000000008</v>
      </c>
      <c r="CV264" s="52">
        <f>+'total numbers'!CV263-'urban numbers'!CV264</f>
        <v>9887.5120000000006</v>
      </c>
      <c r="CW264" s="52">
        <f>+'total numbers'!CW263-'urban numbers'!CW264</f>
        <v>10031.463</v>
      </c>
      <c r="CX264" s="52">
        <f>+'total numbers'!CX263-'urban numbers'!CX264</f>
        <v>10175.478999999999</v>
      </c>
      <c r="CY264" s="52">
        <f>+'total numbers'!CY263-'urban numbers'!CY264</f>
        <v>10318.764999999999</v>
      </c>
      <c r="CZ264" s="52">
        <f>+'total numbers'!CZ263-'urban numbers'!CZ264</f>
        <v>10460.674999999999</v>
      </c>
      <c r="DA264" s="52">
        <f>+'total numbers'!DA263-'urban numbers'!DA264</f>
        <v>10600.93</v>
      </c>
      <c r="DB264" s="52">
        <f>+'total numbers'!DB263-'urban numbers'!DB264</f>
        <v>10739.417000000001</v>
      </c>
      <c r="DC264" s="52">
        <f>+'total numbers'!DC263-'urban numbers'!DC264</f>
        <v>10875.861999999999</v>
      </c>
      <c r="DD264" s="52">
        <f>+'total numbers'!DD263-'urban numbers'!DD264</f>
        <v>11010.002</v>
      </c>
      <c r="DE264" s="52">
        <f>+'total numbers'!DE263-'urban numbers'!DE264</f>
        <v>11141.635999999999</v>
      </c>
    </row>
    <row r="265" spans="2:109">
      <c r="B265" s="66">
        <v>931</v>
      </c>
      <c r="C265" s="67" t="s">
        <v>490</v>
      </c>
      <c r="AC265" s="52">
        <f>+'total numbers'!AC264-'urban numbers'!AC265</f>
        <v>112994.81</v>
      </c>
      <c r="AD265" s="52">
        <f>+'total numbers'!AD264-'urban numbers'!AD265</f>
        <v>116138.796</v>
      </c>
      <c r="AE265" s="52">
        <f>+'total numbers'!AE264-'urban numbers'!AE265</f>
        <v>119401.69700000001</v>
      </c>
      <c r="AF265" s="52">
        <f>+'total numbers'!AF264-'urban numbers'!AF265</f>
        <v>122755.38100000001</v>
      </c>
      <c r="AG265" s="52">
        <f>+'total numbers'!AG264-'urban numbers'!AG265</f>
        <v>126181.486</v>
      </c>
      <c r="AH265" s="52">
        <f>+'total numbers'!AH264-'urban numbers'!AH265</f>
        <v>129671.41400000002</v>
      </c>
      <c r="AI265" s="52">
        <f>+'total numbers'!AI264-'urban numbers'!AI265</f>
        <v>133226.92700000003</v>
      </c>
      <c r="AJ265" s="52">
        <f>+'total numbers'!AJ264-'urban numbers'!AJ265</f>
        <v>136859.541</v>
      </c>
      <c r="AK265" s="52">
        <f>+'total numbers'!AK264-'urban numbers'!AK265</f>
        <v>140588.80900000001</v>
      </c>
      <c r="AL265" s="52">
        <f>+'total numbers'!AL264-'urban numbers'!AL265</f>
        <v>144439.36699999997</v>
      </c>
      <c r="AM265" s="52">
        <f>+'total numbers'!AM264-'urban numbers'!AM265</f>
        <v>148432.20199999999</v>
      </c>
      <c r="AN265" s="52">
        <f>+'total numbers'!AN264-'urban numbers'!AN265</f>
        <v>152575.31099999993</v>
      </c>
      <c r="AO265" s="52">
        <f>+'total numbers'!AO264-'urban numbers'!AO265</f>
        <v>156855.51300000001</v>
      </c>
      <c r="AP265" s="52">
        <f>+'total numbers'!AP264-'urban numbers'!AP265</f>
        <v>161234.99099999998</v>
      </c>
      <c r="AQ265" s="52">
        <f>+'total numbers'!AQ264-'urban numbers'!AQ265</f>
        <v>165661.15600000002</v>
      </c>
      <c r="AR265" s="52">
        <f>+'total numbers'!AR264-'urban numbers'!AR265</f>
        <v>170095.86199999996</v>
      </c>
      <c r="AS265" s="52">
        <f>+'total numbers'!AS264-'urban numbers'!AS265</f>
        <v>174527.64199999999</v>
      </c>
      <c r="AT265" s="52">
        <f>+'total numbers'!AT264-'urban numbers'!AT265</f>
        <v>178966.80200000003</v>
      </c>
      <c r="AU265" s="52">
        <f>+'total numbers'!AU264-'urban numbers'!AU265</f>
        <v>183424.111</v>
      </c>
      <c r="AV265" s="52">
        <f>+'total numbers'!AV264-'urban numbers'!AV265</f>
        <v>187918.90700000001</v>
      </c>
      <c r="AW265" s="52">
        <f>+'total numbers'!AW264-'urban numbers'!AW265</f>
        <v>192467.17499999996</v>
      </c>
      <c r="AX265" s="52">
        <f>+'total numbers'!AX264-'urban numbers'!AX265</f>
        <v>197067.4</v>
      </c>
      <c r="AY265" s="52">
        <f>+'total numbers'!AY264-'urban numbers'!AY265</f>
        <v>201718.79099999997</v>
      </c>
      <c r="AZ265" s="52">
        <f>+'total numbers'!AZ264-'urban numbers'!AZ265</f>
        <v>206439.49099999998</v>
      </c>
      <c r="BA265" s="52">
        <f>+'total numbers'!BA264-'urban numbers'!BA265</f>
        <v>211252.399</v>
      </c>
      <c r="BB265" s="52">
        <f>+'total numbers'!BB264-'urban numbers'!BB265</f>
        <v>216173.19199999998</v>
      </c>
      <c r="BC265" s="52">
        <f>+'total numbers'!BC264-'urban numbers'!BC265</f>
        <v>221205.45199999999</v>
      </c>
      <c r="BD265" s="52">
        <f>+'total numbers'!BD264-'urban numbers'!BD265</f>
        <v>226342.36600000004</v>
      </c>
      <c r="BE265" s="52">
        <f>+'total numbers'!BE264-'urban numbers'!BE265</f>
        <v>231575.35199999996</v>
      </c>
      <c r="BF265" s="52">
        <f>+'total numbers'!BF264-'urban numbers'!BF265</f>
        <v>236890.902</v>
      </c>
      <c r="BG265" s="52">
        <f>+'total numbers'!BG264-'urban numbers'!BG265</f>
        <v>242275.799</v>
      </c>
      <c r="BH265" s="52">
        <f>+'total numbers'!BH264-'urban numbers'!BH265</f>
        <v>247725.853</v>
      </c>
      <c r="BI265" s="52">
        <f>+'total numbers'!BI264-'urban numbers'!BI265</f>
        <v>253233.405</v>
      </c>
      <c r="BJ265" s="52">
        <f>+'total numbers'!BJ264-'urban numbers'!BJ265</f>
        <v>258776.73300000009</v>
      </c>
      <c r="BK265" s="52">
        <f>+'total numbers'!BK264-'urban numbers'!BK265</f>
        <v>264329.26700000005</v>
      </c>
      <c r="BL265" s="52">
        <f>+'total numbers'!BL264-'urban numbers'!BL265</f>
        <v>269869.52399999998</v>
      </c>
      <c r="BM265" s="52">
        <f>+'total numbers'!BM264-'urban numbers'!BM265</f>
        <v>275389.59900000005</v>
      </c>
      <c r="BN265" s="52">
        <f>+'total numbers'!BN264-'urban numbers'!BN265</f>
        <v>280885.83899999998</v>
      </c>
      <c r="BO265" s="52">
        <f>+'total numbers'!BO264-'urban numbers'!BO265</f>
        <v>286347.08799999999</v>
      </c>
      <c r="BP265" s="52">
        <f>+'total numbers'!BP264-'urban numbers'!BP265</f>
        <v>291762.56199999992</v>
      </c>
      <c r="BQ265" s="52">
        <f>+'total numbers'!BQ264-'urban numbers'!BQ265</f>
        <v>297125.783</v>
      </c>
      <c r="BR265" s="52">
        <f>+'total numbers'!BR264-'urban numbers'!BR265</f>
        <v>302428.06599999999</v>
      </c>
      <c r="BS265" s="52">
        <f>+'total numbers'!BS264-'urban numbers'!BS265</f>
        <v>307672.32699999993</v>
      </c>
      <c r="BT265" s="52">
        <f>+'total numbers'!BT264-'urban numbers'!BT265</f>
        <v>312878.62900000002</v>
      </c>
      <c r="BU265" s="52">
        <f>+'total numbers'!BU264-'urban numbers'!BU265</f>
        <v>318075.65899999993</v>
      </c>
      <c r="BV265" s="52">
        <f>+'total numbers'!BV264-'urban numbers'!BV265</f>
        <v>323284.08900000004</v>
      </c>
      <c r="BW265" s="52">
        <f>+'total numbers'!BW264-'urban numbers'!BW265</f>
        <v>328510.94400000008</v>
      </c>
      <c r="BX265" s="52">
        <f>+'total numbers'!BX264-'urban numbers'!BX265</f>
        <v>333749.98</v>
      </c>
      <c r="BY265" s="52">
        <f>+'total numbers'!BY264-'urban numbers'!BY265</f>
        <v>338992.424</v>
      </c>
      <c r="BZ265" s="52">
        <f>+'total numbers'!BZ264-'urban numbers'!BZ265</f>
        <v>344223.96300000005</v>
      </c>
      <c r="CA265" s="52">
        <f>+'total numbers'!CA264-'urban numbers'!CA265</f>
        <v>349434.08100000001</v>
      </c>
      <c r="CB265" s="52">
        <f>+'total numbers'!CB264-'urban numbers'!CB265</f>
        <v>354617.80300000007</v>
      </c>
      <c r="CC265" s="52">
        <f>+'total numbers'!CC264-'urban numbers'!CC265</f>
        <v>359777.98500000004</v>
      </c>
      <c r="CD265" s="52">
        <f>+'total numbers'!CD264-'urban numbers'!CD265</f>
        <v>364920.75900000002</v>
      </c>
      <c r="CE265" s="52">
        <f>+'total numbers'!CE264-'urban numbers'!CE265</f>
        <v>370055.55599999998</v>
      </c>
      <c r="CF265" s="52">
        <f>+'total numbers'!CF264-'urban numbers'!CF265</f>
        <v>375187.23100000003</v>
      </c>
      <c r="CG265" s="52">
        <f>+'total numbers'!CG264-'urban numbers'!CG265</f>
        <v>380316.804</v>
      </c>
      <c r="CH265" s="52">
        <f>+'total numbers'!CH264-'urban numbers'!CH265</f>
        <v>385435.66200000013</v>
      </c>
      <c r="CI265" s="52">
        <f>+'total numbers'!CI264-'urban numbers'!CI265</f>
        <v>390527.13500000001</v>
      </c>
      <c r="CJ265" s="52">
        <f>+'total numbers'!CJ264-'urban numbers'!CJ265</f>
        <v>395569.08100000001</v>
      </c>
      <c r="CK265" s="52">
        <f>+'total numbers'!CK264-'urban numbers'!CK265</f>
        <v>400544.45899999992</v>
      </c>
      <c r="CL265" s="52">
        <f>+'total numbers'!CL264-'urban numbers'!CL265</f>
        <v>405445.53399999993</v>
      </c>
      <c r="CM265" s="52">
        <f>+'total numbers'!CM264-'urban numbers'!CM265</f>
        <v>410272.54600000003</v>
      </c>
      <c r="CN265" s="52">
        <f>+'total numbers'!CN264-'urban numbers'!CN265</f>
        <v>415026.19500000001</v>
      </c>
      <c r="CO265" s="52">
        <f>+'total numbers'!CO264-'urban numbers'!CO265</f>
        <v>419710.3220000001</v>
      </c>
      <c r="CP265" s="52">
        <f>+'total numbers'!CP264-'urban numbers'!CP265</f>
        <v>424327.11500000005</v>
      </c>
      <c r="CQ265" s="52">
        <f>+'total numbers'!CQ264-'urban numbers'!CQ265</f>
        <v>428873.99199999997</v>
      </c>
      <c r="CR265" s="52">
        <f>+'total numbers'!CR264-'urban numbers'!CR265</f>
        <v>433346.37800000003</v>
      </c>
      <c r="CS265" s="52">
        <f>+'total numbers'!CS264-'urban numbers'!CS265</f>
        <v>437742.33300000004</v>
      </c>
      <c r="CT265" s="52">
        <f>+'total numbers'!CT264-'urban numbers'!CT265</f>
        <v>442059.9059999999</v>
      </c>
      <c r="CU265" s="52">
        <f>+'total numbers'!CU264-'urban numbers'!CU265</f>
        <v>446297.08799999993</v>
      </c>
      <c r="CV265" s="52">
        <f>+'total numbers'!CV264-'urban numbers'!CV265</f>
        <v>450451.38899999997</v>
      </c>
      <c r="CW265" s="52">
        <f>+'total numbers'!CW264-'urban numbers'!CW265</f>
        <v>454520.50799999991</v>
      </c>
      <c r="CX265" s="52">
        <f>+'total numbers'!CX264-'urban numbers'!CX265</f>
        <v>458502.72599999997</v>
      </c>
      <c r="CY265" s="52">
        <f>+'total numbers'!CY264-'urban numbers'!CY265</f>
        <v>462396.48700000002</v>
      </c>
      <c r="CZ265" s="52">
        <f>+'total numbers'!CZ264-'urban numbers'!CZ265</f>
        <v>466199.77</v>
      </c>
      <c r="DA265" s="52">
        <f>+'total numbers'!DA264-'urban numbers'!DA265</f>
        <v>469911.83</v>
      </c>
      <c r="DB265" s="52">
        <f>+'total numbers'!DB264-'urban numbers'!DB265</f>
        <v>473529.761</v>
      </c>
      <c r="DC265" s="52">
        <f>+'total numbers'!DC264-'urban numbers'!DC265</f>
        <v>477046.94099999999</v>
      </c>
      <c r="DD265" s="52">
        <f>+'total numbers'!DD264-'urban numbers'!DD265</f>
        <v>480455.15700000012</v>
      </c>
      <c r="DE265" s="52">
        <f>+'total numbers'!DE264-'urban numbers'!DE265</f>
        <v>483748.53399999999</v>
      </c>
    </row>
    <row r="266" spans="2:109">
      <c r="B266" s="62">
        <v>934</v>
      </c>
      <c r="C266" s="61" t="s">
        <v>383</v>
      </c>
      <c r="AC266" s="52">
        <f>+'total numbers'!AC265-'urban numbers'!AC266</f>
        <v>1505909.0410000002</v>
      </c>
      <c r="AD266" s="52">
        <f>+'total numbers'!AD265-'urban numbers'!AD266</f>
        <v>1539662.8270000007</v>
      </c>
      <c r="AE266" s="52">
        <f>+'total numbers'!AE265-'urban numbers'!AE266</f>
        <v>1572688.9790000003</v>
      </c>
      <c r="AF266" s="52">
        <f>+'total numbers'!AF265-'urban numbers'!AF266</f>
        <v>1605551.784</v>
      </c>
      <c r="AG266" s="52">
        <f>+'total numbers'!AG265-'urban numbers'!AG266</f>
        <v>1638734.92</v>
      </c>
      <c r="AH266" s="52">
        <f>+'total numbers'!AH265-'urban numbers'!AH266</f>
        <v>1672641.4909999995</v>
      </c>
      <c r="AI266" s="52">
        <f>+'total numbers'!AI265-'urban numbers'!AI266</f>
        <v>1707591.8129999992</v>
      </c>
      <c r="AJ266" s="52">
        <f>+'total numbers'!AJ265-'urban numbers'!AJ266</f>
        <v>1743825.65</v>
      </c>
      <c r="AK266" s="52">
        <f>+'total numbers'!AK265-'urban numbers'!AK266</f>
        <v>1781508.6569999994</v>
      </c>
      <c r="AL266" s="52">
        <f>+'total numbers'!AL265-'urban numbers'!AL266</f>
        <v>1820743.318</v>
      </c>
      <c r="AM266" s="52">
        <f>+'total numbers'!AM265-'urban numbers'!AM266</f>
        <v>1861601.6010000003</v>
      </c>
      <c r="AN266" s="52">
        <f>+'total numbers'!AN265-'urban numbers'!AN266</f>
        <v>1904159.7290000005</v>
      </c>
      <c r="AO266" s="52">
        <f>+'total numbers'!AO265-'urban numbers'!AO266</f>
        <v>1948528.6370000001</v>
      </c>
      <c r="AP266" s="52">
        <f>+'total numbers'!AP265-'urban numbers'!AP266</f>
        <v>1994867.102</v>
      </c>
      <c r="AQ266" s="52">
        <f>+'total numbers'!AQ265-'urban numbers'!AQ266</f>
        <v>2043344.6489999988</v>
      </c>
      <c r="AR266" s="52">
        <f>+'total numbers'!AR265-'urban numbers'!AR266</f>
        <v>2094032.8280000009</v>
      </c>
      <c r="AS266" s="52">
        <f>+'total numbers'!AS265-'urban numbers'!AS266</f>
        <v>2146961.4060000004</v>
      </c>
      <c r="AT266" s="52">
        <f>+'total numbers'!AT265-'urban numbers'!AT266</f>
        <v>2201955.566000001</v>
      </c>
      <c r="AU266" s="52">
        <f>+'total numbers'!AU265-'urban numbers'!AU266</f>
        <v>2258609.8479999998</v>
      </c>
      <c r="AV266" s="52">
        <f>+'total numbers'!AV265-'urban numbers'!AV266</f>
        <v>2316378.5530000003</v>
      </c>
      <c r="AW266" s="52">
        <f>+'total numbers'!AW265-'urban numbers'!AW266</f>
        <v>2374808.79</v>
      </c>
      <c r="AX266" s="52">
        <f>+'total numbers'!AX265-'urban numbers'!AX266</f>
        <v>2433835.8190000011</v>
      </c>
      <c r="AY266" s="52">
        <f>+'total numbers'!AY265-'urban numbers'!AY266</f>
        <v>2493392.63</v>
      </c>
      <c r="AZ266" s="52">
        <f>+'total numbers'!AZ265-'urban numbers'!AZ266</f>
        <v>2553034.6150000002</v>
      </c>
      <c r="BA266" s="52">
        <f>+'total numbers'!BA265-'urban numbers'!BA266</f>
        <v>2612238.6459999993</v>
      </c>
      <c r="BB266" s="52">
        <f>+'total numbers'!BB265-'urban numbers'!BB266</f>
        <v>2670673.8720000004</v>
      </c>
      <c r="BC266" s="52">
        <f>+'total numbers'!BC265-'urban numbers'!BC266</f>
        <v>2728091.281</v>
      </c>
      <c r="BD266" s="52">
        <f>+'total numbers'!BD265-'urban numbers'!BD266</f>
        <v>2784676.48</v>
      </c>
      <c r="BE266" s="52">
        <f>+'total numbers'!BE265-'urban numbers'!BE266</f>
        <v>2841083.9890000005</v>
      </c>
      <c r="BF266" s="52">
        <f>+'total numbers'!BF265-'urban numbers'!BF266</f>
        <v>2898247.1780000012</v>
      </c>
      <c r="BG266" s="52">
        <f>+'total numbers'!BG265-'urban numbers'!BG266</f>
        <v>2956852.8710000003</v>
      </c>
      <c r="BH266" s="52">
        <f>+'total numbers'!BH265-'urban numbers'!BH266</f>
        <v>3016999.1379999989</v>
      </c>
      <c r="BI266" s="52">
        <f>+'total numbers'!BI265-'urban numbers'!BI266</f>
        <v>3078500.0449999985</v>
      </c>
      <c r="BJ266" s="52">
        <f>+'total numbers'!BJ265-'urban numbers'!BJ266</f>
        <v>3141396.1</v>
      </c>
      <c r="BK266" s="52">
        <f>+'total numbers'!BK265-'urban numbers'!BK266</f>
        <v>3205663.6259999992</v>
      </c>
      <c r="BL266" s="52">
        <f>+'total numbers'!BL265-'urban numbers'!BL266</f>
        <v>3271203.8229999989</v>
      </c>
      <c r="BM266" s="52">
        <f>+'total numbers'!BM265-'urban numbers'!BM266</f>
        <v>3338118.01</v>
      </c>
      <c r="BN266" s="52">
        <f>+'total numbers'!BN265-'urban numbers'!BN266</f>
        <v>3406212.0230000024</v>
      </c>
      <c r="BO266" s="52">
        <f>+'total numbers'!BO265-'urban numbers'!BO266</f>
        <v>3474713.9880000008</v>
      </c>
      <c r="BP266" s="52">
        <f>+'total numbers'!BP265-'urban numbers'!BP266</f>
        <v>3542602.91</v>
      </c>
      <c r="BQ266" s="52">
        <f>+'total numbers'!BQ265-'urban numbers'!BQ266</f>
        <v>3609131.3520000009</v>
      </c>
      <c r="BR266" s="52">
        <f>+'total numbers'!BR265-'urban numbers'!BR266</f>
        <v>3673950.7239999999</v>
      </c>
      <c r="BS266" s="52">
        <f>+'total numbers'!BS265-'urban numbers'!BS266</f>
        <v>3737190.4119999981</v>
      </c>
      <c r="BT266" s="52">
        <f>+'total numbers'!BT265-'urban numbers'!BT266</f>
        <v>3799172.9670000006</v>
      </c>
      <c r="BU266" s="52">
        <f>+'total numbers'!BU265-'urban numbers'!BU266</f>
        <v>3860448.41</v>
      </c>
      <c r="BV266" s="52">
        <f>+'total numbers'!BV265-'urban numbers'!BV266</f>
        <v>3921407.0060000001</v>
      </c>
      <c r="BW266" s="52">
        <f>+'total numbers'!BW265-'urban numbers'!BW266</f>
        <v>3982144.9770000018</v>
      </c>
      <c r="BX266" s="52">
        <f>+'total numbers'!BX265-'urban numbers'!BX266</f>
        <v>4042479.4639999997</v>
      </c>
      <c r="BY266" s="52">
        <f>+'total numbers'!BY265-'urban numbers'!BY266</f>
        <v>4102202.4749999992</v>
      </c>
      <c r="BZ266" s="52">
        <f>+'total numbers'!BZ265-'urban numbers'!BZ266</f>
        <v>4161006.4040000001</v>
      </c>
      <c r="CA266" s="52">
        <f>+'total numbers'!CA265-'urban numbers'!CA266</f>
        <v>4218694.3680000007</v>
      </c>
      <c r="CB266" s="52">
        <f>+'total numbers'!CB265-'urban numbers'!CB266</f>
        <v>4275198.9549999973</v>
      </c>
      <c r="CC266" s="52">
        <f>+'total numbers'!CC265-'urban numbers'!CC266</f>
        <v>4330670.4420000007</v>
      </c>
      <c r="CD266" s="52">
        <f>+'total numbers'!CD265-'urban numbers'!CD266</f>
        <v>4385395.109000002</v>
      </c>
      <c r="CE266" s="52">
        <f>+'total numbers'!CE265-'urban numbers'!CE266</f>
        <v>4439771.4140000008</v>
      </c>
      <c r="CF266" s="52">
        <f>+'total numbers'!CF265-'urban numbers'!CF266</f>
        <v>4494095.3769999985</v>
      </c>
      <c r="CG266" s="52">
        <f>+'total numbers'!CG265-'urban numbers'!CG266</f>
        <v>4548432.3489999985</v>
      </c>
      <c r="CH266" s="52">
        <f>+'total numbers'!CH265-'urban numbers'!CH266</f>
        <v>4602720.9520000014</v>
      </c>
      <c r="CI266" s="52">
        <f>+'total numbers'!CI265-'urban numbers'!CI266</f>
        <v>4656969.534</v>
      </c>
      <c r="CJ266" s="52">
        <f>+'total numbers'!CJ265-'urban numbers'!CJ266</f>
        <v>4711151.2050000019</v>
      </c>
      <c r="CK266" s="52">
        <f>+'total numbers'!CK265-'urban numbers'!CK266</f>
        <v>4765220.8030000031</v>
      </c>
      <c r="CL266" s="52">
        <f>+'total numbers'!CL265-'urban numbers'!CL266</f>
        <v>4819177.3209999977</v>
      </c>
      <c r="CM266" s="52">
        <f>+'total numbers'!CM265-'urban numbers'!CM266</f>
        <v>4872962.824</v>
      </c>
      <c r="CN266" s="52">
        <f>+'total numbers'!CN265-'urban numbers'!CN266</f>
        <v>4926392.7690000003</v>
      </c>
      <c r="CO266" s="52">
        <f>+'total numbers'!CO265-'urban numbers'!CO266</f>
        <v>4979226.157999997</v>
      </c>
      <c r="CP266" s="52">
        <f>+'total numbers'!CP265-'urban numbers'!CP266</f>
        <v>5031260.8989999993</v>
      </c>
      <c r="CQ266" s="52">
        <f>+'total numbers'!CQ265-'urban numbers'!CQ266</f>
        <v>5082411.7059999993</v>
      </c>
      <c r="CR266" s="52">
        <f>+'total numbers'!CR265-'urban numbers'!CR266</f>
        <v>5132626.6219999986</v>
      </c>
      <c r="CS266" s="52">
        <f>+'total numbers'!CS265-'urban numbers'!CS266</f>
        <v>5181777.9389999975</v>
      </c>
      <c r="CT266" s="52">
        <f>+'total numbers'!CT265-'urban numbers'!CT266</f>
        <v>5229733.7019999987</v>
      </c>
      <c r="CU266" s="52">
        <f>+'total numbers'!CU265-'urban numbers'!CU266</f>
        <v>5276389.21</v>
      </c>
      <c r="CV266" s="52">
        <f>+'total numbers'!CV265-'urban numbers'!CV266</f>
        <v>5321676.7019999996</v>
      </c>
      <c r="CW266" s="52">
        <f>+'total numbers'!CW265-'urban numbers'!CW266</f>
        <v>5365566.1560000004</v>
      </c>
      <c r="CX266" s="52">
        <f>+'total numbers'!CX265-'urban numbers'!CX266</f>
        <v>5408045.8229999989</v>
      </c>
      <c r="CY266" s="52">
        <f>+'total numbers'!CY265-'urban numbers'!CY266</f>
        <v>5449126.9350000015</v>
      </c>
      <c r="CZ266" s="52">
        <f>+'total numbers'!CZ265-'urban numbers'!CZ266</f>
        <v>5488824.6520000026</v>
      </c>
      <c r="DA266" s="52">
        <f>+'total numbers'!DA265-'urban numbers'!DA266</f>
        <v>5527128.7010000031</v>
      </c>
      <c r="DB266" s="52">
        <f>+'total numbers'!DB265-'urban numbers'!DB266</f>
        <v>5564044.5609999988</v>
      </c>
      <c r="DC266" s="52">
        <f>+'total numbers'!DC265-'urban numbers'!DC266</f>
        <v>5599629.6489999993</v>
      </c>
      <c r="DD266" s="52">
        <f>+'total numbers'!DD265-'urban numbers'!DD266</f>
        <v>5633962.5599999996</v>
      </c>
      <c r="DE266" s="52">
        <f>+'total numbers'!DE265-'urban numbers'!DE266</f>
        <v>5667111.3580000009</v>
      </c>
    </row>
    <row r="267" spans="2:109">
      <c r="B267" s="66">
        <v>935</v>
      </c>
      <c r="C267" s="65" t="s">
        <v>218</v>
      </c>
      <c r="AC267" s="52">
        <f>+'total numbers'!AC266-'urban numbers'!AC267</f>
        <v>1396254.1409999998</v>
      </c>
      <c r="AD267" s="52">
        <f>+'total numbers'!AD266-'urban numbers'!AD267</f>
        <v>1426046.077</v>
      </c>
      <c r="AE267" s="52">
        <f>+'total numbers'!AE266-'urban numbers'!AE267</f>
        <v>1454722.1710000001</v>
      </c>
      <c r="AF267" s="52">
        <f>+'total numbers'!AF266-'urban numbers'!AF267</f>
        <v>1482900.9929999998</v>
      </c>
      <c r="AG267" s="52">
        <f>+'total numbers'!AG266-'urban numbers'!AG267</f>
        <v>1511109.726</v>
      </c>
      <c r="AH267" s="52">
        <f>+'total numbers'!AH266-'urban numbers'!AH267</f>
        <v>1539784.2139999999</v>
      </c>
      <c r="AI267" s="52">
        <f>+'total numbers'!AI266-'urban numbers'!AI267</f>
        <v>1569266.2479999999</v>
      </c>
      <c r="AJ267" s="52">
        <f>+'total numbers'!AJ266-'urban numbers'!AJ267</f>
        <v>1599806.2840000002</v>
      </c>
      <c r="AK267" s="52">
        <f>+'total numbers'!AK266-'urban numbers'!AK267</f>
        <v>1631571.4339999999</v>
      </c>
      <c r="AL267" s="52">
        <f>+'total numbers'!AL266-'urban numbers'!AL267</f>
        <v>1664658.9680000001</v>
      </c>
      <c r="AM267" s="52">
        <f>+'total numbers'!AM266-'urban numbers'!AM267</f>
        <v>1699136.557</v>
      </c>
      <c r="AN267" s="52">
        <f>+'total numbers'!AN266-'urban numbers'!AN267</f>
        <v>1735085.2490000003</v>
      </c>
      <c r="AO267" s="52">
        <f>+'total numbers'!AO266-'urban numbers'!AO267</f>
        <v>1772637.0519999997</v>
      </c>
      <c r="AP267" s="52">
        <f>+'total numbers'!AP266-'urban numbers'!AP267</f>
        <v>1811991.07</v>
      </c>
      <c r="AQ267" s="52">
        <f>+'total numbers'!AQ266-'urban numbers'!AQ267</f>
        <v>1853367.8219999999</v>
      </c>
      <c r="AR267" s="52">
        <f>+'total numbers'!AR266-'urban numbers'!AR267</f>
        <v>1896875.0030000003</v>
      </c>
      <c r="AS267" s="52">
        <f>+'total numbers'!AS266-'urban numbers'!AS267</f>
        <v>1942544.8850000002</v>
      </c>
      <c r="AT267" s="52">
        <f>+'total numbers'!AT266-'urban numbers'!AT267</f>
        <v>1990190.22</v>
      </c>
      <c r="AU267" s="52">
        <f>+'total numbers'!AU266-'urban numbers'!AU267</f>
        <v>2039405.1669999999</v>
      </c>
      <c r="AV267" s="52">
        <f>+'total numbers'!AV266-'urban numbers'!AV267</f>
        <v>2089639.0449999999</v>
      </c>
      <c r="AW267" s="52">
        <f>+'total numbers'!AW266-'urban numbers'!AW267</f>
        <v>2140424.75</v>
      </c>
      <c r="AX267" s="52">
        <f>+'total numbers'!AX266-'urban numbers'!AX267</f>
        <v>2191711.8530000001</v>
      </c>
      <c r="AY267" s="52">
        <f>+'total numbers'!AY266-'urban numbers'!AY267</f>
        <v>2243406.452</v>
      </c>
      <c r="AZ267" s="52">
        <f>+'total numbers'!AZ266-'urban numbers'!AZ267</f>
        <v>2294958.11</v>
      </c>
      <c r="BA267" s="52">
        <f>+'total numbers'!BA266-'urban numbers'!BA267</f>
        <v>2345704.5889999997</v>
      </c>
      <c r="BB267" s="52">
        <f>+'total numbers'!BB266-'urban numbers'!BB267</f>
        <v>2395218.017</v>
      </c>
      <c r="BC267" s="52">
        <f>+'total numbers'!BC266-'urban numbers'!BC267</f>
        <v>2443217.6719999998</v>
      </c>
      <c r="BD267" s="52">
        <f>+'total numbers'!BD266-'urban numbers'!BD267</f>
        <v>2489924.8490000004</v>
      </c>
      <c r="BE267" s="52">
        <f>+'total numbers'!BE266-'urban numbers'!BE267</f>
        <v>2536050.6830000002</v>
      </c>
      <c r="BF267" s="52">
        <f>+'total numbers'!BF266-'urban numbers'!BF267</f>
        <v>2582617.2650000001</v>
      </c>
      <c r="BG267" s="52">
        <f>+'total numbers'!BG266-'urban numbers'!BG267</f>
        <v>2630386.1640000003</v>
      </c>
      <c r="BH267" s="52">
        <f>+'total numbers'!BH266-'urban numbers'!BH267</f>
        <v>2679489.2480000001</v>
      </c>
      <c r="BI267" s="52">
        <f>+'total numbers'!BI266-'urban numbers'!BI267</f>
        <v>2729754.8090000004</v>
      </c>
      <c r="BJ267" s="52">
        <f>+'total numbers'!BJ266-'urban numbers'!BJ267</f>
        <v>2781259.7370000002</v>
      </c>
      <c r="BK267" s="52">
        <f>+'total numbers'!BK266-'urban numbers'!BK267</f>
        <v>2834016.8449999997</v>
      </c>
      <c r="BL267" s="52">
        <f>+'total numbers'!BL266-'urban numbers'!BL267</f>
        <v>2887968.5580000002</v>
      </c>
      <c r="BM267" s="52">
        <f>+'total numbers'!BM266-'urban numbers'!BM267</f>
        <v>2943218.7280000001</v>
      </c>
      <c r="BN267" s="52">
        <f>+'total numbers'!BN266-'urban numbers'!BN267</f>
        <v>2999616.8</v>
      </c>
      <c r="BO267" s="52">
        <f>+'total numbers'!BO266-'urban numbers'!BO267</f>
        <v>3056519.273</v>
      </c>
      <c r="BP267" s="52">
        <f>+'total numbers'!BP266-'urban numbers'!BP267</f>
        <v>3113065.84</v>
      </c>
      <c r="BQ267" s="52">
        <f>+'total numbers'!BQ266-'urban numbers'!BQ267</f>
        <v>3168616.2940000002</v>
      </c>
      <c r="BR267" s="52">
        <f>+'total numbers'!BR266-'urban numbers'!BR267</f>
        <v>3222903.0469999998</v>
      </c>
      <c r="BS267" s="52">
        <f>+'total numbers'!BS266-'urban numbers'!BS267</f>
        <v>3276012.3639999996</v>
      </c>
      <c r="BT267" s="52">
        <f>+'total numbers'!BT266-'urban numbers'!BT267</f>
        <v>3328096.7230000007</v>
      </c>
      <c r="BU267" s="52">
        <f>+'total numbers'!BU266-'urban numbers'!BU267</f>
        <v>3379460.15</v>
      </c>
      <c r="BV267" s="52">
        <f>+'total numbers'!BV266-'urban numbers'!BV267</f>
        <v>3430322.9240000001</v>
      </c>
      <c r="BW267" s="52">
        <f>+'total numbers'!BW266-'urban numbers'!BW267</f>
        <v>3480706.6010000007</v>
      </c>
      <c r="BX267" s="52">
        <f>+'total numbers'!BX266-'urban numbers'!BX267</f>
        <v>3530502.4819999998</v>
      </c>
      <c r="BY267" s="52">
        <f>+'total numbers'!BY266-'urban numbers'!BY267</f>
        <v>3579660.6129999999</v>
      </c>
      <c r="BZ267" s="52">
        <f>+'total numbers'!BZ266-'urban numbers'!BZ267</f>
        <v>3628104.8820000007</v>
      </c>
      <c r="CA267" s="52">
        <f>+'total numbers'!CA266-'urban numbers'!CA267</f>
        <v>3675798.91</v>
      </c>
      <c r="CB267" s="52">
        <f>+'total numbers'!CB266-'urban numbers'!CB267</f>
        <v>3722729.54</v>
      </c>
      <c r="CC267" s="52">
        <f>+'total numbers'!CC266-'urban numbers'!CC267</f>
        <v>3768974.3</v>
      </c>
      <c r="CD267" s="52">
        <f>+'total numbers'!CD266-'urban numbers'!CD267</f>
        <v>3814699.094</v>
      </c>
      <c r="CE267" s="52">
        <f>+'total numbers'!CE266-'urban numbers'!CE267</f>
        <v>3860124.1060000006</v>
      </c>
      <c r="CF267" s="52">
        <f>+'total numbers'!CF266-'urban numbers'!CF267</f>
        <v>3905415.1270000003</v>
      </c>
      <c r="CG267" s="52">
        <f>+'total numbers'!CG266-'urban numbers'!CG267</f>
        <v>3950606.1229999997</v>
      </c>
      <c r="CH267" s="52">
        <f>+'total numbers'!CH266-'urban numbers'!CH267</f>
        <v>3995673.9620000003</v>
      </c>
      <c r="CI267" s="52">
        <f>+'total numbers'!CI266-'urban numbers'!CI267</f>
        <v>4040650.8179999995</v>
      </c>
      <c r="CJ267" s="52">
        <f>+'total numbers'!CJ266-'urban numbers'!CJ267</f>
        <v>4085556.2769999998</v>
      </c>
      <c r="CK267" s="52">
        <f>+'total numbers'!CK266-'urban numbers'!CK267</f>
        <v>4130383.003</v>
      </c>
      <c r="CL267" s="52">
        <f>+'total numbers'!CL266-'urban numbers'!CL267</f>
        <v>4175132.5090000001</v>
      </c>
      <c r="CM267" s="52">
        <f>+'total numbers'!CM266-'urban numbers'!CM267</f>
        <v>4219743.2820000006</v>
      </c>
      <c r="CN267" s="52">
        <f>+'total numbers'!CN266-'urban numbers'!CN267</f>
        <v>4264057.9960000003</v>
      </c>
      <c r="CO267" s="52">
        <f>+'total numbers'!CO266-'urban numbers'!CO267</f>
        <v>4307868.9869999997</v>
      </c>
      <c r="CP267" s="52">
        <f>+'total numbers'!CP266-'urban numbers'!CP267</f>
        <v>4351001.4380000001</v>
      </c>
      <c r="CQ267" s="52">
        <f>+'total numbers'!CQ266-'urban numbers'!CQ267</f>
        <v>4393383.42</v>
      </c>
      <c r="CR267" s="52">
        <f>+'total numbers'!CR266-'urban numbers'!CR267</f>
        <v>4434969.4740000004</v>
      </c>
      <c r="CS267" s="52">
        <f>+'total numbers'!CS266-'urban numbers'!CS267</f>
        <v>4475643.3650000002</v>
      </c>
      <c r="CT267" s="52">
        <f>+'total numbers'!CT266-'urban numbers'!CT267</f>
        <v>4515282.8679999998</v>
      </c>
      <c r="CU267" s="52">
        <f>+'total numbers'!CU266-'urban numbers'!CU267</f>
        <v>4553790.8359999992</v>
      </c>
      <c r="CV267" s="52">
        <f>+'total numbers'!CV266-'urban numbers'!CV267</f>
        <v>4591108.743999999</v>
      </c>
      <c r="CW267" s="52">
        <f>+'total numbers'!CW266-'urban numbers'!CW267</f>
        <v>4627210.5190000003</v>
      </c>
      <c r="CX267" s="52">
        <f>+'total numbers'!CX266-'urban numbers'!CX267</f>
        <v>4662079.32</v>
      </c>
      <c r="CY267" s="52">
        <f>+'total numbers'!CY266-'urban numbers'!CY267</f>
        <v>4695716.7759999996</v>
      </c>
      <c r="CZ267" s="52">
        <f>+'total numbers'!CZ266-'urban numbers'!CZ267</f>
        <v>4728131.3130000001</v>
      </c>
      <c r="DA267" s="52">
        <f>+'total numbers'!DA266-'urban numbers'!DA267</f>
        <v>4759312.3790000007</v>
      </c>
      <c r="DB267" s="52">
        <f>+'total numbers'!DB266-'urban numbers'!DB267</f>
        <v>4789269.4869999997</v>
      </c>
      <c r="DC267" s="52">
        <f>+'total numbers'!DC266-'urban numbers'!DC267</f>
        <v>4818062.4120000005</v>
      </c>
      <c r="DD267" s="52">
        <f>+'total numbers'!DD266-'urban numbers'!DD267</f>
        <v>4845773.2030000007</v>
      </c>
      <c r="DE267" s="52">
        <f>+'total numbers'!DE266-'urban numbers'!DE267</f>
        <v>4872472.33</v>
      </c>
    </row>
    <row r="268" spans="2:109">
      <c r="B268" s="60">
        <v>941</v>
      </c>
      <c r="C268" s="61" t="s">
        <v>382</v>
      </c>
      <c r="AC268" s="52">
        <f>+'total numbers'!AC267-'urban numbers'!AC268</f>
        <v>200789.07600000003</v>
      </c>
      <c r="AD268" s="52">
        <f>+'total numbers'!AD267-'urban numbers'!AD268</f>
        <v>204662.68200000006</v>
      </c>
      <c r="AE268" s="52">
        <f>+'total numbers'!AE267-'urban numbers'!AE268</f>
        <v>208643.16300000006</v>
      </c>
      <c r="AF268" s="52">
        <f>+'total numbers'!AF267-'urban numbers'!AF268</f>
        <v>212765.65900000004</v>
      </c>
      <c r="AG268" s="52">
        <f>+'total numbers'!AG267-'urban numbers'!AG268</f>
        <v>217057.41</v>
      </c>
      <c r="AH268" s="52">
        <f>+'total numbers'!AH267-'urban numbers'!AH268</f>
        <v>221537.75500000006</v>
      </c>
      <c r="AI268" s="52">
        <f>+'total numbers'!AI267-'urban numbers'!AI268</f>
        <v>226217.72600000008</v>
      </c>
      <c r="AJ268" s="52">
        <f>+'total numbers'!AJ267-'urban numbers'!AJ268</f>
        <v>231100.46300000011</v>
      </c>
      <c r="AK268" s="52">
        <f>+'total numbers'!AK267-'urban numbers'!AK268</f>
        <v>236182.30299999999</v>
      </c>
      <c r="AL268" s="52">
        <f>+'total numbers'!AL267-'urban numbers'!AL268</f>
        <v>241454.72400000005</v>
      </c>
      <c r="AM268" s="52">
        <f>+'total numbers'!AM267-'urban numbers'!AM268</f>
        <v>246909.986</v>
      </c>
      <c r="AN268" s="52">
        <f>+'total numbers'!AN267-'urban numbers'!AN268</f>
        <v>252547.23600000006</v>
      </c>
      <c r="AO268" s="52">
        <f>+'total numbers'!AO267-'urban numbers'!AO268</f>
        <v>258377.76400000005</v>
      </c>
      <c r="AP268" s="52">
        <f>+'total numbers'!AP267-'urban numbers'!AP268</f>
        <v>264427.33900000004</v>
      </c>
      <c r="AQ268" s="52">
        <f>+'total numbers'!AQ267-'urban numbers'!AQ268</f>
        <v>270729.66500000004</v>
      </c>
      <c r="AR268" s="52">
        <f>+'total numbers'!AR267-'urban numbers'!AR268</f>
        <v>277307.55399999977</v>
      </c>
      <c r="AS268" s="52">
        <f>+'total numbers'!AS267-'urban numbers'!AS268</f>
        <v>284173.04600000003</v>
      </c>
      <c r="AT268" s="52">
        <f>+'total numbers'!AT267-'urban numbers'!AT268</f>
        <v>291316.15699999995</v>
      </c>
      <c r="AU268" s="52">
        <f>+'total numbers'!AU267-'urban numbers'!AU268</f>
        <v>298710.27400000003</v>
      </c>
      <c r="AV268" s="52">
        <f>+'total numbers'!AV267-'urban numbers'!AV268</f>
        <v>306316.54799999995</v>
      </c>
      <c r="AW268" s="52">
        <f>+'total numbers'!AW267-'urban numbers'!AW268</f>
        <v>314106.67300000001</v>
      </c>
      <c r="AX268" s="52">
        <f>+'total numbers'!AX267-'urban numbers'!AX268</f>
        <v>322079.35299999994</v>
      </c>
      <c r="AY268" s="52">
        <f>+'total numbers'!AY267-'urban numbers'!AY268</f>
        <v>330244.19299999997</v>
      </c>
      <c r="AZ268" s="52">
        <f>+'total numbers'!AZ267-'urban numbers'!AZ268</f>
        <v>338597.826</v>
      </c>
      <c r="BA268" s="52">
        <f>+'total numbers'!BA267-'urban numbers'!BA268</f>
        <v>347138.48699999991</v>
      </c>
      <c r="BB268" s="52">
        <f>+'total numbers'!BB267-'urban numbers'!BB268</f>
        <v>355869.53100000008</v>
      </c>
      <c r="BC268" s="52">
        <f>+'total numbers'!BC267-'urban numbers'!BC268</f>
        <v>364789.72300000011</v>
      </c>
      <c r="BD268" s="52">
        <f>+'total numbers'!BD267-'urban numbers'!BD268</f>
        <v>373912.48200000002</v>
      </c>
      <c r="BE268" s="52">
        <f>+'total numbers'!BE267-'urban numbers'!BE268</f>
        <v>383274.95199999993</v>
      </c>
      <c r="BF268" s="52">
        <f>+'total numbers'!BF267-'urban numbers'!BF268</f>
        <v>392925.64200000005</v>
      </c>
      <c r="BG268" s="52">
        <f>+'total numbers'!BG267-'urban numbers'!BG268</f>
        <v>402902.43</v>
      </c>
      <c r="BH268" s="52">
        <f>+'total numbers'!BH267-'urban numbers'!BH268</f>
        <v>413228.30900000001</v>
      </c>
      <c r="BI268" s="52">
        <f>+'total numbers'!BI267-'urban numbers'!BI268</f>
        <v>423906.0940000001</v>
      </c>
      <c r="BJ268" s="52">
        <f>+'total numbers'!BJ267-'urban numbers'!BJ268</f>
        <v>434929.36199999979</v>
      </c>
      <c r="BK268" s="52">
        <f>+'total numbers'!BK267-'urban numbers'!BK268</f>
        <v>446282.26700000005</v>
      </c>
      <c r="BL268" s="52">
        <f>+'total numbers'!BL267-'urban numbers'!BL268</f>
        <v>457957.95399999979</v>
      </c>
      <c r="BM268" s="52">
        <f>+'total numbers'!BM267-'urban numbers'!BM268</f>
        <v>469932.34600000002</v>
      </c>
      <c r="BN268" s="52">
        <f>+'total numbers'!BN267-'urban numbers'!BN268</f>
        <v>482221.36600000004</v>
      </c>
      <c r="BO268" s="52">
        <f>+'total numbers'!BO267-'urban numbers'!BO268</f>
        <v>494902.67399999994</v>
      </c>
      <c r="BP268" s="52">
        <f>+'total numbers'!BP267-'urban numbers'!BP268</f>
        <v>508080.56599999999</v>
      </c>
      <c r="BQ268" s="52">
        <f>+'total numbers'!BQ267-'urban numbers'!BQ268</f>
        <v>521815.65499999997</v>
      </c>
      <c r="BR268" s="52">
        <f>+'total numbers'!BR267-'urban numbers'!BR268</f>
        <v>536161.16499999992</v>
      </c>
      <c r="BS268" s="52">
        <f>+'total numbers'!BS267-'urban numbers'!BS268</f>
        <v>551057.76099999994</v>
      </c>
      <c r="BT268" s="52">
        <f>+'total numbers'!BT267-'urban numbers'!BT268</f>
        <v>566316.69100000022</v>
      </c>
      <c r="BU268" s="52">
        <f>+'total numbers'!BU267-'urban numbers'!BU268</f>
        <v>581678.22700000007</v>
      </c>
      <c r="BV268" s="52">
        <f>+'total numbers'!BV267-'urban numbers'!BV268</f>
        <v>596962.28899999999</v>
      </c>
      <c r="BW268" s="52">
        <f>+'total numbers'!BW267-'urban numbers'!BW268</f>
        <v>612088.69400000013</v>
      </c>
      <c r="BX268" s="52">
        <f>+'total numbers'!BX267-'urban numbers'!BX268</f>
        <v>627128.1320000001</v>
      </c>
      <c r="BY268" s="52">
        <f>+'total numbers'!BY267-'urban numbers'!BY268</f>
        <v>642236.46699999995</v>
      </c>
      <c r="BZ268" s="52">
        <f>+'total numbers'!BZ267-'urban numbers'!BZ268</f>
        <v>657645.91500000015</v>
      </c>
      <c r="CA268" s="52">
        <f>+'total numbers'!CA267-'urban numbers'!CA268</f>
        <v>673524.06700000027</v>
      </c>
      <c r="CB268" s="52">
        <f>+'total numbers'!CB267-'urban numbers'!CB268</f>
        <v>689919.24700000009</v>
      </c>
      <c r="CC268" s="52">
        <f>+'total numbers'!CC267-'urban numbers'!CC268</f>
        <v>706776.30600000022</v>
      </c>
      <c r="CD268" s="52">
        <f>+'total numbers'!CD267-'urban numbers'!CD268</f>
        <v>724035.21100000013</v>
      </c>
      <c r="CE268" s="52">
        <f>+'total numbers'!CE267-'urban numbers'!CE268</f>
        <v>741596.92</v>
      </c>
      <c r="CF268" s="52">
        <f>+'total numbers'!CF267-'urban numbers'!CF268</f>
        <v>759389.04299999995</v>
      </c>
      <c r="CG268" s="52">
        <f>+'total numbers'!CG267-'urban numbers'!CG268</f>
        <v>777397.21200000006</v>
      </c>
      <c r="CH268" s="52">
        <f>+'total numbers'!CH267-'urban numbers'!CH268</f>
        <v>795647.27800000005</v>
      </c>
      <c r="CI268" s="52">
        <f>+'total numbers'!CI267-'urban numbers'!CI268</f>
        <v>814153.2910000002</v>
      </c>
      <c r="CJ268" s="52">
        <f>+'total numbers'!CJ267-'urban numbers'!CJ268</f>
        <v>832940.34900000016</v>
      </c>
      <c r="CK268" s="52">
        <f>+'total numbers'!CK267-'urban numbers'!CK268</f>
        <v>852024.87499999977</v>
      </c>
      <c r="CL268" s="52">
        <f>+'total numbers'!CL267-'urban numbers'!CL268</f>
        <v>871405.48300000024</v>
      </c>
      <c r="CM268" s="52">
        <f>+'total numbers'!CM267-'urban numbers'!CM268</f>
        <v>891067.77800000028</v>
      </c>
      <c r="CN268" s="52">
        <f>+'total numbers'!CN267-'urban numbers'!CN268</f>
        <v>910999.70499999996</v>
      </c>
      <c r="CO268" s="52">
        <f>+'total numbers'!CO267-'urban numbers'!CO268</f>
        <v>931185.01300000004</v>
      </c>
      <c r="CP268" s="52">
        <f>+'total numbers'!CP267-'urban numbers'!CP268</f>
        <v>951609.75</v>
      </c>
      <c r="CQ268" s="52">
        <f>+'total numbers'!CQ267-'urban numbers'!CQ268</f>
        <v>972265.17800000007</v>
      </c>
      <c r="CR268" s="52">
        <f>+'total numbers'!CR267-'urban numbers'!CR268</f>
        <v>993146.37400000019</v>
      </c>
      <c r="CS268" s="52">
        <f>+'total numbers'!CS267-'urban numbers'!CS268</f>
        <v>1014247.29</v>
      </c>
      <c r="CT268" s="52">
        <f>+'total numbers'!CT267-'urban numbers'!CT268</f>
        <v>1035562.7849999998</v>
      </c>
      <c r="CU268" s="52">
        <f>+'total numbers'!CU267-'urban numbers'!CU268</f>
        <v>1057086.2640000002</v>
      </c>
      <c r="CV268" s="52">
        <f>+'total numbers'!CV267-'urban numbers'!CV268</f>
        <v>1078808.6100000001</v>
      </c>
      <c r="CW268" s="52">
        <f>+'total numbers'!CW267-'urban numbers'!CW268</f>
        <v>1100718.7659999998</v>
      </c>
      <c r="CX268" s="52">
        <f>+'total numbers'!CX267-'urban numbers'!CX268</f>
        <v>1122805.5430000001</v>
      </c>
      <c r="CY268" s="52">
        <f>+'total numbers'!CY267-'urban numbers'!CY268</f>
        <v>1145056.8759999997</v>
      </c>
      <c r="CZ268" s="52">
        <f>+'total numbers'!CZ267-'urban numbers'!CZ268</f>
        <v>1167460.5149999997</v>
      </c>
      <c r="DA268" s="52">
        <f>+'total numbers'!DA267-'urban numbers'!DA268</f>
        <v>1190004.3579999998</v>
      </c>
      <c r="DB268" s="52">
        <f>+'total numbers'!DB267-'urban numbers'!DB268</f>
        <v>1212676.3529999999</v>
      </c>
      <c r="DC268" s="52">
        <f>+'total numbers'!DC267-'urban numbers'!DC268</f>
        <v>1235464.0290000003</v>
      </c>
      <c r="DD268" s="52">
        <f>+'total numbers'!DD267-'urban numbers'!DD268</f>
        <v>1258354.645</v>
      </c>
      <c r="DE268" s="52">
        <f>+'total numbers'!DE267-'urban numbers'!DE268</f>
        <v>1281334.7889999999</v>
      </c>
    </row>
    <row r="269" spans="2:109">
      <c r="B269" s="64">
        <v>947</v>
      </c>
      <c r="C269" s="63" t="s">
        <v>385</v>
      </c>
      <c r="AC269" s="52">
        <f>+'total numbers'!AC268-'urban numbers'!AC269</f>
        <v>179955.58699999997</v>
      </c>
      <c r="AD269" s="52">
        <f>+'total numbers'!AD268-'urban numbers'!AD269</f>
        <v>183800.21100000004</v>
      </c>
      <c r="AE269" s="52">
        <f>+'total numbers'!AE268-'urban numbers'!AE269</f>
        <v>187787.31099999999</v>
      </c>
      <c r="AF269" s="52">
        <f>+'total numbers'!AF268-'urban numbers'!AF269</f>
        <v>191928.1</v>
      </c>
      <c r="AG269" s="52">
        <f>+'total numbers'!AG268-'urban numbers'!AG269</f>
        <v>196232.01300000001</v>
      </c>
      <c r="AH269" s="52">
        <f>+'total numbers'!AH268-'urban numbers'!AH269</f>
        <v>200706.72100000002</v>
      </c>
      <c r="AI269" s="52">
        <f>+'total numbers'!AI268-'urban numbers'!AI269</f>
        <v>205357.96400000001</v>
      </c>
      <c r="AJ269" s="52">
        <f>+'total numbers'!AJ268-'urban numbers'!AJ269</f>
        <v>210189.73199999999</v>
      </c>
      <c r="AK269" s="52">
        <f>+'total numbers'!AK268-'urban numbers'!AK269</f>
        <v>215204.524</v>
      </c>
      <c r="AL269" s="52">
        <f>+'total numbers'!AL268-'urban numbers'!AL269</f>
        <v>220403.92800000007</v>
      </c>
      <c r="AM269" s="52">
        <f>+'total numbers'!AM268-'urban numbers'!AM269</f>
        <v>225790.24100000004</v>
      </c>
      <c r="AN269" s="52">
        <f>+'total numbers'!AN268-'urban numbers'!AN269</f>
        <v>231368.2</v>
      </c>
      <c r="AO269" s="52">
        <f>+'total numbers'!AO268-'urban numbers'!AO269</f>
        <v>237146.48900000006</v>
      </c>
      <c r="AP269" s="52">
        <f>+'total numbers'!AP268-'urban numbers'!AP269</f>
        <v>243138.41299999997</v>
      </c>
      <c r="AQ269" s="52">
        <f>+'total numbers'!AQ268-'urban numbers'!AQ269</f>
        <v>249360.00400000002</v>
      </c>
      <c r="AR269" s="52">
        <f>+'total numbers'!AR268-'urban numbers'!AR269</f>
        <v>255824.67300000007</v>
      </c>
      <c r="AS269" s="52">
        <f>+'total numbers'!AS268-'urban numbers'!AS269</f>
        <v>262544.93200000003</v>
      </c>
      <c r="AT269" s="52">
        <f>+'total numbers'!AT268-'urban numbers'!AT269</f>
        <v>269526.14399999991</v>
      </c>
      <c r="AU269" s="52">
        <f>+'total numbers'!AU268-'urban numbers'!AU269</f>
        <v>276766.28500000003</v>
      </c>
      <c r="AV269" s="52">
        <f>+'total numbers'!AV268-'urban numbers'!AV269</f>
        <v>284259.22099999996</v>
      </c>
      <c r="AW269" s="52">
        <f>+'total numbers'!AW268-'urban numbers'!AW269</f>
        <v>292004.42100000009</v>
      </c>
      <c r="AX269" s="52">
        <f>+'total numbers'!AX268-'urban numbers'!AX269</f>
        <v>300003.96799999999</v>
      </c>
      <c r="AY269" s="52">
        <f>+'total numbers'!AY268-'urban numbers'!AY269</f>
        <v>308273.43</v>
      </c>
      <c r="AZ269" s="52">
        <f>+'total numbers'!AZ268-'urban numbers'!AZ269</f>
        <v>316842.01099999994</v>
      </c>
      <c r="BA269" s="52">
        <f>+'total numbers'!BA268-'urban numbers'!BA269</f>
        <v>325746.96699999995</v>
      </c>
      <c r="BB269" s="52">
        <f>+'total numbers'!BB268-'urban numbers'!BB269</f>
        <v>335016.66800000001</v>
      </c>
      <c r="BC269" s="52">
        <f>+'total numbers'!BC268-'urban numbers'!BC269</f>
        <v>344661.95699999994</v>
      </c>
      <c r="BD269" s="52">
        <f>+'total numbers'!BD268-'urban numbers'!BD269</f>
        <v>354681.72100000008</v>
      </c>
      <c r="BE269" s="52">
        <f>+'total numbers'!BE268-'urban numbers'!BE269</f>
        <v>365076.90100000007</v>
      </c>
      <c r="BF269" s="52">
        <f>+'total numbers'!BF268-'urban numbers'!BF269</f>
        <v>375843.88400000014</v>
      </c>
      <c r="BG269" s="52">
        <f>+'total numbers'!BG268-'urban numbers'!BG269</f>
        <v>386978.64599999995</v>
      </c>
      <c r="BH269" s="52">
        <f>+'total numbers'!BH268-'urban numbers'!BH269</f>
        <v>398478.40100000007</v>
      </c>
      <c r="BI269" s="52">
        <f>+'total numbers'!BI268-'urban numbers'!BI269</f>
        <v>410340.94800000003</v>
      </c>
      <c r="BJ269" s="52">
        <f>+'total numbers'!BJ268-'urban numbers'!BJ269</f>
        <v>422561.69799999997</v>
      </c>
      <c r="BK269" s="52">
        <f>+'total numbers'!BK268-'urban numbers'!BK269</f>
        <v>435134.8</v>
      </c>
      <c r="BL269" s="52">
        <f>+'total numbers'!BL268-'urban numbers'!BL269</f>
        <v>448051.46</v>
      </c>
      <c r="BM269" s="52">
        <f>+'total numbers'!BM268-'urban numbers'!BM269</f>
        <v>461303.18300000002</v>
      </c>
      <c r="BN269" s="52">
        <f>+'total numbers'!BN268-'urban numbers'!BN269</f>
        <v>474875.07699999987</v>
      </c>
      <c r="BO269" s="52">
        <f>+'total numbers'!BO268-'urban numbers'!BO269</f>
        <v>488743.02099999995</v>
      </c>
      <c r="BP269" s="52">
        <f>+'total numbers'!BP268-'urban numbers'!BP269</f>
        <v>502877.85499999992</v>
      </c>
      <c r="BQ269" s="52">
        <f>+'total numbers'!BQ268-'urban numbers'!BQ269</f>
        <v>517253.2840000001</v>
      </c>
      <c r="BR269" s="52">
        <f>+'total numbers'!BR268-'urban numbers'!BR269</f>
        <v>531855.48400000005</v>
      </c>
      <c r="BS269" s="52">
        <f>+'total numbers'!BS268-'urban numbers'!BS269</f>
        <v>546670.59500000009</v>
      </c>
      <c r="BT269" s="52">
        <f>+'total numbers'!BT268-'urban numbers'!BT269</f>
        <v>561672.36199999996</v>
      </c>
      <c r="BU269" s="52">
        <f>+'total numbers'!BU268-'urban numbers'!BU269</f>
        <v>576831.81699999992</v>
      </c>
      <c r="BV269" s="52">
        <f>+'total numbers'!BV268-'urban numbers'!BV269</f>
        <v>592125.76199999987</v>
      </c>
      <c r="BW269" s="52">
        <f>+'total numbers'!BW268-'urban numbers'!BW269</f>
        <v>607549.62900000007</v>
      </c>
      <c r="BX269" s="52">
        <f>+'total numbers'!BX268-'urban numbers'!BX269</f>
        <v>623099.4770000003</v>
      </c>
      <c r="BY269" s="52">
        <f>+'total numbers'!BY268-'urban numbers'!BY269</f>
        <v>638756.05099999986</v>
      </c>
      <c r="BZ269" s="52">
        <f>+'total numbers'!BZ268-'urban numbers'!BZ269</f>
        <v>654498.29200000002</v>
      </c>
      <c r="CA269" s="52">
        <f>+'total numbers'!CA268-'urban numbers'!CA269</f>
        <v>670317.1370000001</v>
      </c>
      <c r="CB269" s="52">
        <f>+'total numbers'!CB268-'urban numbers'!CB269</f>
        <v>686203.23800000001</v>
      </c>
      <c r="CC269" s="52">
        <f>+'total numbers'!CC268-'urban numbers'!CC269</f>
        <v>702176.86399999994</v>
      </c>
      <c r="CD269" s="52">
        <f>+'total numbers'!CD268-'urban numbers'!CD269</f>
        <v>718296.66</v>
      </c>
      <c r="CE269" s="52">
        <f>+'total numbers'!CE268-'urban numbers'!CE269</f>
        <v>734641.94</v>
      </c>
      <c r="CF269" s="52">
        <f>+'total numbers'!CF268-'urban numbers'!CF269</f>
        <v>751273.38199999987</v>
      </c>
      <c r="CG269" s="52">
        <f>+'total numbers'!CG268-'urban numbers'!CG269</f>
        <v>768208.5830000001</v>
      </c>
      <c r="CH269" s="52">
        <f>+'total numbers'!CH268-'urban numbers'!CH269</f>
        <v>785442.83699999994</v>
      </c>
      <c r="CI269" s="52">
        <f>+'total numbers'!CI268-'urban numbers'!CI269</f>
        <v>802986.11</v>
      </c>
      <c r="CJ269" s="52">
        <f>+'total numbers'!CJ268-'urban numbers'!CJ269</f>
        <v>820842.67100000021</v>
      </c>
      <c r="CK269" s="52">
        <f>+'total numbers'!CK268-'urban numbers'!CK269</f>
        <v>839012.39099999995</v>
      </c>
      <c r="CL269" s="52">
        <f>+'total numbers'!CL268-'urban numbers'!CL269</f>
        <v>857503.71100000001</v>
      </c>
      <c r="CM269" s="52">
        <f>+'total numbers'!CM268-'urban numbers'!CM269</f>
        <v>876311.31400000001</v>
      </c>
      <c r="CN269" s="52">
        <f>+'total numbers'!CN268-'urban numbers'!CN269</f>
        <v>895402.28</v>
      </c>
      <c r="CO269" s="52">
        <f>+'total numbers'!CO268-'urban numbers'!CO269</f>
        <v>914731.15800000017</v>
      </c>
      <c r="CP269" s="52">
        <f>+'total numbers'!CP268-'urban numbers'!CP269</f>
        <v>934262.52899999998</v>
      </c>
      <c r="CQ269" s="52">
        <f>+'total numbers'!CQ268-'urban numbers'!CQ269</f>
        <v>953982.23299999989</v>
      </c>
      <c r="CR269" s="52">
        <f>+'total numbers'!CR268-'urban numbers'!CR269</f>
        <v>973890.39299999992</v>
      </c>
      <c r="CS269" s="52">
        <f>+'total numbers'!CS268-'urban numbers'!CS269</f>
        <v>993983.0640000006</v>
      </c>
      <c r="CT269" s="52">
        <f>+'total numbers'!CT268-'urban numbers'!CT269</f>
        <v>1014260.6660000001</v>
      </c>
      <c r="CU269" s="52">
        <f>+'total numbers'!CU268-'urban numbers'!CU269</f>
        <v>1034722.1</v>
      </c>
      <c r="CV269" s="52">
        <f>+'total numbers'!CV268-'urban numbers'!CV269</f>
        <v>1055358.6469999999</v>
      </c>
      <c r="CW269" s="52">
        <f>+'total numbers'!CW268-'urban numbers'!CW269</f>
        <v>1076161.45</v>
      </c>
      <c r="CX269" s="52">
        <f>+'total numbers'!CX268-'urban numbers'!CX269</f>
        <v>1097129.5759999999</v>
      </c>
      <c r="CY269" s="52">
        <f>+'total numbers'!CY268-'urban numbers'!CY269</f>
        <v>1118264.077</v>
      </c>
      <c r="CZ269" s="52">
        <f>+'total numbers'!CZ268-'urban numbers'!CZ269</f>
        <v>1139563.5730000003</v>
      </c>
      <c r="DA269" s="52">
        <f>+'total numbers'!DA268-'urban numbers'!DA269</f>
        <v>1161021.1140000001</v>
      </c>
      <c r="DB269" s="52">
        <f>+'total numbers'!DB268-'urban numbers'!DB269</f>
        <v>1182627.3160000001</v>
      </c>
      <c r="DC269" s="52">
        <f>+'total numbers'!DC268-'urban numbers'!DC269</f>
        <v>1204374.9429999997</v>
      </c>
      <c r="DD269" s="52">
        <f>+'total numbers'!DD268-'urban numbers'!DD269</f>
        <v>1226256.1350000002</v>
      </c>
      <c r="DE269" s="52">
        <f>+'total numbers'!DE268-'urban numbers'!DE269</f>
        <v>1248261.6100000001</v>
      </c>
    </row>
    <row r="270" spans="2:109">
      <c r="B270" s="62">
        <v>948</v>
      </c>
      <c r="C270" s="59" t="s">
        <v>384</v>
      </c>
      <c r="AC270" s="52">
        <f>+'total numbers'!AC269-'urban numbers'!AC270</f>
        <v>1149773.6690000002</v>
      </c>
      <c r="AD270" s="52">
        <f>+'total numbers'!AD269-'urban numbers'!AD270</f>
        <v>1173358.5590000008</v>
      </c>
      <c r="AE270" s="52">
        <f>+'total numbers'!AE269-'urban numbers'!AE270</f>
        <v>1198464.8190000001</v>
      </c>
      <c r="AF270" s="52">
        <f>+'total numbers'!AF269-'urban numbers'!AF270</f>
        <v>1225056.4060000004</v>
      </c>
      <c r="AG270" s="52">
        <f>+'total numbers'!AG269-'urban numbers'!AG270</f>
        <v>1253087.6019999993</v>
      </c>
      <c r="AH270" s="52">
        <f>+'total numbers'!AH269-'urban numbers'!AH270</f>
        <v>1282503.0489999996</v>
      </c>
      <c r="AI270" s="52">
        <f>+'total numbers'!AI269-'urban numbers'!AI270</f>
        <v>1313236.82</v>
      </c>
      <c r="AJ270" s="52">
        <f>+'total numbers'!AJ269-'urban numbers'!AJ270</f>
        <v>1345213.3720000002</v>
      </c>
      <c r="AK270" s="52">
        <f>+'total numbers'!AK269-'urban numbers'!AK270</f>
        <v>1378350.0179999995</v>
      </c>
      <c r="AL270" s="52">
        <f>+'total numbers'!AL269-'urban numbers'!AL270</f>
        <v>1412561.3350000002</v>
      </c>
      <c r="AM270" s="52">
        <f>+'total numbers'!AM269-'urban numbers'!AM270</f>
        <v>1447772.0929999999</v>
      </c>
      <c r="AN270" s="52">
        <f>+'total numbers'!AN269-'urban numbers'!AN270</f>
        <v>1483931.0740000005</v>
      </c>
      <c r="AO270" s="52">
        <f>+'total numbers'!AO269-'urban numbers'!AO270</f>
        <v>1521023.0919999999</v>
      </c>
      <c r="AP270" s="52">
        <f>+'total numbers'!AP269-'urban numbers'!AP270</f>
        <v>1559074.3139999998</v>
      </c>
      <c r="AQ270" s="52">
        <f>+'total numbers'!AQ269-'urban numbers'!AQ270</f>
        <v>1598137.3830000006</v>
      </c>
      <c r="AR270" s="52">
        <f>+'total numbers'!AR269-'urban numbers'!AR270</f>
        <v>1638248.436</v>
      </c>
      <c r="AS270" s="52">
        <f>+'total numbers'!AS269-'urban numbers'!AS270</f>
        <v>1679397.9820000001</v>
      </c>
      <c r="AT270" s="52">
        <f>+'total numbers'!AT269-'urban numbers'!AT270</f>
        <v>1721557.6070000003</v>
      </c>
      <c r="AU270" s="52">
        <f>+'total numbers'!AU269-'urban numbers'!AU270</f>
        <v>1764722.8639999996</v>
      </c>
      <c r="AV270" s="52">
        <f>+'total numbers'!AV269-'urban numbers'!AV270</f>
        <v>1808888.3110000007</v>
      </c>
      <c r="AW270" s="52">
        <f>+'total numbers'!AW269-'urban numbers'!AW270</f>
        <v>1854044.8889999995</v>
      </c>
      <c r="AX270" s="52">
        <f>+'total numbers'!AX269-'urban numbers'!AX270</f>
        <v>1900229.9680000008</v>
      </c>
      <c r="AY270" s="52">
        <f>+'total numbers'!AY269-'urban numbers'!AY270</f>
        <v>1947436.82</v>
      </c>
      <c r="AZ270" s="52">
        <f>+'total numbers'!AZ269-'urban numbers'!AZ270</f>
        <v>1995563.4320000012</v>
      </c>
      <c r="BA270" s="52">
        <f>+'total numbers'!BA269-'urban numbers'!BA270</f>
        <v>2044472.4349999994</v>
      </c>
      <c r="BB270" s="52">
        <f>+'total numbers'!BB269-'urban numbers'!BB270</f>
        <v>2094087.0120000003</v>
      </c>
      <c r="BC270" s="52">
        <f>+'total numbers'!BC269-'urban numbers'!BC270</f>
        <v>2144318.409</v>
      </c>
      <c r="BD270" s="52">
        <f>+'total numbers'!BD269-'urban numbers'!BD270</f>
        <v>2195250.1870000004</v>
      </c>
      <c r="BE270" s="52">
        <f>+'total numbers'!BE269-'urban numbers'!BE270</f>
        <v>2247185.0299999998</v>
      </c>
      <c r="BF270" s="52">
        <f>+'total numbers'!BF269-'urban numbers'!BF270</f>
        <v>2300537.7750000008</v>
      </c>
      <c r="BG270" s="52">
        <f>+'total numbers'!BG269-'urban numbers'!BG270</f>
        <v>2355587.67</v>
      </c>
      <c r="BH270" s="52">
        <f>+'total numbers'!BH269-'urban numbers'!BH270</f>
        <v>2412420.5379999997</v>
      </c>
      <c r="BI270" s="52">
        <f>+'total numbers'!BI269-'urban numbers'!BI270</f>
        <v>2470888.2469999986</v>
      </c>
      <c r="BJ270" s="52">
        <f>+'total numbers'!BJ269-'urban numbers'!BJ270</f>
        <v>2530741.9849999989</v>
      </c>
      <c r="BK270" s="52">
        <f>+'total numbers'!BK269-'urban numbers'!BK270</f>
        <v>2591618.0509999995</v>
      </c>
      <c r="BL270" s="52">
        <f>+'total numbers'!BL269-'urban numbers'!BL270</f>
        <v>2653224.6960000005</v>
      </c>
      <c r="BM270" s="52">
        <f>+'total numbers'!BM269-'urban numbers'!BM270</f>
        <v>2715451.5139999995</v>
      </c>
      <c r="BN270" s="52">
        <f>+'total numbers'!BN269-'urban numbers'!BN270</f>
        <v>2778282.9470000016</v>
      </c>
      <c r="BO270" s="52">
        <f>+'total numbers'!BO269-'urban numbers'!BO270</f>
        <v>2841629.473999999</v>
      </c>
      <c r="BP270" s="52">
        <f>+'total numbers'!BP269-'urban numbers'!BP270</f>
        <v>2905416.3889999995</v>
      </c>
      <c r="BQ270" s="52">
        <f>+'total numbers'!BQ269-'urban numbers'!BQ270</f>
        <v>2969564.9850000008</v>
      </c>
      <c r="BR270" s="52">
        <f>+'total numbers'!BR269-'urban numbers'!BR270</f>
        <v>3034017.1340000001</v>
      </c>
      <c r="BS270" s="52">
        <f>+'total numbers'!BS269-'urban numbers'!BS270</f>
        <v>3098680.5590000004</v>
      </c>
      <c r="BT270" s="52">
        <f>+'total numbers'!BT269-'urban numbers'!BT270</f>
        <v>3163408.847000001</v>
      </c>
      <c r="BU270" s="52">
        <f>+'total numbers'!BU269-'urban numbers'!BU270</f>
        <v>3228034.78</v>
      </c>
      <c r="BV270" s="52">
        <f>+'total numbers'!BV269-'urban numbers'!BV270</f>
        <v>3292438.4950000015</v>
      </c>
      <c r="BW270" s="52">
        <f>+'total numbers'!BW269-'urban numbers'!BW270</f>
        <v>3356552.9629999986</v>
      </c>
      <c r="BX270" s="52">
        <f>+'total numbers'!BX269-'urban numbers'!BX270</f>
        <v>3420393.514</v>
      </c>
      <c r="BY270" s="52">
        <f>+'total numbers'!BY269-'urban numbers'!BY270</f>
        <v>3484031.8259999994</v>
      </c>
      <c r="BZ270" s="52">
        <f>+'total numbers'!BZ269-'urban numbers'!BZ270</f>
        <v>3547587.6979999999</v>
      </c>
      <c r="CA270" s="52">
        <f>+'total numbers'!CA269-'urban numbers'!CA270</f>
        <v>3611158.5890000015</v>
      </c>
      <c r="CB270" s="52">
        <f>+'total numbers'!CB269-'urban numbers'!CB270</f>
        <v>3674747.594000001</v>
      </c>
      <c r="CC270" s="52">
        <f>+'total numbers'!CC269-'urban numbers'!CC270</f>
        <v>3738350.8809999991</v>
      </c>
      <c r="CD270" s="52">
        <f>+'total numbers'!CD269-'urban numbers'!CD270</f>
        <v>3802053.4710000004</v>
      </c>
      <c r="CE270" s="52">
        <f>+'total numbers'!CE269-'urban numbers'!CE270</f>
        <v>3865959.0439999998</v>
      </c>
      <c r="CF270" s="52">
        <f>+'total numbers'!CF269-'urban numbers'!CF270</f>
        <v>3930139.8290000004</v>
      </c>
      <c r="CG270" s="52">
        <f>+'total numbers'!CG269-'urban numbers'!CG270</f>
        <v>3994612.4109999998</v>
      </c>
      <c r="CH270" s="52">
        <f>+'total numbers'!CH269-'urban numbers'!CH270</f>
        <v>4059351.7909999974</v>
      </c>
      <c r="CI270" s="52">
        <f>+'total numbers'!CI269-'urban numbers'!CI270</f>
        <v>4124331.17</v>
      </c>
      <c r="CJ270" s="52">
        <f>+'total numbers'!CJ269-'urban numbers'!CJ270</f>
        <v>4189504.3530000006</v>
      </c>
      <c r="CK270" s="52">
        <f>+'total numbers'!CK269-'urban numbers'!CK270</f>
        <v>4254820.4409999978</v>
      </c>
      <c r="CL270" s="52">
        <f>+'total numbers'!CL269-'urban numbers'!CL270</f>
        <v>4320257.3109999988</v>
      </c>
      <c r="CM270" s="52">
        <f>+'total numbers'!CM269-'urban numbers'!CM270</f>
        <v>4385770.5939999986</v>
      </c>
      <c r="CN270" s="52">
        <f>+'total numbers'!CN269-'urban numbers'!CN270</f>
        <v>4451254.6819999991</v>
      </c>
      <c r="CO270" s="52">
        <f>+'total numbers'!CO269-'urban numbers'!CO270</f>
        <v>4516579.1019999981</v>
      </c>
      <c r="CP270" s="52">
        <f>+'total numbers'!CP269-'urban numbers'!CP270</f>
        <v>4581633.0729999999</v>
      </c>
      <c r="CQ270" s="52">
        <f>+'total numbers'!CQ269-'urban numbers'!CQ270</f>
        <v>4646354.2160000019</v>
      </c>
      <c r="CR270" s="52">
        <f>+'total numbers'!CR269-'urban numbers'!CR270</f>
        <v>4710703.2219999982</v>
      </c>
      <c r="CS270" s="52">
        <f>+'total numbers'!CS269-'urban numbers'!CS270</f>
        <v>4774620.8619999979</v>
      </c>
      <c r="CT270" s="52">
        <f>+'total numbers'!CT269-'urban numbers'!CT270</f>
        <v>4838052.2679999992</v>
      </c>
      <c r="CU270" s="52">
        <f>+'total numbers'!CU269-'urban numbers'!CU270</f>
        <v>4900947.4540000008</v>
      </c>
      <c r="CV270" s="52">
        <f>+'total numbers'!CV269-'urban numbers'!CV270</f>
        <v>4963262.5359999975</v>
      </c>
      <c r="CW270" s="52">
        <f>+'total numbers'!CW269-'urban numbers'!CW270</f>
        <v>5024957.7289999994</v>
      </c>
      <c r="CX270" s="52">
        <f>+'total numbers'!CX269-'urban numbers'!CX270</f>
        <v>5085995.8389999997</v>
      </c>
      <c r="CY270" s="52">
        <f>+'total numbers'!CY269-'urban numbers'!CY270</f>
        <v>5146343.7130000023</v>
      </c>
      <c r="CZ270" s="52">
        <f>+'total numbers'!CZ269-'urban numbers'!CZ270</f>
        <v>5205974.0980000021</v>
      </c>
      <c r="DA270" s="52">
        <f>+'total numbers'!DA269-'urban numbers'!DA270</f>
        <v>5264861.6130000008</v>
      </c>
      <c r="DB270" s="52">
        <f>+'total numbers'!DB269-'urban numbers'!DB270</f>
        <v>5322991.0779999979</v>
      </c>
      <c r="DC270" s="52">
        <f>+'total numbers'!DC269-'urban numbers'!DC270</f>
        <v>5380361.3310000002</v>
      </c>
      <c r="DD270" s="52">
        <f>+'total numbers'!DD269-'urban numbers'!DD270</f>
        <v>5436979.8089999994</v>
      </c>
      <c r="DE270" s="52">
        <f>+'total numbers'!DE269-'urban numbers'!DE270</f>
        <v>5492852.7650000025</v>
      </c>
    </row>
    <row r="271" spans="2:109">
      <c r="B271" s="66">
        <v>954</v>
      </c>
      <c r="C271" s="67" t="s">
        <v>145</v>
      </c>
      <c r="AC271" s="52">
        <f>+'total numbers'!AC270-'urban numbers'!AC271</f>
        <v>148.14400000000001</v>
      </c>
      <c r="AD271" s="52">
        <f>+'total numbers'!AD270-'urban numbers'!AD271</f>
        <v>151.32900000000001</v>
      </c>
      <c r="AE271" s="52">
        <f>+'total numbers'!AE270-'urban numbers'!AE271</f>
        <v>154.39200000000002</v>
      </c>
      <c r="AF271" s="52">
        <f>+'total numbers'!AF270-'urban numbers'!AF271</f>
        <v>157.43299999999999</v>
      </c>
      <c r="AG271" s="52">
        <f>+'total numbers'!AG270-'urban numbers'!AG271</f>
        <v>160.54399999999998</v>
      </c>
      <c r="AH271" s="52">
        <f>+'total numbers'!AH270-'urban numbers'!AH271</f>
        <v>163.80099999999999</v>
      </c>
      <c r="AI271" s="52">
        <f>+'total numbers'!AI270-'urban numbers'!AI271</f>
        <v>167.25900000000001</v>
      </c>
      <c r="AJ271" s="52">
        <f>+'total numbers'!AJ270-'urban numbers'!AJ271</f>
        <v>170.96200000000002</v>
      </c>
      <c r="AK271" s="52">
        <f>+'total numbers'!AK270-'urban numbers'!AK271</f>
        <v>174.934</v>
      </c>
      <c r="AL271" s="52">
        <f>+'total numbers'!AL270-'urban numbers'!AL271</f>
        <v>179.184</v>
      </c>
      <c r="AM271" s="52">
        <f>+'total numbers'!AM270-'urban numbers'!AM271</f>
        <v>183.71800000000005</v>
      </c>
      <c r="AN271" s="52">
        <f>+'total numbers'!AN270-'urban numbers'!AN271</f>
        <v>188.536</v>
      </c>
      <c r="AO271" s="52">
        <f>+'total numbers'!AO270-'urban numbers'!AO271</f>
        <v>193.63100000000003</v>
      </c>
      <c r="AP271" s="52">
        <f>+'total numbers'!AP270-'urban numbers'!AP271</f>
        <v>199.01400000000001</v>
      </c>
      <c r="AQ271" s="52">
        <f>+'total numbers'!AQ270-'urban numbers'!AQ271</f>
        <v>204.67699999999999</v>
      </c>
      <c r="AR271" s="52">
        <f>+'total numbers'!AR270-'urban numbers'!AR271</f>
        <v>210.60200000000003</v>
      </c>
      <c r="AS271" s="52">
        <f>+'total numbers'!AS270-'urban numbers'!AS271</f>
        <v>216.83599999999998</v>
      </c>
      <c r="AT271" s="52">
        <f>+'total numbers'!AT270-'urban numbers'!AT271</f>
        <v>223.33</v>
      </c>
      <c r="AU271" s="52">
        <f>+'total numbers'!AU270-'urban numbers'!AU271</f>
        <v>229.857</v>
      </c>
      <c r="AV271" s="52">
        <f>+'total numbers'!AV270-'urban numbers'!AV271</f>
        <v>236.11600000000001</v>
      </c>
      <c r="AW271" s="52">
        <f>+'total numbers'!AW270-'urban numbers'!AW271</f>
        <v>241.905</v>
      </c>
      <c r="AX271" s="52">
        <f>+'total numbers'!AX270-'urban numbers'!AX271</f>
        <v>247.14899999999997</v>
      </c>
      <c r="AY271" s="52">
        <f>+'total numbers'!AY270-'urban numbers'!AY271</f>
        <v>251.96899999999999</v>
      </c>
      <c r="AZ271" s="52">
        <f>+'total numbers'!AZ270-'urban numbers'!AZ271</f>
        <v>256.60500000000002</v>
      </c>
      <c r="BA271" s="52">
        <f>+'total numbers'!BA270-'urban numbers'!BA271</f>
        <v>261.41399999999999</v>
      </c>
      <c r="BB271" s="52">
        <f>+'total numbers'!BB270-'urban numbers'!BB271</f>
        <v>266.66899999999998</v>
      </c>
      <c r="BC271" s="52">
        <f>+'total numbers'!BC270-'urban numbers'!BC271</f>
        <v>272.44200000000001</v>
      </c>
      <c r="BD271" s="52">
        <f>+'total numbers'!BD270-'urban numbers'!BD271</f>
        <v>278.72399999999999</v>
      </c>
      <c r="BE271" s="52">
        <f>+'total numbers'!BE270-'urban numbers'!BE271</f>
        <v>285.59699999999998</v>
      </c>
      <c r="BF271" s="52">
        <f>+'total numbers'!BF270-'urban numbers'!BF271</f>
        <v>293.13300000000004</v>
      </c>
      <c r="BG271" s="52">
        <f>+'total numbers'!BG270-'urban numbers'!BG271</f>
        <v>301.38100000000003</v>
      </c>
      <c r="BH271" s="52">
        <f>+'total numbers'!BH270-'urban numbers'!BH271</f>
        <v>310.33199999999999</v>
      </c>
      <c r="BI271" s="52">
        <f>+'total numbers'!BI270-'urban numbers'!BI271</f>
        <v>319.97399999999999</v>
      </c>
      <c r="BJ271" s="52">
        <f>+'total numbers'!BJ270-'urban numbers'!BJ271</f>
        <v>330.34399999999999</v>
      </c>
      <c r="BK271" s="52">
        <f>+'total numbers'!BK270-'urban numbers'!BK271</f>
        <v>341.47899999999998</v>
      </c>
      <c r="BL271" s="52">
        <f>+'total numbers'!BL270-'urban numbers'!BL271</f>
        <v>353.35500000000002</v>
      </c>
      <c r="BM271" s="52">
        <f>+'total numbers'!BM270-'urban numbers'!BM271</f>
        <v>365.99400000000003</v>
      </c>
      <c r="BN271" s="52">
        <f>+'total numbers'!BN270-'urban numbers'!BN271</f>
        <v>379.24799999999999</v>
      </c>
      <c r="BO271" s="52">
        <f>+'total numbers'!BO270-'urban numbers'!BO271</f>
        <v>392.72899999999998</v>
      </c>
      <c r="BP271" s="52">
        <f>+'total numbers'!BP270-'urban numbers'!BP271</f>
        <v>405.92400000000004</v>
      </c>
      <c r="BQ271" s="52">
        <f>+'total numbers'!BQ270-'urban numbers'!BQ271</f>
        <v>418.44099999999997</v>
      </c>
      <c r="BR271" s="52">
        <f>+'total numbers'!BR270-'urban numbers'!BR271</f>
        <v>430.18600000000004</v>
      </c>
      <c r="BS271" s="52">
        <f>+'total numbers'!BS270-'urban numbers'!BS271</f>
        <v>441.209</v>
      </c>
      <c r="BT271" s="52">
        <f>+'total numbers'!BT270-'urban numbers'!BT271</f>
        <v>451.44199999999995</v>
      </c>
      <c r="BU271" s="52">
        <f>+'total numbers'!BU270-'urban numbers'!BU271</f>
        <v>460.84899999999999</v>
      </c>
      <c r="BV271" s="52">
        <f>+'total numbers'!BV270-'urban numbers'!BV271</f>
        <v>469.45699999999999</v>
      </c>
      <c r="BW271" s="52">
        <f>+'total numbers'!BW270-'urban numbers'!BW271</f>
        <v>477.14799999999997</v>
      </c>
      <c r="BX271" s="52">
        <f>+'total numbers'!BX270-'urban numbers'!BX271</f>
        <v>484.03</v>
      </c>
      <c r="BY271" s="52">
        <f>+'total numbers'!BY270-'urban numbers'!BY271</f>
        <v>490.613</v>
      </c>
      <c r="BZ271" s="52">
        <f>+'total numbers'!BZ270-'urban numbers'!BZ271</f>
        <v>497.59899999999999</v>
      </c>
      <c r="CA271" s="52">
        <f>+'total numbers'!CA270-'urban numbers'!CA271</f>
        <v>505.47600000000006</v>
      </c>
      <c r="CB271" s="52">
        <f>+'total numbers'!CB270-'urban numbers'!CB271</f>
        <v>514.45400000000006</v>
      </c>
      <c r="CC271" s="52">
        <f>+'total numbers'!CC270-'urban numbers'!CC271</f>
        <v>524.375</v>
      </c>
      <c r="CD271" s="52">
        <f>+'total numbers'!CD270-'urban numbers'!CD271</f>
        <v>534.89700000000005</v>
      </c>
      <c r="CE271" s="52">
        <f>+'total numbers'!CE270-'urban numbers'!CE271</f>
        <v>545.50599999999997</v>
      </c>
      <c r="CF271" s="52">
        <f>+'total numbers'!CF270-'urban numbers'!CF271</f>
        <v>555.82000000000005</v>
      </c>
      <c r="CG271" s="52">
        <f>+'total numbers'!CG270-'urban numbers'!CG271</f>
        <v>565.745</v>
      </c>
      <c r="CH271" s="52">
        <f>+'total numbers'!CH270-'urban numbers'!CH271</f>
        <v>575.38699999999994</v>
      </c>
      <c r="CI271" s="52">
        <f>+'total numbers'!CI270-'urban numbers'!CI271</f>
        <v>584.77</v>
      </c>
      <c r="CJ271" s="52">
        <f>+'total numbers'!CJ270-'urban numbers'!CJ271</f>
        <v>593.97300000000007</v>
      </c>
      <c r="CK271" s="52">
        <f>+'total numbers'!CK270-'urban numbers'!CK271</f>
        <v>603.04599999999994</v>
      </c>
      <c r="CL271" s="52">
        <f>+'total numbers'!CL270-'urban numbers'!CL271</f>
        <v>611.97199999999998</v>
      </c>
      <c r="CM271" s="52">
        <f>+'total numbers'!CM270-'urban numbers'!CM271</f>
        <v>620.7120000000001</v>
      </c>
      <c r="CN271" s="52">
        <f>+'total numbers'!CN270-'urban numbers'!CN271</f>
        <v>629.29799999999989</v>
      </c>
      <c r="CO271" s="52">
        <f>+'total numbers'!CO270-'urban numbers'!CO271</f>
        <v>637.774</v>
      </c>
      <c r="CP271" s="52">
        <f>+'total numbers'!CP270-'urban numbers'!CP271</f>
        <v>646.16999999999996</v>
      </c>
      <c r="CQ271" s="52">
        <f>+'total numbers'!CQ270-'urban numbers'!CQ271</f>
        <v>654.49699999999996</v>
      </c>
      <c r="CR271" s="52">
        <f>+'total numbers'!CR270-'urban numbers'!CR271</f>
        <v>662.74199999999996</v>
      </c>
      <c r="CS271" s="52">
        <f>+'total numbers'!CS270-'urban numbers'!CS271</f>
        <v>670.89</v>
      </c>
      <c r="CT271" s="52">
        <f>+'total numbers'!CT270-'urban numbers'!CT271</f>
        <v>678.91199999999992</v>
      </c>
      <c r="CU271" s="52">
        <f>+'total numbers'!CU270-'urban numbers'!CU271</f>
        <v>686.78499999999997</v>
      </c>
      <c r="CV271" s="52">
        <f>+'total numbers'!CV270-'urban numbers'!CV271</f>
        <v>694.50699999999995</v>
      </c>
      <c r="CW271" s="52">
        <f>+'total numbers'!CW270-'urban numbers'!CW271</f>
        <v>702.08399999999995</v>
      </c>
      <c r="CX271" s="52">
        <f>+'total numbers'!CX270-'urban numbers'!CX271</f>
        <v>709.51300000000003</v>
      </c>
      <c r="CY271" s="52">
        <f>+'total numbers'!CY270-'urban numbers'!CY271</f>
        <v>716.79100000000005</v>
      </c>
      <c r="CZ271" s="52">
        <f>+'total numbers'!CZ270-'urban numbers'!CZ271</f>
        <v>723.92</v>
      </c>
      <c r="DA271" s="52">
        <f>+'total numbers'!DA270-'urban numbers'!DA271</f>
        <v>730.89499999999998</v>
      </c>
      <c r="DB271" s="52">
        <f>+'total numbers'!DB270-'urban numbers'!DB271</f>
        <v>737.71399999999994</v>
      </c>
      <c r="DC271" s="52">
        <f>+'total numbers'!DC270-'urban numbers'!DC271</f>
        <v>744.39099999999996</v>
      </c>
      <c r="DD271" s="52">
        <f>+'total numbers'!DD270-'urban numbers'!DD271</f>
        <v>750.92900000000009</v>
      </c>
      <c r="DE271" s="52">
        <f>+'total numbers'!DE270-'urban numbers'!DE271</f>
        <v>757.34300000000007</v>
      </c>
    </row>
    <row r="272" spans="2:109">
      <c r="B272" s="70">
        <v>957</v>
      </c>
      <c r="C272" s="86" t="s">
        <v>152</v>
      </c>
      <c r="AC272" s="52">
        <f>+'total numbers'!AC271-'urban numbers'!AC272</f>
        <v>242.417</v>
      </c>
      <c r="AD272" s="52">
        <f>+'total numbers'!AD271-'urban numbers'!AD272</f>
        <v>249.517</v>
      </c>
      <c r="AE272" s="52">
        <f>+'total numbers'!AE271-'urban numbers'!AE272</f>
        <v>256.11799999999999</v>
      </c>
      <c r="AF272" s="52">
        <f>+'total numbers'!AF271-'urban numbers'!AF272</f>
        <v>262.56600000000003</v>
      </c>
      <c r="AG272" s="52">
        <f>+'total numbers'!AG271-'urban numbers'!AG272</f>
        <v>269.13200000000001</v>
      </c>
      <c r="AH272" s="52">
        <f>+'total numbers'!AH271-'urban numbers'!AH272</f>
        <v>276.01899999999995</v>
      </c>
      <c r="AI272" s="52">
        <f>+'total numbers'!AI271-'urban numbers'!AI272</f>
        <v>283.35000000000002</v>
      </c>
      <c r="AJ272" s="52">
        <f>+'total numbers'!AJ271-'urban numbers'!AJ272</f>
        <v>291.18799999999999</v>
      </c>
      <c r="AK272" s="52">
        <f>+'total numbers'!AK271-'urban numbers'!AK272</f>
        <v>299.517</v>
      </c>
      <c r="AL272" s="52">
        <f>+'total numbers'!AL271-'urban numbers'!AL272</f>
        <v>308.28800000000001</v>
      </c>
      <c r="AM272" s="52">
        <f>+'total numbers'!AM271-'urban numbers'!AM272</f>
        <v>317.41300000000001</v>
      </c>
      <c r="AN272" s="52">
        <f>+'total numbers'!AN271-'urban numbers'!AN272</f>
        <v>326.84500000000003</v>
      </c>
      <c r="AO272" s="52">
        <f>+'total numbers'!AO271-'urban numbers'!AO272</f>
        <v>336.584</v>
      </c>
      <c r="AP272" s="52">
        <f>+'total numbers'!AP271-'urban numbers'!AP272</f>
        <v>346.69600000000003</v>
      </c>
      <c r="AQ272" s="52">
        <f>+'total numbers'!AQ271-'urban numbers'!AQ272</f>
        <v>357.27800000000002</v>
      </c>
      <c r="AR272" s="52">
        <f>+'total numbers'!AR271-'urban numbers'!AR272</f>
        <v>368.339</v>
      </c>
      <c r="AS272" s="52">
        <f>+'total numbers'!AS271-'urban numbers'!AS272</f>
        <v>380.01900000000001</v>
      </c>
      <c r="AT272" s="52">
        <f>+'total numbers'!AT271-'urban numbers'!AT272</f>
        <v>392.125</v>
      </c>
      <c r="AU272" s="52">
        <f>+'total numbers'!AU271-'urban numbers'!AU272</f>
        <v>403.94200000000001</v>
      </c>
      <c r="AV272" s="52">
        <f>+'total numbers'!AV271-'urban numbers'!AV272</f>
        <v>414.512</v>
      </c>
      <c r="AW272" s="52">
        <f>+'total numbers'!AW271-'urban numbers'!AW272</f>
        <v>423.19600000000003</v>
      </c>
      <c r="AX272" s="52">
        <f>+'total numbers'!AX271-'urban numbers'!AX272</f>
        <v>429.66</v>
      </c>
      <c r="AY272" s="52">
        <f>+'total numbers'!AY271-'urban numbers'!AY272</f>
        <v>434.21</v>
      </c>
      <c r="AZ272" s="52">
        <f>+'total numbers'!AZ271-'urban numbers'!AZ272</f>
        <v>437.63099999999997</v>
      </c>
      <c r="BA272" s="52">
        <f>+'total numbers'!BA271-'urban numbers'!BA272</f>
        <v>441.07099999999997</v>
      </c>
      <c r="BB272" s="52">
        <f>+'total numbers'!BB271-'urban numbers'!BB272</f>
        <v>445.35299999999995</v>
      </c>
      <c r="BC272" s="52">
        <f>+'total numbers'!BC271-'urban numbers'!BC272</f>
        <v>450.76900000000006</v>
      </c>
      <c r="BD272" s="52">
        <f>+'total numbers'!BD271-'urban numbers'!BD272</f>
        <v>457.07600000000002</v>
      </c>
      <c r="BE272" s="52">
        <f>+'total numbers'!BE271-'urban numbers'!BE272</f>
        <v>463.95600000000002</v>
      </c>
      <c r="BF272" s="52">
        <f>+'total numbers'!BF271-'urban numbers'!BF272</f>
        <v>470.858</v>
      </c>
      <c r="BG272" s="52">
        <f>+'total numbers'!BG271-'urban numbers'!BG272</f>
        <v>477.40799999999996</v>
      </c>
      <c r="BH272" s="52">
        <f>+'total numbers'!BH271-'urban numbers'!BH272</f>
        <v>483.53199999999998</v>
      </c>
      <c r="BI272" s="52">
        <f>+'total numbers'!BI271-'urban numbers'!BI272</f>
        <v>489.40899999999999</v>
      </c>
      <c r="BJ272" s="52">
        <f>+'total numbers'!BJ271-'urban numbers'!BJ272</f>
        <v>495.20499999999998</v>
      </c>
      <c r="BK272" s="52">
        <f>+'total numbers'!BK271-'urban numbers'!BK272</f>
        <v>501.17399999999998</v>
      </c>
      <c r="BL272" s="52">
        <f>+'total numbers'!BL271-'urban numbers'!BL272</f>
        <v>507.49399999999997</v>
      </c>
      <c r="BM272" s="52">
        <f>+'total numbers'!BM271-'urban numbers'!BM272</f>
        <v>514.20700000000011</v>
      </c>
      <c r="BN272" s="52">
        <f>+'total numbers'!BN271-'urban numbers'!BN272</f>
        <v>521.24399999999991</v>
      </c>
      <c r="BO272" s="52">
        <f>+'total numbers'!BO271-'urban numbers'!BO272</f>
        <v>528.53599999999994</v>
      </c>
      <c r="BP272" s="52">
        <f>+'total numbers'!BP271-'urban numbers'!BP272</f>
        <v>535.96500000000003</v>
      </c>
      <c r="BQ272" s="52">
        <f>+'total numbers'!BQ271-'urban numbers'!BQ272</f>
        <v>543.44399999999996</v>
      </c>
      <c r="BR272" s="52">
        <f>+'total numbers'!BR271-'urban numbers'!BR272</f>
        <v>550.9609999999999</v>
      </c>
      <c r="BS272" s="52">
        <f>+'total numbers'!BS271-'urban numbers'!BS272</f>
        <v>558.52499999999998</v>
      </c>
      <c r="BT272" s="52">
        <f>+'total numbers'!BT271-'urban numbers'!BT272</f>
        <v>566.11500000000001</v>
      </c>
      <c r="BU272" s="52">
        <f>+'total numbers'!BU271-'urban numbers'!BU272</f>
        <v>573.70400000000006</v>
      </c>
      <c r="BV272" s="52">
        <f>+'total numbers'!BV271-'urban numbers'!BV272</f>
        <v>581.27599999999995</v>
      </c>
      <c r="BW272" s="52">
        <f>+'total numbers'!BW271-'urban numbers'!BW272</f>
        <v>588.80100000000004</v>
      </c>
      <c r="BX272" s="52">
        <f>+'total numbers'!BX271-'urban numbers'!BX272</f>
        <v>596.26199999999994</v>
      </c>
      <c r="BY272" s="52">
        <f>+'total numbers'!BY271-'urban numbers'!BY272</f>
        <v>603.69699999999989</v>
      </c>
      <c r="BZ272" s="52">
        <f>+'total numbers'!BZ271-'urban numbers'!BZ272</f>
        <v>611.15</v>
      </c>
      <c r="CA272" s="52">
        <f>+'total numbers'!CA271-'urban numbers'!CA272</f>
        <v>618.64599999999996</v>
      </c>
      <c r="CB272" s="52">
        <f>+'total numbers'!CB271-'urban numbers'!CB272</f>
        <v>626.19799999999998</v>
      </c>
      <c r="CC272" s="52">
        <f>+'total numbers'!CC271-'urban numbers'!CC272</f>
        <v>633.76799999999992</v>
      </c>
      <c r="CD272" s="52">
        <f>+'total numbers'!CD271-'urban numbers'!CD272</f>
        <v>641.25900000000001</v>
      </c>
      <c r="CE272" s="52">
        <f>+'total numbers'!CE271-'urban numbers'!CE272</f>
        <v>648.54499999999996</v>
      </c>
      <c r="CF272" s="52">
        <f>+'total numbers'!CF271-'urban numbers'!CF272</f>
        <v>655.53200000000004</v>
      </c>
      <c r="CG272" s="52">
        <f>+'total numbers'!CG271-'urban numbers'!CG272</f>
        <v>662.18399999999997</v>
      </c>
      <c r="CH272" s="52">
        <f>+'total numbers'!CH271-'urban numbers'!CH272</f>
        <v>668.52</v>
      </c>
      <c r="CI272" s="52">
        <f>+'total numbers'!CI271-'urban numbers'!CI272</f>
        <v>674.59100000000012</v>
      </c>
      <c r="CJ272" s="52">
        <f>+'total numbers'!CJ271-'urban numbers'!CJ272</f>
        <v>680.46500000000003</v>
      </c>
      <c r="CK272" s="52">
        <f>+'total numbers'!CK271-'urban numbers'!CK272</f>
        <v>686.19100000000003</v>
      </c>
      <c r="CL272" s="52">
        <f>+'total numbers'!CL271-'urban numbers'!CL272</f>
        <v>691.78199999999993</v>
      </c>
      <c r="CM272" s="52">
        <f>+'total numbers'!CM271-'urban numbers'!CM272</f>
        <v>697.22600000000011</v>
      </c>
      <c r="CN272" s="52">
        <f>+'total numbers'!CN271-'urban numbers'!CN272</f>
        <v>702.52399999999989</v>
      </c>
      <c r="CO272" s="52">
        <f>+'total numbers'!CO271-'urban numbers'!CO272</f>
        <v>707.68</v>
      </c>
      <c r="CP272" s="52">
        <f>+'total numbers'!CP271-'urban numbers'!CP272</f>
        <v>712.70799999999986</v>
      </c>
      <c r="CQ272" s="52">
        <f>+'total numbers'!CQ271-'urban numbers'!CQ272</f>
        <v>717.60100000000011</v>
      </c>
      <c r="CR272" s="52">
        <f>+'total numbers'!CR271-'urban numbers'!CR272</f>
        <v>722.37299999999982</v>
      </c>
      <c r="CS272" s="52">
        <f>+'total numbers'!CS271-'urban numbers'!CS272</f>
        <v>727.01</v>
      </c>
      <c r="CT272" s="52">
        <f>+'total numbers'!CT271-'urban numbers'!CT272</f>
        <v>731.524</v>
      </c>
      <c r="CU272" s="52">
        <f>+'total numbers'!CU271-'urban numbers'!CU272</f>
        <v>735.91</v>
      </c>
      <c r="CV272" s="52">
        <f>+'total numbers'!CV271-'urban numbers'!CV272</f>
        <v>740.16</v>
      </c>
      <c r="CW272" s="52">
        <f>+'total numbers'!CW271-'urban numbers'!CW272</f>
        <v>744.27199999999993</v>
      </c>
      <c r="CX272" s="52">
        <f>+'total numbers'!CX271-'urban numbers'!CX272</f>
        <v>748.23799999999983</v>
      </c>
      <c r="CY272" s="52">
        <f>+'total numbers'!CY271-'urban numbers'!CY272</f>
        <v>752.05200000000002</v>
      </c>
      <c r="CZ272" s="52">
        <f>+'total numbers'!CZ271-'urban numbers'!CZ272</f>
        <v>755.70600000000013</v>
      </c>
      <c r="DA272" s="52">
        <f>+'total numbers'!DA271-'urban numbers'!DA272</f>
        <v>759.1930000000001</v>
      </c>
      <c r="DB272" s="52">
        <f>+'total numbers'!DB271-'urban numbers'!DB272</f>
        <v>762.49700000000007</v>
      </c>
      <c r="DC272" s="52">
        <f>+'total numbers'!DC271-'urban numbers'!DC272</f>
        <v>765.60100000000011</v>
      </c>
      <c r="DD272" s="52">
        <f>+'total numbers'!DD271-'urban numbers'!DD272</f>
        <v>768.47</v>
      </c>
      <c r="DE272" s="52">
        <f>+'total numbers'!DE271-'urban numbers'!DE272</f>
        <v>771.08199999999999</v>
      </c>
    </row>
    <row r="276" spans="1:109">
      <c r="A276" t="s">
        <v>36</v>
      </c>
      <c r="B276" t="s">
        <v>36</v>
      </c>
      <c r="C276" t="s">
        <v>51</v>
      </c>
      <c r="D276" s="88">
        <v>1700</v>
      </c>
      <c r="E276" s="88">
        <v>1710</v>
      </c>
      <c r="F276" s="88">
        <v>1720</v>
      </c>
      <c r="G276" s="88">
        <v>1730</v>
      </c>
      <c r="H276" s="88">
        <v>1740</v>
      </c>
      <c r="I276" s="88">
        <v>1750</v>
      </c>
      <c r="J276" s="88">
        <v>1760</v>
      </c>
      <c r="K276" s="88">
        <v>1770</v>
      </c>
      <c r="L276" s="88">
        <v>1780</v>
      </c>
      <c r="M276" s="88">
        <v>1790</v>
      </c>
      <c r="N276" s="88">
        <v>1800</v>
      </c>
      <c r="O276" s="88">
        <v>1810</v>
      </c>
      <c r="P276" s="88">
        <v>1820</v>
      </c>
      <c r="Q276" s="88">
        <v>1830</v>
      </c>
      <c r="R276" s="88">
        <v>1840</v>
      </c>
      <c r="S276" s="88">
        <v>1850</v>
      </c>
      <c r="T276" s="88">
        <v>1860</v>
      </c>
      <c r="U276" s="88">
        <v>1870</v>
      </c>
      <c r="V276" s="88">
        <v>1880</v>
      </c>
      <c r="W276" s="88">
        <v>1890</v>
      </c>
      <c r="X276" s="88">
        <v>1900</v>
      </c>
      <c r="Y276" s="88">
        <v>1910</v>
      </c>
      <c r="Z276" s="88">
        <v>1920</v>
      </c>
      <c r="AA276" s="88">
        <v>1930</v>
      </c>
      <c r="AB276" s="88">
        <v>1940</v>
      </c>
      <c r="AC276" s="89">
        <v>1950</v>
      </c>
      <c r="AD276" s="89">
        <f>+AC276+1</f>
        <v>1951</v>
      </c>
      <c r="AE276" s="89">
        <f t="shared" ref="AE276:CP276" si="6">+AD276+1</f>
        <v>1952</v>
      </c>
      <c r="AF276" s="89">
        <f t="shared" si="6"/>
        <v>1953</v>
      </c>
      <c r="AG276" s="89">
        <f t="shared" si="6"/>
        <v>1954</v>
      </c>
      <c r="AH276" s="89">
        <f t="shared" si="6"/>
        <v>1955</v>
      </c>
      <c r="AI276" s="89">
        <f t="shared" si="6"/>
        <v>1956</v>
      </c>
      <c r="AJ276" s="89">
        <f t="shared" si="6"/>
        <v>1957</v>
      </c>
      <c r="AK276" s="89">
        <f t="shared" si="6"/>
        <v>1958</v>
      </c>
      <c r="AL276" s="89">
        <f t="shared" si="6"/>
        <v>1959</v>
      </c>
      <c r="AM276" s="89">
        <f t="shared" si="6"/>
        <v>1960</v>
      </c>
      <c r="AN276" s="89">
        <f t="shared" si="6"/>
        <v>1961</v>
      </c>
      <c r="AO276" s="89">
        <f t="shared" si="6"/>
        <v>1962</v>
      </c>
      <c r="AP276" s="89">
        <f t="shared" si="6"/>
        <v>1963</v>
      </c>
      <c r="AQ276" s="89">
        <f t="shared" si="6"/>
        <v>1964</v>
      </c>
      <c r="AR276" s="89">
        <f t="shared" si="6"/>
        <v>1965</v>
      </c>
      <c r="AS276" s="89">
        <f t="shared" si="6"/>
        <v>1966</v>
      </c>
      <c r="AT276" s="89">
        <f t="shared" si="6"/>
        <v>1967</v>
      </c>
      <c r="AU276" s="89">
        <f t="shared" si="6"/>
        <v>1968</v>
      </c>
      <c r="AV276" s="89">
        <f t="shared" si="6"/>
        <v>1969</v>
      </c>
      <c r="AW276" s="89">
        <f t="shared" si="6"/>
        <v>1970</v>
      </c>
      <c r="AX276" s="89">
        <f t="shared" si="6"/>
        <v>1971</v>
      </c>
      <c r="AY276" s="89">
        <f t="shared" si="6"/>
        <v>1972</v>
      </c>
      <c r="AZ276" s="89">
        <f t="shared" si="6"/>
        <v>1973</v>
      </c>
      <c r="BA276" s="89">
        <f t="shared" si="6"/>
        <v>1974</v>
      </c>
      <c r="BB276" s="89">
        <f t="shared" si="6"/>
        <v>1975</v>
      </c>
      <c r="BC276" s="89">
        <f t="shared" si="6"/>
        <v>1976</v>
      </c>
      <c r="BD276" s="89">
        <f t="shared" si="6"/>
        <v>1977</v>
      </c>
      <c r="BE276" s="89">
        <f t="shared" si="6"/>
        <v>1978</v>
      </c>
      <c r="BF276" s="89">
        <f t="shared" si="6"/>
        <v>1979</v>
      </c>
      <c r="BG276" s="89">
        <f t="shared" si="6"/>
        <v>1980</v>
      </c>
      <c r="BH276" s="89">
        <f t="shared" si="6"/>
        <v>1981</v>
      </c>
      <c r="BI276" s="89">
        <f t="shared" si="6"/>
        <v>1982</v>
      </c>
      <c r="BJ276" s="89">
        <f t="shared" si="6"/>
        <v>1983</v>
      </c>
      <c r="BK276" s="89">
        <f t="shared" si="6"/>
        <v>1984</v>
      </c>
      <c r="BL276" s="89">
        <f t="shared" si="6"/>
        <v>1985</v>
      </c>
      <c r="BM276" s="89">
        <f t="shared" si="6"/>
        <v>1986</v>
      </c>
      <c r="BN276" s="89">
        <f t="shared" si="6"/>
        <v>1987</v>
      </c>
      <c r="BO276" s="89">
        <f t="shared" si="6"/>
        <v>1988</v>
      </c>
      <c r="BP276" s="89">
        <f t="shared" si="6"/>
        <v>1989</v>
      </c>
      <c r="BQ276" s="89">
        <f t="shared" si="6"/>
        <v>1990</v>
      </c>
      <c r="BR276" s="89">
        <f t="shared" si="6"/>
        <v>1991</v>
      </c>
      <c r="BS276" s="89">
        <f t="shared" si="6"/>
        <v>1992</v>
      </c>
      <c r="BT276" s="89">
        <f t="shared" si="6"/>
        <v>1993</v>
      </c>
      <c r="BU276" s="89">
        <f t="shared" si="6"/>
        <v>1994</v>
      </c>
      <c r="BV276" s="89">
        <f t="shared" si="6"/>
        <v>1995</v>
      </c>
      <c r="BW276" s="89">
        <f t="shared" si="6"/>
        <v>1996</v>
      </c>
      <c r="BX276" s="89">
        <f t="shared" si="6"/>
        <v>1997</v>
      </c>
      <c r="BY276" s="89">
        <f t="shared" si="6"/>
        <v>1998</v>
      </c>
      <c r="BZ276" s="89">
        <f t="shared" si="6"/>
        <v>1999</v>
      </c>
      <c r="CA276" s="89">
        <f t="shared" si="6"/>
        <v>2000</v>
      </c>
      <c r="CB276" s="89">
        <f t="shared" si="6"/>
        <v>2001</v>
      </c>
      <c r="CC276" s="89">
        <f t="shared" si="6"/>
        <v>2002</v>
      </c>
      <c r="CD276" s="89">
        <f t="shared" si="6"/>
        <v>2003</v>
      </c>
      <c r="CE276" s="89">
        <f t="shared" si="6"/>
        <v>2004</v>
      </c>
      <c r="CF276" s="89">
        <f t="shared" si="6"/>
        <v>2005</v>
      </c>
      <c r="CG276" s="89">
        <f t="shared" si="6"/>
        <v>2006</v>
      </c>
      <c r="CH276" s="89">
        <f t="shared" si="6"/>
        <v>2007</v>
      </c>
      <c r="CI276" s="89">
        <f t="shared" si="6"/>
        <v>2008</v>
      </c>
      <c r="CJ276" s="89">
        <f t="shared" si="6"/>
        <v>2009</v>
      </c>
      <c r="CK276" s="89">
        <f t="shared" si="6"/>
        <v>2010</v>
      </c>
      <c r="CL276" s="89">
        <f t="shared" si="6"/>
        <v>2011</v>
      </c>
      <c r="CM276" s="89">
        <f t="shared" si="6"/>
        <v>2012</v>
      </c>
      <c r="CN276" s="89">
        <f t="shared" si="6"/>
        <v>2013</v>
      </c>
      <c r="CO276" s="89">
        <f t="shared" si="6"/>
        <v>2014</v>
      </c>
      <c r="CP276" s="89">
        <f t="shared" si="6"/>
        <v>2015</v>
      </c>
      <c r="CQ276" s="89">
        <f t="shared" ref="CQ276:DE276" si="7">+CP276+1</f>
        <v>2016</v>
      </c>
      <c r="CR276" s="89">
        <f t="shared" si="7"/>
        <v>2017</v>
      </c>
      <c r="CS276" s="89">
        <f t="shared" si="7"/>
        <v>2018</v>
      </c>
      <c r="CT276" s="89">
        <f t="shared" si="7"/>
        <v>2019</v>
      </c>
      <c r="CU276" s="89">
        <f t="shared" si="7"/>
        <v>2020</v>
      </c>
      <c r="CV276" s="89">
        <f t="shared" si="7"/>
        <v>2021</v>
      </c>
      <c r="CW276" s="89">
        <f t="shared" si="7"/>
        <v>2022</v>
      </c>
      <c r="CX276" s="89">
        <f t="shared" si="7"/>
        <v>2023</v>
      </c>
      <c r="CY276" s="89">
        <f t="shared" si="7"/>
        <v>2024</v>
      </c>
      <c r="CZ276" s="89">
        <f t="shared" si="7"/>
        <v>2025</v>
      </c>
      <c r="DA276" s="89">
        <f t="shared" si="7"/>
        <v>2026</v>
      </c>
      <c r="DB276" s="89">
        <f t="shared" si="7"/>
        <v>2027</v>
      </c>
      <c r="DC276" s="89">
        <f t="shared" si="7"/>
        <v>2028</v>
      </c>
      <c r="DD276" s="89">
        <f t="shared" si="7"/>
        <v>2029</v>
      </c>
      <c r="DE276" s="89">
        <f t="shared" si="7"/>
        <v>2030</v>
      </c>
    </row>
    <row r="277" spans="1:109">
      <c r="A277" s="114">
        <v>1</v>
      </c>
      <c r="B277" s="114">
        <v>1</v>
      </c>
      <c r="C277" s="114" t="s">
        <v>485</v>
      </c>
      <c r="D277" s="15">
        <f>+D37</f>
        <v>107.16484326041584</v>
      </c>
      <c r="E277" s="15">
        <f t="shared" ref="E277:BP277" si="8">+E37</f>
        <v>121.37715373435445</v>
      </c>
      <c r="F277" s="15">
        <f t="shared" si="8"/>
        <v>137.43653922673383</v>
      </c>
      <c r="G277" s="15">
        <f t="shared" si="8"/>
        <v>106.39971395743325</v>
      </c>
      <c r="H277" s="15">
        <f t="shared" si="8"/>
        <v>177.87713223477812</v>
      </c>
      <c r="I277" s="15">
        <f t="shared" si="8"/>
        <v>203.42110725366183</v>
      </c>
      <c r="J277" s="15">
        <f t="shared" si="8"/>
        <v>233.51626040298433</v>
      </c>
      <c r="K277" s="15">
        <f t="shared" si="8"/>
        <v>269.13187213456445</v>
      </c>
      <c r="L277" s="15">
        <f t="shared" si="8"/>
        <v>311.45871979661729</v>
      </c>
      <c r="M277" s="15">
        <f t="shared" si="8"/>
        <v>361.95788033140377</v>
      </c>
      <c r="N277" s="15">
        <f t="shared" si="8"/>
        <v>422.41977106626234</v>
      </c>
      <c r="O277" s="15">
        <f t="shared" si="8"/>
        <v>495.03699652080445</v>
      </c>
      <c r="P277" s="15">
        <f t="shared" si="8"/>
        <v>684.79835877027858</v>
      </c>
      <c r="Q277" s="15">
        <f t="shared" si="8"/>
        <v>947.88346763094023</v>
      </c>
      <c r="R277" s="15">
        <f t="shared" si="8"/>
        <v>1315.2959592815657</v>
      </c>
      <c r="S277" s="15">
        <f t="shared" si="8"/>
        <v>1846.5795570224323</v>
      </c>
      <c r="T277" s="15">
        <f t="shared" si="8"/>
        <v>2572.0776362925376</v>
      </c>
      <c r="U277" s="15">
        <f t="shared" si="8"/>
        <v>2853.9701922319909</v>
      </c>
      <c r="V277" s="15">
        <f t="shared" si="8"/>
        <v>3186.4941157541571</v>
      </c>
      <c r="W277" s="15">
        <f t="shared" si="8"/>
        <v>3390.1866120562818</v>
      </c>
      <c r="X277" s="15">
        <f t="shared" si="8"/>
        <v>3397.0599515983845</v>
      </c>
      <c r="Y277" s="15">
        <f t="shared" si="8"/>
        <v>3923.543090135629</v>
      </c>
      <c r="Z277" s="15">
        <f t="shared" si="8"/>
        <v>4444.3860515112547</v>
      </c>
      <c r="AA277" s="15">
        <f t="shared" si="8"/>
        <v>4834.3195934491778</v>
      </c>
      <c r="AB277" s="15">
        <f t="shared" si="8"/>
        <v>5328.5298098042249</v>
      </c>
      <c r="AC277" s="15">
        <f t="shared" si="8"/>
        <v>5381.4685747499989</v>
      </c>
      <c r="AD277" s="15">
        <f t="shared" si="8"/>
        <v>5412.6340414431997</v>
      </c>
      <c r="AE277" s="15">
        <f t="shared" si="8"/>
        <v>5437.297536526401</v>
      </c>
      <c r="AF277" s="15">
        <f t="shared" si="8"/>
        <v>5460.6133263491993</v>
      </c>
      <c r="AG277" s="15">
        <f t="shared" si="8"/>
        <v>5485.3313933879999</v>
      </c>
      <c r="AH277" s="15">
        <f t="shared" si="8"/>
        <v>5512.0018766400008</v>
      </c>
      <c r="AI277" s="15">
        <f t="shared" si="8"/>
        <v>5539.0478199705994</v>
      </c>
      <c r="AJ277" s="15">
        <f t="shared" si="8"/>
        <v>5563.0735053887001</v>
      </c>
      <c r="AK277" s="15">
        <f t="shared" si="8"/>
        <v>5579.3611364396002</v>
      </c>
      <c r="AL277" s="15">
        <f t="shared" si="8"/>
        <v>5582.5951520326016</v>
      </c>
      <c r="AM277" s="15">
        <f t="shared" si="8"/>
        <v>5568.6272584599992</v>
      </c>
      <c r="AN277" s="15">
        <f t="shared" si="8"/>
        <v>5536.2114283081992</v>
      </c>
      <c r="AO277" s="15">
        <f t="shared" si="8"/>
        <v>5488.3352594954995</v>
      </c>
      <c r="AP277" s="15">
        <f t="shared" si="8"/>
        <v>5432.5324665919998</v>
      </c>
      <c r="AQ277" s="15">
        <f t="shared" si="8"/>
        <v>5378.7796911312016</v>
      </c>
      <c r="AR277" s="15">
        <f t="shared" si="8"/>
        <v>5334.3135954000008</v>
      </c>
      <c r="AS277" s="15">
        <f t="shared" si="8"/>
        <v>5300.3382508704017</v>
      </c>
      <c r="AT277" s="15">
        <f t="shared" si="8"/>
        <v>5275.7410774068012</v>
      </c>
      <c r="AU277" s="15">
        <f t="shared" si="8"/>
        <v>5263.0701681600003</v>
      </c>
      <c r="AV277" s="15">
        <f t="shared" si="8"/>
        <v>5265.857070280199</v>
      </c>
      <c r="AW277" s="15">
        <f t="shared" si="8"/>
        <v>5287.1847879199995</v>
      </c>
      <c r="AX277" s="15">
        <f t="shared" si="8"/>
        <v>5330.6332454297008</v>
      </c>
      <c r="AY277" s="15">
        <f t="shared" si="8"/>
        <v>5395.6783294722009</v>
      </c>
      <c r="AZ277" s="15">
        <f t="shared" si="8"/>
        <v>5475.9395348930011</v>
      </c>
      <c r="BA277" s="15">
        <f t="shared" si="8"/>
        <v>5561.4685903019017</v>
      </c>
      <c r="BB277" s="15">
        <f t="shared" si="8"/>
        <v>5644.1689619699973</v>
      </c>
      <c r="BC277" s="15">
        <f t="shared" si="8"/>
        <v>5721.8670156141998</v>
      </c>
      <c r="BD277" s="15">
        <f t="shared" si="8"/>
        <v>5795.0566252733006</v>
      </c>
      <c r="BE277" s="15">
        <f t="shared" si="8"/>
        <v>5861.3393406545983</v>
      </c>
      <c r="BF277" s="15">
        <f t="shared" si="8"/>
        <v>5918.7887162065999</v>
      </c>
      <c r="BG277" s="15">
        <f t="shared" si="8"/>
        <v>5966.5265768600002</v>
      </c>
      <c r="BH277" s="15">
        <f t="shared" si="8"/>
        <v>6001.0807309599986</v>
      </c>
      <c r="BI277" s="15">
        <f t="shared" si="8"/>
        <v>6023.1088737504033</v>
      </c>
      <c r="BJ277" s="15">
        <f t="shared" si="8"/>
        <v>6041.2216238100009</v>
      </c>
      <c r="BK277" s="15">
        <f t="shared" si="8"/>
        <v>6067.6347297840002</v>
      </c>
      <c r="BL277" s="15">
        <f t="shared" si="8"/>
        <v>6110.7383584800009</v>
      </c>
      <c r="BM277" s="15">
        <f t="shared" si="8"/>
        <v>6174.4223292224997</v>
      </c>
      <c r="BN277" s="15">
        <f t="shared" si="8"/>
        <v>6254.6849358225991</v>
      </c>
      <c r="BO277" s="15">
        <f t="shared" si="8"/>
        <v>6342.263129592</v>
      </c>
      <c r="BP277" s="15">
        <f t="shared" si="8"/>
        <v>6423.2454624264028</v>
      </c>
      <c r="BQ277" s="15">
        <f t="shared" ref="BQ277:DE277" si="9">+BQ37</f>
        <v>6486.9862238999995</v>
      </c>
      <c r="BR277" s="15">
        <f t="shared" si="9"/>
        <v>6530.3847597428976</v>
      </c>
      <c r="BS277" s="15">
        <f t="shared" si="9"/>
        <v>6555.7140002298001</v>
      </c>
      <c r="BT277" s="15">
        <f t="shared" si="9"/>
        <v>6564.1015455749985</v>
      </c>
      <c r="BU277" s="15">
        <f t="shared" si="9"/>
        <v>6558.5402889566976</v>
      </c>
      <c r="BV277" s="15">
        <f t="shared" si="9"/>
        <v>6541.691815750004</v>
      </c>
      <c r="BW277" s="15">
        <f t="shared" si="9"/>
        <v>6513.0509966622012</v>
      </c>
      <c r="BX277" s="15">
        <f t="shared" si="9"/>
        <v>6472.5934109915979</v>
      </c>
      <c r="BY277" s="15">
        <f t="shared" si="9"/>
        <v>6424.303945525</v>
      </c>
      <c r="BZ277" s="15">
        <f t="shared" si="9"/>
        <v>6373.3368138287988</v>
      </c>
      <c r="CA277" s="15">
        <f t="shared" si="9"/>
        <v>6323.4758677999998</v>
      </c>
      <c r="CB277" s="15">
        <f t="shared" si="9"/>
        <v>6276.4965911405961</v>
      </c>
      <c r="CC277" s="15">
        <f t="shared" si="9"/>
        <v>6231.9438988109978</v>
      </c>
      <c r="CD277" s="15">
        <f t="shared" si="9"/>
        <v>6188.6354937225005</v>
      </c>
      <c r="CE277" s="15">
        <f t="shared" si="9"/>
        <v>6144.4620774350005</v>
      </c>
      <c r="CF277" s="15">
        <f t="shared" si="9"/>
        <v>6098.0525621399975</v>
      </c>
      <c r="CG277" s="15">
        <f t="shared" si="9"/>
        <v>6049.6668826000023</v>
      </c>
      <c r="CH277" s="15">
        <f t="shared" si="9"/>
        <v>6000.3966498689952</v>
      </c>
      <c r="CI277" s="15">
        <f t="shared" si="9"/>
        <v>5950.6671357077976</v>
      </c>
      <c r="CJ277" s="15">
        <f t="shared" si="9"/>
        <v>5900.9615350700005</v>
      </c>
      <c r="CK277" s="15">
        <f t="shared" si="9"/>
        <v>5851.6165381799983</v>
      </c>
      <c r="CL277" s="15">
        <f t="shared" si="9"/>
        <v>5802.7403103929973</v>
      </c>
      <c r="CM277" s="15">
        <f t="shared" si="9"/>
        <v>5754.375660415797</v>
      </c>
      <c r="CN277" s="15">
        <f t="shared" si="9"/>
        <v>5706.680146965602</v>
      </c>
      <c r="CO277" s="15">
        <f t="shared" si="9"/>
        <v>5659.7863244229957</v>
      </c>
      <c r="CP277" s="15">
        <f t="shared" si="9"/>
        <v>5613.7830548800011</v>
      </c>
      <c r="CQ277" s="15">
        <f t="shared" si="9"/>
        <v>5568.7297836500002</v>
      </c>
      <c r="CR277" s="15">
        <f t="shared" si="9"/>
        <v>5524.6026564371969</v>
      </c>
      <c r="CS277" s="15">
        <f t="shared" si="9"/>
        <v>5481.2889064409974</v>
      </c>
      <c r="CT277" s="15">
        <f t="shared" si="9"/>
        <v>5438.6396280060035</v>
      </c>
      <c r="CU277" s="15">
        <f t="shared" si="9"/>
        <v>5396.5282902099971</v>
      </c>
      <c r="CV277" s="15">
        <f t="shared" si="9"/>
        <v>5354.9170524647998</v>
      </c>
      <c r="CW277" s="15">
        <f t="shared" si="9"/>
        <v>5313.790190419204</v>
      </c>
      <c r="CX277" s="15">
        <f t="shared" si="9"/>
        <v>5273.0712338485973</v>
      </c>
      <c r="CY277" s="15">
        <f t="shared" si="9"/>
        <v>5232.6765849999974</v>
      </c>
      <c r="CZ277" s="15">
        <f t="shared" si="9"/>
        <v>5192.5370229599976</v>
      </c>
      <c r="DA277" s="15">
        <f t="shared" si="9"/>
        <v>5152.6325013408059</v>
      </c>
      <c r="DB277" s="15">
        <f t="shared" si="9"/>
        <v>5112.9403507445968</v>
      </c>
      <c r="DC277" s="15">
        <f t="shared" si="9"/>
        <v>5073.3785116485014</v>
      </c>
      <c r="DD277" s="15">
        <f t="shared" si="9"/>
        <v>5033.8640343180014</v>
      </c>
      <c r="DE277" s="15">
        <f t="shared" si="9"/>
        <v>4994.3559317399995</v>
      </c>
    </row>
    <row r="278" spans="1:109">
      <c r="A278" s="114">
        <v>2</v>
      </c>
      <c r="B278" s="114">
        <v>2</v>
      </c>
      <c r="C278" s="114" t="s">
        <v>488</v>
      </c>
      <c r="D278" s="15">
        <f>+D182+D226</f>
        <v>981.92108447687235</v>
      </c>
      <c r="E278" s="15">
        <f t="shared" ref="E278:BP278" si="10">+E182+E226</f>
        <v>1121.2572009763458</v>
      </c>
      <c r="F278" s="15">
        <f t="shared" si="10"/>
        <v>1283.6093093153631</v>
      </c>
      <c r="G278" s="15">
        <f t="shared" si="10"/>
        <v>976.59417299261338</v>
      </c>
      <c r="H278" s="15">
        <f t="shared" si="10"/>
        <v>1711.829397128841</v>
      </c>
      <c r="I278" s="15">
        <f t="shared" si="10"/>
        <v>1993.8025304847567</v>
      </c>
      <c r="J278" s="15">
        <f t="shared" si="10"/>
        <v>2336.505288930513</v>
      </c>
      <c r="K278" s="15">
        <f t="shared" si="10"/>
        <v>2755.2273146692669</v>
      </c>
      <c r="L278" s="15">
        <f t="shared" si="10"/>
        <v>3271.5199193779563</v>
      </c>
      <c r="M278" s="15">
        <f t="shared" si="10"/>
        <v>3913.6979598413545</v>
      </c>
      <c r="N278" s="15">
        <f t="shared" si="10"/>
        <v>5194.6151028869872</v>
      </c>
      <c r="O278" s="15">
        <f t="shared" si="10"/>
        <v>6907.8808382360749</v>
      </c>
      <c r="P278" s="15">
        <f t="shared" si="10"/>
        <v>9190.4996710561736</v>
      </c>
      <c r="Q278" s="15">
        <f t="shared" si="10"/>
        <v>12030.943347577646</v>
      </c>
      <c r="R278" s="15">
        <f t="shared" si="10"/>
        <v>15579.856969679466</v>
      </c>
      <c r="S278" s="15">
        <f t="shared" si="10"/>
        <v>19842.162113244467</v>
      </c>
      <c r="T278" s="15">
        <f t="shared" si="10"/>
        <v>25347.586491590202</v>
      </c>
      <c r="U278" s="15">
        <f t="shared" si="10"/>
        <v>28777.796657211529</v>
      </c>
      <c r="V278" s="15">
        <f t="shared" si="10"/>
        <v>36202.881403740605</v>
      </c>
      <c r="W278" s="15">
        <f t="shared" si="10"/>
        <v>40954.503330695086</v>
      </c>
      <c r="X278" s="15">
        <f t="shared" si="10"/>
        <v>46035.484680302339</v>
      </c>
      <c r="Y278" s="15">
        <f t="shared" si="10"/>
        <v>49834.070102880854</v>
      </c>
      <c r="Z278" s="15">
        <f t="shared" si="10"/>
        <v>51738.476394350626</v>
      </c>
      <c r="AA278" s="15">
        <f t="shared" si="10"/>
        <v>53964.296115952427</v>
      </c>
      <c r="AB278" s="15">
        <f t="shared" si="10"/>
        <v>57492.492464399293</v>
      </c>
      <c r="AC278" s="15">
        <f t="shared" si="10"/>
        <v>56571.817090329983</v>
      </c>
      <c r="AD278" s="15">
        <f t="shared" si="10"/>
        <v>56343.800590618797</v>
      </c>
      <c r="AE278" s="15">
        <f t="shared" si="10"/>
        <v>56246.403700641618</v>
      </c>
      <c r="AF278" s="15">
        <f t="shared" si="10"/>
        <v>56215.630465070586</v>
      </c>
      <c r="AG278" s="15">
        <f t="shared" si="10"/>
        <v>56203.105919891204</v>
      </c>
      <c r="AH278" s="15">
        <f t="shared" si="10"/>
        <v>56176.400384740009</v>
      </c>
      <c r="AI278" s="15">
        <f t="shared" si="10"/>
        <v>56120.449946711204</v>
      </c>
      <c r="AJ278" s="15">
        <f t="shared" si="10"/>
        <v>56037.523490828593</v>
      </c>
      <c r="AK278" s="15">
        <f t="shared" si="10"/>
        <v>55945.589664282801</v>
      </c>
      <c r="AL278" s="15">
        <f t="shared" si="10"/>
        <v>55874.863622342375</v>
      </c>
      <c r="AM278" s="15">
        <f t="shared" si="10"/>
        <v>55855.733630040013</v>
      </c>
      <c r="AN278" s="15">
        <f t="shared" si="10"/>
        <v>55904.688424739114</v>
      </c>
      <c r="AO278" s="15">
        <f t="shared" si="10"/>
        <v>56011.961589620994</v>
      </c>
      <c r="AP278" s="15">
        <f t="shared" si="10"/>
        <v>56133.849827668993</v>
      </c>
      <c r="AQ278" s="15">
        <f t="shared" si="10"/>
        <v>56205.694027280704</v>
      </c>
      <c r="AR278" s="15">
        <f t="shared" si="10"/>
        <v>56184.544259709997</v>
      </c>
      <c r="AS278" s="15">
        <f t="shared" si="10"/>
        <v>56043.453099844977</v>
      </c>
      <c r="AT278" s="15">
        <f t="shared" si="10"/>
        <v>55810.530080034892</v>
      </c>
      <c r="AU278" s="15">
        <f t="shared" si="10"/>
        <v>55565.710428796097</v>
      </c>
      <c r="AV278" s="15">
        <f t="shared" si="10"/>
        <v>55423.278378329691</v>
      </c>
      <c r="AW278" s="15">
        <f t="shared" si="10"/>
        <v>55465.393274219983</v>
      </c>
      <c r="AX278" s="15">
        <f t="shared" si="10"/>
        <v>55723.72256176579</v>
      </c>
      <c r="AY278" s="15">
        <f t="shared" si="10"/>
        <v>56169.886775168816</v>
      </c>
      <c r="AZ278" s="15">
        <f t="shared" si="10"/>
        <v>56751.721339636009</v>
      </c>
      <c r="BA278" s="15">
        <f t="shared" si="10"/>
        <v>57386.126100473608</v>
      </c>
      <c r="BB278" s="15">
        <f t="shared" si="10"/>
        <v>58007.499502049999</v>
      </c>
      <c r="BC278" s="15">
        <f t="shared" si="10"/>
        <v>58600.435462982903</v>
      </c>
      <c r="BD278" s="15">
        <f t="shared" si="10"/>
        <v>59173.832767236971</v>
      </c>
      <c r="BE278" s="15">
        <f t="shared" si="10"/>
        <v>59712.917131381117</v>
      </c>
      <c r="BF278" s="15">
        <f t="shared" si="10"/>
        <v>60205.819272688015</v>
      </c>
      <c r="BG278" s="15">
        <f t="shared" si="10"/>
        <v>60644.163276139981</v>
      </c>
      <c r="BH278" s="15">
        <f t="shared" si="10"/>
        <v>61007.355082924223</v>
      </c>
      <c r="BI278" s="15">
        <f t="shared" si="10"/>
        <v>61290.413735160604</v>
      </c>
      <c r="BJ278" s="15">
        <f t="shared" si="10"/>
        <v>61521.888740229639</v>
      </c>
      <c r="BK278" s="15">
        <f t="shared" si="10"/>
        <v>61746.320112949012</v>
      </c>
      <c r="BL278" s="15">
        <f t="shared" si="10"/>
        <v>61994.528416959998</v>
      </c>
      <c r="BM278" s="15">
        <f t="shared" si="10"/>
        <v>62285.871238015417</v>
      </c>
      <c r="BN278" s="15">
        <f t="shared" si="10"/>
        <v>62602.895738109961</v>
      </c>
      <c r="BO278" s="15">
        <f t="shared" si="10"/>
        <v>62894.201032963007</v>
      </c>
      <c r="BP278" s="15">
        <f t="shared" si="10"/>
        <v>63084.162870357337</v>
      </c>
      <c r="BQ278" s="15">
        <f t="shared" ref="BQ278:DE278" si="11">+BQ182+BQ226</f>
        <v>63117.982577999996</v>
      </c>
      <c r="BR278" s="15">
        <f t="shared" si="11"/>
        <v>62970.033598765403</v>
      </c>
      <c r="BS278" s="15">
        <f t="shared" si="11"/>
        <v>62660.194777346027</v>
      </c>
      <c r="BT278" s="15">
        <f t="shared" si="11"/>
        <v>62235.5292689204</v>
      </c>
      <c r="BU278" s="15">
        <f t="shared" si="11"/>
        <v>61769.93668342512</v>
      </c>
      <c r="BV278" s="15">
        <f t="shared" si="11"/>
        <v>61320.971173749997</v>
      </c>
      <c r="BW278" s="15">
        <f t="shared" si="11"/>
        <v>60908.188467814027</v>
      </c>
      <c r="BX278" s="15">
        <f t="shared" si="11"/>
        <v>60520.610624981084</v>
      </c>
      <c r="BY278" s="15">
        <f t="shared" si="11"/>
        <v>60150.24816721664</v>
      </c>
      <c r="BZ278" s="15">
        <f t="shared" si="11"/>
        <v>59778.175999014929</v>
      </c>
      <c r="CA278" s="15">
        <f t="shared" si="11"/>
        <v>59390.758779379983</v>
      </c>
      <c r="CB278" s="15">
        <f t="shared" si="11"/>
        <v>58990.172354400012</v>
      </c>
      <c r="CC278" s="15">
        <f t="shared" si="11"/>
        <v>58586.674987168306</v>
      </c>
      <c r="CD278" s="15">
        <f t="shared" si="11"/>
        <v>58182.598217314531</v>
      </c>
      <c r="CE278" s="15">
        <f t="shared" si="11"/>
        <v>57780.512308465215</v>
      </c>
      <c r="CF278" s="15">
        <f t="shared" si="11"/>
        <v>57381.894255899999</v>
      </c>
      <c r="CG278" s="15">
        <f t="shared" si="11"/>
        <v>56987.372822082012</v>
      </c>
      <c r="CH278" s="15">
        <f t="shared" si="11"/>
        <v>56596.636393446002</v>
      </c>
      <c r="CI278" s="15">
        <f t="shared" si="11"/>
        <v>56208.191646114879</v>
      </c>
      <c r="CJ278" s="15">
        <f t="shared" si="11"/>
        <v>55819.913961675193</v>
      </c>
      <c r="CK278" s="15">
        <f t="shared" si="11"/>
        <v>55430.324070239993</v>
      </c>
      <c r="CL278" s="15">
        <f t="shared" si="11"/>
        <v>55039.353565341917</v>
      </c>
      <c r="CM278" s="15">
        <f t="shared" si="11"/>
        <v>54647.365890416389</v>
      </c>
      <c r="CN278" s="15">
        <f t="shared" si="11"/>
        <v>54254.737674324795</v>
      </c>
      <c r="CO278" s="15">
        <f t="shared" si="11"/>
        <v>53862.207764208906</v>
      </c>
      <c r="CP278" s="15">
        <f t="shared" si="11"/>
        <v>53470.195642239996</v>
      </c>
      <c r="CQ278" s="15">
        <f t="shared" si="11"/>
        <v>53078.48867520949</v>
      </c>
      <c r="CR278" s="15">
        <f t="shared" si="11"/>
        <v>52686.836262209617</v>
      </c>
      <c r="CS278" s="15">
        <f t="shared" si="11"/>
        <v>52295.490367812388</v>
      </c>
      <c r="CT278" s="15">
        <f t="shared" si="11"/>
        <v>51904.830548680824</v>
      </c>
      <c r="CU278" s="15">
        <f t="shared" si="11"/>
        <v>51515.067417800012</v>
      </c>
      <c r="CV278" s="15">
        <f t="shared" si="11"/>
        <v>51125.759965444799</v>
      </c>
      <c r="CW278" s="15">
        <f t="shared" si="11"/>
        <v>50736.235971845505</v>
      </c>
      <c r="CX278" s="15">
        <f t="shared" si="11"/>
        <v>50345.61343502083</v>
      </c>
      <c r="CY278" s="15">
        <f t="shared" si="11"/>
        <v>49952.953285728763</v>
      </c>
      <c r="CZ278" s="15">
        <f t="shared" si="11"/>
        <v>49556.967632800013</v>
      </c>
      <c r="DA278" s="15">
        <f t="shared" si="11"/>
        <v>49156.010011462582</v>
      </c>
      <c r="DB278" s="15">
        <f t="shared" si="11"/>
        <v>48748.178457023198</v>
      </c>
      <c r="DC278" s="15">
        <f t="shared" si="11"/>
        <v>48331.603881880001</v>
      </c>
      <c r="DD278" s="15">
        <f t="shared" si="11"/>
        <v>47904.437998229485</v>
      </c>
      <c r="DE278" s="15">
        <f t="shared" si="11"/>
        <v>47464.897501120016</v>
      </c>
    </row>
    <row r="279" spans="1:109">
      <c r="A279" s="114">
        <v>3</v>
      </c>
      <c r="B279" s="114">
        <v>3</v>
      </c>
      <c r="C279" s="114" t="s">
        <v>115</v>
      </c>
      <c r="D279" s="15">
        <f>+D134</f>
        <v>4308.0524999999989</v>
      </c>
      <c r="E279" s="15">
        <f t="shared" ref="E279:BP279" si="12">+E134</f>
        <v>4422.0847311406769</v>
      </c>
      <c r="F279" s="15">
        <f t="shared" si="12"/>
        <v>4542.7853572835347</v>
      </c>
      <c r="G279" s="15">
        <f t="shared" si="12"/>
        <v>4240.5853181352686</v>
      </c>
      <c r="H279" s="15">
        <f t="shared" si="12"/>
        <v>4786.9294595751217</v>
      </c>
      <c r="I279" s="15">
        <f t="shared" si="12"/>
        <v>4909.6310834779215</v>
      </c>
      <c r="J279" s="15">
        <f t="shared" si="12"/>
        <v>5032.1497893925516</v>
      </c>
      <c r="K279" s="15">
        <f t="shared" si="12"/>
        <v>5153.9389886196941</v>
      </c>
      <c r="L279" s="15">
        <f t="shared" si="12"/>
        <v>5274.3638638074954</v>
      </c>
      <c r="M279" s="15">
        <f t="shared" si="12"/>
        <v>5392.6893051631978</v>
      </c>
      <c r="N279" s="15">
        <f t="shared" si="12"/>
        <v>5508.0662539700306</v>
      </c>
      <c r="O279" s="15">
        <f t="shared" si="12"/>
        <v>5619.5162448877745</v>
      </c>
      <c r="P279" s="15">
        <f t="shared" si="12"/>
        <v>5725.9139112709718</v>
      </c>
      <c r="Q279" s="15">
        <f t="shared" si="12"/>
        <v>5924.905727205778</v>
      </c>
      <c r="R279" s="15">
        <f t="shared" si="12"/>
        <v>6137.4898108136786</v>
      </c>
      <c r="S279" s="15">
        <f t="shared" si="12"/>
        <v>6346.0885036949685</v>
      </c>
      <c r="T279" s="15">
        <f t="shared" si="12"/>
        <v>6893.409818934987</v>
      </c>
      <c r="U279" s="15">
        <f t="shared" si="12"/>
        <v>7331.1455095054498</v>
      </c>
      <c r="V279" s="15">
        <f t="shared" si="12"/>
        <v>7776.3591232585713</v>
      </c>
      <c r="W279" s="15">
        <f t="shared" si="12"/>
        <v>8920.9622661879548</v>
      </c>
      <c r="X279" s="15">
        <f t="shared" si="12"/>
        <v>9930.1196011658121</v>
      </c>
      <c r="Y279" s="15">
        <f t="shared" si="12"/>
        <v>10665.980190400976</v>
      </c>
      <c r="Z279" s="15">
        <f t="shared" si="12"/>
        <v>9680.8323868455664</v>
      </c>
      <c r="AA279" s="15">
        <f t="shared" si="12"/>
        <v>10666.873670793952</v>
      </c>
      <c r="AB279" s="15">
        <f t="shared" si="12"/>
        <v>11999.578795652173</v>
      </c>
      <c r="AC279" s="15">
        <f t="shared" si="12"/>
        <v>15905.841715349998</v>
      </c>
      <c r="AD279" s="15">
        <f t="shared" si="12"/>
        <v>16078.138664254402</v>
      </c>
      <c r="AE279" s="15">
        <f t="shared" si="12"/>
        <v>16266.240655711401</v>
      </c>
      <c r="AF279" s="15">
        <f t="shared" si="12"/>
        <v>16470.220551915598</v>
      </c>
      <c r="AG279" s="15">
        <f t="shared" si="12"/>
        <v>16689.332629323599</v>
      </c>
      <c r="AH279" s="15">
        <f t="shared" si="12"/>
        <v>16922.069758000001</v>
      </c>
      <c r="AI279" s="15">
        <f t="shared" si="12"/>
        <v>17166.1621058565</v>
      </c>
      <c r="AJ279" s="15">
        <f t="shared" si="12"/>
        <v>17418.653545555</v>
      </c>
      <c r="AK279" s="15">
        <f t="shared" si="12"/>
        <v>17676.108914217599</v>
      </c>
      <c r="AL279" s="15">
        <f t="shared" si="12"/>
        <v>17934.868816501003</v>
      </c>
      <c r="AM279" s="15">
        <f t="shared" si="12"/>
        <v>18191.787628300001</v>
      </c>
      <c r="AN279" s="15">
        <f t="shared" si="12"/>
        <v>18444.964248919598</v>
      </c>
      <c r="AO279" s="15">
        <f t="shared" si="12"/>
        <v>18694.3366185577</v>
      </c>
      <c r="AP279" s="15">
        <f t="shared" si="12"/>
        <v>18941.891732868004</v>
      </c>
      <c r="AQ279" s="15">
        <f t="shared" si="12"/>
        <v>19190.797590785598</v>
      </c>
      <c r="AR279" s="15">
        <f t="shared" si="12"/>
        <v>19443.193854120003</v>
      </c>
      <c r="AS279" s="15">
        <f t="shared" si="12"/>
        <v>19697.320665536405</v>
      </c>
      <c r="AT279" s="15">
        <f t="shared" si="12"/>
        <v>19951.5726980416</v>
      </c>
      <c r="AU279" s="15">
        <f t="shared" si="12"/>
        <v>20208.230173892498</v>
      </c>
      <c r="AV279" s="15">
        <f t="shared" si="12"/>
        <v>20470.549055039999</v>
      </c>
      <c r="AW279" s="15">
        <f t="shared" si="12"/>
        <v>20739.98905498</v>
      </c>
      <c r="AX279" s="15">
        <f t="shared" si="12"/>
        <v>21017.200777579503</v>
      </c>
      <c r="AY279" s="15">
        <f t="shared" si="12"/>
        <v>21298.627027077197</v>
      </c>
      <c r="AZ279" s="15">
        <f t="shared" si="12"/>
        <v>21576.218615579099</v>
      </c>
      <c r="BA279" s="15">
        <f t="shared" si="12"/>
        <v>21839.160425611197</v>
      </c>
      <c r="BB279" s="15">
        <f t="shared" si="12"/>
        <v>22079.106676540003</v>
      </c>
      <c r="BC279" s="15">
        <f t="shared" si="12"/>
        <v>22293.583654742397</v>
      </c>
      <c r="BD279" s="15">
        <f t="shared" si="12"/>
        <v>22483.138638945602</v>
      </c>
      <c r="BE279" s="15">
        <f t="shared" si="12"/>
        <v>22646.662030283398</v>
      </c>
      <c r="BF279" s="15">
        <f t="shared" si="12"/>
        <v>22784.549033645999</v>
      </c>
      <c r="BG279" s="15">
        <f t="shared" si="12"/>
        <v>22898.302813260001</v>
      </c>
      <c r="BH279" s="15">
        <f t="shared" si="12"/>
        <v>22991.456409374994</v>
      </c>
      <c r="BI279" s="15">
        <f t="shared" si="12"/>
        <v>23066.698972701801</v>
      </c>
      <c r="BJ279" s="15">
        <f t="shared" si="12"/>
        <v>23123.831284141306</v>
      </c>
      <c r="BK279" s="15">
        <f t="shared" si="12"/>
        <v>23160.7154086308</v>
      </c>
      <c r="BL279" s="15">
        <f t="shared" si="12"/>
        <v>23176.961853330002</v>
      </c>
      <c r="BM279" s="15">
        <f t="shared" si="12"/>
        <v>23165.846720999994</v>
      </c>
      <c r="BN279" s="15">
        <f t="shared" si="12"/>
        <v>23132.976994815101</v>
      </c>
      <c r="BO279" s="15">
        <f t="shared" si="12"/>
        <v>23105.789498313206</v>
      </c>
      <c r="BP279" s="15">
        <f t="shared" si="12"/>
        <v>23123.705136336001</v>
      </c>
      <c r="BQ279" s="15">
        <f t="shared" ref="BQ279:DE279" si="13">+BQ134</f>
        <v>23215.848166489995</v>
      </c>
      <c r="BR279" s="15">
        <f t="shared" si="13"/>
        <v>23400.21893375431</v>
      </c>
      <c r="BS279" s="15">
        <f t="shared" si="13"/>
        <v>23667.560691785999</v>
      </c>
      <c r="BT279" s="15">
        <f t="shared" si="13"/>
        <v>23985.614851215701</v>
      </c>
      <c r="BU279" s="15">
        <f t="shared" si="13"/>
        <v>24303.353144458495</v>
      </c>
      <c r="BV279" s="15">
        <f t="shared" si="13"/>
        <v>24580.653687189988</v>
      </c>
      <c r="BW279" s="15">
        <f t="shared" si="13"/>
        <v>24802.447248805198</v>
      </c>
      <c r="BX279" s="15">
        <f t="shared" si="13"/>
        <v>24976.180473572997</v>
      </c>
      <c r="BY279" s="15">
        <f t="shared" si="13"/>
        <v>25110.198322231387</v>
      </c>
      <c r="BZ279" s="15">
        <f t="shared" si="13"/>
        <v>25222.324587011099</v>
      </c>
      <c r="CA279" s="15">
        <f t="shared" si="13"/>
        <v>25326.239685599998</v>
      </c>
      <c r="CB279" s="15">
        <f t="shared" si="13"/>
        <v>25422.588070214391</v>
      </c>
      <c r="CC279" s="15">
        <f t="shared" si="13"/>
        <v>25504.895712722398</v>
      </c>
      <c r="CD279" s="15">
        <f t="shared" si="13"/>
        <v>25572.490005034997</v>
      </c>
      <c r="CE279" s="15">
        <f t="shared" si="13"/>
        <v>25623.86547648719</v>
      </c>
      <c r="CF279" s="15">
        <f t="shared" si="13"/>
        <v>25658.148472799992</v>
      </c>
      <c r="CG279" s="15">
        <f t="shared" si="13"/>
        <v>25675.667058683015</v>
      </c>
      <c r="CH279" s="15">
        <f t="shared" si="13"/>
        <v>25677.834866766992</v>
      </c>
      <c r="CI279" s="15">
        <f t="shared" si="13"/>
        <v>25666.075247792003</v>
      </c>
      <c r="CJ279" s="15">
        <f t="shared" si="13"/>
        <v>25642.094953860214</v>
      </c>
      <c r="CK279" s="15">
        <f t="shared" si="13"/>
        <v>25607.181978170003</v>
      </c>
      <c r="CL279" s="15">
        <f t="shared" si="13"/>
        <v>25561.702056300594</v>
      </c>
      <c r="CM279" s="15">
        <f t="shared" si="13"/>
        <v>25505.690698641207</v>
      </c>
      <c r="CN279" s="15">
        <f t="shared" si="13"/>
        <v>25439.556314058587</v>
      </c>
      <c r="CO279" s="15">
        <f t="shared" si="13"/>
        <v>25363.5927312696</v>
      </c>
      <c r="CP279" s="15">
        <f t="shared" si="13"/>
        <v>25277.965290239983</v>
      </c>
      <c r="CQ279" s="15">
        <f t="shared" si="13"/>
        <v>25183.193628700799</v>
      </c>
      <c r="CR279" s="15">
        <f t="shared" si="13"/>
        <v>25079.184909721691</v>
      </c>
      <c r="CS279" s="15">
        <f t="shared" si="13"/>
        <v>24964.598596971002</v>
      </c>
      <c r="CT279" s="15">
        <f t="shared" si="13"/>
        <v>24837.687735057407</v>
      </c>
      <c r="CU279" s="15">
        <f t="shared" si="13"/>
        <v>24697.33384770999</v>
      </c>
      <c r="CV279" s="15">
        <f t="shared" si="13"/>
        <v>24543.641693193815</v>
      </c>
      <c r="CW279" s="15">
        <f t="shared" si="13"/>
        <v>24377.586601777497</v>
      </c>
      <c r="CX279" s="15">
        <f t="shared" si="13"/>
        <v>24200.283347764998</v>
      </c>
      <c r="CY279" s="15">
        <f t="shared" si="13"/>
        <v>24013.195378595803</v>
      </c>
      <c r="CZ279" s="15">
        <f t="shared" si="13"/>
        <v>23817.761912660004</v>
      </c>
      <c r="DA279" s="15">
        <f t="shared" si="13"/>
        <v>23615.152352150413</v>
      </c>
      <c r="DB279" s="15">
        <f t="shared" si="13"/>
        <v>23406.528995091197</v>
      </c>
      <c r="DC279" s="15">
        <f t="shared" si="13"/>
        <v>23193.264399470994</v>
      </c>
      <c r="DD279" s="15">
        <f t="shared" si="13"/>
        <v>22976.758564461896</v>
      </c>
      <c r="DE279" s="15">
        <f t="shared" si="13"/>
        <v>22758.191433230008</v>
      </c>
    </row>
    <row r="280" spans="1:109">
      <c r="A280" s="114">
        <v>4</v>
      </c>
      <c r="B280" s="114">
        <v>4</v>
      </c>
      <c r="C280" s="114" t="s">
        <v>37</v>
      </c>
      <c r="D280" s="15">
        <f>+D10+D15+D19+D21+D27+D29+D39+D53+D55+D60+D61+D63+D86+D87+D89+D92+D94+D106+D131+D138+D146+D147+D162+D151+D179+D180+D181+D183+D211+D216+D227+D172</f>
        <v>2006.4786921675936</v>
      </c>
      <c r="E280" s="15">
        <f t="shared" ref="E280:BP280" si="14">+E10+E15+E19+E21+E27+E29+E39+E53+E55+E60+E61+E63+E86+E87+E89+E92+E94+E106+E131+E138+E146+E147+E162+E151+E179+E180+E181+E183+E211+E216+E227+E172</f>
        <v>2133.8820939671</v>
      </c>
      <c r="F280" s="15">
        <f t="shared" si="14"/>
        <v>2271.7581700235278</v>
      </c>
      <c r="G280" s="15">
        <f t="shared" si="14"/>
        <v>2001.0553454377809</v>
      </c>
      <c r="H280" s="15">
        <f t="shared" si="14"/>
        <v>2576.2629908819881</v>
      </c>
      <c r="I280" s="15">
        <f t="shared" si="14"/>
        <v>2744.2111480092708</v>
      </c>
      <c r="J280" s="15">
        <f t="shared" si="14"/>
        <v>2923.6404521396262</v>
      </c>
      <c r="K280" s="15">
        <f t="shared" si="14"/>
        <v>3115.4906381661258</v>
      </c>
      <c r="L280" s="15">
        <f t="shared" si="14"/>
        <v>3333.4077354954029</v>
      </c>
      <c r="M280" s="15">
        <f t="shared" si="14"/>
        <v>3562.4883101937121</v>
      </c>
      <c r="N280" s="15">
        <f t="shared" si="14"/>
        <v>3803.0028451998787</v>
      </c>
      <c r="O280" s="15">
        <f t="shared" si="14"/>
        <v>4056.6591471121155</v>
      </c>
      <c r="P280" s="15">
        <f t="shared" si="14"/>
        <v>4276.7980990679407</v>
      </c>
      <c r="Q280" s="15">
        <f t="shared" si="14"/>
        <v>4849.0532333881029</v>
      </c>
      <c r="R280" s="15">
        <f t="shared" si="14"/>
        <v>5348.7074598626714</v>
      </c>
      <c r="S280" s="15">
        <f t="shared" si="14"/>
        <v>5934.9715436650504</v>
      </c>
      <c r="T280" s="15">
        <f t="shared" si="14"/>
        <v>6445.1016822781767</v>
      </c>
      <c r="U280" s="15">
        <f t="shared" si="14"/>
        <v>7001.6995138079665</v>
      </c>
      <c r="V280" s="15">
        <f t="shared" si="14"/>
        <v>7592.3142420110253</v>
      </c>
      <c r="W280" s="15">
        <f t="shared" si="14"/>
        <v>8250.3412290149918</v>
      </c>
      <c r="X280" s="15">
        <f t="shared" si="14"/>
        <v>8976.3792833971165</v>
      </c>
      <c r="Y280" s="15">
        <f t="shared" si="14"/>
        <v>10244.500630922383</v>
      </c>
      <c r="Z280" s="15">
        <f t="shared" si="14"/>
        <v>11924.491785234954</v>
      </c>
      <c r="AA280" s="15">
        <f t="shared" si="14"/>
        <v>13484.58977891167</v>
      </c>
      <c r="AB280" s="15">
        <f t="shared" si="14"/>
        <v>15216.13414108377</v>
      </c>
      <c r="AC280" s="15">
        <f t="shared" si="14"/>
        <v>17746.062885640004</v>
      </c>
      <c r="AD280" s="15">
        <f t="shared" si="14"/>
        <v>17999.095343121902</v>
      </c>
      <c r="AE280" s="15">
        <f t="shared" si="14"/>
        <v>18264.274339989894</v>
      </c>
      <c r="AF280" s="15">
        <f t="shared" si="14"/>
        <v>18538.451042955701</v>
      </c>
      <c r="AG280" s="15">
        <f t="shared" si="14"/>
        <v>18819.4964331316</v>
      </c>
      <c r="AH280" s="15">
        <f t="shared" si="14"/>
        <v>19106.132400109997</v>
      </c>
      <c r="AI280" s="15">
        <f t="shared" si="14"/>
        <v>19397.862707426299</v>
      </c>
      <c r="AJ280" s="15">
        <f t="shared" si="14"/>
        <v>19694.788590087006</v>
      </c>
      <c r="AK280" s="15">
        <f t="shared" si="14"/>
        <v>19997.395070094808</v>
      </c>
      <c r="AL280" s="15">
        <f t="shared" si="14"/>
        <v>20306.218574874405</v>
      </c>
      <c r="AM280" s="15">
        <f t="shared" si="14"/>
        <v>20621.245422819997</v>
      </c>
      <c r="AN280" s="15">
        <f t="shared" si="14"/>
        <v>20940.983099059496</v>
      </c>
      <c r="AO280" s="15">
        <f t="shared" si="14"/>
        <v>21263.478192360406</v>
      </c>
      <c r="AP280" s="15">
        <f t="shared" si="14"/>
        <v>21585.500684343195</v>
      </c>
      <c r="AQ280" s="15">
        <f t="shared" si="14"/>
        <v>21904.019302697801</v>
      </c>
      <c r="AR280" s="15">
        <f t="shared" si="14"/>
        <v>22217.53957126</v>
      </c>
      <c r="AS280" s="15">
        <f t="shared" si="14"/>
        <v>22526.785320985604</v>
      </c>
      <c r="AT280" s="15">
        <f t="shared" si="14"/>
        <v>22831.476704926001</v>
      </c>
      <c r="AU280" s="15">
        <f t="shared" si="14"/>
        <v>23132.562545883393</v>
      </c>
      <c r="AV280" s="15">
        <f t="shared" si="14"/>
        <v>23430.843804348107</v>
      </c>
      <c r="AW280" s="15">
        <f t="shared" si="14"/>
        <v>23726.338491350009</v>
      </c>
      <c r="AX280" s="15">
        <f t="shared" si="14"/>
        <v>24017.657919019905</v>
      </c>
      <c r="AY280" s="15">
        <f t="shared" si="14"/>
        <v>24305.407454985499</v>
      </c>
      <c r="AZ280" s="15">
        <f t="shared" si="14"/>
        <v>24588.633956517006</v>
      </c>
      <c r="BA280" s="15">
        <f t="shared" si="14"/>
        <v>24866.437534010798</v>
      </c>
      <c r="BB280" s="15">
        <f t="shared" si="14"/>
        <v>25138.645221169994</v>
      </c>
      <c r="BC280" s="15">
        <f t="shared" si="14"/>
        <v>25403.180218468104</v>
      </c>
      <c r="BD280" s="15">
        <f t="shared" si="14"/>
        <v>25663.170202839108</v>
      </c>
      <c r="BE280" s="15">
        <f t="shared" si="14"/>
        <v>25921.218526254597</v>
      </c>
      <c r="BF280" s="15">
        <f t="shared" si="14"/>
        <v>26180.665095902401</v>
      </c>
      <c r="BG280" s="15">
        <f t="shared" si="14"/>
        <v>26443.884899890007</v>
      </c>
      <c r="BH280" s="15">
        <f t="shared" si="14"/>
        <v>26716.004180197102</v>
      </c>
      <c r="BI280" s="15">
        <f t="shared" si="14"/>
        <v>26991.2108989113</v>
      </c>
      <c r="BJ280" s="15">
        <f t="shared" si="14"/>
        <v>27269.658069872301</v>
      </c>
      <c r="BK280" s="15">
        <f t="shared" si="14"/>
        <v>27551.398179175092</v>
      </c>
      <c r="BL280" s="15">
        <f t="shared" si="14"/>
        <v>27835.942555060006</v>
      </c>
      <c r="BM280" s="15">
        <f t="shared" si="14"/>
        <v>28121.75024413189</v>
      </c>
      <c r="BN280" s="15">
        <f t="shared" si="14"/>
        <v>28410.838549509412</v>
      </c>
      <c r="BO280" s="15">
        <f t="shared" si="14"/>
        <v>28695.486551779999</v>
      </c>
      <c r="BP280" s="15">
        <f t="shared" si="14"/>
        <v>28965.094867698801</v>
      </c>
      <c r="BQ280" s="15">
        <f t="shared" ref="BQ280:DE280" si="15">+BQ10+BQ15+BQ19+BQ21+BQ27+BQ29+BQ39+BQ53+BQ55+BQ60+BQ61+BQ63+BQ86+BQ87+BQ89+BQ92+BQ94+BQ106+BQ131+BQ138+BQ146+BQ147+BQ162+BQ151+BQ179+BQ180+BQ181+BQ183+BQ211+BQ216+BQ227+BQ172</f>
        <v>29212.279880509999</v>
      </c>
      <c r="BR280" s="15">
        <f t="shared" si="15"/>
        <v>29433.473736821703</v>
      </c>
      <c r="BS280" s="15">
        <f t="shared" si="15"/>
        <v>29631.050115714203</v>
      </c>
      <c r="BT280" s="15">
        <f t="shared" si="15"/>
        <v>29813.728701292497</v>
      </c>
      <c r="BU280" s="15">
        <f t="shared" si="15"/>
        <v>29994.993342308306</v>
      </c>
      <c r="BV280" s="15">
        <f t="shared" si="15"/>
        <v>30185.415537000001</v>
      </c>
      <c r="BW280" s="15">
        <f t="shared" si="15"/>
        <v>30387.061632632907</v>
      </c>
      <c r="BX280" s="15">
        <f t="shared" si="15"/>
        <v>30598.650886808504</v>
      </c>
      <c r="BY280" s="15">
        <f t="shared" si="15"/>
        <v>30820.217223439104</v>
      </c>
      <c r="BZ280" s="15">
        <f t="shared" si="15"/>
        <v>31050.439139932903</v>
      </c>
      <c r="CA280" s="15">
        <f t="shared" si="15"/>
        <v>31287.972134039996</v>
      </c>
      <c r="CB280" s="15">
        <f t="shared" si="15"/>
        <v>31532.9409842389</v>
      </c>
      <c r="CC280" s="15">
        <f t="shared" si="15"/>
        <v>31785.785522128401</v>
      </c>
      <c r="CD280" s="15">
        <f t="shared" si="15"/>
        <v>32041.752790695202</v>
      </c>
      <c r="CE280" s="15">
        <f t="shared" si="15"/>
        <v>32294.029025619693</v>
      </c>
      <c r="CF280" s="15">
        <f t="shared" si="15"/>
        <v>32536.82316738</v>
      </c>
      <c r="CG280" s="15">
        <f t="shared" si="15"/>
        <v>32766.574421560599</v>
      </c>
      <c r="CH280" s="15">
        <f t="shared" si="15"/>
        <v>32982.954747418495</v>
      </c>
      <c r="CI280" s="15">
        <f t="shared" si="15"/>
        <v>33184.498516198604</v>
      </c>
      <c r="CJ280" s="15">
        <f t="shared" si="15"/>
        <v>33370.562677694885</v>
      </c>
      <c r="CK280" s="15">
        <f t="shared" si="15"/>
        <v>33540.525655439989</v>
      </c>
      <c r="CL280" s="15">
        <f t="shared" si="15"/>
        <v>33692.908142097498</v>
      </c>
      <c r="CM280" s="15">
        <f t="shared" si="15"/>
        <v>33826.43347744421</v>
      </c>
      <c r="CN280" s="15">
        <f t="shared" si="15"/>
        <v>33940.3451447396</v>
      </c>
      <c r="CO280" s="15">
        <f t="shared" si="15"/>
        <v>34034.057427964901</v>
      </c>
      <c r="CP280" s="15">
        <f t="shared" si="15"/>
        <v>34107.113975319997</v>
      </c>
      <c r="CQ280" s="15">
        <f t="shared" si="15"/>
        <v>34158.766216700089</v>
      </c>
      <c r="CR280" s="15">
        <f t="shared" si="15"/>
        <v>34188.933117605411</v>
      </c>
      <c r="CS280" s="15">
        <f t="shared" si="15"/>
        <v>34197.869089233594</v>
      </c>
      <c r="CT280" s="15">
        <f t="shared" si="15"/>
        <v>34186.095946735295</v>
      </c>
      <c r="CU280" s="15">
        <f t="shared" si="15"/>
        <v>34154.136074899994</v>
      </c>
      <c r="CV280" s="15">
        <f t="shared" si="15"/>
        <v>34101.721532782685</v>
      </c>
      <c r="CW280" s="15">
        <f t="shared" si="15"/>
        <v>34029.696304125791</v>
      </c>
      <c r="CX280" s="15">
        <f t="shared" si="15"/>
        <v>33938.342963850104</v>
      </c>
      <c r="CY280" s="15">
        <f t="shared" si="15"/>
        <v>33828.000924495282</v>
      </c>
      <c r="CZ280" s="15">
        <f t="shared" si="15"/>
        <v>33699.145913820001</v>
      </c>
      <c r="DA280" s="15">
        <f t="shared" si="15"/>
        <v>33553.433498124185</v>
      </c>
      <c r="DB280" s="15">
        <f t="shared" si="15"/>
        <v>33390.657499658591</v>
      </c>
      <c r="DC280" s="15">
        <f t="shared" si="15"/>
        <v>33211.748962795107</v>
      </c>
      <c r="DD280" s="15">
        <f t="shared" si="15"/>
        <v>33017.802957063403</v>
      </c>
      <c r="DE280" s="15">
        <f t="shared" si="15"/>
        <v>32810.245397879989</v>
      </c>
    </row>
    <row r="281" spans="1:109">
      <c r="A281" s="114">
        <v>5</v>
      </c>
      <c r="B281" s="114">
        <v>5</v>
      </c>
      <c r="C281" s="114" t="s">
        <v>120</v>
      </c>
      <c r="D281" s="15">
        <f>+D26</f>
        <v>1174.1778622376717</v>
      </c>
      <c r="E281" s="15">
        <f t="shared" ref="E281:BP281" si="16">+E26</f>
        <v>1268.6180730609301</v>
      </c>
      <c r="F281" s="15">
        <f t="shared" si="16"/>
        <v>1372.5335062223467</v>
      </c>
      <c r="G281" s="15">
        <f t="shared" si="16"/>
        <v>1485.5690456739203</v>
      </c>
      <c r="H281" s="15">
        <f t="shared" si="16"/>
        <v>1608.7926468371265</v>
      </c>
      <c r="I281" s="15">
        <f t="shared" si="16"/>
        <v>1743.4849623919895</v>
      </c>
      <c r="J281" s="15">
        <f t="shared" si="16"/>
        <v>1891.1996867305395</v>
      </c>
      <c r="K281" s="15">
        <f t="shared" si="16"/>
        <v>2053.8423134096238</v>
      </c>
      <c r="L281" s="15">
        <f t="shared" si="16"/>
        <v>2233.7726586448462</v>
      </c>
      <c r="M281" s="15">
        <f t="shared" si="16"/>
        <v>2433.9378784650889</v>
      </c>
      <c r="N281" s="15">
        <f t="shared" si="16"/>
        <v>2658.0443382932258</v>
      </c>
      <c r="O281" s="15">
        <f t="shared" si="16"/>
        <v>3259.8569515003155</v>
      </c>
      <c r="P281" s="15">
        <f t="shared" si="16"/>
        <v>3960.7900370643947</v>
      </c>
      <c r="Q281" s="15">
        <f t="shared" si="16"/>
        <v>4970.510227709945</v>
      </c>
      <c r="R281" s="15">
        <f t="shared" si="16"/>
        <v>5954.9501049027403</v>
      </c>
      <c r="S281" s="15">
        <f t="shared" si="16"/>
        <v>6910.6225003462196</v>
      </c>
      <c r="T281" s="15">
        <f t="shared" si="16"/>
        <v>7833.5713139693344</v>
      </c>
      <c r="U281" s="15">
        <f t="shared" si="16"/>
        <v>8720.8174682346216</v>
      </c>
      <c r="V281" s="15">
        <f t="shared" si="16"/>
        <v>9507.4704156897442</v>
      </c>
      <c r="W281" s="15">
        <f t="shared" si="16"/>
        <v>11545.930850442815</v>
      </c>
      <c r="X281" s="15">
        <f t="shared" si="16"/>
        <v>13639.287095299263</v>
      </c>
      <c r="Y281" s="15">
        <f t="shared" si="16"/>
        <v>16708.89402687698</v>
      </c>
      <c r="Z281" s="15">
        <f t="shared" si="16"/>
        <v>22459.080396470454</v>
      </c>
      <c r="AA281" s="15">
        <f t="shared" si="16"/>
        <v>28809.073979551154</v>
      </c>
      <c r="AB281" s="15">
        <f t="shared" si="16"/>
        <v>28189.83336524717</v>
      </c>
      <c r="AC281" s="15">
        <f t="shared" si="16"/>
        <v>34569.192120749998</v>
      </c>
      <c r="AD281" s="15">
        <f t="shared" si="16"/>
        <v>35161.343904737601</v>
      </c>
      <c r="AE281" s="15">
        <f t="shared" si="16"/>
        <v>35759.783976231003</v>
      </c>
      <c r="AF281" s="15">
        <f t="shared" si="16"/>
        <v>36353.629713449998</v>
      </c>
      <c r="AG281" s="15">
        <f t="shared" si="16"/>
        <v>36935.538749202606</v>
      </c>
      <c r="AH281" s="15">
        <f t="shared" si="16"/>
        <v>37501.073746850001</v>
      </c>
      <c r="AI281" s="15">
        <f t="shared" si="16"/>
        <v>38048.240077757</v>
      </c>
      <c r="AJ281" s="15">
        <f t="shared" si="16"/>
        <v>38576.699526568504</v>
      </c>
      <c r="AK281" s="15">
        <f t="shared" si="16"/>
        <v>39086.789818012796</v>
      </c>
      <c r="AL281" s="15">
        <f t="shared" si="16"/>
        <v>39578.507394889501</v>
      </c>
      <c r="AM281" s="15">
        <f t="shared" si="16"/>
        <v>40049.766650899997</v>
      </c>
      <c r="AN281" s="15">
        <f t="shared" si="16"/>
        <v>40495.350959254698</v>
      </c>
      <c r="AO281" s="15">
        <f t="shared" si="16"/>
        <v>40907.005357163398</v>
      </c>
      <c r="AP281" s="15">
        <f t="shared" si="16"/>
        <v>41274.962611957999</v>
      </c>
      <c r="AQ281" s="15">
        <f t="shared" si="16"/>
        <v>41591.098365474201</v>
      </c>
      <c r="AR281" s="15">
        <f t="shared" si="16"/>
        <v>41852.233061100007</v>
      </c>
      <c r="AS281" s="15">
        <f t="shared" si="16"/>
        <v>42059.390746963996</v>
      </c>
      <c r="AT281" s="15">
        <f t="shared" si="16"/>
        <v>42215.578986669003</v>
      </c>
      <c r="AU281" s="15">
        <f t="shared" si="16"/>
        <v>42324.036805721407</v>
      </c>
      <c r="AV281" s="15">
        <f t="shared" si="16"/>
        <v>42388.138260409301</v>
      </c>
      <c r="AW281" s="15">
        <f t="shared" si="16"/>
        <v>42410.762432099997</v>
      </c>
      <c r="AX281" s="15">
        <f t="shared" si="16"/>
        <v>42393.179005596394</v>
      </c>
      <c r="AY281" s="15">
        <f t="shared" si="16"/>
        <v>42338.327094377601</v>
      </c>
      <c r="AZ281" s="15">
        <f t="shared" si="16"/>
        <v>42251.71849667999</v>
      </c>
      <c r="BA281" s="15">
        <f t="shared" si="16"/>
        <v>42139.301496503009</v>
      </c>
      <c r="BB281" s="15">
        <f t="shared" si="16"/>
        <v>42005.26253013</v>
      </c>
      <c r="BC281" s="15">
        <f t="shared" si="16"/>
        <v>41847.879667893096</v>
      </c>
      <c r="BD281" s="15">
        <f t="shared" si="16"/>
        <v>41667.054792162002</v>
      </c>
      <c r="BE281" s="15">
        <f t="shared" si="16"/>
        <v>41470.073693045997</v>
      </c>
      <c r="BF281" s="15">
        <f t="shared" si="16"/>
        <v>41267.004651288007</v>
      </c>
      <c r="BG281" s="15">
        <f t="shared" si="16"/>
        <v>41064.532042780003</v>
      </c>
      <c r="BH281" s="15">
        <f t="shared" si="16"/>
        <v>40869.846966054582</v>
      </c>
      <c r="BI281" s="15">
        <f t="shared" si="16"/>
        <v>40678.981382760816</v>
      </c>
      <c r="BJ281" s="15">
        <f t="shared" si="16"/>
        <v>40474.116037665211</v>
      </c>
      <c r="BK281" s="15">
        <f t="shared" si="16"/>
        <v>40229.850929681706</v>
      </c>
      <c r="BL281" s="15">
        <f t="shared" si="16"/>
        <v>39928.942921319991</v>
      </c>
      <c r="BM281" s="15">
        <f t="shared" si="16"/>
        <v>39562.862833908002</v>
      </c>
      <c r="BN281" s="15">
        <f t="shared" si="16"/>
        <v>39140.199740571305</v>
      </c>
      <c r="BO281" s="15">
        <f t="shared" si="16"/>
        <v>38682.6242344848</v>
      </c>
      <c r="BP281" s="15">
        <f t="shared" si="16"/>
        <v>38223.041284777486</v>
      </c>
      <c r="BQ281" s="15">
        <f t="shared" ref="BQ281:DE281" si="17">+BQ26</f>
        <v>37786.286893709999</v>
      </c>
      <c r="BR281" s="15">
        <f t="shared" si="17"/>
        <v>37386.535536135911</v>
      </c>
      <c r="BS281" s="15">
        <f t="shared" si="17"/>
        <v>37017.304180200008</v>
      </c>
      <c r="BT281" s="15">
        <f t="shared" si="17"/>
        <v>36656.533483070976</v>
      </c>
      <c r="BU281" s="15">
        <f t="shared" si="17"/>
        <v>36267.792565848213</v>
      </c>
      <c r="BV281" s="15">
        <f t="shared" si="17"/>
        <v>35822.23582278</v>
      </c>
      <c r="BW281" s="15">
        <f t="shared" si="17"/>
        <v>35309.026699942508</v>
      </c>
      <c r="BX281" s="15">
        <f t="shared" si="17"/>
        <v>34735.257992397295</v>
      </c>
      <c r="BY281" s="15">
        <f t="shared" si="17"/>
        <v>34110.689611045498</v>
      </c>
      <c r="BZ281" s="15">
        <f t="shared" si="17"/>
        <v>33454.29014676981</v>
      </c>
      <c r="CA281" s="15">
        <f t="shared" si="17"/>
        <v>32782.602632319991</v>
      </c>
      <c r="CB281" s="15">
        <f t="shared" si="17"/>
        <v>32097.927792040806</v>
      </c>
      <c r="CC281" s="15">
        <f t="shared" si="17"/>
        <v>31399.913463148812</v>
      </c>
      <c r="CD281" s="15">
        <f t="shared" si="17"/>
        <v>30701.557945772976</v>
      </c>
      <c r="CE281" s="15">
        <f t="shared" si="17"/>
        <v>30018.829754989187</v>
      </c>
      <c r="CF281" s="15">
        <f t="shared" si="17"/>
        <v>29364.365944890014</v>
      </c>
      <c r="CG281" s="15">
        <f t="shared" si="17"/>
        <v>28746.907460208022</v>
      </c>
      <c r="CH281" s="15">
        <f t="shared" si="17"/>
        <v>28167.47567436297</v>
      </c>
      <c r="CI281" s="15">
        <f t="shared" si="17"/>
        <v>27621.324966748507</v>
      </c>
      <c r="CJ281" s="15">
        <f t="shared" si="17"/>
        <v>27098.753610710613</v>
      </c>
      <c r="CK281" s="15">
        <f t="shared" si="17"/>
        <v>26592.588162300031</v>
      </c>
      <c r="CL281" s="15">
        <f t="shared" si="17"/>
        <v>26102.834345874988</v>
      </c>
      <c r="CM281" s="15">
        <f t="shared" si="17"/>
        <v>25633.233877393795</v>
      </c>
      <c r="CN281" s="15">
        <f t="shared" si="17"/>
        <v>25184.104814063699</v>
      </c>
      <c r="CO281" s="15">
        <f t="shared" si="17"/>
        <v>24755.991677229293</v>
      </c>
      <c r="CP281" s="15">
        <f t="shared" si="17"/>
        <v>24349.158861480013</v>
      </c>
      <c r="CQ281" s="15">
        <f t="shared" si="17"/>
        <v>23963.226422285836</v>
      </c>
      <c r="CR281" s="15">
        <f t="shared" si="17"/>
        <v>23597.640286180802</v>
      </c>
      <c r="CS281" s="15">
        <f t="shared" si="17"/>
        <v>23252.19242839652</v>
      </c>
      <c r="CT281" s="15">
        <f t="shared" si="17"/>
        <v>22926.642957247503</v>
      </c>
      <c r="CU281" s="15">
        <f t="shared" si="17"/>
        <v>22620.76218239998</v>
      </c>
      <c r="CV281" s="15">
        <f t="shared" si="17"/>
        <v>22334.212087567896</v>
      </c>
      <c r="CW281" s="15">
        <f t="shared" si="17"/>
        <v>22066.520377148001</v>
      </c>
      <c r="CX281" s="15">
        <f t="shared" si="17"/>
        <v>21817.382984964002</v>
      </c>
      <c r="CY281" s="15">
        <f t="shared" si="17"/>
        <v>21586.303554030805</v>
      </c>
      <c r="CZ281" s="15">
        <f t="shared" si="17"/>
        <v>21372.971157179971</v>
      </c>
      <c r="DA281" s="15">
        <f t="shared" si="17"/>
        <v>21177.19796521141</v>
      </c>
      <c r="DB281" s="15">
        <f t="shared" si="17"/>
        <v>20998.788585767092</v>
      </c>
      <c r="DC281" s="15">
        <f t="shared" si="17"/>
        <v>20837.385020106914</v>
      </c>
      <c r="DD281" s="15">
        <f t="shared" si="17"/>
        <v>20692.584104759298</v>
      </c>
      <c r="DE281" s="15">
        <f t="shared" si="17"/>
        <v>20564.255821560015</v>
      </c>
    </row>
    <row r="282" spans="1:109">
      <c r="A282" s="114">
        <v>6</v>
      </c>
      <c r="B282" s="114">
        <v>6</v>
      </c>
      <c r="C282" s="114" t="s">
        <v>38</v>
      </c>
      <c r="D282" s="15">
        <f>D48+D12+D23+D43+D62+D69+D91+D200+D229+D231+D164+D165+D73</f>
        <v>3992.3741196695169</v>
      </c>
      <c r="E282" s="15">
        <f t="shared" ref="E282:BP282" si="18">E48+E12+E23+E43+E62+E69+E91+E200+E229+E231+E164+E165+E73</f>
        <v>4113.1435287810382</v>
      </c>
      <c r="F282" s="15">
        <f t="shared" si="18"/>
        <v>4243.9830919487267</v>
      </c>
      <c r="G282" s="15">
        <f t="shared" si="18"/>
        <v>4042.4312568534147</v>
      </c>
      <c r="H282" s="15">
        <f t="shared" si="18"/>
        <v>4520.6952607852227</v>
      </c>
      <c r="I282" s="15">
        <f t="shared" si="18"/>
        <v>4666.4226070408413</v>
      </c>
      <c r="J282" s="15">
        <f t="shared" si="18"/>
        <v>4816.8600653399453</v>
      </c>
      <c r="K282" s="15">
        <f t="shared" si="18"/>
        <v>4971.7532685261622</v>
      </c>
      <c r="L282" s="15">
        <f t="shared" si="18"/>
        <v>5130.7465081703031</v>
      </c>
      <c r="M282" s="15">
        <f t="shared" si="18"/>
        <v>5293.3622692699182</v>
      </c>
      <c r="N282" s="15">
        <f t="shared" si="18"/>
        <v>5547.3060687560228</v>
      </c>
      <c r="O282" s="15">
        <f t="shared" si="18"/>
        <v>5646.1356489074824</v>
      </c>
      <c r="P282" s="15">
        <f t="shared" si="18"/>
        <v>6076.2001510496038</v>
      </c>
      <c r="Q282" s="15">
        <f t="shared" si="18"/>
        <v>7134.3348197021278</v>
      </c>
      <c r="R282" s="15">
        <f t="shared" si="18"/>
        <v>8048.2316002916186</v>
      </c>
      <c r="S282" s="15">
        <f t="shared" si="18"/>
        <v>9211.7131859371202</v>
      </c>
      <c r="T282" s="15">
        <f t="shared" si="18"/>
        <v>10577.130021174931</v>
      </c>
      <c r="U282" s="15">
        <f t="shared" si="18"/>
        <v>11447.291572531121</v>
      </c>
      <c r="V282" s="15">
        <f t="shared" si="18"/>
        <v>12917.611068492068</v>
      </c>
      <c r="W282" s="15">
        <f t="shared" si="18"/>
        <v>15513.712266314298</v>
      </c>
      <c r="X282" s="15">
        <f t="shared" si="18"/>
        <v>17256.889076111078</v>
      </c>
      <c r="Y282" s="15">
        <f t="shared" si="18"/>
        <v>19597.1427204006</v>
      </c>
      <c r="Z282" s="15">
        <f t="shared" si="18"/>
        <v>22555.014376770756</v>
      </c>
      <c r="AA282" s="15">
        <f t="shared" si="18"/>
        <v>25236.152422606112</v>
      </c>
      <c r="AB282" s="15">
        <f t="shared" si="18"/>
        <v>27997.135176581607</v>
      </c>
      <c r="AC282" s="15">
        <f t="shared" si="18"/>
        <v>29086.41007120422</v>
      </c>
      <c r="AD282" s="15">
        <f t="shared" si="18"/>
        <v>29360.010276313329</v>
      </c>
      <c r="AE282" s="15">
        <f t="shared" si="18"/>
        <v>29648.998701118271</v>
      </c>
      <c r="AF282" s="15">
        <f t="shared" si="18"/>
        <v>29945.153770622554</v>
      </c>
      <c r="AG282" s="15">
        <f t="shared" si="18"/>
        <v>30242.564624066476</v>
      </c>
      <c r="AH282" s="15">
        <f t="shared" si="18"/>
        <v>30537.624686438194</v>
      </c>
      <c r="AI282" s="15">
        <f t="shared" si="18"/>
        <v>30829.175991850356</v>
      </c>
      <c r="AJ282" s="15">
        <f t="shared" si="18"/>
        <v>31118.432142402176</v>
      </c>
      <c r="AK282" s="15">
        <f t="shared" si="18"/>
        <v>31408.574832302096</v>
      </c>
      <c r="AL282" s="15">
        <f t="shared" si="18"/>
        <v>31704.161443774916</v>
      </c>
      <c r="AM282" s="15">
        <f t="shared" si="18"/>
        <v>32009.19522473956</v>
      </c>
      <c r="AN282" s="15">
        <f t="shared" si="18"/>
        <v>32325.061168573153</v>
      </c>
      <c r="AO282" s="15">
        <f t="shared" si="18"/>
        <v>32648.685131527101</v>
      </c>
      <c r="AP282" s="15">
        <f t="shared" si="18"/>
        <v>32971.647852604787</v>
      </c>
      <c r="AQ282" s="15">
        <f t="shared" si="18"/>
        <v>33282.266682617555</v>
      </c>
      <c r="AR282" s="15">
        <f t="shared" si="18"/>
        <v>33572.122233899216</v>
      </c>
      <c r="AS282" s="15">
        <f t="shared" si="18"/>
        <v>33837.334716486032</v>
      </c>
      <c r="AT282" s="15">
        <f t="shared" si="18"/>
        <v>34080.317009569146</v>
      </c>
      <c r="AU282" s="15">
        <f t="shared" si="18"/>
        <v>34306.965767293928</v>
      </c>
      <c r="AV282" s="15">
        <f t="shared" si="18"/>
        <v>34526.904638712374</v>
      </c>
      <c r="AW282" s="15">
        <f t="shared" si="18"/>
        <v>34747.801666187559</v>
      </c>
      <c r="AX282" s="15">
        <f t="shared" si="18"/>
        <v>34972.366726407592</v>
      </c>
      <c r="AY282" s="15">
        <f t="shared" si="18"/>
        <v>35199.409327665955</v>
      </c>
      <c r="AZ282" s="15">
        <f t="shared" si="18"/>
        <v>35427.934842134731</v>
      </c>
      <c r="BA282" s="15">
        <f t="shared" si="18"/>
        <v>35654.570401196674</v>
      </c>
      <c r="BB282" s="15">
        <f t="shared" si="18"/>
        <v>35875.886151999737</v>
      </c>
      <c r="BC282" s="15">
        <f t="shared" si="18"/>
        <v>36090.058369001032</v>
      </c>
      <c r="BD282" s="15">
        <f t="shared" si="18"/>
        <v>36296.850903830891</v>
      </c>
      <c r="BE282" s="15">
        <f t="shared" si="18"/>
        <v>36496.159174472115</v>
      </c>
      <c r="BF282" s="15">
        <f t="shared" si="18"/>
        <v>36689.38010708183</v>
      </c>
      <c r="BG282" s="15">
        <f t="shared" si="18"/>
        <v>36878.032354998701</v>
      </c>
      <c r="BH282" s="15">
        <f t="shared" si="18"/>
        <v>37064.512632395512</v>
      </c>
      <c r="BI282" s="15">
        <f t="shared" si="18"/>
        <v>37248.104353105569</v>
      </c>
      <c r="BJ282" s="15">
        <f t="shared" si="18"/>
        <v>37423.3957159942</v>
      </c>
      <c r="BK282" s="15">
        <f t="shared" si="18"/>
        <v>37581.551605799134</v>
      </c>
      <c r="BL282" s="15">
        <f t="shared" si="18"/>
        <v>37715.390929354093</v>
      </c>
      <c r="BM282" s="15">
        <f t="shared" si="18"/>
        <v>37819.371319363032</v>
      </c>
      <c r="BN282" s="15">
        <f t="shared" si="18"/>
        <v>37894.960265229209</v>
      </c>
      <c r="BO282" s="15">
        <f t="shared" si="18"/>
        <v>37950.456318153214</v>
      </c>
      <c r="BP282" s="15">
        <f t="shared" si="18"/>
        <v>37999.535769563568</v>
      </c>
      <c r="BQ282" s="15">
        <f t="shared" ref="BQ282:DE282" si="19">BQ48+BQ12+BQ23+BQ43+BQ62+BQ69+BQ91+BQ200+BQ229+BQ231+BQ164+BQ165+BQ73</f>
        <v>38052.780874954828</v>
      </c>
      <c r="BR282" s="15">
        <f t="shared" si="19"/>
        <v>38114.955053329417</v>
      </c>
      <c r="BS282" s="15">
        <f t="shared" si="19"/>
        <v>38182.873777041168</v>
      </c>
      <c r="BT282" s="15">
        <f t="shared" si="19"/>
        <v>38250.088294735076</v>
      </c>
      <c r="BU282" s="15">
        <f t="shared" si="19"/>
        <v>38306.084079741515</v>
      </c>
      <c r="BV282" s="15">
        <f t="shared" si="19"/>
        <v>38342.98681720232</v>
      </c>
      <c r="BW282" s="15">
        <f t="shared" si="19"/>
        <v>38359.559004318813</v>
      </c>
      <c r="BX282" s="15">
        <f t="shared" si="19"/>
        <v>38358.702038620635</v>
      </c>
      <c r="BY282" s="15">
        <f t="shared" si="19"/>
        <v>38341.215540754056</v>
      </c>
      <c r="BZ282" s="15">
        <f t="shared" si="19"/>
        <v>38308.789351747539</v>
      </c>
      <c r="CA282" s="15">
        <f t="shared" si="19"/>
        <v>38262.926803640461</v>
      </c>
      <c r="CB282" s="15">
        <f t="shared" si="19"/>
        <v>38203.125824035444</v>
      </c>
      <c r="CC282" s="15">
        <f t="shared" si="19"/>
        <v>38129.747467752059</v>
      </c>
      <c r="CD282" s="15">
        <f t="shared" si="19"/>
        <v>38046.380656044239</v>
      </c>
      <c r="CE282" s="15">
        <f t="shared" si="19"/>
        <v>37957.786584458685</v>
      </c>
      <c r="CF282" s="15">
        <f t="shared" si="19"/>
        <v>37867.43686272722</v>
      </c>
      <c r="CG282" s="15">
        <f t="shared" si="19"/>
        <v>37776.777110017618</v>
      </c>
      <c r="CH282" s="15">
        <f t="shared" si="19"/>
        <v>37685.159765229721</v>
      </c>
      <c r="CI282" s="15">
        <f t="shared" si="19"/>
        <v>37591.396576162602</v>
      </c>
      <c r="CJ282" s="15">
        <f t="shared" si="19"/>
        <v>37493.407262305183</v>
      </c>
      <c r="CK282" s="15">
        <f t="shared" si="19"/>
        <v>37389.68284467909</v>
      </c>
      <c r="CL282" s="15">
        <f t="shared" si="19"/>
        <v>37280.171640614273</v>
      </c>
      <c r="CM282" s="15">
        <f t="shared" si="19"/>
        <v>37165.501884202371</v>
      </c>
      <c r="CN282" s="15">
        <f t="shared" si="19"/>
        <v>37045.604349163579</v>
      </c>
      <c r="CO282" s="15">
        <f t="shared" si="19"/>
        <v>36920.481452953769</v>
      </c>
      <c r="CP282" s="15">
        <f t="shared" si="19"/>
        <v>36790.12881024478</v>
      </c>
      <c r="CQ282" s="15">
        <f t="shared" si="19"/>
        <v>36654.237658105274</v>
      </c>
      <c r="CR282" s="15">
        <f t="shared" si="19"/>
        <v>36512.700392908395</v>
      </c>
      <c r="CS282" s="15">
        <f t="shared" si="19"/>
        <v>36365.848381635471</v>
      </c>
      <c r="CT282" s="15">
        <f t="shared" si="19"/>
        <v>36214.247566392885</v>
      </c>
      <c r="CU282" s="15">
        <f t="shared" si="19"/>
        <v>36058.200252558519</v>
      </c>
      <c r="CV282" s="15">
        <f t="shared" si="19"/>
        <v>35897.523399736696</v>
      </c>
      <c r="CW282" s="15">
        <f t="shared" si="19"/>
        <v>35731.675577089249</v>
      </c>
      <c r="CX282" s="15">
        <f t="shared" si="19"/>
        <v>35559.888910960231</v>
      </c>
      <c r="CY282" s="15">
        <f t="shared" si="19"/>
        <v>35381.291588782224</v>
      </c>
      <c r="CZ282" s="15">
        <f t="shared" si="19"/>
        <v>35194.901743458766</v>
      </c>
      <c r="DA282" s="15">
        <f t="shared" si="19"/>
        <v>34999.662770142393</v>
      </c>
      <c r="DB282" s="15">
        <f t="shared" si="19"/>
        <v>34794.473664322337</v>
      </c>
      <c r="DC282" s="15">
        <f t="shared" si="19"/>
        <v>34578.155304598244</v>
      </c>
      <c r="DD282" s="15">
        <f t="shared" si="19"/>
        <v>34349.601784275088</v>
      </c>
      <c r="DE282" s="15">
        <f t="shared" si="19"/>
        <v>34107.885971772179</v>
      </c>
    </row>
    <row r="283" spans="1:109">
      <c r="A283" s="114">
        <v>7</v>
      </c>
      <c r="B283" s="114">
        <v>7</v>
      </c>
      <c r="C283" s="114" t="s">
        <v>491</v>
      </c>
      <c r="D283" s="15">
        <f>+D6+D120+D139+D198+D213+D221</f>
        <v>8878.2540097770579</v>
      </c>
      <c r="E283" s="15">
        <f t="shared" ref="E283:BP283" si="20">+E6+E120+E139+E198+E213+E221</f>
        <v>8957.2143003123783</v>
      </c>
      <c r="F283" s="15">
        <f t="shared" si="20"/>
        <v>9041.0687324425489</v>
      </c>
      <c r="G283" s="15">
        <f t="shared" si="20"/>
        <v>9015.4874015333917</v>
      </c>
      <c r="H283" s="15">
        <f t="shared" si="20"/>
        <v>9200.0250503706629</v>
      </c>
      <c r="I283" s="15">
        <f t="shared" si="20"/>
        <v>9274.4032070046251</v>
      </c>
      <c r="J283" s="15">
        <f t="shared" si="20"/>
        <v>9344.8362180039785</v>
      </c>
      <c r="K283" s="15">
        <f t="shared" si="20"/>
        <v>9410.8623335292723</v>
      </c>
      <c r="L283" s="15">
        <f t="shared" si="20"/>
        <v>9471.9721999192843</v>
      </c>
      <c r="M283" s="15">
        <f t="shared" si="20"/>
        <v>9527.6039182275508</v>
      </c>
      <c r="N283" s="15">
        <f t="shared" si="20"/>
        <v>9577.1375921817289</v>
      </c>
      <c r="O283" s="15">
        <f t="shared" si="20"/>
        <v>9619.8893129360094</v>
      </c>
      <c r="P283" s="15">
        <f t="shared" si="20"/>
        <v>9866.4518567723553</v>
      </c>
      <c r="Q283" s="15">
        <f t="shared" si="20"/>
        <v>10834.440701861424</v>
      </c>
      <c r="R283" s="15">
        <f t="shared" si="20"/>
        <v>11782.812490466467</v>
      </c>
      <c r="S283" s="15">
        <f t="shared" si="20"/>
        <v>12708.124928741232</v>
      </c>
      <c r="T283" s="15">
        <f t="shared" si="20"/>
        <v>13606.462222035469</v>
      </c>
      <c r="U283" s="15">
        <f t="shared" si="20"/>
        <v>14984.918826756379</v>
      </c>
      <c r="V283" s="15">
        <f t="shared" si="20"/>
        <v>16402.855537153617</v>
      </c>
      <c r="W283" s="15">
        <f t="shared" si="20"/>
        <v>19149.646655097215</v>
      </c>
      <c r="X283" s="15">
        <f t="shared" si="20"/>
        <v>21366.688763563507</v>
      </c>
      <c r="Y283" s="15">
        <f t="shared" si="20"/>
        <v>23142.416481279099</v>
      </c>
      <c r="Z283" s="15">
        <f t="shared" si="20"/>
        <v>24848.010542551303</v>
      </c>
      <c r="AA283" s="15">
        <f t="shared" si="20"/>
        <v>26462.624273815232</v>
      </c>
      <c r="AB283" s="15">
        <f t="shared" si="20"/>
        <v>28563.625423716607</v>
      </c>
      <c r="AC283" s="15">
        <f t="shared" si="20"/>
        <v>31546.829686319998</v>
      </c>
      <c r="AD283" s="15">
        <f t="shared" si="20"/>
        <v>32070.197607777896</v>
      </c>
      <c r="AE283" s="15">
        <f t="shared" si="20"/>
        <v>32570.136496981002</v>
      </c>
      <c r="AF283" s="15">
        <f t="shared" si="20"/>
        <v>33064.915556514898</v>
      </c>
      <c r="AG283" s="15">
        <f t="shared" si="20"/>
        <v>33568.0332872094</v>
      </c>
      <c r="AH283" s="15">
        <f t="shared" si="20"/>
        <v>34087.63915422</v>
      </c>
      <c r="AI283" s="15">
        <f t="shared" si="20"/>
        <v>34625.629545969001</v>
      </c>
      <c r="AJ283" s="15">
        <f t="shared" si="20"/>
        <v>35177.513655254697</v>
      </c>
      <c r="AK283" s="15">
        <f t="shared" si="20"/>
        <v>35732.991173330898</v>
      </c>
      <c r="AL283" s="15">
        <f t="shared" si="20"/>
        <v>36277.388497899505</v>
      </c>
      <c r="AM283" s="15">
        <f t="shared" si="20"/>
        <v>36796.984272300004</v>
      </c>
      <c r="AN283" s="15">
        <f t="shared" si="20"/>
        <v>37285.226834815301</v>
      </c>
      <c r="AO283" s="15">
        <f t="shared" si="20"/>
        <v>37748.539435578205</v>
      </c>
      <c r="AP283" s="15">
        <f t="shared" si="20"/>
        <v>38209.250500704606</v>
      </c>
      <c r="AQ283" s="15">
        <f t="shared" si="20"/>
        <v>38699.816116357099</v>
      </c>
      <c r="AR283" s="15">
        <f t="shared" si="20"/>
        <v>39244.187465509996</v>
      </c>
      <c r="AS283" s="15">
        <f t="shared" si="20"/>
        <v>39854.921901067893</v>
      </c>
      <c r="AT283" s="15">
        <f t="shared" si="20"/>
        <v>40525.891893195003</v>
      </c>
      <c r="AU283" s="15">
        <f t="shared" si="20"/>
        <v>41239.974954898789</v>
      </c>
      <c r="AV283" s="15">
        <f t="shared" si="20"/>
        <v>41969.151811013697</v>
      </c>
      <c r="AW283" s="15">
        <f t="shared" si="20"/>
        <v>42692.834478019999</v>
      </c>
      <c r="AX283" s="15">
        <f t="shared" si="20"/>
        <v>43405.307979343605</v>
      </c>
      <c r="AY283" s="15">
        <f t="shared" si="20"/>
        <v>44115.862102401399</v>
      </c>
      <c r="AZ283" s="15">
        <f t="shared" si="20"/>
        <v>44835.8176425786</v>
      </c>
      <c r="BA283" s="15">
        <f t="shared" si="20"/>
        <v>45581.884282012397</v>
      </c>
      <c r="BB283" s="15">
        <f t="shared" si="20"/>
        <v>46365.87959456</v>
      </c>
      <c r="BC283" s="15">
        <f t="shared" si="20"/>
        <v>47187.529140752107</v>
      </c>
      <c r="BD283" s="15">
        <f t="shared" si="20"/>
        <v>48042.402416605401</v>
      </c>
      <c r="BE283" s="15">
        <f t="shared" si="20"/>
        <v>48932.244018493002</v>
      </c>
      <c r="BF283" s="15">
        <f t="shared" si="20"/>
        <v>49857.677907790203</v>
      </c>
      <c r="BG283" s="15">
        <f t="shared" si="20"/>
        <v>50816.489448339998</v>
      </c>
      <c r="BH283" s="15">
        <f t="shared" si="20"/>
        <v>51805.903141892806</v>
      </c>
      <c r="BI283" s="15">
        <f t="shared" si="20"/>
        <v>52819.272353708497</v>
      </c>
      <c r="BJ283" s="15">
        <f t="shared" si="20"/>
        <v>53846.0358216979</v>
      </c>
      <c r="BK283" s="15">
        <f t="shared" si="20"/>
        <v>54875.495015522698</v>
      </c>
      <c r="BL283" s="15">
        <f t="shared" si="20"/>
        <v>55900.763323339997</v>
      </c>
      <c r="BM283" s="15">
        <f t="shared" si="20"/>
        <v>56922.154938303494</v>
      </c>
      <c r="BN283" s="15">
        <f t="shared" si="20"/>
        <v>57939.150868626195</v>
      </c>
      <c r="BO283" s="15">
        <f t="shared" si="20"/>
        <v>58944.152443145809</v>
      </c>
      <c r="BP283" s="15">
        <f t="shared" si="20"/>
        <v>59926.793890246692</v>
      </c>
      <c r="BQ283" s="15">
        <f t="shared" ref="BQ283:DE283" si="21">+BQ6+BQ120+BQ139+BQ198+BQ213+BQ221</f>
        <v>60879.293944849996</v>
      </c>
      <c r="BR283" s="15">
        <f t="shared" si="21"/>
        <v>61797.425297416907</v>
      </c>
      <c r="BS283" s="15">
        <f t="shared" si="21"/>
        <v>62683.4190554612</v>
      </c>
      <c r="BT283" s="15">
        <f t="shared" si="21"/>
        <v>63544.026690139406</v>
      </c>
      <c r="BU283" s="15">
        <f t="shared" si="21"/>
        <v>64390.156514814196</v>
      </c>
      <c r="BV283" s="15">
        <f t="shared" si="21"/>
        <v>65230.662269269997</v>
      </c>
      <c r="BW283" s="15">
        <f t="shared" si="21"/>
        <v>66068.270278604003</v>
      </c>
      <c r="BX283" s="15">
        <f t="shared" si="21"/>
        <v>66902.038734312693</v>
      </c>
      <c r="BY283" s="15">
        <f t="shared" si="21"/>
        <v>67732.417066984999</v>
      </c>
      <c r="BZ283" s="15">
        <f t="shared" si="21"/>
        <v>68557.692443201493</v>
      </c>
      <c r="CA283" s="15">
        <f t="shared" si="21"/>
        <v>69375.105081569985</v>
      </c>
      <c r="CB283" s="15">
        <f t="shared" si="21"/>
        <v>70181.955110554802</v>
      </c>
      <c r="CC283" s="15">
        <f t="shared" si="21"/>
        <v>70976.300353610102</v>
      </c>
      <c r="CD283" s="15">
        <f t="shared" si="21"/>
        <v>71756.185555762597</v>
      </c>
      <c r="CE283" s="15">
        <f t="shared" si="21"/>
        <v>72520.224001066206</v>
      </c>
      <c r="CF283" s="15">
        <f t="shared" si="21"/>
        <v>73266.648378839993</v>
      </c>
      <c r="CG283" s="15">
        <f t="shared" si="21"/>
        <v>73992.793317209609</v>
      </c>
      <c r="CH283" s="15">
        <f t="shared" si="21"/>
        <v>74694.579114687498</v>
      </c>
      <c r="CI283" s="15">
        <f t="shared" si="21"/>
        <v>75367.281633805003</v>
      </c>
      <c r="CJ283" s="15">
        <f t="shared" si="21"/>
        <v>76005.610832052596</v>
      </c>
      <c r="CK283" s="15">
        <f t="shared" si="21"/>
        <v>76604.709312449995</v>
      </c>
      <c r="CL283" s="15">
        <f t="shared" si="21"/>
        <v>77161.348771040299</v>
      </c>
      <c r="CM283" s="15">
        <f t="shared" si="21"/>
        <v>77672.331250632589</v>
      </c>
      <c r="CN283" s="15">
        <f t="shared" si="21"/>
        <v>78133.093848828605</v>
      </c>
      <c r="CO283" s="15">
        <f t="shared" si="21"/>
        <v>78538.856567549607</v>
      </c>
      <c r="CP283" s="15">
        <f t="shared" si="21"/>
        <v>78885.62801583999</v>
      </c>
      <c r="CQ283" s="15">
        <f t="shared" si="21"/>
        <v>79172.681653175299</v>
      </c>
      <c r="CR283" s="15">
        <f t="shared" si="21"/>
        <v>79398.691263796703</v>
      </c>
      <c r="CS283" s="15">
        <f t="shared" si="21"/>
        <v>79558.566368401313</v>
      </c>
      <c r="CT283" s="15">
        <f t="shared" si="21"/>
        <v>79646.105381210509</v>
      </c>
      <c r="CU283" s="15">
        <f t="shared" si="21"/>
        <v>79657.666856209995</v>
      </c>
      <c r="CV283" s="15">
        <f t="shared" si="21"/>
        <v>79593.304103422794</v>
      </c>
      <c r="CW283" s="15">
        <f t="shared" si="21"/>
        <v>79457.284776284505</v>
      </c>
      <c r="CX283" s="15">
        <f t="shared" si="21"/>
        <v>79257.772194361794</v>
      </c>
      <c r="CY283" s="15">
        <f t="shared" si="21"/>
        <v>79004.90606096611</v>
      </c>
      <c r="CZ283" s="15">
        <f t="shared" si="21"/>
        <v>78708.979716400005</v>
      </c>
      <c r="DA283" s="15">
        <f t="shared" si="21"/>
        <v>78379.432674785305</v>
      </c>
      <c r="DB283" s="15">
        <f t="shared" si="21"/>
        <v>78025.238626289894</v>
      </c>
      <c r="DC283" s="15">
        <f t="shared" si="21"/>
        <v>77655.310669471204</v>
      </c>
      <c r="DD283" s="15">
        <f t="shared" si="21"/>
        <v>77278.130341256998</v>
      </c>
      <c r="DE283" s="15">
        <f t="shared" si="21"/>
        <v>76901.322909089999</v>
      </c>
    </row>
    <row r="284" spans="1:109">
      <c r="A284" s="114">
        <v>8</v>
      </c>
      <c r="B284" s="114">
        <v>8</v>
      </c>
      <c r="C284" s="114" t="s">
        <v>492</v>
      </c>
      <c r="D284" s="15">
        <f>+D36+D38+D40+D42+D50+D51+D58+D64+D76+D78+D81+D90+D105+D129+D132+D152+D153+D170+D178+D185+D187+D189+D208+D228+D119</f>
        <v>39651.618982212451</v>
      </c>
      <c r="E284" s="15">
        <f t="shared" ref="E284:BP284" si="22">+E36+E38+E40+E42+E50+E51+E58+E64+E76+E78+E81+E90+E105+E129+E132+E152+E153+E170+E178+E185+E187+E189+E208+E228+E119</f>
        <v>39141.397150605466</v>
      </c>
      <c r="F284" s="15">
        <f t="shared" si="22"/>
        <v>38675.260100251915</v>
      </c>
      <c r="G284" s="15">
        <f t="shared" si="22"/>
        <v>39486.408787509608</v>
      </c>
      <c r="H284" s="15">
        <f t="shared" si="22"/>
        <v>37823.577059604097</v>
      </c>
      <c r="I284" s="15">
        <f t="shared" si="22"/>
        <v>37432.987032726669</v>
      </c>
      <c r="J284" s="15">
        <f t="shared" si="22"/>
        <v>37062.727522667199</v>
      </c>
      <c r="K284" s="15">
        <f t="shared" si="22"/>
        <v>36710.54076131514</v>
      </c>
      <c r="L284" s="15">
        <f t="shared" si="22"/>
        <v>36374.246533761689</v>
      </c>
      <c r="M284" s="15">
        <f t="shared" si="22"/>
        <v>36051.727197287226</v>
      </c>
      <c r="N284" s="15">
        <f t="shared" si="22"/>
        <v>35740.912951899074</v>
      </c>
      <c r="O284" s="15">
        <f t="shared" si="22"/>
        <v>35439.767243621922</v>
      </c>
      <c r="P284" s="15">
        <f t="shared" si="22"/>
        <v>35477.78959397327</v>
      </c>
      <c r="Q284" s="15">
        <f t="shared" si="22"/>
        <v>35513.64817838114</v>
      </c>
      <c r="R284" s="15">
        <f t="shared" si="22"/>
        <v>35545.504835944084</v>
      </c>
      <c r="S284" s="15">
        <f t="shared" si="22"/>
        <v>35571.409298555751</v>
      </c>
      <c r="T284" s="15">
        <f t="shared" si="22"/>
        <v>35589.281605829681</v>
      </c>
      <c r="U284" s="15">
        <f t="shared" si="22"/>
        <v>36279.914648158629</v>
      </c>
      <c r="V284" s="15">
        <f t="shared" si="22"/>
        <v>36973.713913350475</v>
      </c>
      <c r="W284" s="15">
        <f t="shared" si="22"/>
        <v>37668.84912420022</v>
      </c>
      <c r="X284" s="15">
        <f t="shared" si="22"/>
        <v>38363.140613326206</v>
      </c>
      <c r="Y284" s="15">
        <f t="shared" si="22"/>
        <v>39053.997562543045</v>
      </c>
      <c r="Z284" s="15">
        <f t="shared" si="22"/>
        <v>46061.899359200877</v>
      </c>
      <c r="AA284" s="15">
        <f t="shared" si="22"/>
        <v>54336.587682246172</v>
      </c>
      <c r="AB284" s="15">
        <f t="shared" si="22"/>
        <v>64093.773373569973</v>
      </c>
      <c r="AC284" s="15">
        <f t="shared" si="22"/>
        <v>75580.870091299978</v>
      </c>
      <c r="AD284" s="15">
        <f t="shared" si="22"/>
        <v>76847.784547483898</v>
      </c>
      <c r="AE284" s="15">
        <f t="shared" si="22"/>
        <v>78150.818364741077</v>
      </c>
      <c r="AF284" s="15">
        <f t="shared" si="22"/>
        <v>79493.673801606506</v>
      </c>
      <c r="AG284" s="15">
        <f t="shared" si="22"/>
        <v>80877.798830950065</v>
      </c>
      <c r="AH284" s="15">
        <f t="shared" si="22"/>
        <v>82302.509307750006</v>
      </c>
      <c r="AI284" s="15">
        <f t="shared" si="22"/>
        <v>83764.979432206281</v>
      </c>
      <c r="AJ284" s="15">
        <f t="shared" si="22"/>
        <v>85260.522749516647</v>
      </c>
      <c r="AK284" s="15">
        <f t="shared" si="22"/>
        <v>86783.082752855014</v>
      </c>
      <c r="AL284" s="15">
        <f t="shared" si="22"/>
        <v>88326.010538483839</v>
      </c>
      <c r="AM284" s="15">
        <f t="shared" si="22"/>
        <v>89884.10208561999</v>
      </c>
      <c r="AN284" s="15">
        <f t="shared" si="22"/>
        <v>91455.671830451247</v>
      </c>
      <c r="AO284" s="15">
        <f t="shared" si="22"/>
        <v>93044.194790642869</v>
      </c>
      <c r="AP284" s="15">
        <f t="shared" si="22"/>
        <v>94658.746515216699</v>
      </c>
      <c r="AQ284" s="15">
        <f t="shared" si="22"/>
        <v>96311.567633882165</v>
      </c>
      <c r="AR284" s="15">
        <f t="shared" si="22"/>
        <v>98011.995887099969</v>
      </c>
      <c r="AS284" s="15">
        <f t="shared" si="22"/>
        <v>99763.452955352492</v>
      </c>
      <c r="AT284" s="15">
        <f t="shared" si="22"/>
        <v>101566.20288146976</v>
      </c>
      <c r="AU284" s="15">
        <f t="shared" si="22"/>
        <v>103424.0346880107</v>
      </c>
      <c r="AV284" s="15">
        <f t="shared" si="22"/>
        <v>105342.81481789281</v>
      </c>
      <c r="AW284" s="15">
        <f t="shared" si="22"/>
        <v>107330.52734868003</v>
      </c>
      <c r="AX284" s="15">
        <f t="shared" si="22"/>
        <v>109392.5039982826</v>
      </c>
      <c r="AY284" s="15">
        <f t="shared" si="22"/>
        <v>111535.98677808062</v>
      </c>
      <c r="AZ284" s="15">
        <f t="shared" si="22"/>
        <v>113772.15400783801</v>
      </c>
      <c r="BA284" s="15">
        <f t="shared" si="22"/>
        <v>116110.05678577235</v>
      </c>
      <c r="BB284" s="15">
        <f t="shared" si="22"/>
        <v>118551.98991510998</v>
      </c>
      <c r="BC284" s="15">
        <f t="shared" si="22"/>
        <v>121099.34756872509</v>
      </c>
      <c r="BD284" s="15">
        <f t="shared" si="22"/>
        <v>123745.4365604718</v>
      </c>
      <c r="BE284" s="15">
        <f t="shared" si="22"/>
        <v>126472.78084124799</v>
      </c>
      <c r="BF284" s="15">
        <f t="shared" si="22"/>
        <v>129259.6529422243</v>
      </c>
      <c r="BG284" s="15">
        <f t="shared" si="22"/>
        <v>132091.08738558</v>
      </c>
      <c r="BH284" s="15">
        <f t="shared" si="22"/>
        <v>134960.74595628216</v>
      </c>
      <c r="BI284" s="15">
        <f t="shared" si="22"/>
        <v>137871.38152306236</v>
      </c>
      <c r="BJ284" s="15">
        <f t="shared" si="22"/>
        <v>140827.39425481818</v>
      </c>
      <c r="BK284" s="15">
        <f t="shared" si="22"/>
        <v>143834.99290487208</v>
      </c>
      <c r="BL284" s="15">
        <f t="shared" si="22"/>
        <v>146896.00447107002</v>
      </c>
      <c r="BM284" s="15">
        <f t="shared" si="22"/>
        <v>149996.1867948485</v>
      </c>
      <c r="BN284" s="15">
        <f t="shared" si="22"/>
        <v>153125.78986671651</v>
      </c>
      <c r="BO284" s="15">
        <f t="shared" si="22"/>
        <v>156295.08393112148</v>
      </c>
      <c r="BP284" s="15">
        <f t="shared" si="22"/>
        <v>159521.36896777066</v>
      </c>
      <c r="BQ284" s="15">
        <f t="shared" ref="BQ284:DE284" si="23">+BQ36+BQ38+BQ40+BQ42+BQ50+BQ51+BQ58+BQ64+BQ76+BQ78+BQ81+BQ90+BQ105+BQ129+BQ132+BQ152+BQ153+BQ170+BQ178+BQ185+BQ187+BQ189+BQ208+BQ228+BQ119</f>
        <v>162811.45677761998</v>
      </c>
      <c r="BR284" s="15">
        <f t="shared" si="23"/>
        <v>166178.36560791111</v>
      </c>
      <c r="BS284" s="15">
        <f t="shared" si="23"/>
        <v>169599.39729462637</v>
      </c>
      <c r="BT284" s="15">
        <f t="shared" si="23"/>
        <v>173004.12376291511</v>
      </c>
      <c r="BU284" s="15">
        <f t="shared" si="23"/>
        <v>176299.21875082533</v>
      </c>
      <c r="BV284" s="15">
        <f t="shared" si="23"/>
        <v>179421.43376666997</v>
      </c>
      <c r="BW284" s="15">
        <f t="shared" si="23"/>
        <v>182340.4132240059</v>
      </c>
      <c r="BX284" s="15">
        <f t="shared" si="23"/>
        <v>185082.67185239686</v>
      </c>
      <c r="BY284" s="15">
        <f t="shared" si="23"/>
        <v>187713.4957553476</v>
      </c>
      <c r="BZ284" s="15">
        <f t="shared" si="23"/>
        <v>190329.44518493363</v>
      </c>
      <c r="CA284" s="15">
        <f t="shared" si="23"/>
        <v>193001.27209795002</v>
      </c>
      <c r="CB284" s="15">
        <f t="shared" si="23"/>
        <v>195750.71279119121</v>
      </c>
      <c r="CC284" s="15">
        <f t="shared" si="23"/>
        <v>198557.46203562818</v>
      </c>
      <c r="CD284" s="15">
        <f t="shared" si="23"/>
        <v>201398.86650906614</v>
      </c>
      <c r="CE284" s="15">
        <f t="shared" si="23"/>
        <v>204236.13623583651</v>
      </c>
      <c r="CF284" s="15">
        <f t="shared" si="23"/>
        <v>207040.52724000998</v>
      </c>
      <c r="CG284" s="15">
        <f t="shared" si="23"/>
        <v>209806.23109759</v>
      </c>
      <c r="CH284" s="15">
        <f t="shared" si="23"/>
        <v>212542.2484654866</v>
      </c>
      <c r="CI284" s="15">
        <f t="shared" si="23"/>
        <v>215251.72807723747</v>
      </c>
      <c r="CJ284" s="15">
        <f t="shared" si="23"/>
        <v>217940.77673426218</v>
      </c>
      <c r="CK284" s="15">
        <f t="shared" si="23"/>
        <v>220611.37886661</v>
      </c>
      <c r="CL284" s="15">
        <f t="shared" si="23"/>
        <v>223259.62354476718</v>
      </c>
      <c r="CM284" s="15">
        <f t="shared" si="23"/>
        <v>225876.36812001685</v>
      </c>
      <c r="CN284" s="15">
        <f t="shared" si="23"/>
        <v>228451.25673785331</v>
      </c>
      <c r="CO284" s="15">
        <f t="shared" si="23"/>
        <v>230972.71553055311</v>
      </c>
      <c r="CP284" s="15">
        <f t="shared" si="23"/>
        <v>233431.94468725004</v>
      </c>
      <c r="CQ284" s="15">
        <f t="shared" si="23"/>
        <v>235824.87937103002</v>
      </c>
      <c r="CR284" s="15">
        <f t="shared" si="23"/>
        <v>238149.44412546486</v>
      </c>
      <c r="CS284" s="15">
        <f t="shared" si="23"/>
        <v>240402.66145462266</v>
      </c>
      <c r="CT284" s="15">
        <f t="shared" si="23"/>
        <v>242581.91763905089</v>
      </c>
      <c r="CU284" s="15">
        <f t="shared" si="23"/>
        <v>244684.73410945997</v>
      </c>
      <c r="CV284" s="15">
        <f t="shared" si="23"/>
        <v>246707.19015072563</v>
      </c>
      <c r="CW284" s="15">
        <f t="shared" si="23"/>
        <v>248646.55631780872</v>
      </c>
      <c r="CX284" s="15">
        <f t="shared" si="23"/>
        <v>250503.42199704517</v>
      </c>
      <c r="CY284" s="15">
        <f t="shared" si="23"/>
        <v>252279.18687805321</v>
      </c>
      <c r="CZ284" s="15">
        <f t="shared" si="23"/>
        <v>253974.00668197998</v>
      </c>
      <c r="DA284" s="15">
        <f t="shared" si="23"/>
        <v>255585.893795593</v>
      </c>
      <c r="DB284" s="15">
        <f t="shared" si="23"/>
        <v>257111.56037392557</v>
      </c>
      <c r="DC284" s="15">
        <f t="shared" si="23"/>
        <v>258546.8885958576</v>
      </c>
      <c r="DD284" s="15">
        <f t="shared" si="23"/>
        <v>259886.71485751114</v>
      </c>
      <c r="DE284" s="15">
        <f t="shared" si="23"/>
        <v>261125.25203870996</v>
      </c>
    </row>
    <row r="285" spans="1:109">
      <c r="A285" s="114">
        <v>9</v>
      </c>
      <c r="B285" s="114">
        <v>9</v>
      </c>
      <c r="C285" s="114" t="s">
        <v>493</v>
      </c>
      <c r="D285" s="15">
        <f>+D33+D49+D65+D66+D75+D110+D125+D133+D174+D177+D188+D194+D199+D218</f>
        <v>15162.367176658696</v>
      </c>
      <c r="E285" s="15">
        <f t="shared" ref="E285:BP285" si="24">+E33+E49+E65+E66+E75+E110+E125+E133+E174+E177+E188+E194+E199+E218</f>
        <v>15308.256918626521</v>
      </c>
      <c r="F285" s="15">
        <f t="shared" si="24"/>
        <v>15457.820968111027</v>
      </c>
      <c r="G285" s="15">
        <f t="shared" si="24"/>
        <v>15130.666001216883</v>
      </c>
      <c r="H285" s="15">
        <f t="shared" si="24"/>
        <v>15760.209830238333</v>
      </c>
      <c r="I285" s="15">
        <f t="shared" si="24"/>
        <v>15913.040131396463</v>
      </c>
      <c r="J285" s="15">
        <f t="shared" si="24"/>
        <v>16066.969744625254</v>
      </c>
      <c r="K285" s="15">
        <f t="shared" si="24"/>
        <v>16222.010964605881</v>
      </c>
      <c r="L285" s="15">
        <f t="shared" si="24"/>
        <v>16378.182618781246</v>
      </c>
      <c r="M285" s="15">
        <f t="shared" si="24"/>
        <v>16538.574481887223</v>
      </c>
      <c r="N285" s="15">
        <f t="shared" si="24"/>
        <v>16698.669606936688</v>
      </c>
      <c r="O285" s="15">
        <f t="shared" si="24"/>
        <v>16857.690881927509</v>
      </c>
      <c r="P285" s="15">
        <f t="shared" si="24"/>
        <v>17155.330992931413</v>
      </c>
      <c r="Q285" s="15">
        <f t="shared" si="24"/>
        <v>18341.476261360018</v>
      </c>
      <c r="R285" s="15">
        <f t="shared" si="24"/>
        <v>19806.452722203427</v>
      </c>
      <c r="S285" s="15">
        <f t="shared" si="24"/>
        <v>21262.645840224533</v>
      </c>
      <c r="T285" s="15">
        <f t="shared" si="24"/>
        <v>22874.193835101854</v>
      </c>
      <c r="U285" s="15">
        <f t="shared" si="24"/>
        <v>24511.917153041075</v>
      </c>
      <c r="V285" s="15">
        <f t="shared" si="24"/>
        <v>26163.66601923561</v>
      </c>
      <c r="W285" s="15">
        <f t="shared" si="24"/>
        <v>27783.171673726381</v>
      </c>
      <c r="X285" s="15">
        <f t="shared" si="24"/>
        <v>29412.952722792717</v>
      </c>
      <c r="Y285" s="15">
        <f t="shared" si="24"/>
        <v>31037.76226161345</v>
      </c>
      <c r="Z285" s="15">
        <f t="shared" si="24"/>
        <v>34713.130004631559</v>
      </c>
      <c r="AA285" s="15">
        <f t="shared" si="24"/>
        <v>38883.283216870703</v>
      </c>
      <c r="AB285" s="15">
        <f t="shared" si="24"/>
        <v>43633.114021832487</v>
      </c>
      <c r="AC285" s="15">
        <f t="shared" si="24"/>
        <v>49081.01923079</v>
      </c>
      <c r="AD285" s="15">
        <f t="shared" si="24"/>
        <v>50092.622850481755</v>
      </c>
      <c r="AE285" s="15">
        <f t="shared" si="24"/>
        <v>51124.432722453734</v>
      </c>
      <c r="AF285" s="15">
        <f t="shared" si="24"/>
        <v>52183.359182309454</v>
      </c>
      <c r="AG285" s="15">
        <f t="shared" si="24"/>
        <v>53274.962556624101</v>
      </c>
      <c r="AH285" s="15">
        <f t="shared" si="24"/>
        <v>54403.450555049996</v>
      </c>
      <c r="AI285" s="15">
        <f t="shared" si="24"/>
        <v>55571.581079189578</v>
      </c>
      <c r="AJ285" s="15">
        <f t="shared" si="24"/>
        <v>56780.743872475236</v>
      </c>
      <c r="AK285" s="15">
        <f t="shared" si="24"/>
        <v>58031.109702324407</v>
      </c>
      <c r="AL285" s="15">
        <f t="shared" si="24"/>
        <v>59321.95042510752</v>
      </c>
      <c r="AM285" s="15">
        <f t="shared" si="24"/>
        <v>60652.568948379994</v>
      </c>
      <c r="AN285" s="15">
        <f t="shared" si="24"/>
        <v>62023.306422243666</v>
      </c>
      <c r="AO285" s="15">
        <f t="shared" si="24"/>
        <v>63436.48017421367</v>
      </c>
      <c r="AP285" s="15">
        <f t="shared" si="24"/>
        <v>64896.856469843726</v>
      </c>
      <c r="AQ285" s="15">
        <f t="shared" si="24"/>
        <v>66410.637025906341</v>
      </c>
      <c r="AR285" s="15">
        <f t="shared" si="24"/>
        <v>67982.396034279998</v>
      </c>
      <c r="AS285" s="15">
        <f t="shared" si="24"/>
        <v>69615.397697882101</v>
      </c>
      <c r="AT285" s="15">
        <f t="shared" si="24"/>
        <v>71309.233248244549</v>
      </c>
      <c r="AU285" s="15">
        <f t="shared" si="24"/>
        <v>73059.794168850596</v>
      </c>
      <c r="AV285" s="15">
        <f t="shared" si="24"/>
        <v>74860.97166270866</v>
      </c>
      <c r="AW285" s="15">
        <f t="shared" si="24"/>
        <v>76709.381710600006</v>
      </c>
      <c r="AX285" s="15">
        <f t="shared" si="24"/>
        <v>78604.653675957408</v>
      </c>
      <c r="AY285" s="15">
        <f t="shared" si="24"/>
        <v>80552.112439617573</v>
      </c>
      <c r="AZ285" s="15">
        <f t="shared" si="24"/>
        <v>82557.317773604678</v>
      </c>
      <c r="BA285" s="15">
        <f t="shared" si="24"/>
        <v>84627.129434689457</v>
      </c>
      <c r="BB285" s="15">
        <f t="shared" si="24"/>
        <v>86767.168859739992</v>
      </c>
      <c r="BC285" s="15">
        <f t="shared" si="24"/>
        <v>88978.024431859187</v>
      </c>
      <c r="BD285" s="15">
        <f t="shared" si="24"/>
        <v>91261.371144615769</v>
      </c>
      <c r="BE285" s="15">
        <f t="shared" si="24"/>
        <v>93625.020485230212</v>
      </c>
      <c r="BF285" s="15">
        <f t="shared" si="24"/>
        <v>96076.153022536091</v>
      </c>
      <c r="BG285" s="15">
        <f t="shared" si="24"/>
        <v>98616.269620110019</v>
      </c>
      <c r="BH285" s="15">
        <f t="shared" si="24"/>
        <v>101235.73518698517</v>
      </c>
      <c r="BI285" s="15">
        <f t="shared" si="24"/>
        <v>103924.41740217539</v>
      </c>
      <c r="BJ285" s="15">
        <f t="shared" si="24"/>
        <v>106680.52798724355</v>
      </c>
      <c r="BK285" s="15">
        <f t="shared" si="24"/>
        <v>109503.55728705155</v>
      </c>
      <c r="BL285" s="15">
        <f t="shared" si="24"/>
        <v>112386.63046700998</v>
      </c>
      <c r="BM285" s="15">
        <f t="shared" si="24"/>
        <v>115345.028230119</v>
      </c>
      <c r="BN285" s="15">
        <f t="shared" si="24"/>
        <v>118361.00744598969</v>
      </c>
      <c r="BO285" s="15">
        <f t="shared" si="24"/>
        <v>121355.18322994703</v>
      </c>
      <c r="BP285" s="15">
        <f t="shared" si="24"/>
        <v>124222.92647162642</v>
      </c>
      <c r="BQ285" s="15">
        <f t="shared" ref="BQ285:DE285" si="25">+BQ33+BQ49+BQ65+BQ66+BQ75+BQ110+BQ125+BQ133+BQ174+BQ177+BQ188+BQ194+BQ199+BQ218</f>
        <v>126898.27460171998</v>
      </c>
      <c r="BR285" s="15">
        <f t="shared" si="25"/>
        <v>129338.73199058342</v>
      </c>
      <c r="BS285" s="15">
        <f t="shared" si="25"/>
        <v>131589.74667272725</v>
      </c>
      <c r="BT285" s="15">
        <f t="shared" si="25"/>
        <v>133781.56066976694</v>
      </c>
      <c r="BU285" s="15">
        <f t="shared" si="25"/>
        <v>136092.95941762655</v>
      </c>
      <c r="BV285" s="15">
        <f t="shared" si="25"/>
        <v>138645.87091888001</v>
      </c>
      <c r="BW285" s="15">
        <f t="shared" si="25"/>
        <v>141487.11674150423</v>
      </c>
      <c r="BX285" s="15">
        <f t="shared" si="25"/>
        <v>144566.23861345893</v>
      </c>
      <c r="BY285" s="15">
        <f t="shared" si="25"/>
        <v>147788.5377775082</v>
      </c>
      <c r="BZ285" s="15">
        <f t="shared" si="25"/>
        <v>151018.00265490165</v>
      </c>
      <c r="CA285" s="15">
        <f t="shared" si="25"/>
        <v>154162.07106295999</v>
      </c>
      <c r="CB285" s="15">
        <f t="shared" si="25"/>
        <v>157196.32824929402</v>
      </c>
      <c r="CC285" s="15">
        <f t="shared" si="25"/>
        <v>160160.28900367045</v>
      </c>
      <c r="CD285" s="15">
        <f t="shared" si="25"/>
        <v>163103.2032622727</v>
      </c>
      <c r="CE285" s="15">
        <f t="shared" si="25"/>
        <v>166094.71658551571</v>
      </c>
      <c r="CF285" s="15">
        <f t="shared" si="25"/>
        <v>169179.33669815</v>
      </c>
      <c r="CG285" s="15">
        <f t="shared" si="25"/>
        <v>172361.22670942641</v>
      </c>
      <c r="CH285" s="15">
        <f t="shared" si="25"/>
        <v>175614.76982200271</v>
      </c>
      <c r="CI285" s="15">
        <f t="shared" si="25"/>
        <v>178916.40173409201</v>
      </c>
      <c r="CJ285" s="15">
        <f t="shared" si="25"/>
        <v>182234.03157732708</v>
      </c>
      <c r="CK285" s="15">
        <f t="shared" si="25"/>
        <v>185544.14645248</v>
      </c>
      <c r="CL285" s="15">
        <f t="shared" si="25"/>
        <v>188840.61826669116</v>
      </c>
      <c r="CM285" s="15">
        <f t="shared" si="25"/>
        <v>192124.70717760368</v>
      </c>
      <c r="CN285" s="15">
        <f t="shared" si="25"/>
        <v>195391.2374311717</v>
      </c>
      <c r="CO285" s="15">
        <f t="shared" si="25"/>
        <v>198636.55692846637</v>
      </c>
      <c r="CP285" s="15">
        <f t="shared" si="25"/>
        <v>201857.17224673001</v>
      </c>
      <c r="CQ285" s="15">
        <f t="shared" si="25"/>
        <v>205049.30316304491</v>
      </c>
      <c r="CR285" s="15">
        <f t="shared" si="25"/>
        <v>208208.9662761105</v>
      </c>
      <c r="CS285" s="15">
        <f t="shared" si="25"/>
        <v>211331.56363507069</v>
      </c>
      <c r="CT285" s="15">
        <f t="shared" si="25"/>
        <v>214411.66305325041</v>
      </c>
      <c r="CU285" s="15">
        <f t="shared" si="25"/>
        <v>217444.29261670995</v>
      </c>
      <c r="CV285" s="15">
        <f t="shared" si="25"/>
        <v>220424.69267982623</v>
      </c>
      <c r="CW285" s="15">
        <f t="shared" si="25"/>
        <v>223349.77138953668</v>
      </c>
      <c r="CX285" s="15">
        <f t="shared" si="25"/>
        <v>226220.59411535389</v>
      </c>
      <c r="CY285" s="15">
        <f t="shared" si="25"/>
        <v>229038.9992761297</v>
      </c>
      <c r="CZ285" s="15">
        <f t="shared" si="25"/>
        <v>231805.72447999002</v>
      </c>
      <c r="DA285" s="15">
        <f t="shared" si="25"/>
        <v>234518.55975997227</v>
      </c>
      <c r="DB285" s="15">
        <f t="shared" si="25"/>
        <v>237173.81305771007</v>
      </c>
      <c r="DC285" s="15">
        <f t="shared" si="25"/>
        <v>239767.58971846011</v>
      </c>
      <c r="DD285" s="15">
        <f t="shared" si="25"/>
        <v>242294.38182168751</v>
      </c>
      <c r="DE285" s="15">
        <f t="shared" si="25"/>
        <v>244745.81413678001</v>
      </c>
    </row>
    <row r="286" spans="1:109">
      <c r="A286" s="114">
        <v>10</v>
      </c>
      <c r="B286" s="114">
        <v>10</v>
      </c>
      <c r="C286" s="114" t="s">
        <v>494</v>
      </c>
      <c r="D286" s="15">
        <f>+D9+D25+D117+D142+D195+D196+D202+D225+D126+D140+D236</f>
        <v>9449.085268673889</v>
      </c>
      <c r="E286" s="15">
        <f t="shared" ref="E286:BP286" si="26">+E9+E25+E117+E142+E195+E196+E202+E225+E126+E140+E236</f>
        <v>9532.1747340831553</v>
      </c>
      <c r="F286" s="15">
        <f t="shared" si="26"/>
        <v>9618.2865306544863</v>
      </c>
      <c r="G286" s="15">
        <f t="shared" si="26"/>
        <v>9460.3000530077261</v>
      </c>
      <c r="H286" s="15">
        <f t="shared" si="26"/>
        <v>9795.9052149476374</v>
      </c>
      <c r="I286" s="15">
        <f t="shared" si="26"/>
        <v>9888.0683647801361</v>
      </c>
      <c r="J286" s="15">
        <f t="shared" si="26"/>
        <v>9983.0093212484389</v>
      </c>
      <c r="K286" s="15">
        <f t="shared" si="26"/>
        <v>10081.230737941289</v>
      </c>
      <c r="L286" s="15">
        <f t="shared" si="26"/>
        <v>10183.329737541893</v>
      </c>
      <c r="M286" s="15">
        <f t="shared" si="26"/>
        <v>10290.015771656404</v>
      </c>
      <c r="N286" s="15">
        <f t="shared" si="26"/>
        <v>10402.131928097877</v>
      </c>
      <c r="O286" s="15">
        <f t="shared" si="26"/>
        <v>10520.680398257506</v>
      </c>
      <c r="P286" s="15">
        <f t="shared" si="26"/>
        <v>10695.366159174171</v>
      </c>
      <c r="Q286" s="15">
        <f t="shared" si="26"/>
        <v>10882.251060438624</v>
      </c>
      <c r="R286" s="15">
        <f t="shared" si="26"/>
        <v>11267.974090540556</v>
      </c>
      <c r="S286" s="15">
        <f t="shared" si="26"/>
        <v>11694.891141881162</v>
      </c>
      <c r="T286" s="15">
        <f t="shared" si="26"/>
        <v>12535.627589806911</v>
      </c>
      <c r="U286" s="15">
        <f t="shared" si="26"/>
        <v>13361.309040165788</v>
      </c>
      <c r="V286" s="15">
        <f t="shared" si="26"/>
        <v>14762.174361127794</v>
      </c>
      <c r="W286" s="15">
        <f t="shared" si="26"/>
        <v>15670.963416562363</v>
      </c>
      <c r="X286" s="15">
        <f t="shared" si="26"/>
        <v>17051.908042451319</v>
      </c>
      <c r="Y286" s="15">
        <f t="shared" si="26"/>
        <v>18597.527483423622</v>
      </c>
      <c r="Z286" s="15">
        <f t="shared" si="26"/>
        <v>21657.121405851907</v>
      </c>
      <c r="AA286" s="15">
        <f t="shared" si="26"/>
        <v>25279.065610887817</v>
      </c>
      <c r="AB286" s="15">
        <f t="shared" si="26"/>
        <v>29874.16317411025</v>
      </c>
      <c r="AC286" s="15">
        <f t="shared" si="26"/>
        <v>34550.649100340001</v>
      </c>
      <c r="AD286" s="15">
        <f t="shared" si="26"/>
        <v>35175.778659721655</v>
      </c>
      <c r="AE286" s="15">
        <f t="shared" si="26"/>
        <v>35836.868857794463</v>
      </c>
      <c r="AF286" s="15">
        <f t="shared" si="26"/>
        <v>36526.652990660601</v>
      </c>
      <c r="AG286" s="15">
        <f t="shared" si="26"/>
        <v>37240.283260488133</v>
      </c>
      <c r="AH286" s="15">
        <f t="shared" si="26"/>
        <v>37975.403087930004</v>
      </c>
      <c r="AI286" s="15">
        <f t="shared" si="26"/>
        <v>38732.340787230416</v>
      </c>
      <c r="AJ286" s="15">
        <f t="shared" si="26"/>
        <v>39514.064398707276</v>
      </c>
      <c r="AK286" s="15">
        <f t="shared" si="26"/>
        <v>40325.809991816001</v>
      </c>
      <c r="AL286" s="15">
        <f t="shared" si="26"/>
        <v>41174.445175364111</v>
      </c>
      <c r="AM286" s="15">
        <f t="shared" si="26"/>
        <v>42066.367190199999</v>
      </c>
      <c r="AN286" s="15">
        <f t="shared" si="26"/>
        <v>43005.144877025683</v>
      </c>
      <c r="AO286" s="15">
        <f t="shared" si="26"/>
        <v>43989.296730148424</v>
      </c>
      <c r="AP286" s="15">
        <f t="shared" si="26"/>
        <v>45011.058790860647</v>
      </c>
      <c r="AQ286" s="15">
        <f t="shared" si="26"/>
        <v>46058.53092318475</v>
      </c>
      <c r="AR286" s="15">
        <f t="shared" si="26"/>
        <v>47123.067363349997</v>
      </c>
      <c r="AS286" s="15">
        <f t="shared" si="26"/>
        <v>48199.81631218706</v>
      </c>
      <c r="AT286" s="15">
        <f t="shared" si="26"/>
        <v>49291.992053361544</v>
      </c>
      <c r="AU286" s="15">
        <f t="shared" si="26"/>
        <v>50408.285058594396</v>
      </c>
      <c r="AV286" s="15">
        <f t="shared" si="26"/>
        <v>51561.589250465899</v>
      </c>
      <c r="AW286" s="15">
        <f t="shared" si="26"/>
        <v>52760.402585810007</v>
      </c>
      <c r="AX286" s="15">
        <f t="shared" si="26"/>
        <v>54009.579933850982</v>
      </c>
      <c r="AY286" s="15">
        <f t="shared" si="26"/>
        <v>55304.178318678263</v>
      </c>
      <c r="AZ286" s="15">
        <f t="shared" si="26"/>
        <v>56630.888967802348</v>
      </c>
      <c r="BA286" s="15">
        <f t="shared" si="26"/>
        <v>57970.379531247774</v>
      </c>
      <c r="BB286" s="15">
        <f t="shared" si="26"/>
        <v>59309.171512060013</v>
      </c>
      <c r="BC286" s="15">
        <f t="shared" si="26"/>
        <v>60634.91515266167</v>
      </c>
      <c r="BD286" s="15">
        <f t="shared" si="26"/>
        <v>61952.903886682398</v>
      </c>
      <c r="BE286" s="15">
        <f t="shared" si="26"/>
        <v>63289.504699582401</v>
      </c>
      <c r="BF286" s="15">
        <f t="shared" si="26"/>
        <v>64684.760362577777</v>
      </c>
      <c r="BG286" s="15">
        <f t="shared" si="26"/>
        <v>66167.64624432</v>
      </c>
      <c r="BH286" s="15">
        <f t="shared" si="26"/>
        <v>67754.386775833686</v>
      </c>
      <c r="BI286" s="15">
        <f t="shared" si="26"/>
        <v>69432.383446629101</v>
      </c>
      <c r="BJ286" s="15">
        <f t="shared" si="26"/>
        <v>71167.157243904221</v>
      </c>
      <c r="BK286" s="15">
        <f t="shared" si="26"/>
        <v>72906.284384012295</v>
      </c>
      <c r="BL286" s="15">
        <f t="shared" si="26"/>
        <v>74609.54402904</v>
      </c>
      <c r="BM286" s="15">
        <f t="shared" si="26"/>
        <v>76257.071504682011</v>
      </c>
      <c r="BN286" s="15">
        <f t="shared" si="26"/>
        <v>77856.521335380385</v>
      </c>
      <c r="BO286" s="15">
        <f t="shared" si="26"/>
        <v>79424.556482978092</v>
      </c>
      <c r="BP286" s="15">
        <f t="shared" si="26"/>
        <v>80986.863222434404</v>
      </c>
      <c r="BQ286" s="15">
        <f t="shared" ref="BQ286:DE286" si="27">+BQ9+BQ25+BQ117+BQ142+BQ195+BQ196+BQ202+BQ225+BQ126+BQ140+BQ236</f>
        <v>82554.671150209993</v>
      </c>
      <c r="BR286" s="15">
        <f t="shared" si="27"/>
        <v>84119.353503687715</v>
      </c>
      <c r="BS286" s="15">
        <f t="shared" si="27"/>
        <v>85652.832758670993</v>
      </c>
      <c r="BT286" s="15">
        <f t="shared" si="27"/>
        <v>87126.119867898902</v>
      </c>
      <c r="BU286" s="15">
        <f t="shared" si="27"/>
        <v>88512.029785466395</v>
      </c>
      <c r="BV286" s="15">
        <f t="shared" si="27"/>
        <v>89797.108857229992</v>
      </c>
      <c r="BW286" s="15">
        <f t="shared" si="27"/>
        <v>90985.297062754602</v>
      </c>
      <c r="BX286" s="15">
        <f t="shared" si="27"/>
        <v>92082.237742458106</v>
      </c>
      <c r="BY286" s="15">
        <f t="shared" si="27"/>
        <v>93082.513201852591</v>
      </c>
      <c r="BZ286" s="15">
        <f t="shared" si="27"/>
        <v>93975.7601405225</v>
      </c>
      <c r="CA286" s="15">
        <f t="shared" si="27"/>
        <v>94753.761358310003</v>
      </c>
      <c r="CB286" s="15">
        <f t="shared" si="27"/>
        <v>95413.501776031393</v>
      </c>
      <c r="CC286" s="15">
        <f t="shared" si="27"/>
        <v>95962.115482877707</v>
      </c>
      <c r="CD286" s="15">
        <f t="shared" si="27"/>
        <v>96413.028390785417</v>
      </c>
      <c r="CE286" s="15">
        <f t="shared" si="27"/>
        <v>96785.495407985305</v>
      </c>
      <c r="CF286" s="15">
        <f t="shared" si="27"/>
        <v>97096.392435860005</v>
      </c>
      <c r="CG286" s="15">
        <f t="shared" si="27"/>
        <v>97351.328516178997</v>
      </c>
      <c r="CH286" s="15">
        <f t="shared" si="27"/>
        <v>97554.985383398787</v>
      </c>
      <c r="CI286" s="15">
        <f t="shared" si="27"/>
        <v>97722.301404984406</v>
      </c>
      <c r="CJ286" s="15">
        <f t="shared" si="27"/>
        <v>97869.674873813201</v>
      </c>
      <c r="CK286" s="15">
        <f t="shared" si="27"/>
        <v>98009.039053960005</v>
      </c>
      <c r="CL286" s="15">
        <f t="shared" si="27"/>
        <v>98146.305072804098</v>
      </c>
      <c r="CM286" s="15">
        <f t="shared" si="27"/>
        <v>98281.732654606807</v>
      </c>
      <c r="CN286" s="15">
        <f t="shared" si="27"/>
        <v>98413.831886217391</v>
      </c>
      <c r="CO286" s="15">
        <f t="shared" si="27"/>
        <v>98538.641356361215</v>
      </c>
      <c r="CP286" s="15">
        <f t="shared" si="27"/>
        <v>98652.965468780007</v>
      </c>
      <c r="CQ286" s="15">
        <f t="shared" si="27"/>
        <v>98757.900258081208</v>
      </c>
      <c r="CR286" s="15">
        <f t="shared" si="27"/>
        <v>98853.604167971003</v>
      </c>
      <c r="CS286" s="15">
        <f t="shared" si="27"/>
        <v>98934.412426983297</v>
      </c>
      <c r="CT286" s="15">
        <f t="shared" si="27"/>
        <v>98992.635857543311</v>
      </c>
      <c r="CU286" s="15">
        <f t="shared" si="27"/>
        <v>99021.98481461998</v>
      </c>
      <c r="CV286" s="15">
        <f t="shared" si="27"/>
        <v>99019.05750218629</v>
      </c>
      <c r="CW286" s="15">
        <f t="shared" si="27"/>
        <v>98982.681976694395</v>
      </c>
      <c r="CX286" s="15">
        <f t="shared" si="27"/>
        <v>98912.349269394908</v>
      </c>
      <c r="CY286" s="15">
        <f t="shared" si="27"/>
        <v>98807.900589536803</v>
      </c>
      <c r="CZ286" s="15">
        <f t="shared" si="27"/>
        <v>98668.62544245999</v>
      </c>
      <c r="DA286" s="15">
        <f t="shared" si="27"/>
        <v>98493.030719347909</v>
      </c>
      <c r="DB286" s="15">
        <f t="shared" si="27"/>
        <v>98278.414156140701</v>
      </c>
      <c r="DC286" s="15">
        <f t="shared" si="27"/>
        <v>98020.709389888885</v>
      </c>
      <c r="DD286" s="15">
        <f t="shared" si="27"/>
        <v>97714.535071775201</v>
      </c>
      <c r="DE286" s="15">
        <f t="shared" si="27"/>
        <v>97353.378367569981</v>
      </c>
    </row>
    <row r="287" spans="1:109">
      <c r="A287" s="114">
        <v>11</v>
      </c>
      <c r="B287" s="114">
        <v>11</v>
      </c>
      <c r="C287" s="114" t="s">
        <v>75</v>
      </c>
      <c r="D287" s="15">
        <f>+D8+D14+D20+D59+D68+D71+D72+D80+D84+D93+D97+D102+D104+D121+D123+D135+D145+D156+D169+D184+D197+D201+D203+D204+D222+D223+D224+D82</f>
        <v>73769.28284048877</v>
      </c>
      <c r="E287" s="15">
        <f t="shared" ref="E287:BP287" si="28">+E8+E14+E20+E59+E68+E71+E72+E80+E84+E93+E97+E102+E104+E121+E123+E135+E145+E156+E169+E184+E197+E201+E203+E204+E222+E223+E224+E82</f>
        <v>75476.370076169085</v>
      </c>
      <c r="F287" s="15">
        <f t="shared" si="28"/>
        <v>76776.681128750555</v>
      </c>
      <c r="G287" s="15">
        <f t="shared" si="28"/>
        <v>69541.931492026139</v>
      </c>
      <c r="H287" s="15">
        <f t="shared" si="28"/>
        <v>79059.498862081557</v>
      </c>
      <c r="I287" s="15">
        <f t="shared" si="28"/>
        <v>80041.663265863885</v>
      </c>
      <c r="J287" s="15">
        <f t="shared" si="28"/>
        <v>80860.61547436101</v>
      </c>
      <c r="K287" s="15">
        <f t="shared" si="28"/>
        <v>81512.168695347253</v>
      </c>
      <c r="L287" s="15">
        <f t="shared" si="28"/>
        <v>82426.602384218844</v>
      </c>
      <c r="M287" s="15">
        <f t="shared" si="28"/>
        <v>83522.861162421366</v>
      </c>
      <c r="N287" s="15">
        <f t="shared" si="28"/>
        <v>84118.113704112926</v>
      </c>
      <c r="O287" s="15">
        <f t="shared" si="28"/>
        <v>85477.960249881318</v>
      </c>
      <c r="P287" s="15">
        <f t="shared" si="28"/>
        <v>88983.147385677701</v>
      </c>
      <c r="Q287" s="15">
        <f t="shared" si="28"/>
        <v>93642.52127044533</v>
      </c>
      <c r="R287" s="15">
        <f t="shared" si="28"/>
        <v>97819.235725482504</v>
      </c>
      <c r="S287" s="15">
        <f t="shared" si="28"/>
        <v>99695.691545358961</v>
      </c>
      <c r="T287" s="15">
        <f t="shared" si="28"/>
        <v>101481.55532964092</v>
      </c>
      <c r="U287" s="15">
        <f t="shared" si="28"/>
        <v>103107.94548161625</v>
      </c>
      <c r="V287" s="15">
        <f t="shared" si="28"/>
        <v>106457.74054472354</v>
      </c>
      <c r="W287" s="15">
        <f t="shared" si="28"/>
        <v>108965.79240274911</v>
      </c>
      <c r="X287" s="15">
        <f t="shared" si="28"/>
        <v>112432.18215251366</v>
      </c>
      <c r="Y287" s="15">
        <f t="shared" si="28"/>
        <v>116705.6360376308</v>
      </c>
      <c r="Z287" s="15">
        <f t="shared" si="28"/>
        <v>114423.04113262786</v>
      </c>
      <c r="AA287" s="15">
        <f t="shared" si="28"/>
        <v>115714.76632093197</v>
      </c>
      <c r="AB287" s="15">
        <f t="shared" si="28"/>
        <v>116474.63696198566</v>
      </c>
      <c r="AC287" s="15">
        <f t="shared" si="28"/>
        <v>115965.84320355</v>
      </c>
      <c r="AD287" s="15">
        <f t="shared" si="28"/>
        <v>115433.23545257872</v>
      </c>
      <c r="AE287" s="15">
        <f t="shared" si="28"/>
        <v>114961.03713908607</v>
      </c>
      <c r="AF287" s="15">
        <f t="shared" si="28"/>
        <v>114537.89904729312</v>
      </c>
      <c r="AG287" s="15">
        <f t="shared" si="28"/>
        <v>114153.02247728464</v>
      </c>
      <c r="AH287" s="15">
        <f t="shared" si="28"/>
        <v>113795.41414962003</v>
      </c>
      <c r="AI287" s="15">
        <f t="shared" si="28"/>
        <v>113451.9518684271</v>
      </c>
      <c r="AJ287" s="15">
        <f t="shared" si="28"/>
        <v>113109.03975790188</v>
      </c>
      <c r="AK287" s="15">
        <f t="shared" si="28"/>
        <v>112749.66773875461</v>
      </c>
      <c r="AL287" s="15">
        <f t="shared" si="28"/>
        <v>112354.41899171025</v>
      </c>
      <c r="AM287" s="15">
        <f t="shared" si="28"/>
        <v>111903.71281637001</v>
      </c>
      <c r="AN287" s="15">
        <f t="shared" si="28"/>
        <v>111380.86564132353</v>
      </c>
      <c r="AO287" s="15">
        <f t="shared" si="28"/>
        <v>110778.59529914749</v>
      </c>
      <c r="AP287" s="15">
        <f t="shared" si="28"/>
        <v>110101.68212494532</v>
      </c>
      <c r="AQ287" s="15">
        <f t="shared" si="28"/>
        <v>109366.65937751361</v>
      </c>
      <c r="AR287" s="15">
        <f t="shared" si="28"/>
        <v>108589.67628922001</v>
      </c>
      <c r="AS287" s="15">
        <f t="shared" si="28"/>
        <v>107782.76077762549</v>
      </c>
      <c r="AT287" s="15">
        <f t="shared" si="28"/>
        <v>106944.84258327003</v>
      </c>
      <c r="AU287" s="15">
        <f t="shared" si="28"/>
        <v>106064.64940964011</v>
      </c>
      <c r="AV287" s="15">
        <f t="shared" si="28"/>
        <v>105122.17682076899</v>
      </c>
      <c r="AW287" s="15">
        <f t="shared" si="28"/>
        <v>104105.02352384997</v>
      </c>
      <c r="AX287" s="15">
        <f t="shared" si="28"/>
        <v>103012.60629783622</v>
      </c>
      <c r="AY287" s="15">
        <f t="shared" si="28"/>
        <v>101861.1881827577</v>
      </c>
      <c r="AZ287" s="15">
        <f t="shared" si="28"/>
        <v>100678.97545048689</v>
      </c>
      <c r="BA287" s="15">
        <f t="shared" si="28"/>
        <v>99503.899183207308</v>
      </c>
      <c r="BB287" s="15">
        <f t="shared" si="28"/>
        <v>98366.974847899983</v>
      </c>
      <c r="BC287" s="15">
        <f t="shared" si="28"/>
        <v>97276.422990114894</v>
      </c>
      <c r="BD287" s="15">
        <f t="shared" si="28"/>
        <v>96235.943790723424</v>
      </c>
      <c r="BE287" s="15">
        <f t="shared" si="28"/>
        <v>95264.191370909422</v>
      </c>
      <c r="BF287" s="15">
        <f t="shared" si="28"/>
        <v>94381.532322932893</v>
      </c>
      <c r="BG287" s="15">
        <f t="shared" si="28"/>
        <v>93601.521452629968</v>
      </c>
      <c r="BH287" s="15">
        <f t="shared" si="28"/>
        <v>92938.941408534505</v>
      </c>
      <c r="BI287" s="15">
        <f t="shared" si="28"/>
        <v>92388.289038034607</v>
      </c>
      <c r="BJ287" s="15">
        <f t="shared" si="28"/>
        <v>91920.375727390783</v>
      </c>
      <c r="BK287" s="15">
        <f t="shared" si="28"/>
        <v>91491.832202819496</v>
      </c>
      <c r="BL287" s="15">
        <f t="shared" si="28"/>
        <v>91070.512294960019</v>
      </c>
      <c r="BM287" s="15">
        <f t="shared" si="28"/>
        <v>90638.786094903204</v>
      </c>
      <c r="BN287" s="15">
        <f t="shared" si="28"/>
        <v>90204.772566577594</v>
      </c>
      <c r="BO287" s="15">
        <f t="shared" si="28"/>
        <v>89790.556159825792</v>
      </c>
      <c r="BP287" s="15">
        <f t="shared" si="28"/>
        <v>89431.044467965898</v>
      </c>
      <c r="BQ287" s="15">
        <f t="shared" ref="BQ287:DE287" si="29">+BQ8+BQ14+BQ20+BQ59+BQ68+BQ71+BQ72+BQ80+BQ84+BQ93+BQ97+BQ102+BQ104+BQ121+BQ123+BQ135+BQ145+BQ156+BQ169+BQ184+BQ197+BQ201+BQ203+BQ204+BQ222+BQ223+BQ224+BQ82</f>
        <v>89148.984426130002</v>
      </c>
      <c r="BR287" s="15">
        <f t="shared" si="29"/>
        <v>88952.464345304805</v>
      </c>
      <c r="BS287" s="15">
        <f t="shared" si="29"/>
        <v>88824.070099954391</v>
      </c>
      <c r="BT287" s="15">
        <f t="shared" si="29"/>
        <v>88730.116565385499</v>
      </c>
      <c r="BU287" s="15">
        <f t="shared" si="29"/>
        <v>88624.26794308942</v>
      </c>
      <c r="BV287" s="15">
        <f t="shared" si="29"/>
        <v>88473.573308839972</v>
      </c>
      <c r="BW287" s="15">
        <f t="shared" si="29"/>
        <v>88262.075910667554</v>
      </c>
      <c r="BX287" s="15">
        <f t="shared" si="29"/>
        <v>87998.838381242327</v>
      </c>
      <c r="BY287" s="15">
        <f t="shared" si="29"/>
        <v>87705.947138395917</v>
      </c>
      <c r="BZ287" s="15">
        <f t="shared" si="29"/>
        <v>87417.184013300532</v>
      </c>
      <c r="CA287" s="15">
        <f t="shared" si="29"/>
        <v>87154.701979350022</v>
      </c>
      <c r="CB287" s="15">
        <f t="shared" si="29"/>
        <v>86924.352891249087</v>
      </c>
      <c r="CC287" s="15">
        <f t="shared" si="29"/>
        <v>86710.940492072521</v>
      </c>
      <c r="CD287" s="15">
        <f t="shared" si="29"/>
        <v>86491.1792823508</v>
      </c>
      <c r="CE287" s="15">
        <f t="shared" si="29"/>
        <v>86232.670124220356</v>
      </c>
      <c r="CF287" s="15">
        <f t="shared" si="29"/>
        <v>85911.994816969993</v>
      </c>
      <c r="CG287" s="15">
        <f t="shared" si="29"/>
        <v>85521.955017830798</v>
      </c>
      <c r="CH287" s="15">
        <f t="shared" si="29"/>
        <v>85068.416312040092</v>
      </c>
      <c r="CI287" s="15">
        <f t="shared" si="29"/>
        <v>84558.185471027507</v>
      </c>
      <c r="CJ287" s="15">
        <f t="shared" si="29"/>
        <v>84003.211431222691</v>
      </c>
      <c r="CK287" s="15">
        <f t="shared" si="29"/>
        <v>83412.441565220011</v>
      </c>
      <c r="CL287" s="15">
        <f t="shared" si="29"/>
        <v>82786.815913044615</v>
      </c>
      <c r="CM287" s="15">
        <f t="shared" si="29"/>
        <v>82124.460816171704</v>
      </c>
      <c r="CN287" s="15">
        <f t="shared" si="29"/>
        <v>81426.716828248202</v>
      </c>
      <c r="CO287" s="15">
        <f t="shared" si="29"/>
        <v>80694.602065298226</v>
      </c>
      <c r="CP287" s="15">
        <f t="shared" si="29"/>
        <v>79929.342134819977</v>
      </c>
      <c r="CQ287" s="15">
        <f t="shared" si="29"/>
        <v>79132.692712880817</v>
      </c>
      <c r="CR287" s="15">
        <f t="shared" si="29"/>
        <v>78306.574309076561</v>
      </c>
      <c r="CS287" s="15">
        <f t="shared" si="29"/>
        <v>77453.594210412426</v>
      </c>
      <c r="CT287" s="15">
        <f t="shared" si="29"/>
        <v>76576.668168037169</v>
      </c>
      <c r="CU287" s="15">
        <f t="shared" si="29"/>
        <v>75678.470652439995</v>
      </c>
      <c r="CV287" s="15">
        <f t="shared" si="29"/>
        <v>74761.37126602538</v>
      </c>
      <c r="CW287" s="15">
        <f t="shared" si="29"/>
        <v>73826.839661376696</v>
      </c>
      <c r="CX287" s="15">
        <f t="shared" si="29"/>
        <v>72875.94332500649</v>
      </c>
      <c r="CY287" s="15">
        <f t="shared" si="29"/>
        <v>71909.775824601602</v>
      </c>
      <c r="CZ287" s="15">
        <f t="shared" si="29"/>
        <v>70929.560511069983</v>
      </c>
      <c r="DA287" s="15">
        <f t="shared" si="29"/>
        <v>69936.769180028175</v>
      </c>
      <c r="DB287" s="15">
        <f t="shared" si="29"/>
        <v>68933.543865924687</v>
      </c>
      <c r="DC287" s="15">
        <f t="shared" si="29"/>
        <v>67922.164111459788</v>
      </c>
      <c r="DD287" s="15">
        <f t="shared" si="29"/>
        <v>66905.292971977324</v>
      </c>
      <c r="DE287" s="15">
        <f t="shared" si="29"/>
        <v>65886.116871220001</v>
      </c>
    </row>
    <row r="288" spans="1:109">
      <c r="A288" s="114">
        <v>12</v>
      </c>
      <c r="B288" s="114">
        <v>12</v>
      </c>
      <c r="C288" s="114" t="s">
        <v>39</v>
      </c>
      <c r="D288" s="15">
        <f>+D5+D24+D31+D56+D57+D67+D96+D122+D130+D168+D175+D191+D193+D220+D235+D54+D118</f>
        <v>20367.384692123291</v>
      </c>
      <c r="E288" s="15">
        <f t="shared" ref="E288:BP288" si="30">+E5+E24+E31+E56+E57+E67+E96+E122+E130+E168+E175+E191+E193+E220+E235+E54+E118</f>
        <v>21349.085178730333</v>
      </c>
      <c r="F288" s="15">
        <f t="shared" si="30"/>
        <v>22364.333973436103</v>
      </c>
      <c r="G288" s="15">
        <f t="shared" si="30"/>
        <v>20333.329129445337</v>
      </c>
      <c r="H288" s="15">
        <f t="shared" si="30"/>
        <v>24545.311733923634</v>
      </c>
      <c r="I288" s="15">
        <f t="shared" si="30"/>
        <v>25715.465025155398</v>
      </c>
      <c r="J288" s="15">
        <f t="shared" si="30"/>
        <v>26941.706483332469</v>
      </c>
      <c r="K288" s="15">
        <f t="shared" si="30"/>
        <v>28226.262749508653</v>
      </c>
      <c r="L288" s="15">
        <f t="shared" si="30"/>
        <v>29571.324617683593</v>
      </c>
      <c r="M288" s="15">
        <f t="shared" si="30"/>
        <v>30953.148056586342</v>
      </c>
      <c r="N288" s="15">
        <f t="shared" si="30"/>
        <v>32372.227084353701</v>
      </c>
      <c r="O288" s="15">
        <f t="shared" si="30"/>
        <v>33833.954193339356</v>
      </c>
      <c r="P288" s="15">
        <f t="shared" si="30"/>
        <v>35507.292622101435</v>
      </c>
      <c r="Q288" s="15">
        <f t="shared" si="30"/>
        <v>38251.488016691314</v>
      </c>
      <c r="R288" s="15">
        <f t="shared" si="30"/>
        <v>40996.622077940643</v>
      </c>
      <c r="S288" s="15">
        <f t="shared" si="30"/>
        <v>43165.484983838447</v>
      </c>
      <c r="T288" s="15">
        <f t="shared" si="30"/>
        <v>46218.374739154722</v>
      </c>
      <c r="U288" s="15">
        <f t="shared" si="30"/>
        <v>49310.099912765603</v>
      </c>
      <c r="V288" s="15">
        <f t="shared" si="30"/>
        <v>53626.314441622249</v>
      </c>
      <c r="W288" s="15">
        <f t="shared" si="30"/>
        <v>57603.807204460747</v>
      </c>
      <c r="X288" s="15">
        <f t="shared" si="30"/>
        <v>60531.684902127621</v>
      </c>
      <c r="Y288" s="15">
        <f t="shared" si="30"/>
        <v>63672.358062067389</v>
      </c>
      <c r="Z288" s="15">
        <f t="shared" si="30"/>
        <v>61978.173807162944</v>
      </c>
      <c r="AA288" s="15">
        <f t="shared" si="30"/>
        <v>67624.381208572144</v>
      </c>
      <c r="AB288" s="15">
        <f t="shared" si="30"/>
        <v>66564.95680572807</v>
      </c>
      <c r="AC288" s="15">
        <f t="shared" si="30"/>
        <v>64030.592711559992</v>
      </c>
      <c r="AD288" s="15">
        <f t="shared" si="30"/>
        <v>64218.424405766287</v>
      </c>
      <c r="AE288" s="15">
        <f t="shared" si="30"/>
        <v>64341.7056370352</v>
      </c>
      <c r="AF288" s="15">
        <f t="shared" si="30"/>
        <v>64412.460343210507</v>
      </c>
      <c r="AG288" s="15">
        <f t="shared" si="30"/>
        <v>64439.861319252312</v>
      </c>
      <c r="AH288" s="15">
        <f t="shared" si="30"/>
        <v>64430.651605509993</v>
      </c>
      <c r="AI288" s="15">
        <f t="shared" si="30"/>
        <v>64389.350545612098</v>
      </c>
      <c r="AJ288" s="15">
        <f t="shared" si="30"/>
        <v>64318.629174928094</v>
      </c>
      <c r="AK288" s="15">
        <f t="shared" si="30"/>
        <v>64219.743207252912</v>
      </c>
      <c r="AL288" s="15">
        <f t="shared" si="30"/>
        <v>64093.057730437598</v>
      </c>
      <c r="AM288" s="15">
        <f t="shared" si="30"/>
        <v>63939.325882569996</v>
      </c>
      <c r="AN288" s="15">
        <f t="shared" si="30"/>
        <v>63760.808698358509</v>
      </c>
      <c r="AO288" s="15">
        <f t="shared" si="30"/>
        <v>63561.987084760207</v>
      </c>
      <c r="AP288" s="15">
        <f t="shared" si="30"/>
        <v>63349.33586063941</v>
      </c>
      <c r="AQ288" s="15">
        <f t="shared" si="30"/>
        <v>63129.408237264601</v>
      </c>
      <c r="AR288" s="15">
        <f t="shared" si="30"/>
        <v>62904.866765550003</v>
      </c>
      <c r="AS288" s="15">
        <f t="shared" si="30"/>
        <v>62681.586736382204</v>
      </c>
      <c r="AT288" s="15">
        <f t="shared" si="30"/>
        <v>62455.518454826102</v>
      </c>
      <c r="AU288" s="15">
        <f t="shared" si="30"/>
        <v>62206.734823761806</v>
      </c>
      <c r="AV288" s="15">
        <f t="shared" si="30"/>
        <v>61907.647288465487</v>
      </c>
      <c r="AW288" s="15">
        <f t="shared" si="30"/>
        <v>61539.463515169991</v>
      </c>
      <c r="AX288" s="15">
        <f t="shared" si="30"/>
        <v>61095.443542998102</v>
      </c>
      <c r="AY288" s="15">
        <f t="shared" si="30"/>
        <v>60585.626713268699</v>
      </c>
      <c r="AZ288" s="15">
        <f t="shared" si="30"/>
        <v>60028.823232004703</v>
      </c>
      <c r="BA288" s="15">
        <f t="shared" si="30"/>
        <v>59452.754490612904</v>
      </c>
      <c r="BB288" s="15">
        <f t="shared" si="30"/>
        <v>58879.962634359996</v>
      </c>
      <c r="BC288" s="15">
        <f t="shared" si="30"/>
        <v>58312.037582415607</v>
      </c>
      <c r="BD288" s="15">
        <f t="shared" si="30"/>
        <v>57749.156382657195</v>
      </c>
      <c r="BE288" s="15">
        <f t="shared" si="30"/>
        <v>57212.105454159595</v>
      </c>
      <c r="BF288" s="15">
        <f t="shared" si="30"/>
        <v>56727.71176506851</v>
      </c>
      <c r="BG288" s="15">
        <f t="shared" si="30"/>
        <v>56315.504042009998</v>
      </c>
      <c r="BH288" s="15">
        <f t="shared" si="30"/>
        <v>55989.508585014904</v>
      </c>
      <c r="BI288" s="15">
        <f t="shared" si="30"/>
        <v>55743.500644285305</v>
      </c>
      <c r="BJ288" s="15">
        <f t="shared" si="30"/>
        <v>55550.777092714598</v>
      </c>
      <c r="BK288" s="15">
        <f t="shared" si="30"/>
        <v>55370.74429156629</v>
      </c>
      <c r="BL288" s="15">
        <f t="shared" si="30"/>
        <v>55171.921548719998</v>
      </c>
      <c r="BM288" s="15">
        <f t="shared" si="30"/>
        <v>54947.627811070699</v>
      </c>
      <c r="BN288" s="15">
        <f t="shared" si="30"/>
        <v>54703.056517692195</v>
      </c>
      <c r="BO288" s="15">
        <f t="shared" si="30"/>
        <v>54433.791186433002</v>
      </c>
      <c r="BP288" s="15">
        <f t="shared" si="30"/>
        <v>54139.329607356602</v>
      </c>
      <c r="BQ288" s="15">
        <f t="shared" ref="BQ288:DE288" si="31">+BQ5+BQ24+BQ31+BQ56+BQ57+BQ67+BQ96+BQ122+BQ130+BQ168+BQ175+BQ191+BQ193+BQ220+BQ235+BQ54+BQ118</f>
        <v>53822.76945302001</v>
      </c>
      <c r="BR288" s="15">
        <f t="shared" si="31"/>
        <v>53477.880741885892</v>
      </c>
      <c r="BS288" s="15">
        <f t="shared" si="31"/>
        <v>53109.132482473207</v>
      </c>
      <c r="BT288" s="15">
        <f t="shared" si="31"/>
        <v>52743.641386277493</v>
      </c>
      <c r="BU288" s="15">
        <f t="shared" si="31"/>
        <v>52416.715375342901</v>
      </c>
      <c r="BV288" s="15">
        <f t="shared" si="31"/>
        <v>52151.004117329991</v>
      </c>
      <c r="BW288" s="15">
        <f t="shared" si="31"/>
        <v>51955.253014503811</v>
      </c>
      <c r="BX288" s="15">
        <f t="shared" si="31"/>
        <v>51816.307249205602</v>
      </c>
      <c r="BY288" s="15">
        <f t="shared" si="31"/>
        <v>51707.590873804693</v>
      </c>
      <c r="BZ288" s="15">
        <f t="shared" si="31"/>
        <v>51591.796826046695</v>
      </c>
      <c r="CA288" s="15">
        <f t="shared" si="31"/>
        <v>51441.690358419997</v>
      </c>
      <c r="CB288" s="15">
        <f t="shared" si="31"/>
        <v>51249.612488781997</v>
      </c>
      <c r="CC288" s="15">
        <f t="shared" si="31"/>
        <v>51021.395099692891</v>
      </c>
      <c r="CD288" s="15">
        <f t="shared" si="31"/>
        <v>50760.061509234794</v>
      </c>
      <c r="CE288" s="15">
        <f t="shared" si="31"/>
        <v>50472.810860396297</v>
      </c>
      <c r="CF288" s="15">
        <f t="shared" si="31"/>
        <v>50164.994900310005</v>
      </c>
      <c r="CG288" s="15">
        <f t="shared" si="31"/>
        <v>49835.284482111798</v>
      </c>
      <c r="CH288" s="15">
        <f t="shared" si="31"/>
        <v>49481.088025758894</v>
      </c>
      <c r="CI288" s="15">
        <f t="shared" si="31"/>
        <v>49105.363279890393</v>
      </c>
      <c r="CJ288" s="15">
        <f t="shared" si="31"/>
        <v>48712.069150596304</v>
      </c>
      <c r="CK288" s="15">
        <f t="shared" si="31"/>
        <v>48304.175804140003</v>
      </c>
      <c r="CL288" s="15">
        <f t="shared" si="31"/>
        <v>47882.914902359189</v>
      </c>
      <c r="CM288" s="15">
        <f t="shared" si="31"/>
        <v>47447.970789406507</v>
      </c>
      <c r="CN288" s="15">
        <f t="shared" si="31"/>
        <v>46998.809219647301</v>
      </c>
      <c r="CO288" s="15">
        <f t="shared" si="31"/>
        <v>46534.266105479903</v>
      </c>
      <c r="CP288" s="15">
        <f t="shared" si="31"/>
        <v>46053.543234669996</v>
      </c>
      <c r="CQ288" s="15">
        <f t="shared" si="31"/>
        <v>45557.16643943041</v>
      </c>
      <c r="CR288" s="15">
        <f t="shared" si="31"/>
        <v>45045.887650767989</v>
      </c>
      <c r="CS288" s="15">
        <f t="shared" si="31"/>
        <v>44519.424914519499</v>
      </c>
      <c r="CT288" s="15">
        <f t="shared" si="31"/>
        <v>43977.372856508111</v>
      </c>
      <c r="CU288" s="15">
        <f t="shared" si="31"/>
        <v>43419.735078949998</v>
      </c>
      <c r="CV288" s="15">
        <f t="shared" si="31"/>
        <v>42847.194345968208</v>
      </c>
      <c r="CW288" s="15">
        <f t="shared" si="31"/>
        <v>42260.888088508596</v>
      </c>
      <c r="CX288" s="15">
        <f t="shared" si="31"/>
        <v>41662.098422071314</v>
      </c>
      <c r="CY288" s="15">
        <f t="shared" si="31"/>
        <v>41052.275058371088</v>
      </c>
      <c r="CZ288" s="15">
        <f t="shared" si="31"/>
        <v>40432.995558210001</v>
      </c>
      <c r="DA288" s="15">
        <f t="shared" si="31"/>
        <v>39805.736209330207</v>
      </c>
      <c r="DB288" s="15">
        <f t="shared" si="31"/>
        <v>39172.12576217149</v>
      </c>
      <c r="DC288" s="15">
        <f t="shared" si="31"/>
        <v>38534.086356910797</v>
      </c>
      <c r="DD288" s="15">
        <f t="shared" si="31"/>
        <v>37893.647633090004</v>
      </c>
      <c r="DE288" s="15">
        <f t="shared" si="31"/>
        <v>37252.702561139995</v>
      </c>
    </row>
    <row r="289" spans="1:109">
      <c r="A289" s="114">
        <v>13</v>
      </c>
      <c r="B289" s="114">
        <v>13</v>
      </c>
      <c r="C289" s="114" t="s">
        <v>269</v>
      </c>
      <c r="D289" s="15">
        <f>+D214</f>
        <v>8220.7104000000018</v>
      </c>
      <c r="E289" s="15">
        <f t="shared" ref="E289:BP289" si="32">+E214</f>
        <v>8290.1692347145472</v>
      </c>
      <c r="F289" s="15">
        <f t="shared" si="32"/>
        <v>8399.9448259570709</v>
      </c>
      <c r="G289" s="15">
        <f t="shared" si="32"/>
        <v>8157.6923140668441</v>
      </c>
      <c r="H289" s="15">
        <f t="shared" si="32"/>
        <v>8617.7248429934607</v>
      </c>
      <c r="I289" s="15">
        <f t="shared" si="32"/>
        <v>8725.1826483378845</v>
      </c>
      <c r="J289" s="15">
        <f t="shared" si="32"/>
        <v>8831.2641872893091</v>
      </c>
      <c r="K289" s="15">
        <f t="shared" si="32"/>
        <v>8935.6046896995995</v>
      </c>
      <c r="L289" s="15">
        <f t="shared" si="32"/>
        <v>9037.7951195449259</v>
      </c>
      <c r="M289" s="15">
        <f t="shared" si="32"/>
        <v>9137.3771502969757</v>
      </c>
      <c r="N289" s="15">
        <f t="shared" si="32"/>
        <v>9233.837574969546</v>
      </c>
      <c r="O289" s="15">
        <f t="shared" si="32"/>
        <v>9326.6020873130219</v>
      </c>
      <c r="P289" s="15">
        <f t="shared" si="32"/>
        <v>9415.0283634917942</v>
      </c>
      <c r="Q289" s="15">
        <f t="shared" si="32"/>
        <v>9705.6584954682985</v>
      </c>
      <c r="R289" s="15">
        <f t="shared" si="32"/>
        <v>9966.5430240573223</v>
      </c>
      <c r="S289" s="15">
        <f t="shared" si="32"/>
        <v>10226.608691734349</v>
      </c>
      <c r="T289" s="15">
        <f t="shared" si="32"/>
        <v>10484.521834641539</v>
      </c>
      <c r="U289" s="15">
        <f t="shared" si="32"/>
        <v>10738.729172253967</v>
      </c>
      <c r="V289" s="15">
        <f t="shared" si="32"/>
        <v>10854.038264366747</v>
      </c>
      <c r="W289" s="15">
        <f t="shared" si="32"/>
        <v>10941.296796911329</v>
      </c>
      <c r="X289" s="15">
        <f t="shared" si="32"/>
        <v>11014.549384303235</v>
      </c>
      <c r="Y289" s="15">
        <f t="shared" si="32"/>
        <v>11071.653830853953</v>
      </c>
      <c r="Z289" s="15">
        <f t="shared" si="32"/>
        <v>11965.336360685858</v>
      </c>
      <c r="AA289" s="15">
        <f t="shared" si="32"/>
        <v>13049.212468571664</v>
      </c>
      <c r="AB289" s="15">
        <f t="shared" si="32"/>
        <v>15279.33408804592</v>
      </c>
      <c r="AC289" s="15">
        <f t="shared" si="32"/>
        <v>16898.455040000001</v>
      </c>
      <c r="AD289" s="15">
        <f t="shared" si="32"/>
        <v>17131.0176096004</v>
      </c>
      <c r="AE289" s="15">
        <f t="shared" si="32"/>
        <v>17390.308031777597</v>
      </c>
      <c r="AF289" s="15">
        <f t="shared" si="32"/>
        <v>17671.935844863998</v>
      </c>
      <c r="AG289" s="15">
        <f t="shared" si="32"/>
        <v>17971.184978942001</v>
      </c>
      <c r="AH289" s="15">
        <f t="shared" si="32"/>
        <v>18283.015100000001</v>
      </c>
      <c r="AI289" s="15">
        <f t="shared" si="32"/>
        <v>18602.009804645997</v>
      </c>
      <c r="AJ289" s="15">
        <f t="shared" si="32"/>
        <v>18922.460658550401</v>
      </c>
      <c r="AK289" s="15">
        <f t="shared" si="32"/>
        <v>19238.544127838803</v>
      </c>
      <c r="AL289" s="15">
        <f t="shared" si="32"/>
        <v>19544.644638739999</v>
      </c>
      <c r="AM289" s="15">
        <f t="shared" si="32"/>
        <v>19836.223470000001</v>
      </c>
      <c r="AN289" s="15">
        <f t="shared" si="32"/>
        <v>20110.7287768473</v>
      </c>
      <c r="AO289" s="15">
        <f t="shared" si="32"/>
        <v>20368.384751846399</v>
      </c>
      <c r="AP289" s="15">
        <f t="shared" si="32"/>
        <v>20612.507194399601</v>
      </c>
      <c r="AQ289" s="15">
        <f t="shared" si="32"/>
        <v>20848.545337456002</v>
      </c>
      <c r="AR289" s="15">
        <f t="shared" si="32"/>
        <v>21081.3424677</v>
      </c>
      <c r="AS289" s="15">
        <f t="shared" si="32"/>
        <v>21309.937556775003</v>
      </c>
      <c r="AT289" s="15">
        <f t="shared" si="32"/>
        <v>21535.398919432198</v>
      </c>
      <c r="AU289" s="15">
        <f t="shared" si="32"/>
        <v>21767.228084282797</v>
      </c>
      <c r="AV289" s="15">
        <f t="shared" si="32"/>
        <v>22017.863465766</v>
      </c>
      <c r="AW289" s="15">
        <f t="shared" si="32"/>
        <v>22296.179477600002</v>
      </c>
      <c r="AX289" s="15">
        <f t="shared" si="32"/>
        <v>22600.9090624788</v>
      </c>
      <c r="AY289" s="15">
        <f t="shared" si="32"/>
        <v>22927.6346088768</v>
      </c>
      <c r="AZ289" s="15">
        <f t="shared" si="32"/>
        <v>23278.799439363</v>
      </c>
      <c r="BA289" s="15">
        <f t="shared" si="32"/>
        <v>23658.536962806698</v>
      </c>
      <c r="BB289" s="15">
        <f t="shared" si="32"/>
        <v>24067.363961340001</v>
      </c>
      <c r="BC289" s="15">
        <f t="shared" si="32"/>
        <v>24518.023352939999</v>
      </c>
      <c r="BD289" s="15">
        <f t="shared" si="32"/>
        <v>25001.070732559201</v>
      </c>
      <c r="BE289" s="15">
        <f t="shared" si="32"/>
        <v>25464.258338331398</v>
      </c>
      <c r="BF289" s="15">
        <f t="shared" si="32"/>
        <v>25830.486887481897</v>
      </c>
      <c r="BG289" s="15">
        <f t="shared" si="32"/>
        <v>26038.618513799996</v>
      </c>
      <c r="BH289" s="15">
        <f t="shared" si="32"/>
        <v>26053.273646934798</v>
      </c>
      <c r="BI289" s="15">
        <f t="shared" si="32"/>
        <v>25883.413874356</v>
      </c>
      <c r="BJ289" s="15">
        <f t="shared" si="32"/>
        <v>25568.864349513598</v>
      </c>
      <c r="BK289" s="15">
        <f t="shared" si="32"/>
        <v>25184.735181897002</v>
      </c>
      <c r="BL289" s="15">
        <f t="shared" si="32"/>
        <v>24798.464055040004</v>
      </c>
      <c r="BM289" s="15">
        <f t="shared" si="32"/>
        <v>24431.416277883</v>
      </c>
      <c r="BN289" s="15">
        <f t="shared" si="32"/>
        <v>24082.834682519999</v>
      </c>
      <c r="BO289" s="15">
        <f t="shared" si="32"/>
        <v>23777.7559611658</v>
      </c>
      <c r="BP289" s="15">
        <f t="shared" si="32"/>
        <v>23537.719413908701</v>
      </c>
      <c r="BQ289" s="15">
        <f t="shared" ref="BQ289:DE289" si="33">+BQ214</f>
        <v>23376.773609190001</v>
      </c>
      <c r="BR289" s="15">
        <f t="shared" si="33"/>
        <v>23313.324419611599</v>
      </c>
      <c r="BS289" s="15">
        <f t="shared" si="33"/>
        <v>23349.3118353502</v>
      </c>
      <c r="BT289" s="15">
        <f t="shared" si="33"/>
        <v>23457.249678755899</v>
      </c>
      <c r="BU289" s="15">
        <f t="shared" si="33"/>
        <v>23592.499311155203</v>
      </c>
      <c r="BV289" s="15">
        <f t="shared" si="33"/>
        <v>23718.734968320001</v>
      </c>
      <c r="BW289" s="15">
        <f t="shared" si="33"/>
        <v>23823.890475050597</v>
      </c>
      <c r="BX289" s="15">
        <f t="shared" si="33"/>
        <v>23911.468665110602</v>
      </c>
      <c r="BY289" s="15">
        <f t="shared" si="33"/>
        <v>23978.241371908203</v>
      </c>
      <c r="BZ289" s="15">
        <f t="shared" si="33"/>
        <v>24026.440351492798</v>
      </c>
      <c r="CA289" s="15">
        <f t="shared" si="33"/>
        <v>24058.762864920005</v>
      </c>
      <c r="CB289" s="15">
        <f t="shared" si="33"/>
        <v>24071.121935529598</v>
      </c>
      <c r="CC289" s="15">
        <f t="shared" si="33"/>
        <v>24060.171367432195</v>
      </c>
      <c r="CD289" s="15">
        <f t="shared" si="33"/>
        <v>24031.796219627606</v>
      </c>
      <c r="CE289" s="15">
        <f t="shared" si="33"/>
        <v>23994.578793777197</v>
      </c>
      <c r="CF289" s="15">
        <f t="shared" si="33"/>
        <v>23954.552020639996</v>
      </c>
      <c r="CG289" s="15">
        <f t="shared" si="33"/>
        <v>23913.07702323961</v>
      </c>
      <c r="CH289" s="15">
        <f t="shared" si="33"/>
        <v>23868.083762572496</v>
      </c>
      <c r="CI289" s="15">
        <f t="shared" si="33"/>
        <v>23818.052996597005</v>
      </c>
      <c r="CJ289" s="15">
        <f t="shared" si="33"/>
        <v>23760.469340516705</v>
      </c>
      <c r="CK289" s="15">
        <f t="shared" si="33"/>
        <v>23693.597518499999</v>
      </c>
      <c r="CL289" s="15">
        <f t="shared" si="33"/>
        <v>23617.600908897701</v>
      </c>
      <c r="CM289" s="15">
        <f t="shared" si="33"/>
        <v>23533.427585198195</v>
      </c>
      <c r="CN289" s="15">
        <f t="shared" si="33"/>
        <v>23441.106238728004</v>
      </c>
      <c r="CO289" s="15">
        <f t="shared" si="33"/>
        <v>23340.776749960591</v>
      </c>
      <c r="CP289" s="15">
        <f t="shared" si="33"/>
        <v>23232.671755949996</v>
      </c>
      <c r="CQ289" s="15">
        <f t="shared" si="33"/>
        <v>23116.809937935999</v>
      </c>
      <c r="CR289" s="15">
        <f t="shared" si="33"/>
        <v>22993.552650910489</v>
      </c>
      <c r="CS289" s="15">
        <f t="shared" si="33"/>
        <v>22863.811791795</v>
      </c>
      <c r="CT289" s="15">
        <f t="shared" si="33"/>
        <v>22728.712555295999</v>
      </c>
      <c r="CU289" s="15">
        <f t="shared" si="33"/>
        <v>22589.054537599994</v>
      </c>
      <c r="CV289" s="15">
        <f t="shared" si="33"/>
        <v>22445.16808974</v>
      </c>
      <c r="CW289" s="15">
        <f t="shared" si="33"/>
        <v>22296.970534016</v>
      </c>
      <c r="CX289" s="15">
        <f t="shared" si="33"/>
        <v>22144.312313026196</v>
      </c>
      <c r="CY289" s="15">
        <f t="shared" si="33"/>
        <v>21986.856922103092</v>
      </c>
      <c r="CZ289" s="15">
        <f t="shared" si="33"/>
        <v>21824.412017159993</v>
      </c>
      <c r="DA289" s="15">
        <f t="shared" si="33"/>
        <v>21657.140380520403</v>
      </c>
      <c r="DB289" s="15">
        <f t="shared" si="33"/>
        <v>21485.249873251596</v>
      </c>
      <c r="DC289" s="15">
        <f t="shared" si="33"/>
        <v>21308.651900408207</v>
      </c>
      <c r="DD289" s="15">
        <f t="shared" si="33"/>
        <v>21127.217171157303</v>
      </c>
      <c r="DE289" s="15">
        <f t="shared" si="33"/>
        <v>20940.914635530004</v>
      </c>
    </row>
    <row r="290" spans="1:109">
      <c r="A290" s="114">
        <v>14</v>
      </c>
      <c r="B290" s="114">
        <v>14</v>
      </c>
      <c r="C290" s="114" t="s">
        <v>40</v>
      </c>
      <c r="D290" s="15">
        <f>+D34+D137+D219</f>
        <v>8290.3249633433661</v>
      </c>
      <c r="E290" s="15">
        <f t="shared" ref="E290:BP290" si="34">+E34+E137+E219</f>
        <v>8597.3740360597858</v>
      </c>
      <c r="F290" s="15">
        <f t="shared" si="34"/>
        <v>8915.7952966545945</v>
      </c>
      <c r="G290" s="15">
        <f t="shared" si="34"/>
        <v>8290.3249633433661</v>
      </c>
      <c r="H290" s="15">
        <f t="shared" si="34"/>
        <v>9588.4547497629665</v>
      </c>
      <c r="I290" s="15">
        <f t="shared" si="34"/>
        <v>9943.5827034578906</v>
      </c>
      <c r="J290" s="15">
        <f t="shared" si="34"/>
        <v>10311.863544326701</v>
      </c>
      <c r="K290" s="15">
        <f t="shared" si="34"/>
        <v>10689.425505534547</v>
      </c>
      <c r="L290" s="15">
        <f t="shared" si="34"/>
        <v>11066.82524766906</v>
      </c>
      <c r="M290" s="15">
        <f t="shared" si="34"/>
        <v>11453.25288599699</v>
      </c>
      <c r="N290" s="15">
        <f t="shared" si="34"/>
        <v>11847.718747199591</v>
      </c>
      <c r="O290" s="15">
        <f t="shared" si="34"/>
        <v>12248.958577589434</v>
      </c>
      <c r="P290" s="15">
        <f t="shared" si="34"/>
        <v>12955.394379996636</v>
      </c>
      <c r="Q290" s="15">
        <f t="shared" si="34"/>
        <v>13714.001880628133</v>
      </c>
      <c r="R290" s="15">
        <f t="shared" si="34"/>
        <v>14644.084654745591</v>
      </c>
      <c r="S290" s="15">
        <f t="shared" si="34"/>
        <v>15195.957690824986</v>
      </c>
      <c r="T290" s="15">
        <f t="shared" si="34"/>
        <v>16748.646730793193</v>
      </c>
      <c r="U290" s="15">
        <f t="shared" si="34"/>
        <v>18379.710675413709</v>
      </c>
      <c r="V290" s="15">
        <f t="shared" si="34"/>
        <v>20825.491196023941</v>
      </c>
      <c r="W290" s="15">
        <f t="shared" si="34"/>
        <v>23501.619237677354</v>
      </c>
      <c r="X290" s="15">
        <f t="shared" si="34"/>
        <v>27126.823086205874</v>
      </c>
      <c r="Y290" s="15">
        <f t="shared" si="34"/>
        <v>31466.081176335792</v>
      </c>
      <c r="Z290" s="15">
        <f t="shared" si="34"/>
        <v>31199.043155578591</v>
      </c>
      <c r="AA290" s="15">
        <f t="shared" si="34"/>
        <v>28910.352393921748</v>
      </c>
      <c r="AB290" s="15">
        <f t="shared" si="34"/>
        <v>28944.06844417132</v>
      </c>
      <c r="AC290" s="15">
        <f t="shared" si="34"/>
        <v>30632.509055320003</v>
      </c>
      <c r="AD290" s="15">
        <f t="shared" si="34"/>
        <v>30613.103596237896</v>
      </c>
      <c r="AE290" s="15">
        <f t="shared" si="34"/>
        <v>30614.242770772704</v>
      </c>
      <c r="AF290" s="15">
        <f t="shared" si="34"/>
        <v>30626.997313344804</v>
      </c>
      <c r="AG290" s="15">
        <f t="shared" si="34"/>
        <v>30643.903624330102</v>
      </c>
      <c r="AH290" s="15">
        <f t="shared" si="34"/>
        <v>30658.91990003</v>
      </c>
      <c r="AI290" s="15">
        <f t="shared" si="34"/>
        <v>30667.420645195903</v>
      </c>
      <c r="AJ290" s="15">
        <f t="shared" si="34"/>
        <v>30666.126408284399</v>
      </c>
      <c r="AK290" s="15">
        <f t="shared" si="34"/>
        <v>30652.9183831509</v>
      </c>
      <c r="AL290" s="15">
        <f t="shared" si="34"/>
        <v>30626.573132007798</v>
      </c>
      <c r="AM290" s="15">
        <f t="shared" si="34"/>
        <v>30586.1332363</v>
      </c>
      <c r="AN290" s="15">
        <f t="shared" si="34"/>
        <v>30530.193832699999</v>
      </c>
      <c r="AO290" s="15">
        <f t="shared" si="34"/>
        <v>30456.384782883397</v>
      </c>
      <c r="AP290" s="15">
        <f t="shared" si="34"/>
        <v>30361.159143512901</v>
      </c>
      <c r="AQ290" s="15">
        <f t="shared" si="34"/>
        <v>30240.564007213001</v>
      </c>
      <c r="AR290" s="15">
        <f t="shared" si="34"/>
        <v>30092.285656659998</v>
      </c>
      <c r="AS290" s="15">
        <f t="shared" si="34"/>
        <v>29914.6355652161</v>
      </c>
      <c r="AT290" s="15">
        <f t="shared" si="34"/>
        <v>29709.343716871703</v>
      </c>
      <c r="AU290" s="15">
        <f t="shared" si="34"/>
        <v>29481.783819939301</v>
      </c>
      <c r="AV290" s="15">
        <f t="shared" si="34"/>
        <v>29239.251365368298</v>
      </c>
      <c r="AW290" s="15">
        <f t="shared" si="34"/>
        <v>28986.89832511</v>
      </c>
      <c r="AX290" s="15">
        <f t="shared" si="34"/>
        <v>28728.058187465496</v>
      </c>
      <c r="AY290" s="15">
        <f t="shared" si="34"/>
        <v>28461.658039199501</v>
      </c>
      <c r="AZ290" s="15">
        <f t="shared" si="34"/>
        <v>28183.319696121303</v>
      </c>
      <c r="BA290" s="15">
        <f t="shared" si="34"/>
        <v>27886.624052991196</v>
      </c>
      <c r="BB290" s="15">
        <f t="shared" si="34"/>
        <v>27568.140612519997</v>
      </c>
      <c r="BC290" s="15">
        <f t="shared" si="34"/>
        <v>27228.080130787097</v>
      </c>
      <c r="BD290" s="15">
        <f t="shared" si="34"/>
        <v>26871.540106781904</v>
      </c>
      <c r="BE290" s="15">
        <f t="shared" si="34"/>
        <v>26505.928049694099</v>
      </c>
      <c r="BF290" s="15">
        <f t="shared" si="34"/>
        <v>26140.623932622395</v>
      </c>
      <c r="BG290" s="15">
        <f t="shared" si="34"/>
        <v>25782.798224859998</v>
      </c>
      <c r="BH290" s="15">
        <f t="shared" si="34"/>
        <v>25435.051811082103</v>
      </c>
      <c r="BI290" s="15">
        <f t="shared" si="34"/>
        <v>25098.0867201242</v>
      </c>
      <c r="BJ290" s="15">
        <f t="shared" si="34"/>
        <v>24774.464062924402</v>
      </c>
      <c r="BK290" s="15">
        <f t="shared" si="34"/>
        <v>24466.366219260701</v>
      </c>
      <c r="BL290" s="15">
        <f t="shared" si="34"/>
        <v>24175.686331090001</v>
      </c>
      <c r="BM290" s="15">
        <f t="shared" si="34"/>
        <v>23900.2340521566</v>
      </c>
      <c r="BN290" s="15">
        <f t="shared" si="34"/>
        <v>23640.806538329805</v>
      </c>
      <c r="BO290" s="15">
        <f t="shared" si="34"/>
        <v>23405.8392034508</v>
      </c>
      <c r="BP290" s="15">
        <f t="shared" si="34"/>
        <v>23207.006702942403</v>
      </c>
      <c r="BQ290" s="15">
        <f t="shared" ref="BQ290:DE290" si="35">+BQ34+BQ137+BQ219</f>
        <v>23051.197271450001</v>
      </c>
      <c r="BR290" s="15">
        <f t="shared" si="35"/>
        <v>22945.244661844605</v>
      </c>
      <c r="BS290" s="15">
        <f t="shared" si="35"/>
        <v>22881.162385419506</v>
      </c>
      <c r="BT290" s="15">
        <f t="shared" si="35"/>
        <v>22832.849052229194</v>
      </c>
      <c r="BU290" s="15">
        <f t="shared" si="35"/>
        <v>22764.533529005999</v>
      </c>
      <c r="BV290" s="15">
        <f t="shared" si="35"/>
        <v>22650.621419900006</v>
      </c>
      <c r="BW290" s="15">
        <f t="shared" si="35"/>
        <v>22480.737752120702</v>
      </c>
      <c r="BX290" s="15">
        <f t="shared" si="35"/>
        <v>22262.261066808805</v>
      </c>
      <c r="BY290" s="15">
        <f t="shared" si="35"/>
        <v>22009.425243619</v>
      </c>
      <c r="BZ290" s="15">
        <f t="shared" si="35"/>
        <v>21744.435404916301</v>
      </c>
      <c r="CA290" s="15">
        <f t="shared" si="35"/>
        <v>21483.359985229999</v>
      </c>
      <c r="CB290" s="15">
        <f t="shared" si="35"/>
        <v>21229.005872574402</v>
      </c>
      <c r="CC290" s="15">
        <f t="shared" si="35"/>
        <v>20976.264048999699</v>
      </c>
      <c r="CD290" s="15">
        <f t="shared" si="35"/>
        <v>20723.799324357897</v>
      </c>
      <c r="CE290" s="15">
        <f t="shared" si="35"/>
        <v>20468.477219258697</v>
      </c>
      <c r="CF290" s="15">
        <f t="shared" si="35"/>
        <v>20208.091860960005</v>
      </c>
      <c r="CG290" s="15">
        <f t="shared" si="35"/>
        <v>19943.437650173099</v>
      </c>
      <c r="CH290" s="15">
        <f t="shared" si="35"/>
        <v>19676.000295575603</v>
      </c>
      <c r="CI290" s="15">
        <f t="shared" si="35"/>
        <v>19404.923217976</v>
      </c>
      <c r="CJ290" s="15">
        <f t="shared" si="35"/>
        <v>19128.943481864997</v>
      </c>
      <c r="CK290" s="15">
        <f t="shared" si="35"/>
        <v>18847.146936790006</v>
      </c>
      <c r="CL290" s="15">
        <f t="shared" si="35"/>
        <v>18559.3544652905</v>
      </c>
      <c r="CM290" s="15">
        <f t="shared" si="35"/>
        <v>18265.863191830798</v>
      </c>
      <c r="CN290" s="15">
        <f t="shared" si="35"/>
        <v>17966.801333009498</v>
      </c>
      <c r="CO290" s="15">
        <f t="shared" si="35"/>
        <v>17662.436590033201</v>
      </c>
      <c r="CP290" s="15">
        <f t="shared" si="35"/>
        <v>17353.035161039996</v>
      </c>
      <c r="CQ290" s="15">
        <f t="shared" si="35"/>
        <v>17038.740308075798</v>
      </c>
      <c r="CR290" s="15">
        <f t="shared" si="35"/>
        <v>16719.730497405002</v>
      </c>
      <c r="CS290" s="15">
        <f t="shared" si="35"/>
        <v>16396.417673724398</v>
      </c>
      <c r="CT290" s="15">
        <f t="shared" si="35"/>
        <v>16069.286435069105</v>
      </c>
      <c r="CU290" s="15">
        <f t="shared" si="35"/>
        <v>15738.833429980001</v>
      </c>
      <c r="CV290" s="15">
        <f t="shared" si="35"/>
        <v>15405.494993193997</v>
      </c>
      <c r="CW290" s="15">
        <f t="shared" si="35"/>
        <v>15069.697569067399</v>
      </c>
      <c r="CX290" s="15">
        <f t="shared" si="35"/>
        <v>14731.780400631</v>
      </c>
      <c r="CY290" s="15">
        <f t="shared" si="35"/>
        <v>14392.1735430958</v>
      </c>
      <c r="CZ290" s="15">
        <f t="shared" si="35"/>
        <v>14051.310096210005</v>
      </c>
      <c r="DA290" s="15">
        <f t="shared" si="35"/>
        <v>13709.550612776005</v>
      </c>
      <c r="DB290" s="15">
        <f t="shared" si="35"/>
        <v>13367.355953471397</v>
      </c>
      <c r="DC290" s="15">
        <f t="shared" si="35"/>
        <v>13025.4862458598</v>
      </c>
      <c r="DD290" s="15">
        <f t="shared" si="35"/>
        <v>12684.845852496201</v>
      </c>
      <c r="DE290" s="15">
        <f t="shared" si="35"/>
        <v>12346.398733019996</v>
      </c>
    </row>
    <row r="291" spans="1:109">
      <c r="A291" s="114">
        <v>15</v>
      </c>
      <c r="B291" s="114">
        <v>15</v>
      </c>
      <c r="C291" s="114" t="s">
        <v>41</v>
      </c>
      <c r="D291" s="15">
        <f>+D108+D114+D206+D215+D230</f>
        <v>3738.1524174362762</v>
      </c>
      <c r="E291" s="15">
        <f t="shared" ref="E291:BP291" si="36">+E108+E114+E206+E215+E230</f>
        <v>3869.1708977442881</v>
      </c>
      <c r="F291" s="15">
        <f t="shared" si="36"/>
        <v>4005.9448586249027</v>
      </c>
      <c r="G291" s="15">
        <f t="shared" si="36"/>
        <v>3718.266746554586</v>
      </c>
      <c r="H291" s="15">
        <f t="shared" si="36"/>
        <v>4292.0644382558139</v>
      </c>
      <c r="I291" s="15">
        <f t="shared" si="36"/>
        <v>4441.4637342763344</v>
      </c>
      <c r="J291" s="15">
        <f t="shared" si="36"/>
        <v>4595.0972438656427</v>
      </c>
      <c r="K291" s="15">
        <f t="shared" si="36"/>
        <v>4752.9453696176042</v>
      </c>
      <c r="L291" s="15">
        <f t="shared" si="36"/>
        <v>4914.9062070310902</v>
      </c>
      <c r="M291" s="15">
        <f t="shared" si="36"/>
        <v>5078.6540896706347</v>
      </c>
      <c r="N291" s="15">
        <f t="shared" si="36"/>
        <v>5243.0430772587533</v>
      </c>
      <c r="O291" s="15">
        <f t="shared" si="36"/>
        <v>5407.0667173193015</v>
      </c>
      <c r="P291" s="15">
        <f t="shared" si="36"/>
        <v>5469.0630304820843</v>
      </c>
      <c r="Q291" s="15">
        <f t="shared" si="36"/>
        <v>5527.6455800594613</v>
      </c>
      <c r="R291" s="15">
        <f t="shared" si="36"/>
        <v>5581.6246976243165</v>
      </c>
      <c r="S291" s="15">
        <f t="shared" si="36"/>
        <v>5629.4935467093501</v>
      </c>
      <c r="T291" s="15">
        <f t="shared" si="36"/>
        <v>5669.3414818194487</v>
      </c>
      <c r="U291" s="15">
        <f t="shared" si="36"/>
        <v>6020.7940403393995</v>
      </c>
      <c r="V291" s="15">
        <f t="shared" si="36"/>
        <v>6654.7891703245587</v>
      </c>
      <c r="W291" s="15">
        <f t="shared" si="36"/>
        <v>7197.1548530662321</v>
      </c>
      <c r="X291" s="15">
        <f t="shared" si="36"/>
        <v>8097.1250315213401</v>
      </c>
      <c r="Y291" s="15">
        <f t="shared" si="36"/>
        <v>8921.0153769940916</v>
      </c>
      <c r="Z291" s="15">
        <f t="shared" si="36"/>
        <v>10278.390652500189</v>
      </c>
      <c r="AA291" s="15">
        <f t="shared" si="36"/>
        <v>10901.136779900147</v>
      </c>
      <c r="AB291" s="15">
        <f t="shared" si="36"/>
        <v>12341.043473268399</v>
      </c>
      <c r="AC291" s="15">
        <f t="shared" si="36"/>
        <v>11364.463165680001</v>
      </c>
      <c r="AD291" s="15">
        <f t="shared" si="36"/>
        <v>11532.7358703051</v>
      </c>
      <c r="AE291" s="15">
        <f t="shared" si="36"/>
        <v>11776.440796521701</v>
      </c>
      <c r="AF291" s="15">
        <f t="shared" si="36"/>
        <v>12075.420425488599</v>
      </c>
      <c r="AG291" s="15">
        <f t="shared" si="36"/>
        <v>12413.6805636559</v>
      </c>
      <c r="AH291" s="15">
        <f t="shared" si="36"/>
        <v>12779.267753849999</v>
      </c>
      <c r="AI291" s="15">
        <f t="shared" si="36"/>
        <v>13164.331885719401</v>
      </c>
      <c r="AJ291" s="15">
        <f t="shared" si="36"/>
        <v>13564.875495669297</v>
      </c>
      <c r="AK291" s="15">
        <f t="shared" si="36"/>
        <v>13980.163897724</v>
      </c>
      <c r="AL291" s="15">
        <f t="shared" si="36"/>
        <v>14411.8217558956</v>
      </c>
      <c r="AM291" s="15">
        <f t="shared" si="36"/>
        <v>14861.27859141</v>
      </c>
      <c r="AN291" s="15">
        <f t="shared" si="36"/>
        <v>15327.109778525002</v>
      </c>
      <c r="AO291" s="15">
        <f t="shared" si="36"/>
        <v>15802.781928750201</v>
      </c>
      <c r="AP291" s="15">
        <f t="shared" si="36"/>
        <v>16275.782103719899</v>
      </c>
      <c r="AQ291" s="15">
        <f t="shared" si="36"/>
        <v>16730.539969044898</v>
      </c>
      <c r="AR291" s="15">
        <f t="shared" si="36"/>
        <v>17156.690573740001</v>
      </c>
      <c r="AS291" s="15">
        <f t="shared" si="36"/>
        <v>17548.376509860798</v>
      </c>
      <c r="AT291" s="15">
        <f t="shared" si="36"/>
        <v>17909.857915347398</v>
      </c>
      <c r="AU291" s="15">
        <f t="shared" si="36"/>
        <v>18253.504358212402</v>
      </c>
      <c r="AV291" s="15">
        <f t="shared" si="36"/>
        <v>18597.135337277803</v>
      </c>
      <c r="AW291" s="15">
        <f t="shared" si="36"/>
        <v>18953.295666189999</v>
      </c>
      <c r="AX291" s="15">
        <f t="shared" si="36"/>
        <v>19327.383649834999</v>
      </c>
      <c r="AY291" s="15">
        <f t="shared" si="36"/>
        <v>19715.337363027997</v>
      </c>
      <c r="AZ291" s="15">
        <f t="shared" si="36"/>
        <v>20108.906629807701</v>
      </c>
      <c r="BA291" s="15">
        <f t="shared" si="36"/>
        <v>20495.5930515953</v>
      </c>
      <c r="BB291" s="15">
        <f t="shared" si="36"/>
        <v>20867.412786600002</v>
      </c>
      <c r="BC291" s="15">
        <f t="shared" si="36"/>
        <v>21221.663537650802</v>
      </c>
      <c r="BD291" s="15">
        <f t="shared" si="36"/>
        <v>21564.467614120302</v>
      </c>
      <c r="BE291" s="15">
        <f t="shared" si="36"/>
        <v>21907.450908294602</v>
      </c>
      <c r="BF291" s="15">
        <f t="shared" si="36"/>
        <v>22266.875402556099</v>
      </c>
      <c r="BG291" s="15">
        <f t="shared" si="36"/>
        <v>22654.78118387</v>
      </c>
      <c r="BH291" s="15">
        <f t="shared" si="36"/>
        <v>23074.628805084198</v>
      </c>
      <c r="BI291" s="15">
        <f t="shared" si="36"/>
        <v>23523.738609128297</v>
      </c>
      <c r="BJ291" s="15">
        <f t="shared" si="36"/>
        <v>24000.042962380197</v>
      </c>
      <c r="BK291" s="15">
        <f t="shared" si="36"/>
        <v>24498.613853392799</v>
      </c>
      <c r="BL291" s="15">
        <f t="shared" si="36"/>
        <v>25014.495029129997</v>
      </c>
      <c r="BM291" s="15">
        <f t="shared" si="36"/>
        <v>25546.322636365403</v>
      </c>
      <c r="BN291" s="15">
        <f t="shared" si="36"/>
        <v>26092.439131175401</v>
      </c>
      <c r="BO291" s="15">
        <f t="shared" si="36"/>
        <v>26647.201553675197</v>
      </c>
      <c r="BP291" s="15">
        <f t="shared" si="36"/>
        <v>27204.6959273186</v>
      </c>
      <c r="BQ291" s="15">
        <f t="shared" ref="BQ291:DE291" si="37">+BQ108+BQ114+BQ206+BQ215+BQ230</f>
        <v>27760.515437770002</v>
      </c>
      <c r="BR291" s="15">
        <f t="shared" si="37"/>
        <v>28314.838776262</v>
      </c>
      <c r="BS291" s="15">
        <f t="shared" si="37"/>
        <v>28865.983481993298</v>
      </c>
      <c r="BT291" s="15">
        <f t="shared" si="37"/>
        <v>29405.558083747401</v>
      </c>
      <c r="BU291" s="15">
        <f t="shared" si="37"/>
        <v>29922.694373310398</v>
      </c>
      <c r="BV291" s="15">
        <f t="shared" si="37"/>
        <v>30409.71416761</v>
      </c>
      <c r="BW291" s="15">
        <f t="shared" si="37"/>
        <v>30860.7436182249</v>
      </c>
      <c r="BX291" s="15">
        <f t="shared" si="37"/>
        <v>31278.201210522006</v>
      </c>
      <c r="BY291" s="15">
        <f t="shared" si="37"/>
        <v>31673.213847746403</v>
      </c>
      <c r="BZ291" s="15">
        <f t="shared" si="37"/>
        <v>32062.417009080098</v>
      </c>
      <c r="CA291" s="15">
        <f t="shared" si="37"/>
        <v>32458.038076729998</v>
      </c>
      <c r="CB291" s="15">
        <f t="shared" si="37"/>
        <v>32863.833803752801</v>
      </c>
      <c r="CC291" s="15">
        <f t="shared" si="37"/>
        <v>33276.151856798402</v>
      </c>
      <c r="CD291" s="15">
        <f t="shared" si="37"/>
        <v>33690.888602284103</v>
      </c>
      <c r="CE291" s="15">
        <f t="shared" si="37"/>
        <v>34100.967616360402</v>
      </c>
      <c r="CF291" s="15">
        <f t="shared" si="37"/>
        <v>34500.8527474</v>
      </c>
      <c r="CG291" s="15">
        <f t="shared" si="37"/>
        <v>34888.356870572905</v>
      </c>
      <c r="CH291" s="15">
        <f t="shared" si="37"/>
        <v>35264.217637265203</v>
      </c>
      <c r="CI291" s="15">
        <f t="shared" si="37"/>
        <v>35628.989733840805</v>
      </c>
      <c r="CJ291" s="15">
        <f t="shared" si="37"/>
        <v>35984.143035209199</v>
      </c>
      <c r="CK291" s="15">
        <f t="shared" si="37"/>
        <v>36329.845654249999</v>
      </c>
      <c r="CL291" s="15">
        <f t="shared" si="37"/>
        <v>36665.1421618108</v>
      </c>
      <c r="CM291" s="15">
        <f t="shared" si="37"/>
        <v>36986.323794080105</v>
      </c>
      <c r="CN291" s="15">
        <f t="shared" si="37"/>
        <v>37287.426367472697</v>
      </c>
      <c r="CO291" s="15">
        <f t="shared" si="37"/>
        <v>37560.9790621352</v>
      </c>
      <c r="CP291" s="15">
        <f t="shared" si="37"/>
        <v>37800.999481790001</v>
      </c>
      <c r="CQ291" s="15">
        <f t="shared" si="37"/>
        <v>38005.358643791697</v>
      </c>
      <c r="CR291" s="15">
        <f t="shared" si="37"/>
        <v>38173.268564517697</v>
      </c>
      <c r="CS291" s="15">
        <f t="shared" si="37"/>
        <v>38301.944317088703</v>
      </c>
      <c r="CT291" s="15">
        <f t="shared" si="37"/>
        <v>38388.761457074797</v>
      </c>
      <c r="CU291" s="15">
        <f t="shared" si="37"/>
        <v>38432.139854000001</v>
      </c>
      <c r="CV291" s="15">
        <f t="shared" si="37"/>
        <v>38431.479749398801</v>
      </c>
      <c r="CW291" s="15">
        <f t="shared" si="37"/>
        <v>38387.803569622294</v>
      </c>
      <c r="CX291" s="15">
        <f t="shared" si="37"/>
        <v>38303.949112859402</v>
      </c>
      <c r="CY291" s="15">
        <f t="shared" si="37"/>
        <v>38183.711411230892</v>
      </c>
      <c r="CZ291" s="15">
        <f t="shared" si="37"/>
        <v>38030.810858309997</v>
      </c>
      <c r="DA291" s="15">
        <f t="shared" si="37"/>
        <v>37847.856686696003</v>
      </c>
      <c r="DB291" s="15">
        <f t="shared" si="37"/>
        <v>37637.532835657694</v>
      </c>
      <c r="DC291" s="15">
        <f t="shared" si="37"/>
        <v>37403.674474728701</v>
      </c>
      <c r="DD291" s="15">
        <f t="shared" si="37"/>
        <v>37150.312785545801</v>
      </c>
      <c r="DE291" s="15">
        <f t="shared" si="37"/>
        <v>36880.864389100003</v>
      </c>
    </row>
    <row r="292" spans="1:109">
      <c r="A292" s="114">
        <v>16</v>
      </c>
      <c r="B292" s="114">
        <v>16</v>
      </c>
      <c r="C292" s="114" t="s">
        <v>42</v>
      </c>
      <c r="D292" s="15">
        <f>+D11+D18+D77+D176</f>
        <v>17171.252380555205</v>
      </c>
      <c r="E292" s="15">
        <f t="shared" ref="E292:BP292" si="38">+E11+E18+E77+E176</f>
        <v>18026.894218557267</v>
      </c>
      <c r="F292" s="15">
        <f t="shared" si="38"/>
        <v>18925.621324737789</v>
      </c>
      <c r="G292" s="15">
        <f t="shared" si="38"/>
        <v>17298.38202360857</v>
      </c>
      <c r="H292" s="15">
        <f t="shared" si="38"/>
        <v>20861.190316684613</v>
      </c>
      <c r="I292" s="15">
        <f t="shared" si="38"/>
        <v>21902.746552128985</v>
      </c>
      <c r="J292" s="15">
        <f t="shared" si="38"/>
        <v>22996.828501296593</v>
      </c>
      <c r="K292" s="15">
        <f t="shared" si="38"/>
        <v>24146.105160787316</v>
      </c>
      <c r="L292" s="15">
        <f t="shared" si="38"/>
        <v>25353.202327205989</v>
      </c>
      <c r="M292" s="15">
        <f t="shared" si="38"/>
        <v>26615.937775484388</v>
      </c>
      <c r="N292" s="15">
        <f t="shared" si="38"/>
        <v>27937.942700174466</v>
      </c>
      <c r="O292" s="15">
        <f t="shared" si="38"/>
        <v>29332.872589914849</v>
      </c>
      <c r="P292" s="15">
        <f t="shared" si="38"/>
        <v>30957.089784025153</v>
      </c>
      <c r="Q292" s="15">
        <f t="shared" si="38"/>
        <v>32696.692714681449</v>
      </c>
      <c r="R292" s="15">
        <f t="shared" si="38"/>
        <v>37821.290266935124</v>
      </c>
      <c r="S292" s="15">
        <f t="shared" si="38"/>
        <v>40341.437384791861</v>
      </c>
      <c r="T292" s="15">
        <f t="shared" si="38"/>
        <v>45281.393959611887</v>
      </c>
      <c r="U292" s="15">
        <f t="shared" si="38"/>
        <v>48305.553485467113</v>
      </c>
      <c r="V292" s="15">
        <f t="shared" si="38"/>
        <v>54216.743893488652</v>
      </c>
      <c r="W292" s="15">
        <f t="shared" si="38"/>
        <v>60433.880506398862</v>
      </c>
      <c r="X292" s="15">
        <f t="shared" si="38"/>
        <v>65454.722049362608</v>
      </c>
      <c r="Y292" s="15">
        <f t="shared" si="38"/>
        <v>77269.547213898259</v>
      </c>
      <c r="Z292" s="15">
        <f t="shared" si="38"/>
        <v>67607.236091019251</v>
      </c>
      <c r="AA292" s="15">
        <f t="shared" si="38"/>
        <v>69502.029866267942</v>
      </c>
      <c r="AB292" s="15">
        <f t="shared" si="38"/>
        <v>77409.656157076141</v>
      </c>
      <c r="AC292" s="15">
        <f t="shared" si="38"/>
        <v>61286.260722219995</v>
      </c>
      <c r="AD292" s="15">
        <f t="shared" si="38"/>
        <v>61261.498535954095</v>
      </c>
      <c r="AE292" s="15">
        <f t="shared" si="38"/>
        <v>61303.394721149394</v>
      </c>
      <c r="AF292" s="15">
        <f t="shared" si="38"/>
        <v>61369.046921437104</v>
      </c>
      <c r="AG292" s="15">
        <f t="shared" si="38"/>
        <v>61425.401897639495</v>
      </c>
      <c r="AH292" s="15">
        <f t="shared" si="38"/>
        <v>61448.656598719994</v>
      </c>
      <c r="AI292" s="15">
        <f t="shared" si="38"/>
        <v>61424.064463788498</v>
      </c>
      <c r="AJ292" s="15">
        <f t="shared" si="38"/>
        <v>61345.041399746202</v>
      </c>
      <c r="AK292" s="15">
        <f t="shared" si="38"/>
        <v>61211.709485518601</v>
      </c>
      <c r="AL292" s="15">
        <f t="shared" si="38"/>
        <v>61029.034138771807</v>
      </c>
      <c r="AM292" s="15">
        <f t="shared" si="38"/>
        <v>60802.197660150006</v>
      </c>
      <c r="AN292" s="15">
        <f t="shared" si="38"/>
        <v>60532.143104478811</v>
      </c>
      <c r="AO292" s="15">
        <f t="shared" si="38"/>
        <v>60212.111014393195</v>
      </c>
      <c r="AP292" s="15">
        <f t="shared" si="38"/>
        <v>59826.683939360701</v>
      </c>
      <c r="AQ292" s="15">
        <f t="shared" si="38"/>
        <v>59357.030396389993</v>
      </c>
      <c r="AR292" s="15">
        <f t="shared" si="38"/>
        <v>58794.117791779987</v>
      </c>
      <c r="AS292" s="15">
        <f t="shared" si="38"/>
        <v>58136.6519109949</v>
      </c>
      <c r="AT292" s="15">
        <f t="shared" si="38"/>
        <v>57400.040611244192</v>
      </c>
      <c r="AU292" s="15">
        <f t="shared" si="38"/>
        <v>56612.578719728801</v>
      </c>
      <c r="AV292" s="15">
        <f t="shared" si="38"/>
        <v>55809.790615706501</v>
      </c>
      <c r="AW292" s="15">
        <f t="shared" si="38"/>
        <v>55017.458452240011</v>
      </c>
      <c r="AX292" s="15">
        <f t="shared" si="38"/>
        <v>54245.418401489405</v>
      </c>
      <c r="AY292" s="15">
        <f t="shared" si="38"/>
        <v>53492.658967151001</v>
      </c>
      <c r="AZ292" s="15">
        <f t="shared" si="38"/>
        <v>52759.905033782103</v>
      </c>
      <c r="BA292" s="15">
        <f t="shared" si="38"/>
        <v>52044.88909107419</v>
      </c>
      <c r="BB292" s="15">
        <f t="shared" si="38"/>
        <v>51347.838312989996</v>
      </c>
      <c r="BC292" s="15">
        <f t="shared" si="38"/>
        <v>50670.65597697319</v>
      </c>
      <c r="BD292" s="15">
        <f t="shared" si="38"/>
        <v>50020.618681516098</v>
      </c>
      <c r="BE292" s="15">
        <f t="shared" si="38"/>
        <v>49409.948263612991</v>
      </c>
      <c r="BF292" s="15">
        <f t="shared" si="38"/>
        <v>48854.223539489598</v>
      </c>
      <c r="BG292" s="15">
        <f t="shared" si="38"/>
        <v>48364.934777099996</v>
      </c>
      <c r="BH292" s="15">
        <f t="shared" si="38"/>
        <v>47947.363721265079</v>
      </c>
      <c r="BI292" s="15">
        <f t="shared" si="38"/>
        <v>47599.440192954789</v>
      </c>
      <c r="BJ292" s="15">
        <f t="shared" si="38"/>
        <v>47315.006508434402</v>
      </c>
      <c r="BK292" s="15">
        <f t="shared" si="38"/>
        <v>47082.4896057804</v>
      </c>
      <c r="BL292" s="15">
        <f t="shared" si="38"/>
        <v>46891.334466799992</v>
      </c>
      <c r="BM292" s="15">
        <f t="shared" si="38"/>
        <v>46736.223598595396</v>
      </c>
      <c r="BN292" s="15">
        <f t="shared" si="38"/>
        <v>46615.158658887303</v>
      </c>
      <c r="BO292" s="15">
        <f t="shared" si="38"/>
        <v>46525.610397909913</v>
      </c>
      <c r="BP292" s="15">
        <f t="shared" si="38"/>
        <v>46468.696062247589</v>
      </c>
      <c r="BQ292" s="15">
        <f t="shared" ref="BQ292:DE292" si="39">+BQ11+BQ18+BQ77+BQ176</f>
        <v>46445.664617369999</v>
      </c>
      <c r="BR292" s="15">
        <f t="shared" si="39"/>
        <v>46457.562957710012</v>
      </c>
      <c r="BS292" s="15">
        <f t="shared" si="39"/>
        <v>46498.130489370393</v>
      </c>
      <c r="BT292" s="15">
        <f t="shared" si="39"/>
        <v>46552.910267731902</v>
      </c>
      <c r="BU292" s="15">
        <f t="shared" si="39"/>
        <v>46603.457291165701</v>
      </c>
      <c r="BV292" s="15">
        <f t="shared" si="39"/>
        <v>46636.055479250004</v>
      </c>
      <c r="BW292" s="15">
        <f t="shared" si="39"/>
        <v>46643.906608061981</v>
      </c>
      <c r="BX292" s="15">
        <f t="shared" si="39"/>
        <v>46626.596370452418</v>
      </c>
      <c r="BY292" s="15">
        <f t="shared" si="39"/>
        <v>46585.334443876978</v>
      </c>
      <c r="BZ292" s="15">
        <f t="shared" si="39"/>
        <v>46524.090705635899</v>
      </c>
      <c r="CA292" s="15">
        <f t="shared" si="39"/>
        <v>46445.288143850012</v>
      </c>
      <c r="CB292" s="15">
        <f t="shared" si="39"/>
        <v>46346.980619420101</v>
      </c>
      <c r="CC292" s="15">
        <f t="shared" si="39"/>
        <v>46226.099601057998</v>
      </c>
      <c r="CD292" s="15">
        <f t="shared" si="39"/>
        <v>46082.954042292891</v>
      </c>
      <c r="CE292" s="15">
        <f t="shared" si="39"/>
        <v>45918.605850272499</v>
      </c>
      <c r="CF292" s="15">
        <f t="shared" si="39"/>
        <v>45733.861435459992</v>
      </c>
      <c r="CG292" s="15">
        <f t="shared" si="39"/>
        <v>45528.908065007789</v>
      </c>
      <c r="CH292" s="15">
        <f t="shared" si="39"/>
        <v>45303.031725868801</v>
      </c>
      <c r="CI292" s="15">
        <f t="shared" si="39"/>
        <v>45055.215551541201</v>
      </c>
      <c r="CJ292" s="15">
        <f t="shared" si="39"/>
        <v>44784.053801651811</v>
      </c>
      <c r="CK292" s="15">
        <f t="shared" si="39"/>
        <v>44488.407486780008</v>
      </c>
      <c r="CL292" s="15">
        <f t="shared" si="39"/>
        <v>44167.955221657699</v>
      </c>
      <c r="CM292" s="15">
        <f t="shared" si="39"/>
        <v>43822.61587873401</v>
      </c>
      <c r="CN292" s="15">
        <f t="shared" si="39"/>
        <v>43451.872452714691</v>
      </c>
      <c r="CO292" s="15">
        <f t="shared" si="39"/>
        <v>43055.128942306212</v>
      </c>
      <c r="CP292" s="15">
        <f t="shared" si="39"/>
        <v>42632.076666889989</v>
      </c>
      <c r="CQ292" s="15">
        <f t="shared" si="39"/>
        <v>42183.026769652177</v>
      </c>
      <c r="CR292" s="15">
        <f t="shared" si="39"/>
        <v>41708.277483406397</v>
      </c>
      <c r="CS292" s="15">
        <f t="shared" si="39"/>
        <v>41207.60354412139</v>
      </c>
      <c r="CT292" s="15">
        <f t="shared" si="39"/>
        <v>40680.763807178388</v>
      </c>
      <c r="CU292" s="15">
        <f t="shared" si="39"/>
        <v>40127.937349510001</v>
      </c>
      <c r="CV292" s="15">
        <f t="shared" si="39"/>
        <v>39550.034704864716</v>
      </c>
      <c r="CW292" s="15">
        <f t="shared" si="39"/>
        <v>38948.660189322683</v>
      </c>
      <c r="CX292" s="15">
        <f t="shared" si="39"/>
        <v>38326.057877517494</v>
      </c>
      <c r="CY292" s="15">
        <f t="shared" si="39"/>
        <v>37684.866222671801</v>
      </c>
      <c r="CZ292" s="15">
        <f t="shared" si="39"/>
        <v>37027.675220299992</v>
      </c>
      <c r="DA292" s="15">
        <f t="shared" si="39"/>
        <v>36356.5524440148</v>
      </c>
      <c r="DB292" s="15">
        <f t="shared" si="39"/>
        <v>35673.660535374904</v>
      </c>
      <c r="DC292" s="15">
        <f t="shared" si="39"/>
        <v>34981.689238010709</v>
      </c>
      <c r="DD292" s="15">
        <f t="shared" si="39"/>
        <v>34283.447592943092</v>
      </c>
      <c r="DE292" s="15">
        <f t="shared" si="39"/>
        <v>33581.345452759982</v>
      </c>
    </row>
    <row r="293" spans="1:109">
      <c r="A293" s="114">
        <v>17</v>
      </c>
      <c r="B293" s="114">
        <v>17</v>
      </c>
      <c r="C293" s="114" t="s">
        <v>496</v>
      </c>
      <c r="D293" s="15">
        <f>+D16+D79+D100+D101+D109+D113+D116+D141+D173+D186+D205+D212+D234+D103</f>
        <v>11086.444030222032</v>
      </c>
      <c r="E293" s="15">
        <f t="shared" ref="E293:BP293" si="40">+E16+E79+E100+E101+E109+E113+E116+E141+E173+E186+E205+E212+E234+E103</f>
        <v>11435.910354862095</v>
      </c>
      <c r="F293" s="15">
        <f t="shared" si="40"/>
        <v>11677.477299139517</v>
      </c>
      <c r="G293" s="15">
        <f t="shared" si="40"/>
        <v>11028.529926601514</v>
      </c>
      <c r="H293" s="15">
        <f t="shared" si="40"/>
        <v>12236.25011944877</v>
      </c>
      <c r="I293" s="15">
        <f t="shared" si="40"/>
        <v>12512.682867438805</v>
      </c>
      <c r="J293" s="15">
        <f t="shared" si="40"/>
        <v>12793.499230415895</v>
      </c>
      <c r="K293" s="15">
        <f t="shared" si="40"/>
        <v>13078.316395708071</v>
      </c>
      <c r="L293" s="15">
        <f t="shared" si="40"/>
        <v>13366.653300133492</v>
      </c>
      <c r="M293" s="15">
        <f t="shared" si="40"/>
        <v>13657.912837074306</v>
      </c>
      <c r="N293" s="15">
        <f t="shared" si="40"/>
        <v>13951.360929735723</v>
      </c>
      <c r="O293" s="15">
        <f t="shared" si="40"/>
        <v>14230.594623499528</v>
      </c>
      <c r="P293" s="15">
        <f t="shared" si="40"/>
        <v>14525.404931646859</v>
      </c>
      <c r="Q293" s="15">
        <f t="shared" si="40"/>
        <v>15054.844755688348</v>
      </c>
      <c r="R293" s="15">
        <f t="shared" si="40"/>
        <v>15525.525980480013</v>
      </c>
      <c r="S293" s="15">
        <f t="shared" si="40"/>
        <v>15980.899868626537</v>
      </c>
      <c r="T293" s="15">
        <f t="shared" si="40"/>
        <v>16441.052717584254</v>
      </c>
      <c r="U293" s="15">
        <f t="shared" si="40"/>
        <v>16920.471752929232</v>
      </c>
      <c r="V293" s="15">
        <f t="shared" si="40"/>
        <v>18465.301964154649</v>
      </c>
      <c r="W293" s="15">
        <f t="shared" si="40"/>
        <v>19855.379119994963</v>
      </c>
      <c r="X293" s="15">
        <f t="shared" si="40"/>
        <v>20795.222471288627</v>
      </c>
      <c r="Y293" s="15">
        <f t="shared" si="40"/>
        <v>21645.088975625786</v>
      </c>
      <c r="Z293" s="15">
        <f t="shared" si="40"/>
        <v>22648.733590308228</v>
      </c>
      <c r="AA293" s="15">
        <f t="shared" si="40"/>
        <v>23618.325340148105</v>
      </c>
      <c r="AB293" s="15">
        <f t="shared" si="40"/>
        <v>26148.377356776862</v>
      </c>
      <c r="AC293" s="15">
        <f t="shared" si="40"/>
        <v>27876.720588189997</v>
      </c>
      <c r="AD293" s="15">
        <f t="shared" si="40"/>
        <v>28338.541998302571</v>
      </c>
      <c r="AE293" s="15">
        <f t="shared" si="40"/>
        <v>28800.472450221685</v>
      </c>
      <c r="AF293" s="15">
        <f t="shared" si="40"/>
        <v>29259.96660103288</v>
      </c>
      <c r="AG293" s="15">
        <f t="shared" si="40"/>
        <v>29715.66786590483</v>
      </c>
      <c r="AH293" s="15">
        <f t="shared" si="40"/>
        <v>30167.065336850002</v>
      </c>
      <c r="AI293" s="15">
        <f t="shared" si="40"/>
        <v>30614.221200335232</v>
      </c>
      <c r="AJ293" s="15">
        <f t="shared" si="40"/>
        <v>31057.525458748205</v>
      </c>
      <c r="AK293" s="15">
        <f t="shared" si="40"/>
        <v>31497.417091427946</v>
      </c>
      <c r="AL293" s="15">
        <f t="shared" si="40"/>
        <v>31934.150675274388</v>
      </c>
      <c r="AM293" s="15">
        <f t="shared" si="40"/>
        <v>32367.554217960002</v>
      </c>
      <c r="AN293" s="15">
        <f t="shared" si="40"/>
        <v>32797.107383929448</v>
      </c>
      <c r="AO293" s="15">
        <f t="shared" si="40"/>
        <v>33222.466218924579</v>
      </c>
      <c r="AP293" s="15">
        <f t="shared" si="40"/>
        <v>33644.366460327801</v>
      </c>
      <c r="AQ293" s="15">
        <f t="shared" si="40"/>
        <v>34065.449736331691</v>
      </c>
      <c r="AR293" s="15">
        <f t="shared" si="40"/>
        <v>34489.824341200001</v>
      </c>
      <c r="AS293" s="15">
        <f t="shared" si="40"/>
        <v>34923.067750422662</v>
      </c>
      <c r="AT293" s="15">
        <f t="shared" si="40"/>
        <v>35369.316697605012</v>
      </c>
      <c r="AU293" s="15">
        <f t="shared" si="40"/>
        <v>35829.681059184448</v>
      </c>
      <c r="AV293" s="15">
        <f t="shared" si="40"/>
        <v>36302.272836129996</v>
      </c>
      <c r="AW293" s="15">
        <f t="shared" si="40"/>
        <v>36785.426241329995</v>
      </c>
      <c r="AX293" s="15">
        <f t="shared" si="40"/>
        <v>37279.245417230995</v>
      </c>
      <c r="AY293" s="15">
        <f t="shared" si="40"/>
        <v>37788.040717615899</v>
      </c>
      <c r="AZ293" s="15">
        <f t="shared" si="40"/>
        <v>38319.2604013604</v>
      </c>
      <c r="BA293" s="15">
        <f t="shared" si="40"/>
        <v>38884.014393734105</v>
      </c>
      <c r="BB293" s="15">
        <f t="shared" si="40"/>
        <v>39492.921398299994</v>
      </c>
      <c r="BC293" s="15">
        <f t="shared" si="40"/>
        <v>40144.684611265999</v>
      </c>
      <c r="BD293" s="15">
        <f t="shared" si="40"/>
        <v>40842.207336690204</v>
      </c>
      <c r="BE293" s="15">
        <f t="shared" si="40"/>
        <v>41602.845481594792</v>
      </c>
      <c r="BF293" s="15">
        <f t="shared" si="40"/>
        <v>42444.43065733269</v>
      </c>
      <c r="BG293" s="15">
        <f t="shared" si="40"/>
        <v>43372.298263570003</v>
      </c>
      <c r="BH293" s="15">
        <f t="shared" si="40"/>
        <v>44383.978177307094</v>
      </c>
      <c r="BI293" s="15">
        <f t="shared" si="40"/>
        <v>45460.491437332996</v>
      </c>
      <c r="BJ293" s="15">
        <f t="shared" si="40"/>
        <v>46570.570549134798</v>
      </c>
      <c r="BK293" s="15">
        <f t="shared" si="40"/>
        <v>47679.426749544</v>
      </c>
      <c r="BL293" s="15">
        <f t="shared" si="40"/>
        <v>48765.021289370008</v>
      </c>
      <c r="BM293" s="15">
        <f t="shared" si="40"/>
        <v>49824.282781037509</v>
      </c>
      <c r="BN293" s="15">
        <f t="shared" si="40"/>
        <v>50860.764877918904</v>
      </c>
      <c r="BO293" s="15">
        <f t="shared" si="40"/>
        <v>51868.898988699599</v>
      </c>
      <c r="BP293" s="15">
        <f t="shared" si="40"/>
        <v>52840.44455626289</v>
      </c>
      <c r="BQ293" s="15">
        <f t="shared" ref="BQ293:DE293" si="41">+BQ16+BQ79+BQ100+BQ101+BQ109+BQ113+BQ116+BQ141+BQ173+BQ186+BQ205+BQ212+BQ234+BQ103</f>
        <v>53767.005303489997</v>
      </c>
      <c r="BR293" s="15">
        <f t="shared" si="41"/>
        <v>54644.31842992601</v>
      </c>
      <c r="BS293" s="15">
        <f t="shared" si="41"/>
        <v>55472.005067295693</v>
      </c>
      <c r="BT293" s="15">
        <f t="shared" si="41"/>
        <v>56250.798921314294</v>
      </c>
      <c r="BU293" s="15">
        <f t="shared" si="41"/>
        <v>56984.709673759302</v>
      </c>
      <c r="BV293" s="15">
        <f t="shared" si="41"/>
        <v>57679.940606450007</v>
      </c>
      <c r="BW293" s="15">
        <f t="shared" si="41"/>
        <v>58341.032522429305</v>
      </c>
      <c r="BX293" s="15">
        <f t="shared" si="41"/>
        <v>58974.529496537412</v>
      </c>
      <c r="BY293" s="15">
        <f t="shared" si="41"/>
        <v>59591.486895496382</v>
      </c>
      <c r="BZ293" s="15">
        <f t="shared" si="41"/>
        <v>60204.438909824406</v>
      </c>
      <c r="CA293" s="15">
        <f t="shared" si="41"/>
        <v>60823.44353525</v>
      </c>
      <c r="CB293" s="15">
        <f t="shared" si="41"/>
        <v>61452.012471164788</v>
      </c>
      <c r="CC293" s="15">
        <f t="shared" si="41"/>
        <v>62092.412574522197</v>
      </c>
      <c r="CD293" s="15">
        <f t="shared" si="41"/>
        <v>62750.379128726287</v>
      </c>
      <c r="CE293" s="15">
        <f t="shared" si="41"/>
        <v>63430.699333951103</v>
      </c>
      <c r="CF293" s="15">
        <f t="shared" si="41"/>
        <v>64135.005554840005</v>
      </c>
      <c r="CG293" s="15">
        <f t="shared" si="41"/>
        <v>64861.214155700996</v>
      </c>
      <c r="CH293" s="15">
        <f t="shared" si="41"/>
        <v>65605.153510444186</v>
      </c>
      <c r="CI293" s="15">
        <f t="shared" si="41"/>
        <v>66363.002883178997</v>
      </c>
      <c r="CJ293" s="15">
        <f t="shared" si="41"/>
        <v>67130.69885308799</v>
      </c>
      <c r="CK293" s="15">
        <f t="shared" si="41"/>
        <v>67903.968690049995</v>
      </c>
      <c r="CL293" s="15">
        <f t="shared" si="41"/>
        <v>68680.16460745642</v>
      </c>
      <c r="CM293" s="15">
        <f t="shared" si="41"/>
        <v>69454.0313676519</v>
      </c>
      <c r="CN293" s="15">
        <f t="shared" si="41"/>
        <v>70216.004505966004</v>
      </c>
      <c r="CO293" s="15">
        <f t="shared" si="41"/>
        <v>70954.804292755187</v>
      </c>
      <c r="CP293" s="15">
        <f t="shared" si="41"/>
        <v>71661.450903590012</v>
      </c>
      <c r="CQ293" s="15">
        <f t="shared" si="41"/>
        <v>72330.944640217</v>
      </c>
      <c r="CR293" s="15">
        <f t="shared" si="41"/>
        <v>72961.165092723299</v>
      </c>
      <c r="CS293" s="15">
        <f t="shared" si="41"/>
        <v>73549.967990741905</v>
      </c>
      <c r="CT293" s="15">
        <f t="shared" si="41"/>
        <v>74096.645548091794</v>
      </c>
      <c r="CU293" s="15">
        <f t="shared" si="41"/>
        <v>74600.375197950008</v>
      </c>
      <c r="CV293" s="15">
        <f t="shared" si="41"/>
        <v>75059.122298937815</v>
      </c>
      <c r="CW293" s="15">
        <f t="shared" si="41"/>
        <v>75470.494069569497</v>
      </c>
      <c r="CX293" s="15">
        <f t="shared" si="41"/>
        <v>75832.458516728482</v>
      </c>
      <c r="CY293" s="15">
        <f t="shared" si="41"/>
        <v>76143.253353045104</v>
      </c>
      <c r="CZ293" s="15">
        <f t="shared" si="41"/>
        <v>76400.95712829</v>
      </c>
      <c r="DA293" s="15">
        <f t="shared" si="41"/>
        <v>76602.783459424914</v>
      </c>
      <c r="DB293" s="15">
        <f t="shared" si="41"/>
        <v>76746.575937299509</v>
      </c>
      <c r="DC293" s="15">
        <f t="shared" si="41"/>
        <v>76832.180849675919</v>
      </c>
      <c r="DD293" s="15">
        <f t="shared" si="41"/>
        <v>76860.380304093705</v>
      </c>
      <c r="DE293" s="15">
        <f t="shared" si="41"/>
        <v>76832.148542730021</v>
      </c>
    </row>
    <row r="294" spans="1:109">
      <c r="A294" s="114">
        <v>18</v>
      </c>
      <c r="B294" s="114">
        <v>18</v>
      </c>
      <c r="C294" s="114" t="s">
        <v>43</v>
      </c>
      <c r="D294" s="15">
        <f>+D4+D17+D41+D98+D144+D161+D22+D128</f>
        <v>189406.10828436952</v>
      </c>
      <c r="E294" s="15">
        <f t="shared" ref="E294:BP294" si="42">+E4+E17+E41+E98+E144+E161+E22+E128</f>
        <v>191886.59972663849</v>
      </c>
      <c r="F294" s="15">
        <f t="shared" si="42"/>
        <v>195456.50918812433</v>
      </c>
      <c r="G294" s="15">
        <f t="shared" si="42"/>
        <v>189296.24761744295</v>
      </c>
      <c r="H294" s="15">
        <f t="shared" si="42"/>
        <v>202693.29441860702</v>
      </c>
      <c r="I294" s="15">
        <f t="shared" si="42"/>
        <v>206351.58870331608</v>
      </c>
      <c r="J294" s="15">
        <f t="shared" si="42"/>
        <v>210029.62929820386</v>
      </c>
      <c r="K294" s="15">
        <f t="shared" si="42"/>
        <v>213721.29829485313</v>
      </c>
      <c r="L294" s="15">
        <f t="shared" si="42"/>
        <v>217419.58110378921</v>
      </c>
      <c r="M294" s="15">
        <f t="shared" si="42"/>
        <v>221116.45710456494</v>
      </c>
      <c r="N294" s="15">
        <f t="shared" si="42"/>
        <v>224802.77733715833</v>
      </c>
      <c r="O294" s="15">
        <f t="shared" si="42"/>
        <v>228468.12770668737</v>
      </c>
      <c r="P294" s="15">
        <f t="shared" si="42"/>
        <v>233838.42422443625</v>
      </c>
      <c r="Q294" s="15">
        <f t="shared" si="42"/>
        <v>241033.81503858042</v>
      </c>
      <c r="R294" s="15">
        <f t="shared" si="42"/>
        <v>252604.8092286032</v>
      </c>
      <c r="S294" s="15">
        <f t="shared" si="42"/>
        <v>264685.35195968539</v>
      </c>
      <c r="T294" s="15">
        <f t="shared" si="42"/>
        <v>274601.22224684095</v>
      </c>
      <c r="U294" s="15">
        <f t="shared" si="42"/>
        <v>282843.4872777923</v>
      </c>
      <c r="V294" s="15">
        <f t="shared" si="42"/>
        <v>286630.33596204879</v>
      </c>
      <c r="W294" s="15">
        <f t="shared" si="42"/>
        <v>308009.86601673288</v>
      </c>
      <c r="X294" s="15">
        <f t="shared" si="42"/>
        <v>313209.5962500475</v>
      </c>
      <c r="Y294" s="15">
        <f t="shared" si="42"/>
        <v>300339.54503144062</v>
      </c>
      <c r="Z294" s="15">
        <f t="shared" si="42"/>
        <v>303138.76904785301</v>
      </c>
      <c r="AA294" s="15">
        <f t="shared" si="42"/>
        <v>330337.36273200688</v>
      </c>
      <c r="AB294" s="15">
        <f t="shared" si="42"/>
        <v>366755.09533182933</v>
      </c>
      <c r="AC294" s="15">
        <f t="shared" si="42"/>
        <v>389923.83093324996</v>
      </c>
      <c r="AD294" s="15">
        <f t="shared" si="42"/>
        <v>396683.00302585377</v>
      </c>
      <c r="AE294" s="15">
        <f t="shared" si="42"/>
        <v>403866.20129889733</v>
      </c>
      <c r="AF294" s="15">
        <f t="shared" si="42"/>
        <v>411499.87349174247</v>
      </c>
      <c r="AG294" s="15">
        <f t="shared" si="42"/>
        <v>419591.87621303857</v>
      </c>
      <c r="AH294" s="15">
        <f t="shared" si="42"/>
        <v>428130.41932481999</v>
      </c>
      <c r="AI294" s="15">
        <f t="shared" si="42"/>
        <v>437082.02361271705</v>
      </c>
      <c r="AJ294" s="15">
        <f t="shared" si="42"/>
        <v>446391.27511438361</v>
      </c>
      <c r="AK294" s="15">
        <f t="shared" si="42"/>
        <v>455983.74044993968</v>
      </c>
      <c r="AL294" s="15">
        <f t="shared" si="42"/>
        <v>465771.62913613149</v>
      </c>
      <c r="AM294" s="15">
        <f t="shared" si="42"/>
        <v>475673.83264598995</v>
      </c>
      <c r="AN294" s="15">
        <f t="shared" si="42"/>
        <v>485639.03118924139</v>
      </c>
      <c r="AO294" s="15">
        <f t="shared" si="42"/>
        <v>495667.20958858827</v>
      </c>
      <c r="AP294" s="15">
        <f t="shared" si="42"/>
        <v>505821.25967142818</v>
      </c>
      <c r="AQ294" s="15">
        <f t="shared" si="42"/>
        <v>516204.97784196085</v>
      </c>
      <c r="AR294" s="15">
        <f t="shared" si="42"/>
        <v>526891.45667645999</v>
      </c>
      <c r="AS294" s="15">
        <f t="shared" si="42"/>
        <v>537893.05492843152</v>
      </c>
      <c r="AT294" s="15">
        <f t="shared" si="42"/>
        <v>549165.37700435671</v>
      </c>
      <c r="AU294" s="15">
        <f t="shared" si="42"/>
        <v>560654.41427689686</v>
      </c>
      <c r="AV294" s="15">
        <f t="shared" si="42"/>
        <v>572276.99010572548</v>
      </c>
      <c r="AW294" s="15">
        <f t="shared" si="42"/>
        <v>583958.11115737003</v>
      </c>
      <c r="AX294" s="15">
        <f t="shared" si="42"/>
        <v>595702.8787319999</v>
      </c>
      <c r="AY294" s="15">
        <f t="shared" si="42"/>
        <v>607502.51180604135</v>
      </c>
      <c r="AZ294" s="15">
        <f t="shared" si="42"/>
        <v>619251.16878009541</v>
      </c>
      <c r="BA294" s="15">
        <f t="shared" si="42"/>
        <v>630818.04393884272</v>
      </c>
      <c r="BB294" s="15">
        <f t="shared" si="42"/>
        <v>642128.11948722997</v>
      </c>
      <c r="BC294" s="15">
        <f t="shared" si="42"/>
        <v>653107.53142756515</v>
      </c>
      <c r="BD294" s="15">
        <f t="shared" si="42"/>
        <v>663826.01573145262</v>
      </c>
      <c r="BE294" s="15">
        <f t="shared" si="42"/>
        <v>674538.19756158569</v>
      </c>
      <c r="BF294" s="15">
        <f t="shared" si="42"/>
        <v>685607.41021040268</v>
      </c>
      <c r="BG294" s="15">
        <f t="shared" si="42"/>
        <v>697306.51437104994</v>
      </c>
      <c r="BH294" s="15">
        <f t="shared" si="42"/>
        <v>709756.61213029816</v>
      </c>
      <c r="BI294" s="15">
        <f t="shared" si="42"/>
        <v>722901.30290311808</v>
      </c>
      <c r="BJ294" s="15">
        <f t="shared" si="42"/>
        <v>736617.28083409288</v>
      </c>
      <c r="BK294" s="15">
        <f t="shared" si="42"/>
        <v>750684.9421705862</v>
      </c>
      <c r="BL294" s="15">
        <f t="shared" si="42"/>
        <v>764929.42936334002</v>
      </c>
      <c r="BM294" s="15">
        <f t="shared" si="42"/>
        <v>779288.41022992565</v>
      </c>
      <c r="BN294" s="15">
        <f t="shared" si="42"/>
        <v>793797.20803809073</v>
      </c>
      <c r="BO294" s="15">
        <f t="shared" si="42"/>
        <v>808483.33414231986</v>
      </c>
      <c r="BP294" s="15">
        <f t="shared" si="42"/>
        <v>823409.03562734625</v>
      </c>
      <c r="BQ294" s="15">
        <f t="shared" ref="BQ294:DE294" si="43">+BQ4+BQ17+BQ41+BQ98+BQ144+BQ161+BQ22+BQ128</f>
        <v>838607.71760332992</v>
      </c>
      <c r="BR294" s="15">
        <f t="shared" si="43"/>
        <v>854081.6944060839</v>
      </c>
      <c r="BS294" s="15">
        <f t="shared" si="43"/>
        <v>869759.87362481793</v>
      </c>
      <c r="BT294" s="15">
        <f t="shared" si="43"/>
        <v>885517.10646155023</v>
      </c>
      <c r="BU294" s="15">
        <f t="shared" si="43"/>
        <v>901189.11905420292</v>
      </c>
      <c r="BV294" s="15">
        <f t="shared" si="43"/>
        <v>916651.98665288009</v>
      </c>
      <c r="BW294" s="15">
        <f t="shared" si="43"/>
        <v>931837.9334936745</v>
      </c>
      <c r="BX294" s="15">
        <f t="shared" si="43"/>
        <v>946753.56335888489</v>
      </c>
      <c r="BY294" s="15">
        <f t="shared" si="43"/>
        <v>961440.31270838703</v>
      </c>
      <c r="BZ294" s="15">
        <f t="shared" si="43"/>
        <v>975975.95862761722</v>
      </c>
      <c r="CA294" s="15">
        <f t="shared" si="43"/>
        <v>990408.21339903015</v>
      </c>
      <c r="CB294" s="15">
        <f t="shared" si="43"/>
        <v>1004733.9652262602</v>
      </c>
      <c r="CC294" s="15">
        <f t="shared" si="43"/>
        <v>1018897.0053319668</v>
      </c>
      <c r="CD294" s="15">
        <f t="shared" si="43"/>
        <v>1032827.1102528985</v>
      </c>
      <c r="CE294" s="15">
        <f t="shared" si="43"/>
        <v>1046427.6154830041</v>
      </c>
      <c r="CF294" s="15">
        <f t="shared" si="43"/>
        <v>1059617.4349791901</v>
      </c>
      <c r="CG294" s="15">
        <f t="shared" si="43"/>
        <v>1072346.580410108</v>
      </c>
      <c r="CH294" s="15">
        <f t="shared" si="43"/>
        <v>1084598.5535622409</v>
      </c>
      <c r="CI294" s="15">
        <f t="shared" si="43"/>
        <v>1096363.7276162014</v>
      </c>
      <c r="CJ294" s="15">
        <f t="shared" si="43"/>
        <v>1107648.2678991074</v>
      </c>
      <c r="CK294" s="15">
        <f t="shared" si="43"/>
        <v>1118449.21361358</v>
      </c>
      <c r="CL294" s="15">
        <f t="shared" si="43"/>
        <v>1128738.0788328149</v>
      </c>
      <c r="CM294" s="15">
        <f t="shared" si="43"/>
        <v>1138472.7038548242</v>
      </c>
      <c r="CN294" s="15">
        <f t="shared" si="43"/>
        <v>1147621.5383556504</v>
      </c>
      <c r="CO294" s="15">
        <f t="shared" si="43"/>
        <v>1156151.6909398539</v>
      </c>
      <c r="CP294" s="15">
        <f t="shared" si="43"/>
        <v>1164029.2143020497</v>
      </c>
      <c r="CQ294" s="15">
        <f t="shared" si="43"/>
        <v>1171229.4056323711</v>
      </c>
      <c r="CR294" s="15">
        <f t="shared" si="43"/>
        <v>1177721.584544115</v>
      </c>
      <c r="CS294" s="15">
        <f t="shared" si="43"/>
        <v>1183459.1485968994</v>
      </c>
      <c r="CT294" s="15">
        <f t="shared" si="43"/>
        <v>1188390.3150904262</v>
      </c>
      <c r="CU294" s="15">
        <f t="shared" si="43"/>
        <v>1192472.58307459</v>
      </c>
      <c r="CV294" s="15">
        <f t="shared" si="43"/>
        <v>1195683.4544562339</v>
      </c>
      <c r="CW294" s="15">
        <f t="shared" si="43"/>
        <v>1198009.3640004396</v>
      </c>
      <c r="CX294" s="15">
        <f t="shared" si="43"/>
        <v>1199433.3839481778</v>
      </c>
      <c r="CY294" s="15">
        <f t="shared" si="43"/>
        <v>1199941.9091689407</v>
      </c>
      <c r="CZ294" s="15">
        <f t="shared" si="43"/>
        <v>1199528.13710085</v>
      </c>
      <c r="DA294" s="15">
        <f t="shared" si="43"/>
        <v>1198191.8832980455</v>
      </c>
      <c r="DB294" s="15">
        <f t="shared" si="43"/>
        <v>1195940.5002142568</v>
      </c>
      <c r="DC294" s="15">
        <f t="shared" si="43"/>
        <v>1192786.2624947818</v>
      </c>
      <c r="DD294" s="15">
        <f t="shared" si="43"/>
        <v>1188745.8461150329</v>
      </c>
      <c r="DE294" s="15">
        <f t="shared" si="43"/>
        <v>1183834.5112252601</v>
      </c>
    </row>
    <row r="295" spans="1:109">
      <c r="A295" s="114">
        <v>19</v>
      </c>
      <c r="B295" s="114">
        <v>19</v>
      </c>
      <c r="C295" s="114" t="s">
        <v>44</v>
      </c>
      <c r="D295" s="15">
        <f>+D111+D112</f>
        <v>11838.531412634182</v>
      </c>
      <c r="E295" s="15">
        <f t="shared" ref="E295:BP295" si="44">+E111+E112</f>
        <v>11914.560484352845</v>
      </c>
      <c r="F295" s="15">
        <f t="shared" si="44"/>
        <v>11997.642901062334</v>
      </c>
      <c r="G295" s="15">
        <f t="shared" si="44"/>
        <v>11718.886156850389</v>
      </c>
      <c r="H295" s="15">
        <f t="shared" si="44"/>
        <v>12153.98826702937</v>
      </c>
      <c r="I295" s="15">
        <f t="shared" si="44"/>
        <v>12226.296581952683</v>
      </c>
      <c r="J295" s="15">
        <f t="shared" si="44"/>
        <v>12293.971410506381</v>
      </c>
      <c r="K295" s="15">
        <f t="shared" si="44"/>
        <v>12356.395764122522</v>
      </c>
      <c r="L295" s="15">
        <f t="shared" si="44"/>
        <v>12412.885810657339</v>
      </c>
      <c r="M295" s="15">
        <f t="shared" si="44"/>
        <v>12462.683756148088</v>
      </c>
      <c r="N295" s="15">
        <f t="shared" si="44"/>
        <v>12504.949969764597</v>
      </c>
      <c r="O295" s="15">
        <f t="shared" si="44"/>
        <v>12538.754271504848</v>
      </c>
      <c r="P295" s="15">
        <f t="shared" si="44"/>
        <v>12563.066293632102</v>
      </c>
      <c r="Q295" s="15">
        <f t="shared" si="44"/>
        <v>12433.022345616024</v>
      </c>
      <c r="R295" s="15">
        <f t="shared" si="44"/>
        <v>12392.773939883084</v>
      </c>
      <c r="S295" s="15">
        <f t="shared" si="44"/>
        <v>12340.469283537372</v>
      </c>
      <c r="T295" s="15">
        <f t="shared" si="44"/>
        <v>12348.037795313336</v>
      </c>
      <c r="U295" s="15">
        <f t="shared" si="44"/>
        <v>12338.488132031636</v>
      </c>
      <c r="V295" s="15">
        <f t="shared" si="44"/>
        <v>12092.245228590915</v>
      </c>
      <c r="W295" s="15">
        <f t="shared" si="44"/>
        <v>12009.473063810821</v>
      </c>
      <c r="X295" s="15">
        <f t="shared" si="44"/>
        <v>11905.865882887292</v>
      </c>
      <c r="Y295" s="15">
        <f t="shared" si="44"/>
        <v>11897.865980125142</v>
      </c>
      <c r="Z295" s="15">
        <f t="shared" si="44"/>
        <v>14260.380978423927</v>
      </c>
      <c r="AA295" s="15">
        <f t="shared" si="44"/>
        <v>16481.510095652437</v>
      </c>
      <c r="AB295" s="15">
        <f t="shared" si="44"/>
        <v>18459.515987688403</v>
      </c>
      <c r="AC295" s="15">
        <f t="shared" si="44"/>
        <v>22294.261548819999</v>
      </c>
      <c r="AD295" s="15">
        <f t="shared" si="44"/>
        <v>22104.154323431401</v>
      </c>
      <c r="AE295" s="15">
        <f t="shared" si="44"/>
        <v>22109.041965019998</v>
      </c>
      <c r="AF295" s="15">
        <f t="shared" si="44"/>
        <v>22263.660332992</v>
      </c>
      <c r="AG295" s="15">
        <f t="shared" si="44"/>
        <v>22529.005486251001</v>
      </c>
      <c r="AH295" s="15">
        <f t="shared" si="44"/>
        <v>22871.113656939997</v>
      </c>
      <c r="AI295" s="15">
        <f t="shared" si="44"/>
        <v>23260.931137619802</v>
      </c>
      <c r="AJ295" s="15">
        <f t="shared" si="44"/>
        <v>23674.700508859198</v>
      </c>
      <c r="AK295" s="15">
        <f t="shared" si="44"/>
        <v>24094.6063715284</v>
      </c>
      <c r="AL295" s="15">
        <f t="shared" si="44"/>
        <v>24509.098632965401</v>
      </c>
      <c r="AM295" s="15">
        <f t="shared" si="44"/>
        <v>24910.670975549998</v>
      </c>
      <c r="AN295" s="15">
        <f t="shared" si="44"/>
        <v>25291.9200417354</v>
      </c>
      <c r="AO295" s="15">
        <f t="shared" si="44"/>
        <v>25640.704369990002</v>
      </c>
      <c r="AP295" s="15">
        <f t="shared" si="44"/>
        <v>25936.409040434701</v>
      </c>
      <c r="AQ295" s="15">
        <f t="shared" si="44"/>
        <v>26152.0305810561</v>
      </c>
      <c r="AR295" s="15">
        <f t="shared" si="44"/>
        <v>26266.84223559</v>
      </c>
      <c r="AS295" s="15">
        <f t="shared" si="44"/>
        <v>26255.9338886349</v>
      </c>
      <c r="AT295" s="15">
        <f t="shared" si="44"/>
        <v>26122.784761202802</v>
      </c>
      <c r="AU295" s="15">
        <f t="shared" si="44"/>
        <v>25911.571661167804</v>
      </c>
      <c r="AV295" s="15">
        <f t="shared" si="44"/>
        <v>25693.000118881202</v>
      </c>
      <c r="AW295" s="15">
        <f t="shared" si="44"/>
        <v>25522.606415360002</v>
      </c>
      <c r="AX295" s="15">
        <f t="shared" si="44"/>
        <v>25429.200817938803</v>
      </c>
      <c r="AY295" s="15">
        <f t="shared" si="44"/>
        <v>25399.962365752002</v>
      </c>
      <c r="AZ295" s="15">
        <f t="shared" si="44"/>
        <v>25400.273933293502</v>
      </c>
      <c r="BA295" s="15">
        <f t="shared" si="44"/>
        <v>25371.659577741702</v>
      </c>
      <c r="BB295" s="15">
        <f t="shared" si="44"/>
        <v>25270.014927</v>
      </c>
      <c r="BC295" s="15">
        <f t="shared" si="44"/>
        <v>25081.131208333198</v>
      </c>
      <c r="BD295" s="15">
        <f t="shared" si="44"/>
        <v>24821.1785148044</v>
      </c>
      <c r="BE295" s="15">
        <f t="shared" si="44"/>
        <v>24510.650034782</v>
      </c>
      <c r="BF295" s="15">
        <f t="shared" si="44"/>
        <v>24182.125716866198</v>
      </c>
      <c r="BG295" s="15">
        <f t="shared" si="44"/>
        <v>23858.649971229999</v>
      </c>
      <c r="BH295" s="15">
        <f t="shared" si="44"/>
        <v>23552.357152644101</v>
      </c>
      <c r="BI295" s="15">
        <f t="shared" si="44"/>
        <v>23253.866912598598</v>
      </c>
      <c r="BJ295" s="15">
        <f t="shared" si="44"/>
        <v>22939.646559049201</v>
      </c>
      <c r="BK295" s="15">
        <f t="shared" si="44"/>
        <v>22575.154245582005</v>
      </c>
      <c r="BL295" s="15">
        <f t="shared" si="44"/>
        <v>22138.841841520003</v>
      </c>
      <c r="BM295" s="15">
        <f t="shared" si="44"/>
        <v>21619.902909222597</v>
      </c>
      <c r="BN295" s="15">
        <f t="shared" si="44"/>
        <v>21037.274825765202</v>
      </c>
      <c r="BO295" s="15">
        <f t="shared" si="44"/>
        <v>20435.664655376801</v>
      </c>
      <c r="BP295" s="15">
        <f t="shared" si="44"/>
        <v>19877.064380243006</v>
      </c>
      <c r="BQ295" s="15">
        <f t="shared" ref="BQ295:DE295" si="45">+BQ111+BQ112</f>
        <v>19406.992346999999</v>
      </c>
      <c r="BR295" s="15">
        <f t="shared" si="45"/>
        <v>19041.2549705042</v>
      </c>
      <c r="BS295" s="15">
        <f t="shared" si="45"/>
        <v>18769.452134049599</v>
      </c>
      <c r="BT295" s="15">
        <f t="shared" si="45"/>
        <v>18578.465489006398</v>
      </c>
      <c r="BU295" s="15">
        <f t="shared" si="45"/>
        <v>18443.810165523304</v>
      </c>
      <c r="BV295" s="15">
        <f t="shared" si="45"/>
        <v>18345.32803407</v>
      </c>
      <c r="BW295" s="15">
        <f t="shared" si="45"/>
        <v>18282.392794774001</v>
      </c>
      <c r="BX295" s="15">
        <f t="shared" si="45"/>
        <v>18256.763667053594</v>
      </c>
      <c r="BY295" s="15">
        <f t="shared" si="45"/>
        <v>18251.836702478198</v>
      </c>
      <c r="BZ295" s="15">
        <f t="shared" si="45"/>
        <v>18246.775343972902</v>
      </c>
      <c r="CA295" s="15">
        <f t="shared" si="45"/>
        <v>18225.525474449998</v>
      </c>
      <c r="CB295" s="15">
        <f t="shared" si="45"/>
        <v>18179.137063923103</v>
      </c>
      <c r="CC295" s="15">
        <f t="shared" si="45"/>
        <v>18107.566920656005</v>
      </c>
      <c r="CD295" s="15">
        <f t="shared" si="45"/>
        <v>18014.947589496296</v>
      </c>
      <c r="CE295" s="15">
        <f t="shared" si="45"/>
        <v>17910.040707409498</v>
      </c>
      <c r="CF295" s="15">
        <f t="shared" si="45"/>
        <v>17799.340396200005</v>
      </c>
      <c r="CG295" s="15">
        <f t="shared" si="45"/>
        <v>17682.290515842007</v>
      </c>
      <c r="CH295" s="15">
        <f t="shared" si="45"/>
        <v>17555.703892182202</v>
      </c>
      <c r="CI295" s="15">
        <f t="shared" si="45"/>
        <v>17420.756654695499</v>
      </c>
      <c r="CJ295" s="15">
        <f t="shared" si="45"/>
        <v>17278.896623321998</v>
      </c>
      <c r="CK295" s="15">
        <f t="shared" si="45"/>
        <v>17131.276668179999</v>
      </c>
      <c r="CL295" s="15">
        <f t="shared" si="45"/>
        <v>16978.626239155004</v>
      </c>
      <c r="CM295" s="15">
        <f t="shared" si="45"/>
        <v>16821.1495555867</v>
      </c>
      <c r="CN295" s="15">
        <f t="shared" si="45"/>
        <v>16658.8286384153</v>
      </c>
      <c r="CO295" s="15">
        <f t="shared" si="45"/>
        <v>16491.400012812599</v>
      </c>
      <c r="CP295" s="15">
        <f t="shared" si="45"/>
        <v>16318.801949780001</v>
      </c>
      <c r="CQ295" s="15">
        <f t="shared" si="45"/>
        <v>16141.025630855802</v>
      </c>
      <c r="CR295" s="15">
        <f t="shared" si="45"/>
        <v>15958.638102078603</v>
      </c>
      <c r="CS295" s="15">
        <f t="shared" si="45"/>
        <v>15772.8646971526</v>
      </c>
      <c r="CT295" s="15">
        <f t="shared" si="45"/>
        <v>15585.315639751294</v>
      </c>
      <c r="CU295" s="15">
        <f t="shared" si="45"/>
        <v>15397.13549198</v>
      </c>
      <c r="CV295" s="15">
        <f t="shared" si="45"/>
        <v>15208.935028798704</v>
      </c>
      <c r="CW295" s="15">
        <f t="shared" si="45"/>
        <v>15020.5149008195</v>
      </c>
      <c r="CX295" s="15">
        <f t="shared" si="45"/>
        <v>14830.917065471996</v>
      </c>
      <c r="CY295" s="15">
        <f t="shared" si="45"/>
        <v>14638.932260523801</v>
      </c>
      <c r="CZ295" s="15">
        <f t="shared" si="45"/>
        <v>14443.700510579998</v>
      </c>
      <c r="DA295" s="15">
        <f t="shared" si="45"/>
        <v>14245.045481847505</v>
      </c>
      <c r="DB295" s="15">
        <f t="shared" si="45"/>
        <v>14043.243900725294</v>
      </c>
      <c r="DC295" s="15">
        <f t="shared" si="45"/>
        <v>13838.6965333441</v>
      </c>
      <c r="DD295" s="15">
        <f t="shared" si="45"/>
        <v>13632.166659986597</v>
      </c>
      <c r="DE295" s="15">
        <f t="shared" si="45"/>
        <v>13424.780433240005</v>
      </c>
    </row>
    <row r="296" spans="1:109">
      <c r="A296" s="114">
        <v>20</v>
      </c>
      <c r="B296" s="114">
        <v>20</v>
      </c>
      <c r="C296" s="114" t="s">
        <v>45</v>
      </c>
      <c r="D296" s="15">
        <f>+D44+D45+D95+D124+D136</f>
        <v>137638.38657997194</v>
      </c>
      <c r="E296" s="15">
        <f t="shared" ref="E296:BP296" si="46">+E44+E45+E95+E124+E136</f>
        <v>148246.57299567925</v>
      </c>
      <c r="F296" s="15">
        <f t="shared" si="46"/>
        <v>152982.74915550422</v>
      </c>
      <c r="G296" s="15">
        <f t="shared" si="46"/>
        <v>137114.08218275162</v>
      </c>
      <c r="H296" s="15">
        <f t="shared" si="46"/>
        <v>216052.96636310965</v>
      </c>
      <c r="I296" s="15">
        <f t="shared" si="46"/>
        <v>255666.15866125346</v>
      </c>
      <c r="J296" s="15">
        <f t="shared" si="46"/>
        <v>262986.82136885147</v>
      </c>
      <c r="K296" s="15">
        <f t="shared" si="46"/>
        <v>266343.73957120185</v>
      </c>
      <c r="L296" s="15">
        <f t="shared" si="46"/>
        <v>333532.62003438402</v>
      </c>
      <c r="M296" s="15">
        <f t="shared" si="46"/>
        <v>349124.0604318509</v>
      </c>
      <c r="N296" s="15">
        <f t="shared" si="46"/>
        <v>329872.2064705427</v>
      </c>
      <c r="O296" s="15">
        <f t="shared" si="46"/>
        <v>372074.9196651149</v>
      </c>
      <c r="P296" s="15">
        <f t="shared" si="46"/>
        <v>367005.34966699034</v>
      </c>
      <c r="Q296" s="15">
        <f t="shared" si="46"/>
        <v>392354.24524417002</v>
      </c>
      <c r="R296" s="15">
        <f t="shared" si="46"/>
        <v>392226.24124272628</v>
      </c>
      <c r="S296" s="15">
        <f t="shared" si="46"/>
        <v>391926.4984813708</v>
      </c>
      <c r="T296" s="15">
        <f t="shared" si="46"/>
        <v>357197.76365950191</v>
      </c>
      <c r="U296" s="15">
        <f t="shared" si="46"/>
        <v>337593.06082078587</v>
      </c>
      <c r="V296" s="15">
        <f t="shared" si="46"/>
        <v>344956.73593632004</v>
      </c>
      <c r="W296" s="15">
        <f t="shared" si="46"/>
        <v>353878.39924139646</v>
      </c>
      <c r="X296" s="15">
        <f t="shared" si="46"/>
        <v>370045.44637540454</v>
      </c>
      <c r="Y296" s="15">
        <f t="shared" si="46"/>
        <v>388521.49779609096</v>
      </c>
      <c r="Z296" s="15">
        <f t="shared" si="46"/>
        <v>429601.99467481632</v>
      </c>
      <c r="AA296" s="15">
        <f t="shared" si="46"/>
        <v>441264.96351632057</v>
      </c>
      <c r="AB296" s="15">
        <f t="shared" si="46"/>
        <v>466397.19542798295</v>
      </c>
      <c r="AC296" s="15">
        <f t="shared" si="46"/>
        <v>493151.8036848536</v>
      </c>
      <c r="AD296" s="15">
        <f t="shared" si="46"/>
        <v>504379.28888523486</v>
      </c>
      <c r="AE296" s="15">
        <f t="shared" si="46"/>
        <v>513101.10161405697</v>
      </c>
      <c r="AF296" s="15">
        <f t="shared" si="46"/>
        <v>520097.94583966269</v>
      </c>
      <c r="AG296" s="15">
        <f t="shared" si="46"/>
        <v>526041.16382980451</v>
      </c>
      <c r="AH296" s="15">
        <f t="shared" si="46"/>
        <v>531482.92812812328</v>
      </c>
      <c r="AI296" s="15">
        <f t="shared" si="46"/>
        <v>536847.08098440431</v>
      </c>
      <c r="AJ296" s="15">
        <f t="shared" si="46"/>
        <v>542430.1286817533</v>
      </c>
      <c r="AK296" s="15">
        <f t="shared" si="46"/>
        <v>548412.21597003762</v>
      </c>
      <c r="AL296" s="15">
        <f t="shared" si="46"/>
        <v>554876.11656670342</v>
      </c>
      <c r="AM296" s="15">
        <f t="shared" si="46"/>
        <v>561870.03501027368</v>
      </c>
      <c r="AN296" s="15">
        <f t="shared" si="46"/>
        <v>569488.27485172567</v>
      </c>
      <c r="AO296" s="15">
        <f t="shared" si="46"/>
        <v>577903.49765817914</v>
      </c>
      <c r="AP296" s="15">
        <f t="shared" si="46"/>
        <v>587435.90691882605</v>
      </c>
      <c r="AQ296" s="15">
        <f t="shared" si="46"/>
        <v>598478.97099460184</v>
      </c>
      <c r="AR296" s="15">
        <f t="shared" si="46"/>
        <v>611282.95910022408</v>
      </c>
      <c r="AS296" s="15">
        <f t="shared" si="46"/>
        <v>625978.32701315521</v>
      </c>
      <c r="AT296" s="15">
        <f t="shared" si="46"/>
        <v>642377.55703417573</v>
      </c>
      <c r="AU296" s="15">
        <f t="shared" si="46"/>
        <v>659998.38839891262</v>
      </c>
      <c r="AV296" s="15">
        <f t="shared" si="46"/>
        <v>663510.58703010285</v>
      </c>
      <c r="AW296" s="15">
        <f t="shared" si="46"/>
        <v>681239.5413765338</v>
      </c>
      <c r="AX296" s="15">
        <f t="shared" si="46"/>
        <v>698743.30909075076</v>
      </c>
      <c r="AY296" s="15">
        <f t="shared" si="46"/>
        <v>715936.43078393186</v>
      </c>
      <c r="AZ296" s="15">
        <f t="shared" si="46"/>
        <v>732240.38778454997</v>
      </c>
      <c r="BA296" s="15">
        <f t="shared" si="46"/>
        <v>746958.83928901225</v>
      </c>
      <c r="BB296" s="15">
        <f t="shared" si="46"/>
        <v>759589.84381639247</v>
      </c>
      <c r="BC296" s="15">
        <f t="shared" si="46"/>
        <v>769795.27459112625</v>
      </c>
      <c r="BD296" s="15">
        <f t="shared" si="46"/>
        <v>777679.54039280151</v>
      </c>
      <c r="BE296" s="15">
        <f t="shared" si="46"/>
        <v>783755.06279253028</v>
      </c>
      <c r="BF296" s="15">
        <f t="shared" si="46"/>
        <v>788819.24716589716</v>
      </c>
      <c r="BG296" s="15">
        <f t="shared" si="46"/>
        <v>793485.10989152</v>
      </c>
      <c r="BH296" s="15">
        <f t="shared" si="46"/>
        <v>797977.73773876159</v>
      </c>
      <c r="BI296" s="15">
        <f t="shared" si="46"/>
        <v>802094.74999057886</v>
      </c>
      <c r="BJ296" s="15">
        <f t="shared" si="46"/>
        <v>805937.68841227761</v>
      </c>
      <c r="BK296" s="15">
        <f t="shared" si="46"/>
        <v>809554.69917204231</v>
      </c>
      <c r="BL296" s="15">
        <f t="shared" si="46"/>
        <v>812947.07868396002</v>
      </c>
      <c r="BM296" s="15">
        <f t="shared" si="46"/>
        <v>816159.08493869181</v>
      </c>
      <c r="BN296" s="15">
        <f t="shared" si="46"/>
        <v>819151.97707660333</v>
      </c>
      <c r="BO296" s="15">
        <f t="shared" si="46"/>
        <v>821745.41010204004</v>
      </c>
      <c r="BP296" s="15">
        <f t="shared" si="46"/>
        <v>823737.5137288369</v>
      </c>
      <c r="BQ296" s="15">
        <f t="shared" ref="BQ296:DE296" si="47">+BQ44+BQ45+BQ95+BQ124+BQ136</f>
        <v>825020.79759464005</v>
      </c>
      <c r="BR296" s="15">
        <f t="shared" si="47"/>
        <v>825534.52666124573</v>
      </c>
      <c r="BS296" s="15">
        <f t="shared" si="47"/>
        <v>825427.19983618159</v>
      </c>
      <c r="BT296" s="15">
        <f t="shared" si="47"/>
        <v>824713.02305480349</v>
      </c>
      <c r="BU296" s="15">
        <f t="shared" si="47"/>
        <v>823384.0035624149</v>
      </c>
      <c r="BV296" s="15">
        <f t="shared" si="47"/>
        <v>821411.23437490745</v>
      </c>
      <c r="BW296" s="15">
        <f t="shared" si="47"/>
        <v>818796.72185184434</v>
      </c>
      <c r="BX296" s="15">
        <f t="shared" si="47"/>
        <v>815530.83107646438</v>
      </c>
      <c r="BY296" s="15">
        <f t="shared" si="47"/>
        <v>811553.23311182414</v>
      </c>
      <c r="BZ296" s="15">
        <f t="shared" si="47"/>
        <v>806798.22952842922</v>
      </c>
      <c r="CA296" s="15">
        <f t="shared" si="47"/>
        <v>801247.07503306516</v>
      </c>
      <c r="CB296" s="15">
        <f t="shared" si="47"/>
        <v>794649.23511983454</v>
      </c>
      <c r="CC296" s="15">
        <f t="shared" si="47"/>
        <v>787663.84368355083</v>
      </c>
      <c r="CD296" s="15">
        <f t="shared" si="47"/>
        <v>780145.2822700172</v>
      </c>
      <c r="CE296" s="15">
        <f t="shared" si="47"/>
        <v>772327.76079641585</v>
      </c>
      <c r="CF296" s="15">
        <f t="shared" si="47"/>
        <v>764390.18116889312</v>
      </c>
      <c r="CG296" s="15">
        <f t="shared" si="47"/>
        <v>756397.02478701109</v>
      </c>
      <c r="CH296" s="15">
        <f t="shared" si="47"/>
        <v>748348.71975299902</v>
      </c>
      <c r="CI296" s="15">
        <f t="shared" si="47"/>
        <v>740276.81322604348</v>
      </c>
      <c r="CJ296" s="15">
        <f t="shared" si="47"/>
        <v>732192.3600210466</v>
      </c>
      <c r="CK296" s="15">
        <f t="shared" si="47"/>
        <v>724099.71632580145</v>
      </c>
      <c r="CL296" s="15">
        <f t="shared" si="47"/>
        <v>716023.09205168532</v>
      </c>
      <c r="CM296" s="15">
        <f t="shared" si="47"/>
        <v>707970.2739218697</v>
      </c>
      <c r="CN296" s="15">
        <f t="shared" si="47"/>
        <v>699905.34701269702</v>
      </c>
      <c r="CO296" s="15">
        <f t="shared" si="47"/>
        <v>691776.93336791417</v>
      </c>
      <c r="CP296" s="15">
        <f t="shared" si="47"/>
        <v>683548.44167722622</v>
      </c>
      <c r="CQ296" s="15">
        <f t="shared" si="47"/>
        <v>675221.87580075406</v>
      </c>
      <c r="CR296" s="15">
        <f t="shared" si="47"/>
        <v>666806.64446088637</v>
      </c>
      <c r="CS296" s="15">
        <f t="shared" si="47"/>
        <v>658285.37748956936</v>
      </c>
      <c r="CT296" s="15">
        <f t="shared" si="47"/>
        <v>649638.41626837989</v>
      </c>
      <c r="CU296" s="15">
        <f t="shared" si="47"/>
        <v>640857.55229094683</v>
      </c>
      <c r="CV296" s="15">
        <f t="shared" si="47"/>
        <v>631948.1859339769</v>
      </c>
      <c r="CW296" s="15">
        <f t="shared" si="47"/>
        <v>622929.37702842313</v>
      </c>
      <c r="CX296" s="15">
        <f t="shared" si="47"/>
        <v>613826.05404498277</v>
      </c>
      <c r="CY296" s="15">
        <f t="shared" si="47"/>
        <v>604668.96717021172</v>
      </c>
      <c r="CZ296" s="15">
        <f t="shared" si="47"/>
        <v>595486.38977089431</v>
      </c>
      <c r="DA296" s="15">
        <f t="shared" si="47"/>
        <v>586293.23203083454</v>
      </c>
      <c r="DB296" s="15">
        <f t="shared" si="47"/>
        <v>577105.74883744807</v>
      </c>
      <c r="DC296" s="15">
        <f t="shared" si="47"/>
        <v>567953.28969992651</v>
      </c>
      <c r="DD296" s="15">
        <f t="shared" si="47"/>
        <v>558867.68951245351</v>
      </c>
      <c r="DE296" s="15">
        <f t="shared" si="47"/>
        <v>549874.4870539892</v>
      </c>
    </row>
    <row r="297" spans="1:109">
      <c r="A297" s="114">
        <v>21</v>
      </c>
      <c r="B297" s="114">
        <v>21</v>
      </c>
      <c r="C297" s="114" t="s">
        <v>46</v>
      </c>
      <c r="D297" s="15">
        <f>+D30+D35+D127+D166+D171+D190+D192+D207+D115+D32</f>
        <v>15476.741775997702</v>
      </c>
      <c r="E297" s="15">
        <f t="shared" ref="E297:BP297" si="48">+E30+E35+E127+E166+E171+E190+E192+E207+E115+E32</f>
        <v>15703.442357372733</v>
      </c>
      <c r="F297" s="15">
        <f t="shared" si="48"/>
        <v>15971.468969966132</v>
      </c>
      <c r="G297" s="15">
        <f t="shared" si="48"/>
        <v>15393.289329558247</v>
      </c>
      <c r="H297" s="15">
        <f t="shared" si="48"/>
        <v>16513.571096722171</v>
      </c>
      <c r="I297" s="15">
        <f t="shared" si="48"/>
        <v>16787.060779408701</v>
      </c>
      <c r="J297" s="15">
        <f t="shared" si="48"/>
        <v>17061.723242479628</v>
      </c>
      <c r="K297" s="15">
        <f t="shared" si="48"/>
        <v>17337.167464459017</v>
      </c>
      <c r="L297" s="15">
        <f t="shared" si="48"/>
        <v>17612.957496186737</v>
      </c>
      <c r="M297" s="15">
        <f t="shared" si="48"/>
        <v>17888.608747310922</v>
      </c>
      <c r="N297" s="15">
        <f t="shared" si="48"/>
        <v>18163.583467598706</v>
      </c>
      <c r="O297" s="15">
        <f t="shared" si="48"/>
        <v>18437.284740779483</v>
      </c>
      <c r="P297" s="15">
        <f t="shared" si="48"/>
        <v>19075.941196088657</v>
      </c>
      <c r="Q297" s="15">
        <f t="shared" si="48"/>
        <v>19656.391328763319</v>
      </c>
      <c r="R297" s="15">
        <f t="shared" si="48"/>
        <v>21456.127026520422</v>
      </c>
      <c r="S297" s="15">
        <f t="shared" si="48"/>
        <v>23460.463685913568</v>
      </c>
      <c r="T297" s="15">
        <f t="shared" si="48"/>
        <v>25524.013616049364</v>
      </c>
      <c r="U297" s="15">
        <f t="shared" si="48"/>
        <v>27637.586641843482</v>
      </c>
      <c r="V297" s="15">
        <f t="shared" si="48"/>
        <v>33200.980751722134</v>
      </c>
      <c r="W297" s="15">
        <f t="shared" si="48"/>
        <v>37530.610560011948</v>
      </c>
      <c r="X297" s="15">
        <f t="shared" si="48"/>
        <v>43912.49823239784</v>
      </c>
      <c r="Y297" s="15">
        <f t="shared" si="48"/>
        <v>50029.312511279815</v>
      </c>
      <c r="Z297" s="15">
        <f t="shared" si="48"/>
        <v>54042.943094855909</v>
      </c>
      <c r="AA297" s="15">
        <f t="shared" si="48"/>
        <v>61845.848979857394</v>
      </c>
      <c r="AB297" s="15">
        <f t="shared" si="48"/>
        <v>71743.785130639764</v>
      </c>
      <c r="AC297" s="15">
        <f t="shared" si="48"/>
        <v>80915.193808561438</v>
      </c>
      <c r="AD297" s="15">
        <f t="shared" si="48"/>
        <v>82447.497311288593</v>
      </c>
      <c r="AE297" s="15">
        <f t="shared" si="48"/>
        <v>84060.90598754902</v>
      </c>
      <c r="AF297" s="15">
        <f t="shared" si="48"/>
        <v>85750.307752275854</v>
      </c>
      <c r="AG297" s="15">
        <f t="shared" si="48"/>
        <v>87512.640050319766</v>
      </c>
      <c r="AH297" s="15">
        <f t="shared" si="48"/>
        <v>89346.991477360003</v>
      </c>
      <c r="AI297" s="15">
        <f t="shared" si="48"/>
        <v>91254.847007757344</v>
      </c>
      <c r="AJ297" s="15">
        <f t="shared" si="48"/>
        <v>93240.08237724482</v>
      </c>
      <c r="AK297" s="15">
        <f t="shared" si="48"/>
        <v>95308.507181968307</v>
      </c>
      <c r="AL297" s="15">
        <f t="shared" si="48"/>
        <v>97467.147728388343</v>
      </c>
      <c r="AM297" s="15">
        <f t="shared" si="48"/>
        <v>99721.54528590999</v>
      </c>
      <c r="AN297" s="15">
        <f t="shared" si="48"/>
        <v>102072.67948420942</v>
      </c>
      <c r="AO297" s="15">
        <f t="shared" si="48"/>
        <v>104513.9527598024</v>
      </c>
      <c r="AP297" s="15">
        <f t="shared" si="48"/>
        <v>107029.46204708074</v>
      </c>
      <c r="AQ297" s="15">
        <f t="shared" si="48"/>
        <v>109596.57785406325</v>
      </c>
      <c r="AR297" s="15">
        <f t="shared" si="48"/>
        <v>112195.38886736</v>
      </c>
      <c r="AS297" s="15">
        <f t="shared" si="48"/>
        <v>114817.55868372734</v>
      </c>
      <c r="AT297" s="15">
        <f t="shared" si="48"/>
        <v>117457.77720472048</v>
      </c>
      <c r="AU297" s="15">
        <f t="shared" si="48"/>
        <v>120101.50203542924</v>
      </c>
      <c r="AV297" s="15">
        <f t="shared" si="48"/>
        <v>122732.48272210993</v>
      </c>
      <c r="AW297" s="15">
        <f t="shared" si="48"/>
        <v>125336.84157680001</v>
      </c>
      <c r="AX297" s="15">
        <f t="shared" si="48"/>
        <v>127909.32579483469</v>
      </c>
      <c r="AY297" s="15">
        <f t="shared" si="48"/>
        <v>130445.66799071038</v>
      </c>
      <c r="AZ297" s="15">
        <f t="shared" si="48"/>
        <v>132936.70625472991</v>
      </c>
      <c r="BA297" s="15">
        <f t="shared" si="48"/>
        <v>135375.92361519588</v>
      </c>
      <c r="BB297" s="15">
        <f t="shared" si="48"/>
        <v>137764.97856639</v>
      </c>
      <c r="BC297" s="15">
        <f t="shared" si="48"/>
        <v>140099.8168882819</v>
      </c>
      <c r="BD297" s="15">
        <f t="shared" si="48"/>
        <v>142394.39948775902</v>
      </c>
      <c r="BE297" s="15">
        <f t="shared" si="48"/>
        <v>144689.97786482397</v>
      </c>
      <c r="BF297" s="15">
        <f t="shared" si="48"/>
        <v>147035.32715283395</v>
      </c>
      <c r="BG297" s="15">
        <f t="shared" si="48"/>
        <v>149459.70553030999</v>
      </c>
      <c r="BH297" s="15">
        <f t="shared" si="48"/>
        <v>151969.24964347749</v>
      </c>
      <c r="BI297" s="15">
        <f t="shared" si="48"/>
        <v>154547.98841024257</v>
      </c>
      <c r="BJ297" s="15">
        <f t="shared" si="48"/>
        <v>157172.99736162735</v>
      </c>
      <c r="BK297" s="15">
        <f t="shared" si="48"/>
        <v>159811.56204227865</v>
      </c>
      <c r="BL297" s="15">
        <f t="shared" si="48"/>
        <v>162437.09263678</v>
      </c>
      <c r="BM297" s="15">
        <f t="shared" si="48"/>
        <v>165037.8009718525</v>
      </c>
      <c r="BN297" s="15">
        <f t="shared" si="48"/>
        <v>167609.67366901707</v>
      </c>
      <c r="BO297" s="15">
        <f t="shared" si="48"/>
        <v>170141.42377823847</v>
      </c>
      <c r="BP297" s="15">
        <f t="shared" si="48"/>
        <v>172620.79325642777</v>
      </c>
      <c r="BQ297" s="15">
        <f t="shared" ref="BQ297:DE297" si="49">+BQ30+BQ35+BQ127+BQ166+BQ171+BQ190+BQ192+BQ207+BQ115+BQ32</f>
        <v>175032.78529438999</v>
      </c>
      <c r="BR297" s="15">
        <f t="shared" si="49"/>
        <v>177370.8094275195</v>
      </c>
      <c r="BS297" s="15">
        <f t="shared" si="49"/>
        <v>179619.15256660237</v>
      </c>
      <c r="BT297" s="15">
        <f t="shared" si="49"/>
        <v>181744.21437566358</v>
      </c>
      <c r="BU297" s="15">
        <f t="shared" si="49"/>
        <v>183708.25887307216</v>
      </c>
      <c r="BV297" s="15">
        <f t="shared" si="49"/>
        <v>185488.75788025997</v>
      </c>
      <c r="BW297" s="15">
        <f t="shared" si="49"/>
        <v>187070.83911958413</v>
      </c>
      <c r="BX297" s="15">
        <f t="shared" si="49"/>
        <v>188467.60192351387</v>
      </c>
      <c r="BY297" s="15">
        <f t="shared" si="49"/>
        <v>189721.46091898961</v>
      </c>
      <c r="BZ297" s="15">
        <f t="shared" si="49"/>
        <v>190892.45099900468</v>
      </c>
      <c r="CA297" s="15">
        <f t="shared" si="49"/>
        <v>192024.26651931999</v>
      </c>
      <c r="CB297" s="15">
        <f t="shared" si="49"/>
        <v>193135.11150011775</v>
      </c>
      <c r="CC297" s="15">
        <f t="shared" si="49"/>
        <v>194214.1446346716</v>
      </c>
      <c r="CD297" s="15">
        <f t="shared" si="49"/>
        <v>195239.88099720073</v>
      </c>
      <c r="CE297" s="15">
        <f t="shared" si="49"/>
        <v>196176.39207159635</v>
      </c>
      <c r="CF297" s="15">
        <f t="shared" si="49"/>
        <v>196997.17337983</v>
      </c>
      <c r="CG297" s="15">
        <f t="shared" si="49"/>
        <v>197695.16910166346</v>
      </c>
      <c r="CH297" s="15">
        <f t="shared" si="49"/>
        <v>198280.3798164305</v>
      </c>
      <c r="CI297" s="15">
        <f t="shared" si="49"/>
        <v>198763.12215278964</v>
      </c>
      <c r="CJ297" s="15">
        <f t="shared" si="49"/>
        <v>199160.18414396839</v>
      </c>
      <c r="CK297" s="15">
        <f t="shared" si="49"/>
        <v>199483.68681245</v>
      </c>
      <c r="CL297" s="15">
        <f t="shared" si="49"/>
        <v>199735.65682983858</v>
      </c>
      <c r="CM297" s="15">
        <f t="shared" si="49"/>
        <v>199910.8209351899</v>
      </c>
      <c r="CN297" s="15">
        <f t="shared" si="49"/>
        <v>200005.57187265676</v>
      </c>
      <c r="CO297" s="15">
        <f t="shared" si="49"/>
        <v>200014.09999036952</v>
      </c>
      <c r="CP297" s="15">
        <f t="shared" si="49"/>
        <v>199931.82873581001</v>
      </c>
      <c r="CQ297" s="15">
        <f t="shared" si="49"/>
        <v>199758.45427490369</v>
      </c>
      <c r="CR297" s="15">
        <f t="shared" si="49"/>
        <v>199494.5442267693</v>
      </c>
      <c r="CS297" s="15">
        <f t="shared" si="49"/>
        <v>199137.41072694503</v>
      </c>
      <c r="CT297" s="15">
        <f t="shared" si="49"/>
        <v>198684.00609630701</v>
      </c>
      <c r="CU297" s="15">
        <f t="shared" si="49"/>
        <v>198132.37559714</v>
      </c>
      <c r="CV297" s="15">
        <f t="shared" si="49"/>
        <v>197483.05876123279</v>
      </c>
      <c r="CW297" s="15">
        <f t="shared" si="49"/>
        <v>196737.42569811881</v>
      </c>
      <c r="CX297" s="15">
        <f t="shared" si="49"/>
        <v>195896.41576725058</v>
      </c>
      <c r="CY297" s="15">
        <f t="shared" si="49"/>
        <v>194961.1769813174</v>
      </c>
      <c r="CZ297" s="15">
        <f t="shared" si="49"/>
        <v>193933.95826569002</v>
      </c>
      <c r="DA297" s="15">
        <f t="shared" si="49"/>
        <v>192818.30212425362</v>
      </c>
      <c r="DB297" s="15">
        <f t="shared" si="49"/>
        <v>191618.9767692837</v>
      </c>
      <c r="DC297" s="15">
        <f t="shared" si="49"/>
        <v>190341.1364003958</v>
      </c>
      <c r="DD297" s="15">
        <f t="shared" si="49"/>
        <v>188990.4013408914</v>
      </c>
      <c r="DE297" s="15">
        <f t="shared" si="49"/>
        <v>187572.01106383002</v>
      </c>
    </row>
    <row r="298" spans="1:109">
      <c r="A298" s="114">
        <v>22</v>
      </c>
      <c r="B298" s="114">
        <v>22</v>
      </c>
      <c r="C298" s="114" t="s">
        <v>47</v>
      </c>
      <c r="D298" s="15">
        <f>+D99+D163</f>
        <v>13601.805138894209</v>
      </c>
      <c r="E298" s="15">
        <f t="shared" ref="E298:BP298" si="50">+E99+E163</f>
        <v>13990.721877619444</v>
      </c>
      <c r="F298" s="15">
        <f t="shared" si="50"/>
        <v>14381.371028706924</v>
      </c>
      <c r="G298" s="15">
        <f t="shared" si="50"/>
        <v>13545.21927022903</v>
      </c>
      <c r="H298" s="15">
        <f t="shared" si="50"/>
        <v>15154.376794935297</v>
      </c>
      <c r="I298" s="15">
        <f t="shared" si="50"/>
        <v>15536.042748619622</v>
      </c>
      <c r="J298" s="15">
        <f t="shared" si="50"/>
        <v>15913.958184870553</v>
      </c>
      <c r="K298" s="15">
        <f t="shared" si="50"/>
        <v>16287.673098714431</v>
      </c>
      <c r="L298" s="15">
        <f t="shared" si="50"/>
        <v>16656.687172813537</v>
      </c>
      <c r="M298" s="15">
        <f t="shared" si="50"/>
        <v>17020.444291333741</v>
      </c>
      <c r="N298" s="15">
        <f t="shared" si="50"/>
        <v>17378.32646356017</v>
      </c>
      <c r="O298" s="15">
        <f t="shared" si="50"/>
        <v>17729.647094202806</v>
      </c>
      <c r="P298" s="15">
        <f t="shared" si="50"/>
        <v>18129.273978840072</v>
      </c>
      <c r="Q298" s="15">
        <f t="shared" si="50"/>
        <v>19754.341620369138</v>
      </c>
      <c r="R298" s="15">
        <f t="shared" si="50"/>
        <v>21366.51231331053</v>
      </c>
      <c r="S298" s="15">
        <f t="shared" si="50"/>
        <v>22963.856637260214</v>
      </c>
      <c r="T298" s="15">
        <f t="shared" si="50"/>
        <v>25762.865712318093</v>
      </c>
      <c r="U298" s="15">
        <f t="shared" si="50"/>
        <v>28475.411235490028</v>
      </c>
      <c r="V298" s="15">
        <f t="shared" si="50"/>
        <v>32060.529642739941</v>
      </c>
      <c r="W298" s="15">
        <f t="shared" si="50"/>
        <v>36278.039151544857</v>
      </c>
      <c r="X298" s="15">
        <f t="shared" si="50"/>
        <v>40841.515936847034</v>
      </c>
      <c r="Y298" s="15">
        <f t="shared" si="50"/>
        <v>45573.286528025761</v>
      </c>
      <c r="Z298" s="15">
        <f t="shared" si="50"/>
        <v>50236.337536248291</v>
      </c>
      <c r="AA298" s="15">
        <f t="shared" si="50"/>
        <v>55980.738726954958</v>
      </c>
      <c r="AB298" s="15">
        <f t="shared" si="50"/>
        <v>63945.893034074994</v>
      </c>
      <c r="AC298" s="15">
        <f t="shared" si="50"/>
        <v>71460.938672070013</v>
      </c>
      <c r="AD298" s="15">
        <f t="shared" si="50"/>
        <v>72371.10686147683</v>
      </c>
      <c r="AE298" s="15">
        <f t="shared" si="50"/>
        <v>73326.08413964491</v>
      </c>
      <c r="AF298" s="15">
        <f t="shared" si="50"/>
        <v>74356.484388388009</v>
      </c>
      <c r="AG298" s="15">
        <f t="shared" si="50"/>
        <v>75481.828600719717</v>
      </c>
      <c r="AH298" s="15">
        <f t="shared" si="50"/>
        <v>76710.617348319996</v>
      </c>
      <c r="AI298" s="15">
        <f t="shared" si="50"/>
        <v>78039.723293227798</v>
      </c>
      <c r="AJ298" s="15">
        <f t="shared" si="50"/>
        <v>79455.024401454182</v>
      </c>
      <c r="AK298" s="15">
        <f t="shared" si="50"/>
        <v>80933.209529181113</v>
      </c>
      <c r="AL298" s="15">
        <f t="shared" si="50"/>
        <v>82444.805860225344</v>
      </c>
      <c r="AM298" s="15">
        <f t="shared" si="50"/>
        <v>83963.31141984</v>
      </c>
      <c r="AN298" s="15">
        <f t="shared" si="50"/>
        <v>85475.035224764724</v>
      </c>
      <c r="AO298" s="15">
        <f t="shared" si="50"/>
        <v>86987.667920196007</v>
      </c>
      <c r="AP298" s="15">
        <f t="shared" si="50"/>
        <v>88533.883756368945</v>
      </c>
      <c r="AQ298" s="15">
        <f t="shared" si="50"/>
        <v>90160.835174964857</v>
      </c>
      <c r="AR298" s="15">
        <f t="shared" si="50"/>
        <v>91899.290052979995</v>
      </c>
      <c r="AS298" s="15">
        <f t="shared" si="50"/>
        <v>93761.290786318335</v>
      </c>
      <c r="AT298" s="15">
        <f t="shared" si="50"/>
        <v>95726.577532425741</v>
      </c>
      <c r="AU298" s="15">
        <f t="shared" si="50"/>
        <v>97753.339813146784</v>
      </c>
      <c r="AV298" s="15">
        <f t="shared" si="50"/>
        <v>99781.458765541189</v>
      </c>
      <c r="AW298" s="15">
        <f t="shared" si="50"/>
        <v>101765.20698140998</v>
      </c>
      <c r="AX298" s="15">
        <f t="shared" si="50"/>
        <v>103681.4478561291</v>
      </c>
      <c r="AY298" s="15">
        <f t="shared" si="50"/>
        <v>105535.9852366502</v>
      </c>
      <c r="AZ298" s="15">
        <f t="shared" si="50"/>
        <v>107346.8610101988</v>
      </c>
      <c r="BA298" s="15">
        <f t="shared" si="50"/>
        <v>109146.84627801389</v>
      </c>
      <c r="BB298" s="15">
        <f t="shared" si="50"/>
        <v>110957.77100166002</v>
      </c>
      <c r="BC298" s="15">
        <f t="shared" si="50"/>
        <v>112782.67658679879</v>
      </c>
      <c r="BD298" s="15">
        <f t="shared" si="50"/>
        <v>114602.4979982535</v>
      </c>
      <c r="BE298" s="15">
        <f t="shared" si="50"/>
        <v>116389.99353177499</v>
      </c>
      <c r="BF298" s="15">
        <f t="shared" si="50"/>
        <v>118106.0404850109</v>
      </c>
      <c r="BG298" s="15">
        <f t="shared" si="50"/>
        <v>119718.42575751001</v>
      </c>
      <c r="BH298" s="15">
        <f t="shared" si="50"/>
        <v>121211.24991397621</v>
      </c>
      <c r="BI298" s="15">
        <f t="shared" si="50"/>
        <v>122582.91097123799</v>
      </c>
      <c r="BJ298" s="15">
        <f t="shared" si="50"/>
        <v>123833.205170755</v>
      </c>
      <c r="BK298" s="15">
        <f t="shared" si="50"/>
        <v>124970.08740706471</v>
      </c>
      <c r="BL298" s="15">
        <f t="shared" si="50"/>
        <v>126000.82257844</v>
      </c>
      <c r="BM298" s="15">
        <f t="shared" si="50"/>
        <v>126920.79715170419</v>
      </c>
      <c r="BN298" s="15">
        <f t="shared" si="50"/>
        <v>127724.12416112998</v>
      </c>
      <c r="BO298" s="15">
        <f t="shared" si="50"/>
        <v>128417.18393393069</v>
      </c>
      <c r="BP298" s="15">
        <f t="shared" si="50"/>
        <v>129008.9017898068</v>
      </c>
      <c r="BQ298" s="15">
        <f t="shared" ref="BQ298:DE298" si="51">+BQ99+BQ163</f>
        <v>129503.14500044999</v>
      </c>
      <c r="BR298" s="15">
        <f t="shared" si="51"/>
        <v>129914.745160682</v>
      </c>
      <c r="BS298" s="15">
        <f t="shared" si="51"/>
        <v>130236.9693461392</v>
      </c>
      <c r="BT298" s="15">
        <f t="shared" si="51"/>
        <v>130424.59252632821</v>
      </c>
      <c r="BU298" s="15">
        <f t="shared" si="51"/>
        <v>130412.96825039441</v>
      </c>
      <c r="BV298" s="15">
        <f t="shared" si="51"/>
        <v>130157.89595856</v>
      </c>
      <c r="BW298" s="15">
        <f t="shared" si="51"/>
        <v>129633.24382383779</v>
      </c>
      <c r="BX298" s="15">
        <f t="shared" si="51"/>
        <v>128864.3446407632</v>
      </c>
      <c r="BY298" s="15">
        <f t="shared" si="51"/>
        <v>127922.21208962571</v>
      </c>
      <c r="BZ298" s="15">
        <f t="shared" si="51"/>
        <v>126911.3731099224</v>
      </c>
      <c r="CA298" s="15">
        <f t="shared" si="51"/>
        <v>125912.1551832</v>
      </c>
      <c r="CB298" s="15">
        <f t="shared" si="51"/>
        <v>124955.1068998368</v>
      </c>
      <c r="CC298" s="15">
        <f t="shared" si="51"/>
        <v>124027.6906848083</v>
      </c>
      <c r="CD298" s="15">
        <f t="shared" si="51"/>
        <v>123116.057392413</v>
      </c>
      <c r="CE298" s="15">
        <f t="shared" si="51"/>
        <v>122188.7348281892</v>
      </c>
      <c r="CF298" s="15">
        <f t="shared" si="51"/>
        <v>121222.27502389999</v>
      </c>
      <c r="CG298" s="15">
        <f t="shared" si="51"/>
        <v>120220.0232185568</v>
      </c>
      <c r="CH298" s="15">
        <f t="shared" si="51"/>
        <v>119195.92323157549</v>
      </c>
      <c r="CI298" s="15">
        <f t="shared" si="51"/>
        <v>118148.29474719282</v>
      </c>
      <c r="CJ298" s="15">
        <f t="shared" si="51"/>
        <v>117075.68916653119</v>
      </c>
      <c r="CK298" s="15">
        <f t="shared" si="51"/>
        <v>115978.81152757</v>
      </c>
      <c r="CL298" s="15">
        <f t="shared" si="51"/>
        <v>114860.95712446669</v>
      </c>
      <c r="CM298" s="15">
        <f t="shared" si="51"/>
        <v>113726.86568271881</v>
      </c>
      <c r="CN298" s="15">
        <f t="shared" si="51"/>
        <v>112581.17929914189</v>
      </c>
      <c r="CO298" s="15">
        <f t="shared" si="51"/>
        <v>111429.0513180094</v>
      </c>
      <c r="CP298" s="15">
        <f t="shared" si="51"/>
        <v>110275.79515495</v>
      </c>
      <c r="CQ298" s="15">
        <f t="shared" si="51"/>
        <v>109121.33525611879</v>
      </c>
      <c r="CR298" s="15">
        <f t="shared" si="51"/>
        <v>107969.84349192519</v>
      </c>
      <c r="CS298" s="15">
        <f t="shared" si="51"/>
        <v>106835.36728544031</v>
      </c>
      <c r="CT298" s="15">
        <f t="shared" si="51"/>
        <v>105735.3779126743</v>
      </c>
      <c r="CU298" s="15">
        <f t="shared" si="51"/>
        <v>104680.74647282</v>
      </c>
      <c r="CV298" s="15">
        <f t="shared" si="51"/>
        <v>103671.62504932523</v>
      </c>
      <c r="CW298" s="15">
        <f t="shared" si="51"/>
        <v>102699.81905335639</v>
      </c>
      <c r="CX298" s="15">
        <f t="shared" si="51"/>
        <v>101753.53309072391</v>
      </c>
      <c r="CY298" s="15">
        <f t="shared" si="51"/>
        <v>100817.80038100248</v>
      </c>
      <c r="CZ298" s="15">
        <f t="shared" si="51"/>
        <v>99876.771984989973</v>
      </c>
      <c r="DA298" s="15">
        <f t="shared" si="51"/>
        <v>98914.717151490593</v>
      </c>
      <c r="DB298" s="15">
        <f t="shared" si="51"/>
        <v>97915.871248868672</v>
      </c>
      <c r="DC298" s="15">
        <f t="shared" si="51"/>
        <v>96864.512941891488</v>
      </c>
      <c r="DD298" s="15">
        <f t="shared" si="51"/>
        <v>95745.069103786576</v>
      </c>
      <c r="DE298" s="15">
        <f t="shared" si="51"/>
        <v>94543.17544262002</v>
      </c>
    </row>
    <row r="299" spans="1:109">
      <c r="A299" s="114">
        <v>23</v>
      </c>
      <c r="B299" s="114">
        <v>23</v>
      </c>
      <c r="C299" s="114" t="s">
        <v>487</v>
      </c>
      <c r="D299" s="15">
        <f>+D107</f>
        <v>25585.28058216962</v>
      </c>
      <c r="E299" s="15">
        <f t="shared" ref="E299:BP299" si="52">+E107</f>
        <v>25865.184987943889</v>
      </c>
      <c r="F299" s="15">
        <f t="shared" si="52"/>
        <v>26032.421755404448</v>
      </c>
      <c r="G299" s="15">
        <f t="shared" si="52"/>
        <v>25224.090407313277</v>
      </c>
      <c r="H299" s="15">
        <f t="shared" si="52"/>
        <v>26337.776895207306</v>
      </c>
      <c r="I299" s="15">
        <f t="shared" si="52"/>
        <v>26473.543163731993</v>
      </c>
      <c r="J299" s="15">
        <f t="shared" si="52"/>
        <v>26596.282278785169</v>
      </c>
      <c r="K299" s="15">
        <f t="shared" si="52"/>
        <v>26704.525604932249</v>
      </c>
      <c r="L299" s="15">
        <f t="shared" si="52"/>
        <v>26796.667863305702</v>
      </c>
      <c r="M299" s="15">
        <f t="shared" si="52"/>
        <v>26870.954680091334</v>
      </c>
      <c r="N299" s="15">
        <f t="shared" si="52"/>
        <v>26925.469003255566</v>
      </c>
      <c r="O299" s="15">
        <f t="shared" si="52"/>
        <v>26958.11628467634</v>
      </c>
      <c r="P299" s="15">
        <f t="shared" si="52"/>
        <v>26966.608315496716</v>
      </c>
      <c r="Q299" s="15">
        <f t="shared" si="52"/>
        <v>26900.756657589896</v>
      </c>
      <c r="R299" s="15">
        <f t="shared" si="52"/>
        <v>26853.293287846405</v>
      </c>
      <c r="S299" s="15">
        <f t="shared" si="52"/>
        <v>26773.520856334264</v>
      </c>
      <c r="T299" s="15">
        <f t="shared" si="52"/>
        <v>27328.730559911866</v>
      </c>
      <c r="U299" s="15">
        <f t="shared" si="52"/>
        <v>27818.975948370989</v>
      </c>
      <c r="V299" s="15">
        <f t="shared" si="52"/>
        <v>29260.593367331323</v>
      </c>
      <c r="W299" s="15">
        <f t="shared" si="52"/>
        <v>31213.161537530137</v>
      </c>
      <c r="X299" s="15">
        <f t="shared" si="52"/>
        <v>34091.764776712771</v>
      </c>
      <c r="Y299" s="15">
        <f t="shared" si="52"/>
        <v>37404.803014236073</v>
      </c>
      <c r="Z299" s="15">
        <f t="shared" si="52"/>
        <v>40424.884510948163</v>
      </c>
      <c r="AA299" s="15">
        <f t="shared" si="52"/>
        <v>45148.050562892007</v>
      </c>
      <c r="AB299" s="15">
        <f t="shared" si="52"/>
        <v>49492.494676873583</v>
      </c>
      <c r="AC299" s="15">
        <f t="shared" si="52"/>
        <v>54480.014999999999</v>
      </c>
      <c r="AD299" s="15">
        <f t="shared" si="52"/>
        <v>54661.08119632439</v>
      </c>
      <c r="AE299" s="15">
        <f t="shared" si="52"/>
        <v>54824.979061885504</v>
      </c>
      <c r="AF299" s="15">
        <f t="shared" si="52"/>
        <v>54933.051692515503</v>
      </c>
      <c r="AG299" s="15">
        <f t="shared" si="52"/>
        <v>54958.336605018398</v>
      </c>
      <c r="AH299" s="15">
        <f t="shared" si="52"/>
        <v>54886.845261109993</v>
      </c>
      <c r="AI299" s="15">
        <f t="shared" si="52"/>
        <v>54719.319022567506</v>
      </c>
      <c r="AJ299" s="15">
        <f t="shared" si="52"/>
        <v>54471.064000271996</v>
      </c>
      <c r="AK299" s="15">
        <f t="shared" si="52"/>
        <v>54170.0291604206</v>
      </c>
      <c r="AL299" s="15">
        <f t="shared" si="52"/>
        <v>53852.996857261998</v>
      </c>
      <c r="AM299" s="15">
        <f t="shared" si="52"/>
        <v>53553.796870860009</v>
      </c>
      <c r="AN299" s="15">
        <f t="shared" si="52"/>
        <v>53290.4745946806</v>
      </c>
      <c r="AO299" s="15">
        <f t="shared" si="52"/>
        <v>53053.815076036495</v>
      </c>
      <c r="AP299" s="15">
        <f t="shared" si="52"/>
        <v>52801.961295222201</v>
      </c>
      <c r="AQ299" s="15">
        <f t="shared" si="52"/>
        <v>52473.691779400004</v>
      </c>
      <c r="AR299" s="15">
        <f t="shared" si="52"/>
        <v>52029.204580000005</v>
      </c>
      <c r="AS299" s="15">
        <f t="shared" si="52"/>
        <v>51441.934715903102</v>
      </c>
      <c r="AT299" s="15">
        <f t="shared" si="52"/>
        <v>50739.00816110801</v>
      </c>
      <c r="AU299" s="15">
        <f t="shared" si="52"/>
        <v>49999.179059160408</v>
      </c>
      <c r="AV299" s="15">
        <f t="shared" si="52"/>
        <v>49334.001371807608</v>
      </c>
      <c r="AW299" s="15">
        <f t="shared" si="52"/>
        <v>48822.732888160004</v>
      </c>
      <c r="AX299" s="15">
        <f t="shared" si="52"/>
        <v>48501.813038959488</v>
      </c>
      <c r="AY299" s="15">
        <f t="shared" si="52"/>
        <v>48344.404221209399</v>
      </c>
      <c r="AZ299" s="15">
        <f t="shared" si="52"/>
        <v>48290.594536557997</v>
      </c>
      <c r="BA299" s="15">
        <f t="shared" si="52"/>
        <v>48248.024175436803</v>
      </c>
      <c r="BB299" s="15">
        <f t="shared" si="52"/>
        <v>48150.486999999994</v>
      </c>
      <c r="BC299" s="15">
        <f t="shared" si="52"/>
        <v>47971.804372530503</v>
      </c>
      <c r="BD299" s="15">
        <f t="shared" si="52"/>
        <v>47737.341248666999</v>
      </c>
      <c r="BE299" s="15">
        <f t="shared" si="52"/>
        <v>47493.109896191992</v>
      </c>
      <c r="BF299" s="15">
        <f t="shared" si="52"/>
        <v>47308.634283273001</v>
      </c>
      <c r="BG299" s="15">
        <f t="shared" si="52"/>
        <v>47229.86853408</v>
      </c>
      <c r="BH299" s="15">
        <f t="shared" si="52"/>
        <v>47281.382608332598</v>
      </c>
      <c r="BI299" s="15">
        <f t="shared" si="52"/>
        <v>47433.816640624005</v>
      </c>
      <c r="BJ299" s="15">
        <f t="shared" si="52"/>
        <v>47613.612876060695</v>
      </c>
      <c r="BK299" s="15">
        <f t="shared" si="52"/>
        <v>47715.3916850526</v>
      </c>
      <c r="BL299" s="15">
        <f t="shared" si="52"/>
        <v>47664.180289249998</v>
      </c>
      <c r="BM299" s="15">
        <f t="shared" si="52"/>
        <v>47429.156709193005</v>
      </c>
      <c r="BN299" s="15">
        <f t="shared" si="52"/>
        <v>47039.24266103789</v>
      </c>
      <c r="BO299" s="15">
        <f t="shared" si="52"/>
        <v>46552.48047224</v>
      </c>
      <c r="BP299" s="15">
        <f t="shared" si="52"/>
        <v>46057.426957824588</v>
      </c>
      <c r="BQ299" s="15">
        <f t="shared" ref="BQ299:DE299" si="53">+BQ107</f>
        <v>45621.126815290016</v>
      </c>
      <c r="BR299" s="15">
        <f t="shared" si="53"/>
        <v>45259.540575719395</v>
      </c>
      <c r="BS299" s="15">
        <f t="shared" si="53"/>
        <v>44958.081876802506</v>
      </c>
      <c r="BT299" s="15">
        <f t="shared" si="53"/>
        <v>44717.056809609596</v>
      </c>
      <c r="BU299" s="15">
        <f t="shared" si="53"/>
        <v>44528.734266965999</v>
      </c>
      <c r="BV299" s="15">
        <f t="shared" si="53"/>
        <v>44385.720353750003</v>
      </c>
      <c r="BW299" s="15">
        <f t="shared" si="53"/>
        <v>44292.191013055999</v>
      </c>
      <c r="BX299" s="15">
        <f t="shared" si="53"/>
        <v>44249.134496297498</v>
      </c>
      <c r="BY299" s="15">
        <f t="shared" si="53"/>
        <v>44240.218727094005</v>
      </c>
      <c r="BZ299" s="15">
        <f t="shared" si="53"/>
        <v>44243.025124524589</v>
      </c>
      <c r="CA299" s="15">
        <f t="shared" si="53"/>
        <v>44239.610698500008</v>
      </c>
      <c r="CB299" s="15">
        <f t="shared" si="53"/>
        <v>44223.047861508996</v>
      </c>
      <c r="CC299" s="15">
        <f t="shared" si="53"/>
        <v>44192.195864854701</v>
      </c>
      <c r="CD299" s="15">
        <f t="shared" si="53"/>
        <v>44141.977514708007</v>
      </c>
      <c r="CE299" s="15">
        <f t="shared" si="53"/>
        <v>44068.592643398399</v>
      </c>
      <c r="CF299" s="15">
        <f t="shared" si="53"/>
        <v>43968.899338560004</v>
      </c>
      <c r="CG299" s="15">
        <f t="shared" si="53"/>
        <v>43838.656504544997</v>
      </c>
      <c r="CH299" s="15">
        <f t="shared" si="53"/>
        <v>43675.202591678302</v>
      </c>
      <c r="CI299" s="15">
        <f t="shared" si="53"/>
        <v>43479.458909709196</v>
      </c>
      <c r="CJ299" s="15">
        <f t="shared" si="53"/>
        <v>43254.038528720193</v>
      </c>
      <c r="CK299" s="15">
        <f t="shared" si="53"/>
        <v>43000.960330249989</v>
      </c>
      <c r="CL299" s="15">
        <f t="shared" si="53"/>
        <v>42720.064157024099</v>
      </c>
      <c r="CM299" s="15">
        <f t="shared" si="53"/>
        <v>42410.349374407189</v>
      </c>
      <c r="CN299" s="15">
        <f t="shared" si="53"/>
        <v>42072.280047972003</v>
      </c>
      <c r="CO299" s="15">
        <f t="shared" si="53"/>
        <v>41706.450644405384</v>
      </c>
      <c r="CP299" s="15">
        <f t="shared" si="53"/>
        <v>41313.591837300017</v>
      </c>
      <c r="CQ299" s="15">
        <f t="shared" si="53"/>
        <v>40894.406654774401</v>
      </c>
      <c r="CR299" s="15">
        <f t="shared" si="53"/>
        <v>40449.841222911986</v>
      </c>
      <c r="CS299" s="15">
        <f t="shared" si="53"/>
        <v>39981.105098852204</v>
      </c>
      <c r="CT299" s="15">
        <f t="shared" si="53"/>
        <v>39489.643295040005</v>
      </c>
      <c r="CU299" s="15">
        <f t="shared" si="53"/>
        <v>38976.795759999994</v>
      </c>
      <c r="CV299" s="15">
        <f t="shared" si="53"/>
        <v>38443.692593587184</v>
      </c>
      <c r="CW299" s="15">
        <f t="shared" si="53"/>
        <v>37891.477928756998</v>
      </c>
      <c r="CX299" s="15">
        <f t="shared" si="53"/>
        <v>37321.609361251889</v>
      </c>
      <c r="CY299" s="15">
        <f t="shared" si="53"/>
        <v>36735.664746856201</v>
      </c>
      <c r="CZ299" s="15">
        <f t="shared" si="53"/>
        <v>36135.035073000006</v>
      </c>
      <c r="DA299" s="15">
        <f t="shared" si="53"/>
        <v>35520.923937608997</v>
      </c>
      <c r="DB299" s="15">
        <f t="shared" si="53"/>
        <v>34894.404247491606</v>
      </c>
      <c r="DC299" s="15">
        <f t="shared" si="53"/>
        <v>34256.659305167603</v>
      </c>
      <c r="DD299" s="15">
        <f t="shared" si="53"/>
        <v>33608.815246673694</v>
      </c>
      <c r="DE299" s="15">
        <f t="shared" si="53"/>
        <v>32951.960240150001</v>
      </c>
    </row>
    <row r="300" spans="1:109">
      <c r="A300" s="114">
        <v>24</v>
      </c>
      <c r="B300" s="114">
        <v>24</v>
      </c>
      <c r="C300" s="114" t="s">
        <v>497</v>
      </c>
      <c r="D300" s="15">
        <f>+D7+D13+D28+D52+D70+D74+D83+D88+D148+D149+D150+D157+D158+D159+D160+D167+D209+D210+D232+D233+D143+D154+D217</f>
        <v>254.79181154588832</v>
      </c>
      <c r="E300" s="15">
        <f t="shared" ref="E300:BP300" si="54">+E7+E13+E28+E52+E70+E74+E83+E88+E148+E149+E150+E157+E158+E159+E160+E167+E209+E210+E232+E233+E143+E154+E217</f>
        <v>270.95627469533065</v>
      </c>
      <c r="F300" s="15">
        <f t="shared" si="54"/>
        <v>289.2068158723315</v>
      </c>
      <c r="G300" s="15">
        <f t="shared" si="54"/>
        <v>257.12033180045512</v>
      </c>
      <c r="H300" s="15">
        <f t="shared" si="54"/>
        <v>330.58452270976102</v>
      </c>
      <c r="I300" s="15">
        <f t="shared" si="54"/>
        <v>354.06018595407147</v>
      </c>
      <c r="J300" s="15">
        <f t="shared" si="54"/>
        <v>379.65348777209783</v>
      </c>
      <c r="K300" s="15">
        <f t="shared" si="54"/>
        <v>407.57895210697899</v>
      </c>
      <c r="L300" s="15">
        <f t="shared" si="54"/>
        <v>438.06444994117254</v>
      </c>
      <c r="M300" s="15">
        <f t="shared" si="54"/>
        <v>471.81639439137757</v>
      </c>
      <c r="N300" s="15">
        <f t="shared" si="54"/>
        <v>509.19835723203664</v>
      </c>
      <c r="O300" s="15">
        <f t="shared" si="54"/>
        <v>552.27221215458542</v>
      </c>
      <c r="P300" s="15">
        <f t="shared" si="54"/>
        <v>608.56200486372791</v>
      </c>
      <c r="Q300" s="15">
        <f t="shared" si="54"/>
        <v>694.89598740774954</v>
      </c>
      <c r="R300" s="15">
        <f t="shared" si="54"/>
        <v>825.46867458675752</v>
      </c>
      <c r="S300" s="15">
        <f t="shared" si="54"/>
        <v>1118.6475503591328</v>
      </c>
      <c r="T300" s="15">
        <f t="shared" si="54"/>
        <v>1681.198528870646</v>
      </c>
      <c r="U300" s="15">
        <f t="shared" si="54"/>
        <v>2159.2102426181882</v>
      </c>
      <c r="V300" s="15">
        <f t="shared" si="54"/>
        <v>2550.708207211188</v>
      </c>
      <c r="W300" s="15">
        <f t="shared" si="54"/>
        <v>3148.0508158398484</v>
      </c>
      <c r="X300" s="15">
        <f t="shared" si="54"/>
        <v>3474.1957771643865</v>
      </c>
      <c r="Y300" s="15">
        <f t="shared" si="54"/>
        <v>3711.7276768970141</v>
      </c>
      <c r="Z300" s="15">
        <f t="shared" si="54"/>
        <v>3971.4606107487048</v>
      </c>
      <c r="AA300" s="15">
        <f t="shared" si="54"/>
        <v>4037.9886423884195</v>
      </c>
      <c r="AB300" s="15">
        <f t="shared" si="54"/>
        <v>3769.4655027670997</v>
      </c>
      <c r="AC300" s="15">
        <f t="shared" si="54"/>
        <v>3258.0761416699993</v>
      </c>
      <c r="AD300" s="15">
        <f t="shared" si="54"/>
        <v>3274.3039989787799</v>
      </c>
      <c r="AE300" s="15">
        <f t="shared" si="54"/>
        <v>3291.6405308274298</v>
      </c>
      <c r="AF300" s="15">
        <f t="shared" si="54"/>
        <v>3308.6970650659905</v>
      </c>
      <c r="AG300" s="15">
        <f t="shared" si="54"/>
        <v>3324.4853585356809</v>
      </c>
      <c r="AH300" s="15">
        <f t="shared" si="54"/>
        <v>3338.4493434599995</v>
      </c>
      <c r="AI300" s="15">
        <f t="shared" si="54"/>
        <v>3350.5146276087594</v>
      </c>
      <c r="AJ300" s="15">
        <f t="shared" si="54"/>
        <v>3361.0929635131583</v>
      </c>
      <c r="AK300" s="15">
        <f t="shared" si="54"/>
        <v>3370.9702055008302</v>
      </c>
      <c r="AL300" s="15">
        <f t="shared" si="54"/>
        <v>3381.2132861353298</v>
      </c>
      <c r="AM300" s="15">
        <f t="shared" si="54"/>
        <v>3392.7431113000021</v>
      </c>
      <c r="AN300" s="15">
        <f t="shared" si="54"/>
        <v>3404.9361833491289</v>
      </c>
      <c r="AO300" s="15">
        <f t="shared" si="54"/>
        <v>3418.2533675743798</v>
      </c>
      <c r="AP300" s="15">
        <f t="shared" si="54"/>
        <v>3431.1326854679401</v>
      </c>
      <c r="AQ300" s="15">
        <f t="shared" si="54"/>
        <v>3441.4385899609401</v>
      </c>
      <c r="AR300" s="15">
        <f t="shared" si="54"/>
        <v>3447.8423164600008</v>
      </c>
      <c r="AS300" s="15">
        <f t="shared" si="54"/>
        <v>3449.9547364625892</v>
      </c>
      <c r="AT300" s="15">
        <f t="shared" si="54"/>
        <v>3448.7587897933199</v>
      </c>
      <c r="AU300" s="15">
        <f t="shared" si="54"/>
        <v>3446.1862808289011</v>
      </c>
      <c r="AV300" s="15">
        <f t="shared" si="54"/>
        <v>3445.1255617480801</v>
      </c>
      <c r="AW300" s="15">
        <f t="shared" si="54"/>
        <v>3448.0344742300013</v>
      </c>
      <c r="AX300" s="15">
        <f t="shared" si="54"/>
        <v>3456.4345187876797</v>
      </c>
      <c r="AY300" s="15">
        <f t="shared" si="54"/>
        <v>3470.0541983508019</v>
      </c>
      <c r="AZ300" s="15">
        <f t="shared" si="54"/>
        <v>3489.2075724303031</v>
      </c>
      <c r="BA300" s="15">
        <f t="shared" si="54"/>
        <v>3513.9430096812998</v>
      </c>
      <c r="BB300" s="15">
        <f t="shared" si="54"/>
        <v>3544.3127141499999</v>
      </c>
      <c r="BC300" s="15">
        <f t="shared" si="54"/>
        <v>3580.8189871275999</v>
      </c>
      <c r="BD300" s="15">
        <f t="shared" si="54"/>
        <v>3623.490133760421</v>
      </c>
      <c r="BE300" s="15">
        <f t="shared" si="54"/>
        <v>3672.104612511459</v>
      </c>
      <c r="BF300" s="15">
        <f t="shared" si="54"/>
        <v>3726.1201405380016</v>
      </c>
      <c r="BG300" s="15">
        <f t="shared" si="54"/>
        <v>3784.8799410399997</v>
      </c>
      <c r="BH300" s="15">
        <f t="shared" si="54"/>
        <v>3845.8072612266014</v>
      </c>
      <c r="BI300" s="15">
        <f t="shared" si="54"/>
        <v>3909.2634190214976</v>
      </c>
      <c r="BJ300" s="15">
        <f t="shared" si="54"/>
        <v>3975.6615492415985</v>
      </c>
      <c r="BK300" s="15">
        <f t="shared" si="54"/>
        <v>4045.9274607831994</v>
      </c>
      <c r="BL300" s="15">
        <f t="shared" si="54"/>
        <v>4120.0644306500017</v>
      </c>
      <c r="BM300" s="15">
        <f t="shared" si="54"/>
        <v>4196.0379069727014</v>
      </c>
      <c r="BN300" s="15">
        <f t="shared" si="54"/>
        <v>4274.8664204305014</v>
      </c>
      <c r="BO300" s="15">
        <f t="shared" si="54"/>
        <v>4347.9953030471988</v>
      </c>
      <c r="BP300" s="15">
        <f t="shared" si="54"/>
        <v>4403.3547556305002</v>
      </c>
      <c r="BQ300" s="15">
        <f t="shared" ref="BQ300:DE300" si="55">+BQ7+BQ13+BQ28+BQ52+BQ70+BQ74+BQ83+BQ88+BQ148+BQ149+BQ150+BQ157+BQ158+BQ159+BQ160+BQ167+BQ209+BQ210+BQ232+BQ233+BQ143+BQ154+BQ217</f>
        <v>4431.8620343600005</v>
      </c>
      <c r="BR300" s="15">
        <f t="shared" si="55"/>
        <v>4430.7043847813993</v>
      </c>
      <c r="BS300" s="15">
        <f t="shared" si="55"/>
        <v>4400.5003150638013</v>
      </c>
      <c r="BT300" s="15">
        <f t="shared" si="55"/>
        <v>4347.9637700952999</v>
      </c>
      <c r="BU300" s="15">
        <f t="shared" si="55"/>
        <v>4283.9483119995984</v>
      </c>
      <c r="BV300" s="15">
        <f t="shared" si="55"/>
        <v>4217.1759470700008</v>
      </c>
      <c r="BW300" s="15">
        <f t="shared" si="55"/>
        <v>4149.2048781054</v>
      </c>
      <c r="BX300" s="15">
        <f t="shared" si="55"/>
        <v>4079.8170939453007</v>
      </c>
      <c r="BY300" s="15">
        <f t="shared" si="55"/>
        <v>4011.5856540813002</v>
      </c>
      <c r="BZ300" s="15">
        <f t="shared" si="55"/>
        <v>3946.8605771176003</v>
      </c>
      <c r="CA300" s="15">
        <f t="shared" si="55"/>
        <v>3887.4785731600009</v>
      </c>
      <c r="CB300" s="15">
        <f t="shared" si="55"/>
        <v>3835.0444720095006</v>
      </c>
      <c r="CC300" s="15">
        <f t="shared" si="55"/>
        <v>3790.8928785586995</v>
      </c>
      <c r="CD300" s="15">
        <f t="shared" si="55"/>
        <v>3753.3146282463013</v>
      </c>
      <c r="CE300" s="15">
        <f t="shared" si="55"/>
        <v>3719.2621200678022</v>
      </c>
      <c r="CF300" s="15">
        <f t="shared" si="55"/>
        <v>3686.4128461499981</v>
      </c>
      <c r="CG300" s="15">
        <f t="shared" si="55"/>
        <v>3652.6128926187976</v>
      </c>
      <c r="CH300" s="15">
        <f t="shared" si="55"/>
        <v>3620.4478475119995</v>
      </c>
      <c r="CI300" s="15">
        <f t="shared" si="55"/>
        <v>3589.9603824613987</v>
      </c>
      <c r="CJ300" s="15">
        <f t="shared" si="55"/>
        <v>3561.3828206670032</v>
      </c>
      <c r="CK300" s="15">
        <f t="shared" si="55"/>
        <v>3534.8166345000018</v>
      </c>
      <c r="CL300" s="15">
        <f t="shared" si="55"/>
        <v>3510.4946869399978</v>
      </c>
      <c r="CM300" s="15">
        <f t="shared" si="55"/>
        <v>3487.7134894789015</v>
      </c>
      <c r="CN300" s="15">
        <f t="shared" si="55"/>
        <v>3466.3677692816</v>
      </c>
      <c r="CO300" s="15">
        <f t="shared" si="55"/>
        <v>3446.3581691379986</v>
      </c>
      <c r="CP300" s="15">
        <f t="shared" si="55"/>
        <v>3427.6015009100047</v>
      </c>
      <c r="CQ300" s="15">
        <f t="shared" si="55"/>
        <v>3409.0660510773014</v>
      </c>
      <c r="CR300" s="15">
        <f t="shared" si="55"/>
        <v>3391.4196365377006</v>
      </c>
      <c r="CS300" s="15">
        <f t="shared" si="55"/>
        <v>3374.7651528029987</v>
      </c>
      <c r="CT300" s="15">
        <f t="shared" si="55"/>
        <v>3359.3041877648016</v>
      </c>
      <c r="CU300" s="15">
        <f t="shared" si="55"/>
        <v>3345.1026009600023</v>
      </c>
      <c r="CV300" s="15">
        <f t="shared" si="55"/>
        <v>3332.6208465310988</v>
      </c>
      <c r="CW300" s="15">
        <f t="shared" si="55"/>
        <v>3320.9221027372</v>
      </c>
      <c r="CX300" s="15">
        <f t="shared" si="55"/>
        <v>3309.474206131099</v>
      </c>
      <c r="CY300" s="15">
        <f t="shared" si="55"/>
        <v>3297.6810266591983</v>
      </c>
      <c r="CZ300" s="15">
        <f t="shared" si="55"/>
        <v>3284.9849601000024</v>
      </c>
      <c r="DA300" s="15">
        <f t="shared" si="55"/>
        <v>3271.1127155503982</v>
      </c>
      <c r="DB300" s="15">
        <f t="shared" si="55"/>
        <v>3255.466865405404</v>
      </c>
      <c r="DC300" s="15">
        <f t="shared" si="55"/>
        <v>3237.7121169548991</v>
      </c>
      <c r="DD300" s="15">
        <f t="shared" si="55"/>
        <v>3217.5471587813986</v>
      </c>
      <c r="DE300" s="15">
        <f t="shared" si="55"/>
        <v>3194.7518347499986</v>
      </c>
    </row>
    <row r="301" spans="1:109">
      <c r="A301" s="114">
        <v>25</v>
      </c>
      <c r="B301" s="114">
        <v>25</v>
      </c>
      <c r="C301" s="114" t="s">
        <v>486</v>
      </c>
      <c r="D301" s="15">
        <f>+D85</f>
        <v>1.3185563032453638</v>
      </c>
      <c r="E301" s="15">
        <f t="shared" ref="E301:BP301" si="56">+E85</f>
        <v>1.4374729763422704</v>
      </c>
      <c r="F301" s="15">
        <f t="shared" si="56"/>
        <v>1.5655163754751948</v>
      </c>
      <c r="G301" s="15">
        <f t="shared" si="56"/>
        <v>1.1961486637553262</v>
      </c>
      <c r="H301" s="15">
        <f t="shared" si="56"/>
        <v>1.8506410828452109</v>
      </c>
      <c r="I301" s="15">
        <f t="shared" si="56"/>
        <v>2.0084437045264725</v>
      </c>
      <c r="J301" s="15">
        <f t="shared" si="56"/>
        <v>2.1767807147085922</v>
      </c>
      <c r="K301" s="15">
        <f t="shared" si="56"/>
        <v>2.3558200445530169</v>
      </c>
      <c r="L301" s="15">
        <f t="shared" si="56"/>
        <v>2.5456070081912259</v>
      </c>
      <c r="M301" s="15">
        <f t="shared" si="56"/>
        <v>2.746031024542845</v>
      </c>
      <c r="N301" s="15">
        <f t="shared" si="56"/>
        <v>2.956785935479382</v>
      </c>
      <c r="O301" s="15">
        <f t="shared" si="56"/>
        <v>3.1773228393915711</v>
      </c>
      <c r="P301" s="15">
        <f t="shared" si="56"/>
        <v>3.4067941890399425</v>
      </c>
      <c r="Q301" s="15">
        <f t="shared" si="56"/>
        <v>3.6439877067349129</v>
      </c>
      <c r="R301" s="15">
        <f t="shared" si="56"/>
        <v>3.887248444649877</v>
      </c>
      <c r="S301" s="15">
        <f t="shared" si="56"/>
        <v>4.1343870591258503</v>
      </c>
      <c r="T301" s="15">
        <f t="shared" si="56"/>
        <v>4.3825720702731603</v>
      </c>
      <c r="U301" s="15">
        <f t="shared" si="56"/>
        <v>4.6282035364084564</v>
      </c>
      <c r="V301" s="15">
        <f t="shared" si="56"/>
        <v>4.8667651804795602</v>
      </c>
      <c r="W301" s="15">
        <f t="shared" si="56"/>
        <v>5.0926515553120568</v>
      </c>
      <c r="X301" s="15">
        <f t="shared" si="56"/>
        <v>5.2989663179076851</v>
      </c>
      <c r="Y301" s="15">
        <f t="shared" si="56"/>
        <v>5.4772870906004698</v>
      </c>
      <c r="Z301" s="15">
        <f t="shared" si="56"/>
        <v>5.6173917077491433</v>
      </c>
      <c r="AA301" s="15">
        <f t="shared" si="56"/>
        <v>5.7069398683943522</v>
      </c>
      <c r="AB301" s="15">
        <f t="shared" si="56"/>
        <v>5.7311033237672806</v>
      </c>
      <c r="AC301" s="15">
        <f t="shared" si="56"/>
        <v>4.9979999999999976</v>
      </c>
      <c r="AD301" s="15">
        <f t="shared" si="56"/>
        <v>5.0480000000000018</v>
      </c>
      <c r="AE301" s="15">
        <f t="shared" si="56"/>
        <v>5.18</v>
      </c>
      <c r="AF301" s="15">
        <f t="shared" si="56"/>
        <v>5.4329999999999998</v>
      </c>
      <c r="AG301" s="15">
        <f t="shared" si="56"/>
        <v>5.8309999999999995</v>
      </c>
      <c r="AH301" s="15">
        <f t="shared" si="56"/>
        <v>6.3810000000000002</v>
      </c>
      <c r="AI301" s="15">
        <f t="shared" si="56"/>
        <v>6.4750000000000014</v>
      </c>
      <c r="AJ301" s="15">
        <f t="shared" si="56"/>
        <v>6.6880000000000024</v>
      </c>
      <c r="AK301" s="15">
        <f t="shared" si="56"/>
        <v>6.9849999999999994</v>
      </c>
      <c r="AL301" s="15">
        <f t="shared" si="56"/>
        <v>7.3189999999999991</v>
      </c>
      <c r="AM301" s="15">
        <f t="shared" si="56"/>
        <v>7.6490000000000009</v>
      </c>
      <c r="AN301" s="15">
        <f t="shared" si="56"/>
        <v>7.9480000000000004</v>
      </c>
      <c r="AO301" s="15">
        <f t="shared" si="56"/>
        <v>8.215999999999994</v>
      </c>
      <c r="AP301" s="15">
        <f t="shared" si="56"/>
        <v>8.4870000000000019</v>
      </c>
      <c r="AQ301" s="15">
        <f t="shared" si="56"/>
        <v>8.8100000000000023</v>
      </c>
      <c r="AR301" s="15">
        <f t="shared" si="56"/>
        <v>9.2150000000000034</v>
      </c>
      <c r="AS301" s="15">
        <f t="shared" si="56"/>
        <v>9.9150000000000027</v>
      </c>
      <c r="AT301" s="15">
        <f t="shared" si="56"/>
        <v>10.672999999999995</v>
      </c>
      <c r="AU301" s="15">
        <f t="shared" si="56"/>
        <v>11.411000000000001</v>
      </c>
      <c r="AV301" s="15">
        <f t="shared" si="56"/>
        <v>12.021999999999998</v>
      </c>
      <c r="AW301" s="15">
        <f t="shared" si="56"/>
        <v>12.432000000000002</v>
      </c>
      <c r="AX301" s="15">
        <f t="shared" si="56"/>
        <v>12.820999999999998</v>
      </c>
      <c r="AY301" s="15">
        <f t="shared" si="56"/>
        <v>13.009</v>
      </c>
      <c r="AZ301" s="15">
        <f t="shared" si="56"/>
        <v>13.013000000000005</v>
      </c>
      <c r="BA301" s="15">
        <f t="shared" si="56"/>
        <v>12.860999999999997</v>
      </c>
      <c r="BB301" s="15">
        <f t="shared" si="56"/>
        <v>12.584000000000003</v>
      </c>
      <c r="BC301" s="15">
        <f t="shared" si="56"/>
        <v>12.572999999999993</v>
      </c>
      <c r="BD301" s="15">
        <f t="shared" si="56"/>
        <v>12.442</v>
      </c>
      <c r="BE301" s="15">
        <f t="shared" si="56"/>
        <v>12.272999999999996</v>
      </c>
      <c r="BF301" s="15">
        <f t="shared" si="56"/>
        <v>12.170000000000002</v>
      </c>
      <c r="BG301" s="15">
        <f t="shared" si="56"/>
        <v>12.207999999999998</v>
      </c>
      <c r="BH301" s="15">
        <f t="shared" si="56"/>
        <v>12.019999999999996</v>
      </c>
      <c r="BI301" s="15">
        <f t="shared" si="56"/>
        <v>11.981999999999999</v>
      </c>
      <c r="BJ301" s="15">
        <f t="shared" si="56"/>
        <v>12.044000000000004</v>
      </c>
      <c r="BK301" s="15">
        <f t="shared" si="56"/>
        <v>12.128</v>
      </c>
      <c r="BL301" s="15">
        <f t="shared" si="56"/>
        <v>12.173000000000002</v>
      </c>
      <c r="BM301" s="15">
        <f t="shared" si="56"/>
        <v>12.172999999999995</v>
      </c>
      <c r="BN301" s="15">
        <f t="shared" si="56"/>
        <v>12.137</v>
      </c>
      <c r="BO301" s="15">
        <f t="shared" si="56"/>
        <v>12.039000000000001</v>
      </c>
      <c r="BP301" s="15">
        <f t="shared" si="56"/>
        <v>11.851000000000006</v>
      </c>
      <c r="BQ301" s="15">
        <f t="shared" ref="BQ301:DE301" si="57">+BQ85</f>
        <v>11.552</v>
      </c>
      <c r="BR301" s="15">
        <f t="shared" si="57"/>
        <v>11.128999999999998</v>
      </c>
      <c r="BS301" s="15">
        <f t="shared" si="57"/>
        <v>10.590999999999994</v>
      </c>
      <c r="BT301" s="15">
        <f t="shared" si="57"/>
        <v>9.9789999999999992</v>
      </c>
      <c r="BU301" s="15">
        <f t="shared" si="57"/>
        <v>9.3500000000000014</v>
      </c>
      <c r="BV301" s="15">
        <f t="shared" si="57"/>
        <v>8.7479999999999976</v>
      </c>
      <c r="BW301" s="15">
        <f t="shared" si="57"/>
        <v>8.3860000000000028</v>
      </c>
      <c r="BX301" s="15">
        <f t="shared" si="57"/>
        <v>8.0560000000000045</v>
      </c>
      <c r="BY301" s="15">
        <f t="shared" si="57"/>
        <v>7.7530000000000001</v>
      </c>
      <c r="BZ301" s="15">
        <f t="shared" si="57"/>
        <v>7.4660000000000011</v>
      </c>
      <c r="CA301" s="15">
        <f t="shared" si="57"/>
        <v>7.1859999999999999</v>
      </c>
      <c r="CB301" s="15">
        <f t="shared" si="57"/>
        <v>6.7149999999999963</v>
      </c>
      <c r="CC301" s="15">
        <f t="shared" si="57"/>
        <v>6.2560000000000002</v>
      </c>
      <c r="CD301" s="15">
        <f t="shared" si="57"/>
        <v>5.8070000000000022</v>
      </c>
      <c r="CE301" s="15">
        <f t="shared" si="57"/>
        <v>5.3620000000000019</v>
      </c>
      <c r="CF301" s="15">
        <f t="shared" si="57"/>
        <v>4.9159999999999968</v>
      </c>
      <c r="CG301" s="15">
        <f t="shared" si="57"/>
        <v>4.6679999999999993</v>
      </c>
      <c r="CH301" s="15">
        <f t="shared" si="57"/>
        <v>4.4170000000000016</v>
      </c>
      <c r="CI301" s="15">
        <f t="shared" si="57"/>
        <v>4.1649999999999991</v>
      </c>
      <c r="CJ301" s="15">
        <f t="shared" si="57"/>
        <v>3.9130000000000038</v>
      </c>
      <c r="CK301" s="15">
        <f t="shared" si="57"/>
        <v>3.6610000000000014</v>
      </c>
      <c r="CL301" s="15">
        <f t="shared" si="57"/>
        <v>3.4089999999999989</v>
      </c>
      <c r="CM301" s="15">
        <f t="shared" si="57"/>
        <v>3.1569999999999965</v>
      </c>
      <c r="CN301" s="15">
        <f t="shared" si="57"/>
        <v>2.9039999999999964</v>
      </c>
      <c r="CO301" s="15">
        <f t="shared" si="57"/>
        <v>2.6519999999999939</v>
      </c>
      <c r="CP301" s="15">
        <f t="shared" si="57"/>
        <v>2.402000000000001</v>
      </c>
      <c r="CQ301" s="15">
        <f t="shared" si="57"/>
        <v>2.152000000000001</v>
      </c>
      <c r="CR301" s="15">
        <f t="shared" si="57"/>
        <v>1.9040000000000035</v>
      </c>
      <c r="CS301" s="15">
        <f t="shared" si="57"/>
        <v>1.6559999999999988</v>
      </c>
      <c r="CT301" s="15">
        <f t="shared" si="57"/>
        <v>1.4109999999999943</v>
      </c>
      <c r="CU301" s="15">
        <f t="shared" si="57"/>
        <v>1.1709999999999994</v>
      </c>
      <c r="CV301" s="15">
        <f t="shared" si="57"/>
        <v>0.93500000000000227</v>
      </c>
      <c r="CW301" s="15">
        <f t="shared" si="57"/>
        <v>0.70199999999999818</v>
      </c>
      <c r="CX301" s="15">
        <f t="shared" si="57"/>
        <v>0.46299999999999386</v>
      </c>
      <c r="CY301" s="15">
        <f t="shared" si="57"/>
        <v>0.21099999999999852</v>
      </c>
      <c r="CZ301" s="15">
        <f t="shared" si="57"/>
        <v>-6.0999999999999943E-2</v>
      </c>
      <c r="DA301" s="15">
        <f t="shared" si="57"/>
        <v>-0.15600000000000591</v>
      </c>
      <c r="DB301" s="15">
        <f t="shared" si="57"/>
        <v>-0.2710000000000008</v>
      </c>
      <c r="DC301" s="15">
        <f t="shared" si="57"/>
        <v>-0.40599999999999881</v>
      </c>
      <c r="DD301" s="15">
        <f t="shared" si="57"/>
        <v>0</v>
      </c>
      <c r="DE301" s="15">
        <f t="shared" si="57"/>
        <v>0</v>
      </c>
    </row>
    <row r="302" spans="1:109">
      <c r="A302" s="114">
        <v>26</v>
      </c>
      <c r="B302" s="114">
        <v>26</v>
      </c>
      <c r="C302" s="114" t="s">
        <v>48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>
      <c r="AM303"/>
    </row>
    <row r="304" spans="1:109">
      <c r="C304" t="s">
        <v>49</v>
      </c>
      <c r="D304" s="15">
        <f>SUM(D277:D303)</f>
        <v>622158.01040518947</v>
      </c>
      <c r="E304" s="15">
        <f t="shared" ref="E304:BP304" si="58">SUM(E277:E303)</f>
        <v>641043.85605940362</v>
      </c>
      <c r="F304" s="15">
        <f t="shared" si="58"/>
        <v>654823.27634379698</v>
      </c>
      <c r="G304" s="15">
        <f t="shared" si="58"/>
        <v>616864.08513657411</v>
      </c>
      <c r="H304" s="15">
        <f t="shared" si="58"/>
        <v>736401.00810515799</v>
      </c>
      <c r="I304" s="15">
        <f t="shared" si="58"/>
        <v>785449.0182391667</v>
      </c>
      <c r="J304" s="15">
        <f t="shared" si="58"/>
        <v>802286.50506655243</v>
      </c>
      <c r="K304" s="15">
        <f t="shared" si="58"/>
        <v>815245.59232955473</v>
      </c>
      <c r="L304" s="15">
        <f t="shared" si="58"/>
        <v>892572.31923686946</v>
      </c>
      <c r="M304" s="15">
        <f t="shared" si="58"/>
        <v>918742.97036656993</v>
      </c>
      <c r="N304" s="15">
        <f t="shared" si="58"/>
        <v>910416.01813214016</v>
      </c>
      <c r="O304" s="15">
        <f t="shared" si="58"/>
        <v>965043.42200072401</v>
      </c>
      <c r="P304" s="15">
        <f t="shared" si="58"/>
        <v>979112.99180308927</v>
      </c>
      <c r="Q304" s="15">
        <f t="shared" si="58"/>
        <v>1032853.4119491214</v>
      </c>
      <c r="R304" s="15">
        <f t="shared" si="58"/>
        <v>1070871.3154331732</v>
      </c>
      <c r="S304" s="15">
        <f t="shared" si="58"/>
        <v>1104837.7251667173</v>
      </c>
      <c r="T304" s="15">
        <f t="shared" si="58"/>
        <v>1111047.5437011363</v>
      </c>
      <c r="U304" s="15">
        <f t="shared" si="58"/>
        <v>1126924.9336048986</v>
      </c>
      <c r="V304" s="15">
        <f t="shared" si="58"/>
        <v>1183342.9555356628</v>
      </c>
      <c r="W304" s="15">
        <f t="shared" si="58"/>
        <v>1259419.8905839785</v>
      </c>
      <c r="X304" s="15">
        <f t="shared" si="58"/>
        <v>1328368.4011051098</v>
      </c>
      <c r="Y304" s="15">
        <f t="shared" si="58"/>
        <v>1391040.7310490685</v>
      </c>
      <c r="Z304" s="15">
        <f t="shared" si="58"/>
        <v>1465864.7853389042</v>
      </c>
      <c r="AA304" s="15">
        <f t="shared" si="58"/>
        <v>1566379.2409193392</v>
      </c>
      <c r="AB304" s="15">
        <f t="shared" si="58"/>
        <v>1696119.6292282301</v>
      </c>
      <c r="AC304" s="15">
        <f t="shared" si="58"/>
        <v>1793564.1228425191</v>
      </c>
      <c r="AD304" s="15">
        <f t="shared" si="58"/>
        <v>1818995.447557288</v>
      </c>
      <c r="AE304" s="15">
        <f t="shared" si="58"/>
        <v>1843077.991496634</v>
      </c>
      <c r="AF304" s="15">
        <f t="shared" si="58"/>
        <v>1866421.480460769</v>
      </c>
      <c r="AG304" s="15">
        <f t="shared" si="58"/>
        <v>1889544.3375549724</v>
      </c>
      <c r="AH304" s="15">
        <f t="shared" si="58"/>
        <v>1912861.0409424414</v>
      </c>
      <c r="AI304" s="15">
        <f t="shared" si="58"/>
        <v>1936669.7345937937</v>
      </c>
      <c r="AJ304" s="15">
        <f t="shared" si="58"/>
        <v>1961155.7698780927</v>
      </c>
      <c r="AK304" s="15">
        <f t="shared" si="58"/>
        <v>1986397.2408559204</v>
      </c>
      <c r="AL304" s="15">
        <f t="shared" si="58"/>
        <v>2012385.0377719188</v>
      </c>
      <c r="AM304" s="15">
        <f t="shared" si="58"/>
        <v>2039086.3885062432</v>
      </c>
      <c r="AN304" s="15">
        <f t="shared" si="58"/>
        <v>2066525.8660792594</v>
      </c>
      <c r="AO304" s="15">
        <f t="shared" si="58"/>
        <v>2094828.3411003803</v>
      </c>
      <c r="AP304" s="15">
        <f t="shared" si="58"/>
        <v>2124286.3166943956</v>
      </c>
      <c r="AQ304" s="15">
        <f t="shared" si="58"/>
        <v>2155288.7372365394</v>
      </c>
      <c r="AR304" s="15">
        <f t="shared" si="58"/>
        <v>2188096.5960406535</v>
      </c>
      <c r="AS304" s="15">
        <f t="shared" si="58"/>
        <v>2222803.1982270875</v>
      </c>
      <c r="AT304" s="15">
        <f t="shared" si="58"/>
        <v>2259231.369019297</v>
      </c>
      <c r="AU304" s="15">
        <f t="shared" si="58"/>
        <v>2297024.8175603938</v>
      </c>
      <c r="AV304" s="15">
        <f t="shared" si="58"/>
        <v>2321021.9041546001</v>
      </c>
      <c r="AW304" s="15">
        <f t="shared" si="58"/>
        <v>2359659.8679012209</v>
      </c>
      <c r="AX304" s="15">
        <f t="shared" si="58"/>
        <v>2398593.101231968</v>
      </c>
      <c r="AY304" s="15">
        <f t="shared" si="58"/>
        <v>2437695.6458420688</v>
      </c>
      <c r="AZ304" s="15">
        <f t="shared" si="58"/>
        <v>2476194.5479320455</v>
      </c>
      <c r="BA304" s="15">
        <f t="shared" si="58"/>
        <v>2513108.966691765</v>
      </c>
      <c r="BB304" s="15">
        <f t="shared" si="58"/>
        <v>2547753.5049921619</v>
      </c>
      <c r="BC304" s="15">
        <f t="shared" si="58"/>
        <v>2579660.0159266107</v>
      </c>
      <c r="BD304" s="15">
        <f t="shared" si="58"/>
        <v>2609063.1280912096</v>
      </c>
      <c r="BE304" s="15">
        <f t="shared" si="58"/>
        <v>2636856.0171014429</v>
      </c>
      <c r="BF304" s="15">
        <f t="shared" si="58"/>
        <v>2664367.4107742468</v>
      </c>
      <c r="BG304" s="15">
        <f t="shared" si="58"/>
        <v>2692572.7531168591</v>
      </c>
      <c r="BH304" s="15">
        <f t="shared" si="58"/>
        <v>2721836.1896668398</v>
      </c>
      <c r="BI304" s="15">
        <f t="shared" si="58"/>
        <v>2751778.8147056028</v>
      </c>
      <c r="BJ304" s="15">
        <f t="shared" si="58"/>
        <v>2782177.4647949738</v>
      </c>
      <c r="BK304" s="15">
        <f t="shared" si="58"/>
        <v>2812601.900845129</v>
      </c>
      <c r="BL304" s="15">
        <f t="shared" si="58"/>
        <v>2842692.5651640138</v>
      </c>
      <c r="BM304" s="15">
        <f t="shared" si="58"/>
        <v>2872338.823223168</v>
      </c>
      <c r="BN304" s="15">
        <f t="shared" si="58"/>
        <v>2901565.3625659463</v>
      </c>
      <c r="BO304" s="15">
        <f t="shared" si="58"/>
        <v>2930274.9816908315</v>
      </c>
      <c r="BP304" s="15">
        <f t="shared" si="58"/>
        <v>2958431.6161773563</v>
      </c>
      <c r="BQ304" s="15">
        <f t="shared" ref="BQ304:DE304" si="59">SUM(BQ277:BQ303)</f>
        <v>2986024.7498998446</v>
      </c>
      <c r="BR304" s="15">
        <f t="shared" si="59"/>
        <v>3013019.5169372302</v>
      </c>
      <c r="BS304" s="15">
        <f t="shared" si="59"/>
        <v>3039421.7098653167</v>
      </c>
      <c r="BT304" s="15">
        <f t="shared" si="59"/>
        <v>3064986.9525780282</v>
      </c>
      <c r="BU304" s="15">
        <f t="shared" si="59"/>
        <v>3089364.1345548728</v>
      </c>
      <c r="BV304" s="15">
        <f t="shared" si="59"/>
        <v>3112275.52193492</v>
      </c>
      <c r="BW304" s="15">
        <f t="shared" si="59"/>
        <v>3133598.9842329794</v>
      </c>
      <c r="BX304" s="15">
        <f t="shared" si="59"/>
        <v>3153373.4970668005</v>
      </c>
      <c r="BY304" s="15">
        <f t="shared" si="59"/>
        <v>3171673.6893392326</v>
      </c>
      <c r="BZ304" s="15">
        <f t="shared" si="59"/>
        <v>3188661.1989927501</v>
      </c>
      <c r="CA304" s="15">
        <f t="shared" si="59"/>
        <v>3204482.9813280464</v>
      </c>
      <c r="CB304" s="15">
        <f t="shared" si="59"/>
        <v>3218920.0327691059</v>
      </c>
      <c r="CC304" s="15">
        <f t="shared" si="59"/>
        <v>3232558.1589671602</v>
      </c>
      <c r="CD304" s="15">
        <f t="shared" si="59"/>
        <v>3245180.1345803258</v>
      </c>
      <c r="CE304" s="15">
        <f t="shared" si="59"/>
        <v>3256898.6279061758</v>
      </c>
      <c r="CF304" s="15">
        <f t="shared" si="59"/>
        <v>3267785.6124880007</v>
      </c>
      <c r="CG304" s="15">
        <f t="shared" si="59"/>
        <v>3277843.8040905381</v>
      </c>
      <c r="CH304" s="15">
        <f t="shared" si="59"/>
        <v>3287062.3798468127</v>
      </c>
      <c r="CI304" s="15">
        <f t="shared" si="59"/>
        <v>3295459.8987619882</v>
      </c>
      <c r="CJ304" s="15">
        <f t="shared" si="59"/>
        <v>3303054.1093162838</v>
      </c>
      <c r="CK304" s="15">
        <f t="shared" si="59"/>
        <v>3309842.9195025703</v>
      </c>
      <c r="CL304" s="15">
        <f t="shared" si="59"/>
        <v>3315817.9328183662</v>
      </c>
      <c r="CM304" s="15">
        <f t="shared" si="59"/>
        <v>3320925.4679285223</v>
      </c>
      <c r="CN304" s="15">
        <f t="shared" si="59"/>
        <v>3325063.2022889885</v>
      </c>
      <c r="CO304" s="15">
        <f t="shared" si="59"/>
        <v>3328104.5180114512</v>
      </c>
      <c r="CP304" s="15">
        <f t="shared" si="59"/>
        <v>3329946.8525497797</v>
      </c>
      <c r="CQ304" s="15">
        <f t="shared" si="59"/>
        <v>3330553.8675828213</v>
      </c>
      <c r="CR304" s="15">
        <f t="shared" si="59"/>
        <v>3329903.4793924387</v>
      </c>
      <c r="CS304" s="15">
        <f t="shared" si="59"/>
        <v>3327924.9511456331</v>
      </c>
      <c r="CT304" s="15">
        <f t="shared" si="59"/>
        <v>3324542.4666307741</v>
      </c>
      <c r="CU304" s="15">
        <f t="shared" si="59"/>
        <v>3319700.7148514451</v>
      </c>
      <c r="CV304" s="15">
        <f t="shared" si="59"/>
        <v>3313374.3932851665</v>
      </c>
      <c r="CW304" s="15">
        <f t="shared" si="59"/>
        <v>3305562.7558768648</v>
      </c>
      <c r="CX304" s="15">
        <f t="shared" si="59"/>
        <v>3296277.1709043947</v>
      </c>
      <c r="CY304" s="15">
        <f t="shared" si="59"/>
        <v>3285540.66919195</v>
      </c>
      <c r="CZ304" s="15">
        <f t="shared" si="59"/>
        <v>3273378.2597593628</v>
      </c>
      <c r="DA304" s="15">
        <f t="shared" si="59"/>
        <v>3259802.4557605512</v>
      </c>
      <c r="DB304" s="15">
        <f t="shared" si="59"/>
        <v>3244830.5796133042</v>
      </c>
      <c r="DC304" s="15">
        <f t="shared" si="59"/>
        <v>3228501.8311236934</v>
      </c>
      <c r="DD304" s="15">
        <f t="shared" si="59"/>
        <v>3210861.490984248</v>
      </c>
      <c r="DE304" s="15">
        <f t="shared" si="59"/>
        <v>3191941.7679887908</v>
      </c>
    </row>
    <row r="305" spans="3:109">
      <c r="C305" s="116" t="s">
        <v>50</v>
      </c>
      <c r="D305" s="117">
        <f>+D304-D238</f>
        <v>-1.0800875421846285</v>
      </c>
      <c r="E305" s="117">
        <f t="shared" ref="E305:BP305" si="60">+E304-E238</f>
        <v>-0.46466479497030377</v>
      </c>
      <c r="F305" s="117">
        <f t="shared" si="60"/>
        <v>-0.48876626940909773</v>
      </c>
      <c r="G305" s="117">
        <f t="shared" si="60"/>
        <v>-0.44071156182326376</v>
      </c>
      <c r="H305" s="117">
        <f t="shared" si="60"/>
        <v>-0.54046432010363787</v>
      </c>
      <c r="I305" s="117">
        <f t="shared" si="60"/>
        <v>-0.56810209632385522</v>
      </c>
      <c r="J305" s="117">
        <f t="shared" si="60"/>
        <v>-0.59693942510057241</v>
      </c>
      <c r="K305" s="117">
        <f t="shared" si="60"/>
        <v>-0.62695889233145863</v>
      </c>
      <c r="L305" s="117">
        <f t="shared" si="60"/>
        <v>-0.65811673237476498</v>
      </c>
      <c r="M305" s="117">
        <f t="shared" si="60"/>
        <v>-0.69033340772148222</v>
      </c>
      <c r="N305" s="117">
        <f t="shared" si="60"/>
        <v>-0.72348115581553429</v>
      </c>
      <c r="O305" s="117">
        <f t="shared" si="60"/>
        <v>-0.75736754678655416</v>
      </c>
      <c r="P305" s="117">
        <f t="shared" si="60"/>
        <v>-0.79391298384871334</v>
      </c>
      <c r="Q305" s="117">
        <f t="shared" si="60"/>
        <v>-0.83072202547919005</v>
      </c>
      <c r="R305" s="117">
        <f t="shared" si="60"/>
        <v>-0.86724495165981352</v>
      </c>
      <c r="S305" s="117">
        <f t="shared" si="60"/>
        <v>-0.90272122272290289</v>
      </c>
      <c r="T305" s="117">
        <f t="shared" si="60"/>
        <v>-0.93611017521470785</v>
      </c>
      <c r="U305" s="117">
        <f t="shared" si="60"/>
        <v>-0.96599946822971106</v>
      </c>
      <c r="V305" s="117">
        <f t="shared" si="60"/>
        <v>-0.99048418109305203</v>
      </c>
      <c r="W305" s="117">
        <f t="shared" si="60"/>
        <v>-0.98690356011502445</v>
      </c>
      <c r="X305" s="117">
        <f t="shared" si="60"/>
        <v>-0.97213913779705763</v>
      </c>
      <c r="Y305" s="117">
        <f t="shared" si="60"/>
        <v>-0.94256344484165311</v>
      </c>
      <c r="Z305" s="117">
        <f t="shared" si="60"/>
        <v>-0.88583721104077995</v>
      </c>
      <c r="AA305" s="117">
        <f t="shared" si="60"/>
        <v>-0.80484005180187523</v>
      </c>
      <c r="AB305" s="117">
        <f t="shared" si="60"/>
        <v>-0.69251424097456038</v>
      </c>
      <c r="AC305" s="117">
        <f t="shared" si="60"/>
        <v>0</v>
      </c>
      <c r="AD305" s="117">
        <f t="shared" si="60"/>
        <v>0</v>
      </c>
      <c r="AE305" s="117">
        <f t="shared" si="60"/>
        <v>0</v>
      </c>
      <c r="AF305" s="117">
        <f t="shared" si="60"/>
        <v>0</v>
      </c>
      <c r="AG305" s="117">
        <f t="shared" si="60"/>
        <v>0</v>
      </c>
      <c r="AH305" s="117">
        <f t="shared" si="60"/>
        <v>0</v>
      </c>
      <c r="AI305" s="117">
        <f t="shared" si="60"/>
        <v>0</v>
      </c>
      <c r="AJ305" s="117">
        <f t="shared" si="60"/>
        <v>0</v>
      </c>
      <c r="AK305" s="117">
        <f t="shared" si="60"/>
        <v>0</v>
      </c>
      <c r="AL305" s="117">
        <f t="shared" si="60"/>
        <v>0</v>
      </c>
      <c r="AM305" s="117">
        <f t="shared" si="60"/>
        <v>0</v>
      </c>
      <c r="AN305" s="117">
        <f t="shared" si="60"/>
        <v>0</v>
      </c>
      <c r="AO305" s="117">
        <f t="shared" si="60"/>
        <v>0</v>
      </c>
      <c r="AP305" s="117">
        <f t="shared" si="60"/>
        <v>0</v>
      </c>
      <c r="AQ305" s="117">
        <f t="shared" si="60"/>
        <v>0</v>
      </c>
      <c r="AR305" s="117">
        <f t="shared" si="60"/>
        <v>0</v>
      </c>
      <c r="AS305" s="117">
        <f t="shared" si="60"/>
        <v>0</v>
      </c>
      <c r="AT305" s="117">
        <f t="shared" si="60"/>
        <v>0</v>
      </c>
      <c r="AU305" s="117">
        <f t="shared" si="60"/>
        <v>0</v>
      </c>
      <c r="AV305" s="117">
        <f t="shared" si="60"/>
        <v>0</v>
      </c>
      <c r="AW305" s="117">
        <f t="shared" si="60"/>
        <v>0</v>
      </c>
      <c r="AX305" s="117">
        <f t="shared" si="60"/>
        <v>0</v>
      </c>
      <c r="AY305" s="117">
        <f t="shared" si="60"/>
        <v>0</v>
      </c>
      <c r="AZ305" s="117">
        <f t="shared" si="60"/>
        <v>0</v>
      </c>
      <c r="BA305" s="117">
        <f t="shared" si="60"/>
        <v>0</v>
      </c>
      <c r="BB305" s="117">
        <f t="shared" si="60"/>
        <v>0</v>
      </c>
      <c r="BC305" s="117">
        <f t="shared" si="60"/>
        <v>0</v>
      </c>
      <c r="BD305" s="117">
        <f t="shared" si="60"/>
        <v>0</v>
      </c>
      <c r="BE305" s="117">
        <f t="shared" si="60"/>
        <v>0</v>
      </c>
      <c r="BF305" s="117">
        <f t="shared" si="60"/>
        <v>0</v>
      </c>
      <c r="BG305" s="117">
        <f t="shared" si="60"/>
        <v>0</v>
      </c>
      <c r="BH305" s="117">
        <f t="shared" si="60"/>
        <v>0</v>
      </c>
      <c r="BI305" s="117">
        <f t="shared" si="60"/>
        <v>0</v>
      </c>
      <c r="BJ305" s="117">
        <f t="shared" si="60"/>
        <v>0</v>
      </c>
      <c r="BK305" s="117">
        <f t="shared" si="60"/>
        <v>0</v>
      </c>
      <c r="BL305" s="117">
        <f t="shared" si="60"/>
        <v>0</v>
      </c>
      <c r="BM305" s="117">
        <f t="shared" si="60"/>
        <v>0</v>
      </c>
      <c r="BN305" s="117">
        <f t="shared" si="60"/>
        <v>0</v>
      </c>
      <c r="BO305" s="117">
        <f t="shared" si="60"/>
        <v>0</v>
      </c>
      <c r="BP305" s="117">
        <f t="shared" si="60"/>
        <v>0</v>
      </c>
      <c r="BQ305" s="117">
        <f t="shared" ref="BQ305:DE305" si="61">+BQ304-BQ238</f>
        <v>0</v>
      </c>
      <c r="BR305" s="117">
        <f t="shared" si="61"/>
        <v>0</v>
      </c>
      <c r="BS305" s="117">
        <f t="shared" si="61"/>
        <v>0</v>
      </c>
      <c r="BT305" s="117">
        <f t="shared" si="61"/>
        <v>0</v>
      </c>
      <c r="BU305" s="117">
        <f t="shared" si="61"/>
        <v>0</v>
      </c>
      <c r="BV305" s="117">
        <f t="shared" si="61"/>
        <v>0</v>
      </c>
      <c r="BW305" s="117">
        <f t="shared" si="61"/>
        <v>0</v>
      </c>
      <c r="BX305" s="117">
        <f t="shared" si="61"/>
        <v>0</v>
      </c>
      <c r="BY305" s="117">
        <f t="shared" si="61"/>
        <v>0</v>
      </c>
      <c r="BZ305" s="117">
        <f t="shared" si="61"/>
        <v>0</v>
      </c>
      <c r="CA305" s="117">
        <f t="shared" si="61"/>
        <v>0</v>
      </c>
      <c r="CB305" s="117">
        <f t="shared" si="61"/>
        <v>0</v>
      </c>
      <c r="CC305" s="117">
        <f t="shared" si="61"/>
        <v>0</v>
      </c>
      <c r="CD305" s="117">
        <f t="shared" si="61"/>
        <v>0</v>
      </c>
      <c r="CE305" s="117">
        <f t="shared" si="61"/>
        <v>0</v>
      </c>
      <c r="CF305" s="117">
        <f t="shared" si="61"/>
        <v>0</v>
      </c>
      <c r="CG305" s="117">
        <f t="shared" si="61"/>
        <v>0</v>
      </c>
      <c r="CH305" s="117">
        <f t="shared" si="61"/>
        <v>0</v>
      </c>
      <c r="CI305" s="117">
        <f t="shared" si="61"/>
        <v>0</v>
      </c>
      <c r="CJ305" s="117">
        <f t="shared" si="61"/>
        <v>0</v>
      </c>
      <c r="CK305" s="117">
        <f t="shared" si="61"/>
        <v>0</v>
      </c>
      <c r="CL305" s="117">
        <f t="shared" si="61"/>
        <v>0</v>
      </c>
      <c r="CM305" s="117">
        <f t="shared" si="61"/>
        <v>0</v>
      </c>
      <c r="CN305" s="117">
        <f t="shared" si="61"/>
        <v>0</v>
      </c>
      <c r="CO305" s="117">
        <f t="shared" si="61"/>
        <v>0</v>
      </c>
      <c r="CP305" s="117">
        <f t="shared" si="61"/>
        <v>0</v>
      </c>
      <c r="CQ305" s="117">
        <f t="shared" si="61"/>
        <v>0</v>
      </c>
      <c r="CR305" s="117">
        <f t="shared" si="61"/>
        <v>0</v>
      </c>
      <c r="CS305" s="117">
        <f t="shared" si="61"/>
        <v>0</v>
      </c>
      <c r="CT305" s="117">
        <f t="shared" si="61"/>
        <v>0</v>
      </c>
      <c r="CU305" s="117">
        <f t="shared" si="61"/>
        <v>0</v>
      </c>
      <c r="CV305" s="117">
        <f t="shared" si="61"/>
        <v>0</v>
      </c>
      <c r="CW305" s="117">
        <f t="shared" si="61"/>
        <v>4.6566128730773926E-9</v>
      </c>
      <c r="CX305" s="117">
        <f t="shared" si="61"/>
        <v>0</v>
      </c>
      <c r="CY305" s="117">
        <f t="shared" si="61"/>
        <v>0</v>
      </c>
      <c r="CZ305" s="117">
        <f t="shared" si="61"/>
        <v>0</v>
      </c>
      <c r="DA305" s="117">
        <f t="shared" si="61"/>
        <v>0</v>
      </c>
      <c r="DB305" s="117">
        <f t="shared" si="61"/>
        <v>0</v>
      </c>
      <c r="DC305" s="117">
        <f t="shared" si="61"/>
        <v>0</v>
      </c>
      <c r="DD305" s="117">
        <f t="shared" si="61"/>
        <v>0</v>
      </c>
      <c r="DE305" s="117">
        <f t="shared" si="61"/>
        <v>0</v>
      </c>
    </row>
  </sheetData>
  <sheetCalcPr fullCalcOnLoad="1"/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DY305"/>
  <sheetViews>
    <sheetView zoomScale="80" workbookViewId="0">
      <pane xSplit="3" ySplit="3" topLeftCell="L5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baseColWidth="10" defaultColWidth="8.83203125" defaultRowHeight="12"/>
  <cols>
    <col min="2" max="2" width="10.6640625" customWidth="1"/>
    <col min="3" max="3" width="25.6640625" customWidth="1"/>
    <col min="4" max="45" width="8.6640625" customWidth="1"/>
  </cols>
  <sheetData>
    <row r="1" spans="1:129">
      <c r="A1" s="6" t="s">
        <v>480</v>
      </c>
      <c r="D1" t="s">
        <v>502</v>
      </c>
      <c r="AC1" s="113" t="s">
        <v>34</v>
      </c>
    </row>
    <row r="3" spans="1:129">
      <c r="A3" s="112" t="s">
        <v>36</v>
      </c>
      <c r="B3" s="1" t="s">
        <v>602</v>
      </c>
      <c r="C3" s="2" t="s">
        <v>603</v>
      </c>
      <c r="D3" s="88">
        <f t="shared" ref="D3:L3" si="0">+E3-10</f>
        <v>1700</v>
      </c>
      <c r="E3" s="88">
        <f t="shared" si="0"/>
        <v>1710</v>
      </c>
      <c r="F3" s="88">
        <f t="shared" si="0"/>
        <v>1720</v>
      </c>
      <c r="G3" s="88">
        <f t="shared" si="0"/>
        <v>1730</v>
      </c>
      <c r="H3" s="88">
        <f t="shared" si="0"/>
        <v>1740</v>
      </c>
      <c r="I3" s="88">
        <f t="shared" si="0"/>
        <v>1750</v>
      </c>
      <c r="J3" s="88">
        <f t="shared" si="0"/>
        <v>1760</v>
      </c>
      <c r="K3" s="88">
        <f t="shared" si="0"/>
        <v>1770</v>
      </c>
      <c r="L3" s="88">
        <f t="shared" si="0"/>
        <v>1780</v>
      </c>
      <c r="M3" s="88">
        <f t="shared" ref="M3:AA3" si="1">+N3-10</f>
        <v>1790</v>
      </c>
      <c r="N3" s="88">
        <f t="shared" si="1"/>
        <v>1800</v>
      </c>
      <c r="O3" s="88">
        <f t="shared" si="1"/>
        <v>1810</v>
      </c>
      <c r="P3" s="88">
        <f t="shared" si="1"/>
        <v>1820</v>
      </c>
      <c r="Q3" s="88">
        <f t="shared" si="1"/>
        <v>1830</v>
      </c>
      <c r="R3" s="88">
        <f t="shared" si="1"/>
        <v>1840</v>
      </c>
      <c r="S3" s="88">
        <f t="shared" si="1"/>
        <v>1850</v>
      </c>
      <c r="T3" s="88">
        <f t="shared" si="1"/>
        <v>1860</v>
      </c>
      <c r="U3" s="88">
        <f t="shared" si="1"/>
        <v>1870</v>
      </c>
      <c r="V3" s="88">
        <f t="shared" si="1"/>
        <v>1880</v>
      </c>
      <c r="W3" s="88">
        <f t="shared" si="1"/>
        <v>1890</v>
      </c>
      <c r="X3" s="88">
        <f t="shared" si="1"/>
        <v>1900</v>
      </c>
      <c r="Y3" s="88">
        <f t="shared" si="1"/>
        <v>1910</v>
      </c>
      <c r="Z3" s="88">
        <f t="shared" si="1"/>
        <v>1920</v>
      </c>
      <c r="AA3" s="88">
        <f t="shared" si="1"/>
        <v>1930</v>
      </c>
      <c r="AB3" s="88">
        <f>+AC3-10</f>
        <v>1940</v>
      </c>
      <c r="AC3" s="89">
        <v>1950</v>
      </c>
      <c r="AD3" s="89">
        <f>+AC3+1</f>
        <v>1951</v>
      </c>
      <c r="AE3" s="89">
        <f t="shared" ref="AE3:CP3" si="2">+AD3+1</f>
        <v>1952</v>
      </c>
      <c r="AF3" s="89">
        <f t="shared" si="2"/>
        <v>1953</v>
      </c>
      <c r="AG3" s="89">
        <f t="shared" si="2"/>
        <v>1954</v>
      </c>
      <c r="AH3" s="89">
        <f t="shared" si="2"/>
        <v>1955</v>
      </c>
      <c r="AI3" s="89">
        <f t="shared" si="2"/>
        <v>1956</v>
      </c>
      <c r="AJ3" s="89">
        <f t="shared" si="2"/>
        <v>1957</v>
      </c>
      <c r="AK3" s="89">
        <f t="shared" si="2"/>
        <v>1958</v>
      </c>
      <c r="AL3" s="89">
        <f t="shared" si="2"/>
        <v>1959</v>
      </c>
      <c r="AM3" s="89">
        <f t="shared" si="2"/>
        <v>1960</v>
      </c>
      <c r="AN3" s="89">
        <f t="shared" si="2"/>
        <v>1961</v>
      </c>
      <c r="AO3" s="89">
        <f t="shared" si="2"/>
        <v>1962</v>
      </c>
      <c r="AP3" s="89">
        <f t="shared" si="2"/>
        <v>1963</v>
      </c>
      <c r="AQ3" s="89">
        <f t="shared" si="2"/>
        <v>1964</v>
      </c>
      <c r="AR3" s="89">
        <f t="shared" si="2"/>
        <v>1965</v>
      </c>
      <c r="AS3" s="89">
        <f t="shared" si="2"/>
        <v>1966</v>
      </c>
      <c r="AT3" s="89">
        <f t="shared" si="2"/>
        <v>1967</v>
      </c>
      <c r="AU3" s="89">
        <f t="shared" si="2"/>
        <v>1968</v>
      </c>
      <c r="AV3" s="89">
        <f t="shared" si="2"/>
        <v>1969</v>
      </c>
      <c r="AW3" s="89">
        <f t="shared" si="2"/>
        <v>1970</v>
      </c>
      <c r="AX3" s="89">
        <f t="shared" si="2"/>
        <v>1971</v>
      </c>
      <c r="AY3" s="89">
        <f t="shared" si="2"/>
        <v>1972</v>
      </c>
      <c r="AZ3" s="89">
        <f t="shared" si="2"/>
        <v>1973</v>
      </c>
      <c r="BA3" s="89">
        <f t="shared" si="2"/>
        <v>1974</v>
      </c>
      <c r="BB3" s="89">
        <f t="shared" si="2"/>
        <v>1975</v>
      </c>
      <c r="BC3" s="89">
        <f t="shared" si="2"/>
        <v>1976</v>
      </c>
      <c r="BD3" s="89">
        <f t="shared" si="2"/>
        <v>1977</v>
      </c>
      <c r="BE3" s="89">
        <f t="shared" si="2"/>
        <v>1978</v>
      </c>
      <c r="BF3" s="89">
        <f t="shared" si="2"/>
        <v>1979</v>
      </c>
      <c r="BG3" s="89">
        <f t="shared" si="2"/>
        <v>1980</v>
      </c>
      <c r="BH3" s="89">
        <f t="shared" si="2"/>
        <v>1981</v>
      </c>
      <c r="BI3" s="89">
        <f t="shared" si="2"/>
        <v>1982</v>
      </c>
      <c r="BJ3" s="89">
        <f t="shared" si="2"/>
        <v>1983</v>
      </c>
      <c r="BK3" s="89">
        <f t="shared" si="2"/>
        <v>1984</v>
      </c>
      <c r="BL3" s="89">
        <f t="shared" si="2"/>
        <v>1985</v>
      </c>
      <c r="BM3" s="89">
        <f t="shared" si="2"/>
        <v>1986</v>
      </c>
      <c r="BN3" s="89">
        <f t="shared" si="2"/>
        <v>1987</v>
      </c>
      <c r="BO3" s="89">
        <f t="shared" si="2"/>
        <v>1988</v>
      </c>
      <c r="BP3" s="89">
        <f t="shared" si="2"/>
        <v>1989</v>
      </c>
      <c r="BQ3" s="89">
        <f t="shared" si="2"/>
        <v>1990</v>
      </c>
      <c r="BR3" s="89">
        <f t="shared" si="2"/>
        <v>1991</v>
      </c>
      <c r="BS3" s="89">
        <f t="shared" si="2"/>
        <v>1992</v>
      </c>
      <c r="BT3" s="89">
        <f t="shared" si="2"/>
        <v>1993</v>
      </c>
      <c r="BU3" s="89">
        <f t="shared" si="2"/>
        <v>1994</v>
      </c>
      <c r="BV3" s="89">
        <f t="shared" si="2"/>
        <v>1995</v>
      </c>
      <c r="BW3" s="89">
        <f t="shared" si="2"/>
        <v>1996</v>
      </c>
      <c r="BX3" s="89">
        <f t="shared" si="2"/>
        <v>1997</v>
      </c>
      <c r="BY3" s="89">
        <f t="shared" si="2"/>
        <v>1998</v>
      </c>
      <c r="BZ3" s="89">
        <f t="shared" si="2"/>
        <v>1999</v>
      </c>
      <c r="CA3" s="89">
        <f t="shared" si="2"/>
        <v>2000</v>
      </c>
      <c r="CB3" s="89">
        <f t="shared" si="2"/>
        <v>2001</v>
      </c>
      <c r="CC3" s="89">
        <f t="shared" si="2"/>
        <v>2002</v>
      </c>
      <c r="CD3" s="89">
        <f t="shared" si="2"/>
        <v>2003</v>
      </c>
      <c r="CE3" s="89">
        <f t="shared" si="2"/>
        <v>2004</v>
      </c>
      <c r="CF3" s="89">
        <f t="shared" si="2"/>
        <v>2005</v>
      </c>
      <c r="CG3" s="89">
        <f t="shared" si="2"/>
        <v>2006</v>
      </c>
      <c r="CH3" s="89">
        <f t="shared" si="2"/>
        <v>2007</v>
      </c>
      <c r="CI3" s="89">
        <f t="shared" si="2"/>
        <v>2008</v>
      </c>
      <c r="CJ3" s="89">
        <f t="shared" si="2"/>
        <v>2009</v>
      </c>
      <c r="CK3" s="89">
        <f t="shared" si="2"/>
        <v>2010</v>
      </c>
      <c r="CL3" s="89">
        <f t="shared" si="2"/>
        <v>2011</v>
      </c>
      <c r="CM3" s="89">
        <f t="shared" si="2"/>
        <v>2012</v>
      </c>
      <c r="CN3" s="89">
        <f t="shared" si="2"/>
        <v>2013</v>
      </c>
      <c r="CO3" s="89">
        <f t="shared" si="2"/>
        <v>2014</v>
      </c>
      <c r="CP3" s="89">
        <f t="shared" si="2"/>
        <v>2015</v>
      </c>
      <c r="CQ3" s="89">
        <f t="shared" ref="CQ3:DE3" si="3">+CP3+1</f>
        <v>2016</v>
      </c>
      <c r="CR3" s="89">
        <f t="shared" si="3"/>
        <v>2017</v>
      </c>
      <c r="CS3" s="89">
        <f t="shared" si="3"/>
        <v>2018</v>
      </c>
      <c r="CT3" s="89">
        <f t="shared" si="3"/>
        <v>2019</v>
      </c>
      <c r="CU3" s="89">
        <f t="shared" si="3"/>
        <v>2020</v>
      </c>
      <c r="CV3" s="89">
        <f t="shared" si="3"/>
        <v>2021</v>
      </c>
      <c r="CW3" s="89">
        <f t="shared" si="3"/>
        <v>2022</v>
      </c>
      <c r="CX3" s="89">
        <f t="shared" si="3"/>
        <v>2023</v>
      </c>
      <c r="CY3" s="89">
        <f t="shared" si="3"/>
        <v>2024</v>
      </c>
      <c r="CZ3" s="89">
        <f t="shared" si="3"/>
        <v>2025</v>
      </c>
      <c r="DA3" s="89">
        <f t="shared" si="3"/>
        <v>2026</v>
      </c>
      <c r="DB3" s="89">
        <f t="shared" si="3"/>
        <v>2027</v>
      </c>
      <c r="DC3" s="89">
        <f t="shared" si="3"/>
        <v>2028</v>
      </c>
      <c r="DD3" s="89">
        <f t="shared" si="3"/>
        <v>2029</v>
      </c>
      <c r="DE3" s="89">
        <f t="shared" si="3"/>
        <v>2030</v>
      </c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</row>
    <row r="4" spans="1:129">
      <c r="A4" s="114">
        <v>18</v>
      </c>
      <c r="B4" s="3">
        <v>4</v>
      </c>
      <c r="C4" s="1" t="s">
        <v>667</v>
      </c>
      <c r="D4" s="29">
        <f>+'total numbers'!D4/100*'% urban'!E4</f>
        <v>11.656190423441494</v>
      </c>
      <c r="E4" s="29">
        <f>+'total numbers'!E4/100*'% urban'!F4</f>
        <v>13.679820849094455</v>
      </c>
      <c r="F4" s="29">
        <f>+'total numbers'!F4/100*'% urban'!G4</f>
        <v>15.606938468708945</v>
      </c>
      <c r="G4" s="29">
        <f>+'total numbers'!G4/100*'% urban'!H4</f>
        <v>17.805534959340562</v>
      </c>
      <c r="H4" s="29">
        <f>+'total numbers'!H4/100*'% urban'!I4</f>
        <v>20.313854368295292</v>
      </c>
      <c r="I4" s="29">
        <f>+'total numbers'!I4/100*'% urban'!J4</f>
        <v>23.175528297162291</v>
      </c>
      <c r="J4" s="29">
        <f>+'total numbers'!J4/100*'% urban'!K4</f>
        <v>26.440334862833961</v>
      </c>
      <c r="K4" s="29">
        <f>+'total numbers'!K4/100*'% urban'!L4</f>
        <v>30.165064575653812</v>
      </c>
      <c r="L4" s="29">
        <f>+'total numbers'!L4/100*'% urban'!M4</f>
        <v>34.414508196430447</v>
      </c>
      <c r="M4" s="29">
        <f>+'total numbers'!M4/100*'% urban'!N4</f>
        <v>39.262583755848226</v>
      </c>
      <c r="N4" s="29">
        <f>+'total numbers'!N4/100*'% urban'!O4</f>
        <v>44.79362234050145</v>
      </c>
      <c r="O4" s="29">
        <f>+'total numbers'!O4/100*'% urban'!P4</f>
        <v>51.103835011484797</v>
      </c>
      <c r="P4" s="29">
        <f>+'total numbers'!P4/100*'% urban'!Q4</f>
        <v>58.302986372229675</v>
      </c>
      <c r="Q4" s="29">
        <f>+'total numbers'!Q4/100*'% urban'!R4</f>
        <v>65.974123146325709</v>
      </c>
      <c r="R4" s="29">
        <f>+'total numbers'!R4/100*'% urban'!S4</f>
        <v>76.271671468106746</v>
      </c>
      <c r="S4" s="29">
        <f>+'total numbers'!S4/100*'% urban'!T4</f>
        <v>88.176509078208042</v>
      </c>
      <c r="T4" s="29">
        <f>+'total numbers'!T4/100*'% urban'!U4</f>
        <v>101.93950917242572</v>
      </c>
      <c r="U4" s="29">
        <f>+'total numbers'!U4/100*'% urban'!V4</f>
        <v>117.85070240304242</v>
      </c>
      <c r="V4" s="29">
        <f>+'total numbers'!V4/100*'% urban'!W4</f>
        <v>138.27272054595963</v>
      </c>
      <c r="W4" s="29">
        <f>+'total numbers'!W4/100*'% urban'!X4</f>
        <v>164.06168033032515</v>
      </c>
      <c r="X4" s="29">
        <f>+'total numbers'!X4/100*'% urban'!Y4</f>
        <v>194.66048578875879</v>
      </c>
      <c r="Y4" s="29">
        <f>+'total numbers'!Y4/100*'% urban'!Z4</f>
        <v>230.96621131285266</v>
      </c>
      <c r="Z4" s="29">
        <f>+'total numbers'!Z4/100*'% urban'!AA4</f>
        <v>252.7434664932772</v>
      </c>
      <c r="AA4" s="29">
        <f>+'total numbers'!AA4/100*'% urban'!AB4</f>
        <v>311.41605692921644</v>
      </c>
      <c r="AB4" s="29">
        <f>+'total numbers'!AB4/100*'% urban'!AC4</f>
        <v>383.70907014492747</v>
      </c>
      <c r="AC4" s="92">
        <v>472.78438999999997</v>
      </c>
      <c r="AD4" s="92">
        <v>497.09732683235001</v>
      </c>
      <c r="AE4" s="92">
        <v>523.08269446029999</v>
      </c>
      <c r="AF4" s="92">
        <v>550.76561335028998</v>
      </c>
      <c r="AG4" s="92">
        <v>580.18207743131995</v>
      </c>
      <c r="AH4" s="92">
        <v>611.37882940000009</v>
      </c>
      <c r="AI4" s="92">
        <v>644.41433886130005</v>
      </c>
      <c r="AJ4" s="92">
        <v>679.35910793525011</v>
      </c>
      <c r="AK4" s="92">
        <v>716.29849378585004</v>
      </c>
      <c r="AL4" s="92">
        <v>755.33513457731999</v>
      </c>
      <c r="AM4" s="92">
        <v>796.59692726000003</v>
      </c>
      <c r="AN4" s="92">
        <v>840.24709991447992</v>
      </c>
      <c r="AO4" s="92">
        <v>886.49340956259994</v>
      </c>
      <c r="AP4" s="92">
        <v>935.59609748384992</v>
      </c>
      <c r="AQ4" s="92">
        <v>987.86651231373992</v>
      </c>
      <c r="AR4" s="92">
        <v>1043.64786437</v>
      </c>
      <c r="AS4" s="92">
        <v>1102.7711469793201</v>
      </c>
      <c r="AT4" s="92">
        <v>1165.4645512304799</v>
      </c>
      <c r="AU4" s="92">
        <v>1233.0196830330001</v>
      </c>
      <c r="AV4" s="92">
        <v>1307.2469830812001</v>
      </c>
      <c r="AW4" s="92">
        <v>1389.4436907900003</v>
      </c>
      <c r="AX4" s="92">
        <v>1479.7908925394001</v>
      </c>
      <c r="AY4" s="92">
        <v>1577.4337615275999</v>
      </c>
      <c r="AZ4" s="92">
        <v>1681.2417859940001</v>
      </c>
      <c r="BA4" s="92">
        <v>1789.3399076378003</v>
      </c>
      <c r="BB4" s="92">
        <v>1899.4551449999999</v>
      </c>
      <c r="BC4" s="92">
        <v>2012.6625725700003</v>
      </c>
      <c r="BD4" s="92">
        <v>2127.3488963055001</v>
      </c>
      <c r="BE4" s="92">
        <v>2234.5299892608</v>
      </c>
      <c r="BF4" s="92">
        <v>2321.6944781059997</v>
      </c>
      <c r="BG4" s="92">
        <v>2379.9265401600001</v>
      </c>
      <c r="BH4" s="92">
        <v>2405.1608523168998</v>
      </c>
      <c r="BI4" s="92">
        <v>2402.113836514</v>
      </c>
      <c r="BJ4" s="92">
        <v>2381.8921022330996</v>
      </c>
      <c r="BK4" s="92">
        <v>2360.7031431495002</v>
      </c>
      <c r="BL4" s="92">
        <v>2351.9534217</v>
      </c>
      <c r="BM4" s="92">
        <v>2356.5292442721998</v>
      </c>
      <c r="BN4" s="92">
        <v>2375.3438847031998</v>
      </c>
      <c r="BO4" s="92">
        <v>2422.2566481407998</v>
      </c>
      <c r="BP4" s="92">
        <v>2514.7473372656</v>
      </c>
      <c r="BQ4" s="92">
        <v>2664.7835886400003</v>
      </c>
      <c r="BR4" s="92">
        <v>2885.4045203142</v>
      </c>
      <c r="BS4" s="92">
        <v>3172.5156398687996</v>
      </c>
      <c r="BT4" s="92">
        <v>3498.7265602367993</v>
      </c>
      <c r="BU4" s="92">
        <v>3822.2077926455004</v>
      </c>
      <c r="BV4" s="92">
        <v>4111.5184575199992</v>
      </c>
      <c r="BW4" s="92">
        <v>4350.6102570823004</v>
      </c>
      <c r="BX4" s="92">
        <v>4548.772105305</v>
      </c>
      <c r="BY4" s="92">
        <v>4730.5205395970997</v>
      </c>
      <c r="BZ4" s="92">
        <v>4935.9722872876</v>
      </c>
      <c r="CA4" s="92">
        <v>5196.2398413700002</v>
      </c>
      <c r="CB4" s="92">
        <v>5523.3609784774007</v>
      </c>
      <c r="CC4" s="92">
        <v>5909.0934632267999</v>
      </c>
      <c r="CD4" s="92">
        <v>6340.8638122780003</v>
      </c>
      <c r="CE4" s="92">
        <v>6796.0024607736004</v>
      </c>
      <c r="CF4" s="92">
        <v>7256.7102149999992</v>
      </c>
      <c r="CG4" s="92">
        <v>7718.7205113311993</v>
      </c>
      <c r="CH4" s="92">
        <v>8187.8078120091996</v>
      </c>
      <c r="CI4" s="92">
        <v>8667.1137699923001</v>
      </c>
      <c r="CJ4" s="92">
        <v>9163.2668080232997</v>
      </c>
      <c r="CK4" s="92">
        <v>9681.8770884000005</v>
      </c>
      <c r="CL4" s="92">
        <v>10223.582555370598</v>
      </c>
      <c r="CM4" s="92">
        <v>10787.379225270999</v>
      </c>
      <c r="CN4" s="92">
        <v>11376.079886085003</v>
      </c>
      <c r="CO4" s="92">
        <v>11993.108740258802</v>
      </c>
      <c r="CP4" s="92">
        <v>12641.37706524</v>
      </c>
      <c r="CQ4" s="92">
        <v>13322.9166702576</v>
      </c>
      <c r="CR4" s="92">
        <v>14038.640371806601</v>
      </c>
      <c r="CS4" s="92">
        <v>14788.956759963899</v>
      </c>
      <c r="CT4" s="92">
        <v>15573.5983868112</v>
      </c>
      <c r="CU4" s="92">
        <v>16392.433311360001</v>
      </c>
      <c r="CV4" s="92">
        <v>17246.356059937501</v>
      </c>
      <c r="CW4" s="92">
        <v>18136.3937439496</v>
      </c>
      <c r="CX4" s="92">
        <v>19062.3020048094</v>
      </c>
      <c r="CY4" s="92">
        <v>20023.590217914003</v>
      </c>
      <c r="CZ4" s="92">
        <v>21019.95142148</v>
      </c>
      <c r="DA4" s="92">
        <v>22051.530779502002</v>
      </c>
      <c r="DB4" s="92">
        <v>23118.8362657334</v>
      </c>
      <c r="DC4" s="92">
        <v>24222.531070237499</v>
      </c>
      <c r="DD4" s="92">
        <v>25363.647043786001</v>
      </c>
      <c r="DE4" s="92">
        <v>26543.747318039997</v>
      </c>
    </row>
    <row r="5" spans="1:129">
      <c r="A5" s="114">
        <v>12</v>
      </c>
      <c r="B5" s="3">
        <v>8</v>
      </c>
      <c r="C5" s="1" t="s">
        <v>556</v>
      </c>
      <c r="D5" s="29">
        <f>+'total numbers'!D5/100*'% urban'!E5</f>
        <v>3</v>
      </c>
      <c r="E5" s="29">
        <f>+'total numbers'!E5/100*'% urban'!F5</f>
        <v>3.1141666666666667</v>
      </c>
      <c r="F5" s="29">
        <f>+'total numbers'!F5/100*'% urban'!G5</f>
        <v>3.2283333333333326</v>
      </c>
      <c r="G5" s="29">
        <f>+'total numbers'!G5/100*'% urban'!H5</f>
        <v>3.3424999999999998</v>
      </c>
      <c r="H5" s="29">
        <f>+'total numbers'!H5/100*'% urban'!I5</f>
        <v>3.4566666666666674</v>
      </c>
      <c r="I5" s="29">
        <f>+'total numbers'!I5/100*'% urban'!J5</f>
        <v>3.5708333333333337</v>
      </c>
      <c r="J5" s="29">
        <f>+'total numbers'!J5/100*'% urban'!K5</f>
        <v>3.6850000000000005</v>
      </c>
      <c r="K5" s="29">
        <f>+'total numbers'!K5/100*'% urban'!L5</f>
        <v>3.7991666666666668</v>
      </c>
      <c r="L5" s="29">
        <f>+'total numbers'!L5/100*'% urban'!M5</f>
        <v>3.9133333333333336</v>
      </c>
      <c r="M5" s="29">
        <f>+'total numbers'!M5/100*'% urban'!N5</f>
        <v>4.0274999999999999</v>
      </c>
      <c r="N5" s="29">
        <f>+'total numbers'!N5/100*'% urban'!O5</f>
        <v>4.1416666666666666</v>
      </c>
      <c r="O5" s="29">
        <f>+'total numbers'!O5/100*'% urban'!P5</f>
        <v>4.2558333333333342</v>
      </c>
      <c r="P5" s="29">
        <f>+'total numbers'!P5/100*'% urban'!Q5</f>
        <v>4.8877497486619452</v>
      </c>
      <c r="Q5" s="29">
        <f>+'total numbers'!Q5/100*'% urban'!R5</f>
        <v>6.2144018543558319</v>
      </c>
      <c r="R5" s="29">
        <f>+'total numbers'!R5/100*'% urban'!S5</f>
        <v>8.2387903372141729</v>
      </c>
      <c r="S5" s="29">
        <f>+'total numbers'!S5/100*'% urban'!T5</f>
        <v>10.922638704640002</v>
      </c>
      <c r="T5" s="29">
        <f>+'total numbers'!T5/100*'% urban'!U5</f>
        <v>15.059588114022398</v>
      </c>
      <c r="U5" s="29">
        <f>+'total numbers'!U5/100*'% urban'!V5</f>
        <v>20.582347309056001</v>
      </c>
      <c r="V5" s="29">
        <f>+'total numbers'!V5/100*'% urban'!W5</f>
        <v>28.351927418880003</v>
      </c>
      <c r="W5" s="29">
        <f>+'total numbers'!W5/100*'% urban'!X5</f>
        <v>38.719900876799997</v>
      </c>
      <c r="X5" s="29">
        <f>+'total numbers'!X5/100*'% urban'!Y5</f>
        <v>53.33319680000001</v>
      </c>
      <c r="Y5" s="29">
        <f>+'total numbers'!Y5/100*'% urban'!Z5</f>
        <v>72.833146880000001</v>
      </c>
      <c r="Z5" s="29">
        <f>+'total numbers'!Z5/100*'% urban'!AA5</f>
        <v>97.083084800000037</v>
      </c>
      <c r="AA5" s="29">
        <f>+'total numbers'!AA5/100*'% urban'!AB5</f>
        <v>126.47306726509981</v>
      </c>
      <c r="AB5" s="29">
        <f>+'total numbers'!AB5/100*'% urban'!AC5</f>
        <v>172.85015526362943</v>
      </c>
      <c r="AC5" s="92">
        <v>247.19174999999998</v>
      </c>
      <c r="AD5" s="92">
        <v>260.91519380839998</v>
      </c>
      <c r="AE5" s="92">
        <v>277.52145858200004</v>
      </c>
      <c r="AF5" s="92">
        <v>297.30690357600002</v>
      </c>
      <c r="AG5" s="92">
        <v>320.34454361280007</v>
      </c>
      <c r="AH5" s="92">
        <v>346.44617</v>
      </c>
      <c r="AI5" s="92">
        <v>375.09330534060007</v>
      </c>
      <c r="AJ5" s="92">
        <v>405.40291534999994</v>
      </c>
      <c r="AK5" s="92">
        <v>436.13317503000007</v>
      </c>
      <c r="AL5" s="92">
        <v>465.75135921719999</v>
      </c>
      <c r="AM5" s="92">
        <v>492.75205579999994</v>
      </c>
      <c r="AN5" s="92">
        <v>516.06934113279999</v>
      </c>
      <c r="AO5" s="92">
        <v>535.51830865619991</v>
      </c>
      <c r="AP5" s="92">
        <v>552.09619262240005</v>
      </c>
      <c r="AQ5" s="92">
        <v>567.71888648460003</v>
      </c>
      <c r="AR5" s="92">
        <v>583.98288660000003</v>
      </c>
      <c r="AS5" s="92">
        <v>601.36164004809996</v>
      </c>
      <c r="AT5" s="92">
        <v>619.53273491000004</v>
      </c>
      <c r="AU5" s="92">
        <v>638.49178987019991</v>
      </c>
      <c r="AV5" s="92">
        <v>657.99181287360011</v>
      </c>
      <c r="AW5" s="92">
        <v>677.8391226</v>
      </c>
      <c r="AX5" s="92">
        <v>698.19664033499998</v>
      </c>
      <c r="AY5" s="92">
        <v>719.29189152219999</v>
      </c>
      <c r="AZ5" s="92">
        <v>740.99624054490016</v>
      </c>
      <c r="BA5" s="92">
        <v>763.07650875080003</v>
      </c>
      <c r="BB5" s="92">
        <v>785.34969600000011</v>
      </c>
      <c r="BC5" s="92">
        <v>807.80518740460002</v>
      </c>
      <c r="BD5" s="92">
        <v>830.51893541499999</v>
      </c>
      <c r="BE5" s="92">
        <v>853.49041676270008</v>
      </c>
      <c r="BF5" s="92">
        <v>876.73737946849997</v>
      </c>
      <c r="BG5" s="92">
        <v>900.30823900000019</v>
      </c>
      <c r="BH5" s="92">
        <v>923.78615952479993</v>
      </c>
      <c r="BI5" s="92">
        <v>947.16679226880024</v>
      </c>
      <c r="BJ5" s="92">
        <v>971.38029847500002</v>
      </c>
      <c r="BK5" s="92">
        <v>997.72195672320004</v>
      </c>
      <c r="BL5" s="92">
        <v>1026.92514532</v>
      </c>
      <c r="BM5" s="92">
        <v>1059.8420761026</v>
      </c>
      <c r="BN5" s="92">
        <v>1095.6518171742</v>
      </c>
      <c r="BO5" s="92">
        <v>1131.3993384489997</v>
      </c>
      <c r="BP5" s="92">
        <v>1162.985725456</v>
      </c>
      <c r="BQ5" s="92">
        <v>1187.502641</v>
      </c>
      <c r="BR5" s="92">
        <v>1203.5172273396001</v>
      </c>
      <c r="BS5" s="92">
        <v>1211.9516105292</v>
      </c>
      <c r="BT5" s="92">
        <v>1215.2070173243001</v>
      </c>
      <c r="BU5" s="92">
        <v>1217.2807864032</v>
      </c>
      <c r="BV5" s="92">
        <v>1221.4567208999999</v>
      </c>
      <c r="BW5" s="92">
        <v>1228.7692340615999</v>
      </c>
      <c r="BX5" s="92">
        <v>1238.7422706689999</v>
      </c>
      <c r="BY5" s="92">
        <v>1251.544413284</v>
      </c>
      <c r="BZ5" s="92">
        <v>1266.8892979197001</v>
      </c>
      <c r="CA5" s="92">
        <v>1284.50646575</v>
      </c>
      <c r="CB5" s="92">
        <v>1304.8302295999001</v>
      </c>
      <c r="CC5" s="92">
        <v>1328.1591283392002</v>
      </c>
      <c r="CD5" s="92">
        <v>1353.7672330799999</v>
      </c>
      <c r="CE5" s="92">
        <v>1380.5385382439999</v>
      </c>
      <c r="CF5" s="92">
        <v>1407.6039772799998</v>
      </c>
      <c r="CG5" s="92">
        <v>1434.5863202619</v>
      </c>
      <c r="CH5" s="92">
        <v>1461.6198357750002</v>
      </c>
      <c r="CI5" s="92">
        <v>1488.9341084090001</v>
      </c>
      <c r="CJ5" s="92">
        <v>1516.9942862092</v>
      </c>
      <c r="CK5" s="92">
        <v>1546.1287242400001</v>
      </c>
      <c r="CL5" s="92">
        <v>1576.3453320287999</v>
      </c>
      <c r="CM5" s="92">
        <v>1607.3918006665999</v>
      </c>
      <c r="CN5" s="92">
        <v>1639.0402441824001</v>
      </c>
      <c r="CO5" s="92">
        <v>1670.9690079601999</v>
      </c>
      <c r="CP5" s="92">
        <v>1702.9060330799998</v>
      </c>
      <c r="CQ5" s="92">
        <v>1734.7234666302002</v>
      </c>
      <c r="CR5" s="92">
        <v>1766.3788327550001</v>
      </c>
      <c r="CS5" s="92">
        <v>1797.7807076425001</v>
      </c>
      <c r="CT5" s="92">
        <v>1828.8589578138001</v>
      </c>
      <c r="CU5" s="92">
        <v>1859.5422915999998</v>
      </c>
      <c r="CV5" s="92">
        <v>1889.7577281515998</v>
      </c>
      <c r="CW5" s="92">
        <v>1919.4234608607003</v>
      </c>
      <c r="CX5" s="92">
        <v>1948.4621424576003</v>
      </c>
      <c r="CY5" s="92">
        <v>1976.8003603985001</v>
      </c>
      <c r="CZ5" s="92">
        <v>2004.3827827200003</v>
      </c>
      <c r="DA5" s="92">
        <v>2031.1539128552997</v>
      </c>
      <c r="DB5" s="92">
        <v>2057.1061202832002</v>
      </c>
      <c r="DC5" s="92">
        <v>2082.3085522013998</v>
      </c>
      <c r="DD5" s="92">
        <v>2106.872742</v>
      </c>
      <c r="DE5" s="92">
        <v>2130.8871833999997</v>
      </c>
    </row>
    <row r="6" spans="1:129">
      <c r="A6" s="114">
        <v>7</v>
      </c>
      <c r="B6" s="3">
        <v>12</v>
      </c>
      <c r="C6" s="1" t="s">
        <v>631</v>
      </c>
      <c r="D6" s="29">
        <f>+'total numbers'!D6/100*'% urban'!E6</f>
        <v>38.951499999999982</v>
      </c>
      <c r="E6" s="29">
        <f>+'total numbers'!E6/100*'% urban'!F6</f>
        <v>45.847612976994363</v>
      </c>
      <c r="F6" s="29">
        <f>+'total numbers'!F6/100*'% urban'!G6</f>
        <v>52.363238465998919</v>
      </c>
      <c r="G6" s="29">
        <f>+'total numbers'!G6/100*'% urban'!H6</f>
        <v>59.70408411184799</v>
      </c>
      <c r="H6" s="29">
        <f>+'total numbers'!H6/100*'% urban'!I6</f>
        <v>67.968236062430179</v>
      </c>
      <c r="I6" s="29">
        <f>+'total numbers'!I6/100*'% urban'!J6</f>
        <v>77.264978551337791</v>
      </c>
      <c r="J6" s="29">
        <f>+'total numbers'!J6/100*'% urban'!K6</f>
        <v>87.71603719629654</v>
      </c>
      <c r="K6" s="29">
        <f>+'total numbers'!K6/100*'% urban'!L6</f>
        <v>99.456957546405306</v>
      </c>
      <c r="L6" s="29">
        <f>+'total numbers'!L6/100*'% urban'!M6</f>
        <v>112.63863336278152</v>
      </c>
      <c r="M6" s="29">
        <f>+'total numbers'!M6/100*'% urban'!N6</f>
        <v>127.42900064942982</v>
      </c>
      <c r="N6" s="29">
        <f>+'total numbers'!N6/100*'% urban'!O6</f>
        <v>144.01491514384989</v>
      </c>
      <c r="O6" s="29">
        <f>+'total numbers'!O6/100*'% urban'!P6</f>
        <v>162.60423284673612</v>
      </c>
      <c r="P6" s="29">
        <f>+'total numbers'!P6/100*'% urban'!Q6</f>
        <v>183.42811523548846</v>
      </c>
      <c r="Q6" s="29">
        <f>+'total numbers'!Q6/100*'% urban'!R6</f>
        <v>235.74717753945933</v>
      </c>
      <c r="R6" s="29">
        <f>+'total numbers'!R6/100*'% urban'!S6</f>
        <v>296.36802844341099</v>
      </c>
      <c r="S6" s="29">
        <f>+'total numbers'!S6/100*'% urban'!T6</f>
        <v>366.39741169605691</v>
      </c>
      <c r="T6" s="29">
        <f>+'total numbers'!T6/100*'% urban'!U6</f>
        <v>447.07757970935705</v>
      </c>
      <c r="U6" s="29">
        <f>+'total numbers'!U6/100*'% urban'!V6</f>
        <v>539.80206624041932</v>
      </c>
      <c r="V6" s="29">
        <f>+'total numbers'!V6/100*'% urban'!W6</f>
        <v>646.13323429023853</v>
      </c>
      <c r="W6" s="29">
        <f>+'total numbers'!W6/100*'% urban'!X6</f>
        <v>767.82179429294422</v>
      </c>
      <c r="X6" s="29">
        <f>+'total numbers'!X6/100*'% urban'!Y6</f>
        <v>906.82850872437245</v>
      </c>
      <c r="Y6" s="29">
        <f>+'total numbers'!Y6/100*'% urban'!Z6</f>
        <v>1065.3483225550478</v>
      </c>
      <c r="Z6" s="29">
        <f>+'total numbers'!Z6/100*'% urban'!AA6</f>
        <v>1245.8371847459937</v>
      </c>
      <c r="AA6" s="29">
        <f>+'total numbers'!AA6/100*'% urban'!AB6</f>
        <v>1451.0418544966205</v>
      </c>
      <c r="AB6" s="29">
        <f>+'total numbers'!AB6/100*'% urban'!AC6</f>
        <v>1684.0330174900334</v>
      </c>
      <c r="AC6" s="92">
        <v>1948.2420722599998</v>
      </c>
      <c r="AD6" s="92">
        <v>2043.553667012</v>
      </c>
      <c r="AE6" s="92">
        <v>2157.7827931429997</v>
      </c>
      <c r="AF6" s="92">
        <v>2282.2400472245999</v>
      </c>
      <c r="AG6" s="92">
        <v>2410.7009722839998</v>
      </c>
      <c r="AH6" s="92">
        <v>2539.6958228399999</v>
      </c>
      <c r="AI6" s="92">
        <v>2668.9308202772004</v>
      </c>
      <c r="AJ6" s="92">
        <v>2801.3893833365</v>
      </c>
      <c r="AK6" s="92">
        <v>2943.1036611366003</v>
      </c>
      <c r="AL6" s="92">
        <v>3102.4731384713996</v>
      </c>
      <c r="AM6" s="92">
        <v>3287.4110868299995</v>
      </c>
      <c r="AN6" s="92">
        <v>3501.8985339966002</v>
      </c>
      <c r="AO6" s="92">
        <v>3742.7550455483997</v>
      </c>
      <c r="AP6" s="92">
        <v>3998.0518099389992</v>
      </c>
      <c r="AQ6" s="92">
        <v>4250.2299718823997</v>
      </c>
      <c r="AR6" s="92">
        <v>4486.0291262499995</v>
      </c>
      <c r="AS6" s="92">
        <v>4700.170605714</v>
      </c>
      <c r="AT6" s="92">
        <v>4895.3928489948003</v>
      </c>
      <c r="AU6" s="92">
        <v>5076.0766842499997</v>
      </c>
      <c r="AV6" s="92">
        <v>5251.3911705819992</v>
      </c>
      <c r="AW6" s="92">
        <v>5429.7426800000003</v>
      </c>
      <c r="AX6" s="92">
        <v>5612.1996344105992</v>
      </c>
      <c r="AY6" s="92">
        <v>5798.5046639898001</v>
      </c>
      <c r="AZ6" s="92">
        <v>5995.9283947991999</v>
      </c>
      <c r="BA6" s="92">
        <v>6213.8535327791997</v>
      </c>
      <c r="BB6" s="92">
        <v>6460.1376401999996</v>
      </c>
      <c r="BC6" s="92">
        <v>6739.4234412450005</v>
      </c>
      <c r="BD6" s="92">
        <v>7052.9931286667997</v>
      </c>
      <c r="BE6" s="92">
        <v>7400.9696604423989</v>
      </c>
      <c r="BF6" s="92">
        <v>7781.1128792189993</v>
      </c>
      <c r="BG6" s="92">
        <v>8190.7735748399991</v>
      </c>
      <c r="BH6" s="92">
        <v>8631.6114378143993</v>
      </c>
      <c r="BI6" s="92">
        <v>9103.1712387000007</v>
      </c>
      <c r="BJ6" s="92">
        <v>9596.6166294626</v>
      </c>
      <c r="BK6" s="92">
        <v>10099.055223993999</v>
      </c>
      <c r="BL6" s="92">
        <v>10599.653490240002</v>
      </c>
      <c r="BM6" s="92">
        <v>11091.619029679799</v>
      </c>
      <c r="BN6" s="92">
        <v>11574.125436235101</v>
      </c>
      <c r="BO6" s="92">
        <v>12049.379427874501</v>
      </c>
      <c r="BP6" s="92">
        <v>12523.234794332699</v>
      </c>
      <c r="BQ6" s="92">
        <v>12999.908137319999</v>
      </c>
      <c r="BR6" s="92">
        <v>13480.468052932098</v>
      </c>
      <c r="BS6" s="92">
        <v>13961.382754078501</v>
      </c>
      <c r="BT6" s="92">
        <v>14437.37417718</v>
      </c>
      <c r="BU6" s="92">
        <v>14901.156335236399</v>
      </c>
      <c r="BV6" s="92">
        <v>15347.923754199999</v>
      </c>
      <c r="BW6" s="92">
        <v>15775.0385827804</v>
      </c>
      <c r="BX6" s="92">
        <v>16185.5376096246</v>
      </c>
      <c r="BY6" s="92">
        <v>16587.418513277997</v>
      </c>
      <c r="BZ6" s="92">
        <v>16992.354279852003</v>
      </c>
      <c r="CA6" s="92">
        <v>17409.376449660002</v>
      </c>
      <c r="CB6" s="92">
        <v>17842.002833177998</v>
      </c>
      <c r="CC6" s="92">
        <v>18289.026007231198</v>
      </c>
      <c r="CD6" s="92">
        <v>18749.090023597699</v>
      </c>
      <c r="CE6" s="92">
        <v>19218.879603920101</v>
      </c>
      <c r="CF6" s="92">
        <v>19695.851901000002</v>
      </c>
      <c r="CG6" s="92">
        <v>20179.972416665598</v>
      </c>
      <c r="CH6" s="92">
        <v>20672.489400231898</v>
      </c>
      <c r="CI6" s="92">
        <v>21173.362203585602</v>
      </c>
      <c r="CJ6" s="92">
        <v>21682.595663014799</v>
      </c>
      <c r="CK6" s="92">
        <v>22199.937051070003</v>
      </c>
      <c r="CL6" s="92">
        <v>22725.027011514198</v>
      </c>
      <c r="CM6" s="92">
        <v>23256.918316648796</v>
      </c>
      <c r="CN6" s="92">
        <v>23794.002071289797</v>
      </c>
      <c r="CO6" s="92">
        <v>24334.218222964002</v>
      </c>
      <c r="CP6" s="92">
        <v>24875.731898569997</v>
      </c>
      <c r="CQ6" s="92">
        <v>25417.394642009604</v>
      </c>
      <c r="CR6" s="92">
        <v>25958.3772287504</v>
      </c>
      <c r="CS6" s="92">
        <v>26497.533138747996</v>
      </c>
      <c r="CT6" s="92">
        <v>27033.750387597102</v>
      </c>
      <c r="CU6" s="92">
        <v>27565.954437759992</v>
      </c>
      <c r="CV6" s="92">
        <v>28093.375421421399</v>
      </c>
      <c r="CW6" s="92">
        <v>28615.063865097592</v>
      </c>
      <c r="CX6" s="92">
        <v>29129.603994603898</v>
      </c>
      <c r="CY6" s="92">
        <v>29635.443852767999</v>
      </c>
      <c r="CZ6" s="92">
        <v>30131.401629840002</v>
      </c>
      <c r="DA6" s="92">
        <v>30616.699224110595</v>
      </c>
      <c r="DB6" s="92">
        <v>31091.294232526798</v>
      </c>
      <c r="DC6" s="92">
        <v>31555.748349719997</v>
      </c>
      <c r="DD6" s="92">
        <v>32011.104143290398</v>
      </c>
      <c r="DE6" s="92">
        <v>32458.253660729992</v>
      </c>
    </row>
    <row r="7" spans="1:129">
      <c r="A7" s="114">
        <v>24</v>
      </c>
      <c r="B7" s="3">
        <v>16</v>
      </c>
      <c r="C7" s="1" t="s">
        <v>470</v>
      </c>
      <c r="D7" s="29">
        <f>+'total numbers'!D7/100*'% urban'!E7</f>
        <v>1.7993132798459256E-2</v>
      </c>
      <c r="E7" s="29">
        <f>+'total numbers'!E7/100*'% urban'!F7</f>
        <v>3.3062046216672187E-3</v>
      </c>
      <c r="F7" s="29">
        <f>+'total numbers'!F7/100*'% urban'!G7</f>
        <v>4.3502692390358132E-3</v>
      </c>
      <c r="G7" s="29">
        <f>+'total numbers'!G7/100*'% urban'!H7</f>
        <v>5.7240384724155449E-3</v>
      </c>
      <c r="H7" s="29">
        <f>+'total numbers'!H7/100*'% urban'!I7</f>
        <v>7.5316295689678231E-3</v>
      </c>
      <c r="I7" s="29">
        <f>+'total numbers'!I7/100*'% urban'!J7</f>
        <v>9.9100389065366092E-3</v>
      </c>
      <c r="J7" s="29">
        <f>+'total numbers'!J7/100*'% urban'!K7</f>
        <v>1.3039524877021853E-2</v>
      </c>
      <c r="K7" s="29">
        <f>+'total numbers'!K7/100*'% urban'!L7</f>
        <v>1.7157269575028757E-2</v>
      </c>
      <c r="L7" s="29">
        <f>+'total numbers'!L7/100*'% urban'!M7</f>
        <v>2.2575354703985206E-2</v>
      </c>
      <c r="M7" s="29">
        <f>+'total numbers'!M7/100*'% urban'!N7</f>
        <v>2.9704414084191059E-2</v>
      </c>
      <c r="N7" s="29">
        <f>+'total numbers'!N7/100*'% urban'!O7</f>
        <v>3.9084755373935604E-2</v>
      </c>
      <c r="O7" s="29">
        <f>+'total numbers'!O7/100*'% urban'!P7</f>
        <v>5.1427309702546845E-2</v>
      </c>
      <c r="P7" s="29">
        <f>+'total numbers'!P7/100*'% urban'!Q7</f>
        <v>6.7855478079749301E-2</v>
      </c>
      <c r="Q7" s="29">
        <f>+'total numbers'!Q7/100*'% urban'!R7</f>
        <v>8.9531533577446989E-2</v>
      </c>
      <c r="R7" s="29">
        <f>+'total numbers'!R7/100*'% urban'!S7</f>
        <v>0.11813188458135369</v>
      </c>
      <c r="S7" s="29">
        <f>+'total numbers'!S7/100*'% urban'!T7</f>
        <v>0.15586845882261946</v>
      </c>
      <c r="T7" s="29">
        <f>+'total numbers'!T7/100*'% urban'!U7</f>
        <v>0.20565977205762287</v>
      </c>
      <c r="U7" s="29">
        <f>+'total numbers'!U7/100*'% urban'!V7</f>
        <v>0.28920905445603223</v>
      </c>
      <c r="V7" s="29">
        <f>+'total numbers'!V7/100*'% urban'!W7</f>
        <v>0.40670023282879531</v>
      </c>
      <c r="W7" s="29">
        <f>+'total numbers'!W7/100*'% urban'!X7</f>
        <v>0.57192220241549341</v>
      </c>
      <c r="X7" s="29">
        <f>+'total numbers'!X7/100*'% urban'!Y7</f>
        <v>0.80426559714678769</v>
      </c>
      <c r="Y7" s="29">
        <f>+'total numbers'!Y7/100*'% urban'!Z7</f>
        <v>1.1309984959876702</v>
      </c>
      <c r="Z7" s="29">
        <f>+'total numbers'!Z7/100*'% urban'!AA7</f>
        <v>1.6964977439815052</v>
      </c>
      <c r="AA7" s="29">
        <f>+'total numbers'!AA7/100*'% urban'!AB7</f>
        <v>2.544746615972258</v>
      </c>
      <c r="AB7" s="29">
        <f>+'total numbers'!AB7/100*'% urban'!AC7</f>
        <v>3.8171199239583875</v>
      </c>
      <c r="AC7" s="93">
        <v>7</v>
      </c>
      <c r="AD7" s="98">
        <f>+$AC7+(AD$3-$AC$3)*(($AH7-$AC7)/($AH$3-$AC$3))</f>
        <v>7.2</v>
      </c>
      <c r="AE7" s="98">
        <f>+$AC7+(AE$3-$AC$3)*(($AH7-$AC7)/($AH$3-$AC$3))</f>
        <v>7.4</v>
      </c>
      <c r="AF7" s="98">
        <f>+$AC7+(AF$3-$AC$3)*(($AH7-$AC7)/($AH$3-$AC$3))</f>
        <v>7.6</v>
      </c>
      <c r="AG7" s="98">
        <f>+$AC7+(AG$3-$AC$3)*(($AH7-$AC7)/($AH$3-$AC$3))</f>
        <v>7.8</v>
      </c>
      <c r="AH7" s="93">
        <v>8</v>
      </c>
      <c r="AI7" s="98">
        <f>+$AH7+(AI$3-$AH$3)*(($AM7-$AH7)/($AM$3-$AH$3))</f>
        <v>8</v>
      </c>
      <c r="AJ7" s="98">
        <f>+$AH7+(AJ$3-$AH$3)*(($AM7-$AH7)/($AM$3-$AH$3))</f>
        <v>8</v>
      </c>
      <c r="AK7" s="98">
        <f>+$AH7+(AK$3-$AH$3)*(($AM7-$AH7)/($AM$3-$AH$3))</f>
        <v>8</v>
      </c>
      <c r="AL7" s="98">
        <f>+$AH7+(AL$3-$AH$3)*(($AM7-$AH7)/($AM$3-$AH$3))</f>
        <v>8</v>
      </c>
      <c r="AM7" s="93">
        <v>8</v>
      </c>
      <c r="AN7" s="98">
        <f>+$AM7+(AN$3-$AM$3)*(($AR7-$AM7)/($AR$3-$AM$3))</f>
        <v>8.4</v>
      </c>
      <c r="AO7" s="98">
        <f>+$AM7+(AO$3-$AM$3)*(($AR7-$AM7)/($AR$3-$AM$3))</f>
        <v>8.8000000000000007</v>
      </c>
      <c r="AP7" s="98">
        <f>+$AM7+(AP$3-$AM$3)*(($AR7-$AM7)/($AR$3-$AM$3))</f>
        <v>9.1999999999999993</v>
      </c>
      <c r="AQ7" s="98">
        <f>+$AM7+(AQ$3-$AM$3)*(($AR7-$AM7)/($AR$3-$AM$3))</f>
        <v>9.6</v>
      </c>
      <c r="AR7" s="93">
        <v>10</v>
      </c>
      <c r="AS7" s="98">
        <f>+$AR7+(AS$3-$AR$3)*(($AW7-$AR7)/($AW$3-$AR$3))</f>
        <v>10.199999999999999</v>
      </c>
      <c r="AT7" s="98">
        <f>+$AR7+(AT$3-$AR$3)*(($AW7-$AR7)/($AW$3-$AR$3))</f>
        <v>10.4</v>
      </c>
      <c r="AU7" s="98">
        <f>+$AR7+(AU$3-$AR$3)*(($AW7-$AR7)/($AW$3-$AR$3))</f>
        <v>10.6</v>
      </c>
      <c r="AV7" s="98">
        <f>+$AR7+(AV$3-$AR$3)*(($AW7-$AR7)/($AW$3-$AR$3))</f>
        <v>10.8</v>
      </c>
      <c r="AW7" s="94">
        <v>11</v>
      </c>
      <c r="AX7" s="98">
        <f>+$AW7+(AX$3-$AW$3)*(($BB7-$AW7)/($BB$3-$AW$3))</f>
        <v>11.4</v>
      </c>
      <c r="AY7" s="98">
        <f>+$AW7+(AY$3-$AW$3)*(($BB7-$AW7)/($BB$3-$AW$3))</f>
        <v>11.8</v>
      </c>
      <c r="AZ7" s="98">
        <f>+$AW7+(AZ$3-$AW$3)*(($BB7-$AW7)/($BB$3-$AW$3))</f>
        <v>12.2</v>
      </c>
      <c r="BA7" s="98">
        <f>+$AW7+(BA$3-$AW$3)*(($BB7-$AW7)/($BB$3-$AW$3))</f>
        <v>12.6</v>
      </c>
      <c r="BB7" s="94">
        <v>13</v>
      </c>
      <c r="BC7" s="98">
        <f>+$BB7+(BC$3-$BB$3)*(($BG7-$BB7)/($BG$3-$BB$3))</f>
        <v>13.2</v>
      </c>
      <c r="BD7" s="98">
        <f>+$BB7+(BD$3-$BB$3)*(($BG7-$BB7)/($BG$3-$BB$3))</f>
        <v>13.4</v>
      </c>
      <c r="BE7" s="98">
        <f>+$BB7+(BE$3-$BB$3)*(($BG7-$BB7)/($BG$3-$BB$3))</f>
        <v>13.6</v>
      </c>
      <c r="BF7" s="98">
        <f>+$BB7+(BF$3-$BB$3)*(($BG7-$BB7)/($BG$3-$BB$3))</f>
        <v>13.8</v>
      </c>
      <c r="BG7" s="94">
        <v>14</v>
      </c>
      <c r="BH7" s="98">
        <f>+$BG7+(BH$3-$BG$3)*(($BL7-$BG7)/($BL$3-$BG$3))</f>
        <v>14.8</v>
      </c>
      <c r="BI7" s="98">
        <f>+$BG7+(BI$3-$BG$3)*(($BL7-$BG7)/($BL$3-$BG$3))</f>
        <v>15.6</v>
      </c>
      <c r="BJ7" s="98">
        <f>+$BG7+(BJ$3-$BG$3)*(($BL7-$BG7)/($BL$3-$BG$3))</f>
        <v>16.399999999999999</v>
      </c>
      <c r="BK7" s="98">
        <f>+$BG7+(BK$3-$BG$3)*(($BL7-$BG7)/($BL$3-$BG$3))</f>
        <v>17.2</v>
      </c>
      <c r="BL7" s="94">
        <v>18</v>
      </c>
      <c r="BM7" s="98">
        <f>+$BL7+(BM$3-$BL$3)*(($BQ7-$BL7)/($BQ$3-$BL$3))</f>
        <v>18.8</v>
      </c>
      <c r="BN7" s="98">
        <f>+$BL7+(BN$3-$BL$3)*(($BQ7-$BL7)/($BQ$3-$BL$3))</f>
        <v>19.600000000000001</v>
      </c>
      <c r="BO7" s="98">
        <f>+$BL7+(BO$3-$BL$3)*(($BQ7-$BL7)/($BQ$3-$BL$3))</f>
        <v>20.399999999999999</v>
      </c>
      <c r="BP7" s="98">
        <f>+$BL7+(BP$3-$BL$3)*(($BQ7-$BL7)/($BQ$3-$BL$3))</f>
        <v>21.2</v>
      </c>
      <c r="BQ7" s="94">
        <v>22</v>
      </c>
      <c r="BR7" s="98">
        <f>+$BQ7+(BR$3-$BQ$3)*(($BV7-$BQ7)/($BV$3-$BQ$3))</f>
        <v>23</v>
      </c>
      <c r="BS7" s="98">
        <f>+$BQ7+(BS$3-$BQ$3)*(($BV7-$BQ7)/($BV$3-$BQ$3))</f>
        <v>24</v>
      </c>
      <c r="BT7" s="98">
        <f>+$BQ7+(BT$3-$BQ$3)*(($BV7-$BQ7)/($BV$3-$BQ$3))</f>
        <v>25</v>
      </c>
      <c r="BU7" s="98">
        <f>+$BQ7+(BU$3-$BQ$3)*(($BV7-$BQ7)/($BV$3-$BQ$3))</f>
        <v>26</v>
      </c>
      <c r="BV7" s="94">
        <v>27</v>
      </c>
      <c r="BW7" s="98">
        <f>+$BV7+(BW$3-$BV$3)*(($CA7-$BV7)/($CA$3-$BV$3))</f>
        <v>28.2</v>
      </c>
      <c r="BX7" s="98">
        <f>+$BV7+(BX$3-$BV$3)*(($CA7-$BV7)/($CA$3-$BV$3))</f>
        <v>29.4</v>
      </c>
      <c r="BY7" s="98">
        <f>+$BV7+(BY$3-$BV$3)*(($CA7-$BV7)/($CA$3-$BV$3))</f>
        <v>30.6</v>
      </c>
      <c r="BZ7" s="98">
        <f>+$BV7+(BZ$3-$BV$3)*(($CA7-$BV7)/($CA$3-$BV$3))</f>
        <v>31.8</v>
      </c>
      <c r="CA7" s="94">
        <v>33</v>
      </c>
      <c r="CB7" s="98">
        <f>+$CA7+(CB$3-$CA$3)*(($CF7-$CA7)/($CF$3-$CA$3))</f>
        <v>34.200000000000003</v>
      </c>
      <c r="CC7" s="98">
        <f>+$CA7+(CC$3-$CA$3)*(($CF7-$CA7)/($CF$3-$CA$3))</f>
        <v>35.4</v>
      </c>
      <c r="CD7" s="98">
        <f>+$CA7+(CD$3-$CA$3)*(($CF7-$CA7)/($CF$3-$CA$3))</f>
        <v>36.6</v>
      </c>
      <c r="CE7" s="98">
        <f>+$CA7+(CE$3-$CA$3)*(($CF7-$CA7)/($CF$3-$CA$3))</f>
        <v>37.799999999999997</v>
      </c>
      <c r="CF7" s="94">
        <v>39</v>
      </c>
      <c r="CG7" s="98">
        <f>+$CF7+(CG$3-$CF$3)*(($CK7-$CF7)/($CK$3-$CF$3))</f>
        <v>40.6</v>
      </c>
      <c r="CH7" s="98">
        <f>+$CF7+(CH$3-$CF$3)*(($CK7-$CF7)/($CK$3-$CF$3))</f>
        <v>42.2</v>
      </c>
      <c r="CI7" s="98">
        <f>+$CF7+(CI$3-$CF$3)*(($CK7-$CF7)/($CK$3-$CF$3))</f>
        <v>43.8</v>
      </c>
      <c r="CJ7" s="98">
        <f>+$CF7+(CJ$3-$CF$3)*(($CK7-$CF7)/($CK$3-$CF$3))</f>
        <v>45.4</v>
      </c>
      <c r="CK7" s="94">
        <v>47</v>
      </c>
      <c r="CL7" s="98">
        <f>+$CK7+(CL$3-$CK$3)*(($CP7-$CK7)/($CP$3-$CK$3))</f>
        <v>48.4</v>
      </c>
      <c r="CM7" s="98">
        <f>+$CK7+(CM$3-$CK$3)*(($CP7-$CK7)/($CP$3-$CK$3))</f>
        <v>49.8</v>
      </c>
      <c r="CN7" s="98">
        <f>+$CK7+(CN$3-$CK$3)*(($CP7-$CK7)/($CP$3-$CK$3))</f>
        <v>51.2</v>
      </c>
      <c r="CO7" s="98">
        <f>+$CK7+(CO$3-$CK$3)*(($CP7-$CK7)/($CP$3-$CK$3))</f>
        <v>52.6</v>
      </c>
      <c r="CP7" s="94">
        <v>54</v>
      </c>
      <c r="CQ7" s="98">
        <f>+$CP7+(CQ$3-$CP$3)*(($CU7-$CP7)/($CU$3-$CP$3))</f>
        <v>55.6</v>
      </c>
      <c r="CR7" s="98">
        <f>+$CP7+(CR$3-$CP$3)*(($CU7-$CP7)/($CU$3-$CP$3))</f>
        <v>57.2</v>
      </c>
      <c r="CS7" s="98">
        <f>+$CP7+(CS$3-$CP$3)*(($CU7-$CP7)/($CU$3-$CP$3))</f>
        <v>58.8</v>
      </c>
      <c r="CT7" s="98">
        <f>+$CP7+(CT$3-$CP$3)*(($CU7-$CP7)/($CU$3-$CP$3))</f>
        <v>60.4</v>
      </c>
      <c r="CU7" s="94">
        <v>62</v>
      </c>
      <c r="CV7" s="98">
        <f>+$CU7+(CV$3-$CU$3)*(($CZ7-$CU7)/($CZ$3-$CU$3))</f>
        <v>63.6</v>
      </c>
      <c r="CW7" s="98">
        <f>+$CU7+(CW$3-$CU$3)*(($CZ7-$CU7)/($CZ$3-$CU$3))</f>
        <v>65.2</v>
      </c>
      <c r="CX7" s="98">
        <f>+$CU7+(CX$3-$CU$3)*(($CZ7-$CU7)/($CZ$3-$CU$3))</f>
        <v>66.8</v>
      </c>
      <c r="CY7" s="98">
        <f>+$CU7+(CY$3-$CU$3)*(($CZ7-$CU7)/($CZ$3-$CU$3))</f>
        <v>68.400000000000006</v>
      </c>
      <c r="CZ7" s="94">
        <v>70</v>
      </c>
      <c r="DA7" s="98">
        <f>+$CZ7+(DA$3-$CZ$3)*(($DE7-$CZ7)/($DE$3-$CZ$3))</f>
        <v>71.599999999999994</v>
      </c>
      <c r="DB7" s="98">
        <f>+$CZ7+(DB$3-$CZ$3)*(($DE7-$CZ7)/($DE$3-$CZ$3))</f>
        <v>73.2</v>
      </c>
      <c r="DC7" s="98">
        <f>+$CZ7+(DC$3-$CZ$3)*(($DE7-$CZ7)/($DE$3-$CZ$3))</f>
        <v>74.8</v>
      </c>
      <c r="DD7" s="98">
        <f>+$CZ7+(DD$3-$CZ$3)*(($DE7-$CZ7)/($DE$3-$CZ$3))</f>
        <v>76.400000000000006</v>
      </c>
      <c r="DE7" s="94">
        <v>78</v>
      </c>
    </row>
    <row r="8" spans="1:129">
      <c r="A8" s="114">
        <v>11</v>
      </c>
      <c r="B8" s="3">
        <v>20</v>
      </c>
      <c r="C8" s="1" t="s">
        <v>557</v>
      </c>
      <c r="D8" s="29">
        <f>+'total numbers'!D8/100*'% urban'!E8</f>
        <v>1.7189831846360058E-2</v>
      </c>
      <c r="E8" s="29">
        <f>+'total numbers'!E8/100*'% urban'!F8</f>
        <v>8.9749016797837769E-2</v>
      </c>
      <c r="F8" s="29">
        <f>+'total numbers'!F8/100*'% urban'!G8</f>
        <v>0.169898393428844</v>
      </c>
      <c r="G8" s="29">
        <f>+'total numbers'!G8/100*'% urban'!H8</f>
        <v>0.25823593431242747</v>
      </c>
      <c r="H8" s="29">
        <f>+'total numbers'!H8/100*'% urban'!I8</f>
        <v>0.35540153104129452</v>
      </c>
      <c r="I8" s="29">
        <f>+'total numbers'!I8/100*'% urban'!J8</f>
        <v>0.46207975032247312</v>
      </c>
      <c r="J8" s="29">
        <f>+'total numbers'!J8/100*'% urban'!K8</f>
        <v>0.57900276406803819</v>
      </c>
      <c r="K8" s="29">
        <f>+'total numbers'!K8/100*'% urban'!L8</f>
        <v>0.70695346416265881</v>
      </c>
      <c r="L8" s="29">
        <f>+'total numbers'!L8/100*'% urban'!M8</f>
        <v>0.84676877323103961</v>
      </c>
      <c r="M8" s="29">
        <f>+'total numbers'!M8/100*'% urban'!N8</f>
        <v>0.99934316340866092</v>
      </c>
      <c r="N8" s="29">
        <f>+'total numbers'!N8/100*'% urban'!O8</f>
        <v>1.1656323958397965</v>
      </c>
      <c r="O8" s="29">
        <f>+'total numbers'!O8/100*'% urban'!P8</f>
        <v>1.346657494389975</v>
      </c>
      <c r="P8" s="29">
        <f>+'total numbers'!P8/100*'% urban'!Q8</f>
        <v>1.5435089678683171</v>
      </c>
      <c r="Q8" s="29">
        <f>+'total numbers'!Q8/100*'% urban'!R8</f>
        <v>1.7573512959111655</v>
      </c>
      <c r="R8" s="29">
        <f>+'total numbers'!R8/100*'% urban'!S8</f>
        <v>1.9894276945849285</v>
      </c>
      <c r="S8" s="29">
        <f>+'total numbers'!S8/100*'% urban'!T8</f>
        <v>2.2410651787259814</v>
      </c>
      <c r="T8" s="29">
        <f>+'total numbers'!T8/100*'% urban'!U8</f>
        <v>2.513679939052007</v>
      </c>
      <c r="U8" s="29">
        <f>+'total numbers'!U8/100*'% urban'!V8</f>
        <v>2.8087830531554929</v>
      </c>
      <c r="V8" s="29">
        <f>+'total numbers'!V8/100*'% urban'!W8</f>
        <v>3.1279865506298377</v>
      </c>
      <c r="W8" s="29">
        <f>+'total numbers'!W8/100*'% urban'!X8</f>
        <v>3.4730098537852632</v>
      </c>
      <c r="X8" s="29">
        <f>+'total numbers'!X8/100*'% urban'!Y8</f>
        <v>3.8456866166893739</v>
      </c>
      <c r="Y8" s="29">
        <f>+'total numbers'!Y8/100*'% urban'!Z8</f>
        <v>4.2479719866200005</v>
      </c>
      <c r="Z8" s="29">
        <f>+'total numbers'!Z8/100*'% urban'!AA8</f>
        <v>4.6819503134500007</v>
      </c>
      <c r="AA8" s="29">
        <f>+'total numbers'!AA8/100*'% urban'!AB8</f>
        <v>5.1498433339999998</v>
      </c>
      <c r="AB8" s="29">
        <f>+'total numbers'!AB8/100*'% urban'!AC8</f>
        <v>5.6540188599999999</v>
      </c>
      <c r="AC8" s="93">
        <f>+'total numbers'!AC8</f>
        <v>6.1970000000000001</v>
      </c>
      <c r="AD8" s="93">
        <f>+'total numbers'!AD8</f>
        <v>6.6869999999999994</v>
      </c>
      <c r="AE8" s="93">
        <f>+'total numbers'!AE8</f>
        <v>7.24</v>
      </c>
      <c r="AF8" s="93">
        <f>+'total numbers'!AF8</f>
        <v>7.8469999999999995</v>
      </c>
      <c r="AG8" s="93">
        <f>+'total numbers'!AG8</f>
        <v>8.5040000000000013</v>
      </c>
      <c r="AH8" s="93">
        <f>+'total numbers'!AH8</f>
        <v>9.2059999999999995</v>
      </c>
      <c r="AI8" s="93">
        <f>+'total numbers'!AI8</f>
        <v>9.9510000000000005</v>
      </c>
      <c r="AJ8" s="93">
        <f>+'total numbers'!AJ8</f>
        <v>10.738</v>
      </c>
      <c r="AK8" s="93">
        <f>+'total numbers'!AK8</f>
        <v>11.568</v>
      </c>
      <c r="AL8" s="93">
        <f>+'total numbers'!AL8</f>
        <v>12.441000000000001</v>
      </c>
      <c r="AM8" s="93">
        <f>+'total numbers'!AM8</f>
        <v>13.359</v>
      </c>
      <c r="AN8" s="93">
        <f>+'total numbers'!AN8</f>
        <v>14.321</v>
      </c>
      <c r="AO8" s="93">
        <f>+'total numbers'!AO8</f>
        <v>15.324000000000002</v>
      </c>
      <c r="AP8" s="93">
        <f>+'total numbers'!AP8</f>
        <v>16.363</v>
      </c>
      <c r="AQ8" s="93">
        <f>+'total numbers'!AQ8</f>
        <v>17.429000000000002</v>
      </c>
      <c r="AR8" s="93">
        <f>+'total numbers'!AR8</f>
        <v>18.515999999999998</v>
      </c>
      <c r="AS8" s="93">
        <f>+'total numbers'!AS8</f>
        <v>19.619</v>
      </c>
      <c r="AT8" s="93">
        <f>+'total numbers'!AT8</f>
        <v>20.739000000000001</v>
      </c>
      <c r="AU8" s="93">
        <f>+'total numbers'!AU8</f>
        <v>21.881999999999998</v>
      </c>
      <c r="AV8" s="93">
        <f>+'total numbers'!AV8</f>
        <v>23.058</v>
      </c>
      <c r="AW8" s="93">
        <f>+'total numbers'!AW8</f>
        <v>24.274000000000001</v>
      </c>
      <c r="AX8" s="93">
        <f>+'total numbers'!AX8</f>
        <v>25.542000000000002</v>
      </c>
      <c r="AY8" s="93">
        <f>+'total numbers'!AY8</f>
        <v>26.857999999999997</v>
      </c>
      <c r="AZ8" s="93">
        <f>+'total numbers'!AZ8</f>
        <v>28.19</v>
      </c>
      <c r="BA8" s="93">
        <f>+'total numbers'!BA8</f>
        <v>29.495000000000001</v>
      </c>
      <c r="BB8" s="93">
        <f>+'total numbers'!BB8</f>
        <v>30.746000000000002</v>
      </c>
      <c r="BC8" s="93">
        <f>+'total numbers'!BC8</f>
        <v>31.908000000000001</v>
      </c>
      <c r="BD8" s="93">
        <f>+'total numbers'!BD8</f>
        <v>33.003999999999998</v>
      </c>
      <c r="BE8" s="93">
        <f>+'total numbers'!BE8</f>
        <v>34.133000000000003</v>
      </c>
      <c r="BF8" s="93">
        <f>+'total numbers'!BF8</f>
        <v>35.432000000000002</v>
      </c>
      <c r="BG8" s="93">
        <f>+'total numbers'!BG8</f>
        <v>36.987000000000002</v>
      </c>
      <c r="BH8" s="93">
        <f>+'total numbers'!BH8</f>
        <v>38.867999999999995</v>
      </c>
      <c r="BI8" s="93">
        <f>+'total numbers'!BI8</f>
        <v>41.018000000000001</v>
      </c>
      <c r="BJ8" s="93">
        <f>+'total numbers'!BJ8</f>
        <v>43.253</v>
      </c>
      <c r="BK8" s="93">
        <f>+'total numbers'!BK8</f>
        <v>45.308000000000007</v>
      </c>
      <c r="BL8" s="93">
        <f>+'total numbers'!BL8</f>
        <v>47.013000000000005</v>
      </c>
      <c r="BM8" s="93">
        <f>+'total numbers'!BM8</f>
        <v>48.251000000000005</v>
      </c>
      <c r="BN8" s="93">
        <f>+'total numbers'!BN8</f>
        <v>49.106999999999999</v>
      </c>
      <c r="BO8" s="93">
        <f>+'total numbers'!BO8</f>
        <v>49.847000000000001</v>
      </c>
      <c r="BP8" s="93">
        <f>+'total numbers'!BP8</f>
        <v>50.844999999999999</v>
      </c>
      <c r="BQ8" s="93">
        <f>+'total numbers'!BQ8</f>
        <v>52.353000000000002</v>
      </c>
      <c r="BR8" s="93">
        <f>+'total numbers'!BR8</f>
        <v>54.489000000000004</v>
      </c>
      <c r="BS8" s="93">
        <f>+'total numbers'!BS8</f>
        <v>57.113999999999997</v>
      </c>
      <c r="BT8" s="93">
        <f>+'total numbers'!BT8</f>
        <v>59.902000000000001</v>
      </c>
      <c r="BU8" s="93">
        <f>+'total numbers'!BU8</f>
        <v>62.393000000000001</v>
      </c>
      <c r="BV8" s="93">
        <f>+'total numbers'!BV8</f>
        <v>64.260999999999996</v>
      </c>
      <c r="BW8" s="93">
        <f>+'total numbers'!BW8</f>
        <v>65.390999999999991</v>
      </c>
      <c r="BX8" s="93">
        <f>+'total numbers'!BX8</f>
        <v>65.90100000000001</v>
      </c>
      <c r="BY8" s="93">
        <f>+'total numbers'!BY8</f>
        <v>65.983000000000004</v>
      </c>
      <c r="BZ8" s="93">
        <f>+'total numbers'!BZ8</f>
        <v>65.930999999999997</v>
      </c>
      <c r="CA8" s="93">
        <f>+'total numbers'!CA8</f>
        <v>65.962999999999994</v>
      </c>
      <c r="CB8" s="93">
        <f>+'total numbers'!CB8</f>
        <v>66.132000000000005</v>
      </c>
      <c r="CC8" s="93">
        <f>+'total numbers'!CC8</f>
        <v>66.373999999999995</v>
      </c>
      <c r="CD8" s="93">
        <f>+'total numbers'!CD8</f>
        <v>66.662000000000006</v>
      </c>
      <c r="CE8" s="93">
        <f>+'total numbers'!CE8</f>
        <v>66.935000000000002</v>
      </c>
      <c r="CF8" s="93">
        <f>+'total numbers'!CF8</f>
        <v>67.15100000000001</v>
      </c>
      <c r="CG8" s="93">
        <f>+'total numbers'!CG8</f>
        <v>67.313000000000002</v>
      </c>
      <c r="CH8" s="93">
        <f>+'total numbers'!CH8</f>
        <v>67.45</v>
      </c>
      <c r="CI8" s="93">
        <f>+'total numbers'!CI8</f>
        <v>67.56</v>
      </c>
      <c r="CJ8" s="93">
        <f>+'total numbers'!CJ8</f>
        <v>67.641999999999996</v>
      </c>
      <c r="CK8" s="93">
        <f>+'total numbers'!CK8</f>
        <v>67.697000000000003</v>
      </c>
      <c r="CL8" s="93">
        <f>+'total numbers'!CL8</f>
        <v>67.724999999999994</v>
      </c>
      <c r="CM8" s="93">
        <f>+'total numbers'!CM8</f>
        <v>67.727000000000004</v>
      </c>
      <c r="CN8" s="93">
        <f>+'total numbers'!CN8</f>
        <v>67.704000000000008</v>
      </c>
      <c r="CO8" s="93">
        <f>+'total numbers'!CO8</f>
        <v>67.663999999999987</v>
      </c>
      <c r="CP8" s="93">
        <f>+'total numbers'!CP8</f>
        <v>67.605999999999995</v>
      </c>
      <c r="CQ8" s="93">
        <f>+'total numbers'!CQ8</f>
        <v>67.533999999999992</v>
      </c>
      <c r="CR8" s="93">
        <f>+'total numbers'!CR8</f>
        <v>67.447000000000003</v>
      </c>
      <c r="CS8" s="93">
        <f>+'total numbers'!CS8</f>
        <v>67.347000000000008</v>
      </c>
      <c r="CT8" s="93">
        <f>+'total numbers'!CT8</f>
        <v>67.238</v>
      </c>
      <c r="CU8" s="93">
        <f>+'total numbers'!CU8</f>
        <v>67.121000000000009</v>
      </c>
      <c r="CV8" s="93">
        <f>+'total numbers'!CV8</f>
        <v>66.997</v>
      </c>
      <c r="CW8" s="93">
        <f>+'total numbers'!CW8</f>
        <v>66.864999999999995</v>
      </c>
      <c r="CX8" s="93">
        <f>+'total numbers'!CX8</f>
        <v>66.725999999999999</v>
      </c>
      <c r="CY8" s="93">
        <f>+'total numbers'!CY8</f>
        <v>66.581999999999994</v>
      </c>
      <c r="CZ8" s="93">
        <f>+'total numbers'!CZ8</f>
        <v>66.430000000000007</v>
      </c>
      <c r="DA8" s="93">
        <f>+'total numbers'!DA8</f>
        <v>66.272000000000006</v>
      </c>
      <c r="DB8" s="93">
        <f>+'total numbers'!DB8</f>
        <v>66.105000000000004</v>
      </c>
      <c r="DC8" s="93">
        <f>+'total numbers'!DC8</f>
        <v>65.932000000000002</v>
      </c>
      <c r="DD8" s="93">
        <f>+'total numbers'!DD8</f>
        <v>65.747</v>
      </c>
      <c r="DE8" s="93">
        <f>+'total numbers'!DE8</f>
        <v>65.55</v>
      </c>
    </row>
    <row r="9" spans="1:129">
      <c r="A9" s="114">
        <v>10</v>
      </c>
      <c r="B9" s="3">
        <v>24</v>
      </c>
      <c r="C9" s="1" t="s">
        <v>622</v>
      </c>
      <c r="D9" s="29">
        <f>+'total numbers'!D9/100*'% urban'!E9</f>
        <v>19.52076325639143</v>
      </c>
      <c r="E9" s="29">
        <f>+'total numbers'!E9/100*'% urban'!F9</f>
        <v>22.066927595891983</v>
      </c>
      <c r="F9" s="29">
        <f>+'total numbers'!F9/100*'% urban'!G9</f>
        <v>24.249370984496686</v>
      </c>
      <c r="G9" s="29">
        <f>+'total numbers'!G9/100*'% urban'!H9</f>
        <v>26.647660422523828</v>
      </c>
      <c r="H9" s="29">
        <f>+'total numbers'!H9/100*'% urban'!I9</f>
        <v>29.283143321454752</v>
      </c>
      <c r="I9" s="29">
        <f>+'total numbers'!I9/100*'% urban'!J9</f>
        <v>32.17927837522501</v>
      </c>
      <c r="J9" s="29">
        <f>+'total numbers'!J9/100*'% urban'!K9</f>
        <v>35.361844368379131</v>
      </c>
      <c r="K9" s="29">
        <f>+'total numbers'!K9/100*'% urban'!L9</f>
        <v>38.859169635581459</v>
      </c>
      <c r="L9" s="29">
        <f>+'total numbers'!L9/100*'% urban'!M9</f>
        <v>42.702384214924678</v>
      </c>
      <c r="M9" s="29">
        <f>+'total numbers'!M9/100*'% urban'!N9</f>
        <v>46.925696939477682</v>
      </c>
      <c r="N9" s="29">
        <f>+'total numbers'!N9/100*'% urban'!O9</f>
        <v>51.566699933491947</v>
      </c>
      <c r="O9" s="29">
        <f>+'total numbers'!O9/100*'% urban'!P9</f>
        <v>56.666703223617532</v>
      </c>
      <c r="P9" s="29">
        <f>+'total numbers'!P9/100*'% urban'!Q9</f>
        <v>62.585074388629195</v>
      </c>
      <c r="Q9" s="29">
        <f>+'total numbers'!Q9/100*'% urban'!R9</f>
        <v>69.121570753347982</v>
      </c>
      <c r="R9" s="29">
        <f>+'total numbers'!R9/100*'% urban'!S9</f>
        <v>76.340750411860924</v>
      </c>
      <c r="S9" s="29">
        <f>+'total numbers'!S9/100*'% urban'!T9</f>
        <v>84.31391402030259</v>
      </c>
      <c r="T9" s="29">
        <f>+'total numbers'!T9/100*'% urban'!U9</f>
        <v>93.119809002014861</v>
      </c>
      <c r="U9" s="29">
        <f>+'total numbers'!U9/100*'% urban'!V9</f>
        <v>104.06975738806325</v>
      </c>
      <c r="V9" s="29">
        <f>+'total numbers'!V9/100*'% urban'!W9</f>
        <v>116.30730903427867</v>
      </c>
      <c r="W9" s="29">
        <f>+'total numbers'!W9/100*'% urban'!X9</f>
        <v>129.98387307037945</v>
      </c>
      <c r="X9" s="29">
        <f>+'total numbers'!X9/100*'% urban'!Y9</f>
        <v>145.26866280946197</v>
      </c>
      <c r="Y9" s="29">
        <f>+'total numbers'!Y9/100*'% urban'!Z9</f>
        <v>162.35078934002067</v>
      </c>
      <c r="Z9" s="29">
        <f>+'total numbers'!Z9/100*'% urban'!AA9</f>
        <v>191.4906746061782</v>
      </c>
      <c r="AA9" s="29">
        <f>+'total numbers'!AA9/100*'% urban'!AB9</f>
        <v>225.86079568933837</v>
      </c>
      <c r="AB9" s="29">
        <f>+'total numbers'!AB9/100*'% urban'!AC9</f>
        <v>266.39991286434787</v>
      </c>
      <c r="AC9" s="92">
        <v>314.21528183999999</v>
      </c>
      <c r="AD9" s="92">
        <v>330.66711548738999</v>
      </c>
      <c r="AE9" s="92">
        <v>347.59423155886003</v>
      </c>
      <c r="AF9" s="92">
        <v>365.21743579650001</v>
      </c>
      <c r="AG9" s="92">
        <v>383.74071862088999</v>
      </c>
      <c r="AH9" s="92">
        <v>403.35148941999995</v>
      </c>
      <c r="AI9" s="92">
        <v>424.21909993722011</v>
      </c>
      <c r="AJ9" s="92">
        <v>446.49338309655997</v>
      </c>
      <c r="AK9" s="92">
        <v>470.30370957487992</v>
      </c>
      <c r="AL9" s="92">
        <v>495.75809267680006</v>
      </c>
      <c r="AM9" s="92">
        <v>522.94898150000006</v>
      </c>
      <c r="AN9" s="92">
        <v>551.96393062699997</v>
      </c>
      <c r="AO9" s="92">
        <v>582.89706336070014</v>
      </c>
      <c r="AP9" s="92">
        <v>615.86099306040001</v>
      </c>
      <c r="AQ9" s="92">
        <v>650.9820483571001</v>
      </c>
      <c r="AR9" s="92">
        <v>688.36583159999998</v>
      </c>
      <c r="AS9" s="92">
        <v>728.24085813080001</v>
      </c>
      <c r="AT9" s="92">
        <v>770.66284852199999</v>
      </c>
      <c r="AU9" s="92">
        <v>815.34279127970001</v>
      </c>
      <c r="AV9" s="92">
        <v>861.81355183599999</v>
      </c>
      <c r="AW9" s="92">
        <v>909.78031523000016</v>
      </c>
      <c r="AX9" s="92">
        <v>959.17790669999999</v>
      </c>
      <c r="AY9" s="92">
        <v>1010.3519270765</v>
      </c>
      <c r="AZ9" s="92">
        <v>1063.9488690879998</v>
      </c>
      <c r="BA9" s="92">
        <v>1120.9071059245</v>
      </c>
      <c r="BB9" s="92">
        <v>1182.07712932</v>
      </c>
      <c r="BC9" s="92">
        <v>1247.6292944105999</v>
      </c>
      <c r="BD9" s="92">
        <v>1317.7589410179999</v>
      </c>
      <c r="BE9" s="92">
        <v>1393.4625083989999</v>
      </c>
      <c r="BF9" s="92">
        <v>1476.0022210962002</v>
      </c>
      <c r="BG9" s="92">
        <v>1566.3048454999998</v>
      </c>
      <c r="BH9" s="92">
        <v>1665.6149080678003</v>
      </c>
      <c r="BI9" s="92">
        <v>1773.8498286685999</v>
      </c>
      <c r="BJ9" s="92">
        <v>1888.8382537177999</v>
      </c>
      <c r="BK9" s="92">
        <v>2007.0942065790002</v>
      </c>
      <c r="BL9" s="92">
        <v>2125.98460312</v>
      </c>
      <c r="BM9" s="92">
        <v>2243.7247036727999</v>
      </c>
      <c r="BN9" s="92">
        <v>2361.2072319757999</v>
      </c>
      <c r="BO9" s="92">
        <v>2481.7937186075001</v>
      </c>
      <c r="BP9" s="92">
        <v>2610.8767757528003</v>
      </c>
      <c r="BQ9" s="92">
        <v>2752.6756672800002</v>
      </c>
      <c r="BR9" s="92">
        <v>2909.7231265427999</v>
      </c>
      <c r="BS9" s="92">
        <v>3081.0807400679996</v>
      </c>
      <c r="BT9" s="92">
        <v>3263.3117697600001</v>
      </c>
      <c r="BU9" s="92">
        <v>3450.6209790835001</v>
      </c>
      <c r="BV9" s="92">
        <v>3638.5999811700003</v>
      </c>
      <c r="BW9" s="92">
        <v>3825.1977443196001</v>
      </c>
      <c r="BX9" s="92">
        <v>4012.0946564976002</v>
      </c>
      <c r="BY9" s="92">
        <v>4203.0710600132998</v>
      </c>
      <c r="BZ9" s="92">
        <v>4404.2550514659997</v>
      </c>
      <c r="CA9" s="92">
        <v>4620.5579222400002</v>
      </c>
      <c r="CB9" s="92">
        <v>4854.0445557515995</v>
      </c>
      <c r="CC9" s="92">
        <v>5103.8816734675993</v>
      </c>
      <c r="CD9" s="92">
        <v>5368.7695207954002</v>
      </c>
      <c r="CE9" s="92">
        <v>5645.9880970736986</v>
      </c>
      <c r="CF9" s="92">
        <v>5933.3861023999998</v>
      </c>
      <c r="CG9" s="92">
        <v>6230.656016764201</v>
      </c>
      <c r="CH9" s="92">
        <v>6538.6388806019995</v>
      </c>
      <c r="CI9" s="92">
        <v>6857.4818217022994</v>
      </c>
      <c r="CJ9" s="92">
        <v>7187.5700163781003</v>
      </c>
      <c r="CK9" s="92">
        <v>7529.2017089800001</v>
      </c>
      <c r="CL9" s="92">
        <v>7882.3441538640009</v>
      </c>
      <c r="CM9" s="92">
        <v>8246.8047660699995</v>
      </c>
      <c r="CN9" s="92">
        <v>8622.5659156458005</v>
      </c>
      <c r="CO9" s="92">
        <v>9009.6043766477014</v>
      </c>
      <c r="CP9" s="92">
        <v>9407.9168488199994</v>
      </c>
      <c r="CQ9" s="92">
        <v>9817.49052768</v>
      </c>
      <c r="CR9" s="92">
        <v>10238.3583969584</v>
      </c>
      <c r="CS9" s="92">
        <v>10670.63350392</v>
      </c>
      <c r="CT9" s="92">
        <v>11114.458316235003</v>
      </c>
      <c r="CU9" s="92">
        <v>11569.954377599999</v>
      </c>
      <c r="CV9" s="92">
        <v>12037.207092227998</v>
      </c>
      <c r="CW9" s="92">
        <v>12516.239252737798</v>
      </c>
      <c r="CX9" s="92">
        <v>13007.148365938601</v>
      </c>
      <c r="CY9" s="92">
        <v>13509.983485534998</v>
      </c>
      <c r="CZ9" s="92">
        <v>14024.84969356</v>
      </c>
      <c r="DA9" s="92">
        <v>14551.997446087198</v>
      </c>
      <c r="DB9" s="92">
        <v>15091.705918753098</v>
      </c>
      <c r="DC9" s="92">
        <v>15644.107215865701</v>
      </c>
      <c r="DD9" s="92">
        <v>16209.284566667398</v>
      </c>
      <c r="DE9" s="92">
        <v>16787.306803750002</v>
      </c>
    </row>
    <row r="10" spans="1:129">
      <c r="A10" s="114">
        <v>4</v>
      </c>
      <c r="B10" s="3">
        <v>28</v>
      </c>
      <c r="C10" s="1" t="s">
        <v>581</v>
      </c>
      <c r="D10" s="29">
        <f>+'total numbers'!D10/100*'% urban'!E10</f>
        <v>0.37833812888939228</v>
      </c>
      <c r="E10" s="29">
        <f>+'total numbers'!E10/100*'% urban'!F10</f>
        <v>0.47362281139401824</v>
      </c>
      <c r="F10" s="29">
        <f>+'total numbers'!F10/100*'% urban'!G10</f>
        <v>0.57636638423610687</v>
      </c>
      <c r="G10" s="29">
        <f>+'total numbers'!G10/100*'% urban'!H10</f>
        <v>0.70139824536669082</v>
      </c>
      <c r="H10" s="29">
        <f>+'total numbers'!H10/100*'% urban'!I10</f>
        <v>0.85355342028750736</v>
      </c>
      <c r="I10" s="29">
        <f>+'total numbers'!I10/100*'% urban'!J10</f>
        <v>1.0387158024662788</v>
      </c>
      <c r="J10" s="29">
        <f>+'total numbers'!J10/100*'% urban'!K10</f>
        <v>1.2640456855409739</v>
      </c>
      <c r="K10" s="29">
        <f>+'total numbers'!K10/100*'% urban'!L10</f>
        <v>1.538256654362032</v>
      </c>
      <c r="L10" s="29">
        <f>+'total numbers'!L10/100*'% urban'!M10</f>
        <v>1.8719525423453296</v>
      </c>
      <c r="M10" s="29">
        <f>+'total numbers'!M10/100*'% urban'!N10</f>
        <v>2.2780374853937873</v>
      </c>
      <c r="N10" s="29">
        <f>+'total numbers'!N10/100*'% urban'!O10</f>
        <v>2.7722149293151914</v>
      </c>
      <c r="O10" s="29">
        <f>+'total numbers'!O10/100*'% urban'!P10</f>
        <v>3.3735948875264232</v>
      </c>
      <c r="P10" s="29">
        <f>+'total numbers'!P10/100*'% urban'!Q10</f>
        <v>4.1054329319104621</v>
      </c>
      <c r="Q10" s="29">
        <f>+'total numbers'!Q10/100*'% urban'!R10</f>
        <v>4.9960294938592931</v>
      </c>
      <c r="R10" s="29">
        <f>+'total numbers'!R10/100*'% urban'!S10</f>
        <v>6.0798242517864418</v>
      </c>
      <c r="S10" s="29">
        <f>+'total numbers'!S10/100*'% urban'!T10</f>
        <v>6.9380949771904774</v>
      </c>
      <c r="T10" s="29">
        <f>+'total numbers'!T10/100*'% urban'!U10</f>
        <v>7.3242896142854104</v>
      </c>
      <c r="U10" s="29">
        <f>+'total numbers'!U10/100*'% urban'!V10</f>
        <v>7.7303250811495756</v>
      </c>
      <c r="V10" s="29">
        <f>+'total numbers'!V10/100*'% urban'!W10</f>
        <v>8.5403014470428662</v>
      </c>
      <c r="W10" s="29">
        <f>+'total numbers'!W10/100*'% urban'!X10</f>
        <v>9.7143819714511466</v>
      </c>
      <c r="X10" s="29">
        <f>+'total numbers'!X10/100*'% urban'!Y10</f>
        <v>10.414636094227184</v>
      </c>
      <c r="Y10" s="29">
        <f>+'total numbers'!Y10/100*'% urban'!Z10</f>
        <v>11.241015617057274</v>
      </c>
      <c r="Z10" s="29">
        <f>+'total numbers'!Z10/100*'% urban'!AA10</f>
        <v>10.615464917424386</v>
      </c>
      <c r="AA10" s="29">
        <f>+'total numbers'!AA10/100*'% urban'!AB10</f>
        <v>12.00486084838472</v>
      </c>
      <c r="AB10" s="29">
        <f>+'total numbers'!AB10/100*'% urban'!AC10</f>
        <v>15.319823292018398</v>
      </c>
      <c r="AC10" s="93">
        <v>21</v>
      </c>
      <c r="AD10" s="98">
        <f>+$AC10+(AD$3-$AC$3)*(($AH10-$AC10)/($AH$3-$AC$3))</f>
        <v>21.2</v>
      </c>
      <c r="AE10" s="98">
        <f>+$AC10+(AE$3-$AC$3)*(($AH10-$AC10)/($AH$3-$AC$3))</f>
        <v>21.4</v>
      </c>
      <c r="AF10" s="98">
        <f>+$AC10+(AF$3-$AC$3)*(($AH10-$AC10)/($AH$3-$AC$3))</f>
        <v>21.6</v>
      </c>
      <c r="AG10" s="98">
        <f>+$AC10+(AG$3-$AC$3)*(($AH10-$AC10)/($AH$3-$AC$3))</f>
        <v>21.8</v>
      </c>
      <c r="AH10" s="93">
        <v>22</v>
      </c>
      <c r="AI10" s="98">
        <f>+$AH10+(AI$3-$AH$3)*(($AM10-$AH10)/($AM$3-$AH$3))</f>
        <v>22</v>
      </c>
      <c r="AJ10" s="98">
        <f>+$AH10+(AJ$3-$AH$3)*(($AM10-$AH10)/($AM$3-$AH$3))</f>
        <v>22</v>
      </c>
      <c r="AK10" s="98">
        <f>+$AH10+(AK$3-$AH$3)*(($AM10-$AH10)/($AM$3-$AH$3))</f>
        <v>22</v>
      </c>
      <c r="AL10" s="98">
        <f>+$AH10+(AL$3-$AH$3)*(($AM10-$AH10)/($AM$3-$AH$3))</f>
        <v>22</v>
      </c>
      <c r="AM10" s="93">
        <v>22</v>
      </c>
      <c r="AN10" s="98">
        <f>+$AM10+(AN$3-$AM$3)*(($AR10-$AM10)/($AR$3-$AM$3))</f>
        <v>21.6</v>
      </c>
      <c r="AO10" s="98">
        <f>+$AM10+(AO$3-$AM$3)*(($AR10-$AM10)/($AR$3-$AM$3))</f>
        <v>21.2</v>
      </c>
      <c r="AP10" s="98">
        <f>+$AM10+(AP$3-$AM$3)*(($AR10-$AM10)/($AR$3-$AM$3))</f>
        <v>20.8</v>
      </c>
      <c r="AQ10" s="98">
        <f>+$AM10+(AQ$3-$AM$3)*(($AR10-$AM10)/($AR$3-$AM$3))</f>
        <v>20.399999999999999</v>
      </c>
      <c r="AR10" s="93">
        <v>20</v>
      </c>
      <c r="AS10" s="98">
        <f>+$AR10+(AS$3-$AR$3)*(($AW10-$AR10)/($AW$3-$AR$3))</f>
        <v>19.8</v>
      </c>
      <c r="AT10" s="98">
        <f>+$AR10+(AT$3-$AR$3)*(($AW10-$AR10)/($AW$3-$AR$3))</f>
        <v>19.600000000000001</v>
      </c>
      <c r="AU10" s="98">
        <f>+$AR10+(AU$3-$AR$3)*(($AW10-$AR10)/($AW$3-$AR$3))</f>
        <v>19.399999999999999</v>
      </c>
      <c r="AV10" s="98">
        <f>+$AR10+(AV$3-$AR$3)*(($AW10-$AR10)/($AW$3-$AR$3))</f>
        <v>19.2</v>
      </c>
      <c r="AW10" s="94">
        <v>19</v>
      </c>
      <c r="AX10" s="98">
        <f>+$AW10+(AX$3-$AW$3)*(($BB10-$AW10)/($BB$3-$AW$3))</f>
        <v>19.2</v>
      </c>
      <c r="AY10" s="98">
        <f>+$AW10+(AY$3-$AW$3)*(($BB10-$AW10)/($BB$3-$AW$3))</f>
        <v>19.399999999999999</v>
      </c>
      <c r="AZ10" s="98">
        <f>+$AW10+(AZ$3-$AW$3)*(($BB10-$AW10)/($BB$3-$AW$3))</f>
        <v>19.600000000000001</v>
      </c>
      <c r="BA10" s="98">
        <f>+$AW10+(BA$3-$AW$3)*(($BB10-$AW10)/($BB$3-$AW$3))</f>
        <v>19.8</v>
      </c>
      <c r="BB10" s="94">
        <v>20</v>
      </c>
      <c r="BC10" s="98">
        <f>+$BB10+(BC$3-$BB$3)*(($BG10-$BB10)/($BG$3-$BB$3))</f>
        <v>20.6</v>
      </c>
      <c r="BD10" s="98">
        <f>+$BB10+(BD$3-$BB$3)*(($BG10-$BB10)/($BG$3-$BB$3))</f>
        <v>21.2</v>
      </c>
      <c r="BE10" s="98">
        <f>+$BB10+(BE$3-$BB$3)*(($BG10-$BB10)/($BG$3-$BB$3))</f>
        <v>21.8</v>
      </c>
      <c r="BF10" s="98">
        <f>+$BB10+(BF$3-$BB$3)*(($BG10-$BB10)/($BG$3-$BB$3))</f>
        <v>22.4</v>
      </c>
      <c r="BG10" s="94">
        <v>23</v>
      </c>
      <c r="BH10" s="98">
        <f>+$BG10+(BH$3-$BG$3)*(($BL10-$BG10)/($BL$3-$BG$3))</f>
        <v>22.8</v>
      </c>
      <c r="BI10" s="98">
        <f>+$BG10+(BI$3-$BG$3)*(($BL10-$BG10)/($BL$3-$BG$3))</f>
        <v>22.6</v>
      </c>
      <c r="BJ10" s="98">
        <f>+$BG10+(BJ$3-$BG$3)*(($BL10-$BG10)/($BL$3-$BG$3))</f>
        <v>22.4</v>
      </c>
      <c r="BK10" s="98">
        <f>+$BG10+(BK$3-$BG$3)*(($BL10-$BG10)/($BL$3-$BG$3))</f>
        <v>22.2</v>
      </c>
      <c r="BL10" s="94">
        <v>22</v>
      </c>
      <c r="BM10" s="98">
        <f>+$BL10+(BM$3-$BL$3)*(($BQ10-$BL10)/($BQ$3-$BL$3))</f>
        <v>22.2</v>
      </c>
      <c r="BN10" s="98">
        <f>+$BL10+(BN$3-$BL$3)*(($BQ10-$BL10)/($BQ$3-$BL$3))</f>
        <v>22.4</v>
      </c>
      <c r="BO10" s="98">
        <f>+$BL10+(BO$3-$BL$3)*(($BQ10-$BL10)/($BQ$3-$BL$3))</f>
        <v>22.6</v>
      </c>
      <c r="BP10" s="98">
        <f>+$BL10+(BP$3-$BL$3)*(($BQ10-$BL10)/($BQ$3-$BL$3))</f>
        <v>22.8</v>
      </c>
      <c r="BQ10" s="94">
        <v>23</v>
      </c>
      <c r="BR10" s="98">
        <f>+$BQ10+(BR$3-$BQ$3)*(($BV10-$BQ10)/($BV$3-$BQ$3))</f>
        <v>23.2</v>
      </c>
      <c r="BS10" s="98">
        <f>+$BQ10+(BS$3-$BQ$3)*(($BV10-$BQ10)/($BV$3-$BQ$3))</f>
        <v>23.4</v>
      </c>
      <c r="BT10" s="98">
        <f>+$BQ10+(BT$3-$BQ$3)*(($BV10-$BQ10)/($BV$3-$BQ$3))</f>
        <v>23.6</v>
      </c>
      <c r="BU10" s="98">
        <f>+$BQ10+(BU$3-$BQ$3)*(($BV10-$BQ10)/($BV$3-$BQ$3))</f>
        <v>23.8</v>
      </c>
      <c r="BV10" s="94">
        <v>24</v>
      </c>
      <c r="BW10" s="98">
        <f>+$BV10+(BW$3-$BV$3)*(($CA10-$BV10)/($CA$3-$BV$3))</f>
        <v>24.2</v>
      </c>
      <c r="BX10" s="98">
        <f>+$BV10+(BX$3-$BV$3)*(($CA10-$BV10)/($CA$3-$BV$3))</f>
        <v>24.4</v>
      </c>
      <c r="BY10" s="98">
        <f>+$BV10+(BY$3-$BV$3)*(($CA10-$BV10)/($CA$3-$BV$3))</f>
        <v>24.6</v>
      </c>
      <c r="BZ10" s="98">
        <f>+$BV10+(BZ$3-$BV$3)*(($CA10-$BV10)/($CA$3-$BV$3))</f>
        <v>24.8</v>
      </c>
      <c r="CA10" s="94">
        <v>25</v>
      </c>
      <c r="CB10" s="98">
        <f>+$CA10+(CB$3-$CA$3)*(($CF10-$CA10)/($CF$3-$CA$3))</f>
        <v>25.4</v>
      </c>
      <c r="CC10" s="98">
        <f>+$CA10+(CC$3-$CA$3)*(($CF10-$CA10)/($CF$3-$CA$3))</f>
        <v>25.8</v>
      </c>
      <c r="CD10" s="98">
        <f>+$CA10+(CD$3-$CA$3)*(($CF10-$CA10)/($CF$3-$CA$3))</f>
        <v>26.2</v>
      </c>
      <c r="CE10" s="98">
        <f>+$CA10+(CE$3-$CA$3)*(($CF10-$CA10)/($CF$3-$CA$3))</f>
        <v>26.6</v>
      </c>
      <c r="CF10" s="94">
        <v>27</v>
      </c>
      <c r="CG10" s="98">
        <f>+$CF10+(CG$3-$CF$3)*(($CK10-$CF10)/($CK$3-$CF$3))</f>
        <v>27.6</v>
      </c>
      <c r="CH10" s="98">
        <f>+$CF10+(CH$3-$CF$3)*(($CK10-$CF10)/($CK$3-$CF$3))</f>
        <v>28.2</v>
      </c>
      <c r="CI10" s="98">
        <f>+$CF10+(CI$3-$CF$3)*(($CK10-$CF10)/($CK$3-$CF$3))</f>
        <v>28.8</v>
      </c>
      <c r="CJ10" s="98">
        <f>+$CF10+(CJ$3-$CF$3)*(($CK10-$CF10)/($CK$3-$CF$3))</f>
        <v>29.4</v>
      </c>
      <c r="CK10" s="94">
        <v>30</v>
      </c>
      <c r="CL10" s="98">
        <f>+$CK10+(CL$3-$CK$3)*(($CP10-$CK10)/($CP$3-$CK$3))</f>
        <v>30.6</v>
      </c>
      <c r="CM10" s="98">
        <f>+$CK10+(CM$3-$CK$3)*(($CP10-$CK10)/($CP$3-$CK$3))</f>
        <v>31.2</v>
      </c>
      <c r="CN10" s="98">
        <f>+$CK10+(CN$3-$CK$3)*(($CP10-$CK10)/($CP$3-$CK$3))</f>
        <v>31.8</v>
      </c>
      <c r="CO10" s="98">
        <f>+$CK10+(CO$3-$CK$3)*(($CP10-$CK10)/($CP$3-$CK$3))</f>
        <v>32.4</v>
      </c>
      <c r="CP10" s="94">
        <v>33</v>
      </c>
      <c r="CQ10" s="98">
        <f>+$CP10+(CQ$3-$CP$3)*(($CU10-$CP10)/($CU$3-$CP$3))</f>
        <v>33.799999999999997</v>
      </c>
      <c r="CR10" s="98">
        <f>+$CP10+(CR$3-$CP$3)*(($CU10-$CP10)/($CU$3-$CP$3))</f>
        <v>34.6</v>
      </c>
      <c r="CS10" s="98">
        <f>+$CP10+(CS$3-$CP$3)*(($CU10-$CP10)/($CU$3-$CP$3))</f>
        <v>35.4</v>
      </c>
      <c r="CT10" s="98">
        <f>+$CP10+(CT$3-$CP$3)*(($CU10-$CP10)/($CU$3-$CP$3))</f>
        <v>36.200000000000003</v>
      </c>
      <c r="CU10" s="94">
        <v>37</v>
      </c>
      <c r="CV10" s="98">
        <f>+$CU10+(CV$3-$CU$3)*(($CZ10-$CU10)/($CZ$3-$CU$3))</f>
        <v>38</v>
      </c>
      <c r="CW10" s="98">
        <f>+$CU10+(CW$3-$CU$3)*(($CZ10-$CU10)/($CZ$3-$CU$3))</f>
        <v>39</v>
      </c>
      <c r="CX10" s="98">
        <f>+$CU10+(CX$3-$CU$3)*(($CZ10-$CU10)/($CZ$3-$CU$3))</f>
        <v>40</v>
      </c>
      <c r="CY10" s="98">
        <f>+$CU10+(CY$3-$CU$3)*(($CZ10-$CU10)/($CZ$3-$CU$3))</f>
        <v>41</v>
      </c>
      <c r="CZ10" s="94">
        <v>42</v>
      </c>
      <c r="DA10" s="98">
        <f>+$CZ10+(DA$3-$CZ$3)*(($DE10-$CZ10)/($DE$3-$CZ$3))</f>
        <v>42.8</v>
      </c>
      <c r="DB10" s="98">
        <f>+$CZ10+(DB$3-$CZ$3)*(($DE10-$CZ10)/($DE$3-$CZ$3))</f>
        <v>43.6</v>
      </c>
      <c r="DC10" s="98">
        <f>+$CZ10+(DC$3-$CZ$3)*(($DE10-$CZ10)/($DE$3-$CZ$3))</f>
        <v>44.4</v>
      </c>
      <c r="DD10" s="98">
        <f>+$CZ10+(DD$3-$CZ$3)*(($DE10-$CZ10)/($DE$3-$CZ$3))</f>
        <v>45.2</v>
      </c>
      <c r="DE10" s="94">
        <v>46</v>
      </c>
    </row>
    <row r="11" spans="1:129">
      <c r="A11" s="114">
        <v>16</v>
      </c>
      <c r="B11" s="3">
        <v>31</v>
      </c>
      <c r="C11" s="1" t="s">
        <v>516</v>
      </c>
      <c r="D11" s="29">
        <f>+'total numbers'!D11/100*'% urban'!E11</f>
        <v>6.7926035021839093</v>
      </c>
      <c r="E11" s="29">
        <f>+'total numbers'!E11/100*'% urban'!F11</f>
        <v>7.044181409672202</v>
      </c>
      <c r="F11" s="29">
        <f>+'total numbers'!F11/100*'% urban'!G11</f>
        <v>7.3050770174378394</v>
      </c>
      <c r="G11" s="29">
        <f>+'total numbers'!G11/100*'% urban'!H11</f>
        <v>7.5756354254910931</v>
      </c>
      <c r="H11" s="29">
        <f>+'total numbers'!H11/100*'% urban'!I11</f>
        <v>7.8562145153240968</v>
      </c>
      <c r="I11" s="29">
        <f>+'total numbers'!I11/100*'% urban'!J11</f>
        <v>8.1471854232990637</v>
      </c>
      <c r="J11" s="29">
        <f>+'total numbers'!J11/100*'% urban'!K11</f>
        <v>8.4489330315694016</v>
      </c>
      <c r="K11" s="29">
        <f>+'total numbers'!K11/100*'% urban'!L11</f>
        <v>8.7618564771830805</v>
      </c>
      <c r="L11" s="29">
        <f>+'total numbers'!L11/100*'% urban'!M11</f>
        <v>9.4632716749298904</v>
      </c>
      <c r="M11" s="29">
        <f>+'total numbers'!M11/100*'% urban'!N11</f>
        <v>12.267204023057266</v>
      </c>
      <c r="N11" s="29">
        <f>+'total numbers'!N11/100*'% urban'!O11</f>
        <v>15.901931141000158</v>
      </c>
      <c r="O11" s="29">
        <f>+'total numbers'!O11/100*'% urban'!P11</f>
        <v>20.613614442037246</v>
      </c>
      <c r="P11" s="29">
        <f>+'total numbers'!P11/100*'% urban'!Q11</f>
        <v>26.093182838021828</v>
      </c>
      <c r="Q11" s="29">
        <f>+'total numbers'!Q11/100*'% urban'!R11</f>
        <v>33.029345364584593</v>
      </c>
      <c r="R11" s="29">
        <f>+'total numbers'!R11/100*'% urban'!S11</f>
        <v>41.809297929853919</v>
      </c>
      <c r="S11" s="29">
        <f>+'total numbers'!S11/100*'% urban'!T11</f>
        <v>52.92316193652394</v>
      </c>
      <c r="T11" s="29">
        <f>+'total numbers'!T11/100*'% urban'!U11</f>
        <v>66.991344223448024</v>
      </c>
      <c r="U11" s="29">
        <f>+'total numbers'!U11/100*'% urban'!V11</f>
        <v>90.180655685410812</v>
      </c>
      <c r="V11" s="29">
        <f>+'total numbers'!V11/100*'% urban'!W11</f>
        <v>121.39703649959147</v>
      </c>
      <c r="W11" s="29">
        <f>+'total numbers'!W11/100*'% urban'!X11</f>
        <v>163.41908759560391</v>
      </c>
      <c r="X11" s="29">
        <f>+'total numbers'!X11/100*'% urban'!Y11</f>
        <v>219.98723330177452</v>
      </c>
      <c r="Y11" s="29">
        <f>+'total numbers'!Y11/100*'% urban'!Z11</f>
        <v>296.1366602139272</v>
      </c>
      <c r="Z11" s="29">
        <f>+'total numbers'!Z11/100*'% urban'!AA11</f>
        <v>431.86596281197723</v>
      </c>
      <c r="AA11" s="29">
        <f>+'total numbers'!AA11/100*'% urban'!AB11</f>
        <v>629.80452910079998</v>
      </c>
      <c r="AB11" s="29">
        <f>+'total numbers'!AB11/100*'% urban'!AC11</f>
        <v>918.46493827199993</v>
      </c>
      <c r="AC11" s="92">
        <v>1339.4280349799997</v>
      </c>
      <c r="AD11" s="92">
        <v>1376.2860132215999</v>
      </c>
      <c r="AE11" s="92">
        <v>1418.7395738449998</v>
      </c>
      <c r="AF11" s="92">
        <v>1465.5124590625001</v>
      </c>
      <c r="AG11" s="92">
        <v>1515.6329548186</v>
      </c>
      <c r="AH11" s="92">
        <v>1568.44229157</v>
      </c>
      <c r="AI11" s="92">
        <v>1623.6201257297998</v>
      </c>
      <c r="AJ11" s="92">
        <v>1681.1798520384002</v>
      </c>
      <c r="AK11" s="92">
        <v>1741.4217518404</v>
      </c>
      <c r="AL11" s="92">
        <v>1804.8479526924002</v>
      </c>
      <c r="AM11" s="92">
        <v>1871.8875797999999</v>
      </c>
      <c r="AN11" s="92">
        <v>1942.5886520465001</v>
      </c>
      <c r="AO11" s="92">
        <v>2016.3379592910001</v>
      </c>
      <c r="AP11" s="92">
        <v>2091.7258423865001</v>
      </c>
      <c r="AQ11" s="92">
        <v>2166.8550916459999</v>
      </c>
      <c r="AR11" s="92">
        <v>2240.3141607799994</v>
      </c>
      <c r="AS11" s="92">
        <v>2311.3806904312</v>
      </c>
      <c r="AT11" s="92">
        <v>2380.2737660391999</v>
      </c>
      <c r="AU11" s="92">
        <v>2447.7161188383998</v>
      </c>
      <c r="AV11" s="92">
        <v>2514.9725348675997</v>
      </c>
      <c r="AW11" s="92">
        <v>2582.99974058</v>
      </c>
      <c r="AX11" s="92">
        <v>2652.1252851203999</v>
      </c>
      <c r="AY11" s="92">
        <v>2721.9981891073999</v>
      </c>
      <c r="AZ11" s="92">
        <v>2792.0980678148003</v>
      </c>
      <c r="BA11" s="92">
        <v>2861.5731223607995</v>
      </c>
      <c r="BB11" s="92">
        <v>2929.7770800200001</v>
      </c>
      <c r="BC11" s="92">
        <v>2996.4148486235999</v>
      </c>
      <c r="BD11" s="92">
        <v>3061.7029566679998</v>
      </c>
      <c r="BE11" s="92">
        <v>3126.0965119816001</v>
      </c>
      <c r="BF11" s="92">
        <v>3190.3080278685002</v>
      </c>
      <c r="BG11" s="92">
        <v>3254.8390983400004</v>
      </c>
      <c r="BH11" s="92">
        <v>3319.6509050735995</v>
      </c>
      <c r="BI11" s="92">
        <v>3384.4380870720006</v>
      </c>
      <c r="BJ11" s="92">
        <v>3449.1135831888005</v>
      </c>
      <c r="BK11" s="92">
        <v>3513.5487713963998</v>
      </c>
      <c r="BL11" s="92">
        <v>3577.5354888500001</v>
      </c>
      <c r="BM11" s="92">
        <v>3640.9649306662004</v>
      </c>
      <c r="BN11" s="92">
        <v>3703.4595404351999</v>
      </c>
      <c r="BO11" s="92">
        <v>3764.1228732462</v>
      </c>
      <c r="BP11" s="92">
        <v>3821.7223420340001</v>
      </c>
      <c r="BQ11" s="92">
        <v>3875.1300419400004</v>
      </c>
      <c r="BR11" s="92">
        <v>3924.0068507753995</v>
      </c>
      <c r="BS11" s="92">
        <v>3968.0382093409994</v>
      </c>
      <c r="BT11" s="92">
        <v>4006.2611762577003</v>
      </c>
      <c r="BU11" s="92">
        <v>4037.8248691200001</v>
      </c>
      <c r="BV11" s="92">
        <v>4062.5391245800001</v>
      </c>
      <c r="BW11" s="92">
        <v>4080.4348597992002</v>
      </c>
      <c r="BX11" s="92">
        <v>4092.4667316132</v>
      </c>
      <c r="BY11" s="92">
        <v>4100.6958955786995</v>
      </c>
      <c r="BZ11" s="92">
        <v>4107.7811234088003</v>
      </c>
      <c r="CA11" s="92">
        <v>4115.8540238399992</v>
      </c>
      <c r="CB11" s="92">
        <v>4125.7559765863007</v>
      </c>
      <c r="CC11" s="92">
        <v>4137.8021932209995</v>
      </c>
      <c r="CD11" s="92">
        <v>4152.8885675954989</v>
      </c>
      <c r="CE11" s="92">
        <v>4171.8086749760996</v>
      </c>
      <c r="CF11" s="92">
        <v>4195.1393227799999</v>
      </c>
      <c r="CG11" s="92">
        <v>4223.4574436193998</v>
      </c>
      <c r="CH11" s="92">
        <v>4256.9347867469005</v>
      </c>
      <c r="CI11" s="92">
        <v>4295.1669989592001</v>
      </c>
      <c r="CJ11" s="92">
        <v>4337.4209599885999</v>
      </c>
      <c r="CK11" s="92">
        <v>4383.1388618400006</v>
      </c>
      <c r="CL11" s="92">
        <v>4432.2462640104004</v>
      </c>
      <c r="CM11" s="92">
        <v>4484.882999466</v>
      </c>
      <c r="CN11" s="92">
        <v>4540.9233581498993</v>
      </c>
      <c r="CO11" s="92">
        <v>4600.2407995740014</v>
      </c>
      <c r="CP11" s="92">
        <v>4662.6979127299992</v>
      </c>
      <c r="CQ11" s="92">
        <v>4727.9732027886002</v>
      </c>
      <c r="CR11" s="92">
        <v>4795.8605290024007</v>
      </c>
      <c r="CS11" s="92">
        <v>4866.4595566215003</v>
      </c>
      <c r="CT11" s="92">
        <v>4939.9739559576001</v>
      </c>
      <c r="CU11" s="92">
        <v>5016.3859236200005</v>
      </c>
      <c r="CV11" s="92">
        <v>5095.3593001674008</v>
      </c>
      <c r="CW11" s="92">
        <v>5176.2433508510994</v>
      </c>
      <c r="CX11" s="92">
        <v>5258.0924695375006</v>
      </c>
      <c r="CY11" s="92">
        <v>5339.8528781103005</v>
      </c>
      <c r="CZ11" s="92">
        <v>5420.4831061199993</v>
      </c>
      <c r="DA11" s="92">
        <v>5498.9346662945009</v>
      </c>
      <c r="DB11" s="92">
        <v>5574.2887932082995</v>
      </c>
      <c r="DC11" s="92">
        <v>5645.8538599579006</v>
      </c>
      <c r="DD11" s="92">
        <v>5713.0863013836006</v>
      </c>
      <c r="DE11" s="92">
        <v>5775.4931271300002</v>
      </c>
    </row>
    <row r="12" spans="1:129">
      <c r="A12" s="114">
        <v>6</v>
      </c>
      <c r="B12" s="3">
        <v>32</v>
      </c>
      <c r="C12" s="1" t="s">
        <v>437</v>
      </c>
      <c r="D12" s="29">
        <f>+'total numbers'!D12/100*'% urban'!E12</f>
        <v>11.453990771458948</v>
      </c>
      <c r="E12" s="29">
        <f>+'total numbers'!E12/100*'% urban'!F12</f>
        <v>13.962588491548917</v>
      </c>
      <c r="F12" s="29">
        <f>+'total numbers'!F12/100*'% urban'!G12</f>
        <v>16.545830858837824</v>
      </c>
      <c r="G12" s="29">
        <f>+'total numbers'!G12/100*'% urban'!H12</f>
        <v>19.60700331281485</v>
      </c>
      <c r="H12" s="29">
        <f>+'total numbers'!H12/100*'% urban'!I12</f>
        <v>23.234528515888321</v>
      </c>
      <c r="I12" s="29">
        <f>+'total numbers'!I12/100*'% urban'!J12</f>
        <v>27.533188358406292</v>
      </c>
      <c r="J12" s="29">
        <f>+'total numbers'!J12/100*'% urban'!K12</f>
        <v>32.627150607385452</v>
      </c>
      <c r="K12" s="29">
        <f>+'total numbers'!K12/100*'% urban'!L12</f>
        <v>38.663555520695638</v>
      </c>
      <c r="L12" s="29">
        <f>+'total numbers'!L12/100*'% urban'!M12</f>
        <v>45.816766026866503</v>
      </c>
      <c r="M12" s="29">
        <f>+'total numbers'!M12/100*'% urban'!N12</f>
        <v>54.293404237926097</v>
      </c>
      <c r="N12" s="29">
        <f>+'total numbers'!N12/100*'% urban'!O12</f>
        <v>64.33831977609043</v>
      </c>
      <c r="O12" s="29">
        <f>+'total numbers'!O12/100*'% urban'!P12</f>
        <v>76.241662310776931</v>
      </c>
      <c r="P12" s="29">
        <f>+'total numbers'!P12/100*'% urban'!Q12</f>
        <v>106.6979877312196</v>
      </c>
      <c r="Q12" s="29">
        <f>+'total numbers'!Q12/100*'% urban'!R12</f>
        <v>149.32072886194487</v>
      </c>
      <c r="R12" s="29">
        <f>+'total numbers'!R12/100*'% urban'!S12</f>
        <v>208.97001473007626</v>
      </c>
      <c r="S12" s="29">
        <f>+'total numbers'!S12/100*'% urban'!T12</f>
        <v>292.44745447674688</v>
      </c>
      <c r="T12" s="29">
        <f>+'total numbers'!T12/100*'% urban'!U12</f>
        <v>409.27170216454812</v>
      </c>
      <c r="U12" s="29">
        <f>+'total numbers'!U12/100*'% urban'!V12</f>
        <v>597.66661268473661</v>
      </c>
      <c r="V12" s="29">
        <f>+'total numbers'!V12/100*'% urban'!W12</f>
        <v>939.69963877099565</v>
      </c>
      <c r="W12" s="29">
        <f>+'total numbers'!W12/100*'% urban'!X12</f>
        <v>1341.4608003232563</v>
      </c>
      <c r="X12" s="29">
        <f>+'total numbers'!X12/100*'% urban'!Y12</f>
        <v>2068.5071456690112</v>
      </c>
      <c r="Y12" s="29">
        <f>+'total numbers'!Y12/100*'% urban'!Z12</f>
        <v>3203.7933427707458</v>
      </c>
      <c r="Z12" s="29">
        <f>+'total numbers'!Z12/100*'% urban'!AA12</f>
        <v>4639.6603058182718</v>
      </c>
      <c r="AA12" s="29">
        <f>+'total numbers'!AA12/100*'% urban'!AB12</f>
        <v>6395.2441069771439</v>
      </c>
      <c r="AB12" s="29">
        <f>+'total numbers'!AB12/100*'% urban'!AC12</f>
        <v>8443.1417359683783</v>
      </c>
      <c r="AC12" s="92">
        <v>11205.85803904</v>
      </c>
      <c r="AD12" s="92">
        <v>11589.477811129398</v>
      </c>
      <c r="AE12" s="92">
        <v>11979.761301161998</v>
      </c>
      <c r="AF12" s="92">
        <v>12375.757509695999</v>
      </c>
      <c r="AG12" s="92">
        <v>12776.308826208</v>
      </c>
      <c r="AH12" s="92">
        <v>13180.01029326</v>
      </c>
      <c r="AI12" s="92">
        <v>13585.129147874</v>
      </c>
      <c r="AJ12" s="92">
        <v>13989.600520501199</v>
      </c>
      <c r="AK12" s="92">
        <v>14391.0987108872</v>
      </c>
      <c r="AL12" s="92">
        <v>14787.152736175998</v>
      </c>
      <c r="AM12" s="92">
        <v>15175.651121099998</v>
      </c>
      <c r="AN12" s="92">
        <v>15555.401804541598</v>
      </c>
      <c r="AO12" s="92">
        <v>15926.720520332799</v>
      </c>
      <c r="AP12" s="92">
        <v>16291.7890085649</v>
      </c>
      <c r="AQ12" s="92">
        <v>16654.231378653199</v>
      </c>
      <c r="AR12" s="92">
        <v>17017.382166380001</v>
      </c>
      <c r="AS12" s="92">
        <v>17381.4352294704</v>
      </c>
      <c r="AT12" s="92">
        <v>17747.059865955001</v>
      </c>
      <c r="AU12" s="92">
        <v>18118.817816979597</v>
      </c>
      <c r="AV12" s="92">
        <v>18502.355122507197</v>
      </c>
      <c r="AW12" s="92">
        <v>18901.473283199997</v>
      </c>
      <c r="AX12" s="92">
        <v>19319.293225198602</v>
      </c>
      <c r="AY12" s="92">
        <v>19754.467997071497</v>
      </c>
      <c r="AZ12" s="92">
        <v>20200.697737691102</v>
      </c>
      <c r="BA12" s="92">
        <v>20648.697681985002</v>
      </c>
      <c r="BB12" s="92">
        <v>21091.905488709999</v>
      </c>
      <c r="BC12" s="92">
        <v>21527.409347799003</v>
      </c>
      <c r="BD12" s="92">
        <v>21957.848681712603</v>
      </c>
      <c r="BE12" s="92">
        <v>22388.981922908999</v>
      </c>
      <c r="BF12" s="92">
        <v>22829.539631957501</v>
      </c>
      <c r="BG12" s="92">
        <v>23285.870120310003</v>
      </c>
      <c r="BH12" s="92">
        <v>23759.778345890394</v>
      </c>
      <c r="BI12" s="92">
        <v>24248.880827535599</v>
      </c>
      <c r="BJ12" s="92">
        <v>24750.221586791402</v>
      </c>
      <c r="BK12" s="92">
        <v>25258.967488750801</v>
      </c>
      <c r="BL12" s="92">
        <v>25771.060981860002</v>
      </c>
      <c r="BM12" s="92">
        <v>26285.434975908902</v>
      </c>
      <c r="BN12" s="92">
        <v>26801.942976639202</v>
      </c>
      <c r="BO12" s="92">
        <v>27318.2568202687</v>
      </c>
      <c r="BP12" s="92">
        <v>27831.735110077603</v>
      </c>
      <c r="BQ12" s="92">
        <v>28340.135262399999</v>
      </c>
      <c r="BR12" s="92">
        <v>28841.742404417695</v>
      </c>
      <c r="BS12" s="92">
        <v>29335.714502208102</v>
      </c>
      <c r="BT12" s="92">
        <v>29821.886385669401</v>
      </c>
      <c r="BU12" s="92">
        <v>30300.772909563999</v>
      </c>
      <c r="BV12" s="92">
        <v>30772.804077780002</v>
      </c>
      <c r="BW12" s="92">
        <v>31238.391169015802</v>
      </c>
      <c r="BX12" s="92">
        <v>31697.148509337501</v>
      </c>
      <c r="BY12" s="92">
        <v>32148.028189209403</v>
      </c>
      <c r="BZ12" s="92">
        <v>32589.605549824497</v>
      </c>
      <c r="CA12" s="92">
        <v>33021.293282879997</v>
      </c>
      <c r="CB12" s="92">
        <v>33442.175242593301</v>
      </c>
      <c r="CC12" s="92">
        <v>33853.809145379004</v>
      </c>
      <c r="CD12" s="92">
        <v>34261.091137983705</v>
      </c>
      <c r="CE12" s="92">
        <v>34670.627755224305</v>
      </c>
      <c r="CF12" s="92">
        <v>35087.092399920002</v>
      </c>
      <c r="CG12" s="92">
        <v>35512.398245501499</v>
      </c>
      <c r="CH12" s="92">
        <v>35945.040771294603</v>
      </c>
      <c r="CI12" s="92">
        <v>36381.970915500002</v>
      </c>
      <c r="CJ12" s="92">
        <v>36818.44560790831</v>
      </c>
      <c r="CK12" s="92">
        <v>37250.816227199997</v>
      </c>
      <c r="CL12" s="92">
        <v>37678.113566632004</v>
      </c>
      <c r="CM12" s="92">
        <v>38100.899411555503</v>
      </c>
      <c r="CN12" s="92">
        <v>38518.816719126</v>
      </c>
      <c r="CO12" s="92">
        <v>38931.807200572795</v>
      </c>
      <c r="CP12" s="92">
        <v>39339.71753116</v>
      </c>
      <c r="CQ12" s="92">
        <v>39742.000149456995</v>
      </c>
      <c r="CR12" s="92">
        <v>40137.959593520194</v>
      </c>
      <c r="CS12" s="92">
        <v>40527.154256888411</v>
      </c>
      <c r="CT12" s="92">
        <v>40909.163994816605</v>
      </c>
      <c r="CU12" s="92">
        <v>41283.614333739999</v>
      </c>
      <c r="CV12" s="92">
        <v>41650.147710042002</v>
      </c>
      <c r="CW12" s="92">
        <v>42008.473184634</v>
      </c>
      <c r="CX12" s="92">
        <v>42358.382503515008</v>
      </c>
      <c r="CY12" s="92">
        <v>42699.733118240001</v>
      </c>
      <c r="CZ12" s="92">
        <v>43032.376655120002</v>
      </c>
      <c r="DA12" s="92">
        <v>43356.365246000998</v>
      </c>
      <c r="DB12" s="92">
        <v>43671.5430613836</v>
      </c>
      <c r="DC12" s="92">
        <v>43977.387802363599</v>
      </c>
      <c r="DD12" s="92">
        <v>44273.218021210807</v>
      </c>
      <c r="DE12" s="92">
        <v>44558.691329939997</v>
      </c>
    </row>
    <row r="13" spans="1:129">
      <c r="A13" s="114">
        <v>24</v>
      </c>
      <c r="B13" s="3">
        <v>36</v>
      </c>
      <c r="C13" s="1" t="s">
        <v>456</v>
      </c>
      <c r="D13" s="29">
        <f>+'total numbers'!D13/100*'% urban'!E13</f>
        <v>0</v>
      </c>
      <c r="E13" s="29">
        <f>+'total numbers'!E13/100*'% urban'!F13</f>
        <v>0</v>
      </c>
      <c r="F13" s="29">
        <f>+'total numbers'!F13/100*'% urban'!G13</f>
        <v>0</v>
      </c>
      <c r="G13" s="29">
        <f>+'total numbers'!G13/100*'% urban'!H13</f>
        <v>0</v>
      </c>
      <c r="H13" s="29">
        <f>+'total numbers'!H13/100*'% urban'!I13</f>
        <v>0</v>
      </c>
      <c r="I13" s="29">
        <f>+'total numbers'!I13/100*'% urban'!J13</f>
        <v>0</v>
      </c>
      <c r="J13" s="29">
        <f>+'total numbers'!J13/100*'% urban'!K13</f>
        <v>0</v>
      </c>
      <c r="K13" s="29">
        <f>+'total numbers'!K13/100*'% urban'!L13</f>
        <v>0</v>
      </c>
      <c r="L13" s="29">
        <f>+'total numbers'!L13/100*'% urban'!M13</f>
        <v>0</v>
      </c>
      <c r="M13" s="29">
        <f>+'total numbers'!M13/100*'% urban'!N13</f>
        <v>3.1966190227984623E-2</v>
      </c>
      <c r="N13" s="29">
        <f>+'total numbers'!N13/100*'% urban'!O13</f>
        <v>0.12318254747438363</v>
      </c>
      <c r="O13" s="29">
        <f>+'total numbers'!O13/100*'% urban'!P13</f>
        <v>0.47728418300579573</v>
      </c>
      <c r="P13" s="29">
        <f>+'total numbers'!P13/100*'% urban'!Q13</f>
        <v>1.9318124531847871</v>
      </c>
      <c r="Q13" s="29">
        <f>+'total numbers'!Q13/100*'% urban'!R13</f>
        <v>7.4457119627042339</v>
      </c>
      <c r="R13" s="29">
        <f>+'total numbers'!R13/100*'% urban'!S13</f>
        <v>21.493124051956837</v>
      </c>
      <c r="S13" s="29">
        <f>+'total numbers'!S13/100*'% urban'!T13</f>
        <v>71.310568248896786</v>
      </c>
      <c r="T13" s="29">
        <f>+'total numbers'!T13/100*'% urban'!U13</f>
        <v>202.23009891565874</v>
      </c>
      <c r="U13" s="29">
        <f>+'total numbers'!U13/100*'% urban'!V13</f>
        <v>364.23753990251851</v>
      </c>
      <c r="V13" s="29">
        <f>+'total numbers'!V13/100*'% urban'!W13</f>
        <v>561.11472177477071</v>
      </c>
      <c r="W13" s="29">
        <f>+'total numbers'!W13/100*'% urban'!X13</f>
        <v>918.35180467284226</v>
      </c>
      <c r="X13" s="29">
        <f>+'total numbers'!X13/100*'% urban'!Y13</f>
        <v>1290.1950452922715</v>
      </c>
      <c r="Y13" s="29">
        <f>+'total numbers'!Y13/100*'% urban'!Z13</f>
        <v>1778.4711625689297</v>
      </c>
      <c r="Z13" s="29">
        <f>+'total numbers'!Z13/100*'% urban'!AA13</f>
        <v>2524.3704636034986</v>
      </c>
      <c r="AA13" s="29">
        <f>+'total numbers'!AA13/100*'% urban'!AB13</f>
        <v>3494.2725932326534</v>
      </c>
      <c r="AB13" s="29">
        <f>+'total numbers'!AB13/100*'% urban'!AC13</f>
        <v>4575.7009301142862</v>
      </c>
      <c r="AC13" s="92">
        <v>6172.6311269400003</v>
      </c>
      <c r="AD13" s="92">
        <v>6372.8285214195002</v>
      </c>
      <c r="AE13" s="92">
        <v>6571.4451054473002</v>
      </c>
      <c r="AF13" s="92">
        <v>6770.2001424343998</v>
      </c>
      <c r="AG13" s="92">
        <v>6970.7264992248001</v>
      </c>
      <c r="AH13" s="92">
        <v>7174.5436854199997</v>
      </c>
      <c r="AI13" s="92">
        <v>7383.021017028901</v>
      </c>
      <c r="AJ13" s="92">
        <v>7597.3489329599997</v>
      </c>
      <c r="AK13" s="92">
        <v>7818.4793606399999</v>
      </c>
      <c r="AL13" s="92">
        <v>8047.0819111235996</v>
      </c>
      <c r="AM13" s="92">
        <v>8283.457050619998</v>
      </c>
      <c r="AN13" s="92">
        <v>8527.4618526811009</v>
      </c>
      <c r="AO13" s="92">
        <v>8778.4845859865</v>
      </c>
      <c r="AP13" s="92">
        <v>9035.4543920628003</v>
      </c>
      <c r="AQ13" s="92">
        <v>9296.9373894635009</v>
      </c>
      <c r="AR13" s="92">
        <v>9561.2495071999983</v>
      </c>
      <c r="AS13" s="92">
        <v>9829.1858753475008</v>
      </c>
      <c r="AT13" s="92">
        <v>10099.1275658868</v>
      </c>
      <c r="AU13" s="92">
        <v>10363.897622826</v>
      </c>
      <c r="AV13" s="92">
        <v>10613.865379603199</v>
      </c>
      <c r="AW13" s="92">
        <v>10842.145183409999</v>
      </c>
      <c r="AX13" s="92">
        <v>11044.8183724869</v>
      </c>
      <c r="AY13" s="92">
        <v>11224.219848815999</v>
      </c>
      <c r="AZ13" s="92">
        <v>11387.500558268199</v>
      </c>
      <c r="BA13" s="92">
        <v>11545.4901687617</v>
      </c>
      <c r="BB13" s="92">
        <v>11706.312659470001</v>
      </c>
      <c r="BC13" s="92">
        <v>11872.699454359801</v>
      </c>
      <c r="BD13" s="92">
        <v>12042.8459142306</v>
      </c>
      <c r="BE13" s="92">
        <v>12215.040775124</v>
      </c>
      <c r="BF13" s="92">
        <v>12386.045655888998</v>
      </c>
      <c r="BG13" s="92">
        <v>12553.833523200001</v>
      </c>
      <c r="BH13" s="92">
        <v>12719.138770395399</v>
      </c>
      <c r="BI13" s="92">
        <v>12884.227363426304</v>
      </c>
      <c r="BJ13" s="92">
        <v>13050.3296555181</v>
      </c>
      <c r="BK13" s="92">
        <v>13218.786989947501</v>
      </c>
      <c r="BL13" s="92">
        <v>13390.826533599999</v>
      </c>
      <c r="BM13" s="92">
        <v>13565.955565315999</v>
      </c>
      <c r="BN13" s="92">
        <v>13745.025161723999</v>
      </c>
      <c r="BO13" s="92">
        <v>13932.490212940002</v>
      </c>
      <c r="BP13" s="92">
        <v>14134.790159428001</v>
      </c>
      <c r="BQ13" s="92">
        <v>14357.011998840002</v>
      </c>
      <c r="BR13" s="92">
        <v>14601.829168755899</v>
      </c>
      <c r="BS13" s="92">
        <v>14868.104822520898</v>
      </c>
      <c r="BT13" s="92">
        <v>15152.31288145</v>
      </c>
      <c r="BU13" s="92">
        <v>15448.482651</v>
      </c>
      <c r="BV13" s="92">
        <v>15751.404280730001</v>
      </c>
      <c r="BW13" s="92">
        <v>16059.828126645603</v>
      </c>
      <c r="BX13" s="92">
        <v>16373.2123205514</v>
      </c>
      <c r="BY13" s="92">
        <v>16687.4934142731</v>
      </c>
      <c r="BZ13" s="92">
        <v>16997.935490113799</v>
      </c>
      <c r="CA13" s="92">
        <v>17300.863839279999</v>
      </c>
      <c r="CB13" s="92">
        <v>17593.788231012</v>
      </c>
      <c r="CC13" s="92">
        <v>17876.3369857371</v>
      </c>
      <c r="CD13" s="92">
        <v>18149.749222175997</v>
      </c>
      <c r="CE13" s="92">
        <v>18416.666066924998</v>
      </c>
      <c r="CF13" s="92">
        <v>18679.168903330003</v>
      </c>
      <c r="CG13" s="92">
        <v>18937.332520420205</v>
      </c>
      <c r="CH13" s="92">
        <v>19190.488655457601</v>
      </c>
      <c r="CI13" s="92">
        <v>19439.295879539903</v>
      </c>
      <c r="CJ13" s="92">
        <v>19684.514763800998</v>
      </c>
      <c r="CK13" s="92">
        <v>19926.796402499996</v>
      </c>
      <c r="CL13" s="92">
        <v>20166.358412845504</v>
      </c>
      <c r="CM13" s="92">
        <v>20403.404259152801</v>
      </c>
      <c r="CN13" s="92">
        <v>20638.480996337603</v>
      </c>
      <c r="CO13" s="92">
        <v>20872.179909515002</v>
      </c>
      <c r="CP13" s="92">
        <v>21104.860387979996</v>
      </c>
      <c r="CQ13" s="92">
        <v>21336.8636770128</v>
      </c>
      <c r="CR13" s="92">
        <v>21567.944004528603</v>
      </c>
      <c r="CS13" s="92">
        <v>21797.077141680802</v>
      </c>
      <c r="CT13" s="92">
        <v>22022.811804204997</v>
      </c>
      <c r="CU13" s="92">
        <v>22244.053333470001</v>
      </c>
      <c r="CV13" s="92">
        <v>22460.5104276735</v>
      </c>
      <c r="CW13" s="92">
        <v>22672.3691945758</v>
      </c>
      <c r="CX13" s="92">
        <v>22879.7149918424</v>
      </c>
      <c r="CY13" s="92">
        <v>23082.738444282604</v>
      </c>
      <c r="CZ13" s="92">
        <v>23281.659516799999</v>
      </c>
      <c r="DA13" s="92">
        <v>23476.751646678</v>
      </c>
      <c r="DB13" s="92">
        <v>23668.229942367998</v>
      </c>
      <c r="DC13" s="92">
        <v>23856.194489616002</v>
      </c>
      <c r="DD13" s="92">
        <v>24040.699312146</v>
      </c>
      <c r="DE13" s="92">
        <v>24221.838461580002</v>
      </c>
    </row>
    <row r="14" spans="1:129">
      <c r="A14" s="114">
        <v>11</v>
      </c>
      <c r="B14" s="3">
        <v>40</v>
      </c>
      <c r="C14" s="1" t="s">
        <v>571</v>
      </c>
      <c r="D14" s="29">
        <f>+'total numbers'!D14/100*'% urban'!E14</f>
        <v>82.679999999999993</v>
      </c>
      <c r="E14" s="29">
        <f>+'total numbers'!E14/100*'% urban'!F14</f>
        <v>140.58752166666667</v>
      </c>
      <c r="F14" s="29">
        <f>+'total numbers'!F14/100*'% urban'!G14</f>
        <v>203.89362</v>
      </c>
      <c r="G14" s="29">
        <f>+'total numbers'!G14/100*'% urban'!H14</f>
        <v>272.59829499999995</v>
      </c>
      <c r="H14" s="29">
        <f>+'total numbers'!H14/100*'% urban'!I14</f>
        <v>346.70154666666656</v>
      </c>
      <c r="I14" s="29">
        <f>+'total numbers'!I14/100*'% urban'!J14</f>
        <v>426.20337499999999</v>
      </c>
      <c r="J14" s="29">
        <f>+'total numbers'!J14/100*'% urban'!K14</f>
        <v>508.9230655384614</v>
      </c>
      <c r="K14" s="29">
        <f>+'total numbers'!K14/100*'% urban'!L14</f>
        <v>594.82507223076925</v>
      </c>
      <c r="L14" s="29">
        <f>+'total numbers'!L14/100*'% urban'!M14</f>
        <v>685.17259199999978</v>
      </c>
      <c r="M14" s="29">
        <f>+'total numbers'!M14/100*'% urban'!N14</f>
        <v>775.85663399999999</v>
      </c>
      <c r="N14" s="29">
        <f>+'total numbers'!N14/100*'% urban'!O14</f>
        <v>853.88105999999982</v>
      </c>
      <c r="O14" s="29">
        <f>+'total numbers'!O14/100*'% urban'!P14</f>
        <v>924.23311199999989</v>
      </c>
      <c r="P14" s="29">
        <f>+'total numbers'!P14/100*'% urban'!Q14</f>
        <v>1041.4001808</v>
      </c>
      <c r="Q14" s="29">
        <f>+'total numbers'!Q14/100*'% urban'!R14</f>
        <v>1218.9016253699999</v>
      </c>
      <c r="R14" s="29">
        <f>+'total numbers'!R14/100*'% urban'!S14</f>
        <v>1367.0926394399999</v>
      </c>
      <c r="S14" s="29">
        <f>+'total numbers'!S14/100*'% urban'!T14</f>
        <v>1546.2349060499998</v>
      </c>
      <c r="T14" s="29">
        <f>+'total numbers'!T14/100*'% urban'!U14</f>
        <v>1766.5853795099999</v>
      </c>
      <c r="U14" s="29">
        <f>+'total numbers'!U14/100*'% urban'!V14</f>
        <v>2027.1405844800001</v>
      </c>
      <c r="V14" s="29">
        <f>+'total numbers'!V14/100*'% urban'!W14</f>
        <v>2334.9597853199998</v>
      </c>
      <c r="W14" s="29">
        <f>+'total numbers'!W14/100*'% urban'!X14</f>
        <v>2678.8573389599997</v>
      </c>
      <c r="X14" s="29">
        <f>+'total numbers'!X14/100*'% urban'!Y14</f>
        <v>3112.3585151999991</v>
      </c>
      <c r="Y14" s="29">
        <f>+'total numbers'!Y14/100*'% urban'!Z14</f>
        <v>3605.8438947</v>
      </c>
      <c r="Z14" s="29">
        <f>+'total numbers'!Z14/100*'% urban'!AA14</f>
        <v>3631.6552499999998</v>
      </c>
      <c r="AA14" s="29">
        <f>+'total numbers'!AA14/100*'% urban'!AB14</f>
        <v>3940.4543236609093</v>
      </c>
      <c r="AB14" s="29">
        <f>+'total numbers'!AB14/100*'% urban'!AC14</f>
        <v>4101.1889082342859</v>
      </c>
      <c r="AC14" s="93">
        <v>4426.2669412499999</v>
      </c>
      <c r="AD14" s="93">
        <v>4429.0478204280007</v>
      </c>
      <c r="AE14" s="93">
        <v>4434.3926760140002</v>
      </c>
      <c r="AF14" s="93">
        <v>4441.8587827698002</v>
      </c>
      <c r="AG14" s="93">
        <v>4451.1933957061992</v>
      </c>
      <c r="AH14" s="93">
        <v>4462.3359799999998</v>
      </c>
      <c r="AI14" s="93">
        <v>4475.4342257183998</v>
      </c>
      <c r="AJ14" s="93">
        <v>4490.832675996</v>
      </c>
      <c r="AK14" s="93">
        <v>4509.0260783457998</v>
      </c>
      <c r="AL14" s="93">
        <v>4530.5921674033007</v>
      </c>
      <c r="AM14" s="93">
        <v>4555.96880642</v>
      </c>
      <c r="AN14" s="93">
        <v>4585.2200569160996</v>
      </c>
      <c r="AO14" s="93">
        <v>4617.8360732138008</v>
      </c>
      <c r="AP14" s="93">
        <v>4652.6370819399999</v>
      </c>
      <c r="AQ14" s="93">
        <v>4688.0308746217997</v>
      </c>
      <c r="AR14" s="93">
        <v>4722.7312924399994</v>
      </c>
      <c r="AS14" s="93">
        <v>4756.1901538994998</v>
      </c>
      <c r="AT14" s="94">
        <v>4788.2520372634999</v>
      </c>
      <c r="AU14" s="94">
        <v>4818.4970580438994</v>
      </c>
      <c r="AV14" s="94">
        <v>4846.5891693455997</v>
      </c>
      <c r="AW14" s="94">
        <v>4872.1982916499992</v>
      </c>
      <c r="AX14" s="94">
        <v>4895.3570360576005</v>
      </c>
      <c r="AY14" s="94">
        <v>4915.8185293364995</v>
      </c>
      <c r="AZ14" s="94">
        <v>4932.7196379240004</v>
      </c>
      <c r="BA14" s="94">
        <v>4945.0044958299995</v>
      </c>
      <c r="BB14" s="94">
        <v>4952.13100923</v>
      </c>
      <c r="BC14" s="94">
        <v>4953.7717433883008</v>
      </c>
      <c r="BD14" s="94">
        <v>4950.7465310344005</v>
      </c>
      <c r="BE14" s="94">
        <v>4945.1207742901988</v>
      </c>
      <c r="BF14" s="94">
        <v>4939.7018316909998</v>
      </c>
      <c r="BG14" s="94">
        <v>4936.6497330300008</v>
      </c>
      <c r="BH14" s="94">
        <v>4936.8374845686003</v>
      </c>
      <c r="BI14" s="94">
        <v>4940.1938393725995</v>
      </c>
      <c r="BJ14" s="94">
        <v>4946.7858309618005</v>
      </c>
      <c r="BK14" s="94">
        <v>4956.355071386999</v>
      </c>
      <c r="BL14" s="94">
        <v>4968.7626072600006</v>
      </c>
      <c r="BM14" s="94">
        <v>4983.551066475</v>
      </c>
      <c r="BN14" s="94">
        <v>5000.9873852862002</v>
      </c>
      <c r="BO14" s="94">
        <v>5022.3862896959999</v>
      </c>
      <c r="BP14" s="94">
        <v>5049.4952554156007</v>
      </c>
      <c r="BQ14" s="94">
        <v>5083.1320554000004</v>
      </c>
      <c r="BR14" s="94">
        <v>5124.4066967385006</v>
      </c>
      <c r="BS14" s="94">
        <v>5171.7670305143993</v>
      </c>
      <c r="BT14" s="94">
        <v>5220.1379657970001</v>
      </c>
      <c r="BU14" s="94">
        <v>5262.6728823296007</v>
      </c>
      <c r="BV14" s="94">
        <v>5294.6200299999991</v>
      </c>
      <c r="BW14" s="94">
        <v>5313.8825338281003</v>
      </c>
      <c r="BX14" s="94">
        <v>5322.2366609310002</v>
      </c>
      <c r="BY14" s="94">
        <v>5323.5988045120002</v>
      </c>
      <c r="BZ14" s="94">
        <v>5323.8523641912006</v>
      </c>
      <c r="CA14" s="94">
        <v>5327.3298679999998</v>
      </c>
      <c r="CB14" s="94">
        <v>5335.2178589615996</v>
      </c>
      <c r="CC14" s="94">
        <v>5346.3568530672001</v>
      </c>
      <c r="CD14" s="94">
        <v>5359.9430063456994</v>
      </c>
      <c r="CE14" s="94">
        <v>5374.4115219192008</v>
      </c>
      <c r="CF14" s="94">
        <v>5388.6541520000001</v>
      </c>
      <c r="CG14" s="94">
        <v>5402.7241559180002</v>
      </c>
      <c r="CH14" s="94">
        <v>5417.2698452653003</v>
      </c>
      <c r="CI14" s="94">
        <v>5432.4347112132991</v>
      </c>
      <c r="CJ14" s="94">
        <v>5448.4365408270005</v>
      </c>
      <c r="CK14" s="94">
        <v>5465.4514618000003</v>
      </c>
      <c r="CL14" s="94">
        <v>5483.4997201238002</v>
      </c>
      <c r="CM14" s="94">
        <v>5502.5710971110002</v>
      </c>
      <c r="CN14" s="94">
        <v>5522.7690277200008</v>
      </c>
      <c r="CO14" s="94">
        <v>5544.2152004669988</v>
      </c>
      <c r="CP14" s="94">
        <v>5566.9902291500002</v>
      </c>
      <c r="CQ14" s="94">
        <v>5591.1235918795001</v>
      </c>
      <c r="CR14" s="94">
        <v>5616.5840810687987</v>
      </c>
      <c r="CS14" s="94">
        <v>5643.3010559650002</v>
      </c>
      <c r="CT14" s="94">
        <v>5671.1723723247987</v>
      </c>
      <c r="CU14" s="94">
        <v>5700.0984547000007</v>
      </c>
      <c r="CV14" s="94">
        <v>5730.0338797920003</v>
      </c>
      <c r="CW14" s="94">
        <v>5760.9274926359994</v>
      </c>
      <c r="CX14" s="94">
        <v>5792.6558113469</v>
      </c>
      <c r="CY14" s="94">
        <v>5825.0719020059996</v>
      </c>
      <c r="CZ14" s="94">
        <v>5858.0447248500004</v>
      </c>
      <c r="DA14" s="94">
        <v>5891.4968151890998</v>
      </c>
      <c r="DB14" s="94">
        <v>5925.3607750420006</v>
      </c>
      <c r="DC14" s="94">
        <v>5959.5298788184991</v>
      </c>
      <c r="DD14" s="94">
        <v>5993.8857497310009</v>
      </c>
      <c r="DE14" s="94">
        <v>6028.3325852199996</v>
      </c>
    </row>
    <row r="15" spans="1:129">
      <c r="A15" s="114">
        <v>4</v>
      </c>
      <c r="B15" s="3">
        <v>44</v>
      </c>
      <c r="C15" s="1" t="s">
        <v>582</v>
      </c>
      <c r="D15" s="29">
        <f>+'total numbers'!D15/100*'% urban'!E15</f>
        <v>0.45496218358858154</v>
      </c>
      <c r="E15" s="29">
        <f>+'total numbers'!E15/100*'% urban'!F15</f>
        <v>0.55460580293926265</v>
      </c>
      <c r="F15" s="29">
        <f>+'total numbers'!F15/100*'% urban'!G15</f>
        <v>0.65721437069617539</v>
      </c>
      <c r="G15" s="29">
        <f>+'total numbers'!G15/100*'% urban'!H15</f>
        <v>0.77880672499359427</v>
      </c>
      <c r="H15" s="29">
        <f>+'total numbers'!H15/100*'% urban'!I15</f>
        <v>0.92289508863409531</v>
      </c>
      <c r="I15" s="29">
        <f>+'total numbers'!I15/100*'% urban'!J15</f>
        <v>1.093641486765462</v>
      </c>
      <c r="J15" s="29">
        <f>+'total numbers'!J15/100*'% urban'!K15</f>
        <v>1.2959779679234749</v>
      </c>
      <c r="K15" s="29">
        <f>+'total numbers'!K15/100*'% urban'!L15</f>
        <v>1.5357490673753591</v>
      </c>
      <c r="L15" s="29">
        <f>+'total numbers'!L15/100*'% urban'!M15</f>
        <v>1.8198806278499569</v>
      </c>
      <c r="M15" s="29">
        <f>+'total numbers'!M15/100*'% urban'!N15</f>
        <v>2.1565798540798085</v>
      </c>
      <c r="N15" s="29">
        <f>+'total numbers'!N15/100*'% urban'!O15</f>
        <v>2.5555723797760725</v>
      </c>
      <c r="O15" s="29">
        <f>+'total numbers'!O15/100*'% urban'!P15</f>
        <v>3.0283831947697721</v>
      </c>
      <c r="P15" s="29">
        <f>+'total numbers'!P15/100*'% urban'!Q15</f>
        <v>3.4273606632870601</v>
      </c>
      <c r="Q15" s="29">
        <f>+'total numbers'!Q15/100*'% urban'!R15</f>
        <v>3.8789018300375773</v>
      </c>
      <c r="R15" s="29">
        <f>+'total numbers'!R15/100*'% urban'!S15</f>
        <v>4.3899317536774491</v>
      </c>
      <c r="S15" s="29">
        <f>+'total numbers'!S15/100*'% urban'!T15</f>
        <v>4.9682878418603513</v>
      </c>
      <c r="T15" s="29">
        <f>+'total numbers'!T15/100*'% urban'!U15</f>
        <v>5.6228400495975084</v>
      </c>
      <c r="U15" s="29">
        <f>+'total numbers'!U15/100*'% urban'!V15</f>
        <v>7.038112715142459</v>
      </c>
      <c r="V15" s="29">
        <f>+'total numbers'!V15/100*'% urban'!W15</f>
        <v>8.809610473375594</v>
      </c>
      <c r="W15" s="29">
        <f>+'total numbers'!W15/100*'% urban'!X15</f>
        <v>11.02699542245653</v>
      </c>
      <c r="X15" s="29">
        <f>+'total numbers'!X15/100*'% urban'!Y15</f>
        <v>13.802497671646268</v>
      </c>
      <c r="Y15" s="29">
        <f>+'total numbers'!Y15/100*'% urban'!Z15</f>
        <v>17.276595725053831</v>
      </c>
      <c r="Z15" s="29">
        <f>+'total numbers'!Z15/100*'% urban'!AA15</f>
        <v>23.652482242633223</v>
      </c>
      <c r="AA15" s="29">
        <f>+'total numbers'!AA15/100*'% urban'!AB15</f>
        <v>32.381374498843101</v>
      </c>
      <c r="AB15" s="29">
        <f>+'total numbers'!AB15/100*'% urban'!AC15</f>
        <v>44.331643659130435</v>
      </c>
      <c r="AC15" s="92">
        <v>60.692131199999992</v>
      </c>
      <c r="AD15" s="92">
        <v>61.112698298600002</v>
      </c>
      <c r="AE15" s="92">
        <v>62.004911540000002</v>
      </c>
      <c r="AF15" s="92">
        <v>63.302519445499996</v>
      </c>
      <c r="AG15" s="92">
        <v>64.954221302600004</v>
      </c>
      <c r="AH15" s="92">
        <v>66.924474700000005</v>
      </c>
      <c r="AI15" s="92">
        <v>69.196621439399991</v>
      </c>
      <c r="AJ15" s="92">
        <v>71.767777193200004</v>
      </c>
      <c r="AK15" s="92">
        <v>74.651842123000009</v>
      </c>
      <c r="AL15" s="92">
        <v>77.869536031199999</v>
      </c>
      <c r="AM15" s="92">
        <v>81.433695240000006</v>
      </c>
      <c r="AN15" s="92">
        <v>85.332075488399994</v>
      </c>
      <c r="AO15" s="92">
        <v>89.507526193299995</v>
      </c>
      <c r="AP15" s="92">
        <v>93.851016863999988</v>
      </c>
      <c r="AQ15" s="92">
        <v>98.222192961600001</v>
      </c>
      <c r="AR15" s="92">
        <v>102.5065778</v>
      </c>
      <c r="AS15" s="92">
        <v>106.6656785143</v>
      </c>
      <c r="AT15" s="92">
        <v>110.6935120608</v>
      </c>
      <c r="AU15" s="92">
        <v>114.5620909818</v>
      </c>
      <c r="AV15" s="92">
        <v>118.2710909643</v>
      </c>
      <c r="AW15" s="92">
        <v>121.84054575999998</v>
      </c>
      <c r="AX15" s="92">
        <v>125.2881387736</v>
      </c>
      <c r="AY15" s="92">
        <v>128.64408367999999</v>
      </c>
      <c r="AZ15" s="92">
        <v>131.9607865916</v>
      </c>
      <c r="BA15" s="92">
        <v>135.29645620920002</v>
      </c>
      <c r="BB15" s="92">
        <v>138.69783992999999</v>
      </c>
      <c r="BC15" s="92">
        <v>142.1479957677</v>
      </c>
      <c r="BD15" s="92">
        <v>145.6625610362</v>
      </c>
      <c r="BE15" s="92">
        <v>149.35300804099998</v>
      </c>
      <c r="BF15" s="92">
        <v>153.380254503</v>
      </c>
      <c r="BG15" s="92">
        <v>157.86329605999998</v>
      </c>
      <c r="BH15" s="92">
        <v>162.89133036840002</v>
      </c>
      <c r="BI15" s="92">
        <v>168.42643456650001</v>
      </c>
      <c r="BJ15" s="92">
        <v>174.29744266239999</v>
      </c>
      <c r="BK15" s="92">
        <v>180.24208448000002</v>
      </c>
      <c r="BL15" s="92">
        <v>186.05139625000001</v>
      </c>
      <c r="BM15" s="92">
        <v>191.63167884269998</v>
      </c>
      <c r="BN15" s="92">
        <v>197.02240628409999</v>
      </c>
      <c r="BO15" s="92">
        <v>202.30575098540001</v>
      </c>
      <c r="BP15" s="92">
        <v>207.62415077969999</v>
      </c>
      <c r="BQ15" s="92">
        <v>213.08382880000002</v>
      </c>
      <c r="BR15" s="92">
        <v>218.70462164899996</v>
      </c>
      <c r="BS15" s="92">
        <v>224.42596249800002</v>
      </c>
      <c r="BT15" s="92">
        <v>230.17757175360003</v>
      </c>
      <c r="BU15" s="92">
        <v>235.85592450679999</v>
      </c>
      <c r="BV15" s="92">
        <v>241.38596394000001</v>
      </c>
      <c r="BW15" s="92">
        <v>246.73999336080004</v>
      </c>
      <c r="BX15" s="92">
        <v>251.93649761279997</v>
      </c>
      <c r="BY15" s="92">
        <v>257.00087316870002</v>
      </c>
      <c r="BZ15" s="92">
        <v>261.97851105030003</v>
      </c>
      <c r="CA15" s="92">
        <v>266.90526272</v>
      </c>
      <c r="CB15" s="92">
        <v>271.7846901945</v>
      </c>
      <c r="CC15" s="92">
        <v>276.60607093850001</v>
      </c>
      <c r="CD15" s="92">
        <v>281.37446532180002</v>
      </c>
      <c r="CE15" s="92">
        <v>286.09300702979999</v>
      </c>
      <c r="CF15" s="92">
        <v>290.76316126</v>
      </c>
      <c r="CG15" s="92">
        <v>295.38981754239995</v>
      </c>
      <c r="CH15" s="92">
        <v>299.97610130930002</v>
      </c>
      <c r="CI15" s="92">
        <v>304.51604803889995</v>
      </c>
      <c r="CJ15" s="92">
        <v>309.00363623769999</v>
      </c>
      <c r="CK15" s="92">
        <v>313.43097676999997</v>
      </c>
      <c r="CL15" s="92">
        <v>317.79635175959999</v>
      </c>
      <c r="CM15" s="92">
        <v>322.10272808160005</v>
      </c>
      <c r="CN15" s="92">
        <v>326.35910678599998</v>
      </c>
      <c r="CO15" s="92">
        <v>330.57610637389996</v>
      </c>
      <c r="CP15" s="92">
        <v>334.76383734000001</v>
      </c>
      <c r="CQ15" s="92">
        <v>338.9243669828</v>
      </c>
      <c r="CR15" s="92">
        <v>343.05596516970002</v>
      </c>
      <c r="CS15" s="92">
        <v>347.15083626070003</v>
      </c>
      <c r="CT15" s="92">
        <v>351.19982017799992</v>
      </c>
      <c r="CU15" s="92">
        <v>355.19449589999999</v>
      </c>
      <c r="CV15" s="92">
        <v>359.12969537440006</v>
      </c>
      <c r="CW15" s="92">
        <v>363.00362127599999</v>
      </c>
      <c r="CX15" s="92">
        <v>366.8182743484</v>
      </c>
      <c r="CY15" s="92">
        <v>370.57730536250006</v>
      </c>
      <c r="CZ15" s="92">
        <v>374.27769372</v>
      </c>
      <c r="DA15" s="92">
        <v>377.91918501079999</v>
      </c>
      <c r="DB15" s="92">
        <v>381.4926342096</v>
      </c>
      <c r="DC15" s="92">
        <v>384.98619419920004</v>
      </c>
      <c r="DD15" s="92">
        <v>388.38053602499997</v>
      </c>
      <c r="DE15" s="92">
        <v>391.65380084000003</v>
      </c>
    </row>
    <row r="16" spans="1:129">
      <c r="A16" s="114">
        <v>17</v>
      </c>
      <c r="B16" s="3">
        <v>48</v>
      </c>
      <c r="C16" s="1" t="s">
        <v>517</v>
      </c>
      <c r="D16" s="29">
        <f>+'total numbers'!D16/100*'% urban'!E16</f>
        <v>2.3653385203343422</v>
      </c>
      <c r="E16" s="29">
        <f>+'total numbers'!E16/100*'% urban'!F16</f>
        <v>2.798192658013483</v>
      </c>
      <c r="F16" s="29">
        <f>+'total numbers'!F16/100*'% urban'!G16</f>
        <v>3.2179215567155053</v>
      </c>
      <c r="G16" s="29">
        <f>+'total numbers'!G16/100*'% urban'!H16</f>
        <v>3.7006097902228308</v>
      </c>
      <c r="H16" s="29">
        <f>+'total numbers'!H16/100*'% urban'!I16</f>
        <v>4.2557012587562548</v>
      </c>
      <c r="I16" s="29">
        <f>+'total numbers'!I16/100*'% urban'!J16</f>
        <v>4.8940564475696933</v>
      </c>
      <c r="J16" s="29">
        <f>+'total numbers'!J16/100*'% urban'!K16</f>
        <v>5.6281649147051471</v>
      </c>
      <c r="K16" s="29">
        <f>+'total numbers'!K16/100*'% urban'!L16</f>
        <v>6.4723896519109188</v>
      </c>
      <c r="L16" s="29">
        <f>+'total numbers'!L16/100*'% urban'!M16</f>
        <v>7.4432480996975565</v>
      </c>
      <c r="M16" s="29">
        <f>+'total numbers'!M16/100*'% urban'!N16</f>
        <v>8.5597353146521904</v>
      </c>
      <c r="N16" s="29">
        <f>+'total numbers'!N16/100*'% urban'!O16</f>
        <v>9.8436956118500216</v>
      </c>
      <c r="O16" s="29">
        <f>+'total numbers'!O16/100*'% urban'!P16</f>
        <v>11.320249953627524</v>
      </c>
      <c r="P16" s="29">
        <f>+'total numbers'!P16/100*'% urban'!Q16</f>
        <v>13.034182791539381</v>
      </c>
      <c r="Q16" s="29">
        <f>+'total numbers'!Q16/100*'% urban'!R16</f>
        <v>15.007612176338995</v>
      </c>
      <c r="R16" s="29">
        <f>+'total numbers'!R16/100*'% urban'!S16</f>
        <v>17.279826962500209</v>
      </c>
      <c r="S16" s="29">
        <f>+'total numbers'!S16/100*'% urban'!T16</f>
        <v>19.896064500168126</v>
      </c>
      <c r="T16" s="29">
        <f>+'total numbers'!T16/100*'% urban'!U16</f>
        <v>22.908411262098348</v>
      </c>
      <c r="U16" s="29">
        <f>+'total numbers'!U16/100*'% urban'!V16</f>
        <v>25.343600722860117</v>
      </c>
      <c r="V16" s="29">
        <f>+'total numbers'!V16/100*'% urban'!W16</f>
        <v>28.037653517353672</v>
      </c>
      <c r="W16" s="29">
        <f>+'total numbers'!W16/100*'% urban'!X16</f>
        <v>31.018087104335471</v>
      </c>
      <c r="X16" s="29">
        <f>+'total numbers'!X16/100*'% urban'!Y16</f>
        <v>34.31534407887041</v>
      </c>
      <c r="Y16" s="29">
        <f>+'total numbers'!Y16/100*'% urban'!Z16</f>
        <v>37.963103117557445</v>
      </c>
      <c r="Z16" s="29">
        <f>+'total numbers'!Z16/100*'% urban'!AA16</f>
        <v>44.82696774372296</v>
      </c>
      <c r="AA16" s="29">
        <f>+'total numbers'!AA16/100*'% urban'!AB16</f>
        <v>52.931843608101438</v>
      </c>
      <c r="AB16" s="29">
        <f>+'total numbers'!AB16/100*'% urban'!AC16</f>
        <v>62.502109974744798</v>
      </c>
      <c r="AC16" s="92">
        <v>73.802714679999994</v>
      </c>
      <c r="AD16" s="92">
        <v>78.685666900799987</v>
      </c>
      <c r="AE16" s="92">
        <v>83.970875508000006</v>
      </c>
      <c r="AF16" s="92">
        <v>89.495281348000006</v>
      </c>
      <c r="AG16" s="92">
        <v>95.11245171260002</v>
      </c>
      <c r="AH16" s="92">
        <v>100.717547</v>
      </c>
      <c r="AI16" s="92">
        <v>106.25605506630001</v>
      </c>
      <c r="AJ16" s="92">
        <v>111.73311895560001</v>
      </c>
      <c r="AK16" s="92">
        <v>117.20625811890002</v>
      </c>
      <c r="AL16" s="92">
        <v>122.77098749279999</v>
      </c>
      <c r="AM16" s="92">
        <v>128.51139840000002</v>
      </c>
      <c r="AN16" s="92">
        <v>134.445149176</v>
      </c>
      <c r="AO16" s="92">
        <v>140.48823455900001</v>
      </c>
      <c r="AP16" s="92">
        <v>146.47592265960003</v>
      </c>
      <c r="AQ16" s="92">
        <v>152.24180676300003</v>
      </c>
      <c r="AR16" s="92">
        <v>157.74271425000001</v>
      </c>
      <c r="AS16" s="92">
        <v>162.99166704479998</v>
      </c>
      <c r="AT16" s="92">
        <v>168.14305565259997</v>
      </c>
      <c r="AU16" s="92">
        <v>173.49216765199998</v>
      </c>
      <c r="AV16" s="92">
        <v>179.40775191899999</v>
      </c>
      <c r="AW16" s="92">
        <v>186.16427229000001</v>
      </c>
      <c r="AX16" s="92">
        <v>193.80476069639997</v>
      </c>
      <c r="AY16" s="92">
        <v>202.28652173079999</v>
      </c>
      <c r="AZ16" s="92">
        <v>211.6797697728</v>
      </c>
      <c r="BA16" s="92">
        <v>222.05367725040003</v>
      </c>
      <c r="BB16" s="92">
        <v>233.42342106000001</v>
      </c>
      <c r="BC16" s="92">
        <v>245.91082557999999</v>
      </c>
      <c r="BD16" s="92">
        <v>259.41196300519999</v>
      </c>
      <c r="BE16" s="92">
        <v>273.44932254629998</v>
      </c>
      <c r="BF16" s="92">
        <v>287.37506606480002</v>
      </c>
      <c r="BG16" s="92">
        <v>300.72842001999993</v>
      </c>
      <c r="BH16" s="92">
        <v>313.3064586369</v>
      </c>
      <c r="BI16" s="92">
        <v>325.27051409999996</v>
      </c>
      <c r="BJ16" s="92">
        <v>336.97491698499999</v>
      </c>
      <c r="BK16" s="92">
        <v>348.95720686999999</v>
      </c>
      <c r="BL16" s="92">
        <v>361.61879183999997</v>
      </c>
      <c r="BM16" s="92">
        <v>375.02990024849998</v>
      </c>
      <c r="BN16" s="92">
        <v>389.07729018269993</v>
      </c>
      <c r="BO16" s="92">
        <v>403.75442310279999</v>
      </c>
      <c r="BP16" s="92">
        <v>419.01109878080001</v>
      </c>
      <c r="BQ16" s="92">
        <v>434.78859352000001</v>
      </c>
      <c r="BR16" s="92">
        <v>451.04492030590001</v>
      </c>
      <c r="BS16" s="92">
        <v>467.73447634199999</v>
      </c>
      <c r="BT16" s="92">
        <v>484.77195242999994</v>
      </c>
      <c r="BU16" s="92">
        <v>502.05161141399998</v>
      </c>
      <c r="BV16" s="92">
        <v>519.44739665999998</v>
      </c>
      <c r="BW16" s="92">
        <v>537.01829738679999</v>
      </c>
      <c r="BX16" s="92">
        <v>554.63861404080001</v>
      </c>
      <c r="BY16" s="92">
        <v>571.779465114</v>
      </c>
      <c r="BZ16" s="92">
        <v>587.75521724970008</v>
      </c>
      <c r="CA16" s="92">
        <v>602.11244792000002</v>
      </c>
      <c r="CB16" s="92">
        <v>614.57308521000004</v>
      </c>
      <c r="CC16" s="92">
        <v>625.37055591000001</v>
      </c>
      <c r="CD16" s="92">
        <v>635.20366090360005</v>
      </c>
      <c r="CE16" s="92">
        <v>645.07622521999997</v>
      </c>
      <c r="CF16" s="92">
        <v>655.72097930999996</v>
      </c>
      <c r="CG16" s="92">
        <v>667.38914269440011</v>
      </c>
      <c r="CH16" s="92">
        <v>679.87344999600009</v>
      </c>
      <c r="CI16" s="92">
        <v>692.88936413399995</v>
      </c>
      <c r="CJ16" s="92">
        <v>705.96096222400013</v>
      </c>
      <c r="CK16" s="92">
        <v>718.73679716000004</v>
      </c>
      <c r="CL16" s="92">
        <v>731.16343602539996</v>
      </c>
      <c r="CM16" s="92">
        <v>743.36550765360005</v>
      </c>
      <c r="CN16" s="92">
        <v>755.37213865159993</v>
      </c>
      <c r="CO16" s="92">
        <v>767.25806013779993</v>
      </c>
      <c r="CP16" s="92">
        <v>779.07115103000001</v>
      </c>
      <c r="CQ16" s="92">
        <v>790.80429438720012</v>
      </c>
      <c r="CR16" s="92">
        <v>802.42561164100005</v>
      </c>
      <c r="CS16" s="92">
        <v>813.94263175800006</v>
      </c>
      <c r="CT16" s="92">
        <v>825.3647790519999</v>
      </c>
      <c r="CU16" s="92">
        <v>836.6978646</v>
      </c>
      <c r="CV16" s="92">
        <v>847.93853986659985</v>
      </c>
      <c r="CW16" s="92">
        <v>859.07940150479988</v>
      </c>
      <c r="CX16" s="92">
        <v>870.13000320080016</v>
      </c>
      <c r="CY16" s="92">
        <v>881.09330373900002</v>
      </c>
      <c r="CZ16" s="92">
        <v>891.97209290000001</v>
      </c>
      <c r="DA16" s="92">
        <v>902.76381635500002</v>
      </c>
      <c r="DB16" s="92">
        <v>913.4511918776999</v>
      </c>
      <c r="DC16" s="92">
        <v>924.0006131639999</v>
      </c>
      <c r="DD16" s="92">
        <v>934.37058165359997</v>
      </c>
      <c r="DE16" s="92">
        <v>944.52183718000003</v>
      </c>
    </row>
    <row r="17" spans="1:109">
      <c r="A17" s="114">
        <v>18</v>
      </c>
      <c r="B17" s="3">
        <v>50</v>
      </c>
      <c r="C17" s="1" t="s">
        <v>668</v>
      </c>
      <c r="D17" s="29">
        <f>+'total numbers'!D17/100*'% urban'!E17</f>
        <v>52.275981678812684</v>
      </c>
      <c r="E17" s="29">
        <f>+'total numbers'!E17/100*'% urban'!F17</f>
        <v>59.988242158233092</v>
      </c>
      <c r="F17" s="29">
        <f>+'total numbers'!F17/100*'% urban'!G17</f>
        <v>66.918100820251198</v>
      </c>
      <c r="G17" s="29">
        <f>+'total numbers'!G17/100*'% urban'!H17</f>
        <v>74.64849871042135</v>
      </c>
      <c r="H17" s="29">
        <f>+'total numbers'!H17/100*'% urban'!I17</f>
        <v>83.271914346281264</v>
      </c>
      <c r="I17" s="29">
        <f>+'total numbers'!I17/100*'% urban'!J17</f>
        <v>92.891509389811134</v>
      </c>
      <c r="J17" s="29">
        <f>+'total numbers'!J17/100*'% urban'!K17</f>
        <v>103.62236276729371</v>
      </c>
      <c r="K17" s="29">
        <f>+'total numbers'!K17/100*'% urban'!L17</f>
        <v>115.59284735504986</v>
      </c>
      <c r="L17" s="29">
        <f>+'total numbers'!L17/100*'% urban'!M17</f>
        <v>128.94616570029814</v>
      </c>
      <c r="M17" s="29">
        <f>+'total numbers'!M17/100*'% urban'!N17</f>
        <v>143.84206314892157</v>
      </c>
      <c r="N17" s="29">
        <f>+'total numbers'!N17/100*'% urban'!O17</f>
        <v>160.45873887423801</v>
      </c>
      <c r="O17" s="29">
        <f>+'total numbers'!O17/100*'% urban'!P17</f>
        <v>178.99497766835182</v>
      </c>
      <c r="P17" s="29">
        <f>+'total numbers'!P17/100*'% urban'!Q17</f>
        <v>213.08925912899031</v>
      </c>
      <c r="Q17" s="29">
        <f>+'total numbers'!Q17/100*'% urban'!R17</f>
        <v>253.67768943927405</v>
      </c>
      <c r="R17" s="29">
        <f>+'total numbers'!R17/100*'% urban'!S17</f>
        <v>301.99724933246938</v>
      </c>
      <c r="S17" s="29">
        <f>+'total numbers'!S17/100*'% urban'!T17</f>
        <v>359.52053491960623</v>
      </c>
      <c r="T17" s="29">
        <f>+'total numbers'!T17/100*'% urban'!U17</f>
        <v>428.00063680905515</v>
      </c>
      <c r="U17" s="29">
        <f>+'total numbers'!U17/100*'% urban'!V17</f>
        <v>489.1435849246343</v>
      </c>
      <c r="V17" s="29">
        <f>+'total numbers'!V17/100*'% urban'!W17</f>
        <v>559.02123991386782</v>
      </c>
      <c r="W17" s="29">
        <f>+'total numbers'!W17/100*'% urban'!X17</f>
        <v>664.76543761737264</v>
      </c>
      <c r="X17" s="29">
        <f>+'total numbers'!X17/100*'% urban'!Y17</f>
        <v>785.580899827542</v>
      </c>
      <c r="Y17" s="29">
        <f>+'total numbers'!Y17/100*'% urban'!Z17</f>
        <v>923.37921254833418</v>
      </c>
      <c r="Z17" s="29">
        <f>+'total numbers'!Z17/100*'% urban'!AA17</f>
        <v>1080.2993725916581</v>
      </c>
      <c r="AA17" s="29">
        <f>+'total numbers'!AA17/100*'% urban'!AB17</f>
        <v>1281.6665082102074</v>
      </c>
      <c r="AB17" s="29">
        <f>+'total numbers'!AB17/100*'% urban'!AC17</f>
        <v>1511.5906549434783</v>
      </c>
      <c r="AC17" s="92">
        <v>1773.6847842</v>
      </c>
      <c r="AD17" s="92">
        <v>1845.5151675625</v>
      </c>
      <c r="AE17" s="92">
        <v>1921.0769133654601</v>
      </c>
      <c r="AF17" s="92">
        <v>1997.9228406376799</v>
      </c>
      <c r="AG17" s="92">
        <v>2074.7474462422797</v>
      </c>
      <c r="AH17" s="92">
        <v>2151.5035937200005</v>
      </c>
      <c r="AI17" s="92">
        <v>2229.6163648414099</v>
      </c>
      <c r="AJ17" s="92">
        <v>2312.0501365907098</v>
      </c>
      <c r="AK17" s="92">
        <v>2403.2155010036799</v>
      </c>
      <c r="AL17" s="92">
        <v>2508.6781769527202</v>
      </c>
      <c r="AM17" s="92">
        <v>2633.9276417400001</v>
      </c>
      <c r="AN17" s="92">
        <v>2782.8743691803602</v>
      </c>
      <c r="AO17" s="92">
        <v>2956.3230686219995</v>
      </c>
      <c r="AP17" s="92">
        <v>3151.0016065427399</v>
      </c>
      <c r="AQ17" s="92">
        <v>3360.7497027937802</v>
      </c>
      <c r="AR17" s="92">
        <v>3581.2795595500002</v>
      </c>
      <c r="AS17" s="92">
        <v>3814.5545233836006</v>
      </c>
      <c r="AT17" s="92">
        <v>4065.1615952845195</v>
      </c>
      <c r="AU17" s="92">
        <v>4334.504626809121</v>
      </c>
      <c r="AV17" s="92">
        <v>4624.4186060837392</v>
      </c>
      <c r="AW17" s="92">
        <v>4938.7937938499999</v>
      </c>
      <c r="AX17" s="92">
        <v>5269.9182201900003</v>
      </c>
      <c r="AY17" s="92">
        <v>5623.3188924957803</v>
      </c>
      <c r="AZ17" s="92">
        <v>6034.0280478606001</v>
      </c>
      <c r="BA17" s="92">
        <v>6551.9989692134204</v>
      </c>
      <c r="BB17" s="92">
        <v>7213.1717240500011</v>
      </c>
      <c r="BC17" s="92">
        <v>8045.7107057490011</v>
      </c>
      <c r="BD17" s="92">
        <v>9035.4012198490018</v>
      </c>
      <c r="BE17" s="92">
        <v>10121.743850127001</v>
      </c>
      <c r="BF17" s="92">
        <v>11210.942748100802</v>
      </c>
      <c r="BG17" s="92">
        <v>12229.143624</v>
      </c>
      <c r="BH17" s="92">
        <v>13141.551089310002</v>
      </c>
      <c r="BI17" s="92">
        <v>13960.451765611999</v>
      </c>
      <c r="BJ17" s="92">
        <v>14714.516540885199</v>
      </c>
      <c r="BK17" s="92">
        <v>15459.124102841999</v>
      </c>
      <c r="BL17" s="92">
        <v>16238.498078150002</v>
      </c>
      <c r="BM17" s="92">
        <v>17063.103842571501</v>
      </c>
      <c r="BN17" s="92">
        <v>17918.2789501304</v>
      </c>
      <c r="BO17" s="92">
        <v>18796.9279590355</v>
      </c>
      <c r="BP17" s="92">
        <v>19684.003324076995</v>
      </c>
      <c r="BQ17" s="92">
        <v>20567.934457840001</v>
      </c>
      <c r="BR17" s="92">
        <v>21447.638476726701</v>
      </c>
      <c r="BS17" s="92">
        <v>22329.291578796398</v>
      </c>
      <c r="BT17" s="92">
        <v>23216.301528450302</v>
      </c>
      <c r="BU17" s="92">
        <v>24114.318466492801</v>
      </c>
      <c r="BV17" s="92">
        <v>25028.42671548</v>
      </c>
      <c r="BW17" s="92">
        <v>25961.208197059397</v>
      </c>
      <c r="BX17" s="92">
        <v>26913.437338902</v>
      </c>
      <c r="BY17" s="92">
        <v>27886.697114793002</v>
      </c>
      <c r="BZ17" s="92">
        <v>28882.0198735868</v>
      </c>
      <c r="CA17" s="92">
        <v>29900.748279439998</v>
      </c>
      <c r="CB17" s="92">
        <v>30944.546370873595</v>
      </c>
      <c r="CC17" s="92">
        <v>32016.156992900098</v>
      </c>
      <c r="CD17" s="92">
        <v>33119.256570453297</v>
      </c>
      <c r="CE17" s="92">
        <v>34258.3018352496</v>
      </c>
      <c r="CF17" s="92">
        <v>35437.132104120006</v>
      </c>
      <c r="CG17" s="92">
        <v>36658.678749688799</v>
      </c>
      <c r="CH17" s="92">
        <v>37924.472482864403</v>
      </c>
      <c r="CI17" s="92">
        <v>39235.051277076003</v>
      </c>
      <c r="CJ17" s="92">
        <v>40590.063463962993</v>
      </c>
      <c r="CK17" s="92">
        <v>41989.44101876999</v>
      </c>
      <c r="CL17" s="92">
        <v>43434.378403852803</v>
      </c>
      <c r="CM17" s="92">
        <v>44926.659214413899</v>
      </c>
      <c r="CN17" s="92">
        <v>46467.264873659595</v>
      </c>
      <c r="CO17" s="92">
        <v>48057.170390101805</v>
      </c>
      <c r="CP17" s="92">
        <v>49697.297990619998</v>
      </c>
      <c r="CQ17" s="92">
        <v>51388.515858432809</v>
      </c>
      <c r="CR17" s="92">
        <v>53131.651164592004</v>
      </c>
      <c r="CS17" s="92">
        <v>54927.337279777501</v>
      </c>
      <c r="CT17" s="92">
        <v>56776.172234459591</v>
      </c>
      <c r="CU17" s="92">
        <v>58678.661342249994</v>
      </c>
      <c r="CV17" s="92">
        <v>60635.374070122904</v>
      </c>
      <c r="CW17" s="92">
        <v>62646.791879424498</v>
      </c>
      <c r="CX17" s="92">
        <v>64713.281736995996</v>
      </c>
      <c r="CY17" s="92">
        <v>66835.092727443203</v>
      </c>
      <c r="CZ17" s="92">
        <v>69012.456491519988</v>
      </c>
      <c r="DA17" s="92">
        <v>71245.519491912506</v>
      </c>
      <c r="DB17" s="92">
        <v>73534.405147295998</v>
      </c>
      <c r="DC17" s="92">
        <v>75879.22566122601</v>
      </c>
      <c r="DD17" s="92">
        <v>78280.026203080008</v>
      </c>
      <c r="DE17" s="92">
        <v>80736.849638280008</v>
      </c>
    </row>
    <row r="18" spans="1:109">
      <c r="A18" s="114">
        <v>16</v>
      </c>
      <c r="B18" s="3">
        <v>51</v>
      </c>
      <c r="C18" s="1" t="s">
        <v>515</v>
      </c>
      <c r="D18" s="29">
        <f>+'total numbers'!D18/100*'% urban'!E18</f>
        <v>4.346966567038046</v>
      </c>
      <c r="E18" s="29">
        <f>+'total numbers'!E18/100*'% urban'!F18</f>
        <v>4.5079653287801946</v>
      </c>
      <c r="F18" s="29">
        <f>+'total numbers'!F18/100*'% urban'!G18</f>
        <v>4.6749270076239062</v>
      </c>
      <c r="G18" s="29">
        <f>+'total numbers'!G18/100*'% urban'!H18</f>
        <v>4.8480724523507162</v>
      </c>
      <c r="H18" s="29">
        <f>+'total numbers'!H18/100*'% urban'!I18</f>
        <v>5.0276306913266691</v>
      </c>
      <c r="I18" s="29">
        <f>+'total numbers'!I18/100*'% urban'!J18</f>
        <v>5.2138392354498784</v>
      </c>
      <c r="J18" s="29">
        <f>+'total numbers'!J18/100*'% urban'!K18</f>
        <v>5.4069443923183931</v>
      </c>
      <c r="K18" s="29">
        <f>+'total numbers'!K18/100*'% urban'!L18</f>
        <v>5.6072015920338902</v>
      </c>
      <c r="L18" s="29">
        <f>+'total numbers'!L18/100*'% urban'!M18</f>
        <v>5.6175604546049422</v>
      </c>
      <c r="M18" s="29">
        <f>+'total numbers'!M18/100*'% urban'!N18</f>
        <v>7.282022811524925</v>
      </c>
      <c r="N18" s="29">
        <f>+'total numbers'!N18/100*'% urban'!O18</f>
        <v>9.439659200124904</v>
      </c>
      <c r="O18" s="29">
        <f>+'total numbers'!O18/100*'% urban'!P18</f>
        <v>12.236595259421172</v>
      </c>
      <c r="P18" s="29">
        <f>+'total numbers'!P18/100*'% urban'!Q18</f>
        <v>15.489361087874897</v>
      </c>
      <c r="Q18" s="29">
        <f>+'total numbers'!Q18/100*'% urban'!R18</f>
        <v>19.60678618718342</v>
      </c>
      <c r="R18" s="29">
        <f>+'total numbers'!R18/100*'% urban'!S18</f>
        <v>24.818716692637246</v>
      </c>
      <c r="S18" s="29">
        <f>+'total numbers'!S18/100*'% urban'!T18</f>
        <v>31.416097079287645</v>
      </c>
      <c r="T18" s="29">
        <f>+'total numbers'!T18/100*'% urban'!U18</f>
        <v>39.767211492769178</v>
      </c>
      <c r="U18" s="29">
        <f>+'total numbers'!U18/100*'% urban'!V18</f>
        <v>53.532784701804658</v>
      </c>
      <c r="V18" s="29">
        <f>+'total numbers'!V18/100*'% urban'!W18</f>
        <v>72.063364021660121</v>
      </c>
      <c r="W18" s="29">
        <f>+'total numbers'!W18/100*'% urban'!X18</f>
        <v>97.008374644542457</v>
      </c>
      <c r="X18" s="29">
        <f>+'total numbers'!X18/100*'% urban'!Y18</f>
        <v>130.58819663688408</v>
      </c>
      <c r="Y18" s="29">
        <f>+'total numbers'!Y18/100*'% urban'!Z18</f>
        <v>175.79180316503627</v>
      </c>
      <c r="Z18" s="29">
        <f>+'total numbers'!Z18/100*'% urban'!AA18</f>
        <v>220.18011418466463</v>
      </c>
      <c r="AA18" s="29">
        <f>+'total numbers'!AA18/100*'% urban'!AB18</f>
        <v>275.77669612307693</v>
      </c>
      <c r="AB18" s="29">
        <f>+'total numbers'!AB18/100*'% urban'!AC18</f>
        <v>448.25725680000022</v>
      </c>
      <c r="AC18" s="92">
        <v>580.68071510000004</v>
      </c>
      <c r="AD18" s="92">
        <v>604.80608070860001</v>
      </c>
      <c r="AE18" s="92">
        <v>632.69120453760002</v>
      </c>
      <c r="AF18" s="92">
        <v>663.97562034480006</v>
      </c>
      <c r="AG18" s="92">
        <v>698.33161094759998</v>
      </c>
      <c r="AH18" s="92">
        <v>735.47416319999991</v>
      </c>
      <c r="AI18" s="92">
        <v>775.16822604180004</v>
      </c>
      <c r="AJ18" s="92">
        <v>817.23178564019997</v>
      </c>
      <c r="AK18" s="92">
        <v>861.53395308419999</v>
      </c>
      <c r="AL18" s="92">
        <v>907.98240841699999</v>
      </c>
      <c r="AM18" s="92">
        <v>956.48023119999993</v>
      </c>
      <c r="AN18" s="92">
        <v>1006.8777826450001</v>
      </c>
      <c r="AO18" s="92">
        <v>1058.9238871770001</v>
      </c>
      <c r="AP18" s="92">
        <v>1112.2416661080001</v>
      </c>
      <c r="AQ18" s="92">
        <v>1166.3755945180001</v>
      </c>
      <c r="AR18" s="92">
        <v>1220.95666269</v>
      </c>
      <c r="AS18" s="92">
        <v>1275.6495484496002</v>
      </c>
      <c r="AT18" s="92">
        <v>1330.3548453111</v>
      </c>
      <c r="AU18" s="92">
        <v>1385.2320717356001</v>
      </c>
      <c r="AV18" s="92">
        <v>1440.6120280306998</v>
      </c>
      <c r="AW18" s="92">
        <v>1496.6892801000001</v>
      </c>
      <c r="AX18" s="92">
        <v>1553.4062888886003</v>
      </c>
      <c r="AY18" s="92">
        <v>1610.4455868056</v>
      </c>
      <c r="AZ18" s="92">
        <v>1667.4337577271001</v>
      </c>
      <c r="BA18" s="92">
        <v>1723.8780065144999</v>
      </c>
      <c r="BB18" s="92">
        <v>1779.3400615</v>
      </c>
      <c r="BC18" s="92">
        <v>1833.6753953756001</v>
      </c>
      <c r="BD18" s="92">
        <v>1886.7311866105999</v>
      </c>
      <c r="BE18" s="92">
        <v>1938.0337649264998</v>
      </c>
      <c r="BF18" s="92">
        <v>1987.0082506214999</v>
      </c>
      <c r="BG18" s="92">
        <v>2033.2150446799997</v>
      </c>
      <c r="BH18" s="92">
        <v>2075.3567142984002</v>
      </c>
      <c r="BI18" s="92">
        <v>2113.2274835000003</v>
      </c>
      <c r="BJ18" s="92">
        <v>2148.7547763960001</v>
      </c>
      <c r="BK18" s="92">
        <v>2184.7764626057997</v>
      </c>
      <c r="BL18" s="92">
        <v>2222.8367664300004</v>
      </c>
      <c r="BM18" s="92">
        <v>2265.0818168808005</v>
      </c>
      <c r="BN18" s="92">
        <v>2309.5078736196001</v>
      </c>
      <c r="BO18" s="92">
        <v>2348.5513644537004</v>
      </c>
      <c r="BP18" s="92">
        <v>2371.8142115902001</v>
      </c>
      <c r="BQ18" s="92">
        <v>2372.3928003199999</v>
      </c>
      <c r="BR18" s="92">
        <v>2347.1318994672001</v>
      </c>
      <c r="BS18" s="92">
        <v>2300.0367265343998</v>
      </c>
      <c r="BT18" s="92">
        <v>2240.1705078180003</v>
      </c>
      <c r="BU18" s="92">
        <v>2180.256197446</v>
      </c>
      <c r="BV18" s="92">
        <v>2129.4834421</v>
      </c>
      <c r="BW18" s="92">
        <v>2090.7555406267998</v>
      </c>
      <c r="BX18" s="92">
        <v>2061.8313851590001</v>
      </c>
      <c r="BY18" s="92">
        <v>2040.4096720581003</v>
      </c>
      <c r="BZ18" s="92">
        <v>2022.3083173500002</v>
      </c>
      <c r="CA18" s="92">
        <v>2004.50198</v>
      </c>
      <c r="CB18" s="92">
        <v>1986.9127048800003</v>
      </c>
      <c r="CC18" s="92">
        <v>1970.8884163150003</v>
      </c>
      <c r="CD18" s="92">
        <v>1956.4279164238003</v>
      </c>
      <c r="CE18" s="92">
        <v>1943.6796603675</v>
      </c>
      <c r="CF18" s="92">
        <v>1932.7320771199998</v>
      </c>
      <c r="CG18" s="92">
        <v>1923.4153099719999</v>
      </c>
      <c r="CH18" s="92">
        <v>1915.5411476315996</v>
      </c>
      <c r="CI18" s="92">
        <v>1909.1630391861995</v>
      </c>
      <c r="CJ18" s="92">
        <v>1904.3934727491996</v>
      </c>
      <c r="CK18" s="92">
        <v>1901.2755554999999</v>
      </c>
      <c r="CL18" s="92">
        <v>1899.775796253</v>
      </c>
      <c r="CM18" s="92">
        <v>1899.7319208410001</v>
      </c>
      <c r="CN18" s="92">
        <v>1900.9009209727999</v>
      </c>
      <c r="CO18" s="92">
        <v>1902.9719994999998</v>
      </c>
      <c r="CP18" s="92">
        <v>1905.6865671199996</v>
      </c>
      <c r="CQ18" s="92">
        <v>1908.9367238588002</v>
      </c>
      <c r="CR18" s="92">
        <v>1912.6612180770999</v>
      </c>
      <c r="CS18" s="92">
        <v>1916.7032279951998</v>
      </c>
      <c r="CT18" s="92">
        <v>1920.9034472471001</v>
      </c>
      <c r="CU18" s="92">
        <v>1925.13605781</v>
      </c>
      <c r="CV18" s="92">
        <v>1929.3012766344002</v>
      </c>
      <c r="CW18" s="92">
        <v>1933.3659509712002</v>
      </c>
      <c r="CX18" s="92">
        <v>1937.3594158744997</v>
      </c>
      <c r="CY18" s="92">
        <v>1941.3590521250001</v>
      </c>
      <c r="CZ18" s="92">
        <v>1945.4247851000002</v>
      </c>
      <c r="DA18" s="92">
        <v>1949.542229744</v>
      </c>
      <c r="DB18" s="92">
        <v>1953.6851147939999</v>
      </c>
      <c r="DC18" s="92">
        <v>1957.900709585</v>
      </c>
      <c r="DD18" s="92">
        <v>1962.2558502091999</v>
      </c>
      <c r="DE18" s="92">
        <v>1966.79853475</v>
      </c>
    </row>
    <row r="19" spans="1:109">
      <c r="A19" s="114">
        <v>4</v>
      </c>
      <c r="B19" s="3">
        <v>52</v>
      </c>
      <c r="C19" s="1" t="s">
        <v>583</v>
      </c>
      <c r="D19" s="29">
        <f>+'total numbers'!D19/100*'% urban'!E19</f>
        <v>1.7077189833508826</v>
      </c>
      <c r="E19" s="29">
        <f>+'total numbers'!E19/100*'% urban'!F19</f>
        <v>2.0817353444311797</v>
      </c>
      <c r="F19" s="29">
        <f>+'total numbers'!F19/100*'% urban'!G19</f>
        <v>2.4668807594430375</v>
      </c>
      <c r="G19" s="29">
        <f>+'total numbers'!G19/100*'% urban'!H19</f>
        <v>2.9232825861315619</v>
      </c>
      <c r="H19" s="29">
        <f>+'total numbers'!H19/100*'% urban'!I19</f>
        <v>3.4641240950411483</v>
      </c>
      <c r="I19" s="29">
        <f>+'total numbers'!I19/100*'% urban'!J19</f>
        <v>4.1050276161377539</v>
      </c>
      <c r="J19" s="29">
        <f>+'total numbers'!J19/100*'% urban'!K19</f>
        <v>4.8645057933623033</v>
      </c>
      <c r="K19" s="29">
        <f>+'total numbers'!K19/100*'% urban'!L19</f>
        <v>5.7644963265604812</v>
      </c>
      <c r="L19" s="29">
        <f>+'total numbers'!L19/100*'% urban'!M19</f>
        <v>6.8309956469311555</v>
      </c>
      <c r="M19" s="29">
        <f>+'total numbers'!M19/100*'% urban'!N19</f>
        <v>8.0948098298528457</v>
      </c>
      <c r="N19" s="29">
        <f>+'total numbers'!N19/100*'% urban'!O19</f>
        <v>9.5924444353759721</v>
      </c>
      <c r="O19" s="29">
        <f>+'total numbers'!O19/100*'% urban'!P19</f>
        <v>11.367158979625859</v>
      </c>
      <c r="P19" s="29">
        <f>+'total numbers'!P19/100*'% urban'!Q19</f>
        <v>13.470216495762729</v>
      </c>
      <c r="Q19" s="29">
        <f>+'total numbers'!Q19/100*'% urban'!R19</f>
        <v>15.962364278351149</v>
      </c>
      <c r="R19" s="29">
        <f>+'total numbers'!R19/100*'% urban'!S19</f>
        <v>18.91558858277677</v>
      </c>
      <c r="S19" s="29">
        <f>+'total numbers'!S19/100*'% urban'!T19</f>
        <v>22.415193964601983</v>
      </c>
      <c r="T19" s="29">
        <f>+'total numbers'!T19/100*'% urban'!U19</f>
        <v>26.562267321050594</v>
      </c>
      <c r="U19" s="29">
        <f>+'total numbers'!U19/100*'% urban'!V19</f>
        <v>30.976353855376814</v>
      </c>
      <c r="V19" s="29">
        <f>+'total numbers'!V19/100*'% urban'!W19</f>
        <v>36.011350451715003</v>
      </c>
      <c r="W19" s="29">
        <f>+'total numbers'!W19/100*'% urban'!X19</f>
        <v>41.955078497588431</v>
      </c>
      <c r="X19" s="29">
        <f>+'total numbers'!X19/100*'% urban'!Y19</f>
        <v>49.184281530943416</v>
      </c>
      <c r="Y19" s="29">
        <f>+'total numbers'!Y19/100*'% urban'!Z19</f>
        <v>47.587990739455613</v>
      </c>
      <c r="Z19" s="29">
        <f>+'total numbers'!Z19/100*'% urban'!AA19</f>
        <v>46.968767161173659</v>
      </c>
      <c r="AA19" s="29">
        <f>+'total numbers'!AA19/100*'% urban'!AB19</f>
        <v>52.769518128544419</v>
      </c>
      <c r="AB19" s="29">
        <f>+'total numbers'!AB19/100*'% urban'!AC19</f>
        <v>65.065021304347823</v>
      </c>
      <c r="AC19" s="92">
        <v>83.999219449999998</v>
      </c>
      <c r="AD19" s="92">
        <v>86.133143872000019</v>
      </c>
      <c r="AE19" s="92">
        <v>87.874188159999989</v>
      </c>
      <c r="AF19" s="92">
        <v>89.247768976099991</v>
      </c>
      <c r="AG19" s="92">
        <v>90.292796312399986</v>
      </c>
      <c r="AH19" s="92">
        <v>91.057050559999993</v>
      </c>
      <c r="AI19" s="92">
        <v>91.60050215519999</v>
      </c>
      <c r="AJ19" s="92">
        <v>91.9924849513</v>
      </c>
      <c r="AK19" s="92">
        <v>92.309191620000007</v>
      </c>
      <c r="AL19" s="92">
        <v>92.628954948599997</v>
      </c>
      <c r="AM19" s="92">
        <v>93.018661469999984</v>
      </c>
      <c r="AN19" s="92">
        <v>93.521754659899997</v>
      </c>
      <c r="AO19" s="92">
        <v>94.143048695999994</v>
      </c>
      <c r="AP19" s="92">
        <v>94.843538764799973</v>
      </c>
      <c r="AQ19" s="92">
        <v>95.556381039900003</v>
      </c>
      <c r="AR19" s="92">
        <v>96.229727999999994</v>
      </c>
      <c r="AS19" s="92">
        <v>96.858383747399998</v>
      </c>
      <c r="AT19" s="92">
        <v>97.456515065000005</v>
      </c>
      <c r="AU19" s="92">
        <v>98.011426519200015</v>
      </c>
      <c r="AV19" s="92">
        <v>98.512905249900015</v>
      </c>
      <c r="AW19" s="92">
        <v>98.951595299999994</v>
      </c>
      <c r="AX19" s="92">
        <v>99.339906977300004</v>
      </c>
      <c r="AY19" s="92">
        <v>99.67856016719999</v>
      </c>
      <c r="AZ19" s="92">
        <v>99.939482852999987</v>
      </c>
      <c r="BA19" s="92">
        <v>100.08420650250002</v>
      </c>
      <c r="BB19" s="92">
        <v>100.10249424000001</v>
      </c>
      <c r="BC19" s="92">
        <v>99.965286123200002</v>
      </c>
      <c r="BD19" s="92">
        <v>99.718056708399999</v>
      </c>
      <c r="BE19" s="92">
        <v>99.517375119999997</v>
      </c>
      <c r="BF19" s="92">
        <v>99.570230392000013</v>
      </c>
      <c r="BG19" s="92">
        <v>100.02105128000001</v>
      </c>
      <c r="BH19" s="92">
        <v>100.938625214</v>
      </c>
      <c r="BI19" s="92">
        <v>102.27110413439999</v>
      </c>
      <c r="BJ19" s="92">
        <v>103.89389992000001</v>
      </c>
      <c r="BK19" s="92">
        <v>105.61615232440001</v>
      </c>
      <c r="BL19" s="92">
        <v>107.29656126000002</v>
      </c>
      <c r="BM19" s="92">
        <v>108.89325942840001</v>
      </c>
      <c r="BN19" s="92">
        <v>110.44265659279999</v>
      </c>
      <c r="BO19" s="92">
        <v>111.9701532648</v>
      </c>
      <c r="BP19" s="92">
        <v>113.52784740199999</v>
      </c>
      <c r="BQ19" s="92">
        <v>115.15345867000001</v>
      </c>
      <c r="BR19" s="92">
        <v>116.8460678304</v>
      </c>
      <c r="BS19" s="92">
        <v>118.58393224989999</v>
      </c>
      <c r="BT19" s="92">
        <v>120.356164288</v>
      </c>
      <c r="BU19" s="92">
        <v>122.14893978630002</v>
      </c>
      <c r="BV19" s="92">
        <v>123.95012299999999</v>
      </c>
      <c r="BW19" s="92">
        <v>125.75634644639999</v>
      </c>
      <c r="BX19" s="92">
        <v>127.5694768725</v>
      </c>
      <c r="BY19" s="92">
        <v>129.39117183179999</v>
      </c>
      <c r="BZ19" s="92">
        <v>131.22624893700001</v>
      </c>
      <c r="CA19" s="92">
        <v>133.07909157</v>
      </c>
      <c r="CB19" s="92">
        <v>134.94822321749999</v>
      </c>
      <c r="CC19" s="92">
        <v>136.83243404660004</v>
      </c>
      <c r="CD19" s="92">
        <v>138.73409764319999</v>
      </c>
      <c r="CE19" s="92">
        <v>140.65665228660001</v>
      </c>
      <c r="CF19" s="92">
        <v>142.60321067999999</v>
      </c>
      <c r="CG19" s="92">
        <v>144.57320667659999</v>
      </c>
      <c r="CH19" s="92">
        <v>146.56429323390003</v>
      </c>
      <c r="CI19" s="92">
        <v>148.5757489744</v>
      </c>
      <c r="CJ19" s="92">
        <v>150.60683991409999</v>
      </c>
      <c r="CK19" s="92">
        <v>152.65250843999999</v>
      </c>
      <c r="CL19" s="92">
        <v>154.71263905360001</v>
      </c>
      <c r="CM19" s="92">
        <v>156.78343630079999</v>
      </c>
      <c r="CN19" s="92">
        <v>158.855102133</v>
      </c>
      <c r="CO19" s="92">
        <v>160.91713656819999</v>
      </c>
      <c r="CP19" s="92">
        <v>162.95896634999997</v>
      </c>
      <c r="CQ19" s="92">
        <v>164.97645159380002</v>
      </c>
      <c r="CR19" s="92">
        <v>166.96615108860001</v>
      </c>
      <c r="CS19" s="92">
        <v>168.9262555809</v>
      </c>
      <c r="CT19" s="92">
        <v>170.85345208500001</v>
      </c>
      <c r="CU19" s="92">
        <v>172.74712523999997</v>
      </c>
      <c r="CV19" s="92">
        <v>174.603185696</v>
      </c>
      <c r="CW19" s="92">
        <v>176.41733738639999</v>
      </c>
      <c r="CX19" s="92">
        <v>178.18527464400003</v>
      </c>
      <c r="CY19" s="92">
        <v>179.9027091296</v>
      </c>
      <c r="CZ19" s="92">
        <v>181.56621024</v>
      </c>
      <c r="DA19" s="92">
        <v>183.17332125599998</v>
      </c>
      <c r="DB19" s="92">
        <v>184.72214778400001</v>
      </c>
      <c r="DC19" s="92">
        <v>186.20998748650004</v>
      </c>
      <c r="DD19" s="92">
        <v>187.63177575250003</v>
      </c>
      <c r="DE19" s="92">
        <v>188.98824216</v>
      </c>
    </row>
    <row r="20" spans="1:109">
      <c r="A20" s="114">
        <v>11</v>
      </c>
      <c r="B20" s="3">
        <v>56</v>
      </c>
      <c r="C20" s="1" t="s">
        <v>572</v>
      </c>
      <c r="D20" s="29">
        <f>+'total numbers'!D20/100*'% urban'!E20</f>
        <v>477.99999999999989</v>
      </c>
      <c r="E20" s="29">
        <f>+'total numbers'!E20/100*'% urban'!F20</f>
        <v>570.59854743555547</v>
      </c>
      <c r="F20" s="29">
        <f>+'total numbers'!F20/100*'% urban'!G20</f>
        <v>671.02904529777766</v>
      </c>
      <c r="G20" s="29">
        <f>+'total numbers'!G20/100*'% urban'!H20</f>
        <v>779.29149358666655</v>
      </c>
      <c r="H20" s="29">
        <f>+'total numbers'!H20/100*'% urban'!I20</f>
        <v>895.38589230222215</v>
      </c>
      <c r="I20" s="29">
        <f>+'total numbers'!I20/100*'% urban'!J20</f>
        <v>1019.3122414444443</v>
      </c>
      <c r="J20" s="29">
        <f>+'total numbers'!J20/100*'% urban'!K20</f>
        <v>1151.0705410133335</v>
      </c>
      <c r="K20" s="29">
        <f>+'total numbers'!K20/100*'% urban'!L20</f>
        <v>1290.6607910088885</v>
      </c>
      <c r="L20" s="29">
        <f>+'total numbers'!L20/100*'% urban'!M20</f>
        <v>1438.0829914311109</v>
      </c>
      <c r="M20" s="29">
        <f>+'total numbers'!M20/100*'% urban'!N20</f>
        <v>1593.3371422800001</v>
      </c>
      <c r="N20" s="29">
        <f>+'total numbers'!N20/100*'% urban'!O20</f>
        <v>1756.4232435555552</v>
      </c>
      <c r="O20" s="29">
        <f>+'total numbers'!O20/100*'% urban'!P20</f>
        <v>1927.3412952577778</v>
      </c>
      <c r="P20" s="29">
        <f>+'total numbers'!P20/100*'% urban'!Q20</f>
        <v>2106.0912973866671</v>
      </c>
      <c r="Q20" s="29">
        <f>+'total numbers'!Q20/100*'% urban'!R20</f>
        <v>2395.6520618133331</v>
      </c>
      <c r="R20" s="29">
        <f>+'total numbers'!R20/100*'% urban'!S20</f>
        <v>2526.3549775127271</v>
      </c>
      <c r="S20" s="29">
        <f>+'total numbers'!S20/100*'% urban'!T20</f>
        <v>2824.5809867999997</v>
      </c>
      <c r="T20" s="29">
        <f>+'total numbers'!T20/100*'% urban'!U20</f>
        <v>3154.3648159466661</v>
      </c>
      <c r="U20" s="29">
        <f>+'total numbers'!U20/100*'% urban'!V20</f>
        <v>3489.6876773919994</v>
      </c>
      <c r="V20" s="29">
        <f>+'total numbers'!V20/100*'% urban'!W20</f>
        <v>4004.6956515199995</v>
      </c>
      <c r="W20" s="29">
        <f>+'total numbers'!W20/100*'% urban'!X20</f>
        <v>4567.0827107199993</v>
      </c>
      <c r="X20" s="29">
        <f>+'total numbers'!X20/100*'% urban'!Y20</f>
        <v>5218.0045264</v>
      </c>
      <c r="Y20" s="29">
        <f>+'total numbers'!Y20/100*'% urban'!Z20</f>
        <v>5987.6178992800005</v>
      </c>
      <c r="Z20" s="29">
        <f>+'total numbers'!Z20/100*'% urban'!AA20</f>
        <v>6223.3331156921595</v>
      </c>
      <c r="AA20" s="29">
        <f>+'total numbers'!AA20/100*'% urban'!AB20</f>
        <v>6964.0369048288003</v>
      </c>
      <c r="AB20" s="29">
        <f>+'total numbers'!AB20/100*'% urban'!AC20</f>
        <v>7402.1320829212236</v>
      </c>
      <c r="AC20" s="92">
        <v>7901.7477399999998</v>
      </c>
      <c r="AD20" s="92">
        <v>7943.0909135000002</v>
      </c>
      <c r="AE20" s="92">
        <v>7991.3786173385988</v>
      </c>
      <c r="AF20" s="92">
        <v>8044.1621848096001</v>
      </c>
      <c r="AG20" s="92">
        <v>8099.6113234801996</v>
      </c>
      <c r="AH20" s="92">
        <v>8156.5203600000004</v>
      </c>
      <c r="AI20" s="92">
        <v>8214.3441641249992</v>
      </c>
      <c r="AJ20" s="92">
        <v>8273.175548044399</v>
      </c>
      <c r="AK20" s="92">
        <v>8333.6395802633997</v>
      </c>
      <c r="AL20" s="92">
        <v>8396.7343040573996</v>
      </c>
      <c r="AM20" s="92">
        <v>8463.3159294000016</v>
      </c>
      <c r="AN20" s="92">
        <v>8533.5463583642995</v>
      </c>
      <c r="AO20" s="92">
        <v>8606.4104629392004</v>
      </c>
      <c r="AP20" s="92">
        <v>8679.4867993765001</v>
      </c>
      <c r="AQ20" s="92">
        <v>8749.5289835645999</v>
      </c>
      <c r="AR20" s="92">
        <v>8814.1746024200002</v>
      </c>
      <c r="AS20" s="92">
        <v>8872.3485496799985</v>
      </c>
      <c r="AT20" s="92">
        <v>8924.5963615600012</v>
      </c>
      <c r="AU20" s="92">
        <v>8972.1818684999998</v>
      </c>
      <c r="AV20" s="92">
        <v>9017.162650555998</v>
      </c>
      <c r="AW20" s="92">
        <v>9061.0549712100001</v>
      </c>
      <c r="AX20" s="92">
        <v>9104.0353599006012</v>
      </c>
      <c r="AY20" s="92">
        <v>9145.5458465047996</v>
      </c>
      <c r="AZ20" s="92">
        <v>9185.4883958123992</v>
      </c>
      <c r="BA20" s="92">
        <v>9223.6195115320006</v>
      </c>
      <c r="BB20" s="92">
        <v>9259.7013600000009</v>
      </c>
      <c r="BC20" s="92">
        <v>9294.2893309275987</v>
      </c>
      <c r="BD20" s="92">
        <v>9327.431175615</v>
      </c>
      <c r="BE20" s="92">
        <v>9357.8103712924985</v>
      </c>
      <c r="BF20" s="92">
        <v>9383.6223718409983</v>
      </c>
      <c r="BG20" s="92">
        <v>9403.8426582100001</v>
      </c>
      <c r="BH20" s="92">
        <v>9417.8152565390992</v>
      </c>
      <c r="BI20" s="92">
        <v>9426.7135348857009</v>
      </c>
      <c r="BJ20" s="92">
        <v>9433.6091373199997</v>
      </c>
      <c r="BK20" s="92">
        <v>9442.7030440195995</v>
      </c>
      <c r="BL20" s="92">
        <v>9457.0748644000014</v>
      </c>
      <c r="BM20" s="92">
        <v>9477.8013035562999</v>
      </c>
      <c r="BN20" s="92">
        <v>9504.2040171200006</v>
      </c>
      <c r="BO20" s="92">
        <v>9535.4208779065993</v>
      </c>
      <c r="BP20" s="92">
        <v>9569.8631955153996</v>
      </c>
      <c r="BQ20" s="92">
        <v>9606.2598950600004</v>
      </c>
      <c r="BR20" s="92">
        <v>9644.3962577586008</v>
      </c>
      <c r="BS20" s="92">
        <v>9684.423596731498</v>
      </c>
      <c r="BT20" s="92">
        <v>9725.7943398144016</v>
      </c>
      <c r="BU20" s="92">
        <v>9767.8825116321987</v>
      </c>
      <c r="BV20" s="92">
        <v>9810.1015814700004</v>
      </c>
      <c r="BW20" s="92">
        <v>9852.2153997759979</v>
      </c>
      <c r="BX20" s="92">
        <v>9893.8421904584993</v>
      </c>
      <c r="BY20" s="92">
        <v>9934.0949716625</v>
      </c>
      <c r="BZ20" s="92">
        <v>9971.9336644917003</v>
      </c>
      <c r="CA20" s="92">
        <v>10006.614033150001</v>
      </c>
      <c r="CB20" s="92">
        <v>10037.6716201482</v>
      </c>
      <c r="CC20" s="92">
        <v>10065.228891185898</v>
      </c>
      <c r="CD20" s="92">
        <v>10089.865316932799</v>
      </c>
      <c r="CE20" s="92">
        <v>10112.5131478812</v>
      </c>
      <c r="CF20" s="92">
        <v>10133.87962887</v>
      </c>
      <c r="CG20" s="92">
        <v>10154.154027299001</v>
      </c>
      <c r="CH20" s="92">
        <v>10173.186694438198</v>
      </c>
      <c r="CI20" s="92">
        <v>10190.963927503799</v>
      </c>
      <c r="CJ20" s="92">
        <v>10207.379261824201</v>
      </c>
      <c r="CK20" s="92">
        <v>10222.390277909999</v>
      </c>
      <c r="CL20" s="92">
        <v>10236.0392863572</v>
      </c>
      <c r="CM20" s="92">
        <v>10248.5012909256</v>
      </c>
      <c r="CN20" s="92">
        <v>10260.018953836799</v>
      </c>
      <c r="CO20" s="92">
        <v>10270.8937388916</v>
      </c>
      <c r="CP20" s="92">
        <v>10281.34747377</v>
      </c>
      <c r="CQ20" s="92">
        <v>10291.487105411999</v>
      </c>
      <c r="CR20" s="92">
        <v>10301.289894663601</v>
      </c>
      <c r="CS20" s="92">
        <v>10310.6891472272</v>
      </c>
      <c r="CT20" s="92">
        <v>10319.553645404401</v>
      </c>
      <c r="CU20" s="92">
        <v>10327.783289820001</v>
      </c>
      <c r="CV20" s="92">
        <v>10335.3472511088</v>
      </c>
      <c r="CW20" s="92">
        <v>10342.261586491199</v>
      </c>
      <c r="CX20" s="92">
        <v>10348.5091382316</v>
      </c>
      <c r="CY20" s="92">
        <v>10354.0795822156</v>
      </c>
      <c r="CZ20" s="92">
        <v>10358.94204915</v>
      </c>
      <c r="DA20" s="92">
        <v>10363.081298647199</v>
      </c>
      <c r="DB20" s="92">
        <v>10366.426297652801</v>
      </c>
      <c r="DC20" s="92">
        <v>10368.834484960798</v>
      </c>
      <c r="DD20" s="92">
        <v>10370.122034002801</v>
      </c>
      <c r="DE20" s="92">
        <v>10370.14999192</v>
      </c>
    </row>
    <row r="21" spans="1:109">
      <c r="A21" s="114">
        <v>4</v>
      </c>
      <c r="B21" s="3">
        <v>60</v>
      </c>
      <c r="C21" s="1" t="s">
        <v>451</v>
      </c>
      <c r="D21" s="29">
        <f>+'total numbers'!D21/100*'% urban'!E21</f>
        <v>0.2674887902139842</v>
      </c>
      <c r="E21" s="29">
        <f>+'total numbers'!E21/100*'% urban'!F21</f>
        <v>0.40420528299002062</v>
      </c>
      <c r="F21" s="29">
        <f>+'total numbers'!F21/100*'% urban'!G21</f>
        <v>0.5680008878617937</v>
      </c>
      <c r="G21" s="29">
        <f>+'total numbers'!G21/100*'% urban'!H21</f>
        <v>0.76320532735951607</v>
      </c>
      <c r="H21" s="29">
        <f>+'total numbers'!H21/100*'% urban'!I21</f>
        <v>0.9947761745497965</v>
      </c>
      <c r="I21" s="29">
        <f>+'total numbers'!I21/100*'% urban'!J21</f>
        <v>1.2683849220124912</v>
      </c>
      <c r="J21" s="29">
        <f>+'total numbers'!J21/100*'% urban'!K21</f>
        <v>1.5905144260156634</v>
      </c>
      <c r="K21" s="29">
        <f>+'total numbers'!K21/100*'% urban'!L21</f>
        <v>1.9685691911304981</v>
      </c>
      <c r="L21" s="29">
        <f>+'total numbers'!L21/100*'% urban'!M21</f>
        <v>2.4110001457027561</v>
      </c>
      <c r="M21" s="29">
        <f>+'total numbers'!M21/100*'% urban'!N21</f>
        <v>2.9274457668326703</v>
      </c>
      <c r="N21" s="29">
        <f>+'total numbers'!N21/100*'% urban'!O21</f>
        <v>3.5288916476494459</v>
      </c>
      <c r="O21" s="29">
        <f>+'total numbers'!O21/100*'% urban'!P21</f>
        <v>4.2278508628843596</v>
      </c>
      <c r="P21" s="29">
        <f>+'total numbers'!P21/100*'% urban'!Q21</f>
        <v>5.0385677846202501</v>
      </c>
      <c r="Q21" s="29">
        <f>+'total numbers'!Q21/100*'% urban'!R21</f>
        <v>5.9772483326322101</v>
      </c>
      <c r="R21" s="29">
        <f>+'total numbers'!R21/100*'% urban'!S21</f>
        <v>7.0623200174292933</v>
      </c>
      <c r="S21" s="29">
        <f>+'total numbers'!S21/100*'% urban'!T21</f>
        <v>8.3147255540006402</v>
      </c>
      <c r="T21" s="29">
        <f>+'total numbers'!T21/100*'% urban'!U21</f>
        <v>9.7582542960146412</v>
      </c>
      <c r="U21" s="29">
        <f>+'total numbers'!U21/100*'% urban'!V21</f>
        <v>11.419916270155198</v>
      </c>
      <c r="V21" s="29">
        <f>+'total numbers'!V21/100*'% urban'!W21</f>
        <v>13.330364185512</v>
      </c>
      <c r="W21" s="29">
        <f>+'total numbers'!W21/100*'% urban'!X21</f>
        <v>15.524369461439999</v>
      </c>
      <c r="X21" s="29">
        <f>+'total numbers'!X21/100*'% urban'!Y21</f>
        <v>18.041359067999998</v>
      </c>
      <c r="Y21" s="29">
        <f>+'total numbers'!Y21/100*'% urban'!Z21</f>
        <v>20.926020815999998</v>
      </c>
      <c r="Z21" s="29">
        <f>+'total numbers'!Z21/100*'% urban'!AA21</f>
        <v>24.228985680000001</v>
      </c>
      <c r="AA21" s="29">
        <f>+'total numbers'!AA21/100*'% urban'!AB21</f>
        <v>28.007596799999995</v>
      </c>
      <c r="AB21" s="29">
        <f>+'total numbers'!AB21/100*'% urban'!AC21</f>
        <v>32.326775999999995</v>
      </c>
      <c r="AC21" s="93">
        <v>39</v>
      </c>
      <c r="AD21" s="98">
        <f>+$AC21+(AD$3-$AC$3)*(($AH21-$AC21)/($AH$3-$AC$3))</f>
        <v>39.6</v>
      </c>
      <c r="AE21" s="98">
        <f>+$AC21+(AE$3-$AC$3)*(($AH21-$AC21)/($AH$3-$AC$3))</f>
        <v>40.200000000000003</v>
      </c>
      <c r="AF21" s="98">
        <f>+$AC21+(AF$3-$AC$3)*(($AH21-$AC21)/($AH$3-$AC$3))</f>
        <v>40.799999999999997</v>
      </c>
      <c r="AG21" s="98">
        <f>+$AC21+(AG$3-$AC$3)*(($AH21-$AC21)/($AH$3-$AC$3))</f>
        <v>41.4</v>
      </c>
      <c r="AH21" s="93">
        <v>42</v>
      </c>
      <c r="AI21" s="98">
        <f>+$AH21+(AI$3-$AH$3)*(($AM21-$AH21)/($AM$3-$AH$3))</f>
        <v>42.6</v>
      </c>
      <c r="AJ21" s="98">
        <f>+$AH21+(AJ$3-$AH$3)*(($AM21-$AH21)/($AM$3-$AH$3))</f>
        <v>43.2</v>
      </c>
      <c r="AK21" s="98">
        <f>+$AH21+(AK$3-$AH$3)*(($AM21-$AH21)/($AM$3-$AH$3))</f>
        <v>43.8</v>
      </c>
      <c r="AL21" s="98">
        <f>+$AH21+(AL$3-$AH$3)*(($AM21-$AH21)/($AM$3-$AH$3))</f>
        <v>44.4</v>
      </c>
      <c r="AM21" s="93">
        <v>45</v>
      </c>
      <c r="AN21" s="98">
        <f>+$AM21+(AN$3-$AM$3)*(($AR21-$AM21)/($AR$3-$AM$3))</f>
        <v>46</v>
      </c>
      <c r="AO21" s="98">
        <f>+$AM21+(AO$3-$AM$3)*(($AR21-$AM21)/($AR$3-$AM$3))</f>
        <v>47</v>
      </c>
      <c r="AP21" s="98">
        <f>+$AM21+(AP$3-$AM$3)*(($AR21-$AM21)/($AR$3-$AM$3))</f>
        <v>48</v>
      </c>
      <c r="AQ21" s="98">
        <f>+$AM21+(AQ$3-$AM$3)*(($AR21-$AM21)/($AR$3-$AM$3))</f>
        <v>49</v>
      </c>
      <c r="AR21" s="93">
        <v>50</v>
      </c>
      <c r="AS21" s="98">
        <f>+$AR21+(AS$3-$AR$3)*(($AW21-$AR21)/($AW$3-$AR$3))</f>
        <v>50.6</v>
      </c>
      <c r="AT21" s="98">
        <f>+$AR21+(AT$3-$AR$3)*(($AW21-$AR21)/($AW$3-$AR$3))</f>
        <v>51.2</v>
      </c>
      <c r="AU21" s="98">
        <f>+$AR21+(AU$3-$AR$3)*(($AW21-$AR21)/($AW$3-$AR$3))</f>
        <v>51.8</v>
      </c>
      <c r="AV21" s="98">
        <f>+$AR21+(AV$3-$AR$3)*(($AW21-$AR21)/($AW$3-$AR$3))</f>
        <v>52.4</v>
      </c>
      <c r="AW21" s="94">
        <v>53</v>
      </c>
      <c r="AX21" s="98">
        <f>+$AW21+(AX$3-$AW$3)*(($BB21-$AW21)/($BB$3-$AW$3))</f>
        <v>53</v>
      </c>
      <c r="AY21" s="98">
        <f>+$AW21+(AY$3-$AW$3)*(($BB21-$AW21)/($BB$3-$AW$3))</f>
        <v>53</v>
      </c>
      <c r="AZ21" s="98">
        <f>+$AW21+(AZ$3-$AW$3)*(($BB21-$AW21)/($BB$3-$AW$3))</f>
        <v>53</v>
      </c>
      <c r="BA21" s="98">
        <f>+$AW21+(BA$3-$AW$3)*(($BB21-$AW21)/($BB$3-$AW$3))</f>
        <v>53</v>
      </c>
      <c r="BB21" s="94">
        <v>53</v>
      </c>
      <c r="BC21" s="98">
        <f>+$BB21+(BC$3-$BB$3)*(($BG21-$BB21)/($BG$3-$BB$3))</f>
        <v>54.6</v>
      </c>
      <c r="BD21" s="98">
        <f>+$BB21+(BD$3-$BB$3)*(($BG21-$BB21)/($BG$3-$BB$3))</f>
        <v>56.2</v>
      </c>
      <c r="BE21" s="98">
        <f>+$BB21+(BE$3-$BB$3)*(($BG21-$BB21)/($BG$3-$BB$3))</f>
        <v>57.8</v>
      </c>
      <c r="BF21" s="98">
        <f>+$BB21+(BF$3-$BB$3)*(($BG21-$BB21)/($BG$3-$BB$3))</f>
        <v>59.4</v>
      </c>
      <c r="BG21" s="94">
        <v>61</v>
      </c>
      <c r="BH21" s="98">
        <f>+$BG21+(BH$3-$BG$3)*(($BL21-$BG21)/($BL$3-$BG$3))</f>
        <v>60</v>
      </c>
      <c r="BI21" s="98">
        <f>+$BG21+(BI$3-$BG$3)*(($BL21-$BG21)/($BL$3-$BG$3))</f>
        <v>59</v>
      </c>
      <c r="BJ21" s="98">
        <f>+$BG21+(BJ$3-$BG$3)*(($BL21-$BG21)/($BL$3-$BG$3))</f>
        <v>58</v>
      </c>
      <c r="BK21" s="98">
        <f>+$BG21+(BK$3-$BG$3)*(($BL21-$BG21)/($BL$3-$BG$3))</f>
        <v>57</v>
      </c>
      <c r="BL21" s="94">
        <v>56</v>
      </c>
      <c r="BM21" s="98">
        <f>+$BL21+(BM$3-$BL$3)*(($BQ21-$BL21)/($BQ$3-$BL$3))</f>
        <v>57</v>
      </c>
      <c r="BN21" s="98">
        <f>+$BL21+(BN$3-$BL$3)*(($BQ21-$BL21)/($BQ$3-$BL$3))</f>
        <v>58</v>
      </c>
      <c r="BO21" s="98">
        <f>+$BL21+(BO$3-$BL$3)*(($BQ21-$BL21)/($BQ$3-$BL$3))</f>
        <v>59</v>
      </c>
      <c r="BP21" s="98">
        <f>+$BL21+(BP$3-$BL$3)*(($BQ21-$BL21)/($BQ$3-$BL$3))</f>
        <v>60</v>
      </c>
      <c r="BQ21" s="94">
        <v>61</v>
      </c>
      <c r="BR21" s="98">
        <f>+$BQ21+(BR$3-$BQ$3)*(($BV21-$BQ21)/($BV$3-$BQ$3))</f>
        <v>61.4</v>
      </c>
      <c r="BS21" s="98">
        <f>+$BQ21+(BS$3-$BQ$3)*(($BV21-$BQ21)/($BV$3-$BQ$3))</f>
        <v>61.8</v>
      </c>
      <c r="BT21" s="98">
        <f>+$BQ21+(BT$3-$BQ$3)*(($BV21-$BQ21)/($BV$3-$BQ$3))</f>
        <v>62.2</v>
      </c>
      <c r="BU21" s="98">
        <f>+$BQ21+(BU$3-$BQ$3)*(($BV21-$BQ21)/($BV$3-$BQ$3))</f>
        <v>62.6</v>
      </c>
      <c r="BV21" s="94">
        <v>63</v>
      </c>
      <c r="BW21" s="98">
        <f>+$BV21+(BW$3-$BV$3)*(($CA21-$BV21)/($CA$3-$BV$3))</f>
        <v>63.4</v>
      </c>
      <c r="BX21" s="98">
        <f>+$BV21+(BX$3-$BV$3)*(($CA21-$BV21)/($CA$3-$BV$3))</f>
        <v>63.8</v>
      </c>
      <c r="BY21" s="98">
        <f>+$BV21+(BY$3-$BV$3)*(($CA21-$BV21)/($CA$3-$BV$3))</f>
        <v>64.2</v>
      </c>
      <c r="BZ21" s="98">
        <f>+$BV21+(BZ$3-$BV$3)*(($CA21-$BV21)/($CA$3-$BV$3))</f>
        <v>64.599999999999994</v>
      </c>
      <c r="CA21" s="94">
        <v>65</v>
      </c>
      <c r="CB21" s="98">
        <f>+$CA21+(CB$3-$CA$3)*(($CF21-$CA21)/($CF$3-$CA$3))</f>
        <v>65.400000000000006</v>
      </c>
      <c r="CC21" s="98">
        <f>+$CA21+(CC$3-$CA$3)*(($CF21-$CA21)/($CF$3-$CA$3))</f>
        <v>65.8</v>
      </c>
      <c r="CD21" s="98">
        <f>+$CA21+(CD$3-$CA$3)*(($CF21-$CA21)/($CF$3-$CA$3))</f>
        <v>66.2</v>
      </c>
      <c r="CE21" s="98">
        <f>+$CA21+(CE$3-$CA$3)*(($CF21-$CA21)/($CF$3-$CA$3))</f>
        <v>66.599999999999994</v>
      </c>
      <c r="CF21" s="94">
        <v>67</v>
      </c>
      <c r="CG21" s="98">
        <f>+$CF21+(CG$3-$CF$3)*(($CK21-$CF21)/($CK$3-$CF$3))</f>
        <v>67.400000000000006</v>
      </c>
      <c r="CH21" s="98">
        <f>+$CF21+(CH$3-$CF$3)*(($CK21-$CF21)/($CK$3-$CF$3))</f>
        <v>67.8</v>
      </c>
      <c r="CI21" s="98">
        <f>+$CF21+(CI$3-$CF$3)*(($CK21-$CF21)/($CK$3-$CF$3))</f>
        <v>68.2</v>
      </c>
      <c r="CJ21" s="98">
        <f>+$CF21+(CJ$3-$CF$3)*(($CK21-$CF21)/($CK$3-$CF$3))</f>
        <v>68.599999999999994</v>
      </c>
      <c r="CK21" s="94">
        <v>69</v>
      </c>
      <c r="CL21" s="98">
        <f>+$CK21+(CL$3-$CK$3)*(($CP21-$CK21)/($CP$3-$CK$3))</f>
        <v>69.400000000000006</v>
      </c>
      <c r="CM21" s="98">
        <f>+$CK21+(CM$3-$CK$3)*(($CP21-$CK21)/($CP$3-$CK$3))</f>
        <v>69.8</v>
      </c>
      <c r="CN21" s="98">
        <f>+$CK21+(CN$3-$CK$3)*(($CP21-$CK21)/($CP$3-$CK$3))</f>
        <v>70.2</v>
      </c>
      <c r="CO21" s="98">
        <f>+$CK21+(CO$3-$CK$3)*(($CP21-$CK21)/($CP$3-$CK$3))</f>
        <v>70.599999999999994</v>
      </c>
      <c r="CP21" s="94">
        <v>71</v>
      </c>
      <c r="CQ21" s="98">
        <f>+$CP21+(CQ$3-$CP$3)*(($CU21-$CP21)/($CU$3-$CP$3))</f>
        <v>71.400000000000006</v>
      </c>
      <c r="CR21" s="98">
        <f>+$CP21+(CR$3-$CP$3)*(($CU21-$CP21)/($CU$3-$CP$3))</f>
        <v>71.8</v>
      </c>
      <c r="CS21" s="98">
        <f>+$CP21+(CS$3-$CP$3)*(($CU21-$CP21)/($CU$3-$CP$3))</f>
        <v>72.2</v>
      </c>
      <c r="CT21" s="98">
        <f>+$CP21+(CT$3-$CP$3)*(($CU21-$CP21)/($CU$3-$CP$3))</f>
        <v>72.599999999999994</v>
      </c>
      <c r="CU21" s="94">
        <v>73</v>
      </c>
      <c r="CV21" s="98">
        <f>+$CU21+(CV$3-$CU$3)*(($CZ21-$CU21)/($CZ$3-$CU$3))</f>
        <v>73.2</v>
      </c>
      <c r="CW21" s="98">
        <f>+$CU21+(CW$3-$CU$3)*(($CZ21-$CU21)/($CZ$3-$CU$3))</f>
        <v>73.400000000000006</v>
      </c>
      <c r="CX21" s="98">
        <f>+$CU21+(CX$3-$CU$3)*(($CZ21-$CU21)/($CZ$3-$CU$3))</f>
        <v>73.599999999999994</v>
      </c>
      <c r="CY21" s="98">
        <f>+$CU21+(CY$3-$CU$3)*(($CZ21-$CU21)/($CZ$3-$CU$3))</f>
        <v>73.8</v>
      </c>
      <c r="CZ21" s="94">
        <v>74</v>
      </c>
      <c r="DA21" s="98">
        <f>+$CZ21+(DA$3-$CZ$3)*(($DE21-$CZ21)/($DE$3-$CZ$3))</f>
        <v>74.2</v>
      </c>
      <c r="DB21" s="98">
        <f>+$CZ21+(DB$3-$CZ$3)*(($DE21-$CZ21)/($DE$3-$CZ$3))</f>
        <v>74.400000000000006</v>
      </c>
      <c r="DC21" s="98">
        <f>+$CZ21+(DC$3-$CZ$3)*(($DE21-$CZ21)/($DE$3-$CZ$3))</f>
        <v>74.599999999999994</v>
      </c>
      <c r="DD21" s="98">
        <f>+$CZ21+(DD$3-$CZ$3)*(($DE21-$CZ21)/($DE$3-$CZ$3))</f>
        <v>74.8</v>
      </c>
      <c r="DE21" s="94">
        <v>75</v>
      </c>
    </row>
    <row r="22" spans="1:109">
      <c r="A22" s="114">
        <v>18</v>
      </c>
      <c r="B22" s="3">
        <v>64</v>
      </c>
      <c r="C22" s="1" t="s">
        <v>669</v>
      </c>
      <c r="D22" s="29">
        <f>+'total numbers'!D22/100*'% urban'!E22</f>
        <v>0.23632348317210833</v>
      </c>
      <c r="E22" s="29">
        <f>+'total numbers'!E22/100*'% urban'!F22</f>
        <v>0.27118821839267931</v>
      </c>
      <c r="F22" s="29">
        <f>+'total numbers'!F22/100*'% urban'!G22</f>
        <v>0.30251595790717745</v>
      </c>
      <c r="G22" s="29">
        <f>+'total numbers'!G22/100*'% urban'!H22</f>
        <v>0.3374626867306697</v>
      </c>
      <c r="H22" s="29">
        <f>+'total numbers'!H22/100*'% urban'!I22</f>
        <v>0.37644647152936261</v>
      </c>
      <c r="I22" s="29">
        <f>+'total numbers'!I22/100*'% urban'!J22</f>
        <v>0.4199336741487158</v>
      </c>
      <c r="J22" s="29">
        <f>+'total numbers'!J22/100*'% urban'!K22</f>
        <v>0.46844453068617775</v>
      </c>
      <c r="K22" s="29">
        <f>+'total numbers'!K22/100*'% urban'!L22</f>
        <v>0.52255937505997785</v>
      </c>
      <c r="L22" s="29">
        <f>+'total numbers'!L22/100*'% urban'!M22</f>
        <v>0.582925581526342</v>
      </c>
      <c r="M22" s="29">
        <f>+'total numbers'!M22/100*'% urban'!N22</f>
        <v>0.65026530919825642</v>
      </c>
      <c r="N22" s="29">
        <f>+'total numbers'!N22/100*'% urban'!O22</f>
        <v>0.72538414121322237</v>
      </c>
      <c r="O22" s="29">
        <f>+'total numbers'!O22/100*'% urban'!P22</f>
        <v>0.80918072190011137</v>
      </c>
      <c r="P22" s="29">
        <f>+'total numbers'!P22/100*'% urban'!Q22</f>
        <v>0.96331038321441842</v>
      </c>
      <c r="Q22" s="29">
        <f>+'total numbers'!Q22/100*'% urban'!R22</f>
        <v>1.1467980752552602</v>
      </c>
      <c r="R22" s="29">
        <f>+'total numbers'!R22/100*'% urban'!S22</f>
        <v>1.3652358038753099</v>
      </c>
      <c r="S22" s="29">
        <f>+'total numbers'!S22/100*'% urban'!T22</f>
        <v>1.6252807188991782</v>
      </c>
      <c r="T22" s="29">
        <f>+'total numbers'!T22/100*'% urban'!U22</f>
        <v>1.9348579986894978</v>
      </c>
      <c r="U22" s="29">
        <f>+'total numbers'!U22/100*'% urban'!V22</f>
        <v>2.3545890989343103</v>
      </c>
      <c r="V22" s="29">
        <f>+'total numbers'!V22/100*'% urban'!W22</f>
        <v>2.8653729775391081</v>
      </c>
      <c r="W22" s="29">
        <f>+'total numbers'!W22/100*'% urban'!X22</f>
        <v>3.4869618245184899</v>
      </c>
      <c r="X22" s="29">
        <f>+'total numbers'!X22/100*'% urban'!Y22</f>
        <v>4.2433926965039843</v>
      </c>
      <c r="Y22" s="29">
        <f>+'total numbers'!Y22/100*'% urban'!Z22</f>
        <v>5.163917038073631</v>
      </c>
      <c r="Z22" s="29">
        <f>+'total numbers'!Z22/100*'% urban'!AA22</f>
        <v>6.7868623928967704</v>
      </c>
      <c r="AA22" s="29">
        <f>+'total numbers'!AA22/100*'% urban'!AB22</f>
        <v>8.9198762878071847</v>
      </c>
      <c r="AB22" s="29">
        <f>+'total numbers'!AB22/100*'% urban'!AC22</f>
        <v>11.723265978260873</v>
      </c>
      <c r="AC22" s="92">
        <v>15.407721000000002</v>
      </c>
      <c r="AD22" s="92">
        <v>15.917498943500002</v>
      </c>
      <c r="AE22" s="92">
        <v>16.45259524055</v>
      </c>
      <c r="AF22" s="92">
        <v>17.008689971519999</v>
      </c>
      <c r="AG22" s="92">
        <v>17.583641430019998</v>
      </c>
      <c r="AH22" s="92">
        <v>18.177756219999999</v>
      </c>
      <c r="AI22" s="92">
        <v>18.793976455649997</v>
      </c>
      <c r="AJ22" s="92">
        <v>19.43812253614</v>
      </c>
      <c r="AK22" s="92">
        <v>20.118539844200001</v>
      </c>
      <c r="AL22" s="92">
        <v>20.845611015000003</v>
      </c>
      <c r="AM22" s="92">
        <v>21.629324999999998</v>
      </c>
      <c r="AN22" s="92">
        <v>22.476677137799996</v>
      </c>
      <c r="AO22" s="92">
        <v>23.388850464080001</v>
      </c>
      <c r="AP22" s="92">
        <v>24.359658814199996</v>
      </c>
      <c r="AQ22" s="92">
        <v>25.377877631520001</v>
      </c>
      <c r="AR22" s="92">
        <v>26.435861759999998</v>
      </c>
      <c r="AS22" s="92">
        <v>27.532647187199998</v>
      </c>
      <c r="AT22" s="92">
        <v>28.675149401359999</v>
      </c>
      <c r="AU22" s="92">
        <v>29.872683051500005</v>
      </c>
      <c r="AV22" s="92">
        <v>31.138957481080002</v>
      </c>
      <c r="AW22" s="92">
        <v>32.486108999999999</v>
      </c>
      <c r="AX22" s="92">
        <v>33.921783033600001</v>
      </c>
      <c r="AY22" s="92">
        <v>35.45000473244</v>
      </c>
      <c r="AZ22" s="92">
        <v>37.075807039179992</v>
      </c>
      <c r="BA22" s="92">
        <v>38.803344676720002</v>
      </c>
      <c r="BB22" s="92">
        <v>40.637875860000001</v>
      </c>
      <c r="BC22" s="92">
        <v>42.588465864660002</v>
      </c>
      <c r="BD22" s="92">
        <v>44.665508856920006</v>
      </c>
      <c r="BE22" s="92">
        <v>46.877732111880007</v>
      </c>
      <c r="BF22" s="92">
        <v>49.234241546219998</v>
      </c>
      <c r="BG22" s="92">
        <v>51.745934240000004</v>
      </c>
      <c r="BH22" s="92">
        <v>54.407879628899998</v>
      </c>
      <c r="BI22" s="92">
        <v>57.230518688550006</v>
      </c>
      <c r="BJ22" s="92">
        <v>60.260827855980004</v>
      </c>
      <c r="BK22" s="92">
        <v>63.56477752688</v>
      </c>
      <c r="BL22" s="92">
        <v>67.190710199999998</v>
      </c>
      <c r="BM22" s="92">
        <v>71.203384670399998</v>
      </c>
      <c r="BN22" s="92">
        <v>75.593922169709998</v>
      </c>
      <c r="BO22" s="92">
        <v>80.238523172680004</v>
      </c>
      <c r="BP22" s="92">
        <v>84.937868441139997</v>
      </c>
      <c r="BQ22" s="92">
        <v>89.538263459999996</v>
      </c>
      <c r="BR22" s="92">
        <v>93.933950246639995</v>
      </c>
      <c r="BS22" s="92">
        <v>98.172364497580006</v>
      </c>
      <c r="BT22" s="92">
        <v>102.44826352737</v>
      </c>
      <c r="BU22" s="92">
        <v>107.08796555730001</v>
      </c>
      <c r="BV22" s="92">
        <v>112.36668255999999</v>
      </c>
      <c r="BW22" s="92">
        <v>118.43006464053998</v>
      </c>
      <c r="BX22" s="92">
        <v>125.25638245971</v>
      </c>
      <c r="BY22" s="92">
        <v>132.76393386276001</v>
      </c>
      <c r="BZ22" s="92">
        <v>140.76863451615998</v>
      </c>
      <c r="CA22" s="92">
        <v>149.12141488</v>
      </c>
      <c r="CB22" s="92">
        <v>157.79251398801</v>
      </c>
      <c r="CC22" s="92">
        <v>166.84992584</v>
      </c>
      <c r="CD22" s="92">
        <v>176.34230203618</v>
      </c>
      <c r="CE22" s="92">
        <v>186.355608072</v>
      </c>
      <c r="CF22" s="92">
        <v>196.96468968000005</v>
      </c>
      <c r="CG22" s="92">
        <v>208.19521990200002</v>
      </c>
      <c r="CH22" s="92">
        <v>220.04595775583999</v>
      </c>
      <c r="CI22" s="92">
        <v>232.54068486360003</v>
      </c>
      <c r="CJ22" s="92">
        <v>245.69996859000003</v>
      </c>
      <c r="CK22" s="92">
        <v>259.54251750000003</v>
      </c>
      <c r="CL22" s="92">
        <v>274.09550058939999</v>
      </c>
      <c r="CM22" s="92">
        <v>289.377288798</v>
      </c>
      <c r="CN22" s="92">
        <v>305.38184007000001</v>
      </c>
      <c r="CO22" s="92">
        <v>322.09141221039999</v>
      </c>
      <c r="CP22" s="92">
        <v>339.49230384000003</v>
      </c>
      <c r="CQ22" s="92">
        <v>357.58525796999993</v>
      </c>
      <c r="CR22" s="92">
        <v>376.38829478709994</v>
      </c>
      <c r="CS22" s="92">
        <v>395.92478705259998</v>
      </c>
      <c r="CT22" s="92">
        <v>416.22879464580001</v>
      </c>
      <c r="CU22" s="92">
        <v>437.33082456000005</v>
      </c>
      <c r="CV22" s="92">
        <v>459.25018812539997</v>
      </c>
      <c r="CW22" s="92">
        <v>481.99641511559997</v>
      </c>
      <c r="CX22" s="92">
        <v>505.58152388400003</v>
      </c>
      <c r="CY22" s="92">
        <v>530.01303655080005</v>
      </c>
      <c r="CZ22" s="92">
        <v>555.30145271999993</v>
      </c>
      <c r="DA22" s="92">
        <v>581.46009030120001</v>
      </c>
      <c r="DB22" s="92">
        <v>608.50976337719987</v>
      </c>
      <c r="DC22" s="92">
        <v>636.47877765059991</v>
      </c>
      <c r="DD22" s="92">
        <v>665.40377439870008</v>
      </c>
      <c r="DE22" s="92">
        <v>695.31683936000002</v>
      </c>
    </row>
    <row r="23" spans="1:109">
      <c r="A23" s="114">
        <v>6</v>
      </c>
      <c r="B23" s="3">
        <v>68</v>
      </c>
      <c r="C23" s="1" t="s">
        <v>438</v>
      </c>
      <c r="D23" s="29">
        <f>+'total numbers'!D23/100*'% urban'!E23</f>
        <v>22.952899394766902</v>
      </c>
      <c r="E23" s="29">
        <f>+'total numbers'!E23/100*'% urban'!F23</f>
        <v>26.75197310464636</v>
      </c>
      <c r="F23" s="29">
        <f>+'total numbers'!F23/100*'% urban'!G23</f>
        <v>30.310117310683058</v>
      </c>
      <c r="G23" s="29">
        <f>+'total numbers'!G23/100*'% urban'!H23</f>
        <v>34.341512223926621</v>
      </c>
      <c r="H23" s="29">
        <f>+'total numbers'!H23/100*'% urban'!I23</f>
        <v>38.909102519719816</v>
      </c>
      <c r="I23" s="29">
        <f>+'total numbers'!I23/100*'% urban'!J23</f>
        <v>44.084204825298315</v>
      </c>
      <c r="J23" s="29">
        <f>+'total numbers'!J23/100*'% urban'!K23</f>
        <v>49.947621230633565</v>
      </c>
      <c r="K23" s="29">
        <f>+'total numbers'!K23/100*'% urban'!L23</f>
        <v>56.590900901703044</v>
      </c>
      <c r="L23" s="29">
        <f>+'total numbers'!L23/100*'% urban'!M23</f>
        <v>64.117769494540397</v>
      </c>
      <c r="M23" s="29">
        <f>+'total numbers'!M23/100*'% urban'!N23</f>
        <v>72.645748688395528</v>
      </c>
      <c r="N23" s="29">
        <f>+'total numbers'!N23/100*'% urban'!O23</f>
        <v>82.307991124783115</v>
      </c>
      <c r="O23" s="29">
        <f>+'total numbers'!O23/100*'% urban'!P23</f>
        <v>93.255359402463611</v>
      </c>
      <c r="P23" s="29">
        <f>+'total numbers'!P23/100*'% urban'!Q23</f>
        <v>121.26356793354061</v>
      </c>
      <c r="Q23" s="29">
        <f>+'total numbers'!Q23/100*'% urban'!R23</f>
        <v>157.68372994532635</v>
      </c>
      <c r="R23" s="29">
        <f>+'total numbers'!R23/100*'% urban'!S23</f>
        <v>174.89671014982821</v>
      </c>
      <c r="S23" s="29">
        <f>+'total numbers'!S23/100*'% urban'!T23</f>
        <v>193.95811533708948</v>
      </c>
      <c r="T23" s="29">
        <f>+'total numbers'!T23/100*'% urban'!U23</f>
        <v>253.62670849082241</v>
      </c>
      <c r="U23" s="29">
        <f>+'total numbers'!U23/100*'% urban'!V23</f>
        <v>238.83662397734713</v>
      </c>
      <c r="V23" s="29">
        <f>+'total numbers'!V23/100*'% urban'!W23</f>
        <v>218.92891149766956</v>
      </c>
      <c r="W23" s="29">
        <f>+'total numbers'!W23/100*'% urban'!X23</f>
        <v>391.12014737226275</v>
      </c>
      <c r="X23" s="29">
        <f>+'total numbers'!X23/100*'% urban'!Y23</f>
        <v>374.49158350196075</v>
      </c>
      <c r="Y23" s="29">
        <f>+'total numbers'!Y23/100*'% urban'!Z23</f>
        <v>472.4874968725286</v>
      </c>
      <c r="Z23" s="29">
        <f>+'total numbers'!Z23/100*'% urban'!AA23</f>
        <v>745.97370231833065</v>
      </c>
      <c r="AA23" s="29">
        <f>+'total numbers'!AA23/100*'% urban'!AB23</f>
        <v>825.25832376294409</v>
      </c>
      <c r="AB23" s="29">
        <f>+'total numbers'!AB23/100*'% urban'!AC23</f>
        <v>1054.669303012392</v>
      </c>
      <c r="AC23" s="92">
        <v>918.50948240000002</v>
      </c>
      <c r="AD23" s="92">
        <v>944.69548989650002</v>
      </c>
      <c r="AE23" s="92">
        <v>971.99611637479984</v>
      </c>
      <c r="AF23" s="92">
        <v>1000.4351920289998</v>
      </c>
      <c r="AG23" s="92">
        <v>1030.0300657627999</v>
      </c>
      <c r="AH23" s="92">
        <v>1060.79311186</v>
      </c>
      <c r="AI23" s="92">
        <v>1092.7268528436</v>
      </c>
      <c r="AJ23" s="92">
        <v>1125.8288787636002</v>
      </c>
      <c r="AK23" s="92">
        <v>1160.0901336066001</v>
      </c>
      <c r="AL23" s="92">
        <v>1195.4995277539999</v>
      </c>
      <c r="AM23" s="92">
        <v>1232.0556375599999</v>
      </c>
      <c r="AN23" s="92">
        <v>1269.7777802138</v>
      </c>
      <c r="AO23" s="92">
        <v>1308.7173924379999</v>
      </c>
      <c r="AP23" s="92">
        <v>1348.9646557752003</v>
      </c>
      <c r="AQ23" s="92">
        <v>1390.6349249414998</v>
      </c>
      <c r="AR23" s="92">
        <v>1433.8356332800001</v>
      </c>
      <c r="AS23" s="92">
        <v>1478.8530017772</v>
      </c>
      <c r="AT23" s="92">
        <v>1525.8106424087998</v>
      </c>
      <c r="AU23" s="92">
        <v>1574.4472135083001</v>
      </c>
      <c r="AV23" s="92">
        <v>1624.3174508849997</v>
      </c>
      <c r="AW23" s="92">
        <v>1675.2131756800002</v>
      </c>
      <c r="AX23" s="92">
        <v>1726.7460250529998</v>
      </c>
      <c r="AY23" s="92">
        <v>1779.4275530220004</v>
      </c>
      <c r="AZ23" s="92">
        <v>1835.1395391179001</v>
      </c>
      <c r="BA23" s="92">
        <v>1896.6291843848001</v>
      </c>
      <c r="BB23" s="92">
        <v>1966.0799649399999</v>
      </c>
      <c r="BC23" s="92">
        <v>2044.8093175832003</v>
      </c>
      <c r="BD23" s="92">
        <v>2132.5869672534</v>
      </c>
      <c r="BE23" s="92">
        <v>2228.1598018176001</v>
      </c>
      <c r="BF23" s="92">
        <v>2329.2308475128002</v>
      </c>
      <c r="BG23" s="92">
        <v>2433.9583182599999</v>
      </c>
      <c r="BH23" s="92">
        <v>2541.6876106575005</v>
      </c>
      <c r="BI23" s="92">
        <v>2652.8667499205999</v>
      </c>
      <c r="BJ23" s="92">
        <v>2767.9372642242001</v>
      </c>
      <c r="BK23" s="92">
        <v>2887.7959575903001</v>
      </c>
      <c r="BL23" s="92">
        <v>3013.0597550900002</v>
      </c>
      <c r="BM23" s="92">
        <v>3143.7184097186</v>
      </c>
      <c r="BN23" s="92">
        <v>3279.1650597696002</v>
      </c>
      <c r="BO23" s="92">
        <v>3418.7162584254002</v>
      </c>
      <c r="BP23" s="92">
        <v>3561.3911968563998</v>
      </c>
      <c r="BQ23" s="92">
        <v>3706.2711797799998</v>
      </c>
      <c r="BR23" s="92">
        <v>3853.1021590071996</v>
      </c>
      <c r="BS23" s="92">
        <v>4001.5450943755</v>
      </c>
      <c r="BT23" s="92">
        <v>4150.4186408688001</v>
      </c>
      <c r="BU23" s="92">
        <v>4298.2907369482009</v>
      </c>
      <c r="BV23" s="92">
        <v>4444.1262359999992</v>
      </c>
      <c r="BW23" s="92">
        <v>4586.9699885813998</v>
      </c>
      <c r="BX23" s="92">
        <v>4726.9834968723999</v>
      </c>
      <c r="BY23" s="92">
        <v>4865.7252157983003</v>
      </c>
      <c r="BZ23" s="92">
        <v>5005.6743892959994</v>
      </c>
      <c r="CA23" s="92">
        <v>5148.7536103199991</v>
      </c>
      <c r="CB23" s="92">
        <v>5295.7049104152002</v>
      </c>
      <c r="CC23" s="92">
        <v>5446.0774484807998</v>
      </c>
      <c r="CD23" s="92">
        <v>5599.1984391377991</v>
      </c>
      <c r="CE23" s="92">
        <v>5753.8301936669995</v>
      </c>
      <c r="CF23" s="92">
        <v>5908.9939330999996</v>
      </c>
      <c r="CG23" s="92">
        <v>6064.5043187164001</v>
      </c>
      <c r="CH23" s="92">
        <v>6220.6484070039996</v>
      </c>
      <c r="CI23" s="92">
        <v>6377.416753543901</v>
      </c>
      <c r="CJ23" s="92">
        <v>6534.8871932519996</v>
      </c>
      <c r="CK23" s="92">
        <v>6693.0877762000009</v>
      </c>
      <c r="CL23" s="92">
        <v>6851.9162969495992</v>
      </c>
      <c r="CM23" s="92">
        <v>7011.1970517504005</v>
      </c>
      <c r="CN23" s="92">
        <v>7170.8037687846008</v>
      </c>
      <c r="CO23" s="92">
        <v>7330.6058303062</v>
      </c>
      <c r="CP23" s="92">
        <v>7490.4701104200003</v>
      </c>
      <c r="CQ23" s="92">
        <v>7650.2815074819009</v>
      </c>
      <c r="CR23" s="92">
        <v>7809.9283670016002</v>
      </c>
      <c r="CS23" s="92">
        <v>7969.2771062819011</v>
      </c>
      <c r="CT23" s="92">
        <v>8128.1923762452998</v>
      </c>
      <c r="CU23" s="92">
        <v>8286.5421614999996</v>
      </c>
      <c r="CV23" s="92">
        <v>8444.2018800823989</v>
      </c>
      <c r="CW23" s="92">
        <v>8601.0578030432007</v>
      </c>
      <c r="CX23" s="92">
        <v>8756.9883319464006</v>
      </c>
      <c r="CY23" s="92">
        <v>8911.8792948306</v>
      </c>
      <c r="CZ23" s="92">
        <v>9065.6135611200007</v>
      </c>
      <c r="DA23" s="92">
        <v>9218.0789009935015</v>
      </c>
      <c r="DB23" s="92">
        <v>9369.1597514624009</v>
      </c>
      <c r="DC23" s="92">
        <v>9518.7510639699994</v>
      </c>
      <c r="DD23" s="92">
        <v>9666.7490081292017</v>
      </c>
      <c r="DE23" s="92">
        <v>9813.0476138200011</v>
      </c>
    </row>
    <row r="24" spans="1:109">
      <c r="A24" s="114">
        <v>12</v>
      </c>
      <c r="B24" s="3">
        <v>70</v>
      </c>
      <c r="C24" s="1" t="s">
        <v>558</v>
      </c>
      <c r="D24" s="29">
        <f>+'total numbers'!D24/100*'% urban'!E24</f>
        <v>4.480522487254154</v>
      </c>
      <c r="E24" s="29">
        <f>+'total numbers'!E24/100*'% urban'!F24</f>
        <v>4.66340095612167</v>
      </c>
      <c r="F24" s="29">
        <f>+'total numbers'!F24/100*'% urban'!G24</f>
        <v>4.8537438522899023</v>
      </c>
      <c r="G24" s="29">
        <f>+'total numbers'!G24/100*'% urban'!H24</f>
        <v>5.051855846260918</v>
      </c>
      <c r="H24" s="29">
        <f>+'total numbers'!H24/100*'% urban'!I24</f>
        <v>5.258054044067487</v>
      </c>
      <c r="I24" s="29">
        <f>+'total numbers'!I24/100*'% urban'!J24</f>
        <v>5.4726684948457516</v>
      </c>
      <c r="J24" s="29">
        <f>+'total numbers'!J24/100*'% urban'!K24</f>
        <v>5.6960427191251704</v>
      </c>
      <c r="K24" s="29">
        <f>+'total numbers'!K24/100*'% urban'!L24</f>
        <v>5.9285342586812995</v>
      </c>
      <c r="L24" s="29">
        <f>+'total numbers'!L24/100*'% urban'!M24</f>
        <v>6.1705152488315571</v>
      </c>
      <c r="M24" s="29">
        <f>+'total numbers'!M24/100*'% urban'!N24</f>
        <v>6.4223730140899873</v>
      </c>
      <c r="N24" s="29">
        <f>+'total numbers'!N24/100*'% urban'!O24</f>
        <v>6.6845106881344769</v>
      </c>
      <c r="O24" s="29">
        <f>+'total numbers'!O24/100*'% urban'!P24</f>
        <v>6.957347859078741</v>
      </c>
      <c r="P24" s="29">
        <f>+'total numbers'!P24/100*'% urban'!Q24</f>
        <v>7.3790053050835134</v>
      </c>
      <c r="Q24" s="29">
        <f>+'total numbers'!Q24/100*'% urban'!R24</f>
        <v>7.8262177478158481</v>
      </c>
      <c r="R24" s="29">
        <f>+'total numbers'!R24/100*'% urban'!S24</f>
        <v>9.7432876521527731</v>
      </c>
      <c r="S24" s="29">
        <f>+'total numbers'!S24/100*'% urban'!T24</f>
        <v>12.917237417626783</v>
      </c>
      <c r="T24" s="29">
        <f>+'total numbers'!T24/100*'% urban'!U24</f>
        <v>17.125125364277931</v>
      </c>
      <c r="U24" s="29">
        <f>+'total numbers'!U24/100*'% urban'!V24</f>
        <v>23.720612835655242</v>
      </c>
      <c r="V24" s="29">
        <f>+'total numbers'!V24/100*'% urban'!W24</f>
        <v>32.856254265603539</v>
      </c>
      <c r="W24" s="29">
        <f>+'total numbers'!W24/100*'% urban'!X24</f>
        <v>45.51035219222112</v>
      </c>
      <c r="X24" s="29">
        <f>+'total numbers'!X24/100*'% urban'!Y24</f>
        <v>63.037987833819798</v>
      </c>
      <c r="Y24" s="29">
        <f>+'total numbers'!Y24/100*'% urban'!Z24</f>
        <v>87.316131796844985</v>
      </c>
      <c r="Z24" s="29">
        <f>+'total numbers'!Z24/100*'% urban'!AA24</f>
        <v>124.73733113834999</v>
      </c>
      <c r="AA24" s="29">
        <f>+'total numbers'!AA24/100*'% urban'!AB24</f>
        <v>178.19618734049996</v>
      </c>
      <c r="AB24" s="29">
        <f>+'total numbers'!AB24/100*'% urban'!AC24</f>
        <v>254.56598191499995</v>
      </c>
      <c r="AC24" s="92">
        <v>363.66568844999995</v>
      </c>
      <c r="AD24" s="92">
        <v>385.92859103759997</v>
      </c>
      <c r="AE24" s="92">
        <v>408.18439764269999</v>
      </c>
      <c r="AF24" s="92">
        <v>430.53905880700006</v>
      </c>
      <c r="AG24" s="92">
        <v>453.12756513199997</v>
      </c>
      <c r="AH24" s="92">
        <v>476.11759391999993</v>
      </c>
      <c r="AI24" s="92">
        <v>499.7151093718</v>
      </c>
      <c r="AJ24" s="92">
        <v>524.16530153960002</v>
      </c>
      <c r="AK24" s="92">
        <v>549.74775491530011</v>
      </c>
      <c r="AL24" s="92">
        <v>576.76116019049994</v>
      </c>
      <c r="AM24" s="92">
        <v>605.47580799999992</v>
      </c>
      <c r="AN24" s="92">
        <v>636.06903785880013</v>
      </c>
      <c r="AO24" s="92">
        <v>668.56121159400004</v>
      </c>
      <c r="AP24" s="92">
        <v>702.76731022980005</v>
      </c>
      <c r="AQ24" s="92">
        <v>738.33979546039996</v>
      </c>
      <c r="AR24" s="92">
        <v>774.95681616999991</v>
      </c>
      <c r="AS24" s="92">
        <v>812.54148016099998</v>
      </c>
      <c r="AT24" s="92">
        <v>851.04952890360005</v>
      </c>
      <c r="AU24" s="92">
        <v>890.21832265860007</v>
      </c>
      <c r="AV24" s="92">
        <v>929.77495308540006</v>
      </c>
      <c r="AW24" s="92">
        <v>969.54917988</v>
      </c>
      <c r="AX24" s="92">
        <v>1009.2497986808</v>
      </c>
      <c r="AY24" s="92">
        <v>1048.8695931047</v>
      </c>
      <c r="AZ24" s="92">
        <v>1088.8706406222</v>
      </c>
      <c r="BA24" s="92">
        <v>1129.9220287589001</v>
      </c>
      <c r="BB24" s="92">
        <v>1172.39515104</v>
      </c>
      <c r="BC24" s="92">
        <v>1216.5726007818</v>
      </c>
      <c r="BD24" s="92">
        <v>1261.9777173192001</v>
      </c>
      <c r="BE24" s="92">
        <v>1307.294402274</v>
      </c>
      <c r="BF24" s="92">
        <v>1350.72783712</v>
      </c>
      <c r="BG24" s="92">
        <v>1390.98881134</v>
      </c>
      <c r="BH24" s="92">
        <v>1426.4877940658998</v>
      </c>
      <c r="BI24" s="92">
        <v>1457.3104591115998</v>
      </c>
      <c r="BJ24" s="92">
        <v>1485.8691500733999</v>
      </c>
      <c r="BK24" s="92">
        <v>1515.8080837834998</v>
      </c>
      <c r="BL24" s="92">
        <v>1549.26709633</v>
      </c>
      <c r="BM24" s="92">
        <v>1589.7058473600002</v>
      </c>
      <c r="BN24" s="92">
        <v>1635.1347332529999</v>
      </c>
      <c r="BO24" s="92">
        <v>1675.6720654739997</v>
      </c>
      <c r="BP24" s="92">
        <v>1697.3450154056</v>
      </c>
      <c r="BQ24" s="92">
        <v>1690.9246330200001</v>
      </c>
      <c r="BR24" s="92">
        <v>1649.9065591895996</v>
      </c>
      <c r="BS24" s="92">
        <v>1579.9210701648001</v>
      </c>
      <c r="BT24" s="92">
        <v>1498.8603568487999</v>
      </c>
      <c r="BU24" s="92">
        <v>1432.6121945056002</v>
      </c>
      <c r="BV24" s="92">
        <v>1400.0064732000001</v>
      </c>
      <c r="BW24" s="92">
        <v>1409.4230102700001</v>
      </c>
      <c r="BX24" s="92">
        <v>1454.9129326080001</v>
      </c>
      <c r="BY24" s="92">
        <v>1523.5373788124</v>
      </c>
      <c r="BZ24" s="92">
        <v>1594.6652625023999</v>
      </c>
      <c r="CA24" s="92">
        <v>1652.6868583400003</v>
      </c>
      <c r="CB24" s="92">
        <v>1692.948011751</v>
      </c>
      <c r="CC24" s="92">
        <v>1719.8404726752001</v>
      </c>
      <c r="CD24" s="92">
        <v>1737.2325951500002</v>
      </c>
      <c r="CE24" s="92">
        <v>1752.4235708020999</v>
      </c>
      <c r="CF24" s="92">
        <v>1770.9203612399997</v>
      </c>
      <c r="CG24" s="92">
        <v>1793.4033547762001</v>
      </c>
      <c r="CH24" s="92">
        <v>1817.5378774214998</v>
      </c>
      <c r="CI24" s="92">
        <v>1842.5898428606999</v>
      </c>
      <c r="CJ24" s="92">
        <v>1867.1405139782999</v>
      </c>
      <c r="CK24" s="92">
        <v>1890.1353771300001</v>
      </c>
      <c r="CL24" s="92">
        <v>1911.4155591272001</v>
      </c>
      <c r="CM24" s="92">
        <v>1931.5006551486001</v>
      </c>
      <c r="CN24" s="92">
        <v>1950.7475198</v>
      </c>
      <c r="CO24" s="92">
        <v>1969.7189560079999</v>
      </c>
      <c r="CP24" s="92">
        <v>1988.8246556000001</v>
      </c>
      <c r="CQ24" s="92">
        <v>2008.1941731984</v>
      </c>
      <c r="CR24" s="92">
        <v>2027.6549434322997</v>
      </c>
      <c r="CS24" s="92">
        <v>2046.9534984507002</v>
      </c>
      <c r="CT24" s="92">
        <v>2065.7056026499999</v>
      </c>
      <c r="CU24" s="92">
        <v>2083.6227342799998</v>
      </c>
      <c r="CV24" s="92">
        <v>2100.627688345</v>
      </c>
      <c r="CW24" s="92">
        <v>2116.7846629014002</v>
      </c>
      <c r="CX24" s="92">
        <v>2132.1567562805999</v>
      </c>
      <c r="CY24" s="92">
        <v>2146.8214434624997</v>
      </c>
      <c r="CZ24" s="92">
        <v>2160.83381151</v>
      </c>
      <c r="DA24" s="92">
        <v>2174.2160482431996</v>
      </c>
      <c r="DB24" s="92">
        <v>2186.9462592</v>
      </c>
      <c r="DC24" s="92">
        <v>2198.9569590871997</v>
      </c>
      <c r="DD24" s="92">
        <v>2210.1355221176</v>
      </c>
      <c r="DE24" s="92">
        <v>2220.33976695</v>
      </c>
    </row>
    <row r="25" spans="1:109">
      <c r="A25" s="114">
        <v>10</v>
      </c>
      <c r="B25" s="3">
        <v>72</v>
      </c>
      <c r="C25" s="1" t="s">
        <v>638</v>
      </c>
      <c r="D25" s="29">
        <f>+'total numbers'!D25/100*'% urban'!E25</f>
        <v>3.665495311805142E-2</v>
      </c>
      <c r="E25" s="29">
        <f>+'total numbers'!E25/100*'% urban'!F25</f>
        <v>4.5390340522713957E-2</v>
      </c>
      <c r="F25" s="29">
        <f>+'total numbers'!F25/100*'% urban'!G25</f>
        <v>5.4737642153624755E-2</v>
      </c>
      <c r="G25" s="29">
        <f>+'total numbers'!G25/100*'% urban'!H25</f>
        <v>6.6134452341238006E-2</v>
      </c>
      <c r="H25" s="29">
        <f>+'total numbers'!H25/100*'% urban'!I25</f>
        <v>8.0062593039564686E-2</v>
      </c>
      <c r="I25" s="29">
        <f>+'total numbers'!I25/100*'% urban'!J25</f>
        <v>9.7125510815529517E-2</v>
      </c>
      <c r="J25" s="29">
        <f>+'total numbers'!J25/100*'% urban'!K25</f>
        <v>0.1180811559108278</v>
      </c>
      <c r="K25" s="29">
        <f>+'total numbers'!K25/100*'% urban'!L25</f>
        <v>0.14388435681333406</v>
      </c>
      <c r="L25" s="29">
        <f>+'total numbers'!L25/100*'% urban'!M25</f>
        <v>0.17574163498839998</v>
      </c>
      <c r="M25" s="29">
        <f>+'total numbers'!M25/100*'% urban'!N25</f>
        <v>0.21518241293568191</v>
      </c>
      <c r="N25" s="29">
        <f>+'total numbers'!N25/100*'% urban'!O25</f>
        <v>0.26415199032277997</v>
      </c>
      <c r="O25" s="29">
        <f>+'total numbers'!O25/100*'% urban'!P25</f>
        <v>0.32513372761508325</v>
      </c>
      <c r="P25" s="29">
        <f>+'total numbers'!P25/100*'% urban'!Q25</f>
        <v>0.40131099671896503</v>
      </c>
      <c r="Q25" s="29">
        <f>+'total numbers'!Q25/100*'% urban'!R25</f>
        <v>0.4967844118957021</v>
      </c>
      <c r="R25" s="29">
        <f>+'total numbers'!R25/100*'% urban'!S25</f>
        <v>0.61686817485171996</v>
      </c>
      <c r="S25" s="29">
        <f>+'total numbers'!S25/100*'% urban'!T25</f>
        <v>0.76850417836002427</v>
      </c>
      <c r="T25" s="29">
        <f>+'total numbers'!T25/100*'% urban'!U25</f>
        <v>0.96086032853858372</v>
      </c>
      <c r="U25" s="29">
        <f>+'total numbers'!U25/100*'% urban'!V25</f>
        <v>1.2062341893119142</v>
      </c>
      <c r="V25" s="29">
        <f>+'total numbers'!V25/100*'% urban'!W25</f>
        <v>1.5214941769380339</v>
      </c>
      <c r="W25" s="29">
        <f>+'total numbers'!W25/100*'% urban'!X25</f>
        <v>1.9305222242313211</v>
      </c>
      <c r="X25" s="29">
        <f>+'total numbers'!X25/100*'% urban'!Y25</f>
        <v>2.4686132612376248</v>
      </c>
      <c r="Y25" s="29">
        <f>+'total numbers'!Y25/100*'% urban'!Z25</f>
        <v>3.1908411703369812</v>
      </c>
      <c r="Z25" s="29">
        <f>+'total numbers'!Z25/100*'% urban'!AA25</f>
        <v>4.1886797309893922</v>
      </c>
      <c r="AA25" s="29">
        <f>+'total numbers'!AA25/100*'% urban'!AB25</f>
        <v>5.624116483458895</v>
      </c>
      <c r="AB25" s="29">
        <f>+'total numbers'!AB25/100*'% urban'!AC25</f>
        <v>7.8012801514784522</v>
      </c>
      <c r="AC25" s="92">
        <v>11.319139519999998</v>
      </c>
      <c r="AD25" s="92">
        <v>12.684460779250001</v>
      </c>
      <c r="AE25" s="92">
        <v>13.38031792524</v>
      </c>
      <c r="AF25" s="92">
        <v>13.689645264900001</v>
      </c>
      <c r="AG25" s="92">
        <v>13.852654551359999</v>
      </c>
      <c r="AH25" s="92">
        <v>14.054260000000001</v>
      </c>
      <c r="AI25" s="92">
        <v>14.408962610499998</v>
      </c>
      <c r="AJ25" s="92">
        <v>14.954769860240001</v>
      </c>
      <c r="AK25" s="92">
        <v>15.656799224219998</v>
      </c>
      <c r="AL25" s="92">
        <v>16.421308530880001</v>
      </c>
      <c r="AM25" s="92">
        <v>17.155899460000001</v>
      </c>
      <c r="AN25" s="92">
        <v>17.842531768250002</v>
      </c>
      <c r="AO25" s="92">
        <v>18.61186507811</v>
      </c>
      <c r="AP25" s="92">
        <v>19.791718896240003</v>
      </c>
      <c r="AQ25" s="92">
        <v>21.850002844800002</v>
      </c>
      <c r="AR25" s="92">
        <v>25.159289960000002</v>
      </c>
      <c r="AS25" s="92">
        <v>29.978580684079997</v>
      </c>
      <c r="AT25" s="92">
        <v>36.288988317040001</v>
      </c>
      <c r="AU25" s="92">
        <v>43.841976479910002</v>
      </c>
      <c r="AV25" s="92">
        <v>52.187503948460005</v>
      </c>
      <c r="AW25" s="92">
        <v>60.977621400000004</v>
      </c>
      <c r="AX25" s="92">
        <v>70.191255926259998</v>
      </c>
      <c r="AY25" s="92">
        <v>79.994103854000002</v>
      </c>
      <c r="AZ25" s="92">
        <v>90.422839604700002</v>
      </c>
      <c r="BA25" s="92">
        <v>101.55793194559999</v>
      </c>
      <c r="BB25" s="92">
        <v>113.52097466000001</v>
      </c>
      <c r="BC25" s="92">
        <v>126.29486017799999</v>
      </c>
      <c r="BD25" s="92">
        <v>140.04102285000002</v>
      </c>
      <c r="BE25" s="92">
        <v>155.3444754624</v>
      </c>
      <c r="BF25" s="92">
        <v>173.04158945479998</v>
      </c>
      <c r="BG25" s="92">
        <v>193.86661405000004</v>
      </c>
      <c r="BH25" s="92">
        <v>217.96737558449996</v>
      </c>
      <c r="BI25" s="92">
        <v>245.39204965360005</v>
      </c>
      <c r="BJ25" s="92">
        <v>276.69794797929995</v>
      </c>
      <c r="BK25" s="92">
        <v>312.53366456079999</v>
      </c>
      <c r="BL25" s="92">
        <v>353.22425909999998</v>
      </c>
      <c r="BM25" s="92">
        <v>399.41316792260005</v>
      </c>
      <c r="BN25" s="92">
        <v>450.57713936070002</v>
      </c>
      <c r="BO25" s="92">
        <v>504.23332589839998</v>
      </c>
      <c r="BP25" s="92">
        <v>556.68660514100009</v>
      </c>
      <c r="BQ25" s="92">
        <v>604.90255949999994</v>
      </c>
      <c r="BR25" s="92">
        <v>647.1209040995999</v>
      </c>
      <c r="BS25" s="92">
        <v>683.38760656320005</v>
      </c>
      <c r="BT25" s="92">
        <v>714.6443583158001</v>
      </c>
      <c r="BU25" s="92">
        <v>742.97988502139992</v>
      </c>
      <c r="BV25" s="92">
        <v>770.05757647999997</v>
      </c>
      <c r="BW25" s="92">
        <v>796.21594487499999</v>
      </c>
      <c r="BX25" s="92">
        <v>820.76888267920003</v>
      </c>
      <c r="BY25" s="92">
        <v>843.32534141429994</v>
      </c>
      <c r="BZ25" s="92">
        <v>863.20874610690009</v>
      </c>
      <c r="CA25" s="92">
        <v>879.98280339999997</v>
      </c>
      <c r="CB25" s="92">
        <v>893.63478076399986</v>
      </c>
      <c r="CC25" s="92">
        <v>904.58041267199997</v>
      </c>
      <c r="CD25" s="92">
        <v>913.32339277720007</v>
      </c>
      <c r="CE25" s="92">
        <v>920.56497112500006</v>
      </c>
      <c r="CF25" s="92">
        <v>926.88618742000006</v>
      </c>
      <c r="CG25" s="92">
        <v>932.56344936000005</v>
      </c>
      <c r="CH25" s="92">
        <v>937.666007885</v>
      </c>
      <c r="CI25" s="92">
        <v>942.34024855580003</v>
      </c>
      <c r="CJ25" s="92">
        <v>946.67294594489999</v>
      </c>
      <c r="CK25" s="92">
        <v>950.76309219999996</v>
      </c>
      <c r="CL25" s="92">
        <v>954.73714437360002</v>
      </c>
      <c r="CM25" s="92">
        <v>958.76106904479991</v>
      </c>
      <c r="CN25" s="92">
        <v>963.003443049</v>
      </c>
      <c r="CO25" s="92">
        <v>967.63874042700013</v>
      </c>
      <c r="CP25" s="92">
        <v>972.79304595000008</v>
      </c>
      <c r="CQ25" s="92">
        <v>978.59340064090009</v>
      </c>
      <c r="CR25" s="92">
        <v>985.03833136589992</v>
      </c>
      <c r="CS25" s="92">
        <v>991.95162130649999</v>
      </c>
      <c r="CT25" s="92">
        <v>999.04823255880012</v>
      </c>
      <c r="CU25" s="92">
        <v>1006.11502076</v>
      </c>
      <c r="CV25" s="92">
        <v>1013.0867228272999</v>
      </c>
      <c r="CW25" s="92">
        <v>1020.0175805940999</v>
      </c>
      <c r="CX25" s="92">
        <v>1026.9453712300999</v>
      </c>
      <c r="CY25" s="92">
        <v>1033.9482224142</v>
      </c>
      <c r="CZ25" s="92">
        <v>1041.0865566999998</v>
      </c>
      <c r="DA25" s="92">
        <v>1048.364108575</v>
      </c>
      <c r="DB25" s="92">
        <v>1055.7503945855999</v>
      </c>
      <c r="DC25" s="92">
        <v>1063.2266616096001</v>
      </c>
      <c r="DD25" s="92">
        <v>1070.7652681811999</v>
      </c>
      <c r="DE25" s="92">
        <v>1078.34921194</v>
      </c>
    </row>
    <row r="26" spans="1:109">
      <c r="A26" s="114">
        <v>5</v>
      </c>
      <c r="B26" s="3">
        <v>76</v>
      </c>
      <c r="C26" s="1" t="s">
        <v>439</v>
      </c>
      <c r="D26" s="29">
        <f>+'total numbers'!D26/100*'% urban'!E26</f>
        <v>43.789583579463461</v>
      </c>
      <c r="E26" s="29">
        <f>+'total numbers'!E26/100*'% urban'!F26</f>
        <v>53.557368499951664</v>
      </c>
      <c r="F26" s="29">
        <f>+'total numbers'!F26/100*'% urban'!G26</f>
        <v>63.719081884852329</v>
      </c>
      <c r="G26" s="29">
        <f>+'total numbers'!G26/100*'% urban'!H26</f>
        <v>75.87039986265593</v>
      </c>
      <c r="H26" s="29">
        <f>+'total numbers'!H26/100*'% urban'!I26</f>
        <v>90.428575889143161</v>
      </c>
      <c r="I26" s="29">
        <f>+'total numbers'!I26/100*'% urban'!J26</f>
        <v>107.9104470236728</v>
      </c>
      <c r="J26" s="29">
        <f>+'total numbers'!J26/100*'% urban'!K26</f>
        <v>128.96111847897657</v>
      </c>
      <c r="K26" s="29">
        <f>+'total numbers'!K26/100*'% urban'!L26</f>
        <v>154.39266987364374</v>
      </c>
      <c r="L26" s="29">
        <f>+'total numbers'!L26/100*'% urban'!M26</f>
        <v>185.23690603742767</v>
      </c>
      <c r="M26" s="29">
        <f>+'total numbers'!M26/100*'% urban'!N26</f>
        <v>222.81791750299661</v>
      </c>
      <c r="N26" s="29">
        <f>+'total numbers'!N26/100*'% urban'!O26</f>
        <v>268.85273979110349</v>
      </c>
      <c r="O26" s="29">
        <f>+'total numbers'!O26/100*'% urban'!P26</f>
        <v>364.63905503591593</v>
      </c>
      <c r="P26" s="29">
        <f>+'total numbers'!P26/100*'% urban'!Q26</f>
        <v>490.46316602909337</v>
      </c>
      <c r="Q26" s="29">
        <f>+'total numbers'!Q26/100*'% urban'!R26</f>
        <v>682.16006997639192</v>
      </c>
      <c r="R26" s="29">
        <f>+'total numbers'!R26/100*'% urban'!S26</f>
        <v>906.9553586189511</v>
      </c>
      <c r="S26" s="29">
        <f>+'total numbers'!S26/100*'% urban'!T26</f>
        <v>1169.7123657864313</v>
      </c>
      <c r="T26" s="29">
        <f>+'total numbers'!T26/100*'% urban'!U26</f>
        <v>1476.006417192302</v>
      </c>
      <c r="U26" s="29">
        <f>+'total numbers'!U26/100*'% urban'!V26</f>
        <v>1832.5603764366904</v>
      </c>
      <c r="V26" s="29">
        <f>+'total numbers'!V26/100*'% urban'!W26</f>
        <v>2232.8229979158291</v>
      </c>
      <c r="W26" s="29">
        <f>+'total numbers'!W26/100*'% urban'!X26</f>
        <v>3037.7412458838708</v>
      </c>
      <c r="X26" s="29">
        <f>+'total numbers'!X26/100*'% urban'!Y26</f>
        <v>4031.2794202927635</v>
      </c>
      <c r="Y26" s="29">
        <f>+'total numbers'!Y26/100*'% urban'!Z26</f>
        <v>5565.5457918334505</v>
      </c>
      <c r="Z26" s="29">
        <f>+'total numbers'!Z26/100*'% urban'!AA26</f>
        <v>8461.7625928290163</v>
      </c>
      <c r="AA26" s="29">
        <f>+'total numbers'!AA26/100*'% urban'!AB26</f>
        <v>12330.384640787877</v>
      </c>
      <c r="AB26" s="29">
        <f>+'total numbers'!AB26/100*'% urban'!AC26</f>
        <v>13775.967473250819</v>
      </c>
      <c r="AC26" s="92">
        <v>19405.532879250004</v>
      </c>
      <c r="AD26" s="92">
        <v>20512.648095262401</v>
      </c>
      <c r="AE26" s="92">
        <v>21670.651023768998</v>
      </c>
      <c r="AF26" s="92">
        <v>22871.116286550001</v>
      </c>
      <c r="AG26" s="92">
        <v>24109.419250797397</v>
      </c>
      <c r="AH26" s="92">
        <v>25385.371253149999</v>
      </c>
      <c r="AI26" s="92">
        <v>26704.129922242999</v>
      </c>
      <c r="AJ26" s="92">
        <v>28076.535473431497</v>
      </c>
      <c r="AK26" s="92">
        <v>29518.746181987197</v>
      </c>
      <c r="AL26" s="92">
        <v>31050.9976051105</v>
      </c>
      <c r="AM26" s="92">
        <v>32692.603349099998</v>
      </c>
      <c r="AN26" s="92">
        <v>34455.802040745293</v>
      </c>
      <c r="AO26" s="92">
        <v>36339.365642836601</v>
      </c>
      <c r="AP26" s="92">
        <v>38324.374388042001</v>
      </c>
      <c r="AQ26" s="92">
        <v>40378.715634525797</v>
      </c>
      <c r="AR26" s="92">
        <v>42476.263938899996</v>
      </c>
      <c r="AS26" s="92">
        <v>44607.769253036007</v>
      </c>
      <c r="AT26" s="92">
        <v>46778.051013331002</v>
      </c>
      <c r="AU26" s="92">
        <v>48990.569194278592</v>
      </c>
      <c r="AV26" s="92">
        <v>51254.628739590691</v>
      </c>
      <c r="AW26" s="92">
        <v>53578.107567899999</v>
      </c>
      <c r="AX26" s="92">
        <v>55958.786994403592</v>
      </c>
      <c r="AY26" s="92">
        <v>58393.918905622399</v>
      </c>
      <c r="AZ26" s="92">
        <v>60891.818503320006</v>
      </c>
      <c r="BA26" s="92">
        <v>63464.116503496996</v>
      </c>
      <c r="BB26" s="92">
        <v>66119.174469870006</v>
      </c>
      <c r="BC26" s="92">
        <v>68859.537332106906</v>
      </c>
      <c r="BD26" s="92">
        <v>71681.226207838001</v>
      </c>
      <c r="BE26" s="92">
        <v>74577.52530695399</v>
      </c>
      <c r="BF26" s="92">
        <v>77537.564348711996</v>
      </c>
      <c r="BG26" s="92">
        <v>80550.500957219992</v>
      </c>
      <c r="BH26" s="92">
        <v>83609.852033945412</v>
      </c>
      <c r="BI26" s="92">
        <v>86709.395617239192</v>
      </c>
      <c r="BJ26" s="92">
        <v>89837.937962334792</v>
      </c>
      <c r="BK26" s="92">
        <v>92983.208070318302</v>
      </c>
      <c r="BL26" s="92">
        <v>96133.699078680002</v>
      </c>
      <c r="BM26" s="92">
        <v>99290.009166091972</v>
      </c>
      <c r="BN26" s="92">
        <v>102445.4272594287</v>
      </c>
      <c r="BO26" s="92">
        <v>105572.41776551522</v>
      </c>
      <c r="BP26" s="92">
        <v>108634.73771522249</v>
      </c>
      <c r="BQ26" s="92">
        <v>111607.96010629</v>
      </c>
      <c r="BR26" s="92">
        <v>114471.0614638641</v>
      </c>
      <c r="BS26" s="92">
        <v>117236.69581979999</v>
      </c>
      <c r="BT26" s="92">
        <v>119957.169516929</v>
      </c>
      <c r="BU26" s="92">
        <v>122709.92143415177</v>
      </c>
      <c r="BV26" s="92">
        <v>125553.72517722001</v>
      </c>
      <c r="BW26" s="92">
        <v>128510.21830005749</v>
      </c>
      <c r="BX26" s="92">
        <v>131565.6690076027</v>
      </c>
      <c r="BY26" s="92">
        <v>134701.04338895451</v>
      </c>
      <c r="BZ26" s="92">
        <v>137880.71285323022</v>
      </c>
      <c r="CA26" s="92">
        <v>141075.06936768</v>
      </c>
      <c r="CB26" s="92">
        <v>144279.04320795921</v>
      </c>
      <c r="CC26" s="92">
        <v>147494.9545368512</v>
      </c>
      <c r="CD26" s="92">
        <v>150706.308054227</v>
      </c>
      <c r="CE26" s="92">
        <v>153893.70824501081</v>
      </c>
      <c r="CF26" s="92">
        <v>157040.54705510999</v>
      </c>
      <c r="CG26" s="92">
        <v>160135.91253979199</v>
      </c>
      <c r="CH26" s="92">
        <v>163173.87932563701</v>
      </c>
      <c r="CI26" s="92">
        <v>166149.30403325151</v>
      </c>
      <c r="CJ26" s="92">
        <v>169059.93238928937</v>
      </c>
      <c r="CK26" s="92">
        <v>171904.00183769997</v>
      </c>
      <c r="CL26" s="92">
        <v>174676.61565412502</v>
      </c>
      <c r="CM26" s="92">
        <v>177374.30312260622</v>
      </c>
      <c r="CN26" s="92">
        <v>179999.6041859363</v>
      </c>
      <c r="CO26" s="92">
        <v>182557.52932277072</v>
      </c>
      <c r="CP26" s="92">
        <v>185051.93213852</v>
      </c>
      <c r="CQ26" s="92">
        <v>187482.85257771416</v>
      </c>
      <c r="CR26" s="92">
        <v>189849.0387138192</v>
      </c>
      <c r="CS26" s="92">
        <v>192151.79257160347</v>
      </c>
      <c r="CT26" s="92">
        <v>194392.65804275248</v>
      </c>
      <c r="CU26" s="92">
        <v>196572.66981760002</v>
      </c>
      <c r="CV26" s="92">
        <v>198692.2149124321</v>
      </c>
      <c r="CW26" s="92">
        <v>200751.10162285197</v>
      </c>
      <c r="CX26" s="92">
        <v>202748.72101503599</v>
      </c>
      <c r="CY26" s="92">
        <v>204684.27344596919</v>
      </c>
      <c r="CZ26" s="92">
        <v>206556.76284282003</v>
      </c>
      <c r="DA26" s="92">
        <v>208366.51503478858</v>
      </c>
      <c r="DB26" s="92">
        <v>210112.9404142329</v>
      </c>
      <c r="DC26" s="92">
        <v>211793.0759798931</v>
      </c>
      <c r="DD26" s="92">
        <v>213403.10489524071</v>
      </c>
      <c r="DE26" s="92">
        <v>214940.27717843998</v>
      </c>
    </row>
    <row r="27" spans="1:109">
      <c r="A27" s="114">
        <v>4</v>
      </c>
      <c r="B27" s="3">
        <v>84</v>
      </c>
      <c r="C27" s="1" t="s">
        <v>429</v>
      </c>
      <c r="D27" s="29">
        <f>+'total numbers'!D27/100*'% urban'!E27</f>
        <v>0.45306277662050104</v>
      </c>
      <c r="E27" s="29">
        <f>+'total numbers'!E27/100*'% urban'!F27</f>
        <v>0.55229039703380556</v>
      </c>
      <c r="F27" s="29">
        <f>+'total numbers'!F27/100*'% urban'!G27</f>
        <v>0.6544705875857274</v>
      </c>
      <c r="G27" s="29">
        <f>+'total numbers'!D27/100*'% urban'!H27</f>
        <v>0.61230876183205762</v>
      </c>
      <c r="H27" s="29">
        <f>+'total numbers'!H27/100*'% urban'!I27</f>
        <v>0.91904212365064963</v>
      </c>
      <c r="I27" s="29">
        <f>+'total numbers'!I27/100*'% urban'!J27</f>
        <v>1.0890756781433928</v>
      </c>
      <c r="J27" s="29">
        <f>+'total numbers'!J27/100*'% urban'!K27</f>
        <v>1.2905674312425217</v>
      </c>
      <c r="K27" s="29">
        <f>+'total numbers'!K27/100*'% urban'!L27</f>
        <v>1.5293375180531992</v>
      </c>
      <c r="L27" s="29">
        <f>+'total numbers'!L27/100*'% urban'!M27</f>
        <v>1.8122828668265072</v>
      </c>
      <c r="M27" s="29">
        <f>+'total numbers'!M27/100*'% urban'!N27</f>
        <v>2.1475764183002641</v>
      </c>
      <c r="N27" s="29">
        <f>+'total numbers'!N27/100*'% urban'!O27</f>
        <v>2.544903202950664</v>
      </c>
      <c r="O27" s="29">
        <f>+'total numbers'!O27/100*'% urban'!P27</f>
        <v>3.0157400952998503</v>
      </c>
      <c r="P27" s="29">
        <f>+'total numbers'!P27/100*'% urban'!Q27</f>
        <v>3.4130518856330054</v>
      </c>
      <c r="Q27" s="29">
        <f>+'total numbers'!Q27/100*'% urban'!R27</f>
        <v>3.8627079277084646</v>
      </c>
      <c r="R27" s="29">
        <f>+'total numbers'!R27/100*'% urban'!S27</f>
        <v>4.3716043689779918</v>
      </c>
      <c r="S27" s="29">
        <f>+'total numbers'!S27/100*'% urban'!T27</f>
        <v>4.9475458969544581</v>
      </c>
      <c r="T27" s="29">
        <f>+'total numbers'!T27/100*'% urban'!U27</f>
        <v>5.5993654357595695</v>
      </c>
      <c r="U27" s="29">
        <f>+'total numbers'!U27/100*'% urban'!V27</f>
        <v>6.8992181262037553</v>
      </c>
      <c r="V27" s="29">
        <f>+'total numbers'!V27/100*'% urban'!W27</f>
        <v>8.5008223340724847</v>
      </c>
      <c r="W27" s="29">
        <f>+'total numbers'!W27/100*'% urban'!X27</f>
        <v>10.474227518767879</v>
      </c>
      <c r="X27" s="29">
        <f>+'total numbers'!X27/100*'% urban'!Y27</f>
        <v>12.905744621338997</v>
      </c>
      <c r="Y27" s="29">
        <f>+'total numbers'!Y27/100*'% urban'!Z27</f>
        <v>15.901721051292691</v>
      </c>
      <c r="Z27" s="29">
        <f>+'total numbers'!Z27/100*'% urban'!AA27</f>
        <v>19.757879118488106</v>
      </c>
      <c r="AA27" s="29">
        <f>+'total numbers'!AA27/100*'% urban'!AB27</f>
        <v>24.56999412240922</v>
      </c>
      <c r="AB27" s="29">
        <f>+'total numbers'!AB27/100*'% urban'!AC27</f>
        <v>30.582414387031474</v>
      </c>
      <c r="AC27" s="92">
        <v>38.104489599999994</v>
      </c>
      <c r="AD27" s="92">
        <v>39.2313890394</v>
      </c>
      <c r="AE27" s="92">
        <v>40.324005489599998</v>
      </c>
      <c r="AF27" s="92">
        <v>41.423253065999987</v>
      </c>
      <c r="AG27" s="92">
        <v>42.557960394800006</v>
      </c>
      <c r="AH27" s="92">
        <v>43.744253190000002</v>
      </c>
      <c r="AI27" s="92">
        <v>44.98474736</v>
      </c>
      <c r="AJ27" s="92">
        <v>46.270628477999999</v>
      </c>
      <c r="AK27" s="92">
        <v>47.5791886576</v>
      </c>
      <c r="AL27" s="92">
        <v>48.881025705600003</v>
      </c>
      <c r="AM27" s="92">
        <v>50.148249319999998</v>
      </c>
      <c r="AN27" s="92">
        <v>51.362172370700002</v>
      </c>
      <c r="AO27" s="92">
        <v>52.528066476299998</v>
      </c>
      <c r="AP27" s="92">
        <v>53.674911897600005</v>
      </c>
      <c r="AQ27" s="92">
        <v>54.847500202499994</v>
      </c>
      <c r="AR27" s="92">
        <v>56.075948499999996</v>
      </c>
      <c r="AS27" s="92">
        <v>57.373445111999999</v>
      </c>
      <c r="AT27" s="92">
        <v>58.717721219999994</v>
      </c>
      <c r="AU27" s="92">
        <v>60.061158016199997</v>
      </c>
      <c r="AV27" s="92">
        <v>61.340589241400004</v>
      </c>
      <c r="AW27" s="92">
        <v>62.513763950000005</v>
      </c>
      <c r="AX27" s="92">
        <v>63.584804874900001</v>
      </c>
      <c r="AY27" s="92">
        <v>64.575615571300006</v>
      </c>
      <c r="AZ27" s="92">
        <v>65.48756353200001</v>
      </c>
      <c r="BA27" s="92">
        <v>66.324705780600013</v>
      </c>
      <c r="BB27" s="92">
        <v>67.096186850000009</v>
      </c>
      <c r="BC27" s="92">
        <v>67.789543199400001</v>
      </c>
      <c r="BD27" s="92">
        <v>68.4289198532</v>
      </c>
      <c r="BE27" s="92">
        <v>69.105392423999987</v>
      </c>
      <c r="BF27" s="92">
        <v>69.937343916000003</v>
      </c>
      <c r="BG27" s="92">
        <v>71.008803360000002</v>
      </c>
      <c r="BH27" s="92">
        <v>72.362071964600005</v>
      </c>
      <c r="BI27" s="92">
        <v>73.971227116799994</v>
      </c>
      <c r="BJ27" s="92">
        <v>75.764610974999997</v>
      </c>
      <c r="BK27" s="92">
        <v>77.635973948399993</v>
      </c>
      <c r="BL27" s="92">
        <v>79.508625680000009</v>
      </c>
      <c r="BM27" s="92">
        <v>81.352546317600016</v>
      </c>
      <c r="BN27" s="92">
        <v>83.196187806600008</v>
      </c>
      <c r="BO27" s="92">
        <v>85.093616130599997</v>
      </c>
      <c r="BP27" s="92">
        <v>87.125952447700016</v>
      </c>
      <c r="BQ27" s="92">
        <v>89.348929799999993</v>
      </c>
      <c r="BR27" s="92">
        <v>91.785082025800008</v>
      </c>
      <c r="BS27" s="92">
        <v>94.405750474000001</v>
      </c>
      <c r="BT27" s="92">
        <v>97.15296447099999</v>
      </c>
      <c r="BU27" s="92">
        <v>99.94215542020001</v>
      </c>
      <c r="BV27" s="92">
        <v>102.70896</v>
      </c>
      <c r="BW27" s="92">
        <v>105.42940077060001</v>
      </c>
      <c r="BX27" s="92">
        <v>108.1190597305</v>
      </c>
      <c r="BY27" s="92">
        <v>110.79997563270001</v>
      </c>
      <c r="BZ27" s="92">
        <v>113.51182958079998</v>
      </c>
      <c r="CA27" s="92">
        <v>116.28767999999999</v>
      </c>
      <c r="CB27" s="92">
        <v>119.13455657599999</v>
      </c>
      <c r="CC27" s="92">
        <v>122.04660748750001</v>
      </c>
      <c r="CD27" s="92">
        <v>125.02320880769997</v>
      </c>
      <c r="CE27" s="92">
        <v>128.06331304320003</v>
      </c>
      <c r="CF27" s="92">
        <v>131.16452472</v>
      </c>
      <c r="CG27" s="92">
        <v>134.32980985650002</v>
      </c>
      <c r="CH27" s="92">
        <v>137.5661544454</v>
      </c>
      <c r="CI27" s="92">
        <v>140.87482476630001</v>
      </c>
      <c r="CJ27" s="92">
        <v>144.2590956514</v>
      </c>
      <c r="CK27" s="92">
        <v>147.72301737000001</v>
      </c>
      <c r="CL27" s="92">
        <v>151.2673857954</v>
      </c>
      <c r="CM27" s="92">
        <v>154.89536969500003</v>
      </c>
      <c r="CN27" s="92">
        <v>158.6079771224</v>
      </c>
      <c r="CO27" s="92">
        <v>162.4082382762</v>
      </c>
      <c r="CP27" s="92">
        <v>166.29734613999997</v>
      </c>
      <c r="CQ27" s="92">
        <v>170.27183749100001</v>
      </c>
      <c r="CR27" s="92">
        <v>174.33094625139998</v>
      </c>
      <c r="CS27" s="92">
        <v>178.4826342783</v>
      </c>
      <c r="CT27" s="92">
        <v>182.7387375632</v>
      </c>
      <c r="CU27" s="92">
        <v>187.10540205999999</v>
      </c>
      <c r="CV27" s="92">
        <v>191.57698074520002</v>
      </c>
      <c r="CW27" s="92">
        <v>196.13987596349997</v>
      </c>
      <c r="CX27" s="92">
        <v>200.77228239659999</v>
      </c>
      <c r="CY27" s="92">
        <v>205.44915200979997</v>
      </c>
      <c r="CZ27" s="92">
        <v>210.14255753999998</v>
      </c>
      <c r="DA27" s="92">
        <v>214.82868598279998</v>
      </c>
      <c r="DB27" s="92">
        <v>219.48003452789999</v>
      </c>
      <c r="DC27" s="92">
        <v>224.0655479788</v>
      </c>
      <c r="DD27" s="92">
        <v>228.55327805440001</v>
      </c>
      <c r="DE27" s="92">
        <v>232.91489431999997</v>
      </c>
    </row>
    <row r="28" spans="1:109">
      <c r="A28" s="114">
        <v>24</v>
      </c>
      <c r="B28" s="3">
        <v>90</v>
      </c>
      <c r="C28" s="1" t="s">
        <v>461</v>
      </c>
      <c r="D28" s="29">
        <f>+'total numbers'!D28/100*'% urban'!E28</f>
        <v>2.1586601249293829E-2</v>
      </c>
      <c r="E28" s="29">
        <f>+'total numbers'!E28/100*'% urban'!F28</f>
        <v>4.6511269640737068E-2</v>
      </c>
      <c r="F28" s="29">
        <f>+'total numbers'!F28/100*'% urban'!G28</f>
        <v>5.7119103067571834E-2</v>
      </c>
      <c r="G28" s="29">
        <f>+'total numbers'!G28/100*'% urban'!H28</f>
        <v>7.0146266925088227E-2</v>
      </c>
      <c r="H28" s="29">
        <f>+'total numbers'!H28/100*'% urban'!I28</f>
        <v>8.614453832905572E-2</v>
      </c>
      <c r="I28" s="29">
        <f>+'total numbers'!I28/100*'% urban'!J28</f>
        <v>0.10579153829884033</v>
      </c>
      <c r="J28" s="29">
        <f>+'total numbers'!J28/100*'% urban'!K28</f>
        <v>0.12991943299857586</v>
      </c>
      <c r="K28" s="29">
        <f>+'total numbers'!K28/100*'% urban'!L28</f>
        <v>0.15955018087544406</v>
      </c>
      <c r="L28" s="29">
        <f>+'total numbers'!L28/100*'% urban'!M28</f>
        <v>0.19593881861896642</v>
      </c>
      <c r="M28" s="29">
        <f>+'total numbers'!M28/100*'% urban'!N28</f>
        <v>0.24062661935662538</v>
      </c>
      <c r="N28" s="29">
        <f>+'total numbers'!N28/100*'% urban'!O28</f>
        <v>0.29550637464848739</v>
      </c>
      <c r="O28" s="29">
        <f>+'total numbers'!O28/100*'% urban'!P28</f>
        <v>0.36290256535779147</v>
      </c>
      <c r="P28" s="29">
        <f>+'total numbers'!P28/100*'% urban'!Q28</f>
        <v>0.44690778882024323</v>
      </c>
      <c r="Q28" s="29">
        <f>+'total numbers'!Q28/100*'% urban'!R28</f>
        <v>0.55035866586196613</v>
      </c>
      <c r="R28" s="29">
        <f>+'total numbers'!R28/100*'% urban'!S28</f>
        <v>0.67775650518186581</v>
      </c>
      <c r="S28" s="29">
        <f>+'total numbers'!S28/100*'% urban'!T28</f>
        <v>0.83464458508507544</v>
      </c>
      <c r="T28" s="29">
        <f>+'total numbers'!T28/100*'% urban'!U28</f>
        <v>1.0278493501510653</v>
      </c>
      <c r="U28" s="29">
        <f>+'total numbers'!U28/100*'% urban'!V28</f>
        <v>1.2405078363892164</v>
      </c>
      <c r="V28" s="29">
        <f>+'total numbers'!V28/100*'% urban'!W28</f>
        <v>1.4971646301249162</v>
      </c>
      <c r="W28" s="29">
        <f>+'total numbers'!W28/100*'% urban'!X28</f>
        <v>1.8069228294611057</v>
      </c>
      <c r="X28" s="29">
        <f>+'total numbers'!X28/100*'% urban'!Y28</f>
        <v>2.1807689321082311</v>
      </c>
      <c r="Y28" s="29">
        <f>+'total numbers'!Y28/100*'% urban'!Z28</f>
        <v>2.631962504268555</v>
      </c>
      <c r="Z28" s="29">
        <f>+'total numbers'!Z28/100*'% urban'!AA28</f>
        <v>3.4118032462740526</v>
      </c>
      <c r="AA28" s="29">
        <f>+'total numbers'!AA28/100*'% urban'!AB28</f>
        <v>4.4227079118367358</v>
      </c>
      <c r="AB28" s="29">
        <f>+'total numbers'!AB28/100*'% urban'!AC28</f>
        <v>5.7331398857142855</v>
      </c>
      <c r="AC28" s="92">
        <v>7.4318479999999996</v>
      </c>
      <c r="AD28" s="92">
        <v>7.6331074931999989</v>
      </c>
      <c r="AE28" s="92">
        <v>7.8560056307900004</v>
      </c>
      <c r="AF28" s="92">
        <v>8.0971018207499998</v>
      </c>
      <c r="AG28" s="92">
        <v>8.3539932426000014</v>
      </c>
      <c r="AH28" s="92">
        <v>8.6247443799999992</v>
      </c>
      <c r="AI28" s="92">
        <v>8.9079805089799997</v>
      </c>
      <c r="AJ28" s="92">
        <v>9.2029820336799997</v>
      </c>
      <c r="AK28" s="92">
        <v>9.5097806096399999</v>
      </c>
      <c r="AL28" s="92">
        <v>9.8286661072200001</v>
      </c>
      <c r="AM28" s="92">
        <v>10.16044344</v>
      </c>
      <c r="AN28" s="92">
        <v>10.50558440977</v>
      </c>
      <c r="AO28" s="92">
        <v>10.864486132669999</v>
      </c>
      <c r="AP28" s="92">
        <v>11.23703225106</v>
      </c>
      <c r="AQ28" s="92">
        <v>11.62284522196</v>
      </c>
      <c r="AR28" s="92">
        <v>12.022587500000002</v>
      </c>
      <c r="AS28" s="92">
        <v>12.440121395309999</v>
      </c>
      <c r="AT28" s="92">
        <v>12.879182380979998</v>
      </c>
      <c r="AU28" s="92">
        <v>13.3400012025</v>
      </c>
      <c r="AV28" s="92">
        <v>13.820910235020001</v>
      </c>
      <c r="AW28" s="92">
        <v>14.3221238</v>
      </c>
      <c r="AX28" s="92">
        <v>14.838576945120002</v>
      </c>
      <c r="AY28" s="92">
        <v>15.377678439299999</v>
      </c>
      <c r="AZ28" s="92">
        <v>15.970455359699999</v>
      </c>
      <c r="BA28" s="92">
        <v>16.665154018100001</v>
      </c>
      <c r="BB28" s="92">
        <v>17.504242399999999</v>
      </c>
      <c r="BC28" s="92">
        <v>18.511134693000002</v>
      </c>
      <c r="BD28" s="92">
        <v>19.687375524979998</v>
      </c>
      <c r="BE28" s="92">
        <v>21.028875591839995</v>
      </c>
      <c r="BF28" s="92">
        <v>22.517548000800002</v>
      </c>
      <c r="BG28" s="92">
        <v>24.135141029999996</v>
      </c>
      <c r="BH28" s="92">
        <v>25.887099428400003</v>
      </c>
      <c r="BI28" s="92">
        <v>27.772450123000002</v>
      </c>
      <c r="BJ28" s="92">
        <v>29.752017315999996</v>
      </c>
      <c r="BK28" s="92">
        <v>31.768330544999998</v>
      </c>
      <c r="BL28" s="92">
        <v>33.773386500000001</v>
      </c>
      <c r="BM28" s="92">
        <v>35.738755699199999</v>
      </c>
      <c r="BN28" s="92">
        <v>37.661852058600005</v>
      </c>
      <c r="BO28" s="92">
        <v>39.552287185100006</v>
      </c>
      <c r="BP28" s="92">
        <v>41.436167430600008</v>
      </c>
      <c r="BQ28" s="92">
        <v>43.338036359999997</v>
      </c>
      <c r="BR28" s="92">
        <v>45.258226486200002</v>
      </c>
      <c r="BS28" s="92">
        <v>47.194088693099999</v>
      </c>
      <c r="BT28" s="92">
        <v>49.1689151072</v>
      </c>
      <c r="BU28" s="92">
        <v>51.213148968800006</v>
      </c>
      <c r="BV28" s="92">
        <v>53.35247111999999</v>
      </c>
      <c r="BW28" s="92">
        <v>55.601682228199998</v>
      </c>
      <c r="BX28" s="92">
        <v>57.966628977600003</v>
      </c>
      <c r="BY28" s="92">
        <v>60.451856337599992</v>
      </c>
      <c r="BZ28" s="92">
        <v>63.058136115100005</v>
      </c>
      <c r="CA28" s="92">
        <v>65.787141630000008</v>
      </c>
      <c r="CB28" s="92">
        <v>68.648813136799987</v>
      </c>
      <c r="CC28" s="92">
        <v>71.652297090399998</v>
      </c>
      <c r="CD28" s="92">
        <v>74.797871038400004</v>
      </c>
      <c r="CE28" s="92">
        <v>78.082045072499994</v>
      </c>
      <c r="CF28" s="92">
        <v>81.502785199999991</v>
      </c>
      <c r="CG28" s="92">
        <v>85.0641007376</v>
      </c>
      <c r="CH28" s="92">
        <v>88.772809570499987</v>
      </c>
      <c r="CI28" s="92">
        <v>92.634593918900009</v>
      </c>
      <c r="CJ28" s="92">
        <v>96.654897261000002</v>
      </c>
      <c r="CK28" s="92">
        <v>100.84018739</v>
      </c>
      <c r="CL28" s="92">
        <v>105.19614746250001</v>
      </c>
      <c r="CM28" s="92">
        <v>109.72952197749999</v>
      </c>
      <c r="CN28" s="92">
        <v>114.44698083679999</v>
      </c>
      <c r="CO28" s="92">
        <v>119.35654626879999</v>
      </c>
      <c r="CP28" s="92">
        <v>124.46677000000001</v>
      </c>
      <c r="CQ28" s="92">
        <v>129.77876987100001</v>
      </c>
      <c r="CR28" s="92">
        <v>135.29877378240002</v>
      </c>
      <c r="CS28" s="92">
        <v>141.04832068900001</v>
      </c>
      <c r="CT28" s="92">
        <v>147.05345291650002</v>
      </c>
      <c r="CU28" s="92">
        <v>153.33431668</v>
      </c>
      <c r="CV28" s="92">
        <v>159.8957150427</v>
      </c>
      <c r="CW28" s="92">
        <v>166.73031618599998</v>
      </c>
      <c r="CX28" s="92">
        <v>173.82251798799999</v>
      </c>
      <c r="CY28" s="92">
        <v>181.15062479519997</v>
      </c>
      <c r="CZ28" s="92">
        <v>188.69248047000002</v>
      </c>
      <c r="DA28" s="92">
        <v>196.42482994680003</v>
      </c>
      <c r="DB28" s="92">
        <v>204.32428647740002</v>
      </c>
      <c r="DC28" s="92">
        <v>212.36762840580002</v>
      </c>
      <c r="DD28" s="92">
        <v>220.53125668850001</v>
      </c>
      <c r="DE28" s="92">
        <v>228.793239</v>
      </c>
    </row>
    <row r="29" spans="1:109">
      <c r="A29" s="114">
        <v>4</v>
      </c>
      <c r="B29" s="3">
        <v>92</v>
      </c>
      <c r="C29" s="1" t="s">
        <v>584</v>
      </c>
      <c r="D29" s="29">
        <f>+'total numbers'!D29/100*'% urban'!E29</f>
        <v>2.9877797511733275E-2</v>
      </c>
      <c r="E29" s="29">
        <f>+'total numbers'!E29/100*'% urban'!F29</f>
        <v>3.6421488371517055E-2</v>
      </c>
      <c r="F29" s="29">
        <f>+'total numbers'!F29/100*'% urban'!G29</f>
        <v>4.3159890201376186E-2</v>
      </c>
      <c r="G29" s="29">
        <f>+'total numbers'!D29/100*'% urban'!H29</f>
        <v>4.0379475306139077E-2</v>
      </c>
      <c r="H29" s="29">
        <f>+'total numbers'!H29/100*'% urban'!I29</f>
        <v>6.0607394586706206E-2</v>
      </c>
      <c r="I29" s="29">
        <f>+'total numbers'!I29/100*'% urban'!J29</f>
        <v>7.1820472273708025E-2</v>
      </c>
      <c r="J29" s="29">
        <f>+'total numbers'!J29/100*'% urban'!K29</f>
        <v>8.5108100633480746E-2</v>
      </c>
      <c r="K29" s="29">
        <f>+'total numbers'!K29/100*'% urban'!L29</f>
        <v>0.1008540958326493</v>
      </c>
      <c r="L29" s="29">
        <f>+'total numbers'!L29/100*'% urban'!M29</f>
        <v>0.11951328452299895</v>
      </c>
      <c r="M29" s="29">
        <f>+'total numbers'!M29/100*'% urban'!N29</f>
        <v>0.14162464161273411</v>
      </c>
      <c r="N29" s="29">
        <f>+'total numbers'!N29/100*'% urban'!O29</f>
        <v>0.16782685867925873</v>
      </c>
      <c r="O29" s="29">
        <f>+'total numbers'!O29/100*'% urban'!P29</f>
        <v>0.19887679272062039</v>
      </c>
      <c r="P29" s="29">
        <f>+'total numbers'!P29/100*'% urban'!Q29</f>
        <v>0.22507802096794019</v>
      </c>
      <c r="Q29" s="29">
        <f>+'total numbers'!Q29/100*'% urban'!R29</f>
        <v>0.25473115706371641</v>
      </c>
      <c r="R29" s="29">
        <f>+'total numbers'!R29/100*'% urban'!S29</f>
        <v>0.28829097616893617</v>
      </c>
      <c r="S29" s="29">
        <f>+'total numbers'!S29/100*'% urban'!T29</f>
        <v>0.32627216826738337</v>
      </c>
      <c r="T29" s="29">
        <f>+'total numbers'!T29/100*'% urban'!U29</f>
        <v>0.36925723170578467</v>
      </c>
      <c r="U29" s="29">
        <f>+'total numbers'!U29/100*'% urban'!V29</f>
        <v>0.41837026252379544</v>
      </c>
      <c r="V29" s="29">
        <f>+'total numbers'!V29/100*'% urban'!W29</f>
        <v>0.47401556837671399</v>
      </c>
      <c r="W29" s="29">
        <f>+'total numbers'!W29/100*'% urban'!X29</f>
        <v>0.53706197402287781</v>
      </c>
      <c r="X29" s="29">
        <f>+'total numbers'!X29/100*'% urban'!Y29</f>
        <v>0.60849386219340851</v>
      </c>
      <c r="Y29" s="29">
        <f>+'total numbers'!Y29/100*'% urban'!Z29</f>
        <v>0.68942654337184206</v>
      </c>
      <c r="Z29" s="29">
        <f>+'total numbers'!Z29/100*'% urban'!AA29</f>
        <v>0.75659941299515066</v>
      </c>
      <c r="AA29" s="29">
        <f>+'total numbers'!AA29/100*'% urban'!AB29</f>
        <v>0.83031713421550102</v>
      </c>
      <c r="AB29" s="29">
        <f>+'total numbers'!AB29/100*'% urban'!AC29</f>
        <v>0.91121739130434787</v>
      </c>
      <c r="AC29" s="93">
        <v>1</v>
      </c>
      <c r="AD29" s="98">
        <f>+$AC29+(AD$3-$AC$3)*(($AH29-$AC29)/($AH$3-$AC$3))</f>
        <v>1</v>
      </c>
      <c r="AE29" s="98">
        <f>+$AC29+(AE$3-$AC$3)*(($AH29-$AC29)/($AH$3-$AC$3))</f>
        <v>1</v>
      </c>
      <c r="AF29" s="98">
        <f>+$AC29+(AF$3-$AC$3)*(($AH29-$AC29)/($AH$3-$AC$3))</f>
        <v>1</v>
      </c>
      <c r="AG29" s="98">
        <f>+$AC29+(AG$3-$AC$3)*(($AH29-$AC29)/($AH$3-$AC$3))</f>
        <v>1</v>
      </c>
      <c r="AH29" s="93">
        <v>1</v>
      </c>
      <c r="AI29" s="98">
        <f>+$AH29+(AI$3-$AH$3)*(($AM29-$AH29)/($AM$3-$AH$3))</f>
        <v>1.2</v>
      </c>
      <c r="AJ29" s="98">
        <f>+$AH29+(AJ$3-$AH$3)*(($AM29-$AH29)/($AM$3-$AH$3))</f>
        <v>1.4</v>
      </c>
      <c r="AK29" s="98">
        <f>+$AH29+(AK$3-$AH$3)*(($AM29-$AH29)/($AM$3-$AH$3))</f>
        <v>1.6</v>
      </c>
      <c r="AL29" s="98">
        <f>+$AH29+(AL$3-$AH$3)*(($AM29-$AH29)/($AM$3-$AH$3))</f>
        <v>1.8</v>
      </c>
      <c r="AM29" s="93">
        <v>2</v>
      </c>
      <c r="AN29" s="98">
        <f>+$AM29+(AN$3-$AM$3)*(($AR29-$AM29)/($AR$3-$AM$3))</f>
        <v>2</v>
      </c>
      <c r="AO29" s="98">
        <f>+$AM29+(AO$3-$AM$3)*(($AR29-$AM29)/($AR$3-$AM$3))</f>
        <v>2</v>
      </c>
      <c r="AP29" s="98">
        <f>+$AM29+(AP$3-$AM$3)*(($AR29-$AM29)/($AR$3-$AM$3))</f>
        <v>2</v>
      </c>
      <c r="AQ29" s="98">
        <f>+$AM29+(AQ$3-$AM$3)*(($AR29-$AM29)/($AR$3-$AM$3))</f>
        <v>2</v>
      </c>
      <c r="AR29" s="93">
        <v>2</v>
      </c>
      <c r="AS29" s="98">
        <f>+$AR29+(AS$3-$AR$3)*(($AW29-$AR29)/($AW$3-$AR$3))</f>
        <v>2.2000000000000002</v>
      </c>
      <c r="AT29" s="98">
        <f>+$AR29+(AT$3-$AR$3)*(($AW29-$AR29)/($AW$3-$AR$3))</f>
        <v>2.4</v>
      </c>
      <c r="AU29" s="98">
        <f>+$AR29+(AU$3-$AR$3)*(($AW29-$AR29)/($AW$3-$AR$3))</f>
        <v>2.6</v>
      </c>
      <c r="AV29" s="98">
        <f>+$AR29+(AV$3-$AR$3)*(($AW29-$AR29)/($AW$3-$AR$3))</f>
        <v>2.8</v>
      </c>
      <c r="AW29" s="94">
        <v>3</v>
      </c>
      <c r="AX29" s="98">
        <f>+$AW29+(AX$3-$AW$3)*(($BB29-$AW29)/($BB$3-$AW$3))</f>
        <v>3.2</v>
      </c>
      <c r="AY29" s="98">
        <f>+$AW29+(AY$3-$AW$3)*(($BB29-$AW29)/($BB$3-$AW$3))</f>
        <v>3.4</v>
      </c>
      <c r="AZ29" s="98">
        <f>+$AW29+(AZ$3-$AW$3)*(($BB29-$AW29)/($BB$3-$AW$3))</f>
        <v>3.6</v>
      </c>
      <c r="BA29" s="98">
        <f>+$AW29+(BA$3-$AW$3)*(($BB29-$AW29)/($BB$3-$AW$3))</f>
        <v>3.8</v>
      </c>
      <c r="BB29" s="94">
        <v>4</v>
      </c>
      <c r="BC29" s="98">
        <f>+$BB29+(BC$3-$BB$3)*(($BG29-$BB29)/($BG$3-$BB$3))</f>
        <v>4.2</v>
      </c>
      <c r="BD29" s="98">
        <f>+$BB29+(BD$3-$BB$3)*(($BG29-$BB29)/($BG$3-$BB$3))</f>
        <v>4.4000000000000004</v>
      </c>
      <c r="BE29" s="98">
        <f>+$BB29+(BE$3-$BB$3)*(($BG29-$BB29)/($BG$3-$BB$3))</f>
        <v>4.5999999999999996</v>
      </c>
      <c r="BF29" s="98">
        <f>+$BB29+(BF$3-$BB$3)*(($BG29-$BB29)/($BG$3-$BB$3))</f>
        <v>4.8</v>
      </c>
      <c r="BG29" s="94">
        <v>5</v>
      </c>
      <c r="BH29" s="98">
        <f>+$BG29+(BH$3-$BG$3)*(($BL29-$BG29)/($BL$3-$BG$3))</f>
        <v>5.2</v>
      </c>
      <c r="BI29" s="98">
        <f>+$BG29+(BI$3-$BG$3)*(($BL29-$BG29)/($BL$3-$BG$3))</f>
        <v>5.4</v>
      </c>
      <c r="BJ29" s="98">
        <f>+$BG29+(BJ$3-$BG$3)*(($BL29-$BG29)/($BL$3-$BG$3))</f>
        <v>5.6</v>
      </c>
      <c r="BK29" s="98">
        <f>+$BG29+(BK$3-$BG$3)*(($BL29-$BG29)/($BL$3-$BG$3))</f>
        <v>5.8</v>
      </c>
      <c r="BL29" s="94">
        <v>6</v>
      </c>
      <c r="BM29" s="98">
        <f>+$BL29+(BM$3-$BL$3)*(($BQ29-$BL29)/($BQ$3-$BL$3))</f>
        <v>6.4</v>
      </c>
      <c r="BN29" s="98">
        <f>+$BL29+(BN$3-$BL$3)*(($BQ29-$BL29)/($BQ$3-$BL$3))</f>
        <v>6.8</v>
      </c>
      <c r="BO29" s="98">
        <f>+$BL29+(BO$3-$BL$3)*(($BQ29-$BL29)/($BQ$3-$BL$3))</f>
        <v>7.2</v>
      </c>
      <c r="BP29" s="98">
        <f>+$BL29+(BP$3-$BL$3)*(($BQ29-$BL29)/($BQ$3-$BL$3))</f>
        <v>7.6</v>
      </c>
      <c r="BQ29" s="94">
        <v>8</v>
      </c>
      <c r="BR29" s="98">
        <f>+$BQ29+(BR$3-$BQ$3)*(($BV29-$BQ29)/($BV$3-$BQ$3))</f>
        <v>8.4</v>
      </c>
      <c r="BS29" s="98">
        <f>+$BQ29+(BS$3-$BQ$3)*(($BV29-$BQ29)/($BV$3-$BQ$3))</f>
        <v>8.8000000000000007</v>
      </c>
      <c r="BT29" s="98">
        <f>+$BQ29+(BT$3-$BQ$3)*(($BV29-$BQ29)/($BV$3-$BQ$3))</f>
        <v>9.1999999999999993</v>
      </c>
      <c r="BU29" s="98">
        <f>+$BQ29+(BU$3-$BQ$3)*(($BV29-$BQ29)/($BV$3-$BQ$3))</f>
        <v>9.6</v>
      </c>
      <c r="BV29" s="94">
        <v>10</v>
      </c>
      <c r="BW29" s="98">
        <f>+$BV29+(BW$3-$BV$3)*(($CA29-$BV29)/($CA$3-$BV$3))</f>
        <v>10.6</v>
      </c>
      <c r="BX29" s="98">
        <f>+$BV29+(BX$3-$BV$3)*(($CA29-$BV29)/($CA$3-$BV$3))</f>
        <v>11.2</v>
      </c>
      <c r="BY29" s="98">
        <f>+$BV29+(BY$3-$BV$3)*(($CA29-$BV29)/($CA$3-$BV$3))</f>
        <v>11.8</v>
      </c>
      <c r="BZ29" s="98">
        <f>+$BV29+(BZ$3-$BV$3)*(($CA29-$BV29)/($CA$3-$BV$3))</f>
        <v>12.4</v>
      </c>
      <c r="CA29" s="94">
        <v>13</v>
      </c>
      <c r="CB29" s="98">
        <f>+$CA29+(CB$3-$CA$3)*(($CF29-$CA29)/($CF$3-$CA$3))</f>
        <v>13.6</v>
      </c>
      <c r="CC29" s="98">
        <f>+$CA29+(CC$3-$CA$3)*(($CF29-$CA29)/($CF$3-$CA$3))</f>
        <v>14.2</v>
      </c>
      <c r="CD29" s="98">
        <f>+$CA29+(CD$3-$CA$3)*(($CF29-$CA29)/($CF$3-$CA$3))</f>
        <v>14.8</v>
      </c>
      <c r="CE29" s="98">
        <f>+$CA29+(CE$3-$CA$3)*(($CF29-$CA29)/($CF$3-$CA$3))</f>
        <v>15.4</v>
      </c>
      <c r="CF29" s="94">
        <v>16</v>
      </c>
      <c r="CG29" s="98">
        <f>+$CF29+(CG$3-$CF$3)*(($CK29-$CF29)/($CK$3-$CF$3))</f>
        <v>16.399999999999999</v>
      </c>
      <c r="CH29" s="98">
        <f>+$CF29+(CH$3-$CF$3)*(($CK29-$CF29)/($CK$3-$CF$3))</f>
        <v>16.8</v>
      </c>
      <c r="CI29" s="98">
        <f>+$CF29+(CI$3-$CF$3)*(($CK29-$CF29)/($CK$3-$CF$3))</f>
        <v>17.2</v>
      </c>
      <c r="CJ29" s="98">
        <f>+$CF29+(CJ$3-$CF$3)*(($CK29-$CF29)/($CK$3-$CF$3))</f>
        <v>17.600000000000001</v>
      </c>
      <c r="CK29" s="94">
        <v>18</v>
      </c>
      <c r="CL29" s="98">
        <f>+$CK29+(CL$3-$CK$3)*(($CP29-$CK29)/($CP$3-$CK$3))</f>
        <v>18.399999999999999</v>
      </c>
      <c r="CM29" s="98">
        <f>+$CK29+(CM$3-$CK$3)*(($CP29-$CK29)/($CP$3-$CK$3))</f>
        <v>18.8</v>
      </c>
      <c r="CN29" s="98">
        <f>+$CK29+(CN$3-$CK$3)*(($CP29-$CK29)/($CP$3-$CK$3))</f>
        <v>19.2</v>
      </c>
      <c r="CO29" s="98">
        <f>+$CK29+(CO$3-$CK$3)*(($CP29-$CK29)/($CP$3-$CK$3))</f>
        <v>19.600000000000001</v>
      </c>
      <c r="CP29" s="94">
        <v>20</v>
      </c>
      <c r="CQ29" s="98">
        <f>+$CP29+(CQ$3-$CP$3)*(($CU29-$CP29)/($CU$3-$CP$3))</f>
        <v>20.399999999999999</v>
      </c>
      <c r="CR29" s="98">
        <f>+$CP29+(CR$3-$CP$3)*(($CU29-$CP29)/($CU$3-$CP$3))</f>
        <v>20.8</v>
      </c>
      <c r="CS29" s="98">
        <f>+$CP29+(CS$3-$CP$3)*(($CU29-$CP29)/($CU$3-$CP$3))</f>
        <v>21.2</v>
      </c>
      <c r="CT29" s="98">
        <f>+$CP29+(CT$3-$CP$3)*(($CU29-$CP29)/($CU$3-$CP$3))</f>
        <v>21.6</v>
      </c>
      <c r="CU29" s="94">
        <v>22</v>
      </c>
      <c r="CV29" s="98">
        <f>+$CU29+(CV$3-$CU$3)*(($CZ29-$CU29)/($CZ$3-$CU$3))</f>
        <v>22.4</v>
      </c>
      <c r="CW29" s="98">
        <f>+$CU29+(CW$3-$CU$3)*(($CZ29-$CU29)/($CZ$3-$CU$3))</f>
        <v>22.8</v>
      </c>
      <c r="CX29" s="98">
        <f>+$CU29+(CX$3-$CU$3)*(($CZ29-$CU29)/($CZ$3-$CU$3))</f>
        <v>23.2</v>
      </c>
      <c r="CY29" s="98">
        <f>+$CU29+(CY$3-$CU$3)*(($CZ29-$CU29)/($CZ$3-$CU$3))</f>
        <v>23.6</v>
      </c>
      <c r="CZ29" s="94">
        <v>24</v>
      </c>
      <c r="DA29" s="98">
        <f>+$CZ29+(DA$3-$CZ$3)*(($DE29-$CZ29)/($DE$3-$CZ$3))</f>
        <v>24.2</v>
      </c>
      <c r="DB29" s="98">
        <f>+$CZ29+(DB$3-$CZ$3)*(($DE29-$CZ29)/($DE$3-$CZ$3))</f>
        <v>24.4</v>
      </c>
      <c r="DC29" s="98">
        <f>+$CZ29+(DC$3-$CZ$3)*(($DE29-$CZ29)/($DE$3-$CZ$3))</f>
        <v>24.6</v>
      </c>
      <c r="DD29" s="98">
        <f>+$CZ29+(DD$3-$CZ$3)*(($DE29-$CZ29)/($DE$3-$CZ$3))</f>
        <v>24.8</v>
      </c>
      <c r="DE29" s="94">
        <v>25</v>
      </c>
    </row>
    <row r="30" spans="1:109">
      <c r="A30" s="114">
        <v>21</v>
      </c>
      <c r="B30" s="3">
        <v>96</v>
      </c>
      <c r="C30" s="1" t="s">
        <v>681</v>
      </c>
      <c r="D30" s="29">
        <f>+'total numbers'!D30/100*'% urban'!E30</f>
        <v>0.26470691212037184</v>
      </c>
      <c r="E30" s="29">
        <f>+'total numbers'!E30/100*'% urban'!F30</f>
        <v>0.30375904641635498</v>
      </c>
      <c r="F30" s="29">
        <f>+'total numbers'!F30/100*'% urban'!G30</f>
        <v>0.33884937717521085</v>
      </c>
      <c r="G30" s="29">
        <f>+'total numbers'!D30/100*'% urban'!H30</f>
        <v>0.35774813110408576</v>
      </c>
      <c r="H30" s="29">
        <f>+'total numbers'!H30/100*'% urban'!I30</f>
        <v>0.42165925163085038</v>
      </c>
      <c r="I30" s="29">
        <f>+'total numbers'!I30/100*'% urban'!J30</f>
        <v>0.47036944736598396</v>
      </c>
      <c r="J30" s="29">
        <f>+'total numbers'!J30/100*'% urban'!K30</f>
        <v>0.52470665865782173</v>
      </c>
      <c r="K30" s="29">
        <f>+'total numbers'!K30/100*'% urban'!L30</f>
        <v>0.58532091993134416</v>
      </c>
      <c r="L30" s="29">
        <f>+'total numbers'!L30/100*'% urban'!M30</f>
        <v>0.65293735777173767</v>
      </c>
      <c r="M30" s="29">
        <f>+'total numbers'!M30/100*'% urban'!N30</f>
        <v>0.72836486559192948</v>
      </c>
      <c r="N30" s="29">
        <f>+'total numbers'!N30/100*'% urban'!O30</f>
        <v>0.8125057804001683</v>
      </c>
      <c r="O30" s="29">
        <f>+'total numbers'!O30/100*'% urban'!P30</f>
        <v>0.90636667743052279</v>
      </c>
      <c r="P30" s="29">
        <f>+'total numbers'!P30/100*'% urban'!Q30</f>
        <v>1.079007949322051</v>
      </c>
      <c r="Q30" s="29">
        <f>+'total numbers'!Q30/100*'% urban'!R30</f>
        <v>1.2845332730024417</v>
      </c>
      <c r="R30" s="29">
        <f>+'total numbers'!R30/100*'% urban'!S30</f>
        <v>1.5292062773838591</v>
      </c>
      <c r="S30" s="29">
        <f>+'total numbers'!S30/100*'% urban'!T30</f>
        <v>1.8204836635522132</v>
      </c>
      <c r="T30" s="29">
        <f>+'total numbers'!T30/100*'% urban'!U30</f>
        <v>2.167242456609777</v>
      </c>
      <c r="U30" s="29">
        <f>+'total numbers'!U30/100*'% urban'!V30</f>
        <v>2.4768485218397456</v>
      </c>
      <c r="V30" s="29">
        <f>+'total numbers'!V30/100*'% urban'!W30</f>
        <v>2.8306840249597087</v>
      </c>
      <c r="W30" s="29">
        <f>+'total numbers'!W30/100*'% urban'!X30</f>
        <v>3.311517829873297</v>
      </c>
      <c r="X30" s="29">
        <f>+'total numbers'!X30/100*'% urban'!Y30</f>
        <v>3.858263887650609</v>
      </c>
      <c r="Y30" s="29">
        <f>+'total numbers'!Y30/100*'% urban'!Z30</f>
        <v>4.4791156087698738</v>
      </c>
      <c r="Z30" s="29">
        <f>+'total numbers'!Z30/100*'% urban'!AA30</f>
        <v>5.183229209760829</v>
      </c>
      <c r="AA30" s="29">
        <f>+'total numbers'!AA30/100*'% urban'!AB30</f>
        <v>7.3572825031391123</v>
      </c>
      <c r="AB30" s="29">
        <f>+'total numbers'!AB30/100*'% urban'!AC30</f>
        <v>9.8984277688637281</v>
      </c>
      <c r="AC30" s="92">
        <v>12.84341512</v>
      </c>
      <c r="AD30" s="92">
        <v>14.503214233200001</v>
      </c>
      <c r="AE30" s="92">
        <v>16.187157486</v>
      </c>
      <c r="AF30" s="92">
        <v>17.954145152000002</v>
      </c>
      <c r="AG30" s="92">
        <v>19.857177551199999</v>
      </c>
      <c r="AH30" s="92">
        <v>21.940779839999994</v>
      </c>
      <c r="AI30" s="92">
        <v>24.235755282000003</v>
      </c>
      <c r="AJ30" s="92">
        <v>26.7545760671</v>
      </c>
      <c r="AK30" s="92">
        <v>29.490601769999998</v>
      </c>
      <c r="AL30" s="92">
        <v>32.417054326999995</v>
      </c>
      <c r="AM30" s="92">
        <v>35.502018</v>
      </c>
      <c r="AN30" s="92">
        <v>38.725710541000005</v>
      </c>
      <c r="AO30" s="92">
        <v>42.103232355599992</v>
      </c>
      <c r="AP30" s="92">
        <v>45.700336711199995</v>
      </c>
      <c r="AQ30" s="92">
        <v>49.621213647600001</v>
      </c>
      <c r="AR30" s="92">
        <v>53.940624999999997</v>
      </c>
      <c r="AS30" s="92">
        <v>58.727982223200009</v>
      </c>
      <c r="AT30" s="92">
        <v>63.946847079500003</v>
      </c>
      <c r="AU30" s="92">
        <v>69.419639099999998</v>
      </c>
      <c r="AV30" s="92">
        <v>74.853914324000002</v>
      </c>
      <c r="AW30" s="92">
        <v>79.991858250000007</v>
      </c>
      <c r="AX30" s="92">
        <v>84.685987888100001</v>
      </c>
      <c r="AY30" s="92">
        <v>88.927456022599998</v>
      </c>
      <c r="AZ30" s="92">
        <v>92.753037429499997</v>
      </c>
      <c r="BA30" s="92">
        <v>96.296788508700004</v>
      </c>
      <c r="BB30" s="92">
        <v>99.683252299999992</v>
      </c>
      <c r="BC30" s="92">
        <v>102.91949573559999</v>
      </c>
      <c r="BD30" s="92">
        <v>105.989262587</v>
      </c>
      <c r="BE30" s="92">
        <v>109.01310543950001</v>
      </c>
      <c r="BF30" s="92">
        <v>112.16536266749999</v>
      </c>
      <c r="BG30" s="92">
        <v>115.60446920000003</v>
      </c>
      <c r="BH30" s="92">
        <v>119.45350399320002</v>
      </c>
      <c r="BI30" s="92">
        <v>123.75548011649998</v>
      </c>
      <c r="BJ30" s="92">
        <v>128.48003410050001</v>
      </c>
      <c r="BK30" s="92">
        <v>133.53044500119998</v>
      </c>
      <c r="BL30" s="92">
        <v>138.82320504</v>
      </c>
      <c r="BM30" s="92">
        <v>144.34359886440001</v>
      </c>
      <c r="BN30" s="92">
        <v>150.1265351639</v>
      </c>
      <c r="BO30" s="92">
        <v>156.18362138859999</v>
      </c>
      <c r="BP30" s="92">
        <v>162.53299299379998</v>
      </c>
      <c r="BQ30" s="92">
        <v>169.18949333999998</v>
      </c>
      <c r="BR30" s="92">
        <v>176.1556989577</v>
      </c>
      <c r="BS30" s="92">
        <v>183.40804615979999</v>
      </c>
      <c r="BT30" s="92">
        <v>190.895648515</v>
      </c>
      <c r="BU30" s="92">
        <v>198.55046098</v>
      </c>
      <c r="BV30" s="92">
        <v>206.31731400000001</v>
      </c>
      <c r="BW30" s="92">
        <v>214.15942722839998</v>
      </c>
      <c r="BX30" s="92">
        <v>222.07513408470001</v>
      </c>
      <c r="BY30" s="92">
        <v>230.08749355960001</v>
      </c>
      <c r="BZ30" s="92">
        <v>238.24006923149997</v>
      </c>
      <c r="CA30" s="92">
        <v>246.56254219999994</v>
      </c>
      <c r="CB30" s="92">
        <v>255.05669475720003</v>
      </c>
      <c r="CC30" s="92">
        <v>263.69053962859999</v>
      </c>
      <c r="CD30" s="92">
        <v>272.42585212219996</v>
      </c>
      <c r="CE30" s="92">
        <v>281.20529445470004</v>
      </c>
      <c r="CF30" s="92">
        <v>289.98261286999997</v>
      </c>
      <c r="CG30" s="92">
        <v>298.73280670000003</v>
      </c>
      <c r="CH30" s="92">
        <v>307.44850027320007</v>
      </c>
      <c r="CI30" s="92">
        <v>316.1255426875</v>
      </c>
      <c r="CJ30" s="92">
        <v>324.7641690936</v>
      </c>
      <c r="CK30" s="92">
        <v>333.36484575000003</v>
      </c>
      <c r="CL30" s="92">
        <v>341.91788158439994</v>
      </c>
      <c r="CM30" s="92">
        <v>350.40864011400004</v>
      </c>
      <c r="CN30" s="92">
        <v>358.82739278399998</v>
      </c>
      <c r="CO30" s="92">
        <v>367.1610925645</v>
      </c>
      <c r="CP30" s="92">
        <v>375.40261872000002</v>
      </c>
      <c r="CQ30" s="92">
        <v>383.54631633240001</v>
      </c>
      <c r="CR30" s="92">
        <v>391.59157833249998</v>
      </c>
      <c r="CS30" s="92">
        <v>399.53300837229995</v>
      </c>
      <c r="CT30" s="92">
        <v>407.37021959039998</v>
      </c>
      <c r="CU30" s="92">
        <v>415.10308139999995</v>
      </c>
      <c r="CV30" s="92">
        <v>422.72761215359998</v>
      </c>
      <c r="CW30" s="92">
        <v>430.24502244099995</v>
      </c>
      <c r="CX30" s="92">
        <v>437.67299725830009</v>
      </c>
      <c r="CY30" s="92">
        <v>445.03468254899991</v>
      </c>
      <c r="CZ30" s="92">
        <v>452.34495855999995</v>
      </c>
      <c r="DA30" s="92">
        <v>459.60946320800002</v>
      </c>
      <c r="DB30" s="92">
        <v>466.82346789629997</v>
      </c>
      <c r="DC30" s="92">
        <v>473.9751957869999</v>
      </c>
      <c r="DD30" s="92">
        <v>481.05088985599997</v>
      </c>
      <c r="DE30" s="92">
        <v>488.03507382000004</v>
      </c>
    </row>
    <row r="31" spans="1:109">
      <c r="A31" s="114">
        <v>12</v>
      </c>
      <c r="B31" s="3">
        <v>100</v>
      </c>
      <c r="C31" s="1" t="s">
        <v>534</v>
      </c>
      <c r="D31" s="29">
        <f>+'total numbers'!D31/100*'% urban'!E31</f>
        <v>12.500000000000002</v>
      </c>
      <c r="E31" s="29">
        <f>+'total numbers'!E31/100*'% urban'!F31</f>
        <v>13.047837144146042</v>
      </c>
      <c r="F31" s="29">
        <f>+'total numbers'!F31/100*'% urban'!G31</f>
        <v>13.669162722438712</v>
      </c>
      <c r="G31" s="29">
        <f>+'total numbers'!D31/100*'% urban'!H31</f>
        <v>12.500000000000002</v>
      </c>
      <c r="H31" s="29">
        <f>+'total numbers'!H31/100*'% urban'!I31</f>
        <v>15.001983577461075</v>
      </c>
      <c r="I31" s="29">
        <f>+'total numbers'!I31/100*'% urban'!J31</f>
        <v>15.716363747816372</v>
      </c>
      <c r="J31" s="29">
        <f>+'total numbers'!J31/100*'% urban'!K31</f>
        <v>16.46476202152191</v>
      </c>
      <c r="K31" s="29">
        <f>+'total numbers'!K31/100*'% urban'!L31</f>
        <v>17.248798308261044</v>
      </c>
      <c r="L31" s="29">
        <f>+'total numbers'!L31/100*'% urban'!M31</f>
        <v>18.070169656273475</v>
      </c>
      <c r="M31" s="29">
        <f>+'total numbers'!M31/100*'% urban'!N31</f>
        <v>18.930653925619829</v>
      </c>
      <c r="N31" s="29">
        <f>+'total numbers'!N31/100*'% urban'!O31</f>
        <v>19.832113636363637</v>
      </c>
      <c r="O31" s="29">
        <f>+'total numbers'!O31/100*'% urban'!P31</f>
        <v>23.389518134115644</v>
      </c>
      <c r="P31" s="29">
        <f>+'total numbers'!P31/100*'% urban'!Q31</f>
        <v>30.775681755415317</v>
      </c>
      <c r="Q31" s="29">
        <f>+'total numbers'!Q31/100*'% urban'!R31</f>
        <v>39.687718313132024</v>
      </c>
      <c r="R31" s="29">
        <f>+'total numbers'!R31/100*'% urban'!S31</f>
        <v>52.220681990963207</v>
      </c>
      <c r="S31" s="29">
        <f>+'total numbers'!S31/100*'% urban'!T31</f>
        <v>68.711423672320009</v>
      </c>
      <c r="T31" s="29">
        <f>+'total numbers'!T31/100*'% urban'!U31</f>
        <v>87.366575199354855</v>
      </c>
      <c r="U31" s="29">
        <f>+'total numbers'!U31/100*'% urban'!V31</f>
        <v>111.05483851038719</v>
      </c>
      <c r="V31" s="29">
        <f>+'total numbers'!V31/100*'% urban'!W31</f>
        <v>161.87445162803201</v>
      </c>
      <c r="W31" s="29">
        <f>+'total numbers'!W31/100*'% urban'!X31</f>
        <v>231.1629438976</v>
      </c>
      <c r="X31" s="29">
        <f>+'total numbers'!X31/100*'% urban'!Y31</f>
        <v>313.12681500671999</v>
      </c>
      <c r="Y31" s="29">
        <f>+'total numbers'!Y31/100*'% urban'!Z31</f>
        <v>454.76654080000014</v>
      </c>
      <c r="Z31" s="29">
        <f>+'total numbers'!Z31/100*'% urban'!AA31</f>
        <v>635.23153408000007</v>
      </c>
      <c r="AA31" s="29">
        <f>+'total numbers'!AA31/100*'% urban'!AB31</f>
        <v>950.65537881600005</v>
      </c>
      <c r="AB31" s="29">
        <f>+'total numbers'!AB31/100*'% urban'!AC31</f>
        <v>1341.2725611999999</v>
      </c>
      <c r="AC31" s="92">
        <v>1856.03719015</v>
      </c>
      <c r="AD31" s="92">
        <v>1942.7217787452</v>
      </c>
      <c r="AE31" s="92">
        <v>2040.7049341488</v>
      </c>
      <c r="AF31" s="92">
        <v>2147.3567527663999</v>
      </c>
      <c r="AG31" s="92">
        <v>2260.617495813</v>
      </c>
      <c r="AH31" s="92">
        <v>2378.9833944800002</v>
      </c>
      <c r="AI31" s="92">
        <v>2501.5420471552002</v>
      </c>
      <c r="AJ31" s="92">
        <v>2627.9599184640001</v>
      </c>
      <c r="AK31" s="92">
        <v>2758.4087140414999</v>
      </c>
      <c r="AL31" s="92">
        <v>2893.4253659808001</v>
      </c>
      <c r="AM31" s="92">
        <v>3033.4388435399997</v>
      </c>
      <c r="AN31" s="92">
        <v>3178.2445262714991</v>
      </c>
      <c r="AO31" s="92">
        <v>3326.5237338613001</v>
      </c>
      <c r="AP31" s="92">
        <v>3475.6299500570999</v>
      </c>
      <c r="AQ31" s="92">
        <v>3622.1416399233003</v>
      </c>
      <c r="AR31" s="92">
        <v>3763.5469990400011</v>
      </c>
      <c r="AS31" s="92">
        <v>3897.915552936</v>
      </c>
      <c r="AT31" s="92">
        <v>4025.5328082669998</v>
      </c>
      <c r="AU31" s="92">
        <v>4148.8668574158</v>
      </c>
      <c r="AV31" s="92">
        <v>4271.8354248466003</v>
      </c>
      <c r="AW31" s="92">
        <v>4397.0889216799997</v>
      </c>
      <c r="AX31" s="92">
        <v>4525.9120936288</v>
      </c>
      <c r="AY31" s="92">
        <v>4656.6350710974002</v>
      </c>
      <c r="AZ31" s="92">
        <v>4785.402901912099</v>
      </c>
      <c r="BA31" s="92">
        <v>4906.6771039959003</v>
      </c>
      <c r="BB31" s="92">
        <v>5016.4994946799989</v>
      </c>
      <c r="BC31" s="92">
        <v>5112.4406872279997</v>
      </c>
      <c r="BD31" s="92">
        <v>5195.811179809999</v>
      </c>
      <c r="BE31" s="92">
        <v>5270.9359198913999</v>
      </c>
      <c r="BF31" s="92">
        <v>5344.3075740513996</v>
      </c>
      <c r="BG31" s="92">
        <v>5420.336336790001</v>
      </c>
      <c r="BH31" s="92">
        <v>5501.1517070012005</v>
      </c>
      <c r="BI31" s="92">
        <v>5584.2810274719996</v>
      </c>
      <c r="BJ31" s="92">
        <v>5663.9153139309001</v>
      </c>
      <c r="BK31" s="92">
        <v>5731.5938268068994</v>
      </c>
      <c r="BL31" s="92">
        <v>5781.17079904</v>
      </c>
      <c r="BM31" s="92">
        <v>5810.7302006831987</v>
      </c>
      <c r="BN31" s="92">
        <v>5822.4680127380007</v>
      </c>
      <c r="BO31" s="92">
        <v>5819.3942288132002</v>
      </c>
      <c r="BP31" s="92">
        <v>5806.2790185795993</v>
      </c>
      <c r="BQ31" s="92">
        <v>5786.9466547699994</v>
      </c>
      <c r="BR31" s="92">
        <v>5762.2969209896992</v>
      </c>
      <c r="BS31" s="92">
        <v>5732.288821241701</v>
      </c>
      <c r="BT31" s="92">
        <v>5698.8413924200004</v>
      </c>
      <c r="BU31" s="92">
        <v>5664.1478727533995</v>
      </c>
      <c r="BV31" s="92">
        <v>5630.1087257999998</v>
      </c>
      <c r="BW31" s="92">
        <v>5597.8450629074996</v>
      </c>
      <c r="BX31" s="92">
        <v>5568.0144729131998</v>
      </c>
      <c r="BY31" s="92">
        <v>5541.3678246030004</v>
      </c>
      <c r="BZ31" s="92">
        <v>5518.3485803040003</v>
      </c>
      <c r="CA31" s="92">
        <v>5499.0879383199999</v>
      </c>
      <c r="CB31" s="92">
        <v>5484.0632048259986</v>
      </c>
      <c r="CC31" s="92">
        <v>5473.046611897601</v>
      </c>
      <c r="CD31" s="92">
        <v>5464.4745247807004</v>
      </c>
      <c r="CE31" s="92">
        <v>5456.2216598841005</v>
      </c>
      <c r="CF31" s="92">
        <v>5446.7280653500002</v>
      </c>
      <c r="CG31" s="92">
        <v>5435.4694173600001</v>
      </c>
      <c r="CH31" s="92">
        <v>5422.7046182490003</v>
      </c>
      <c r="CI31" s="92">
        <v>5408.6507586260004</v>
      </c>
      <c r="CJ31" s="92">
        <v>5393.8060691393994</v>
      </c>
      <c r="CK31" s="92">
        <v>5378.5226324200003</v>
      </c>
      <c r="CL31" s="92">
        <v>5362.7198849678998</v>
      </c>
      <c r="CM31" s="92">
        <v>5346.165723475</v>
      </c>
      <c r="CN31" s="92">
        <v>5328.8931810295999</v>
      </c>
      <c r="CO31" s="92">
        <v>5310.9500459129995</v>
      </c>
      <c r="CP31" s="92">
        <v>5292.3717948399999</v>
      </c>
      <c r="CQ31" s="92">
        <v>5273.1777589959001</v>
      </c>
      <c r="CR31" s="92">
        <v>5253.3506447346008</v>
      </c>
      <c r="CS31" s="92">
        <v>5232.8389327739997</v>
      </c>
      <c r="CT31" s="92">
        <v>5211.5747952330003</v>
      </c>
      <c r="CU31" s="92">
        <v>5189.5107766400006</v>
      </c>
      <c r="CV31" s="92">
        <v>5166.6391534232998</v>
      </c>
      <c r="CW31" s="92">
        <v>5142.991889771999</v>
      </c>
      <c r="CX31" s="92">
        <v>5118.6039002481002</v>
      </c>
      <c r="CY31" s="92">
        <v>5093.5311477624</v>
      </c>
      <c r="CZ31" s="92">
        <v>5067.8227319999996</v>
      </c>
      <c r="DA31" s="92">
        <v>5041.5019190378998</v>
      </c>
      <c r="DB31" s="92">
        <v>5014.5914388191995</v>
      </c>
      <c r="DC31" s="92">
        <v>4987.1410572220002</v>
      </c>
      <c r="DD31" s="92">
        <v>4959.2085177951994</v>
      </c>
      <c r="DE31" s="92">
        <v>4930.8448045200012</v>
      </c>
    </row>
    <row r="32" spans="1:109">
      <c r="A32" s="114">
        <v>21</v>
      </c>
      <c r="B32" s="3">
        <v>104</v>
      </c>
      <c r="C32" s="1" t="s">
        <v>510</v>
      </c>
      <c r="D32" s="29">
        <f>+'total numbers'!D32/100*'% urban'!E32</f>
        <v>44.443936887981735</v>
      </c>
      <c r="E32" s="29">
        <f>+'total numbers'!E32/100*'% urban'!F32</f>
        <v>51.000738061358028</v>
      </c>
      <c r="F32" s="29">
        <f>+'total numbers'!F32/100*'% urban'!G32</f>
        <v>56.892357713948776</v>
      </c>
      <c r="G32" s="29">
        <f>+'total numbers'!D32/100*'% urban'!H32</f>
        <v>60.065433249258028</v>
      </c>
      <c r="H32" s="29">
        <f>+'total numbers'!H32/100*'% urban'!I32</f>
        <v>70.796024998369816</v>
      </c>
      <c r="I32" s="29">
        <f>+'total numbers'!I32/100*'% urban'!J32</f>
        <v>78.974401783895772</v>
      </c>
      <c r="J32" s="29">
        <f>+'total numbers'!J32/100*'% urban'!K32</f>
        <v>88.097546963516905</v>
      </c>
      <c r="K32" s="29">
        <f>+'total numbers'!K32/100*'% urban'!L32</f>
        <v>98.274600448720363</v>
      </c>
      <c r="L32" s="29">
        <f>+'total numbers'!L32/100*'% urban'!M32</f>
        <v>109.62731002436617</v>
      </c>
      <c r="M32" s="29">
        <f>+'total numbers'!M32/100*'% urban'!N32</f>
        <v>122.29148781377705</v>
      </c>
      <c r="N32" s="29">
        <f>+'total numbers'!N32/100*'% urban'!O32</f>
        <v>136.41863499508645</v>
      </c>
      <c r="O32" s="29">
        <f>+'total numbers'!O32/100*'% urban'!P32</f>
        <v>152.17775420527718</v>
      </c>
      <c r="P32" s="29">
        <f>+'total numbers'!P32/100*'% urban'!Q32</f>
        <v>173.61549338895716</v>
      </c>
      <c r="Q32" s="29">
        <f>+'total numbers'!Q32/100*'% urban'!R32</f>
        <v>196.53553424782044</v>
      </c>
      <c r="R32" s="29">
        <f>+'total numbers'!R32/100*'% urban'!S32</f>
        <v>224.22208768352533</v>
      </c>
      <c r="S32" s="29">
        <f>+'total numbers'!S32/100*'% urban'!T32</f>
        <v>255.80892940084729</v>
      </c>
      <c r="T32" s="29">
        <f>+'total numbers'!T32/100*'% urban'!U32</f>
        <v>291.3229736553962</v>
      </c>
      <c r="U32" s="29">
        <f>+'total numbers'!U32/100*'% urban'!V32</f>
        <v>331.28133536976077</v>
      </c>
      <c r="V32" s="29">
        <f>+'total numbers'!V32/100*'% urban'!W32</f>
        <v>501.51151956349361</v>
      </c>
      <c r="W32" s="29">
        <f>+'total numbers'!W32/100*'% urban'!X32</f>
        <v>701.16168137807563</v>
      </c>
      <c r="X32" s="29">
        <f>+'total numbers'!X32/100*'% urban'!Y32</f>
        <v>1043.1256644785587</v>
      </c>
      <c r="Y32" s="29">
        <f>+'total numbers'!Y32/100*'% urban'!Z32</f>
        <v>1341.0053346048649</v>
      </c>
      <c r="Z32" s="29">
        <f>+'total numbers'!Z32/100*'% urban'!AA32</f>
        <v>1610.6480322577459</v>
      </c>
      <c r="AA32" s="29">
        <f>+'total numbers'!AA32/100*'% urban'!AB32</f>
        <v>1955.1836705103967</v>
      </c>
      <c r="AB32" s="29">
        <f>+'total numbers'!AB32/100*'% urban'!AC32</f>
        <v>2448.1056052173908</v>
      </c>
      <c r="AC32" s="92">
        <v>2881.26046662</v>
      </c>
      <c r="AD32" s="92">
        <v>2983.7592456042994</v>
      </c>
      <c r="AE32" s="92">
        <v>3088.5888512376005</v>
      </c>
      <c r="AF32" s="92">
        <v>3197.7032456578995</v>
      </c>
      <c r="AG32" s="92">
        <v>3312.6480824154992</v>
      </c>
      <c r="AH32" s="92">
        <v>3434.5305686400006</v>
      </c>
      <c r="AI32" s="92">
        <v>3563.9553081126005</v>
      </c>
      <c r="AJ32" s="92">
        <v>3700.9995409680996</v>
      </c>
      <c r="AK32" s="92">
        <v>3845.2425227748004</v>
      </c>
      <c r="AL32" s="92">
        <v>3995.8492344900001</v>
      </c>
      <c r="AM32" s="92">
        <v>4151.9460234999997</v>
      </c>
      <c r="AN32" s="92">
        <v>4313.0786954464002</v>
      </c>
      <c r="AO32" s="92">
        <v>4479.6633318623999</v>
      </c>
      <c r="AP32" s="92">
        <v>4653.2399187263991</v>
      </c>
      <c r="AQ32" s="92">
        <v>4836.0827314799999</v>
      </c>
      <c r="AR32" s="92">
        <v>5029.7223878000004</v>
      </c>
      <c r="AS32" s="92">
        <v>5234.8053129590007</v>
      </c>
      <c r="AT32" s="92">
        <v>5450.1817817064002</v>
      </c>
      <c r="AU32" s="92">
        <v>5673.2480825768989</v>
      </c>
      <c r="AV32" s="92">
        <v>5900.0775505388992</v>
      </c>
      <c r="AW32" s="92">
        <v>6127.1955333000005</v>
      </c>
      <c r="AX32" s="92">
        <v>6353.5352632622998</v>
      </c>
      <c r="AY32" s="92">
        <v>6578.4828460042991</v>
      </c>
      <c r="AZ32" s="92">
        <v>6799.2838358094996</v>
      </c>
      <c r="BA32" s="92">
        <v>7012.7602171004</v>
      </c>
      <c r="BB32" s="92">
        <v>7216.5436210999997</v>
      </c>
      <c r="BC32" s="92">
        <v>7408.6821985757988</v>
      </c>
      <c r="BD32" s="92">
        <v>7589.3760220151999</v>
      </c>
      <c r="BE32" s="92">
        <v>7761.4219439960007</v>
      </c>
      <c r="BF32" s="92">
        <v>7929.5520960822005</v>
      </c>
      <c r="BG32" s="92">
        <v>8097.9253540500013</v>
      </c>
      <c r="BH32" s="92">
        <v>8268.252720951401</v>
      </c>
      <c r="BI32" s="92">
        <v>8440.9745945040013</v>
      </c>
      <c r="BJ32" s="92">
        <v>8617.8668346575014</v>
      </c>
      <c r="BK32" s="92">
        <v>8800.6249301910011</v>
      </c>
      <c r="BL32" s="92">
        <v>8990.9192840499982</v>
      </c>
      <c r="BM32" s="92">
        <v>9190.0798862268002</v>
      </c>
      <c r="BN32" s="92">
        <v>9399.6220055461999</v>
      </c>
      <c r="BO32" s="92">
        <v>9621.4343522827985</v>
      </c>
      <c r="BP32" s="92">
        <v>9857.4015491464997</v>
      </c>
      <c r="BQ32" s="92">
        <v>10108.8178653</v>
      </c>
      <c r="BR32" s="92">
        <v>10377.297193463201</v>
      </c>
      <c r="BS32" s="92">
        <v>10662.9042367935</v>
      </c>
      <c r="BT32" s="92">
        <v>10963.305696076499</v>
      </c>
      <c r="BU32" s="92">
        <v>11274.833982171998</v>
      </c>
      <c r="BV32" s="92">
        <v>11594.82411392</v>
      </c>
      <c r="BW32" s="92">
        <v>11922.500473812001</v>
      </c>
      <c r="BX32" s="92">
        <v>12258.982757562602</v>
      </c>
      <c r="BY32" s="92">
        <v>12605.8122328151</v>
      </c>
      <c r="BZ32" s="92">
        <v>12965.427780687001</v>
      </c>
      <c r="CA32" s="92">
        <v>13339.785925600001</v>
      </c>
      <c r="CB32" s="92">
        <v>13728.974081068798</v>
      </c>
      <c r="CC32" s="92">
        <v>14132.686719687199</v>
      </c>
      <c r="CD32" s="92">
        <v>14552.088260143199</v>
      </c>
      <c r="CE32" s="92">
        <v>14988.554792339201</v>
      </c>
      <c r="CF32" s="92">
        <v>15442.798314559999</v>
      </c>
      <c r="CG32" s="92">
        <v>15915.396654559499</v>
      </c>
      <c r="CH32" s="92">
        <v>16405.3627034616</v>
      </c>
      <c r="CI32" s="92">
        <v>16909.782106879997</v>
      </c>
      <c r="CJ32" s="92">
        <v>17424.679972550097</v>
      </c>
      <c r="CK32" s="92">
        <v>17947.068057600001</v>
      </c>
      <c r="CL32" s="92">
        <v>18475.628873342397</v>
      </c>
      <c r="CM32" s="92">
        <v>19010.644358568501</v>
      </c>
      <c r="CN32" s="92">
        <v>19552.666669013499</v>
      </c>
      <c r="CO32" s="92">
        <v>20102.944223312101</v>
      </c>
      <c r="CP32" s="92">
        <v>20662.311164119998</v>
      </c>
      <c r="CQ32" s="92">
        <v>21230.404577871202</v>
      </c>
      <c r="CR32" s="92">
        <v>21806.398076046004</v>
      </c>
      <c r="CS32" s="92">
        <v>22390.111061002201</v>
      </c>
      <c r="CT32" s="92">
        <v>22981.337171040603</v>
      </c>
      <c r="CU32" s="92">
        <v>23579.73648499</v>
      </c>
      <c r="CV32" s="92">
        <v>24184.998700029202</v>
      </c>
      <c r="CW32" s="92">
        <v>24796.427624260796</v>
      </c>
      <c r="CX32" s="92">
        <v>25412.693099847998</v>
      </c>
      <c r="CY32" s="92">
        <v>26032.1122743552</v>
      </c>
      <c r="CZ32" s="92">
        <v>26653.15053816</v>
      </c>
      <c r="DA32" s="92">
        <v>27274.864579033801</v>
      </c>
      <c r="DB32" s="92">
        <v>27896.592866336799</v>
      </c>
      <c r="DC32" s="92">
        <v>28517.429179493101</v>
      </c>
      <c r="DD32" s="92">
        <v>29136.5069679232</v>
      </c>
      <c r="DE32" s="92">
        <v>29753.029821179996</v>
      </c>
    </row>
    <row r="33" spans="1:109">
      <c r="A33" s="114">
        <v>9</v>
      </c>
      <c r="B33" s="3">
        <v>108</v>
      </c>
      <c r="C33" s="1" t="s">
        <v>604</v>
      </c>
      <c r="D33" s="29">
        <f>+'total numbers'!D33/100*'% urban'!E33</f>
        <v>2.0222423087134618</v>
      </c>
      <c r="E33" s="29">
        <f>+'total numbers'!E33/100*'% urban'!F33</f>
        <v>2.2860107477159497</v>
      </c>
      <c r="F33" s="29">
        <f>+'total numbers'!F33/100*'% urban'!G33</f>
        <v>2.5120997227647797</v>
      </c>
      <c r="G33" s="29">
        <f>+'total numbers'!D33/100*'% urban'!H33</f>
        <v>2.7330355704987115</v>
      </c>
      <c r="H33" s="29">
        <f>+'total numbers'!H33/100*'% urban'!I33</f>
        <v>3.0335704899949034</v>
      </c>
      <c r="I33" s="29">
        <f>+'total numbers'!I33/100*'% urban'!J33</f>
        <v>3.3335939450493446</v>
      </c>
      <c r="J33" s="29">
        <f>+'total numbers'!J33/100*'% urban'!K33</f>
        <v>3.6632900495047744</v>
      </c>
      <c r="K33" s="29">
        <f>+'total numbers'!K33/100*'% urban'!L33</f>
        <v>4.0255934609942567</v>
      </c>
      <c r="L33" s="29">
        <f>+'total numbers'!L33/100*'% urban'!M33</f>
        <v>4.4237290780156675</v>
      </c>
      <c r="M33" s="29">
        <f>+'total numbers'!M33/100*'% urban'!N33</f>
        <v>4.8612407450721618</v>
      </c>
      <c r="N33" s="29">
        <f>+'total numbers'!N33/100*'% urban'!O33</f>
        <v>5.3420227967825964</v>
      </c>
      <c r="O33" s="29">
        <f>+'total numbers'!O33/100*'% urban'!P33</f>
        <v>5.8703547217391154</v>
      </c>
      <c r="P33" s="29">
        <f>+'total numbers'!P33/100*'% urban'!Q33</f>
        <v>6.4834649987995032</v>
      </c>
      <c r="Q33" s="29">
        <f>+'total numbers'!Q33/100*'% urban'!R33</f>
        <v>7.1606096025156578</v>
      </c>
      <c r="R33" s="29">
        <f>+'total numbers'!R33/100*'% urban'!S33</f>
        <v>7.9084763917339833</v>
      </c>
      <c r="S33" s="29">
        <f>+'total numbers'!S33/100*'% urban'!T33</f>
        <v>8.734451717161182</v>
      </c>
      <c r="T33" s="29">
        <f>+'total numbers'!T33/100*'% urban'!U33</f>
        <v>9.6466933730951805</v>
      </c>
      <c r="U33" s="29">
        <f>+'total numbers'!U33/100*'% urban'!V33</f>
        <v>10.781047015606859</v>
      </c>
      <c r="V33" s="29">
        <f>+'total numbers'!V33/100*'% urban'!W33</f>
        <v>12.048789181679194</v>
      </c>
      <c r="W33" s="29">
        <f>+'total numbers'!W33/100*'% urban'!X33</f>
        <v>13.465605013538452</v>
      </c>
      <c r="X33" s="29">
        <f>+'total numbers'!X33/100*'% urban'!Y33</f>
        <v>15.04902406760857</v>
      </c>
      <c r="Y33" s="29">
        <f>+'total numbers'!Y33/100*'% urban'!Z33</f>
        <v>16.818637198979456</v>
      </c>
      <c r="Z33" s="29">
        <f>+'total numbers'!Z33/100*'% urban'!AA33</f>
        <v>22.104494604372999</v>
      </c>
      <c r="AA33" s="29">
        <f>+'total numbers'!AA33/100*'% urban'!AB33</f>
        <v>29.051621480033081</v>
      </c>
      <c r="AB33" s="29">
        <f>+'total numbers'!AB33/100*'% urban'!AC33</f>
        <v>38.182131088043484</v>
      </c>
      <c r="AC33" s="92">
        <v>50.182229430000014</v>
      </c>
      <c r="AD33" s="92">
        <v>51.063676441499993</v>
      </c>
      <c r="AE33" s="92">
        <v>52.327854415019999</v>
      </c>
      <c r="AF33" s="92">
        <v>53.82901682136</v>
      </c>
      <c r="AG33" s="92">
        <v>55.446479915000012</v>
      </c>
      <c r="AH33" s="92">
        <v>57.089591250000005</v>
      </c>
      <c r="AI33" s="92">
        <v>58.703039487750004</v>
      </c>
      <c r="AJ33" s="92">
        <v>60.268532700739989</v>
      </c>
      <c r="AK33" s="92">
        <v>61.803515243630009</v>
      </c>
      <c r="AL33" s="92">
        <v>63.356715182879988</v>
      </c>
      <c r="AM33" s="92">
        <v>64.985027899999992</v>
      </c>
      <c r="AN33" s="92">
        <v>66.725636298599994</v>
      </c>
      <c r="AO33" s="92">
        <v>68.56783771244001</v>
      </c>
      <c r="AP33" s="92">
        <v>70.437253046950005</v>
      </c>
      <c r="AQ33" s="92">
        <v>72.221696475239995</v>
      </c>
      <c r="AR33" s="92">
        <v>73.863789339999997</v>
      </c>
      <c r="AS33" s="92">
        <v>75.307735757149999</v>
      </c>
      <c r="AT33" s="92">
        <v>76.66302853229999</v>
      </c>
      <c r="AU33" s="92">
        <v>78.260982329480015</v>
      </c>
      <c r="AV33" s="92">
        <v>80.582289014890009</v>
      </c>
      <c r="AW33" s="92">
        <v>84.007784999999998</v>
      </c>
      <c r="AX33" s="92">
        <v>88.668695971799991</v>
      </c>
      <c r="AY33" s="92">
        <v>94.496698178879996</v>
      </c>
      <c r="AZ33" s="92">
        <v>101.44260952650002</v>
      </c>
      <c r="BA33" s="92">
        <v>109.43040007349998</v>
      </c>
      <c r="BB33" s="92">
        <v>118.43530418</v>
      </c>
      <c r="BC33" s="92">
        <v>128.60510046464</v>
      </c>
      <c r="BD33" s="92">
        <v>140.00540935160001</v>
      </c>
      <c r="BE33" s="92">
        <v>152.44284189780001</v>
      </c>
      <c r="BF33" s="92">
        <v>165.59269163164001</v>
      </c>
      <c r="BG33" s="92">
        <v>179.20065661000001</v>
      </c>
      <c r="BH33" s="92">
        <v>193.11957099635998</v>
      </c>
      <c r="BI33" s="92">
        <v>207.41207037475004</v>
      </c>
      <c r="BJ33" s="92">
        <v>222.2767960624</v>
      </c>
      <c r="BK33" s="92">
        <v>238.06333474512002</v>
      </c>
      <c r="BL33" s="92">
        <v>255.04527568999998</v>
      </c>
      <c r="BM33" s="92">
        <v>273.35540693076001</v>
      </c>
      <c r="BN33" s="92">
        <v>292.88456435272002</v>
      </c>
      <c r="BO33" s="92">
        <v>313.37411605760002</v>
      </c>
      <c r="BP33" s="92">
        <v>334.39379134668002</v>
      </c>
      <c r="BQ33" s="92">
        <v>355.58137750000003</v>
      </c>
      <c r="BR33" s="92">
        <v>376.89413581651991</v>
      </c>
      <c r="BS33" s="92">
        <v>398.40405987059995</v>
      </c>
      <c r="BT33" s="92">
        <v>419.97493490559992</v>
      </c>
      <c r="BU33" s="92">
        <v>441.46517159798998</v>
      </c>
      <c r="BV33" s="92">
        <v>462.85335899999995</v>
      </c>
      <c r="BW33" s="92">
        <v>483.94074417738005</v>
      </c>
      <c r="BX33" s="92">
        <v>504.98472665835999</v>
      </c>
      <c r="BY33" s="92">
        <v>527.09785642339989</v>
      </c>
      <c r="BZ33" s="92">
        <v>551.94289539947999</v>
      </c>
      <c r="CA33" s="92">
        <v>580.95737946999998</v>
      </c>
      <c r="CB33" s="92">
        <v>614.93834860719994</v>
      </c>
      <c r="CC33" s="92">
        <v>654.03017071334</v>
      </c>
      <c r="CD33" s="92">
        <v>698.27431081299994</v>
      </c>
      <c r="CE33" s="92">
        <v>747.34512588179996</v>
      </c>
      <c r="CF33" s="92">
        <v>800.94229180000013</v>
      </c>
      <c r="CG33" s="92">
        <v>859.39185209150003</v>
      </c>
      <c r="CH33" s="92">
        <v>922.95898635620006</v>
      </c>
      <c r="CI33" s="92">
        <v>991.03719929350007</v>
      </c>
      <c r="CJ33" s="92">
        <v>1062.6575696646</v>
      </c>
      <c r="CK33" s="92">
        <v>1137.0422800000001</v>
      </c>
      <c r="CL33" s="92">
        <v>1213.7557943076999</v>
      </c>
      <c r="CM33" s="92">
        <v>1292.9514381864001</v>
      </c>
      <c r="CN33" s="92">
        <v>1375.1553508044003</v>
      </c>
      <c r="CO33" s="92">
        <v>1461.3164597040002</v>
      </c>
      <c r="CP33" s="92">
        <v>1552.2486752</v>
      </c>
      <c r="CQ33" s="92">
        <v>1648.2931050290999</v>
      </c>
      <c r="CR33" s="92">
        <v>1749.4141635033</v>
      </c>
      <c r="CS33" s="92">
        <v>1855.6745393458</v>
      </c>
      <c r="CT33" s="92">
        <v>1967.0090214000002</v>
      </c>
      <c r="CU33" s="92">
        <v>2083.4244389699998</v>
      </c>
      <c r="CV33" s="92">
        <v>2205.1255912959996</v>
      </c>
      <c r="CW33" s="92">
        <v>2332.4799549879999</v>
      </c>
      <c r="CX33" s="92">
        <v>2465.8281744261999</v>
      </c>
      <c r="CY33" s="92">
        <v>2605.5995347583998</v>
      </c>
      <c r="CZ33" s="92">
        <v>2752.2343287399999</v>
      </c>
      <c r="DA33" s="92">
        <v>2906.0329117199999</v>
      </c>
      <c r="DB33" s="92">
        <v>3067.3616579050999</v>
      </c>
      <c r="DC33" s="92">
        <v>3236.8784814531</v>
      </c>
      <c r="DD33" s="92">
        <v>3415.3821614692001</v>
      </c>
      <c r="DE33" s="92">
        <v>3603.6373200200005</v>
      </c>
    </row>
    <row r="34" spans="1:109">
      <c r="A34" s="114">
        <v>14</v>
      </c>
      <c r="B34" s="3">
        <v>112</v>
      </c>
      <c r="C34" s="1" t="s">
        <v>533</v>
      </c>
      <c r="D34" s="29">
        <f>+'total numbers'!D34/100*'% urban'!E34</f>
        <v>18.194881966007152</v>
      </c>
      <c r="E34" s="29">
        <f>+'total numbers'!E34/100*'% urban'!F34</f>
        <v>18.868766483266679</v>
      </c>
      <c r="F34" s="29">
        <f>+'total numbers'!F34/100*'% urban'!G34</f>
        <v>19.567609686350629</v>
      </c>
      <c r="G34" s="29">
        <f>+'total numbers'!D34/100*'% urban'!H34</f>
        <v>18.194881966007152</v>
      </c>
      <c r="H34" s="29">
        <f>+'total numbers'!H34/100*'% urban'!I34</f>
        <v>21.043903969957327</v>
      </c>
      <c r="I34" s="29">
        <f>+'total numbers'!I34/100*'% urban'!J34</f>
        <v>21.823307820696492</v>
      </c>
      <c r="J34" s="29">
        <f>+'total numbers'!J34/100*'% urban'!K34</f>
        <v>22.631578480722286</v>
      </c>
      <c r="K34" s="29">
        <f>+'total numbers'!K34/100*'% urban'!L34</f>
        <v>23.469785091119412</v>
      </c>
      <c r="L34" s="29">
        <f>+'total numbers'!L34/100*'% urban'!M34</f>
        <v>24.339036390790497</v>
      </c>
      <c r="M34" s="29">
        <f>+'total numbers'!M34/100*'% urban'!N34</f>
        <v>25.240482183042001</v>
      </c>
      <c r="N34" s="29">
        <f>+'total numbers'!N34/100*'% urban'!O34</f>
        <v>26.175314856487997</v>
      </c>
      <c r="O34" s="29">
        <f>+'total numbers'!O34/100*'% urban'!P34</f>
        <v>27.028529727028214</v>
      </c>
      <c r="P34" s="29">
        <f>+'total numbers'!P34/100*'% urban'!Q34</f>
        <v>35.563854903984492</v>
      </c>
      <c r="Q34" s="29">
        <f>+'total numbers'!Q34/100*'% urban'!R34</f>
        <v>46.794545926295392</v>
      </c>
      <c r="R34" s="29">
        <f>+'total numbers'!R34/100*'% urban'!S34</f>
        <v>61.571770955651836</v>
      </c>
      <c r="S34" s="29">
        <f>+'total numbers'!S34/100*'% urban'!T34</f>
        <v>81.015488099541884</v>
      </c>
      <c r="T34" s="29">
        <f>+'total numbers'!T34/100*'% urban'!U34</f>
        <v>106.59932644676563</v>
      </c>
      <c r="U34" s="29">
        <f>+'total numbers'!U34/100*'% urban'!V34</f>
        <v>143.49909329372295</v>
      </c>
      <c r="V34" s="29">
        <f>+'total numbers'!V34/100*'% urban'!W34</f>
        <v>193.17185635693477</v>
      </c>
      <c r="W34" s="29">
        <f>+'total numbers'!W34/100*'% urban'!X34</f>
        <v>260.039037403566</v>
      </c>
      <c r="X34" s="29">
        <f>+'total numbers'!X34/100*'% urban'!Y34</f>
        <v>350.05255035095428</v>
      </c>
      <c r="Y34" s="29">
        <f>+'total numbers'!Y34/100*'% urban'!Z34</f>
        <v>471.22458701089994</v>
      </c>
      <c r="Z34" s="29">
        <f>+'total numbers'!Z34/100*'% urban'!AA34</f>
        <v>654.47859307069439</v>
      </c>
      <c r="AA34" s="29">
        <f>+'total numbers'!AA34/100*'% urban'!AB34</f>
        <v>908.9980459315201</v>
      </c>
      <c r="AB34" s="29">
        <f>+'total numbers'!AB34/100*'% urban'!AC34</f>
        <v>1262.4972860160001</v>
      </c>
      <c r="AC34" s="92">
        <v>1753.4684528</v>
      </c>
      <c r="AD34" s="92">
        <v>1813.9261922495</v>
      </c>
      <c r="AE34" s="92">
        <v>1881.1902806325002</v>
      </c>
      <c r="AF34" s="92">
        <v>1955.364605793</v>
      </c>
      <c r="AG34" s="92">
        <v>2036.4568870077001</v>
      </c>
      <c r="AH34" s="92">
        <v>2124.3465327699996</v>
      </c>
      <c r="AI34" s="92">
        <v>2218.7457569339999</v>
      </c>
      <c r="AJ34" s="92">
        <v>2319.1739604679997</v>
      </c>
      <c r="AK34" s="92">
        <v>2424.9582183816001</v>
      </c>
      <c r="AL34" s="92">
        <v>2535.2587967641998</v>
      </c>
      <c r="AM34" s="92">
        <v>2649.2192999999997</v>
      </c>
      <c r="AN34" s="92">
        <v>2766.1544603379998</v>
      </c>
      <c r="AO34" s="92">
        <v>2885.7659619619999</v>
      </c>
      <c r="AP34" s="92">
        <v>3008.2893796376006</v>
      </c>
      <c r="AQ34" s="92">
        <v>3134.3851933183996</v>
      </c>
      <c r="AR34" s="92">
        <v>3264.5490300000001</v>
      </c>
      <c r="AS34" s="92">
        <v>3398.7030464625</v>
      </c>
      <c r="AT34" s="92">
        <v>3536.3883070313</v>
      </c>
      <c r="AU34" s="92">
        <v>3677.2950932519998</v>
      </c>
      <c r="AV34" s="92">
        <v>3820.944145929599</v>
      </c>
      <c r="AW34" s="92">
        <v>3966.8037850000005</v>
      </c>
      <c r="AX34" s="92">
        <v>4114.4893622836007</v>
      </c>
      <c r="AY34" s="92">
        <v>4263.6197592429999</v>
      </c>
      <c r="AZ34" s="92">
        <v>4413.6328966144993</v>
      </c>
      <c r="BA34" s="92">
        <v>4563.9774874007999</v>
      </c>
      <c r="BB34" s="92">
        <v>4714.2252698400007</v>
      </c>
      <c r="BC34" s="92">
        <v>4863.7924473824996</v>
      </c>
      <c r="BD34" s="92">
        <v>5012.4097293527993</v>
      </c>
      <c r="BE34" s="92">
        <v>5160.4312297527003</v>
      </c>
      <c r="BF34" s="92">
        <v>5308.5460255600001</v>
      </c>
      <c r="BG34" s="92">
        <v>5457.1479549799997</v>
      </c>
      <c r="BH34" s="92">
        <v>5605.7970730356001</v>
      </c>
      <c r="BI34" s="92">
        <v>5753.6475838468004</v>
      </c>
      <c r="BJ34" s="92">
        <v>5900.1283843932006</v>
      </c>
      <c r="BK34" s="92">
        <v>6044.4939263463011</v>
      </c>
      <c r="BL34" s="92">
        <v>6185.6726286600006</v>
      </c>
      <c r="BM34" s="92">
        <v>6323.9836590941995</v>
      </c>
      <c r="BN34" s="92">
        <v>6458.0825542477996</v>
      </c>
      <c r="BO34" s="92">
        <v>6583.1155936227997</v>
      </c>
      <c r="BP34" s="92">
        <v>6692.698432704</v>
      </c>
      <c r="BQ34" s="92">
        <v>6782.3348993400004</v>
      </c>
      <c r="BR34" s="92">
        <v>6849.7729771264003</v>
      </c>
      <c r="BS34" s="92">
        <v>6896.677916320501</v>
      </c>
      <c r="BT34" s="92">
        <v>6927.4100933285999</v>
      </c>
      <c r="BU34" s="92">
        <v>6948.5251904287989</v>
      </c>
      <c r="BV34" s="92">
        <v>6965.0681695999992</v>
      </c>
      <c r="BW34" s="92">
        <v>6978.5251838198001</v>
      </c>
      <c r="BX34" s="92">
        <v>6988.3187967215999</v>
      </c>
      <c r="BY34" s="92">
        <v>6995.0160116190009</v>
      </c>
      <c r="BZ34" s="92">
        <v>6998.7575396835</v>
      </c>
      <c r="CA34" s="92">
        <v>6999.8027108400001</v>
      </c>
      <c r="CB34" s="92">
        <v>6998.9350048059996</v>
      </c>
      <c r="CC34" s="92">
        <v>6996.9791045521988</v>
      </c>
      <c r="CD34" s="92">
        <v>6994.2033912859997</v>
      </c>
      <c r="CE34" s="92">
        <v>6990.7107391999998</v>
      </c>
      <c r="CF34" s="92">
        <v>6986.6069171999998</v>
      </c>
      <c r="CG34" s="92">
        <v>6982.1671826295997</v>
      </c>
      <c r="CH34" s="92">
        <v>6977.6366808671992</v>
      </c>
      <c r="CI34" s="92">
        <v>6972.9938907464002</v>
      </c>
      <c r="CJ34" s="92">
        <v>6968.1201631335998</v>
      </c>
      <c r="CK34" s="92">
        <v>6962.9039062000011</v>
      </c>
      <c r="CL34" s="92">
        <v>6957.3801983619996</v>
      </c>
      <c r="CM34" s="92">
        <v>6951.5661601984002</v>
      </c>
      <c r="CN34" s="92">
        <v>6945.299848179</v>
      </c>
      <c r="CO34" s="92">
        <v>6938.354997131999</v>
      </c>
      <c r="CP34" s="92">
        <v>6930.543373720001</v>
      </c>
      <c r="CQ34" s="92">
        <v>6921.7942606464003</v>
      </c>
      <c r="CR34" s="92">
        <v>6912.0677649662002</v>
      </c>
      <c r="CS34" s="92">
        <v>6901.2328210144015</v>
      </c>
      <c r="CT34" s="92">
        <v>6889.1450067744008</v>
      </c>
      <c r="CU34" s="92">
        <v>6875.695070159999</v>
      </c>
      <c r="CV34" s="92">
        <v>6860.8117917240006</v>
      </c>
      <c r="CW34" s="92">
        <v>6844.4846195039991</v>
      </c>
      <c r="CX34" s="92">
        <v>6826.7318176698</v>
      </c>
      <c r="CY34" s="92">
        <v>6807.6126887816008</v>
      </c>
      <c r="CZ34" s="92">
        <v>6787.1857732199996</v>
      </c>
      <c r="DA34" s="92">
        <v>6765.4306509829985</v>
      </c>
      <c r="DB34" s="92">
        <v>6742.3580674295999</v>
      </c>
      <c r="DC34" s="92">
        <v>6718.0896263487994</v>
      </c>
      <c r="DD34" s="92">
        <v>6692.8003056027019</v>
      </c>
      <c r="DE34" s="92">
        <v>6666.6226330800009</v>
      </c>
    </row>
    <row r="35" spans="1:109">
      <c r="A35" s="114">
        <v>21</v>
      </c>
      <c r="B35" s="3">
        <v>116</v>
      </c>
      <c r="C35" s="1" t="s">
        <v>682</v>
      </c>
      <c r="D35" s="29">
        <f>+'total numbers'!D35/100*'% urban'!E35</f>
        <v>16.728591116578468</v>
      </c>
      <c r="E35" s="29">
        <f>+'total numbers'!E35/100*'% urban'!F35</f>
        <v>19.232170463165094</v>
      </c>
      <c r="F35" s="29">
        <f>+'total numbers'!F35/100*'% urban'!G35</f>
        <v>21.493679332011514</v>
      </c>
      <c r="G35" s="29">
        <f>+'total numbers'!D35/100*'% urban'!H35</f>
        <v>22.608484833365186</v>
      </c>
      <c r="H35" s="29">
        <f>+'total numbers'!H35/100*'% urban'!I35</f>
        <v>26.845759577297471</v>
      </c>
      <c r="I35" s="29">
        <f>+'total numbers'!I35/100*'% urban'!J35</f>
        <v>30.002549576182787</v>
      </c>
      <c r="J35" s="29">
        <f>+'total numbers'!J35/100*'% urban'!K35</f>
        <v>33.530546173576489</v>
      </c>
      <c r="K35" s="29">
        <f>+'total numbers'!K35/100*'% urban'!L35</f>
        <v>37.473399513715222</v>
      </c>
      <c r="L35" s="29">
        <f>+'total numbers'!L35/100*'% urban'!M35</f>
        <v>41.879892556630232</v>
      </c>
      <c r="M35" s="29">
        <f>+'total numbers'!M35/100*'% urban'!N35</f>
        <v>46.804544645407944</v>
      </c>
      <c r="N35" s="29">
        <f>+'total numbers'!N35/100*'% urban'!O35</f>
        <v>52.308286046860189</v>
      </c>
      <c r="O35" s="29">
        <f>+'total numbers'!O35/100*'% urban'!P35</f>
        <v>58.459211811359793</v>
      </c>
      <c r="P35" s="29">
        <f>+'total numbers'!P35/100*'% urban'!Q35</f>
        <v>65.333424278973524</v>
      </c>
      <c r="Q35" s="29">
        <f>+'total numbers'!Q35/100*'% urban'!R35</f>
        <v>72.918356746913247</v>
      </c>
      <c r="R35" s="29">
        <f>+'total numbers'!R35/100*'% urban'!S35</f>
        <v>81.764461250223562</v>
      </c>
      <c r="S35" s="29">
        <f>+'total numbers'!S35/100*'% urban'!T35</f>
        <v>91.68373262638444</v>
      </c>
      <c r="T35" s="29">
        <f>+'total numbers'!T35/100*'% urban'!U35</f>
        <v>102.80636232142204</v>
      </c>
      <c r="U35" s="29">
        <f>+'total numbers'!U35/100*'% urban'!V35</f>
        <v>115.27833598173065</v>
      </c>
      <c r="V35" s="29">
        <f>+'total numbers'!V35/100*'% urban'!W35</f>
        <v>134.67565242328328</v>
      </c>
      <c r="W35" s="29">
        <f>+'total numbers'!W35/100*'% urban'!X35</f>
        <v>158.03775539466918</v>
      </c>
      <c r="X35" s="29">
        <f>+'total numbers'!X35/100*'% urban'!Y35</f>
        <v>185.45246806517304</v>
      </c>
      <c r="Y35" s="29">
        <f>+'total numbers'!Y35/100*'% urban'!Z35</f>
        <v>217.62279415811119</v>
      </c>
      <c r="Z35" s="29">
        <f>+'total numbers'!Z35/100*'% urban'!AA35</f>
        <v>253.49314993191732</v>
      </c>
      <c r="AA35" s="29">
        <f>+'total numbers'!AA35/100*'% urban'!AB35</f>
        <v>305.39889015607184</v>
      </c>
      <c r="AB35" s="29">
        <f>+'total numbers'!AB35/100*'% urban'!AC35</f>
        <v>367.93294861660081</v>
      </c>
      <c r="AC35" s="92">
        <v>443.27159999999998</v>
      </c>
      <c r="AD35" s="92">
        <v>459.3096316063</v>
      </c>
      <c r="AE35" s="92">
        <v>470.79748984040003</v>
      </c>
      <c r="AF35" s="92">
        <v>479.66418471910004</v>
      </c>
      <c r="AG35" s="92">
        <v>487.54029916999991</v>
      </c>
      <c r="AH35" s="92">
        <v>495.70235316000003</v>
      </c>
      <c r="AI35" s="92">
        <v>505.03486590970004</v>
      </c>
      <c r="AJ35" s="92">
        <v>516.02706513240003</v>
      </c>
      <c r="AK35" s="92">
        <v>528.8003759746</v>
      </c>
      <c r="AL35" s="92">
        <v>543.16095484200002</v>
      </c>
      <c r="AM35" s="92">
        <v>558.81562495000003</v>
      </c>
      <c r="AN35" s="92">
        <v>575.6203708864</v>
      </c>
      <c r="AO35" s="92">
        <v>593.82350092949991</v>
      </c>
      <c r="AP35" s="92">
        <v>614.19877004339992</v>
      </c>
      <c r="AQ35" s="92">
        <v>637.80171816539996</v>
      </c>
      <c r="AR35" s="92">
        <v>665.11383660000001</v>
      </c>
      <c r="AS35" s="92">
        <v>697.65401142820008</v>
      </c>
      <c r="AT35" s="92">
        <v>734.53681610520016</v>
      </c>
      <c r="AU35" s="92">
        <v>770.58745025580004</v>
      </c>
      <c r="AV35" s="92">
        <v>798.1738697400001</v>
      </c>
      <c r="AW35" s="92">
        <v>811.74541499999987</v>
      </c>
      <c r="AX35" s="92">
        <v>808.19142045280012</v>
      </c>
      <c r="AY35" s="92">
        <v>789.9902462079001</v>
      </c>
      <c r="AZ35" s="92">
        <v>764.3518697595</v>
      </c>
      <c r="BA35" s="92">
        <v>742.07502050460016</v>
      </c>
      <c r="BB35" s="92">
        <v>731.07350300000007</v>
      </c>
      <c r="BC35" s="92">
        <v>733.42502759759998</v>
      </c>
      <c r="BD35" s="92">
        <v>746.01745987720005</v>
      </c>
      <c r="BE35" s="92">
        <v>765.84253570289991</v>
      </c>
      <c r="BF35" s="92">
        <v>790.12320337599999</v>
      </c>
      <c r="BG35" s="92">
        <v>818.27170794000006</v>
      </c>
      <c r="BH35" s="92">
        <v>851.98063003559992</v>
      </c>
      <c r="BI35" s="92">
        <v>891.85509842100009</v>
      </c>
      <c r="BJ35" s="92">
        <v>935.22352453729991</v>
      </c>
      <c r="BK35" s="92">
        <v>978.790915176</v>
      </c>
      <c r="BL35" s="92">
        <v>1020.6802620000001</v>
      </c>
      <c r="BM35" s="92">
        <v>1059.8714425798998</v>
      </c>
      <c r="BN35" s="92">
        <v>1097.0027421679999</v>
      </c>
      <c r="BO35" s="92">
        <v>1134.6827099125001</v>
      </c>
      <c r="BP35" s="92">
        <v>1176.9193800755997</v>
      </c>
      <c r="BQ35" s="92">
        <v>1226.9754</v>
      </c>
      <c r="BR35" s="92">
        <v>1286.3961299952002</v>
      </c>
      <c r="BS35" s="92">
        <v>1355.0662236353</v>
      </c>
      <c r="BT35" s="92">
        <v>1432.6203366119996</v>
      </c>
      <c r="BU35" s="92">
        <v>1517.7691529234</v>
      </c>
      <c r="BV35" s="92">
        <v>1609.3373224499999</v>
      </c>
      <c r="BW35" s="92">
        <v>1707.5260250147999</v>
      </c>
      <c r="BX35" s="92">
        <v>1812.6141395670002</v>
      </c>
      <c r="BY35" s="92">
        <v>1923.286544388</v>
      </c>
      <c r="BZ35" s="92">
        <v>2037.7646127394996</v>
      </c>
      <c r="CA35" s="92">
        <v>2154.6924956700004</v>
      </c>
      <c r="CB35" s="92">
        <v>2273.1593274492002</v>
      </c>
      <c r="CC35" s="92">
        <v>2393.3247525808001</v>
      </c>
      <c r="CD35" s="92">
        <v>2516.3098617592</v>
      </c>
      <c r="CE35" s="92">
        <v>2644.0308245674996</v>
      </c>
      <c r="CF35" s="92">
        <v>2778.0402940199997</v>
      </c>
      <c r="CG35" s="92">
        <v>2918.8262499242001</v>
      </c>
      <c r="CH35" s="92">
        <v>3066.1062392327999</v>
      </c>
      <c r="CI35" s="92">
        <v>3219.8063731442003</v>
      </c>
      <c r="CJ35" s="92">
        <v>3379.5758926214999</v>
      </c>
      <c r="CK35" s="92">
        <v>3545.1178614799996</v>
      </c>
      <c r="CL35" s="92">
        <v>3716.476527411</v>
      </c>
      <c r="CM35" s="92">
        <v>3893.7919962685</v>
      </c>
      <c r="CN35" s="92">
        <v>4076.9001988143004</v>
      </c>
      <c r="CO35" s="92">
        <v>4265.5514341146009</v>
      </c>
      <c r="CP35" s="92">
        <v>4459.4997361599999</v>
      </c>
      <c r="CQ35" s="92">
        <v>4658.6103477614997</v>
      </c>
      <c r="CR35" s="92">
        <v>4862.7394076624996</v>
      </c>
      <c r="CS35" s="92">
        <v>5071.5856613304004</v>
      </c>
      <c r="CT35" s="92">
        <v>5284.796962284001</v>
      </c>
      <c r="CU35" s="92">
        <v>5502.0545340600002</v>
      </c>
      <c r="CV35" s="92">
        <v>5723.1042047676001</v>
      </c>
      <c r="CW35" s="92">
        <v>5947.7919824814999</v>
      </c>
      <c r="CX35" s="92">
        <v>6176.0453743051003</v>
      </c>
      <c r="CY35" s="92">
        <v>6407.8583471228012</v>
      </c>
      <c r="CZ35" s="92">
        <v>6643.2198783600006</v>
      </c>
      <c r="DA35" s="92">
        <v>6881.9843949999995</v>
      </c>
      <c r="DB35" s="92">
        <v>7124.0038643214002</v>
      </c>
      <c r="DC35" s="92">
        <v>7369.2680588804997</v>
      </c>
      <c r="DD35" s="92">
        <v>7617.8169615075003</v>
      </c>
      <c r="DE35" s="92">
        <v>7869.6538441199991</v>
      </c>
    </row>
    <row r="36" spans="1:109">
      <c r="A36" s="114">
        <v>8</v>
      </c>
      <c r="B36" s="3">
        <v>120</v>
      </c>
      <c r="C36" s="1" t="s">
        <v>623</v>
      </c>
      <c r="D36" s="29">
        <f>+'total numbers'!D36/100*'% urban'!E36</f>
        <v>17.606699245585222</v>
      </c>
      <c r="E36" s="29">
        <f>+'total numbers'!E36/100*'% urban'!F36</f>
        <v>19.903205235982021</v>
      </c>
      <c r="F36" s="29">
        <f>+'total numbers'!F36/100*'% urban'!G36</f>
        <v>21.87165410547475</v>
      </c>
      <c r="G36" s="29">
        <f>+'total numbers'!D36/100*'% urban'!H36</f>
        <v>23.795237153291851</v>
      </c>
      <c r="H36" s="29">
        <f>+'total numbers'!H36/100*'% urban'!I36</f>
        <v>26.411851353066957</v>
      </c>
      <c r="I36" s="29">
        <f>+'total numbers'!I36/100*'% urban'!J36</f>
        <v>29.024012475897756</v>
      </c>
      <c r="J36" s="29">
        <f>+'total numbers'!J36/100*'% urban'!K36</f>
        <v>31.894519204283252</v>
      </c>
      <c r="K36" s="29">
        <f>+'total numbers'!K36/100*'% urban'!L36</f>
        <v>35.048922202509068</v>
      </c>
      <c r="L36" s="29">
        <f>+'total numbers'!L36/100*'% urban'!M36</f>
        <v>38.515299123636332</v>
      </c>
      <c r="M36" s="29">
        <f>+'total numbers'!M36/100*'% urban'!N36</f>
        <v>42.324504531468506</v>
      </c>
      <c r="N36" s="29">
        <f>+'total numbers'!N36/100*'% urban'!O36</f>
        <v>46.510444540075284</v>
      </c>
      <c r="O36" s="29">
        <f>+'total numbers'!O36/100*'% urban'!P36</f>
        <v>51.11037861546734</v>
      </c>
      <c r="P36" s="29">
        <f>+'total numbers'!P36/100*'% urban'!Q36</f>
        <v>56.44843736642251</v>
      </c>
      <c r="Q36" s="29">
        <f>+'total numbers'!Q36/100*'% urban'!R36</f>
        <v>62.344012457513458</v>
      </c>
      <c r="R36" s="29">
        <f>+'total numbers'!R36/100*'% urban'!S36</f>
        <v>68.855331885849182</v>
      </c>
      <c r="S36" s="29">
        <f>+'total numbers'!S36/100*'% urban'!T36</f>
        <v>76.046705084011094</v>
      </c>
      <c r="T36" s="29">
        <f>+'total numbers'!T36/100*'% urban'!U36</f>
        <v>83.989158075978665</v>
      </c>
      <c r="U36" s="29">
        <f>+'total numbers'!U36/100*'% urban'!V36</f>
        <v>93.865434195700146</v>
      </c>
      <c r="V36" s="29">
        <f>+'total numbers'!V36/100*'% urban'!W36</f>
        <v>104.90306056856673</v>
      </c>
      <c r="W36" s="29">
        <f>+'total numbers'!W36/100*'% urban'!X36</f>
        <v>117.23860024669752</v>
      </c>
      <c r="X36" s="29">
        <f>+'total numbers'!X36/100*'% urban'!Y36</f>
        <v>131.0246747169117</v>
      </c>
      <c r="Y36" s="29">
        <f>+'total numbers'!Y36/100*'% urban'!Z36</f>
        <v>146.43185221034835</v>
      </c>
      <c r="Z36" s="29">
        <f>+'total numbers'!Z36/100*'% urban'!AA36</f>
        <v>192.45329147645782</v>
      </c>
      <c r="AA36" s="29">
        <f>+'total numbers'!AA36/100*'% urban'!AB36</f>
        <v>252.93861165477315</v>
      </c>
      <c r="AB36" s="29">
        <f>+'total numbers'!AB36/100*'% urban'!AC36</f>
        <v>332.43360388913044</v>
      </c>
      <c r="AC36" s="92">
        <v>436.91273653999997</v>
      </c>
      <c r="AD36" s="92">
        <v>459.42169860680008</v>
      </c>
      <c r="AE36" s="92">
        <v>483.52172264130007</v>
      </c>
      <c r="AF36" s="92">
        <v>509.2239108096</v>
      </c>
      <c r="AG36" s="92">
        <v>536.53759525520002</v>
      </c>
      <c r="AH36" s="92">
        <v>565.47440130000007</v>
      </c>
      <c r="AI36" s="92">
        <v>596.04392829599999</v>
      </c>
      <c r="AJ36" s="92">
        <v>628.25785169940002</v>
      </c>
      <c r="AK36" s="92">
        <v>662.14167087999999</v>
      </c>
      <c r="AL36" s="92">
        <v>697.74832293319992</v>
      </c>
      <c r="AM36" s="92">
        <v>735.20698481999989</v>
      </c>
      <c r="AN36" s="92">
        <v>774.77762541729999</v>
      </c>
      <c r="AO36" s="92">
        <v>816.90682705220013</v>
      </c>
      <c r="AP36" s="92">
        <v>862.26342246879994</v>
      </c>
      <c r="AQ36" s="92">
        <v>911.70662523689998</v>
      </c>
      <c r="AR36" s="92">
        <v>966.13908800000002</v>
      </c>
      <c r="AS36" s="92">
        <v>1025.3862376941001</v>
      </c>
      <c r="AT36" s="92">
        <v>1090.023080145</v>
      </c>
      <c r="AU36" s="92">
        <v>1162.738517191</v>
      </c>
      <c r="AV36" s="92">
        <v>1247.2002035509001</v>
      </c>
      <c r="AW36" s="92">
        <v>1346.0940150000001</v>
      </c>
      <c r="AX36" s="92">
        <v>1461.7915915804999</v>
      </c>
      <c r="AY36" s="92">
        <v>1593.5711373879999</v>
      </c>
      <c r="AZ36" s="92">
        <v>1737.0253268677</v>
      </c>
      <c r="BA36" s="92">
        <v>1885.1157321107999</v>
      </c>
      <c r="BB36" s="92">
        <v>2032.2189423999998</v>
      </c>
      <c r="BC36" s="92">
        <v>2175.9273963801002</v>
      </c>
      <c r="BD36" s="92">
        <v>2317.2193440384003</v>
      </c>
      <c r="BE36" s="92">
        <v>2457.7509810440001</v>
      </c>
      <c r="BF36" s="92">
        <v>2601.0298232231003</v>
      </c>
      <c r="BG36" s="92">
        <v>2750.0721309600003</v>
      </c>
      <c r="BH36" s="92">
        <v>2905.1038184163999</v>
      </c>
      <c r="BI36" s="92">
        <v>3065.5033027230002</v>
      </c>
      <c r="BJ36" s="92">
        <v>3232.9157706300007</v>
      </c>
      <c r="BK36" s="92">
        <v>3409.4107757771999</v>
      </c>
      <c r="BL36" s="92">
        <v>3596.5973489600001</v>
      </c>
      <c r="BM36" s="92">
        <v>3795.6638813704999</v>
      </c>
      <c r="BN36" s="92">
        <v>4006.5711584022006</v>
      </c>
      <c r="BO36" s="92">
        <v>4228.0571668097</v>
      </c>
      <c r="BP36" s="92">
        <v>4457.8309562080003</v>
      </c>
      <c r="BQ36" s="92">
        <v>4693.8979947600001</v>
      </c>
      <c r="BR36" s="92">
        <v>4935.6435328455</v>
      </c>
      <c r="BS36" s="92">
        <v>5183.0579340858003</v>
      </c>
      <c r="BT36" s="92">
        <v>5435.2617759160003</v>
      </c>
      <c r="BU36" s="92">
        <v>5691.3449007168001</v>
      </c>
      <c r="BV36" s="92">
        <v>5950.5066757499999</v>
      </c>
      <c r="BW36" s="92">
        <v>6211.9163716019993</v>
      </c>
      <c r="BX36" s="92">
        <v>6475.0656301108002</v>
      </c>
      <c r="BY36" s="92">
        <v>6739.9370348100001</v>
      </c>
      <c r="BZ36" s="92">
        <v>7006.8282389195992</v>
      </c>
      <c r="CA36" s="92">
        <v>7275.8939842500004</v>
      </c>
      <c r="CB36" s="92">
        <v>7547.0107029722994</v>
      </c>
      <c r="CC36" s="92">
        <v>7819.6987853711998</v>
      </c>
      <c r="CD36" s="92">
        <v>8093.3930463887991</v>
      </c>
      <c r="CE36" s="92">
        <v>8367.3764281291988</v>
      </c>
      <c r="CF36" s="92">
        <v>8641.1207094599995</v>
      </c>
      <c r="CG36" s="92">
        <v>8914.3046891150007</v>
      </c>
      <c r="CH36" s="92">
        <v>9187.0225094658017</v>
      </c>
      <c r="CI36" s="92">
        <v>9459.6916724244002</v>
      </c>
      <c r="CJ36" s="92">
        <v>9733.001196421601</v>
      </c>
      <c r="CK36" s="92">
        <v>10007.516224290001</v>
      </c>
      <c r="CL36" s="92">
        <v>10283.308087289201</v>
      </c>
      <c r="CM36" s="92">
        <v>10560.325621271999</v>
      </c>
      <c r="CN36" s="92">
        <v>10838.904370070401</v>
      </c>
      <c r="CO36" s="92">
        <v>11119.449219998898</v>
      </c>
      <c r="CP36" s="92">
        <v>11402.245252000001</v>
      </c>
      <c r="CQ36" s="92">
        <v>11687.527356086101</v>
      </c>
      <c r="CR36" s="92">
        <v>11975.210974756401</v>
      </c>
      <c r="CS36" s="92">
        <v>12264.834480616</v>
      </c>
      <c r="CT36" s="92">
        <v>12555.683891715998</v>
      </c>
      <c r="CU36" s="92">
        <v>12847.19196208</v>
      </c>
      <c r="CV36" s="92">
        <v>13139.037330628498</v>
      </c>
      <c r="CW36" s="92">
        <v>13431.203753673997</v>
      </c>
      <c r="CX36" s="92">
        <v>13723.872323759999</v>
      </c>
      <c r="CY36" s="92">
        <v>14017.3018293028</v>
      </c>
      <c r="CZ36" s="92">
        <v>14311.615977950001</v>
      </c>
      <c r="DA36" s="92">
        <v>14606.655562315696</v>
      </c>
      <c r="DB36" s="92">
        <v>14902.026106824998</v>
      </c>
      <c r="DC36" s="92">
        <v>15197.2104865608</v>
      </c>
      <c r="DD36" s="92">
        <v>15491.488981363</v>
      </c>
      <c r="DE36" s="92">
        <v>15783.952432659997</v>
      </c>
    </row>
    <row r="37" spans="1:109">
      <c r="A37" s="114">
        <v>1</v>
      </c>
      <c r="B37" s="3">
        <v>124</v>
      </c>
      <c r="C37" s="1" t="s">
        <v>452</v>
      </c>
      <c r="D37" s="29">
        <f>+'total numbers'!D37/100*'% urban'!E37</f>
        <v>2.1870376175595068</v>
      </c>
      <c r="E37" s="29">
        <f>+'total numbers'!E37/100*'% urban'!F37</f>
        <v>2.4561710392434799</v>
      </c>
      <c r="F37" s="29">
        <f>+'total numbers'!F37/100*'% urban'!G37</f>
        <v>3.2556510768572817</v>
      </c>
      <c r="G37" s="29">
        <f>+'total numbers'!D37/100*'% urban'!H37</f>
        <v>2.9521669205420915</v>
      </c>
      <c r="H37" s="29">
        <f>+'total numbers'!H37/100*'% urban'!I37</f>
        <v>5.7846933085415282</v>
      </c>
      <c r="I37" s="29">
        <f>+'total numbers'!I37/100*'% urban'!J37</f>
        <v>7.7600291752110326</v>
      </c>
      <c r="J37" s="29">
        <f>+'total numbers'!J37/100*'% urban'!K37</f>
        <v>10.459267929407638</v>
      </c>
      <c r="K37" s="29">
        <f>+'total numbers'!K37/100*'% urban'!L37</f>
        <v>14.169361358078422</v>
      </c>
      <c r="L37" s="29">
        <f>+'total numbers'!L37/100*'% urban'!M37</f>
        <v>19.300122404604853</v>
      </c>
      <c r="M37" s="29">
        <f>+'total numbers'!M37/100*'% urban'!N37</f>
        <v>26.440704910241422</v>
      </c>
      <c r="N37" s="29">
        <f>+'total numbers'!N37/100*'% urban'!O37</f>
        <v>36.443991940576709</v>
      </c>
      <c r="O37" s="29">
        <f>+'total numbers'!O37/100*'% urban'!P37</f>
        <v>50.5540821072752</v>
      </c>
      <c r="P37" s="29">
        <f>+'total numbers'!P37/100*'% urban'!Q37</f>
        <v>83.00103838554584</v>
      </c>
      <c r="Q37" s="29">
        <f>+'total numbers'!Q37/100*'% urban'!R37</f>
        <v>136.79980966353168</v>
      </c>
      <c r="R37" s="29">
        <f>+'total numbers'!R37/100*'% urban'!S37</f>
        <v>226.92107596169944</v>
      </c>
      <c r="S37" s="29">
        <f>+'total numbers'!S37/100*'% urban'!T37</f>
        <v>382.68106338097806</v>
      </c>
      <c r="T37" s="29">
        <f>+'total numbers'!T37/100*'% urban'!U37</f>
        <v>644.11788867749124</v>
      </c>
      <c r="U37" s="29">
        <f>+'total numbers'!U37/100*'% urban'!V37</f>
        <v>870.14809522305154</v>
      </c>
      <c r="V37" s="29">
        <f>+'total numbers'!V37/100*'% urban'!W37</f>
        <v>1194.1333154284066</v>
      </c>
      <c r="W37" s="29">
        <f>+'total numbers'!W37/100*'% urban'!X37</f>
        <v>1580.9545347175642</v>
      </c>
      <c r="X37" s="29">
        <f>+'total numbers'!X37/100*'% urban'!Y37</f>
        <v>2038.2017685623846</v>
      </c>
      <c r="Y37" s="29">
        <f>+'total numbers'!Y37/100*'% urban'!Z37</f>
        <v>3264.4994901055234</v>
      </c>
      <c r="Z37" s="29">
        <f>+'total numbers'!Z37/100*'% urban'!AA37</f>
        <v>4360.5195403867801</v>
      </c>
      <c r="AA37" s="29">
        <f>+'total numbers'!AA37/100*'% urban'!AB37</f>
        <v>5606.3754629263585</v>
      </c>
      <c r="AB37" s="29">
        <f>+'total numbers'!AB37/100*'% urban'!AC37</f>
        <v>6340.8202480505524</v>
      </c>
      <c r="AC37" s="92">
        <v>8355.5284252500005</v>
      </c>
      <c r="AD37" s="92">
        <v>8719.9239585568012</v>
      </c>
      <c r="AE37" s="92">
        <v>9081.4744634735998</v>
      </c>
      <c r="AF37" s="92">
        <v>9449.0006736508003</v>
      </c>
      <c r="AG37" s="92">
        <v>9828.7086066120009</v>
      </c>
      <c r="AH37" s="92">
        <v>10223.98612336</v>
      </c>
      <c r="AI37" s="92">
        <v>10635.045180029401</v>
      </c>
      <c r="AJ37" s="92">
        <v>11058.899494611298</v>
      </c>
      <c r="AK37" s="92">
        <v>11489.706863560399</v>
      </c>
      <c r="AL37" s="92">
        <v>11919.447847967396</v>
      </c>
      <c r="AM37" s="92">
        <v>12340.381741539999</v>
      </c>
      <c r="AN37" s="92">
        <v>12747.797571691799</v>
      </c>
      <c r="AO37" s="92">
        <v>13142.621740504499</v>
      </c>
      <c r="AP37" s="92">
        <v>13532.787533408</v>
      </c>
      <c r="AQ37" s="92">
        <v>13930.563308868799</v>
      </c>
      <c r="AR37" s="92">
        <v>14343.691404599997</v>
      </c>
      <c r="AS37" s="92">
        <v>14777.795749129597</v>
      </c>
      <c r="AT37" s="92">
        <v>15226.124922593201</v>
      </c>
      <c r="AU37" s="92">
        <v>15668.64383184</v>
      </c>
      <c r="AV37" s="92">
        <v>16076.740929719799</v>
      </c>
      <c r="AW37" s="92">
        <v>16429.667212079999</v>
      </c>
      <c r="AX37" s="92">
        <v>16717.795754570299</v>
      </c>
      <c r="AY37" s="92">
        <v>16948.423670527798</v>
      </c>
      <c r="AZ37" s="92">
        <v>17138.733465107001</v>
      </c>
      <c r="BA37" s="92">
        <v>17315.188409698098</v>
      </c>
      <c r="BB37" s="92">
        <v>17498.104038030004</v>
      </c>
      <c r="BC37" s="92">
        <v>17694.223984385801</v>
      </c>
      <c r="BD37" s="92">
        <v>17900.1423747267</v>
      </c>
      <c r="BE37" s="92">
        <v>18114.301659345405</v>
      </c>
      <c r="BF37" s="92">
        <v>18331.8532837934</v>
      </c>
      <c r="BG37" s="92">
        <v>18549.751423139998</v>
      </c>
      <c r="BH37" s="92">
        <v>18768.76926904</v>
      </c>
      <c r="BI37" s="92">
        <v>18992.939126249599</v>
      </c>
      <c r="BJ37" s="92">
        <v>19225.72837619</v>
      </c>
      <c r="BK37" s="92">
        <v>19471.225270216</v>
      </c>
      <c r="BL37" s="92">
        <v>19731.849641519999</v>
      </c>
      <c r="BM37" s="92">
        <v>20008.742670777501</v>
      </c>
      <c r="BN37" s="92">
        <v>20300.0440641774</v>
      </c>
      <c r="BO37" s="92">
        <v>20601.432870408</v>
      </c>
      <c r="BP37" s="92">
        <v>20907.306537573601</v>
      </c>
      <c r="BQ37" s="92">
        <v>21213.8687761</v>
      </c>
      <c r="BR37" s="92">
        <v>21520.626240257101</v>
      </c>
      <c r="BS37" s="92">
        <v>21828.6449997702</v>
      </c>
      <c r="BT37" s="92">
        <v>22137.823454425001</v>
      </c>
      <c r="BU37" s="92">
        <v>22448.316711043302</v>
      </c>
      <c r="BV37" s="92">
        <v>22760.399184249996</v>
      </c>
      <c r="BW37" s="92">
        <v>23072.751003337802</v>
      </c>
      <c r="BX37" s="92">
        <v>23385.544589008401</v>
      </c>
      <c r="BY37" s="92">
        <v>23702.321054475</v>
      </c>
      <c r="BZ37" s="92">
        <v>24027.9591861712</v>
      </c>
      <c r="CA37" s="92">
        <v>24365.5601322</v>
      </c>
      <c r="CB37" s="92">
        <v>24716.849408859402</v>
      </c>
      <c r="CC37" s="92">
        <v>25079.558101189003</v>
      </c>
      <c r="CD37" s="92">
        <v>25447.839506277498</v>
      </c>
      <c r="CE37" s="92">
        <v>25813.419922564997</v>
      </c>
      <c r="CF37" s="92">
        <v>26170.190437860005</v>
      </c>
      <c r="CG37" s="92">
        <v>26515.833117399998</v>
      </c>
      <c r="CH37" s="92">
        <v>26851.757350131</v>
      </c>
      <c r="CI37" s="92">
        <v>27180.138864292199</v>
      </c>
      <c r="CJ37" s="92">
        <v>27504.804464930003</v>
      </c>
      <c r="CK37" s="92">
        <v>27828.690461820002</v>
      </c>
      <c r="CL37" s="92">
        <v>28152.024689607002</v>
      </c>
      <c r="CM37" s="92">
        <v>28473.941339584198</v>
      </c>
      <c r="CN37" s="92">
        <v>28795.075853034392</v>
      </c>
      <c r="CO37" s="92">
        <v>29116.059675577009</v>
      </c>
      <c r="CP37" s="92">
        <v>29437.309945119992</v>
      </c>
      <c r="CQ37" s="92">
        <v>29759.125216349996</v>
      </c>
      <c r="CR37" s="92">
        <v>30081.401343562804</v>
      </c>
      <c r="CS37" s="92">
        <v>30403.585093558999</v>
      </c>
      <c r="CT37" s="92">
        <v>30724.812371994001</v>
      </c>
      <c r="CU37" s="92">
        <v>31044.340709790002</v>
      </c>
      <c r="CV37" s="92">
        <v>31361.878947535202</v>
      </c>
      <c r="CW37" s="92">
        <v>31677.233809580794</v>
      </c>
      <c r="CX37" s="92">
        <v>31989.8427661514</v>
      </c>
      <c r="CY37" s="92">
        <v>32299.073415000003</v>
      </c>
      <c r="CZ37" s="92">
        <v>32604.354977040002</v>
      </c>
      <c r="DA37" s="92">
        <v>32905.408498659192</v>
      </c>
      <c r="DB37" s="92">
        <v>33201.908649255405</v>
      </c>
      <c r="DC37" s="92">
        <v>33493.222488351494</v>
      </c>
      <c r="DD37" s="92">
        <v>33778.629965682005</v>
      </c>
      <c r="DE37" s="92">
        <v>34057.610068260001</v>
      </c>
    </row>
    <row r="38" spans="1:109">
      <c r="A38" s="114">
        <v>8</v>
      </c>
      <c r="B38" s="3">
        <v>132</v>
      </c>
      <c r="C38" s="1" t="s">
        <v>645</v>
      </c>
      <c r="D38" s="29">
        <f>+'total numbers'!D38/100*'% urban'!E38</f>
        <v>0.83286776577751997</v>
      </c>
      <c r="E38" s="29">
        <f>+'total numbers'!E38/100*'% urban'!F38</f>
        <v>0.94150174575511658</v>
      </c>
      <c r="F38" s="29">
        <f>+'total numbers'!F38/100*'% urban'!G38</f>
        <v>1.0346173030276007</v>
      </c>
      <c r="G38" s="29">
        <f>+'total numbers'!D38/100*'% urban'!H38</f>
        <v>1.1256105262874718</v>
      </c>
      <c r="H38" s="29">
        <f>+'total numbers'!H38/100*'% urban'!I38</f>
        <v>1.2493869134495843</v>
      </c>
      <c r="I38" s="29">
        <f>+'total numbers'!I38/100*'% urban'!J38</f>
        <v>1.3729526521424</v>
      </c>
      <c r="J38" s="29">
        <f>+'total numbers'!J38/100*'% urban'!K38</f>
        <v>1.5087391781784616</v>
      </c>
      <c r="K38" s="29">
        <f>+'total numbers'!K38/100*'% urban'!L38</f>
        <v>1.6579551408554525</v>
      </c>
      <c r="L38" s="29">
        <f>+'total numbers'!L38/100*'% urban'!M38</f>
        <v>1.8219287262147827</v>
      </c>
      <c r="M38" s="29">
        <f>+'total numbers'!M38/100*'% urban'!N38</f>
        <v>2.0021194793569048</v>
      </c>
      <c r="N38" s="29">
        <f>+'total numbers'!N38/100*'% urban'!O38</f>
        <v>2.2001312959965986</v>
      </c>
      <c r="O38" s="29">
        <f>+'total numbers'!O38/100*'% urban'!P38</f>
        <v>2.4177266988973605</v>
      </c>
      <c r="P38" s="29">
        <f>+'total numbers'!P38/100*'% urban'!Q38</f>
        <v>2.6702383709310578</v>
      </c>
      <c r="Q38" s="29">
        <f>+'total numbers'!Q38/100*'% urban'!R38</f>
        <v>2.9491228106321419</v>
      </c>
      <c r="R38" s="29">
        <f>+'total numbers'!R38/100*'% urban'!S38</f>
        <v>3.257134436712569</v>
      </c>
      <c r="S38" s="29">
        <f>+'total numbers'!S38/100*'% urban'!T38</f>
        <v>3.5973153442683836</v>
      </c>
      <c r="T38" s="29">
        <f>+'total numbers'!T38/100*'% urban'!U38</f>
        <v>3.9730253502123811</v>
      </c>
      <c r="U38" s="29">
        <f>+'total numbers'!U38/100*'% urban'!V38</f>
        <v>4.4402129764278309</v>
      </c>
      <c r="V38" s="29">
        <f>+'total numbers'!V38/100*'% urban'!W38</f>
        <v>4.9623371456676448</v>
      </c>
      <c r="W38" s="29">
        <f>+'total numbers'!W38/100*'% urban'!X38</f>
        <v>5.545857840153344</v>
      </c>
      <c r="X38" s="29">
        <f>+'total numbers'!X38/100*'% urban'!Y38</f>
        <v>6.1979946707253113</v>
      </c>
      <c r="Y38" s="29">
        <f>+'total numbers'!Y38/100*'% urban'!Z38</f>
        <v>6.9268162014908725</v>
      </c>
      <c r="Z38" s="29">
        <f>+'total numbers'!Z38/100*'% urban'!AA38</f>
        <v>9.1038155791022888</v>
      </c>
      <c r="AA38" s="29">
        <f>+'total numbers'!AA38/100*'% urban'!AB38</f>
        <v>11.965014761105865</v>
      </c>
      <c r="AB38" s="29">
        <f>+'total numbers'!AB38/100*'% urban'!AC38</f>
        <v>15.725447971739136</v>
      </c>
      <c r="AC38" s="92">
        <v>20.667731620000005</v>
      </c>
      <c r="AD38" s="92">
        <v>21.775420531200002</v>
      </c>
      <c r="AE38" s="92">
        <v>22.823766986500001</v>
      </c>
      <c r="AF38" s="92">
        <v>23.858319925399996</v>
      </c>
      <c r="AG38" s="92">
        <v>24.916910189600003</v>
      </c>
      <c r="AH38" s="92">
        <v>26.029085609999996</v>
      </c>
      <c r="AI38" s="92">
        <v>27.214038390599999</v>
      </c>
      <c r="AJ38" s="92">
        <v>28.481610775</v>
      </c>
      <c r="AK38" s="92">
        <v>29.831536692</v>
      </c>
      <c r="AL38" s="92">
        <v>31.2556078404</v>
      </c>
      <c r="AM38" s="92">
        <v>32.743492759999995</v>
      </c>
      <c r="AN38" s="92">
        <v>34.2900024984</v>
      </c>
      <c r="AO38" s="92">
        <v>35.902019582999998</v>
      </c>
      <c r="AP38" s="92">
        <v>37.601625737500001</v>
      </c>
      <c r="AQ38" s="92">
        <v>39.420128500399997</v>
      </c>
      <c r="AR38" s="92">
        <v>41.37361525</v>
      </c>
      <c r="AS38" s="92">
        <v>43.488040544000008</v>
      </c>
      <c r="AT38" s="92">
        <v>45.739304130600004</v>
      </c>
      <c r="AU38" s="92">
        <v>48.0295585848</v>
      </c>
      <c r="AV38" s="92">
        <v>50.219026663000001</v>
      </c>
      <c r="AW38" s="92">
        <v>52.204926900000011</v>
      </c>
      <c r="AX38" s="92">
        <v>53.99321676480001</v>
      </c>
      <c r="AY38" s="92">
        <v>55.626812550399983</v>
      </c>
      <c r="AZ38" s="92">
        <v>57.087638440600003</v>
      </c>
      <c r="BA38" s="92">
        <v>58.368781275000003</v>
      </c>
      <c r="BB38" s="92">
        <v>59.51097798</v>
      </c>
      <c r="BC38" s="92">
        <v>60.455476307799991</v>
      </c>
      <c r="BD38" s="92">
        <v>61.313069533799997</v>
      </c>
      <c r="BE38" s="92">
        <v>62.510269226399998</v>
      </c>
      <c r="BF38" s="92">
        <v>64.623115427199991</v>
      </c>
      <c r="BG38" s="92">
        <v>68.082320479999993</v>
      </c>
      <c r="BH38" s="92">
        <v>73.086843658500001</v>
      </c>
      <c r="BI38" s="92">
        <v>79.568054640200003</v>
      </c>
      <c r="BJ38" s="92">
        <v>87.349986500000014</v>
      </c>
      <c r="BK38" s="92">
        <v>96.075336292599999</v>
      </c>
      <c r="BL38" s="92">
        <v>105.411494</v>
      </c>
      <c r="BM38" s="92">
        <v>115.347060927</v>
      </c>
      <c r="BN38" s="92">
        <v>125.8721614966</v>
      </c>
      <c r="BO38" s="92">
        <v>136.59769113749999</v>
      </c>
      <c r="BP38" s="92">
        <v>147.02130458100001</v>
      </c>
      <c r="BQ38" s="92">
        <v>156.76233079999997</v>
      </c>
      <c r="BR38" s="92">
        <v>165.54049825280003</v>
      </c>
      <c r="BS38" s="92">
        <v>173.38034829669999</v>
      </c>
      <c r="BT38" s="92">
        <v>180.60816732000001</v>
      </c>
      <c r="BU38" s="92">
        <v>187.7953677138</v>
      </c>
      <c r="BV38" s="92">
        <v>195.40875869999999</v>
      </c>
      <c r="BW38" s="92">
        <v>203.59554220319998</v>
      </c>
      <c r="BX38" s="92">
        <v>212.25636923019999</v>
      </c>
      <c r="BY38" s="92">
        <v>221.35005517600001</v>
      </c>
      <c r="BZ38" s="92">
        <v>230.74610012479999</v>
      </c>
      <c r="CA38" s="92">
        <v>240.33942786</v>
      </c>
      <c r="CB38" s="92">
        <v>250.14224895660001</v>
      </c>
      <c r="CC38" s="92">
        <v>260.21367415199995</v>
      </c>
      <c r="CD38" s="92">
        <v>270.53297040000001</v>
      </c>
      <c r="CE38" s="92">
        <v>281.06995336200004</v>
      </c>
      <c r="CF38" s="92">
        <v>291.79919832000002</v>
      </c>
      <c r="CG38" s="92">
        <v>302.70408547500006</v>
      </c>
      <c r="CH38" s="92">
        <v>313.77699192159997</v>
      </c>
      <c r="CI38" s="92">
        <v>325.006244272</v>
      </c>
      <c r="CJ38" s="92">
        <v>336.3821961255</v>
      </c>
      <c r="CK38" s="92">
        <v>347.89434383999992</v>
      </c>
      <c r="CL38" s="92">
        <v>359.52985064249992</v>
      </c>
      <c r="CM38" s="92">
        <v>371.27237491500006</v>
      </c>
      <c r="CN38" s="92">
        <v>383.10396080250001</v>
      </c>
      <c r="CO38" s="92">
        <v>395.00432557299996</v>
      </c>
      <c r="CP38" s="92">
        <v>406.95794196000003</v>
      </c>
      <c r="CQ38" s="92">
        <v>418.95347100429996</v>
      </c>
      <c r="CR38" s="92">
        <v>430.9802848123</v>
      </c>
      <c r="CS38" s="92">
        <v>443.01910804439996</v>
      </c>
      <c r="CT38" s="92">
        <v>455.05105746100003</v>
      </c>
      <c r="CU38" s="92">
        <v>467.05874520000003</v>
      </c>
      <c r="CV38" s="92">
        <v>479.03528427239996</v>
      </c>
      <c r="CW38" s="92">
        <v>490.98139830400004</v>
      </c>
      <c r="CX38" s="92">
        <v>502.91006145690005</v>
      </c>
      <c r="CY38" s="92">
        <v>514.83897431600008</v>
      </c>
      <c r="CZ38" s="92">
        <v>526.78675562000001</v>
      </c>
      <c r="DA38" s="92">
        <v>538.76766958400003</v>
      </c>
      <c r="DB38" s="92">
        <v>550.79644675220004</v>
      </c>
      <c r="DC38" s="92">
        <v>562.88729775600007</v>
      </c>
      <c r="DD38" s="92">
        <v>575.0560095582</v>
      </c>
      <c r="DE38" s="92">
        <v>587.31664563000004</v>
      </c>
    </row>
    <row r="39" spans="1:109">
      <c r="A39" s="114">
        <v>4</v>
      </c>
      <c r="B39" s="3">
        <v>136</v>
      </c>
      <c r="C39" s="1" t="s">
        <v>585</v>
      </c>
      <c r="D39" s="29">
        <f>+'total numbers'!D39/100*'% urban'!E39</f>
        <v>1.9731297476748653E-2</v>
      </c>
      <c r="E39" s="29">
        <f>+'total numbers'!E39/100*'% urban'!F39</f>
        <v>9.8078985803038435E-2</v>
      </c>
      <c r="F39" s="29">
        <f>+'total numbers'!F39/100*'% urban'!G39</f>
        <v>0.18913799029221939</v>
      </c>
      <c r="G39" s="29">
        <f>+'total numbers'!D39/100*'% urban'!H39</f>
        <v>0.23248368386401838</v>
      </c>
      <c r="H39" s="29">
        <f>+'total numbers'!H39/100*'% urban'!I39</f>
        <v>0.41578959684115152</v>
      </c>
      <c r="I39" s="29">
        <f>+'total numbers'!I39/100*'% urban'!J39</f>
        <v>0.55502420055520341</v>
      </c>
      <c r="J39" s="29">
        <f>+'total numbers'!J39/100*'% urban'!K39</f>
        <v>0.71429061516539671</v>
      </c>
      <c r="K39" s="29">
        <f>+'total numbers'!K39/100*'% urban'!L39</f>
        <v>0.89593727914359267</v>
      </c>
      <c r="L39" s="29">
        <f>+'total numbers'!L39/100*'% urban'!M39</f>
        <v>1.1025630346691053</v>
      </c>
      <c r="M39" s="29">
        <f>+'total numbers'!M39/100*'% urban'!N39</f>
        <v>1.3370423991416676</v>
      </c>
      <c r="N39" s="29">
        <f>+'total numbers'!N39/100*'% urban'!O39</f>
        <v>1.6025532971970136</v>
      </c>
      <c r="O39" s="29">
        <f>+'total numbers'!O39/100*'% urban'!P39</f>
        <v>1.9026074867963574</v>
      </c>
      <c r="P39" s="29">
        <f>+'total numbers'!P39/100*'% urban'!Q39</f>
        <v>2.1403483437151558</v>
      </c>
      <c r="Q39" s="29">
        <f>+'total numbers'!Q39/100*'% urban'!R39</f>
        <v>2.3918245827765445</v>
      </c>
      <c r="R39" s="29">
        <f>+'total numbers'!R39/100*'% urban'!S39</f>
        <v>2.6576877396156755</v>
      </c>
      <c r="S39" s="29">
        <f>+'total numbers'!S39/100*'% urban'!T39</f>
        <v>2.9386175240409971</v>
      </c>
      <c r="T39" s="29">
        <f>+'total numbers'!T39/100*'% urban'!U39</f>
        <v>3.2353229743839891</v>
      </c>
      <c r="U39" s="29">
        <f>+'total numbers'!U39/100*'% urban'!V39</f>
        <v>3.5524908695782216</v>
      </c>
      <c r="V39" s="29">
        <f>+'total numbers'!V39/100*'% urban'!W39</f>
        <v>3.8876854175035862</v>
      </c>
      <c r="W39" s="29">
        <f>+'total numbers'!W39/100*'% urban'!X39</f>
        <v>4.2417727037287047</v>
      </c>
      <c r="X39" s="29">
        <f>+'total numbers'!X39/100*'% urban'!Y39</f>
        <v>4.6156571090781426</v>
      </c>
      <c r="Y39" s="29">
        <f>+'total numbers'!Y39/100*'% urban'!Z39</f>
        <v>5.0102829208562838</v>
      </c>
      <c r="Z39" s="29">
        <f>+'total numbers'!Z39/100*'% urban'!AA39</f>
        <v>5.2562606639942011</v>
      </c>
      <c r="AA39" s="29">
        <f>+'total numbers'!AA39/100*'% urban'!AB39</f>
        <v>5.5032041683327995</v>
      </c>
      <c r="AB39" s="29">
        <f>+'total numbers'!AB39/100*'% urban'!AC39</f>
        <v>5.7511163167999984</v>
      </c>
      <c r="AC39" s="93">
        <v>6</v>
      </c>
      <c r="AD39" s="98">
        <f>+$AC39+(AD$3-$AC$3)*(($AH39-$AC39)/($AH$3-$AC$3))</f>
        <v>6.2</v>
      </c>
      <c r="AE39" s="98">
        <f>+$AC39+(AE$3-$AC$3)*(($AH39-$AC39)/($AH$3-$AC$3))</f>
        <v>6.4</v>
      </c>
      <c r="AF39" s="98">
        <f>+$AC39+(AF$3-$AC$3)*(($AH39-$AC39)/($AH$3-$AC$3))</f>
        <v>6.6</v>
      </c>
      <c r="AG39" s="98">
        <f>+$AC39+(AG$3-$AC$3)*(($AH39-$AC39)/($AH$3-$AC$3))</f>
        <v>6.8</v>
      </c>
      <c r="AH39" s="93">
        <v>7</v>
      </c>
      <c r="AI39" s="98">
        <f>+$AH39+(AI$3-$AH$3)*(($AM39-$AH39)/($AM$3-$AH$3))</f>
        <v>7.4</v>
      </c>
      <c r="AJ39" s="98">
        <f>+$AH39+(AJ$3-$AH$3)*(($AM39-$AH39)/($AM$3-$AH$3))</f>
        <v>7.8</v>
      </c>
      <c r="AK39" s="98">
        <f>+$AH39+(AK$3-$AH$3)*(($AM39-$AH39)/($AM$3-$AH$3))</f>
        <v>8.1999999999999993</v>
      </c>
      <c r="AL39" s="98">
        <f>+$AH39+(AL$3-$AH$3)*(($AM39-$AH39)/($AM$3-$AH$3))</f>
        <v>8.6</v>
      </c>
      <c r="AM39" s="93">
        <v>9</v>
      </c>
      <c r="AN39" s="98">
        <f>+$AM39+(AN$3-$AM$3)*(($AR39-$AM39)/($AR$3-$AM$3))</f>
        <v>9</v>
      </c>
      <c r="AO39" s="98">
        <f>+$AM39+(AO$3-$AM$3)*(($AR39-$AM39)/($AR$3-$AM$3))</f>
        <v>9</v>
      </c>
      <c r="AP39" s="98">
        <f>+$AM39+(AP$3-$AM$3)*(($AR39-$AM39)/($AR$3-$AM$3))</f>
        <v>9</v>
      </c>
      <c r="AQ39" s="98">
        <f>+$AM39+(AQ$3-$AM$3)*(($AR39-$AM39)/($AR$3-$AM$3))</f>
        <v>9</v>
      </c>
      <c r="AR39" s="93">
        <v>9</v>
      </c>
      <c r="AS39" s="98">
        <f>+$AR39+(AS$3-$AR$3)*(($AW39-$AR39)/($AW$3-$AR$3))</f>
        <v>9.1999999999999993</v>
      </c>
      <c r="AT39" s="98">
        <f>+$AR39+(AT$3-$AR$3)*(($AW39-$AR39)/($AW$3-$AR$3))</f>
        <v>9.4</v>
      </c>
      <c r="AU39" s="98">
        <f>+$AR39+(AU$3-$AR$3)*(($AW39-$AR39)/($AW$3-$AR$3))</f>
        <v>9.6</v>
      </c>
      <c r="AV39" s="98">
        <f>+$AR39+(AV$3-$AR$3)*(($AW39-$AR39)/($AW$3-$AR$3))</f>
        <v>9.8000000000000007</v>
      </c>
      <c r="AW39" s="94">
        <v>10</v>
      </c>
      <c r="AX39" s="98">
        <f>+$AW39+(AX$3-$AW$3)*(($BB39-$AW39)/($BB$3-$AW$3))</f>
        <v>10.8</v>
      </c>
      <c r="AY39" s="98">
        <f>+$AW39+(AY$3-$AW$3)*(($BB39-$AW39)/($BB$3-$AW$3))</f>
        <v>11.6</v>
      </c>
      <c r="AZ39" s="98">
        <f>+$AW39+(AZ$3-$AW$3)*(($BB39-$AW39)/($BB$3-$AW$3))</f>
        <v>12.4</v>
      </c>
      <c r="BA39" s="98">
        <f>+$AW39+(BA$3-$AW$3)*(($BB39-$AW39)/($BB$3-$AW$3))</f>
        <v>13.2</v>
      </c>
      <c r="BB39" s="94">
        <v>14</v>
      </c>
      <c r="BC39" s="98">
        <f>+$BB39+(BC$3-$BB$3)*(($BG39-$BB39)/($BG$3-$BB$3))</f>
        <v>14.6</v>
      </c>
      <c r="BD39" s="98">
        <f>+$BB39+(BD$3-$BB$3)*(($BG39-$BB39)/($BG$3-$BB$3))</f>
        <v>15.2</v>
      </c>
      <c r="BE39" s="98">
        <f>+$BB39+(BE$3-$BB$3)*(($BG39-$BB39)/($BG$3-$BB$3))</f>
        <v>15.8</v>
      </c>
      <c r="BF39" s="98">
        <f>+$BB39+(BF$3-$BB$3)*(($BG39-$BB39)/($BG$3-$BB$3))</f>
        <v>16.399999999999999</v>
      </c>
      <c r="BG39" s="94">
        <v>17</v>
      </c>
      <c r="BH39" s="98">
        <f>+$BG39+(BH$3-$BG$3)*(($BL39-$BG39)/($BL$3-$BG$3))</f>
        <v>17.8</v>
      </c>
      <c r="BI39" s="98">
        <f>+$BG39+(BI$3-$BG$3)*(($BL39-$BG39)/($BL$3-$BG$3))</f>
        <v>18.600000000000001</v>
      </c>
      <c r="BJ39" s="98">
        <f>+$BG39+(BJ$3-$BG$3)*(($BL39-$BG39)/($BL$3-$BG$3))</f>
        <v>19.399999999999999</v>
      </c>
      <c r="BK39" s="98">
        <f>+$BG39+(BK$3-$BG$3)*(($BL39-$BG39)/($BL$3-$BG$3))</f>
        <v>20.2</v>
      </c>
      <c r="BL39" s="94">
        <v>21</v>
      </c>
      <c r="BM39" s="98">
        <f>+$BL39+(BM$3-$BL$3)*(($BQ39-$BL39)/($BQ$3-$BL$3))</f>
        <v>22</v>
      </c>
      <c r="BN39" s="98">
        <f>+$BL39+(BN$3-$BL$3)*(($BQ39-$BL39)/($BQ$3-$BL$3))</f>
        <v>23</v>
      </c>
      <c r="BO39" s="98">
        <f>+$BL39+(BO$3-$BL$3)*(($BQ39-$BL39)/($BQ$3-$BL$3))</f>
        <v>24</v>
      </c>
      <c r="BP39" s="98">
        <f>+$BL39+(BP$3-$BL$3)*(($BQ39-$BL39)/($BQ$3-$BL$3))</f>
        <v>25</v>
      </c>
      <c r="BQ39" s="94">
        <v>26</v>
      </c>
      <c r="BR39" s="98">
        <f>+$BQ39+(BR$3-$BQ$3)*(($BV39-$BQ39)/($BV$3-$BQ$3))</f>
        <v>27</v>
      </c>
      <c r="BS39" s="98">
        <f>+$BQ39+(BS$3-$BQ$3)*(($BV39-$BQ39)/($BV$3-$BQ$3))</f>
        <v>28</v>
      </c>
      <c r="BT39" s="98">
        <f>+$BQ39+(BT$3-$BQ$3)*(($BV39-$BQ39)/($BV$3-$BQ$3))</f>
        <v>29</v>
      </c>
      <c r="BU39" s="98">
        <f>+$BQ39+(BU$3-$BQ$3)*(($BV39-$BQ39)/($BV$3-$BQ$3))</f>
        <v>30</v>
      </c>
      <c r="BV39" s="94">
        <v>31</v>
      </c>
      <c r="BW39" s="98">
        <f>+$BV39+(BW$3-$BV$3)*(($CA39-$BV39)/($CA$3-$BV$3))</f>
        <v>32</v>
      </c>
      <c r="BX39" s="98">
        <f>+$BV39+(BX$3-$BV$3)*(($CA39-$BV39)/($CA$3-$BV$3))</f>
        <v>33</v>
      </c>
      <c r="BY39" s="98">
        <f>+$BV39+(BY$3-$BV$3)*(($CA39-$BV39)/($CA$3-$BV$3))</f>
        <v>34</v>
      </c>
      <c r="BZ39" s="98">
        <f>+$BV39+(BZ$3-$BV$3)*(($CA39-$BV39)/($CA$3-$BV$3))</f>
        <v>35</v>
      </c>
      <c r="CA39" s="94">
        <v>36</v>
      </c>
      <c r="CB39" s="98">
        <f>+$CA39+(CB$3-$CA$3)*(($CF39-$CA39)/($CF$3-$CA$3))</f>
        <v>37</v>
      </c>
      <c r="CC39" s="98">
        <f>+$CA39+(CC$3-$CA$3)*(($CF39-$CA39)/($CF$3-$CA$3))</f>
        <v>38</v>
      </c>
      <c r="CD39" s="98">
        <f>+$CA39+(CD$3-$CA$3)*(($CF39-$CA39)/($CF$3-$CA$3))</f>
        <v>39</v>
      </c>
      <c r="CE39" s="98">
        <f>+$CA39+(CE$3-$CA$3)*(($CF39-$CA39)/($CF$3-$CA$3))</f>
        <v>40</v>
      </c>
      <c r="CF39" s="94">
        <v>41</v>
      </c>
      <c r="CG39" s="98">
        <f>+$CF39+(CG$3-$CF$3)*(($CK39-$CF39)/($CK$3-$CF$3))</f>
        <v>42</v>
      </c>
      <c r="CH39" s="98">
        <f>+$CF39+(CH$3-$CF$3)*(($CK39-$CF39)/($CK$3-$CF$3))</f>
        <v>43</v>
      </c>
      <c r="CI39" s="98">
        <f>+$CF39+(CI$3-$CF$3)*(($CK39-$CF39)/($CK$3-$CF$3))</f>
        <v>44</v>
      </c>
      <c r="CJ39" s="98">
        <f>+$CF39+(CJ$3-$CF$3)*(($CK39-$CF39)/($CK$3-$CF$3))</f>
        <v>45</v>
      </c>
      <c r="CK39" s="94">
        <v>46</v>
      </c>
      <c r="CL39" s="98">
        <f>+$CK39+(CL$3-$CK$3)*(($CP39-$CK39)/($CP$3-$CK$3))</f>
        <v>46.8</v>
      </c>
      <c r="CM39" s="98">
        <f>+$CK39+(CM$3-$CK$3)*(($CP39-$CK39)/($CP$3-$CK$3))</f>
        <v>47.6</v>
      </c>
      <c r="CN39" s="98">
        <f>+$CK39+(CN$3-$CK$3)*(($CP39-$CK39)/($CP$3-$CK$3))</f>
        <v>48.4</v>
      </c>
      <c r="CO39" s="98">
        <f>+$CK39+(CO$3-$CK$3)*(($CP39-$CK39)/($CP$3-$CK$3))</f>
        <v>49.2</v>
      </c>
      <c r="CP39" s="94">
        <v>50</v>
      </c>
      <c r="CQ39" s="98">
        <f>+$CP39+(CQ$3-$CP$3)*(($CU39-$CP39)/($CU$3-$CP$3))</f>
        <v>50.8</v>
      </c>
      <c r="CR39" s="98">
        <f>+$CP39+(CR$3-$CP$3)*(($CU39-$CP39)/($CU$3-$CP$3))</f>
        <v>51.6</v>
      </c>
      <c r="CS39" s="98">
        <f>+$CP39+(CS$3-$CP$3)*(($CU39-$CP39)/($CU$3-$CP$3))</f>
        <v>52.4</v>
      </c>
      <c r="CT39" s="98">
        <f>+$CP39+(CT$3-$CP$3)*(($CU39-$CP39)/($CU$3-$CP$3))</f>
        <v>53.2</v>
      </c>
      <c r="CU39" s="94">
        <v>54</v>
      </c>
      <c r="CV39" s="98">
        <f>+$CU39+(CV$3-$CU$3)*(($CZ39-$CU39)/($CZ$3-$CU$3))</f>
        <v>54.6</v>
      </c>
      <c r="CW39" s="98">
        <f>+$CU39+(CW$3-$CU$3)*(($CZ39-$CU39)/($CZ$3-$CU$3))</f>
        <v>55.2</v>
      </c>
      <c r="CX39" s="98">
        <f>+$CU39+(CX$3-$CU$3)*(($CZ39-$CU39)/($CZ$3-$CU$3))</f>
        <v>55.8</v>
      </c>
      <c r="CY39" s="98">
        <f>+$CU39+(CY$3-$CU$3)*(($CZ39-$CU39)/($CZ$3-$CU$3))</f>
        <v>56.4</v>
      </c>
      <c r="CZ39" s="94">
        <v>57</v>
      </c>
      <c r="DA39" s="98">
        <f>+$CZ39+(DA$3-$CZ$3)*(($DE39-$CZ39)/($DE$3-$CZ$3))</f>
        <v>57.4</v>
      </c>
      <c r="DB39" s="98">
        <f>+$CZ39+(DB$3-$CZ$3)*(($DE39-$CZ39)/($DE$3-$CZ$3))</f>
        <v>57.8</v>
      </c>
      <c r="DC39" s="98">
        <f>+$CZ39+(DC$3-$CZ$3)*(($DE39-$CZ39)/($DE$3-$CZ$3))</f>
        <v>58.2</v>
      </c>
      <c r="DD39" s="98">
        <f>+$CZ39+(DD$3-$CZ$3)*(($DE39-$CZ39)/($DE$3-$CZ$3))</f>
        <v>58.6</v>
      </c>
      <c r="DE39" s="94">
        <v>59</v>
      </c>
    </row>
    <row r="40" spans="1:109">
      <c r="A40" s="114">
        <v>8</v>
      </c>
      <c r="B40" s="3">
        <v>140</v>
      </c>
      <c r="C40" s="1" t="s">
        <v>624</v>
      </c>
      <c r="D40" s="29">
        <f>+'total numbers'!D40/100*'% urban'!E40</f>
        <v>4.7995480341931609</v>
      </c>
      <c r="E40" s="29">
        <f>+'total numbers'!E40/100*'% urban'!F40</f>
        <v>5.4255705871986892</v>
      </c>
      <c r="F40" s="29">
        <f>+'total numbers'!F40/100*'% urban'!G40</f>
        <v>5.9621654804381192</v>
      </c>
      <c r="G40" s="29">
        <f>+'total numbers'!D40/100*'% urban'!H40</f>
        <v>6.4865300479803736</v>
      </c>
      <c r="H40" s="29">
        <f>+'total numbers'!H40/100*'% urban'!I40</f>
        <v>7.199813404707303</v>
      </c>
      <c r="I40" s="29">
        <f>+'total numbers'!I40/100*'% urban'!J40</f>
        <v>7.9118828623157196</v>
      </c>
      <c r="J40" s="29">
        <f>+'total numbers'!J40/100*'% urban'!K40</f>
        <v>8.6943767717755129</v>
      </c>
      <c r="K40" s="29">
        <f>+'total numbers'!K40/100*'% urban'!L40</f>
        <v>9.5542601887642995</v>
      </c>
      <c r="L40" s="29">
        <f>+'total numbers'!L40/100*'% urban'!M40</f>
        <v>10.499187020620115</v>
      </c>
      <c r="M40" s="29">
        <f>+'total numbers'!M40/100*'% urban'!N40</f>
        <v>11.537568154527596</v>
      </c>
      <c r="N40" s="29">
        <f>+'total numbers'!N40/100*'% urban'!O40</f>
        <v>12.678646323656702</v>
      </c>
      <c r="O40" s="29">
        <f>+'total numbers'!O40/100*'% urban'!P40</f>
        <v>13.932578377644727</v>
      </c>
      <c r="P40" s="29">
        <f>+'total numbers'!P40/100*'% urban'!Q40</f>
        <v>15.387721617566807</v>
      </c>
      <c r="Q40" s="29">
        <f>+'total numbers'!Q40/100*'% urban'!R40</f>
        <v>16.994842602834886</v>
      </c>
      <c r="R40" s="29">
        <f>+'total numbers'!R40/100*'% urban'!S40</f>
        <v>18.769814159193391</v>
      </c>
      <c r="S40" s="29">
        <f>+'total numbers'!S40/100*'% urban'!T40</f>
        <v>20.730166898508905</v>
      </c>
      <c r="T40" s="29">
        <f>+'total numbers'!T40/100*'% urban'!U40</f>
        <v>22.895262360898194</v>
      </c>
      <c r="U40" s="29">
        <f>+'total numbers'!U40/100*'% urban'!V40</f>
        <v>28.658015472144672</v>
      </c>
      <c r="V40" s="29">
        <f>+'total numbers'!V40/100*'% urban'!W40</f>
        <v>35.8712574617321</v>
      </c>
      <c r="W40" s="29">
        <f>+'total numbers'!W40/100*'% urban'!X40</f>
        <v>44.900077367066039</v>
      </c>
      <c r="X40" s="29">
        <f>+'total numbers'!X40/100*'% urban'!Y40</f>
        <v>56.20145738462687</v>
      </c>
      <c r="Y40" s="29">
        <f>+'total numbers'!Y40/100*'% urban'!Z40</f>
        <v>70.347402440621394</v>
      </c>
      <c r="Z40" s="29">
        <f>+'total numbers'!Z40/100*'% urban'!AA40</f>
        <v>92.456586064816676</v>
      </c>
      <c r="AA40" s="29">
        <f>+'total numbers'!AA40/100*'% urban'!AB40</f>
        <v>121.51437025661626</v>
      </c>
      <c r="AB40" s="29">
        <f>+'total numbers'!AB40/100*'% urban'!AC40</f>
        <v>159.70460090869568</v>
      </c>
      <c r="AC40" s="92">
        <v>209.89747548</v>
      </c>
      <c r="AD40" s="92">
        <v>220.3303014672</v>
      </c>
      <c r="AE40" s="92">
        <v>231.66827905560001</v>
      </c>
      <c r="AF40" s="92">
        <v>243.73898889160003</v>
      </c>
      <c r="AG40" s="92">
        <v>256.42760505960001</v>
      </c>
      <c r="AH40" s="92">
        <v>269.67901200000006</v>
      </c>
      <c r="AI40" s="92">
        <v>283.5059843057</v>
      </c>
      <c r="AJ40" s="92">
        <v>297.98909617100003</v>
      </c>
      <c r="AK40" s="92">
        <v>313.26971567940001</v>
      </c>
      <c r="AL40" s="92">
        <v>329.53393984050001</v>
      </c>
      <c r="AM40" s="92">
        <v>346.95595207999997</v>
      </c>
      <c r="AN40" s="92">
        <v>365.63413255679995</v>
      </c>
      <c r="AO40" s="92">
        <v>385.52383847420003</v>
      </c>
      <c r="AP40" s="92">
        <v>406.39925562359997</v>
      </c>
      <c r="AQ40" s="92">
        <v>427.90618077459993</v>
      </c>
      <c r="AR40" s="92">
        <v>449.76572115999994</v>
      </c>
      <c r="AS40" s="92">
        <v>471.81566617319999</v>
      </c>
      <c r="AT40" s="92">
        <v>494.09315279999993</v>
      </c>
      <c r="AU40" s="92">
        <v>516.74835819099997</v>
      </c>
      <c r="AV40" s="92">
        <v>540.05014114920004</v>
      </c>
      <c r="AW40" s="92">
        <v>564.18095041000004</v>
      </c>
      <c r="AX40" s="92">
        <v>589.28749287299991</v>
      </c>
      <c r="AY40" s="92">
        <v>615.24129179459999</v>
      </c>
      <c r="AZ40" s="92">
        <v>641.62381144400001</v>
      </c>
      <c r="BA40" s="92">
        <v>667.83053713920003</v>
      </c>
      <c r="BB40" s="92">
        <v>693.43218823999996</v>
      </c>
      <c r="BC40" s="92">
        <v>718.0787727403</v>
      </c>
      <c r="BD40" s="92">
        <v>741.91584275340006</v>
      </c>
      <c r="BE40" s="92">
        <v>765.62482591320008</v>
      </c>
      <c r="BF40" s="92">
        <v>790.27926946860009</v>
      </c>
      <c r="BG40" s="92">
        <v>816.69472919999998</v>
      </c>
      <c r="BH40" s="92">
        <v>845.36811120539994</v>
      </c>
      <c r="BI40" s="92">
        <v>876.05146976799995</v>
      </c>
      <c r="BJ40" s="92">
        <v>907.95806850399993</v>
      </c>
      <c r="BK40" s="92">
        <v>939.85833449090001</v>
      </c>
      <c r="BL40" s="92">
        <v>970.89208295999993</v>
      </c>
      <c r="BM40" s="92">
        <v>1000.6230011463001</v>
      </c>
      <c r="BN40" s="92">
        <v>1029.5217158307</v>
      </c>
      <c r="BO40" s="92">
        <v>1058.7173407508999</v>
      </c>
      <c r="BP40" s="92">
        <v>1089.8585065851998</v>
      </c>
      <c r="BQ40" s="92">
        <v>1124.1345931200001</v>
      </c>
      <c r="BR40" s="92">
        <v>1162.0096783200001</v>
      </c>
      <c r="BS40" s="92">
        <v>1203.0559362227998</v>
      </c>
      <c r="BT40" s="92">
        <v>1246.4768774304</v>
      </c>
      <c r="BU40" s="92">
        <v>1291.0066658600001</v>
      </c>
      <c r="BV40" s="92">
        <v>1335.64655672</v>
      </c>
      <c r="BW40" s="92">
        <v>1380.2684318689999</v>
      </c>
      <c r="BX40" s="92">
        <v>1425.045123414</v>
      </c>
      <c r="BY40" s="92">
        <v>1469.5979326874001</v>
      </c>
      <c r="BZ40" s="92">
        <v>1513.5249739049998</v>
      </c>
      <c r="CA40" s="92">
        <v>1556.5930523999998</v>
      </c>
      <c r="CB40" s="92">
        <v>1598.4865062312001</v>
      </c>
      <c r="CC40" s="92">
        <v>1639.389359259</v>
      </c>
      <c r="CD40" s="92">
        <v>1680.2287410070003</v>
      </c>
      <c r="CE40" s="92">
        <v>1722.3599919405001</v>
      </c>
      <c r="CF40" s="92">
        <v>1766.83733226</v>
      </c>
      <c r="CG40" s="92">
        <v>1814.0424380070999</v>
      </c>
      <c r="CH40" s="92">
        <v>1863.8319731339</v>
      </c>
      <c r="CI40" s="92">
        <v>1916.1143782116001</v>
      </c>
      <c r="CJ40" s="92">
        <v>1970.5898518174997</v>
      </c>
      <c r="CK40" s="92">
        <v>2026.99569309</v>
      </c>
      <c r="CL40" s="92">
        <v>2085.4078291088999</v>
      </c>
      <c r="CM40" s="92">
        <v>2145.8806019375002</v>
      </c>
      <c r="CN40" s="92">
        <v>2208.0443245608003</v>
      </c>
      <c r="CO40" s="92">
        <v>2271.3855107439999</v>
      </c>
      <c r="CP40" s="92">
        <v>2335.4918063999999</v>
      </c>
      <c r="CQ40" s="92">
        <v>2400.1475630782002</v>
      </c>
      <c r="CR40" s="92">
        <v>2465.3463080211004</v>
      </c>
      <c r="CS40" s="92">
        <v>2531.1374570307003</v>
      </c>
      <c r="CT40" s="92">
        <v>2597.6735726526003</v>
      </c>
      <c r="CU40" s="92">
        <v>2665.0626024399994</v>
      </c>
      <c r="CV40" s="92">
        <v>2733.3042656183998</v>
      </c>
      <c r="CW40" s="92">
        <v>2802.3062313581004</v>
      </c>
      <c r="CX40" s="92">
        <v>2871.9408361622</v>
      </c>
      <c r="CY40" s="92">
        <v>2942.069508</v>
      </c>
      <c r="CZ40" s="92">
        <v>3012.6019295200003</v>
      </c>
      <c r="DA40" s="92">
        <v>3083.5128465788998</v>
      </c>
      <c r="DB40" s="92">
        <v>3154.8647156625002</v>
      </c>
      <c r="DC40" s="92">
        <v>3226.8048408050004</v>
      </c>
      <c r="DD40" s="92">
        <v>3299.5599036120002</v>
      </c>
      <c r="DE40" s="92">
        <v>3373.4208640000002</v>
      </c>
    </row>
    <row r="41" spans="1:109">
      <c r="A41" s="114">
        <v>18</v>
      </c>
      <c r="B41" s="3">
        <v>144</v>
      </c>
      <c r="C41" s="1" t="s">
        <v>677</v>
      </c>
      <c r="D41" s="29">
        <f>+'total numbers'!D41/100*'% urban'!E41</f>
        <v>14.021910830713368</v>
      </c>
      <c r="E41" s="29">
        <f>+'total numbers'!E41/100*'% urban'!F41</f>
        <v>16.09055928594643</v>
      </c>
      <c r="F41" s="29">
        <f>+'total numbers'!F41/100*'% urban'!G41</f>
        <v>17.949345235204799</v>
      </c>
      <c r="G41" s="29">
        <f>+'total numbers'!D41/100*'% urban'!H41</f>
        <v>18.950439767567339</v>
      </c>
      <c r="H41" s="29">
        <f>+'total numbers'!H41/100*'% urban'!I41</f>
        <v>22.335904944652537</v>
      </c>
      <c r="I41" s="29">
        <f>+'total numbers'!I41/100*'% urban'!J41</f>
        <v>24.916154986759661</v>
      </c>
      <c r="J41" s="29">
        <f>+'total numbers'!J41/100*'% urban'!K41</f>
        <v>27.794476241843899</v>
      </c>
      <c r="K41" s="29">
        <f>+'total numbers'!K41/100*'% urban'!L41</f>
        <v>31.005301980540146</v>
      </c>
      <c r="L41" s="29">
        <f>+'total numbers'!L41/100*'% urban'!M41</f>
        <v>34.587043214623705</v>
      </c>
      <c r="M41" s="29">
        <f>+'total numbers'!M41/100*'% urban'!N41</f>
        <v>38.582548206789241</v>
      </c>
      <c r="N41" s="29">
        <f>+'total numbers'!N41/100*'% urban'!O41</f>
        <v>43.039615063129077</v>
      </c>
      <c r="O41" s="29">
        <f>+'total numbers'!O41/100*'% urban'!P41</f>
        <v>48.011563540439411</v>
      </c>
      <c r="P41" s="29">
        <f>+'total numbers'!P41/100*'% urban'!Q41</f>
        <v>53.557872908867594</v>
      </c>
      <c r="Q41" s="29">
        <f>+'total numbers'!Q41/100*'% urban'!R41</f>
        <v>68.61463033005468</v>
      </c>
      <c r="R41" s="29">
        <f>+'total numbers'!R41/100*'% urban'!S41</f>
        <v>93.936696285193932</v>
      </c>
      <c r="S41" s="29">
        <f>+'total numbers'!S41/100*'% urban'!T41</f>
        <v>128.6038103904441</v>
      </c>
      <c r="T41" s="29">
        <f>+'total numbers'!T41/100*'% urban'!U41</f>
        <v>158.92681935925856</v>
      </c>
      <c r="U41" s="29">
        <f>+'total numbers'!U41/100*'% urban'!V41</f>
        <v>193.85916508956674</v>
      </c>
      <c r="V41" s="29">
        <f>+'total numbers'!V41/100*'% urban'!W41</f>
        <v>206.38728304801015</v>
      </c>
      <c r="W41" s="29">
        <f>+'total numbers'!W41/100*'% urban'!X41</f>
        <v>247.54166006783996</v>
      </c>
      <c r="X41" s="29">
        <f>+'total numbers'!X41/100*'% urban'!Y41</f>
        <v>319.04689295187148</v>
      </c>
      <c r="Y41" s="29">
        <f>+'total numbers'!Y41/100*'% urban'!Z41</f>
        <v>403.3882295183837</v>
      </c>
      <c r="Z41" s="29">
        <f>+'total numbers'!Z41/100*'% urban'!AA41</f>
        <v>510.07480596119285</v>
      </c>
      <c r="AA41" s="29">
        <f>+'total numbers'!AA41/100*'% urban'!AB41</f>
        <v>627.55801725726042</v>
      </c>
      <c r="AB41" s="29">
        <f>+'total numbers'!AB41/100*'% urban'!AC41</f>
        <v>782.02017448247454</v>
      </c>
      <c r="AC41" s="92">
        <v>1121.1641215299999</v>
      </c>
      <c r="AD41" s="92">
        <v>1176.9902596284001</v>
      </c>
      <c r="AE41" s="92">
        <v>1232.8011352111</v>
      </c>
      <c r="AF41" s="92">
        <v>1290.3993380573002</v>
      </c>
      <c r="AG41" s="92">
        <v>1351.2061878524003</v>
      </c>
      <c r="AH41" s="92">
        <v>1416.2200708500002</v>
      </c>
      <c r="AI41" s="92">
        <v>1485.9320642594998</v>
      </c>
      <c r="AJ41" s="92">
        <v>1560.2913723096001</v>
      </c>
      <c r="AK41" s="92">
        <v>1638.7115366951996</v>
      </c>
      <c r="AL41" s="92">
        <v>1720.1416486771998</v>
      </c>
      <c r="AM41" s="92">
        <v>1803.44477267</v>
      </c>
      <c r="AN41" s="92">
        <v>1887.87563325</v>
      </c>
      <c r="AO41" s="92">
        <v>1973.5617285598</v>
      </c>
      <c r="AP41" s="92">
        <v>2061.7921503449998</v>
      </c>
      <c r="AQ41" s="92">
        <v>2154.6119186936994</v>
      </c>
      <c r="AR41" s="92">
        <v>2253.26960224</v>
      </c>
      <c r="AS41" s="92">
        <v>2358.8336166040003</v>
      </c>
      <c r="AT41" s="92">
        <v>2469.8845746444995</v>
      </c>
      <c r="AU41" s="92">
        <v>2581.9591399879996</v>
      </c>
      <c r="AV41" s="92">
        <v>2688.5002278290003</v>
      </c>
      <c r="AW41" s="92">
        <v>2784.2989392499999</v>
      </c>
      <c r="AX41" s="92">
        <v>2866.9152215149998</v>
      </c>
      <c r="AY41" s="92">
        <v>2937.0013496460001</v>
      </c>
      <c r="AZ41" s="92">
        <v>2996.2029528600001</v>
      </c>
      <c r="BA41" s="92">
        <v>3047.8815701060998</v>
      </c>
      <c r="BB41" s="92">
        <v>3094.94255832</v>
      </c>
      <c r="BC41" s="92">
        <v>3137.7688557096008</v>
      </c>
      <c r="BD41" s="92">
        <v>3176.162846752</v>
      </c>
      <c r="BE41" s="92">
        <v>3212.1099997853999</v>
      </c>
      <c r="BF41" s="92">
        <v>3248.0229313426998</v>
      </c>
      <c r="BG41" s="92">
        <v>3285.8299328400003</v>
      </c>
      <c r="BH41" s="92">
        <v>3326.6210354361001</v>
      </c>
      <c r="BI41" s="92">
        <v>3370.6270890750002</v>
      </c>
      <c r="BJ41" s="92">
        <v>3417.7548974507999</v>
      </c>
      <c r="BK41" s="92">
        <v>3467.3366945175994</v>
      </c>
      <c r="BL41" s="92">
        <v>3518.6780090800003</v>
      </c>
      <c r="BM41" s="92">
        <v>3572.0107207349997</v>
      </c>
      <c r="BN41" s="92">
        <v>3627.2680157824002</v>
      </c>
      <c r="BO41" s="92">
        <v>3682.9505023480001</v>
      </c>
      <c r="BP41" s="92">
        <v>3737.1019044300001</v>
      </c>
      <c r="BQ41" s="92">
        <v>3788.3221500000004</v>
      </c>
      <c r="BR41" s="92">
        <v>3836.0024207380006</v>
      </c>
      <c r="BS41" s="92">
        <v>3880.4463630434002</v>
      </c>
      <c r="BT41" s="92">
        <v>3922.3319032906006</v>
      </c>
      <c r="BU41" s="92">
        <v>3962.7732938363997</v>
      </c>
      <c r="BV41" s="92">
        <v>4002.5976869399992</v>
      </c>
      <c r="BW41" s="92">
        <v>4042.2087077443994</v>
      </c>
      <c r="BX41" s="92">
        <v>4081.4207079766993</v>
      </c>
      <c r="BY41" s="92">
        <v>4119.7981711040002</v>
      </c>
      <c r="BZ41" s="92">
        <v>4156.6430150040997</v>
      </c>
      <c r="CA41" s="92">
        <v>4191.6072523500006</v>
      </c>
      <c r="CB41" s="92">
        <v>4224.5588262239999</v>
      </c>
      <c r="CC41" s="92">
        <v>4256.2440356835004</v>
      </c>
      <c r="CD41" s="92">
        <v>4288.3042022379996</v>
      </c>
      <c r="CE41" s="92">
        <v>4322.9753042259999</v>
      </c>
      <c r="CF41" s="92">
        <v>4362.0254924500005</v>
      </c>
      <c r="CG41" s="92">
        <v>4406.3141819687999</v>
      </c>
      <c r="CH41" s="92">
        <v>4455.8493260767</v>
      </c>
      <c r="CI41" s="92">
        <v>4510.5289222026004</v>
      </c>
      <c r="CJ41" s="92">
        <v>4569.8711815062006</v>
      </c>
      <c r="CK41" s="92">
        <v>4633.5529294999997</v>
      </c>
      <c r="CL41" s="92">
        <v>4701.8029804316993</v>
      </c>
      <c r="CM41" s="92">
        <v>4775.0514495970001</v>
      </c>
      <c r="CN41" s="92">
        <v>4853.3539196415004</v>
      </c>
      <c r="CO41" s="92">
        <v>4936.7214815040006</v>
      </c>
      <c r="CP41" s="92">
        <v>5025.2017241399999</v>
      </c>
      <c r="CQ41" s="92">
        <v>5118.9296671289994</v>
      </c>
      <c r="CR41" s="92">
        <v>5218.0773433482009</v>
      </c>
      <c r="CS41" s="92">
        <v>5322.7761344871997</v>
      </c>
      <c r="CT41" s="92">
        <v>5433.1583268492004</v>
      </c>
      <c r="CU41" s="92">
        <v>5549.3739275999997</v>
      </c>
      <c r="CV41" s="92">
        <v>5671.580184933001</v>
      </c>
      <c r="CW41" s="92">
        <v>5799.9647022074996</v>
      </c>
      <c r="CX41" s="92">
        <v>5934.7510640684995</v>
      </c>
      <c r="CY41" s="92">
        <v>6076.1911690948</v>
      </c>
      <c r="CZ41" s="92">
        <v>6224.5392370399995</v>
      </c>
      <c r="DA41" s="92">
        <v>6380.0072024587998</v>
      </c>
      <c r="DB41" s="92">
        <v>6542.8036727505005</v>
      </c>
      <c r="DC41" s="92">
        <v>6713.1766394358001</v>
      </c>
      <c r="DD41" s="92">
        <v>6891.3865161306003</v>
      </c>
      <c r="DE41" s="92">
        <v>7077.6914115500003</v>
      </c>
    </row>
    <row r="42" spans="1:109">
      <c r="A42" s="114">
        <v>8</v>
      </c>
      <c r="B42" s="3">
        <v>148</v>
      </c>
      <c r="C42" s="1" t="s">
        <v>625</v>
      </c>
      <c r="D42" s="29">
        <f>+'total numbers'!D42/100*'% urban'!E42</f>
        <v>4.1235382317162621</v>
      </c>
      <c r="E42" s="29">
        <f>+'total numbers'!E42/100*'% urban'!F42</f>
        <v>4.6613863609243014</v>
      </c>
      <c r="F42" s="29">
        <f>+'total numbers'!F42/100*'% urban'!G42</f>
        <v>5.1224025944223071</v>
      </c>
      <c r="G42" s="29">
        <f>+'total numbers'!D42/100*'% urban'!H42</f>
        <v>5.5729111269369422</v>
      </c>
      <c r="H42" s="29">
        <f>+'total numbers'!H42/100*'% urban'!I42</f>
        <v>6.185729494532433</v>
      </c>
      <c r="I42" s="29">
        <f>+'total numbers'!I42/100*'% urban'!J42</f>
        <v>6.7975049390466289</v>
      </c>
      <c r="J42" s="29">
        <f>+'total numbers'!J42/100*'% urban'!K42</f>
        <v>7.469785647303989</v>
      </c>
      <c r="K42" s="29">
        <f>+'total numbers'!K42/100*'% urban'!L42</f>
        <v>8.2085556563780102</v>
      </c>
      <c r="L42" s="29">
        <f>+'total numbers'!L42/100*'% urban'!M42</f>
        <v>9.0203908311846241</v>
      </c>
      <c r="M42" s="29">
        <f>+'total numbers'!M42/100*'% urban'!N42</f>
        <v>9.9125173969061802</v>
      </c>
      <c r="N42" s="29">
        <f>+'total numbers'!N42/100*'% urban'!O42</f>
        <v>10.892876260336463</v>
      </c>
      <c r="O42" s="29">
        <f>+'total numbers'!O42/100*'% urban'!P42</f>
        <v>11.970193692677432</v>
      </c>
      <c r="P42" s="29">
        <f>+'total numbers'!P42/100*'% urban'!Q42</f>
        <v>13.22038198951169</v>
      </c>
      <c r="Q42" s="29">
        <f>+'total numbers'!Q42/100*'% urban'!R42</f>
        <v>14.601142173290224</v>
      </c>
      <c r="R42" s="29">
        <f>+'total numbers'!R42/100*'% urban'!S42</f>
        <v>16.126111403873956</v>
      </c>
      <c r="S42" s="29">
        <f>+'total numbers'!S42/100*'% urban'!T42</f>
        <v>17.810351130328975</v>
      </c>
      <c r="T42" s="29">
        <f>+'total numbers'!T42/100*'% urban'!U42</f>
        <v>19.67049584622168</v>
      </c>
      <c r="U42" s="29">
        <f>+'total numbers'!U42/100*'% urban'!V42</f>
        <v>21.983547350004795</v>
      </c>
      <c r="V42" s="29">
        <f>+'total numbers'!V42/100*'% urban'!W42</f>
        <v>24.568590332852782</v>
      </c>
      <c r="W42" s="29">
        <f>+'total numbers'!W42/100*'% urban'!X42</f>
        <v>27.457608243713018</v>
      </c>
      <c r="X42" s="29">
        <f>+'total numbers'!X42/100*'% urban'!Y42</f>
        <v>30.686345461875579</v>
      </c>
      <c r="Y42" s="29">
        <f>+'total numbers'!Y42/100*'% urban'!Z42</f>
        <v>34.294749544370184</v>
      </c>
      <c r="Z42" s="29">
        <f>+'total numbers'!Z42/100*'% urban'!AA42</f>
        <v>45.073099401172229</v>
      </c>
      <c r="AA42" s="29">
        <f>+'total numbers'!AA42/100*'% urban'!AB42</f>
        <v>59.238930641540655</v>
      </c>
      <c r="AB42" s="29">
        <f>+'total numbers'!AB42/100*'% urban'!AC42</f>
        <v>77.856880271739172</v>
      </c>
      <c r="AC42" s="92">
        <v>102.32618550000001</v>
      </c>
      <c r="AD42" s="92">
        <v>109.67348516082001</v>
      </c>
      <c r="AE42" s="92">
        <v>117.71813752874</v>
      </c>
      <c r="AF42" s="92">
        <v>126.45631343625001</v>
      </c>
      <c r="AG42" s="92">
        <v>135.90089729904</v>
      </c>
      <c r="AH42" s="92">
        <v>146.08098776</v>
      </c>
      <c r="AI42" s="92">
        <v>157.04215817568002</v>
      </c>
      <c r="AJ42" s="92">
        <v>168.84553155199998</v>
      </c>
      <c r="AK42" s="92">
        <v>181.56614031026999</v>
      </c>
      <c r="AL42" s="92">
        <v>195.29078908049999</v>
      </c>
      <c r="AM42" s="92">
        <v>210.11219711999999</v>
      </c>
      <c r="AN42" s="92">
        <v>226.12473424548</v>
      </c>
      <c r="AO42" s="92">
        <v>243.42123663359999</v>
      </c>
      <c r="AP42" s="92">
        <v>262.09444495432001</v>
      </c>
      <c r="AQ42" s="92">
        <v>282.24486261504001</v>
      </c>
      <c r="AR42" s="92">
        <v>303.99756368999999</v>
      </c>
      <c r="AS42" s="92">
        <v>327.32163905435993</v>
      </c>
      <c r="AT42" s="92">
        <v>352.34110674930002</v>
      </c>
      <c r="AU42" s="92">
        <v>379.53642299519998</v>
      </c>
      <c r="AV42" s="92">
        <v>409.55209627359994</v>
      </c>
      <c r="AW42" s="92">
        <v>442.83487898999999</v>
      </c>
      <c r="AX42" s="92">
        <v>479.60009385050006</v>
      </c>
      <c r="AY42" s="92">
        <v>519.60789938640005</v>
      </c>
      <c r="AZ42" s="92">
        <v>562.2313206803999</v>
      </c>
      <c r="BA42" s="92">
        <v>606.47377956779997</v>
      </c>
      <c r="BB42" s="92">
        <v>651.42106702000001</v>
      </c>
      <c r="BC42" s="92">
        <v>696.98037612949997</v>
      </c>
      <c r="BD42" s="92">
        <v>742.99316648100012</v>
      </c>
      <c r="BE42" s="92">
        <v>788.32034717800013</v>
      </c>
      <c r="BF42" s="92">
        <v>831.52980986130001</v>
      </c>
      <c r="BG42" s="92">
        <v>871.63346109000008</v>
      </c>
      <c r="BH42" s="92">
        <v>907.73017240400009</v>
      </c>
      <c r="BI42" s="92">
        <v>940.17461749920005</v>
      </c>
      <c r="BJ42" s="92">
        <v>970.88690655990024</v>
      </c>
      <c r="BK42" s="92">
        <v>1002.8504326679999</v>
      </c>
      <c r="BL42" s="92">
        <v>1038.4378596199999</v>
      </c>
      <c r="BM42" s="92">
        <v>1078.757665528</v>
      </c>
      <c r="BN42" s="92">
        <v>1123.4872907684999</v>
      </c>
      <c r="BO42" s="92">
        <v>1171.9243712565999</v>
      </c>
      <c r="BP42" s="92">
        <v>1222.6235461225999</v>
      </c>
      <c r="BQ42" s="92">
        <v>1274.5019305000001</v>
      </c>
      <c r="BR42" s="92">
        <v>1327.5214842424998</v>
      </c>
      <c r="BS42" s="92">
        <v>1382.394990064</v>
      </c>
      <c r="BT42" s="92">
        <v>1439.5994989662001</v>
      </c>
      <c r="BU42" s="92">
        <v>1499.8608509640003</v>
      </c>
      <c r="BV42" s="92">
        <v>1563.8575165400002</v>
      </c>
      <c r="BW42" s="92">
        <v>1631.6138677175998</v>
      </c>
      <c r="BX42" s="92">
        <v>1703.3307676026002</v>
      </c>
      <c r="BY42" s="92">
        <v>1780.1251551342002</v>
      </c>
      <c r="BZ42" s="92">
        <v>1863.424983375</v>
      </c>
      <c r="CA42" s="92">
        <v>1954.2250287899997</v>
      </c>
      <c r="CB42" s="92">
        <v>2053.6304900711998</v>
      </c>
      <c r="CC42" s="92">
        <v>2161.3979914504998</v>
      </c>
      <c r="CD42" s="92">
        <v>2275.455167219</v>
      </c>
      <c r="CE42" s="92">
        <v>2392.6294615695997</v>
      </c>
      <c r="CF42" s="92">
        <v>2510.6422004300002</v>
      </c>
      <c r="CG42" s="92">
        <v>2628.5334034692</v>
      </c>
      <c r="CH42" s="92">
        <v>2747.3866955673002</v>
      </c>
      <c r="CI42" s="92">
        <v>2869.4797109264996</v>
      </c>
      <c r="CJ42" s="92">
        <v>2998.3482706572004</v>
      </c>
      <c r="CK42" s="92">
        <v>3136.9028965699999</v>
      </c>
      <c r="CL42" s="92">
        <v>3286.1826214239995</v>
      </c>
      <c r="CM42" s="92">
        <v>3446.1052394084004</v>
      </c>
      <c r="CN42" s="92">
        <v>3617.2694941960008</v>
      </c>
      <c r="CO42" s="92">
        <v>3800.0103558569999</v>
      </c>
      <c r="CP42" s="92">
        <v>3994.6236330700003</v>
      </c>
      <c r="CQ42" s="92">
        <v>4201.9472441884</v>
      </c>
      <c r="CR42" s="92">
        <v>4422.4687194771996</v>
      </c>
      <c r="CS42" s="92">
        <v>4655.5269784569009</v>
      </c>
      <c r="CT42" s="92">
        <v>4899.8798541257001</v>
      </c>
      <c r="CU42" s="92">
        <v>5154.5537305899998</v>
      </c>
      <c r="CV42" s="92">
        <v>5419.2022921265998</v>
      </c>
      <c r="CW42" s="92">
        <v>5694.1293762671994</v>
      </c>
      <c r="CX42" s="92">
        <v>5979.9726773477996</v>
      </c>
      <c r="CY42" s="92">
        <v>6277.5924714879993</v>
      </c>
      <c r="CZ42" s="92">
        <v>6587.6938312500006</v>
      </c>
      <c r="DA42" s="92">
        <v>6910.5817456077993</v>
      </c>
      <c r="DB42" s="92">
        <v>7246.198104864</v>
      </c>
      <c r="DC42" s="92">
        <v>7594.2916693609995</v>
      </c>
      <c r="DD42" s="92">
        <v>7954.2646347275995</v>
      </c>
      <c r="DE42" s="92">
        <v>8325.1173119999985</v>
      </c>
    </row>
    <row r="43" spans="1:109">
      <c r="A43" s="114">
        <v>6</v>
      </c>
      <c r="B43" s="3">
        <v>152</v>
      </c>
      <c r="C43" s="1" t="s">
        <v>440</v>
      </c>
      <c r="D43" s="29">
        <f>+'total numbers'!D43/100*'% urban'!E43</f>
        <v>22.582730530888462</v>
      </c>
      <c r="E43" s="29">
        <f>+'total numbers'!E43/100*'% urban'!F43</f>
        <v>27.185868013949278</v>
      </c>
      <c r="F43" s="29">
        <f>+'total numbers'!F43/100*'% urban'!G43</f>
        <v>31.814381746265489</v>
      </c>
      <c r="G43" s="29">
        <f>+'total numbers'!D43/100*'% urban'!H43</f>
        <v>30.520282141248892</v>
      </c>
      <c r="H43" s="29">
        <f>+'total numbers'!H43/100*'% urban'!I43</f>
        <v>43.569648438813921</v>
      </c>
      <c r="I43" s="29">
        <f>+'total numbers'!I43/100*'% urban'!J43</f>
        <v>50.987572928396716</v>
      </c>
      <c r="J43" s="29">
        <f>+'total numbers'!J43/100*'% urban'!K43</f>
        <v>59.668431724425126</v>
      </c>
      <c r="K43" s="29">
        <f>+'total numbers'!K43/100*'% urban'!L43</f>
        <v>69.827244953436832</v>
      </c>
      <c r="L43" s="29">
        <f>+'total numbers'!L43/100*'% urban'!M43</f>
        <v>81.715640865274395</v>
      </c>
      <c r="M43" s="29">
        <f>+'total numbers'!M43/100*'% urban'!N43</f>
        <v>95.628088527268304</v>
      </c>
      <c r="N43" s="29">
        <f>+'total numbers'!N43/100*'% urban'!O43</f>
        <v>111.90919166204785</v>
      </c>
      <c r="O43" s="29">
        <f>+'total numbers'!O43/100*'% urban'!P43</f>
        <v>130.9622242933554</v>
      </c>
      <c r="P43" s="29">
        <f>+'total numbers'!P43/100*'% urban'!Q43</f>
        <v>158.45416965735575</v>
      </c>
      <c r="Q43" s="29">
        <f>+'total numbers'!Q43/100*'% urban'!R43</f>
        <v>191.71729876518259</v>
      </c>
      <c r="R43" s="29">
        <f>+'total numbers'!R43/100*'% urban'!S43</f>
        <v>231.96311416290979</v>
      </c>
      <c r="S43" s="29">
        <f>+'total numbers'!S43/100*'% urban'!T43</f>
        <v>314.22845523221577</v>
      </c>
      <c r="T43" s="29">
        <f>+'total numbers'!T43/100*'% urban'!U43</f>
        <v>432.59707281597707</v>
      </c>
      <c r="U43" s="29">
        <f>+'total numbers'!U43/100*'% urban'!V43</f>
        <v>558.41698684815526</v>
      </c>
      <c r="V43" s="29">
        <f>+'total numbers'!V43/100*'% urban'!W43</f>
        <v>711.6317307684759</v>
      </c>
      <c r="W43" s="29">
        <f>+'total numbers'!W43/100*'% urban'!X43</f>
        <v>883.5055034274983</v>
      </c>
      <c r="X43" s="29">
        <f>+'total numbers'!X43/100*'% urban'!Y43</f>
        <v>1086.6367983892023</v>
      </c>
      <c r="Y43" s="29">
        <f>+'total numbers'!Y43/100*'% urban'!Z43</f>
        <v>1374.1233535589161</v>
      </c>
      <c r="Z43" s="29">
        <f>+'total numbers'!Z43/100*'% urban'!AA43</f>
        <v>1677.7612821673379</v>
      </c>
      <c r="AA43" s="29">
        <f>+'total numbers'!AA43/100*'% urban'!AB43</f>
        <v>2069.8593431001891</v>
      </c>
      <c r="AB43" s="29">
        <f>+'total numbers'!AB43/100*'% urban'!AC43</f>
        <v>2678.7806530434782</v>
      </c>
      <c r="AC43" s="92">
        <v>3553.1260779300001</v>
      </c>
      <c r="AD43" s="92">
        <v>3678.7408123662003</v>
      </c>
      <c r="AE43" s="92">
        <v>3815.2802132207999</v>
      </c>
      <c r="AF43" s="92">
        <v>3961.4630854649999</v>
      </c>
      <c r="AG43" s="92">
        <v>4116.1687191675001</v>
      </c>
      <c r="AH43" s="92">
        <v>4278.4626075999995</v>
      </c>
      <c r="AI43" s="92">
        <v>4447.6182131804999</v>
      </c>
      <c r="AJ43" s="92">
        <v>4623.1221163467999</v>
      </c>
      <c r="AK43" s="92">
        <v>4804.6458347792995</v>
      </c>
      <c r="AL43" s="92">
        <v>4991.9889470724002</v>
      </c>
      <c r="AM43" s="92">
        <v>5184.8913506399995</v>
      </c>
      <c r="AN43" s="92">
        <v>5382.8238869596007</v>
      </c>
      <c r="AO43" s="92">
        <v>5584.8030970788004</v>
      </c>
      <c r="AP43" s="92">
        <v>5789.334546045</v>
      </c>
      <c r="AQ43" s="92">
        <v>5994.6301782505006</v>
      </c>
      <c r="AR43" s="92">
        <v>6199.2792412800009</v>
      </c>
      <c r="AS43" s="92">
        <v>6402.3839097569999</v>
      </c>
      <c r="AT43" s="92">
        <v>6603.6928314393999</v>
      </c>
      <c r="AU43" s="92">
        <v>6803.2867178713996</v>
      </c>
      <c r="AV43" s="92">
        <v>7001.6074701895996</v>
      </c>
      <c r="AW43" s="92">
        <v>7198.9417987500001</v>
      </c>
      <c r="AX43" s="92">
        <v>7395.2524237751995</v>
      </c>
      <c r="AY43" s="92">
        <v>7590.156330537</v>
      </c>
      <c r="AZ43" s="92">
        <v>7783.2664114950003</v>
      </c>
      <c r="BA43" s="92">
        <v>7974.1234234885014</v>
      </c>
      <c r="BB43" s="92">
        <v>8162.5019260399995</v>
      </c>
      <c r="BC43" s="92">
        <v>8348.3761339187986</v>
      </c>
      <c r="BD43" s="92">
        <v>8532.1300770183007</v>
      </c>
      <c r="BE43" s="92">
        <v>8714.460800535302</v>
      </c>
      <c r="BF43" s="92">
        <v>8896.2602436900997</v>
      </c>
      <c r="BG43" s="92">
        <v>9078.2325579599983</v>
      </c>
      <c r="BH43" s="92">
        <v>9260.8252296490009</v>
      </c>
      <c r="BI43" s="92">
        <v>9444.1865836369998</v>
      </c>
      <c r="BJ43" s="92">
        <v>9628.3501692301015</v>
      </c>
      <c r="BK43" s="92">
        <v>9813.3050017482001</v>
      </c>
      <c r="BL43" s="92">
        <v>9999.2961145599984</v>
      </c>
      <c r="BM43" s="92">
        <v>10185.6996000487</v>
      </c>
      <c r="BN43" s="92">
        <v>10373.102720963399</v>
      </c>
      <c r="BO43" s="92">
        <v>10564.490965012799</v>
      </c>
      <c r="BP43" s="92">
        <v>10763.918233377601</v>
      </c>
      <c r="BQ43" s="92">
        <v>10974.099395669999</v>
      </c>
      <c r="BR43" s="92">
        <v>11196.704741852798</v>
      </c>
      <c r="BS43" s="92">
        <v>11430.210174692002</v>
      </c>
      <c r="BT43" s="92">
        <v>11670.180833710199</v>
      </c>
      <c r="BU43" s="92">
        <v>11910.157988042401</v>
      </c>
      <c r="BV43" s="92">
        <v>12145.294558200001</v>
      </c>
      <c r="BW43" s="92">
        <v>12373.943326672503</v>
      </c>
      <c r="BX43" s="92">
        <v>12597.091087747998</v>
      </c>
      <c r="BY43" s="92">
        <v>12815.631819629101</v>
      </c>
      <c r="BZ43" s="92">
        <v>13031.435072770102</v>
      </c>
      <c r="CA43" s="92">
        <v>13245.8514118</v>
      </c>
      <c r="CB43" s="92">
        <v>13458.769418339602</v>
      </c>
      <c r="CC43" s="92">
        <v>13669.393795615801</v>
      </c>
      <c r="CD43" s="92">
        <v>13877.658421978502</v>
      </c>
      <c r="CE43" s="92">
        <v>14083.426830824999</v>
      </c>
      <c r="CF43" s="92">
        <v>14286.567727480002</v>
      </c>
      <c r="CG43" s="92">
        <v>14486.917020838</v>
      </c>
      <c r="CH43" s="92">
        <v>14684.420992786203</v>
      </c>
      <c r="CI43" s="92">
        <v>14879.160453847197</v>
      </c>
      <c r="CJ43" s="92">
        <v>15071.313490101602</v>
      </c>
      <c r="CK43" s="92">
        <v>15260.974026209999</v>
      </c>
      <c r="CL43" s="92">
        <v>15448.148077637199</v>
      </c>
      <c r="CM43" s="92">
        <v>15632.633560604498</v>
      </c>
      <c r="CN43" s="92">
        <v>15814.072721356801</v>
      </c>
      <c r="CO43" s="92">
        <v>15991.995452833198</v>
      </c>
      <c r="CP43" s="92">
        <v>16166.025809519999</v>
      </c>
      <c r="CQ43" s="92">
        <v>16335.938276286301</v>
      </c>
      <c r="CR43" s="92">
        <v>16501.707745329299</v>
      </c>
      <c r="CS43" s="92">
        <v>16663.406198048495</v>
      </c>
      <c r="CT43" s="92">
        <v>16821.206210463999</v>
      </c>
      <c r="CU43" s="92">
        <v>16975.191185919997</v>
      </c>
      <c r="CV43" s="92">
        <v>17125.318578990602</v>
      </c>
      <c r="CW43" s="92">
        <v>17271.363653407501</v>
      </c>
      <c r="CX43" s="92">
        <v>17412.992017510202</v>
      </c>
      <c r="CY43" s="92">
        <v>17549.785668716002</v>
      </c>
      <c r="CZ43" s="92">
        <v>17681.407357259999</v>
      </c>
      <c r="DA43" s="92">
        <v>17807.711814153303</v>
      </c>
      <c r="DB43" s="92">
        <v>17928.664165060803</v>
      </c>
      <c r="DC43" s="92">
        <v>18044.179328584203</v>
      </c>
      <c r="DD43" s="92">
        <v>18154.201726451003</v>
      </c>
      <c r="DE43" s="92">
        <v>18258.701366099998</v>
      </c>
    </row>
    <row r="44" spans="1:109">
      <c r="A44" s="114">
        <v>20</v>
      </c>
      <c r="B44" s="3">
        <v>156</v>
      </c>
      <c r="C44" s="1" t="s">
        <v>660</v>
      </c>
      <c r="D44" s="29">
        <f>+'total numbers'!D44/100*'% urban'!E44</f>
        <v>1720.9831605572761</v>
      </c>
      <c r="E44" s="29">
        <f>+'total numbers'!E44/100*'% urban'!F44</f>
        <v>2093.5104109564245</v>
      </c>
      <c r="F44" s="29">
        <f>+'total numbers'!F44/100*'% urban'!G44</f>
        <v>2369.8393738426748</v>
      </c>
      <c r="G44" s="29">
        <f>+'total numbers'!D44/100*'% urban'!H44</f>
        <v>2325.8875426380887</v>
      </c>
      <c r="H44" s="29">
        <f>+'total numbers'!H44/100*'% urban'!I44</f>
        <v>4042.3626630324138</v>
      </c>
      <c r="I44" s="29">
        <f>+'total numbers'!I44/100*'% urban'!J44</f>
        <v>5256.0989168036558</v>
      </c>
      <c r="J44" s="29">
        <f>+'total numbers'!J44/100*'% urban'!K44</f>
        <v>5933.8182145339897</v>
      </c>
      <c r="K44" s="29">
        <f>+'total numbers'!K44/100*'% urban'!L44</f>
        <v>6595.970468292322</v>
      </c>
      <c r="L44" s="29">
        <f>+'total numbers'!L44/100*'% urban'!M44</f>
        <v>9083.0629722029171</v>
      </c>
      <c r="M44" s="29">
        <f>+'total numbers'!M44/100*'% urban'!N44</f>
        <v>10442.602829905763</v>
      </c>
      <c r="N44" s="29">
        <f>+'total numbers'!N44/100*'% urban'!O44</f>
        <v>10831.973082344031</v>
      </c>
      <c r="O44" s="29">
        <f>+'total numbers'!O44/100*'% urban'!P44</f>
        <v>13433.612263059646</v>
      </c>
      <c r="P44" s="29">
        <f>+'total numbers'!P44/100*'% urban'!Q44</f>
        <v>14560.245181957978</v>
      </c>
      <c r="Q44" s="29">
        <f>+'total numbers'!Q44/100*'% urban'!R44</f>
        <v>17118.88976725801</v>
      </c>
      <c r="R44" s="29">
        <f>+'total numbers'!R44/100*'% urban'!S44</f>
        <v>18818.684281115493</v>
      </c>
      <c r="S44" s="29">
        <f>+'total numbers'!S44/100*'% urban'!T44</f>
        <v>20686.925339390669</v>
      </c>
      <c r="T44" s="29">
        <f>+'total numbers'!T44/100*'% urban'!U44</f>
        <v>20735.774750786917</v>
      </c>
      <c r="U44" s="29">
        <f>+'total numbers'!U44/100*'% urban'!V44</f>
        <v>21569.776354198963</v>
      </c>
      <c r="V44" s="29">
        <f>+'total numbers'!V44/100*'% urban'!W44</f>
        <v>24287.219511074327</v>
      </c>
      <c r="W44" s="29">
        <f>+'total numbers'!W44/100*'% urban'!X44</f>
        <v>27471.0946470456</v>
      </c>
      <c r="X44" s="29">
        <f>+'total numbers'!X44/100*'% urban'!Y44</f>
        <v>31677.735314710222</v>
      </c>
      <c r="Y44" s="29">
        <f>+'total numbers'!Y44/100*'% urban'!Z44</f>
        <v>36703.991794533686</v>
      </c>
      <c r="Z44" s="29">
        <f>+'total numbers'!Z44/100*'% urban'!AA44</f>
        <v>44866.183652038751</v>
      </c>
      <c r="AA44" s="29">
        <f>+'total numbers'!AA44/100*'% urban'!AB44</f>
        <v>50925.180476524431</v>
      </c>
      <c r="AB44" s="29">
        <f>+'total numbers'!AB44/100*'% urban'!AC44</f>
        <v>59511.661312390403</v>
      </c>
      <c r="AC44" s="92">
        <v>69528.070800000001</v>
      </c>
      <c r="AD44" s="92">
        <v>72442.057945772118</v>
      </c>
      <c r="AE44" s="92">
        <v>75709.544975204713</v>
      </c>
      <c r="AF44" s="92">
        <v>79187.975552237403</v>
      </c>
      <c r="AG44" s="92">
        <v>82763.894721373304</v>
      </c>
      <c r="AH44" s="92">
        <v>86362.994937509982</v>
      </c>
      <c r="AI44" s="92">
        <v>89957.784745125013</v>
      </c>
      <c r="AJ44" s="92">
        <v>93568.553952574002</v>
      </c>
      <c r="AK44" s="92">
        <v>97257.788454354493</v>
      </c>
      <c r="AL44" s="92">
        <v>101119.97807989219</v>
      </c>
      <c r="AM44" s="92">
        <v>105244.71066523003</v>
      </c>
      <c r="AN44" s="92">
        <v>109674.5061135281</v>
      </c>
      <c r="AO44" s="92">
        <v>114362.92909792138</v>
      </c>
      <c r="AP44" s="92">
        <v>119149.05282406801</v>
      </c>
      <c r="AQ44" s="92">
        <v>123791.01608744718</v>
      </c>
      <c r="AR44" s="92">
        <v>128096.93448508</v>
      </c>
      <c r="AS44" s="92">
        <v>131985.37856545602</v>
      </c>
      <c r="AT44" s="92">
        <v>135485.93979681801</v>
      </c>
      <c r="AU44" s="92">
        <v>138655.32972877042</v>
      </c>
      <c r="AV44" s="92">
        <v>141626.15694390002</v>
      </c>
      <c r="AW44" s="92">
        <v>144537.458526</v>
      </c>
      <c r="AX44" s="92">
        <v>147411.6991555256</v>
      </c>
      <c r="AY44" s="92">
        <v>150291.75789241859</v>
      </c>
      <c r="AZ44" s="92">
        <v>153401.55192857698</v>
      </c>
      <c r="BA44" s="92">
        <v>157036.5939751812</v>
      </c>
      <c r="BB44" s="92">
        <v>161438.52518399997</v>
      </c>
      <c r="BC44" s="92">
        <v>166777.78228530358</v>
      </c>
      <c r="BD44" s="92">
        <v>173069.64276181918</v>
      </c>
      <c r="BE44" s="92">
        <v>180204.16264496508</v>
      </c>
      <c r="BF44" s="92">
        <v>187971.51035833149</v>
      </c>
      <c r="BG44" s="92">
        <v>196219.41713111996</v>
      </c>
      <c r="BH44" s="92">
        <v>204869.06433459561</v>
      </c>
      <c r="BI44" s="92">
        <v>213987.88318069503</v>
      </c>
      <c r="BJ44" s="92">
        <v>223741.45098345052</v>
      </c>
      <c r="BK44" s="92">
        <v>234381.46056893401</v>
      </c>
      <c r="BL44" s="92">
        <v>246075.97097788003</v>
      </c>
      <c r="BM44" s="92">
        <v>258960.8297609216</v>
      </c>
      <c r="BN44" s="92">
        <v>272922.16340878111</v>
      </c>
      <c r="BO44" s="92">
        <v>287557.98194012005</v>
      </c>
      <c r="BP44" s="92">
        <v>302260.54594243196</v>
      </c>
      <c r="BQ44" s="92">
        <v>316553.67302399996</v>
      </c>
      <c r="BR44" s="92">
        <v>330189.36241170665</v>
      </c>
      <c r="BS44" s="92">
        <v>343254.89773346216</v>
      </c>
      <c r="BT44" s="92">
        <v>356011.46267584187</v>
      </c>
      <c r="BU44" s="92">
        <v>368913.18706166005</v>
      </c>
      <c r="BV44" s="92">
        <v>382309.17624866002</v>
      </c>
      <c r="BW44" s="92">
        <v>396279.99363022926</v>
      </c>
      <c r="BX44" s="92">
        <v>410709.55395951361</v>
      </c>
      <c r="BY44" s="92">
        <v>425527.96992968523</v>
      </c>
      <c r="BZ44" s="92">
        <v>440597.73414268502</v>
      </c>
      <c r="CA44" s="92">
        <v>455804.33720969997</v>
      </c>
      <c r="CB44" s="92">
        <v>471127.87699955003</v>
      </c>
      <c r="CC44" s="92">
        <v>486585.94739817595</v>
      </c>
      <c r="CD44" s="92">
        <v>502137.88249051914</v>
      </c>
      <c r="CE44" s="92">
        <v>517744.3844944645</v>
      </c>
      <c r="CF44" s="92">
        <v>533377.18056040001</v>
      </c>
      <c r="CG44" s="92">
        <v>549004.73360650323</v>
      </c>
      <c r="CH44" s="92">
        <v>564614.59388812934</v>
      </c>
      <c r="CI44" s="92">
        <v>580223.87152720802</v>
      </c>
      <c r="CJ44" s="92">
        <v>595865.72899119544</v>
      </c>
      <c r="CK44" s="92">
        <v>611557.96465959004</v>
      </c>
      <c r="CL44" s="92">
        <v>627295.72006799583</v>
      </c>
      <c r="CM44" s="92">
        <v>643043.35573790001</v>
      </c>
      <c r="CN44" s="92">
        <v>658747.00200297404</v>
      </c>
      <c r="CO44" s="92">
        <v>674332.99875073205</v>
      </c>
      <c r="CP44" s="92">
        <v>689734.16484569991</v>
      </c>
      <c r="CQ44" s="92">
        <v>704917.37593321817</v>
      </c>
      <c r="CR44" s="92">
        <v>719856.01198106247</v>
      </c>
      <c r="CS44" s="92">
        <v>734494.11872989743</v>
      </c>
      <c r="CT44" s="92">
        <v>748770.46615384053</v>
      </c>
      <c r="CU44" s="92">
        <v>762633.01021574007</v>
      </c>
      <c r="CV44" s="92">
        <v>776044.00022022938</v>
      </c>
      <c r="CW44" s="92">
        <v>788983.30574362352</v>
      </c>
      <c r="CX44" s="92">
        <v>801440.35757972929</v>
      </c>
      <c r="CY44" s="92">
        <v>813416.5808569215</v>
      </c>
      <c r="CZ44" s="92">
        <v>824913.73418465001</v>
      </c>
      <c r="DA44" s="92">
        <v>835920.18428639998</v>
      </c>
      <c r="DB44" s="92">
        <v>846428.42767179012</v>
      </c>
      <c r="DC44" s="92">
        <v>856454.75210459216</v>
      </c>
      <c r="DD44" s="92">
        <v>866025.05282219511</v>
      </c>
      <c r="DE44" s="92">
        <v>875161.63391087996</v>
      </c>
    </row>
    <row r="45" spans="1:109">
      <c r="A45" s="114">
        <v>20</v>
      </c>
      <c r="B45" s="3">
        <v>158</v>
      </c>
      <c r="C45" s="1" t="s">
        <v>316</v>
      </c>
      <c r="D45" s="29">
        <f>+'total numbers'!D45/100*'% urban'!E45</f>
        <v>33.51368183726585</v>
      </c>
      <c r="E45" s="29">
        <f>+'total numbers'!E45/100*'% urban'!F45</f>
        <v>38.529296188237879</v>
      </c>
      <c r="F45" s="29">
        <f>+'total numbers'!F45/100*'% urban'!G45</f>
        <v>43.059952008234745</v>
      </c>
      <c r="G45" s="29">
        <f>+'total numbers'!G45/100*'% urban'!H45</f>
        <v>48.12336716177839</v>
      </c>
      <c r="H45" s="29">
        <f>+'total numbers'!H45/100*'% urban'!I45</f>
        <v>53.782188761948639</v>
      </c>
      <c r="I45" s="29">
        <f>+'total numbers'!I45/100*'% urban'!J45</f>
        <v>60.10643058915543</v>
      </c>
      <c r="J45" s="29">
        <f>+'total numbers'!J45/100*'% urban'!K45</f>
        <v>67.174339336762614</v>
      </c>
      <c r="K45" s="29">
        <f>+'total numbers'!K45/100*'% urban'!L45</f>
        <v>75.073362718442183</v>
      </c>
      <c r="L45" s="29">
        <f>+'total numbers'!L45/100*'% urban'!M45</f>
        <v>83.901231415168596</v>
      </c>
      <c r="M45" s="29">
        <f>+'total numbers'!M45/100*'% urban'!N45</f>
        <v>93.767168248244801</v>
      </c>
      <c r="N45" s="29">
        <f>+'total numbers'!N45/100*'% urban'!O45</f>
        <v>104.79323953885473</v>
      </c>
      <c r="O45" s="29">
        <f>+'total numbers'!O45/100*'% urban'!P45</f>
        <v>117.11586537384153</v>
      </c>
      <c r="P45" s="29">
        <f>+'total numbers'!P45/100*'% urban'!Q45</f>
        <v>130.88750746347694</v>
      </c>
      <c r="Q45" s="29">
        <f>+'total numbers'!Q45/100*'% urban'!R45</f>
        <v>147.35093981759988</v>
      </c>
      <c r="R45" s="29">
        <f>+'total numbers'!R45/100*'% urban'!S45</f>
        <v>166.94934068003928</v>
      </c>
      <c r="S45" s="29">
        <f>+'total numbers'!S45/100*'% urban'!T45</f>
        <v>189.15442540102973</v>
      </c>
      <c r="T45" s="29">
        <f>+'total numbers'!T45/100*'% urban'!U45</f>
        <v>213.99629717853509</v>
      </c>
      <c r="U45" s="29">
        <f>+'total numbers'!U45/100*'% urban'!V45</f>
        <v>241.85426765832241</v>
      </c>
      <c r="V45" s="29">
        <f>+'total numbers'!V45/100*'% urban'!W45</f>
        <v>273.64230192410554</v>
      </c>
      <c r="W45" s="29">
        <f>+'total numbers'!W45/100*'% urban'!X45</f>
        <v>309.29151035699186</v>
      </c>
      <c r="X45" s="29">
        <f>+'total numbers'!X45/100*'% urban'!Y45</f>
        <v>388.06953086163378</v>
      </c>
      <c r="Y45" s="29">
        <f>+'total numbers'!Y45/100*'% urban'!Z45</f>
        <v>486.02250286233965</v>
      </c>
      <c r="Z45" s="29">
        <f>+'total numbers'!Z45/100*'% urban'!AA45</f>
        <v>607.24015450316438</v>
      </c>
      <c r="AA45" s="29">
        <f>+'total numbers'!AA45/100*'% urban'!AB45</f>
        <v>821.37172015122894</v>
      </c>
      <c r="AB45" s="29">
        <f>+'total numbers'!AB45/100*'% urban'!AC45</f>
        <v>1144.8714991304346</v>
      </c>
      <c r="AC45" s="29">
        <f>+'total numbers'!AC45/100*'% urban'!AD45</f>
        <v>1888.0118849876205</v>
      </c>
      <c r="AD45" s="29">
        <f>+'total numbers'!AD45/100*'% urban'!AE45</f>
        <v>2027.2504154950479</v>
      </c>
      <c r="AE45" s="29">
        <f>+'total numbers'!AE45/100*'% urban'!AF45</f>
        <v>2153.5529130200898</v>
      </c>
      <c r="AF45" s="29">
        <f>+'total numbers'!AF45/100*'% urban'!AG45</f>
        <v>2273.7738361849974</v>
      </c>
      <c r="AG45" s="29">
        <f>+'total numbers'!AG45/100*'% urban'!AH45</f>
        <v>2393.9004773708916</v>
      </c>
      <c r="AH45" s="29">
        <f>+'total numbers'!AH45/100*'% urban'!AI45</f>
        <v>2518.7754303384409</v>
      </c>
      <c r="AI45" s="29">
        <f>+'total numbers'!AI45/100*'% urban'!AJ45</f>
        <v>2651.7169038028651</v>
      </c>
      <c r="AJ45" s="29">
        <f>+'total numbers'!AJ45/100*'% urban'!AK45</f>
        <v>2794.3235738846629</v>
      </c>
      <c r="AK45" s="29">
        <f>+'total numbers'!AK45/100*'% urban'!AL45</f>
        <v>2946.4696929334068</v>
      </c>
      <c r="AL45" s="29">
        <f>+'total numbers'!AL45/100*'% urban'!AM45</f>
        <v>3106.5560643894814</v>
      </c>
      <c r="AM45" s="29">
        <f>+'total numbers'!AM45/100*'% urban'!AN45</f>
        <v>3272.8228444888045</v>
      </c>
      <c r="AN45" s="29">
        <f>+'total numbers'!AN45/100*'% urban'!AO45</f>
        <v>3449.4007623425191</v>
      </c>
      <c r="AO45" s="29">
        <f>+'total numbers'!AO45/100*'% urban'!AP45</f>
        <v>3635.0285911191195</v>
      </c>
      <c r="AP45" s="29">
        <f>+'total numbers'!AP45/100*'% urban'!AQ45</f>
        <v>3836.8425111373804</v>
      </c>
      <c r="AQ45" s="29">
        <f>+'total numbers'!AQ45/100*'% urban'!AR45</f>
        <v>4064.8111123866843</v>
      </c>
      <c r="AR45" s="29">
        <f>+'total numbers'!AR45/100*'% urban'!AS45</f>
        <v>4326.3242053382783</v>
      </c>
      <c r="AS45" s="29">
        <f>+'total numbers'!AS45/100*'% urban'!AT45</f>
        <v>4627.3975335459481</v>
      </c>
      <c r="AT45" s="29">
        <f>+'total numbers'!AT45/100*'% urban'!AU45</f>
        <v>4966.1105311260999</v>
      </c>
      <c r="AU45" s="29">
        <f>+'total numbers'!AU45/100*'% urban'!AV45</f>
        <v>5331.7302672592978</v>
      </c>
      <c r="AV45" s="29">
        <f>+'total numbers'!AV45/100*'% urban'!AW45</f>
        <v>5707.1790514408303</v>
      </c>
      <c r="AW45" s="29">
        <f>+'total numbers'!AW45/100*'% urban'!AX45</f>
        <v>6079.2129678662213</v>
      </c>
      <c r="AX45" s="29">
        <f>+'total numbers'!AX45/100*'% urban'!AY45</f>
        <v>6451.06976559144</v>
      </c>
      <c r="AY45" s="29">
        <f>+'total numbers'!AY45/100*'% urban'!AZ45</f>
        <v>6816.5613098352933</v>
      </c>
      <c r="AZ45" s="29">
        <f>+'total numbers'!AZ45/100*'% urban'!BA45</f>
        <v>7184.2488157157395</v>
      </c>
      <c r="BA45" s="29">
        <f>+'total numbers'!BA45/100*'% urban'!BB45</f>
        <v>7568.7439020999636</v>
      </c>
      <c r="BB45" s="29">
        <f>+'total numbers'!BB45/100*'% urban'!BC45</f>
        <v>7981.2049170174714</v>
      </c>
      <c r="BC45" s="29">
        <f>+'total numbers'!BC45/100*'% urban'!BD45</f>
        <v>8426.3780679149913</v>
      </c>
      <c r="BD45" s="29">
        <f>+'total numbers'!BD45/100*'% urban'!BE45</f>
        <v>8900.357879483483</v>
      </c>
      <c r="BE45" s="29">
        <f>+'total numbers'!BE45/100*'% urban'!BF45</f>
        <v>9395.5817093384485</v>
      </c>
      <c r="BF45" s="29">
        <f>+'total numbers'!BF45/100*'% urban'!BG45</f>
        <v>9899.7384920503664</v>
      </c>
      <c r="BG45" s="29">
        <f>+'total numbers'!BG45/100*'% urban'!BH45</f>
        <v>10403.49123</v>
      </c>
      <c r="BH45" s="29">
        <f>+'total numbers'!BH45/100*'% urban'!BI45</f>
        <v>10799.19357419</v>
      </c>
      <c r="BI45" s="29">
        <f>+'total numbers'!BI45/100*'% urban'!BJ45</f>
        <v>11185.133028720002</v>
      </c>
      <c r="BJ45" s="29">
        <f>+'total numbers'!BJ45/100*'% urban'!BK45</f>
        <v>11571.417727739999</v>
      </c>
      <c r="BK45" s="29">
        <f>+'total numbers'!BK45/100*'% urban'!BL45</f>
        <v>11973.364094120001</v>
      </c>
      <c r="BL45" s="29">
        <f>+'total numbers'!BL45/100*'% urban'!BM45</f>
        <v>12400.9545</v>
      </c>
      <c r="BM45" s="29">
        <f>+'total numbers'!BM45/100*'% urban'!BN45</f>
        <v>12859.057314479998</v>
      </c>
      <c r="BN45" s="29">
        <f>+'total numbers'!BN45/100*'% urban'!BO45</f>
        <v>13340.00614974</v>
      </c>
      <c r="BO45" s="29">
        <f>+'total numbers'!BO45/100*'% urban'!BP45</f>
        <v>13825.827762280001</v>
      </c>
      <c r="BP45" s="29">
        <f>+'total numbers'!BP45/100*'% urban'!BQ45</f>
        <v>14290.846896329997</v>
      </c>
      <c r="BQ45" s="29">
        <f>+'total numbers'!BQ45/100*'% urban'!BR45</f>
        <v>14715.632319999999</v>
      </c>
      <c r="BR45" s="29">
        <f>+'total numbers'!BR45/100*'% urban'!BS45</f>
        <v>15173.658227969037</v>
      </c>
      <c r="BS45" s="29">
        <f>+'total numbers'!BS45/100*'% urban'!BT45</f>
        <v>15590.595590882313</v>
      </c>
      <c r="BT45" s="29">
        <f>+'total numbers'!BT45/100*'% urban'!BU45</f>
        <v>15969.971534361885</v>
      </c>
      <c r="BU45" s="29">
        <f>+'total numbers'!BU45/100*'% urban'!BV45</f>
        <v>16320.0433093513</v>
      </c>
      <c r="BV45" s="29">
        <f>+'total numbers'!BV45/100*'% urban'!BW45</f>
        <v>16647.8921690725</v>
      </c>
      <c r="BW45" s="29">
        <f>+'total numbers'!BW45/100*'% urban'!BX45</f>
        <v>16953.093143989721</v>
      </c>
      <c r="BX45" s="29">
        <f>+'total numbers'!BX45/100*'% urban'!BY45</f>
        <v>17234.754073192002</v>
      </c>
      <c r="BY45" s="29">
        <f>+'total numbers'!BY45/100*'% urban'!BZ45</f>
        <v>17500.006660073279</v>
      </c>
      <c r="BZ45" s="29">
        <f>+'total numbers'!BZ45/100*'% urban'!CA45</f>
        <v>17758.267683556853</v>
      </c>
      <c r="CA45" s="29">
        <f>+'total numbers'!CA45/100*'% urban'!CB45</f>
        <v>18017.042364155001</v>
      </c>
      <c r="CB45" s="29">
        <f>+'total numbers'!CB45/100*'% urban'!CC45</f>
        <v>18524.679942230701</v>
      </c>
      <c r="CC45" s="29">
        <f>+'total numbers'!CC45/100*'% urban'!CD45</f>
        <v>18702.691192663086</v>
      </c>
      <c r="CD45" s="29">
        <f>+'total numbers'!CD45/100*'% urban'!CE45</f>
        <v>18877.907792409354</v>
      </c>
      <c r="CE45" s="29">
        <f>+'total numbers'!CE45/100*'% urban'!CF45</f>
        <v>19050.227715234887</v>
      </c>
      <c r="CF45" s="29">
        <f>+'total numbers'!CF45/100*'% urban'!CG45</f>
        <v>19219.728259066702</v>
      </c>
      <c r="CG45" s="29">
        <f>+'total numbers'!CG45/100*'% urban'!CH45</f>
        <v>19387.576663147505</v>
      </c>
      <c r="CH45" s="29">
        <f>+'total numbers'!CH45/100*'% urban'!CI45</f>
        <v>19555.308677380846</v>
      </c>
      <c r="CI45" s="29">
        <f>+'total numbers'!CI45/100*'% urban'!CJ45</f>
        <v>19723.498070634752</v>
      </c>
      <c r="CJ45" s="29">
        <f>+'total numbers'!CJ45/100*'% urban'!CK45</f>
        <v>19892.48317035587</v>
      </c>
      <c r="CK45" s="29">
        <f>+'total numbers'!CK45/100*'% urban'!CL45</f>
        <v>20062.35836218865</v>
      </c>
      <c r="CL45" s="29">
        <f>+'total numbers'!CL45/100*'% urban'!CM45</f>
        <v>20233.441873778345</v>
      </c>
      <c r="CM45" s="29">
        <f>+'total numbers'!CM45/100*'% urban'!CN45</f>
        <v>20405.449445217622</v>
      </c>
      <c r="CN45" s="29">
        <f>+'total numbers'!CN45/100*'% urban'!CO45</f>
        <v>20577.013819253872</v>
      </c>
      <c r="CO45" s="29">
        <f>+'total numbers'!CO45/100*'% urban'!CP45</f>
        <v>20746.210073534297</v>
      </c>
      <c r="CP45" s="29">
        <f>+'total numbers'!CP45/100*'% urban'!CQ45</f>
        <v>20911.420471713824</v>
      </c>
      <c r="CQ45" s="29">
        <f>+'total numbers'!CQ45/100*'% urban'!CR45</f>
        <v>21072.11795723881</v>
      </c>
      <c r="CR45" s="29">
        <f>+'total numbers'!CR45/100*'% urban'!CS45</f>
        <v>21227.995227643925</v>
      </c>
      <c r="CS45" s="29">
        <f>+'total numbers'!CS45/100*'% urban'!CT45</f>
        <v>21377.878664650267</v>
      </c>
      <c r="CT45" s="29">
        <f>+'total numbers'!CT45/100*'% urban'!CU45</f>
        <v>21520.46909145551</v>
      </c>
      <c r="CU45" s="29">
        <f>+'total numbers'!CU45/100*'% urban'!CV45</f>
        <v>21654.775813943172</v>
      </c>
      <c r="CV45" s="29">
        <f>+'total numbers'!CV45/100*'% urban'!CW45</f>
        <v>21780.223381704385</v>
      </c>
      <c r="CW45" s="29">
        <f>+'total numbers'!CW45/100*'% urban'!CX45</f>
        <v>21896.713861335487</v>
      </c>
      <c r="CX45" s="29">
        <f>+'total numbers'!CX45/100*'% urban'!CY45</f>
        <v>22004.385456651242</v>
      </c>
      <c r="CY45" s="29">
        <f>+'total numbers'!CY45/100*'% urban'!CZ45</f>
        <v>22103.659262566962</v>
      </c>
      <c r="CZ45" s="29">
        <f>+'total numbers'!CZ45/100*'% urban'!DA45</f>
        <v>22194.931297415609</v>
      </c>
      <c r="DA45" s="29">
        <f>+'total numbers'!DA45/100*'% urban'!DB45</f>
        <v>22278.178420243035</v>
      </c>
      <c r="DB45" s="29">
        <f>+'total numbers'!DB45/100*'% urban'!DC45</f>
        <v>22353.470445129751</v>
      </c>
      <c r="DC45" s="29">
        <f>+'total numbers'!DC45/100*'% urban'!DD45</f>
        <v>22421.46859095481</v>
      </c>
      <c r="DD45" s="29">
        <f>+'total numbers'!DD45/100*'% urban'!DE45</f>
        <v>22483.027679580875</v>
      </c>
      <c r="DE45" s="29">
        <f>+'total numbers'!DE45/100*'% urban'!DF45</f>
        <v>22538.863409860798</v>
      </c>
    </row>
    <row r="46" spans="1:109">
      <c r="A46" s="114">
        <v>24</v>
      </c>
      <c r="B46" s="3">
        <v>162</v>
      </c>
      <c r="C46" s="1" t="s">
        <v>57</v>
      </c>
      <c r="D46" s="29">
        <f>+'total numbers'!D46/100*'% urban'!E46</f>
        <v>4.8900605197453758E-4</v>
      </c>
      <c r="E46" s="29">
        <f>+'total numbers'!E46/100*'% urban'!F46</f>
        <v>2.4308060944894395E-3</v>
      </c>
      <c r="F46" s="29">
        <f>+'total numbers'!F46/100*'% urban'!G46</f>
        <v>3.1984290716966313E-3</v>
      </c>
      <c r="G46" s="29">
        <f>+'total numbers'!D46/100*'% urban'!H46</f>
        <v>3.6082277965077624E-3</v>
      </c>
      <c r="H46" s="29">
        <f>+'total numbers'!H46/100*'% urban'!I46</f>
        <v>5.5374464537684054E-3</v>
      </c>
      <c r="I46" s="29">
        <f>+'total numbers'!I46/100*'% urban'!J46</f>
        <v>7.2861137549584285E-3</v>
      </c>
      <c r="J46" s="29">
        <f>+'total numbers'!J46/100*'% urban'!K46</f>
        <v>9.5869917828400372E-3</v>
      </c>
      <c r="K46" s="29">
        <f>+'total numbers'!K46/100*'% urban'!L46</f>
        <v>1.2614462872157945E-2</v>
      </c>
      <c r="L46" s="29">
        <f>+'total numbers'!L46/100*'% urban'!M46</f>
        <v>1.6597977463365717E-2</v>
      </c>
      <c r="M46" s="29">
        <f>+'total numbers'!M46/100*'% urban'!N46</f>
        <v>2.1839444030744365E-2</v>
      </c>
      <c r="N46" s="29">
        <f>+'total numbers'!N46/100*'% urban'!O46</f>
        <v>2.8736110566768901E-2</v>
      </c>
      <c r="O46" s="29">
        <f>+'total numbers'!O46/100*'% urban'!P46</f>
        <v>3.7810671798380137E-2</v>
      </c>
      <c r="P46" s="29">
        <f>+'total numbers'!P46/100*'% urban'!Q46</f>
        <v>4.98890808450849E-2</v>
      </c>
      <c r="Q46" s="29">
        <f>+'total numbers'!Q46/100*'% urban'!R46</f>
        <v>6.5825870559487035E-2</v>
      </c>
      <c r="R46" s="29">
        <f>+'total numbers'!R46/100*'% urban'!S46</f>
        <v>8.6853579210434267E-2</v>
      </c>
      <c r="S46" s="29">
        <f>+'total numbers'!S46/100*'% urban'!T46</f>
        <v>0.11459847256932298</v>
      </c>
      <c r="T46" s="29">
        <f>+'total numbers'!T46/100*'% urban'!U46</f>
        <v>0.15120631797341227</v>
      </c>
      <c r="U46" s="29">
        <f>+'total numbers'!U46/100*'% urban'!V46</f>
        <v>0.19552541117251587</v>
      </c>
      <c r="V46" s="29">
        <f>+'total numbers'!V46/100*'% urban'!W46</f>
        <v>0.25283458341273601</v>
      </c>
      <c r="W46" s="29">
        <f>+'total numbers'!W46/100*'% urban'!X46</f>
        <v>0.32694127165440001</v>
      </c>
      <c r="X46" s="29">
        <f>+'total numbers'!X46/100*'% urban'!Y46</f>
        <v>0.42276888575999999</v>
      </c>
      <c r="Y46" s="29">
        <f>+'total numbers'!Y46/100*'% urban'!Z46</f>
        <v>0.546683904</v>
      </c>
      <c r="Z46" s="29">
        <f>+'total numbers'!Z46/100*'% urban'!AA46</f>
        <v>0.70087680000000008</v>
      </c>
      <c r="AA46" s="29">
        <f>+'total numbers'!AA46/100*'% urban'!AB46</f>
        <v>0.89855999999999991</v>
      </c>
      <c r="AB46" s="29">
        <f>+'total numbers'!AB46/100*'% urban'!AC46</f>
        <v>1.1519999999999999</v>
      </c>
      <c r="AC46" s="92">
        <v>1</v>
      </c>
      <c r="AD46" s="92">
        <v>1</v>
      </c>
      <c r="AE46" s="92">
        <v>1</v>
      </c>
      <c r="AF46" s="92">
        <v>1</v>
      </c>
      <c r="AG46" s="92">
        <v>1</v>
      </c>
      <c r="AH46" s="92">
        <v>1</v>
      </c>
      <c r="AI46" s="92">
        <v>1</v>
      </c>
      <c r="AJ46" s="92">
        <v>1</v>
      </c>
      <c r="AK46" s="92">
        <v>1</v>
      </c>
      <c r="AL46" s="92">
        <v>1</v>
      </c>
      <c r="AM46" s="92">
        <v>1</v>
      </c>
      <c r="AN46" s="92">
        <v>1</v>
      </c>
      <c r="AO46" s="92">
        <v>1</v>
      </c>
      <c r="AP46" s="92">
        <v>1</v>
      </c>
      <c r="AQ46" s="92">
        <v>1</v>
      </c>
      <c r="AR46" s="92">
        <v>1</v>
      </c>
      <c r="AS46" s="92">
        <v>1</v>
      </c>
      <c r="AT46" s="92">
        <v>1</v>
      </c>
      <c r="AU46" s="92">
        <v>1</v>
      </c>
      <c r="AV46" s="92">
        <v>1</v>
      </c>
      <c r="AW46" s="92">
        <v>1</v>
      </c>
      <c r="AX46" s="92">
        <v>1</v>
      </c>
      <c r="AY46" s="92">
        <v>1</v>
      </c>
      <c r="AZ46" s="92">
        <v>1</v>
      </c>
      <c r="BA46" s="92">
        <v>1</v>
      </c>
      <c r="BB46" s="92">
        <v>1</v>
      </c>
      <c r="BC46" s="92">
        <v>1</v>
      </c>
      <c r="BD46" s="92">
        <v>1</v>
      </c>
      <c r="BE46" s="92">
        <v>1</v>
      </c>
      <c r="BF46" s="92">
        <v>1</v>
      </c>
      <c r="BG46" s="92">
        <v>1</v>
      </c>
      <c r="BH46" s="92">
        <v>1</v>
      </c>
      <c r="BI46" s="92">
        <v>1</v>
      </c>
      <c r="BJ46" s="92">
        <v>1</v>
      </c>
      <c r="BK46" s="92">
        <v>1</v>
      </c>
      <c r="BL46" s="92">
        <v>1</v>
      </c>
      <c r="BM46" s="92">
        <v>1</v>
      </c>
      <c r="BN46" s="92">
        <v>1</v>
      </c>
      <c r="BO46" s="92">
        <v>1</v>
      </c>
      <c r="BP46" s="92">
        <v>1</v>
      </c>
      <c r="BQ46" s="92">
        <v>1</v>
      </c>
      <c r="BR46" s="92">
        <v>1</v>
      </c>
      <c r="BS46" s="92">
        <v>1</v>
      </c>
      <c r="BT46" s="92">
        <v>1</v>
      </c>
      <c r="BU46" s="92">
        <v>1</v>
      </c>
      <c r="BV46" s="92">
        <v>1</v>
      </c>
      <c r="BW46" s="92">
        <v>1</v>
      </c>
      <c r="BX46" s="92">
        <v>1</v>
      </c>
      <c r="BY46" s="92">
        <v>1</v>
      </c>
      <c r="BZ46" s="92">
        <v>1</v>
      </c>
      <c r="CA46" s="92">
        <v>1</v>
      </c>
      <c r="CB46" s="92">
        <v>1</v>
      </c>
      <c r="CC46" s="92">
        <v>1</v>
      </c>
      <c r="CD46" s="92">
        <v>1</v>
      </c>
      <c r="CE46" s="92">
        <v>1</v>
      </c>
      <c r="CF46" s="92">
        <v>1</v>
      </c>
      <c r="CG46" s="92">
        <v>1</v>
      </c>
      <c r="CH46" s="92">
        <v>1</v>
      </c>
      <c r="CI46" s="92">
        <v>1</v>
      </c>
      <c r="CJ46" s="92">
        <v>1</v>
      </c>
      <c r="CK46" s="92">
        <v>1</v>
      </c>
      <c r="CL46" s="92">
        <v>1</v>
      </c>
      <c r="CM46" s="92">
        <v>1</v>
      </c>
      <c r="CN46" s="92">
        <v>1</v>
      </c>
      <c r="CO46" s="92">
        <v>1</v>
      </c>
      <c r="CP46" s="92">
        <v>1</v>
      </c>
      <c r="CQ46" s="92">
        <v>1</v>
      </c>
      <c r="CR46" s="92">
        <v>1</v>
      </c>
      <c r="CS46" s="92">
        <v>1</v>
      </c>
      <c r="CT46" s="92">
        <v>1</v>
      </c>
      <c r="CU46" s="92">
        <v>1</v>
      </c>
      <c r="CV46" s="92">
        <v>1</v>
      </c>
      <c r="CW46" s="92">
        <v>1</v>
      </c>
      <c r="CX46" s="92">
        <v>1</v>
      </c>
      <c r="CY46" s="92">
        <v>1</v>
      </c>
      <c r="CZ46" s="92">
        <v>1</v>
      </c>
      <c r="DA46" s="92">
        <v>1</v>
      </c>
      <c r="DB46" s="92">
        <v>1</v>
      </c>
      <c r="DC46" s="92">
        <v>1</v>
      </c>
      <c r="DD46" s="92">
        <v>1</v>
      </c>
      <c r="DE46" s="92">
        <v>1</v>
      </c>
    </row>
    <row r="47" spans="1:109">
      <c r="A47" s="114">
        <v>24</v>
      </c>
      <c r="B47" s="3">
        <v>166</v>
      </c>
      <c r="C47" s="1" t="s">
        <v>58</v>
      </c>
      <c r="D47" s="29">
        <f>+'total numbers'!D47/100*'% urban'!E47</f>
        <v>1.4945111721313329E-4</v>
      </c>
      <c r="E47" s="29">
        <f>+'total numbers'!E47/100*'% urban'!F47</f>
        <v>7.4290836500497191E-4</v>
      </c>
      <c r="F47" s="29">
        <f>+'total numbers'!F47/100*'% urban'!G47</f>
        <v>9.7751100658548945E-4</v>
      </c>
      <c r="G47" s="29">
        <f>+'total numbers'!D47/100*'% urban'!H47</f>
        <v>1.1027546043042554E-3</v>
      </c>
      <c r="H47" s="29">
        <f>+'total numbers'!H47/100*'% urban'!I47</f>
        <v>1.6923667011521629E-3</v>
      </c>
      <c r="I47" s="29">
        <f>+'total numbers'!I47/100*'% urban'!J47</f>
        <v>2.2267982909896884E-3</v>
      </c>
      <c r="J47" s="29">
        <f>+'total numbers'!J47/100*'% urban'!K47</f>
        <v>2.9299977513022215E-3</v>
      </c>
      <c r="K47" s="29">
        <f>+'total numbers'!K47/100*'% urban'!L47</f>
        <v>3.8552601990818709E-3</v>
      </c>
      <c r="L47" s="29">
        <f>+'total numbers'!L47/100*'% urban'!M47</f>
        <v>5.0727107882656197E-3</v>
      </c>
      <c r="M47" s="29">
        <f>+'total numbers'!M47/100*'% urban'!N47</f>
        <v>6.6746194582442357E-3</v>
      </c>
      <c r="N47" s="29">
        <f>+'total numbers'!N47/100*'% urban'!O47</f>
        <v>8.7823940240055742E-3</v>
      </c>
      <c r="O47" s="29">
        <f>+'total numbers'!O47/100*'% urban'!P47</f>
        <v>1.1555781610533649E-2</v>
      </c>
      <c r="P47" s="29">
        <f>+'total numbers'!P47/100*'% urban'!Q47</f>
        <v>1.5247211847231899E-2</v>
      </c>
      <c r="Q47" s="29">
        <f>+'total numbers'!Q47/100*'% urban'!R47</f>
        <v>2.0117848965097648E-2</v>
      </c>
      <c r="R47" s="29">
        <f>+'total numbers'!R47/100*'% urban'!S47</f>
        <v>2.6544384051170506E-2</v>
      </c>
      <c r="S47" s="29">
        <f>+'total numbers'!S47/100*'% urban'!T47</f>
        <v>3.5023840067516639E-2</v>
      </c>
      <c r="T47" s="29">
        <f>+'total numbers'!T47/100*'% urban'!U47</f>
        <v>4.6212011200195559E-2</v>
      </c>
      <c r="U47" s="29">
        <f>+'total numbers'!U47/100*'% urban'!V47</f>
        <v>5.9756911034735634E-2</v>
      </c>
      <c r="V47" s="29">
        <f>+'total numbers'!V47/100*'% urban'!W47</f>
        <v>7.7271867717330564E-2</v>
      </c>
      <c r="W47" s="29">
        <f>+'total numbers'!W47/100*'% urban'!X47</f>
        <v>9.9920518599996427E-2</v>
      </c>
      <c r="X47" s="29">
        <f>+'total numbers'!X47/100*'% urban'!Y47</f>
        <v>0.12920756715516779</v>
      </c>
      <c r="Y47" s="29">
        <f>+'total numbers'!Y47/100*'% urban'!Z47</f>
        <v>0.16707875063168248</v>
      </c>
      <c r="Z47" s="29">
        <f>+'total numbers'!Z47/100*'% urban'!AA47</f>
        <v>0.21420352645087495</v>
      </c>
      <c r="AA47" s="29">
        <f>+'total numbers'!AA47/100*'% urban'!AB47</f>
        <v>0.27461990570625</v>
      </c>
      <c r="AB47" s="29">
        <f>+'total numbers'!AB47/100*'% urban'!AC47</f>
        <v>0.35207680218750004</v>
      </c>
      <c r="AC47" s="92">
        <v>0</v>
      </c>
      <c r="AD47" s="92">
        <v>0</v>
      </c>
      <c r="AE47" s="92">
        <v>0</v>
      </c>
      <c r="AF47" s="92">
        <v>0</v>
      </c>
      <c r="AG47" s="92">
        <v>0</v>
      </c>
      <c r="AH47" s="92">
        <v>0</v>
      </c>
      <c r="AI47" s="92">
        <v>0</v>
      </c>
      <c r="AJ47" s="92">
        <v>0</v>
      </c>
      <c r="AK47" s="92">
        <v>0</v>
      </c>
      <c r="AL47" s="92">
        <v>0</v>
      </c>
      <c r="AM47" s="92">
        <v>0</v>
      </c>
      <c r="AN47" s="92">
        <v>0</v>
      </c>
      <c r="AO47" s="92">
        <v>0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0</v>
      </c>
      <c r="BD47" s="92">
        <v>0</v>
      </c>
      <c r="BE47" s="92">
        <v>0</v>
      </c>
      <c r="BF47" s="92">
        <v>0</v>
      </c>
      <c r="BG47" s="92">
        <v>0</v>
      </c>
      <c r="BH47" s="92">
        <v>0</v>
      </c>
      <c r="BI47" s="92">
        <v>0</v>
      </c>
      <c r="BJ47" s="92">
        <v>0</v>
      </c>
      <c r="BK47" s="92">
        <v>0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0</v>
      </c>
      <c r="BR47" s="92">
        <v>0</v>
      </c>
      <c r="BS47" s="92">
        <v>0</v>
      </c>
      <c r="BT47" s="92">
        <v>0</v>
      </c>
      <c r="BU47" s="92">
        <v>0</v>
      </c>
      <c r="BV47" s="92">
        <v>0</v>
      </c>
      <c r="BW47" s="92">
        <v>0</v>
      </c>
      <c r="BX47" s="92">
        <v>0</v>
      </c>
      <c r="BY47" s="92">
        <v>0</v>
      </c>
      <c r="BZ47" s="92">
        <v>0</v>
      </c>
      <c r="CA47" s="92">
        <v>0</v>
      </c>
      <c r="CB47" s="92">
        <v>0</v>
      </c>
      <c r="CC47" s="92">
        <v>0</v>
      </c>
      <c r="CD47" s="92">
        <v>0</v>
      </c>
      <c r="CE47" s="92">
        <v>0</v>
      </c>
      <c r="CF47" s="92">
        <v>0</v>
      </c>
      <c r="CG47" s="92">
        <v>0</v>
      </c>
      <c r="CH47" s="92">
        <v>0</v>
      </c>
      <c r="CI47" s="92">
        <v>0</v>
      </c>
      <c r="CJ47" s="92">
        <v>0</v>
      </c>
      <c r="CK47" s="92">
        <v>0</v>
      </c>
      <c r="CL47" s="92">
        <v>0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0</v>
      </c>
      <c r="CS47" s="92">
        <v>0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0</v>
      </c>
      <c r="DA47" s="92">
        <v>0</v>
      </c>
      <c r="DB47" s="92">
        <v>0</v>
      </c>
      <c r="DC47" s="92">
        <v>0</v>
      </c>
      <c r="DD47" s="92">
        <v>0</v>
      </c>
      <c r="DE47" s="92">
        <v>0</v>
      </c>
    </row>
    <row r="48" spans="1:109">
      <c r="A48" s="114">
        <v>6</v>
      </c>
      <c r="B48" s="3">
        <v>170</v>
      </c>
      <c r="C48" s="1" t="s">
        <v>441</v>
      </c>
      <c r="D48" s="29">
        <f>+'total numbers'!D48/100*'% urban'!E48</f>
        <v>53.077617541783518</v>
      </c>
      <c r="E48" s="29">
        <f>+'total numbers'!E48/100*'% urban'!F48</f>
        <v>59.803148904997514</v>
      </c>
      <c r="F48" s="29">
        <f>+'total numbers'!F48/100*'% urban'!G48</f>
        <v>65.501344557562263</v>
      </c>
      <c r="G48" s="29">
        <f>+'total numbers'!D48/100*'% urban'!H48</f>
        <v>71.733746304273936</v>
      </c>
      <c r="H48" s="29">
        <f>+'total numbers'!H48/100*'% urban'!I48</f>
        <v>78.578283621171366</v>
      </c>
      <c r="I48" s="29">
        <f>+'total numbers'!I48/100*'% urban'!J48</f>
        <v>86.065421286943248</v>
      </c>
      <c r="J48" s="29">
        <f>+'total numbers'!J48/100*'% urban'!K48</f>
        <v>94.265952216751799</v>
      </c>
      <c r="K48" s="29">
        <f>+'total numbers'!K48/100*'% urban'!L48</f>
        <v>103.24785029612075</v>
      </c>
      <c r="L48" s="29">
        <f>+'total numbers'!L48/100*'% urban'!M48</f>
        <v>113.08556613013822</v>
      </c>
      <c r="M48" s="29">
        <f>+'total numbers'!M48/100*'% urban'!N48</f>
        <v>123.86064416114654</v>
      </c>
      <c r="N48" s="29">
        <f>+'total numbers'!N48/100*'% urban'!O48</f>
        <v>146.31046931277231</v>
      </c>
      <c r="O48" s="29">
        <f>+'total numbers'!O48/100*'% urban'!P48</f>
        <v>151.1721162097549</v>
      </c>
      <c r="P48" s="29">
        <f>+'total numbers'!P48/100*'% urban'!Q48</f>
        <v>155.63271200037784</v>
      </c>
      <c r="Q48" s="29">
        <f>+'total numbers'!Q48/100*'% urban'!R48</f>
        <v>202.68410089263631</v>
      </c>
      <c r="R48" s="29">
        <f>+'total numbers'!R48/100*'% urban'!S48</f>
        <v>266.38481831603633</v>
      </c>
      <c r="S48" s="29">
        <f>+'total numbers'!S48/100*'% urban'!T48</f>
        <v>350.10576121536201</v>
      </c>
      <c r="T48" s="29">
        <f>+'total numbers'!T48/100*'% urban'!U48</f>
        <v>413.80942797126698</v>
      </c>
      <c r="U48" s="29">
        <f>+'total numbers'!U48/100*'% urban'!V48</f>
        <v>486.4715640301979</v>
      </c>
      <c r="V48" s="29">
        <f>+'total numbers'!V48/100*'% urban'!W48</f>
        <v>641.61233525136674</v>
      </c>
      <c r="W48" s="29">
        <f>+'total numbers'!W48/100*'% urban'!X48</f>
        <v>821.89128907221243</v>
      </c>
      <c r="X48" s="29">
        <f>+'total numbers'!X48/100*'% urban'!Y48</f>
        <v>1068.229820850418</v>
      </c>
      <c r="Y48" s="29">
        <f>+'total numbers'!Y48/100*'% urban'!Z48</f>
        <v>1430.9989274523748</v>
      </c>
      <c r="Z48" s="29">
        <f>+'total numbers'!Z48/100*'% urban'!AA48</f>
        <v>1991.3167371118611</v>
      </c>
      <c r="AA48" s="29">
        <f>+'total numbers'!AA48/100*'% urban'!AB48</f>
        <v>2778.0725140264653</v>
      </c>
      <c r="AB48" s="29">
        <f>+'total numbers'!AB48/100*'% urban'!AC48</f>
        <v>3527.0759269565228</v>
      </c>
      <c r="AC48" s="92">
        <v>5292.3128200799993</v>
      </c>
      <c r="AD48" s="92">
        <v>5541.4115986317001</v>
      </c>
      <c r="AE48" s="92">
        <v>5796.9649618602007</v>
      </c>
      <c r="AF48" s="92">
        <v>6061.291744550801</v>
      </c>
      <c r="AG48" s="92">
        <v>6336.4343149315009</v>
      </c>
      <c r="AH48" s="92">
        <v>6624.1204800000005</v>
      </c>
      <c r="AI48" s="92">
        <v>6925.6914667425999</v>
      </c>
      <c r="AJ48" s="92">
        <v>7242.0596579411995</v>
      </c>
      <c r="AK48" s="92">
        <v>7573.7062183300995</v>
      </c>
      <c r="AL48" s="92">
        <v>7920.6986697564998</v>
      </c>
      <c r="AM48" s="92">
        <v>8282.9056387199998</v>
      </c>
      <c r="AN48" s="92">
        <v>8660.2665715083986</v>
      </c>
      <c r="AO48" s="92">
        <v>9053.0786729159991</v>
      </c>
      <c r="AP48" s="92">
        <v>9462.1802516836015</v>
      </c>
      <c r="AQ48" s="92">
        <v>9888.7104167128</v>
      </c>
      <c r="AR48" s="92">
        <v>10333.15246392</v>
      </c>
      <c r="AS48" s="92">
        <v>10796.657596554</v>
      </c>
      <c r="AT48" s="92">
        <v>11277.8702198092</v>
      </c>
      <c r="AU48" s="92">
        <v>11771.4726985218</v>
      </c>
      <c r="AV48" s="92">
        <v>12269.844446597199</v>
      </c>
      <c r="AW48" s="92">
        <v>12767.010151900002</v>
      </c>
      <c r="AX48" s="92">
        <v>13260.0486454165</v>
      </c>
      <c r="AY48" s="92">
        <v>13749.746634450501</v>
      </c>
      <c r="AZ48" s="92">
        <v>14238.277973263499</v>
      </c>
      <c r="BA48" s="92">
        <v>14729.737294877499</v>
      </c>
      <c r="BB48" s="92">
        <v>15227.303352299998</v>
      </c>
      <c r="BC48" s="92">
        <v>15731.759408599501</v>
      </c>
      <c r="BD48" s="92">
        <v>16242.3160166085</v>
      </c>
      <c r="BE48" s="92">
        <v>16759.012521340599</v>
      </c>
      <c r="BF48" s="92">
        <v>17281.734550361598</v>
      </c>
      <c r="BG48" s="92">
        <v>17810.982061400002</v>
      </c>
      <c r="BH48" s="92">
        <v>18346.486544129701</v>
      </c>
      <c r="BI48" s="92">
        <v>18889.974151655602</v>
      </c>
      <c r="BJ48" s="92">
        <v>19446.703637055001</v>
      </c>
      <c r="BK48" s="92">
        <v>20023.916267992001</v>
      </c>
      <c r="BL48" s="92">
        <v>20627.230545850001</v>
      </c>
      <c r="BM48" s="92">
        <v>21259.776462949001</v>
      </c>
      <c r="BN48" s="92">
        <v>21920.699475934798</v>
      </c>
      <c r="BO48" s="92">
        <v>22606.496121660603</v>
      </c>
      <c r="BP48" s="92">
        <v>23310.869412686807</v>
      </c>
      <c r="BQ48" s="92">
        <v>24028.340411040001</v>
      </c>
      <c r="BR48" s="92">
        <v>24757.1077947216</v>
      </c>
      <c r="BS48" s="92">
        <v>25496.942161185001</v>
      </c>
      <c r="BT48" s="92">
        <v>26245.2924947514</v>
      </c>
      <c r="BU48" s="92">
        <v>26999.605756014604</v>
      </c>
      <c r="BV48" s="92">
        <v>27757.677604799996</v>
      </c>
      <c r="BW48" s="92">
        <v>28517.472210178796</v>
      </c>
      <c r="BX48" s="92">
        <v>29277.503541181002</v>
      </c>
      <c r="BY48" s="92">
        <v>30037.018382211099</v>
      </c>
      <c r="BZ48" s="92">
        <v>30795.750720941698</v>
      </c>
      <c r="CA48" s="92">
        <v>31553.350356089999</v>
      </c>
      <c r="CB48" s="92">
        <v>32308.808219999995</v>
      </c>
      <c r="CC48" s="92">
        <v>33060.984532274997</v>
      </c>
      <c r="CD48" s="92">
        <v>33809.361958187299</v>
      </c>
      <c r="CE48" s="92">
        <v>34553.568006078196</v>
      </c>
      <c r="CF48" s="92">
        <v>35293.220848680001</v>
      </c>
      <c r="CG48" s="92">
        <v>36027.761401922398</v>
      </c>
      <c r="CH48" s="92">
        <v>36756.634575142802</v>
      </c>
      <c r="CI48" s="92">
        <v>37479.522462121997</v>
      </c>
      <c r="CJ48" s="92">
        <v>38196.186669726696</v>
      </c>
      <c r="CK48" s="92">
        <v>38906.367179399997</v>
      </c>
      <c r="CL48" s="92">
        <v>39609.607286860009</v>
      </c>
      <c r="CM48" s="92">
        <v>40305.501673178602</v>
      </c>
      <c r="CN48" s="92">
        <v>40993.949989419401</v>
      </c>
      <c r="CO48" s="92">
        <v>41674.9536399805</v>
      </c>
      <c r="CP48" s="92">
        <v>42348.363755250008</v>
      </c>
      <c r="CQ48" s="92">
        <v>43014.230053662912</v>
      </c>
      <c r="CR48" s="92">
        <v>43672.056427983698</v>
      </c>
      <c r="CS48" s="92">
        <v>44320.555470203093</v>
      </c>
      <c r="CT48" s="92">
        <v>44958.032353221701</v>
      </c>
      <c r="CU48" s="92">
        <v>45583.299675989998</v>
      </c>
      <c r="CV48" s="92">
        <v>46195.688234556001</v>
      </c>
      <c r="CW48" s="92">
        <v>46795.546289629398</v>
      </c>
      <c r="CX48" s="92">
        <v>47384.170947865809</v>
      </c>
      <c r="CY48" s="92">
        <v>47963.385089383199</v>
      </c>
      <c r="CZ48" s="92">
        <v>48534.5829744</v>
      </c>
      <c r="DA48" s="92">
        <v>49098.749912242798</v>
      </c>
      <c r="DB48" s="92">
        <v>49655.810281084407</v>
      </c>
      <c r="DC48" s="92">
        <v>50204.770253492396</v>
      </c>
      <c r="DD48" s="92">
        <v>50743.990199897999</v>
      </c>
      <c r="DE48" s="92">
        <v>51272.315985239999</v>
      </c>
    </row>
    <row r="49" spans="1:109">
      <c r="A49" s="114">
        <v>9</v>
      </c>
      <c r="B49" s="3">
        <v>174</v>
      </c>
      <c r="C49" s="1" t="s">
        <v>605</v>
      </c>
      <c r="D49" s="29">
        <f>+'total numbers'!D49/100*'% urban'!E49</f>
        <v>0.23660658772131088</v>
      </c>
      <c r="E49" s="29">
        <f>+'total numbers'!E49/100*'% urban'!F49</f>
        <v>0.26746804781046296</v>
      </c>
      <c r="F49" s="29">
        <f>+'total numbers'!F49/100*'% urban'!G49</f>
        <v>0.29392093165984945</v>
      </c>
      <c r="G49" s="29">
        <f>+'total numbers'!D49/100*'% urban'!H49</f>
        <v>0.31977088881503202</v>
      </c>
      <c r="H49" s="29">
        <f>+'total numbers'!H49/100*'% urban'!I49</f>
        <v>0.3549341041659817</v>
      </c>
      <c r="I49" s="29">
        <f>+'total numbers'!I49/100*'% urban'!J49</f>
        <v>0.39003747710547426</v>
      </c>
      <c r="J49" s="29">
        <f>+'total numbers'!J49/100*'% urban'!K49</f>
        <v>0.42861261220381786</v>
      </c>
      <c r="K49" s="29">
        <f>+'total numbers'!K49/100*'% urban'!L49</f>
        <v>0.47100287055364609</v>
      </c>
      <c r="L49" s="29">
        <f>+'total numbers'!L49/100*'% urban'!M49</f>
        <v>0.51758557203697364</v>
      </c>
      <c r="M49" s="29">
        <f>+'total numbers'!M49/100*'% urban'!N49</f>
        <v>0.56877535388678435</v>
      </c>
      <c r="N49" s="29">
        <f>+'total numbers'!N49/100*'% urban'!O49</f>
        <v>0.62502786141404865</v>
      </c>
      <c r="O49" s="29">
        <f>+'total numbers'!O49/100*'% urban'!P49</f>
        <v>0.68684380375170184</v>
      </c>
      <c r="P49" s="29">
        <f>+'total numbers'!P49/100*'% urban'!Q49</f>
        <v>0.75857899093825409</v>
      </c>
      <c r="Q49" s="29">
        <f>+'total numbers'!Q49/100*'% urban'!R49</f>
        <v>0.83780632852724357</v>
      </c>
      <c r="R49" s="29">
        <f>+'total numbers'!R49/100*'% urban'!S49</f>
        <v>0.92530831001808422</v>
      </c>
      <c r="S49" s="29">
        <f>+'total numbers'!S49/100*'% urban'!T49</f>
        <v>1.0219491539215335</v>
      </c>
      <c r="T49" s="29">
        <f>+'total numbers'!T49/100*'% urban'!U49</f>
        <v>1.128683339265079</v>
      </c>
      <c r="U49" s="29">
        <f>+'total numbers'!U49/100*'% urban'!V49</f>
        <v>1.2614050924731204</v>
      </c>
      <c r="V49" s="29">
        <f>+'total numbers'!V49/100*'% urban'!W49</f>
        <v>1.4097335824529529</v>
      </c>
      <c r="W49" s="29">
        <f>+'total numbers'!W49/100*'% urban'!X49</f>
        <v>1.5755040037132126</v>
      </c>
      <c r="X49" s="29">
        <f>+'total numbers'!X49/100*'% urban'!Y49</f>
        <v>1.7607673510886244</v>
      </c>
      <c r="Y49" s="29">
        <f>+'total numbers'!Y49/100*'% urban'!Z49</f>
        <v>1.9678157956772768</v>
      </c>
      <c r="Z49" s="29">
        <f>+'total numbers'!Z49/100*'% urban'!AA49</f>
        <v>2.5862721886044211</v>
      </c>
      <c r="AA49" s="29">
        <f>+'total numbers'!AA49/100*'% urban'!AB49</f>
        <v>3.3991005907372402</v>
      </c>
      <c r="AB49" s="29">
        <f>+'total numbers'!AB49/100*'% urban'!AC49</f>
        <v>4.4673893478260869</v>
      </c>
      <c r="AC49" s="92">
        <v>5.8714260000000005</v>
      </c>
      <c r="AD49" s="92">
        <v>6.4002563277000002</v>
      </c>
      <c r="AE49" s="92">
        <v>7.3342228997799994</v>
      </c>
      <c r="AF49" s="92">
        <v>8.5367274027100013</v>
      </c>
      <c r="AG49" s="92">
        <v>9.9043607573199992</v>
      </c>
      <c r="AH49" s="92">
        <v>11.374064199999999</v>
      </c>
      <c r="AI49" s="92">
        <v>12.931061664449999</v>
      </c>
      <c r="AJ49" s="92">
        <v>14.611268365440001</v>
      </c>
      <c r="AK49" s="92">
        <v>16.496731253069999</v>
      </c>
      <c r="AL49" s="92">
        <v>18.705653323300002</v>
      </c>
      <c r="AM49" s="92">
        <v>21.349627519999999</v>
      </c>
      <c r="AN49" s="92">
        <v>24.483588740000002</v>
      </c>
      <c r="AO49" s="92">
        <v>28.056950912200001</v>
      </c>
      <c r="AP49" s="92">
        <v>31.884378139999999</v>
      </c>
      <c r="AQ49" s="92">
        <v>35.686609440300003</v>
      </c>
      <c r="AR49" s="92">
        <v>39.245917270000007</v>
      </c>
      <c r="AS49" s="92">
        <v>42.471805568600004</v>
      </c>
      <c r="AT49" s="92">
        <v>45.402154880299996</v>
      </c>
      <c r="AU49" s="92">
        <v>48.096420358999993</v>
      </c>
      <c r="AV49" s="92">
        <v>50.683498034400003</v>
      </c>
      <c r="AW49" s="92">
        <v>53.276933499999998</v>
      </c>
      <c r="AX49" s="92">
        <v>55.875133379000005</v>
      </c>
      <c r="AY49" s="92">
        <v>58.466104489999999</v>
      </c>
      <c r="AZ49" s="92">
        <v>61.163670612000004</v>
      </c>
      <c r="BA49" s="92">
        <v>64.117282081999988</v>
      </c>
      <c r="BB49" s="92">
        <v>67.442320600000002</v>
      </c>
      <c r="BC49" s="92">
        <v>71.218579006799999</v>
      </c>
      <c r="BD49" s="92">
        <v>75.440283312000005</v>
      </c>
      <c r="BE49" s="92">
        <v>80.027620193700002</v>
      </c>
      <c r="BF49" s="92">
        <v>84.837123792</v>
      </c>
      <c r="BG49" s="92">
        <v>89.756386649999982</v>
      </c>
      <c r="BH49" s="92">
        <v>94.76278371299999</v>
      </c>
      <c r="BI49" s="92">
        <v>99.892746815999999</v>
      </c>
      <c r="BJ49" s="92">
        <v>105.15199723680001</v>
      </c>
      <c r="BK49" s="92">
        <v>110.56217693079999</v>
      </c>
      <c r="BL49" s="92">
        <v>116.14188838</v>
      </c>
      <c r="BM49" s="92">
        <v>121.8885413491</v>
      </c>
      <c r="BN49" s="92">
        <v>127.8019111</v>
      </c>
      <c r="BO49" s="92">
        <v>133.9132434016</v>
      </c>
      <c r="BP49" s="92">
        <v>140.26598018299998</v>
      </c>
      <c r="BQ49" s="92">
        <v>146.89782536000001</v>
      </c>
      <c r="BR49" s="92">
        <v>153.82555371270001</v>
      </c>
      <c r="BS49" s="92">
        <v>161.05893607269999</v>
      </c>
      <c r="BT49" s="92">
        <v>168.62299980399999</v>
      </c>
      <c r="BU49" s="92">
        <v>176.54337239040004</v>
      </c>
      <c r="BV49" s="92">
        <v>184.84284181999999</v>
      </c>
      <c r="BW49" s="92">
        <v>193.54747291520002</v>
      </c>
      <c r="BX49" s="92">
        <v>202.66799103719998</v>
      </c>
      <c r="BY49" s="92">
        <v>212.18883538960003</v>
      </c>
      <c r="BZ49" s="92">
        <v>222.0785942656</v>
      </c>
      <c r="CA49" s="92">
        <v>232.31729190000001</v>
      </c>
      <c r="CB49" s="92">
        <v>242.89380625089998</v>
      </c>
      <c r="CC49" s="92">
        <v>253.82825090559999</v>
      </c>
      <c r="CD49" s="92">
        <v>265.16793788760003</v>
      </c>
      <c r="CE49" s="92">
        <v>276.97863504539998</v>
      </c>
      <c r="CF49" s="92">
        <v>289.31128618000002</v>
      </c>
      <c r="CG49" s="92">
        <v>302.19265986250002</v>
      </c>
      <c r="CH49" s="92">
        <v>315.61046771849999</v>
      </c>
      <c r="CI49" s="92">
        <v>329.52535996040001</v>
      </c>
      <c r="CJ49" s="92">
        <v>343.87271418500001</v>
      </c>
      <c r="CK49" s="92">
        <v>358.60058712</v>
      </c>
      <c r="CL49" s="92">
        <v>373.69147085600002</v>
      </c>
      <c r="CM49" s="92">
        <v>389.15507107400003</v>
      </c>
      <c r="CN49" s="92">
        <v>404.99797091379992</v>
      </c>
      <c r="CO49" s="92">
        <v>421.23863273699999</v>
      </c>
      <c r="CP49" s="92">
        <v>437.88899712</v>
      </c>
      <c r="CQ49" s="92">
        <v>454.94927074179998</v>
      </c>
      <c r="CR49" s="92">
        <v>472.40948929649994</v>
      </c>
      <c r="CS49" s="92">
        <v>490.26221333420006</v>
      </c>
      <c r="CT49" s="92">
        <v>508.49814918639987</v>
      </c>
      <c r="CU49" s="92">
        <v>527.10981707999997</v>
      </c>
      <c r="CV49" s="92">
        <v>546.08692824399998</v>
      </c>
      <c r="CW49" s="92">
        <v>565.42698476939995</v>
      </c>
      <c r="CX49" s="92">
        <v>585.14245590440009</v>
      </c>
      <c r="CY49" s="92">
        <v>605.25035803309993</v>
      </c>
      <c r="CZ49" s="92">
        <v>625.76027887999987</v>
      </c>
      <c r="DA49" s="92">
        <v>646.67208568199999</v>
      </c>
      <c r="DB49" s="92">
        <v>667.97341274890005</v>
      </c>
      <c r="DC49" s="92">
        <v>689.6430461338</v>
      </c>
      <c r="DD49" s="92">
        <v>711.64745416120002</v>
      </c>
      <c r="DE49" s="92">
        <v>733.94629199999997</v>
      </c>
    </row>
    <row r="50" spans="1:109">
      <c r="A50" s="114">
        <v>8</v>
      </c>
      <c r="B50" s="3">
        <v>178</v>
      </c>
      <c r="C50" s="1" t="s">
        <v>626</v>
      </c>
      <c r="D50" s="29">
        <f>+'total numbers'!D50/100*'% urban'!E50</f>
        <v>3.2549683171889727</v>
      </c>
      <c r="E50" s="29">
        <f>+'total numbers'!E50/100*'% urban'!F50</f>
        <v>4.0929470921954119</v>
      </c>
      <c r="F50" s="29">
        <f>+'total numbers'!F50/100*'% urban'!G50</f>
        <v>4.6932981468079262</v>
      </c>
      <c r="G50" s="29">
        <f>+'total numbers'!D50/100*'% urban'!H50</f>
        <v>5.3280704460034967</v>
      </c>
      <c r="H50" s="29">
        <f>+'total numbers'!H50/100*'% urban'!I50</f>
        <v>6.171094129115037</v>
      </c>
      <c r="I50" s="29">
        <f>+'total numbers'!I50/100*'% urban'!J50</f>
        <v>7.0762665599025736</v>
      </c>
      <c r="J50" s="29">
        <f>+'total numbers'!J50/100*'% urban'!K50</f>
        <v>8.1142091465676902</v>
      </c>
      <c r="K50" s="29">
        <f>+'total numbers'!K50/100*'% urban'!L50</f>
        <v>9.3043965369146946</v>
      </c>
      <c r="L50" s="29">
        <f>+'total numbers'!L50/100*'% urban'!M50</f>
        <v>10.669159908550055</v>
      </c>
      <c r="M50" s="29">
        <f>+'total numbers'!M50/100*'% urban'!N50</f>
        <v>12.234105962981429</v>
      </c>
      <c r="N50" s="29">
        <f>+'total numbers'!N50/100*'% urban'!O50</f>
        <v>14.028597377522901</v>
      </c>
      <c r="O50" s="29">
        <f>+'total numbers'!O50/100*'% urban'!P50</f>
        <v>16.086303729601035</v>
      </c>
      <c r="P50" s="29">
        <f>+'total numbers'!P50/100*'% urban'!Q50</f>
        <v>18.538837431472981</v>
      </c>
      <c r="Q50" s="29">
        <f>+'total numbers'!Q50/100*'% urban'!R50</f>
        <v>21.365286835791192</v>
      </c>
      <c r="R50" s="29">
        <f>+'total numbers'!R50/100*'% urban'!S50</f>
        <v>24.622659498630906</v>
      </c>
      <c r="S50" s="29">
        <f>+'total numbers'!S50/100*'% urban'!T50</f>
        <v>28.376654404184485</v>
      </c>
      <c r="T50" s="29">
        <f>+'total numbers'!T50/100*'% urban'!U50</f>
        <v>32.702987068447904</v>
      </c>
      <c r="U50" s="29">
        <f>+'total numbers'!U50/100*'% urban'!V50</f>
        <v>38.137594248918823</v>
      </c>
      <c r="V50" s="29">
        <f>+'total numbers'!V50/100*'% urban'!W50</f>
        <v>44.47532857016774</v>
      </c>
      <c r="W50" s="29">
        <f>+'total numbers'!W50/100*'% urban'!X50</f>
        <v>51.866272385035273</v>
      </c>
      <c r="X50" s="29">
        <f>+'total numbers'!X50/100*'% urban'!Y50</f>
        <v>60.485448845522193</v>
      </c>
      <c r="Y50" s="29">
        <f>+'total numbers'!Y50/100*'% urban'!Z50</f>
        <v>70.536966583699339</v>
      </c>
      <c r="Z50" s="29">
        <f>+'total numbers'!Z50/100*'% urban'!AA50</f>
        <v>96.736411314787688</v>
      </c>
      <c r="AA50" s="29">
        <f>+'total numbers'!AA50/100*'% urban'!AB50</f>
        <v>132.66707837456596</v>
      </c>
      <c r="AB50" s="29">
        <f>+'total numbers'!AB50/100*'% urban'!AC50</f>
        <v>181.94342177083331</v>
      </c>
      <c r="AC50" s="92">
        <v>249.52240699999999</v>
      </c>
      <c r="AD50" s="92">
        <v>254.99594350449999</v>
      </c>
      <c r="AE50" s="92">
        <v>260.91076911059997</v>
      </c>
      <c r="AF50" s="92">
        <v>267.1943889762</v>
      </c>
      <c r="AG50" s="92">
        <v>273.79155352380002</v>
      </c>
      <c r="AH50" s="92">
        <v>280.66741164000001</v>
      </c>
      <c r="AI50" s="92">
        <v>287.81013571080001</v>
      </c>
      <c r="AJ50" s="92">
        <v>295.2340592306</v>
      </c>
      <c r="AK50" s="92">
        <v>302.97783592000002</v>
      </c>
      <c r="AL50" s="92">
        <v>311.10242607499998</v>
      </c>
      <c r="AM50" s="92">
        <v>319.67511753999997</v>
      </c>
      <c r="AN50" s="92">
        <v>328.74944641979999</v>
      </c>
      <c r="AO50" s="92">
        <v>338.34385323199996</v>
      </c>
      <c r="AP50" s="92">
        <v>348.4278024030001</v>
      </c>
      <c r="AQ50" s="92">
        <v>358.9401765984</v>
      </c>
      <c r="AR50" s="92">
        <v>369.85776263999998</v>
      </c>
      <c r="AS50" s="92">
        <v>381.23829035279994</v>
      </c>
      <c r="AT50" s="92">
        <v>393.21118191300002</v>
      </c>
      <c r="AU50" s="92">
        <v>405.92202120600001</v>
      </c>
      <c r="AV50" s="92">
        <v>419.56640154080009</v>
      </c>
      <c r="AW50" s="92">
        <v>434.37387514</v>
      </c>
      <c r="AX50" s="92">
        <v>450.33668261790001</v>
      </c>
      <c r="AY50" s="92">
        <v>467.66240110399997</v>
      </c>
      <c r="AZ50" s="92">
        <v>487.12654225469998</v>
      </c>
      <c r="BA50" s="92">
        <v>509.80822978560008</v>
      </c>
      <c r="BB50" s="92">
        <v>536.57357688000002</v>
      </c>
      <c r="BC50" s="92">
        <v>567.94956938860003</v>
      </c>
      <c r="BD50" s="92">
        <v>603.86662637760014</v>
      </c>
      <c r="BE50" s="92">
        <v>643.83239774399999</v>
      </c>
      <c r="BF50" s="92">
        <v>686.8980086002</v>
      </c>
      <c r="BG50" s="92">
        <v>732.18887455999993</v>
      </c>
      <c r="BH50" s="92">
        <v>779.66064797119998</v>
      </c>
      <c r="BI50" s="92">
        <v>829.25627734199998</v>
      </c>
      <c r="BJ50" s="92">
        <v>879.89365050269998</v>
      </c>
      <c r="BK50" s="92">
        <v>930.11762621399987</v>
      </c>
      <c r="BL50" s="92">
        <v>978.76919880000003</v>
      </c>
      <c r="BM50" s="92">
        <v>1024.9122721863</v>
      </c>
      <c r="BN50" s="92">
        <v>1068.5771859582001</v>
      </c>
      <c r="BO50" s="92">
        <v>1110.8504807697</v>
      </c>
      <c r="BP50" s="92">
        <v>1153.6948265067001</v>
      </c>
      <c r="BQ50" s="92">
        <v>1198.77974604</v>
      </c>
      <c r="BR50" s="92">
        <v>1246.682289312</v>
      </c>
      <c r="BS50" s="92">
        <v>1297.2184024628</v>
      </c>
      <c r="BT50" s="92">
        <v>1350.5182246835998</v>
      </c>
      <c r="BU50" s="92">
        <v>1406.4397386099999</v>
      </c>
      <c r="BV50" s="92">
        <v>1464.8235815400001</v>
      </c>
      <c r="BW50" s="92">
        <v>1525.9163065343998</v>
      </c>
      <c r="BX50" s="92">
        <v>1589.9138445527999</v>
      </c>
      <c r="BY50" s="92">
        <v>1656.4495485549</v>
      </c>
      <c r="BZ50" s="92">
        <v>1724.9733459945001</v>
      </c>
      <c r="CA50" s="92">
        <v>1795.1144594899999</v>
      </c>
      <c r="CB50" s="92">
        <v>1866.9083112953001</v>
      </c>
      <c r="CC50" s="92">
        <v>1940.6117629024002</v>
      </c>
      <c r="CD50" s="92">
        <v>2016.3673752518996</v>
      </c>
      <c r="CE50" s="92">
        <v>2094.3831762706004</v>
      </c>
      <c r="CF50" s="92">
        <v>2174.9239075200003</v>
      </c>
      <c r="CG50" s="92">
        <v>2257.9705688489998</v>
      </c>
      <c r="CH50" s="92">
        <v>2343.8185882114999</v>
      </c>
      <c r="CI50" s="92">
        <v>2433.4562655340001</v>
      </c>
      <c r="CJ50" s="92">
        <v>2528.1780458829003</v>
      </c>
      <c r="CK50" s="92">
        <v>2628.9606681</v>
      </c>
      <c r="CL50" s="92">
        <v>2736.3754522080003</v>
      </c>
      <c r="CM50" s="92">
        <v>2850.3197594345997</v>
      </c>
      <c r="CN50" s="92">
        <v>2970.2527843299004</v>
      </c>
      <c r="CO50" s="92">
        <v>3095.2406764818002</v>
      </c>
      <c r="CP50" s="92">
        <v>3224.5944258999998</v>
      </c>
      <c r="CQ50" s="92">
        <v>3358.1554377027996</v>
      </c>
      <c r="CR50" s="92">
        <v>3496.2238700144003</v>
      </c>
      <c r="CS50" s="92">
        <v>3639.0987444797997</v>
      </c>
      <c r="CT50" s="92">
        <v>3787.2602555778008</v>
      </c>
      <c r="CU50" s="92">
        <v>3941.0617824600004</v>
      </c>
      <c r="CV50" s="92">
        <v>4100.5501225078006</v>
      </c>
      <c r="CW50" s="92">
        <v>4265.5753211375004</v>
      </c>
      <c r="CX50" s="92">
        <v>4436.0382055248001</v>
      </c>
      <c r="CY50" s="92">
        <v>4611.7749692574007</v>
      </c>
      <c r="CZ50" s="92">
        <v>4792.5936648000006</v>
      </c>
      <c r="DA50" s="92">
        <v>4978.3196850550003</v>
      </c>
      <c r="DB50" s="92">
        <v>5168.7419097048005</v>
      </c>
      <c r="DC50" s="92">
        <v>5363.567495990399</v>
      </c>
      <c r="DD50" s="92">
        <v>5562.4633534443992</v>
      </c>
      <c r="DE50" s="92">
        <v>5765.1008236200005</v>
      </c>
    </row>
    <row r="51" spans="1:109">
      <c r="A51" s="114">
        <v>8</v>
      </c>
      <c r="B51" s="3">
        <v>180</v>
      </c>
      <c r="C51" s="1" t="s">
        <v>630</v>
      </c>
      <c r="D51" s="29">
        <f>+'total numbers'!D51/100*'% urban'!E51</f>
        <v>93.776585268412489</v>
      </c>
      <c r="E51" s="29">
        <f>+'total numbers'!E51/100*'% urban'!F51</f>
        <v>106.0082072677412</v>
      </c>
      <c r="F51" s="29">
        <f>+'total numbers'!F51/100*'% urban'!G51</f>
        <v>116.49253545905626</v>
      </c>
      <c r="G51" s="29">
        <f>+'total numbers'!D51/100*'% urban'!H51</f>
        <v>126.73789986202488</v>
      </c>
      <c r="H51" s="29">
        <f>+'total numbers'!H51/100*'% urban'!I51</f>
        <v>140.67447827443092</v>
      </c>
      <c r="I51" s="29">
        <f>+'total numbers'!I51/100*'% urban'!J51</f>
        <v>154.58733876311092</v>
      </c>
      <c r="J51" s="29">
        <f>+'total numbers'!J51/100*'% urban'!K51</f>
        <v>169.87619644297905</v>
      </c>
      <c r="K51" s="29">
        <f>+'total numbers'!K51/100*'% urban'!L51</f>
        <v>186.67713894832863</v>
      </c>
      <c r="L51" s="29">
        <f>+'total numbers'!L51/100*'% urban'!M51</f>
        <v>205.1397131300314</v>
      </c>
      <c r="M51" s="29">
        <f>+'total numbers'!M51/100*'% urban'!N51</f>
        <v>225.42825618684776</v>
      </c>
      <c r="N51" s="29">
        <f>+'total numbers'!N51/100*'% urban'!O51</f>
        <v>247.72335844708539</v>
      </c>
      <c r="O51" s="29">
        <f>+'total numbers'!O51/100*'% urban'!P51</f>
        <v>272.22347082097298</v>
      </c>
      <c r="P51" s="29">
        <f>+'total numbers'!P51/100*'% urban'!Q51</f>
        <v>300.65497377586456</v>
      </c>
      <c r="Q51" s="29">
        <f>+'total numbers'!Q51/100*'% urban'!R51</f>
        <v>332.05591341392005</v>
      </c>
      <c r="R51" s="29">
        <f>+'total numbers'!R51/100*'% urban'!S51</f>
        <v>366.736422978159</v>
      </c>
      <c r="S51" s="29">
        <f>+'total numbers'!S51/100*'% urban'!T51</f>
        <v>405.03902657851899</v>
      </c>
      <c r="T51" s="29">
        <f>+'total numbers'!T51/100*'% urban'!U51</f>
        <v>447.34202215154562</v>
      </c>
      <c r="U51" s="29">
        <f>+'total numbers'!U51/100*'% urban'!V51</f>
        <v>499.94492271552724</v>
      </c>
      <c r="V51" s="29">
        <f>+'total numbers'!V51/100*'% urban'!W51</f>
        <v>558.73339273358226</v>
      </c>
      <c r="W51" s="29">
        <f>+'total numbers'!W51/100*'% urban'!X51</f>
        <v>624.43479265657891</v>
      </c>
      <c r="X51" s="29">
        <f>+'total numbers'!X51/100*'% urban'!Y51</f>
        <v>697.86201317304733</v>
      </c>
      <c r="Y51" s="29">
        <f>+'total numbers'!Y51/100*'% urban'!Z51</f>
        <v>779.92353270068463</v>
      </c>
      <c r="Z51" s="29">
        <f>+'total numbers'!Z51/100*'% urban'!AA51</f>
        <v>1025.0423572637565</v>
      </c>
      <c r="AA51" s="29">
        <f>+'total numbers'!AA51/100*'% urban'!AB51</f>
        <v>1347.1985266895088</v>
      </c>
      <c r="AB51" s="29">
        <f>+'total numbers'!AB51/100*'% urban'!AC51</f>
        <v>1770.6037779347828</v>
      </c>
      <c r="AC51" s="92">
        <v>2327.0792510000001</v>
      </c>
      <c r="AD51" s="92">
        <v>2441.5898807520002</v>
      </c>
      <c r="AE51" s="92">
        <v>2540.7482934560003</v>
      </c>
      <c r="AF51" s="92">
        <v>2631.1241621831996</v>
      </c>
      <c r="AG51" s="92">
        <v>2718.7528829564003</v>
      </c>
      <c r="AH51" s="92">
        <v>2809.0792836999999</v>
      </c>
      <c r="AI51" s="92">
        <v>2906.9004645324003</v>
      </c>
      <c r="AJ51" s="92">
        <v>3016.3435637272005</v>
      </c>
      <c r="AK51" s="92">
        <v>3140.8546710796004</v>
      </c>
      <c r="AL51" s="92">
        <v>3283.1857994617003</v>
      </c>
      <c r="AM51" s="92">
        <v>3445.5299610000006</v>
      </c>
      <c r="AN51" s="92">
        <v>3629.6691707519999</v>
      </c>
      <c r="AO51" s="92">
        <v>3837.1353653904002</v>
      </c>
      <c r="AP51" s="92">
        <v>4069.3001659227007</v>
      </c>
      <c r="AQ51" s="92">
        <v>4327.0590576148998</v>
      </c>
      <c r="AR51" s="92">
        <v>4609.8371551600003</v>
      </c>
      <c r="AS51" s="92">
        <v>4922.2303069192003</v>
      </c>
      <c r="AT51" s="92">
        <v>5261.5064813639992</v>
      </c>
      <c r="AU51" s="92">
        <v>5609.1264384413998</v>
      </c>
      <c r="AV51" s="92">
        <v>5937.455226923501</v>
      </c>
      <c r="AW51" s="92">
        <v>6224.389317000001</v>
      </c>
      <c r="AX51" s="92">
        <v>6455.2725642664009</v>
      </c>
      <c r="AY51" s="92">
        <v>6632.6914519712</v>
      </c>
      <c r="AZ51" s="92">
        <v>6773.1579454391995</v>
      </c>
      <c r="BA51" s="92">
        <v>6905.9410924069998</v>
      </c>
      <c r="BB51" s="92">
        <v>7054.7024844200005</v>
      </c>
      <c r="BC51" s="92">
        <v>7228.8200331839998</v>
      </c>
      <c r="BD51" s="92">
        <v>7423.172576180099</v>
      </c>
      <c r="BE51" s="92">
        <v>7631.2724579987998</v>
      </c>
      <c r="BF51" s="92">
        <v>7840.1070468542002</v>
      </c>
      <c r="BG51" s="92">
        <v>8040.1930664400015</v>
      </c>
      <c r="BH51" s="92">
        <v>8230.8968089970986</v>
      </c>
      <c r="BI51" s="92">
        <v>8419.0587201147991</v>
      </c>
      <c r="BJ51" s="92">
        <v>8610.8736088061996</v>
      </c>
      <c r="BK51" s="92">
        <v>8815.2583937055006</v>
      </c>
      <c r="BL51" s="92">
        <v>9039.7248822599995</v>
      </c>
      <c r="BM51" s="92">
        <v>9284.7268031600015</v>
      </c>
      <c r="BN51" s="92">
        <v>9550.8614660717994</v>
      </c>
      <c r="BO51" s="92">
        <v>9845.7639815618986</v>
      </c>
      <c r="BP51" s="92">
        <v>10178.3302190344</v>
      </c>
      <c r="BQ51" s="92">
        <v>10553.65096132</v>
      </c>
      <c r="BR51" s="92">
        <v>10979.961619334403</v>
      </c>
      <c r="BS51" s="92">
        <v>11453.752688786799</v>
      </c>
      <c r="BT51" s="92">
        <v>11953.780618479301</v>
      </c>
      <c r="BU51" s="92">
        <v>12449.841155222401</v>
      </c>
      <c r="BV51" s="92">
        <v>12921.336791149999</v>
      </c>
      <c r="BW51" s="92">
        <v>13359.101679208799</v>
      </c>
      <c r="BX51" s="92">
        <v>13773.9438887958</v>
      </c>
      <c r="BY51" s="92">
        <v>14189.946196717201</v>
      </c>
      <c r="BZ51" s="92">
        <v>14643.119117344602</v>
      </c>
      <c r="CA51" s="92">
        <v>15161.78273784</v>
      </c>
      <c r="CB51" s="92">
        <v>15755.391125515198</v>
      </c>
      <c r="CC51" s="92">
        <v>16420.730438162398</v>
      </c>
      <c r="CD51" s="92">
        <v>17159.060732398902</v>
      </c>
      <c r="CE51" s="92">
        <v>17967.785348376001</v>
      </c>
      <c r="CF51" s="92">
        <v>18844.911710240001</v>
      </c>
      <c r="CG51" s="92">
        <v>19795.629323937101</v>
      </c>
      <c r="CH51" s="92">
        <v>20823.513543261</v>
      </c>
      <c r="CI51" s="92">
        <v>21921.3677511678</v>
      </c>
      <c r="CJ51" s="92">
        <v>23077.202219767001</v>
      </c>
      <c r="CK51" s="92">
        <v>24281.21286621</v>
      </c>
      <c r="CL51" s="92">
        <v>25529.308542896699</v>
      </c>
      <c r="CM51" s="92">
        <v>26822.895647792397</v>
      </c>
      <c r="CN51" s="92">
        <v>28163.830158300003</v>
      </c>
      <c r="CO51" s="92">
        <v>29556.632167572603</v>
      </c>
      <c r="CP51" s="92">
        <v>31005.154090380001</v>
      </c>
      <c r="CQ51" s="92">
        <v>32509.423896912002</v>
      </c>
      <c r="CR51" s="92">
        <v>34068.269358287209</v>
      </c>
      <c r="CS51" s="92">
        <v>35683.56505076</v>
      </c>
      <c r="CT51" s="92">
        <v>37357.773474586407</v>
      </c>
      <c r="CU51" s="92">
        <v>39092.918544939996</v>
      </c>
      <c r="CV51" s="92">
        <v>40889.851532207198</v>
      </c>
      <c r="CW51" s="92">
        <v>42748.844718492895</v>
      </c>
      <c r="CX51" s="92">
        <v>44670.675162474894</v>
      </c>
      <c r="CY51" s="92">
        <v>46655.987342537504</v>
      </c>
      <c r="CZ51" s="92">
        <v>48705.085706879996</v>
      </c>
      <c r="DA51" s="92">
        <v>50818.106992041896</v>
      </c>
      <c r="DB51" s="92">
        <v>52994.623829477197</v>
      </c>
      <c r="DC51" s="92">
        <v>55233.494545951806</v>
      </c>
      <c r="DD51" s="92">
        <v>57533.001295562804</v>
      </c>
      <c r="DE51" s="92">
        <v>59891.370660659995</v>
      </c>
    </row>
    <row r="52" spans="1:109">
      <c r="A52" s="114">
        <v>24</v>
      </c>
      <c r="B52" s="3">
        <v>184</v>
      </c>
      <c r="C52" s="1" t="s">
        <v>471</v>
      </c>
      <c r="D52" s="29">
        <f>+'total numbers'!D52/100*'% urban'!E52</f>
        <v>5.1460331147641994E-3</v>
      </c>
      <c r="E52" s="29">
        <f>+'total numbers'!E52/100*'% urban'!F52</f>
        <v>1.1875014754314865E-2</v>
      </c>
      <c r="F52" s="29">
        <f>+'total numbers'!F52/100*'% urban'!G52</f>
        <v>1.5625019413572191E-2</v>
      </c>
      <c r="G52" s="29">
        <f>+'total numbers'!D52/100*'% urban'!H52</f>
        <v>1.7626975025936131E-2</v>
      </c>
      <c r="H52" s="29">
        <f>+'total numbers'!H52/100*'% urban'!I52</f>
        <v>2.7051626408539118E-2</v>
      </c>
      <c r="I52" s="29">
        <f>+'total numbers'!I52/100*'% urban'!J52</f>
        <v>3.5594245274393574E-2</v>
      </c>
      <c r="J52" s="29">
        <f>+'total numbers'!J52/100*'% urban'!K52</f>
        <v>4.6834533255781019E-2</v>
      </c>
      <c r="K52" s="29">
        <f>+'total numbers'!K52/100*'% urban'!L52</f>
        <v>6.1624385862869759E-2</v>
      </c>
      <c r="L52" s="29">
        <f>+'total numbers'!L52/100*'% urban'!M52</f>
        <v>8.1084718240618109E-2</v>
      </c>
      <c r="M52" s="29">
        <f>+'total numbers'!M52/100*'% urban'!N52</f>
        <v>0.1066904187376554</v>
      </c>
      <c r="N52" s="29">
        <f>+'total numbers'!N52/100*'% urban'!O52</f>
        <v>0.14038212991796764</v>
      </c>
      <c r="O52" s="29">
        <f>+'total numbers'!O52/100*'% urban'!P52</f>
        <v>0.18471332883943112</v>
      </c>
      <c r="P52" s="29">
        <f>+'total numbers'!P52/100*'% urban'!Q52</f>
        <v>0.24371897555202718</v>
      </c>
      <c r="Q52" s="29">
        <f>+'total numbers'!Q52/100*'% urban'!R52</f>
        <v>0.3215736482978136</v>
      </c>
      <c r="R52" s="29">
        <f>+'total numbers'!R52/100*'% urban'!S52</f>
        <v>0.42429856372628177</v>
      </c>
      <c r="S52" s="29">
        <f>+'total numbers'!S52/100*'% urban'!T52</f>
        <v>0.55983838269439956</v>
      </c>
      <c r="T52" s="29">
        <f>+'total numbers'!T52/100*'% urban'!U52</f>
        <v>0.73867564383288842</v>
      </c>
      <c r="U52" s="29">
        <f>+'total numbers'!U52/100*'% urban'!V52</f>
        <v>0.9551840221977006</v>
      </c>
      <c r="V52" s="29">
        <f>+'total numbers'!V52/100*'% urban'!W52</f>
        <v>1.2351517528418539</v>
      </c>
      <c r="W52" s="29">
        <f>+'total numbers'!W52/100*'% urban'!X52</f>
        <v>1.5971789907437766</v>
      </c>
      <c r="X52" s="29">
        <f>+'total numbers'!X52/100*'% urban'!Y52</f>
        <v>2.0653176604445389</v>
      </c>
      <c r="Y52" s="29">
        <f>+'total numbers'!Y52/100*'% urban'!Z52</f>
        <v>2.6706693885058694</v>
      </c>
      <c r="Z52" s="29">
        <f>+'total numbers'!Z52/100*'% urban'!AA52</f>
        <v>3.4239351134690637</v>
      </c>
      <c r="AA52" s="29">
        <f>+'total numbers'!AA52/100*'% urban'!AB52</f>
        <v>4.3896604018834138</v>
      </c>
      <c r="AB52" s="29">
        <f>+'total numbers'!AB52/100*'% urban'!AC52</f>
        <v>5.6277697460043772</v>
      </c>
      <c r="AC52" s="93">
        <v>7</v>
      </c>
      <c r="AD52" s="98">
        <f>+$AC52+(AD$3-$AC$3)*(($AH52-$AC52)/($AH$3-$AC$3))</f>
        <v>7.2</v>
      </c>
      <c r="AE52" s="98">
        <f>+$AC52+(AE$3-$AC$3)*(($AH52-$AC52)/($AH$3-$AC$3))</f>
        <v>7.4</v>
      </c>
      <c r="AF52" s="98">
        <f>+$AC52+(AF$3-$AC$3)*(($AH52-$AC52)/($AH$3-$AC$3))</f>
        <v>7.6</v>
      </c>
      <c r="AG52" s="98">
        <f>+$AC52+(AG$3-$AC$3)*(($AH52-$AC52)/($AH$3-$AC$3))</f>
        <v>7.8</v>
      </c>
      <c r="AH52" s="93">
        <v>8</v>
      </c>
      <c r="AI52" s="98">
        <f>+$AH52+(AI$3-$AH$3)*(($AM52-$AH52)/($AM$3-$AH$3))</f>
        <v>8.1999999999999993</v>
      </c>
      <c r="AJ52" s="98">
        <f>+$AH52+(AJ$3-$AH$3)*(($AM52-$AH52)/($AM$3-$AH$3))</f>
        <v>8.4</v>
      </c>
      <c r="AK52" s="98">
        <f>+$AH52+(AK$3-$AH$3)*(($AM52-$AH52)/($AM$3-$AH$3))</f>
        <v>8.6</v>
      </c>
      <c r="AL52" s="98">
        <f>+$AH52+(AL$3-$AH$3)*(($AM52-$AH52)/($AM$3-$AH$3))</f>
        <v>8.8000000000000007</v>
      </c>
      <c r="AM52" s="93">
        <v>9</v>
      </c>
      <c r="AN52" s="98">
        <f>+$AM52+(AN$3-$AM$3)*(($AR52-$AM52)/($AR$3-$AM$3))</f>
        <v>9.1999999999999993</v>
      </c>
      <c r="AO52" s="98">
        <f>+$AM52+(AO$3-$AM$3)*(($AR52-$AM52)/($AR$3-$AM$3))</f>
        <v>9.4</v>
      </c>
      <c r="AP52" s="98">
        <f>+$AM52+(AP$3-$AM$3)*(($AR52-$AM52)/($AR$3-$AM$3))</f>
        <v>9.6</v>
      </c>
      <c r="AQ52" s="98">
        <f>+$AM52+(AQ$3-$AM$3)*(($AR52-$AM52)/($AR$3-$AM$3))</f>
        <v>9.8000000000000007</v>
      </c>
      <c r="AR52" s="93">
        <v>10</v>
      </c>
      <c r="AS52" s="98">
        <f>+$AR52+(AS$3-$AR$3)*(($AW52-$AR52)/($AW$3-$AR$3))</f>
        <v>10.199999999999999</v>
      </c>
      <c r="AT52" s="98">
        <f>+$AR52+(AT$3-$AR$3)*(($AW52-$AR52)/($AW$3-$AR$3))</f>
        <v>10.4</v>
      </c>
      <c r="AU52" s="98">
        <f>+$AR52+(AU$3-$AR$3)*(($AW52-$AR52)/($AW$3-$AR$3))</f>
        <v>10.6</v>
      </c>
      <c r="AV52" s="98">
        <f>+$AR52+(AV$3-$AR$3)*(($AW52-$AR52)/($AW$3-$AR$3))</f>
        <v>10.8</v>
      </c>
      <c r="AW52" s="94">
        <v>11</v>
      </c>
      <c r="AX52" s="98">
        <f>+$AW52+(AX$3-$AW$3)*(($BB52-$AW52)/($BB$3-$AW$3))</f>
        <v>10.8</v>
      </c>
      <c r="AY52" s="98">
        <f>+$AW52+(AY$3-$AW$3)*(($BB52-$AW52)/($BB$3-$AW$3))</f>
        <v>10.6</v>
      </c>
      <c r="AZ52" s="98">
        <f>+$AW52+(AZ$3-$AW$3)*(($BB52-$AW52)/($BB$3-$AW$3))</f>
        <v>10.4</v>
      </c>
      <c r="BA52" s="98">
        <f>+$AW52+(BA$3-$AW$3)*(($BB52-$AW52)/($BB$3-$AW$3))</f>
        <v>10.199999999999999</v>
      </c>
      <c r="BB52" s="94">
        <v>10</v>
      </c>
      <c r="BC52" s="98">
        <f>+$BB52+(BC$3-$BB$3)*(($BG52-$BB52)/($BG$3-$BB$3))</f>
        <v>10</v>
      </c>
      <c r="BD52" s="98">
        <f>+$BB52+(BD$3-$BB$3)*(($BG52-$BB52)/($BG$3-$BB$3))</f>
        <v>10</v>
      </c>
      <c r="BE52" s="98">
        <f>+$BB52+(BE$3-$BB$3)*(($BG52-$BB52)/($BG$3-$BB$3))</f>
        <v>10</v>
      </c>
      <c r="BF52" s="98">
        <f>+$BB52+(BF$3-$BB$3)*(($BG52-$BB52)/($BG$3-$BB$3))</f>
        <v>10</v>
      </c>
      <c r="BG52" s="94">
        <v>10</v>
      </c>
      <c r="BH52" s="98">
        <f>+$BG52+(BH$3-$BG$3)*(($BL52-$BG52)/($BL$3-$BG$3))</f>
        <v>9.8000000000000007</v>
      </c>
      <c r="BI52" s="98">
        <f>+$BG52+(BI$3-$BG$3)*(($BL52-$BG52)/($BL$3-$BG$3))</f>
        <v>9.6</v>
      </c>
      <c r="BJ52" s="98">
        <f>+$BG52+(BJ$3-$BG$3)*(($BL52-$BG52)/($BL$3-$BG$3))</f>
        <v>9.4</v>
      </c>
      <c r="BK52" s="98">
        <f>+$BG52+(BK$3-$BG$3)*(($BL52-$BG52)/($BL$3-$BG$3))</f>
        <v>9.1999999999999993</v>
      </c>
      <c r="BL52" s="94">
        <v>9</v>
      </c>
      <c r="BM52" s="98">
        <f>+$BL52+(BM$3-$BL$3)*(($BQ52-$BL52)/($BQ$3-$BL$3))</f>
        <v>9.4</v>
      </c>
      <c r="BN52" s="98">
        <f>+$BL52+(BN$3-$BL$3)*(($BQ52-$BL52)/($BQ$3-$BL$3))</f>
        <v>9.8000000000000007</v>
      </c>
      <c r="BO52" s="98">
        <f>+$BL52+(BO$3-$BL$3)*(($BQ52-$BL52)/($BQ$3-$BL$3))</f>
        <v>10.199999999999999</v>
      </c>
      <c r="BP52" s="98">
        <f>+$BL52+(BP$3-$BL$3)*(($BQ52-$BL52)/($BQ$3-$BL$3))</f>
        <v>10.6</v>
      </c>
      <c r="BQ52" s="94">
        <v>11</v>
      </c>
      <c r="BR52" s="98">
        <f>+$BQ52+(BR$3-$BQ$3)*(($BV52-$BQ52)/($BV$3-$BQ$3))</f>
        <v>11.2</v>
      </c>
      <c r="BS52" s="98">
        <f>+$BQ52+(BS$3-$BQ$3)*(($BV52-$BQ52)/($BV$3-$BQ$3))</f>
        <v>11.4</v>
      </c>
      <c r="BT52" s="98">
        <f>+$BQ52+(BT$3-$BQ$3)*(($BV52-$BQ52)/($BV$3-$BQ$3))</f>
        <v>11.6</v>
      </c>
      <c r="BU52" s="98">
        <f>+$BQ52+(BU$3-$BQ$3)*(($BV52-$BQ52)/($BV$3-$BQ$3))</f>
        <v>11.8</v>
      </c>
      <c r="BV52" s="94">
        <v>12</v>
      </c>
      <c r="BW52" s="98">
        <f>+$BV52+(BW$3-$BV$3)*(($CA52-$BV52)/($CA$3-$BV$3))</f>
        <v>12.2</v>
      </c>
      <c r="BX52" s="98">
        <f>+$BV52+(BX$3-$BV$3)*(($CA52-$BV52)/($CA$3-$BV$3))</f>
        <v>12.4</v>
      </c>
      <c r="BY52" s="98">
        <f>+$BV52+(BY$3-$BV$3)*(($CA52-$BV52)/($CA$3-$BV$3))</f>
        <v>12.6</v>
      </c>
      <c r="BZ52" s="98">
        <f>+$BV52+(BZ$3-$BV$3)*(($CA52-$BV52)/($CA$3-$BV$3))</f>
        <v>12.8</v>
      </c>
      <c r="CA52" s="94">
        <v>13</v>
      </c>
      <c r="CB52" s="98">
        <f>+$CA52+(CB$3-$CA$3)*(($CF52-$CA52)/($CF$3-$CA$3))</f>
        <v>13.2</v>
      </c>
      <c r="CC52" s="98">
        <f>+$CA52+(CC$3-$CA$3)*(($CF52-$CA52)/($CF$3-$CA$3))</f>
        <v>13.4</v>
      </c>
      <c r="CD52" s="98">
        <f>+$CA52+(CD$3-$CA$3)*(($CF52-$CA52)/($CF$3-$CA$3))</f>
        <v>13.6</v>
      </c>
      <c r="CE52" s="98">
        <f>+$CA52+(CE$3-$CA$3)*(($CF52-$CA52)/($CF$3-$CA$3))</f>
        <v>13.8</v>
      </c>
      <c r="CF52" s="94">
        <v>14</v>
      </c>
      <c r="CG52" s="98">
        <f>+$CF52+(CG$3-$CF$3)*(($CK52-$CF52)/($CK$3-$CF$3))</f>
        <v>14.2</v>
      </c>
      <c r="CH52" s="98">
        <f>+$CF52+(CH$3-$CF$3)*(($CK52-$CF52)/($CK$3-$CF$3))</f>
        <v>14.4</v>
      </c>
      <c r="CI52" s="98">
        <f>+$CF52+(CI$3-$CF$3)*(($CK52-$CF52)/($CK$3-$CF$3))</f>
        <v>14.6</v>
      </c>
      <c r="CJ52" s="98">
        <f>+$CF52+(CJ$3-$CF$3)*(($CK52-$CF52)/($CK$3-$CF$3))</f>
        <v>14.8</v>
      </c>
      <c r="CK52" s="94">
        <v>15</v>
      </c>
      <c r="CL52" s="98">
        <f>+$CK52+(CL$3-$CK$3)*(($CP52-$CK52)/($CP$3-$CK$3))</f>
        <v>15.2</v>
      </c>
      <c r="CM52" s="98">
        <f>+$CK52+(CM$3-$CK$3)*(($CP52-$CK52)/($CP$3-$CK$3))</f>
        <v>15.4</v>
      </c>
      <c r="CN52" s="98">
        <f>+$CK52+(CN$3-$CK$3)*(($CP52-$CK52)/($CP$3-$CK$3))</f>
        <v>15.6</v>
      </c>
      <c r="CO52" s="98">
        <f>+$CK52+(CO$3-$CK$3)*(($CP52-$CK52)/($CP$3-$CK$3))</f>
        <v>15.8</v>
      </c>
      <c r="CP52" s="94">
        <v>16</v>
      </c>
      <c r="CQ52" s="98">
        <f>+$CP52+(CQ$3-$CP$3)*(($CU52-$CP52)/($CU$3-$CP$3))</f>
        <v>16.2</v>
      </c>
      <c r="CR52" s="98">
        <f>+$CP52+(CR$3-$CP$3)*(($CU52-$CP52)/($CU$3-$CP$3))</f>
        <v>16.399999999999999</v>
      </c>
      <c r="CS52" s="98">
        <f>+$CP52+(CS$3-$CP$3)*(($CU52-$CP52)/($CU$3-$CP$3))</f>
        <v>16.600000000000001</v>
      </c>
      <c r="CT52" s="98">
        <f>+$CP52+(CT$3-$CP$3)*(($CU52-$CP52)/($CU$3-$CP$3))</f>
        <v>16.8</v>
      </c>
      <c r="CU52" s="94">
        <v>17</v>
      </c>
      <c r="CV52" s="98">
        <f>+$CU52+(CV$3-$CU$3)*(($CZ52-$CU52)/($CZ$3-$CU$3))</f>
        <v>17.2</v>
      </c>
      <c r="CW52" s="98">
        <f>+$CU52+(CW$3-$CU$3)*(($CZ52-$CU52)/($CZ$3-$CU$3))</f>
        <v>17.399999999999999</v>
      </c>
      <c r="CX52" s="98">
        <f>+$CU52+(CX$3-$CU$3)*(($CZ52-$CU52)/($CZ$3-$CU$3))</f>
        <v>17.600000000000001</v>
      </c>
      <c r="CY52" s="98">
        <f>+$CU52+(CY$3-$CU$3)*(($CZ52-$CU52)/($CZ$3-$CU$3))</f>
        <v>17.8</v>
      </c>
      <c r="CZ52" s="94">
        <v>18</v>
      </c>
      <c r="DA52" s="98">
        <f>+$CZ52+(DA$3-$CZ$3)*(($DE52-$CZ52)/($DE$3-$CZ$3))</f>
        <v>18.2</v>
      </c>
      <c r="DB52" s="98">
        <f>+$CZ52+(DB$3-$CZ$3)*(($DE52-$CZ52)/($DE$3-$CZ$3))</f>
        <v>18.399999999999999</v>
      </c>
      <c r="DC52" s="98">
        <f>+$CZ52+(DC$3-$CZ$3)*(($DE52-$CZ52)/($DE$3-$CZ$3))</f>
        <v>18.600000000000001</v>
      </c>
      <c r="DD52" s="98">
        <f>+$CZ52+(DD$3-$CZ$3)*(($DE52-$CZ52)/($DE$3-$CZ$3))</f>
        <v>18.8</v>
      </c>
      <c r="DE52" s="94">
        <v>19</v>
      </c>
    </row>
    <row r="53" spans="1:109">
      <c r="A53" s="114">
        <v>4</v>
      </c>
      <c r="B53" s="3">
        <v>188</v>
      </c>
      <c r="C53" s="1" t="s">
        <v>430</v>
      </c>
      <c r="D53" s="29">
        <f>+'total numbers'!D53/100*'% urban'!E53</f>
        <v>0.76203953930225199</v>
      </c>
      <c r="E53" s="29">
        <f>+'total numbers'!E53/100*'% urban'!F53</f>
        <v>0.92893775749145224</v>
      </c>
      <c r="F53" s="29">
        <f>+'total numbers'!F53/100*'% urban'!G53</f>
        <v>1.1008021201186766</v>
      </c>
      <c r="G53" s="29">
        <f>+'total numbers'!D53/100*'% urban'!H53</f>
        <v>1.0298870506593718</v>
      </c>
      <c r="H53" s="29">
        <f>+'total numbers'!H53/100*'% urban'!I53</f>
        <v>1.545804406466911</v>
      </c>
      <c r="I53" s="29">
        <f>+'total numbers'!I53/100*'% urban'!J53</f>
        <v>1.8317963224174636</v>
      </c>
      <c r="J53" s="29">
        <f>+'total numbers'!J53/100*'% urban'!K53</f>
        <v>2.1707000916703429</v>
      </c>
      <c r="K53" s="29">
        <f>+'total numbers'!K53/100*'% urban'!L53</f>
        <v>2.572305026663217</v>
      </c>
      <c r="L53" s="29">
        <f>+'total numbers'!L53/100*'% urban'!M53</f>
        <v>3.0482115772636718</v>
      </c>
      <c r="M53" s="29">
        <f>+'total numbers'!M53/100*'% urban'!N53</f>
        <v>3.6121664124014465</v>
      </c>
      <c r="N53" s="29">
        <f>+'total numbers'!N53/100*'% urban'!O53</f>
        <v>4.2804594957263049</v>
      </c>
      <c r="O53" s="29">
        <f>+'total numbers'!O53/100*'% urban'!P53</f>
        <v>5.238467097150763</v>
      </c>
      <c r="P53" s="29">
        <f>+'total numbers'!P53/100*'% urban'!Q53</f>
        <v>6.4071004832855634</v>
      </c>
      <c r="Q53" s="29">
        <f>+'total numbers'!Q53/100*'% urban'!R53</f>
        <v>8.2892168134063109</v>
      </c>
      <c r="R53" s="29">
        <f>+'total numbers'!R53/100*'% urban'!S53</f>
        <v>10.86483506343351</v>
      </c>
      <c r="S53" s="29">
        <f>+'total numbers'!S53/100*'% urban'!T53</f>
        <v>13.916236485383161</v>
      </c>
      <c r="T53" s="29">
        <f>+'total numbers'!T53/100*'% urban'!U53</f>
        <v>17.494393199783325</v>
      </c>
      <c r="U53" s="29">
        <f>+'total numbers'!U53/100*'% urban'!V53</f>
        <v>24.253814382668114</v>
      </c>
      <c r="V53" s="29">
        <f>+'total numbers'!V53/100*'% urban'!W53</f>
        <v>34.059414552344407</v>
      </c>
      <c r="W53" s="29">
        <f>+'total numbers'!W53/100*'% urban'!X53</f>
        <v>45.51275884157203</v>
      </c>
      <c r="X53" s="29">
        <f>+'total numbers'!X53/100*'% urban'!Y53</f>
        <v>64.037140281124607</v>
      </c>
      <c r="Y53" s="29">
        <f>+'total numbers'!Y53/100*'% urban'!Z53</f>
        <v>87.100526235699547</v>
      </c>
      <c r="Z53" s="29">
        <f>+'total numbers'!Z53/100*'% urban'!AA53</f>
        <v>117.55188321624065</v>
      </c>
      <c r="AA53" s="29">
        <f>+'total numbers'!AA53/100*'% urban'!AB53</f>
        <v>140.9995938200189</v>
      </c>
      <c r="AB53" s="29">
        <f>+'total numbers'!AB53/100*'% urban'!AC53</f>
        <v>200.79576343095653</v>
      </c>
      <c r="AC53" s="92">
        <v>323.69096588000002</v>
      </c>
      <c r="AD53" s="92">
        <v>334.81406320930006</v>
      </c>
      <c r="AE53" s="92">
        <v>346.295157867</v>
      </c>
      <c r="AF53" s="92">
        <v>358.08353202899997</v>
      </c>
      <c r="AG53" s="92">
        <v>370.18748478660001</v>
      </c>
      <c r="AH53" s="92">
        <v>382.67567120000001</v>
      </c>
      <c r="AI53" s="92">
        <v>395.67958854359995</v>
      </c>
      <c r="AJ53" s="92">
        <v>409.38892192899999</v>
      </c>
      <c r="AK53" s="92">
        <v>424.03946333519997</v>
      </c>
      <c r="AL53" s="92">
        <v>439.895510086</v>
      </c>
      <c r="AM53" s="92">
        <v>457.19801769999992</v>
      </c>
      <c r="AN53" s="92">
        <v>476.1104067544</v>
      </c>
      <c r="AO53" s="92">
        <v>496.67169411999998</v>
      </c>
      <c r="AP53" s="92">
        <v>518.76887510100005</v>
      </c>
      <c r="AQ53" s="92">
        <v>542.18746964699994</v>
      </c>
      <c r="AR53" s="92">
        <v>566.76660659999993</v>
      </c>
      <c r="AS53" s="92">
        <v>592.62224806350002</v>
      </c>
      <c r="AT53" s="92">
        <v>619.85310959369997</v>
      </c>
      <c r="AU53" s="92">
        <v>648.22927922399992</v>
      </c>
      <c r="AV53" s="92">
        <v>677.40509797549998</v>
      </c>
      <c r="AW53" s="92">
        <v>707.1520776000001</v>
      </c>
      <c r="AX53" s="92">
        <v>737.24259623119997</v>
      </c>
      <c r="AY53" s="92">
        <v>767.84758459499994</v>
      </c>
      <c r="AZ53" s="92">
        <v>799.64766514730002</v>
      </c>
      <c r="BA53" s="92">
        <v>833.6545171317</v>
      </c>
      <c r="BB53" s="92">
        <v>870.65541657000006</v>
      </c>
      <c r="BC53" s="92">
        <v>910.97295500449991</v>
      </c>
      <c r="BD53" s="92">
        <v>954.4514196949001</v>
      </c>
      <c r="BE53" s="92">
        <v>1000.8240813065</v>
      </c>
      <c r="BF53" s="92">
        <v>1049.5598274250001</v>
      </c>
      <c r="BG53" s="92">
        <v>1100.1773437500001</v>
      </c>
      <c r="BH53" s="92">
        <v>1152.6672278942999</v>
      </c>
      <c r="BI53" s="92">
        <v>1207.0046661925001</v>
      </c>
      <c r="BJ53" s="92">
        <v>1262.5779662632003</v>
      </c>
      <c r="BK53" s="92">
        <v>1318.5720652176001</v>
      </c>
      <c r="BL53" s="92">
        <v>1374.3416012399998</v>
      </c>
      <c r="BM53" s="92">
        <v>1429.4638145241997</v>
      </c>
      <c r="BN53" s="92">
        <v>1483.977681204</v>
      </c>
      <c r="BO53" s="92">
        <v>1538.3056517288999</v>
      </c>
      <c r="BP53" s="92">
        <v>1593.2367784454002</v>
      </c>
      <c r="BQ53" s="92">
        <v>1649.4558909100001</v>
      </c>
      <c r="BR53" s="92">
        <v>1707.0053022524</v>
      </c>
      <c r="BS53" s="92">
        <v>1765.8308705922</v>
      </c>
      <c r="BT53" s="92">
        <v>1826.4651885725002</v>
      </c>
      <c r="BU53" s="92">
        <v>1889.5470066944001</v>
      </c>
      <c r="BV53" s="92">
        <v>1955.4635377799998</v>
      </c>
      <c r="BW53" s="92">
        <v>2024.5418948321001</v>
      </c>
      <c r="BX53" s="92">
        <v>2096.5081066984999</v>
      </c>
      <c r="BY53" s="92">
        <v>2170.3563503043001</v>
      </c>
      <c r="BZ53" s="92">
        <v>2244.6206759142001</v>
      </c>
      <c r="CA53" s="92">
        <v>2318.14738188</v>
      </c>
      <c r="CB53" s="92">
        <v>2390.5273956615001</v>
      </c>
      <c r="CC53" s="92">
        <v>2461.8628813631994</v>
      </c>
      <c r="CD53" s="92">
        <v>2532.1163852003997</v>
      </c>
      <c r="CE53" s="92">
        <v>2601.4211174940006</v>
      </c>
      <c r="CF53" s="92">
        <v>2669.8996760000005</v>
      </c>
      <c r="CG53" s="92">
        <v>2737.3822832510004</v>
      </c>
      <c r="CH53" s="92">
        <v>2803.7811092523998</v>
      </c>
      <c r="CI53" s="92">
        <v>2869.4494156549999</v>
      </c>
      <c r="CJ53" s="92">
        <v>2934.9011228142003</v>
      </c>
      <c r="CK53" s="92">
        <v>3000.5247451999999</v>
      </c>
      <c r="CL53" s="92">
        <v>3066.4738315488003</v>
      </c>
      <c r="CM53" s="92">
        <v>3132.6615792784</v>
      </c>
      <c r="CN53" s="92">
        <v>3198.9441874535005</v>
      </c>
      <c r="CO53" s="92">
        <v>3265.0645350935001</v>
      </c>
      <c r="CP53" s="92">
        <v>3330.8308686499995</v>
      </c>
      <c r="CQ53" s="92">
        <v>3396.1943468679992</v>
      </c>
      <c r="CR53" s="92">
        <v>3461.2196107317</v>
      </c>
      <c r="CS53" s="92">
        <v>3525.9556539291002</v>
      </c>
      <c r="CT53" s="92">
        <v>3590.4827377423999</v>
      </c>
      <c r="CU53" s="92">
        <v>3654.8508717300006</v>
      </c>
      <c r="CV53" s="92">
        <v>3719.0559758179002</v>
      </c>
      <c r="CW53" s="92">
        <v>3783.0334374206996</v>
      </c>
      <c r="CX53" s="92">
        <v>3846.6951627983999</v>
      </c>
      <c r="CY53" s="92">
        <v>3909.9242521019996</v>
      </c>
      <c r="CZ53" s="92">
        <v>3972.6192822799994</v>
      </c>
      <c r="DA53" s="92">
        <v>4034.7271089398005</v>
      </c>
      <c r="DB53" s="92">
        <v>4096.2206111526002</v>
      </c>
      <c r="DC53" s="92">
        <v>4157.048708571001</v>
      </c>
      <c r="DD53" s="92">
        <v>4217.1664595437996</v>
      </c>
      <c r="DE53" s="92">
        <v>4276.5258184199993</v>
      </c>
    </row>
    <row r="54" spans="1:109">
      <c r="A54" s="114">
        <v>12</v>
      </c>
      <c r="B54" s="3">
        <v>191</v>
      </c>
      <c r="C54" s="1" t="s">
        <v>559</v>
      </c>
      <c r="D54" s="29">
        <f>+'total numbers'!D54/100*'% urban'!E54</f>
        <v>6.4823160362677879</v>
      </c>
      <c r="E54" s="29">
        <f>+'total numbers'!E54/100*'% urban'!F54</f>
        <v>6.7469003642787175</v>
      </c>
      <c r="F54" s="29">
        <f>+'total numbers'!F54/100*'% urban'!G54</f>
        <v>7.0222840526166275</v>
      </c>
      <c r="G54" s="29">
        <f>+'total numbers'!D54/100*'% urban'!H54</f>
        <v>6.4823160362677879</v>
      </c>
      <c r="H54" s="29">
        <f>+'total numbers'!H54/100*'% urban'!I54</f>
        <v>7.607230662580525</v>
      </c>
      <c r="I54" s="29">
        <f>+'total numbers'!I54/100*'% urban'!J54</f>
        <v>7.9177298732980965</v>
      </c>
      <c r="J54" s="29">
        <f>+'total numbers'!J54/100*'% urban'!K54</f>
        <v>8.2409025211878149</v>
      </c>
      <c r="K54" s="29">
        <f>+'total numbers'!K54/100*'% urban'!L54</f>
        <v>8.5772658893995644</v>
      </c>
      <c r="L54" s="29">
        <f>+'total numbers'!L54/100*'% urban'!M54</f>
        <v>8.9273583746811767</v>
      </c>
      <c r="M54" s="29">
        <f>+'total numbers'!M54/100*'% urban'!N54</f>
        <v>9.291740349157962</v>
      </c>
      <c r="N54" s="29">
        <f>+'total numbers'!N54/100*'% urban'!O54</f>
        <v>9.6709950572868575</v>
      </c>
      <c r="O54" s="29">
        <f>+'total numbers'!O54/100*'% urban'!P54</f>
        <v>9.8698954426837737</v>
      </c>
      <c r="P54" s="29">
        <f>+'total numbers'!P54/100*'% urban'!Q54</f>
        <v>13.085088655073186</v>
      </c>
      <c r="Q54" s="29">
        <f>+'total numbers'!Q54/100*'% urban'!R54</f>
        <v>17.347655413922787</v>
      </c>
      <c r="R54" s="29">
        <f>+'total numbers'!R54/100*'% urban'!S54</f>
        <v>22.998785586640057</v>
      </c>
      <c r="S54" s="29">
        <f>+'total numbers'!S54/100*'% urban'!T54</f>
        <v>30.490814224712192</v>
      </c>
      <c r="T54" s="29">
        <f>+'total numbers'!T54/100*'% urban'!U54</f>
        <v>40.423427949429055</v>
      </c>
      <c r="U54" s="29">
        <f>+'total numbers'!U54/100*'% urban'!V54</f>
        <v>55.991910335357808</v>
      </c>
      <c r="V54" s="29">
        <f>+'total numbers'!V54/100*'% urban'!W54</f>
        <v>77.556362288840191</v>
      </c>
      <c r="W54" s="29">
        <f>+'total numbers'!W54/100*'% urban'!X54</f>
        <v>107.42604235954217</v>
      </c>
      <c r="X54" s="29">
        <f>+'total numbers'!X54/100*'% urban'!Y54</f>
        <v>148.79958570071719</v>
      </c>
      <c r="Y54" s="29">
        <f>+'total numbers'!Y54/100*'% urban'!Z54</f>
        <v>206.10753424761506</v>
      </c>
      <c r="Z54" s="29">
        <f>+'total numbers'!Z54/100*'% urban'!AA54</f>
        <v>294.43933463945007</v>
      </c>
      <c r="AA54" s="29">
        <f>+'total numbers'!AA54/100*'% urban'!AB54</f>
        <v>420.62762091350004</v>
      </c>
      <c r="AB54" s="29">
        <f>+'total numbers'!AB54/100*'% urban'!AC54</f>
        <v>600.8966013050001</v>
      </c>
      <c r="AC54" s="92">
        <v>858.42371615000013</v>
      </c>
      <c r="AD54" s="92">
        <v>892.98483929460008</v>
      </c>
      <c r="AE54" s="92">
        <v>927.66019205249995</v>
      </c>
      <c r="AF54" s="92">
        <v>962.44653580799991</v>
      </c>
      <c r="AG54" s="92">
        <v>997.38271292670004</v>
      </c>
      <c r="AH54" s="92">
        <v>1032.55849904</v>
      </c>
      <c r="AI54" s="92">
        <v>1068.1306475028</v>
      </c>
      <c r="AJ54" s="92">
        <v>1104.3293995619999</v>
      </c>
      <c r="AK54" s="92">
        <v>1141.448809086</v>
      </c>
      <c r="AL54" s="92">
        <v>1179.8357463375</v>
      </c>
      <c r="AM54" s="92">
        <v>1219.8052880800001</v>
      </c>
      <c r="AN54" s="92">
        <v>1261.5437362087002</v>
      </c>
      <c r="AO54" s="92">
        <v>1305.0080077097998</v>
      </c>
      <c r="AP54" s="92">
        <v>1349.8615647510001</v>
      </c>
      <c r="AQ54" s="92">
        <v>1395.5500631072</v>
      </c>
      <c r="AR54" s="92">
        <v>1441.6116822299998</v>
      </c>
      <c r="AS54" s="92">
        <v>1487.8751499623997</v>
      </c>
      <c r="AT54" s="92">
        <v>1534.3741850125</v>
      </c>
      <c r="AU54" s="92">
        <v>1581.1117756654996</v>
      </c>
      <c r="AV54" s="92">
        <v>1628.2193918031001</v>
      </c>
      <c r="AW54" s="92">
        <v>1675.8580633600002</v>
      </c>
      <c r="AX54" s="92">
        <v>1723.7513603895</v>
      </c>
      <c r="AY54" s="92">
        <v>1771.8356788398</v>
      </c>
      <c r="AZ54" s="92">
        <v>1820.7340469785004</v>
      </c>
      <c r="BA54" s="92">
        <v>1871.2759043849999</v>
      </c>
      <c r="BB54" s="92">
        <v>1923.8545016999999</v>
      </c>
      <c r="BC54" s="92">
        <v>1978.9469547726999</v>
      </c>
      <c r="BD54" s="92">
        <v>2035.8188161739997</v>
      </c>
      <c r="BE54" s="92">
        <v>2092.1215920471</v>
      </c>
      <c r="BF54" s="92">
        <v>2144.6237502527997</v>
      </c>
      <c r="BG54" s="92">
        <v>2190.9737308800004</v>
      </c>
      <c r="BH54" s="92">
        <v>2230.3261970249996</v>
      </c>
      <c r="BI54" s="92">
        <v>2263.3668451182002</v>
      </c>
      <c r="BJ54" s="92">
        <v>2291.1862206786</v>
      </c>
      <c r="BK54" s="92">
        <v>2315.6006298727998</v>
      </c>
      <c r="BL54" s="92">
        <v>2338.1397739999998</v>
      </c>
      <c r="BM54" s="92">
        <v>2358.4710390303999</v>
      </c>
      <c r="BN54" s="92">
        <v>2376.5500139745</v>
      </c>
      <c r="BO54" s="92">
        <v>2394.5866389960001</v>
      </c>
      <c r="BP54" s="92">
        <v>2415.4661662274998</v>
      </c>
      <c r="BQ54" s="92">
        <v>2441.0486272200001</v>
      </c>
      <c r="BR54" s="92">
        <v>2473.2615977441997</v>
      </c>
      <c r="BS54" s="92">
        <v>2511.0670214507995</v>
      </c>
      <c r="BT54" s="92">
        <v>2549.7101116581998</v>
      </c>
      <c r="BU54" s="92">
        <v>2582.3476901501999</v>
      </c>
      <c r="BV54" s="92">
        <v>2604.2292455400002</v>
      </c>
      <c r="BW54" s="92">
        <v>2612.8883506824</v>
      </c>
      <c r="BX54" s="92">
        <v>2610.4794331200001</v>
      </c>
      <c r="BY54" s="92">
        <v>2602.5301008480001</v>
      </c>
      <c r="BZ54" s="92">
        <v>2597.2538594694997</v>
      </c>
      <c r="CA54" s="92">
        <v>2600.6653182900004</v>
      </c>
      <c r="CB54" s="92">
        <v>2614.9860848896001</v>
      </c>
      <c r="CC54" s="92">
        <v>2638.2967123139997</v>
      </c>
      <c r="CD54" s="92">
        <v>2667.4917887838005</v>
      </c>
      <c r="CE54" s="92">
        <v>2697.5250974352002</v>
      </c>
      <c r="CF54" s="92">
        <v>2724.5674669399996</v>
      </c>
      <c r="CG54" s="92">
        <v>2747.7559694864995</v>
      </c>
      <c r="CH54" s="92">
        <v>2768.1623996912003</v>
      </c>
      <c r="CI54" s="92">
        <v>2786.100002354</v>
      </c>
      <c r="CJ54" s="92">
        <v>2802.4244046630006</v>
      </c>
      <c r="CK54" s="92">
        <v>2817.80187918</v>
      </c>
      <c r="CL54" s="92">
        <v>2832.0492177281999</v>
      </c>
      <c r="CM54" s="92">
        <v>2844.837753329</v>
      </c>
      <c r="CN54" s="92">
        <v>2856.6101742264</v>
      </c>
      <c r="CO54" s="92">
        <v>2867.9775733432998</v>
      </c>
      <c r="CP54" s="92">
        <v>2879.3916023400002</v>
      </c>
      <c r="CQ54" s="92">
        <v>2891.0523374978006</v>
      </c>
      <c r="CR54" s="92">
        <v>2902.8567874041996</v>
      </c>
      <c r="CS54" s="92">
        <v>2914.5781869750003</v>
      </c>
      <c r="CT54" s="92">
        <v>2925.8407854497996</v>
      </c>
      <c r="CU54" s="92">
        <v>2936.3620587999994</v>
      </c>
      <c r="CV54" s="92">
        <v>2946.0952478250001</v>
      </c>
      <c r="CW54" s="92">
        <v>2955.1212792575998</v>
      </c>
      <c r="CX54" s="92">
        <v>2963.4602599049999</v>
      </c>
      <c r="CY54" s="92">
        <v>2971.1393252417997</v>
      </c>
      <c r="CZ54" s="92">
        <v>2978.1721335599996</v>
      </c>
      <c r="DA54" s="92">
        <v>2984.5698394675001</v>
      </c>
      <c r="DB54" s="92">
        <v>2990.3160660855997</v>
      </c>
      <c r="DC54" s="92">
        <v>2995.3503351323998</v>
      </c>
      <c r="DD54" s="92">
        <v>2999.5809671241004</v>
      </c>
      <c r="DE54" s="92">
        <v>3002.9001630399994</v>
      </c>
    </row>
    <row r="55" spans="1:109">
      <c r="A55" s="114">
        <v>4</v>
      </c>
      <c r="B55" s="3">
        <v>192</v>
      </c>
      <c r="C55" s="1" t="s">
        <v>586</v>
      </c>
      <c r="D55" s="29">
        <f>+'total numbers'!D55/100*'% urban'!E55</f>
        <v>13.055975907139953</v>
      </c>
      <c r="E55" s="29">
        <f>+'total numbers'!E55/100*'% urban'!F55</f>
        <v>15.760412223732542</v>
      </c>
      <c r="F55" s="29">
        <f>+'total numbers'!F55/100*'% urban'!G55</f>
        <v>18.494361282951456</v>
      </c>
      <c r="G55" s="29">
        <f>+'total numbers'!D55/100*'% urban'!H55</f>
        <v>17.644990616623307</v>
      </c>
      <c r="H55" s="29">
        <f>+'total numbers'!H55/100*'% urban'!I55</f>
        <v>25.467297789153786</v>
      </c>
      <c r="I55" s="29">
        <f>+'total numbers'!I55/100*'% urban'!J55</f>
        <v>29.885094344415148</v>
      </c>
      <c r="J55" s="29">
        <f>+'total numbers'!J55/100*'% urban'!K55</f>
        <v>35.069243363344313</v>
      </c>
      <c r="K55" s="29">
        <f>+'total numbers'!K55/100*'% urban'!L55</f>
        <v>41.152683538618312</v>
      </c>
      <c r="L55" s="29">
        <f>+'total numbers'!L55/100*'% urban'!M55</f>
        <v>48.291414356541914</v>
      </c>
      <c r="M55" s="29">
        <f>+'total numbers'!M55/100*'% urban'!N55</f>
        <v>56.668496438799181</v>
      </c>
      <c r="N55" s="29">
        <f>+'total numbers'!N55/100*'% urban'!O55</f>
        <v>66.498745821039861</v>
      </c>
      <c r="O55" s="29">
        <f>+'total numbers'!O55/100*'% urban'!P55</f>
        <v>78.034242545097797</v>
      </c>
      <c r="P55" s="29">
        <f>+'total numbers'!P55/100*'% urban'!Q55</f>
        <v>91.570794823329024</v>
      </c>
      <c r="Q55" s="29">
        <f>+'total numbers'!Q55/100*'% urban'!R55</f>
        <v>125.82728141378138</v>
      </c>
      <c r="R55" s="29">
        <f>+'total numbers'!R55/100*'% urban'!S55</f>
        <v>172.26354003077208</v>
      </c>
      <c r="S55" s="29">
        <f>+'total numbers'!S55/100*'% urban'!T55</f>
        <v>235.83698932784276</v>
      </c>
      <c r="T55" s="29">
        <f>+'total numbers'!T55/100*'% urban'!U55</f>
        <v>274.0873514249206</v>
      </c>
      <c r="U55" s="29">
        <f>+'total numbers'!U55/100*'% urban'!V55</f>
        <v>317.48438576427316</v>
      </c>
      <c r="V55" s="29">
        <f>+'total numbers'!V55/100*'% urban'!W55</f>
        <v>372.04418907186982</v>
      </c>
      <c r="W55" s="29">
        <f>+'total numbers'!W55/100*'% urban'!X55</f>
        <v>436.58246676801048</v>
      </c>
      <c r="X55" s="29">
        <f>+'total numbers'!X55/100*'% urban'!Y55</f>
        <v>512.31615998286952</v>
      </c>
      <c r="Y55" s="29">
        <f>+'total numbers'!Y55/100*'% urban'!Z55</f>
        <v>737.85183867299804</v>
      </c>
      <c r="Z55" s="29">
        <f>+'total numbers'!Z55/100*'% urban'!AA55</f>
        <v>1110.5917121785371</v>
      </c>
      <c r="AA55" s="29">
        <f>+'total numbers'!AA55/100*'% urban'!AB55</f>
        <v>1594.4943464527657</v>
      </c>
      <c r="AB55" s="29">
        <f>+'total numbers'!AB55/100*'% urban'!AC55</f>
        <v>1940.0706201613973</v>
      </c>
      <c r="AC55" s="92">
        <v>2889.3197625499997</v>
      </c>
      <c r="AD55" s="92">
        <v>2978.2319193908997</v>
      </c>
      <c r="AE55" s="92">
        <v>3069.6328735400002</v>
      </c>
      <c r="AF55" s="92">
        <v>3161.7830780450004</v>
      </c>
      <c r="AG55" s="92">
        <v>3253.5846168180001</v>
      </c>
      <c r="AH55" s="92">
        <v>3344.6319506199998</v>
      </c>
      <c r="AI55" s="92">
        <v>3435.3085160639998</v>
      </c>
      <c r="AJ55" s="92">
        <v>3526.7943995648002</v>
      </c>
      <c r="AK55" s="92">
        <v>3620.9680849992001</v>
      </c>
      <c r="AL55" s="92">
        <v>3720.2139927633998</v>
      </c>
      <c r="AM55" s="92">
        <v>3826.7389110900003</v>
      </c>
      <c r="AN55" s="92">
        <v>3941.7923761593001</v>
      </c>
      <c r="AO55" s="92">
        <v>4064.9366395215998</v>
      </c>
      <c r="AP55" s="92">
        <v>4193.6487206868005</v>
      </c>
      <c r="AQ55" s="92">
        <v>4324.0441962431996</v>
      </c>
      <c r="AR55" s="92">
        <v>4453.3289205000001</v>
      </c>
      <c r="AS55" s="92">
        <v>4579.4973488264004</v>
      </c>
      <c r="AT55" s="92">
        <v>4703.5487716139996</v>
      </c>
      <c r="AU55" s="92">
        <v>4829.3152605884998</v>
      </c>
      <c r="AV55" s="92">
        <v>4962.5916030050994</v>
      </c>
      <c r="AW55" s="92">
        <v>5107.3539625200001</v>
      </c>
      <c r="AX55" s="92">
        <v>5265.9229191029999</v>
      </c>
      <c r="AY55" s="92">
        <v>5435.9926114520003</v>
      </c>
      <c r="AZ55" s="92">
        <v>5611.1846456506</v>
      </c>
      <c r="BA55" s="92">
        <v>5781.9916969490005</v>
      </c>
      <c r="BB55" s="92">
        <v>5941.1207577600007</v>
      </c>
      <c r="BC55" s="92">
        <v>6085.6373846639999</v>
      </c>
      <c r="BD55" s="92">
        <v>6217.1416720167999</v>
      </c>
      <c r="BE55" s="92">
        <v>6338.3321715246002</v>
      </c>
      <c r="BF55" s="92">
        <v>6454.1367579370008</v>
      </c>
      <c r="BG55" s="92">
        <v>6568.5410600999985</v>
      </c>
      <c r="BH55" s="92">
        <v>6681.3852641643989</v>
      </c>
      <c r="BI55" s="92">
        <v>6791.7729196039008</v>
      </c>
      <c r="BJ55" s="92">
        <v>6902.313275633599</v>
      </c>
      <c r="BK55" s="92">
        <v>7016.2176211397991</v>
      </c>
      <c r="BL55" s="92">
        <v>7135.4573589599986</v>
      </c>
      <c r="BM55" s="92">
        <v>7262.1017724716985</v>
      </c>
      <c r="BN55" s="92">
        <v>7394.7147714119983</v>
      </c>
      <c r="BO55" s="92">
        <v>7527.2895646975994</v>
      </c>
      <c r="BP55" s="92">
        <v>7651.1879169463991</v>
      </c>
      <c r="BQ55" s="92">
        <v>7760.0710743999989</v>
      </c>
      <c r="BR55" s="92">
        <v>7851.2877274523998</v>
      </c>
      <c r="BS55" s="92">
        <v>7926.7517427643998</v>
      </c>
      <c r="BT55" s="92">
        <v>7990.2578925630005</v>
      </c>
      <c r="BU55" s="92">
        <v>8047.8551998739977</v>
      </c>
      <c r="BV55" s="92">
        <v>8104.1192663699994</v>
      </c>
      <c r="BW55" s="92">
        <v>8160.3352533389998</v>
      </c>
      <c r="BX55" s="92">
        <v>8215.4055986613002</v>
      </c>
      <c r="BY55" s="92">
        <v>8268.7726821391989</v>
      </c>
      <c r="BZ55" s="92">
        <v>8319.1585936305</v>
      </c>
      <c r="CA55" s="92">
        <v>8365.7480800000012</v>
      </c>
      <c r="CB55" s="92">
        <v>8408.6489077500009</v>
      </c>
      <c r="CC55" s="92">
        <v>8448.7966322576012</v>
      </c>
      <c r="CD55" s="92">
        <v>8487.1230622307994</v>
      </c>
      <c r="CE55" s="92">
        <v>8524.8377469805018</v>
      </c>
      <c r="CF55" s="92">
        <v>8562.8282020000006</v>
      </c>
      <c r="CG55" s="92">
        <v>8601.5023368053007</v>
      </c>
      <c r="CH55" s="92">
        <v>8640.7204124569998</v>
      </c>
      <c r="CI55" s="92">
        <v>8680.143343289601</v>
      </c>
      <c r="CJ55" s="92">
        <v>8719.1576010844001</v>
      </c>
      <c r="CK55" s="92">
        <v>8757.2944495299998</v>
      </c>
      <c r="CL55" s="92">
        <v>8794.4633533826018</v>
      </c>
      <c r="CM55" s="92">
        <v>8830.7744756351985</v>
      </c>
      <c r="CN55" s="92">
        <v>8866.1470651950003</v>
      </c>
      <c r="CO55" s="92">
        <v>8900.5232334078009</v>
      </c>
      <c r="CP55" s="92">
        <v>8933.8242928500003</v>
      </c>
      <c r="CQ55" s="92">
        <v>8965.9041852619994</v>
      </c>
      <c r="CR55" s="92">
        <v>8996.6131782000011</v>
      </c>
      <c r="CS55" s="92">
        <v>9025.8468565388994</v>
      </c>
      <c r="CT55" s="92">
        <v>9053.5084997951999</v>
      </c>
      <c r="CU55" s="92">
        <v>9079.4649593600006</v>
      </c>
      <c r="CV55" s="92">
        <v>9103.5414806324006</v>
      </c>
      <c r="CW55" s="92">
        <v>9125.5224686796009</v>
      </c>
      <c r="CX55" s="92">
        <v>9145.134800989199</v>
      </c>
      <c r="CY55" s="92">
        <v>9162.1066409612013</v>
      </c>
      <c r="CZ55" s="92">
        <v>9176.1550491899998</v>
      </c>
      <c r="DA55" s="92">
        <v>9187.0028111564989</v>
      </c>
      <c r="DB55" s="92">
        <v>9194.3810505074998</v>
      </c>
      <c r="DC55" s="92">
        <v>9198.0690594883999</v>
      </c>
      <c r="DD55" s="92">
        <v>9197.8648784741999</v>
      </c>
      <c r="DE55" s="92">
        <v>9193.5978378399996</v>
      </c>
    </row>
    <row r="56" spans="1:109">
      <c r="A56" s="114">
        <v>12</v>
      </c>
      <c r="B56" s="3">
        <v>196</v>
      </c>
      <c r="C56" s="1" t="s">
        <v>518</v>
      </c>
      <c r="D56" s="29">
        <f>+'total numbers'!D56/100*'% urban'!E56</f>
        <v>2.1134081040970312</v>
      </c>
      <c r="E56" s="29">
        <f>+'total numbers'!E56/100*'% urban'!F56</f>
        <v>2.5171671612848563</v>
      </c>
      <c r="F56" s="29">
        <f>+'total numbers'!F56/100*'% urban'!G56</f>
        <v>2.9144343595284528</v>
      </c>
      <c r="G56" s="29">
        <f>+'total numbers'!D56/100*'% urban'!H56</f>
        <v>2.856245019990753</v>
      </c>
      <c r="H56" s="29">
        <f>+'total numbers'!H56/100*'% urban'!I56</f>
        <v>3.9069578001848577</v>
      </c>
      <c r="I56" s="29">
        <f>+'total numbers'!I56/100*'% urban'!J56</f>
        <v>4.5235661060643739</v>
      </c>
      <c r="J56" s="29">
        <f>+'total numbers'!J56/100*'% urban'!K56</f>
        <v>5.2374894643003831</v>
      </c>
      <c r="K56" s="29">
        <f>+'total numbers'!K56/100*'% urban'!L56</f>
        <v>6.064086440979084</v>
      </c>
      <c r="L56" s="29">
        <f>+'total numbers'!L56/100*'% urban'!M56</f>
        <v>7.0211395391472111</v>
      </c>
      <c r="M56" s="29">
        <f>+'total numbers'!M56/100*'% urban'!N56</f>
        <v>8.129237752128267</v>
      </c>
      <c r="N56" s="29">
        <f>+'total numbers'!N56/100*'% urban'!O56</f>
        <v>9.4122194926002098</v>
      </c>
      <c r="O56" s="29">
        <f>+'total numbers'!O56/100*'% urban'!P56</f>
        <v>10.89768542612623</v>
      </c>
      <c r="P56" s="29">
        <f>+'total numbers'!P56/100*'% urban'!Q56</f>
        <v>13.307463703167826</v>
      </c>
      <c r="Q56" s="29">
        <f>+'total numbers'!Q56/100*'% urban'!R56</f>
        <v>16.25011030200735</v>
      </c>
      <c r="R56" s="29">
        <f>+'total numbers'!R56/100*'% urban'!S56</f>
        <v>19.843457079243787</v>
      </c>
      <c r="S56" s="29">
        <f>+'total numbers'!S56/100*'% urban'!T56</f>
        <v>24.23139175905467</v>
      </c>
      <c r="T56" s="29">
        <f>+'total numbers'!T56/100*'% urban'!U56</f>
        <v>29.589619602874102</v>
      </c>
      <c r="U56" s="29">
        <f>+'total numbers'!U56/100*'% urban'!V56</f>
        <v>32.735028901688516</v>
      </c>
      <c r="V56" s="29">
        <f>+'total numbers'!V56/100*'% urban'!W56</f>
        <v>36.2147986887367</v>
      </c>
      <c r="W56" s="29">
        <f>+'total numbers'!W56/100*'% urban'!X56</f>
        <v>40.06447185382126</v>
      </c>
      <c r="X56" s="29">
        <f>+'total numbers'!X56/100*'% urban'!Y56</f>
        <v>44.323369535251999</v>
      </c>
      <c r="Y56" s="29">
        <f>+'total numbers'!Y56/100*'% urban'!Z56</f>
        <v>55.936556067045622</v>
      </c>
      <c r="Z56" s="29">
        <f>+'total numbers'!Z56/100*'% urban'!AA56</f>
        <v>69.618744510163964</v>
      </c>
      <c r="AA56" s="29">
        <f>+'total numbers'!AA56/100*'% urban'!AB56</f>
        <v>85.488548047145557</v>
      </c>
      <c r="AB56" s="29">
        <f>+'total numbers'!AB56/100*'% urban'!AC56</f>
        <v>103.88234745</v>
      </c>
      <c r="AC56" s="92">
        <v>147.16677060000001</v>
      </c>
      <c r="AD56" s="92">
        <v>151.85206641580001</v>
      </c>
      <c r="AE56" s="92">
        <v>156.57970181160002</v>
      </c>
      <c r="AF56" s="92">
        <v>161.59362976720001</v>
      </c>
      <c r="AG56" s="92">
        <v>167.04672990629999</v>
      </c>
      <c r="AH56" s="92">
        <v>172.99436230999999</v>
      </c>
      <c r="AI56" s="92">
        <v>179.37515096280001</v>
      </c>
      <c r="AJ56" s="92">
        <v>186.00560634180002</v>
      </c>
      <c r="AK56" s="92">
        <v>192.59137086000001</v>
      </c>
      <c r="AL56" s="92">
        <v>198.75511959089999</v>
      </c>
      <c r="AM56" s="92">
        <v>204.14701488</v>
      </c>
      <c r="AN56" s="92">
        <v>208.570479455</v>
      </c>
      <c r="AO56" s="92">
        <v>212.10537496319998</v>
      </c>
      <c r="AP56" s="92">
        <v>215.17481404649999</v>
      </c>
      <c r="AQ56" s="92">
        <v>218.4326092949</v>
      </c>
      <c r="AR56" s="92">
        <v>222.37025152000001</v>
      </c>
      <c r="AS56" s="92">
        <v>227.23465198499997</v>
      </c>
      <c r="AT56" s="92">
        <v>232.89586820600002</v>
      </c>
      <c r="AU56" s="92">
        <v>239.02264383850002</v>
      </c>
      <c r="AV56" s="92">
        <v>245.07838559619998</v>
      </c>
      <c r="AW56" s="92">
        <v>250.67729672999997</v>
      </c>
      <c r="AX56" s="92">
        <v>255.66623886279999</v>
      </c>
      <c r="AY56" s="92">
        <v>260.22274126739995</v>
      </c>
      <c r="AZ56" s="92">
        <v>264.68695957379998</v>
      </c>
      <c r="BA56" s="92">
        <v>269.58368794500007</v>
      </c>
      <c r="BB56" s="92">
        <v>275.32412543999999</v>
      </c>
      <c r="BC56" s="92">
        <v>282.01050477939998</v>
      </c>
      <c r="BD56" s="92">
        <v>289.54736076870006</v>
      </c>
      <c r="BE56" s="92">
        <v>297.95162118399998</v>
      </c>
      <c r="BF56" s="92">
        <v>307.21014920749997</v>
      </c>
      <c r="BG56" s="92">
        <v>317.32000827000002</v>
      </c>
      <c r="BH56" s="92">
        <v>328.38110012080006</v>
      </c>
      <c r="BI56" s="92">
        <v>340.40378362649994</v>
      </c>
      <c r="BJ56" s="92">
        <v>353.15254264559996</v>
      </c>
      <c r="BK56" s="92">
        <v>366.25180120080006</v>
      </c>
      <c r="BL56" s="92">
        <v>379.37429873000002</v>
      </c>
      <c r="BM56" s="92">
        <v>392.35796938099998</v>
      </c>
      <c r="BN56" s="92">
        <v>405.16805749939999</v>
      </c>
      <c r="BO56" s="92">
        <v>417.74814458050002</v>
      </c>
      <c r="BP56" s="92">
        <v>430.10797677600004</v>
      </c>
      <c r="BQ56" s="92">
        <v>442.25743695</v>
      </c>
      <c r="BR56" s="92">
        <v>454.16274130500011</v>
      </c>
      <c r="BS56" s="92">
        <v>465.74073809639992</v>
      </c>
      <c r="BT56" s="92">
        <v>476.91603828300003</v>
      </c>
      <c r="BU56" s="92">
        <v>487.60218443179997</v>
      </c>
      <c r="BV56" s="92">
        <v>497.74148424000009</v>
      </c>
      <c r="BW56" s="92">
        <v>507.27987866559988</v>
      </c>
      <c r="BX56" s="92">
        <v>516.23087936139996</v>
      </c>
      <c r="BY56" s="92">
        <v>524.70707700600008</v>
      </c>
      <c r="BZ56" s="92">
        <v>532.88992904020006</v>
      </c>
      <c r="CA56" s="92">
        <v>540.93046148999997</v>
      </c>
      <c r="CB56" s="92">
        <v>548.90092324500006</v>
      </c>
      <c r="CC56" s="92">
        <v>556.8124316981</v>
      </c>
      <c r="CD56" s="92">
        <v>564.69475227450005</v>
      </c>
      <c r="CE56" s="92">
        <v>572.55571285460007</v>
      </c>
      <c r="CF56" s="92">
        <v>580.40471587999991</v>
      </c>
      <c r="CG56" s="92">
        <v>588.2724952085</v>
      </c>
      <c r="CH56" s="92">
        <v>596.20185781200007</v>
      </c>
      <c r="CI56" s="92">
        <v>604.22024718149999</v>
      </c>
      <c r="CJ56" s="92">
        <v>612.35450941539989</v>
      </c>
      <c r="CK56" s="92">
        <v>620.62465696000004</v>
      </c>
      <c r="CL56" s="92">
        <v>629.04694471199991</v>
      </c>
      <c r="CM56" s="92">
        <v>637.62629693279996</v>
      </c>
      <c r="CN56" s="92">
        <v>646.35169448069985</v>
      </c>
      <c r="CO56" s="92">
        <v>655.20228681599997</v>
      </c>
      <c r="CP56" s="92">
        <v>664.1620461</v>
      </c>
      <c r="CQ56" s="92">
        <v>673.22666414640003</v>
      </c>
      <c r="CR56" s="92">
        <v>682.39490596200005</v>
      </c>
      <c r="CS56" s="92">
        <v>691.64710501499997</v>
      </c>
      <c r="CT56" s="92">
        <v>700.96297784399997</v>
      </c>
      <c r="CU56" s="92">
        <v>710.32159386000001</v>
      </c>
      <c r="CV56" s="92">
        <v>719.71597710200001</v>
      </c>
      <c r="CW56" s="92">
        <v>729.14082792919999</v>
      </c>
      <c r="CX56" s="92">
        <v>738.57918794399995</v>
      </c>
      <c r="CY56" s="92">
        <v>748.01382569079999</v>
      </c>
      <c r="CZ56" s="92">
        <v>757.43271396000011</v>
      </c>
      <c r="DA56" s="92">
        <v>766.82438338600002</v>
      </c>
      <c r="DB56" s="92">
        <v>776.19071680980005</v>
      </c>
      <c r="DC56" s="92">
        <v>785.5452422425999</v>
      </c>
      <c r="DD56" s="92">
        <v>794.90992736390001</v>
      </c>
      <c r="DE56" s="92">
        <v>804.30162758999995</v>
      </c>
    </row>
    <row r="57" spans="1:109">
      <c r="A57" s="114">
        <v>12</v>
      </c>
      <c r="B57" s="3">
        <v>203</v>
      </c>
      <c r="C57" s="1" t="s">
        <v>535</v>
      </c>
      <c r="D57" s="29">
        <f>+'total numbers'!D57/100*'% urban'!E57</f>
        <v>129.6</v>
      </c>
      <c r="E57" s="29">
        <f>+'total numbers'!E57/100*'% urban'!F57</f>
        <v>153.76042281889508</v>
      </c>
      <c r="F57" s="29">
        <f>+'total numbers'!F57/100*'% urban'!G57</f>
        <v>173.83666850185375</v>
      </c>
      <c r="G57" s="29">
        <f>+'total numbers'!D57/100*'% urban'!H57</f>
        <v>178.92296770099225</v>
      </c>
      <c r="H57" s="29">
        <f>+'total numbers'!H57/100*'% urban'!I57</f>
        <v>222.19538882820038</v>
      </c>
      <c r="I57" s="29">
        <f>+'total numbers'!I57/100*'% urban'!J57</f>
        <v>251.20707554155993</v>
      </c>
      <c r="J57" s="29">
        <f>+'total numbers'!J57/100*'% urban'!K57</f>
        <v>284.0067705047436</v>
      </c>
      <c r="K57" s="29">
        <f>+'total numbers'!K57/100*'% urban'!L57</f>
        <v>321.0890677288653</v>
      </c>
      <c r="L57" s="29">
        <f>+'total numbers'!L57/100*'% urban'!M57</f>
        <v>363.01313955214272</v>
      </c>
      <c r="M57" s="29">
        <f>+'total numbers'!M57/100*'% urban'!N57</f>
        <v>410.41116852592478</v>
      </c>
      <c r="N57" s="29">
        <f>+'total numbers'!N57/100*'% urban'!O57</f>
        <v>463.99788023821918</v>
      </c>
      <c r="O57" s="29">
        <f>+'total numbers'!O57/100*'% urban'!P57</f>
        <v>524.58132082231839</v>
      </c>
      <c r="P57" s="29">
        <f>+'total numbers'!P57/100*'% urban'!Q57</f>
        <v>593.07504166701437</v>
      </c>
      <c r="Q57" s="29">
        <f>+'total numbers'!Q57/100*'% urban'!R57</f>
        <v>759.61024621619231</v>
      </c>
      <c r="R57" s="29">
        <f>+'total numbers'!R57/100*'% urban'!S57</f>
        <v>952.48707665077382</v>
      </c>
      <c r="S57" s="29">
        <f>+'total numbers'!S57/100*'% urban'!T57</f>
        <v>1093.7905997218227</v>
      </c>
      <c r="T57" s="29">
        <f>+'total numbers'!T57/100*'% urban'!U57</f>
        <v>1284.365526528675</v>
      </c>
      <c r="U57" s="29">
        <f>+'total numbers'!U57/100*'% urban'!V57</f>
        <v>1516.5286665108483</v>
      </c>
      <c r="V57" s="29">
        <f>+'total numbers'!V57/100*'% urban'!W57</f>
        <v>1777.9347918111932</v>
      </c>
      <c r="W57" s="29">
        <f>+'total numbers'!W57/100*'% urban'!X57</f>
        <v>2055.1191436855274</v>
      </c>
      <c r="X57" s="29">
        <f>+'total numbers'!X57/100*'% urban'!Y57</f>
        <v>2428.3234121696696</v>
      </c>
      <c r="Y57" s="29">
        <f>+'total numbers'!Y57/100*'% urban'!Z57</f>
        <v>2881.9420291010497</v>
      </c>
      <c r="Z57" s="29">
        <f>+'total numbers'!Z57/100*'% urban'!AA57</f>
        <v>3123.5071575827224</v>
      </c>
      <c r="AA57" s="29">
        <f>+'total numbers'!AA57/100*'% urban'!AB57</f>
        <v>3636.0963394026462</v>
      </c>
      <c r="AB57" s="29">
        <f>+'total numbers'!AB57/100*'% urban'!AC57</f>
        <v>3562.7654794833757</v>
      </c>
      <c r="AC57" s="92">
        <v>3646.8941004199996</v>
      </c>
      <c r="AD57" s="92">
        <v>3704.8662323137996</v>
      </c>
      <c r="AE57" s="92">
        <v>3779.7520986721997</v>
      </c>
      <c r="AF57" s="92">
        <v>3862.7401442868008</v>
      </c>
      <c r="AG57" s="92">
        <v>3947.0072600348999</v>
      </c>
      <c r="AH57" s="92">
        <v>4027.8457430100007</v>
      </c>
      <c r="AI57" s="92">
        <v>4102.8825196379994</v>
      </c>
      <c r="AJ57" s="92">
        <v>4172.0830361913995</v>
      </c>
      <c r="AK57" s="92">
        <v>4237.5229580812993</v>
      </c>
      <c r="AL57" s="92">
        <v>4302.9188740300997</v>
      </c>
      <c r="AM57" s="92">
        <v>4372.0877099999998</v>
      </c>
      <c r="AN57" s="92">
        <v>4447.2560712768</v>
      </c>
      <c r="AO57" s="92">
        <v>4527.5389892796002</v>
      </c>
      <c r="AP57" s="92">
        <v>4608.2261101302001</v>
      </c>
      <c r="AQ57" s="92">
        <v>4682.5194113774996</v>
      </c>
      <c r="AR57" s="92">
        <v>4746.8521130399995</v>
      </c>
      <c r="AS57" s="92">
        <v>4796.9508075742006</v>
      </c>
      <c r="AT57" s="92">
        <v>4838.1222605261992</v>
      </c>
      <c r="AU57" s="92">
        <v>4887.9395396175996</v>
      </c>
      <c r="AV57" s="92">
        <v>4970.3728568568004</v>
      </c>
      <c r="AW57" s="92">
        <v>5102.0174747399997</v>
      </c>
      <c r="AX57" s="92">
        <v>5287.5888788154998</v>
      </c>
      <c r="AY57" s="92">
        <v>5519.7085835259004</v>
      </c>
      <c r="AZ57" s="92">
        <v>5787.6445995278991</v>
      </c>
      <c r="BA57" s="92">
        <v>6074.8992471255006</v>
      </c>
      <c r="BB57" s="92">
        <v>6367.2428122199999</v>
      </c>
      <c r="BC57" s="92">
        <v>6664.7601986951995</v>
      </c>
      <c r="BD57" s="92">
        <v>6965.2701758000003</v>
      </c>
      <c r="BE57" s="92">
        <v>7248.5708054900006</v>
      </c>
      <c r="BF57" s="92">
        <v>7488.5084486562</v>
      </c>
      <c r="BG57" s="92">
        <v>7666.3573572000014</v>
      </c>
      <c r="BH57" s="92">
        <v>7770.7012629350993</v>
      </c>
      <c r="BI57" s="92">
        <v>7807.4666790340007</v>
      </c>
      <c r="BJ57" s="92">
        <v>7797.0746420676014</v>
      </c>
      <c r="BK57" s="92">
        <v>7770.1137690848</v>
      </c>
      <c r="BL57" s="92">
        <v>7749.3577439999999</v>
      </c>
      <c r="BM57" s="92">
        <v>7741.2276984000009</v>
      </c>
      <c r="BN57" s="92">
        <v>7740.7674727514004</v>
      </c>
      <c r="BO57" s="92">
        <v>7745.7028613710008</v>
      </c>
      <c r="BP57" s="92">
        <v>7750.2122669765995</v>
      </c>
      <c r="BQ57" s="92">
        <v>7750.0886880000007</v>
      </c>
      <c r="BR57" s="92">
        <v>7746.9157676128007</v>
      </c>
      <c r="BS57" s="92">
        <v>7743.6297568423997</v>
      </c>
      <c r="BT57" s="92">
        <v>7738.6511692814993</v>
      </c>
      <c r="BU57" s="92">
        <v>7729.7235165976008</v>
      </c>
      <c r="BV57" s="92">
        <v>7715.5273591499981</v>
      </c>
      <c r="BW57" s="92">
        <v>7695.2436523347988</v>
      </c>
      <c r="BX57" s="92">
        <v>7670.2499137669984</v>
      </c>
      <c r="BY57" s="92">
        <v>7644.0899076290998</v>
      </c>
      <c r="BZ57" s="92">
        <v>7621.5787804105021</v>
      </c>
      <c r="CA57" s="92">
        <v>7606.0851765500011</v>
      </c>
      <c r="CB57" s="92">
        <v>7598.8842079689994</v>
      </c>
      <c r="CC57" s="92">
        <v>7598.8028475460005</v>
      </c>
      <c r="CD57" s="92">
        <v>7603.7313561989986</v>
      </c>
      <c r="CE57" s="92">
        <v>7610.4058534765009</v>
      </c>
      <c r="CF57" s="92">
        <v>7616.3635278100001</v>
      </c>
      <c r="CG57" s="92">
        <v>7621.0325993040005</v>
      </c>
      <c r="CH57" s="92">
        <v>7624.9235845575004</v>
      </c>
      <c r="CI57" s="92">
        <v>7627.9216442634015</v>
      </c>
      <c r="CJ57" s="92">
        <v>7630.1433124271998</v>
      </c>
      <c r="CK57" s="92">
        <v>7631.6446595999996</v>
      </c>
      <c r="CL57" s="92">
        <v>7632.1646854128012</v>
      </c>
      <c r="CM57" s="92">
        <v>7631.3943092749014</v>
      </c>
      <c r="CN57" s="92">
        <v>7629.3126753517008</v>
      </c>
      <c r="CO57" s="92">
        <v>7625.9704540760004</v>
      </c>
      <c r="CP57" s="92">
        <v>7621.3863420499993</v>
      </c>
      <c r="CQ57" s="92">
        <v>7615.4909666913991</v>
      </c>
      <c r="CR57" s="92">
        <v>7608.1882251743018</v>
      </c>
      <c r="CS57" s="92">
        <v>7599.4523261519998</v>
      </c>
      <c r="CT57" s="92">
        <v>7589.2683607448007</v>
      </c>
      <c r="CU57" s="92">
        <v>7577.6209258999997</v>
      </c>
      <c r="CV57" s="92">
        <v>7564.510374461699</v>
      </c>
      <c r="CW57" s="92">
        <v>7549.9082828348</v>
      </c>
      <c r="CX57" s="92">
        <v>7533.7439654384998</v>
      </c>
      <c r="CY57" s="92">
        <v>7515.9289340650002</v>
      </c>
      <c r="CZ57" s="92">
        <v>7496.4159295999989</v>
      </c>
      <c r="DA57" s="92">
        <v>7475.2137906030002</v>
      </c>
      <c r="DB57" s="92">
        <v>7452.3862230059995</v>
      </c>
      <c r="DC57" s="92">
        <v>7428.0078004213001</v>
      </c>
      <c r="DD57" s="92">
        <v>7402.1756444816001</v>
      </c>
      <c r="DE57" s="92">
        <v>7374.9952886800002</v>
      </c>
    </row>
    <row r="58" spans="1:109">
      <c r="A58" s="114">
        <v>8</v>
      </c>
      <c r="B58" s="3">
        <v>204</v>
      </c>
      <c r="C58" s="1" t="s">
        <v>643</v>
      </c>
      <c r="D58" s="29">
        <f>+'total numbers'!D58/100*'% urban'!E58</f>
        <v>14.429604574529796</v>
      </c>
      <c r="E58" s="29">
        <f>+'total numbers'!E58/100*'% urban'!F58</f>
        <v>15.006773679144231</v>
      </c>
      <c r="F58" s="29">
        <f>+'total numbers'!F58/100*'% urban'!G58</f>
        <v>15.171683280013946</v>
      </c>
      <c r="G58" s="29">
        <f>+'total numbers'!D58/100*'% urban'!H58</f>
        <v>19.501432840414754</v>
      </c>
      <c r="H58" s="29">
        <f>+'total numbers'!H58/100*'% urban'!I58</f>
        <v>15.506958976215197</v>
      </c>
      <c r="I58" s="29">
        <f>+'total numbers'!I58/100*'% urban'!J58</f>
        <v>15.677365118810968</v>
      </c>
      <c r="J58" s="29">
        <f>+'total numbers'!J58/100*'% urban'!K58</f>
        <v>15.849643856380316</v>
      </c>
      <c r="K58" s="29">
        <f>+'total numbers'!K58/100*'% urban'!L58</f>
        <v>16.023815766889989</v>
      </c>
      <c r="L58" s="29">
        <f>+'total numbers'!L58/100*'% urban'!M58</f>
        <v>16.199901654438236</v>
      </c>
      <c r="M58" s="29">
        <f>+'total numbers'!M58/100*'% urban'!N58</f>
        <v>16.377922551739751</v>
      </c>
      <c r="N58" s="29">
        <f>+'total numbers'!N58/100*'% urban'!O58</f>
        <v>16.557899722637995</v>
      </c>
      <c r="O58" s="29">
        <f>+'total numbers'!O58/100*'% urban'!P58</f>
        <v>16.739854664645001</v>
      </c>
      <c r="P58" s="29">
        <f>+'total numbers'!P58/100*'% urban'!Q58</f>
        <v>17.18824362887657</v>
      </c>
      <c r="Q58" s="29">
        <f>+'total numbers'!Q58/100*'% urban'!R58</f>
        <v>17.648643011792906</v>
      </c>
      <c r="R58" s="29">
        <f>+'total numbers'!R58/100*'% urban'!S58</f>
        <v>18.12137452103736</v>
      </c>
      <c r="S58" s="29">
        <f>+'total numbers'!S58/100*'% urban'!T58</f>
        <v>18.606768481422282</v>
      </c>
      <c r="T58" s="29">
        <f>+'total numbers'!T58/100*'% urban'!U58</f>
        <v>19.105164065746099</v>
      </c>
      <c r="U58" s="29">
        <f>+'total numbers'!U58/100*'% urban'!V58</f>
        <v>21.351738265897001</v>
      </c>
      <c r="V58" s="29">
        <f>+'total numbers'!V58/100*'% urban'!W58</f>
        <v>23.86248688608508</v>
      </c>
      <c r="W58" s="29">
        <f>+'total numbers'!W58/100*'% urban'!X58</f>
        <v>26.668474168122298</v>
      </c>
      <c r="X58" s="29">
        <f>+'total numbers'!X58/100*'% urban'!Y58</f>
        <v>29.804417194694501</v>
      </c>
      <c r="Y58" s="29">
        <f>+'total numbers'!Y58/100*'% urban'!Z58</f>
        <v>33.309115426529317</v>
      </c>
      <c r="Z58" s="29">
        <f>+'total numbers'!Z58/100*'% urban'!AA58</f>
        <v>43.777694560581402</v>
      </c>
      <c r="AA58" s="29">
        <f>+'total numbers'!AA58/100*'% urban'!AB58</f>
        <v>57.536398565335546</v>
      </c>
      <c r="AB58" s="29">
        <f>+'total numbers'!AB58/100*'% urban'!AC58</f>
        <v>75.61926668586959</v>
      </c>
      <c r="AC58" s="92">
        <v>99.385321930000003</v>
      </c>
      <c r="AD58" s="92">
        <v>106.98230903416001</v>
      </c>
      <c r="AE58" s="92">
        <v>115.24809057028</v>
      </c>
      <c r="AF58" s="92">
        <v>124.27281889560001</v>
      </c>
      <c r="AG58" s="92">
        <v>134.14285304518</v>
      </c>
      <c r="AH58" s="92">
        <v>144.93867191999999</v>
      </c>
      <c r="AI58" s="92">
        <v>156.73064386320002</v>
      </c>
      <c r="AJ58" s="92">
        <v>169.57621880539998</v>
      </c>
      <c r="AK58" s="92">
        <v>183.51863936016002</v>
      </c>
      <c r="AL58" s="92">
        <v>198.58830973703999</v>
      </c>
      <c r="AM58" s="92">
        <v>214.81623449999998</v>
      </c>
      <c r="AN58" s="92">
        <v>232.25580715428001</v>
      </c>
      <c r="AO58" s="92">
        <v>251.00793535999998</v>
      </c>
      <c r="AP58" s="92">
        <v>271.24305384199999</v>
      </c>
      <c r="AQ58" s="92">
        <v>293.19503028839995</v>
      </c>
      <c r="AR58" s="92">
        <v>317.09950973999997</v>
      </c>
      <c r="AS58" s="92">
        <v>343.08998270939998</v>
      </c>
      <c r="AT58" s="92">
        <v>371.3041519798</v>
      </c>
      <c r="AU58" s="92">
        <v>402.00620834850002</v>
      </c>
      <c r="AV58" s="92">
        <v>435.49617476959997</v>
      </c>
      <c r="AW58" s="92">
        <v>472.02281527999992</v>
      </c>
      <c r="AX58" s="92">
        <v>511.70975098799994</v>
      </c>
      <c r="AY58" s="92">
        <v>554.62454890920003</v>
      </c>
      <c r="AZ58" s="92">
        <v>600.87494703419998</v>
      </c>
      <c r="BA58" s="92">
        <v>650.53487980080001</v>
      </c>
      <c r="BB58" s="92">
        <v>703.60861151999995</v>
      </c>
      <c r="BC58" s="92">
        <v>760.38903243929997</v>
      </c>
      <c r="BD58" s="92">
        <v>820.80961236149994</v>
      </c>
      <c r="BE58" s="92">
        <v>884.0202371844</v>
      </c>
      <c r="BF58" s="92">
        <v>948.7585024576</v>
      </c>
      <c r="BG58" s="92">
        <v>1014.0549073199999</v>
      </c>
      <c r="BH58" s="92">
        <v>1079.374360092</v>
      </c>
      <c r="BI58" s="92">
        <v>1144.938726744</v>
      </c>
      <c r="BJ58" s="92">
        <v>1211.4942913648001</v>
      </c>
      <c r="BK58" s="92">
        <v>1280.4179819622</v>
      </c>
      <c r="BL58" s="92">
        <v>1352.98592072</v>
      </c>
      <c r="BM58" s="92">
        <v>1429.4618448747001</v>
      </c>
      <c r="BN58" s="92">
        <v>1509.9100624586001</v>
      </c>
      <c r="BO58" s="92">
        <v>1595.3506191583999</v>
      </c>
      <c r="BP58" s="92">
        <v>1686.9983792736</v>
      </c>
      <c r="BQ58" s="92">
        <v>1785.7233058500001</v>
      </c>
      <c r="BR58" s="92">
        <v>1892.5934446439001</v>
      </c>
      <c r="BS58" s="92">
        <v>2007.5388373088999</v>
      </c>
      <c r="BT58" s="92">
        <v>2128.7516702081002</v>
      </c>
      <c r="BU58" s="92">
        <v>2253.3557897447999</v>
      </c>
      <c r="BV58" s="92">
        <v>2379.1882538999998</v>
      </c>
      <c r="BW58" s="92">
        <v>2505.114257919</v>
      </c>
      <c r="BX58" s="92">
        <v>2631.8975420301999</v>
      </c>
      <c r="BY58" s="92">
        <v>2761.5734093307001</v>
      </c>
      <c r="BZ58" s="92">
        <v>2897.3866364519995</v>
      </c>
      <c r="CA58" s="92">
        <v>3041.8650002999998</v>
      </c>
      <c r="CB58" s="92">
        <v>3195.9839949990001</v>
      </c>
      <c r="CC58" s="92">
        <v>3359.1406282877997</v>
      </c>
      <c r="CD58" s="92">
        <v>3530.4463610135995</v>
      </c>
      <c r="CE58" s="92">
        <v>3708.2526179712004</v>
      </c>
      <c r="CF58" s="92">
        <v>3891.2395068299993</v>
      </c>
      <c r="CG58" s="92">
        <v>4079.1422421918001</v>
      </c>
      <c r="CH58" s="92">
        <v>4272.2841273396007</v>
      </c>
      <c r="CI58" s="92">
        <v>4470.5255554247997</v>
      </c>
      <c r="CJ58" s="92">
        <v>4673.8261292560001</v>
      </c>
      <c r="CK58" s="92">
        <v>4882.1379083399988</v>
      </c>
      <c r="CL58" s="92">
        <v>5095.2553041695992</v>
      </c>
      <c r="CM58" s="92">
        <v>5313.0205162512002</v>
      </c>
      <c r="CN58" s="92">
        <v>5535.5353811360001</v>
      </c>
      <c r="CO58" s="92">
        <v>5762.9970645983994</v>
      </c>
      <c r="CP58" s="92">
        <v>5995.5388048799996</v>
      </c>
      <c r="CQ58" s="92">
        <v>6233.1332218904017</v>
      </c>
      <c r="CR58" s="92">
        <v>6475.6482718845018</v>
      </c>
      <c r="CS58" s="92">
        <v>6722.9993993777989</v>
      </c>
      <c r="CT58" s="92">
        <v>6975.0862191960005</v>
      </c>
      <c r="CU58" s="92">
        <v>7231.8309823199997</v>
      </c>
      <c r="CV58" s="92">
        <v>7493.2003751304001</v>
      </c>
      <c r="CW58" s="92">
        <v>7759.1798876370003</v>
      </c>
      <c r="CX58" s="92">
        <v>8029.6492360951006</v>
      </c>
      <c r="CY58" s="92">
        <v>8304.5104340015987</v>
      </c>
      <c r="CZ58" s="92">
        <v>8583.6650373900011</v>
      </c>
      <c r="DA58" s="92">
        <v>8866.9665547778004</v>
      </c>
      <c r="DB58" s="92">
        <v>9154.319571263999</v>
      </c>
      <c r="DC58" s="92">
        <v>9445.8064656059996</v>
      </c>
      <c r="DD58" s="92">
        <v>9741.6113576503994</v>
      </c>
      <c r="DE58" s="92">
        <v>10041.992210069999</v>
      </c>
    </row>
    <row r="59" spans="1:109">
      <c r="A59" s="114">
        <v>11</v>
      </c>
      <c r="B59" s="3">
        <v>208</v>
      </c>
      <c r="C59" s="1" t="s">
        <v>544</v>
      </c>
      <c r="D59" s="29">
        <f>+'total numbers'!D59/100*'% urban'!E59</f>
        <v>28.013220014039856</v>
      </c>
      <c r="E59" s="29">
        <f>+'total numbers'!E59/100*'% urban'!F59</f>
        <v>47.601299683435414</v>
      </c>
      <c r="F59" s="29">
        <f>+'total numbers'!F59/100*'% urban'!G59</f>
        <v>68.572031077437927</v>
      </c>
      <c r="G59" s="29">
        <f>+'total numbers'!D59/100*'% urban'!H59</f>
        <v>81.784315698789229</v>
      </c>
      <c r="H59" s="29">
        <f>+'total numbers'!H59/100*'% urban'!I59</f>
        <v>114.96294256901922</v>
      </c>
      <c r="I59" s="29">
        <f>+'total numbers'!I59/100*'% urban'!J59</f>
        <v>140.54298590433339</v>
      </c>
      <c r="J59" s="29">
        <f>+'total numbers'!J59/100*'% urban'!K59</f>
        <v>167.82573803183985</v>
      </c>
      <c r="K59" s="29">
        <f>+'total numbers'!K59/100*'% urban'!L59</f>
        <v>196.90100345951171</v>
      </c>
      <c r="L59" s="29">
        <f>+'total numbers'!L59/100*'% urban'!M59</f>
        <v>227.86285903838032</v>
      </c>
      <c r="M59" s="29">
        <f>+'total numbers'!M59/100*'% urban'!N59</f>
        <v>260.8098456617958</v>
      </c>
      <c r="N59" s="29">
        <f>+'total numbers'!N59/100*'% urban'!O59</f>
        <v>295.84516824742269</v>
      </c>
      <c r="O59" s="29">
        <f>+'total numbers'!O59/100*'% urban'!P59</f>
        <v>333.07690435051563</v>
      </c>
      <c r="P59" s="29">
        <f>+'total numbers'!P59/100*'% urban'!Q59</f>
        <v>400.92175200000014</v>
      </c>
      <c r="Q59" s="29">
        <f>+'total numbers'!Q59/100*'% urban'!R59</f>
        <v>474.46186680000011</v>
      </c>
      <c r="R59" s="29">
        <f>+'total numbers'!R59/100*'% urban'!S59</f>
        <v>540.4996136000002</v>
      </c>
      <c r="S59" s="29">
        <f>+'total numbers'!S59/100*'% urban'!T59</f>
        <v>635.42310200000009</v>
      </c>
      <c r="T59" s="29">
        <f>+'total numbers'!T59/100*'% urban'!U59</f>
        <v>762.33707520000019</v>
      </c>
      <c r="U59" s="29">
        <f>+'total numbers'!U59/100*'% urban'!V59</f>
        <v>896.95934720000014</v>
      </c>
      <c r="V59" s="29">
        <f>+'total numbers'!V59/100*'% urban'!W59</f>
        <v>1041.9100856</v>
      </c>
      <c r="W59" s="29">
        <f>+'total numbers'!W59/100*'% urban'!X59</f>
        <v>1207.2652152000003</v>
      </c>
      <c r="X59" s="29">
        <f>+'total numbers'!X59/100*'% urban'!Y59</f>
        <v>1413.3237039999999</v>
      </c>
      <c r="Y59" s="29">
        <f>+'total numbers'!Y59/100*'% urban'!Z59</f>
        <v>1603.868124426667</v>
      </c>
      <c r="Z59" s="29">
        <f>+'total numbers'!Z59/100*'% urban'!AA59</f>
        <v>1943.7118459200008</v>
      </c>
      <c r="AA59" s="29">
        <f>+'total numbers'!AA59/100*'% urban'!AB59</f>
        <v>2232.1248305199997</v>
      </c>
      <c r="AB59" s="29">
        <f>+'total numbers'!AB59/100*'% urban'!AC59</f>
        <v>2515.2133776000005</v>
      </c>
      <c r="AC59" s="92">
        <v>2903.5546098300006</v>
      </c>
      <c r="AD59" s="92">
        <v>2928.0684239801003</v>
      </c>
      <c r="AE59" s="92">
        <v>2959.7699740450003</v>
      </c>
      <c r="AF59" s="92">
        <v>2997.9265189444995</v>
      </c>
      <c r="AG59" s="92">
        <v>3041.7468197040002</v>
      </c>
      <c r="AH59" s="92">
        <v>3090.3894985700003</v>
      </c>
      <c r="AI59" s="92">
        <v>3142.9804925024005</v>
      </c>
      <c r="AJ59" s="92">
        <v>3198.6246679962001</v>
      </c>
      <c r="AK59" s="92">
        <v>3256.4285616385005</v>
      </c>
      <c r="AL59" s="92">
        <v>3315.5263055039995</v>
      </c>
      <c r="AM59" s="92">
        <v>3375.1418964599998</v>
      </c>
      <c r="AN59" s="92">
        <v>3434.6480966154004</v>
      </c>
      <c r="AO59" s="92">
        <v>3493.6182336383999</v>
      </c>
      <c r="AP59" s="92">
        <v>3551.8460637087996</v>
      </c>
      <c r="AQ59" s="92">
        <v>3609.2936337837991</v>
      </c>
      <c r="AR59" s="92">
        <v>3665.89626</v>
      </c>
      <c r="AS59" s="92">
        <v>3721.2314016300002</v>
      </c>
      <c r="AT59" s="92">
        <v>3774.978714110001</v>
      </c>
      <c r="AU59" s="92">
        <v>3827.3316354839999</v>
      </c>
      <c r="AV59" s="92">
        <v>3878.6626445329998</v>
      </c>
      <c r="AW59" s="92">
        <v>3929.155792829999</v>
      </c>
      <c r="AX59" s="92">
        <v>3978.7838364240001</v>
      </c>
      <c r="AY59" s="92">
        <v>4027.1098859838007</v>
      </c>
      <c r="AZ59" s="92">
        <v>4073.4135307781999</v>
      </c>
      <c r="BA59" s="92">
        <v>4116.7401826301002</v>
      </c>
      <c r="BB59" s="92">
        <v>4156.3232640899996</v>
      </c>
      <c r="BC59" s="92">
        <v>4192.1612962435001</v>
      </c>
      <c r="BD59" s="92">
        <v>4224.2622118592999</v>
      </c>
      <c r="BE59" s="92">
        <v>4251.9211267141</v>
      </c>
      <c r="BF59" s="92">
        <v>4274.3001442049999</v>
      </c>
      <c r="BG59" s="92">
        <v>4290.9961849299998</v>
      </c>
      <c r="BH59" s="92">
        <v>4301.6635907549999</v>
      </c>
      <c r="BI59" s="92">
        <v>4307.0227056869999</v>
      </c>
      <c r="BJ59" s="92">
        <v>4309.0921243459998</v>
      </c>
      <c r="BK59" s="92">
        <v>4310.6100790500004</v>
      </c>
      <c r="BL59" s="92">
        <v>4313.6498253</v>
      </c>
      <c r="BM59" s="92">
        <v>4319.0123977594994</v>
      </c>
      <c r="BN59" s="92">
        <v>4326.5156867566002</v>
      </c>
      <c r="BO59" s="92">
        <v>4336.0357076259997</v>
      </c>
      <c r="BP59" s="92">
        <v>4347.0820835940995</v>
      </c>
      <c r="BQ59" s="92">
        <v>4359.2876090399996</v>
      </c>
      <c r="BR59" s="92">
        <v>4372.7634401286005</v>
      </c>
      <c r="BS59" s="92">
        <v>4387.7578164850001</v>
      </c>
      <c r="BT59" s="92">
        <v>4404.1492617545</v>
      </c>
      <c r="BU59" s="92">
        <v>4421.7519022174001</v>
      </c>
      <c r="BV59" s="92">
        <v>4440.3882975699998</v>
      </c>
      <c r="BW59" s="92">
        <v>4460.0082985950003</v>
      </c>
      <c r="BX59" s="92">
        <v>4480.5038617871996</v>
      </c>
      <c r="BY59" s="92">
        <v>4501.5703783464005</v>
      </c>
      <c r="BZ59" s="92">
        <v>4522.8348754541985</v>
      </c>
      <c r="CA59" s="92">
        <v>4544.0047059999997</v>
      </c>
      <c r="CB59" s="92">
        <v>4564.9426175912995</v>
      </c>
      <c r="CC59" s="92">
        <v>4585.6165557450004</v>
      </c>
      <c r="CD59" s="92">
        <v>4605.9703129619993</v>
      </c>
      <c r="CE59" s="92">
        <v>4625.9880236402005</v>
      </c>
      <c r="CF59" s="92">
        <v>4645.6525214000003</v>
      </c>
      <c r="CG59" s="92">
        <v>4664.9344157924997</v>
      </c>
      <c r="CH59" s="92">
        <v>4683.8065294439994</v>
      </c>
      <c r="CI59" s="92">
        <v>4702.271266191</v>
      </c>
      <c r="CJ59" s="92">
        <v>4720.3465087740005</v>
      </c>
      <c r="CK59" s="92">
        <v>4738.0684451100005</v>
      </c>
      <c r="CL59" s="92">
        <v>4755.4261249424999</v>
      </c>
      <c r="CM59" s="92">
        <v>4772.4792162718004</v>
      </c>
      <c r="CN59" s="92">
        <v>4789.4389876936002</v>
      </c>
      <c r="CO59" s="92">
        <v>4806.5795823906001</v>
      </c>
      <c r="CP59" s="92">
        <v>4824.1065011700002</v>
      </c>
      <c r="CQ59" s="92">
        <v>4842.0916550286001</v>
      </c>
      <c r="CR59" s="92">
        <v>4860.5105216675001</v>
      </c>
      <c r="CS59" s="92">
        <v>4879.3411572000005</v>
      </c>
      <c r="CT59" s="92">
        <v>4898.5297375164</v>
      </c>
      <c r="CU59" s="92">
        <v>4918.0200259499998</v>
      </c>
      <c r="CV59" s="92">
        <v>4937.7985831939013</v>
      </c>
      <c r="CW59" s="92">
        <v>4957.8430383220002</v>
      </c>
      <c r="CX59" s="92">
        <v>4978.0734217248009</v>
      </c>
      <c r="CY59" s="92">
        <v>4998.3865772099998</v>
      </c>
      <c r="CZ59" s="92">
        <v>5018.6822158199993</v>
      </c>
      <c r="DA59" s="92">
        <v>5038.9153068329997</v>
      </c>
      <c r="DB59" s="92">
        <v>5059.0234080288001</v>
      </c>
      <c r="DC59" s="92">
        <v>5078.8735752899993</v>
      </c>
      <c r="DD59" s="92">
        <v>5098.3044250319999</v>
      </c>
      <c r="DE59" s="92">
        <v>5117.1890472599998</v>
      </c>
    </row>
    <row r="60" spans="1:109">
      <c r="A60" s="114">
        <v>4</v>
      </c>
      <c r="B60" s="3">
        <v>212</v>
      </c>
      <c r="C60" s="1" t="s">
        <v>587</v>
      </c>
      <c r="D60" s="29">
        <f>+'total numbers'!D60/100*'% urban'!E60</f>
        <v>0.10415090581245433</v>
      </c>
      <c r="E60" s="29">
        <f>+'total numbers'!E60/100*'% urban'!F60</f>
        <v>0.13690044197548185</v>
      </c>
      <c r="F60" s="29">
        <f>+'total numbers'!F60/100*'% urban'!G60</f>
        <v>0.17492834252422679</v>
      </c>
      <c r="G60" s="29">
        <f>+'total numbers'!D60/100*'% urban'!H60</f>
        <v>0.14075866628771602</v>
      </c>
      <c r="H60" s="29">
        <f>+'total numbers'!H60/100*'% urban'!I60</f>
        <v>0.28560831233122214</v>
      </c>
      <c r="I60" s="29">
        <f>+'total numbers'!I60/100*'% urban'!J60</f>
        <v>0.36494395464545054</v>
      </c>
      <c r="J60" s="29">
        <f>+'total numbers'!J60/100*'% urban'!K60</f>
        <v>0.46631727538029794</v>
      </c>
      <c r="K60" s="29">
        <f>+'total numbers'!K60/100*'% urban'!L60</f>
        <v>0.59584985187482509</v>
      </c>
      <c r="L60" s="29">
        <f>+'total numbers'!L60/100*'% urban'!M60</f>
        <v>0.76136369961783223</v>
      </c>
      <c r="M60" s="29">
        <f>+'total numbers'!M60/100*'% urban'!N60</f>
        <v>0.97285361617834121</v>
      </c>
      <c r="N60" s="29">
        <f>+'total numbers'!N60/100*'% urban'!O60</f>
        <v>1.2430907317834361</v>
      </c>
      <c r="O60" s="29">
        <f>+'total numbers'!O60/100*'% urban'!P60</f>
        <v>1.5883937128343903</v>
      </c>
      <c r="P60" s="29">
        <f>+'total numbers'!P60/100*'% urban'!Q60</f>
        <v>2.0296141886217209</v>
      </c>
      <c r="Q60" s="29">
        <f>+'total numbers'!Q60/100*'% urban'!R60</f>
        <v>2.5933959076833104</v>
      </c>
      <c r="R60" s="29">
        <f>+'total numbers'!R60/100*'% urban'!S60</f>
        <v>3.3137836598175632</v>
      </c>
      <c r="S60" s="29">
        <f>+'total numbers'!S60/100*'% urban'!T60</f>
        <v>4.1431752281822307</v>
      </c>
      <c r="T60" s="29">
        <f>+'total numbers'!T60/100*'% urban'!U60</f>
        <v>5.4187078931410575</v>
      </c>
      <c r="U60" s="29">
        <f>+'total numbers'!U60/100*'% urban'!V60</f>
        <v>6.4837518731997035</v>
      </c>
      <c r="V60" s="29">
        <f>+'total numbers'!V60/100*'% urban'!W60</f>
        <v>7.2849943605149736</v>
      </c>
      <c r="W60" s="29">
        <f>+'total numbers'!W60/100*'% urban'!X60</f>
        <v>5.6687768008743777</v>
      </c>
      <c r="X60" s="29">
        <f>+'total numbers'!X60/100*'% urban'!Y60</f>
        <v>8.720345611215194</v>
      </c>
      <c r="Y60" s="29">
        <f>+'total numbers'!Y60/100*'% urban'!Z60</f>
        <v>11.389935156087901</v>
      </c>
      <c r="Z60" s="29">
        <f>+'total numbers'!Z60/100*'% urban'!AA60</f>
        <v>13.696093455495379</v>
      </c>
      <c r="AA60" s="29">
        <f>+'total numbers'!AA60/100*'% urban'!AB60</f>
        <v>14.129922855383672</v>
      </c>
      <c r="AB60" s="29">
        <f>+'total numbers'!AB60/100*'% urban'!AC60</f>
        <v>23.540337422138425</v>
      </c>
      <c r="AC60" s="93">
        <v>25</v>
      </c>
      <c r="AD60" s="98">
        <f>+$AC60+(AD$3-$AC$3)*(($AH60-$AC60)/($AH$3-$AC$3))</f>
        <v>25.4</v>
      </c>
      <c r="AE60" s="98">
        <f>+$AC60+(AE$3-$AC$3)*(($AH60-$AC60)/($AH$3-$AC$3))</f>
        <v>25.8</v>
      </c>
      <c r="AF60" s="98">
        <f>+$AC60+(AF$3-$AC$3)*(($AH60-$AC60)/($AH$3-$AC$3))</f>
        <v>26.2</v>
      </c>
      <c r="AG60" s="98">
        <f>+$AC60+(AG$3-$AC$3)*(($AH60-$AC60)/($AH$3-$AC$3))</f>
        <v>26.6</v>
      </c>
      <c r="AH60" s="93">
        <v>27</v>
      </c>
      <c r="AI60" s="98">
        <f>+$AH60+(AI$3-$AH$3)*(($AM60-$AH60)/($AM$3-$AH$3))</f>
        <v>27.2</v>
      </c>
      <c r="AJ60" s="98">
        <f>+$AH60+(AJ$3-$AH$3)*(($AM60-$AH60)/($AM$3-$AH$3))</f>
        <v>27.4</v>
      </c>
      <c r="AK60" s="98">
        <f>+$AH60+(AK$3-$AH$3)*(($AM60-$AH60)/($AM$3-$AH$3))</f>
        <v>27.6</v>
      </c>
      <c r="AL60" s="98">
        <f>+$AH60+(AL$3-$AH$3)*(($AM60-$AH60)/($AM$3-$AH$3))</f>
        <v>27.8</v>
      </c>
      <c r="AM60" s="93">
        <v>28</v>
      </c>
      <c r="AN60" s="98">
        <f>+$AM60+(AN$3-$AM$3)*(($AR60-$AM60)/($AR$3-$AM$3))</f>
        <v>28.6</v>
      </c>
      <c r="AO60" s="98">
        <f>+$AM60+(AO$3-$AM$3)*(($AR60-$AM60)/($AR$3-$AM$3))</f>
        <v>29.2</v>
      </c>
      <c r="AP60" s="98">
        <f>+$AM60+(AP$3-$AM$3)*(($AR60-$AM60)/($AR$3-$AM$3))</f>
        <v>29.8</v>
      </c>
      <c r="AQ60" s="98">
        <f>+$AM60+(AQ$3-$AM$3)*(($AR60-$AM60)/($AR$3-$AM$3))</f>
        <v>30.4</v>
      </c>
      <c r="AR60" s="93">
        <v>31</v>
      </c>
      <c r="AS60" s="98">
        <f>+$AR60+(AS$3-$AR$3)*(($AW60-$AR60)/($AW$3-$AR$3))</f>
        <v>31.4</v>
      </c>
      <c r="AT60" s="98">
        <f>+$AR60+(AT$3-$AR$3)*(($AW60-$AR60)/($AW$3-$AR$3))</f>
        <v>31.8</v>
      </c>
      <c r="AU60" s="98">
        <f>+$AR60+(AU$3-$AR$3)*(($AW60-$AR60)/($AW$3-$AR$3))</f>
        <v>32.200000000000003</v>
      </c>
      <c r="AV60" s="98">
        <f>+$AR60+(AV$3-$AR$3)*(($AW60-$AR60)/($AW$3-$AR$3))</f>
        <v>32.6</v>
      </c>
      <c r="AW60" s="94">
        <v>33</v>
      </c>
      <c r="AX60" s="98">
        <f>+$AW60+(AX$3-$AW$3)*(($BB60-$AW60)/($BB$3-$AW$3))</f>
        <v>34.4</v>
      </c>
      <c r="AY60" s="98">
        <f>+$AW60+(AY$3-$AW$3)*(($BB60-$AW60)/($BB$3-$AW$3))</f>
        <v>35.799999999999997</v>
      </c>
      <c r="AZ60" s="98">
        <f>+$AW60+(AZ$3-$AW$3)*(($BB60-$AW60)/($BB$3-$AW$3))</f>
        <v>37.200000000000003</v>
      </c>
      <c r="BA60" s="98">
        <f>+$AW60+(BA$3-$AW$3)*(($BB60-$AW60)/($BB$3-$AW$3))</f>
        <v>38.6</v>
      </c>
      <c r="BB60" s="94">
        <v>40</v>
      </c>
      <c r="BC60" s="98">
        <f>+$BB60+(BC$3-$BB$3)*(($BG60-$BB60)/($BG$3-$BB$3))</f>
        <v>41.4</v>
      </c>
      <c r="BD60" s="98">
        <f>+$BB60+(BD$3-$BB$3)*(($BG60-$BB60)/($BG$3-$BB$3))</f>
        <v>42.8</v>
      </c>
      <c r="BE60" s="98">
        <f>+$BB60+(BE$3-$BB$3)*(($BG60-$BB60)/($BG$3-$BB$3))</f>
        <v>44.2</v>
      </c>
      <c r="BF60" s="98">
        <f>+$BB60+(BF$3-$BB$3)*(($BG60-$BB60)/($BG$3-$BB$3))</f>
        <v>45.6</v>
      </c>
      <c r="BG60" s="94">
        <v>47</v>
      </c>
      <c r="BH60" s="98">
        <f>+$BG60+(BH$3-$BG$3)*(($BL60-$BG60)/($BL$3-$BG$3))</f>
        <v>47.2</v>
      </c>
      <c r="BI60" s="98">
        <f>+$BG60+(BI$3-$BG$3)*(($BL60-$BG60)/($BL$3-$BG$3))</f>
        <v>47.4</v>
      </c>
      <c r="BJ60" s="98">
        <f>+$BG60+(BJ$3-$BG$3)*(($BL60-$BG60)/($BL$3-$BG$3))</f>
        <v>47.6</v>
      </c>
      <c r="BK60" s="98">
        <f>+$BG60+(BK$3-$BG$3)*(($BL60-$BG60)/($BL$3-$BG$3))</f>
        <v>47.8</v>
      </c>
      <c r="BL60" s="94">
        <v>48</v>
      </c>
      <c r="BM60" s="98">
        <f>+$BL60+(BM$3-$BL$3)*(($BQ60-$BL60)/($BQ$3-$BL$3))</f>
        <v>48</v>
      </c>
      <c r="BN60" s="98">
        <f>+$BL60+(BN$3-$BL$3)*(($BQ60-$BL60)/($BQ$3-$BL$3))</f>
        <v>48</v>
      </c>
      <c r="BO60" s="98">
        <f>+$BL60+(BO$3-$BL$3)*(($BQ60-$BL60)/($BQ$3-$BL$3))</f>
        <v>48</v>
      </c>
      <c r="BP60" s="98">
        <f>+$BL60+(BP$3-$BL$3)*(($BQ60-$BL60)/($BQ$3-$BL$3))</f>
        <v>48</v>
      </c>
      <c r="BQ60" s="94">
        <v>48</v>
      </c>
      <c r="BR60" s="98">
        <f>+$BQ60+(BR$3-$BQ$3)*(($BV60-$BQ60)/($BV$3-$BQ$3))</f>
        <v>48.2</v>
      </c>
      <c r="BS60" s="98">
        <f>+$BQ60+(BS$3-$BQ$3)*(($BV60-$BQ60)/($BV$3-$BQ$3))</f>
        <v>48.4</v>
      </c>
      <c r="BT60" s="98">
        <f>+$BQ60+(BT$3-$BQ$3)*(($BV60-$BQ60)/($BV$3-$BQ$3))</f>
        <v>48.6</v>
      </c>
      <c r="BU60" s="98">
        <f>+$BQ60+(BU$3-$BQ$3)*(($BV60-$BQ60)/($BV$3-$BQ$3))</f>
        <v>48.8</v>
      </c>
      <c r="BV60" s="94">
        <v>49</v>
      </c>
      <c r="BW60" s="98">
        <f>+$BV60+(BW$3-$BV$3)*(($CA60-$BV60)/($CA$3-$BV$3))</f>
        <v>49.2</v>
      </c>
      <c r="BX60" s="98">
        <f>+$BV60+(BX$3-$BV$3)*(($CA60-$BV60)/($CA$3-$BV$3))</f>
        <v>49.4</v>
      </c>
      <c r="BY60" s="98">
        <f>+$BV60+(BY$3-$BV$3)*(($CA60-$BV60)/($CA$3-$BV$3))</f>
        <v>49.6</v>
      </c>
      <c r="BZ60" s="98">
        <f>+$BV60+(BZ$3-$BV$3)*(($CA60-$BV60)/($CA$3-$BV$3))</f>
        <v>49.8</v>
      </c>
      <c r="CA60" s="94">
        <v>50</v>
      </c>
      <c r="CB60" s="98">
        <f>+$CA60+(CB$3-$CA$3)*(($CF60-$CA60)/($CF$3-$CA$3))</f>
        <v>50.4</v>
      </c>
      <c r="CC60" s="98">
        <f>+$CA60+(CC$3-$CA$3)*(($CF60-$CA60)/($CF$3-$CA$3))</f>
        <v>50.8</v>
      </c>
      <c r="CD60" s="98">
        <f>+$CA60+(CD$3-$CA$3)*(($CF60-$CA60)/($CF$3-$CA$3))</f>
        <v>51.2</v>
      </c>
      <c r="CE60" s="98">
        <f>+$CA60+(CE$3-$CA$3)*(($CF60-$CA60)/($CF$3-$CA$3))</f>
        <v>51.6</v>
      </c>
      <c r="CF60" s="94">
        <v>52</v>
      </c>
      <c r="CG60" s="98">
        <f>+$CF60+(CG$3-$CF$3)*(($CK60-$CF60)/($CK$3-$CF$3))</f>
        <v>52.6</v>
      </c>
      <c r="CH60" s="98">
        <f>+$CF60+(CH$3-$CF$3)*(($CK60-$CF60)/($CK$3-$CF$3))</f>
        <v>53.2</v>
      </c>
      <c r="CI60" s="98">
        <f>+$CF60+(CI$3-$CF$3)*(($CK60-$CF60)/($CK$3-$CF$3))</f>
        <v>53.8</v>
      </c>
      <c r="CJ60" s="98">
        <f>+$CF60+(CJ$3-$CF$3)*(($CK60-$CF60)/($CK$3-$CF$3))</f>
        <v>54.4</v>
      </c>
      <c r="CK60" s="94">
        <v>55</v>
      </c>
      <c r="CL60" s="98">
        <f>+$CK60+(CL$3-$CK$3)*(($CP60-$CK60)/($CP$3-$CK$3))</f>
        <v>55.4</v>
      </c>
      <c r="CM60" s="98">
        <f>+$CK60+(CM$3-$CK$3)*(($CP60-$CK60)/($CP$3-$CK$3))</f>
        <v>55.8</v>
      </c>
      <c r="CN60" s="98">
        <f>+$CK60+(CN$3-$CK$3)*(($CP60-$CK60)/($CP$3-$CK$3))</f>
        <v>56.2</v>
      </c>
      <c r="CO60" s="98">
        <f>+$CK60+(CO$3-$CK$3)*(($CP60-$CK60)/($CP$3-$CK$3))</f>
        <v>56.6</v>
      </c>
      <c r="CP60" s="94">
        <v>57</v>
      </c>
      <c r="CQ60" s="98">
        <f>+$CP60+(CQ$3-$CP$3)*(($CU60-$CP60)/($CU$3-$CP$3))</f>
        <v>57.8</v>
      </c>
      <c r="CR60" s="98">
        <f>+$CP60+(CR$3-$CP$3)*(($CU60-$CP60)/($CU$3-$CP$3))</f>
        <v>58.6</v>
      </c>
      <c r="CS60" s="98">
        <f>+$CP60+(CS$3-$CP$3)*(($CU60-$CP60)/($CU$3-$CP$3))</f>
        <v>59.4</v>
      </c>
      <c r="CT60" s="98">
        <f>+$CP60+(CT$3-$CP$3)*(($CU60-$CP60)/($CU$3-$CP$3))</f>
        <v>60.2</v>
      </c>
      <c r="CU60" s="94">
        <v>61</v>
      </c>
      <c r="CV60" s="98">
        <f>+$CU60+(CV$3-$CU$3)*(($CZ60-$CU60)/($CZ$3-$CU$3))</f>
        <v>61.8</v>
      </c>
      <c r="CW60" s="98">
        <f>+$CU60+(CW$3-$CU$3)*(($CZ60-$CU60)/($CZ$3-$CU$3))</f>
        <v>62.6</v>
      </c>
      <c r="CX60" s="98">
        <f>+$CU60+(CX$3-$CU$3)*(($CZ60-$CU60)/($CZ$3-$CU$3))</f>
        <v>63.4</v>
      </c>
      <c r="CY60" s="98">
        <f>+$CU60+(CY$3-$CU$3)*(($CZ60-$CU60)/($CZ$3-$CU$3))</f>
        <v>64.2</v>
      </c>
      <c r="CZ60" s="94">
        <v>65</v>
      </c>
      <c r="DA60" s="98">
        <f>+$CZ60+(DA$3-$CZ$3)*(($DE60-$CZ60)/($DE$3-$CZ$3))</f>
        <v>65.8</v>
      </c>
      <c r="DB60" s="98">
        <f>+$CZ60+(DB$3-$CZ$3)*(($DE60-$CZ60)/($DE$3-$CZ$3))</f>
        <v>66.599999999999994</v>
      </c>
      <c r="DC60" s="98">
        <f>+$CZ60+(DC$3-$CZ$3)*(($DE60-$CZ60)/($DE$3-$CZ$3))</f>
        <v>67.400000000000006</v>
      </c>
      <c r="DD60" s="98">
        <f>+$CZ60+(DD$3-$CZ$3)*(($DE60-$CZ60)/($DE$3-$CZ$3))</f>
        <v>68.2</v>
      </c>
      <c r="DE60" s="94">
        <v>69</v>
      </c>
    </row>
    <row r="61" spans="1:109">
      <c r="A61" s="114">
        <v>4</v>
      </c>
      <c r="B61" s="3">
        <v>214</v>
      </c>
      <c r="C61" s="1" t="s">
        <v>588</v>
      </c>
      <c r="D61" s="29">
        <f>+'total numbers'!D61/100*'% urban'!E61</f>
        <v>1.435041058430335</v>
      </c>
      <c r="E61" s="29">
        <f>+'total numbers'!E61/100*'% urban'!F61</f>
        <v>1.6498074503131213</v>
      </c>
      <c r="F61" s="29">
        <f>+'total numbers'!F61/100*'% urban'!G61</f>
        <v>1.8438081320311859</v>
      </c>
      <c r="G61" s="29">
        <f>+'total numbers'!D61/100*'% urban'!H61</f>
        <v>1.9394403138125362</v>
      </c>
      <c r="H61" s="29">
        <f>+'total numbers'!H61/100*'% urban'!I61</f>
        <v>2.3029295754615124</v>
      </c>
      <c r="I61" s="29">
        <f>+'total numbers'!I61/100*'% urban'!J61</f>
        <v>2.5737308180570837</v>
      </c>
      <c r="J61" s="29">
        <f>+'total numbers'!J61/100*'% urban'!K61</f>
        <v>2.8763755498208416</v>
      </c>
      <c r="K61" s="29">
        <f>+'total numbers'!K61/100*'% urban'!L61</f>
        <v>3.2146082432400087</v>
      </c>
      <c r="L61" s="29">
        <f>+'total numbers'!L61/100*'% urban'!M61</f>
        <v>3.592613682921292</v>
      </c>
      <c r="M61" s="29">
        <f>+'total numbers'!M61/100*'% urban'!N61</f>
        <v>4.0150687418459539</v>
      </c>
      <c r="N61" s="29">
        <f>+'total numbers'!N61/100*'% urban'!O61</f>
        <v>4.4872002459891602</v>
      </c>
      <c r="O61" s="29">
        <f>+'total numbers'!O61/100*'% urban'!P61</f>
        <v>5.014849643233755</v>
      </c>
      <c r="P61" s="29">
        <f>+'total numbers'!P61/100*'% urban'!Q61</f>
        <v>6.8655679639509772</v>
      </c>
      <c r="Q61" s="29">
        <f>+'total numbers'!Q61/100*'% urban'!R61</f>
        <v>9.3992894744566922</v>
      </c>
      <c r="R61" s="29">
        <f>+'total numbers'!R61/100*'% urban'!S61</f>
        <v>12.868074875744277</v>
      </c>
      <c r="S61" s="29">
        <f>+'total numbers'!S61/100*'% urban'!T61</f>
        <v>17.617007270364191</v>
      </c>
      <c r="T61" s="29">
        <f>+'total numbers'!T61/100*'% urban'!U61</f>
        <v>24.118521858236694</v>
      </c>
      <c r="U61" s="29">
        <f>+'total numbers'!U61/100*'% urban'!V61</f>
        <v>33.019404924966906</v>
      </c>
      <c r="V61" s="29">
        <f>+'total numbers'!V61/100*'% urban'!W61</f>
        <v>45.205137694895157</v>
      </c>
      <c r="W61" s="29">
        <f>+'total numbers'!W61/100*'% urban'!X61</f>
        <v>64.383069393334011</v>
      </c>
      <c r="X61" s="29">
        <f>+'total numbers'!X61/100*'% urban'!Y61</f>
        <v>91.194813434847319</v>
      </c>
      <c r="Y61" s="29">
        <f>+'total numbers'!Y61/100*'% urban'!Z61</f>
        <v>123.87740998214464</v>
      </c>
      <c r="Z61" s="29">
        <f>+'total numbers'!Z61/100*'% urban'!AA61</f>
        <v>182.98203766986546</v>
      </c>
      <c r="AA61" s="29">
        <f>+'total numbers'!AA61/100*'% urban'!AB61</f>
        <v>274.97792530529478</v>
      </c>
      <c r="AB61" s="29">
        <f>+'total numbers'!AB61/100*'% urban'!AC61</f>
        <v>368.9449401672108</v>
      </c>
      <c r="AC61" s="92">
        <v>558.61837029000003</v>
      </c>
      <c r="AD61" s="92">
        <v>590.01258102149995</v>
      </c>
      <c r="AE61" s="92">
        <v>623.41339606680003</v>
      </c>
      <c r="AF61" s="92">
        <v>658.72417046450005</v>
      </c>
      <c r="AG61" s="92">
        <v>695.94660047519994</v>
      </c>
      <c r="AH61" s="92">
        <v>735.20114937999995</v>
      </c>
      <c r="AI61" s="92">
        <v>776.75492108700007</v>
      </c>
      <c r="AJ61" s="92">
        <v>821.03851834399984</v>
      </c>
      <c r="AK61" s="92">
        <v>868.64558911639995</v>
      </c>
      <c r="AL61" s="92">
        <v>920.30121712599998</v>
      </c>
      <c r="AM61" s="92">
        <v>976.71803427000009</v>
      </c>
      <c r="AN61" s="92">
        <v>1038.4092425342001</v>
      </c>
      <c r="AO61" s="92">
        <v>1105.4832123561</v>
      </c>
      <c r="AP61" s="92">
        <v>1177.4987939831999</v>
      </c>
      <c r="AQ61" s="92">
        <v>1253.5843001887999</v>
      </c>
      <c r="AR61" s="92">
        <v>1333.0054957200002</v>
      </c>
      <c r="AS61" s="92">
        <v>1415.5385566130999</v>
      </c>
      <c r="AT61" s="92">
        <v>1501.3390030350001</v>
      </c>
      <c r="AU61" s="92">
        <v>1590.4276358591999</v>
      </c>
      <c r="AV61" s="92">
        <v>1682.9519354342001</v>
      </c>
      <c r="AW61" s="92">
        <v>1779.0295130400002</v>
      </c>
      <c r="AX61" s="92">
        <v>1878.2727231561998</v>
      </c>
      <c r="AY61" s="92">
        <v>1980.4684413855</v>
      </c>
      <c r="AZ61" s="92">
        <v>2086.1773661487</v>
      </c>
      <c r="BA61" s="92">
        <v>2196.2796433000003</v>
      </c>
      <c r="BB61" s="92">
        <v>2311.2751228100001</v>
      </c>
      <c r="BC61" s="92">
        <v>2431.5719880008996</v>
      </c>
      <c r="BD61" s="92">
        <v>2556.3989014773001</v>
      </c>
      <c r="BE61" s="92">
        <v>2683.5271571225999</v>
      </c>
      <c r="BF61" s="92">
        <v>2809.7074161279002</v>
      </c>
      <c r="BG61" s="92">
        <v>2932.2301444599998</v>
      </c>
      <c r="BH61" s="92">
        <v>3049.7281351895999</v>
      </c>
      <c r="BI61" s="92">
        <v>3162.0657945797998</v>
      </c>
      <c r="BJ61" s="92">
        <v>3269.2219856030001</v>
      </c>
      <c r="BK61" s="92">
        <v>3371.8945470945</v>
      </c>
      <c r="BL61" s="92">
        <v>3470.8035835200008</v>
      </c>
      <c r="BM61" s="92">
        <v>3565.8798591528002</v>
      </c>
      <c r="BN61" s="92">
        <v>3656.9685265616995</v>
      </c>
      <c r="BO61" s="92">
        <v>3744.8812607558002</v>
      </c>
      <c r="BP61" s="92">
        <v>3830.7156830596005</v>
      </c>
      <c r="BQ61" s="92">
        <v>3915.4499494200004</v>
      </c>
      <c r="BR61" s="92">
        <v>3999.6273832935003</v>
      </c>
      <c r="BS61" s="92">
        <v>4083.6254581175995</v>
      </c>
      <c r="BT61" s="92">
        <v>4168.0786858178999</v>
      </c>
      <c r="BU61" s="92">
        <v>4253.6007150944997</v>
      </c>
      <c r="BV61" s="92">
        <v>4340.7059072000002</v>
      </c>
      <c r="BW61" s="92">
        <v>4429.8114862367993</v>
      </c>
      <c r="BX61" s="92">
        <v>4521.219649869</v>
      </c>
      <c r="BY61" s="92">
        <v>4615.1338913672998</v>
      </c>
      <c r="BZ61" s="92">
        <v>4711.6564188732</v>
      </c>
      <c r="CA61" s="92">
        <v>4810.8399769600001</v>
      </c>
      <c r="CB61" s="92">
        <v>4912.8738949248</v>
      </c>
      <c r="CC61" s="92">
        <v>5017.8091471299995</v>
      </c>
      <c r="CD61" s="92">
        <v>5125.3541647343991</v>
      </c>
      <c r="CE61" s="92">
        <v>5235.0549373620006</v>
      </c>
      <c r="CF61" s="92">
        <v>5346.5506995599999</v>
      </c>
      <c r="CG61" s="92">
        <v>5459.7041246579993</v>
      </c>
      <c r="CH61" s="92">
        <v>5574.5175516212003</v>
      </c>
      <c r="CI61" s="92">
        <v>5690.9226494133</v>
      </c>
      <c r="CJ61" s="92">
        <v>5808.8808038219995</v>
      </c>
      <c r="CK61" s="92">
        <v>5928.328128780001</v>
      </c>
      <c r="CL61" s="92">
        <v>6049.1090423559999</v>
      </c>
      <c r="CM61" s="92">
        <v>6171.0641058724004</v>
      </c>
      <c r="CN61" s="92">
        <v>6294.1281255825006</v>
      </c>
      <c r="CO61" s="92">
        <v>6418.2629250137998</v>
      </c>
      <c r="CP61" s="92">
        <v>6543.3714085500014</v>
      </c>
      <c r="CQ61" s="92">
        <v>6669.4061884731</v>
      </c>
      <c r="CR61" s="92">
        <v>6796.1400477277984</v>
      </c>
      <c r="CS61" s="92">
        <v>6923.0756298641991</v>
      </c>
      <c r="CT61" s="92">
        <v>7049.575092751099</v>
      </c>
      <c r="CU61" s="92">
        <v>7175.1336677399995</v>
      </c>
      <c r="CV61" s="92">
        <v>7299.405044075801</v>
      </c>
      <c r="CW61" s="92">
        <v>7422.3285941358017</v>
      </c>
      <c r="CX61" s="92">
        <v>7544.1535750224002</v>
      </c>
      <c r="CY61" s="92">
        <v>7665.244719807999</v>
      </c>
      <c r="CZ61" s="92">
        <v>7785.8417598400001</v>
      </c>
      <c r="DA61" s="92">
        <v>7905.9967347441006</v>
      </c>
      <c r="DB61" s="92">
        <v>8025.4948502889984</v>
      </c>
      <c r="DC61" s="92">
        <v>8143.9125795520995</v>
      </c>
      <c r="DD61" s="92">
        <v>8260.6204033451995</v>
      </c>
      <c r="DE61" s="92">
        <v>8374.9350072300003</v>
      </c>
    </row>
    <row r="62" spans="1:109">
      <c r="A62" s="114">
        <v>6</v>
      </c>
      <c r="B62" s="3">
        <v>218</v>
      </c>
      <c r="C62" s="1" t="s">
        <v>442</v>
      </c>
      <c r="D62" s="29">
        <f>+'total numbers'!D62/100*'% urban'!E62</f>
        <v>7.6406916395496891</v>
      </c>
      <c r="E62" s="29">
        <f>+'total numbers'!E62/100*'% urban'!F62</f>
        <v>9.0615830852490973</v>
      </c>
      <c r="F62" s="29">
        <f>+'total numbers'!F62/100*'% urban'!G62</f>
        <v>10.44693789276838</v>
      </c>
      <c r="G62" s="29">
        <f>+'total numbers'!D62/100*'% urban'!H62</f>
        <v>10.326300633768559</v>
      </c>
      <c r="H62" s="29">
        <f>+'total numbers'!H62/100*'% urban'!I62</f>
        <v>13.885415657626458</v>
      </c>
      <c r="I62" s="29">
        <f>+'total numbers'!I62/100*'% urban'!J62</f>
        <v>16.008248627840025</v>
      </c>
      <c r="J62" s="29">
        <f>+'total numbers'!J62/100*'% urban'!K62</f>
        <v>18.455624984477225</v>
      </c>
      <c r="K62" s="29">
        <f>+'total numbers'!K62/100*'% urban'!L62</f>
        <v>21.277161636239409</v>
      </c>
      <c r="L62" s="29">
        <f>+'total numbers'!L62/100*'% urban'!M62</f>
        <v>24.530061034260974</v>
      </c>
      <c r="M62" s="29">
        <f>+'total numbers'!M62/100*'% urban'!N62</f>
        <v>28.280270866566536</v>
      </c>
      <c r="N62" s="29">
        <f>+'total numbers'!N62/100*'% urban'!O62</f>
        <v>32.603821049174449</v>
      </c>
      <c r="O62" s="29">
        <f>+'total numbers'!O62/100*'% urban'!P62</f>
        <v>37.588365119348985</v>
      </c>
      <c r="P62" s="29">
        <f>+'total numbers'!P62/100*'% urban'!Q62</f>
        <v>43.334957280452471</v>
      </c>
      <c r="Q62" s="29">
        <f>+'total numbers'!Q62/100*'% urban'!R62</f>
        <v>59.303889038299211</v>
      </c>
      <c r="R62" s="29">
        <f>+'total numbers'!R62/100*'% urban'!S62</f>
        <v>74.230718252020765</v>
      </c>
      <c r="S62" s="29">
        <f>+'total numbers'!S62/100*'% urban'!T62</f>
        <v>92.914640533141664</v>
      </c>
      <c r="T62" s="29">
        <f>+'total numbers'!T62/100*'% urban'!U62</f>
        <v>114.04762439623222</v>
      </c>
      <c r="U62" s="29">
        <f>+'total numbers'!U62/100*'% urban'!V62</f>
        <v>138.3631753395201</v>
      </c>
      <c r="V62" s="29">
        <f>+'total numbers'!V62/100*'% urban'!W62</f>
        <v>173.08613548981492</v>
      </c>
      <c r="W62" s="29">
        <f>+'total numbers'!W62/100*'% urban'!X62</f>
        <v>208.5275822805865</v>
      </c>
      <c r="X62" s="29">
        <f>+'total numbers'!X62/100*'% urban'!Y62</f>
        <v>251.22608722375423</v>
      </c>
      <c r="Y62" s="29">
        <f>+'total numbers'!Y62/100*'% urban'!Z62</f>
        <v>317.80100033804916</v>
      </c>
      <c r="Z62" s="29">
        <f>+'total numbers'!Z62/100*'% urban'!AA62</f>
        <v>385.30692298841149</v>
      </c>
      <c r="AA62" s="29">
        <f>+'total numbers'!AA62/100*'% urban'!AB62</f>
        <v>458.3092083175805</v>
      </c>
      <c r="AB62" s="29">
        <f>+'total numbers'!AB62/100*'% urban'!AC62</f>
        <v>705.83642144927535</v>
      </c>
      <c r="AC62" s="92">
        <v>957.94540800000004</v>
      </c>
      <c r="AD62" s="92">
        <v>1000.4787245212001</v>
      </c>
      <c r="AE62" s="92">
        <v>1045.8150037775999</v>
      </c>
      <c r="AF62" s="92">
        <v>1093.8366456619999</v>
      </c>
      <c r="AG62" s="92">
        <v>1144.4609706389999</v>
      </c>
      <c r="AH62" s="92">
        <v>1197.6432419600001</v>
      </c>
      <c r="AI62" s="92">
        <v>1253.3880001749999</v>
      </c>
      <c r="AJ62" s="92">
        <v>1311.7504614984</v>
      </c>
      <c r="AK62" s="92">
        <v>1372.8352044662001</v>
      </c>
      <c r="AL62" s="92">
        <v>1436.788428111</v>
      </c>
      <c r="AM62" s="92">
        <v>1503.76379036</v>
      </c>
      <c r="AN62" s="92">
        <v>1573.8720166932001</v>
      </c>
      <c r="AO62" s="92">
        <v>1647.1400354046</v>
      </c>
      <c r="AP62" s="92">
        <v>1723.48282092</v>
      </c>
      <c r="AQ62" s="92">
        <v>1802.7410949104001</v>
      </c>
      <c r="AR62" s="92">
        <v>1884.8381776000001</v>
      </c>
      <c r="AS62" s="92">
        <v>1969.8930070362001</v>
      </c>
      <c r="AT62" s="92">
        <v>2058.1521881489998</v>
      </c>
      <c r="AU62" s="92">
        <v>2149.8471076759001</v>
      </c>
      <c r="AV62" s="92">
        <v>2245.2857088401997</v>
      </c>
      <c r="AW62" s="92">
        <v>2344.8647848199998</v>
      </c>
      <c r="AX62" s="92">
        <v>2448.4536897807998</v>
      </c>
      <c r="AY62" s="92">
        <v>2556.4558357984001</v>
      </c>
      <c r="AZ62" s="92">
        <v>2670.5723925319999</v>
      </c>
      <c r="BA62" s="92">
        <v>2793.1753026456004</v>
      </c>
      <c r="BB62" s="92">
        <v>2926.0945942199996</v>
      </c>
      <c r="BC62" s="92">
        <v>3070.6137067559994</v>
      </c>
      <c r="BD62" s="92">
        <v>3226.4247937652003</v>
      </c>
      <c r="BE62" s="92">
        <v>3391.7078667425999</v>
      </c>
      <c r="BF62" s="92">
        <v>3563.3549561271998</v>
      </c>
      <c r="BG62" s="92">
        <v>3738.7577500999996</v>
      </c>
      <c r="BH62" s="92">
        <v>3916.5902892251997</v>
      </c>
      <c r="BI62" s="92">
        <v>4096.9720708394998</v>
      </c>
      <c r="BJ62" s="92">
        <v>4280.3128383752</v>
      </c>
      <c r="BK62" s="92">
        <v>4467.7406219500999</v>
      </c>
      <c r="BL62" s="92">
        <v>4659.9488835499997</v>
      </c>
      <c r="BM62" s="92">
        <v>4856.9137962887999</v>
      </c>
      <c r="BN62" s="92">
        <v>5057.4341817264994</v>
      </c>
      <c r="BO62" s="92">
        <v>5259.6082762047008</v>
      </c>
      <c r="BP62" s="92">
        <v>5460.7939343792004</v>
      </c>
      <c r="BQ62" s="92">
        <v>5658.7808955999999</v>
      </c>
      <c r="BR62" s="92">
        <v>5852.6051416704013</v>
      </c>
      <c r="BS62" s="92">
        <v>6042.1174925382002</v>
      </c>
      <c r="BT62" s="92">
        <v>6226.9634951303997</v>
      </c>
      <c r="BU62" s="92">
        <v>6407.2227464784009</v>
      </c>
      <c r="BV62" s="92">
        <v>6583.2409580400008</v>
      </c>
      <c r="BW62" s="92">
        <v>6754.7401880927991</v>
      </c>
      <c r="BX62" s="92">
        <v>6922.0562846686989</v>
      </c>
      <c r="BY62" s="92">
        <v>7087.0945167347008</v>
      </c>
      <c r="BZ62" s="92">
        <v>7252.4414896749995</v>
      </c>
      <c r="CA62" s="92">
        <v>7420.1199765599995</v>
      </c>
      <c r="CB62" s="92">
        <v>7590.9816798419997</v>
      </c>
      <c r="CC62" s="92">
        <v>7764.9749906278985</v>
      </c>
      <c r="CD62" s="92">
        <v>7942.1108545177003</v>
      </c>
      <c r="CE62" s="92">
        <v>8122.0244503136</v>
      </c>
      <c r="CF62" s="92">
        <v>8304.4071067099994</v>
      </c>
      <c r="CG62" s="92">
        <v>8489.4167669006001</v>
      </c>
      <c r="CH62" s="92">
        <v>8677.2220269506997</v>
      </c>
      <c r="CI62" s="92">
        <v>8867.4387924729999</v>
      </c>
      <c r="CJ62" s="92">
        <v>9059.5040277496992</v>
      </c>
      <c r="CK62" s="92">
        <v>9252.9138515799987</v>
      </c>
      <c r="CL62" s="92">
        <v>9447.4663752753004</v>
      </c>
      <c r="CM62" s="92">
        <v>9642.9791587856998</v>
      </c>
      <c r="CN62" s="92">
        <v>9838.9515889241993</v>
      </c>
      <c r="CO62" s="92">
        <v>10034.8035316236</v>
      </c>
      <c r="CP62" s="92">
        <v>10230.047603999999</v>
      </c>
      <c r="CQ62" s="92">
        <v>10424.344923208198</v>
      </c>
      <c r="CR62" s="92">
        <v>10617.517715511001</v>
      </c>
      <c r="CS62" s="92">
        <v>10809.4597087158</v>
      </c>
      <c r="CT62" s="92">
        <v>11000.1460842775</v>
      </c>
      <c r="CU62" s="92">
        <v>11189.530249949999</v>
      </c>
      <c r="CV62" s="92">
        <v>11377.425228192</v>
      </c>
      <c r="CW62" s="92">
        <v>11563.633356007202</v>
      </c>
      <c r="CX62" s="92">
        <v>11748.085190693599</v>
      </c>
      <c r="CY62" s="92">
        <v>11930.7439959192</v>
      </c>
      <c r="CZ62" s="92">
        <v>12111.5455255</v>
      </c>
      <c r="DA62" s="92">
        <v>12290.381261571001</v>
      </c>
      <c r="DB62" s="92">
        <v>12467.092282471203</v>
      </c>
      <c r="DC62" s="92">
        <v>12641.520672300001</v>
      </c>
      <c r="DD62" s="92">
        <v>12813.488990659002</v>
      </c>
      <c r="DE62" s="92">
        <v>12982.83522558</v>
      </c>
    </row>
    <row r="63" spans="1:109">
      <c r="A63" s="114">
        <v>4</v>
      </c>
      <c r="B63" s="3">
        <v>222</v>
      </c>
      <c r="C63" s="1" t="s">
        <v>431</v>
      </c>
      <c r="D63" s="29">
        <f>+'total numbers'!D63/100*'% urban'!E63</f>
        <v>3.986280685665764</v>
      </c>
      <c r="E63" s="29">
        <f>+'total numbers'!E63/100*'% urban'!F63</f>
        <v>4.5413168669435766</v>
      </c>
      <c r="F63" s="29">
        <f>+'total numbers'!F63/100*'% urban'!G63</f>
        <v>5.044243298448829</v>
      </c>
      <c r="G63" s="29">
        <f>+'total numbers'!D63/100*'% urban'!H63</f>
        <v>5.3874092441709598</v>
      </c>
      <c r="H63" s="29">
        <f>+'total numbers'!H63/100*'% urban'!I63</f>
        <v>6.3073573106302847</v>
      </c>
      <c r="I63" s="29">
        <f>+'total numbers'!I63/100*'% urban'!J63</f>
        <v>7.1237500247560366</v>
      </c>
      <c r="J63" s="29">
        <f>+'total numbers'!J63/100*'% urban'!K63</f>
        <v>8.1245471084596215</v>
      </c>
      <c r="K63" s="29">
        <f>+'total numbers'!K63/100*'% urban'!L63</f>
        <v>9.385937319472557</v>
      </c>
      <c r="L63" s="29">
        <f>+'total numbers'!L63/100*'% urban'!M63</f>
        <v>12.080751424582127</v>
      </c>
      <c r="M63" s="29">
        <f>+'total numbers'!M63/100*'% urban'!N63</f>
        <v>15.203730236157257</v>
      </c>
      <c r="N63" s="29">
        <f>+'total numbers'!N63/100*'% urban'!O63</f>
        <v>18.811986178058881</v>
      </c>
      <c r="O63" s="29">
        <f>+'total numbers'!O63/100*'% urban'!P63</f>
        <v>22.969626650969818</v>
      </c>
      <c r="P63" s="29">
        <f>+'total numbers'!P63/100*'% urban'!Q63</f>
        <v>27.748568382412014</v>
      </c>
      <c r="Q63" s="29">
        <f>+'total numbers'!Q63/100*'% urban'!R63</f>
        <v>35.211413002412989</v>
      </c>
      <c r="R63" s="29">
        <f>+'total numbers'!R63/100*'% urban'!S63</f>
        <v>43.84406414066892</v>
      </c>
      <c r="S63" s="29">
        <f>+'total numbers'!S63/100*'% urban'!T63</f>
        <v>53.801651885736291</v>
      </c>
      <c r="T63" s="29">
        <f>+'total numbers'!T63/100*'% urban'!U63</f>
        <v>69.068553103898012</v>
      </c>
      <c r="U63" s="29">
        <f>+'total numbers'!U63/100*'% urban'!V63</f>
        <v>86.755438663970438</v>
      </c>
      <c r="V63" s="29">
        <f>+'total numbers'!V63/100*'% urban'!W63</f>
        <v>113.79612031568305</v>
      </c>
      <c r="W63" s="29">
        <f>+'total numbers'!W63/100*'% urban'!X63</f>
        <v>145.20051059344553</v>
      </c>
      <c r="X63" s="29">
        <f>+'total numbers'!X63/100*'% urban'!Y63</f>
        <v>181.55452513893886</v>
      </c>
      <c r="Y63" s="29">
        <f>+'total numbers'!Y63/100*'% urban'!Z63</f>
        <v>254.27248649397367</v>
      </c>
      <c r="Z63" s="29">
        <f>+'total numbers'!Z63/100*'% urban'!AA63</f>
        <v>391.14159417086546</v>
      </c>
      <c r="AA63" s="29">
        <f>+'total numbers'!AA63/100*'% urban'!AB63</f>
        <v>439.10392135032146</v>
      </c>
      <c r="AB63" s="29">
        <f>+'total numbers'!AB63/100*'% urban'!AC63</f>
        <v>596.28503620304355</v>
      </c>
      <c r="AC63" s="92">
        <v>712.15477652000004</v>
      </c>
      <c r="AD63" s="92">
        <v>735.02058044239993</v>
      </c>
      <c r="AE63" s="92">
        <v>757.69989440749998</v>
      </c>
      <c r="AF63" s="92">
        <v>781.08299841739984</v>
      </c>
      <c r="AG63" s="92">
        <v>805.81585590510008</v>
      </c>
      <c r="AH63" s="92">
        <v>832.30232778000004</v>
      </c>
      <c r="AI63" s="92">
        <v>860.69301951639977</v>
      </c>
      <c r="AJ63" s="92">
        <v>890.89003267860016</v>
      </c>
      <c r="AK63" s="92">
        <v>922.58593527660003</v>
      </c>
      <c r="AL63" s="92">
        <v>955.32276763820005</v>
      </c>
      <c r="AM63" s="92">
        <v>988.67751029999988</v>
      </c>
      <c r="AN63" s="92">
        <v>1022.4634123548002</v>
      </c>
      <c r="AO63" s="92">
        <v>1056.9024538464</v>
      </c>
      <c r="AP63" s="92">
        <v>1092.7009907164002</v>
      </c>
      <c r="AQ63" s="92">
        <v>1130.8442447819</v>
      </c>
      <c r="AR63" s="92">
        <v>1171.9993889499999</v>
      </c>
      <c r="AS63" s="92">
        <v>1216.3283678580001</v>
      </c>
      <c r="AT63" s="92">
        <v>1263.4748212320001</v>
      </c>
      <c r="AU63" s="92">
        <v>1313.0363034866002</v>
      </c>
      <c r="AV63" s="92">
        <v>1364.5482185160001</v>
      </c>
      <c r="AW63" s="92">
        <v>1417.7765546999999</v>
      </c>
      <c r="AX63" s="92">
        <v>1472.6429663007</v>
      </c>
      <c r="AY63" s="92">
        <v>1529.2345891591999</v>
      </c>
      <c r="AZ63" s="92">
        <v>1587.6546443593002</v>
      </c>
      <c r="BA63" s="92">
        <v>1647.9770669180998</v>
      </c>
      <c r="BB63" s="92">
        <v>1710.0181482999997</v>
      </c>
      <c r="BC63" s="92">
        <v>1774.2023166660001</v>
      </c>
      <c r="BD63" s="92">
        <v>1839.9883856599001</v>
      </c>
      <c r="BE63" s="92">
        <v>1904.9779711428002</v>
      </c>
      <c r="BF63" s="92">
        <v>1965.8978744666001</v>
      </c>
      <c r="BG63" s="92">
        <v>2020.4681582399999</v>
      </c>
      <c r="BH63" s="92">
        <v>2067.6676324496998</v>
      </c>
      <c r="BI63" s="92">
        <v>2108.5941984360002</v>
      </c>
      <c r="BJ63" s="92">
        <v>2145.8095424094004</v>
      </c>
      <c r="BK63" s="92">
        <v>2183.2195241780005</v>
      </c>
      <c r="BL63" s="92">
        <v>2224.1044179200003</v>
      </c>
      <c r="BM63" s="92">
        <v>2269.0679578505997</v>
      </c>
      <c r="BN63" s="92">
        <v>2318.2466604639999</v>
      </c>
      <c r="BO63" s="92">
        <v>2374.0241114953001</v>
      </c>
      <c r="BP63" s="92">
        <v>2439.2279584236003</v>
      </c>
      <c r="BQ63" s="92">
        <v>2515.8929500799995</v>
      </c>
      <c r="BR63" s="92">
        <v>2605.4402820240002</v>
      </c>
      <c r="BS63" s="92">
        <v>2707.4237223642003</v>
      </c>
      <c r="BT63" s="92">
        <v>2819.5183187944999</v>
      </c>
      <c r="BU63" s="92">
        <v>2937.8857024727999</v>
      </c>
      <c r="BV63" s="92">
        <v>3059.17660002</v>
      </c>
      <c r="BW63" s="92">
        <v>3182.7731003879999</v>
      </c>
      <c r="BX63" s="92">
        <v>3308.4449447984998</v>
      </c>
      <c r="BY63" s="92">
        <v>3433.3535445326002</v>
      </c>
      <c r="BZ63" s="92">
        <v>3554.0167883129993</v>
      </c>
      <c r="CA63" s="92">
        <v>3667.8014879999996</v>
      </c>
      <c r="CB63" s="92">
        <v>3772.5315175995993</v>
      </c>
      <c r="CC63" s="92">
        <v>3868.3868754960004</v>
      </c>
      <c r="CD63" s="92">
        <v>3958.1960004575999</v>
      </c>
      <c r="CE63" s="92">
        <v>4046.6637849169997</v>
      </c>
      <c r="CF63" s="92">
        <v>4137.5158363</v>
      </c>
      <c r="CG63" s="92">
        <v>4231.9803824565006</v>
      </c>
      <c r="CH63" s="92">
        <v>4329.3108376224</v>
      </c>
      <c r="CI63" s="92">
        <v>4429.0380790813997</v>
      </c>
      <c r="CJ63" s="92">
        <v>4529.9556198124001</v>
      </c>
      <c r="CK63" s="92">
        <v>4631.1411425400001</v>
      </c>
      <c r="CL63" s="92">
        <v>4732.6776731135997</v>
      </c>
      <c r="CM63" s="92">
        <v>4835.1277307801993</v>
      </c>
      <c r="CN63" s="92">
        <v>4938.4990469267996</v>
      </c>
      <c r="CO63" s="92">
        <v>5042.8041061127997</v>
      </c>
      <c r="CP63" s="92">
        <v>5148.0456507899999</v>
      </c>
      <c r="CQ63" s="92">
        <v>5254.1557294365011</v>
      </c>
      <c r="CR63" s="92">
        <v>5361.0868900162004</v>
      </c>
      <c r="CS63" s="92">
        <v>5468.8726502928002</v>
      </c>
      <c r="CT63" s="92">
        <v>5577.5706300468</v>
      </c>
      <c r="CU63" s="92">
        <v>5687.183590470001</v>
      </c>
      <c r="CV63" s="92">
        <v>5797.6268282346009</v>
      </c>
      <c r="CW63" s="92">
        <v>5908.7255053925992</v>
      </c>
      <c r="CX63" s="92">
        <v>6020.2251806605991</v>
      </c>
      <c r="CY63" s="92">
        <v>6131.8265350195989</v>
      </c>
      <c r="CZ63" s="92">
        <v>6243.2225022599996</v>
      </c>
      <c r="DA63" s="92">
        <v>6354.1168500419999</v>
      </c>
      <c r="DB63" s="92">
        <v>6464.2221989676</v>
      </c>
      <c r="DC63" s="92">
        <v>6573.2566357356</v>
      </c>
      <c r="DD63" s="92">
        <v>6680.9487102395005</v>
      </c>
      <c r="DE63" s="92">
        <v>6787.0318253999994</v>
      </c>
    </row>
    <row r="64" spans="1:109">
      <c r="A64" s="114">
        <v>8</v>
      </c>
      <c r="B64" s="3">
        <v>226</v>
      </c>
      <c r="C64" s="1" t="s">
        <v>627</v>
      </c>
      <c r="D64" s="29">
        <f>+'total numbers'!D64/100*'% urban'!E64</f>
        <v>2.4466919733557217</v>
      </c>
      <c r="E64" s="29">
        <f>+'total numbers'!E64/100*'% urban'!F64</f>
        <v>2.7658229299929267</v>
      </c>
      <c r="F64" s="29">
        <f>+'total numbers'!F64/100*'% urban'!G64</f>
        <v>3.0393658571350843</v>
      </c>
      <c r="G64" s="29">
        <f>+'total numbers'!D64/100*'% urban'!H64</f>
        <v>3.3066740639449068</v>
      </c>
      <c r="H64" s="29">
        <f>+'total numbers'!H64/100*'% urban'!I64</f>
        <v>3.6702884399650819</v>
      </c>
      <c r="I64" s="29">
        <f>+'total numbers'!I64/100*'% urban'!J64</f>
        <v>4.0332839999616281</v>
      </c>
      <c r="J64" s="29">
        <f>+'total numbers'!J64/100*'% urban'!K64</f>
        <v>4.4321802197380524</v>
      </c>
      <c r="K64" s="29">
        <f>+'total numbers'!K64/100*'% urban'!L64</f>
        <v>4.8705277139978618</v>
      </c>
      <c r="L64" s="29">
        <f>+'total numbers'!L64/100*'% urban'!M64</f>
        <v>5.3522282571405073</v>
      </c>
      <c r="M64" s="29">
        <f>+'total numbers'!M64/100*'% urban'!N64</f>
        <v>5.8815695133412147</v>
      </c>
      <c r="N64" s="29">
        <f>+'total numbers'!N64/100*'% urban'!O64</f>
        <v>6.4632632014738638</v>
      </c>
      <c r="O64" s="29">
        <f>+'total numbers'!O64/100*'% urban'!P64</f>
        <v>7.1024870345866633</v>
      </c>
      <c r="P64" s="29">
        <f>+'total numbers'!P64/100*'% urban'!Q64</f>
        <v>7.8442833995434942</v>
      </c>
      <c r="Q64" s="29">
        <f>+'total numbers'!Q64/100*'% urban'!R64</f>
        <v>8.6635542948139417</v>
      </c>
      <c r="R64" s="29">
        <f>+'total numbers'!R64/100*'% urban'!S64</f>
        <v>9.568391297993788</v>
      </c>
      <c r="S64" s="29">
        <f>+'total numbers'!S64/100*'% urban'!T64</f>
        <v>10.567731085419313</v>
      </c>
      <c r="T64" s="29">
        <f>+'total numbers'!T64/100*'% urban'!U64</f>
        <v>11.671443695781234</v>
      </c>
      <c r="U64" s="29">
        <f>+'total numbers'!U64/100*'% urban'!V64</f>
        <v>13.043887512291953</v>
      </c>
      <c r="V64" s="29">
        <f>+'total numbers'!V64/100*'% urban'!W64</f>
        <v>14.577716850472054</v>
      </c>
      <c r="W64" s="29">
        <f>+'total numbers'!W64/100*'% urban'!X64</f>
        <v>16.291909016562546</v>
      </c>
      <c r="X64" s="29">
        <f>+'total numbers'!X64/100*'% urban'!Y64</f>
        <v>18.207672856216647</v>
      </c>
      <c r="Y64" s="29">
        <f>+'total numbers'!Y64/100*'% urban'!Z64</f>
        <v>20.348711160980702</v>
      </c>
      <c r="Z64" s="29">
        <f>+'total numbers'!Z64/100*'% urban'!AA64</f>
        <v>23.581747007479251</v>
      </c>
      <c r="AA64" s="29">
        <f>+'total numbers'!AA64/100*'% urban'!AB64</f>
        <v>27.246030396975431</v>
      </c>
      <c r="AB64" s="29">
        <f>+'total numbers'!AB64/100*'% urban'!AC64</f>
        <v>31.394379130434785</v>
      </c>
      <c r="AC64" s="92">
        <v>36.085760000000001</v>
      </c>
      <c r="AD64" s="92">
        <v>38.299657126</v>
      </c>
      <c r="AE64" s="92">
        <v>40.512438670999998</v>
      </c>
      <c r="AF64" s="92">
        <v>42.893185017599997</v>
      </c>
      <c r="AG64" s="92">
        <v>45.551064040100002</v>
      </c>
      <c r="AH64" s="92">
        <v>48.53466555</v>
      </c>
      <c r="AI64" s="92">
        <v>51.820423704000007</v>
      </c>
      <c r="AJ64" s="92">
        <v>55.303417364999987</v>
      </c>
      <c r="AK64" s="92">
        <v>58.794617438199992</v>
      </c>
      <c r="AL64" s="92">
        <v>62.032117817600003</v>
      </c>
      <c r="AM64" s="92">
        <v>64.754170900000005</v>
      </c>
      <c r="AN64" s="92">
        <v>66.799216188000003</v>
      </c>
      <c r="AO64" s="92">
        <v>68.197894193999986</v>
      </c>
      <c r="AP64" s="92">
        <v>69.222275069999995</v>
      </c>
      <c r="AQ64" s="92">
        <v>70.290611597500003</v>
      </c>
      <c r="AR64" s="92">
        <v>71.679845700000001</v>
      </c>
      <c r="AS64" s="92">
        <v>73.596600491399997</v>
      </c>
      <c r="AT64" s="92">
        <v>75.867063222500008</v>
      </c>
      <c r="AU64" s="92">
        <v>77.943919058399985</v>
      </c>
      <c r="AV64" s="92">
        <v>79.0478224302</v>
      </c>
      <c r="AW64" s="92">
        <v>78.659428679999991</v>
      </c>
      <c r="AX64" s="92">
        <v>76.607535508600009</v>
      </c>
      <c r="AY64" s="92">
        <v>73.207353650799988</v>
      </c>
      <c r="AZ64" s="92">
        <v>69.036799512199991</v>
      </c>
      <c r="BA64" s="92">
        <v>64.937805525999991</v>
      </c>
      <c r="BB64" s="92">
        <v>61.579248660000005</v>
      </c>
      <c r="BC64" s="92">
        <v>59.0781452668</v>
      </c>
      <c r="BD64" s="92">
        <v>57.386007460999998</v>
      </c>
      <c r="BE64" s="92">
        <v>56.80306556899999</v>
      </c>
      <c r="BF64" s="92">
        <v>57.644262470400001</v>
      </c>
      <c r="BG64" s="92">
        <v>60.096685450000003</v>
      </c>
      <c r="BH64" s="92">
        <v>64.420318656000006</v>
      </c>
      <c r="BI64" s="92">
        <v>70.518354342800009</v>
      </c>
      <c r="BJ64" s="92">
        <v>77.776062322199991</v>
      </c>
      <c r="BK64" s="92">
        <v>85.294049068199982</v>
      </c>
      <c r="BL64" s="92">
        <v>92.395629150000005</v>
      </c>
      <c r="BM64" s="92">
        <v>98.799220872000006</v>
      </c>
      <c r="BN64" s="92">
        <v>104.63562790380001</v>
      </c>
      <c r="BO64" s="92">
        <v>110.1222218019</v>
      </c>
      <c r="BP64" s="92">
        <v>115.72008837759999</v>
      </c>
      <c r="BQ64" s="92">
        <v>121.81636089000001</v>
      </c>
      <c r="BR64" s="92">
        <v>128.49358701600002</v>
      </c>
      <c r="BS64" s="92">
        <v>135.61482293579999</v>
      </c>
      <c r="BT64" s="92">
        <v>143.1390841644</v>
      </c>
      <c r="BU64" s="92">
        <v>150.96339867840001</v>
      </c>
      <c r="BV64" s="92">
        <v>159.00433519999999</v>
      </c>
      <c r="BW64" s="92">
        <v>167.25611272280003</v>
      </c>
      <c r="BX64" s="92">
        <v>175.75370752200001</v>
      </c>
      <c r="BY64" s="92">
        <v>184.48856225199998</v>
      </c>
      <c r="BZ64" s="92">
        <v>193.45215167460003</v>
      </c>
      <c r="CA64" s="92">
        <v>202.63511224000001</v>
      </c>
      <c r="CB64" s="92">
        <v>212.02747968799997</v>
      </c>
      <c r="CC64" s="92">
        <v>221.62155990480002</v>
      </c>
      <c r="CD64" s="92">
        <v>231.41862081079998</v>
      </c>
      <c r="CE64" s="92">
        <v>241.42670086920003</v>
      </c>
      <c r="CF64" s="92">
        <v>251.64872582000001</v>
      </c>
      <c r="CG64" s="92">
        <v>262.07914081649994</v>
      </c>
      <c r="CH64" s="92">
        <v>272.7091914582</v>
      </c>
      <c r="CI64" s="92">
        <v>283.53803830559997</v>
      </c>
      <c r="CJ64" s="92">
        <v>294.56588949480005</v>
      </c>
      <c r="CK64" s="92">
        <v>305.78864580000004</v>
      </c>
      <c r="CL64" s="92">
        <v>317.21382593749996</v>
      </c>
      <c r="CM64" s="92">
        <v>328.83083641100001</v>
      </c>
      <c r="CN64" s="92">
        <v>340.60155780000002</v>
      </c>
      <c r="CO64" s="92">
        <v>352.47182406830007</v>
      </c>
      <c r="CP64" s="92">
        <v>364.40226864000005</v>
      </c>
      <c r="CQ64" s="92">
        <v>376.36970311619996</v>
      </c>
      <c r="CR64" s="92">
        <v>388.38928505579997</v>
      </c>
      <c r="CS64" s="92">
        <v>400.51655869679996</v>
      </c>
      <c r="CT64" s="92">
        <v>412.83288877499996</v>
      </c>
      <c r="CU64" s="92">
        <v>425.40620849999999</v>
      </c>
      <c r="CV64" s="92">
        <v>438.26152370550005</v>
      </c>
      <c r="CW64" s="92">
        <v>451.39469605649998</v>
      </c>
      <c r="CX64" s="92">
        <v>464.79877981550004</v>
      </c>
      <c r="CY64" s="92">
        <v>478.45997746519998</v>
      </c>
      <c r="CZ64" s="92">
        <v>492.36621503999993</v>
      </c>
      <c r="DA64" s="92">
        <v>506.51257158839996</v>
      </c>
      <c r="DB64" s="92">
        <v>520.89898653360001</v>
      </c>
      <c r="DC64" s="92">
        <v>535.53306845219993</v>
      </c>
      <c r="DD64" s="92">
        <v>550.43404027920008</v>
      </c>
      <c r="DE64" s="92">
        <v>565.63482457999999</v>
      </c>
    </row>
    <row r="65" spans="1:109">
      <c r="A65" s="114">
        <v>9</v>
      </c>
      <c r="B65" s="3">
        <v>231</v>
      </c>
      <c r="C65" s="1" t="s">
        <v>608</v>
      </c>
      <c r="D65" s="29">
        <f>+'total numbers'!D65/100*'% urban'!E65</f>
        <v>10.349999999999998</v>
      </c>
      <c r="E65" s="29">
        <f>+'total numbers'!E65/100*'% urban'!F65</f>
        <v>11.915197827958126</v>
      </c>
      <c r="F65" s="29">
        <f>+'total numbers'!F65/100*'% urban'!G65</f>
        <v>13.328398550872562</v>
      </c>
      <c r="G65" s="29">
        <f>+'total numbers'!D65/100*'% urban'!H65</f>
        <v>13.987897509996028</v>
      </c>
      <c r="H65" s="29">
        <f>+'total numbers'!H65/100*'% urban'!I65</f>
        <v>16.655989046474133</v>
      </c>
      <c r="I65" s="29">
        <f>+'total numbers'!I65/100*'% urban'!J65</f>
        <v>18.60805882338272</v>
      </c>
      <c r="J65" s="29">
        <f>+'total numbers'!J65/100*'% urban'!K65</f>
        <v>20.780876684360305</v>
      </c>
      <c r="K65" s="29">
        <f>+'total numbers'!K65/100*'% urban'!L65</f>
        <v>23.198784035198631</v>
      </c>
      <c r="L65" s="29">
        <f>+'total numbers'!L65/100*'% urban'!M65</f>
        <v>25.888756489739851</v>
      </c>
      <c r="M65" s="29">
        <f>+'total numbers'!M65/100*'% urban'!N65</f>
        <v>28.880684840064898</v>
      </c>
      <c r="N65" s="29">
        <f>+'total numbers'!N65/100*'% urban'!O65</f>
        <v>32.207685651769417</v>
      </c>
      <c r="O65" s="29">
        <f>+'total numbers'!O65/100*'% urban'!P65</f>
        <v>35.906444578718649</v>
      </c>
      <c r="P65" s="29">
        <f>+'total numbers'!P65/100*'% urban'!Q65</f>
        <v>40.017595812372335</v>
      </c>
      <c r="Q65" s="29">
        <f>+'total numbers'!Q65/100*'% urban'!R65</f>
        <v>62.351514606248756</v>
      </c>
      <c r="R65" s="29">
        <f>+'total numbers'!R65/100*'% urban'!S65</f>
        <v>88.57654177979893</v>
      </c>
      <c r="S65" s="29">
        <f>+'total numbers'!S65/100*'% urban'!T65</f>
        <v>119.23126560675777</v>
      </c>
      <c r="T65" s="29">
        <f>+'total numbers'!T65/100*'% urban'!U65</f>
        <v>154.921569103434</v>
      </c>
      <c r="U65" s="29">
        <f>+'total numbers'!U65/100*'% urban'!V65</f>
        <v>196.3285629205042</v>
      </c>
      <c r="V65" s="29">
        <f>+'total numbers'!V65/100*'% urban'!W65</f>
        <v>244.21741887866318</v>
      </c>
      <c r="W65" s="29">
        <f>+'total numbers'!W65/100*'% urban'!X65</f>
        <v>299.44720374567339</v>
      </c>
      <c r="X65" s="29">
        <f>+'total numbers'!X65/100*'% urban'!Y65</f>
        <v>362.98182365421235</v>
      </c>
      <c r="Y65" s="29">
        <f>+'total numbers'!Y65/100*'% urban'!Z65</f>
        <v>435.90220151589085</v>
      </c>
      <c r="Z65" s="29">
        <f>+'total numbers'!Z65/100*'% urban'!AA65</f>
        <v>519.41982301875817</v>
      </c>
      <c r="AA65" s="29">
        <f>+'total numbers'!AA65/100*'% urban'!AB65</f>
        <v>614.89180143812689</v>
      </c>
      <c r="AB65" s="29">
        <f>+'total numbers'!AB65/100*'% urban'!AC65</f>
        <v>723.83762769230759</v>
      </c>
      <c r="AC65" s="92">
        <v>847.95778999999982</v>
      </c>
      <c r="AD65" s="92">
        <v>894.05589092150012</v>
      </c>
      <c r="AE65" s="92">
        <v>944.17971240831992</v>
      </c>
      <c r="AF65" s="92">
        <v>997.81919651018006</v>
      </c>
      <c r="AG65" s="92">
        <v>1054.66195740136</v>
      </c>
      <c r="AH65" s="92">
        <v>1114.6157746399999</v>
      </c>
      <c r="AI65" s="92">
        <v>1177.8508658253597</v>
      </c>
      <c r="AJ65" s="92">
        <v>1244.8152897892799</v>
      </c>
      <c r="AK65" s="92">
        <v>1316.2144302378001</v>
      </c>
      <c r="AL65" s="92">
        <v>1392.9578838509399</v>
      </c>
      <c r="AM65" s="92">
        <v>1475.9181722599999</v>
      </c>
      <c r="AN65" s="92">
        <v>1565.6355409055398</v>
      </c>
      <c r="AO65" s="92">
        <v>1662.0124284281801</v>
      </c>
      <c r="AP65" s="92">
        <v>1764.1055764238001</v>
      </c>
      <c r="AQ65" s="92">
        <v>1870.3413260930299</v>
      </c>
      <c r="AR65" s="92">
        <v>1979.4330501299999</v>
      </c>
      <c r="AS65" s="92">
        <v>2090.5791105231601</v>
      </c>
      <c r="AT65" s="92">
        <v>2203.8878644138199</v>
      </c>
      <c r="AU65" s="92">
        <v>2320.0296520275001</v>
      </c>
      <c r="AV65" s="92">
        <v>2440.2471261135001</v>
      </c>
      <c r="AW65" s="92">
        <v>2565.3628473000003</v>
      </c>
      <c r="AX65" s="92">
        <v>2696.7251176045502</v>
      </c>
      <c r="AY65" s="92">
        <v>2833.7842105111499</v>
      </c>
      <c r="AZ65" s="92">
        <v>2973.1605749761602</v>
      </c>
      <c r="BA65" s="92">
        <v>3109.9255628207402</v>
      </c>
      <c r="BB65" s="92">
        <v>3240.8524199999997</v>
      </c>
      <c r="BC65" s="92">
        <v>3363.4934051804798</v>
      </c>
      <c r="BD65" s="92">
        <v>3480.2129805007598</v>
      </c>
      <c r="BE65" s="92">
        <v>3598.7761582080002</v>
      </c>
      <c r="BF65" s="92">
        <v>3730.7422545866998</v>
      </c>
      <c r="BG65" s="92">
        <v>3885.2532789400007</v>
      </c>
      <c r="BH65" s="92">
        <v>4066.8324541480997</v>
      </c>
      <c r="BI65" s="92">
        <v>4274.3811840743992</v>
      </c>
      <c r="BJ65" s="92">
        <v>4504.7020829128005</v>
      </c>
      <c r="BK65" s="92">
        <v>4751.4992031783986</v>
      </c>
      <c r="BL65" s="92">
        <v>5009.87598282</v>
      </c>
      <c r="BM65" s="92">
        <v>5278.2736207488006</v>
      </c>
      <c r="BN65" s="92">
        <v>5558.4369703880002</v>
      </c>
      <c r="BO65" s="92">
        <v>5852.3196169311996</v>
      </c>
      <c r="BP65" s="92">
        <v>6163.2491211737997</v>
      </c>
      <c r="BQ65" s="92">
        <v>6493.3399688999998</v>
      </c>
      <c r="BR65" s="92">
        <v>6844.6277115659996</v>
      </c>
      <c r="BS65" s="92">
        <v>7215.1600706394993</v>
      </c>
      <c r="BT65" s="92">
        <v>7597.9683017395992</v>
      </c>
      <c r="BU65" s="92">
        <v>7982.6751102672006</v>
      </c>
      <c r="BV65" s="92">
        <v>8361.3661835599978</v>
      </c>
      <c r="BW65" s="92">
        <v>8729.6620953749989</v>
      </c>
      <c r="BX65" s="92">
        <v>9089.8364311094992</v>
      </c>
      <c r="BY65" s="92">
        <v>9448.9337105601007</v>
      </c>
      <c r="BZ65" s="92">
        <v>9818.5285344240001</v>
      </c>
      <c r="CA65" s="92">
        <v>10208.187722279999</v>
      </c>
      <c r="CB65" s="92">
        <v>10621.734462749402</v>
      </c>
      <c r="CC65" s="92">
        <v>11058.682007523601</v>
      </c>
      <c r="CD65" s="92">
        <v>11519.708403057901</v>
      </c>
      <c r="CE65" s="92">
        <v>12004.004971671</v>
      </c>
      <c r="CF65" s="92">
        <v>12511.252829159999</v>
      </c>
      <c r="CG65" s="92">
        <v>13043.198650541399</v>
      </c>
      <c r="CH65" s="92">
        <v>13602.4562713123</v>
      </c>
      <c r="CI65" s="92">
        <v>14190.348385461599</v>
      </c>
      <c r="CJ65" s="92">
        <v>14808.0988572644</v>
      </c>
      <c r="CK65" s="92">
        <v>15456.998443529999</v>
      </c>
      <c r="CL65" s="92">
        <v>16138.591481235599</v>
      </c>
      <c r="CM65" s="92">
        <v>16854.475927680003</v>
      </c>
      <c r="CN65" s="92">
        <v>17606.0905415628</v>
      </c>
      <c r="CO65" s="92">
        <v>18394.809339099102</v>
      </c>
      <c r="CP65" s="92">
        <v>19222.116750000001</v>
      </c>
      <c r="CQ65" s="92">
        <v>20088.63352449</v>
      </c>
      <c r="CR65" s="92">
        <v>20995.779541511001</v>
      </c>
      <c r="CS65" s="92">
        <v>21946.791050008</v>
      </c>
      <c r="CT65" s="92">
        <v>22945.749444051198</v>
      </c>
      <c r="CU65" s="92">
        <v>23995.639610999999</v>
      </c>
      <c r="CV65" s="92">
        <v>25097.619593896499</v>
      </c>
      <c r="CW65" s="92">
        <v>26250.959305162902</v>
      </c>
      <c r="CX65" s="92">
        <v>27453.3290008406</v>
      </c>
      <c r="CY65" s="92">
        <v>28701.498879969302</v>
      </c>
      <c r="CZ65" s="92">
        <v>29991.99363171</v>
      </c>
      <c r="DA65" s="92">
        <v>31321.468064282002</v>
      </c>
      <c r="DB65" s="92">
        <v>32686.793881613106</v>
      </c>
      <c r="DC65" s="92">
        <v>34085.091114116505</v>
      </c>
      <c r="DD65" s="92">
        <v>35513.795984981502</v>
      </c>
      <c r="DE65" s="92">
        <v>36970.586995680002</v>
      </c>
    </row>
    <row r="66" spans="1:109">
      <c r="A66" s="114">
        <v>9</v>
      </c>
      <c r="B66" s="3">
        <v>232</v>
      </c>
      <c r="C66" s="1" t="s">
        <v>607</v>
      </c>
      <c r="D66" s="29">
        <f>+'total numbers'!D66/100*'% urban'!E66</f>
        <v>1.6142470011740957</v>
      </c>
      <c r="E66" s="29">
        <f>+'total numbers'!E66/100*'% urban'!F66</f>
        <v>1.8205369975940324</v>
      </c>
      <c r="F66" s="29">
        <f>+'total numbers'!F66/100*'% urban'!G66</f>
        <v>1.9959173909463153</v>
      </c>
      <c r="G66" s="29">
        <f>+'total numbers'!D66/100*'% urban'!H66</f>
        <v>2.1816349379943674</v>
      </c>
      <c r="H66" s="29">
        <f>+'total numbers'!H66/100*'% urban'!I66</f>
        <v>2.3989912747387034</v>
      </c>
      <c r="I66" s="29">
        <f>+'total numbers'!I66/100*'% urban'!J66</f>
        <v>2.6300967309685963</v>
      </c>
      <c r="J66" s="29">
        <f>+'total numbers'!J66/100*'% urban'!K66</f>
        <v>2.8834655995175043</v>
      </c>
      <c r="K66" s="29">
        <f>+'total numbers'!K66/100*'% urban'!L66</f>
        <v>3.1612426135136373</v>
      </c>
      <c r="L66" s="29">
        <f>+'total numbers'!L66/100*'% urban'!M66</f>
        <v>3.465779117727902</v>
      </c>
      <c r="M66" s="29">
        <f>+'total numbers'!M66/100*'% urban'!N66</f>
        <v>3.7996529723886625</v>
      </c>
      <c r="N66" s="29">
        <f>+'total numbers'!N66/100*'% urban'!O66</f>
        <v>4.1656903744191434</v>
      </c>
      <c r="O66" s="29">
        <f>+'total numbers'!O66/100*'% urban'!P66</f>
        <v>4.5669897808113031</v>
      </c>
      <c r="P66" s="29">
        <f>+'total numbers'!P66/100*'% urban'!Q66</f>
        <v>5.0439743077387735</v>
      </c>
      <c r="Q66" s="29">
        <f>+'total numbers'!Q66/100*'% urban'!R66</f>
        <v>5.5707759461220556</v>
      </c>
      <c r="R66" s="29">
        <f>+'total numbers'!R66/100*'% urban'!S66</f>
        <v>6.1525976835921865</v>
      </c>
      <c r="S66" s="29">
        <f>+'total numbers'!S66/100*'% urban'!T66</f>
        <v>6.7951859170525948</v>
      </c>
      <c r="T66" s="29">
        <f>+'total numbers'!T66/100*'% urban'!U66</f>
        <v>7.5048872073089878</v>
      </c>
      <c r="U66" s="29">
        <f>+'total numbers'!U66/100*'% urban'!V66</f>
        <v>8.6245466639940727</v>
      </c>
      <c r="V66" s="29">
        <f>+'total numbers'!V66/100*'% urban'!W66</f>
        <v>9.9112489108390722</v>
      </c>
      <c r="W66" s="29">
        <f>+'total numbers'!W66/100*'% urban'!X66</f>
        <v>11.389915180436454</v>
      </c>
      <c r="X66" s="29">
        <f>+'total numbers'!X66/100*'% urban'!Y66</f>
        <v>13.089184721782361</v>
      </c>
      <c r="Y66" s="29">
        <f>+'total numbers'!Y66/100*'% urban'!Z66</f>
        <v>15.041969493786482</v>
      </c>
      <c r="Z66" s="29">
        <f>+'total numbers'!Z66/100*'% urban'!AA66</f>
        <v>21.966050689338989</v>
      </c>
      <c r="AA66" s="29">
        <f>+'total numbers'!AA66/100*'% urban'!AB66</f>
        <v>32.07740735586011</v>
      </c>
      <c r="AB66" s="29">
        <f>+'total numbers'!AB66/100*'% urban'!AC66</f>
        <v>46.843198043478246</v>
      </c>
      <c r="AC66" s="92">
        <v>68.405939999999987</v>
      </c>
      <c r="AD66" s="92">
        <v>72.17323670591999</v>
      </c>
      <c r="AE66" s="92">
        <v>76.412429881059992</v>
      </c>
      <c r="AF66" s="92">
        <v>81.048115018099992</v>
      </c>
      <c r="AG66" s="92">
        <v>86.027395908079995</v>
      </c>
      <c r="AH66" s="92">
        <v>91.321943660000002</v>
      </c>
      <c r="AI66" s="92">
        <v>96.932006334250005</v>
      </c>
      <c r="AJ66" s="92">
        <v>102.88794551843999</v>
      </c>
      <c r="AK66" s="92">
        <v>109.24801713120002</v>
      </c>
      <c r="AL66" s="92">
        <v>116.09234337536</v>
      </c>
      <c r="AM66" s="92">
        <v>123.496326</v>
      </c>
      <c r="AN66" s="92">
        <v>131.49816245587002</v>
      </c>
      <c r="AO66" s="92">
        <v>140.06531101201</v>
      </c>
      <c r="AP66" s="92">
        <v>149.07365072447999</v>
      </c>
      <c r="AQ66" s="92">
        <v>158.33156005319998</v>
      </c>
      <c r="AR66" s="92">
        <v>167.68234428</v>
      </c>
      <c r="AS66" s="92">
        <v>177.06516284480003</v>
      </c>
      <c r="AT66" s="92">
        <v>186.49199652229998</v>
      </c>
      <c r="AU66" s="92">
        <v>195.95995007680003</v>
      </c>
      <c r="AV66" s="92">
        <v>205.49617531379997</v>
      </c>
      <c r="AW66" s="92">
        <v>215.13075000000001</v>
      </c>
      <c r="AX66" s="92">
        <v>224.82655977499999</v>
      </c>
      <c r="AY66" s="92">
        <v>234.58097018000001</v>
      </c>
      <c r="AZ66" s="92">
        <v>244.51849332639998</v>
      </c>
      <c r="BA66" s="92">
        <v>254.82312073139997</v>
      </c>
      <c r="BB66" s="92">
        <v>265.64086599999996</v>
      </c>
      <c r="BC66" s="92">
        <v>277.06520395349997</v>
      </c>
      <c r="BD66" s="92">
        <v>289.08171695760001</v>
      </c>
      <c r="BE66" s="92">
        <v>301.60146701859998</v>
      </c>
      <c r="BF66" s="92">
        <v>314.4642699396</v>
      </c>
      <c r="BG66" s="92">
        <v>327.55151000000001</v>
      </c>
      <c r="BH66" s="92">
        <v>340.72373198100001</v>
      </c>
      <c r="BI66" s="92">
        <v>354.0126311976</v>
      </c>
      <c r="BJ66" s="92">
        <v>367.66573749360003</v>
      </c>
      <c r="BK66" s="92">
        <v>382.05147997799997</v>
      </c>
      <c r="BL66" s="92">
        <v>397.38630857999999</v>
      </c>
      <c r="BM66" s="92">
        <v>414.06952306320005</v>
      </c>
      <c r="BN66" s="92">
        <v>431.90803902699997</v>
      </c>
      <c r="BO66" s="92">
        <v>449.80098914880006</v>
      </c>
      <c r="BP66" s="92">
        <v>466.18407885699997</v>
      </c>
      <c r="BQ66" s="92">
        <v>480.01679800000005</v>
      </c>
      <c r="BR66" s="92">
        <v>490.72728898529999</v>
      </c>
      <c r="BS66" s="92">
        <v>498.97408377600004</v>
      </c>
      <c r="BT66" s="92">
        <v>506.50272435109991</v>
      </c>
      <c r="BU66" s="92">
        <v>515.91949713360009</v>
      </c>
      <c r="BV66" s="92">
        <v>529.32122130000005</v>
      </c>
      <c r="BW66" s="92">
        <v>547.41195548799999</v>
      </c>
      <c r="BX66" s="92">
        <v>570.03371584800004</v>
      </c>
      <c r="BY66" s="92">
        <v>597.44440102169995</v>
      </c>
      <c r="BZ66" s="92">
        <v>629.64578191240003</v>
      </c>
      <c r="CA66" s="92">
        <v>666.56504001999997</v>
      </c>
      <c r="CB66" s="92">
        <v>708.7499287679999</v>
      </c>
      <c r="CC66" s="92">
        <v>756.28201618439994</v>
      </c>
      <c r="CD66" s="92">
        <v>807.89864634479989</v>
      </c>
      <c r="CE66" s="92">
        <v>861.68543224580003</v>
      </c>
      <c r="CF66" s="92">
        <v>916.14245955000001</v>
      </c>
      <c r="CG66" s="92">
        <v>970.54527831989992</v>
      </c>
      <c r="CH66" s="92">
        <v>1025.1544353889999</v>
      </c>
      <c r="CI66" s="92">
        <v>1080.6287150638</v>
      </c>
      <c r="CJ66" s="92">
        <v>1138.20314775</v>
      </c>
      <c r="CK66" s="92">
        <v>1198.8719245999998</v>
      </c>
      <c r="CL66" s="92">
        <v>1262.879786576</v>
      </c>
      <c r="CM66" s="92">
        <v>1329.9559607564997</v>
      </c>
      <c r="CN66" s="92">
        <v>1400.0474181232003</v>
      </c>
      <c r="CO66" s="92">
        <v>1472.9553831815999</v>
      </c>
      <c r="CP66" s="92">
        <v>1548.5292239399998</v>
      </c>
      <c r="CQ66" s="92">
        <v>1626.8039197371002</v>
      </c>
      <c r="CR66" s="92">
        <v>1707.9189153761001</v>
      </c>
      <c r="CS66" s="92">
        <v>1791.9248654178</v>
      </c>
      <c r="CT66" s="92">
        <v>1878.8841065567999</v>
      </c>
      <c r="CU66" s="92">
        <v>1968.85334352</v>
      </c>
      <c r="CV66" s="92">
        <v>2061.8918256156003</v>
      </c>
      <c r="CW66" s="92">
        <v>2158.0407144582</v>
      </c>
      <c r="CX66" s="92">
        <v>2257.2746441980003</v>
      </c>
      <c r="CY66" s="92">
        <v>2359.5697734307996</v>
      </c>
      <c r="CZ66" s="92">
        <v>2464.9223227700004</v>
      </c>
      <c r="DA66" s="92">
        <v>2573.3630643629995</v>
      </c>
      <c r="DB66" s="92">
        <v>2684.9663028125001</v>
      </c>
      <c r="DC66" s="92">
        <v>2799.8721067021997</v>
      </c>
      <c r="DD66" s="92">
        <v>2918.2786574777001</v>
      </c>
      <c r="DE66" s="92">
        <v>3040.4584191999998</v>
      </c>
    </row>
    <row r="67" spans="1:109">
      <c r="A67" s="114">
        <v>12</v>
      </c>
      <c r="B67" s="3">
        <v>233</v>
      </c>
      <c r="C67" s="1" t="s">
        <v>545</v>
      </c>
      <c r="D67" s="29">
        <f>+'total numbers'!D67/100*'% urban'!E67</f>
        <v>17.568052657536285</v>
      </c>
      <c r="E67" s="29">
        <f>+'total numbers'!E67/100*'% urban'!F67</f>
        <v>20.601210029120374</v>
      </c>
      <c r="F67" s="29">
        <f>+'total numbers'!F67/100*'% urban'!G67</f>
        <v>23.484178196460835</v>
      </c>
      <c r="G67" s="29">
        <f>+'total numbers'!D67/100*'% urban'!H67</f>
        <v>23.743006765587538</v>
      </c>
      <c r="H67" s="29">
        <f>+'total numbers'!H67/100*'% urban'!I67</f>
        <v>30.516915969138111</v>
      </c>
      <c r="I67" s="29">
        <f>+'total numbers'!I67/100*'% urban'!J67</f>
        <v>34.787504792807589</v>
      </c>
      <c r="J67" s="29">
        <f>+'total numbers'!J67/100*'% urban'!K67</f>
        <v>39.655727037865198</v>
      </c>
      <c r="K67" s="29">
        <f>+'total numbers'!K67/100*'% urban'!L67</f>
        <v>45.205216535875508</v>
      </c>
      <c r="L67" s="29">
        <f>+'total numbers'!L67/100*'% urban'!M67</f>
        <v>51.531310978213746</v>
      </c>
      <c r="M67" s="29">
        <f>+'total numbers'!M67/100*'% urban'!N67</f>
        <v>58.742689773998762</v>
      </c>
      <c r="N67" s="29">
        <f>+'total numbers'!N67/100*'% urban'!O67</f>
        <v>66.963241112634137</v>
      </c>
      <c r="O67" s="29">
        <f>+'total numbers'!O67/100*'% urban'!P67</f>
        <v>76.334190306238952</v>
      </c>
      <c r="P67" s="29">
        <f>+'total numbers'!P67/100*'% urban'!Q67</f>
        <v>88.671029143610895</v>
      </c>
      <c r="Q67" s="29">
        <f>+'total numbers'!Q67/100*'% urban'!R67</f>
        <v>103.00170052035608</v>
      </c>
      <c r="R67" s="29">
        <f>+'total numbers'!R67/100*'% urban'!S67</f>
        <v>119.6484399983934</v>
      </c>
      <c r="S67" s="29">
        <f>+'total numbers'!S67/100*'% urban'!T67</f>
        <v>138.98556161429545</v>
      </c>
      <c r="T67" s="29">
        <f>+'total numbers'!T67/100*'% urban'!U67</f>
        <v>161.44787460246434</v>
      </c>
      <c r="U67" s="29">
        <f>+'total numbers'!U67/100*'% urban'!V67</f>
        <v>183.89681716623559</v>
      </c>
      <c r="V67" s="29">
        <f>+'total numbers'!V67/100*'% urban'!W67</f>
        <v>209.46723174363598</v>
      </c>
      <c r="W67" s="29">
        <f>+'total numbers'!W67/100*'% urban'!X67</f>
        <v>238.59315158608442</v>
      </c>
      <c r="X67" s="29">
        <f>+'total numbers'!X67/100*'% urban'!Y67</f>
        <v>271.76896123519708</v>
      </c>
      <c r="Y67" s="29">
        <f>+'total numbers'!Y67/100*'% urban'!Z67</f>
        <v>309.55778822599592</v>
      </c>
      <c r="Z67" s="29">
        <f>+'total numbers'!Z67/100*'% urban'!AA67</f>
        <v>356.88366562395515</v>
      </c>
      <c r="AA67" s="29">
        <f>+'total numbers'!AA67/100*'% urban'!AB67</f>
        <v>411.44482753638931</v>
      </c>
      <c r="AB67" s="29">
        <f>+'total numbers'!AB67/100*'% urban'!AC67</f>
        <v>474.34742021739135</v>
      </c>
      <c r="AC67" s="92">
        <v>546.86670000000004</v>
      </c>
      <c r="AD67" s="92">
        <v>562.302708618</v>
      </c>
      <c r="AE67" s="92">
        <v>577.48909468379998</v>
      </c>
      <c r="AF67" s="92">
        <v>592.46146172399995</v>
      </c>
      <c r="AG67" s="92">
        <v>607.27988310389992</v>
      </c>
      <c r="AH67" s="92">
        <v>622.02840869000011</v>
      </c>
      <c r="AI67" s="92">
        <v>636.82235555040006</v>
      </c>
      <c r="AJ67" s="92">
        <v>651.8059780051999</v>
      </c>
      <c r="AK67" s="92">
        <v>667.14690322159993</v>
      </c>
      <c r="AL67" s="92">
        <v>683.02686980559997</v>
      </c>
      <c r="AM67" s="92">
        <v>699.60070467000003</v>
      </c>
      <c r="AN67" s="92">
        <v>716.95605528349984</v>
      </c>
      <c r="AO67" s="92">
        <v>735.06926304239994</v>
      </c>
      <c r="AP67" s="92">
        <v>753.77972223300003</v>
      </c>
      <c r="AQ67" s="92">
        <v>772.83236916269993</v>
      </c>
      <c r="AR67" s="92">
        <v>792.00267999999994</v>
      </c>
      <c r="AS67" s="92">
        <v>811.21185263999996</v>
      </c>
      <c r="AT67" s="92">
        <v>830.4221597717999</v>
      </c>
      <c r="AU67" s="92">
        <v>849.48373959050002</v>
      </c>
      <c r="AV67" s="92">
        <v>868.23347471999989</v>
      </c>
      <c r="AW67" s="92">
        <v>886.52525105999996</v>
      </c>
      <c r="AX67" s="92">
        <v>904.29506337899988</v>
      </c>
      <c r="AY67" s="92">
        <v>921.47161534999987</v>
      </c>
      <c r="AZ67" s="92">
        <v>937.89854147849985</v>
      </c>
      <c r="BA67" s="92">
        <v>953.40270917719999</v>
      </c>
      <c r="BB67" s="92">
        <v>967.87380411000004</v>
      </c>
      <c r="BC67" s="92">
        <v>981.21441014820016</v>
      </c>
      <c r="BD67" s="92">
        <v>993.4829753532</v>
      </c>
      <c r="BE67" s="92">
        <v>1004.9330431866001</v>
      </c>
      <c r="BF67" s="92">
        <v>1015.9337018688</v>
      </c>
      <c r="BG67" s="92">
        <v>1026.7733190000001</v>
      </c>
      <c r="BH67" s="92">
        <v>1037.1307094694</v>
      </c>
      <c r="BI67" s="92">
        <v>1046.8680980632</v>
      </c>
      <c r="BJ67" s="92">
        <v>1056.6366357127999</v>
      </c>
      <c r="BK67" s="92">
        <v>1067.3133732561002</v>
      </c>
      <c r="BL67" s="92">
        <v>1079.2873317600001</v>
      </c>
      <c r="BM67" s="92">
        <v>1093.4288339759999</v>
      </c>
      <c r="BN67" s="92">
        <v>1108.9221901525</v>
      </c>
      <c r="BO67" s="92">
        <v>1122.4306633860001</v>
      </c>
      <c r="BP67" s="92">
        <v>1129.4033782693998</v>
      </c>
      <c r="BQ67" s="92">
        <v>1126.81714167</v>
      </c>
      <c r="BR67" s="92">
        <v>1113.3180043599998</v>
      </c>
      <c r="BS67" s="92">
        <v>1090.6377969565001</v>
      </c>
      <c r="BT67" s="92">
        <v>1062.6400542060001</v>
      </c>
      <c r="BU67" s="92">
        <v>1034.7148584946001</v>
      </c>
      <c r="BV67" s="92">
        <v>1010.74585983</v>
      </c>
      <c r="BW67" s="92">
        <v>991.85852172550017</v>
      </c>
      <c r="BX67" s="92">
        <v>977.13385293579995</v>
      </c>
      <c r="BY67" s="92">
        <v>965.86691553000014</v>
      </c>
      <c r="BZ67" s="92">
        <v>956.65512359779996</v>
      </c>
      <c r="CA67" s="92">
        <v>948.45992331000002</v>
      </c>
      <c r="CB67" s="92">
        <v>941.33129665949991</v>
      </c>
      <c r="CC67" s="92">
        <v>935.70881880800005</v>
      </c>
      <c r="CD67" s="92">
        <v>931.34754152959999</v>
      </c>
      <c r="CE67" s="92">
        <v>927.96011572680004</v>
      </c>
      <c r="CF67" s="92">
        <v>925.30954836000001</v>
      </c>
      <c r="CG67" s="92">
        <v>923.26133801890001</v>
      </c>
      <c r="CH67" s="92">
        <v>921.75146463900001</v>
      </c>
      <c r="CI67" s="92">
        <v>920.70049348160001</v>
      </c>
      <c r="CJ67" s="92">
        <v>920.05776538379996</v>
      </c>
      <c r="CK67" s="92">
        <v>919.77009487999976</v>
      </c>
      <c r="CL67" s="92">
        <v>919.76047574590007</v>
      </c>
      <c r="CM67" s="92">
        <v>919.962264312</v>
      </c>
      <c r="CN67" s="92">
        <v>920.35198243799994</v>
      </c>
      <c r="CO67" s="92">
        <v>920.9286675072002</v>
      </c>
      <c r="CP67" s="92">
        <v>921.68147840000006</v>
      </c>
      <c r="CQ67" s="92">
        <v>922.56872094870005</v>
      </c>
      <c r="CR67" s="92">
        <v>923.54904667069991</v>
      </c>
      <c r="CS67" s="92">
        <v>924.61491026200008</v>
      </c>
      <c r="CT67" s="92">
        <v>925.76986746299985</v>
      </c>
      <c r="CU67" s="92">
        <v>927.00437850000003</v>
      </c>
      <c r="CV67" s="92">
        <v>928.28909897710002</v>
      </c>
      <c r="CW67" s="92">
        <v>929.58202869539991</v>
      </c>
      <c r="CX67" s="92">
        <v>930.83181522169991</v>
      </c>
      <c r="CY67" s="92">
        <v>931.98794995799994</v>
      </c>
      <c r="CZ67" s="92">
        <v>933.00249099999985</v>
      </c>
      <c r="DA67" s="92">
        <v>933.82011486500005</v>
      </c>
      <c r="DB67" s="92">
        <v>934.39871539199987</v>
      </c>
      <c r="DC67" s="92">
        <v>934.72221429820013</v>
      </c>
      <c r="DD67" s="92">
        <v>934.79233440060011</v>
      </c>
      <c r="DE67" s="92">
        <v>934.60346589999983</v>
      </c>
    </row>
    <row r="68" spans="1:109">
      <c r="A68" s="114">
        <v>11</v>
      </c>
      <c r="B68" s="3">
        <v>234</v>
      </c>
      <c r="C68" s="1" t="s">
        <v>546</v>
      </c>
      <c r="D68" s="29">
        <f>+'total numbers'!D68/100*'% urban'!E68</f>
        <v>0.13738444520662607</v>
      </c>
      <c r="E68" s="29">
        <f>+'total numbers'!E68/100*'% urban'!F68</f>
        <v>0.16708587977094586</v>
      </c>
      <c r="F68" s="29">
        <f>+'total numbers'!F68/100*'% urban'!G68</f>
        <v>0.19973316172969685</v>
      </c>
      <c r="G68" s="29">
        <f>+'total numbers'!D68/100*'% urban'!H68</f>
        <v>0.19939374136916174</v>
      </c>
      <c r="H68" s="29">
        <f>+'total numbers'!H68/100*'% urban'!I68</f>
        <v>0.27484177718390285</v>
      </c>
      <c r="I68" s="29">
        <f>+'total numbers'!I68/100*'% urban'!J68</f>
        <v>0.31783704736427826</v>
      </c>
      <c r="J68" s="29">
        <f>+'total numbers'!J68/100*'% urban'!K68</f>
        <v>0.36484862017038172</v>
      </c>
      <c r="K68" s="29">
        <f>+'total numbers'!K68/100*'% urban'!L68</f>
        <v>0.41619510889762584</v>
      </c>
      <c r="L68" s="29">
        <f>+'total numbers'!L68/100*'% urban'!M68</f>
        <v>0.47221842533191705</v>
      </c>
      <c r="M68" s="29">
        <f>+'total numbers'!M68/100*'% urban'!N68</f>
        <v>0.53328540206433916</v>
      </c>
      <c r="N68" s="29">
        <f>+'total numbers'!N68/100*'% urban'!O68</f>
        <v>0.59978952413652575</v>
      </c>
      <c r="O68" s="29">
        <f>+'total numbers'!O68/100*'% urban'!P68</f>
        <v>0.672152777214303</v>
      </c>
      <c r="P68" s="29">
        <f>+'total numbers'!P68/100*'% urban'!Q68</f>
        <v>0.79187939414092823</v>
      </c>
      <c r="Q68" s="29">
        <f>+'total numbers'!Q68/100*'% urban'!R68</f>
        <v>0.93024903335991671</v>
      </c>
      <c r="R68" s="29">
        <f>+'total numbers'!R68/100*'% urban'!S68</f>
        <v>1.089965644811294</v>
      </c>
      <c r="S68" s="29">
        <f>+'total numbers'!S68/100*'% urban'!T68</f>
        <v>1.2741084685218076</v>
      </c>
      <c r="T68" s="29">
        <f>+'total numbers'!T68/100*'% urban'!U68</f>
        <v>1.4861825841830623</v>
      </c>
      <c r="U68" s="29">
        <f>+'total numbers'!U68/100*'% urban'!V68</f>
        <v>1.7242305006543752</v>
      </c>
      <c r="V68" s="29">
        <f>+'total numbers'!V68/100*'% urban'!W68</f>
        <v>1.9968300209812502</v>
      </c>
      <c r="W68" s="29">
        <f>+'total numbers'!W68/100*'% urban'!X68</f>
        <v>2.3087204161874997</v>
      </c>
      <c r="X68" s="29">
        <f>+'total numbers'!X68/100*'% urban'!Y68</f>
        <v>2.6652675656250007</v>
      </c>
      <c r="Y68" s="29">
        <f>+'total numbers'!Y68/100*'% urban'!Z68</f>
        <v>3.0725446937499998</v>
      </c>
      <c r="Z68" s="29">
        <f>+'total numbers'!Z68/100*'% urban'!AA68</f>
        <v>3.6384925500000005</v>
      </c>
      <c r="AA68" s="29">
        <f>+'total numbers'!AA68/100*'% urban'!AB68</f>
        <v>4.3034347999999998</v>
      </c>
      <c r="AB68" s="29">
        <f>+'total numbers'!AB68/100*'% urban'!AC68</f>
        <v>5.0841056000000009</v>
      </c>
      <c r="AC68" s="93">
        <v>6</v>
      </c>
      <c r="AD68" s="98">
        <f>+$AC68+(AD$3-$AC$3)*(($AH68-$AC68)/($AH$3-$AC$3))</f>
        <v>6</v>
      </c>
      <c r="AE68" s="98">
        <f>+$AC68+(AE$3-$AC$3)*(($AH68-$AC68)/($AH$3-$AC$3))</f>
        <v>6</v>
      </c>
      <c r="AF68" s="98">
        <f>+$AC68+(AF$3-$AC$3)*(($AH68-$AC68)/($AH$3-$AC$3))</f>
        <v>6</v>
      </c>
      <c r="AG68" s="98">
        <f>+$AC68+(AG$3-$AC$3)*(($AH68-$AC68)/($AH$3-$AC$3))</f>
        <v>6</v>
      </c>
      <c r="AH68" s="93">
        <v>6</v>
      </c>
      <c r="AI68" s="98">
        <f>+$AH68+(AI$3-$AH$3)*(($AM68-$AH68)/($AM$3-$AH$3))</f>
        <v>6.2</v>
      </c>
      <c r="AJ68" s="98">
        <f>+$AH68+(AJ$3-$AH$3)*(($AM68-$AH68)/($AM$3-$AH$3))</f>
        <v>6.4</v>
      </c>
      <c r="AK68" s="98">
        <f>+$AH68+(AK$3-$AH$3)*(($AM68-$AH68)/($AM$3-$AH$3))</f>
        <v>6.6</v>
      </c>
      <c r="AL68" s="98">
        <f>+$AH68+(AL$3-$AH$3)*(($AM68-$AH68)/($AM$3-$AH$3))</f>
        <v>6.8</v>
      </c>
      <c r="AM68" s="93">
        <v>7</v>
      </c>
      <c r="AN68" s="98">
        <f>+$AM68+(AN$3-$AM$3)*(($AR68-$AM68)/($AR$3-$AM$3))</f>
        <v>7.4</v>
      </c>
      <c r="AO68" s="98">
        <f>+$AM68+(AO$3-$AM$3)*(($AR68-$AM68)/($AR$3-$AM$3))</f>
        <v>7.8</v>
      </c>
      <c r="AP68" s="98">
        <f>+$AM68+(AP$3-$AM$3)*(($AR68-$AM68)/($AR$3-$AM$3))</f>
        <v>8.1999999999999993</v>
      </c>
      <c r="AQ68" s="98">
        <f>+$AM68+(AQ$3-$AM$3)*(($AR68-$AM68)/($AR$3-$AM$3))</f>
        <v>8.6</v>
      </c>
      <c r="AR68" s="93">
        <v>9</v>
      </c>
      <c r="AS68" s="98">
        <f>+$AR68+(AS$3-$AR$3)*(($AW68-$AR68)/($AW$3-$AR$3))</f>
        <v>9.4</v>
      </c>
      <c r="AT68" s="98">
        <f>+$AR68+(AT$3-$AR$3)*(($AW68-$AR68)/($AW$3-$AR$3))</f>
        <v>9.8000000000000007</v>
      </c>
      <c r="AU68" s="98">
        <f>+$AR68+(AU$3-$AR$3)*(($AW68-$AR68)/($AW$3-$AR$3))</f>
        <v>10.199999999999999</v>
      </c>
      <c r="AV68" s="98">
        <f>+$AR68+(AV$3-$AR$3)*(($AW68-$AR68)/($AW$3-$AR$3))</f>
        <v>10.6</v>
      </c>
      <c r="AW68" s="94">
        <v>11</v>
      </c>
      <c r="AX68" s="98">
        <f>+$AW68+(AX$3-$AW$3)*(($BB68-$AW68)/($BB$3-$AW$3))</f>
        <v>11</v>
      </c>
      <c r="AY68" s="98">
        <f>+$AW68+(AY$3-$AW$3)*(($BB68-$AW68)/($BB$3-$AW$3))</f>
        <v>11</v>
      </c>
      <c r="AZ68" s="98">
        <f>+$AW68+(AZ$3-$AW$3)*(($BB68-$AW68)/($BB$3-$AW$3))</f>
        <v>11</v>
      </c>
      <c r="BA68" s="98">
        <f>+$AW68+(BA$3-$AW$3)*(($BB68-$AW68)/($BB$3-$AW$3))</f>
        <v>11</v>
      </c>
      <c r="BB68" s="94">
        <v>11</v>
      </c>
      <c r="BC68" s="98">
        <f>+$BB68+(BC$3-$BB$3)*(($BG68-$BB68)/($BG$3-$BB$3))</f>
        <v>11.2</v>
      </c>
      <c r="BD68" s="98">
        <f>+$BB68+(BD$3-$BB$3)*(($BG68-$BB68)/($BG$3-$BB$3))</f>
        <v>11.4</v>
      </c>
      <c r="BE68" s="98">
        <f>+$BB68+(BE$3-$BB$3)*(($BG68-$BB68)/($BG$3-$BB$3))</f>
        <v>11.6</v>
      </c>
      <c r="BF68" s="98">
        <f>+$BB68+(BF$3-$BB$3)*(($BG68-$BB68)/($BG$3-$BB$3))</f>
        <v>11.8</v>
      </c>
      <c r="BG68" s="94">
        <v>12</v>
      </c>
      <c r="BH68" s="98">
        <f>+$BG68+(BH$3-$BG$3)*(($BL68-$BG68)/($BL$3-$BG$3))</f>
        <v>12.2</v>
      </c>
      <c r="BI68" s="98">
        <f>+$BG68+(BI$3-$BG$3)*(($BL68-$BG68)/($BL$3-$BG$3))</f>
        <v>12.4</v>
      </c>
      <c r="BJ68" s="98">
        <f>+$BG68+(BJ$3-$BG$3)*(($BL68-$BG68)/($BL$3-$BG$3))</f>
        <v>12.6</v>
      </c>
      <c r="BK68" s="98">
        <f>+$BG68+(BK$3-$BG$3)*(($BL68-$BG68)/($BL$3-$BG$3))</f>
        <v>12.8</v>
      </c>
      <c r="BL68" s="94">
        <v>13</v>
      </c>
      <c r="BM68" s="98">
        <f>+$BL68+(BM$3-$BL$3)*(($BQ68-$BL68)/($BQ$3-$BL$3))</f>
        <v>13.2</v>
      </c>
      <c r="BN68" s="98">
        <f>+$BL68+(BN$3-$BL$3)*(($BQ68-$BL68)/($BQ$3-$BL$3))</f>
        <v>13.4</v>
      </c>
      <c r="BO68" s="98">
        <f>+$BL68+(BO$3-$BL$3)*(($BQ68-$BL68)/($BQ$3-$BL$3))</f>
        <v>13.6</v>
      </c>
      <c r="BP68" s="98">
        <f>+$BL68+(BP$3-$BL$3)*(($BQ68-$BL68)/($BQ$3-$BL$3))</f>
        <v>13.8</v>
      </c>
      <c r="BQ68" s="94">
        <v>14</v>
      </c>
      <c r="BR68" s="98">
        <f>+$BQ68+(BR$3-$BQ$3)*(($BV68-$BQ68)/($BV$3-$BQ$3))</f>
        <v>14.2</v>
      </c>
      <c r="BS68" s="98">
        <f>+$BQ68+(BS$3-$BQ$3)*(($BV68-$BQ68)/($BV$3-$BQ$3))</f>
        <v>14.4</v>
      </c>
      <c r="BT68" s="98">
        <f>+$BQ68+(BT$3-$BQ$3)*(($BV68-$BQ68)/($BV$3-$BQ$3))</f>
        <v>14.6</v>
      </c>
      <c r="BU68" s="98">
        <f>+$BQ68+(BU$3-$BQ$3)*(($BV68-$BQ68)/($BV$3-$BQ$3))</f>
        <v>14.8</v>
      </c>
      <c r="BV68" s="94">
        <v>15</v>
      </c>
      <c r="BW68" s="98">
        <f>+$BV68+(BW$3-$BV$3)*(($CA68-$BV68)/($CA$3-$BV$3))</f>
        <v>15.4</v>
      </c>
      <c r="BX68" s="98">
        <f>+$BV68+(BX$3-$BV$3)*(($CA68-$BV68)/($CA$3-$BV$3))</f>
        <v>15.8</v>
      </c>
      <c r="BY68" s="98">
        <f>+$BV68+(BY$3-$BV$3)*(($CA68-$BV68)/($CA$3-$BV$3))</f>
        <v>16.2</v>
      </c>
      <c r="BZ68" s="98">
        <f>+$BV68+(BZ$3-$BV$3)*(($CA68-$BV68)/($CA$3-$BV$3))</f>
        <v>16.600000000000001</v>
      </c>
      <c r="CA68" s="94">
        <v>17</v>
      </c>
      <c r="CB68" s="98">
        <f>+$CA68+(CB$3-$CA$3)*(($CF68-$CA68)/($CF$3-$CA$3))</f>
        <v>17.2</v>
      </c>
      <c r="CC68" s="98">
        <f>+$CA68+(CC$3-$CA$3)*(($CF68-$CA68)/($CF$3-$CA$3))</f>
        <v>17.399999999999999</v>
      </c>
      <c r="CD68" s="98">
        <f>+$CA68+(CD$3-$CA$3)*(($CF68-$CA68)/($CF$3-$CA$3))</f>
        <v>17.600000000000001</v>
      </c>
      <c r="CE68" s="98">
        <f>+$CA68+(CE$3-$CA$3)*(($CF68-$CA68)/($CF$3-$CA$3))</f>
        <v>17.8</v>
      </c>
      <c r="CF68" s="94">
        <v>18</v>
      </c>
      <c r="CG68" s="98">
        <f>+$CF68+(CG$3-$CF$3)*(($CK68-$CF68)/($CK$3-$CF$3))</f>
        <v>18.399999999999999</v>
      </c>
      <c r="CH68" s="98">
        <f>+$CF68+(CH$3-$CF$3)*(($CK68-$CF68)/($CK$3-$CF$3))</f>
        <v>18.8</v>
      </c>
      <c r="CI68" s="98">
        <f>+$CF68+(CI$3-$CF$3)*(($CK68-$CF68)/($CK$3-$CF$3))</f>
        <v>19.2</v>
      </c>
      <c r="CJ68" s="98">
        <f>+$CF68+(CJ$3-$CF$3)*(($CK68-$CF68)/($CK$3-$CF$3))</f>
        <v>19.600000000000001</v>
      </c>
      <c r="CK68" s="94">
        <v>20</v>
      </c>
      <c r="CL68" s="98">
        <f>+$CK68+(CL$3-$CK$3)*(($CP68-$CK68)/($CP$3-$CK$3))</f>
        <v>20.399999999999999</v>
      </c>
      <c r="CM68" s="98">
        <f>+$CK68+(CM$3-$CK$3)*(($CP68-$CK68)/($CP$3-$CK$3))</f>
        <v>20.8</v>
      </c>
      <c r="CN68" s="98">
        <f>+$CK68+(CN$3-$CK$3)*(($CP68-$CK68)/($CP$3-$CK$3))</f>
        <v>21.2</v>
      </c>
      <c r="CO68" s="98">
        <f>+$CK68+(CO$3-$CK$3)*(($CP68-$CK68)/($CP$3-$CK$3))</f>
        <v>21.6</v>
      </c>
      <c r="CP68" s="94">
        <v>22</v>
      </c>
      <c r="CQ68" s="98">
        <f>+$CP68+(CQ$3-$CP$3)*(($CU68-$CP68)/($CU$3-$CP$3))</f>
        <v>22.4</v>
      </c>
      <c r="CR68" s="98">
        <f>+$CP68+(CR$3-$CP$3)*(($CU68-$CP68)/($CU$3-$CP$3))</f>
        <v>22.8</v>
      </c>
      <c r="CS68" s="98">
        <f>+$CP68+(CS$3-$CP$3)*(($CU68-$CP68)/($CU$3-$CP$3))</f>
        <v>23.2</v>
      </c>
      <c r="CT68" s="98">
        <f>+$CP68+(CT$3-$CP$3)*(($CU68-$CP68)/($CU$3-$CP$3))</f>
        <v>23.6</v>
      </c>
      <c r="CU68" s="94">
        <v>24</v>
      </c>
      <c r="CV68" s="98">
        <f>+$CU68+(CV$3-$CU$3)*(($CZ68-$CU68)/($CZ$3-$CU$3))</f>
        <v>24.2</v>
      </c>
      <c r="CW68" s="98">
        <f>+$CU68+(CW$3-$CU$3)*(($CZ68-$CU68)/($CZ$3-$CU$3))</f>
        <v>24.4</v>
      </c>
      <c r="CX68" s="98">
        <f>+$CU68+(CX$3-$CU$3)*(($CZ68-$CU68)/($CZ$3-$CU$3))</f>
        <v>24.6</v>
      </c>
      <c r="CY68" s="98">
        <f>+$CU68+(CY$3-$CU$3)*(($CZ68-$CU68)/($CZ$3-$CU$3))</f>
        <v>24.8</v>
      </c>
      <c r="CZ68" s="94">
        <v>25</v>
      </c>
      <c r="DA68" s="98">
        <f>+$CZ68+(DA$3-$CZ$3)*(($DE68-$CZ68)/($DE$3-$CZ$3))</f>
        <v>25.4</v>
      </c>
      <c r="DB68" s="98">
        <f>+$CZ68+(DB$3-$CZ$3)*(($DE68-$CZ68)/($DE$3-$CZ$3))</f>
        <v>25.8</v>
      </c>
      <c r="DC68" s="98">
        <f>+$CZ68+(DC$3-$CZ$3)*(($DE68-$CZ68)/($DE$3-$CZ$3))</f>
        <v>26.2</v>
      </c>
      <c r="DD68" s="98">
        <f>+$CZ68+(DD$3-$CZ$3)*(($DE68-$CZ68)/($DE$3-$CZ$3))</f>
        <v>26.6</v>
      </c>
      <c r="DE68" s="94">
        <v>27</v>
      </c>
    </row>
    <row r="69" spans="1:109">
      <c r="A69" s="114">
        <v>6</v>
      </c>
      <c r="B69" s="3">
        <v>238</v>
      </c>
      <c r="C69" s="1" t="s">
        <v>443</v>
      </c>
      <c r="D69" s="29">
        <f>+'total numbers'!D69/100*'% urban'!E69</f>
        <v>2.4897172644261296E-2</v>
      </c>
      <c r="E69" s="29">
        <f>+'total numbers'!E69/100*'% urban'!F69</f>
        <v>3.0990789281446905E-2</v>
      </c>
      <c r="F69" s="29">
        <f>+'total numbers'!F69/100*'% urban'!G69</f>
        <v>3.7916084723409904E-2</v>
      </c>
      <c r="G69" s="29">
        <f>+'total numbers'!D69/100*'% urban'!H69</f>
        <v>3.6134661355489282E-2</v>
      </c>
      <c r="H69" s="29">
        <f>+'total numbers'!H69/100*'% urban'!I69</f>
        <v>5.4653363914067894E-2</v>
      </c>
      <c r="I69" s="29">
        <f>+'total numbers'!I69/100*'% urban'!J69</f>
        <v>6.4687309503789689E-2</v>
      </c>
      <c r="J69" s="29">
        <f>+'total numbers'!J69/100*'% urban'!K69</f>
        <v>7.5998968802696812E-2</v>
      </c>
      <c r="K69" s="29">
        <f>+'total numbers'!K69/100*'% urban'!L69</f>
        <v>8.8730388766677465E-2</v>
      </c>
      <c r="L69" s="29">
        <f>+'total numbers'!L69/100*'% urban'!M69</f>
        <v>0.1030383182598064</v>
      </c>
      <c r="M69" s="29">
        <f>+'total numbers'!M69/100*'% urban'!N69</f>
        <v>0.1190956638431374</v>
      </c>
      <c r="N69" s="29">
        <f>+'total numbers'!N69/100*'% urban'!O69</f>
        <v>0.13709308544080237</v>
      </c>
      <c r="O69" s="29">
        <f>+'total numbers'!O69/100*'% urban'!P69</f>
        <v>0.15724074503322602</v>
      </c>
      <c r="P69" s="29">
        <f>+'total numbers'!P69/100*'% urban'!Q69</f>
        <v>0.17168964202392303</v>
      </c>
      <c r="Q69" s="29">
        <f>+'total numbers'!Q69/100*'% urban'!R69</f>
        <v>0.18692708687507403</v>
      </c>
      <c r="R69" s="29">
        <f>+'total numbers'!R69/100*'% urban'!S69</f>
        <v>0.20298959511405301</v>
      </c>
      <c r="S69" s="29">
        <f>+'total numbers'!S69/100*'% urban'!T69</f>
        <v>0.21991524047243602</v>
      </c>
      <c r="T69" s="29">
        <f>+'total numbers'!T69/100*'% urban'!U69</f>
        <v>0.23774371819347342</v>
      </c>
      <c r="U69" s="29">
        <f>+'total numbers'!U69/100*'% urban'!V69</f>
        <v>0.25680174610216855</v>
      </c>
      <c r="V69" s="29">
        <f>+'total numbers'!V69/100*'% urban'!W69</f>
        <v>0.27689142906497893</v>
      </c>
      <c r="W69" s="29">
        <f>+'total numbers'!W69/100*'% urban'!X69</f>
        <v>0.29806125455542393</v>
      </c>
      <c r="X69" s="29">
        <f>+'total numbers'!X69/100*'% urban'!Y69</f>
        <v>0.32036182731029339</v>
      </c>
      <c r="Y69" s="29">
        <f>+'total numbers'!Y69/100*'% urban'!Z69</f>
        <v>0.34384595769325654</v>
      </c>
      <c r="Z69" s="29">
        <f>+'total numbers'!Z69/100*'% urban'!AA69</f>
        <v>0.35699712275931467</v>
      </c>
      <c r="AA69" s="29">
        <f>+'total numbers'!AA69/100*'% urban'!AB69</f>
        <v>0.37019961700388287</v>
      </c>
      <c r="AB69" s="29">
        <f>+'total numbers'!AB69/100*'% urban'!AC69</f>
        <v>0.38345359333941997</v>
      </c>
      <c r="AC69" s="29">
        <f>+'total numbers'!AC69/100*'% urban'!AD69</f>
        <v>0.43061198577958365</v>
      </c>
      <c r="AD69" s="29">
        <f>+'total numbers'!AD69/100*'% urban'!AE69</f>
        <v>0.43088521866913726</v>
      </c>
      <c r="AE69" s="29">
        <f>+'total numbers'!AE69/100*'% urban'!AF69</f>
        <v>0.42933947772657455</v>
      </c>
      <c r="AF69" s="29">
        <f>+'total numbers'!AF69/100*'% urban'!AG69</f>
        <v>0.425849688846338</v>
      </c>
      <c r="AG69" s="29">
        <f>+'total numbers'!AG69/100*'% urban'!AH69</f>
        <v>0.42086912421946815</v>
      </c>
      <c r="AH69" s="29">
        <f>+'total numbers'!AH69/100*'% urban'!AI69</f>
        <v>0.41446811180474946</v>
      </c>
      <c r="AI69" s="29">
        <f>+'total numbers'!AI69/100*'% urban'!AJ69</f>
        <v>0.42080753034431512</v>
      </c>
      <c r="AJ69" s="29">
        <f>+'total numbers'!AJ69/100*'% urban'!AK69</f>
        <v>0.42561239742533785</v>
      </c>
      <c r="AK69" s="29">
        <f>+'total numbers'!AK69/100*'% urban'!AL69</f>
        <v>0.43006426040478041</v>
      </c>
      <c r="AL69" s="29">
        <f>+'total numbers'!AL69/100*'% urban'!AM69</f>
        <v>0.43380731368433506</v>
      </c>
      <c r="AM69" s="29">
        <f>+'total numbers'!AM69/100*'% urban'!AN69</f>
        <v>0.43737256044276146</v>
      </c>
      <c r="AN69" s="29">
        <f>+'total numbers'!AN69/100*'% urban'!AO69</f>
        <v>0.45346056564727527</v>
      </c>
      <c r="AO69" s="29">
        <f>+'total numbers'!AO69/100*'% urban'!AP69</f>
        <v>0.46892145169534855</v>
      </c>
      <c r="AP69" s="29">
        <f>+'total numbers'!AP69/100*'% urban'!AQ69</f>
        <v>0.48452033250954835</v>
      </c>
      <c r="AQ69" s="29">
        <f>+'total numbers'!AQ69/100*'% urban'!AR69</f>
        <v>0.49874458393511817</v>
      </c>
      <c r="AR69" s="29">
        <f>+'total numbers'!AR69/100*'% urban'!AS69</f>
        <v>0.51225941077949522</v>
      </c>
      <c r="AS69" s="29">
        <f>+'total numbers'!AS69/100*'% urban'!AT69</f>
        <v>0.52480060767185721</v>
      </c>
      <c r="AT69" s="29">
        <f>+'total numbers'!AT69/100*'% urban'!AU69</f>
        <v>0.53623087435354633</v>
      </c>
      <c r="AU69" s="29">
        <f>+'total numbers'!AU69/100*'% urban'!AV69</f>
        <v>0.5466888994759409</v>
      </c>
      <c r="AV69" s="29">
        <f>+'total numbers'!AV69/100*'% urban'!AW69</f>
        <v>0.55719441393378299</v>
      </c>
      <c r="AW69" s="29">
        <f>+'total numbers'!AW69/100*'% urban'!AX69</f>
        <v>0.56707774244422027</v>
      </c>
      <c r="AX69" s="29">
        <f>+'total numbers'!AX69/100*'% urban'!AY69</f>
        <v>0.55676615770224303</v>
      </c>
      <c r="AY69" s="29">
        <f>+'total numbers'!AY69/100*'% urban'!AZ69</f>
        <v>0.5466167126547351</v>
      </c>
      <c r="AZ69" s="29">
        <f>+'total numbers'!AZ69/100*'% urban'!BA69</f>
        <v>0.53696186037187399</v>
      </c>
      <c r="BA69" s="29">
        <f>+'total numbers'!BA69/100*'% urban'!BB69</f>
        <v>0.52748506111923832</v>
      </c>
      <c r="BB69" s="29">
        <f>+'total numbers'!BB69/100*'% urban'!BC69</f>
        <v>0.51750429026722233</v>
      </c>
      <c r="BC69" s="29">
        <f>+'total numbers'!BC69/100*'% urban'!BD69</f>
        <v>0.51646403487527237</v>
      </c>
      <c r="BD69" s="29">
        <f>+'total numbers'!BD69/100*'% urban'!BE69</f>
        <v>0.51544365540492065</v>
      </c>
      <c r="BE69" s="29">
        <f>+'total numbers'!BE69/100*'% urban'!BF69</f>
        <v>0.51414410799839516</v>
      </c>
      <c r="BF69" s="29">
        <f>+'total numbers'!BF69/100*'% urban'!BG69</f>
        <v>0.51342608776713505</v>
      </c>
      <c r="BG69" s="29">
        <f>+'total numbers'!BG69/100*'% urban'!BH69</f>
        <v>0.51350791128307882</v>
      </c>
      <c r="BH69" s="29">
        <f>+'total numbers'!BH69/100*'% urban'!BI69</f>
        <v>0.51488993209060652</v>
      </c>
      <c r="BI69" s="29">
        <f>+'total numbers'!BI69/100*'% urban'!BJ69</f>
        <v>0.51785633662919328</v>
      </c>
      <c r="BJ69" s="29">
        <f>+'total numbers'!BJ69/100*'% urban'!BK69</f>
        <v>0.52153484729835553</v>
      </c>
      <c r="BK69" s="29">
        <f>+'total numbers'!BK69/100*'% urban'!BL69</f>
        <v>0.52635779206384403</v>
      </c>
      <c r="BL69" s="29">
        <f>+'total numbers'!BL69/100*'% urban'!BM69</f>
        <v>0.53157305590307502</v>
      </c>
      <c r="BM69" s="29">
        <f>+'total numbers'!BM69/100*'% urban'!BN69</f>
        <v>0.53676467397200822</v>
      </c>
      <c r="BN69" s="29">
        <f>+'total numbers'!BN69/100*'% urban'!BO69</f>
        <v>0.54313456509624047</v>
      </c>
      <c r="BO69" s="29">
        <f>+'total numbers'!BO69/100*'% urban'!BP69</f>
        <v>0.55232965028736236</v>
      </c>
      <c r="BP69" s="29">
        <f>+'total numbers'!BP69/100*'% urban'!BQ69</f>
        <v>0.56771323141802854</v>
      </c>
      <c r="BQ69" s="29">
        <f>+'total numbers'!BQ69/100*'% urban'!BR69</f>
        <v>0.59197804517627206</v>
      </c>
      <c r="BR69" s="29">
        <f>+'total numbers'!BR69/100*'% urban'!BS69</f>
        <v>0.62635044428817999</v>
      </c>
      <c r="BS69" s="29">
        <f>+'total numbers'!BS69/100*'% urban'!BT69</f>
        <v>0.67055077862727663</v>
      </c>
      <c r="BT69" s="29">
        <f>+'total numbers'!BT69/100*'% urban'!BU69</f>
        <v>0.72324477130678666</v>
      </c>
      <c r="BU69" s="29">
        <f>+'total numbers'!BU69/100*'% urban'!BV69</f>
        <v>0.77940238148730634</v>
      </c>
      <c r="BV69" s="29">
        <f>+'total numbers'!BV69/100*'% urban'!BW69</f>
        <v>0.83497922767826727</v>
      </c>
      <c r="BW69" s="29">
        <f>+'total numbers'!BW69/100*'% urban'!BX69</f>
        <v>0.89953598398689849</v>
      </c>
      <c r="BX69" s="29">
        <f>+'total numbers'!BX69/100*'% urban'!BY69</f>
        <v>0.96099923066479609</v>
      </c>
      <c r="BY69" s="29">
        <f>+'total numbers'!BY69/100*'% urban'!BZ69</f>
        <v>1.0176034409372972</v>
      </c>
      <c r="BZ69" s="29">
        <f>+'total numbers'!BZ69/100*'% urban'!CA69</f>
        <v>1.0687137223625329</v>
      </c>
      <c r="CA69" s="29">
        <f>+'total numbers'!CA69/100*'% urban'!CB69</f>
        <v>1.111947339550192</v>
      </c>
      <c r="CB69" s="29">
        <f>+'total numbers'!CB69/100*'% urban'!CC69</f>
        <v>1.1344322264561784</v>
      </c>
      <c r="CC69" s="29">
        <f>+'total numbers'!CC69/100*'% urban'!CD69</f>
        <v>1.1481545584353769</v>
      </c>
      <c r="CD69" s="29">
        <f>+'total numbers'!CD69/100*'% urban'!CE69</f>
        <v>1.156320454349884</v>
      </c>
      <c r="CE69" s="29">
        <f>+'total numbers'!CE69/100*'% urban'!CF69</f>
        <v>1.1633862479140815</v>
      </c>
      <c r="CF69" s="29">
        <f>+'total numbers'!CF69/100*'% urban'!CG69</f>
        <v>1.1714911627709128</v>
      </c>
      <c r="CG69" s="29">
        <f>+'total numbers'!CG69/100*'% urban'!CH69</f>
        <v>1.19518907607432</v>
      </c>
      <c r="CH69" s="29">
        <f>+'total numbers'!CH69/100*'% urban'!CI69</f>
        <v>1.2207381887696154</v>
      </c>
      <c r="CI69" s="29">
        <f>+'total numbers'!CI69/100*'% urban'!CJ69</f>
        <v>1.2469718795014719</v>
      </c>
      <c r="CJ69" s="29">
        <f>+'total numbers'!CJ69/100*'% urban'!CK69</f>
        <v>1.2739735690130911</v>
      </c>
      <c r="CK69" s="29">
        <f>+'total numbers'!CK69/100*'% urban'!CL69</f>
        <v>1.3000989609104405</v>
      </c>
      <c r="CL69" s="29">
        <f>+'total numbers'!CL69/100*'% urban'!CM69</f>
        <v>1.3253375402077483</v>
      </c>
      <c r="CM69" s="29">
        <f>+'total numbers'!CM69/100*'% urban'!CN69</f>
        <v>1.3505008551184952</v>
      </c>
      <c r="CN69" s="29">
        <f>+'total numbers'!CN69/100*'% urban'!CO69</f>
        <v>1.3747850191206523</v>
      </c>
      <c r="CO69" s="29">
        <f>+'total numbers'!CO69/100*'% urban'!CP69</f>
        <v>1.3990548774357019</v>
      </c>
      <c r="CP69" s="29">
        <f>+'total numbers'!CP69/100*'% urban'!CQ69</f>
        <v>1.4233405952071632</v>
      </c>
      <c r="CQ69" s="29">
        <f>+'total numbers'!CQ69/100*'% urban'!CR69</f>
        <v>1.4467547432204233</v>
      </c>
      <c r="CR69" s="29">
        <f>+'total numbers'!CR69/100*'% urban'!CS69</f>
        <v>1.4698056565018172</v>
      </c>
      <c r="CS69" s="29">
        <f>+'total numbers'!CS69/100*'% urban'!CT69</f>
        <v>1.4925122243387072</v>
      </c>
      <c r="CT69" s="29">
        <f>+'total numbers'!CT69/100*'% urban'!CU69</f>
        <v>1.5153553225145</v>
      </c>
      <c r="CU69" s="29">
        <f>+'total numbers'!CU69/100*'% urban'!CV69</f>
        <v>1.5380550914953961</v>
      </c>
      <c r="CV69" s="29">
        <f>+'total numbers'!CV69/100*'% urban'!CW69</f>
        <v>1.5482237427036221</v>
      </c>
      <c r="CW69" s="29">
        <f>+'total numbers'!CW69/100*'% urban'!CX69</f>
        <v>1.5587350440503212</v>
      </c>
      <c r="CX69" s="29">
        <f>+'total numbers'!CX69/100*'% urban'!CY69</f>
        <v>1.5686792669615672</v>
      </c>
      <c r="CY69" s="29">
        <f>+'total numbers'!CY69/100*'% urban'!CZ69</f>
        <v>1.5794371138738461</v>
      </c>
      <c r="CZ69" s="29">
        <f>+'total numbers'!CZ69/100*'% urban'!DA69</f>
        <v>1.5896530112244316</v>
      </c>
      <c r="DA69" s="29">
        <f>+'total numbers'!DA69/100*'% urban'!DB69</f>
        <v>1.6124619198092676</v>
      </c>
      <c r="DB69" s="29">
        <f>+'total numbers'!DB69/100*'% urban'!DC69</f>
        <v>1.6346356916578673</v>
      </c>
      <c r="DC69" s="29">
        <f>+'total numbers'!DC69/100*'% urban'!DD69</f>
        <v>1.6570435109482191</v>
      </c>
      <c r="DD69" s="29">
        <f>+'total numbers'!DD69/100*'% urban'!DE69</f>
        <v>1.6797901246135107</v>
      </c>
      <c r="DE69" s="29">
        <f>+'total numbers'!DE69/100*'% urban'!DF69</f>
        <v>1.7022890778286461</v>
      </c>
    </row>
    <row r="70" spans="1:109">
      <c r="A70" s="114">
        <v>24</v>
      </c>
      <c r="B70" s="3">
        <v>242</v>
      </c>
      <c r="C70" s="1" t="s">
        <v>458</v>
      </c>
      <c r="D70" s="29">
        <f>+'total numbers'!D70/100*'% urban'!E70</f>
        <v>6.5446695949590419E-2</v>
      </c>
      <c r="E70" s="29">
        <f>+'total numbers'!E70/100*'% urban'!F70</f>
        <v>0.41493092568080547</v>
      </c>
      <c r="F70" s="29">
        <f>+'total numbers'!F70/100*'% urban'!G70</f>
        <v>0.50956429469572606</v>
      </c>
      <c r="G70" s="29">
        <f>+'total numbers'!D70/100*'% urban'!H70</f>
        <v>0.5365287386233748</v>
      </c>
      <c r="H70" s="29">
        <f>+'total numbers'!H70/100*'% urban'!I70</f>
        <v>0.76850262973501304</v>
      </c>
      <c r="I70" s="29">
        <f>+'total numbers'!I70/100*'% urban'!J70</f>
        <v>0.94377515932370015</v>
      </c>
      <c r="J70" s="29">
        <f>+'total numbers'!J70/100*'% urban'!K70</f>
        <v>1.1590221254852455</v>
      </c>
      <c r="K70" s="29">
        <f>+'total numbers'!K70/100*'% urban'!L70</f>
        <v>1.4233605049818807</v>
      </c>
      <c r="L70" s="29">
        <f>+'total numbers'!L70/100*'% urban'!M70</f>
        <v>1.7479865850654677</v>
      </c>
      <c r="M70" s="29">
        <f>+'total numbers'!M70/100*'% urban'!N70</f>
        <v>2.1466501921856618</v>
      </c>
      <c r="N70" s="29">
        <f>+'total numbers'!N70/100*'% urban'!O70</f>
        <v>2.6362370781227424</v>
      </c>
      <c r="O70" s="29">
        <f>+'total numbers'!O70/100*'% urban'!P70</f>
        <v>3.2374841310279288</v>
      </c>
      <c r="P70" s="29">
        <f>+'total numbers'!P70/100*'% urban'!Q70</f>
        <v>3.9869017539510607</v>
      </c>
      <c r="Q70" s="29">
        <f>+'total numbers'!Q70/100*'% urban'!R70</f>
        <v>4.9097956784767689</v>
      </c>
      <c r="R70" s="29">
        <f>+'total numbers'!R70/100*'% urban'!S70</f>
        <v>6.0463224559019482</v>
      </c>
      <c r="S70" s="29">
        <f>+'total numbers'!S70/100*'% urban'!T70</f>
        <v>7.4459341355088799</v>
      </c>
      <c r="T70" s="29">
        <f>+'total numbers'!T70/100*'% urban'!U70</f>
        <v>9.169530000210008</v>
      </c>
      <c r="U70" s="29">
        <f>+'total numbers'!U70/100*'% urban'!V70</f>
        <v>11.066674138184492</v>
      </c>
      <c r="V70" s="29">
        <f>+'total numbers'!V70/100*'% urban'!W70</f>
        <v>13.356330856429564</v>
      </c>
      <c r="W70" s="29">
        <f>+'total numbers'!W70/100*'% urban'!X70</f>
        <v>16.346668058417549</v>
      </c>
      <c r="X70" s="29">
        <f>+'total numbers'!X70/100*'% urban'!Y70</f>
        <v>19.963636698525711</v>
      </c>
      <c r="Y70" s="29">
        <f>+'total numbers'!Y70/100*'% urban'!Z70</f>
        <v>24.333227254567788</v>
      </c>
      <c r="Z70" s="29">
        <f>+'total numbers'!Z70/100*'% urban'!AA70</f>
        <v>29.596404023930255</v>
      </c>
      <c r="AA70" s="29">
        <f>+'total numbers'!AA70/100*'% urban'!AB70</f>
        <v>35.938887528533854</v>
      </c>
      <c r="AB70" s="29">
        <f>+'total numbers'!AB70/100*'% urban'!AC70</f>
        <v>51.565293290196429</v>
      </c>
      <c r="AC70" s="92">
        <v>70.375575360000013</v>
      </c>
      <c r="AD70" s="92">
        <v>73.616355612800007</v>
      </c>
      <c r="AE70" s="92">
        <v>77.370354419199998</v>
      </c>
      <c r="AF70" s="92">
        <v>81.499223801100001</v>
      </c>
      <c r="AG70" s="92">
        <v>85.897106256399979</v>
      </c>
      <c r="AH70" s="92">
        <v>90.493264020000012</v>
      </c>
      <c r="AI70" s="92">
        <v>95.259213395099991</v>
      </c>
      <c r="AJ70" s="92">
        <v>100.21323373049999</v>
      </c>
      <c r="AK70" s="92">
        <v>105.41541755750001</v>
      </c>
      <c r="AL70" s="92">
        <v>110.96103715949999</v>
      </c>
      <c r="AM70" s="92">
        <v>116.94165595</v>
      </c>
      <c r="AN70" s="92">
        <v>123.396692308</v>
      </c>
      <c r="AO70" s="92">
        <v>130.26700461439998</v>
      </c>
      <c r="AP70" s="92">
        <v>137.36318736960001</v>
      </c>
      <c r="AQ70" s="92">
        <v>144.40470388079999</v>
      </c>
      <c r="AR70" s="92">
        <v>151.1690763</v>
      </c>
      <c r="AS70" s="92">
        <v>157.53123565800001</v>
      </c>
      <c r="AT70" s="92">
        <v>163.52279560080001</v>
      </c>
      <c r="AU70" s="92">
        <v>169.26800321429997</v>
      </c>
      <c r="AV70" s="92">
        <v>174.9872331999</v>
      </c>
      <c r="AW70" s="92">
        <v>180.84726431999999</v>
      </c>
      <c r="AX70" s="92">
        <v>186.91661538810004</v>
      </c>
      <c r="AY70" s="92">
        <v>193.13888316000001</v>
      </c>
      <c r="AZ70" s="92">
        <v>199.413009112</v>
      </c>
      <c r="BA70" s="92">
        <v>205.57577140019998</v>
      </c>
      <c r="BB70" s="92">
        <v>211.51112394999996</v>
      </c>
      <c r="BC70" s="92">
        <v>217.1362013774</v>
      </c>
      <c r="BD70" s="92">
        <v>222.51063588110003</v>
      </c>
      <c r="BE70" s="92">
        <v>227.83040534900002</v>
      </c>
      <c r="BF70" s="92">
        <v>233.37462320399999</v>
      </c>
      <c r="BG70" s="92">
        <v>239.33082229999997</v>
      </c>
      <c r="BH70" s="92">
        <v>245.83690187099998</v>
      </c>
      <c r="BI70" s="92">
        <v>252.79575566130003</v>
      </c>
      <c r="BJ70" s="92">
        <v>259.89636754510002</v>
      </c>
      <c r="BK70" s="92">
        <v>266.72105331180001</v>
      </c>
      <c r="BL70" s="92">
        <v>273.01712376</v>
      </c>
      <c r="BM70" s="92">
        <v>278.63895015360004</v>
      </c>
      <c r="BN70" s="92">
        <v>283.74690859459997</v>
      </c>
      <c r="BO70" s="92">
        <v>288.7740190152</v>
      </c>
      <c r="BP70" s="92">
        <v>294.38175635760001</v>
      </c>
      <c r="BQ70" s="92">
        <v>301.08055159999998</v>
      </c>
      <c r="BR70" s="92">
        <v>309.10265183089996</v>
      </c>
      <c r="BS70" s="92">
        <v>318.30946626360003</v>
      </c>
      <c r="BT70" s="92">
        <v>328.40810061180002</v>
      </c>
      <c r="BU70" s="92">
        <v>338.89865866370002</v>
      </c>
      <c r="BV70" s="92">
        <v>349.38016255999997</v>
      </c>
      <c r="BW70" s="92">
        <v>359.73760087980008</v>
      </c>
      <c r="BX70" s="92">
        <v>370.0477844888</v>
      </c>
      <c r="BY70" s="92">
        <v>380.3023189219</v>
      </c>
      <c r="BZ70" s="92">
        <v>390.54455324190002</v>
      </c>
      <c r="CA70" s="92">
        <v>400.80355632000004</v>
      </c>
      <c r="CB70" s="92">
        <v>411.03628947519996</v>
      </c>
      <c r="CC70" s="92">
        <v>421.18027309949997</v>
      </c>
      <c r="CD70" s="92">
        <v>431.23145215810001</v>
      </c>
      <c r="CE70" s="92">
        <v>441.19789185940004</v>
      </c>
      <c r="CF70" s="92">
        <v>451.08131672000002</v>
      </c>
      <c r="CG70" s="92">
        <v>460.86805460159997</v>
      </c>
      <c r="CH70" s="92">
        <v>470.53878632109996</v>
      </c>
      <c r="CI70" s="92">
        <v>480.08534406249998</v>
      </c>
      <c r="CJ70" s="92">
        <v>489.50296827299991</v>
      </c>
      <c r="CK70" s="92">
        <v>498.78414332</v>
      </c>
      <c r="CL70" s="92">
        <v>507.93652629999997</v>
      </c>
      <c r="CM70" s="92">
        <v>516.95019696509996</v>
      </c>
      <c r="CN70" s="92">
        <v>525.78530765640005</v>
      </c>
      <c r="CO70" s="92">
        <v>534.3845097203</v>
      </c>
      <c r="CP70" s="92">
        <v>542.71346942000002</v>
      </c>
      <c r="CQ70" s="92">
        <v>550.73767623360004</v>
      </c>
      <c r="CR70" s="92">
        <v>558.48189839849999</v>
      </c>
      <c r="CS70" s="92">
        <v>566.04961321350004</v>
      </c>
      <c r="CT70" s="92">
        <v>573.58488203440004</v>
      </c>
      <c r="CU70" s="92">
        <v>581.19658190999996</v>
      </c>
      <c r="CV70" s="92">
        <v>588.93695290359994</v>
      </c>
      <c r="CW70" s="92">
        <v>596.77322831870003</v>
      </c>
      <c r="CX70" s="92">
        <v>604.61879671999998</v>
      </c>
      <c r="CY70" s="92">
        <v>612.33807679669997</v>
      </c>
      <c r="CZ70" s="92">
        <v>619.83092399999998</v>
      </c>
      <c r="DA70" s="92">
        <v>627.06988696990004</v>
      </c>
      <c r="DB70" s="92">
        <v>634.08916210920006</v>
      </c>
      <c r="DC70" s="92">
        <v>640.91983086749997</v>
      </c>
      <c r="DD70" s="92">
        <v>647.61021815039999</v>
      </c>
      <c r="DE70" s="92">
        <v>654.19992065999998</v>
      </c>
    </row>
    <row r="71" spans="1:109">
      <c r="A71" s="114">
        <v>11</v>
      </c>
      <c r="B71" s="3">
        <v>246</v>
      </c>
      <c r="C71" s="1" t="s">
        <v>547</v>
      </c>
      <c r="D71" s="29">
        <f>+'total numbers'!D71/100*'% urban'!E71</f>
        <v>16.004772076848141</v>
      </c>
      <c r="E71" s="29">
        <f>+'total numbers'!E71/100*'% urban'!F71</f>
        <v>22.402097858835674</v>
      </c>
      <c r="F71" s="29">
        <f>+'total numbers'!F71/100*'% urban'!G71</f>
        <v>29.855393591541038</v>
      </c>
      <c r="G71" s="29">
        <f>+'total numbers'!D71/100*'% urban'!H71</f>
        <v>29.452621766699025</v>
      </c>
      <c r="H71" s="29">
        <f>+'total numbers'!H71/100*'% urban'!I71</f>
        <v>48.513123773436149</v>
      </c>
      <c r="I71" s="29">
        <f>+'total numbers'!I71/100*'% urban'!J71</f>
        <v>60.054220213689625</v>
      </c>
      <c r="J71" s="29">
        <f>+'total numbers'!J71/100*'% urban'!K71</f>
        <v>73.328798530508607</v>
      </c>
      <c r="K71" s="29">
        <f>+'total numbers'!K71/100*'% urban'!L71</f>
        <v>88.560069621947534</v>
      </c>
      <c r="L71" s="29">
        <f>+'total numbers'!L71/100*'% urban'!M71</f>
        <v>105.99782514719105</v>
      </c>
      <c r="M71" s="29">
        <f>+'total numbers'!M71/100*'% urban'!N71</f>
        <v>125.921456282691</v>
      </c>
      <c r="N71" s="29">
        <f>+'total numbers'!N71/100*'% urban'!O71</f>
        <v>148.64330456512528</v>
      </c>
      <c r="O71" s="29">
        <f>+'total numbers'!O71/100*'% urban'!P71</f>
        <v>174.51238052649578</v>
      </c>
      <c r="P71" s="29">
        <f>+'total numbers'!P71/100*'% urban'!Q71</f>
        <v>203.91848960000002</v>
      </c>
      <c r="Q71" s="29">
        <f>+'total numbers'!Q71/100*'% urban'!R71</f>
        <v>253.21514240000005</v>
      </c>
      <c r="R71" s="29">
        <f>+'total numbers'!R71/100*'% urban'!S71</f>
        <v>285.45487424229083</v>
      </c>
      <c r="S71" s="29">
        <f>+'total numbers'!S71/100*'% urban'!T71</f>
        <v>341.54887943483453</v>
      </c>
      <c r="T71" s="29">
        <f>+'total numbers'!T71/100*'% urban'!U71</f>
        <v>380.27220901014499</v>
      </c>
      <c r="U71" s="29">
        <f>+'total numbers'!U71/100*'% urban'!V71</f>
        <v>429.53206001974849</v>
      </c>
      <c r="V71" s="29">
        <f>+'total numbers'!V71/100*'% urban'!W71</f>
        <v>490.76356172588521</v>
      </c>
      <c r="W71" s="29">
        <f>+'total numbers'!W71/100*'% urban'!X71</f>
        <v>592.48065985773076</v>
      </c>
      <c r="X71" s="29">
        <f>+'total numbers'!X71/100*'% urban'!Y71</f>
        <v>706.14337704640309</v>
      </c>
      <c r="Y71" s="29">
        <f>+'total numbers'!Y71/100*'% urban'!Z71</f>
        <v>845.61587142681583</v>
      </c>
      <c r="Z71" s="29">
        <f>+'total numbers'!Z71/100*'% urban'!AA71</f>
        <v>961.83324379413409</v>
      </c>
      <c r="AA71" s="29">
        <f>+'total numbers'!AA71/100*'% urban'!AB71</f>
        <v>1082.585376756432</v>
      </c>
      <c r="AB71" s="29">
        <f>+'total numbers'!AB71/100*'% urban'!AC71</f>
        <v>1141.4464916848128</v>
      </c>
      <c r="AC71" s="92">
        <v>1283.20072</v>
      </c>
      <c r="AD71" s="92">
        <v>1322.2257006629998</v>
      </c>
      <c r="AE71" s="92">
        <v>1362.9278798619998</v>
      </c>
      <c r="AF71" s="92">
        <v>1403.6502589377999</v>
      </c>
      <c r="AG71" s="92">
        <v>1443.3439688704</v>
      </c>
      <c r="AH71" s="92">
        <v>1481.6154497000002</v>
      </c>
      <c r="AI71" s="92">
        <v>1518.8181227334001</v>
      </c>
      <c r="AJ71" s="92">
        <v>1556.0536109778</v>
      </c>
      <c r="AK71" s="92">
        <v>1595.0753983121999</v>
      </c>
      <c r="AL71" s="92">
        <v>1638.0922813444004</v>
      </c>
      <c r="AM71" s="92">
        <v>1687.1215808400002</v>
      </c>
      <c r="AN71" s="92">
        <v>1743.2591373365001</v>
      </c>
      <c r="AO71" s="92">
        <v>1805.9988177779999</v>
      </c>
      <c r="AP71" s="92">
        <v>1872.8794363249999</v>
      </c>
      <c r="AQ71" s="92">
        <v>1940.1775225019999</v>
      </c>
      <c r="AR71" s="92">
        <v>2005.1938393500002</v>
      </c>
      <c r="AS71" s="92">
        <v>2065.7218338480002</v>
      </c>
      <c r="AT71" s="92">
        <v>2122.5526675028</v>
      </c>
      <c r="AU71" s="92">
        <v>2179.5492712220007</v>
      </c>
      <c r="AV71" s="92">
        <v>2242.489262138</v>
      </c>
      <c r="AW71" s="92">
        <v>2315.1137800000001</v>
      </c>
      <c r="AX71" s="92">
        <v>2399.8651168466999</v>
      </c>
      <c r="AY71" s="92">
        <v>2494.0266174369003</v>
      </c>
      <c r="AZ71" s="92">
        <v>2589.8596846570003</v>
      </c>
      <c r="BA71" s="92">
        <v>2676.1907647179996</v>
      </c>
      <c r="BB71" s="92">
        <v>2744.8325862900006</v>
      </c>
      <c r="BC71" s="92">
        <v>2792.5651940521998</v>
      </c>
      <c r="BD71" s="92">
        <v>2822.0582688884001</v>
      </c>
      <c r="BE71" s="92">
        <v>2838.1946078700003</v>
      </c>
      <c r="BF71" s="92">
        <v>2848.6766568715002</v>
      </c>
      <c r="BG71" s="92">
        <v>2859.4064038800007</v>
      </c>
      <c r="BH71" s="92">
        <v>2871.4415431125003</v>
      </c>
      <c r="BI71" s="92">
        <v>2883.6395387799998</v>
      </c>
      <c r="BJ71" s="92">
        <v>2897.1853700079996</v>
      </c>
      <c r="BK71" s="92">
        <v>2913.0635582490004</v>
      </c>
      <c r="BL71" s="92">
        <v>2931.9125606400003</v>
      </c>
      <c r="BM71" s="92">
        <v>2954.8505662354</v>
      </c>
      <c r="BN71" s="92">
        <v>2981.8256458445003</v>
      </c>
      <c r="BO71" s="92">
        <v>3010.7444811391997</v>
      </c>
      <c r="BP71" s="92">
        <v>3038.5331045123999</v>
      </c>
      <c r="BQ71" s="92">
        <v>3062.9213842499994</v>
      </c>
      <c r="BR71" s="92">
        <v>3083.2761219804001</v>
      </c>
      <c r="BS71" s="92">
        <v>3100.1430399516003</v>
      </c>
      <c r="BT71" s="92">
        <v>3113.8628230024001</v>
      </c>
      <c r="BU71" s="92">
        <v>3125.2236514935998</v>
      </c>
      <c r="BV71" s="92">
        <v>3134.9134774999998</v>
      </c>
      <c r="BW71" s="92">
        <v>3142.97307568</v>
      </c>
      <c r="BX71" s="92">
        <v>3149.3450198629998</v>
      </c>
      <c r="BY71" s="92">
        <v>3154.5770960609998</v>
      </c>
      <c r="BZ71" s="92">
        <v>3159.3354129469999</v>
      </c>
      <c r="CA71" s="92">
        <v>3164.1515175000004</v>
      </c>
      <c r="CB71" s="92">
        <v>3169.2993005730004</v>
      </c>
      <c r="CC71" s="92">
        <v>3174.8777044079993</v>
      </c>
      <c r="CD71" s="92">
        <v>3181.0214426601001</v>
      </c>
      <c r="CE71" s="92">
        <v>3187.8054267618004</v>
      </c>
      <c r="CF71" s="92">
        <v>3195.3127844000001</v>
      </c>
      <c r="CG71" s="92">
        <v>3203.6945712680003</v>
      </c>
      <c r="CH71" s="92">
        <v>3213.0842650204995</v>
      </c>
      <c r="CI71" s="92">
        <v>3223.5112129968002</v>
      </c>
      <c r="CJ71" s="92">
        <v>3234.9620177760003</v>
      </c>
      <c r="CK71" s="92">
        <v>3247.4326821299996</v>
      </c>
      <c r="CL71" s="92">
        <v>3260.9462136394</v>
      </c>
      <c r="CM71" s="92">
        <v>3275.5549296670006</v>
      </c>
      <c r="CN71" s="92">
        <v>3291.3141345311997</v>
      </c>
      <c r="CO71" s="92">
        <v>3308.2854166960001</v>
      </c>
      <c r="CP71" s="92">
        <v>3326.5017934400003</v>
      </c>
      <c r="CQ71" s="92">
        <v>3345.9726957056996</v>
      </c>
      <c r="CR71" s="92">
        <v>3366.6488315850002</v>
      </c>
      <c r="CS71" s="92">
        <v>3388.4324652257997</v>
      </c>
      <c r="CT71" s="92">
        <v>3411.1843700628001</v>
      </c>
      <c r="CU71" s="92">
        <v>3434.7809231100005</v>
      </c>
      <c r="CV71" s="92">
        <v>3459.1675848713999</v>
      </c>
      <c r="CW71" s="92">
        <v>3484.3001376940001</v>
      </c>
      <c r="CX71" s="92">
        <v>3510.0700590395995</v>
      </c>
      <c r="CY71" s="92">
        <v>3536.3531486668003</v>
      </c>
      <c r="CZ71" s="92">
        <v>3563.0470040999994</v>
      </c>
      <c r="DA71" s="92">
        <v>3590.0813051435002</v>
      </c>
      <c r="DB71" s="92">
        <v>3617.4105100608999</v>
      </c>
      <c r="DC71" s="92">
        <v>3644.983601164</v>
      </c>
      <c r="DD71" s="92">
        <v>3672.7602702752001</v>
      </c>
      <c r="DE71" s="92">
        <v>3700.7107859200005</v>
      </c>
    </row>
    <row r="72" spans="1:109">
      <c r="A72" s="114">
        <v>11</v>
      </c>
      <c r="B72" s="3">
        <v>250</v>
      </c>
      <c r="C72" s="1" t="s">
        <v>573</v>
      </c>
      <c r="D72" s="29">
        <f>+'total numbers'!D72/100*'% urban'!E72</f>
        <v>1975.3319999999994</v>
      </c>
      <c r="E72" s="29">
        <f>+'total numbers'!E72/100*'% urban'!F72</f>
        <v>2433.721719753828</v>
      </c>
      <c r="F72" s="29">
        <f>+'total numbers'!F72/100*'% urban'!G72</f>
        <v>2915.4059283270235</v>
      </c>
      <c r="G72" s="29">
        <f>+'total numbers'!D72/100*'% urban'!H72</f>
        <v>3137.3682851999993</v>
      </c>
      <c r="H72" s="29">
        <f>+'total numbers'!H72/100*'% urban'!I72</f>
        <v>3948.6578119315363</v>
      </c>
      <c r="I72" s="29">
        <f>+'total numbers'!I72/100*'% urban'!J72</f>
        <v>4500.2254869628487</v>
      </c>
      <c r="J72" s="29">
        <f>+'total numbers'!J72/100*'% urban'!K72</f>
        <v>5075.0876508135343</v>
      </c>
      <c r="K72" s="29">
        <f>+'total numbers'!K72/100*'% urban'!L72</f>
        <v>5673.2443034835896</v>
      </c>
      <c r="L72" s="29">
        <f>+'total numbers'!L72/100*'% urban'!M72</f>
        <v>6294.6954449730201</v>
      </c>
      <c r="M72" s="29">
        <f>+'total numbers'!M72/100*'% urban'!N72</f>
        <v>6939.4410752818176</v>
      </c>
      <c r="N72" s="29">
        <f>+'total numbers'!N72/100*'% urban'!O72</f>
        <v>7607.4811944099874</v>
      </c>
      <c r="O72" s="29">
        <f>+'total numbers'!O72/100*'% urban'!P72</f>
        <v>8695.9453497765317</v>
      </c>
      <c r="P72" s="29">
        <f>+'total numbers'!P72/100*'% urban'!Q72</f>
        <v>9773.5395296072693</v>
      </c>
      <c r="Q72" s="29">
        <f>+'total numbers'!Q72/100*'% urban'!R72</f>
        <v>10752.584095323573</v>
      </c>
      <c r="R72" s="29">
        <f>+'total numbers'!R72/100*'% urban'!S72</f>
        <v>11952.753262195423</v>
      </c>
      <c r="S72" s="29">
        <f>+'total numbers'!S72/100*'% urban'!T72</f>
        <v>13198.281140100635</v>
      </c>
      <c r="T72" s="29">
        <f>+'total numbers'!T72/100*'% urban'!U72</f>
        <v>14181.622789725419</v>
      </c>
      <c r="U72" s="29">
        <f>+'total numbers'!U72/100*'% urban'!V72</f>
        <v>15038.746938789051</v>
      </c>
      <c r="V72" s="29">
        <f>+'total numbers'!V72/100*'% urban'!W72</f>
        <v>16250.984374874717</v>
      </c>
      <c r="W72" s="29">
        <f>+'total numbers'!W72/100*'% urban'!X72</f>
        <v>17309.891333317915</v>
      </c>
      <c r="X72" s="29">
        <f>+'total numbers'!X72/100*'% urban'!Y72</f>
        <v>18335.402793007706</v>
      </c>
      <c r="Y72" s="29">
        <f>+'total numbers'!Y72/100*'% urban'!Z72</f>
        <v>19436.387446357952</v>
      </c>
      <c r="Z72" s="29">
        <f>+'total numbers'!Z72/100*'% urban'!AA72</f>
        <v>19220.110542627135</v>
      </c>
      <c r="AA72" s="29">
        <f>+'total numbers'!AA72/100*'% urban'!AB72</f>
        <v>21030.2533832013</v>
      </c>
      <c r="AB72" s="29">
        <f>+'total numbers'!AB72/100*'% urban'!AC72</f>
        <v>21636.279933552309</v>
      </c>
      <c r="AC72" s="92">
        <v>22713.385553690001</v>
      </c>
      <c r="AD72" s="92">
        <v>23172.2978280567</v>
      </c>
      <c r="AE72" s="92">
        <v>23675.054090348702</v>
      </c>
      <c r="AF72" s="92">
        <v>24199.908489121197</v>
      </c>
      <c r="AG72" s="92">
        <v>24732.418410727503</v>
      </c>
      <c r="AH72" s="92">
        <v>25265.976701790001</v>
      </c>
      <c r="AI72" s="92">
        <v>25802.911277649004</v>
      </c>
      <c r="AJ72" s="92">
        <v>26354.439922159803</v>
      </c>
      <c r="AK72" s="92">
        <v>26939.539927143502</v>
      </c>
      <c r="AL72" s="92">
        <v>27582.602514347596</v>
      </c>
      <c r="AM72" s="92">
        <v>28305.350799180003</v>
      </c>
      <c r="AN72" s="92">
        <v>29117.646329200001</v>
      </c>
      <c r="AO72" s="92">
        <v>30008.540294404702</v>
      </c>
      <c r="AP72" s="92">
        <v>30941.078919380001</v>
      </c>
      <c r="AQ72" s="92">
        <v>31860.4271729268</v>
      </c>
      <c r="AR72" s="92">
        <v>32723.304522880004</v>
      </c>
      <c r="AS72" s="92">
        <v>33510.428293031997</v>
      </c>
      <c r="AT72" s="92">
        <v>34226.448606039194</v>
      </c>
      <c r="AU72" s="92">
        <v>34880.300941398804</v>
      </c>
      <c r="AV72" s="92">
        <v>35492.001727471303</v>
      </c>
      <c r="AW72" s="92">
        <v>36076.185288900007</v>
      </c>
      <c r="AX72" s="92">
        <v>36636.469812411204</v>
      </c>
      <c r="AY72" s="92">
        <v>37164.201481824297</v>
      </c>
      <c r="AZ72" s="92">
        <v>37648.499980565699</v>
      </c>
      <c r="BA72" s="92">
        <v>38073.946500997794</v>
      </c>
      <c r="BB72" s="92">
        <v>38431.398172720001</v>
      </c>
      <c r="BC72" s="92">
        <v>38716.085899259997</v>
      </c>
      <c r="BD72" s="92">
        <v>38937.709413850796</v>
      </c>
      <c r="BE72" s="92">
        <v>39119.581423110001</v>
      </c>
      <c r="BF72" s="92">
        <v>39293.790886375005</v>
      </c>
      <c r="BG72" s="92">
        <v>39484.348928200001</v>
      </c>
      <c r="BH72" s="92">
        <v>39701.5938726737</v>
      </c>
      <c r="BI72" s="92">
        <v>39942.125268095595</v>
      </c>
      <c r="BJ72" s="92">
        <v>40199.355787986897</v>
      </c>
      <c r="BK72" s="92">
        <v>40460.592214291595</v>
      </c>
      <c r="BL72" s="92">
        <v>40716.861909000007</v>
      </c>
      <c r="BM72" s="92">
        <v>40966.498173465996</v>
      </c>
      <c r="BN72" s="92">
        <v>41214.768293869507</v>
      </c>
      <c r="BO72" s="92">
        <v>41467.367696295201</v>
      </c>
      <c r="BP72" s="92">
        <v>41732.437202173503</v>
      </c>
      <c r="BQ72" s="92">
        <v>42015.180526650009</v>
      </c>
      <c r="BR72" s="92">
        <v>42319.261549955198</v>
      </c>
      <c r="BS72" s="92">
        <v>42641.063531618798</v>
      </c>
      <c r="BT72" s="92">
        <v>42969.679186965004</v>
      </c>
      <c r="BU72" s="92">
        <v>43289.697350075105</v>
      </c>
      <c r="BV72" s="92">
        <v>43590.297184640003</v>
      </c>
      <c r="BW72" s="92">
        <v>43866.390700935597</v>
      </c>
      <c r="BX72" s="92">
        <v>44122.229574729994</v>
      </c>
      <c r="BY72" s="92">
        <v>44367.735083347208</v>
      </c>
      <c r="BZ72" s="92">
        <v>44617.740961207404</v>
      </c>
      <c r="CA72" s="92">
        <v>44882.938808759995</v>
      </c>
      <c r="CB72" s="92">
        <v>45166.492413928201</v>
      </c>
      <c r="CC72" s="92">
        <v>45464.585367203596</v>
      </c>
      <c r="CD72" s="92">
        <v>45772.421610849902</v>
      </c>
      <c r="CE72" s="92">
        <v>46082.353438332</v>
      </c>
      <c r="CF72" s="92">
        <v>46388.582726969995</v>
      </c>
      <c r="CG72" s="92">
        <v>46689.941334261901</v>
      </c>
      <c r="CH72" s="92">
        <v>46987.8369341953</v>
      </c>
      <c r="CI72" s="92">
        <v>47282.001565017003</v>
      </c>
      <c r="CJ72" s="92">
        <v>47572.687254265591</v>
      </c>
      <c r="CK72" s="92">
        <v>47860.08006108</v>
      </c>
      <c r="CL72" s="92">
        <v>48143.613338346397</v>
      </c>
      <c r="CM72" s="92">
        <v>48422.798833038694</v>
      </c>
      <c r="CN72" s="92">
        <v>48698.061109497801</v>
      </c>
      <c r="CO72" s="92">
        <v>48970.101643679998</v>
      </c>
      <c r="CP72" s="92">
        <v>49239.468781540003</v>
      </c>
      <c r="CQ72" s="92">
        <v>49505.996060407793</v>
      </c>
      <c r="CR72" s="92">
        <v>49769.466988802495</v>
      </c>
      <c r="CS72" s="92">
        <v>50030.275971067502</v>
      </c>
      <c r="CT72" s="92">
        <v>50288.966072100309</v>
      </c>
      <c r="CU72" s="92">
        <v>50545.763388400002</v>
      </c>
      <c r="CV72" s="92">
        <v>50800.446313279208</v>
      </c>
      <c r="CW72" s="92">
        <v>51052.431519198006</v>
      </c>
      <c r="CX72" s="92">
        <v>51300.953822248004</v>
      </c>
      <c r="CY72" s="92">
        <v>51545.097427622393</v>
      </c>
      <c r="CZ72" s="92">
        <v>51783.913464780002</v>
      </c>
      <c r="DA72" s="92">
        <v>52016.409565387497</v>
      </c>
      <c r="DB72" s="92">
        <v>52241.565214415401</v>
      </c>
      <c r="DC72" s="92">
        <v>52458.334480127996</v>
      </c>
      <c r="DD72" s="92">
        <v>52665.688675573794</v>
      </c>
      <c r="DE72" s="92">
        <v>52862.661907649999</v>
      </c>
    </row>
    <row r="73" spans="1:109">
      <c r="A73" s="114">
        <v>6</v>
      </c>
      <c r="B73" s="3">
        <v>254</v>
      </c>
      <c r="C73" s="1" t="s">
        <v>444</v>
      </c>
      <c r="D73" s="29">
        <f>+'total numbers'!D73/100*'% urban'!E73</f>
        <v>6.4434939859846621E-2</v>
      </c>
      <c r="E73" s="29">
        <f>+'total numbers'!E73/100*'% urban'!F73</f>
        <v>8.1908977148996545E-2</v>
      </c>
      <c r="F73" s="29">
        <f>+'total numbers'!F73/100*'% urban'!G73</f>
        <v>0.10122738210567664</v>
      </c>
      <c r="G73" s="29">
        <f>+'total numbers'!D73/100*'% urban'!H73</f>
        <v>8.7083027519062092E-2</v>
      </c>
      <c r="H73" s="29">
        <f>+'total numbers'!H73/100*'% urban'!I73</f>
        <v>0.15465537469548726</v>
      </c>
      <c r="I73" s="29">
        <f>+'total numbers'!I73/100*'% urban'!J73</f>
        <v>0.19119136123931874</v>
      </c>
      <c r="J73" s="29">
        <f>+'total numbers'!J73/100*'% urban'!K73</f>
        <v>0.23638498441839101</v>
      </c>
      <c r="K73" s="29">
        <f>+'total numbers'!K73/100*'% urban'!L73</f>
        <v>0.29229496060687549</v>
      </c>
      <c r="L73" s="29">
        <f>+'total numbers'!L73/100*'% urban'!M73</f>
        <v>0.36147150799941308</v>
      </c>
      <c r="M73" s="29">
        <f>+'total numbers'!M73/100*'% urban'!N73</f>
        <v>0.44707421900337674</v>
      </c>
      <c r="N73" s="29">
        <f>+'total numbers'!N73/100*'% urban'!O73</f>
        <v>0.55301834413043105</v>
      </c>
      <c r="O73" s="29">
        <f>+'total numbers'!O73/100*'% urban'!P73</f>
        <v>0.684156374098841</v>
      </c>
      <c r="P73" s="29">
        <f>+'total numbers'!P73/100*'% urban'!Q73</f>
        <v>0.84650348644352535</v>
      </c>
      <c r="Q73" s="29">
        <f>+'total numbers'!Q73/100*'% urban'!R73</f>
        <v>1.0475175148881533</v>
      </c>
      <c r="R73" s="29">
        <f>+'total numbers'!R73/100*'% urban'!S73</f>
        <v>1.2964467060328901</v>
      </c>
      <c r="S73" s="29">
        <f>+'total numbers'!S73/100*'% urban'!T73</f>
        <v>1.6047617759282862</v>
      </c>
      <c r="T73" s="29">
        <f>+'total numbers'!T73/100*'% urban'!U73</f>
        <v>1.9866928280003653</v>
      </c>
      <c r="U73" s="29">
        <f>+'total numbers'!U73/100*'% urban'!V73</f>
        <v>2.4598967425027114</v>
      </c>
      <c r="V73" s="29">
        <f>+'total numbers'!V73/100*'% urban'!W73</f>
        <v>3.0462869449357934</v>
      </c>
      <c r="W73" s="29">
        <f>+'total numbers'!W73/100*'% urban'!X73</f>
        <v>3.7730653177934079</v>
      </c>
      <c r="X73" s="29">
        <f>+'total numbers'!X73/100*'% urban'!Y73</f>
        <v>4.6740058257978347</v>
      </c>
      <c r="Y73" s="29">
        <f>+'total numbers'!Y73/100*'% urban'!Z73</f>
        <v>5.7910516665976042</v>
      </c>
      <c r="Z73" s="29">
        <f>+'total numbers'!Z73/100*'% urban'!AA73</f>
        <v>7.1763030465781474</v>
      </c>
      <c r="AA73" s="29">
        <f>+'total numbers'!AA73/100*'% urban'!AB73</f>
        <v>8.8944917787225339</v>
      </c>
      <c r="AB73" s="29">
        <f>+'total numbers'!AB73/100*'% urban'!AC73</f>
        <v>11.026062763143345</v>
      </c>
      <c r="AC73" s="92">
        <v>13.67101224</v>
      </c>
      <c r="AD73" s="92">
        <v>14.261764647</v>
      </c>
      <c r="AE73" s="92">
        <v>14.8658978536</v>
      </c>
      <c r="AF73" s="92">
        <v>15.480141040399999</v>
      </c>
      <c r="AG73" s="92">
        <v>16.103910796100003</v>
      </c>
      <c r="AH73" s="92">
        <v>16.740749129999998</v>
      </c>
      <c r="AI73" s="92">
        <v>17.399186760599999</v>
      </c>
      <c r="AJ73" s="92">
        <v>18.092677117499999</v>
      </c>
      <c r="AK73" s="92">
        <v>18.839025896100001</v>
      </c>
      <c r="AL73" s="92">
        <v>19.656630014000001</v>
      </c>
      <c r="AM73" s="92">
        <v>20.56354344</v>
      </c>
      <c r="AN73" s="92">
        <v>21.567135177000001</v>
      </c>
      <c r="AO73" s="92">
        <v>22.659908826799995</v>
      </c>
      <c r="AP73" s="92">
        <v>23.820278585999993</v>
      </c>
      <c r="AQ73" s="92">
        <v>25.018192816500001</v>
      </c>
      <c r="AR73" s="92">
        <v>26.228967750000002</v>
      </c>
      <c r="AS73" s="92">
        <v>27.453526937000003</v>
      </c>
      <c r="AT73" s="92">
        <v>28.696293740399998</v>
      </c>
      <c r="AU73" s="92">
        <v>29.942314496900003</v>
      </c>
      <c r="AV73" s="92">
        <v>31.174682278500001</v>
      </c>
      <c r="AW73" s="92">
        <v>32.38469825</v>
      </c>
      <c r="AX73" s="92">
        <v>33.572333382899998</v>
      </c>
      <c r="AY73" s="92">
        <v>34.753840950900006</v>
      </c>
      <c r="AZ73" s="92">
        <v>35.967566343599998</v>
      </c>
      <c r="BA73" s="92">
        <v>37.2630553893</v>
      </c>
      <c r="BB73" s="92">
        <v>38.68425886</v>
      </c>
      <c r="BC73" s="92">
        <v>40.248487865100003</v>
      </c>
      <c r="BD73" s="92">
        <v>41.967105672500004</v>
      </c>
      <c r="BE73" s="92">
        <v>43.865068928399999</v>
      </c>
      <c r="BF73" s="92">
        <v>45.971795349100006</v>
      </c>
      <c r="BG73" s="92">
        <v>48.308584479999993</v>
      </c>
      <c r="BH73" s="92">
        <v>50.866251345000002</v>
      </c>
      <c r="BI73" s="92">
        <v>53.6499952044</v>
      </c>
      <c r="BJ73" s="92">
        <v>56.716879412799997</v>
      </c>
      <c r="BK73" s="92">
        <v>60.140192460000002</v>
      </c>
      <c r="BL73" s="92">
        <v>63.956854830000005</v>
      </c>
      <c r="BM73" s="92">
        <v>68.222293448399995</v>
      </c>
      <c r="BN73" s="92">
        <v>72.881113793599994</v>
      </c>
      <c r="BO73" s="92">
        <v>77.710239258399994</v>
      </c>
      <c r="BP73" s="92">
        <v>82.398356268800001</v>
      </c>
      <c r="BQ73" s="92">
        <v>86.716178069999984</v>
      </c>
      <c r="BR73" s="92">
        <v>90.536641835699996</v>
      </c>
      <c r="BS73" s="92">
        <v>93.921282865400002</v>
      </c>
      <c r="BT73" s="92">
        <v>97.052486813099989</v>
      </c>
      <c r="BU73" s="92">
        <v>100.21770598790003</v>
      </c>
      <c r="BV73" s="92">
        <v>103.62611820000001</v>
      </c>
      <c r="BW73" s="92">
        <v>107.34241295699999</v>
      </c>
      <c r="BX73" s="92">
        <v>111.29189389850001</v>
      </c>
      <c r="BY73" s="92">
        <v>115.37364189780001</v>
      </c>
      <c r="BZ73" s="92">
        <v>119.43254582640002</v>
      </c>
      <c r="CA73" s="92">
        <v>123.3524463</v>
      </c>
      <c r="CB73" s="92">
        <v>127.11150126240001</v>
      </c>
      <c r="CC73" s="92">
        <v>130.7569023728</v>
      </c>
      <c r="CD73" s="92">
        <v>134.32607144600001</v>
      </c>
      <c r="CE73" s="92">
        <v>137.88033591959999</v>
      </c>
      <c r="CF73" s="92">
        <v>141.46671168</v>
      </c>
      <c r="CG73" s="92">
        <v>145.09267886079999</v>
      </c>
      <c r="CH73" s="92">
        <v>148.7486940268</v>
      </c>
      <c r="CI73" s="92">
        <v>152.44126751140001</v>
      </c>
      <c r="CJ73" s="92">
        <v>156.17238470499998</v>
      </c>
      <c r="CK73" s="92">
        <v>159.94700022000001</v>
      </c>
      <c r="CL73" s="92">
        <v>163.7677253082</v>
      </c>
      <c r="CM73" s="92">
        <v>167.63934070399998</v>
      </c>
      <c r="CN73" s="92">
        <v>171.56269682909999</v>
      </c>
      <c r="CO73" s="92">
        <v>175.53615371820001</v>
      </c>
      <c r="CP73" s="92">
        <v>179.56041475999999</v>
      </c>
      <c r="CQ73" s="92">
        <v>183.63163808060003</v>
      </c>
      <c r="CR73" s="92">
        <v>187.74704477110004</v>
      </c>
      <c r="CS73" s="92">
        <v>191.90325147749999</v>
      </c>
      <c r="CT73" s="92">
        <v>196.09564305150002</v>
      </c>
      <c r="CU73" s="92">
        <v>200.31773340000001</v>
      </c>
      <c r="CV73" s="92">
        <v>204.5638483928</v>
      </c>
      <c r="CW73" s="92">
        <v>208.82699056190003</v>
      </c>
      <c r="CX73" s="92">
        <v>213.08993855029999</v>
      </c>
      <c r="CY73" s="92">
        <v>217.33875082559999</v>
      </c>
      <c r="CZ73" s="92">
        <v>221.55493092</v>
      </c>
      <c r="DA73" s="92">
        <v>225.72860111100002</v>
      </c>
      <c r="DB73" s="92">
        <v>229.84594851979998</v>
      </c>
      <c r="DC73" s="92">
        <v>233.89498153600002</v>
      </c>
      <c r="DD73" s="92">
        <v>237.85987085960002</v>
      </c>
      <c r="DE73" s="92">
        <v>241.7282988</v>
      </c>
    </row>
    <row r="74" spans="1:109">
      <c r="A74" s="114">
        <v>24</v>
      </c>
      <c r="B74" s="3">
        <v>258</v>
      </c>
      <c r="C74" s="1" t="s">
        <v>472</v>
      </c>
      <c r="D74" s="29">
        <f>+'total numbers'!D74/100*'% urban'!E74</f>
        <v>1.0441977542345863E-2</v>
      </c>
      <c r="E74" s="29">
        <f>+'total numbers'!E74/100*'% urban'!F74</f>
        <v>7.7511096526545031E-2</v>
      </c>
      <c r="F74" s="29">
        <f>+'total numbers'!F74/100*'% urban'!G74</f>
        <v>9.5189065909792134E-2</v>
      </c>
      <c r="G74" s="29">
        <f>+'total numbers'!D74/100*'% urban'!H74</f>
        <v>0.10022615398085198</v>
      </c>
      <c r="H74" s="29">
        <f>+'total numbers'!H74/100*'% urban'!I74</f>
        <v>0.14355999475468806</v>
      </c>
      <c r="I74" s="29">
        <f>+'total numbers'!I74/100*'% urban'!J74</f>
        <v>0.17630174794435374</v>
      </c>
      <c r="J74" s="29">
        <f>+'total numbers'!J74/100*'% urban'!K74</f>
        <v>0.21651091852815374</v>
      </c>
      <c r="K74" s="29">
        <f>+'total numbers'!K74/100*'% urban'!L74</f>
        <v>0.2658906017012414</v>
      </c>
      <c r="L74" s="29">
        <f>+'total numbers'!L74/100*'% urban'!M74</f>
        <v>0.32653231787871745</v>
      </c>
      <c r="M74" s="29">
        <f>+'total numbers'!M74/100*'% urban'!N74</f>
        <v>0.40100460090368806</v>
      </c>
      <c r="N74" s="29">
        <f>+'total numbers'!N74/100*'% urban'!O74</f>
        <v>0.49246179058347656</v>
      </c>
      <c r="O74" s="29">
        <f>+'total numbers'!O74/100*'% urban'!P74</f>
        <v>0.60477763755865543</v>
      </c>
      <c r="P74" s="29">
        <f>+'total numbers'!P74/100*'% urban'!Q74</f>
        <v>0.74477246106760342</v>
      </c>
      <c r="Q74" s="29">
        <f>+'total numbers'!Q74/100*'% urban'!R74</f>
        <v>0.91717349372214141</v>
      </c>
      <c r="R74" s="29">
        <f>+'total numbers'!R74/100*'% urban'!S74</f>
        <v>1.1294821728244888</v>
      </c>
      <c r="S74" s="29">
        <f>+'total numbers'!S74/100*'% urban'!T74</f>
        <v>1.3909363794968237</v>
      </c>
      <c r="T74" s="29">
        <f>+'total numbers'!T74/100*'% urban'!U74</f>
        <v>1.7129123932692374</v>
      </c>
      <c r="U74" s="29">
        <f>+'total numbers'!U74/100*'% urban'!V74</f>
        <v>2.067308060842183</v>
      </c>
      <c r="V74" s="29">
        <f>+'total numbers'!V74/100*'% urban'!W74</f>
        <v>2.4950269699819438</v>
      </c>
      <c r="W74" s="29">
        <f>+'total numbers'!W74/100*'% urban'!X74</f>
        <v>3.0112394465299328</v>
      </c>
      <c r="X74" s="29">
        <f>+'total numbers'!X74/100*'% urban'!Y74</f>
        <v>3.6342545044326777</v>
      </c>
      <c r="Y74" s="29">
        <f>+'total numbers'!Y74/100*'% urban'!Z74</f>
        <v>4.3861692294877148</v>
      </c>
      <c r="Z74" s="29">
        <f>+'total numbers'!Z74/100*'% urban'!AA74</f>
        <v>5.0363995801749271</v>
      </c>
      <c r="AA74" s="29">
        <f>+'total numbers'!AA74/100*'% urban'!AB74</f>
        <v>7.3944999183673472</v>
      </c>
      <c r="AB74" s="29">
        <f>+'total numbers'!AB74/100*'% urban'!AC74</f>
        <v>10.979694226285718</v>
      </c>
      <c r="AC74" s="92">
        <v>17.30564352</v>
      </c>
      <c r="AD74" s="92">
        <v>18.663977890799998</v>
      </c>
      <c r="AE74" s="92">
        <v>19.968387368999998</v>
      </c>
      <c r="AF74" s="92">
        <v>21.267273476</v>
      </c>
      <c r="AG74" s="92">
        <v>22.602110677999999</v>
      </c>
      <c r="AH74" s="92">
        <v>24.009630059999999</v>
      </c>
      <c r="AI74" s="92">
        <v>25.515893222999999</v>
      </c>
      <c r="AJ74" s="92">
        <v>27.137784722500001</v>
      </c>
      <c r="AK74" s="92">
        <v>28.880792759000002</v>
      </c>
      <c r="AL74" s="92">
        <v>30.742718295300001</v>
      </c>
      <c r="AM74" s="92">
        <v>32.716548259999996</v>
      </c>
      <c r="AN74" s="92">
        <v>34.801889081999995</v>
      </c>
      <c r="AO74" s="92">
        <v>37.012972969499998</v>
      </c>
      <c r="AP74" s="92">
        <v>39.382271289500004</v>
      </c>
      <c r="AQ74" s="92">
        <v>41.957204128000001</v>
      </c>
      <c r="AR74" s="92">
        <v>44.766395310000007</v>
      </c>
      <c r="AS74" s="92">
        <v>47.85065427899999</v>
      </c>
      <c r="AT74" s="92">
        <v>51.188098136400001</v>
      </c>
      <c r="AU74" s="92">
        <v>54.656290886399994</v>
      </c>
      <c r="AV74" s="92">
        <v>58.065197175999998</v>
      </c>
      <c r="AW74" s="92">
        <v>61.258997440000002</v>
      </c>
      <c r="AX74" s="92">
        <v>64.144888819199991</v>
      </c>
      <c r="AY74" s="92">
        <v>66.737120111999999</v>
      </c>
      <c r="AZ74" s="92">
        <v>69.118191485200001</v>
      </c>
      <c r="BA74" s="92">
        <v>71.440936240500008</v>
      </c>
      <c r="BB74" s="92">
        <v>73.830327389999994</v>
      </c>
      <c r="BC74" s="92">
        <v>76.314446478899995</v>
      </c>
      <c r="BD74" s="92">
        <v>78.857648620899994</v>
      </c>
      <c r="BE74" s="92">
        <v>81.456986192499997</v>
      </c>
      <c r="BF74" s="92">
        <v>84.08763459219999</v>
      </c>
      <c r="BG74" s="92">
        <v>86.727440969999989</v>
      </c>
      <c r="BH74" s="92">
        <v>89.386232510300019</v>
      </c>
      <c r="BI74" s="92">
        <v>92.065524778299988</v>
      </c>
      <c r="BJ74" s="92">
        <v>94.717438605400005</v>
      </c>
      <c r="BK74" s="92">
        <v>97.276355100000004</v>
      </c>
      <c r="BL74" s="92">
        <v>99.69138864</v>
      </c>
      <c r="BM74" s="92">
        <v>101.94022185899999</v>
      </c>
      <c r="BN74" s="92">
        <v>104.032717844</v>
      </c>
      <c r="BO74" s="92">
        <v>105.98479140480002</v>
      </c>
      <c r="BP74" s="92">
        <v>107.8286898794</v>
      </c>
      <c r="BQ74" s="92">
        <v>109.5920074</v>
      </c>
      <c r="BR74" s="92">
        <v>111.2829402102</v>
      </c>
      <c r="BS74" s="92">
        <v>112.90013033070001</v>
      </c>
      <c r="BT74" s="92">
        <v>114.45284554919999</v>
      </c>
      <c r="BU74" s="92">
        <v>115.9469759862</v>
      </c>
      <c r="BV74" s="92">
        <v>117.39086604000001</v>
      </c>
      <c r="BW74" s="92">
        <v>118.787134059</v>
      </c>
      <c r="BX74" s="92">
        <v>120.1495623664</v>
      </c>
      <c r="BY74" s="92">
        <v>121.5143632326</v>
      </c>
      <c r="BZ74" s="92">
        <v>122.93061878650001</v>
      </c>
      <c r="CA74" s="92">
        <v>124.43262552000002</v>
      </c>
      <c r="CB74" s="92">
        <v>126.047980612</v>
      </c>
      <c r="CC74" s="92">
        <v>127.77281957940001</v>
      </c>
      <c r="CD74" s="92">
        <v>129.57889585729998</v>
      </c>
      <c r="CE74" s="92">
        <v>131.4175789784</v>
      </c>
      <c r="CF74" s="92">
        <v>133.25650393000001</v>
      </c>
      <c r="CG74" s="92">
        <v>135.08907579439997</v>
      </c>
      <c r="CH74" s="92">
        <v>136.93543833850001</v>
      </c>
      <c r="CI74" s="92">
        <v>138.82569258480001</v>
      </c>
      <c r="CJ74" s="92">
        <v>140.8000495245</v>
      </c>
      <c r="CK74" s="92">
        <v>142.88945999999999</v>
      </c>
      <c r="CL74" s="92">
        <v>145.10337126000002</v>
      </c>
      <c r="CM74" s="92">
        <v>147.43778433799997</v>
      </c>
      <c r="CN74" s="92">
        <v>149.88615510000002</v>
      </c>
      <c r="CO74" s="92">
        <v>152.4397842372</v>
      </c>
      <c r="CP74" s="92">
        <v>155.09097884999997</v>
      </c>
      <c r="CQ74" s="92">
        <v>157.8327915806</v>
      </c>
      <c r="CR74" s="92">
        <v>160.66801875689998</v>
      </c>
      <c r="CS74" s="92">
        <v>163.60392775999998</v>
      </c>
      <c r="CT74" s="92">
        <v>166.65473796420002</v>
      </c>
      <c r="CU74" s="92">
        <v>169.82401965</v>
      </c>
      <c r="CV74" s="92">
        <v>173.10491825619999</v>
      </c>
      <c r="CW74" s="92">
        <v>176.47747969399998</v>
      </c>
      <c r="CX74" s="92">
        <v>179.9153788527</v>
      </c>
      <c r="CY74" s="92">
        <v>183.38423448799998</v>
      </c>
      <c r="CZ74" s="92">
        <v>186.85195432</v>
      </c>
      <c r="DA74" s="92">
        <v>190.28469657059998</v>
      </c>
      <c r="DB74" s="92">
        <v>193.64894128579999</v>
      </c>
      <c r="DC74" s="92">
        <v>196.91797282080003</v>
      </c>
      <c r="DD74" s="92">
        <v>200.06163867630002</v>
      </c>
      <c r="DE74" s="92">
        <v>203.05785760000003</v>
      </c>
    </row>
    <row r="75" spans="1:109">
      <c r="A75" s="114">
        <v>9</v>
      </c>
      <c r="B75" s="3">
        <v>262</v>
      </c>
      <c r="C75" s="1" t="s">
        <v>606</v>
      </c>
      <c r="D75" s="29">
        <f>+'total numbers'!D75/100*'% urban'!E75</f>
        <v>1.0047777464914001</v>
      </c>
      <c r="E75" s="29">
        <f>+'total numbers'!E75/100*'% urban'!F75</f>
        <v>1.1358345721717427</v>
      </c>
      <c r="F75" s="29">
        <f>+'total numbers'!F75/100*'% urban'!G75</f>
        <v>1.2481698595293875</v>
      </c>
      <c r="G75" s="29">
        <f>+'total numbers'!D75/100*'% urban'!H75</f>
        <v>1.3579447476566646</v>
      </c>
      <c r="H75" s="29">
        <f>+'total numbers'!H75/100*'% urban'!I75</f>
        <v>1.5072694837934879</v>
      </c>
      <c r="I75" s="29">
        <f>+'total numbers'!I75/100*'% urban'!J75</f>
        <v>1.6563400920807563</v>
      </c>
      <c r="J75" s="29">
        <f>+'total numbers'!J75/100*'% urban'!K75</f>
        <v>1.8201539473414901</v>
      </c>
      <c r="K75" s="29">
        <f>+'total numbers'!K75/100*'% urban'!L75</f>
        <v>2.0001691729027367</v>
      </c>
      <c r="L75" s="29">
        <f>+'total numbers'!L75/100*'% urban'!M75</f>
        <v>2.1979881020909189</v>
      </c>
      <c r="M75" s="29">
        <f>+'total numbers'!M75/100*'% urban'!N75</f>
        <v>2.4153715407592515</v>
      </c>
      <c r="N75" s="29">
        <f>+'total numbers'!N75/100*'% urban'!O75</f>
        <v>2.6542544403947823</v>
      </c>
      <c r="O75" s="29">
        <f>+'total numbers'!O75/100*'% urban'!P75</f>
        <v>2.9167631213129481</v>
      </c>
      <c r="P75" s="29">
        <f>+'total numbers'!P75/100*'% urban'!Q75</f>
        <v>3.2213950439470729</v>
      </c>
      <c r="Q75" s="29">
        <f>+'total numbers'!Q75/100*'% urban'!R75</f>
        <v>3.5578432658238985</v>
      </c>
      <c r="R75" s="29">
        <f>+'total numbers'!R75/100*'% urban'!S75</f>
        <v>3.9294307377646902</v>
      </c>
      <c r="S75" s="29">
        <f>+'total numbers'!S75/100*'% urban'!T75</f>
        <v>4.3398274654784084</v>
      </c>
      <c r="T75" s="29">
        <f>+'total numbers'!T75/100*'% urban'!U75</f>
        <v>4.7930867565907995</v>
      </c>
      <c r="U75" s="29">
        <f>+'total numbers'!U75/100*'% urban'!V75</f>
        <v>5.3567053159178029</v>
      </c>
      <c r="V75" s="29">
        <f>+'total numbers'!V75/100*'% urban'!W75</f>
        <v>5.9865997213853008</v>
      </c>
      <c r="W75" s="29">
        <f>+'total numbers'!W75/100*'% urban'!X75</f>
        <v>6.6905633426560689</v>
      </c>
      <c r="X75" s="29">
        <f>+'total numbers'!X75/100*'% urban'!Y75</f>
        <v>7.4773059708984242</v>
      </c>
      <c r="Y75" s="29">
        <f>+'total numbers'!Y75/100*'% urban'!Z75</f>
        <v>8.3565615806930893</v>
      </c>
      <c r="Z75" s="29">
        <f>+'total numbers'!Z75/100*'% urban'!AA75</f>
        <v>10.982909506053772</v>
      </c>
      <c r="AA75" s="29">
        <f>+'total numbers'!AA75/100*'% urban'!AB75</f>
        <v>14.434681065099243</v>
      </c>
      <c r="AB75" s="29">
        <f>+'total numbers'!AB75/100*'% urban'!AC75</f>
        <v>18.971295114130438</v>
      </c>
      <c r="AC75" s="92">
        <v>24.933702150000002</v>
      </c>
      <c r="AD75" s="92">
        <v>25.991453111000002</v>
      </c>
      <c r="AE75" s="92">
        <v>27.055055871999997</v>
      </c>
      <c r="AF75" s="92">
        <v>28.134095803600005</v>
      </c>
      <c r="AG75" s="92">
        <v>29.248172115599996</v>
      </c>
      <c r="AH75" s="92">
        <v>30.431451600000006</v>
      </c>
      <c r="AI75" s="92">
        <v>31.732012709900001</v>
      </c>
      <c r="AJ75" s="92">
        <v>33.212811825700008</v>
      </c>
      <c r="AK75" s="92">
        <v>34.9485021371</v>
      </c>
      <c r="AL75" s="92">
        <v>37.024190277499997</v>
      </c>
      <c r="AM75" s="92">
        <v>39.520181150000006</v>
      </c>
      <c r="AN75" s="92">
        <v>42.496172883500002</v>
      </c>
      <c r="AO75" s="92">
        <v>45.979989677999995</v>
      </c>
      <c r="AP75" s="92">
        <v>49.956389737000002</v>
      </c>
      <c r="AQ75" s="92">
        <v>54.384347724999998</v>
      </c>
      <c r="AR75" s="92">
        <v>59.241535309999996</v>
      </c>
      <c r="AS75" s="92">
        <v>64.602893065099991</v>
      </c>
      <c r="AT75" s="92">
        <v>70.535458166399991</v>
      </c>
      <c r="AU75" s="92">
        <v>76.990333818599993</v>
      </c>
      <c r="AV75" s="92">
        <v>83.873684831999995</v>
      </c>
      <c r="AW75" s="92">
        <v>91.141835999999984</v>
      </c>
      <c r="AX75" s="92">
        <v>98.591454715599994</v>
      </c>
      <c r="AY75" s="92">
        <v>106.30687610630001</v>
      </c>
      <c r="AZ75" s="92">
        <v>114.8938529328</v>
      </c>
      <c r="BA75" s="92">
        <v>125.22602973129999</v>
      </c>
      <c r="BB75" s="92">
        <v>137.90465939000001</v>
      </c>
      <c r="BC75" s="92">
        <v>153.53025205439999</v>
      </c>
      <c r="BD75" s="92">
        <v>171.80729497979999</v>
      </c>
      <c r="BE75" s="92">
        <v>191.32086785279998</v>
      </c>
      <c r="BF75" s="92">
        <v>209.96237917560001</v>
      </c>
      <c r="BG75" s="92">
        <v>226.21700012999997</v>
      </c>
      <c r="BH75" s="92">
        <v>238.9952537037</v>
      </c>
      <c r="BI75" s="92">
        <v>248.86589786520003</v>
      </c>
      <c r="BJ75" s="92">
        <v>258.00492268870005</v>
      </c>
      <c r="BK75" s="92">
        <v>269.71029354159998</v>
      </c>
      <c r="BL75" s="92">
        <v>286.33673471999998</v>
      </c>
      <c r="BM75" s="92">
        <v>309.20042378799997</v>
      </c>
      <c r="BN75" s="92">
        <v>337.2855391288</v>
      </c>
      <c r="BO75" s="92">
        <v>367.78414716700007</v>
      </c>
      <c r="BP75" s="92">
        <v>396.46510002619999</v>
      </c>
      <c r="BQ75" s="92">
        <v>420.22935512000004</v>
      </c>
      <c r="BR75" s="92">
        <v>437.65999106040005</v>
      </c>
      <c r="BS75" s="92">
        <v>449.80088164189999</v>
      </c>
      <c r="BT75" s="92">
        <v>458.97627511400003</v>
      </c>
      <c r="BU75" s="92">
        <v>468.84442987519992</v>
      </c>
      <c r="BV75" s="92">
        <v>482.11495200000007</v>
      </c>
      <c r="BW75" s="92">
        <v>499.69839145200001</v>
      </c>
      <c r="BX75" s="92">
        <v>520.65397593900002</v>
      </c>
      <c r="BY75" s="92">
        <v>543.64967800320005</v>
      </c>
      <c r="BZ75" s="92">
        <v>566.53440165109998</v>
      </c>
      <c r="CA75" s="92">
        <v>587.69424056000003</v>
      </c>
      <c r="CB75" s="92">
        <v>606.74304584819993</v>
      </c>
      <c r="CC75" s="92">
        <v>624.17815724699994</v>
      </c>
      <c r="CD75" s="92">
        <v>640.28803237379998</v>
      </c>
      <c r="CE75" s="92">
        <v>655.64331559440006</v>
      </c>
      <c r="CF75" s="92">
        <v>670.69020303999991</v>
      </c>
      <c r="CG75" s="92">
        <v>685.46732848300007</v>
      </c>
      <c r="CH75" s="92">
        <v>699.85099941119984</v>
      </c>
      <c r="CI75" s="92">
        <v>713.95737592550006</v>
      </c>
      <c r="CJ75" s="92">
        <v>727.91816234020007</v>
      </c>
      <c r="CK75" s="92">
        <v>741.84901431000003</v>
      </c>
      <c r="CL75" s="92">
        <v>755.81593398080008</v>
      </c>
      <c r="CM75" s="92">
        <v>769.89248533440002</v>
      </c>
      <c r="CN75" s="92">
        <v>784.2197158857</v>
      </c>
      <c r="CO75" s="92">
        <v>798.95033300320006</v>
      </c>
      <c r="CP75" s="92">
        <v>814.1954727000001</v>
      </c>
      <c r="CQ75" s="92">
        <v>830.02339959239998</v>
      </c>
      <c r="CR75" s="92">
        <v>846.42167335440013</v>
      </c>
      <c r="CS75" s="92">
        <v>863.30917033569995</v>
      </c>
      <c r="CT75" s="92">
        <v>880.55977604400005</v>
      </c>
      <c r="CU75" s="92">
        <v>898.07054384999992</v>
      </c>
      <c r="CV75" s="92">
        <v>915.82374040800005</v>
      </c>
      <c r="CW75" s="92">
        <v>933.8296146946002</v>
      </c>
      <c r="CX75" s="92">
        <v>952.02961285100014</v>
      </c>
      <c r="CY75" s="92">
        <v>970.36108491000016</v>
      </c>
      <c r="CZ75" s="92">
        <v>988.77345371999979</v>
      </c>
      <c r="DA75" s="92">
        <v>1007.2233494399999</v>
      </c>
      <c r="DB75" s="92">
        <v>1025.6829657120002</v>
      </c>
      <c r="DC75" s="92">
        <v>1044.1586957801001</v>
      </c>
      <c r="DD75" s="92">
        <v>1062.6702614120002</v>
      </c>
      <c r="DE75" s="92">
        <v>1081.25156148</v>
      </c>
    </row>
    <row r="76" spans="1:109">
      <c r="A76" s="114">
        <v>8</v>
      </c>
      <c r="B76" s="3">
        <v>266</v>
      </c>
      <c r="C76" s="1" t="s">
        <v>628</v>
      </c>
      <c r="D76" s="29">
        <f>+'total numbers'!D76/100*'% urban'!E76</f>
        <v>1.9125481382886291</v>
      </c>
      <c r="E76" s="29">
        <f>+'total numbers'!E76/100*'% urban'!F76</f>
        <v>2.1620087666118728</v>
      </c>
      <c r="F76" s="29">
        <f>+'total numbers'!F76/100*'% urban'!G76</f>
        <v>2.3758338094635962</v>
      </c>
      <c r="G76" s="29">
        <f>+'total numbers'!D76/100*'% urban'!H76</f>
        <v>2.5847852503686055</v>
      </c>
      <c r="H76" s="29">
        <f>+'total numbers'!H76/100*'% urban'!I76</f>
        <v>2.8690180044240989</v>
      </c>
      <c r="I76" s="29">
        <f>+'total numbers'!I76/100*'% urban'!J76</f>
        <v>3.1527670378286792</v>
      </c>
      <c r="J76" s="29">
        <f>+'total numbers'!J76/100*'% urban'!K76</f>
        <v>3.4645791624490996</v>
      </c>
      <c r="K76" s="29">
        <f>+'total numbers'!K76/100*'% urban'!L76</f>
        <v>3.8072298488451639</v>
      </c>
      <c r="L76" s="29">
        <f>+'total numbers'!L76/100*'% urban'!M76</f>
        <v>4.1837690646650154</v>
      </c>
      <c r="M76" s="29">
        <f>+'total numbers'!M76/100*'% urban'!N76</f>
        <v>4.5975484227088073</v>
      </c>
      <c r="N76" s="29">
        <f>+'total numbers'!N76/100*'% urban'!O76</f>
        <v>5.0522510139657237</v>
      </c>
      <c r="O76" s="29">
        <f>+'total numbers'!O76/100*'% urban'!P76</f>
        <v>5.551924191171123</v>
      </c>
      <c r="P76" s="29">
        <f>+'total numbers'!P76/100*'% urban'!Q76</f>
        <v>6.1317770178600659</v>
      </c>
      <c r="Q76" s="29">
        <f>+'total numbers'!Q76/100*'% urban'!R76</f>
        <v>6.7721907039991116</v>
      </c>
      <c r="R76" s="29">
        <f>+'total numbers'!R76/100*'% urban'!S76</f>
        <v>7.479490333348358</v>
      </c>
      <c r="S76" s="29">
        <f>+'total numbers'!S76/100*'% urban'!T76</f>
        <v>8.2606615926536477</v>
      </c>
      <c r="T76" s="29">
        <f>+'total numbers'!T76/100*'% urban'!U76</f>
        <v>9.1234197661961041</v>
      </c>
      <c r="U76" s="29">
        <f>+'total numbers'!U76/100*'% urban'!V76</f>
        <v>10.440111711107658</v>
      </c>
      <c r="V76" s="29">
        <f>+'total numbers'!V76/100*'% urban'!W76</f>
        <v>11.948016458194648</v>
      </c>
      <c r="W76" s="29">
        <f>+'total numbers'!W76/100*'% urban'!X76</f>
        <v>13.675046726512241</v>
      </c>
      <c r="X76" s="29">
        <f>+'total numbers'!X76/100*'% urban'!Y76</f>
        <v>15.653207299835568</v>
      </c>
      <c r="Y76" s="29">
        <f>+'total numbers'!Y76/100*'% urban'!Z76</f>
        <v>17.91919702840184</v>
      </c>
      <c r="Z76" s="29">
        <f>+'total numbers'!Z76/100*'% urban'!AA76</f>
        <v>23.550944665899564</v>
      </c>
      <c r="AA76" s="29">
        <f>+'total numbers'!AA76/100*'% urban'!AB76</f>
        <v>30.952670132325146</v>
      </c>
      <c r="AB76" s="29">
        <f>+'total numbers'!AB76/100*'% urban'!AC76</f>
        <v>40.680652173913046</v>
      </c>
      <c r="AC76" s="92">
        <v>53.466000000000001</v>
      </c>
      <c r="AD76" s="92">
        <v>56.377665301599997</v>
      </c>
      <c r="AE76" s="92">
        <v>59.192265000000006</v>
      </c>
      <c r="AF76" s="92">
        <v>61.915067609400005</v>
      </c>
      <c r="AG76" s="92">
        <v>64.575242401600008</v>
      </c>
      <c r="AH76" s="92">
        <v>67.2294524</v>
      </c>
      <c r="AI76" s="92">
        <v>69.966542242800003</v>
      </c>
      <c r="AJ76" s="92">
        <v>72.907744885</v>
      </c>
      <c r="AK76" s="92">
        <v>76.201115418000001</v>
      </c>
      <c r="AL76" s="92">
        <v>80.013546366599996</v>
      </c>
      <c r="AM76" s="92">
        <v>84.497388539999989</v>
      </c>
      <c r="AN76" s="92">
        <v>89.753680498200012</v>
      </c>
      <c r="AO76" s="92">
        <v>95.797032302399998</v>
      </c>
      <c r="AP76" s="92">
        <v>102.53539779720001</v>
      </c>
      <c r="AQ76" s="92">
        <v>109.805566453</v>
      </c>
      <c r="AR76" s="92">
        <v>117.49339248000003</v>
      </c>
      <c r="AS76" s="92">
        <v>125.5622370624</v>
      </c>
      <c r="AT76" s="92">
        <v>134.0955864881</v>
      </c>
      <c r="AU76" s="92">
        <v>143.2621310186</v>
      </c>
      <c r="AV76" s="92">
        <v>153.3330839537</v>
      </c>
      <c r="AW76" s="92">
        <v>164.55439559999999</v>
      </c>
      <c r="AX76" s="92">
        <v>177.09920884740001</v>
      </c>
      <c r="AY76" s="92">
        <v>191.01286239360002</v>
      </c>
      <c r="AZ76" s="92">
        <v>206.2645342584</v>
      </c>
      <c r="BA76" s="92">
        <v>222.71719486550003</v>
      </c>
      <c r="BB76" s="92">
        <v>240.25157879999998</v>
      </c>
      <c r="BC76" s="92">
        <v>258.85875870719997</v>
      </c>
      <c r="BD76" s="92">
        <v>278.60914610900005</v>
      </c>
      <c r="BE76" s="92">
        <v>299.52650365920005</v>
      </c>
      <c r="BF76" s="92">
        <v>321.65626138799996</v>
      </c>
      <c r="BG76" s="92">
        <v>345.03853005999997</v>
      </c>
      <c r="BH76" s="92">
        <v>369.66663272789998</v>
      </c>
      <c r="BI76" s="92">
        <v>395.53884469050007</v>
      </c>
      <c r="BJ76" s="92">
        <v>422.71650960320005</v>
      </c>
      <c r="BK76" s="92">
        <v>451.28727652800001</v>
      </c>
      <c r="BL76" s="92">
        <v>481.31318894999998</v>
      </c>
      <c r="BM76" s="92">
        <v>512.77265738100004</v>
      </c>
      <c r="BN76" s="92">
        <v>545.61165406480006</v>
      </c>
      <c r="BO76" s="92">
        <v>579.82587490629999</v>
      </c>
      <c r="BP76" s="92">
        <v>615.40404903540002</v>
      </c>
      <c r="BQ76" s="92">
        <v>652.28834373999996</v>
      </c>
      <c r="BR76" s="92">
        <v>690.4134397680001</v>
      </c>
      <c r="BS76" s="92">
        <v>729.59567912500006</v>
      </c>
      <c r="BT76" s="92">
        <v>769.47820508519987</v>
      </c>
      <c r="BU76" s="92">
        <v>809.58539320400018</v>
      </c>
      <c r="BV76" s="92">
        <v>849.46743215999993</v>
      </c>
      <c r="BW76" s="92">
        <v>888.94491810499994</v>
      </c>
      <c r="BX76" s="92">
        <v>927.82558216040013</v>
      </c>
      <c r="BY76" s="92">
        <v>965.6127658882001</v>
      </c>
      <c r="BZ76" s="92">
        <v>1001.7440537557</v>
      </c>
      <c r="CA76" s="92">
        <v>1035.8279813800002</v>
      </c>
      <c r="CB76" s="92">
        <v>1067.5212298941001</v>
      </c>
      <c r="CC76" s="92">
        <v>1096.9120548383999</v>
      </c>
      <c r="CD76" s="92">
        <v>1124.6140927668</v>
      </c>
      <c r="CE76" s="92">
        <v>1151.5608202301003</v>
      </c>
      <c r="CF76" s="92">
        <v>1178.4651571900001</v>
      </c>
      <c r="CG76" s="92">
        <v>1205.5839772895999</v>
      </c>
      <c r="CH76" s="92">
        <v>1232.7589376882001</v>
      </c>
      <c r="CI76" s="92">
        <v>1259.7900019919</v>
      </c>
      <c r="CJ76" s="92">
        <v>1286.304696405</v>
      </c>
      <c r="CK76" s="92">
        <v>1312.0327111600002</v>
      </c>
      <c r="CL76" s="92">
        <v>1336.9729795091998</v>
      </c>
      <c r="CM76" s="92">
        <v>1361.2678165184</v>
      </c>
      <c r="CN76" s="92">
        <v>1384.9448655924</v>
      </c>
      <c r="CO76" s="92">
        <v>1408.0525179208</v>
      </c>
      <c r="CP76" s="92">
        <v>1430.6390698300002</v>
      </c>
      <c r="CQ76" s="92">
        <v>1452.7057221928001</v>
      </c>
      <c r="CR76" s="92">
        <v>1474.2836723390001</v>
      </c>
      <c r="CS76" s="92">
        <v>1495.4939742850997</v>
      </c>
      <c r="CT76" s="92">
        <v>1516.4963730722</v>
      </c>
      <c r="CU76" s="92">
        <v>1537.4190036</v>
      </c>
      <c r="CV76" s="92">
        <v>1558.330189242</v>
      </c>
      <c r="CW76" s="92">
        <v>1579.2441770541002</v>
      </c>
      <c r="CX76" s="92">
        <v>1600.1375479599999</v>
      </c>
      <c r="CY76" s="92">
        <v>1620.9700291260003</v>
      </c>
      <c r="CZ76" s="92">
        <v>1641.7117262600002</v>
      </c>
      <c r="DA76" s="92">
        <v>1662.3474059402997</v>
      </c>
      <c r="DB76" s="92">
        <v>1682.8798189823999</v>
      </c>
      <c r="DC76" s="92">
        <v>1703.3306831240002</v>
      </c>
      <c r="DD76" s="92">
        <v>1723.7509440540002</v>
      </c>
      <c r="DE76" s="92">
        <v>1744.22869236</v>
      </c>
    </row>
    <row r="77" spans="1:109">
      <c r="A77" s="114">
        <v>16</v>
      </c>
      <c r="B77" s="3">
        <v>268</v>
      </c>
      <c r="C77" s="1" t="s">
        <v>520</v>
      </c>
      <c r="D77" s="29">
        <f>+'total numbers'!D77/100*'% urban'!E77</f>
        <v>12.742220831093686</v>
      </c>
      <c r="E77" s="29">
        <f>+'total numbers'!E77/100*'% urban'!F77</f>
        <v>13.21415493594901</v>
      </c>
      <c r="F77" s="29">
        <f>+'total numbers'!F77/100*'% urban'!G77</f>
        <v>13.703568081724898</v>
      </c>
      <c r="G77" s="29">
        <f>+'total numbers'!D77/100*'% urban'!H77</f>
        <v>12.742220831093686</v>
      </c>
      <c r="H77" s="29">
        <f>+'total numbers'!H77/100*'% urban'!I77</f>
        <v>14.737444960318683</v>
      </c>
      <c r="I77" s="29">
        <f>+'total numbers'!I77/100*'% urban'!J77</f>
        <v>15.283276255145299</v>
      </c>
      <c r="J77" s="29">
        <f>+'total numbers'!J77/100*'% urban'!K77</f>
        <v>15.849323523854384</v>
      </c>
      <c r="K77" s="29">
        <f>+'total numbers'!K77/100*'% urban'!L77</f>
        <v>16.436335506219365</v>
      </c>
      <c r="L77" s="29">
        <f>+'total numbers'!L77/100*'% urban'!M77</f>
        <v>17.045088673116378</v>
      </c>
      <c r="M77" s="29">
        <f>+'total numbers'!M77/100*'% urban'!N77</f>
        <v>19.250058500711269</v>
      </c>
      <c r="N77" s="29">
        <f>+'total numbers'!N77/100*'% urban'!O77</f>
        <v>24.953779537959054</v>
      </c>
      <c r="O77" s="29">
        <f>+'total numbers'!O77/100*'% urban'!P77</f>
        <v>32.347491993650628</v>
      </c>
      <c r="P77" s="29">
        <f>+'total numbers'!P77/100*'% urban'!Q77</f>
        <v>40.94619239702611</v>
      </c>
      <c r="Q77" s="29">
        <f>+'total numbers'!Q77/100*'% urban'!R77</f>
        <v>51.83062328737482</v>
      </c>
      <c r="R77" s="29">
        <f>+'total numbers'!R77/100*'% urban'!S77</f>
        <v>65.608383908069385</v>
      </c>
      <c r="S77" s="29">
        <f>+'total numbers'!S77/100*'% urban'!T77</f>
        <v>83.048587225404304</v>
      </c>
      <c r="T77" s="29">
        <f>+'total numbers'!T77/100*'% urban'!U77</f>
        <v>105.12479395620797</v>
      </c>
      <c r="U77" s="29">
        <f>+'total numbers'!U77/100*'% urban'!V77</f>
        <v>141.51414571027996</v>
      </c>
      <c r="V77" s="29">
        <f>+'total numbers'!V77/100*'% urban'!W77</f>
        <v>190.49981153306913</v>
      </c>
      <c r="W77" s="29">
        <f>+'total numbers'!W77/100*'% urban'!X77</f>
        <v>256.44205398682385</v>
      </c>
      <c r="X77" s="29">
        <f>+'total numbers'!X77/100*'% urban'!Y77</f>
        <v>345.21045728995517</v>
      </c>
      <c r="Y77" s="29">
        <f>+'total numbers'!Y77/100*'% urban'!Z77</f>
        <v>464.7063848134012</v>
      </c>
      <c r="Z77" s="29">
        <f>+'total numbers'!Z77/100*'% urban'!AA77</f>
        <v>582.04707516708561</v>
      </c>
      <c r="AA77" s="29">
        <f>+'total numbers'!AA77/100*'% urban'!AB77</f>
        <v>729.01687771428567</v>
      </c>
      <c r="AB77" s="29">
        <f>+'total numbers'!AB77/100*'% urban'!AC77</f>
        <v>1117.98624</v>
      </c>
      <c r="AC77" s="92">
        <v>1364.5974606999998</v>
      </c>
      <c r="AD77" s="92">
        <v>1402.4593004877001</v>
      </c>
      <c r="AE77" s="92">
        <v>1442.3000780832999</v>
      </c>
      <c r="AF77" s="92">
        <v>1483.5222276162001</v>
      </c>
      <c r="AG77" s="92">
        <v>1525.6613457292999</v>
      </c>
      <c r="AH77" s="92">
        <v>1568.3969465099997</v>
      </c>
      <c r="AI77" s="92">
        <v>1611.5677564832999</v>
      </c>
      <c r="AJ77" s="92">
        <v>1655.1727144151998</v>
      </c>
      <c r="AK77" s="92">
        <v>1699.3496894465002</v>
      </c>
      <c r="AL77" s="92">
        <v>1744.3443757584</v>
      </c>
      <c r="AM77" s="92">
        <v>1790.3722937099997</v>
      </c>
      <c r="AN77" s="92">
        <v>1837.4768815620002</v>
      </c>
      <c r="AO77" s="92">
        <v>1885.3915127083997</v>
      </c>
      <c r="AP77" s="92">
        <v>1933.4638375239999</v>
      </c>
      <c r="AQ77" s="92">
        <v>1980.8032560803999</v>
      </c>
      <c r="AR77" s="92">
        <v>2026.7372064500003</v>
      </c>
      <c r="AS77" s="92">
        <v>2070.939161454</v>
      </c>
      <c r="AT77" s="92">
        <v>2113.5218981318003</v>
      </c>
      <c r="AU77" s="92">
        <v>2154.7966631472</v>
      </c>
      <c r="AV77" s="92">
        <v>2195.3122231655998</v>
      </c>
      <c r="AW77" s="92">
        <v>2235.4966502399998</v>
      </c>
      <c r="AX77" s="92">
        <v>2275.5344753680001</v>
      </c>
      <c r="AY77" s="92">
        <v>2315.33799916</v>
      </c>
      <c r="AZ77" s="92">
        <v>2354.7594207255997</v>
      </c>
      <c r="BA77" s="92">
        <v>2393.5430304900005</v>
      </c>
      <c r="BB77" s="92">
        <v>2431.5694491399995</v>
      </c>
      <c r="BC77" s="92">
        <v>2468.5309780769999</v>
      </c>
      <c r="BD77" s="92">
        <v>2504.6639597951998</v>
      </c>
      <c r="BE77" s="92">
        <v>2541.0415362711997</v>
      </c>
      <c r="BF77" s="92">
        <v>2579.1458752618</v>
      </c>
      <c r="BG77" s="92">
        <v>2619.95136645</v>
      </c>
      <c r="BH77" s="92">
        <v>2663.0041421280998</v>
      </c>
      <c r="BI77" s="92">
        <v>2707.4211588432004</v>
      </c>
      <c r="BJ77" s="92">
        <v>2753.1089160824004</v>
      </c>
      <c r="BK77" s="92">
        <v>2799.9132083120003</v>
      </c>
      <c r="BL77" s="92">
        <v>2847.0516539999999</v>
      </c>
      <c r="BM77" s="92">
        <v>2895.8592065085004</v>
      </c>
      <c r="BN77" s="92">
        <v>2944.5687665749997</v>
      </c>
      <c r="BO77" s="92">
        <v>2985.4577500273999</v>
      </c>
      <c r="BP77" s="92">
        <v>3008.1983117231998</v>
      </c>
      <c r="BQ77" s="92">
        <v>3005.8937999999998</v>
      </c>
      <c r="BR77" s="92">
        <v>2975.1414605370001</v>
      </c>
      <c r="BS77" s="92">
        <v>2919.8024929920002</v>
      </c>
      <c r="BT77" s="92">
        <v>2849.2230643332005</v>
      </c>
      <c r="BU77" s="92">
        <v>2776.4192960907003</v>
      </c>
      <c r="BV77" s="92">
        <v>2710.7408116000001</v>
      </c>
      <c r="BW77" s="92">
        <v>2655.1480832319999</v>
      </c>
      <c r="BX77" s="92">
        <v>2607.5222882603998</v>
      </c>
      <c r="BY77" s="92">
        <v>2565.8220966484</v>
      </c>
      <c r="BZ77" s="92">
        <v>2526.2383578323002</v>
      </c>
      <c r="CA77" s="92">
        <v>2486.1505299199998</v>
      </c>
      <c r="CB77" s="92">
        <v>2445.6367481615994</v>
      </c>
      <c r="CC77" s="92">
        <v>2406.3200698936002</v>
      </c>
      <c r="CD77" s="92">
        <v>2368.8938182718002</v>
      </c>
      <c r="CE77" s="92">
        <v>2334.3138274338999</v>
      </c>
      <c r="CF77" s="92">
        <v>2303.2442030400002</v>
      </c>
      <c r="CG77" s="92">
        <v>2275.7664701584999</v>
      </c>
      <c r="CH77" s="92">
        <v>2251.6283993741999</v>
      </c>
      <c r="CI77" s="92">
        <v>2230.7326964844005</v>
      </c>
      <c r="CJ77" s="92">
        <v>2212.8942927251996</v>
      </c>
      <c r="CK77" s="92">
        <v>2197.9204517999997</v>
      </c>
      <c r="CL77" s="92">
        <v>2185.8135801190001</v>
      </c>
      <c r="CM77" s="92">
        <v>2176.4400698334998</v>
      </c>
      <c r="CN77" s="92">
        <v>2169.2949342970005</v>
      </c>
      <c r="CO77" s="92">
        <v>2163.7241799809999</v>
      </c>
      <c r="CP77" s="92">
        <v>2159.2190937599999</v>
      </c>
      <c r="CQ77" s="92">
        <v>2155.5297846228</v>
      </c>
      <c r="CR77" s="92">
        <v>2152.6343913570004</v>
      </c>
      <c r="CS77" s="92">
        <v>2150.5381537971002</v>
      </c>
      <c r="CT77" s="92">
        <v>2149.3382888179999</v>
      </c>
      <c r="CU77" s="92">
        <v>2149.0922399999999</v>
      </c>
      <c r="CV77" s="92">
        <v>2149.7196224006998</v>
      </c>
      <c r="CW77" s="92">
        <v>2151.078268794</v>
      </c>
      <c r="CX77" s="92">
        <v>2153.1062028574997</v>
      </c>
      <c r="CY77" s="92">
        <v>2155.7407100672999</v>
      </c>
      <c r="CZ77" s="92">
        <v>2158.9213514399999</v>
      </c>
      <c r="DA77" s="92">
        <v>2162.5880566367</v>
      </c>
      <c r="DB77" s="92">
        <v>2166.6883916736001</v>
      </c>
      <c r="DC77" s="92">
        <v>2171.1860375440001</v>
      </c>
      <c r="DD77" s="92">
        <v>2176.0514836535999</v>
      </c>
      <c r="DE77" s="92">
        <v>2181.2566353599996</v>
      </c>
    </row>
    <row r="78" spans="1:109">
      <c r="A78" s="114">
        <v>8</v>
      </c>
      <c r="B78" s="3">
        <v>270</v>
      </c>
      <c r="C78" s="1" t="s">
        <v>647</v>
      </c>
      <c r="D78" s="29">
        <f>+'total numbers'!D78/100*'% urban'!E78</f>
        <v>3.9889665115494157</v>
      </c>
      <c r="E78" s="29">
        <f>+'total numbers'!E78/100*'% urban'!F78</f>
        <v>4.0578979720647661</v>
      </c>
      <c r="F78" s="29">
        <f>+'total numbers'!F78/100*'% urban'!G78</f>
        <v>4.0128727518476817</v>
      </c>
      <c r="G78" s="29">
        <f>+'total numbers'!D78/100*'% urban'!H78</f>
        <v>5.3910391047690469</v>
      </c>
      <c r="H78" s="29">
        <f>+'total numbers'!H78/100*'% urban'!I78</f>
        <v>3.9243155272170802</v>
      </c>
      <c r="I78" s="29">
        <f>+'total numbers'!I78/100*'% urban'!J78</f>
        <v>3.8807724977888731</v>
      </c>
      <c r="J78" s="29">
        <f>+'total numbers'!J78/100*'% urban'!K78</f>
        <v>3.8377126087704121</v>
      </c>
      <c r="K78" s="29">
        <f>+'total numbers'!K78/100*'% urban'!L78</f>
        <v>3.7951304993804493</v>
      </c>
      <c r="L78" s="29">
        <f>+'total numbers'!L78/100*'% urban'!M78</f>
        <v>3.753020868319362</v>
      </c>
      <c r="M78" s="29">
        <f>+'total numbers'!M78/100*'% urban'!N78</f>
        <v>3.7113784731091615</v>
      </c>
      <c r="N78" s="29">
        <f>+'total numbers'!N78/100*'% urban'!O78</f>
        <v>3.6701981294408208</v>
      </c>
      <c r="O78" s="29">
        <f>+'total numbers'!O78/100*'% urban'!P78</f>
        <v>3.6294747105288563</v>
      </c>
      <c r="P78" s="29">
        <f>+'total numbers'!P78/100*'% urban'!Q78</f>
        <v>4.0085434978229859</v>
      </c>
      <c r="Q78" s="29">
        <f>+'total numbers'!Q78/100*'% urban'!R78</f>
        <v>4.4272029027576805</v>
      </c>
      <c r="R78" s="29">
        <f>+'total numbers'!R78/100*'% urban'!S78</f>
        <v>4.8895878397803907</v>
      </c>
      <c r="S78" s="29">
        <f>+'total numbers'!S78/100*'% urban'!T78</f>
        <v>5.4002650811500112</v>
      </c>
      <c r="T78" s="29">
        <f>+'total numbers'!T78/100*'% urban'!U78</f>
        <v>5.964278360933986</v>
      </c>
      <c r="U78" s="29">
        <f>+'total numbers'!U78/100*'% urban'!V78</f>
        <v>6.6656172158154368</v>
      </c>
      <c r="V78" s="29">
        <f>+'total numbers'!V78/100*'% urban'!W78</f>
        <v>7.4494264316693402</v>
      </c>
      <c r="W78" s="29">
        <f>+'total numbers'!W78/100*'% urban'!X78</f>
        <v>8.3254036894263788</v>
      </c>
      <c r="X78" s="29">
        <f>+'total numbers'!X78/100*'% urban'!Y78</f>
        <v>9.3043870192811813</v>
      </c>
      <c r="Y78" s="29">
        <f>+'total numbers'!Y78/100*'% urban'!Z78</f>
        <v>10.398488894240385</v>
      </c>
      <c r="Z78" s="29">
        <f>+'total numbers'!Z78/100*'% urban'!AA78</f>
        <v>13.666585403858791</v>
      </c>
      <c r="AA78" s="29">
        <f>+'total numbers'!AA78/100*'% urban'!AB78</f>
        <v>17.961797959357273</v>
      </c>
      <c r="AB78" s="29">
        <f>+'total numbers'!AB78/100*'% urban'!AC78</f>
        <v>23.606934460869557</v>
      </c>
      <c r="AC78" s="92">
        <v>31.026256719999996</v>
      </c>
      <c r="AD78" s="92">
        <v>31.717364257100002</v>
      </c>
      <c r="AE78" s="92">
        <v>32.5866634156</v>
      </c>
      <c r="AF78" s="92">
        <v>33.609357298199996</v>
      </c>
      <c r="AG78" s="92">
        <v>34.765461605499993</v>
      </c>
      <c r="AH78" s="92">
        <v>36.040293920000011</v>
      </c>
      <c r="AI78" s="92">
        <v>37.425417611</v>
      </c>
      <c r="AJ78" s="92">
        <v>38.918628306899997</v>
      </c>
      <c r="AK78" s="92">
        <v>40.524537953399999</v>
      </c>
      <c r="AL78" s="92">
        <v>42.252644634800006</v>
      </c>
      <c r="AM78" s="92">
        <v>44.1144429</v>
      </c>
      <c r="AN78" s="92">
        <v>46.118313952199998</v>
      </c>
      <c r="AO78" s="92">
        <v>48.265140372000005</v>
      </c>
      <c r="AP78" s="92">
        <v>50.545271291100001</v>
      </c>
      <c r="AQ78" s="92">
        <v>52.943300304000005</v>
      </c>
      <c r="AR78" s="92">
        <v>55.453051940000002</v>
      </c>
      <c r="AS78" s="92">
        <v>58.068852246000006</v>
      </c>
      <c r="AT78" s="92">
        <v>60.814068167599999</v>
      </c>
      <c r="AU78" s="92">
        <v>63.749057897600004</v>
      </c>
      <c r="AV78" s="92">
        <v>66.958960362599996</v>
      </c>
      <c r="AW78" s="92">
        <v>70.515136940000005</v>
      </c>
      <c r="AX78" s="92">
        <v>74.457272782200008</v>
      </c>
      <c r="AY78" s="92">
        <v>78.79317288</v>
      </c>
      <c r="AZ78" s="92">
        <v>83.526474287099987</v>
      </c>
      <c r="BA78" s="92">
        <v>88.646535793200002</v>
      </c>
      <c r="BB78" s="92">
        <v>94.147776449999995</v>
      </c>
      <c r="BC78" s="92">
        <v>100.05813292160001</v>
      </c>
      <c r="BD78" s="92">
        <v>106.40406864000001</v>
      </c>
      <c r="BE78" s="92">
        <v>113.1724003978</v>
      </c>
      <c r="BF78" s="92">
        <v>120.3345026664</v>
      </c>
      <c r="BG78" s="92">
        <v>127.87319980999999</v>
      </c>
      <c r="BH78" s="92">
        <v>135.7504943575</v>
      </c>
      <c r="BI78" s="92">
        <v>143.986506408</v>
      </c>
      <c r="BJ78" s="92">
        <v>152.69783673000001</v>
      </c>
      <c r="BK78" s="92">
        <v>162.05878015599998</v>
      </c>
      <c r="BL78" s="92">
        <v>172.19618727999998</v>
      </c>
      <c r="BM78" s="92">
        <v>183.18294859279999</v>
      </c>
      <c r="BN78" s="92">
        <v>194.95486748569999</v>
      </c>
      <c r="BO78" s="92">
        <v>207.32423261339997</v>
      </c>
      <c r="BP78" s="92">
        <v>219.99197220479999</v>
      </c>
      <c r="BQ78" s="92">
        <v>232.69630923</v>
      </c>
      <c r="BR78" s="92">
        <v>245.329565712</v>
      </c>
      <c r="BS78" s="92">
        <v>257.86631335829998</v>
      </c>
      <c r="BT78" s="92">
        <v>270.20143534799996</v>
      </c>
      <c r="BU78" s="92">
        <v>282.23290894170003</v>
      </c>
      <c r="BV78" s="92">
        <v>293.87056815999995</v>
      </c>
      <c r="BW78" s="92">
        <v>304.98236068680001</v>
      </c>
      <c r="BX78" s="92">
        <v>315.51907863640002</v>
      </c>
      <c r="BY78" s="92">
        <v>325.59894727720001</v>
      </c>
      <c r="BZ78" s="92">
        <v>335.45896364519996</v>
      </c>
      <c r="CA78" s="92">
        <v>345.31427928000005</v>
      </c>
      <c r="CB78" s="92">
        <v>355.26539903749995</v>
      </c>
      <c r="CC78" s="92">
        <v>365.32040234850001</v>
      </c>
      <c r="CD78" s="92">
        <v>375.5219995393</v>
      </c>
      <c r="CE78" s="92">
        <v>385.88656523600002</v>
      </c>
      <c r="CF78" s="92">
        <v>396.44308428000005</v>
      </c>
      <c r="CG78" s="92">
        <v>407.27021420799997</v>
      </c>
      <c r="CH78" s="92">
        <v>418.45663680939992</v>
      </c>
      <c r="CI78" s="92">
        <v>430.04391157020007</v>
      </c>
      <c r="CJ78" s="92">
        <v>442.05555215920003</v>
      </c>
      <c r="CK78" s="92">
        <v>454.51679136000001</v>
      </c>
      <c r="CL78" s="92">
        <v>467.47582755119998</v>
      </c>
      <c r="CM78" s="92">
        <v>480.98746990199999</v>
      </c>
      <c r="CN78" s="92">
        <v>495.08779834400002</v>
      </c>
      <c r="CO78" s="92">
        <v>509.8088711808</v>
      </c>
      <c r="CP78" s="92">
        <v>525.18817890000003</v>
      </c>
      <c r="CQ78" s="92">
        <v>541.26485886549995</v>
      </c>
      <c r="CR78" s="92">
        <v>558.09024330860007</v>
      </c>
      <c r="CS78" s="92">
        <v>575.72762676000002</v>
      </c>
      <c r="CT78" s="92">
        <v>594.2495530402</v>
      </c>
      <c r="CU78" s="92">
        <v>613.72303983000018</v>
      </c>
      <c r="CV78" s="92">
        <v>634.20239329829997</v>
      </c>
      <c r="CW78" s="92">
        <v>655.73230432999992</v>
      </c>
      <c r="CX78" s="92">
        <v>678.35518814099999</v>
      </c>
      <c r="CY78" s="92">
        <v>702.11096152419998</v>
      </c>
      <c r="CZ78" s="92">
        <v>727.03877488000012</v>
      </c>
      <c r="DA78" s="92">
        <v>753.18960192119982</v>
      </c>
      <c r="DB78" s="92">
        <v>780.6131362857999</v>
      </c>
      <c r="DC78" s="92">
        <v>809.34775856989984</v>
      </c>
      <c r="DD78" s="92">
        <v>839.42787051419987</v>
      </c>
      <c r="DE78" s="92">
        <v>870.89290596000001</v>
      </c>
    </row>
    <row r="79" spans="1:109" ht="11.25" customHeight="1">
      <c r="A79" s="114">
        <v>17</v>
      </c>
      <c r="B79" s="3">
        <v>274</v>
      </c>
      <c r="C79" s="96" t="s">
        <v>25</v>
      </c>
      <c r="D79" s="29">
        <f>+'total numbers'!D79/100*'% urban'!E79</f>
        <v>3.3648842805165695</v>
      </c>
      <c r="E79" s="29">
        <f>+'total numbers'!E79/100*'% urban'!F79</f>
        <v>4.212332385403621</v>
      </c>
      <c r="F79" s="29">
        <f>+'total numbers'!D79/100*'% urban'!G79</f>
        <v>4.1521562084692833</v>
      </c>
      <c r="G79" s="29">
        <f>+'total numbers'!G79/100*'% urban'!H79</f>
        <v>6.2381339600753503</v>
      </c>
      <c r="H79" s="29">
        <f>+'total numbers'!H79/100*'% urban'!I79</f>
        <v>7.5913799514144458</v>
      </c>
      <c r="I79" s="29">
        <f>+'total numbers'!I79/100*'% urban'!J79</f>
        <v>9.2381872424620255</v>
      </c>
      <c r="J79" s="29">
        <f>+'total numbers'!J79/100*'% urban'!K79</f>
        <v>11.242238443207754</v>
      </c>
      <c r="K79" s="29">
        <f>+'total numbers'!K79/100*'% urban'!L79</f>
        <v>13.681030909723722</v>
      </c>
      <c r="L79" s="29">
        <f>+'total numbers'!L79/100*'% urban'!M79</f>
        <v>16.648873593843685</v>
      </c>
      <c r="M79" s="29">
        <f>+'total numbers'!M79/100*'% urban'!N79</f>
        <v>20.2605340030902</v>
      </c>
      <c r="N79" s="29">
        <f>+'total numbers'!N79/100*'% urban'!O79</f>
        <v>24.655676300056854</v>
      </c>
      <c r="O79" s="29">
        <f>+'total numbers'!O79/100*'% urban'!P79</f>
        <v>28.932681372515699</v>
      </c>
      <c r="P79" s="29">
        <f>+'total numbers'!P79/100*'% urban'!Q79</f>
        <v>33.951615896319446</v>
      </c>
      <c r="Q79" s="29">
        <f>+'total numbers'!Q79/100*'% urban'!R79</f>
        <v>39.841181919150365</v>
      </c>
      <c r="R79" s="29">
        <f>+'total numbers'!R79/100*'% urban'!S79</f>
        <v>46.752407354105017</v>
      </c>
      <c r="S79" s="29">
        <f>+'total numbers'!S79/100*'% urban'!T79</f>
        <v>54.86251883389874</v>
      </c>
      <c r="T79" s="29">
        <f>+'total numbers'!T79/100*'% urban'!U79</f>
        <v>64.379486386717915</v>
      </c>
      <c r="U79" s="29">
        <f>+'total numbers'!U79/100*'% urban'!V79</f>
        <v>71.223097012723031</v>
      </c>
      <c r="V79" s="29">
        <f>+'total numbers'!V79/100*'% urban'!W79</f>
        <v>78.794191019366508</v>
      </c>
      <c r="W79" s="29">
        <f>+'total numbers'!W79/100*'% urban'!X79</f>
        <v>87.170100694825862</v>
      </c>
      <c r="X79" s="29">
        <f>+'total numbers'!X79/100*'% urban'!Y79</f>
        <v>96.436378835064687</v>
      </c>
      <c r="Y79" s="29">
        <f>+'total numbers'!Y79/100*'% urban'!Z79</f>
        <v>106.68767259290468</v>
      </c>
      <c r="Z79" s="29">
        <f>+'total numbers'!Z79/100*'% urban'!AA79</f>
        <v>146.06050414504807</v>
      </c>
      <c r="AA79" s="29">
        <f>+'total numbers'!AA79/100*'% urban'!AB79</f>
        <v>199.96378543667291</v>
      </c>
      <c r="AB79" s="29">
        <f>+'total numbers'!AB79/100*'% urban'!AC79</f>
        <v>273.75994434782604</v>
      </c>
      <c r="AC79" s="92">
        <v>374.79039999999992</v>
      </c>
      <c r="AD79" s="92">
        <v>377.52257123880003</v>
      </c>
      <c r="AE79" s="92">
        <v>386.13455528999992</v>
      </c>
      <c r="AF79" s="92">
        <v>397.92532881660009</v>
      </c>
      <c r="AG79" s="92">
        <v>410.78702593279996</v>
      </c>
      <c r="AH79" s="92">
        <v>423.29433807999999</v>
      </c>
      <c r="AI79" s="92">
        <v>434.82051303880007</v>
      </c>
      <c r="AJ79" s="92">
        <v>445.56174370280002</v>
      </c>
      <c r="AK79" s="92">
        <v>456.46545912349995</v>
      </c>
      <c r="AL79" s="92">
        <v>469.06905191039993</v>
      </c>
      <c r="AM79" s="92">
        <v>484.8825981999999</v>
      </c>
      <c r="AN79" s="92">
        <v>504.66661098719999</v>
      </c>
      <c r="AO79" s="92">
        <v>527.71425804299997</v>
      </c>
      <c r="AP79" s="92">
        <v>551.40674465699999</v>
      </c>
      <c r="AQ79" s="92">
        <v>571.82207070239997</v>
      </c>
      <c r="AR79" s="92">
        <v>586.09289494000006</v>
      </c>
      <c r="AS79" s="92">
        <v>592.26038148930002</v>
      </c>
      <c r="AT79" s="92">
        <v>591.43282618320018</v>
      </c>
      <c r="AU79" s="92">
        <v>587.64984956160004</v>
      </c>
      <c r="AV79" s="92">
        <v>587.18854679039998</v>
      </c>
      <c r="AW79" s="92">
        <v>594.91115018000005</v>
      </c>
      <c r="AX79" s="92">
        <v>613.18069171590002</v>
      </c>
      <c r="AY79" s="92">
        <v>640.95244179750011</v>
      </c>
      <c r="AZ79" s="92">
        <v>675.61377432720008</v>
      </c>
      <c r="BA79" s="92">
        <v>712.5220861470001</v>
      </c>
      <c r="BB79" s="92">
        <v>748.01337599999999</v>
      </c>
      <c r="BC79" s="92">
        <v>780.89725493489993</v>
      </c>
      <c r="BD79" s="92">
        <v>812.24939942050014</v>
      </c>
      <c r="BE79" s="92">
        <v>843.22732301540009</v>
      </c>
      <c r="BF79" s="92">
        <v>875.95060704869991</v>
      </c>
      <c r="BG79" s="92">
        <v>912.07072122000011</v>
      </c>
      <c r="BH79" s="92">
        <v>952.01583199360005</v>
      </c>
      <c r="BI79" s="92">
        <v>995.25550443199984</v>
      </c>
      <c r="BJ79" s="92">
        <v>1041.4401948216</v>
      </c>
      <c r="BK79" s="92">
        <v>1089.8772121663999</v>
      </c>
      <c r="BL79" s="92">
        <v>1140.05002104</v>
      </c>
      <c r="BM79" s="92">
        <v>1191.8937494784</v>
      </c>
      <c r="BN79" s="92">
        <v>1245.7191421268999</v>
      </c>
      <c r="BO79" s="92">
        <v>1301.792658696</v>
      </c>
      <c r="BP79" s="92">
        <v>1360.5006197636001</v>
      </c>
      <c r="BQ79" s="92">
        <v>1422.14278212</v>
      </c>
      <c r="BR79" s="92">
        <v>1486.7065297311001</v>
      </c>
      <c r="BS79" s="92">
        <v>1554.13626335</v>
      </c>
      <c r="BT79" s="92">
        <v>1624.6355739815001</v>
      </c>
      <c r="BU79" s="92">
        <v>1698.4468988484002</v>
      </c>
      <c r="BV79" s="92">
        <v>1775.6799162600003</v>
      </c>
      <c r="BW79" s="92">
        <v>1856.5772992550001</v>
      </c>
      <c r="BX79" s="92">
        <v>1940.9351243819997</v>
      </c>
      <c r="BY79" s="92">
        <v>2027.8585835388001</v>
      </c>
      <c r="BZ79" s="92">
        <v>2116.1086960660004</v>
      </c>
      <c r="CA79" s="92">
        <v>2204.8172962199997</v>
      </c>
      <c r="CB79" s="92">
        <v>2293.5137054734996</v>
      </c>
      <c r="CC79" s="92">
        <v>2382.5224487609999</v>
      </c>
      <c r="CD79" s="92">
        <v>2472.7578941592001</v>
      </c>
      <c r="CE79" s="92">
        <v>2565.5849577034996</v>
      </c>
      <c r="CF79" s="92">
        <v>2662.0014943600004</v>
      </c>
      <c r="CG79" s="92">
        <v>2762.3279741160995</v>
      </c>
      <c r="CH79" s="92">
        <v>2866.2204137105</v>
      </c>
      <c r="CI79" s="92">
        <v>2973.1996794606002</v>
      </c>
      <c r="CJ79" s="92">
        <v>3082.5013063559995</v>
      </c>
      <c r="CK79" s="92">
        <v>3193.5399553199995</v>
      </c>
      <c r="CL79" s="92">
        <v>3306.1788814304</v>
      </c>
      <c r="CM79" s="92">
        <v>3420.5547331326002</v>
      </c>
      <c r="CN79" s="92">
        <v>3536.6765137120005</v>
      </c>
      <c r="CO79" s="92">
        <v>3654.6162785010001</v>
      </c>
      <c r="CP79" s="92">
        <v>3774.4245494400006</v>
      </c>
      <c r="CQ79" s="92">
        <v>3896.0346868371998</v>
      </c>
      <c r="CR79" s="92">
        <v>4019.3682692499001</v>
      </c>
      <c r="CS79" s="92">
        <v>4144.4517569175005</v>
      </c>
      <c r="CT79" s="92">
        <v>4271.3404029015001</v>
      </c>
      <c r="CU79" s="92">
        <v>4400.0589024000001</v>
      </c>
      <c r="CV79" s="92">
        <v>4530.5670681479996</v>
      </c>
      <c r="CW79" s="92">
        <v>4662.7921103917997</v>
      </c>
      <c r="CX79" s="92">
        <v>4796.6824300629005</v>
      </c>
      <c r="CY79" s="92">
        <v>4932.1720912000001</v>
      </c>
      <c r="CZ79" s="92">
        <v>5069.1836486399998</v>
      </c>
      <c r="DA79" s="92">
        <v>5207.6375397760003</v>
      </c>
      <c r="DB79" s="92">
        <v>5347.4204450212001</v>
      </c>
      <c r="DC79" s="92">
        <v>5488.3717980938</v>
      </c>
      <c r="DD79" s="92">
        <v>5630.2987438364989</v>
      </c>
      <c r="DE79" s="92">
        <v>5773.0256257499996</v>
      </c>
    </row>
    <row r="80" spans="1:109">
      <c r="A80" s="115">
        <v>11</v>
      </c>
      <c r="B80" s="3">
        <v>276</v>
      </c>
      <c r="C80" s="1" t="s">
        <v>574</v>
      </c>
      <c r="D80" s="29">
        <f>+'total numbers'!D80/100*'% urban'!E80</f>
        <v>720.00000000000011</v>
      </c>
      <c r="E80" s="29">
        <f>+'total numbers'!E80/100*'% urban'!F80</f>
        <v>1184.4374850000004</v>
      </c>
      <c r="F80" s="29">
        <f>+'total numbers'!F80/100*'% urban'!G80</f>
        <v>1693.18994</v>
      </c>
      <c r="G80" s="29">
        <f>+'total numbers'!D80/100*'% urban'!H80</f>
        <v>1927.9800000000005</v>
      </c>
      <c r="H80" s="29">
        <f>+'total numbers'!H80/100*'% urban'!I80</f>
        <v>2843.63976</v>
      </c>
      <c r="I80" s="29">
        <f>+'total numbers'!I80/100*'% urban'!J80</f>
        <v>3485.3371250000018</v>
      </c>
      <c r="J80" s="29">
        <f>+'total numbers'!J80/100*'% urban'!K80</f>
        <v>4171.3494600000013</v>
      </c>
      <c r="K80" s="29">
        <f>+'total numbers'!K80/100*'% urban'!L80</f>
        <v>4901.6767650000011</v>
      </c>
      <c r="L80" s="29">
        <f>+'total numbers'!L80/100*'% urban'!M80</f>
        <v>5676.3190400000012</v>
      </c>
      <c r="M80" s="29">
        <f>+'total numbers'!M80/100*'% urban'!N80</f>
        <v>6495.2762850000017</v>
      </c>
      <c r="N80" s="29">
        <f>+'total numbers'!N80/100*'% urban'!O80</f>
        <v>7358.5485000000008</v>
      </c>
      <c r="O80" s="29">
        <f>+'total numbers'!O80/100*'% urban'!P80</f>
        <v>8266.1356850000011</v>
      </c>
      <c r="P80" s="29">
        <f>+'total numbers'!P80/100*'% urban'!Q80</f>
        <v>9218.0378400000027</v>
      </c>
      <c r="Q80" s="29">
        <f>+'total numbers'!Q80/100*'% urban'!R80</f>
        <v>11133.079740000003</v>
      </c>
      <c r="R80" s="29">
        <f>+'total numbers'!R80/100*'% urban'!S80</f>
        <v>13191.696816000001</v>
      </c>
      <c r="S80" s="29">
        <f>+'total numbers'!S80/100*'% urban'!T80</f>
        <v>15207.972360000007</v>
      </c>
      <c r="T80" s="29">
        <f>+'total numbers'!T80/100*'% urban'!U80</f>
        <v>17213.541696000004</v>
      </c>
      <c r="U80" s="29">
        <f>+'total numbers'!U80/100*'% urban'!V80</f>
        <v>19786.076388000005</v>
      </c>
      <c r="V80" s="29">
        <f>+'total numbers'!V80/100*'% urban'!W80</f>
        <v>23106.852000000003</v>
      </c>
      <c r="W80" s="29">
        <f>+'total numbers'!W80/100*'% urban'!X80</f>
        <v>26566.419852000006</v>
      </c>
      <c r="X80" s="29">
        <f>+'total numbers'!X80/100*'% urban'!Y80</f>
        <v>31810.453440000008</v>
      </c>
      <c r="Y80" s="29">
        <f>+'total numbers'!Y80/100*'% urban'!Z80</f>
        <v>38467.652016000007</v>
      </c>
      <c r="Z80" s="29">
        <f>+'total numbers'!Z80/100*'% urban'!AA80</f>
        <v>38884.959791999994</v>
      </c>
      <c r="AA80" s="29">
        <f>+'total numbers'!AA80/100*'% urban'!AB80</f>
        <v>43307.674608000016</v>
      </c>
      <c r="AB80" s="29">
        <f>+'total numbers'!AB80/100*'% urban'!AC80</f>
        <v>48343.69776000001</v>
      </c>
      <c r="AC80" s="92">
        <v>49169.181600000004</v>
      </c>
      <c r="AD80" s="92">
        <v>49713.353706842994</v>
      </c>
      <c r="AE80" s="92">
        <v>50283.714193161104</v>
      </c>
      <c r="AF80" s="92">
        <v>50873.459073795195</v>
      </c>
      <c r="AG80" s="92">
        <v>51477.924326852</v>
      </c>
      <c r="AH80" s="92">
        <v>52094.687759999993</v>
      </c>
      <c r="AI80" s="92">
        <v>52723.784056624201</v>
      </c>
      <c r="AJ80" s="92">
        <v>53367.621186421791</v>
      </c>
      <c r="AK80" s="92">
        <v>54030.528033654002</v>
      </c>
      <c r="AL80" s="92">
        <v>54717.961027568599</v>
      </c>
      <c r="AM80" s="92">
        <v>55433.983369999994</v>
      </c>
      <c r="AN80" s="92">
        <v>56178.4577406362</v>
      </c>
      <c r="AO80" s="92">
        <v>56944.592345446406</v>
      </c>
      <c r="AP80" s="92">
        <v>57717.745366976196</v>
      </c>
      <c r="AQ80" s="92">
        <v>58478.240636693401</v>
      </c>
      <c r="AR80" s="92">
        <v>59209.903626649997</v>
      </c>
      <c r="AS80" s="92">
        <v>59907.673994862198</v>
      </c>
      <c r="AT80" s="92">
        <v>60569.477450468003</v>
      </c>
      <c r="AU80" s="92">
        <v>61185.888700584612</v>
      </c>
      <c r="AV80" s="92">
        <v>61747.037605305697</v>
      </c>
      <c r="AW80" s="92">
        <v>62246.204830699993</v>
      </c>
      <c r="AX80" s="92">
        <v>62678.358977761694</v>
      </c>
      <c r="AY80" s="92">
        <v>63045.123180304392</v>
      </c>
      <c r="AZ80" s="92">
        <v>63355.539788485199</v>
      </c>
      <c r="BA80" s="92">
        <v>63623.44166196201</v>
      </c>
      <c r="BB80" s="92">
        <v>63860.11214076</v>
      </c>
      <c r="BC80" s="92">
        <v>64074.170551210904</v>
      </c>
      <c r="BD80" s="92">
        <v>64267.313093992794</v>
      </c>
      <c r="BE80" s="92">
        <v>64436.452689690406</v>
      </c>
      <c r="BF80" s="92">
        <v>64575.226261575008</v>
      </c>
      <c r="BG80" s="92">
        <v>64682.804376959997</v>
      </c>
      <c r="BH80" s="92">
        <v>64754.996630279988</v>
      </c>
      <c r="BI80" s="92">
        <v>64805.3169048481</v>
      </c>
      <c r="BJ80" s="92">
        <v>64871.841702500002</v>
      </c>
      <c r="BK80" s="92">
        <v>65005.038739775002</v>
      </c>
      <c r="BL80" s="92">
        <v>65240.533194129988</v>
      </c>
      <c r="BM80" s="92">
        <v>65591.536817575994</v>
      </c>
      <c r="BN80" s="92">
        <v>66045.717405268791</v>
      </c>
      <c r="BO80" s="92">
        <v>66580.675835603601</v>
      </c>
      <c r="BP80" s="92">
        <v>67160.993011126207</v>
      </c>
      <c r="BQ80" s="92">
        <v>67757.16380224</v>
      </c>
      <c r="BR80" s="92">
        <v>68365.708658297997</v>
      </c>
      <c r="BS80" s="92">
        <v>68985.020049558603</v>
      </c>
      <c r="BT80" s="92">
        <v>69588.831032593385</v>
      </c>
      <c r="BU80" s="92">
        <v>70145.529480671787</v>
      </c>
      <c r="BV80" s="92">
        <v>70632.65167675</v>
      </c>
      <c r="BW80" s="92">
        <v>71035.788588825599</v>
      </c>
      <c r="BX80" s="92">
        <v>71359.230391539997</v>
      </c>
      <c r="BY80" s="92">
        <v>71623.0798844323</v>
      </c>
      <c r="BZ80" s="92">
        <v>71858.869756939006</v>
      </c>
      <c r="CA80" s="92">
        <v>72090.081633980008</v>
      </c>
      <c r="CB80" s="92">
        <v>72322.716502082083</v>
      </c>
      <c r="CC80" s="92">
        <v>72550.390317764817</v>
      </c>
      <c r="CD80" s="92">
        <v>72769.867970727995</v>
      </c>
      <c r="CE80" s="92">
        <v>72974.163840767287</v>
      </c>
      <c r="CF80" s="92">
        <v>73158.4516554</v>
      </c>
      <c r="CG80" s="92">
        <v>73323.661624208078</v>
      </c>
      <c r="CH80" s="92">
        <v>73473.529269622799</v>
      </c>
      <c r="CI80" s="92">
        <v>73609.085094085094</v>
      </c>
      <c r="CJ80" s="92">
        <v>73731.61560253441</v>
      </c>
      <c r="CK80" s="92">
        <v>73842.434067919996</v>
      </c>
      <c r="CL80" s="92">
        <v>73941.929719644511</v>
      </c>
      <c r="CM80" s="92">
        <v>74031.057997101801</v>
      </c>
      <c r="CN80" s="92">
        <v>74112.468035468002</v>
      </c>
      <c r="CO80" s="92">
        <v>74189.406893508698</v>
      </c>
      <c r="CP80" s="92">
        <v>74264.262692910008</v>
      </c>
      <c r="CQ80" s="92">
        <v>74338.250201484989</v>
      </c>
      <c r="CR80" s="92">
        <v>74411.137032019207</v>
      </c>
      <c r="CS80" s="92">
        <v>74482.001479291197</v>
      </c>
      <c r="CT80" s="92">
        <v>74549.157903667205</v>
      </c>
      <c r="CU80" s="92">
        <v>74611.282182600014</v>
      </c>
      <c r="CV80" s="92">
        <v>74668.158166033201</v>
      </c>
      <c r="CW80" s="92">
        <v>74720.007170145807</v>
      </c>
      <c r="CX80" s="92">
        <v>74766.513420102609</v>
      </c>
      <c r="CY80" s="92">
        <v>74807.279829741005</v>
      </c>
      <c r="CZ80" s="92">
        <v>74841.915481520016</v>
      </c>
      <c r="DA80" s="92">
        <v>74870.283514511015</v>
      </c>
      <c r="DB80" s="92">
        <v>74892.059233034612</v>
      </c>
      <c r="DC80" s="92">
        <v>74906.380111467006</v>
      </c>
      <c r="DD80" s="92">
        <v>74912.142492704195</v>
      </c>
      <c r="DE80" s="92">
        <v>74908.432588050011</v>
      </c>
    </row>
    <row r="81" spans="1:109">
      <c r="A81" s="115">
        <v>8</v>
      </c>
      <c r="B81" s="3">
        <v>288</v>
      </c>
      <c r="C81" s="1" t="s">
        <v>648</v>
      </c>
      <c r="D81" s="29">
        <f>+'total numbers'!D81/100*'% urban'!E81</f>
        <v>42.08983764589604</v>
      </c>
      <c r="E81" s="29">
        <f>+'total numbers'!E81/100*'% urban'!F81</f>
        <v>46.491342582000406</v>
      </c>
      <c r="F81" s="29">
        <f>+'total numbers'!F81/100*'% urban'!G81</f>
        <v>49.920675975070459</v>
      </c>
      <c r="G81" s="29">
        <f>+'total numbers'!D81/100*'% urban'!H81</f>
        <v>56.883897121078874</v>
      </c>
      <c r="H81" s="29">
        <f>+'total numbers'!H81/100*'% urban'!I81</f>
        <v>57.556873709859275</v>
      </c>
      <c r="I81" s="29">
        <f>+'total numbers'!I81/100*'% urban'!J81</f>
        <v>61.802432088084181</v>
      </c>
      <c r="J81" s="29">
        <f>+'total numbers'!J81/100*'% urban'!K81</f>
        <v>66.361154903171624</v>
      </c>
      <c r="K81" s="29">
        <f>+'total numbers'!K81/100*'% urban'!L81</f>
        <v>71.256142052892059</v>
      </c>
      <c r="L81" s="29">
        <f>+'total numbers'!L81/100*'% urban'!M81</f>
        <v>76.512197349043731</v>
      </c>
      <c r="M81" s="29">
        <f>+'total numbers'!M81/100*'% urban'!N81</f>
        <v>82.155954202988156</v>
      </c>
      <c r="N81" s="29">
        <f>+'total numbers'!N81/100*'% urban'!O81</f>
        <v>88.216010582106776</v>
      </c>
      <c r="O81" s="29">
        <f>+'total numbers'!O81/100*'% urban'!P81</f>
        <v>94.723073921029695</v>
      </c>
      <c r="P81" s="29">
        <f>+'total numbers'!P81/100*'% urban'!Q81</f>
        <v>104.61612005683953</v>
      </c>
      <c r="Q81" s="29">
        <f>+'total numbers'!Q81/100*'% urban'!R81</f>
        <v>115.54241350815411</v>
      </c>
      <c r="R81" s="29">
        <f>+'total numbers'!R81/100*'% urban'!S81</f>
        <v>127.60986846038629</v>
      </c>
      <c r="S81" s="29">
        <f>+'total numbers'!S81/100*'% urban'!T81</f>
        <v>140.93766984820576</v>
      </c>
      <c r="T81" s="29">
        <f>+'total numbers'!T81/100*'% urban'!U81</f>
        <v>155.65745049261619</v>
      </c>
      <c r="U81" s="29">
        <f>+'total numbers'!U81/100*'% urban'!V81</f>
        <v>173.96119345627659</v>
      </c>
      <c r="V81" s="29">
        <f>+'total numbers'!V81/100*'% urban'!W81</f>
        <v>194.41727159836549</v>
      </c>
      <c r="W81" s="29">
        <f>+'total numbers'!W81/100*'% urban'!X81</f>
        <v>217.27877778242984</v>
      </c>
      <c r="X81" s="29">
        <f>+'total numbers'!X81/100*'% urban'!Y81</f>
        <v>242.82856603478552</v>
      </c>
      <c r="Y81" s="29">
        <f>+'total numbers'!Y81/100*'% urban'!Z81</f>
        <v>271.38275115646587</v>
      </c>
      <c r="Z81" s="29">
        <f>+'total numbers'!Z81/100*'% urban'!AA81</f>
        <v>356.67447294849802</v>
      </c>
      <c r="AA81" s="29">
        <f>+'total numbers'!AA81/100*'% urban'!AB81</f>
        <v>468.77216444659734</v>
      </c>
      <c r="AB81" s="29">
        <f>+'total numbers'!AB81/100*'% urban'!AC81</f>
        <v>616.10055898695646</v>
      </c>
      <c r="AC81" s="92">
        <v>809.73216324000009</v>
      </c>
      <c r="AD81" s="92">
        <v>865.67386172500005</v>
      </c>
      <c r="AE81" s="92">
        <v>929.41949330159991</v>
      </c>
      <c r="AF81" s="92">
        <v>1001.0077012107998</v>
      </c>
      <c r="AG81" s="92">
        <v>1080.176975542</v>
      </c>
      <c r="AH81" s="92">
        <v>1166.3512622999997</v>
      </c>
      <c r="AI81" s="92">
        <v>1258.5918986680001</v>
      </c>
      <c r="AJ81" s="92">
        <v>1355.5890911094</v>
      </c>
      <c r="AK81" s="92">
        <v>1455.7121687196</v>
      </c>
      <c r="AL81" s="92">
        <v>1557.1097596799998</v>
      </c>
      <c r="AM81" s="92">
        <v>1657.9943234</v>
      </c>
      <c r="AN81" s="92">
        <v>1756.9697713492001</v>
      </c>
      <c r="AO81" s="92">
        <v>1853.384976585</v>
      </c>
      <c r="AP81" s="92">
        <v>1947.6251016987999</v>
      </c>
      <c r="AQ81" s="92">
        <v>2040.952849456</v>
      </c>
      <c r="AR81" s="92">
        <v>2134.4624872800005</v>
      </c>
      <c r="AS81" s="92">
        <v>2228.0655156756002</v>
      </c>
      <c r="AT81" s="92">
        <v>2321.2263210648002</v>
      </c>
      <c r="AU81" s="92">
        <v>2414.3046667467997</v>
      </c>
      <c r="AV81" s="92">
        <v>2507.8948284006001</v>
      </c>
      <c r="AW81" s="92">
        <v>2602.4365542400001</v>
      </c>
      <c r="AX81" s="92">
        <v>2699.1781247706008</v>
      </c>
      <c r="AY81" s="92">
        <v>2797.9211170931999</v>
      </c>
      <c r="AZ81" s="92">
        <v>2895.9912313814002</v>
      </c>
      <c r="BA81" s="92">
        <v>2989.9339367855996</v>
      </c>
      <c r="BB81" s="92">
        <v>3078.1126346600004</v>
      </c>
      <c r="BC81" s="92">
        <v>3159.2265428844003</v>
      </c>
      <c r="BD81" s="92">
        <v>3235.9377217831998</v>
      </c>
      <c r="BE81" s="92">
        <v>3315.6843961354002</v>
      </c>
      <c r="BF81" s="92">
        <v>3408.6795016679994</v>
      </c>
      <c r="BG81" s="92">
        <v>3522.5457655500004</v>
      </c>
      <c r="BH81" s="92">
        <v>3660.6320128395</v>
      </c>
      <c r="BI81" s="92">
        <v>3821.5855858527007</v>
      </c>
      <c r="BJ81" s="92">
        <v>4002.7188759375003</v>
      </c>
      <c r="BK81" s="92">
        <v>4199.3712443136001</v>
      </c>
      <c r="BL81" s="92">
        <v>4408.2436027600006</v>
      </c>
      <c r="BM81" s="92">
        <v>4629.5165794211989</v>
      </c>
      <c r="BN81" s="92">
        <v>4864.6789462300003</v>
      </c>
      <c r="BO81" s="92">
        <v>5112.8995565741998</v>
      </c>
      <c r="BP81" s="92">
        <v>5372.9622838547002</v>
      </c>
      <c r="BQ81" s="92">
        <v>5643.5892368400018</v>
      </c>
      <c r="BR81" s="92">
        <v>5923.4622769964999</v>
      </c>
      <c r="BS81" s="92">
        <v>6211.6035098136008</v>
      </c>
      <c r="BT81" s="92">
        <v>6507.4216127209002</v>
      </c>
      <c r="BU81" s="92">
        <v>6810.6808747840005</v>
      </c>
      <c r="BV81" s="92">
        <v>7120.9238567000011</v>
      </c>
      <c r="BW81" s="92">
        <v>7438.0458002047999</v>
      </c>
      <c r="BX81" s="92">
        <v>7760.7231103079985</v>
      </c>
      <c r="BY81" s="92">
        <v>8085.7689357816016</v>
      </c>
      <c r="BZ81" s="92">
        <v>8408.8940576575988</v>
      </c>
      <c r="CA81" s="92">
        <v>8726.7713918400004</v>
      </c>
      <c r="CB81" s="92">
        <v>9037.0618305936005</v>
      </c>
      <c r="CC81" s="92">
        <v>9340.1063327768006</v>
      </c>
      <c r="CD81" s="92">
        <v>9638.7375163551987</v>
      </c>
      <c r="CE81" s="92">
        <v>9937.9167084082001</v>
      </c>
      <c r="CF81" s="92">
        <v>10241.7667638</v>
      </c>
      <c r="CG81" s="92">
        <v>10551.618778785001</v>
      </c>
      <c r="CH81" s="92">
        <v>10866.917732746102</v>
      </c>
      <c r="CI81" s="92">
        <v>11187.919977461099</v>
      </c>
      <c r="CJ81" s="92">
        <v>11514.299419420699</v>
      </c>
      <c r="CK81" s="92">
        <v>11845.740396599998</v>
      </c>
      <c r="CL81" s="92">
        <v>12182.693997062001</v>
      </c>
      <c r="CM81" s="92">
        <v>12525.584297965699</v>
      </c>
      <c r="CN81" s="92">
        <v>12873.830281485401</v>
      </c>
      <c r="CO81" s="92">
        <v>13226.498183656102</v>
      </c>
      <c r="CP81" s="92">
        <v>13582.843233379999</v>
      </c>
      <c r="CQ81" s="92">
        <v>13942.622779828802</v>
      </c>
      <c r="CR81" s="92">
        <v>14305.8810004059</v>
      </c>
      <c r="CS81" s="92">
        <v>14672.451607564799</v>
      </c>
      <c r="CT81" s="92">
        <v>15042.230891025001</v>
      </c>
      <c r="CU81" s="92">
        <v>15415.096822500002</v>
      </c>
      <c r="CV81" s="92">
        <v>15790.862247513598</v>
      </c>
      <c r="CW81" s="92">
        <v>16169.343496756797</v>
      </c>
      <c r="CX81" s="92">
        <v>16550.432447671999</v>
      </c>
      <c r="CY81" s="92">
        <v>16934.071132327801</v>
      </c>
      <c r="CZ81" s="92">
        <v>17320.172700179999</v>
      </c>
      <c r="DA81" s="92">
        <v>17708.590798316</v>
      </c>
      <c r="DB81" s="92">
        <v>18099.175940384201</v>
      </c>
      <c r="DC81" s="92">
        <v>18491.833171384002</v>
      </c>
      <c r="DD81" s="92">
        <v>18886.488529377599</v>
      </c>
      <c r="DE81" s="92">
        <v>19283.049919900001</v>
      </c>
    </row>
    <row r="82" spans="1:109">
      <c r="A82" s="115">
        <v>11</v>
      </c>
      <c r="B82" s="3">
        <v>292</v>
      </c>
      <c r="C82" s="1" t="s">
        <v>560</v>
      </c>
      <c r="D82" s="29">
        <f>+'total numbers'!D82/100*'% urban'!E82</f>
        <v>0.16113304185569277</v>
      </c>
      <c r="E82" s="29">
        <f>+'total numbers'!E82/100*'% urban'!F82</f>
        <v>0.33386766272499541</v>
      </c>
      <c r="F82" s="29">
        <f>+'total numbers'!F82/100*'% urban'!G82</f>
        <v>0.5258172344141181</v>
      </c>
      <c r="G82" s="29">
        <f>+'total numbers'!D82/100*'% urban'!H82</f>
        <v>0.62519620240008789</v>
      </c>
      <c r="H82" s="29">
        <f>+'total numbers'!H82/100*'% urban'!I82</f>
        <v>0.97401284946563305</v>
      </c>
      <c r="I82" s="29">
        <f>+'total numbers'!I82/100*'% urban'!J82</f>
        <v>1.2339029368082932</v>
      </c>
      <c r="J82" s="29">
        <f>+'total numbers'!J82/100*'% urban'!K82</f>
        <v>1.5203142982979818</v>
      </c>
      <c r="K82" s="29">
        <f>+'total numbers'!K82/100*'% urban'!L82</f>
        <v>1.8354293160009956</v>
      </c>
      <c r="L82" s="29">
        <f>+'total numbers'!L82/100*'% urban'!M82</f>
        <v>2.1815931869980743</v>
      </c>
      <c r="M82" s="29">
        <f>+'total numbers'!M82/100*'% urban'!N82</f>
        <v>2.5613254046691023</v>
      </c>
      <c r="N82" s="29">
        <f>+'total numbers'!N82/100*'% urban'!O82</f>
        <v>2.9773320204837632</v>
      </c>
      <c r="O82" s="29">
        <f>+'total numbers'!O82/100*'% urban'!P82</f>
        <v>3.4325187380089357</v>
      </c>
      <c r="P82" s="29">
        <f>+'total numbers'!P82/100*'% urban'!Q82</f>
        <v>4.1448793463265838</v>
      </c>
      <c r="Q82" s="29">
        <f>+'total numbers'!Q82/100*'% urban'!R82</f>
        <v>4.9756513147541295</v>
      </c>
      <c r="R82" s="29">
        <f>+'total numbers'!R82/100*'% urban'!S82</f>
        <v>5.9426440904787121</v>
      </c>
      <c r="S82" s="29">
        <f>+'total numbers'!S82/100*'% urban'!T82</f>
        <v>7.0661968210566908</v>
      </c>
      <c r="T82" s="29">
        <f>+'total numbers'!T82/100*'% urban'!U82</f>
        <v>8.3695246001427712</v>
      </c>
      <c r="U82" s="29">
        <f>+'total numbers'!U82/100*'% urban'!V82</f>
        <v>8.950147321285769</v>
      </c>
      <c r="V82" s="29">
        <f>+'total numbers'!V82/100*'% urban'!W82</f>
        <v>9.5416458483859277</v>
      </c>
      <c r="W82" s="29">
        <f>+'total numbers'!W82/100*'% urban'!X82</f>
        <v>10.144180653523488</v>
      </c>
      <c r="X82" s="29">
        <f>+'total numbers'!X82/100*'% urban'!Y82</f>
        <v>10.757914340975999</v>
      </c>
      <c r="Y82" s="29">
        <f>+'total numbers'!Y82/100*'% urban'!Z82</f>
        <v>11.383011673919999</v>
      </c>
      <c r="Z82" s="29">
        <f>+'total numbers'!Z82/100*'% urban'!AA82</f>
        <v>13.221603561599998</v>
      </c>
      <c r="AA82" s="29">
        <f>+'total numbers'!AA82/100*'% urban'!AB82</f>
        <v>15.328240416</v>
      </c>
      <c r="AB82" s="29">
        <f>+'total numbers'!AB82/100*'% urban'!AC82</f>
        <v>17.739789119999994</v>
      </c>
      <c r="AC82" s="93">
        <v>21</v>
      </c>
      <c r="AD82" s="98">
        <f>+$AC82+(AD$3-$AC$3)*(($AH82-$AC82)/($AH$3-$AC$3))</f>
        <v>21</v>
      </c>
      <c r="AE82" s="98">
        <f t="shared" ref="AE82:AG83" si="4">+$AC82+(AE$3-$AC$3)*(($AH82-$AC82)/($AH$3-$AC$3))</f>
        <v>21</v>
      </c>
      <c r="AF82" s="98">
        <f t="shared" si="4"/>
        <v>21</v>
      </c>
      <c r="AG82" s="98">
        <f t="shared" si="4"/>
        <v>21</v>
      </c>
      <c r="AH82" s="93">
        <v>21</v>
      </c>
      <c r="AI82" s="98">
        <f>+$AH82+(AI$3-$AH$3)*(($AM82-$AH82)/($AM$3-$AH$3))</f>
        <v>21.2</v>
      </c>
      <c r="AJ82" s="98">
        <f t="shared" ref="AJ82:AL83" si="5">+$AH82+(AJ$3-$AH$3)*(($AM82-$AH82)/($AM$3-$AH$3))</f>
        <v>21.4</v>
      </c>
      <c r="AK82" s="98">
        <f t="shared" si="5"/>
        <v>21.6</v>
      </c>
      <c r="AL82" s="98">
        <f t="shared" si="5"/>
        <v>21.8</v>
      </c>
      <c r="AM82" s="93">
        <v>22</v>
      </c>
      <c r="AN82" s="98">
        <f>+$AM82+(AN$3-$AM$3)*(($AR82-$AM82)/($AR$3-$AM$3))</f>
        <v>22.4</v>
      </c>
      <c r="AO82" s="98">
        <f t="shared" ref="AO82:AQ83" si="6">+$AM82+(AO$3-$AM$3)*(($AR82-$AM82)/($AR$3-$AM$3))</f>
        <v>22.8</v>
      </c>
      <c r="AP82" s="98">
        <f t="shared" si="6"/>
        <v>23.2</v>
      </c>
      <c r="AQ82" s="98">
        <f t="shared" si="6"/>
        <v>23.6</v>
      </c>
      <c r="AR82" s="93">
        <v>24</v>
      </c>
      <c r="AS82" s="98">
        <f>+$AR82+(AS$3-$AR$3)*(($AW82-$AR82)/($AW$3-$AR$3))</f>
        <v>24.6</v>
      </c>
      <c r="AT82" s="98">
        <f t="shared" ref="AT82:AV83" si="7">+$AR82+(AT$3-$AR$3)*(($AW82-$AR82)/($AW$3-$AR$3))</f>
        <v>25.2</v>
      </c>
      <c r="AU82" s="98">
        <f t="shared" si="7"/>
        <v>25.8</v>
      </c>
      <c r="AV82" s="98">
        <f t="shared" si="7"/>
        <v>26.4</v>
      </c>
      <c r="AW82" s="94">
        <v>27</v>
      </c>
      <c r="AX82" s="98">
        <f t="shared" ref="AX82:BA83" si="8">+$AW82+(AX$3-$AW$3)*(($BB82-$AW82)/($BB$3-$AW$3))</f>
        <v>27.2</v>
      </c>
      <c r="AY82" s="98">
        <f t="shared" si="8"/>
        <v>27.4</v>
      </c>
      <c r="AZ82" s="98">
        <f t="shared" si="8"/>
        <v>27.6</v>
      </c>
      <c r="BA82" s="98">
        <f t="shared" si="8"/>
        <v>27.8</v>
      </c>
      <c r="BB82" s="94">
        <v>28</v>
      </c>
      <c r="BC82" s="98">
        <f>+$BB82+(BC$3-$BB$3)*(($BG82-$BB82)/($BG$3-$BB$3))</f>
        <v>28.2</v>
      </c>
      <c r="BD82" s="98">
        <f t="shared" ref="BD82:BF83" si="9">+$BB82+(BD$3-$BB$3)*(($BG82-$BB82)/($BG$3-$BB$3))</f>
        <v>28.4</v>
      </c>
      <c r="BE82" s="98">
        <f t="shared" si="9"/>
        <v>28.6</v>
      </c>
      <c r="BF82" s="98">
        <f t="shared" si="9"/>
        <v>28.8</v>
      </c>
      <c r="BG82" s="94">
        <v>29</v>
      </c>
      <c r="BH82" s="98">
        <f>+$BG82+(BH$3-$BG$3)*(($BL82-$BG82)/($BL$3-$BG$3))</f>
        <v>28.8</v>
      </c>
      <c r="BI82" s="98">
        <f t="shared" ref="BI82:BK83" si="10">+$BG82+(BI$3-$BG$3)*(($BL82-$BG82)/($BL$3-$BG$3))</f>
        <v>28.6</v>
      </c>
      <c r="BJ82" s="98">
        <f t="shared" si="10"/>
        <v>28.4</v>
      </c>
      <c r="BK82" s="98">
        <f t="shared" si="10"/>
        <v>28.2</v>
      </c>
      <c r="BL82" s="94">
        <v>28</v>
      </c>
      <c r="BM82" s="94">
        <v>28</v>
      </c>
      <c r="BN82" s="94">
        <v>28</v>
      </c>
      <c r="BO82" s="94">
        <v>28</v>
      </c>
      <c r="BP82" s="94">
        <v>28</v>
      </c>
      <c r="BQ82" s="94">
        <v>28</v>
      </c>
      <c r="BR82" s="94">
        <v>28</v>
      </c>
      <c r="BS82" s="94">
        <v>28</v>
      </c>
      <c r="BT82" s="94">
        <v>28</v>
      </c>
      <c r="BU82" s="94">
        <v>28</v>
      </c>
      <c r="BV82" s="94">
        <v>28</v>
      </c>
      <c r="BW82" s="94">
        <v>28</v>
      </c>
      <c r="BX82" s="94">
        <v>28</v>
      </c>
      <c r="BY82" s="94">
        <v>28</v>
      </c>
      <c r="BZ82" s="94">
        <v>28</v>
      </c>
      <c r="CA82" s="94">
        <v>28</v>
      </c>
      <c r="CB82" s="94">
        <v>28</v>
      </c>
      <c r="CC82" s="94">
        <v>28</v>
      </c>
      <c r="CD82" s="94">
        <v>28</v>
      </c>
      <c r="CE82" s="94">
        <v>28</v>
      </c>
      <c r="CF82" s="94">
        <v>28</v>
      </c>
      <c r="CG82" s="94">
        <v>28</v>
      </c>
      <c r="CH82" s="94">
        <v>28</v>
      </c>
      <c r="CI82" s="94">
        <v>28</v>
      </c>
      <c r="CJ82" s="94">
        <v>28</v>
      </c>
      <c r="CK82" s="94">
        <v>28</v>
      </c>
      <c r="CL82" s="94">
        <v>28</v>
      </c>
      <c r="CM82" s="94">
        <v>28</v>
      </c>
      <c r="CN82" s="94">
        <v>28</v>
      </c>
      <c r="CO82" s="94">
        <v>28</v>
      </c>
      <c r="CP82" s="94">
        <v>28</v>
      </c>
      <c r="CQ82" s="94">
        <v>28</v>
      </c>
      <c r="CR82" s="94">
        <v>28</v>
      </c>
      <c r="CS82" s="94">
        <v>28</v>
      </c>
      <c r="CT82" s="94">
        <v>28</v>
      </c>
      <c r="CU82" s="94">
        <v>28</v>
      </c>
      <c r="CV82" s="94">
        <v>28</v>
      </c>
      <c r="CW82" s="94">
        <v>28</v>
      </c>
      <c r="CX82" s="94">
        <v>28</v>
      </c>
      <c r="CY82" s="94">
        <v>28</v>
      </c>
      <c r="CZ82" s="94">
        <v>28</v>
      </c>
      <c r="DA82" s="94">
        <v>28</v>
      </c>
      <c r="DB82" s="94">
        <v>28</v>
      </c>
      <c r="DC82" s="94">
        <v>28</v>
      </c>
      <c r="DD82" s="94">
        <v>28</v>
      </c>
      <c r="DE82" s="94">
        <v>28</v>
      </c>
    </row>
    <row r="83" spans="1:109">
      <c r="A83" s="115">
        <v>24</v>
      </c>
      <c r="B83" s="3">
        <v>296</v>
      </c>
      <c r="C83" s="1" t="s">
        <v>464</v>
      </c>
      <c r="D83" s="29">
        <f>+'total numbers'!D83/100*'% urban'!E83</f>
        <v>8.6416538247375326E-3</v>
      </c>
      <c r="E83" s="29">
        <f>+'total numbers'!E83/100*'% urban'!F83</f>
        <v>2.586015096879031E-2</v>
      </c>
      <c r="F83" s="29">
        <f>+'total numbers'!F83/100*'% urban'!G83</f>
        <v>3.1758080137110907E-2</v>
      </c>
      <c r="G83" s="29">
        <f>+'total numbers'!D83/100*'% urban'!H83</f>
        <v>3.3438611877699691E-2</v>
      </c>
      <c r="H83" s="29">
        <f>+'total numbers'!H83/100*'% urban'!I83</f>
        <v>4.7896150406846236E-2</v>
      </c>
      <c r="I83" s="29">
        <f>+'total numbers'!I83/100*'% urban'!J83</f>
        <v>5.8819833832969071E-2</v>
      </c>
      <c r="J83" s="29">
        <f>+'total numbers'!J83/100*'% urban'!K83</f>
        <v>7.2234883654523421E-2</v>
      </c>
      <c r="K83" s="29">
        <f>+'total numbers'!K83/100*'% urban'!L83</f>
        <v>8.8709506242397179E-2</v>
      </c>
      <c r="L83" s="29">
        <f>+'total numbers'!L83/100*'% urban'!M83</f>
        <v>0.10894149889417197</v>
      </c>
      <c r="M83" s="29">
        <f>+'total numbers'!M83/100*'% urban'!N83</f>
        <v>0.13378780565950943</v>
      </c>
      <c r="N83" s="29">
        <f>+'total numbers'!N83/100*'% urban'!O83</f>
        <v>0.16430081396781862</v>
      </c>
      <c r="O83" s="29">
        <f>+'total numbers'!O83/100*'% urban'!P83</f>
        <v>0.20177292943416322</v>
      </c>
      <c r="P83" s="29">
        <f>+'total numbers'!P83/100*'% urban'!Q83</f>
        <v>0.24847962606244173</v>
      </c>
      <c r="Q83" s="29">
        <f>+'total numbers'!Q83/100*'% urban'!R83</f>
        <v>0.30599805802134028</v>
      </c>
      <c r="R83" s="29">
        <f>+'total numbers'!R83/100*'% urban'!S83</f>
        <v>0.37683094182257648</v>
      </c>
      <c r="S83" s="29">
        <f>+'total numbers'!S83/100*'% urban'!T83</f>
        <v>0.46406032650372842</v>
      </c>
      <c r="T83" s="29">
        <f>+'total numbers'!T83/100*'% urban'!U83</f>
        <v>0.57148169837959151</v>
      </c>
      <c r="U83" s="29">
        <f>+'total numbers'!U83/100*'% urban'!V83</f>
        <v>0.68971929114778285</v>
      </c>
      <c r="V83" s="29">
        <f>+'total numbers'!V83/100*'% urban'!W83</f>
        <v>0.83241983414387588</v>
      </c>
      <c r="W83" s="29">
        <f>+'total numbers'!W83/100*'% urban'!X83</f>
        <v>1.0046446274150225</v>
      </c>
      <c r="X83" s="29">
        <f>+'total numbers'!X83/100*'% urban'!Y83</f>
        <v>1.2125021365353721</v>
      </c>
      <c r="Y83" s="29">
        <f>+'total numbers'!Y83/100*'% urban'!Z83</f>
        <v>1.4633646475426902</v>
      </c>
      <c r="Z83" s="29">
        <f>+'total numbers'!Z83/100*'% urban'!AA83</f>
        <v>1.7510346209912535</v>
      </c>
      <c r="AA83" s="29">
        <f>+'total numbers'!AA83/100*'% urban'!AB83</f>
        <v>2.0952551020408166</v>
      </c>
      <c r="AB83" s="29">
        <f>+'total numbers'!AB83/100*'% urban'!AC83</f>
        <v>2.5071428571428576</v>
      </c>
      <c r="AC83" s="93">
        <v>3</v>
      </c>
      <c r="AD83" s="98">
        <f>+$AC83+(AD$3-$AC$3)*(($AH83-$AC83)/($AH$3-$AC$3))</f>
        <v>3.2</v>
      </c>
      <c r="AE83" s="98">
        <f t="shared" si="4"/>
        <v>3.4</v>
      </c>
      <c r="AF83" s="98">
        <f t="shared" si="4"/>
        <v>3.6</v>
      </c>
      <c r="AG83" s="98">
        <f t="shared" si="4"/>
        <v>3.8</v>
      </c>
      <c r="AH83" s="93">
        <v>4</v>
      </c>
      <c r="AI83" s="98">
        <f>+$AH83+(AI$3-$AH$3)*(($AM83-$AH83)/($AM$3-$AH$3))</f>
        <v>4.4000000000000004</v>
      </c>
      <c r="AJ83" s="98">
        <f t="shared" si="5"/>
        <v>4.8</v>
      </c>
      <c r="AK83" s="98">
        <f t="shared" si="5"/>
        <v>5.2</v>
      </c>
      <c r="AL83" s="98">
        <f t="shared" si="5"/>
        <v>5.6</v>
      </c>
      <c r="AM83" s="93">
        <v>6</v>
      </c>
      <c r="AN83" s="98">
        <f>+$AM83+(AN$3-$AM$3)*(($AR83-$AM83)/($AR$3-$AM$3))</f>
        <v>6.6</v>
      </c>
      <c r="AO83" s="98">
        <f t="shared" si="6"/>
        <v>7.2</v>
      </c>
      <c r="AP83" s="98">
        <f t="shared" si="6"/>
        <v>7.8</v>
      </c>
      <c r="AQ83" s="98">
        <f t="shared" si="6"/>
        <v>8.4</v>
      </c>
      <c r="AR83" s="93">
        <v>9</v>
      </c>
      <c r="AS83" s="98">
        <f>+$AR83+(AS$3-$AR$3)*(($AW83-$AR83)/($AW$3-$AR$3))</f>
        <v>9.8000000000000007</v>
      </c>
      <c r="AT83" s="98">
        <f t="shared" si="7"/>
        <v>10.6</v>
      </c>
      <c r="AU83" s="98">
        <f t="shared" si="7"/>
        <v>11.4</v>
      </c>
      <c r="AV83" s="98">
        <f t="shared" si="7"/>
        <v>12.2</v>
      </c>
      <c r="AW83" s="94">
        <v>13</v>
      </c>
      <c r="AX83" s="98">
        <f t="shared" si="8"/>
        <v>13.8</v>
      </c>
      <c r="AY83" s="98">
        <f t="shared" si="8"/>
        <v>14.6</v>
      </c>
      <c r="AZ83" s="98">
        <f t="shared" si="8"/>
        <v>15.4</v>
      </c>
      <c r="BA83" s="98">
        <f t="shared" si="8"/>
        <v>16.2</v>
      </c>
      <c r="BB83" s="94">
        <v>17</v>
      </c>
      <c r="BC83" s="98">
        <f>+$BB83+(BC$3-$BB$3)*(($BG83-$BB83)/($BG$3-$BB$3))</f>
        <v>17.399999999999999</v>
      </c>
      <c r="BD83" s="98">
        <f t="shared" si="9"/>
        <v>17.8</v>
      </c>
      <c r="BE83" s="98">
        <f t="shared" si="9"/>
        <v>18.2</v>
      </c>
      <c r="BF83" s="98">
        <f t="shared" si="9"/>
        <v>18.600000000000001</v>
      </c>
      <c r="BG83" s="94">
        <v>19</v>
      </c>
      <c r="BH83" s="98">
        <f>+$BG83+(BH$3-$BG$3)*(($BL83-$BG83)/($BL$3-$BG$3))</f>
        <v>19.600000000000001</v>
      </c>
      <c r="BI83" s="98">
        <f t="shared" si="10"/>
        <v>20.2</v>
      </c>
      <c r="BJ83" s="98">
        <f t="shared" si="10"/>
        <v>20.8</v>
      </c>
      <c r="BK83" s="98">
        <f t="shared" si="10"/>
        <v>21.4</v>
      </c>
      <c r="BL83" s="94">
        <v>22</v>
      </c>
      <c r="BM83" s="98">
        <f>+$BL83+(BM$3-$BL$3)*(($BQ83-$BL83)/($BQ$3-$BL$3))</f>
        <v>22.6</v>
      </c>
      <c r="BN83" s="98">
        <f>+$BL83+(BN$3-$BL$3)*(($BQ83-$BL83)/($BQ$3-$BL$3))</f>
        <v>23.2</v>
      </c>
      <c r="BO83" s="98">
        <f>+$BL83+(BO$3-$BL$3)*(($BQ83-$BL83)/($BQ$3-$BL$3))</f>
        <v>23.8</v>
      </c>
      <c r="BP83" s="98">
        <f>+$BL83+(BP$3-$BL$3)*(($BQ83-$BL83)/($BQ$3-$BL$3))</f>
        <v>24.4</v>
      </c>
      <c r="BQ83" s="94">
        <v>25</v>
      </c>
      <c r="BR83" s="98">
        <f>+$BQ83+(BR$3-$BQ$3)*(($BV83-$BQ83)/($BV$3-$BQ$3))</f>
        <v>25.6</v>
      </c>
      <c r="BS83" s="98">
        <f>+$BQ83+(BS$3-$BQ$3)*(($BV83-$BQ83)/($BV$3-$BQ$3))</f>
        <v>26.2</v>
      </c>
      <c r="BT83" s="98">
        <f>+$BQ83+(BT$3-$BQ$3)*(($BV83-$BQ83)/($BV$3-$BQ$3))</f>
        <v>26.8</v>
      </c>
      <c r="BU83" s="98">
        <f>+$BQ83+(BU$3-$BQ$3)*(($BV83-$BQ83)/($BV$3-$BQ$3))</f>
        <v>27.4</v>
      </c>
      <c r="BV83" s="94">
        <v>28</v>
      </c>
      <c r="BW83" s="98">
        <f>+$BV83+(BW$3-$BV$3)*(($CA83-$BV83)/($CA$3-$BV$3))</f>
        <v>28.8</v>
      </c>
      <c r="BX83" s="98">
        <f>+$BV83+(BX$3-$BV$3)*(($CA83-$BV83)/($CA$3-$BV$3))</f>
        <v>29.6</v>
      </c>
      <c r="BY83" s="98">
        <f>+$BV83+(BY$3-$BV$3)*(($CA83-$BV83)/($CA$3-$BV$3))</f>
        <v>30.4</v>
      </c>
      <c r="BZ83" s="98">
        <f>+$BV83+(BZ$3-$BV$3)*(($CA83-$BV83)/($CA$3-$BV$3))</f>
        <v>31.2</v>
      </c>
      <c r="CA83" s="94">
        <v>32</v>
      </c>
      <c r="CB83" s="98">
        <f>+$CA83+(CB$3-$CA$3)*(($CF83-$CA83)/($CF$3-$CA$3))</f>
        <v>33</v>
      </c>
      <c r="CC83" s="98">
        <f>+$CA83+(CC$3-$CA$3)*(($CF83-$CA83)/($CF$3-$CA$3))</f>
        <v>34</v>
      </c>
      <c r="CD83" s="98">
        <f>+$CA83+(CD$3-$CA$3)*(($CF83-$CA83)/($CF$3-$CA$3))</f>
        <v>35</v>
      </c>
      <c r="CE83" s="98">
        <f>+$CA83+(CE$3-$CA$3)*(($CF83-$CA83)/($CF$3-$CA$3))</f>
        <v>36</v>
      </c>
      <c r="CF83" s="94">
        <v>37</v>
      </c>
      <c r="CG83" s="98">
        <f>+$CF83+(CG$3-$CF$3)*(($CK83-$CF83)/($CK$3-$CF$3))</f>
        <v>38.4</v>
      </c>
      <c r="CH83" s="98">
        <f>+$CF83+(CH$3-$CF$3)*(($CK83-$CF83)/($CK$3-$CF$3))</f>
        <v>39.799999999999997</v>
      </c>
      <c r="CI83" s="98">
        <f>+$CF83+(CI$3-$CF$3)*(($CK83-$CF83)/($CK$3-$CF$3))</f>
        <v>41.2</v>
      </c>
      <c r="CJ83" s="98">
        <f>+$CF83+(CJ$3-$CF$3)*(($CK83-$CF83)/($CK$3-$CF$3))</f>
        <v>42.6</v>
      </c>
      <c r="CK83" s="94">
        <v>44</v>
      </c>
      <c r="CL83" s="98">
        <f>+$CK83+(CL$3-$CK$3)*(($CP83-$CK83)/($CP$3-$CK$3))</f>
        <v>45.4</v>
      </c>
      <c r="CM83" s="98">
        <f>+$CK83+(CM$3-$CK$3)*(($CP83-$CK83)/($CP$3-$CK$3))</f>
        <v>46.8</v>
      </c>
      <c r="CN83" s="98">
        <f>+$CK83+(CN$3-$CK$3)*(($CP83-$CK83)/($CP$3-$CK$3))</f>
        <v>48.2</v>
      </c>
      <c r="CO83" s="98">
        <f>+$CK83+(CO$3-$CK$3)*(($CP83-$CK83)/($CP$3-$CK$3))</f>
        <v>49.6</v>
      </c>
      <c r="CP83" s="94">
        <v>51</v>
      </c>
      <c r="CQ83" s="98">
        <f>+$CP83+(CQ$3-$CP$3)*(($CU83-$CP83)/($CU$3-$CP$3))</f>
        <v>52.6</v>
      </c>
      <c r="CR83" s="98">
        <f>+$CP83+(CR$3-$CP$3)*(($CU83-$CP83)/($CU$3-$CP$3))</f>
        <v>54.2</v>
      </c>
      <c r="CS83" s="98">
        <f>+$CP83+(CS$3-$CP$3)*(($CU83-$CP83)/($CU$3-$CP$3))</f>
        <v>55.8</v>
      </c>
      <c r="CT83" s="98">
        <f>+$CP83+(CT$3-$CP$3)*(($CU83-$CP83)/($CU$3-$CP$3))</f>
        <v>57.4</v>
      </c>
      <c r="CU83" s="94">
        <v>59</v>
      </c>
      <c r="CV83" s="98">
        <f>+$CU83+(CV$3-$CU$3)*(($CZ83-$CU83)/($CZ$3-$CU$3))</f>
        <v>60.6</v>
      </c>
      <c r="CW83" s="98">
        <f>+$CU83+(CW$3-$CU$3)*(($CZ83-$CU83)/($CZ$3-$CU$3))</f>
        <v>62.2</v>
      </c>
      <c r="CX83" s="98">
        <f>+$CU83+(CX$3-$CU$3)*(($CZ83-$CU83)/($CZ$3-$CU$3))</f>
        <v>63.8</v>
      </c>
      <c r="CY83" s="98">
        <f>+$CU83+(CY$3-$CU$3)*(($CZ83-$CU83)/($CZ$3-$CU$3))</f>
        <v>65.400000000000006</v>
      </c>
      <c r="CZ83" s="94">
        <v>67</v>
      </c>
      <c r="DA83" s="98">
        <f>+$CZ83+(DA$3-$CZ$3)*(($DE83-$CZ83)/($DE$3-$CZ$3))</f>
        <v>68.400000000000006</v>
      </c>
      <c r="DB83" s="98">
        <f>+$CZ83+(DB$3-$CZ$3)*(($DE83-$CZ83)/($DE$3-$CZ$3))</f>
        <v>69.8</v>
      </c>
      <c r="DC83" s="98">
        <f>+$CZ83+(DC$3-$CZ$3)*(($DE83-$CZ83)/($DE$3-$CZ$3))</f>
        <v>71.2</v>
      </c>
      <c r="DD83" s="98">
        <f>+$CZ83+(DD$3-$CZ$3)*(($DE83-$CZ83)/($DE$3-$CZ$3))</f>
        <v>72.599999999999994</v>
      </c>
      <c r="DE83" s="94">
        <v>74</v>
      </c>
    </row>
    <row r="84" spans="1:109">
      <c r="A84">
        <v>11</v>
      </c>
      <c r="B84" s="3">
        <v>300</v>
      </c>
      <c r="C84" s="1" t="s">
        <v>561</v>
      </c>
      <c r="D84" s="29">
        <f>+'total numbers'!D84/100*'% urban'!E84</f>
        <v>150.00000000000006</v>
      </c>
      <c r="E84" s="29">
        <f>+'total numbers'!E84/100*'% urban'!F84</f>
        <v>173.87304533333329</v>
      </c>
      <c r="F84" s="29">
        <f>+'total numbers'!F84/100*'% urban'!G84</f>
        <v>199.22284799999997</v>
      </c>
      <c r="G84" s="29">
        <f>+'total numbers'!D84/100*'% urban'!H84</f>
        <v>199.10400000000007</v>
      </c>
      <c r="H84" s="29">
        <f>+'total numbers'!H84/100*'% urban'!I84</f>
        <v>254.35272533333327</v>
      </c>
      <c r="I84" s="29">
        <f>+'total numbers'!I84/100*'% urban'!J84</f>
        <v>284.13280000000003</v>
      </c>
      <c r="J84" s="29">
        <f>+'total numbers'!J84/100*'% urban'!K84</f>
        <v>315.38963200000001</v>
      </c>
      <c r="K84" s="29">
        <f>+'total numbers'!K84/100*'% urban'!L84</f>
        <v>348.12322133333328</v>
      </c>
      <c r="L84" s="29">
        <f>+'total numbers'!L84/100*'% urban'!M84</f>
        <v>382.33356799999996</v>
      </c>
      <c r="M84" s="29">
        <f>+'total numbers'!M84/100*'% urban'!N84</f>
        <v>418.02067199999999</v>
      </c>
      <c r="N84" s="29">
        <f>+'total numbers'!N84/100*'% urban'!O84</f>
        <v>455.18453333333309</v>
      </c>
      <c r="O84" s="29">
        <f>+'total numbers'!O84/100*'% urban'!P84</f>
        <v>493.82515200000006</v>
      </c>
      <c r="P84" s="29">
        <f>+'total numbers'!P84/100*'% urban'!Q84</f>
        <v>533.94252799999981</v>
      </c>
      <c r="Q84" s="29">
        <f>+'total numbers'!Q84/100*'% urban'!R84</f>
        <v>612.86310399999968</v>
      </c>
      <c r="R84" s="29">
        <f>+'total numbers'!R84/100*'% urban'!S84</f>
        <v>701.93673600000022</v>
      </c>
      <c r="S84" s="29">
        <f>+'total numbers'!S84/100*'% urban'!T84</f>
        <v>802.64192000000014</v>
      </c>
      <c r="T84" s="29">
        <f>+'total numbers'!T84/100*'% urban'!U84</f>
        <v>916.03891199999964</v>
      </c>
      <c r="U84" s="29">
        <f>+'total numbers'!U84/100*'% urban'!V84</f>
        <v>1044.0881279999999</v>
      </c>
      <c r="V84" s="29">
        <f>+'total numbers'!V84/100*'% urban'!W84</f>
        <v>1200.188384</v>
      </c>
      <c r="W84" s="29">
        <f>+'total numbers'!W84/100*'% urban'!X84</f>
        <v>1377.4440959999999</v>
      </c>
      <c r="X84" s="29">
        <f>+'total numbers'!X84/100*'% urban'!Y84</f>
        <v>1579.1068799999994</v>
      </c>
      <c r="Y84" s="29">
        <f>+'total numbers'!Y84/100*'% urban'!Z84</f>
        <v>1751.0886399999993</v>
      </c>
      <c r="Z84" s="29">
        <f>+'total numbers'!Z84/100*'% urban'!AA84</f>
        <v>1938.3647999999991</v>
      </c>
      <c r="AA84" s="29">
        <f>+'total numbers'!AA84/100*'% urban'!AB84</f>
        <v>2229.048576000001</v>
      </c>
      <c r="AB84" s="29">
        <f>+'total numbers'!AB84/100*'% urban'!AC84</f>
        <v>2634.5446400000001</v>
      </c>
      <c r="AC84" s="92">
        <v>2820.6047999999996</v>
      </c>
      <c r="AD84" s="92">
        <v>2902.5970394814003</v>
      </c>
      <c r="AE84" s="92">
        <v>2978.6712539760001</v>
      </c>
      <c r="AF84" s="92">
        <v>3050.8282859971996</v>
      </c>
      <c r="AG84" s="92">
        <v>3120.9042267585</v>
      </c>
      <c r="AH84" s="92">
        <v>3190.5427205199999</v>
      </c>
      <c r="AI84" s="92">
        <v>3261.1789578172002</v>
      </c>
      <c r="AJ84" s="92">
        <v>3334.0252158057997</v>
      </c>
      <c r="AK84" s="92">
        <v>3410.0589659199995</v>
      </c>
      <c r="AL84" s="92">
        <v>3490.0004217924998</v>
      </c>
      <c r="AM84" s="92">
        <v>3574.3214849999999</v>
      </c>
      <c r="AN84" s="92">
        <v>3663.2541399528995</v>
      </c>
      <c r="AO84" s="92">
        <v>3756.8407804434</v>
      </c>
      <c r="AP84" s="92">
        <v>3855.0095974415999</v>
      </c>
      <c r="AQ84" s="92">
        <v>3957.5972240838005</v>
      </c>
      <c r="AR84" s="92">
        <v>4064.2057405800006</v>
      </c>
      <c r="AS84" s="92">
        <v>4175.9407060640006</v>
      </c>
      <c r="AT84" s="92">
        <v>4292.066982417</v>
      </c>
      <c r="AU84" s="92">
        <v>4408.0745125169997</v>
      </c>
      <c r="AV84" s="92">
        <v>4517.7122281778993</v>
      </c>
      <c r="AW84" s="92">
        <v>4616.6767199999995</v>
      </c>
      <c r="AX84" s="92">
        <v>4701.4768495239996</v>
      </c>
      <c r="AY84" s="92">
        <v>4773.9432530336999</v>
      </c>
      <c r="AZ84" s="92">
        <v>4841.6159761252002</v>
      </c>
      <c r="BA84" s="92">
        <v>4915.5417771680004</v>
      </c>
      <c r="BB84" s="92">
        <v>5003.3715370099999</v>
      </c>
      <c r="BC84" s="92">
        <v>5109.005041294</v>
      </c>
      <c r="BD84" s="92">
        <v>5228.8054994369004</v>
      </c>
      <c r="BE84" s="92">
        <v>5353.6259513351997</v>
      </c>
      <c r="BF84" s="92">
        <v>5469.7554801125998</v>
      </c>
      <c r="BG84" s="92">
        <v>5567.0044140399996</v>
      </c>
      <c r="BH84" s="92">
        <v>5642.0548744800008</v>
      </c>
      <c r="BI84" s="92">
        <v>5698.1528371641998</v>
      </c>
      <c r="BJ84" s="92">
        <v>5739.6041065417994</v>
      </c>
      <c r="BK84" s="92">
        <v>5773.5450282922993</v>
      </c>
      <c r="BL84" s="92">
        <v>5805.7007565400008</v>
      </c>
      <c r="BM84" s="92">
        <v>5836.5700697920001</v>
      </c>
      <c r="BN84" s="92">
        <v>5865.6152790949991</v>
      </c>
      <c r="BO84" s="92">
        <v>5896.4284347680004</v>
      </c>
      <c r="BP84" s="92">
        <v>5933.197369887499</v>
      </c>
      <c r="BQ84" s="92">
        <v>5978.7418381400003</v>
      </c>
      <c r="BR84" s="92">
        <v>6035.0542662624002</v>
      </c>
      <c r="BS84" s="92">
        <v>6101.1927128911011</v>
      </c>
      <c r="BT84" s="92">
        <v>6173.279116977601</v>
      </c>
      <c r="BU84" s="92">
        <v>6245.5889260688009</v>
      </c>
      <c r="BV84" s="92">
        <v>6313.8813123600003</v>
      </c>
      <c r="BW84" s="92">
        <v>6377.1130365099016</v>
      </c>
      <c r="BX84" s="92">
        <v>6436.3256275968006</v>
      </c>
      <c r="BY84" s="92">
        <v>6491.8696070535007</v>
      </c>
      <c r="BZ84" s="92">
        <v>6544.7155336695005</v>
      </c>
      <c r="CA84" s="92">
        <v>6595.6559664899996</v>
      </c>
      <c r="CB84" s="92">
        <v>6644.449706787299</v>
      </c>
      <c r="CC84" s="92">
        <v>6690.8833065376002</v>
      </c>
      <c r="CD84" s="92">
        <v>6735.9215740086001</v>
      </c>
      <c r="CE84" s="92">
        <v>6780.8737387299989</v>
      </c>
      <c r="CF84" s="92">
        <v>6826.72348272</v>
      </c>
      <c r="CG84" s="92">
        <v>6873.9099539917997</v>
      </c>
      <c r="CH84" s="92">
        <v>6922.3240542549993</v>
      </c>
      <c r="CI84" s="92">
        <v>6971.7342056180005</v>
      </c>
      <c r="CJ84" s="92">
        <v>7021.6578770640008</v>
      </c>
      <c r="CK84" s="92">
        <v>7071.7444095199999</v>
      </c>
      <c r="CL84" s="92">
        <v>7121.8810451421004</v>
      </c>
      <c r="CM84" s="92">
        <v>7172.2371671862993</v>
      </c>
      <c r="CN84" s="92">
        <v>7223.0309890509998</v>
      </c>
      <c r="CO84" s="92">
        <v>7274.5772616407012</v>
      </c>
      <c r="CP84" s="92">
        <v>7327.0372413900004</v>
      </c>
      <c r="CQ84" s="92">
        <v>7380.5042803064998</v>
      </c>
      <c r="CR84" s="92">
        <v>7434.6951064303994</v>
      </c>
      <c r="CS84" s="92">
        <v>7488.9223966646996</v>
      </c>
      <c r="CT84" s="92">
        <v>7542.2725800080007</v>
      </c>
      <c r="CU84" s="92">
        <v>7594.071731179999</v>
      </c>
      <c r="CV84" s="92">
        <v>7644.0271977656985</v>
      </c>
      <c r="CW84" s="92">
        <v>7692.2224494458005</v>
      </c>
      <c r="CX84" s="92">
        <v>7739.0233664833995</v>
      </c>
      <c r="CY84" s="92">
        <v>7784.8862561391006</v>
      </c>
      <c r="CZ84" s="92">
        <v>7830.1428191999994</v>
      </c>
      <c r="DA84" s="92">
        <v>7874.9355581903992</v>
      </c>
      <c r="DB84" s="92">
        <v>7919.1825878880009</v>
      </c>
      <c r="DC84" s="92">
        <v>7962.6202419042002</v>
      </c>
      <c r="DD84" s="92">
        <v>8004.7889285480996</v>
      </c>
      <c r="DE84" s="92">
        <v>8045.0832253200006</v>
      </c>
    </row>
    <row r="85" spans="1:109">
      <c r="A85">
        <v>25</v>
      </c>
      <c r="B85" s="3">
        <v>304</v>
      </c>
      <c r="C85" s="1" t="s">
        <v>453</v>
      </c>
      <c r="D85" s="29">
        <f>+'total numbers'!D85/100*'% urban'!E85</f>
        <v>5.4939845968556826E-2</v>
      </c>
      <c r="E85" s="29">
        <f>+'total numbers'!E85/100*'% urban'!F85</f>
        <v>0.10771019152339054</v>
      </c>
      <c r="F85" s="29">
        <f>+'total numbers'!F85/100*'% urban'!G85</f>
        <v>0.17281468837367395</v>
      </c>
      <c r="G85" s="29">
        <f>+'total numbers'!D85/100*'% urban'!H85</f>
        <v>0.17734748545859444</v>
      </c>
      <c r="H85" s="29">
        <f>+'total numbers'!H85/100*'% urban'!I85</f>
        <v>0.34943416983851328</v>
      </c>
      <c r="I85" s="29">
        <f>+'total numbers'!I85/100*'% urban'!J85</f>
        <v>0.4666409547427175</v>
      </c>
      <c r="J85" s="29">
        <f>+'total numbers'!J85/100*'% urban'!K85</f>
        <v>0.60768952696924583</v>
      </c>
      <c r="K85" s="29">
        <f>+'total numbers'!K85/100*'% urban'!L85</f>
        <v>0.77670897733455124</v>
      </c>
      <c r="L85" s="29">
        <f>+'total numbers'!L85/100*'% urban'!M85</f>
        <v>0.97848814143228879</v>
      </c>
      <c r="M85" s="29">
        <f>+'total numbers'!M85/100*'% urban'!N85</f>
        <v>1.2185760187836081</v>
      </c>
      <c r="N85" s="29">
        <f>+'total numbers'!N85/100*'% urban'!O85</f>
        <v>1.5033969882628779</v>
      </c>
      <c r="O85" s="29">
        <f>+'total numbers'!O85/100*'% urban'!P85</f>
        <v>1.8403829498184712</v>
      </c>
      <c r="P85" s="29">
        <f>+'total numbers'!P85/100*'% urban'!Q85</f>
        <v>2.238124823821356</v>
      </c>
      <c r="Q85" s="29">
        <f>+'total numbers'!Q85/100*'% urban'!R85</f>
        <v>2.7065461827340473</v>
      </c>
      <c r="R85" s="29">
        <f>+'total numbers'!R85/100*'% urban'!S85</f>
        <v>3.2571021810027032</v>
      </c>
      <c r="S85" s="29">
        <f>+'total numbers'!S85/100*'% urban'!T85</f>
        <v>3.9030073947333035</v>
      </c>
      <c r="T85" s="29">
        <f>+'total numbers'!T85/100*'% urban'!U85</f>
        <v>4.6594966903183863</v>
      </c>
      <c r="U85" s="29">
        <f>+'total numbers'!U85/100*'% urban'!V85</f>
        <v>5.5441238192570328</v>
      </c>
      <c r="V85" s="29">
        <f>+'total numbers'!V85/100*'% urban'!W85</f>
        <v>6.5771030946441149</v>
      </c>
      <c r="W85" s="29">
        <f>+'total numbers'!W85/100*'% urban'!X85</f>
        <v>7.781700254202077</v>
      </c>
      <c r="X85" s="29">
        <f>+'total numbers'!X85/100*'% urban'!Y85</f>
        <v>9.184679467795716</v>
      </c>
      <c r="Y85" s="29">
        <f>+'total numbers'!Y85/100*'% urban'!Z85</f>
        <v>10.816814418315857</v>
      </c>
      <c r="Z85" s="29">
        <f>+'total numbers'!Z85/100*'% urban'!AA85</f>
        <v>12.713472489781726</v>
      </c>
      <c r="AA85" s="29">
        <f>+'total numbers'!AA85/100*'% urban'!AB85</f>
        <v>14.915282353827871</v>
      </c>
      <c r="AB85" s="29">
        <f>+'total numbers'!AB85/100*'% urban'!AC85</f>
        <v>17.468896676232724</v>
      </c>
      <c r="AC85" s="93">
        <v>18</v>
      </c>
      <c r="AD85" s="98">
        <f>+$AC85+(AD$3-$AC$3)*(($AH85-$AC85)/($AH$3-$AC$3))</f>
        <v>18.399999999999999</v>
      </c>
      <c r="AE85" s="98">
        <f t="shared" ref="AE85:AG86" si="11">+$AC85+(AE$3-$AC$3)*(($AH85-$AC85)/($AH$3-$AC$3))</f>
        <v>18.8</v>
      </c>
      <c r="AF85" s="98">
        <f t="shared" si="11"/>
        <v>19.2</v>
      </c>
      <c r="AG85" s="98">
        <f t="shared" si="11"/>
        <v>19.600000000000001</v>
      </c>
      <c r="AH85" s="93">
        <v>20</v>
      </c>
      <c r="AI85" s="98">
        <f>+$AH85+(AI$3-$AH$3)*(($AM85-$AH85)/($AM$3-$AH$3))</f>
        <v>21</v>
      </c>
      <c r="AJ85" s="98">
        <f t="shared" ref="AJ85:AL86" si="12">+$AH85+(AJ$3-$AH$3)*(($AM85-$AH85)/($AM$3-$AH$3))</f>
        <v>22</v>
      </c>
      <c r="AK85" s="98">
        <f t="shared" si="12"/>
        <v>23</v>
      </c>
      <c r="AL85" s="98">
        <f t="shared" si="12"/>
        <v>24</v>
      </c>
      <c r="AM85" s="93">
        <v>25</v>
      </c>
      <c r="AN85" s="98">
        <f>+$AM85+(AN$3-$AM$3)*(($AR85-$AM85)/($AR$3-$AM$3))</f>
        <v>26</v>
      </c>
      <c r="AO85" s="98">
        <f t="shared" ref="AO85:AQ86" si="13">+$AM85+(AO$3-$AM$3)*(($AR85-$AM85)/($AR$3-$AM$3))</f>
        <v>27</v>
      </c>
      <c r="AP85" s="98">
        <f t="shared" si="13"/>
        <v>28</v>
      </c>
      <c r="AQ85" s="98">
        <f t="shared" si="13"/>
        <v>29</v>
      </c>
      <c r="AR85" s="93">
        <v>30</v>
      </c>
      <c r="AS85" s="98">
        <f>+$AR85+(AS$3-$AR$3)*(($AW85-$AR85)/($AW$3-$AR$3))</f>
        <v>30.8</v>
      </c>
      <c r="AT85" s="98">
        <f t="shared" ref="AT85:AV86" si="14">+$AR85+(AT$3-$AR$3)*(($AW85-$AR85)/($AW$3-$AR$3))</f>
        <v>31.6</v>
      </c>
      <c r="AU85" s="98">
        <f t="shared" si="14"/>
        <v>32.4</v>
      </c>
      <c r="AV85" s="98">
        <f t="shared" si="14"/>
        <v>33.200000000000003</v>
      </c>
      <c r="AW85" s="94">
        <v>34</v>
      </c>
      <c r="AX85" s="98">
        <f t="shared" ref="AX85:BA86" si="15">+$AW85+(AX$3-$AW$3)*(($BB85-$AW85)/($BB$3-$AW$3))</f>
        <v>34.6</v>
      </c>
      <c r="AY85" s="98">
        <f t="shared" si="15"/>
        <v>35.200000000000003</v>
      </c>
      <c r="AZ85" s="98">
        <f t="shared" si="15"/>
        <v>35.799999999999997</v>
      </c>
      <c r="BA85" s="98">
        <f t="shared" si="15"/>
        <v>36.4</v>
      </c>
      <c r="BB85" s="94">
        <v>37</v>
      </c>
      <c r="BC85" s="98">
        <f>+$BB85+(BC$3-$BB$3)*(($BG85-$BB85)/($BG$3-$BB$3))</f>
        <v>37.200000000000003</v>
      </c>
      <c r="BD85" s="98">
        <f t="shared" ref="BD85:BF86" si="16">+$BB85+(BD$3-$BB$3)*(($BG85-$BB85)/($BG$3-$BB$3))</f>
        <v>37.4</v>
      </c>
      <c r="BE85" s="98">
        <f t="shared" si="16"/>
        <v>37.6</v>
      </c>
      <c r="BF85" s="98">
        <f t="shared" si="16"/>
        <v>37.799999999999997</v>
      </c>
      <c r="BG85" s="94">
        <v>38</v>
      </c>
      <c r="BH85" s="98">
        <f>+$BG85+(BH$3-$BG$3)*(($BL85-$BG85)/($BL$3-$BG$3))</f>
        <v>38.6</v>
      </c>
      <c r="BI85" s="98">
        <f t="shared" ref="BI85:BK86" si="17">+$BG85+(BI$3-$BG$3)*(($BL85-$BG85)/($BL$3-$BG$3))</f>
        <v>39.200000000000003</v>
      </c>
      <c r="BJ85" s="98">
        <f t="shared" si="17"/>
        <v>39.799999999999997</v>
      </c>
      <c r="BK85" s="98">
        <f t="shared" si="17"/>
        <v>40.4</v>
      </c>
      <c r="BL85" s="94">
        <v>41</v>
      </c>
      <c r="BM85" s="98">
        <f>+$BL85+(BM$3-$BL$3)*(($BQ85-$BL85)/($BQ$3-$BL$3))</f>
        <v>41.6</v>
      </c>
      <c r="BN85" s="98">
        <f t="shared" ref="BN85:BP86" si="18">+$BL85+(BN$3-$BL$3)*(($BQ85-$BL85)/($BQ$3-$BL$3))</f>
        <v>42.2</v>
      </c>
      <c r="BO85" s="98">
        <f t="shared" si="18"/>
        <v>42.8</v>
      </c>
      <c r="BP85" s="98">
        <f t="shared" si="18"/>
        <v>43.4</v>
      </c>
      <c r="BQ85" s="94">
        <v>44</v>
      </c>
      <c r="BR85" s="98">
        <f>+$BQ85+(BR$3-$BQ$3)*(($BV85-$BQ85)/($BV$3-$BQ$3))</f>
        <v>44.6</v>
      </c>
      <c r="BS85" s="98">
        <f t="shared" ref="BS85:BU86" si="19">+$BQ85+(BS$3-$BQ$3)*(($BV85-$BQ85)/($BV$3-$BQ$3))</f>
        <v>45.2</v>
      </c>
      <c r="BT85" s="98">
        <f t="shared" si="19"/>
        <v>45.8</v>
      </c>
      <c r="BU85" s="98">
        <f t="shared" si="19"/>
        <v>46.4</v>
      </c>
      <c r="BV85" s="94">
        <v>47</v>
      </c>
      <c r="BW85" s="98">
        <f>+$BV85+(BW$3-$BV$3)*(($CA85-$BV85)/($CA$3-$BV$3))</f>
        <v>47.4</v>
      </c>
      <c r="BX85" s="98">
        <f t="shared" ref="BX85:BZ86" si="20">+$BV85+(BX$3-$BV$3)*(($CA85-$BV85)/($CA$3-$BV$3))</f>
        <v>47.8</v>
      </c>
      <c r="BY85" s="98">
        <f t="shared" si="20"/>
        <v>48.2</v>
      </c>
      <c r="BZ85" s="98">
        <f t="shared" si="20"/>
        <v>48.6</v>
      </c>
      <c r="CA85" s="94">
        <v>49</v>
      </c>
      <c r="CB85" s="98">
        <f>+$CA85+(CB$3-$CA$3)*(($CF85-$CA85)/($CF$3-$CA$3))</f>
        <v>49.6</v>
      </c>
      <c r="CC85" s="98">
        <f t="shared" ref="CC85:CE86" si="21">+$CA85+(CC$3-$CA$3)*(($CF85-$CA85)/($CF$3-$CA$3))</f>
        <v>50.2</v>
      </c>
      <c r="CD85" s="98">
        <f t="shared" si="21"/>
        <v>50.8</v>
      </c>
      <c r="CE85" s="98">
        <f t="shared" si="21"/>
        <v>51.4</v>
      </c>
      <c r="CF85" s="94">
        <v>52</v>
      </c>
      <c r="CG85" s="98">
        <f>+$CF85+(CG$3-$CF$3)*(($CK85-$CF85)/($CK$3-$CF$3))</f>
        <v>52.4</v>
      </c>
      <c r="CH85" s="98">
        <f t="shared" ref="CH85:CJ86" si="22">+$CF85+(CH$3-$CF$3)*(($CK85-$CF85)/($CK$3-$CF$3))</f>
        <v>52.8</v>
      </c>
      <c r="CI85" s="98">
        <f t="shared" si="22"/>
        <v>53.2</v>
      </c>
      <c r="CJ85" s="98">
        <f t="shared" si="22"/>
        <v>53.6</v>
      </c>
      <c r="CK85" s="94">
        <v>54</v>
      </c>
      <c r="CL85" s="98">
        <f>+$CK85+(CL$3-$CK$3)*(($CP85-$CK85)/($CP$3-$CK$3))</f>
        <v>54.4</v>
      </c>
      <c r="CM85" s="98">
        <f t="shared" ref="CM85:CO86" si="23">+$CK85+(CM$3-$CK$3)*(($CP85-$CK85)/($CP$3-$CK$3))</f>
        <v>54.8</v>
      </c>
      <c r="CN85" s="98">
        <f t="shared" si="23"/>
        <v>55.2</v>
      </c>
      <c r="CO85" s="98">
        <f t="shared" si="23"/>
        <v>55.6</v>
      </c>
      <c r="CP85" s="94">
        <v>56</v>
      </c>
      <c r="CQ85" s="98">
        <f>+$CP85+(CQ$3-$CP$3)*(($CU85-$CP85)/($CU$3-$CP$3))</f>
        <v>56.4</v>
      </c>
      <c r="CR85" s="98">
        <f t="shared" ref="CR85:CT86" si="24">+$CP85+(CR$3-$CP$3)*(($CU85-$CP85)/($CU$3-$CP$3))</f>
        <v>56.8</v>
      </c>
      <c r="CS85" s="98">
        <f t="shared" si="24"/>
        <v>57.2</v>
      </c>
      <c r="CT85" s="98">
        <f t="shared" si="24"/>
        <v>57.6</v>
      </c>
      <c r="CU85" s="94">
        <v>58</v>
      </c>
      <c r="CV85" s="98">
        <f t="shared" ref="CV85:CY86" si="25">+$CU85+(CV$3-$CU$3)*(($CZ85-$CU85)/($CZ$3-$CU$3))</f>
        <v>58.4</v>
      </c>
      <c r="CW85" s="98">
        <f t="shared" si="25"/>
        <v>58.8</v>
      </c>
      <c r="CX85" s="98">
        <f t="shared" si="25"/>
        <v>59.2</v>
      </c>
      <c r="CY85" s="98">
        <f t="shared" si="25"/>
        <v>59.6</v>
      </c>
      <c r="CZ85" s="94">
        <v>60</v>
      </c>
      <c r="DA85" s="98">
        <f>+$CZ85+(DA$3-$CZ$3)*(($DE85-$CZ85)/($DE$3-$CZ$3))</f>
        <v>60.2</v>
      </c>
      <c r="DB85" s="98">
        <f t="shared" ref="DB85:DD86" si="26">+$CZ85+(DB$3-$CZ$3)*(($DE85-$CZ85)/($DE$3-$CZ$3))</f>
        <v>60.4</v>
      </c>
      <c r="DC85" s="98">
        <f t="shared" si="26"/>
        <v>60.6</v>
      </c>
      <c r="DD85" s="98">
        <f t="shared" si="26"/>
        <v>60.8</v>
      </c>
      <c r="DE85" s="94">
        <v>61</v>
      </c>
    </row>
    <row r="86" spans="1:109">
      <c r="A86">
        <v>4</v>
      </c>
      <c r="B86" s="3">
        <v>308</v>
      </c>
      <c r="C86" s="1" t="s">
        <v>589</v>
      </c>
      <c r="D86" s="29">
        <f>+'total numbers'!D86/100*'% urban'!E86</f>
        <v>0.65731154525813196</v>
      </c>
      <c r="E86" s="29">
        <f>+'total numbers'!E86/100*'% urban'!F86</f>
        <v>0.80127274417337513</v>
      </c>
      <c r="F86" s="29">
        <f>+'total numbers'!F86/100*'% urban'!G86</f>
        <v>0.9495175844302759</v>
      </c>
      <c r="G86" s="29">
        <f>+'total numbers'!D86/100*'% urban'!H86</f>
        <v>0.88834845673505958</v>
      </c>
      <c r="H86" s="29">
        <f>+'total numbers'!H86/100*'% urban'!I86</f>
        <v>1.3333626809075361</v>
      </c>
      <c r="I86" s="29">
        <f>+'total numbers'!I86/100*'% urban'!J86</f>
        <v>1.5800503900215765</v>
      </c>
      <c r="J86" s="29">
        <f>+'total numbers'!J86/100*'% urban'!K86</f>
        <v>1.8723782139365754</v>
      </c>
      <c r="K86" s="29">
        <f>+'total numbers'!K86/100*'% urban'!L86</f>
        <v>2.2187901083182839</v>
      </c>
      <c r="L86" s="29">
        <f>+'total numbers'!L86/100*'% urban'!M86</f>
        <v>2.6292922595059758</v>
      </c>
      <c r="M86" s="29">
        <f>+'total numbers'!M86/100*'% urban'!N86</f>
        <v>3.1157421154801495</v>
      </c>
      <c r="N86" s="29">
        <f>+'total numbers'!N86/100*'% urban'!O86</f>
        <v>3.6921908909436905</v>
      </c>
      <c r="O86" s="29">
        <f>+'total numbers'!O86/100*'% urban'!P86</f>
        <v>4.3752894398536473</v>
      </c>
      <c r="P86" s="29">
        <f>+'total numbers'!P86/100*'% urban'!Q86</f>
        <v>4.9517164612946845</v>
      </c>
      <c r="Q86" s="29">
        <f>+'total numbers'!Q86/100*'% urban'!R86</f>
        <v>5.6040854554017603</v>
      </c>
      <c r="R86" s="29">
        <f>+'total numbers'!R86/100*'% urban'!S86</f>
        <v>6.3424014757165956</v>
      </c>
      <c r="S86" s="29">
        <f>+'total numbers'!S86/100*'% urban'!T86</f>
        <v>7.1779877018824321</v>
      </c>
      <c r="T86" s="29">
        <f>+'total numbers'!T86/100*'% urban'!U86</f>
        <v>8.1236590975272627</v>
      </c>
      <c r="U86" s="29">
        <f>+'total numbers'!U86/100*'% urban'!V86</f>
        <v>9.2041457755234948</v>
      </c>
      <c r="V86" s="29">
        <f>+'total numbers'!V86/100*'% urban'!W86</f>
        <v>10.428342504287706</v>
      </c>
      <c r="W86" s="29">
        <f>+'total numbers'!W86/100*'% urban'!X86</f>
        <v>11.815363428503312</v>
      </c>
      <c r="X86" s="29">
        <f>+'total numbers'!X86/100*'% urban'!Y86</f>
        <v>13.386864968254987</v>
      </c>
      <c r="Y86" s="29">
        <f>+'total numbers'!Y86/100*'% urban'!Z86</f>
        <v>15.167383954180531</v>
      </c>
      <c r="Z86" s="29">
        <f>+'total numbers'!Z86/100*'% urban'!AA86</f>
        <v>16.645187085893319</v>
      </c>
      <c r="AA86" s="29">
        <f>+'total numbers'!AA86/100*'% urban'!AB86</f>
        <v>18.266976952741022</v>
      </c>
      <c r="AB86" s="29">
        <f>+'total numbers'!AB86/100*'% urban'!AC86</f>
        <v>20.046782608695651</v>
      </c>
      <c r="AC86" s="93">
        <v>22</v>
      </c>
      <c r="AD86" s="98">
        <f>+$AC86+(AD$3-$AC$3)*(($AH86-$AC86)/($AH$3-$AC$3))</f>
        <v>22.6</v>
      </c>
      <c r="AE86" s="98">
        <f t="shared" si="11"/>
        <v>23.2</v>
      </c>
      <c r="AF86" s="98">
        <f t="shared" si="11"/>
        <v>23.8</v>
      </c>
      <c r="AG86" s="98">
        <f t="shared" si="11"/>
        <v>24.4</v>
      </c>
      <c r="AH86" s="93">
        <v>25</v>
      </c>
      <c r="AI86" s="98">
        <f>+$AH86+(AI$3-$AH$3)*(($AM86-$AH86)/($AM$3-$AH$3))</f>
        <v>25.4</v>
      </c>
      <c r="AJ86" s="98">
        <f t="shared" si="12"/>
        <v>25.8</v>
      </c>
      <c r="AK86" s="98">
        <f t="shared" si="12"/>
        <v>26.2</v>
      </c>
      <c r="AL86" s="98">
        <f t="shared" si="12"/>
        <v>26.6</v>
      </c>
      <c r="AM86" s="93">
        <v>27</v>
      </c>
      <c r="AN86" s="98">
        <f>+$AM86+(AN$3-$AM$3)*(($AR86-$AM86)/($AR$3-$AM$3))</f>
        <v>27.6</v>
      </c>
      <c r="AO86" s="98">
        <f t="shared" si="13"/>
        <v>28.2</v>
      </c>
      <c r="AP86" s="98">
        <f t="shared" si="13"/>
        <v>28.8</v>
      </c>
      <c r="AQ86" s="98">
        <f t="shared" si="13"/>
        <v>29.4</v>
      </c>
      <c r="AR86" s="93">
        <v>30</v>
      </c>
      <c r="AS86" s="98">
        <f>+$AR86+(AS$3-$AR$3)*(($AW86-$AR86)/($AW$3-$AR$3))</f>
        <v>30</v>
      </c>
      <c r="AT86" s="98">
        <f t="shared" si="14"/>
        <v>30</v>
      </c>
      <c r="AU86" s="98">
        <f t="shared" si="14"/>
        <v>30</v>
      </c>
      <c r="AV86" s="98">
        <f t="shared" si="14"/>
        <v>30</v>
      </c>
      <c r="AW86" s="94">
        <v>30</v>
      </c>
      <c r="AX86" s="98">
        <f t="shared" si="15"/>
        <v>30</v>
      </c>
      <c r="AY86" s="98">
        <f t="shared" si="15"/>
        <v>30</v>
      </c>
      <c r="AZ86" s="98">
        <f t="shared" si="15"/>
        <v>30</v>
      </c>
      <c r="BA86" s="98">
        <f t="shared" si="15"/>
        <v>30</v>
      </c>
      <c r="BB86" s="94">
        <v>30</v>
      </c>
      <c r="BC86" s="98">
        <f>+$BB86+(BC$3-$BB$3)*(($BG86-$BB86)/($BG$3-$BB$3))</f>
        <v>29.8</v>
      </c>
      <c r="BD86" s="98">
        <f t="shared" si="16"/>
        <v>29.6</v>
      </c>
      <c r="BE86" s="98">
        <f t="shared" si="16"/>
        <v>29.4</v>
      </c>
      <c r="BF86" s="98">
        <f t="shared" si="16"/>
        <v>29.2</v>
      </c>
      <c r="BG86" s="94">
        <v>29</v>
      </c>
      <c r="BH86" s="98">
        <f>+$BG86+(BH$3-$BG$3)*(($BL86-$BG86)/($BL$3-$BG$3))</f>
        <v>29.2</v>
      </c>
      <c r="BI86" s="98">
        <f t="shared" si="17"/>
        <v>29.4</v>
      </c>
      <c r="BJ86" s="98">
        <f t="shared" si="17"/>
        <v>29.6</v>
      </c>
      <c r="BK86" s="98">
        <f t="shared" si="17"/>
        <v>29.8</v>
      </c>
      <c r="BL86" s="94">
        <v>30</v>
      </c>
      <c r="BM86" s="98">
        <f>+$BL86+(BM$3-$BL$3)*(($BQ86-$BL86)/($BQ$3-$BL$3))</f>
        <v>30.2</v>
      </c>
      <c r="BN86" s="98">
        <f t="shared" si="18"/>
        <v>30.4</v>
      </c>
      <c r="BO86" s="98">
        <f t="shared" si="18"/>
        <v>30.6</v>
      </c>
      <c r="BP86" s="98">
        <f t="shared" si="18"/>
        <v>30.8</v>
      </c>
      <c r="BQ86" s="94">
        <v>31</v>
      </c>
      <c r="BR86" s="98">
        <f>+$BQ86+(BR$3-$BQ$3)*(($BV86-$BQ86)/($BV$3-$BQ$3))</f>
        <v>31.4</v>
      </c>
      <c r="BS86" s="98">
        <f t="shared" si="19"/>
        <v>31.8</v>
      </c>
      <c r="BT86" s="98">
        <f t="shared" si="19"/>
        <v>32.200000000000003</v>
      </c>
      <c r="BU86" s="98">
        <f t="shared" si="19"/>
        <v>32.6</v>
      </c>
      <c r="BV86" s="94">
        <v>33</v>
      </c>
      <c r="BW86" s="98">
        <f>+$BV86+(BW$3-$BV$3)*(($CA86-$BV86)/($CA$3-$BV$3))</f>
        <v>33.6</v>
      </c>
      <c r="BX86" s="98">
        <f t="shared" si="20"/>
        <v>34.200000000000003</v>
      </c>
      <c r="BY86" s="98">
        <f t="shared" si="20"/>
        <v>34.799999999999997</v>
      </c>
      <c r="BZ86" s="98">
        <f t="shared" si="20"/>
        <v>35.4</v>
      </c>
      <c r="CA86" s="94">
        <v>36</v>
      </c>
      <c r="CB86" s="98">
        <f>+$CA86+(CB$3-$CA$3)*(($CF86-$CA86)/($CF$3-$CA$3))</f>
        <v>36.6</v>
      </c>
      <c r="CC86" s="98">
        <f t="shared" si="21"/>
        <v>37.200000000000003</v>
      </c>
      <c r="CD86" s="98">
        <f t="shared" si="21"/>
        <v>37.799999999999997</v>
      </c>
      <c r="CE86" s="98">
        <f t="shared" si="21"/>
        <v>38.4</v>
      </c>
      <c r="CF86" s="94">
        <v>39</v>
      </c>
      <c r="CG86" s="98">
        <f>+$CF86+(CG$3-$CF$3)*(($CK86-$CF86)/($CK$3-$CF$3))</f>
        <v>40</v>
      </c>
      <c r="CH86" s="98">
        <f t="shared" si="22"/>
        <v>41</v>
      </c>
      <c r="CI86" s="98">
        <f t="shared" si="22"/>
        <v>42</v>
      </c>
      <c r="CJ86" s="98">
        <f t="shared" si="22"/>
        <v>43</v>
      </c>
      <c r="CK86" s="94">
        <v>44</v>
      </c>
      <c r="CL86" s="98">
        <f>+$CK86+(CL$3-$CK$3)*(($CP86-$CK86)/($CP$3-$CK$3))</f>
        <v>45</v>
      </c>
      <c r="CM86" s="98">
        <f t="shared" si="23"/>
        <v>46</v>
      </c>
      <c r="CN86" s="98">
        <f t="shared" si="23"/>
        <v>47</v>
      </c>
      <c r="CO86" s="98">
        <f t="shared" si="23"/>
        <v>48</v>
      </c>
      <c r="CP86" s="94">
        <v>49</v>
      </c>
      <c r="CQ86" s="98">
        <f>+$CP86+(CQ$3-$CP$3)*(($CU86-$CP86)/($CU$3-$CP$3))</f>
        <v>50</v>
      </c>
      <c r="CR86" s="98">
        <f t="shared" si="24"/>
        <v>51</v>
      </c>
      <c r="CS86" s="98">
        <f t="shared" si="24"/>
        <v>52</v>
      </c>
      <c r="CT86" s="98">
        <f t="shared" si="24"/>
        <v>53</v>
      </c>
      <c r="CU86" s="94">
        <v>54</v>
      </c>
      <c r="CV86" s="98">
        <f t="shared" si="25"/>
        <v>55.2</v>
      </c>
      <c r="CW86" s="98">
        <f t="shared" si="25"/>
        <v>56.4</v>
      </c>
      <c r="CX86" s="98">
        <f t="shared" si="25"/>
        <v>57.6</v>
      </c>
      <c r="CY86" s="98">
        <f t="shared" si="25"/>
        <v>58.8</v>
      </c>
      <c r="CZ86" s="94">
        <v>60</v>
      </c>
      <c r="DA86" s="98">
        <f>+$CZ86+(DA$3-$CZ$3)*(($DE86-$CZ86)/($DE$3-$CZ$3))</f>
        <v>61.2</v>
      </c>
      <c r="DB86" s="98">
        <f t="shared" si="26"/>
        <v>62.4</v>
      </c>
      <c r="DC86" s="98">
        <f t="shared" si="26"/>
        <v>63.6</v>
      </c>
      <c r="DD86" s="98">
        <f t="shared" si="26"/>
        <v>64.8</v>
      </c>
      <c r="DE86" s="94">
        <v>66</v>
      </c>
    </row>
    <row r="87" spans="1:109">
      <c r="A87">
        <v>4</v>
      </c>
      <c r="B87" s="3">
        <v>312</v>
      </c>
      <c r="C87" s="1" t="s">
        <v>590</v>
      </c>
      <c r="D87" s="29">
        <f>+'total numbers'!D87/100*'% urban'!E87</f>
        <v>2.2451982314646513</v>
      </c>
      <c r="E87" s="29">
        <f>+'total numbers'!E87/100*'% urban'!F87</f>
        <v>2.7369307006959702</v>
      </c>
      <c r="F87" s="29">
        <f>+'total numbers'!F87/100*'% urban'!G87</f>
        <v>3.2432949286935848</v>
      </c>
      <c r="G87" s="29">
        <f>+'total numbers'!D87/100*'% urban'!H87</f>
        <v>3.034357753753806</v>
      </c>
      <c r="H87" s="29">
        <f>+'total numbers'!H87/100*'% urban'!I87</f>
        <v>4.5544058288203786</v>
      </c>
      <c r="I87" s="29">
        <f>+'total numbers'!I87/100*'% urban'!J87</f>
        <v>5.3970242374311752</v>
      </c>
      <c r="J87" s="29">
        <f>+'total numbers'!J87/100*'% urban'!K87</f>
        <v>6.3955369183610644</v>
      </c>
      <c r="K87" s="29">
        <f>+'total numbers'!K87/100*'% urban'!L87</f>
        <v>7.5787861374489411</v>
      </c>
      <c r="L87" s="29">
        <f>+'total numbers'!L87/100*'% urban'!M87</f>
        <v>8.9809503174453518</v>
      </c>
      <c r="M87" s="29">
        <f>+'total numbers'!M87/100*'% urban'!N87</f>
        <v>10.642531289525403</v>
      </c>
      <c r="N87" s="29">
        <f>+'total numbers'!N87/100*'% urban'!O87</f>
        <v>12.61152419789193</v>
      </c>
      <c r="O87" s="29">
        <f>+'total numbers'!O87/100*'% urban'!P87</f>
        <v>14.944803850429315</v>
      </c>
      <c r="P87" s="29">
        <f>+'total numbers'!P87/100*'% urban'!Q87</f>
        <v>16.913722452946189</v>
      </c>
      <c r="Q87" s="29">
        <f>+'total numbers'!Q87/100*'% urban'!R87</f>
        <v>19.142038268175614</v>
      </c>
      <c r="R87" s="29">
        <f>+'total numbers'!R87/100*'% urban'!S87</f>
        <v>21.663925849538433</v>
      </c>
      <c r="S87" s="29">
        <f>+'total numbers'!S87/100*'% urban'!T87</f>
        <v>24.518062112255393</v>
      </c>
      <c r="T87" s="29">
        <f>+'total numbers'!T87/100*'% urban'!U87</f>
        <v>27.748219501647775</v>
      </c>
      <c r="U87" s="29">
        <f>+'total numbers'!U87/100*'% urban'!V87</f>
        <v>31.438869386103388</v>
      </c>
      <c r="V87" s="29">
        <f>+'total numbers'!V87/100*'% urban'!W87</f>
        <v>35.620393885732909</v>
      </c>
      <c r="W87" s="29">
        <f>+'total numbers'!W87/100*'% urban'!X87</f>
        <v>40.358081742456001</v>
      </c>
      <c r="X87" s="29">
        <f>+'total numbers'!X87/100*'% urban'!Y87</f>
        <v>45.725905422487109</v>
      </c>
      <c r="Y87" s="29">
        <f>+'total numbers'!Y87/100*'% urban'!Z87</f>
        <v>51.807676094443501</v>
      </c>
      <c r="Z87" s="29">
        <f>+'total numbers'!Z87/100*'% urban'!AA87</f>
        <v>56.855451387164827</v>
      </c>
      <c r="AA87" s="29">
        <f>+'total numbers'!AA87/100*'% urban'!AB87</f>
        <v>62.395046373928409</v>
      </c>
      <c r="AB87" s="29">
        <f>+'total numbers'!AB87/100*'% urban'!AC87</f>
        <v>68.474380503881733</v>
      </c>
      <c r="AC87" s="92">
        <v>75.146042159999993</v>
      </c>
      <c r="AD87" s="92">
        <v>80.450258053599995</v>
      </c>
      <c r="AE87" s="92">
        <v>86.39873062800001</v>
      </c>
      <c r="AF87" s="92">
        <v>93.054630094399997</v>
      </c>
      <c r="AG87" s="92">
        <v>100.44641802</v>
      </c>
      <c r="AH87" s="92">
        <v>108.56092000000001</v>
      </c>
      <c r="AI87" s="92">
        <v>117.33147735</v>
      </c>
      <c r="AJ87" s="92">
        <v>126.63033861999999</v>
      </c>
      <c r="AK87" s="92">
        <v>136.270810445</v>
      </c>
      <c r="AL87" s="92">
        <v>146.01436080559998</v>
      </c>
      <c r="AM87" s="92">
        <v>155.61751401000001</v>
      </c>
      <c r="AN87" s="92">
        <v>164.89245332580001</v>
      </c>
      <c r="AO87" s="92">
        <v>173.76934711499999</v>
      </c>
      <c r="AP87" s="92">
        <v>182.343169862</v>
      </c>
      <c r="AQ87" s="92">
        <v>190.83028931999996</v>
      </c>
      <c r="AR87" s="92">
        <v>199.396197</v>
      </c>
      <c r="AS87" s="92">
        <v>208.06581346080003</v>
      </c>
      <c r="AT87" s="92">
        <v>216.72803971249999</v>
      </c>
      <c r="AU87" s="92">
        <v>225.26883258359999</v>
      </c>
      <c r="AV87" s="92">
        <v>233.51252768639998</v>
      </c>
      <c r="AW87" s="92">
        <v>241.31275409999998</v>
      </c>
      <c r="AX87" s="92">
        <v>248.71110141239998</v>
      </c>
      <c r="AY87" s="92">
        <v>255.72848260959995</v>
      </c>
      <c r="AZ87" s="92">
        <v>262.17191226059998</v>
      </c>
      <c r="BA87" s="92">
        <v>267.78863747880001</v>
      </c>
      <c r="BB87" s="92">
        <v>272.44804499999998</v>
      </c>
      <c r="BC87" s="92">
        <v>275.95059671529998</v>
      </c>
      <c r="BD87" s="92">
        <v>278.50664862720004</v>
      </c>
      <c r="BE87" s="92">
        <v>280.90714212450001</v>
      </c>
      <c r="BF87" s="92">
        <v>284.2587406275</v>
      </c>
      <c r="BG87" s="92">
        <v>289.36404421000003</v>
      </c>
      <c r="BH87" s="92">
        <v>296.5777536672</v>
      </c>
      <c r="BI87" s="92">
        <v>305.67476709000005</v>
      </c>
      <c r="BJ87" s="92">
        <v>316.15093163759997</v>
      </c>
      <c r="BK87" s="92">
        <v>327.16392628389997</v>
      </c>
      <c r="BL87" s="92">
        <v>338.00771293999998</v>
      </c>
      <c r="BM87" s="92">
        <v>348.5476579022</v>
      </c>
      <c r="BN87" s="92">
        <v>358.82961949140002</v>
      </c>
      <c r="BO87" s="92">
        <v>368.50567387500001</v>
      </c>
      <c r="BP87" s="92">
        <v>377.20531480949995</v>
      </c>
      <c r="BQ87" s="92">
        <v>384.68518919999997</v>
      </c>
      <c r="BR87" s="92">
        <v>390.71442596399999</v>
      </c>
      <c r="BS87" s="92">
        <v>395.35748454999998</v>
      </c>
      <c r="BT87" s="92">
        <v>399.06816903749996</v>
      </c>
      <c r="BU87" s="92">
        <v>402.51129310969998</v>
      </c>
      <c r="BV87" s="92">
        <v>406.18045604999998</v>
      </c>
      <c r="BW87" s="92">
        <v>410.23083502719999</v>
      </c>
      <c r="BX87" s="92">
        <v>414.54792831999998</v>
      </c>
      <c r="BY87" s="92">
        <v>419.04325265159997</v>
      </c>
      <c r="BZ87" s="92">
        <v>423.52640626800002</v>
      </c>
      <c r="CA87" s="92">
        <v>427.85511455999995</v>
      </c>
      <c r="CB87" s="92">
        <v>432.03928363499995</v>
      </c>
      <c r="CC87" s="92">
        <v>436.13613598440003</v>
      </c>
      <c r="CD87" s="92">
        <v>440.09633972110009</v>
      </c>
      <c r="CE87" s="92">
        <v>443.85720074400001</v>
      </c>
      <c r="CF87" s="92">
        <v>447.37624452000006</v>
      </c>
      <c r="CG87" s="92">
        <v>450.63361507040003</v>
      </c>
      <c r="CH87" s="92">
        <v>453.64006707550004</v>
      </c>
      <c r="CI87" s="92">
        <v>456.4155719556</v>
      </c>
      <c r="CJ87" s="92">
        <v>458.99927037299994</v>
      </c>
      <c r="CK87" s="92">
        <v>461.41865964000004</v>
      </c>
      <c r="CL87" s="92">
        <v>463.68215350310004</v>
      </c>
      <c r="CM87" s="92">
        <v>465.79036728799997</v>
      </c>
      <c r="CN87" s="92">
        <v>467.7687072870001</v>
      </c>
      <c r="CO87" s="92">
        <v>469.64213686400007</v>
      </c>
      <c r="CP87" s="92">
        <v>471.43287516000004</v>
      </c>
      <c r="CQ87" s="92">
        <v>473.15055129779995</v>
      </c>
      <c r="CR87" s="92">
        <v>474.80290795079998</v>
      </c>
      <c r="CS87" s="92">
        <v>476.40217330050001</v>
      </c>
      <c r="CT87" s="92">
        <v>477.9622942872</v>
      </c>
      <c r="CU87" s="92">
        <v>479.49241835999993</v>
      </c>
      <c r="CV87" s="92">
        <v>480.99789407600008</v>
      </c>
      <c r="CW87" s="92">
        <v>482.47423077280001</v>
      </c>
      <c r="CX87" s="92">
        <v>483.91000000050002</v>
      </c>
      <c r="CY87" s="92">
        <v>485.28688437540006</v>
      </c>
      <c r="CZ87" s="92">
        <v>486.58942528</v>
      </c>
      <c r="DA87" s="92">
        <v>487.81111242040004</v>
      </c>
      <c r="DB87" s="92">
        <v>488.946243552</v>
      </c>
      <c r="DC87" s="92">
        <v>489.97907897310006</v>
      </c>
      <c r="DD87" s="92">
        <v>490.888737005</v>
      </c>
      <c r="DE87" s="92">
        <v>491.65918263000009</v>
      </c>
    </row>
    <row r="88" spans="1:109">
      <c r="A88">
        <v>24</v>
      </c>
      <c r="B88" s="3">
        <v>316</v>
      </c>
      <c r="C88" s="1" t="s">
        <v>463</v>
      </c>
      <c r="D88" s="29">
        <f>+'total numbers'!D88/100*'% urban'!E88</f>
        <v>1.9749986614773705E-2</v>
      </c>
      <c r="E88" s="29">
        <f>+'total numbers'!E88/100*'% urban'!F88</f>
        <v>0.20286694513548756</v>
      </c>
      <c r="F88" s="29">
        <f>+'total numbers'!F88/100*'% urban'!G88</f>
        <v>0.24913484490323035</v>
      </c>
      <c r="G88" s="29">
        <f>+'total numbers'!D88/100*'% urban'!H88</f>
        <v>0.26231823044602626</v>
      </c>
      <c r="H88" s="29">
        <f>+'total numbers'!H88/100*'% urban'!I88</f>
        <v>0.37573429979249889</v>
      </c>
      <c r="I88" s="29">
        <f>+'total numbers'!I88/100*'% urban'!J88</f>
        <v>0.46142808746447223</v>
      </c>
      <c r="J88" s="29">
        <f>+'total numbers'!J88/100*'% urban'!K88</f>
        <v>0.56666607232479038</v>
      </c>
      <c r="K88" s="29">
        <f>+'total numbers'!K88/100*'% urban'!L88</f>
        <v>0.69590570285500575</v>
      </c>
      <c r="L88" s="29">
        <f>+'total numbers'!L88/100*'% urban'!M88</f>
        <v>0.85462103859386684</v>
      </c>
      <c r="M88" s="29">
        <f>+'total numbers'!M88/100*'% urban'!N88</f>
        <v>1.0495346087994857</v>
      </c>
      <c r="N88" s="29">
        <f>+'total numbers'!N88/100*'% urban'!O88</f>
        <v>1.2889021511572627</v>
      </c>
      <c r="O88" s="29">
        <f>+'total numbers'!O88/100*'% urban'!P88</f>
        <v>1.5828622908948842</v>
      </c>
      <c r="P88" s="29">
        <f>+'total numbers'!P88/100*'% urban'!Q88</f>
        <v>1.9492655989724033</v>
      </c>
      <c r="Q88" s="29">
        <f>+'total numbers'!Q88/100*'% urban'!R88</f>
        <v>2.400484487623423</v>
      </c>
      <c r="R88" s="29">
        <f>+'total numbers'!R88/100*'% urban'!S88</f>
        <v>2.9561521930918073</v>
      </c>
      <c r="S88" s="29">
        <f>+'total numbers'!S88/100*'% urban'!T88</f>
        <v>3.64044668223343</v>
      </c>
      <c r="T88" s="29">
        <f>+'total numbers'!T88/100*'% urban'!U88</f>
        <v>4.4831426734911686</v>
      </c>
      <c r="U88" s="29">
        <f>+'total numbers'!U88/100*'% urban'!V88</f>
        <v>5.4106894335238245</v>
      </c>
      <c r="V88" s="29">
        <f>+'total numbers'!V88/100*'% urban'!W88</f>
        <v>6.5301424197701312</v>
      </c>
      <c r="W88" s="29">
        <f>+'total numbers'!W88/100*'% urban'!X88</f>
        <v>7.8812063686880895</v>
      </c>
      <c r="X88" s="29">
        <f>+'total numbers'!X88/100*'% urban'!Y88</f>
        <v>9.5118007897959718</v>
      </c>
      <c r="Y88" s="29">
        <f>+'total numbers'!Y88/100*'% urban'!Z88</f>
        <v>11.479759573891688</v>
      </c>
      <c r="Z88" s="29">
        <f>+'total numbers'!Z88/100*'% urban'!AA88</f>
        <v>13.736464447391763</v>
      </c>
      <c r="AA88" s="29">
        <f>+'total numbers'!AA88/100*'% urban'!AB88</f>
        <v>16.436795065255101</v>
      </c>
      <c r="AB88" s="29">
        <f>+'total numbers'!AB88/100*'% urban'!AC88</f>
        <v>19.667959907142855</v>
      </c>
      <c r="AC88" s="92">
        <v>23.534310999999999</v>
      </c>
      <c r="AD88" s="92">
        <v>24.2132519936</v>
      </c>
      <c r="AE88" s="92">
        <v>25.096468639199998</v>
      </c>
      <c r="AF88" s="92">
        <v>26.097160223500001</v>
      </c>
      <c r="AG88" s="92">
        <v>27.148952832400006</v>
      </c>
      <c r="AH88" s="92">
        <v>28.207939499999998</v>
      </c>
      <c r="AI88" s="92">
        <v>29.255737392</v>
      </c>
      <c r="AJ88" s="92">
        <v>30.300943693200001</v>
      </c>
      <c r="AK88" s="92">
        <v>31.374955674399995</v>
      </c>
      <c r="AL88" s="92">
        <v>32.529165020799994</v>
      </c>
      <c r="AM88" s="92">
        <v>33.81763239</v>
      </c>
      <c r="AN88" s="92">
        <v>35.275407448799996</v>
      </c>
      <c r="AO88" s="92">
        <v>36.900623511500001</v>
      </c>
      <c r="AP88" s="92">
        <v>38.642280248200002</v>
      </c>
      <c r="AQ88" s="92">
        <v>40.414560686000002</v>
      </c>
      <c r="AR88" s="92">
        <v>42.167597760000007</v>
      </c>
      <c r="AS88" s="92">
        <v>43.819169232000007</v>
      </c>
      <c r="AT88" s="92">
        <v>45.421968748799991</v>
      </c>
      <c r="AU88" s="92">
        <v>47.234201302399995</v>
      </c>
      <c r="AV88" s="92">
        <v>49.639273725999999</v>
      </c>
      <c r="AW88" s="92">
        <v>52.916831999999992</v>
      </c>
      <c r="AX88" s="92">
        <v>57.236641832999993</v>
      </c>
      <c r="AY88" s="92">
        <v>62.492390719999996</v>
      </c>
      <c r="AZ88" s="92">
        <v>68.341250532399997</v>
      </c>
      <c r="BA88" s="92">
        <v>74.244766756000004</v>
      </c>
      <c r="BB88" s="92">
        <v>79.766528960000002</v>
      </c>
      <c r="BC88" s="92">
        <v>84.749662315199998</v>
      </c>
      <c r="BD88" s="92">
        <v>89.238492955499993</v>
      </c>
      <c r="BE88" s="92">
        <v>93.223126646599994</v>
      </c>
      <c r="BF88" s="92">
        <v>96.762844462000018</v>
      </c>
      <c r="BG88" s="92">
        <v>99.91538469000001</v>
      </c>
      <c r="BH88" s="92">
        <v>102.61221555840001</v>
      </c>
      <c r="BI88" s="92">
        <v>104.81597084069999</v>
      </c>
      <c r="BJ88" s="92">
        <v>106.68308831050001</v>
      </c>
      <c r="BK88" s="92">
        <v>108.45232263</v>
      </c>
      <c r="BL88" s="92">
        <v>110.31093956999999</v>
      </c>
      <c r="BM88" s="92">
        <v>112.3397509752</v>
      </c>
      <c r="BN88" s="92">
        <v>114.52047364640001</v>
      </c>
      <c r="BO88" s="92">
        <v>116.827724464</v>
      </c>
      <c r="BP88" s="92">
        <v>119.19956442360001</v>
      </c>
      <c r="BQ88" s="92">
        <v>121.58855543999999</v>
      </c>
      <c r="BR88" s="92">
        <v>124.03372023149997</v>
      </c>
      <c r="BS88" s="92">
        <v>126.57295617759999</v>
      </c>
      <c r="BT88" s="92">
        <v>129.14161146000001</v>
      </c>
      <c r="BU88" s="92">
        <v>131.64159454559999</v>
      </c>
      <c r="BV88" s="92">
        <v>134.00722515000001</v>
      </c>
      <c r="BW88" s="92">
        <v>136.18794370500001</v>
      </c>
      <c r="BX88" s="92">
        <v>138.22117653800001</v>
      </c>
      <c r="BY88" s="92">
        <v>140.22060794879999</v>
      </c>
      <c r="BZ88" s="92">
        <v>142.3583297454</v>
      </c>
      <c r="CA88" s="92">
        <v>144.74703365000002</v>
      </c>
      <c r="CB88" s="92">
        <v>147.43679752200001</v>
      </c>
      <c r="CC88" s="92">
        <v>150.37409354820002</v>
      </c>
      <c r="CD88" s="92">
        <v>153.45409061820001</v>
      </c>
      <c r="CE88" s="92">
        <v>156.5232314838</v>
      </c>
      <c r="CF88" s="92">
        <v>159.46877445000001</v>
      </c>
      <c r="CG88" s="92">
        <v>162.2551792644</v>
      </c>
      <c r="CH88" s="92">
        <v>164.91310815960003</v>
      </c>
      <c r="CI88" s="92">
        <v>167.472183341</v>
      </c>
      <c r="CJ88" s="92">
        <v>169.98399855079998</v>
      </c>
      <c r="CK88" s="92">
        <v>172.48720320000001</v>
      </c>
      <c r="CL88" s="92">
        <v>174.9846764692</v>
      </c>
      <c r="CM88" s="92">
        <v>177.46132941839997</v>
      </c>
      <c r="CN88" s="92">
        <v>179.9190960462</v>
      </c>
      <c r="CO88" s="92">
        <v>182.35993006000001</v>
      </c>
      <c r="CP88" s="92">
        <v>184.78294720000002</v>
      </c>
      <c r="CQ88" s="92">
        <v>187.19141177200004</v>
      </c>
      <c r="CR88" s="92">
        <v>189.5844688272</v>
      </c>
      <c r="CS88" s="92">
        <v>191.96535097739996</v>
      </c>
      <c r="CT88" s="92">
        <v>194.33024403519997</v>
      </c>
      <c r="CU88" s="92">
        <v>196.67872215</v>
      </c>
      <c r="CV88" s="92">
        <v>199.01006965010001</v>
      </c>
      <c r="CW88" s="92">
        <v>201.32240037999998</v>
      </c>
      <c r="CX88" s="92">
        <v>203.6105002134</v>
      </c>
      <c r="CY88" s="92">
        <v>205.86647572360002</v>
      </c>
      <c r="CZ88" s="92">
        <v>208.08731034000002</v>
      </c>
      <c r="DA88" s="92">
        <v>210.2698855152</v>
      </c>
      <c r="DB88" s="92">
        <v>212.4138912027</v>
      </c>
      <c r="DC88" s="92">
        <v>214.51398936589999</v>
      </c>
      <c r="DD88" s="92">
        <v>216.56188509770004</v>
      </c>
      <c r="DE88" s="92">
        <v>218.55580376</v>
      </c>
    </row>
    <row r="89" spans="1:109">
      <c r="A89">
        <v>4</v>
      </c>
      <c r="B89" s="3">
        <v>320</v>
      </c>
      <c r="C89" s="1" t="s">
        <v>432</v>
      </c>
      <c r="D89" s="29">
        <f>+'total numbers'!D89/100*'% urban'!E89</f>
        <v>5.7942621648985702</v>
      </c>
      <c r="E89" s="29">
        <f>+'total numbers'!E89/100*'% urban'!F89</f>
        <v>7.0632934699252488</v>
      </c>
      <c r="F89" s="29">
        <f>+'total numbers'!F89/100*'% urban'!G89</f>
        <v>8.3700854702158711</v>
      </c>
      <c r="G89" s="29">
        <f>+'total numbers'!D89/100*'% urban'!H89</f>
        <v>7.8308739428646286</v>
      </c>
      <c r="H89" s="29">
        <f>+'total numbers'!H89/100*'% urban'!I89</f>
        <v>11.753715555134894</v>
      </c>
      <c r="I89" s="29">
        <f>+'total numbers'!I89/100*'% urban'!J89</f>
        <v>13.928290564164541</v>
      </c>
      <c r="J89" s="29">
        <f>+'total numbers'!J89/100*'% urban'!K89</f>
        <v>16.505187413272264</v>
      </c>
      <c r="K89" s="29">
        <f>+'total numbers'!K89/100*'% urban'!L89</f>
        <v>19.558840353901086</v>
      </c>
      <c r="L89" s="29">
        <f>+'total numbers'!L89/100*'% urban'!M89</f>
        <v>23.177454845606448</v>
      </c>
      <c r="M89" s="29">
        <f>+'total numbers'!M89/100*'% urban'!N89</f>
        <v>27.465555390812316</v>
      </c>
      <c r="N89" s="29">
        <f>+'total numbers'!N89/100*'% urban'!O89</f>
        <v>32.547004748831455</v>
      </c>
      <c r="O89" s="29">
        <f>+'total numbers'!O89/100*'% urban'!P89</f>
        <v>38.568581739833057</v>
      </c>
      <c r="P89" s="29">
        <f>+'total numbers'!P89/100*'% urban'!Q89</f>
        <v>45.704220984439182</v>
      </c>
      <c r="Q89" s="29">
        <f>+'total numbers'!Q89/100*'% urban'!R89</f>
        <v>56.50173283706598</v>
      </c>
      <c r="R89" s="29">
        <f>+'total numbers'!R89/100*'% urban'!S89</f>
        <v>69.618206531384885</v>
      </c>
      <c r="S89" s="29">
        <f>+'total numbers'!S89/100*'% urban'!T89</f>
        <v>85.779575904742089</v>
      </c>
      <c r="T89" s="29">
        <f>+'total numbers'!T89/100*'% urban'!U89</f>
        <v>106.65981440928574</v>
      </c>
      <c r="U89" s="29">
        <f>+'total numbers'!U89/100*'% urban'!V89</f>
        <v>130.73919516045686</v>
      </c>
      <c r="V89" s="29">
        <f>+'total numbers'!V89/100*'% urban'!W89</f>
        <v>155.55399015018247</v>
      </c>
      <c r="W89" s="29">
        <f>+'total numbers'!W89/100*'% urban'!X89</f>
        <v>179.3354272408119</v>
      </c>
      <c r="X89" s="29">
        <f>+'total numbers'!X89/100*'% urban'!Y89</f>
        <v>206.75262288414396</v>
      </c>
      <c r="Y89" s="29">
        <f>+'total numbers'!Y89/100*'% urban'!Z89</f>
        <v>251.00374286627047</v>
      </c>
      <c r="Z89" s="29">
        <f>+'total numbers'!Z89/100*'% urban'!AA89</f>
        <v>304.66998708638118</v>
      </c>
      <c r="AA89" s="29">
        <f>+'total numbers'!AA89/100*'% urban'!AB89</f>
        <v>370.04271652173907</v>
      </c>
      <c r="AB89" s="29">
        <f>+'total numbers'!AB89/100*'% urban'!AC89</f>
        <v>503.45947826086973</v>
      </c>
      <c r="AC89" s="92">
        <v>788.53198736000002</v>
      </c>
      <c r="AD89" s="92">
        <v>827.55717172290008</v>
      </c>
      <c r="AE89" s="92">
        <v>870.09590118749998</v>
      </c>
      <c r="AF89" s="92">
        <v>915.50254829880009</v>
      </c>
      <c r="AG89" s="92">
        <v>963.24178276039993</v>
      </c>
      <c r="AH89" s="92">
        <v>1012.91095416</v>
      </c>
      <c r="AI89" s="92">
        <v>1064.278542906</v>
      </c>
      <c r="AJ89" s="92">
        <v>1117.2993448383002</v>
      </c>
      <c r="AK89" s="92">
        <v>1172.1078205126</v>
      </c>
      <c r="AL89" s="92">
        <v>1228.9923185641001</v>
      </c>
      <c r="AM89" s="92">
        <v>1288.2391681300001</v>
      </c>
      <c r="AN89" s="92">
        <v>1349.9495356195</v>
      </c>
      <c r="AO89" s="92">
        <v>1413.8418701510998</v>
      </c>
      <c r="AP89" s="92">
        <v>1479.1298966913998</v>
      </c>
      <c r="AQ89" s="92">
        <v>1544.6676238980001</v>
      </c>
      <c r="AR89" s="92">
        <v>1609.5586119199997</v>
      </c>
      <c r="AS89" s="92">
        <v>1673.1276258459998</v>
      </c>
      <c r="AT89" s="92">
        <v>1735.4772856577997</v>
      </c>
      <c r="AU89" s="92">
        <v>1797.454206744</v>
      </c>
      <c r="AV89" s="92">
        <v>1860.4948204773</v>
      </c>
      <c r="AW89" s="92">
        <v>1925.6948062500001</v>
      </c>
      <c r="AX89" s="92">
        <v>1993.7669578168002</v>
      </c>
      <c r="AY89" s="92">
        <v>2064.3759420216002</v>
      </c>
      <c r="AZ89" s="92">
        <v>2136.3436923127001</v>
      </c>
      <c r="BA89" s="92">
        <v>2207.809042803</v>
      </c>
      <c r="BB89" s="92">
        <v>2277.4904957200006</v>
      </c>
      <c r="BC89" s="92">
        <v>2344.6007299759999</v>
      </c>
      <c r="BD89" s="92">
        <v>2409.9571738661994</v>
      </c>
      <c r="BE89" s="92">
        <v>2475.8764230759002</v>
      </c>
      <c r="BF89" s="92">
        <v>2545.8047896124999</v>
      </c>
      <c r="BG89" s="92">
        <v>2622.4122561000004</v>
      </c>
      <c r="BH89" s="92">
        <v>2707.0760762309005</v>
      </c>
      <c r="BI89" s="92">
        <v>2799.3432212487005</v>
      </c>
      <c r="BJ89" s="92">
        <v>2897.8404494095994</v>
      </c>
      <c r="BK89" s="92">
        <v>3000.0989614225996</v>
      </c>
      <c r="BL89" s="92">
        <v>3104.1878536000004</v>
      </c>
      <c r="BM89" s="92">
        <v>3209.6220594724005</v>
      </c>
      <c r="BN89" s="92">
        <v>3317.0433361127998</v>
      </c>
      <c r="BO89" s="92">
        <v>3426.8691849741999</v>
      </c>
      <c r="BP89" s="92">
        <v>3539.9005589472004</v>
      </c>
      <c r="BQ89" s="92">
        <v>3656.7642428600002</v>
      </c>
      <c r="BR89" s="92">
        <v>3777.6609578119997</v>
      </c>
      <c r="BS89" s="92">
        <v>3902.4143509235996</v>
      </c>
      <c r="BT89" s="92">
        <v>4030.8911313519998</v>
      </c>
      <c r="BU89" s="92">
        <v>4162.8538004634001</v>
      </c>
      <c r="BV89" s="92">
        <v>4298.2252136999996</v>
      </c>
      <c r="BW89" s="92">
        <v>4436.9956662325003</v>
      </c>
      <c r="BX89" s="92">
        <v>4579.5562442413002</v>
      </c>
      <c r="BY89" s="92">
        <v>4726.7273239286997</v>
      </c>
      <c r="BZ89" s="92">
        <v>4879.6041283374998</v>
      </c>
      <c r="CA89" s="92">
        <v>5039.0504975200001</v>
      </c>
      <c r="CB89" s="92">
        <v>5205.33983515</v>
      </c>
      <c r="CC89" s="92">
        <v>5378.4768019295998</v>
      </c>
      <c r="CD89" s="92">
        <v>5558.729634941501</v>
      </c>
      <c r="CE89" s="92">
        <v>5746.3432786787998</v>
      </c>
      <c r="CF89" s="92">
        <v>5941.4642432200017</v>
      </c>
      <c r="CG89" s="92">
        <v>6144.3873255600001</v>
      </c>
      <c r="CH89" s="92">
        <v>6355.0312625780989</v>
      </c>
      <c r="CI89" s="92">
        <v>6572.6560754239999</v>
      </c>
      <c r="CJ89" s="92">
        <v>6796.1695384136001</v>
      </c>
      <c r="CK89" s="92">
        <v>7024.7018193599997</v>
      </c>
      <c r="CL89" s="92">
        <v>7257.8942363776014</v>
      </c>
      <c r="CM89" s="92">
        <v>7495.8133935678006</v>
      </c>
      <c r="CN89" s="92">
        <v>7738.5054532479007</v>
      </c>
      <c r="CO89" s="92">
        <v>7986.1761621075011</v>
      </c>
      <c r="CP89" s="92">
        <v>8238.9522207299997</v>
      </c>
      <c r="CQ89" s="92">
        <v>8496.7119665015998</v>
      </c>
      <c r="CR89" s="92">
        <v>8759.2176257724004</v>
      </c>
      <c r="CS89" s="92">
        <v>9026.3646418575008</v>
      </c>
      <c r="CT89" s="92">
        <v>9298.046184706398</v>
      </c>
      <c r="CU89" s="92">
        <v>9574.1374790399987</v>
      </c>
      <c r="CV89" s="92">
        <v>9854.5032033209991</v>
      </c>
      <c r="CW89" s="92">
        <v>10138.9895094816</v>
      </c>
      <c r="CX89" s="92">
        <v>10427.4134691564</v>
      </c>
      <c r="CY89" s="92">
        <v>10719.584216513602</v>
      </c>
      <c r="CZ89" s="92">
        <v>11015.29555648</v>
      </c>
      <c r="DA89" s="92">
        <v>11314.360560261601</v>
      </c>
      <c r="DB89" s="92">
        <v>11616.577590671499</v>
      </c>
      <c r="DC89" s="92">
        <v>11921.723984173499</v>
      </c>
      <c r="DD89" s="92">
        <v>12229.560197222398</v>
      </c>
      <c r="DE89" s="92">
        <v>12539.8457373</v>
      </c>
    </row>
    <row r="90" spans="1:109">
      <c r="A90">
        <v>8</v>
      </c>
      <c r="B90" s="3">
        <v>324</v>
      </c>
      <c r="C90" s="1" t="s">
        <v>649</v>
      </c>
      <c r="D90" s="29">
        <f>+'total numbers'!D90/100*'% urban'!E90</f>
        <v>9.6050161094246231</v>
      </c>
      <c r="E90" s="29">
        <f>+'total numbers'!E90/100*'% urban'!F90</f>
        <v>10.420839105942751</v>
      </c>
      <c r="F90" s="29">
        <f>+'total numbers'!F90/100*'% urban'!G90</f>
        <v>10.990585159354083</v>
      </c>
      <c r="G90" s="29">
        <f>+'total numbers'!D90/100*'% urban'!H90</f>
        <v>12.981060958501686</v>
      </c>
      <c r="H90" s="29">
        <f>+'total numbers'!H90/100*'% urban'!I90</f>
        <v>12.225230770961549</v>
      </c>
      <c r="I90" s="29">
        <f>+'total numbers'!I90/100*'% urban'!J90</f>
        <v>12.893629631455038</v>
      </c>
      <c r="J90" s="29">
        <f>+'total numbers'!J90/100*'% urban'!K90</f>
        <v>13.598572344991384</v>
      </c>
      <c r="K90" s="29">
        <f>+'total numbers'!K90/100*'% urban'!L90</f>
        <v>14.34205690000854</v>
      </c>
      <c r="L90" s="29">
        <f>+'total numbers'!L90/100*'% urban'!M90</f>
        <v>15.126190522407605</v>
      </c>
      <c r="M90" s="29">
        <f>+'total numbers'!M90/100*'% urban'!N90</f>
        <v>15.953195647971333</v>
      </c>
      <c r="N90" s="29">
        <f>+'total numbers'!N90/100*'% urban'!O90</f>
        <v>16.825416221317209</v>
      </c>
      <c r="O90" s="29">
        <f>+'total numbers'!O90/100*'% urban'!P90</f>
        <v>17.745324339237548</v>
      </c>
      <c r="P90" s="29">
        <f>+'total numbers'!P90/100*'% urban'!Q90</f>
        <v>19.598677541534862</v>
      </c>
      <c r="Q90" s="29">
        <f>+'total numbers'!Q90/100*'% urban'!R90</f>
        <v>21.645598245152559</v>
      </c>
      <c r="R90" s="29">
        <f>+'total numbers'!R90/100*'% urban'!S90</f>
        <v>23.906302983841961</v>
      </c>
      <c r="S90" s="29">
        <f>+'total numbers'!S90/100*'% urban'!T90</f>
        <v>26.403119742058358</v>
      </c>
      <c r="T90" s="29">
        <f>+'total numbers'!T90/100*'% urban'!U90</f>
        <v>29.160708478623864</v>
      </c>
      <c r="U90" s="29">
        <f>+'total numbers'!U90/100*'% urban'!V90</f>
        <v>32.589713071348342</v>
      </c>
      <c r="V90" s="29">
        <f>+'total numbers'!V90/100*'% urban'!W90</f>
        <v>36.421933947571041</v>
      </c>
      <c r="W90" s="29">
        <f>+'total numbers'!W90/100*'% urban'!X90</f>
        <v>40.704785266964713</v>
      </c>
      <c r="X90" s="29">
        <f>+'total numbers'!X90/100*'% urban'!Y90</f>
        <v>45.491256615169497</v>
      </c>
      <c r="Y90" s="29">
        <f>+'total numbers'!Y90/100*'% urban'!Z90</f>
        <v>50.840568617536377</v>
      </c>
      <c r="Z90" s="29">
        <f>+'total numbers'!Z90/100*'% urban'!AA90</f>
        <v>66.819033040190689</v>
      </c>
      <c r="AA90" s="29">
        <f>+'total numbers'!AA90/100*'% urban'!AB90</f>
        <v>87.819300567107746</v>
      </c>
      <c r="AB90" s="29">
        <f>+'total numbers'!AB90/100*'% urban'!AC90</f>
        <v>115.41965217391297</v>
      </c>
      <c r="AC90" s="92">
        <v>151.69439999999997</v>
      </c>
      <c r="AD90" s="92">
        <v>176.24400720686</v>
      </c>
      <c r="AE90" s="92">
        <v>198.03129391905</v>
      </c>
      <c r="AF90" s="92">
        <v>217.32347845274998</v>
      </c>
      <c r="AG90" s="92">
        <v>234.50511980283997</v>
      </c>
      <c r="AH90" s="92">
        <v>250.03602584000001</v>
      </c>
      <c r="AI90" s="92">
        <v>264.42724277235004</v>
      </c>
      <c r="AJ90" s="92">
        <v>278.22216509656005</v>
      </c>
      <c r="AK90" s="92">
        <v>291.98033959439994</v>
      </c>
      <c r="AL90" s="92">
        <v>306.26016133454999</v>
      </c>
      <c r="AM90" s="92">
        <v>321.56764200000003</v>
      </c>
      <c r="AN90" s="92">
        <v>338.29709090310001</v>
      </c>
      <c r="AO90" s="92">
        <v>356.67313557039995</v>
      </c>
      <c r="AP90" s="92">
        <v>376.71752035080004</v>
      </c>
      <c r="AQ90" s="92">
        <v>398.29411847419999</v>
      </c>
      <c r="AR90" s="92">
        <v>421.27450440000001</v>
      </c>
      <c r="AS90" s="92">
        <v>446.01502017960001</v>
      </c>
      <c r="AT90" s="92">
        <v>472.64029068599996</v>
      </c>
      <c r="AU90" s="92">
        <v>500.39999033040004</v>
      </c>
      <c r="AV90" s="92">
        <v>528.12038301120003</v>
      </c>
      <c r="AW90" s="92">
        <v>554.92392532999997</v>
      </c>
      <c r="AX90" s="92">
        <v>580.08185238880003</v>
      </c>
      <c r="AY90" s="92">
        <v>603.92620474600005</v>
      </c>
      <c r="AZ90" s="92">
        <v>628.01035635199992</v>
      </c>
      <c r="BA90" s="92">
        <v>654.83154359349999</v>
      </c>
      <c r="BB90" s="92">
        <v>686.42402304000007</v>
      </c>
      <c r="BC90" s="92">
        <v>723.99762127270003</v>
      </c>
      <c r="BD90" s="92">
        <v>767.3150967119999</v>
      </c>
      <c r="BE90" s="92">
        <v>815.23607443280025</v>
      </c>
      <c r="BF90" s="92">
        <v>865.61540132970015</v>
      </c>
      <c r="BG90" s="92">
        <v>916.74430649999999</v>
      </c>
      <c r="BH90" s="92">
        <v>968.17249850079986</v>
      </c>
      <c r="BI90" s="92">
        <v>1020.5770264704</v>
      </c>
      <c r="BJ90" s="92">
        <v>1074.6289307514</v>
      </c>
      <c r="BK90" s="92">
        <v>1131.5296404947999</v>
      </c>
      <c r="BL90" s="92">
        <v>1192.3965132400001</v>
      </c>
      <c r="BM90" s="92">
        <v>1257.0746442695997</v>
      </c>
      <c r="BN90" s="92">
        <v>1325.6612318988</v>
      </c>
      <c r="BO90" s="92">
        <v>1400.0363069162004</v>
      </c>
      <c r="BP90" s="92">
        <v>1482.7714713281998</v>
      </c>
      <c r="BQ90" s="92">
        <v>1575.7234099200002</v>
      </c>
      <c r="BR90" s="92">
        <v>1680.6465241112001</v>
      </c>
      <c r="BS90" s="92">
        <v>1796.9250577266</v>
      </c>
      <c r="BT90" s="92">
        <v>1920.924609597</v>
      </c>
      <c r="BU90" s="92">
        <v>2046.9076100696998</v>
      </c>
      <c r="BV90" s="92">
        <v>2170.3071423000001</v>
      </c>
      <c r="BW90" s="92">
        <v>2288.9047176898998</v>
      </c>
      <c r="BX90" s="92">
        <v>2403.5176920929998</v>
      </c>
      <c r="BY90" s="92">
        <v>2516.2085617055995</v>
      </c>
      <c r="BZ90" s="92">
        <v>2630.8388693356001</v>
      </c>
      <c r="CA90" s="92">
        <v>2750.5628089799998</v>
      </c>
      <c r="CB90" s="92">
        <v>2876.3938497660001</v>
      </c>
      <c r="CC90" s="92">
        <v>3007.6616714669003</v>
      </c>
      <c r="CD90" s="92">
        <v>3144.0838322688005</v>
      </c>
      <c r="CE90" s="92">
        <v>3284.8117216635001</v>
      </c>
      <c r="CF90" s="92">
        <v>3429.3212245199998</v>
      </c>
      <c r="CG90" s="92">
        <v>3577.4694872475998</v>
      </c>
      <c r="CH90" s="92">
        <v>3730.0843231185004</v>
      </c>
      <c r="CI90" s="92">
        <v>3888.7457560907997</v>
      </c>
      <c r="CJ90" s="92">
        <v>4055.6541650994004</v>
      </c>
      <c r="CK90" s="92">
        <v>4232.4658215499994</v>
      </c>
      <c r="CL90" s="92">
        <v>4420.1899333115989</v>
      </c>
      <c r="CM90" s="92">
        <v>4618.4557726020003</v>
      </c>
      <c r="CN90" s="92">
        <v>4825.7971458209995</v>
      </c>
      <c r="CO90" s="92">
        <v>5039.8021746351997</v>
      </c>
      <c r="CP90" s="92">
        <v>5258.5362685199998</v>
      </c>
      <c r="CQ90" s="92">
        <v>5481.3575705930007</v>
      </c>
      <c r="CR90" s="92">
        <v>5708.5765254933995</v>
      </c>
      <c r="CS90" s="92">
        <v>5940.2573040425996</v>
      </c>
      <c r="CT90" s="92">
        <v>6176.7836944703995</v>
      </c>
      <c r="CU90" s="92">
        <v>6418.4451277499993</v>
      </c>
      <c r="CV90" s="92">
        <v>6665.128768816</v>
      </c>
      <c r="CW90" s="92">
        <v>6916.5697623165006</v>
      </c>
      <c r="CX90" s="92">
        <v>7172.8494482601</v>
      </c>
      <c r="CY90" s="92">
        <v>7434.0833880427999</v>
      </c>
      <c r="CZ90" s="92">
        <v>7700.4164626600013</v>
      </c>
      <c r="DA90" s="92">
        <v>7972.0057025406013</v>
      </c>
      <c r="DB90" s="92">
        <v>8249.0190732768006</v>
      </c>
      <c r="DC90" s="92">
        <v>8531.6325437474989</v>
      </c>
      <c r="DD90" s="92">
        <v>8820.0162408939996</v>
      </c>
      <c r="DE90" s="92">
        <v>9114.33198515</v>
      </c>
    </row>
    <row r="91" spans="1:109">
      <c r="A91">
        <v>6</v>
      </c>
      <c r="B91" s="3">
        <v>328</v>
      </c>
      <c r="C91" s="1" t="s">
        <v>445</v>
      </c>
      <c r="D91" s="29">
        <f>+'total numbers'!D91/100*'% urban'!E91</f>
        <v>4.5977061900930831</v>
      </c>
      <c r="E91" s="29">
        <f>+'total numbers'!E91/100*'% urban'!F91</f>
        <v>5.6046735865441928</v>
      </c>
      <c r="F91" s="29">
        <f>+'total numbers'!F91/100*'% urban'!G91</f>
        <v>6.6416038285511991</v>
      </c>
      <c r="G91" s="29">
        <f>+'total numbers'!D91/100*'% urban'!H91</f>
        <v>6.2137432819416798</v>
      </c>
      <c r="H91" s="29">
        <f>+'total numbers'!H91/100*'% urban'!I91</f>
        <v>9.3264904532297894</v>
      </c>
      <c r="I91" s="29">
        <f>+'total numbers'!I91/100*'% urban'!J91</f>
        <v>11.052000396567387</v>
      </c>
      <c r="J91" s="29">
        <f>+'total numbers'!J91/100*'% urban'!K91</f>
        <v>13.096749884456907</v>
      </c>
      <c r="K91" s="29">
        <f>+'total numbers'!K91/100*'% urban'!L91</f>
        <v>15.519801970808418</v>
      </c>
      <c r="L91" s="29">
        <f>+'total numbers'!L91/100*'% urban'!M91</f>
        <v>18.391147066110207</v>
      </c>
      <c r="M91" s="29">
        <f>+'total numbers'!M91/100*'% urban'!N91</f>
        <v>21.793724626350738</v>
      </c>
      <c r="N91" s="29">
        <f>+'total numbers'!N91/100*'% urban'!O91</f>
        <v>25.825818878064339</v>
      </c>
      <c r="O91" s="29">
        <f>+'total numbers'!O91/100*'% urban'!P91</f>
        <v>30.603897780563361</v>
      </c>
      <c r="P91" s="29">
        <f>+'total numbers'!P91/100*'% urban'!Q91</f>
        <v>37.24283856893954</v>
      </c>
      <c r="Q91" s="29">
        <f>+'total numbers'!Q91/100*'% urban'!R91</f>
        <v>45.32197286167245</v>
      </c>
      <c r="R91" s="29">
        <f>+'total numbers'!R91/100*'% urban'!S91</f>
        <v>55.153723588278645</v>
      </c>
      <c r="S91" s="29">
        <f>+'total numbers'!S91/100*'% urban'!T91</f>
        <v>67.118287964571905</v>
      </c>
      <c r="T91" s="29">
        <f>+'total numbers'!T91/100*'% urban'!U91</f>
        <v>81.678339851066326</v>
      </c>
      <c r="U91" s="29">
        <f>+'total numbers'!U91/100*'% urban'!V91</f>
        <v>102.23683355507623</v>
      </c>
      <c r="V91" s="29">
        <f>+'total numbers'!V91/100*'% urban'!W91</f>
        <v>127.96991410975527</v>
      </c>
      <c r="W91" s="29">
        <f>+'total numbers'!W91/100*'% urban'!X91</f>
        <v>160.18002854554405</v>
      </c>
      <c r="X91" s="29">
        <f>+'total numbers'!X91/100*'% urban'!Y91</f>
        <v>200.49745069646323</v>
      </c>
      <c r="Y91" s="29">
        <f>+'total numbers'!Y91/100*'% urban'!Z91</f>
        <v>250.96279542958669</v>
      </c>
      <c r="Z91" s="29">
        <f>+'total numbers'!Z91/100*'% urban'!AA91</f>
        <v>343.58001755241031</v>
      </c>
      <c r="AA91" s="29">
        <f>+'total numbers'!AA91/100*'% urban'!AB91</f>
        <v>470.37740498246654</v>
      </c>
      <c r="AB91" s="29">
        <f>+'total numbers'!AB91/100*'% urban'!AC91</f>
        <v>643.96906634504353</v>
      </c>
      <c r="AC91" s="92">
        <v>118.50926699999999</v>
      </c>
      <c r="AD91" s="92">
        <v>121.77467847600001</v>
      </c>
      <c r="AE91" s="92">
        <v>125.41373970250001</v>
      </c>
      <c r="AF91" s="92">
        <v>129.44114100939998</v>
      </c>
      <c r="AG91" s="92">
        <v>133.8505498536</v>
      </c>
      <c r="AH91" s="92">
        <v>138.61148958000001</v>
      </c>
      <c r="AI91" s="92">
        <v>143.66745024840003</v>
      </c>
      <c r="AJ91" s="92">
        <v>148.9358993996</v>
      </c>
      <c r="AK91" s="92">
        <v>154.31204570579999</v>
      </c>
      <c r="AL91" s="92">
        <v>159.67663951980001</v>
      </c>
      <c r="AM91" s="92">
        <v>164.91616500000001</v>
      </c>
      <c r="AN91" s="92">
        <v>169.95098286160001</v>
      </c>
      <c r="AO91" s="92">
        <v>174.75694379840002</v>
      </c>
      <c r="AP91" s="92">
        <v>179.37952912749998</v>
      </c>
      <c r="AQ91" s="92">
        <v>183.90792591569999</v>
      </c>
      <c r="AR91" s="92">
        <v>188.39805000000001</v>
      </c>
      <c r="AS91" s="92">
        <v>192.88338951980001</v>
      </c>
      <c r="AT91" s="92">
        <v>197.30752646600001</v>
      </c>
      <c r="AU91" s="92">
        <v>201.5345379243</v>
      </c>
      <c r="AV91" s="92">
        <v>205.38251760839998</v>
      </c>
      <c r="AW91" s="92">
        <v>208.73477075000002</v>
      </c>
      <c r="AX91" s="92">
        <v>211.52258025</v>
      </c>
      <c r="AY91" s="92">
        <v>213.81650754520001</v>
      </c>
      <c r="AZ91" s="92">
        <v>215.80986564299997</v>
      </c>
      <c r="BA91" s="92">
        <v>217.7789614335</v>
      </c>
      <c r="BB91" s="92">
        <v>219.92241894000003</v>
      </c>
      <c r="BC91" s="92">
        <v>222.31277700959998</v>
      </c>
      <c r="BD91" s="92">
        <v>224.88183263759998</v>
      </c>
      <c r="BE91" s="92">
        <v>227.51672853040003</v>
      </c>
      <c r="BF91" s="92">
        <v>230.04262447789998</v>
      </c>
      <c r="BG91" s="92">
        <v>232.32860100000002</v>
      </c>
      <c r="BH91" s="92">
        <v>234.37776623680003</v>
      </c>
      <c r="BI91" s="92">
        <v>236.22541502559997</v>
      </c>
      <c r="BJ91" s="92">
        <v>237.81078308789998</v>
      </c>
      <c r="BK91" s="92">
        <v>239.06771378460002</v>
      </c>
      <c r="BL91" s="92">
        <v>239.97266097999997</v>
      </c>
      <c r="BM91" s="92">
        <v>240.48060948539998</v>
      </c>
      <c r="BN91" s="92">
        <v>240.6577077602</v>
      </c>
      <c r="BO91" s="92">
        <v>240.73699642560001</v>
      </c>
      <c r="BP91" s="92">
        <v>241.03881395580001</v>
      </c>
      <c r="BQ91" s="92">
        <v>241.80600352000002</v>
      </c>
      <c r="BR91" s="92">
        <v>243.14181259550003</v>
      </c>
      <c r="BS91" s="92">
        <v>245.0105653352</v>
      </c>
      <c r="BT91" s="92">
        <v>247.33880319300002</v>
      </c>
      <c r="BU91" s="92">
        <v>249.98663319629995</v>
      </c>
      <c r="BV91" s="92">
        <v>252.84114846000003</v>
      </c>
      <c r="BW91" s="92">
        <v>255.89227984239997</v>
      </c>
      <c r="BX91" s="92">
        <v>259.16570594460001</v>
      </c>
      <c r="BY91" s="92">
        <v>262.62037466790002</v>
      </c>
      <c r="BZ91" s="92">
        <v>266.20823347160001</v>
      </c>
      <c r="CA91" s="92">
        <v>269.88999752999996</v>
      </c>
      <c r="CB91" s="92">
        <v>273.63647115839996</v>
      </c>
      <c r="CC91" s="92">
        <v>277.43241625449997</v>
      </c>
      <c r="CD91" s="92">
        <v>281.27195860950002</v>
      </c>
      <c r="CE91" s="92">
        <v>285.15845673839999</v>
      </c>
      <c r="CF91" s="92">
        <v>289.09122294000002</v>
      </c>
      <c r="CG91" s="92">
        <v>293.058995342</v>
      </c>
      <c r="CH91" s="92">
        <v>297.0437728544</v>
      </c>
      <c r="CI91" s="92">
        <v>301.03140371480004</v>
      </c>
      <c r="CJ91" s="92">
        <v>305.00530579520006</v>
      </c>
      <c r="CK91" s="92">
        <v>308.95328697999997</v>
      </c>
      <c r="CL91" s="92">
        <v>312.85594562399996</v>
      </c>
      <c r="CM91" s="92">
        <v>316.70628793900005</v>
      </c>
      <c r="CN91" s="92">
        <v>320.51735721810002</v>
      </c>
      <c r="CO91" s="92">
        <v>324.3111299999</v>
      </c>
      <c r="CP91" s="92">
        <v>328.09834715000005</v>
      </c>
      <c r="CQ91" s="92">
        <v>331.87572606100002</v>
      </c>
      <c r="CR91" s="92">
        <v>335.62031212760007</v>
      </c>
      <c r="CS91" s="92">
        <v>339.29901771780004</v>
      </c>
      <c r="CT91" s="92">
        <v>342.8708694275</v>
      </c>
      <c r="CU91" s="92">
        <v>346.30560442000001</v>
      </c>
      <c r="CV91" s="92">
        <v>349.58722983399997</v>
      </c>
      <c r="CW91" s="92">
        <v>352.70834979600005</v>
      </c>
      <c r="CX91" s="92">
        <v>355.67313976849999</v>
      </c>
      <c r="CY91" s="92">
        <v>358.48058330040004</v>
      </c>
      <c r="CZ91" s="92">
        <v>361.12642101</v>
      </c>
      <c r="DA91" s="92">
        <v>363.60544140899998</v>
      </c>
      <c r="DB91" s="92">
        <v>365.90366388200005</v>
      </c>
      <c r="DC91" s="92">
        <v>367.98464482560007</v>
      </c>
      <c r="DD91" s="92">
        <v>369.79852630409999</v>
      </c>
      <c r="DE91" s="92">
        <v>371.29057734000003</v>
      </c>
    </row>
    <row r="92" spans="1:109">
      <c r="A92">
        <v>4</v>
      </c>
      <c r="B92" s="3">
        <v>332</v>
      </c>
      <c r="C92" s="1" t="s">
        <v>591</v>
      </c>
      <c r="D92" s="29">
        <f>+'total numbers'!D92/100*'% urban'!E92</f>
        <v>4.7541890985922732</v>
      </c>
      <c r="E92" s="29">
        <f>+'total numbers'!E92/100*'% urban'!F92</f>
        <v>5.6382957920833459</v>
      </c>
      <c r="F92" s="29">
        <f>+'total numbers'!F92/100*'% urban'!G92</f>
        <v>6.5002908881161376</v>
      </c>
      <c r="G92" s="29">
        <f>+'total numbers'!D92/100*'% urban'!H92</f>
        <v>6.4252280052414639</v>
      </c>
      <c r="H92" s="29">
        <f>+'total numbers'!H92/100*'% urban'!I92</f>
        <v>8.6397795989056281</v>
      </c>
      <c r="I92" s="29">
        <f>+'total numbers'!I92/100*'% urban'!J92</f>
        <v>9.9606481591393177</v>
      </c>
      <c r="J92" s="29">
        <f>+'total numbers'!J92/100*'% urban'!K92</f>
        <v>11.483454018055356</v>
      </c>
      <c r="K92" s="29">
        <f>+'total numbers'!K92/100*'% urban'!L92</f>
        <v>13.239069795251787</v>
      </c>
      <c r="L92" s="29">
        <f>+'total numbers'!L92/100*'% urban'!M92</f>
        <v>15.26308798450081</v>
      </c>
      <c r="M92" s="29">
        <f>+'total numbers'!M92/100*'% urban'!N92</f>
        <v>17.596542538522236</v>
      </c>
      <c r="N92" s="29">
        <f>+'total numbers'!N92/100*'% urban'!O92</f>
        <v>20.286740771228644</v>
      </c>
      <c r="O92" s="29">
        <f>+'total numbers'!O92/100*'% urban'!P92</f>
        <v>23.388222443020492</v>
      </c>
      <c r="P92" s="29">
        <f>+'total numbers'!P92/100*'% urban'!Q92</f>
        <v>26.963865473156449</v>
      </c>
      <c r="Q92" s="29">
        <f>+'total numbers'!Q92/100*'% urban'!R92</f>
        <v>33.375577366119693</v>
      </c>
      <c r="R92" s="29">
        <f>+'total numbers'!R92/100*'% urban'!S92</f>
        <v>39.165218337793526</v>
      </c>
      <c r="S92" s="29">
        <f>+'total numbers'!S92/100*'% urban'!T92</f>
        <v>45.959184784145457</v>
      </c>
      <c r="T92" s="29">
        <f>+'total numbers'!T92/100*'% urban'!U92</f>
        <v>56.0245682321505</v>
      </c>
      <c r="U92" s="29">
        <f>+'total numbers'!U92/100*'% urban'!V92</f>
        <v>67.590304220962466</v>
      </c>
      <c r="V92" s="29">
        <f>+'total numbers'!V92/100*'% urban'!W92</f>
        <v>78.893924755672415</v>
      </c>
      <c r="W92" s="29">
        <f>+'total numbers'!W92/100*'% urban'!X92</f>
        <v>97.48553339772954</v>
      </c>
      <c r="X92" s="29">
        <f>+'total numbers'!X92/100*'% urban'!Y92</f>
        <v>120.45831477228607</v>
      </c>
      <c r="Y92" s="29">
        <f>+'total numbers'!Y92/100*'% urban'!Z92</f>
        <v>152.98867834952705</v>
      </c>
      <c r="Z92" s="29">
        <f>+'total numbers'!Z92/100*'% urban'!AA92</f>
        <v>196.73597395906958</v>
      </c>
      <c r="AA92" s="29">
        <f>+'total numbers'!AA92/100*'% urban'!AB92</f>
        <v>245.70384192816633</v>
      </c>
      <c r="AB92" s="29">
        <f>+'total numbers'!AB92/100*'% urban'!AC92</f>
        <v>305.6588256521739</v>
      </c>
      <c r="AC92" s="92">
        <v>396.80638693000003</v>
      </c>
      <c r="AD92" s="92">
        <v>412.82719987800004</v>
      </c>
      <c r="AE92" s="92">
        <v>429.32633576000001</v>
      </c>
      <c r="AF92" s="92">
        <v>446.46116885920003</v>
      </c>
      <c r="AG92" s="92">
        <v>464.363886912</v>
      </c>
      <c r="AH92" s="92">
        <v>483.1387523599999</v>
      </c>
      <c r="AI92" s="92">
        <v>502.85950251319997</v>
      </c>
      <c r="AJ92" s="92">
        <v>523.56786545449995</v>
      </c>
      <c r="AK92" s="92">
        <v>545.27428348400008</v>
      </c>
      <c r="AL92" s="92">
        <v>567.96389727999997</v>
      </c>
      <c r="AM92" s="92">
        <v>591.61591455000007</v>
      </c>
      <c r="AN92" s="92">
        <v>616.22766407519998</v>
      </c>
      <c r="AO92" s="92">
        <v>641.83917643200004</v>
      </c>
      <c r="AP92" s="92">
        <v>668.54439455440001</v>
      </c>
      <c r="AQ92" s="92">
        <v>696.46999056329992</v>
      </c>
      <c r="AR92" s="92">
        <v>725.69602769999995</v>
      </c>
      <c r="AS92" s="92">
        <v>756.36450975469995</v>
      </c>
      <c r="AT92" s="92">
        <v>788.43099869700006</v>
      </c>
      <c r="AU92" s="92">
        <v>821.54837183490008</v>
      </c>
      <c r="AV92" s="92">
        <v>855.20176081919999</v>
      </c>
      <c r="AW92" s="92">
        <v>889.02617020000002</v>
      </c>
      <c r="AX92" s="92">
        <v>922.90059066800018</v>
      </c>
      <c r="AY92" s="92">
        <v>957.03804053160013</v>
      </c>
      <c r="AZ92" s="92">
        <v>991.83286951599996</v>
      </c>
      <c r="BA92" s="92">
        <v>1027.8888808814002</v>
      </c>
      <c r="BB92" s="92">
        <v>1065.7483287300001</v>
      </c>
      <c r="BC92" s="92">
        <v>1105.5744525736</v>
      </c>
      <c r="BD92" s="92">
        <v>1147.5036639332</v>
      </c>
      <c r="BE92" s="92">
        <v>1192.0693657812001</v>
      </c>
      <c r="BF92" s="92">
        <v>1239.9186837635998</v>
      </c>
      <c r="BG92" s="92">
        <v>1291.5833683999999</v>
      </c>
      <c r="BH92" s="92">
        <v>1347.2320007232001</v>
      </c>
      <c r="BI92" s="92">
        <v>1406.8991085702</v>
      </c>
      <c r="BJ92" s="92">
        <v>1470.7975801319999</v>
      </c>
      <c r="BK92" s="92">
        <v>1539.1047761747998</v>
      </c>
      <c r="BL92" s="92">
        <v>1611.817569</v>
      </c>
      <c r="BM92" s="92">
        <v>1689.3520679142</v>
      </c>
      <c r="BN92" s="92">
        <v>1771.3806768239999</v>
      </c>
      <c r="BO92" s="92">
        <v>1856.1107905648</v>
      </c>
      <c r="BP92" s="92">
        <v>1940.9342735180999</v>
      </c>
      <c r="BQ92" s="92">
        <v>2023.8015615999998</v>
      </c>
      <c r="BR92" s="92">
        <v>2103.6001642319002</v>
      </c>
      <c r="BS92" s="92">
        <v>2180.6201278697999</v>
      </c>
      <c r="BT92" s="92">
        <v>2255.9277913645001</v>
      </c>
      <c r="BU92" s="92">
        <v>2331.4655952014</v>
      </c>
      <c r="BV92" s="92">
        <v>2408.8132635000006</v>
      </c>
      <c r="BW92" s="92">
        <v>2488.3540813959999</v>
      </c>
      <c r="BX92" s="92">
        <v>2569.7922170712</v>
      </c>
      <c r="BY92" s="92">
        <v>2653.3364797758004</v>
      </c>
      <c r="BZ92" s="92">
        <v>2739.073513932</v>
      </c>
      <c r="CA92" s="92">
        <v>2827.08286301</v>
      </c>
      <c r="CB92" s="92">
        <v>2917.5817002163003</v>
      </c>
      <c r="CC92" s="92">
        <v>3010.765699305</v>
      </c>
      <c r="CD92" s="92">
        <v>3106.6233837165</v>
      </c>
      <c r="CE92" s="92">
        <v>3205.0546205931</v>
      </c>
      <c r="CF92" s="92">
        <v>3305.9633095900003</v>
      </c>
      <c r="CG92" s="92">
        <v>3409.3782972365989</v>
      </c>
      <c r="CH92" s="92">
        <v>3515.3104198475999</v>
      </c>
      <c r="CI92" s="92">
        <v>3623.5968706490003</v>
      </c>
      <c r="CJ92" s="92">
        <v>3734.0084576839999</v>
      </c>
      <c r="CK92" s="92">
        <v>3846.3434341899997</v>
      </c>
      <c r="CL92" s="92">
        <v>3960.4960453751</v>
      </c>
      <c r="CM92" s="92">
        <v>4076.4094830053991</v>
      </c>
      <c r="CN92" s="92">
        <v>4193.9864423060999</v>
      </c>
      <c r="CO92" s="92">
        <v>4313.1406792255993</v>
      </c>
      <c r="CP92" s="92">
        <v>4433.7865579199997</v>
      </c>
      <c r="CQ92" s="92">
        <v>4555.8122181000008</v>
      </c>
      <c r="CR92" s="92">
        <v>4679.1247379401002</v>
      </c>
      <c r="CS92" s="92">
        <v>4803.6797892049999</v>
      </c>
      <c r="CT92" s="92">
        <v>4929.4570445831996</v>
      </c>
      <c r="CU92" s="92">
        <v>5056.4174669900003</v>
      </c>
      <c r="CV92" s="92">
        <v>5184.4774041047986</v>
      </c>
      <c r="CW92" s="92">
        <v>5313.5341481879004</v>
      </c>
      <c r="CX92" s="92">
        <v>5443.490288682</v>
      </c>
      <c r="CY92" s="92">
        <v>5574.2514273838015</v>
      </c>
      <c r="CZ92" s="92">
        <v>5705.7110250000005</v>
      </c>
      <c r="DA92" s="92">
        <v>5837.7609138013004</v>
      </c>
      <c r="DB92" s="92">
        <v>5970.2863024598</v>
      </c>
      <c r="DC92" s="92">
        <v>6103.1772701756991</v>
      </c>
      <c r="DD92" s="92">
        <v>6236.3247280541991</v>
      </c>
      <c r="DE92" s="92">
        <v>6369.6241690900006</v>
      </c>
    </row>
    <row r="93" spans="1:109">
      <c r="A93">
        <v>11</v>
      </c>
      <c r="B93" s="3">
        <v>336</v>
      </c>
      <c r="C93" s="1" t="s">
        <v>562</v>
      </c>
      <c r="D93" s="29">
        <f>+'total numbers'!D93/100*'% urban'!E93</f>
        <v>0.8442749415188846</v>
      </c>
      <c r="E93" s="29">
        <f>+'total numbers'!E93/100*'% urban'!F93</f>
        <v>0.84512006158046515</v>
      </c>
      <c r="F93" s="29">
        <f>+'total numbers'!F93/100*'% urban'!G93</f>
        <v>0.84596602760807316</v>
      </c>
      <c r="G93" s="29">
        <f>+'total numbers'!D93/100*'% urban'!H93</f>
        <v>0.8442749415188846</v>
      </c>
      <c r="H93" s="29">
        <f>+'total numbers'!H93/100*'% urban'!I93</f>
        <v>0.8476605009494711</v>
      </c>
      <c r="I93" s="29">
        <f>+'total numbers'!I93/100*'% urban'!J93</f>
        <v>0.84850900995943057</v>
      </c>
      <c r="J93" s="29">
        <f>+'total numbers'!J93/100*'% urban'!K93</f>
        <v>0.84935836832775824</v>
      </c>
      <c r="K93" s="29">
        <f>+'total numbers'!K93/100*'% urban'!L93</f>
        <v>0.850208576904663</v>
      </c>
      <c r="L93" s="29">
        <f>+'total numbers'!L93/100*'% urban'!M93</f>
        <v>0.85105963654120409</v>
      </c>
      <c r="M93" s="29">
        <f>+'total numbers'!M93/100*'% urban'!N93</f>
        <v>0.85191154808929359</v>
      </c>
      <c r="N93" s="29">
        <f>+'total numbers'!N93/100*'% urban'!O93</f>
        <v>0.85276431240169503</v>
      </c>
      <c r="O93" s="29">
        <f>+'total numbers'!O93/100*'% urban'!P93</f>
        <v>0.85361793033202715</v>
      </c>
      <c r="P93" s="29">
        <f>+'total numbers'!P93/100*'% urban'!Q93</f>
        <v>0.85447240273476188</v>
      </c>
      <c r="Q93" s="29">
        <f>+'total numbers'!Q93/100*'% urban'!R93</f>
        <v>0.85532773046522714</v>
      </c>
      <c r="R93" s="29">
        <f>+'total numbers'!R93/100*'% urban'!S93</f>
        <v>0.85618391437960673</v>
      </c>
      <c r="S93" s="29">
        <f>+'total numbers'!S93/100*'% urban'!T93</f>
        <v>0.85704095533494162</v>
      </c>
      <c r="T93" s="29">
        <f>+'total numbers'!T93/100*'% urban'!U93</f>
        <v>0.8578988541891307</v>
      </c>
      <c r="U93" s="29">
        <f>+'total numbers'!U93/100*'% urban'!V93</f>
        <v>0.85875761180093169</v>
      </c>
      <c r="V93" s="29">
        <f>+'total numbers'!V93/100*'% urban'!W93</f>
        <v>0.85961722902996174</v>
      </c>
      <c r="W93" s="29">
        <f>+'total numbers'!W93/100*'% urban'!X93</f>
        <v>0.86047770673669832</v>
      </c>
      <c r="X93" s="29">
        <f>+'total numbers'!X93/100*'% urban'!Y93</f>
        <v>0.86133904578248077</v>
      </c>
      <c r="Y93" s="29">
        <f>+'total numbers'!Y93/100*'% urban'!Z93</f>
        <v>0.86220124702951029</v>
      </c>
      <c r="Z93" s="29">
        <f>+'total numbers'!Z93/100*'% urban'!AA93</f>
        <v>0.86306431134085115</v>
      </c>
      <c r="AA93" s="29">
        <f>+'total numbers'!AA93/100*'% urban'!AB93</f>
        <v>0.86392823958043163</v>
      </c>
      <c r="AB93" s="29">
        <f>+'total numbers'!AB93/100*'% urban'!AC93</f>
        <v>0.86479303261304474</v>
      </c>
      <c r="AC93" s="93">
        <f>+'total numbers'!AC93</f>
        <v>0.90500000000000003</v>
      </c>
      <c r="AD93" s="93">
        <f>+'total numbers'!AD93</f>
        <v>0.88700000000000001</v>
      </c>
      <c r="AE93" s="93">
        <f>+'total numbers'!AE93</f>
        <v>0.88500000000000001</v>
      </c>
      <c r="AF93" s="93">
        <f>+'total numbers'!AF93</f>
        <v>0.89</v>
      </c>
      <c r="AG93" s="93">
        <f>+'total numbers'!AG93</f>
        <v>0.89800000000000002</v>
      </c>
      <c r="AH93" s="93">
        <f>+'total numbers'!AH93</f>
        <v>0.90600000000000003</v>
      </c>
      <c r="AI93" s="93">
        <f>+'total numbers'!AI93</f>
        <v>0.91100000000000003</v>
      </c>
      <c r="AJ93" s="93">
        <f>+'total numbers'!AJ93</f>
        <v>0.91200000000000003</v>
      </c>
      <c r="AK93" s="93">
        <f>+'total numbers'!AK93</f>
        <v>0.91200000000000003</v>
      </c>
      <c r="AL93" s="93">
        <f>+'total numbers'!AL93</f>
        <v>0.90800000000000003</v>
      </c>
      <c r="AM93" s="93">
        <f>+'total numbers'!AM93</f>
        <v>0.90600000000000003</v>
      </c>
      <c r="AN93" s="93">
        <f>+'total numbers'!AN93</f>
        <v>0.90400000000000003</v>
      </c>
      <c r="AO93" s="93">
        <f>+'total numbers'!AO93</f>
        <v>0.90100000000000002</v>
      </c>
      <c r="AP93" s="93">
        <f>+'total numbers'!AP93</f>
        <v>0.89600000000000002</v>
      </c>
      <c r="AQ93" s="93">
        <f>+'total numbers'!AQ93</f>
        <v>0.88100000000000001</v>
      </c>
      <c r="AR93" s="93">
        <f>+'total numbers'!AR93</f>
        <v>0.85499999999999998</v>
      </c>
      <c r="AS93" s="93">
        <f>+'total numbers'!AS93</f>
        <v>0.81699999999999995</v>
      </c>
      <c r="AT93" s="93">
        <f>+'total numbers'!AT93</f>
        <v>0.76700000000000002</v>
      </c>
      <c r="AU93" s="93">
        <f>+'total numbers'!AU93</f>
        <v>0.71499999999999997</v>
      </c>
      <c r="AV93" s="93">
        <f>+'total numbers'!AV93</f>
        <v>0.67200000000000004</v>
      </c>
      <c r="AW93" s="93">
        <f>+'total numbers'!AW93</f>
        <v>0.64800000000000002</v>
      </c>
      <c r="AX93" s="93">
        <f>+'total numbers'!AX93</f>
        <v>0.64400000000000002</v>
      </c>
      <c r="AY93" s="93">
        <f>+'total numbers'!AY93</f>
        <v>0.66</v>
      </c>
      <c r="AZ93" s="93">
        <f>+'total numbers'!AZ93</f>
        <v>0.68500000000000005</v>
      </c>
      <c r="BA93" s="93">
        <f>+'total numbers'!BA93</f>
        <v>0.71099999999999997</v>
      </c>
      <c r="BB93" s="93">
        <f>+'total numbers'!BB93</f>
        <v>0.72899999999999998</v>
      </c>
      <c r="BC93" s="93">
        <f>+'total numbers'!BC93</f>
        <v>0.73699999999999999</v>
      </c>
      <c r="BD93" s="93">
        <f>+'total numbers'!BD93</f>
        <v>0.73699999999999999</v>
      </c>
      <c r="BE93" s="93">
        <f>+'total numbers'!BE93</f>
        <v>0.73299999999999998</v>
      </c>
      <c r="BF93" s="93">
        <f>+'total numbers'!BF93</f>
        <v>0.72799999999999998</v>
      </c>
      <c r="BG93" s="93">
        <f>+'total numbers'!BG93</f>
        <v>0.72599999999999998</v>
      </c>
      <c r="BH93" s="93">
        <f>+'total numbers'!BH93</f>
        <v>0.72799999999999998</v>
      </c>
      <c r="BI93" s="93">
        <f>+'total numbers'!BI93</f>
        <v>0.73099999999999998</v>
      </c>
      <c r="BJ93" s="93">
        <f>+'total numbers'!BJ93</f>
        <v>0.73599999999999999</v>
      </c>
      <c r="BK93" s="93">
        <f>+'total numbers'!BK93</f>
        <v>0.74199999999999999</v>
      </c>
      <c r="BL93" s="93">
        <f>+'total numbers'!BL93</f>
        <v>0.747</v>
      </c>
      <c r="BM93" s="93">
        <f>+'total numbers'!BM93</f>
        <v>0.752</v>
      </c>
      <c r="BN93" s="93">
        <f>+'total numbers'!BN93</f>
        <v>0.75700000000000001</v>
      </c>
      <c r="BO93" s="93">
        <f>+'total numbers'!BO93</f>
        <v>0.76200000000000001</v>
      </c>
      <c r="BP93" s="93">
        <f>+'total numbers'!BP93</f>
        <v>0.76600000000000001</v>
      </c>
      <c r="BQ93" s="93">
        <f>+'total numbers'!BQ93</f>
        <v>0.77</v>
      </c>
      <c r="BR93" s="93">
        <f>+'total numbers'!BR93</f>
        <v>0.77300000000000002</v>
      </c>
      <c r="BS93" s="93">
        <f>+'total numbers'!BS93</f>
        <v>0.77500000000000002</v>
      </c>
      <c r="BT93" s="93">
        <f>+'total numbers'!BT93</f>
        <v>0.77800000000000002</v>
      </c>
      <c r="BU93" s="93">
        <f>+'total numbers'!BU93</f>
        <v>0.78</v>
      </c>
      <c r="BV93" s="93">
        <f>+'total numbers'!BV93</f>
        <v>0.78100000000000003</v>
      </c>
      <c r="BW93" s="93">
        <f>+'total numbers'!BW93</f>
        <v>0.78200000000000003</v>
      </c>
      <c r="BX93" s="93">
        <f>+'total numbers'!BX93</f>
        <v>0.78500000000000003</v>
      </c>
      <c r="BY93" s="93">
        <f>+'total numbers'!BY93</f>
        <v>0.78600000000000003</v>
      </c>
      <c r="BZ93" s="93">
        <f>+'total numbers'!BZ93</f>
        <v>0.78600000000000003</v>
      </c>
      <c r="CA93" s="93">
        <f>+'total numbers'!CA93</f>
        <v>0.78699999999999992</v>
      </c>
      <c r="CB93" s="93">
        <f>+'total numbers'!CB93</f>
        <v>0.78600000000000003</v>
      </c>
      <c r="CC93" s="93">
        <f>+'total numbers'!CC93</f>
        <v>0.78600000000000003</v>
      </c>
      <c r="CD93" s="93">
        <f>+'total numbers'!CD93</f>
        <v>0.78500000000000003</v>
      </c>
      <c r="CE93" s="93">
        <f>+'total numbers'!CE93</f>
        <v>0.78400000000000003</v>
      </c>
      <c r="CF93" s="93">
        <f>+'total numbers'!CF93</f>
        <v>0.78299999999999992</v>
      </c>
      <c r="CG93" s="93">
        <f>+'total numbers'!CG93</f>
        <v>0.78200000000000003</v>
      </c>
      <c r="CH93" s="93">
        <f>+'total numbers'!CH93</f>
        <v>0.78299999999999992</v>
      </c>
      <c r="CI93" s="93">
        <f>+'total numbers'!CI93</f>
        <v>0.78400000000000003</v>
      </c>
      <c r="CJ93" s="93">
        <f>+'total numbers'!CJ93</f>
        <v>0.78400000000000003</v>
      </c>
      <c r="CK93" s="93">
        <f>+'total numbers'!CK93</f>
        <v>0.78500000000000003</v>
      </c>
      <c r="CL93" s="93">
        <f>+'total numbers'!CL93</f>
        <v>0.78500000000000003</v>
      </c>
      <c r="CM93" s="93">
        <f>+'total numbers'!CM93</f>
        <v>0.78500000000000003</v>
      </c>
      <c r="CN93" s="93">
        <f>+'total numbers'!CN93</f>
        <v>0.78500000000000003</v>
      </c>
      <c r="CO93" s="93">
        <f>+'total numbers'!CO93</f>
        <v>0.78500000000000003</v>
      </c>
      <c r="CP93" s="93">
        <f>+'total numbers'!CP93</f>
        <v>0.78500000000000003</v>
      </c>
      <c r="CQ93" s="93">
        <f>+'total numbers'!CQ93</f>
        <v>0.78600000000000003</v>
      </c>
      <c r="CR93" s="93">
        <f>+'total numbers'!CR93</f>
        <v>0.78500000000000003</v>
      </c>
      <c r="CS93" s="93">
        <f>+'total numbers'!CS93</f>
        <v>0.78600000000000003</v>
      </c>
      <c r="CT93" s="93">
        <f>+'total numbers'!CT93</f>
        <v>0.78600000000000003</v>
      </c>
      <c r="CU93" s="93">
        <f>+'total numbers'!CU93</f>
        <v>0.78500000000000003</v>
      </c>
      <c r="CV93" s="93">
        <f>+'total numbers'!CV93</f>
        <v>0.78400000000000003</v>
      </c>
      <c r="CW93" s="93">
        <f>+'total numbers'!CW93</f>
        <v>0.78200000000000003</v>
      </c>
      <c r="CX93" s="93">
        <f>+'total numbers'!CX93</f>
        <v>0.78</v>
      </c>
      <c r="CY93" s="93">
        <f>+'total numbers'!CY93</f>
        <v>0.77800000000000002</v>
      </c>
      <c r="CZ93" s="93">
        <f>+'total numbers'!CZ93</f>
        <v>0.77600000000000002</v>
      </c>
      <c r="DA93" s="93">
        <f>+'total numbers'!DA93</f>
        <v>0.77299999999999991</v>
      </c>
      <c r="DB93" s="93">
        <f>+'total numbers'!DB93</f>
        <v>0.77200000000000002</v>
      </c>
      <c r="DC93" s="93">
        <f>+'total numbers'!DC93</f>
        <v>0.77</v>
      </c>
      <c r="DD93" s="93">
        <f>+'total numbers'!DD93</f>
        <v>0.7669999999999999</v>
      </c>
      <c r="DE93" s="93">
        <f>+'total numbers'!DE93</f>
        <v>0.76500000000000001</v>
      </c>
    </row>
    <row r="94" spans="1:109">
      <c r="A94">
        <v>4</v>
      </c>
      <c r="B94" s="3">
        <v>340</v>
      </c>
      <c r="C94" s="1" t="s">
        <v>433</v>
      </c>
      <c r="D94" s="29">
        <f>+'total numbers'!D94/100*'% urban'!E94</f>
        <v>1.2822906988260674</v>
      </c>
      <c r="E94" s="29">
        <f>+'total numbers'!E94/100*'% urban'!F94</f>
        <v>1.5207502481462987</v>
      </c>
      <c r="F94" s="29">
        <f>+'total numbers'!F94/100*'% urban'!G94</f>
        <v>1.7532459001185399</v>
      </c>
      <c r="G94" s="29">
        <f>+'total numbers'!D94/100*'% urban'!H94</f>
        <v>1.7330000843671711</v>
      </c>
      <c r="H94" s="29">
        <f>+'total numbers'!H94/100*'% urban'!I94</f>
        <v>2.3303046618116907</v>
      </c>
      <c r="I94" s="29">
        <f>+'total numbers'!I94/100*'% urban'!J94</f>
        <v>2.6865667780285158</v>
      </c>
      <c r="J94" s="29">
        <f>+'total numbers'!J94/100*'% urban'!K94</f>
        <v>3.0972950323135775</v>
      </c>
      <c r="K94" s="29">
        <f>+'total numbers'!K94/100*'% urban'!L94</f>
        <v>3.5708163279805643</v>
      </c>
      <c r="L94" s="29">
        <f>+'total numbers'!L94/100*'% urban'!M94</f>
        <v>4.1167306036868672</v>
      </c>
      <c r="M94" s="29">
        <f>+'total numbers'!M94/100*'% urban'!N94</f>
        <v>4.7461054578846085</v>
      </c>
      <c r="N94" s="29">
        <f>+'total numbers'!N94/100*'% urban'!O94</f>
        <v>5.4717005278870161</v>
      </c>
      <c r="O94" s="29">
        <f>+'total numbers'!O94/100*'% urban'!P94</f>
        <v>6.3082261725013238</v>
      </c>
      <c r="P94" s="29">
        <f>+'total numbers'!P94/100*'% urban'!Q94</f>
        <v>7.2726417026331056</v>
      </c>
      <c r="Q94" s="29">
        <f>+'total numbers'!Q94/100*'% urban'!R94</f>
        <v>15.171950944268611</v>
      </c>
      <c r="R94" s="29">
        <f>+'total numbers'!R94/100*'% urban'!S94</f>
        <v>19.386381762121005</v>
      </c>
      <c r="S94" s="29">
        <f>+'total numbers'!S94/100*'% urban'!T94</f>
        <v>24.771487807154603</v>
      </c>
      <c r="T94" s="29">
        <f>+'total numbers'!T94/100*'% urban'!U94</f>
        <v>30.205885475016455</v>
      </c>
      <c r="U94" s="29">
        <f>+'total numbers'!U94/100*'% urban'!V94</f>
        <v>35.627454662839909</v>
      </c>
      <c r="V94" s="29">
        <f>+'total numbers'!V94/100*'% urban'!W94</f>
        <v>42.022126012580408</v>
      </c>
      <c r="W94" s="29">
        <f>+'total numbers'!W94/100*'% urban'!X94</f>
        <v>49.564558886633293</v>
      </c>
      <c r="X94" s="29">
        <f>+'total numbers'!X94/100*'% urban'!Y94</f>
        <v>58.460761763721322</v>
      </c>
      <c r="Y94" s="29">
        <f>+'total numbers'!Y94/100*'% urban'!Z94</f>
        <v>68.953719003363616</v>
      </c>
      <c r="Z94" s="29">
        <f>+'total numbers'!Z94/100*'% urban'!AA94</f>
        <v>87.626166725561589</v>
      </c>
      <c r="AA94" s="29">
        <f>+'total numbers'!AA94/100*'% urban'!AB94</f>
        <v>126.78295121421547</v>
      </c>
      <c r="AB94" s="29">
        <f>+'total numbers'!AB94/100*'% urban'!AC94</f>
        <v>179.91465130434781</v>
      </c>
      <c r="AC94" s="92">
        <v>242.53983775999998</v>
      </c>
      <c r="AD94" s="92">
        <v>256.12913117999994</v>
      </c>
      <c r="AE94" s="92">
        <v>271.10215279080001</v>
      </c>
      <c r="AF94" s="92">
        <v>287.26749494719996</v>
      </c>
      <c r="AG94" s="92">
        <v>304.48735156119994</v>
      </c>
      <c r="AH94" s="92">
        <v>322.68413717999994</v>
      </c>
      <c r="AI94" s="92">
        <v>341.85559019040005</v>
      </c>
      <c r="AJ94" s="92">
        <v>362.0807611848</v>
      </c>
      <c r="AK94" s="92">
        <v>383.51540824360001</v>
      </c>
      <c r="AL94" s="92">
        <v>406.37937127440006</v>
      </c>
      <c r="AM94" s="92">
        <v>430.88914195999996</v>
      </c>
      <c r="AN94" s="92">
        <v>457.17929510090005</v>
      </c>
      <c r="AO94" s="92">
        <v>485.21877455999993</v>
      </c>
      <c r="AP94" s="92">
        <v>514.76080225560008</v>
      </c>
      <c r="AQ94" s="92">
        <v>545.40613239139998</v>
      </c>
      <c r="AR94" s="92">
        <v>576.85842143999992</v>
      </c>
      <c r="AS94" s="92">
        <v>608.98959021600001</v>
      </c>
      <c r="AT94" s="92">
        <v>641.93125104030014</v>
      </c>
      <c r="AU94" s="92">
        <v>675.96686294350002</v>
      </c>
      <c r="AV94" s="92">
        <v>711.54791985549991</v>
      </c>
      <c r="AW94" s="92">
        <v>749.05515714000012</v>
      </c>
      <c r="AX94" s="92">
        <v>788.63982784559994</v>
      </c>
      <c r="AY94" s="92">
        <v>830.3082038010001</v>
      </c>
      <c r="AZ94" s="92">
        <v>874.14409745310013</v>
      </c>
      <c r="BA94" s="92">
        <v>920.18183910400001</v>
      </c>
      <c r="BB94" s="92">
        <v>968.44145320000007</v>
      </c>
      <c r="BC94" s="92">
        <v>1018.9594778720001</v>
      </c>
      <c r="BD94" s="92">
        <v>1071.7702408763998</v>
      </c>
      <c r="BE94" s="92">
        <v>1126.8783313091999</v>
      </c>
      <c r="BF94" s="92">
        <v>1184.3091184299999</v>
      </c>
      <c r="BG94" s="92">
        <v>1244.1005774999999</v>
      </c>
      <c r="BH94" s="92">
        <v>1306.3186582329001</v>
      </c>
      <c r="BI94" s="92">
        <v>1370.9645937503999</v>
      </c>
      <c r="BJ94" s="92">
        <v>1437.928670106</v>
      </c>
      <c r="BK94" s="92">
        <v>1507.0177585515003</v>
      </c>
      <c r="BL94" s="92">
        <v>1578.0486440500003</v>
      </c>
      <c r="BM94" s="92">
        <v>1650.9511979114002</v>
      </c>
      <c r="BN94" s="92">
        <v>1725.6998657782001</v>
      </c>
      <c r="BO94" s="92">
        <v>1802.1720453345001</v>
      </c>
      <c r="BP94" s="92">
        <v>1880.2279287790998</v>
      </c>
      <c r="BQ94" s="92">
        <v>1959.75289926</v>
      </c>
      <c r="BR94" s="92">
        <v>2040.5386162268996</v>
      </c>
      <c r="BS94" s="92">
        <v>2122.5422178559998</v>
      </c>
      <c r="BT94" s="92">
        <v>2206.0415649956003</v>
      </c>
      <c r="BU94" s="92">
        <v>2291.5090553758</v>
      </c>
      <c r="BV94" s="92">
        <v>2379.2992924599998</v>
      </c>
      <c r="BW94" s="92">
        <v>2469.6706215980003</v>
      </c>
      <c r="BX94" s="92">
        <v>2562.4815539716005</v>
      </c>
      <c r="BY94" s="92">
        <v>2657.2249226845997</v>
      </c>
      <c r="BZ94" s="92">
        <v>2753.1150120746997</v>
      </c>
      <c r="CA94" s="92">
        <v>2849.5802504000003</v>
      </c>
      <c r="CB94" s="92">
        <v>2946.3559399374999</v>
      </c>
      <c r="CC94" s="92">
        <v>3043.6804281155996</v>
      </c>
      <c r="CD94" s="92">
        <v>3142.0836733763995</v>
      </c>
      <c r="CE94" s="92">
        <v>3242.3868928594002</v>
      </c>
      <c r="CF94" s="92">
        <v>3345.2249361299996</v>
      </c>
      <c r="CG94" s="92">
        <v>3450.8208423684</v>
      </c>
      <c r="CH94" s="92">
        <v>3559.0456104884997</v>
      </c>
      <c r="CI94" s="92">
        <v>3669.7665376788</v>
      </c>
      <c r="CJ94" s="92">
        <v>3782.7010787130002</v>
      </c>
      <c r="CK94" s="92">
        <v>3897.6227379199995</v>
      </c>
      <c r="CL94" s="92">
        <v>4014.5057529854994</v>
      </c>
      <c r="CM94" s="92">
        <v>4133.4106348079995</v>
      </c>
      <c r="CN94" s="92">
        <v>4254.2774624869999</v>
      </c>
      <c r="CO94" s="92">
        <v>4377.037599613499</v>
      </c>
      <c r="CP94" s="92">
        <v>4501.6225117600006</v>
      </c>
      <c r="CQ94" s="92">
        <v>4627.9650608576003</v>
      </c>
      <c r="CR94" s="92">
        <v>4755.9967182607998</v>
      </c>
      <c r="CS94" s="92">
        <v>4885.6360893672008</v>
      </c>
      <c r="CT94" s="92">
        <v>5016.7991135736002</v>
      </c>
      <c r="CU94" s="92">
        <v>5149.3968708000002</v>
      </c>
      <c r="CV94" s="92">
        <v>5283.3436417006005</v>
      </c>
      <c r="CW94" s="92">
        <v>5418.5544719718</v>
      </c>
      <c r="CX94" s="92">
        <v>5554.9454996322002</v>
      </c>
      <c r="CY94" s="92">
        <v>5692.4348400749996</v>
      </c>
      <c r="CZ94" s="92">
        <v>5830.93269108</v>
      </c>
      <c r="DA94" s="92">
        <v>5970.3394780875005</v>
      </c>
      <c r="DB94" s="92">
        <v>6110.5519817495997</v>
      </c>
      <c r="DC94" s="92">
        <v>6251.4638544462005</v>
      </c>
      <c r="DD94" s="92">
        <v>6392.9697703376005</v>
      </c>
      <c r="DE94" s="92">
        <v>6534.9609298599999</v>
      </c>
    </row>
    <row r="95" spans="1:109" ht="12.75" customHeight="1">
      <c r="A95">
        <v>20</v>
      </c>
      <c r="B95" s="3">
        <v>344</v>
      </c>
      <c r="C95" s="96" t="s">
        <v>23</v>
      </c>
      <c r="D95" s="29">
        <f>+'total numbers'!D95/100*'% urban'!E95</f>
        <v>1.0121965191087754</v>
      </c>
      <c r="E95" s="29">
        <f>+'total numbers'!E95/100*'% urban'!F95</f>
        <v>1.1879238878629121</v>
      </c>
      <c r="F95" s="29">
        <f>+'total numbers'!D95/100*'% urban'!G95</f>
        <v>1.249017116381576</v>
      </c>
      <c r="G95" s="29">
        <f>+'total numbers'!G95/100*'% urban'!H95</f>
        <v>1.5461913242656968</v>
      </c>
      <c r="H95" s="29">
        <f>+'total numbers'!H95/100*'% urban'!I95</f>
        <v>1.764007959231698</v>
      </c>
      <c r="I95" s="29">
        <f>+'total numbers'!I95/100*'% urban'!J95</f>
        <v>2.0125090804726713</v>
      </c>
      <c r="J95" s="29">
        <f>+'total numbers'!J95/100*'% urban'!K95</f>
        <v>2.2960173041106859</v>
      </c>
      <c r="K95" s="29">
        <f>+'total numbers'!K95/100*'% urban'!L95</f>
        <v>2.6194641862373906</v>
      </c>
      <c r="L95" s="29">
        <f>+'total numbers'!L95/100*'% urban'!M95</f>
        <v>2.988476006124007</v>
      </c>
      <c r="M95" s="29">
        <f>+'total numbers'!M95/100*'% urban'!N95</f>
        <v>3.4094716339708411</v>
      </c>
      <c r="N95" s="29">
        <f>+'total numbers'!N95/100*'% urban'!O95</f>
        <v>3.8897741855818126</v>
      </c>
      <c r="O95" s="29">
        <f>+'total numbers'!O95/100*'% urban'!P95</f>
        <v>4.4377384061697276</v>
      </c>
      <c r="P95" s="29">
        <f>+'total numbers'!P95/100*'% urban'!Q95</f>
        <v>5.0628959991023681</v>
      </c>
      <c r="Q95" s="29">
        <f>+'total numbers'!Q95/100*'% urban'!R95</f>
        <v>6.65409188453454</v>
      </c>
      <c r="R95" s="29">
        <f>+'total numbers'!R95/100*'% urban'!S95</f>
        <v>8.8061096963978933</v>
      </c>
      <c r="S95" s="29">
        <f>+'total numbers'!S95/100*'% urban'!T95</f>
        <v>10.975102232456489</v>
      </c>
      <c r="T95" s="29">
        <f>+'total numbers'!T95/100*'% urban'!U95</f>
        <v>28.411736515190391</v>
      </c>
      <c r="U95" s="29">
        <f>+'total numbers'!U95/100*'% urban'!V95</f>
        <v>49.070087058286695</v>
      </c>
      <c r="V95" s="29">
        <f>+'total numbers'!V95/100*'% urban'!W95</f>
        <v>73.624127911107266</v>
      </c>
      <c r="W95" s="29">
        <f>+'total numbers'!W95/100*'% urban'!X95</f>
        <v>102.41004877164617</v>
      </c>
      <c r="X95" s="29">
        <f>+'total numbers'!X95/100*'% urban'!Y95</f>
        <v>160.38316049284506</v>
      </c>
      <c r="Y95" s="29">
        <f>+'total numbers'!Y95/100*'% urban'!Z95</f>
        <v>278.41178887296712</v>
      </c>
      <c r="Z95" s="29">
        <f>+'total numbers'!Z95/100*'% urban'!AA95</f>
        <v>407.40788427714307</v>
      </c>
      <c r="AA95" s="29">
        <f>+'total numbers'!AA95/100*'% urban'!AB95</f>
        <v>565.33532325141778</v>
      </c>
      <c r="AB95" s="29">
        <f>+'total numbers'!AB95*'% urban'!AC95/100</f>
        <v>1346.954608695652</v>
      </c>
      <c r="AC95" s="92">
        <v>1630.522348</v>
      </c>
      <c r="AD95" s="92">
        <v>1693.6296860259999</v>
      </c>
      <c r="AE95" s="92">
        <v>1779.2626215152004</v>
      </c>
      <c r="AF95" s="92">
        <v>1877.9842763903998</v>
      </c>
      <c r="AG95" s="92">
        <v>1982.5790544028</v>
      </c>
      <c r="AH95" s="92">
        <v>2088.0916157699999</v>
      </c>
      <c r="AI95" s="92">
        <v>2192.0010078229998</v>
      </c>
      <c r="AJ95" s="92">
        <v>2294.1567307568002</v>
      </c>
      <c r="AK95" s="92">
        <v>2396.4780050951999</v>
      </c>
      <c r="AL95" s="92">
        <v>2502.4100892549995</v>
      </c>
      <c r="AM95" s="92">
        <v>2615.1854926799997</v>
      </c>
      <c r="AN95" s="92">
        <v>2735.9253243191993</v>
      </c>
      <c r="AO95" s="92">
        <v>2861.929899234</v>
      </c>
      <c r="AP95" s="92">
        <v>2985.8642050991998</v>
      </c>
      <c r="AQ95" s="92">
        <v>3097.6807730309001</v>
      </c>
      <c r="AR95" s="92">
        <v>3190.6129537800002</v>
      </c>
      <c r="AS95" s="92">
        <v>3261.2339992729999</v>
      </c>
      <c r="AT95" s="92">
        <v>3313.1025329713993</v>
      </c>
      <c r="AU95" s="92">
        <v>3355.1048119868997</v>
      </c>
      <c r="AV95" s="92">
        <v>3400.1533087248995</v>
      </c>
      <c r="AW95" s="92">
        <v>3457.9227548399999</v>
      </c>
      <c r="AX95" s="92">
        <v>3530.805301632</v>
      </c>
      <c r="AY95" s="92">
        <v>3616.6761587046999</v>
      </c>
      <c r="AZ95" s="92">
        <v>3715.1845980129997</v>
      </c>
      <c r="BA95" s="92">
        <v>3824.5432999275004</v>
      </c>
      <c r="BB95" s="92">
        <v>3942.8101191500004</v>
      </c>
      <c r="BC95" s="92">
        <v>4071.4682175984995</v>
      </c>
      <c r="BD95" s="92">
        <v>4209.9922051849999</v>
      </c>
      <c r="BE95" s="92">
        <v>4351.5586486496004</v>
      </c>
      <c r="BF95" s="92">
        <v>4486.8309325328</v>
      </c>
      <c r="BG95" s="92">
        <v>4609.11994478</v>
      </c>
      <c r="BH95" s="92">
        <v>4714.5256041740995</v>
      </c>
      <c r="BI95" s="92">
        <v>4805.11384886</v>
      </c>
      <c r="BJ95" s="92">
        <v>4887.8123719515997</v>
      </c>
      <c r="BK95" s="92">
        <v>4973.4128071012992</v>
      </c>
      <c r="BL95" s="92">
        <v>5069.9038275999992</v>
      </c>
      <c r="BM95" s="92">
        <v>5180.2917046474995</v>
      </c>
      <c r="BN95" s="92">
        <v>5301.7363475916</v>
      </c>
      <c r="BO95" s="92">
        <v>5429.4820646929993</v>
      </c>
      <c r="BP95" s="92">
        <v>5556.3141253989997</v>
      </c>
      <c r="BQ95" s="92">
        <v>5676.9432843200002</v>
      </c>
      <c r="BR95" s="92">
        <v>5789.7056993279994</v>
      </c>
      <c r="BS95" s="92">
        <v>5895.676641338001</v>
      </c>
      <c r="BT95" s="92">
        <v>5995.6183805180008</v>
      </c>
      <c r="BU95" s="92">
        <v>6091.8437784960006</v>
      </c>
      <c r="BV95" s="92">
        <v>6186.5390000000007</v>
      </c>
      <c r="BW95" s="92">
        <v>6280.2366052590005</v>
      </c>
      <c r="BX95" s="92">
        <v>6372.2514552810007</v>
      </c>
      <c r="BY95" s="92">
        <v>6462.5819780140009</v>
      </c>
      <c r="BZ95" s="92">
        <v>6550.896402235001</v>
      </c>
      <c r="CA95" s="92">
        <v>6636.9439999999995</v>
      </c>
      <c r="CB95" s="92">
        <v>6720.8352513524997</v>
      </c>
      <c r="CC95" s="92">
        <v>6802.9492953260997</v>
      </c>
      <c r="CD95" s="92">
        <v>6883.5088804839997</v>
      </c>
      <c r="CE95" s="92">
        <v>6962.7594829500003</v>
      </c>
      <c r="CF95" s="92">
        <v>7040.8850000000002</v>
      </c>
      <c r="CG95" s="92">
        <v>7117.99</v>
      </c>
      <c r="CH95" s="92">
        <v>7194.1009999999997</v>
      </c>
      <c r="CI95" s="92">
        <v>7269.2119999999995</v>
      </c>
      <c r="CJ95" s="92">
        <v>7343.2749999999996</v>
      </c>
      <c r="CK95" s="92">
        <v>7416.2430000000004</v>
      </c>
      <c r="CL95" s="92">
        <v>7488.1419999999998</v>
      </c>
      <c r="CM95" s="92">
        <v>7558.9849999999997</v>
      </c>
      <c r="CN95" s="92">
        <v>7628.6980000000003</v>
      </c>
      <c r="CO95" s="92">
        <v>7697.1810000000005</v>
      </c>
      <c r="CP95" s="92">
        <v>7764.357</v>
      </c>
      <c r="CQ95" s="92">
        <v>7830.1939999999995</v>
      </c>
      <c r="CR95" s="92">
        <v>7894.6959999999999</v>
      </c>
      <c r="CS95" s="92">
        <v>7957.8590000000004</v>
      </c>
      <c r="CT95" s="92">
        <v>8019.69</v>
      </c>
      <c r="CU95" s="92">
        <v>8080.1919999999991</v>
      </c>
      <c r="CV95" s="92">
        <v>8139.3519999999999</v>
      </c>
      <c r="CW95" s="92">
        <v>8197.1530000000002</v>
      </c>
      <c r="CX95" s="92">
        <v>8253.5930000000008</v>
      </c>
      <c r="CY95" s="92">
        <v>8308.6749999999993</v>
      </c>
      <c r="CZ95" s="92">
        <v>8362.3979999999992</v>
      </c>
      <c r="DA95" s="92">
        <v>8414.7530000000006</v>
      </c>
      <c r="DB95" s="92">
        <v>8465.7270000000008</v>
      </c>
      <c r="DC95" s="92">
        <v>8515.3080000000009</v>
      </c>
      <c r="DD95" s="92">
        <v>8563.487000000001</v>
      </c>
      <c r="DE95" s="92">
        <v>8610.2489999999998</v>
      </c>
    </row>
    <row r="96" spans="1:109">
      <c r="A96">
        <v>12</v>
      </c>
      <c r="B96" s="3">
        <v>348</v>
      </c>
      <c r="C96" s="1" t="s">
        <v>536</v>
      </c>
      <c r="D96" s="29">
        <f>+'total numbers'!D96/100*'% urban'!E96</f>
        <v>60.000000000000007</v>
      </c>
      <c r="E96" s="29">
        <f>+'total numbers'!E96/100*'% urban'!F96</f>
        <v>73.307989507787312</v>
      </c>
      <c r="F96" s="29">
        <f>+'total numbers'!F96/100*'% urban'!G96</f>
        <v>87.271416080699197</v>
      </c>
      <c r="G96" s="29">
        <f>+'total numbers'!D96/100*'% urban'!H96</f>
        <v>79.609381915586098</v>
      </c>
      <c r="H96" s="29">
        <f>+'total numbers'!H96/100*'% urban'!I96</f>
        <v>123.68397970620636</v>
      </c>
      <c r="I96" s="29">
        <f>+'total numbers'!I96/100*'% urban'!J96</f>
        <v>147.24283298357901</v>
      </c>
      <c r="J96" s="29">
        <f>+'total numbers'!J96/100*'% urban'!K96</f>
        <v>175.28908688521312</v>
      </c>
      <c r="K96" s="29">
        <f>+'total numbers'!K96/100*'% urban'!L96</f>
        <v>208.67748438715844</v>
      </c>
      <c r="L96" s="29">
        <f>+'total numbers'!L96/100*'% urban'!M96</f>
        <v>248.42557665137912</v>
      </c>
      <c r="M96" s="29">
        <f>+'total numbers'!M96/100*'% urban'!N96</f>
        <v>295.74473410878466</v>
      </c>
      <c r="N96" s="29">
        <f>+'total numbers'!N96/100*'% urban'!O96</f>
        <v>352.07706441521975</v>
      </c>
      <c r="O96" s="29">
        <f>+'total numbers'!O96/100*'% urban'!P96</f>
        <v>419.13936239907105</v>
      </c>
      <c r="P96" s="29">
        <f>+'total numbers'!P96/100*'% urban'!Q96</f>
        <v>498.97543142746576</v>
      </c>
      <c r="Q96" s="29">
        <f>+'total numbers'!Q96/100*'% urban'!R96</f>
        <v>613.3920234465503</v>
      </c>
      <c r="R96" s="29">
        <f>+'total numbers'!R96/100*'% urban'!S96</f>
        <v>745.07639778738849</v>
      </c>
      <c r="S96" s="29">
        <f>+'total numbers'!S96/100*'% urban'!T96</f>
        <v>863.60460896524023</v>
      </c>
      <c r="T96" s="29">
        <f>+'total numbers'!T96/100*'% urban'!U96</f>
        <v>985.26319475201012</v>
      </c>
      <c r="U96" s="29">
        <f>+'total numbers'!U96/100*'% urban'!V96</f>
        <v>1122.2616961175279</v>
      </c>
      <c r="V96" s="29">
        <f>+'total numbers'!V96/100*'% urban'!W96</f>
        <v>1302.3689062797534</v>
      </c>
      <c r="W96" s="29">
        <f>+'total numbers'!W96/100*'% urban'!X96</f>
        <v>1506.603007301745</v>
      </c>
      <c r="X96" s="29">
        <f>+'total numbers'!X96/100*'% urban'!Y96</f>
        <v>1775.9263606154768</v>
      </c>
      <c r="Y96" s="29">
        <f>+'total numbers'!Y96/100*'% urban'!Z96</f>
        <v>2086.1590418230348</v>
      </c>
      <c r="Z96" s="29">
        <f>+'total numbers'!Z96/100*'% urban'!AA96</f>
        <v>2376.3062270896685</v>
      </c>
      <c r="AA96" s="29">
        <f>+'total numbers'!AA96/100*'% urban'!AB96</f>
        <v>2831.4553389413982</v>
      </c>
      <c r="AB96" s="29">
        <f>+'total numbers'!AB96/100*'% urban'!AC96</f>
        <v>3329.8740391304345</v>
      </c>
      <c r="AC96" s="92">
        <v>3667.0326</v>
      </c>
      <c r="AD96" s="92">
        <v>3751.8345008668002</v>
      </c>
      <c r="AE96" s="92">
        <v>3829.4024354121998</v>
      </c>
      <c r="AF96" s="92">
        <v>3898.8882556216004</v>
      </c>
      <c r="AG96" s="92">
        <v>3960.1893409788004</v>
      </c>
      <c r="AH96" s="92">
        <v>4014.0017072499991</v>
      </c>
      <c r="AI96" s="92">
        <v>4061.9129284271999</v>
      </c>
      <c r="AJ96" s="92">
        <v>4106.3607148038</v>
      </c>
      <c r="AK96" s="92">
        <v>4150.4859702557997</v>
      </c>
      <c r="AL96" s="92">
        <v>4197.8602174227999</v>
      </c>
      <c r="AM96" s="92">
        <v>4251.6872517000002</v>
      </c>
      <c r="AN96" s="92">
        <v>4313.9296722511999</v>
      </c>
      <c r="AO96" s="92">
        <v>4384.5255069600007</v>
      </c>
      <c r="AP96" s="92">
        <v>4461.0074210069997</v>
      </c>
      <c r="AQ96" s="92">
        <v>4539.3585331353006</v>
      </c>
      <c r="AR96" s="92">
        <v>4616.7421484800007</v>
      </c>
      <c r="AS96" s="92">
        <v>4692.0815727904001</v>
      </c>
      <c r="AT96" s="92">
        <v>4766.7804261813999</v>
      </c>
      <c r="AU96" s="92">
        <v>4843.3666596080993</v>
      </c>
      <c r="AV96" s="92">
        <v>4925.5403243324999</v>
      </c>
      <c r="AW96" s="92">
        <v>5015.8244509200003</v>
      </c>
      <c r="AX96" s="92">
        <v>5114.4621381070001</v>
      </c>
      <c r="AY96" s="92">
        <v>5219.9199438732003</v>
      </c>
      <c r="AZ96" s="92">
        <v>5330.7121516704001</v>
      </c>
      <c r="BA96" s="92">
        <v>5444.6540853200004</v>
      </c>
      <c r="BB96" s="92">
        <v>5559.6424598000003</v>
      </c>
      <c r="BC96" s="92">
        <v>5675.8555584629994</v>
      </c>
      <c r="BD96" s="92">
        <v>5792.2652758976001</v>
      </c>
      <c r="BE96" s="92">
        <v>5903.9487178985009</v>
      </c>
      <c r="BF96" s="92">
        <v>6004.4537216568006</v>
      </c>
      <c r="BG96" s="92">
        <v>6089.1246082799998</v>
      </c>
      <c r="BH96" s="92">
        <v>6155.284456120201</v>
      </c>
      <c r="BI96" s="92">
        <v>6204.254304198701</v>
      </c>
      <c r="BJ96" s="92">
        <v>6240.3566463004017</v>
      </c>
      <c r="BK96" s="92">
        <v>6270.2167037951995</v>
      </c>
      <c r="BL96" s="92">
        <v>6298.7913768000008</v>
      </c>
      <c r="BM96" s="92">
        <v>6327.4169278769996</v>
      </c>
      <c r="BN96" s="92">
        <v>6354.9555446848008</v>
      </c>
      <c r="BO96" s="92">
        <v>6381.0991902515998</v>
      </c>
      <c r="BP96" s="92">
        <v>6404.9923889864003</v>
      </c>
      <c r="BQ96" s="92">
        <v>6426.2007999999996</v>
      </c>
      <c r="BR96" s="92">
        <v>6445.6460981009996</v>
      </c>
      <c r="BS96" s="92">
        <v>6464.1886524160009</v>
      </c>
      <c r="BT96" s="92">
        <v>6481.2142173049997</v>
      </c>
      <c r="BU96" s="92">
        <v>6495.6923675630997</v>
      </c>
      <c r="BV96" s="92">
        <v>6507.04326064</v>
      </c>
      <c r="BW96" s="92">
        <v>6514.8246314876005</v>
      </c>
      <c r="BX96" s="92">
        <v>6519.8689083479994</v>
      </c>
      <c r="BY96" s="92">
        <v>6524.3905873146005</v>
      </c>
      <c r="BZ96" s="92">
        <v>6531.3838628820004</v>
      </c>
      <c r="CA96" s="92">
        <v>6542.9442179500002</v>
      </c>
      <c r="CB96" s="92">
        <v>6559.8847406321993</v>
      </c>
      <c r="CC96" s="92">
        <v>6581.4478869684017</v>
      </c>
      <c r="CD96" s="92">
        <v>6606.2269708659996</v>
      </c>
      <c r="CE96" s="92">
        <v>6632.0919138569998</v>
      </c>
      <c r="CF96" s="92">
        <v>6657.4340483000005</v>
      </c>
      <c r="CG96" s="92">
        <v>6681.9112082926995</v>
      </c>
      <c r="CH96" s="92">
        <v>6705.8396675801014</v>
      </c>
      <c r="CI96" s="92">
        <v>6729.0490629713995</v>
      </c>
      <c r="CJ96" s="92">
        <v>6751.4884757110003</v>
      </c>
      <c r="CK96" s="92">
        <v>6773.0954937799997</v>
      </c>
      <c r="CL96" s="92">
        <v>6793.6550260624008</v>
      </c>
      <c r="CM96" s="92">
        <v>6813.0160169543997</v>
      </c>
      <c r="CN96" s="92">
        <v>6831.3021632603995</v>
      </c>
      <c r="CO96" s="92">
        <v>6848.7359417327998</v>
      </c>
      <c r="CP96" s="92">
        <v>6865.4769540299985</v>
      </c>
      <c r="CQ96" s="92">
        <v>6881.5234555317011</v>
      </c>
      <c r="CR96" s="92">
        <v>6896.7785471928019</v>
      </c>
      <c r="CS96" s="92">
        <v>6911.2004659388995</v>
      </c>
      <c r="CT96" s="92">
        <v>6924.728147715201</v>
      </c>
      <c r="CU96" s="92">
        <v>6937.3024691500004</v>
      </c>
      <c r="CV96" s="92">
        <v>6948.9128043776009</v>
      </c>
      <c r="CW96" s="92">
        <v>6959.5390680059991</v>
      </c>
      <c r="CX96" s="92">
        <v>6969.1082900650981</v>
      </c>
      <c r="CY96" s="92">
        <v>6977.5348051511983</v>
      </c>
      <c r="CZ96" s="92">
        <v>6984.7488409099997</v>
      </c>
      <c r="DA96" s="92">
        <v>6990.7321572205001</v>
      </c>
      <c r="DB96" s="92">
        <v>6995.4872229781013</v>
      </c>
      <c r="DC96" s="92">
        <v>6999.0008239470008</v>
      </c>
      <c r="DD96" s="92">
        <v>7001.2708460923004</v>
      </c>
      <c r="DE96" s="92">
        <v>7002.3046969700008</v>
      </c>
    </row>
    <row r="97" spans="1:109">
      <c r="A97">
        <v>11</v>
      </c>
      <c r="B97" s="3">
        <v>352</v>
      </c>
      <c r="C97" s="1" t="s">
        <v>548</v>
      </c>
      <c r="D97" s="29">
        <f>+'total numbers'!D97/100*'% urban'!E97</f>
        <v>0.55227131517457717</v>
      </c>
      <c r="E97" s="29">
        <f>+'total numbers'!E97/100*'% urban'!F97</f>
        <v>0.99134278991879954</v>
      </c>
      <c r="F97" s="29">
        <f>+'total numbers'!F97/100*'% urban'!G97</f>
        <v>1.4787905268699546</v>
      </c>
      <c r="G97" s="29">
        <f>+'total numbers'!D97/100*'% urban'!H97</f>
        <v>1.7087274491501416</v>
      </c>
      <c r="H97" s="29">
        <f>+'total numbers'!H97/100*'% urban'!I97</f>
        <v>2.6155048771873526</v>
      </c>
      <c r="I97" s="29">
        <f>+'total numbers'!I97/100*'% urban'!J97</f>
        <v>3.2739136923382683</v>
      </c>
      <c r="J97" s="29">
        <f>+'total numbers'!J97/100*'% urban'!K97</f>
        <v>3.9990288051319411</v>
      </c>
      <c r="K97" s="29">
        <f>+'total numbers'!K97/100*'% urban'!L97</f>
        <v>4.7963238861066442</v>
      </c>
      <c r="L97" s="29">
        <f>+'total numbers'!L97/100*'% urban'!M97</f>
        <v>5.6716803516657803</v>
      </c>
      <c r="M97" s="29">
        <f>+'total numbers'!M97/100*'% urban'!N97</f>
        <v>6.6314160903954074</v>
      </c>
      <c r="N97" s="29">
        <f>+'total numbers'!N97/100*'% urban'!O97</f>
        <v>7.6823161409744118</v>
      </c>
      <c r="O97" s="29">
        <f>+'total numbers'!O97/100*'% urban'!P97</f>
        <v>8.8316654509162547</v>
      </c>
      <c r="P97" s="29">
        <f>+'total numbers'!P97/100*'% urban'!Q97</f>
        <v>10.638809780546538</v>
      </c>
      <c r="Q97" s="29">
        <f>+'total numbers'!Q97/100*'% urban'!R97</f>
        <v>12.744707523899249</v>
      </c>
      <c r="R97" s="29">
        <f>+'total numbers'!R97/100*'% urban'!S97</f>
        <v>15.194162024469435</v>
      </c>
      <c r="S97" s="29">
        <f>+'total numbers'!S97/100*'% urban'!T97</f>
        <v>18.038329179102536</v>
      </c>
      <c r="T97" s="29">
        <f>+'total numbers'!T97/100*'% urban'!U97</f>
        <v>21.335585862948829</v>
      </c>
      <c r="U97" s="29">
        <f>+'total numbers'!U97/100*'% urban'!V97</f>
        <v>22.787344825033674</v>
      </c>
      <c r="V97" s="29">
        <f>+'total numbers'!V97/100*'% urban'!W97</f>
        <v>24.266255372531216</v>
      </c>
      <c r="W97" s="29">
        <f>+'total numbers'!W97/100*'% urban'!X97</f>
        <v>25.772717898763531</v>
      </c>
      <c r="X97" s="29">
        <f>+'total numbers'!X97/100*'% urban'!Y97</f>
        <v>27.3071381155194</v>
      </c>
      <c r="Y97" s="29">
        <f>+'total numbers'!Y97/100*'% urban'!Z97</f>
        <v>28.869927119645851</v>
      </c>
      <c r="Z97" s="29">
        <f>+'total numbers'!Z97/100*'% urban'!AA97</f>
        <v>60.313772891675512</v>
      </c>
      <c r="AA97" s="29">
        <f>+'total numbers'!AA97/100*'% urban'!AB97</f>
        <v>72.572000268787761</v>
      </c>
      <c r="AB97" s="29">
        <f>+'total numbers'!AB97/100*'% urban'!AC97</f>
        <v>86.710731043616292</v>
      </c>
      <c r="AC97" s="92">
        <v>105.532524</v>
      </c>
      <c r="AD97" s="92">
        <v>108.24842256800001</v>
      </c>
      <c r="AE97" s="92">
        <v>111.32380282920002</v>
      </c>
      <c r="AF97" s="92">
        <v>114.68528320200001</v>
      </c>
      <c r="AG97" s="92">
        <v>118.26381437439998</v>
      </c>
      <c r="AH97" s="92">
        <v>121.99808426</v>
      </c>
      <c r="AI97" s="92">
        <v>125.83385481210001</v>
      </c>
      <c r="AJ97" s="92">
        <v>129.72284049029997</v>
      </c>
      <c r="AK97" s="92">
        <v>133.62339188290002</v>
      </c>
      <c r="AL97" s="92">
        <v>137.50130024499998</v>
      </c>
      <c r="AM97" s="92">
        <v>141.32639399999999</v>
      </c>
      <c r="AN97" s="92">
        <v>145.0722096648</v>
      </c>
      <c r="AO97" s="92">
        <v>148.71280893480002</v>
      </c>
      <c r="AP97" s="92">
        <v>152.22837353</v>
      </c>
      <c r="AQ97" s="92">
        <v>155.5998784688</v>
      </c>
      <c r="AR97" s="92">
        <v>158.82239999999999</v>
      </c>
      <c r="AS97" s="92">
        <v>161.86643003040001</v>
      </c>
      <c r="AT97" s="92">
        <v>164.74159073679999</v>
      </c>
      <c r="AU97" s="92">
        <v>167.5305647024</v>
      </c>
      <c r="AV97" s="92">
        <v>170.3507395716</v>
      </c>
      <c r="AW97" s="92">
        <v>173.28174900000002</v>
      </c>
      <c r="AX97" s="92">
        <v>176.373846485</v>
      </c>
      <c r="AY97" s="92">
        <v>179.59637844900001</v>
      </c>
      <c r="AZ97" s="92">
        <v>182.8479086184</v>
      </c>
      <c r="BA97" s="92">
        <v>185.98040592700002</v>
      </c>
      <c r="BB97" s="92">
        <v>188.89333716000002</v>
      </c>
      <c r="BC97" s="92">
        <v>191.54450556599997</v>
      </c>
      <c r="BD97" s="92">
        <v>193.984549703</v>
      </c>
      <c r="BE97" s="92">
        <v>196.31773212799999</v>
      </c>
      <c r="BF97" s="92">
        <v>198.69835147499998</v>
      </c>
      <c r="BG97" s="92">
        <v>201.23712</v>
      </c>
      <c r="BH97" s="92">
        <v>203.96969164800001</v>
      </c>
      <c r="BI97" s="92">
        <v>206.86371059420003</v>
      </c>
      <c r="BJ97" s="92">
        <v>209.871004688</v>
      </c>
      <c r="BK97" s="92">
        <v>212.9204400687</v>
      </c>
      <c r="BL97" s="92">
        <v>215.95465079999997</v>
      </c>
      <c r="BM97" s="92">
        <v>218.96807153320003</v>
      </c>
      <c r="BN97" s="92">
        <v>221.97548928800003</v>
      </c>
      <c r="BO97" s="92">
        <v>224.96421089020001</v>
      </c>
      <c r="BP97" s="92">
        <v>227.92184751599999</v>
      </c>
      <c r="BQ97" s="92">
        <v>230.84245799999999</v>
      </c>
      <c r="BR97" s="92">
        <v>233.71188780000003</v>
      </c>
      <c r="BS97" s="92">
        <v>236.53486023569997</v>
      </c>
      <c r="BT97" s="92">
        <v>239.33737821559995</v>
      </c>
      <c r="BU97" s="92">
        <v>242.1623934019</v>
      </c>
      <c r="BV97" s="92">
        <v>245.03659579999999</v>
      </c>
      <c r="BW97" s="92">
        <v>247.9700003836</v>
      </c>
      <c r="BX97" s="92">
        <v>250.94921154329998</v>
      </c>
      <c r="BY97" s="92">
        <v>253.95224725360001</v>
      </c>
      <c r="BZ97" s="92">
        <v>256.94391931519999</v>
      </c>
      <c r="CA97" s="92">
        <v>259.8981</v>
      </c>
      <c r="CB97" s="92">
        <v>262.80792703059996</v>
      </c>
      <c r="CC97" s="92">
        <v>265.67727789719999</v>
      </c>
      <c r="CD97" s="92">
        <v>268.508724567</v>
      </c>
      <c r="CE97" s="92">
        <v>271.30862314640001</v>
      </c>
      <c r="CF97" s="92">
        <v>274.08311928000001</v>
      </c>
      <c r="CG97" s="92">
        <v>276.83100533110002</v>
      </c>
      <c r="CH97" s="92">
        <v>279.54608186760004</v>
      </c>
      <c r="CI97" s="92">
        <v>282.22711556529998</v>
      </c>
      <c r="CJ97" s="92">
        <v>284.86593601239997</v>
      </c>
      <c r="CK97" s="92">
        <v>287.46297423999999</v>
      </c>
      <c r="CL97" s="92">
        <v>290.01351175679997</v>
      </c>
      <c r="CM97" s="92">
        <v>292.51967570800002</v>
      </c>
      <c r="CN97" s="92">
        <v>294.98988651989998</v>
      </c>
      <c r="CO97" s="92">
        <v>297.42888675</v>
      </c>
      <c r="CP97" s="92">
        <v>299.84618825000001</v>
      </c>
      <c r="CQ97" s="92">
        <v>302.2411557113</v>
      </c>
      <c r="CR97" s="92">
        <v>304.61291014049999</v>
      </c>
      <c r="CS97" s="92">
        <v>306.96090522660006</v>
      </c>
      <c r="CT97" s="92">
        <v>309.28260259069998</v>
      </c>
      <c r="CU97" s="92">
        <v>311.57757015000004</v>
      </c>
      <c r="CV97" s="92">
        <v>313.84414717109996</v>
      </c>
      <c r="CW97" s="92">
        <v>316.08118403190002</v>
      </c>
      <c r="CX97" s="92">
        <v>318.28504930619999</v>
      </c>
      <c r="CY97" s="92">
        <v>320.44956210280003</v>
      </c>
      <c r="CZ97" s="92">
        <v>322.57211713999999</v>
      </c>
      <c r="DA97" s="92">
        <v>324.6502023585</v>
      </c>
      <c r="DB97" s="92">
        <v>326.682108083</v>
      </c>
      <c r="DC97" s="92">
        <v>328.66308855099999</v>
      </c>
      <c r="DD97" s="92">
        <v>330.58544929240003</v>
      </c>
      <c r="DE97" s="92">
        <v>332.4461445</v>
      </c>
    </row>
    <row r="98" spans="1:109">
      <c r="A98">
        <v>18</v>
      </c>
      <c r="B98" s="3">
        <v>356</v>
      </c>
      <c r="C98" s="1" t="s">
        <v>670</v>
      </c>
      <c r="D98" s="29">
        <f>+'total numbers'!D98/100*'% urban'!E98</f>
        <v>2846.91</v>
      </c>
      <c r="E98" s="29">
        <f>+'total numbers'!E98/100*'% urban'!F98</f>
        <v>3238.8984544755613</v>
      </c>
      <c r="F98" s="29">
        <f>+'total numbers'!F98/100*'% urban'!G98</f>
        <v>3619.7601774994123</v>
      </c>
      <c r="G98" s="29">
        <f>+'total numbers'!D98/100*'% urban'!H98</f>
        <v>3830.5862051294885</v>
      </c>
      <c r="H98" s="29">
        <f>+'total numbers'!H98/100*'% urban'!I98</f>
        <v>4521.1064123347815</v>
      </c>
      <c r="I98" s="29">
        <f>+'total numbers'!I98/100*'% urban'!J98</f>
        <v>5052.7428320553936</v>
      </c>
      <c r="J98" s="29">
        <f>+'total numbers'!J98/100*'% urban'!K98</f>
        <v>5646.8943215390682</v>
      </c>
      <c r="K98" s="29">
        <f>+'total numbers'!K98/100*'% urban'!L98</f>
        <v>6310.912021156395</v>
      </c>
      <c r="L98" s="29">
        <f>+'total numbers'!L98/100*'% urban'!M98</f>
        <v>7053.011491088293</v>
      </c>
      <c r="M98" s="29">
        <f>+'total numbers'!M98/100*'% urban'!N98</f>
        <v>7882.3743583591204</v>
      </c>
      <c r="N98" s="29">
        <f>+'total numbers'!N98/100*'% urban'!O98</f>
        <v>8809.2619165335163</v>
      </c>
      <c r="O98" s="29">
        <f>+'total numbers'!O98/100*'% urban'!P98</f>
        <v>9845.1420835894496</v>
      </c>
      <c r="P98" s="29">
        <f>+'total numbers'!P98/100*'% urban'!Q98</f>
        <v>11002.831288754</v>
      </c>
      <c r="Q98" s="29">
        <f>+'total numbers'!Q98/100*'% urban'!R98</f>
        <v>12388.072476570818</v>
      </c>
      <c r="R98" s="29">
        <f>+'total numbers'!R98/100*'% urban'!S98</f>
        <v>14213.978850668562</v>
      </c>
      <c r="S98" s="29">
        <f>+'total numbers'!S98/100*'% urban'!T98</f>
        <v>16309.009747025606</v>
      </c>
      <c r="T98" s="29">
        <f>+'total numbers'!T98/100*'% urban'!U98</f>
        <v>18513.713314346369</v>
      </c>
      <c r="U98" s="29">
        <f>+'total numbers'!U98/100*'% urban'!V98</f>
        <v>20990.432892249537</v>
      </c>
      <c r="V98" s="29">
        <f>+'total numbers'!V98/100*'% urban'!W98</f>
        <v>23371.165973534979</v>
      </c>
      <c r="W98" s="29">
        <f>+'total numbers'!W98/100*'% urban'!X98</f>
        <v>27828.86582608696</v>
      </c>
      <c r="X98" s="29">
        <f>+'total numbers'!X98/100*'% urban'!Y98</f>
        <v>31010.500000000007</v>
      </c>
      <c r="Y98" s="29">
        <f>+'total numbers'!Y98/100*'% urban'!Z98</f>
        <v>27196.578646181217</v>
      </c>
      <c r="Z98" s="29">
        <f>+'total numbers'!Z98/100*'% urban'!AA98</f>
        <v>29651.602790464771</v>
      </c>
      <c r="AA98" s="29">
        <f>+'total numbers'!AA98/100*'% urban'!AB98</f>
        <v>34897.776277843237</v>
      </c>
      <c r="AB98" s="29">
        <f>+'total numbers'!AB98/100*'% urban'!AC98</f>
        <v>46009.103731091556</v>
      </c>
      <c r="AC98" s="92">
        <v>61693.540432000002</v>
      </c>
      <c r="AD98" s="92">
        <v>63089.651447204</v>
      </c>
      <c r="AE98" s="92">
        <v>64592.552916693196</v>
      </c>
      <c r="AF98" s="92">
        <v>66178.243054061997</v>
      </c>
      <c r="AG98" s="92">
        <v>67830.265691926194</v>
      </c>
      <c r="AH98" s="92">
        <v>69540.811934009995</v>
      </c>
      <c r="AI98" s="92">
        <v>71312.0924104281</v>
      </c>
      <c r="AJ98" s="92">
        <v>73157.452008174601</v>
      </c>
      <c r="AK98" s="92">
        <v>75100.884685313809</v>
      </c>
      <c r="AL98" s="92">
        <v>77175.29867826929</v>
      </c>
      <c r="AM98" s="92">
        <v>79414.03609347</v>
      </c>
      <c r="AN98" s="92">
        <v>81839.941902661216</v>
      </c>
      <c r="AO98" s="92">
        <v>84454.305324150206</v>
      </c>
      <c r="AP98" s="92">
        <v>87229.550454279801</v>
      </c>
      <c r="AQ98" s="92">
        <v>90117.843106436601</v>
      </c>
      <c r="AR98" s="92">
        <v>93084.470998970006</v>
      </c>
      <c r="AS98" s="92">
        <v>96109.0065559754</v>
      </c>
      <c r="AT98" s="92">
        <v>99211.06269730319</v>
      </c>
      <c r="AU98" s="92">
        <v>102444.6570461325</v>
      </c>
      <c r="AV98" s="92">
        <v>105891.98226194212</v>
      </c>
      <c r="AW98" s="92">
        <v>109617.09918600001</v>
      </c>
      <c r="AX98" s="92">
        <v>113646.99778649279</v>
      </c>
      <c r="AY98" s="92">
        <v>117966.1165762484</v>
      </c>
      <c r="AZ98" s="92">
        <v>122544.43907857439</v>
      </c>
      <c r="BA98" s="92">
        <v>127328.44065699601</v>
      </c>
      <c r="BB98" s="92">
        <v>132271.34069309998</v>
      </c>
      <c r="BC98" s="92">
        <v>137368.5855388552</v>
      </c>
      <c r="BD98" s="92">
        <v>142620.54285456508</v>
      </c>
      <c r="BE98" s="92">
        <v>147985.27109660159</v>
      </c>
      <c r="BF98" s="92">
        <v>153409.06861065762</v>
      </c>
      <c r="BG98" s="92">
        <v>158850.2394894</v>
      </c>
      <c r="BH98" s="92">
        <v>164271.1851832972</v>
      </c>
      <c r="BI98" s="92">
        <v>169672.04524620358</v>
      </c>
      <c r="BJ98" s="92">
        <v>175097.56468727373</v>
      </c>
      <c r="BK98" s="92">
        <v>180624.28872562258</v>
      </c>
      <c r="BL98" s="92">
        <v>186311.74648184999</v>
      </c>
      <c r="BM98" s="92">
        <v>192181.98263183699</v>
      </c>
      <c r="BN98" s="92">
        <v>198214.75630884751</v>
      </c>
      <c r="BO98" s="92">
        <v>204378.528756735</v>
      </c>
      <c r="BP98" s="92">
        <v>210620.27305123649</v>
      </c>
      <c r="BQ98" s="92">
        <v>216898.01402440001</v>
      </c>
      <c r="BR98" s="92">
        <v>223196.7159421223</v>
      </c>
      <c r="BS98" s="92">
        <v>229525.81236972078</v>
      </c>
      <c r="BT98" s="92">
        <v>235895.44046325609</v>
      </c>
      <c r="BU98" s="92">
        <v>242326.3137085854</v>
      </c>
      <c r="BV98" s="92">
        <v>248834.09680865001</v>
      </c>
      <c r="BW98" s="92">
        <v>255433.09258427712</v>
      </c>
      <c r="BX98" s="92">
        <v>262118.25643365562</v>
      </c>
      <c r="BY98" s="92">
        <v>268864.25245724636</v>
      </c>
      <c r="BZ98" s="92">
        <v>275632.77976864</v>
      </c>
      <c r="CA98" s="92">
        <v>282401.26908651</v>
      </c>
      <c r="CB98" s="92">
        <v>289157.99415495479</v>
      </c>
      <c r="CC98" s="92">
        <v>295931.45042389497</v>
      </c>
      <c r="CD98" s="92">
        <v>302789.81418136199</v>
      </c>
      <c r="CE98" s="92">
        <v>309830.17115262104</v>
      </c>
      <c r="CF98" s="92">
        <v>317130.83591084002</v>
      </c>
      <c r="CG98" s="92">
        <v>324729.63210085209</v>
      </c>
      <c r="CH98" s="92">
        <v>332628.45044644241</v>
      </c>
      <c r="CI98" s="92">
        <v>340828.21258259495</v>
      </c>
      <c r="CJ98" s="92">
        <v>349314.0301897272</v>
      </c>
      <c r="CK98" s="92">
        <v>358076.15401635005</v>
      </c>
      <c r="CL98" s="92">
        <v>367125.63106323848</v>
      </c>
      <c r="CM98" s="92">
        <v>376481.23883074248</v>
      </c>
      <c r="CN98" s="92">
        <v>386147.1751410666</v>
      </c>
      <c r="CO98" s="92">
        <v>396125.13909223111</v>
      </c>
      <c r="CP98" s="92">
        <v>406417.72967393999</v>
      </c>
      <c r="CQ98" s="92">
        <v>417029.41993682506</v>
      </c>
      <c r="CR98" s="92">
        <v>427964.24835310079</v>
      </c>
      <c r="CS98" s="92">
        <v>439222.96915221604</v>
      </c>
      <c r="CT98" s="92">
        <v>450804.48966244562</v>
      </c>
      <c r="CU98" s="92">
        <v>462708.05866152002</v>
      </c>
      <c r="CV98" s="92">
        <v>474936.37314550608</v>
      </c>
      <c r="CW98" s="92">
        <v>487491.52994998952</v>
      </c>
      <c r="CX98" s="92">
        <v>500370.11376382713</v>
      </c>
      <c r="CY98" s="92">
        <v>513566.97599716886</v>
      </c>
      <c r="CZ98" s="92">
        <v>527079.0008556</v>
      </c>
      <c r="DA98" s="92">
        <v>540906.61365846673</v>
      </c>
      <c r="DB98" s="92">
        <v>555054.52630494582</v>
      </c>
      <c r="DC98" s="92">
        <v>569529.42145433999</v>
      </c>
      <c r="DD98" s="92">
        <v>584340.56290657085</v>
      </c>
      <c r="DE98" s="92">
        <v>599498.05731145013</v>
      </c>
    </row>
    <row r="99" spans="1:109">
      <c r="A99">
        <v>22</v>
      </c>
      <c r="B99" s="3">
        <v>360</v>
      </c>
      <c r="C99" s="1" t="s">
        <v>507</v>
      </c>
      <c r="D99" s="29">
        <f>+'total numbers'!D99/100*'% urban'!E99</f>
        <v>162.44000000000003</v>
      </c>
      <c r="E99" s="29">
        <f>+'total numbers'!E99/100*'% urban'!F99</f>
        <v>188.63524446483015</v>
      </c>
      <c r="F99" s="29">
        <f>+'total numbers'!F99/100*'% urban'!G99</f>
        <v>212.7554099121339</v>
      </c>
      <c r="G99" s="29">
        <f>+'total numbers'!D99/100*'% urban'!H99</f>
        <v>219.5356590844209</v>
      </c>
      <c r="H99" s="29">
        <f>+'total numbers'!H99/100*'% urban'!I99</f>
        <v>269.97619126816852</v>
      </c>
      <c r="I99" s="29">
        <f>+'total numbers'!I99/100*'% urban'!J99</f>
        <v>303.77445479419981</v>
      </c>
      <c r="J99" s="29">
        <f>+'total numbers'!J99/100*'% urban'!K99</f>
        <v>341.56171916175941</v>
      </c>
      <c r="K99" s="29">
        <f>+'total numbers'!K99/100*'% urban'!L99</f>
        <v>383.79123384155952</v>
      </c>
      <c r="L99" s="29">
        <f>+'total numbers'!L99/100*'% urban'!M99</f>
        <v>430.96640012330147</v>
      </c>
      <c r="M99" s="29">
        <f>+'total numbers'!M99/100*'% urban'!N99</f>
        <v>483.64621273678932</v>
      </c>
      <c r="N99" s="29">
        <f>+'total numbers'!N99/100*'% urban'!O99</f>
        <v>542.45128308052608</v>
      </c>
      <c r="O99" s="29">
        <f>+'total numbers'!O99/100*'% urban'!P99</f>
        <v>608.07050548305358</v>
      </c>
      <c r="P99" s="29">
        <f>+'total numbers'!P99/100*'% urban'!Q99</f>
        <v>681.26843434701016</v>
      </c>
      <c r="Q99" s="29">
        <f>+'total numbers'!Q99/100*'% urban'!R99</f>
        <v>816.21423657725313</v>
      </c>
      <c r="R99" s="29">
        <f>+'total numbers'!R99/100*'% urban'!S99</f>
        <v>970.6846956101092</v>
      </c>
      <c r="S99" s="29">
        <f>+'total numbers'!S99/100*'% urban'!T99</f>
        <v>1147.1747954875252</v>
      </c>
      <c r="T99" s="29">
        <f>+'total numbers'!T99/100*'% urban'!U99</f>
        <v>1418.9719412509419</v>
      </c>
      <c r="U99" s="29">
        <f>+'total numbers'!U99/100*'% urban'!V99</f>
        <v>1732.1347583571651</v>
      </c>
      <c r="V99" s="29">
        <f>+'total numbers'!V99/100*'% urban'!W99</f>
        <v>2156.4573240707414</v>
      </c>
      <c r="W99" s="29">
        <f>+'total numbers'!W99/100*'% urban'!X99</f>
        <v>2699.7009324631813</v>
      </c>
      <c r="X99" s="29">
        <f>+'total numbers'!X99/100*'% urban'!Y99</f>
        <v>3363.3685598955803</v>
      </c>
      <c r="Y99" s="29">
        <f>+'total numbers'!Y99/100*'% urban'!Z99</f>
        <v>4154.2116225428017</v>
      </c>
      <c r="Z99" s="29">
        <f>+'total numbers'!Z99/100*'% urban'!AA99</f>
        <v>5070.5645740116715</v>
      </c>
      <c r="AA99" s="29">
        <f>+'total numbers'!AA99/100*'% urban'!AB99</f>
        <v>6263.953996219283</v>
      </c>
      <c r="AB99" s="29">
        <f>+'total numbers'!AB99/100*'% urban'!AC99</f>
        <v>7945.0304347826095</v>
      </c>
      <c r="AC99" s="92">
        <v>9862.7134880000012</v>
      </c>
      <c r="AD99" s="92">
        <v>10154.6664498268</v>
      </c>
      <c r="AE99" s="92">
        <v>10480.3019193745</v>
      </c>
      <c r="AF99" s="92">
        <v>10836.711192579298</v>
      </c>
      <c r="AG99" s="92">
        <v>11221.223266433699</v>
      </c>
      <c r="AH99" s="92">
        <v>11631.332173500001</v>
      </c>
      <c r="AI99" s="92">
        <v>12064.701721691999</v>
      </c>
      <c r="AJ99" s="92">
        <v>12519.1710236239</v>
      </c>
      <c r="AK99" s="92">
        <v>12992.852463084</v>
      </c>
      <c r="AL99" s="92">
        <v>13484.243082290001</v>
      </c>
      <c r="AM99" s="92">
        <v>13992.509662560002</v>
      </c>
      <c r="AN99" s="92">
        <v>14517.665302483201</v>
      </c>
      <c r="AO99" s="92">
        <v>15060.740850136801</v>
      </c>
      <c r="AP99" s="92">
        <v>15623.900133046402</v>
      </c>
      <c r="AQ99" s="92">
        <v>16210.2735764518</v>
      </c>
      <c r="AR99" s="92">
        <v>16823.546752139999</v>
      </c>
      <c r="AS99" s="92">
        <v>17463.596259725</v>
      </c>
      <c r="AT99" s="92">
        <v>18134.030032300499</v>
      </c>
      <c r="AU99" s="92">
        <v>18847.802770409999</v>
      </c>
      <c r="AV99" s="92">
        <v>19622.917744158603</v>
      </c>
      <c r="AW99" s="92">
        <v>20474.260391069998</v>
      </c>
      <c r="AX99" s="92">
        <v>21413.829384473502</v>
      </c>
      <c r="AY99" s="92">
        <v>22443.198256125397</v>
      </c>
      <c r="AZ99" s="92">
        <v>23554.040998305005</v>
      </c>
      <c r="BA99" s="92">
        <v>24730.345982175702</v>
      </c>
      <c r="BB99" s="92">
        <v>25961.005268340003</v>
      </c>
      <c r="BC99" s="92">
        <v>27240.475558442995</v>
      </c>
      <c r="BD99" s="92">
        <v>28577.541515602796</v>
      </c>
      <c r="BE99" s="92">
        <v>29992.764743260002</v>
      </c>
      <c r="BF99" s="92">
        <v>31516.480349658406</v>
      </c>
      <c r="BG99" s="92">
        <v>33171.999759360006</v>
      </c>
      <c r="BH99" s="92">
        <v>34972.279485948005</v>
      </c>
      <c r="BI99" s="92">
        <v>36912.199385430598</v>
      </c>
      <c r="BJ99" s="92">
        <v>38974.520909250001</v>
      </c>
      <c r="BK99" s="92">
        <v>41129.910198743099</v>
      </c>
      <c r="BL99" s="92">
        <v>43354.749247319996</v>
      </c>
      <c r="BM99" s="92">
        <v>45645.436606994801</v>
      </c>
      <c r="BN99" s="92">
        <v>48007.523206659993</v>
      </c>
      <c r="BO99" s="92">
        <v>50436.291230709314</v>
      </c>
      <c r="BP99" s="92">
        <v>52928.207374429199</v>
      </c>
      <c r="BQ99" s="92">
        <v>55483.588945999996</v>
      </c>
      <c r="BR99" s="92">
        <v>58088.040536747503</v>
      </c>
      <c r="BS99" s="92">
        <v>60746.613898293006</v>
      </c>
      <c r="BT99" s="92">
        <v>63504.848931173001</v>
      </c>
      <c r="BU99" s="92">
        <v>66427.770490428593</v>
      </c>
      <c r="BV99" s="92">
        <v>69561.182698439996</v>
      </c>
      <c r="BW99" s="92">
        <v>72929.400120407998</v>
      </c>
      <c r="BX99" s="92">
        <v>76510.772243304003</v>
      </c>
      <c r="BY99" s="92">
        <v>80247.941966442813</v>
      </c>
      <c r="BZ99" s="92">
        <v>84054.274341614</v>
      </c>
      <c r="CA99" s="92">
        <v>87861.581372800007</v>
      </c>
      <c r="CB99" s="92">
        <v>91641.897619673604</v>
      </c>
      <c r="CC99" s="92">
        <v>95401.771512957814</v>
      </c>
      <c r="CD99" s="92">
        <v>99147.396221561998</v>
      </c>
      <c r="CE99" s="92">
        <v>102898.5549155296</v>
      </c>
      <c r="CF99" s="92">
        <v>106667.7759756</v>
      </c>
      <c r="CG99" s="92">
        <v>110449.21999919821</v>
      </c>
      <c r="CH99" s="92">
        <v>114224.0597965019</v>
      </c>
      <c r="CI99" s="92">
        <v>117977.3476109777</v>
      </c>
      <c r="CJ99" s="92">
        <v>121690.19427638751</v>
      </c>
      <c r="CK99" s="92">
        <v>125346.33111616</v>
      </c>
      <c r="CL99" s="92">
        <v>128936.4589323207</v>
      </c>
      <c r="CM99" s="92">
        <v>132455.7744645646</v>
      </c>
      <c r="CN99" s="92">
        <v>135898.04457698402</v>
      </c>
      <c r="CO99" s="92">
        <v>139258.809526472</v>
      </c>
      <c r="CP99" s="92">
        <v>142534.53753</v>
      </c>
      <c r="CQ99" s="92">
        <v>145723.4099811792</v>
      </c>
      <c r="CR99" s="92">
        <v>148823.46859017963</v>
      </c>
      <c r="CS99" s="92">
        <v>151832.30315497919</v>
      </c>
      <c r="CT99" s="92">
        <v>154748.08965132802</v>
      </c>
      <c r="CU99" s="92">
        <v>157572.21174480001</v>
      </c>
      <c r="CV99" s="92">
        <v>160308.36663038639</v>
      </c>
      <c r="CW99" s="92">
        <v>162964.80626833002</v>
      </c>
      <c r="CX99" s="92">
        <v>165556.99551532959</v>
      </c>
      <c r="CY99" s="92">
        <v>168102.86626433194</v>
      </c>
      <c r="CZ99" s="92">
        <v>170620.04647907999</v>
      </c>
      <c r="DA99" s="92">
        <v>173125.6292197704</v>
      </c>
      <c r="DB99" s="92">
        <v>175634.66448304759</v>
      </c>
      <c r="DC99" s="92">
        <v>178159.40555254274</v>
      </c>
      <c r="DD99" s="92">
        <v>180710.24692371301</v>
      </c>
      <c r="DE99" s="92">
        <v>183296.68795172003</v>
      </c>
    </row>
    <row r="100" spans="1:109">
      <c r="A100">
        <v>17</v>
      </c>
      <c r="B100" s="3">
        <v>364</v>
      </c>
      <c r="C100" s="1" t="s">
        <v>671</v>
      </c>
      <c r="D100" s="29">
        <f>+'total numbers'!D100/100*'% urban'!E100</f>
        <v>134.81982621369278</v>
      </c>
      <c r="E100" s="29">
        <f>+'total numbers'!E100/100*'% urban'!F100</f>
        <v>158.32054524590723</v>
      </c>
      <c r="F100" s="29">
        <f>+'total numbers'!F100/100*'% urban'!G100</f>
        <v>177.06462671265308</v>
      </c>
      <c r="G100" s="29">
        <f>+'total numbers'!D100/100*'% urban'!H100</f>
        <v>182.20733443406874</v>
      </c>
      <c r="H100" s="29">
        <f>+'total numbers'!H100/100*'% urban'!I100</f>
        <v>221.47304195654368</v>
      </c>
      <c r="I100" s="29">
        <f>+'total numbers'!I100/100*'% urban'!J100</f>
        <v>247.69395178649393</v>
      </c>
      <c r="J100" s="29">
        <f>+'total numbers'!J100/100*'% urban'!K100</f>
        <v>277.01923994726269</v>
      </c>
      <c r="K100" s="29">
        <f>+'total numbers'!K100/100*'% urban'!L100</f>
        <v>309.81644383108232</v>
      </c>
      <c r="L100" s="29">
        <f>+'total numbers'!L100/100*'% urban'!M100</f>
        <v>346.49661477091445</v>
      </c>
      <c r="M100" s="29">
        <f>+'total numbers'!M100/100*'% urban'!N100</f>
        <v>387.51946979664655</v>
      </c>
      <c r="N100" s="29">
        <f>+'total numbers'!N100/100*'% urban'!O100</f>
        <v>433.39915332436783</v>
      </c>
      <c r="O100" s="29">
        <f>+'total numbers'!O100/100*'% urban'!P100</f>
        <v>484.71068099067764</v>
      </c>
      <c r="P100" s="29">
        <f>+'total numbers'!P100/100*'% urban'!Q100</f>
        <v>542.0971463933796</v>
      </c>
      <c r="Q100" s="29">
        <f>+'total numbers'!Q100/100*'% urban'!R100</f>
        <v>627.30351624570164</v>
      </c>
      <c r="R100" s="29">
        <f>+'total numbers'!R100/100*'% urban'!S100</f>
        <v>723.82268991213084</v>
      </c>
      <c r="S100" s="29">
        <f>+'total numbers'!S100/100*'% urban'!T100</f>
        <v>833.03664027469949</v>
      </c>
      <c r="T100" s="29">
        <f>+'total numbers'!T100/100*'% urban'!U100</f>
        <v>956.48796267991452</v>
      </c>
      <c r="U100" s="29">
        <f>+'total numbers'!U100/100*'% urban'!V100</f>
        <v>1095.8979347924749</v>
      </c>
      <c r="V100" s="29">
        <f>+'total numbers'!V100/100*'% urban'!W100</f>
        <v>1384.1963313156903</v>
      </c>
      <c r="W100" s="29">
        <f>+'total numbers'!W100/100*'% urban'!X100</f>
        <v>1717.4685908066608</v>
      </c>
      <c r="X100" s="29">
        <f>+'total numbers'!X100/100*'% urban'!Y100</f>
        <v>2049.8236006641555</v>
      </c>
      <c r="Y100" s="29">
        <f>+'total numbers'!Y100/100*'% urban'!Z100</f>
        <v>2429.906380283107</v>
      </c>
      <c r="Z100" s="29">
        <f>+'total numbers'!Z100/100*'% urban'!AA100</f>
        <v>2863.7933755150639</v>
      </c>
      <c r="AA100" s="29">
        <f>+'total numbers'!AA100/100*'% urban'!AB100</f>
        <v>3358.2855455278636</v>
      </c>
      <c r="AB100" s="29">
        <f>+'total numbers'!AB100/100*'% urban'!AC100</f>
        <v>3920.9912501869571</v>
      </c>
      <c r="AC100" s="92">
        <v>4560.4183539599999</v>
      </c>
      <c r="AD100" s="92">
        <v>4787.2697784583997</v>
      </c>
      <c r="AE100" s="92">
        <v>5024.4059404259997</v>
      </c>
      <c r="AF100" s="92">
        <v>5272.7893314904013</v>
      </c>
      <c r="AG100" s="92">
        <v>5533.3786998321002</v>
      </c>
      <c r="AH100" s="92">
        <v>5807.1113802000009</v>
      </c>
      <c r="AI100" s="92">
        <v>6094.9070345968994</v>
      </c>
      <c r="AJ100" s="92">
        <v>6397.6511105243999</v>
      </c>
      <c r="AK100" s="92">
        <v>6716.1997500400003</v>
      </c>
      <c r="AL100" s="92">
        <v>7051.3750228036997</v>
      </c>
      <c r="AM100" s="92">
        <v>7403.9940774799998</v>
      </c>
      <c r="AN100" s="92">
        <v>7774.8915653443992</v>
      </c>
      <c r="AO100" s="92">
        <v>8164.9339627050003</v>
      </c>
      <c r="AP100" s="92">
        <v>8575.0254873960002</v>
      </c>
      <c r="AQ100" s="92">
        <v>9006.0699639636005</v>
      </c>
      <c r="AR100" s="92">
        <v>9458.8589256000014</v>
      </c>
      <c r="AS100" s="92">
        <v>9935.0032347175984</v>
      </c>
      <c r="AT100" s="92">
        <v>10435.2848496568</v>
      </c>
      <c r="AU100" s="92">
        <v>10958.623967248999</v>
      </c>
      <c r="AV100" s="92">
        <v>11503.087382346001</v>
      </c>
      <c r="AW100" s="92">
        <v>12067.798610700002</v>
      </c>
      <c r="AX100" s="92">
        <v>12654.445803577499</v>
      </c>
      <c r="AY100" s="92">
        <v>13266.070274957499</v>
      </c>
      <c r="AZ100" s="92">
        <v>13905.017830835199</v>
      </c>
      <c r="BA100" s="92">
        <v>14574.1725528192</v>
      </c>
      <c r="BB100" s="92">
        <v>15277.350029899999</v>
      </c>
      <c r="BC100" s="92">
        <v>16010.644738312001</v>
      </c>
      <c r="BD100" s="92">
        <v>16777.794282839997</v>
      </c>
      <c r="BE100" s="92">
        <v>17600.151308080502</v>
      </c>
      <c r="BF100" s="92">
        <v>18507.184590949604</v>
      </c>
      <c r="BG100" s="92">
        <v>19519.245738999998</v>
      </c>
      <c r="BH100" s="92">
        <v>20649.237976780205</v>
      </c>
      <c r="BI100" s="92">
        <v>21886.725720102</v>
      </c>
      <c r="BJ100" s="92">
        <v>23198.263507954496</v>
      </c>
      <c r="BK100" s="92">
        <v>24532.3556546254</v>
      </c>
      <c r="BL100" s="92">
        <v>25846.728972240006</v>
      </c>
      <c r="BM100" s="92">
        <v>27122.997086920797</v>
      </c>
      <c r="BN100" s="92">
        <v>28363.021164306501</v>
      </c>
      <c r="BO100" s="92">
        <v>29568.827647403701</v>
      </c>
      <c r="BP100" s="92">
        <v>30752.455923448299</v>
      </c>
      <c r="BQ100" s="92">
        <v>31924.278874300002</v>
      </c>
      <c r="BR100" s="92">
        <v>33082.744235940001</v>
      </c>
      <c r="BS100" s="92">
        <v>34221.589717399205</v>
      </c>
      <c r="BT100" s="92">
        <v>35342.811326445</v>
      </c>
      <c r="BU100" s="92">
        <v>36448.958850672796</v>
      </c>
      <c r="BV100" s="92">
        <v>37541.447293680001</v>
      </c>
      <c r="BW100" s="92">
        <v>38624.434344832596</v>
      </c>
      <c r="BX100" s="92">
        <v>39697.177717567996</v>
      </c>
      <c r="BY100" s="92">
        <v>40750.259937637806</v>
      </c>
      <c r="BZ100" s="92">
        <v>41770.168554370604</v>
      </c>
      <c r="CA100" s="92">
        <v>42748.838897050002</v>
      </c>
      <c r="CB100" s="92">
        <v>43680.141377604989</v>
      </c>
      <c r="CC100" s="92">
        <v>44572.953808742997</v>
      </c>
      <c r="CD100" s="92">
        <v>45453.294675726203</v>
      </c>
      <c r="CE100" s="92">
        <v>46357.934775304806</v>
      </c>
      <c r="CF100" s="92">
        <v>47314.829811839998</v>
      </c>
      <c r="CG100" s="92">
        <v>48334.487974607291</v>
      </c>
      <c r="CH100" s="92">
        <v>49411.718134783703</v>
      </c>
      <c r="CI100" s="92">
        <v>50539.430923890999</v>
      </c>
      <c r="CJ100" s="92">
        <v>51703.347121328006</v>
      </c>
      <c r="CK100" s="92">
        <v>52891.079918760006</v>
      </c>
      <c r="CL100" s="92">
        <v>54100.983123511687</v>
      </c>
      <c r="CM100" s="92">
        <v>55332.436714737298</v>
      </c>
      <c r="CN100" s="92">
        <v>56573.857721379398</v>
      </c>
      <c r="CO100" s="92">
        <v>57810.823286043305</v>
      </c>
      <c r="CP100" s="92">
        <v>59031.223086420003</v>
      </c>
      <c r="CQ100" s="92">
        <v>60229.503130895595</v>
      </c>
      <c r="CR100" s="92">
        <v>61402.589545438394</v>
      </c>
      <c r="CS100" s="92">
        <v>62544.073690088699</v>
      </c>
      <c r="CT100" s="92">
        <v>63647.860400883008</v>
      </c>
      <c r="CU100" s="92">
        <v>64709.714033159988</v>
      </c>
      <c r="CV100" s="92">
        <v>65726.546171702401</v>
      </c>
      <c r="CW100" s="92">
        <v>66698.652137223791</v>
      </c>
      <c r="CX100" s="92">
        <v>67630.529332737802</v>
      </c>
      <c r="CY100" s="92">
        <v>68529.190801005898</v>
      </c>
      <c r="CZ100" s="92">
        <v>69401.214626340006</v>
      </c>
      <c r="DA100" s="92">
        <v>70249.510949765987</v>
      </c>
      <c r="DB100" s="92">
        <v>71077.082451631402</v>
      </c>
      <c r="DC100" s="92">
        <v>71890.988083565986</v>
      </c>
      <c r="DD100" s="92">
        <v>72699.412108574994</v>
      </c>
      <c r="DE100" s="92">
        <v>73509.139843419995</v>
      </c>
    </row>
    <row r="101" spans="1:109">
      <c r="A101">
        <v>17</v>
      </c>
      <c r="B101" s="3">
        <v>368</v>
      </c>
      <c r="C101" s="1" t="s">
        <v>521</v>
      </c>
      <c r="D101" s="29">
        <f>+'total numbers'!D101/100*'% urban'!E101</f>
        <v>25.322752395123892</v>
      </c>
      <c r="E101" s="29">
        <f>+'total numbers'!E101/100*'% urban'!F101</f>
        <v>29.564561675837393</v>
      </c>
      <c r="F101" s="29">
        <f>+'total numbers'!F101/100*'% urban'!G101</f>
        <v>33.547605714957619</v>
      </c>
      <c r="G101" s="29">
        <f>+'total numbers'!D101/100*'% urban'!H101</f>
        <v>34.223387939516861</v>
      </c>
      <c r="H101" s="29">
        <f>+'total numbers'!H101/100*'% urban'!I101</f>
        <v>43.172751120700937</v>
      </c>
      <c r="I101" s="29">
        <f>+'total numbers'!I101/100*'% urban'!J101</f>
        <v>48.964024877443201</v>
      </c>
      <c r="J101" s="29">
        <f>+'total numbers'!J101/100*'% urban'!K101</f>
        <v>55.52379015609008</v>
      </c>
      <c r="K101" s="29">
        <f>+'total numbers'!K101/100*'% urban'!L101</f>
        <v>62.953476532651202</v>
      </c>
      <c r="L101" s="29">
        <f>+'total numbers'!L101/100*'% urban'!M101</f>
        <v>71.367871075288107</v>
      </c>
      <c r="M101" s="29">
        <f>+'total numbers'!M101/100*'% urban'!N101</f>
        <v>80.896876703679979</v>
      </c>
      <c r="N101" s="29">
        <f>+'total numbers'!N101/100*'% urban'!O101</f>
        <v>91.687502149734627</v>
      </c>
      <c r="O101" s="29">
        <f>+'total numbers'!O101/100*'% urban'!P101</f>
        <v>103.21816274928418</v>
      </c>
      <c r="P101" s="29">
        <f>+'total numbers'!P101/100*'% urban'!Q101</f>
        <v>118.13727399947319</v>
      </c>
      <c r="Q101" s="29">
        <f>+'total numbers'!Q101/100*'% urban'!R101</f>
        <v>135.2800604240519</v>
      </c>
      <c r="R101" s="29">
        <f>+'total numbers'!R101/100*'% urban'!S101</f>
        <v>154.98339929056917</v>
      </c>
      <c r="S101" s="29">
        <f>+'total numbers'!S101/100*'% urban'!T101</f>
        <v>177.63560189294765</v>
      </c>
      <c r="T101" s="29">
        <f>+'total numbers'!T101/100*'% urban'!U101</f>
        <v>207.9414436145467</v>
      </c>
      <c r="U101" s="29">
        <f>+'total numbers'!U101/100*'% urban'!V101</f>
        <v>262.24135763254304</v>
      </c>
      <c r="V101" s="29">
        <f>+'total numbers'!V101/100*'% urban'!W101</f>
        <v>329.77199376447669</v>
      </c>
      <c r="W101" s="29">
        <f>+'total numbers'!W101/100*'% urban'!X101</f>
        <v>413.76258521318675</v>
      </c>
      <c r="X101" s="29">
        <f>+'total numbers'!X101/100*'% urban'!Y101</f>
        <v>518.23989719905057</v>
      </c>
      <c r="Y101" s="29">
        <f>+'total numbers'!Y101/100*'% urban'!Z101</f>
        <v>648.22697372040534</v>
      </c>
      <c r="Z101" s="29">
        <f>+'total numbers'!Z101/100*'% urban'!AA101</f>
        <v>789.1583111499807</v>
      </c>
      <c r="AA101" s="29">
        <f>+'total numbers'!AA101/100*'% urban'!AB101</f>
        <v>904.10538571989287</v>
      </c>
      <c r="AB101" s="29">
        <f>+'total numbers'!AB101/100*'% urban'!AC101</f>
        <v>1422.9792868744146</v>
      </c>
      <c r="AC101" s="92">
        <v>1875.64510262</v>
      </c>
      <c r="AD101" s="92">
        <v>1942.9157251301001</v>
      </c>
      <c r="AE101" s="92">
        <v>2027.4358909518</v>
      </c>
      <c r="AF101" s="92">
        <v>2126.1220539244005</v>
      </c>
      <c r="AG101" s="92">
        <v>2236.6014505758003</v>
      </c>
      <c r="AH101" s="92">
        <v>2357.3860924899996</v>
      </c>
      <c r="AI101" s="92">
        <v>2488.1201061969</v>
      </c>
      <c r="AJ101" s="92">
        <v>2629.7109739259995</v>
      </c>
      <c r="AK101" s="92">
        <v>2784.3149369234002</v>
      </c>
      <c r="AL101" s="92">
        <v>2955.1435384834999</v>
      </c>
      <c r="AM101" s="92">
        <v>3145.4087327400002</v>
      </c>
      <c r="AN101" s="92">
        <v>3356.9736758328004</v>
      </c>
      <c r="AO101" s="92">
        <v>3588.914347419</v>
      </c>
      <c r="AP101" s="92">
        <v>3836.5345908792997</v>
      </c>
      <c r="AQ101" s="92">
        <v>4092.3246799952994</v>
      </c>
      <c r="AR101" s="92">
        <v>4350.2320464000004</v>
      </c>
      <c r="AS101" s="92">
        <v>4606.6078584861007</v>
      </c>
      <c r="AT101" s="92">
        <v>4862.3755925799996</v>
      </c>
      <c r="AU101" s="92">
        <v>5121.5799917556005</v>
      </c>
      <c r="AV101" s="92">
        <v>5391.5387293903996</v>
      </c>
      <c r="AW101" s="92">
        <v>5678.1616411800005</v>
      </c>
      <c r="AX101" s="92">
        <v>5983.3645286759993</v>
      </c>
      <c r="AY101" s="92">
        <v>6305.4042431744001</v>
      </c>
      <c r="AZ101" s="92">
        <v>6642.5097438552002</v>
      </c>
      <c r="BA101" s="92">
        <v>6991.1764486110987</v>
      </c>
      <c r="BB101" s="92">
        <v>7348.2908110499984</v>
      </c>
      <c r="BC101" s="92">
        <v>7712.3804712458004</v>
      </c>
      <c r="BD101" s="92">
        <v>8083.3115439805006</v>
      </c>
      <c r="BE101" s="92">
        <v>8460.5640839664993</v>
      </c>
      <c r="BF101" s="92">
        <v>8844.1293319878987</v>
      </c>
      <c r="BG101" s="92">
        <v>9233.6425856599999</v>
      </c>
      <c r="BH101" s="92">
        <v>9630.2943700326014</v>
      </c>
      <c r="BI101" s="92">
        <v>10032.558729599999</v>
      </c>
      <c r="BJ101" s="92">
        <v>10433.976084358299</v>
      </c>
      <c r="BK101" s="92">
        <v>10825.5269396808</v>
      </c>
      <c r="BL101" s="92">
        <v>11200.829474959999</v>
      </c>
      <c r="BM101" s="92">
        <v>11555.409958766999</v>
      </c>
      <c r="BN101" s="92">
        <v>11892.132356114396</v>
      </c>
      <c r="BO101" s="92">
        <v>12220.896055706002</v>
      </c>
      <c r="BP101" s="92">
        <v>12556.1669973222</v>
      </c>
      <c r="BQ101" s="92">
        <v>12908.37454621</v>
      </c>
      <c r="BR101" s="92">
        <v>13280.390293208</v>
      </c>
      <c r="BS101" s="92">
        <v>13668.4852612091</v>
      </c>
      <c r="BT101" s="92">
        <v>14068.866300079999</v>
      </c>
      <c r="BU101" s="92">
        <v>14476.056246296799</v>
      </c>
      <c r="BV101" s="92">
        <v>14886.621672959998</v>
      </c>
      <c r="BW101" s="92">
        <v>15301.0161347904</v>
      </c>
      <c r="BX101" s="92">
        <v>15721.23262296</v>
      </c>
      <c r="BY101" s="92">
        <v>16147.289019488</v>
      </c>
      <c r="BZ101" s="92">
        <v>16578.752074097301</v>
      </c>
      <c r="CA101" s="92">
        <v>17014.876750560001</v>
      </c>
      <c r="CB101" s="92">
        <v>17455.592635065001</v>
      </c>
      <c r="CC101" s="92">
        <v>17900.765008420796</v>
      </c>
      <c r="CD101" s="92">
        <v>18349.461261824999</v>
      </c>
      <c r="CE101" s="92">
        <v>18800.921705768098</v>
      </c>
      <c r="CF101" s="92">
        <v>19255.3019398</v>
      </c>
      <c r="CG101" s="92">
        <v>19712.880100891703</v>
      </c>
      <c r="CH101" s="92">
        <v>20175.244201037702</v>
      </c>
      <c r="CI101" s="92">
        <v>20645.6196157784</v>
      </c>
      <c r="CJ101" s="92">
        <v>21127.949084261003</v>
      </c>
      <c r="CK101" s="92">
        <v>21625.127125499999</v>
      </c>
      <c r="CL101" s="92">
        <v>22138.711125417598</v>
      </c>
      <c r="CM101" s="92">
        <v>22668.679978899396</v>
      </c>
      <c r="CN101" s="92">
        <v>23214.278633097103</v>
      </c>
      <c r="CO101" s="92">
        <v>23773.949519052599</v>
      </c>
      <c r="CP101" s="92">
        <v>24346.679506109998</v>
      </c>
      <c r="CQ101" s="92">
        <v>24932.544704717402</v>
      </c>
      <c r="CR101" s="92">
        <v>25532.506274798998</v>
      </c>
      <c r="CS101" s="92">
        <v>26147.421757323798</v>
      </c>
      <c r="CT101" s="92">
        <v>26778.428765760804</v>
      </c>
      <c r="CU101" s="92">
        <v>27426.366509850002</v>
      </c>
      <c r="CV101" s="92">
        <v>28091.586230802204</v>
      </c>
      <c r="CW101" s="92">
        <v>28773.946490412905</v>
      </c>
      <c r="CX101" s="92">
        <v>29473.181821645499</v>
      </c>
      <c r="CY101" s="92">
        <v>30188.780187423396</v>
      </c>
      <c r="CZ101" s="92">
        <v>30920.307640319996</v>
      </c>
      <c r="DA101" s="92">
        <v>31667.632021165799</v>
      </c>
      <c r="DB101" s="92">
        <v>32430.725763840001</v>
      </c>
      <c r="DC101" s="92">
        <v>33209.351684585105</v>
      </c>
      <c r="DD101" s="92">
        <v>34003.234891432003</v>
      </c>
      <c r="DE101" s="92">
        <v>34812.060166199997</v>
      </c>
    </row>
    <row r="102" spans="1:109">
      <c r="A102">
        <v>11</v>
      </c>
      <c r="B102" s="3">
        <v>372</v>
      </c>
      <c r="C102" s="1" t="s">
        <v>549</v>
      </c>
      <c r="D102" s="29">
        <f>+'total numbers'!D102/100*'% urban'!E102</f>
        <v>95.2</v>
      </c>
      <c r="E102" s="29">
        <f>+'total numbers'!E102/100*'% urban'!F102</f>
        <v>149.78569989530865</v>
      </c>
      <c r="F102" s="29">
        <f>+'total numbers'!F102/100*'% urban'!G102</f>
        <v>202.40918880000001</v>
      </c>
      <c r="G102" s="29">
        <f>+'total numbers'!D102/100*'% urban'!H102</f>
        <v>221.29407999999998</v>
      </c>
      <c r="H102" s="29">
        <f>+'total numbers'!H102/100*'% urban'!I102</f>
        <v>318.18490666666668</v>
      </c>
      <c r="I102" s="29">
        <f>+'total numbers'!I102/100*'% urban'!J102</f>
        <v>381.69599999999997</v>
      </c>
      <c r="J102" s="29">
        <f>+'total numbers'!J102/100*'% urban'!K102</f>
        <v>437.33688000000001</v>
      </c>
      <c r="K102" s="29">
        <f>+'total numbers'!K102/100*'% urban'!L102</f>
        <v>493.72832</v>
      </c>
      <c r="L102" s="29">
        <f>+'total numbers'!L102/100*'% urban'!M102</f>
        <v>616.35839999999996</v>
      </c>
      <c r="M102" s="29">
        <f>+'total numbers'!M102/100*'% urban'!N102</f>
        <v>811.68383999999992</v>
      </c>
      <c r="N102" s="29">
        <f>+'total numbers'!N102/100*'% urban'!O102</f>
        <v>957.38239999999985</v>
      </c>
      <c r="O102" s="29">
        <f>+'total numbers'!O102/100*'% urban'!P102</f>
        <v>1194.7391999999998</v>
      </c>
      <c r="P102" s="29">
        <f>+'total numbers'!P102/100*'% urban'!Q102</f>
        <v>1520.5683744</v>
      </c>
      <c r="Q102" s="29">
        <f>+'total numbers'!Q102/100*'% urban'!R102</f>
        <v>1793.5226111999998</v>
      </c>
      <c r="R102" s="29">
        <f>+'total numbers'!R102/100*'% urban'!S102</f>
        <v>2038.4651231999997</v>
      </c>
      <c r="S102" s="29">
        <f>+'total numbers'!S102/100*'% urban'!T102</f>
        <v>1782.5575039999997</v>
      </c>
      <c r="T102" s="29">
        <f>+'total numbers'!T102/100*'% urban'!U102</f>
        <v>1595.9971232000003</v>
      </c>
      <c r="U102" s="29">
        <f>+'total numbers'!U102/100*'% urban'!V102</f>
        <v>1567.1227775999998</v>
      </c>
      <c r="V102" s="29">
        <f>+'total numbers'!V102/100*'% urban'!W102</f>
        <v>1582.7609247999999</v>
      </c>
      <c r="W102" s="29">
        <f>+'total numbers'!W102/100*'% urban'!X102</f>
        <v>1506.0459904000002</v>
      </c>
      <c r="X102" s="29">
        <f>+'total numbers'!X102/100*'% urban'!Y102</f>
        <v>1493.6470559999996</v>
      </c>
      <c r="Y102" s="29">
        <f>+'total numbers'!Y102/100*'% urban'!Z102</f>
        <v>1531.3963519999998</v>
      </c>
      <c r="Z102" s="29">
        <f>+'total numbers'!Z102/100*'% urban'!AA102</f>
        <v>1588.4785503999999</v>
      </c>
      <c r="AA102" s="29">
        <f>+'total numbers'!AA102/100*'% urban'!AB102</f>
        <v>1110.0869951999998</v>
      </c>
      <c r="AB102" s="29">
        <f>+'total numbers'!AB102/100*'% urban'!AC102</f>
        <v>1166.2471103999999</v>
      </c>
      <c r="AC102" s="92">
        <v>1215.1523199999999</v>
      </c>
      <c r="AD102" s="92">
        <v>1237.2633924710999</v>
      </c>
      <c r="AE102" s="92">
        <v>1254.8272780680002</v>
      </c>
      <c r="AF102" s="92">
        <v>1267.772946869</v>
      </c>
      <c r="AG102" s="92">
        <v>1276.3806839440001</v>
      </c>
      <c r="AH102" s="92">
        <v>1281.3001591999998</v>
      </c>
      <c r="AI102" s="92">
        <v>1283.5862113464</v>
      </c>
      <c r="AJ102" s="92">
        <v>1284.6735088559999</v>
      </c>
      <c r="AK102" s="92">
        <v>1286.3001189939998</v>
      </c>
      <c r="AL102" s="92">
        <v>1290.3781509519999</v>
      </c>
      <c r="AM102" s="92">
        <v>1298.5941053400002</v>
      </c>
      <c r="AN102" s="92">
        <v>1311.9766200215997</v>
      </c>
      <c r="AO102" s="92">
        <v>1330.4927083535999</v>
      </c>
      <c r="AP102" s="92">
        <v>1352.8341317745001</v>
      </c>
      <c r="AQ102" s="92">
        <v>1376.8326475488</v>
      </c>
      <c r="AR102" s="92">
        <v>1400.8640207400001</v>
      </c>
      <c r="AS102" s="92">
        <v>1424.4101217734999</v>
      </c>
      <c r="AT102" s="92">
        <v>1448.0226525240003</v>
      </c>
      <c r="AU102" s="92">
        <v>1472.39131314</v>
      </c>
      <c r="AV102" s="92">
        <v>1498.6784124467999</v>
      </c>
      <c r="AW102" s="92">
        <v>1527.7153000999999</v>
      </c>
      <c r="AX102" s="92">
        <v>1559.5881580026</v>
      </c>
      <c r="AY102" s="92">
        <v>1593.76769868</v>
      </c>
      <c r="AZ102" s="92">
        <v>1629.7288559384999</v>
      </c>
      <c r="BA102" s="92">
        <v>1666.7251138884999</v>
      </c>
      <c r="BB102" s="92">
        <v>1704.0948464400001</v>
      </c>
      <c r="BC102" s="92">
        <v>1741.5695346908999</v>
      </c>
      <c r="BD102" s="92">
        <v>1778.8640960519999</v>
      </c>
      <c r="BE102" s="92">
        <v>1815.2460277247999</v>
      </c>
      <c r="BF102" s="92">
        <v>1849.8363366921997</v>
      </c>
      <c r="BG102" s="92">
        <v>1881.8747766699996</v>
      </c>
      <c r="BH102" s="92">
        <v>1911.3696814264001</v>
      </c>
      <c r="BI102" s="92">
        <v>1938.1649929049997</v>
      </c>
      <c r="BJ102" s="92">
        <v>1961.2000680613003</v>
      </c>
      <c r="BK102" s="92">
        <v>1979.1937110792001</v>
      </c>
      <c r="BL102" s="92">
        <v>1991.4878375000001</v>
      </c>
      <c r="BM102" s="92">
        <v>1997.4842763839999</v>
      </c>
      <c r="BN102" s="92">
        <v>1998.1443293967</v>
      </c>
      <c r="BO102" s="92">
        <v>1996.3388098247999</v>
      </c>
      <c r="BP102" s="92">
        <v>1995.9948863136001</v>
      </c>
      <c r="BQ102" s="92">
        <v>2000.04274558</v>
      </c>
      <c r="BR102" s="92">
        <v>2009.7510135647999</v>
      </c>
      <c r="BS102" s="92">
        <v>2024.6997967548002</v>
      </c>
      <c r="BT102" s="92">
        <v>2044.0693001899999</v>
      </c>
      <c r="BU102" s="92">
        <v>2066.2869050474997</v>
      </c>
      <c r="BV102" s="92">
        <v>2090.2459199999998</v>
      </c>
      <c r="BW102" s="92">
        <v>2115.5977876152001</v>
      </c>
      <c r="BX102" s="92">
        <v>2142.9856374072001</v>
      </c>
      <c r="BY102" s="92">
        <v>2173.3990164078</v>
      </c>
      <c r="BZ102" s="92">
        <v>2208.2415691158003</v>
      </c>
      <c r="CA102" s="92">
        <v>2248.3642148000004</v>
      </c>
      <c r="CB102" s="92">
        <v>2294.2588512400002</v>
      </c>
      <c r="CC102" s="92">
        <v>2345.1238043562003</v>
      </c>
      <c r="CD102" s="92">
        <v>2398.9257517107999</v>
      </c>
      <c r="CE102" s="92">
        <v>2452.8424960839998</v>
      </c>
      <c r="CF102" s="92">
        <v>2504.7929768699996</v>
      </c>
      <c r="CG102" s="92">
        <v>2553.9096445884002</v>
      </c>
      <c r="CH102" s="92">
        <v>2600.6261216235002</v>
      </c>
      <c r="CI102" s="92">
        <v>2645.7604509839998</v>
      </c>
      <c r="CJ102" s="92">
        <v>2690.7333716136</v>
      </c>
      <c r="CK102" s="92">
        <v>2736.5923297499999</v>
      </c>
      <c r="CL102" s="92">
        <v>2783.4868782176995</v>
      </c>
      <c r="CM102" s="92">
        <v>2830.9797374820005</v>
      </c>
      <c r="CN102" s="92">
        <v>2878.8688212416996</v>
      </c>
      <c r="CO102" s="92">
        <v>2926.7939528100001</v>
      </c>
      <c r="CP102" s="92">
        <v>2974.4879119199995</v>
      </c>
      <c r="CQ102" s="92">
        <v>3021.9223505673999</v>
      </c>
      <c r="CR102" s="92">
        <v>3069.2000190059998</v>
      </c>
      <c r="CS102" s="92">
        <v>3116.3339547824999</v>
      </c>
      <c r="CT102" s="92">
        <v>3163.3646418704993</v>
      </c>
      <c r="CU102" s="92">
        <v>3210.3235440000003</v>
      </c>
      <c r="CV102" s="92">
        <v>3257.2150536315994</v>
      </c>
      <c r="CW102" s="92">
        <v>3304.0389861516001</v>
      </c>
      <c r="CX102" s="92">
        <v>3350.8319734121997</v>
      </c>
      <c r="CY102" s="92">
        <v>3397.6380968477006</v>
      </c>
      <c r="CZ102" s="92">
        <v>3444.5036099200001</v>
      </c>
      <c r="DA102" s="92">
        <v>3491.43476878</v>
      </c>
      <c r="DB102" s="92">
        <v>3538.4568138834002</v>
      </c>
      <c r="DC102" s="92">
        <v>3585.6537528959998</v>
      </c>
      <c r="DD102" s="92">
        <v>3633.1274225959996</v>
      </c>
      <c r="DE102" s="92">
        <v>3680.9536071399993</v>
      </c>
    </row>
    <row r="103" spans="1:109">
      <c r="A103">
        <v>17</v>
      </c>
      <c r="B103" s="3">
        <v>376</v>
      </c>
      <c r="C103" s="1" t="s">
        <v>522</v>
      </c>
      <c r="D103" s="29">
        <f>+'total numbers'!D103/100*'% urban'!E103</f>
        <v>26.05425819360789</v>
      </c>
      <c r="E103" s="29">
        <f>+'total numbers'!E103/100*'% urban'!F103</f>
        <v>30.822156473837843</v>
      </c>
      <c r="F103" s="29">
        <f>+'total numbers'!F103/100*'% urban'!G103</f>
        <v>35.445479944913522</v>
      </c>
      <c r="G103" s="29">
        <f>+'total numbers'!D103/100*'% urban'!H103</f>
        <v>35.212009015571155</v>
      </c>
      <c r="H103" s="29">
        <f>+'total numbers'!H103/100*'% urban'!I103</f>
        <v>46.876647227148133</v>
      </c>
      <c r="I103" s="29">
        <f>+'total numbers'!I103/100*'% urban'!J103</f>
        <v>53.908144311220362</v>
      </c>
      <c r="J103" s="29">
        <f>+'total numbers'!J103/100*'% urban'!K103</f>
        <v>61.994365957903412</v>
      </c>
      <c r="K103" s="29">
        <f>+'total numbers'!K103/100*'% urban'!L103</f>
        <v>71.293520851588937</v>
      </c>
      <c r="L103" s="29">
        <f>+'total numbers'!L103/100*'% urban'!M103</f>
        <v>81.987548979327272</v>
      </c>
      <c r="M103" s="29">
        <f>+'total numbers'!M103/100*'% urban'!N103</f>
        <v>94.285681326226381</v>
      </c>
      <c r="N103" s="29">
        <f>+'total numbers'!N103/100*'% urban'!O103</f>
        <v>108.42853352516033</v>
      </c>
      <c r="O103" s="29">
        <f>+'total numbers'!O103/100*'% urban'!P103</f>
        <v>124.69281355393436</v>
      </c>
      <c r="P103" s="29">
        <f>+'total numbers'!P103/100*'% urban'!Q103</f>
        <v>143.57182317626385</v>
      </c>
      <c r="Q103" s="29">
        <f>+'total numbers'!Q103/100*'% urban'!R103</f>
        <v>165.30919322981299</v>
      </c>
      <c r="R103" s="29">
        <f>+'total numbers'!R103/100*'% urban'!S103</f>
        <v>190.33769135007771</v>
      </c>
      <c r="S103" s="29">
        <f>+'total numbers'!S103/100*'% urban'!T103</f>
        <v>219.15560798916152</v>
      </c>
      <c r="T103" s="29">
        <f>+'total numbers'!T103/100*'% urban'!U103</f>
        <v>252.33667684222138</v>
      </c>
      <c r="U103" s="29">
        <f>+'total numbers'!U103/100*'% urban'!V103</f>
        <v>279.16034475089424</v>
      </c>
      <c r="V103" s="29">
        <f>+'total numbers'!V103/100*'% urban'!W103</f>
        <v>308.83539823331256</v>
      </c>
      <c r="W103" s="29">
        <f>+'total numbers'!W103/100*'% urban'!X103</f>
        <v>341.6649427304564</v>
      </c>
      <c r="X103" s="29">
        <f>+'total numbers'!X103/100*'% urban'!Y103</f>
        <v>377.98430412700804</v>
      </c>
      <c r="Y103" s="29">
        <f>+'total numbers'!Y103/100*'% urban'!Z103</f>
        <v>418.16445382016281</v>
      </c>
      <c r="Z103" s="29">
        <f>+'total numbers'!Z103/100*'% urban'!AA103</f>
        <v>493.77008051532613</v>
      </c>
      <c r="AA103" s="29">
        <f>+'total numbers'!AA103/100*'% urban'!AB103</f>
        <v>583.04547453707039</v>
      </c>
      <c r="AB103" s="29">
        <f>+'total numbers'!AB103/100*'% urban'!AC103</f>
        <v>688.46217863863876</v>
      </c>
      <c r="AC103" s="92">
        <v>812.93859932999999</v>
      </c>
      <c r="AD103" s="92">
        <v>900.92444822560003</v>
      </c>
      <c r="AE103" s="92">
        <v>990.16784114380005</v>
      </c>
      <c r="AF103" s="92">
        <v>1078.1591212610001</v>
      </c>
      <c r="AG103" s="92">
        <v>1163.1622584564</v>
      </c>
      <c r="AH103" s="92">
        <v>1244.2930765999999</v>
      </c>
      <c r="AI103" s="92">
        <v>1321.6506775692001</v>
      </c>
      <c r="AJ103" s="92">
        <v>1396.3351786882004</v>
      </c>
      <c r="AK103" s="92">
        <v>1470.3597002928</v>
      </c>
      <c r="AL103" s="92">
        <v>1546.4105464583999</v>
      </c>
      <c r="AM103" s="92">
        <v>1626.9920724000001</v>
      </c>
      <c r="AN103" s="92">
        <v>1713.4510603639999</v>
      </c>
      <c r="AO103" s="92">
        <v>1805.0722524463999</v>
      </c>
      <c r="AP103" s="92">
        <v>1898.6529686670003</v>
      </c>
      <c r="AQ103" s="92">
        <v>1989.4634862296998</v>
      </c>
      <c r="AR103" s="92">
        <v>2074.2170039999996</v>
      </c>
      <c r="AS103" s="92">
        <v>2151.2546198451</v>
      </c>
      <c r="AT103" s="92">
        <v>2222.0669336200003</v>
      </c>
      <c r="AU103" s="92">
        <v>2290.3575177321</v>
      </c>
      <c r="AV103" s="92">
        <v>2361.619700452</v>
      </c>
      <c r="AW103" s="92">
        <v>2439.8001841499995</v>
      </c>
      <c r="AX103" s="92">
        <v>2526.3301327703998</v>
      </c>
      <c r="AY103" s="92">
        <v>2619.6743108742999</v>
      </c>
      <c r="AZ103" s="92">
        <v>2717.2154418047999</v>
      </c>
      <c r="BA103" s="92">
        <v>2814.9150645129998</v>
      </c>
      <c r="BB103" s="92">
        <v>2909.6894139300002</v>
      </c>
      <c r="BC103" s="92">
        <v>3000.9975747816002</v>
      </c>
      <c r="BD103" s="92">
        <v>3089.4921848355002</v>
      </c>
      <c r="BE103" s="92">
        <v>3174.6882690159</v>
      </c>
      <c r="BF103" s="92">
        <v>3256.2762581411998</v>
      </c>
      <c r="BG103" s="92">
        <v>3334.1764228299999</v>
      </c>
      <c r="BH103" s="92">
        <v>3408.872604096</v>
      </c>
      <c r="BI103" s="92">
        <v>3480.9018774872002</v>
      </c>
      <c r="BJ103" s="92">
        <v>3550.4969790611999</v>
      </c>
      <c r="BK103" s="92">
        <v>3617.9429565280002</v>
      </c>
      <c r="BL103" s="92">
        <v>3684.0946719900003</v>
      </c>
      <c r="BM103" s="92">
        <v>3747.5908291782002</v>
      </c>
      <c r="BN103" s="92">
        <v>3810.1371745415004</v>
      </c>
      <c r="BO103" s="92">
        <v>3879.3074294135999</v>
      </c>
      <c r="BP103" s="92">
        <v>3965.1290500800005</v>
      </c>
      <c r="BQ103" s="92">
        <v>4074.2461679999997</v>
      </c>
      <c r="BR103" s="92">
        <v>4210.2338965591998</v>
      </c>
      <c r="BS103" s="92">
        <v>4369.5606537479998</v>
      </c>
      <c r="BT103" s="92">
        <v>4542.935487721199</v>
      </c>
      <c r="BU103" s="92">
        <v>4716.9363973748004</v>
      </c>
      <c r="BV103" s="92">
        <v>4881.5961126099992</v>
      </c>
      <c r="BW103" s="92">
        <v>5033.7156059819999</v>
      </c>
      <c r="BX103" s="92">
        <v>5175.5221991264007</v>
      </c>
      <c r="BY103" s="92">
        <v>5308.9889489848001</v>
      </c>
      <c r="BZ103" s="92">
        <v>5438.0310635625001</v>
      </c>
      <c r="CA103" s="92">
        <v>5565.5100582499999</v>
      </c>
      <c r="CB103" s="92">
        <v>5691.1743634679997</v>
      </c>
      <c r="CC103" s="92">
        <v>5813.6414059899989</v>
      </c>
      <c r="CD103" s="92">
        <v>5933.4743434749998</v>
      </c>
      <c r="CE103" s="92">
        <v>6051.3957517230001</v>
      </c>
      <c r="CF103" s="92">
        <v>6167.9718377200006</v>
      </c>
      <c r="CG103" s="92">
        <v>6283.5774089258002</v>
      </c>
      <c r="CH103" s="92">
        <v>6398.1690872282998</v>
      </c>
      <c r="CI103" s="92">
        <v>6511.3866405656991</v>
      </c>
      <c r="CJ103" s="92">
        <v>6622.6056590015996</v>
      </c>
      <c r="CK103" s="92">
        <v>6731.3637659100013</v>
      </c>
      <c r="CL103" s="92">
        <v>6837.6987598570004</v>
      </c>
      <c r="CM103" s="92">
        <v>6941.8005174684004</v>
      </c>
      <c r="CN103" s="92">
        <v>7043.5346645004001</v>
      </c>
      <c r="CO103" s="92">
        <v>7142.7449497760008</v>
      </c>
      <c r="CP103" s="92">
        <v>7239.3895914500008</v>
      </c>
      <c r="CQ103" s="92">
        <v>7333.3919892533995</v>
      </c>
      <c r="CR103" s="92">
        <v>7424.9783164920009</v>
      </c>
      <c r="CS103" s="92">
        <v>7514.8036108173001</v>
      </c>
      <c r="CT103" s="92">
        <v>7603.7370200250998</v>
      </c>
      <c r="CU103" s="92">
        <v>7692.4375506000015</v>
      </c>
      <c r="CV103" s="92">
        <v>7781.1446033286011</v>
      </c>
      <c r="CW103" s="92">
        <v>7869.7877507170997</v>
      </c>
      <c r="CX103" s="92">
        <v>7958.3214866766011</v>
      </c>
      <c r="CY103" s="92">
        <v>8046.5796579239995</v>
      </c>
      <c r="CZ103" s="92">
        <v>8134.4224860000004</v>
      </c>
      <c r="DA103" s="92">
        <v>8221.8558123069997</v>
      </c>
      <c r="DB103" s="92">
        <v>8308.8962955265997</v>
      </c>
      <c r="DC103" s="92">
        <v>8395.4075384759999</v>
      </c>
      <c r="DD103" s="92">
        <v>8481.2074429896002</v>
      </c>
      <c r="DE103" s="92">
        <v>8566.1253136000014</v>
      </c>
    </row>
    <row r="104" spans="1:109">
      <c r="A104">
        <v>11</v>
      </c>
      <c r="B104" s="3">
        <v>380</v>
      </c>
      <c r="C104" s="1" t="s">
        <v>563</v>
      </c>
      <c r="D104" s="29">
        <f>+'total numbers'!D104/100*'% urban'!E104</f>
        <v>1777.766666666668</v>
      </c>
      <c r="E104" s="29">
        <f>+'total numbers'!E104/100*'% urban'!F104</f>
        <v>2084.9773957930765</v>
      </c>
      <c r="F104" s="29">
        <f>+'total numbers'!F104/100*'% urban'!G104</f>
        <v>2392.3116831150842</v>
      </c>
      <c r="G104" s="29">
        <f>+'total numbers'!D104/100*'% urban'!H104</f>
        <v>2431.2701466666686</v>
      </c>
      <c r="H104" s="29">
        <f>+'total numbers'!H104/100*'% urban'!I104</f>
        <v>3064.0545087984315</v>
      </c>
      <c r="I104" s="29">
        <f>+'total numbers'!I104/100*'% urban'!J104</f>
        <v>3430.3552898201242</v>
      </c>
      <c r="J104" s="29">
        <f>+'total numbers'!J104/100*'% urban'!K104</f>
        <v>3818.274847049262</v>
      </c>
      <c r="K104" s="29">
        <f>+'total numbers'!K104/100*'% urban'!L104</f>
        <v>4228.8685767272327</v>
      </c>
      <c r="L104" s="29">
        <f>+'total numbers'!L104/100*'% urban'!M104</f>
        <v>4663.238955007193</v>
      </c>
      <c r="M104" s="29">
        <f>+'total numbers'!M104/100*'% urban'!N104</f>
        <v>5122.5375299143907</v>
      </c>
      <c r="N104" s="29">
        <f>+'total numbers'!N104/100*'% urban'!O104</f>
        <v>5607.966994702223</v>
      </c>
      <c r="O104" s="29">
        <f>+'total numbers'!O104/100*'% urban'!P104</f>
        <v>6120.7833458488894</v>
      </c>
      <c r="P104" s="29">
        <f>+'total numbers'!P104/100*'% urban'!Q104</f>
        <v>6662.2981290666712</v>
      </c>
      <c r="Q104" s="29">
        <f>+'total numbers'!Q104/100*'% urban'!R104</f>
        <v>7456.1390387999991</v>
      </c>
      <c r="R104" s="29">
        <f>+'total numbers'!R104/100*'% urban'!S104</f>
        <v>8326.0801325333323</v>
      </c>
      <c r="S104" s="29">
        <f>+'total numbers'!S104/100*'% urban'!T104</f>
        <v>9278.7705466666703</v>
      </c>
      <c r="T104" s="29">
        <f>+'total numbers'!T104/100*'% urban'!U104</f>
        <v>10320.856779200001</v>
      </c>
      <c r="U104" s="29">
        <f>+'total numbers'!U104/100*'% urban'!V104</f>
        <v>10973.562312420549</v>
      </c>
      <c r="V104" s="29">
        <f>+'total numbers'!V104/100*'% urban'!W104</f>
        <v>12123.32652567657</v>
      </c>
      <c r="W104" s="29">
        <f>+'total numbers'!W104/100*'% urban'!X104</f>
        <v>13480.843037437686</v>
      </c>
      <c r="X104" s="29">
        <f>+'total numbers'!X104/100*'% urban'!Y104</f>
        <v>14873.274252971889</v>
      </c>
      <c r="Y104" s="29">
        <f>+'total numbers'!Y104/100*'% urban'!Z104</f>
        <v>16471.650165840889</v>
      </c>
      <c r="Z104" s="29">
        <f>+'total numbers'!Z104/100*'% urban'!AA104</f>
        <v>18928.400726271153</v>
      </c>
      <c r="AA104" s="29">
        <f>+'total numbers'!AA104/100*'% urban'!AB104</f>
        <v>20892.036358367324</v>
      </c>
      <c r="AB104" s="29">
        <f>+'total numbers'!AB104/100*'% urban'!AC104</f>
        <v>23109.622739304887</v>
      </c>
      <c r="AC104" s="92">
        <v>25583.596063130004</v>
      </c>
      <c r="AD104" s="92">
        <v>26004.125903238004</v>
      </c>
      <c r="AE104" s="92">
        <v>26419.210098070405</v>
      </c>
      <c r="AF104" s="92">
        <v>26830.570145664602</v>
      </c>
      <c r="AG104" s="92">
        <v>27240.1333753892</v>
      </c>
      <c r="AH104" s="92">
        <v>27650.064729999998</v>
      </c>
      <c r="AI104" s="92">
        <v>28062.84673239</v>
      </c>
      <c r="AJ104" s="92">
        <v>28481.241945023001</v>
      </c>
      <c r="AK104" s="92">
        <v>28908.219446050796</v>
      </c>
      <c r="AL104" s="92">
        <v>29346.717324655398</v>
      </c>
      <c r="AM104" s="92">
        <v>29799.043916999995</v>
      </c>
      <c r="AN104" s="92">
        <v>30266.110728924697</v>
      </c>
      <c r="AO104" s="92">
        <v>30746.767875102498</v>
      </c>
      <c r="AP104" s="92">
        <v>31237.434140563899</v>
      </c>
      <c r="AQ104" s="92">
        <v>31732.763159707203</v>
      </c>
      <c r="AR104" s="92">
        <v>32227.84184736</v>
      </c>
      <c r="AS104" s="92">
        <v>32721.218165358798</v>
      </c>
      <c r="AT104" s="92">
        <v>33210.965798913596</v>
      </c>
      <c r="AU104" s="92">
        <v>33690.832016612098</v>
      </c>
      <c r="AV104" s="92">
        <v>34153.264413072</v>
      </c>
      <c r="AW104" s="92">
        <v>34592.38007472</v>
      </c>
      <c r="AX104" s="92">
        <v>35003.443834670201</v>
      </c>
      <c r="AY104" s="92">
        <v>35385.546784671598</v>
      </c>
      <c r="AZ104" s="92">
        <v>35741.402807235208</v>
      </c>
      <c r="BA104" s="92">
        <v>36076.207162455597</v>
      </c>
      <c r="BB104" s="92">
        <v>36393.144163590005</v>
      </c>
      <c r="BC104" s="92">
        <v>36694.7221341205</v>
      </c>
      <c r="BD104" s="92">
        <v>36977.480534328002</v>
      </c>
      <c r="BE104" s="92">
        <v>37231.846573098606</v>
      </c>
      <c r="BF104" s="92">
        <v>37444.705208248801</v>
      </c>
      <c r="BG104" s="92">
        <v>37607.545628799999</v>
      </c>
      <c r="BH104" s="92">
        <v>37718.078281942595</v>
      </c>
      <c r="BI104" s="92">
        <v>37782.399933360008</v>
      </c>
      <c r="BJ104" s="92">
        <v>37811.0867137112</v>
      </c>
      <c r="BK104" s="92">
        <v>37819.125972117996</v>
      </c>
      <c r="BL104" s="92">
        <v>37818.886962980003</v>
      </c>
      <c r="BM104" s="92">
        <v>37812.901205501395</v>
      </c>
      <c r="BN104" s="92">
        <v>37802.619268728602</v>
      </c>
      <c r="BO104" s="92">
        <v>37797.874643247</v>
      </c>
      <c r="BP104" s="92">
        <v>37809.932765215599</v>
      </c>
      <c r="BQ104" s="92">
        <v>37846.482084180003</v>
      </c>
      <c r="BR104" s="92">
        <v>37913.091659410798</v>
      </c>
      <c r="BS104" s="92">
        <v>38007.729770887796</v>
      </c>
      <c r="BT104" s="92">
        <v>38120.683389240199</v>
      </c>
      <c r="BU104" s="92">
        <v>38237.381982471205</v>
      </c>
      <c r="BV104" s="92">
        <v>38347.008680999999</v>
      </c>
      <c r="BW104" s="92">
        <v>38446.711053471205</v>
      </c>
      <c r="BX104" s="92">
        <v>38539.291415788502</v>
      </c>
      <c r="BY104" s="92">
        <v>38626.386027689601</v>
      </c>
      <c r="BZ104" s="92">
        <v>38711.4630849682</v>
      </c>
      <c r="CA104" s="92">
        <v>38797.068400360004</v>
      </c>
      <c r="CB104" s="92">
        <v>38882.713672938102</v>
      </c>
      <c r="CC104" s="92">
        <v>38967.128598110001</v>
      </c>
      <c r="CD104" s="92">
        <v>39051.357279172</v>
      </c>
      <c r="CE104" s="92">
        <v>39136.7737642715</v>
      </c>
      <c r="CF104" s="92">
        <v>39224.220748799999</v>
      </c>
      <c r="CG104" s="92">
        <v>39314.344607904604</v>
      </c>
      <c r="CH104" s="92">
        <v>39406.5033730168</v>
      </c>
      <c r="CI104" s="92">
        <v>39498.670588550995</v>
      </c>
      <c r="CJ104" s="92">
        <v>39588.016460275401</v>
      </c>
      <c r="CK104" s="92">
        <v>39672.503251360002</v>
      </c>
      <c r="CL104" s="92">
        <v>39751.576738325399</v>
      </c>
      <c r="CM104" s="92">
        <v>39825.871459139606</v>
      </c>
      <c r="CN104" s="92">
        <v>39896.034220369795</v>
      </c>
      <c r="CO104" s="92">
        <v>39963.174298556296</v>
      </c>
      <c r="CP104" s="92">
        <v>40028.277273299995</v>
      </c>
      <c r="CQ104" s="92">
        <v>40091.453794254601</v>
      </c>
      <c r="CR104" s="92">
        <v>40152.911844423601</v>
      </c>
      <c r="CS104" s="92">
        <v>40213.899592909103</v>
      </c>
      <c r="CT104" s="92">
        <v>40276.016117613501</v>
      </c>
      <c r="CU104" s="92">
        <v>40340.514639039997</v>
      </c>
      <c r="CV104" s="92">
        <v>40407.932883154201</v>
      </c>
      <c r="CW104" s="92">
        <v>40478.356933044008</v>
      </c>
      <c r="CX104" s="92">
        <v>40552.022933948399</v>
      </c>
      <c r="CY104" s="92">
        <v>40628.975979990304</v>
      </c>
      <c r="CZ104" s="92">
        <v>40709.228027350007</v>
      </c>
      <c r="DA104" s="92">
        <v>40792.855397025</v>
      </c>
      <c r="DB104" s="92">
        <v>40879.847610360601</v>
      </c>
      <c r="DC104" s="92">
        <v>40969.896246603195</v>
      </c>
      <c r="DD104" s="92">
        <v>41062.570070485002</v>
      </c>
      <c r="DE104" s="92">
        <v>41157.421295600005</v>
      </c>
    </row>
    <row r="105" spans="1:109">
      <c r="A105">
        <v>8</v>
      </c>
      <c r="B105" s="3">
        <v>384</v>
      </c>
      <c r="C105" s="1" t="s">
        <v>646</v>
      </c>
      <c r="D105" s="29">
        <f>+'total numbers'!D105/100*'% urban'!E105</f>
        <v>24.721800117586518</v>
      </c>
      <c r="E105" s="29">
        <f>+'total numbers'!E105/100*'% urban'!F105</f>
        <v>25.996320136640865</v>
      </c>
      <c r="F105" s="29">
        <f>+'total numbers'!F105/100*'% urban'!G105</f>
        <v>26.574016139677337</v>
      </c>
      <c r="G105" s="29">
        <f>+'total numbers'!D105/100*'% urban'!H105</f>
        <v>33.411208338880023</v>
      </c>
      <c r="H105" s="29">
        <f>+'total numbers'!H105/100*'% urban'!I105</f>
        <v>27.768206494596171</v>
      </c>
      <c r="I105" s="29">
        <f>+'total numbers'!I105/100*'% urban'!J105</f>
        <v>28.385277750031634</v>
      </c>
      <c r="J105" s="29">
        <f>+'total numbers'!J105/100*'% urban'!K105</f>
        <v>29.016061700032342</v>
      </c>
      <c r="K105" s="29">
        <f>+'total numbers'!K105/100*'% urban'!L105</f>
        <v>29.660863071144171</v>
      </c>
      <c r="L105" s="29">
        <f>+'total numbers'!L105/100*'% urban'!M105</f>
        <v>30.319993361614042</v>
      </c>
      <c r="M105" s="29">
        <f>+'total numbers'!M105/100*'% urban'!N105</f>
        <v>30.993770991872129</v>
      </c>
      <c r="N105" s="29">
        <f>+'total numbers'!N105/100*'% urban'!O105</f>
        <v>31.68252145835817</v>
      </c>
      <c r="O105" s="29">
        <f>+'total numbers'!O105/100*'% urban'!P105</f>
        <v>32.386577490766129</v>
      </c>
      <c r="P105" s="29">
        <f>+'total numbers'!P105/100*'% urban'!Q105</f>
        <v>33.254075102125945</v>
      </c>
      <c r="Q105" s="29">
        <f>+'total numbers'!Q105/100*'% urban'!R105</f>
        <v>34.144809256647164</v>
      </c>
      <c r="R105" s="29">
        <f>+'total numbers'!R105/100*'% urban'!S105</f>
        <v>35.059402361735934</v>
      </c>
      <c r="S105" s="29">
        <f>+'total numbers'!S105/100*'% urban'!T105</f>
        <v>35.998493496425283</v>
      </c>
      <c r="T105" s="29">
        <f>+'total numbers'!T105/100*'% urban'!U105</f>
        <v>36.962738857936664</v>
      </c>
      <c r="U105" s="29">
        <f>+'total numbers'!U105/100*'% urban'!V105</f>
        <v>44.531299671704666</v>
      </c>
      <c r="V105" s="29">
        <f>+'total numbers'!V105/100*'% urban'!W105</f>
        <v>53.649613414006076</v>
      </c>
      <c r="W105" s="29">
        <f>+'total numbers'!W105/100*'% urban'!X105</f>
        <v>64.635010446397814</v>
      </c>
      <c r="X105" s="29">
        <f>+'total numbers'!X105/100*'% urban'!Y105</f>
        <v>77.869798299707824</v>
      </c>
      <c r="Y105" s="29">
        <f>+'total numbers'!Y105/100*'% urban'!Z105</f>
        <v>93.814566522981352</v>
      </c>
      <c r="Z105" s="29">
        <f>+'total numbers'!Z105/100*'% urban'!AA105</f>
        <v>128.43660893027209</v>
      </c>
      <c r="AA105" s="29">
        <f>+'total numbers'!AA105/100*'% urban'!AB105</f>
        <v>175.83583365453916</v>
      </c>
      <c r="AB105" s="29">
        <f>+'total numbers'!AB105/100*'% urban'!AC105</f>
        <v>240.72762940799996</v>
      </c>
      <c r="AC105" s="92">
        <v>329.56758788000002</v>
      </c>
      <c r="AD105" s="92">
        <v>354.95806608959998</v>
      </c>
      <c r="AE105" s="92">
        <v>381.78460046249995</v>
      </c>
      <c r="AF105" s="92">
        <v>410.45367233899998</v>
      </c>
      <c r="AG105" s="92">
        <v>441.33791280420002</v>
      </c>
      <c r="AH105" s="92">
        <v>474.76303549000005</v>
      </c>
      <c r="AI105" s="92">
        <v>510.99050963250005</v>
      </c>
      <c r="AJ105" s="92">
        <v>550.20321225739997</v>
      </c>
      <c r="AK105" s="92">
        <v>592.50711189599997</v>
      </c>
      <c r="AL105" s="92">
        <v>637.94024097659997</v>
      </c>
      <c r="AM105" s="92">
        <v>686.55156599999998</v>
      </c>
      <c r="AN105" s="92">
        <v>738.50174809280009</v>
      </c>
      <c r="AO105" s="92">
        <v>794.17293596999991</v>
      </c>
      <c r="AP105" s="92">
        <v>854.24910267479993</v>
      </c>
      <c r="AQ105" s="92">
        <v>919.65001821839996</v>
      </c>
      <c r="AR105" s="92">
        <v>991.20942528</v>
      </c>
      <c r="AS105" s="92">
        <v>1069.4068482465002</v>
      </c>
      <c r="AT105" s="92">
        <v>1154.5115802371004</v>
      </c>
      <c r="AU105" s="92">
        <v>1246.9395028926001</v>
      </c>
      <c r="AV105" s="92">
        <v>1347.0654526223998</v>
      </c>
      <c r="AW105" s="92">
        <v>1455.1891213599999</v>
      </c>
      <c r="AX105" s="92">
        <v>1572.1189196835999</v>
      </c>
      <c r="AY105" s="92">
        <v>1698.0937589043001</v>
      </c>
      <c r="AZ105" s="92">
        <v>1831.9469390376</v>
      </c>
      <c r="BA105" s="92">
        <v>1971.6064127250004</v>
      </c>
      <c r="BB105" s="92">
        <v>2115.3041733600003</v>
      </c>
      <c r="BC105" s="92">
        <v>2261.2560893218997</v>
      </c>
      <c r="BD105" s="92">
        <v>2409.4959077103999</v>
      </c>
      <c r="BE105" s="92">
        <v>2562.3605384757002</v>
      </c>
      <c r="BF105" s="92">
        <v>2724.0996414876004</v>
      </c>
      <c r="BG105" s="92">
        <v>2898.2026045500006</v>
      </c>
      <c r="BH105" s="92">
        <v>3086.4427413091998</v>
      </c>
      <c r="BI105" s="92">
        <v>3287.7175176768001</v>
      </c>
      <c r="BJ105" s="92">
        <v>3499.3706037576007</v>
      </c>
      <c r="BK105" s="92">
        <v>3716.8419017315005</v>
      </c>
      <c r="BL105" s="92">
        <v>3936.27282711</v>
      </c>
      <c r="BM105" s="92">
        <v>4156.2936046731993</v>
      </c>
      <c r="BN105" s="92">
        <v>4377.2678589836005</v>
      </c>
      <c r="BO105" s="92">
        <v>4598.8046402067002</v>
      </c>
      <c r="BP105" s="92">
        <v>4820.9569099374003</v>
      </c>
      <c r="BQ105" s="92">
        <v>5043.70720368</v>
      </c>
      <c r="BR105" s="92">
        <v>5265.9071196543991</v>
      </c>
      <c r="BS105" s="92">
        <v>5486.8464751656002</v>
      </c>
      <c r="BT105" s="92">
        <v>5707.6348854014996</v>
      </c>
      <c r="BU105" s="92">
        <v>5930.1410869000001</v>
      </c>
      <c r="BV105" s="92">
        <v>6155.6181399000006</v>
      </c>
      <c r="BW105" s="92">
        <v>6385.4945001884007</v>
      </c>
      <c r="BX105" s="92">
        <v>6618.9118541824</v>
      </c>
      <c r="BY105" s="92">
        <v>6852.1394422664998</v>
      </c>
      <c r="BZ105" s="92">
        <v>7079.8406681648003</v>
      </c>
      <c r="CA105" s="92">
        <v>7298.4468301200004</v>
      </c>
      <c r="CB105" s="92">
        <v>7506.1796189487995</v>
      </c>
      <c r="CC105" s="92">
        <v>7705.2632660064</v>
      </c>
      <c r="CD105" s="92">
        <v>7901.1017255261995</v>
      </c>
      <c r="CE105" s="92">
        <v>8101.590933167</v>
      </c>
      <c r="CF105" s="92">
        <v>8312.8372379699995</v>
      </c>
      <c r="CG105" s="92">
        <v>8537.1189983702989</v>
      </c>
      <c r="CH105" s="92">
        <v>8773.5809268023986</v>
      </c>
      <c r="CI105" s="92">
        <v>9021.4773884913993</v>
      </c>
      <c r="CJ105" s="92">
        <v>9278.7954527046004</v>
      </c>
      <c r="CK105" s="92">
        <v>9543.9659234699993</v>
      </c>
      <c r="CL105" s="92">
        <v>9817.2960005874011</v>
      </c>
      <c r="CM105" s="92">
        <v>10099.57989239</v>
      </c>
      <c r="CN105" s="92">
        <v>10390.077311013802</v>
      </c>
      <c r="CO105" s="92">
        <v>10687.7627096898</v>
      </c>
      <c r="CP105" s="92">
        <v>10991.831100000001</v>
      </c>
      <c r="CQ105" s="92">
        <v>11301.7599503124</v>
      </c>
      <c r="CR105" s="92">
        <v>11617.5400154281</v>
      </c>
      <c r="CS105" s="92">
        <v>11939.487599533999</v>
      </c>
      <c r="CT105" s="92">
        <v>12268.2214642624</v>
      </c>
      <c r="CU105" s="92">
        <v>12604.119480050002</v>
      </c>
      <c r="CV105" s="92">
        <v>12947.0012375853</v>
      </c>
      <c r="CW105" s="92">
        <v>13296.327052201201</v>
      </c>
      <c r="CX105" s="92">
        <v>13651.5421368766</v>
      </c>
      <c r="CY105" s="92">
        <v>14011.9992268608</v>
      </c>
      <c r="CZ105" s="92">
        <v>14377.00488042</v>
      </c>
      <c r="DA105" s="92">
        <v>14745.792300618397</v>
      </c>
      <c r="DB105" s="92">
        <v>15117.601773824901</v>
      </c>
      <c r="DC105" s="92">
        <v>15491.743240109698</v>
      </c>
      <c r="DD105" s="92">
        <v>15867.563296127999</v>
      </c>
      <c r="DE105" s="92">
        <v>16244.431555320001</v>
      </c>
    </row>
    <row r="106" spans="1:109">
      <c r="A106">
        <v>4</v>
      </c>
      <c r="B106" s="3">
        <v>388</v>
      </c>
      <c r="C106" s="1" t="s">
        <v>592</v>
      </c>
      <c r="D106" s="29">
        <f>+'total numbers'!D106/100*'% urban'!E106</f>
        <v>3.9568769794462897</v>
      </c>
      <c r="E106" s="29">
        <f>+'total numbers'!E106/100*'% urban'!F106</f>
        <v>4.8234930582761759</v>
      </c>
      <c r="F106" s="29">
        <f>+'total numbers'!F106/100*'% urban'!G106</f>
        <v>5.7158957552406218</v>
      </c>
      <c r="G106" s="29">
        <f>+'total numbers'!D106/100*'% urban'!H106</f>
        <v>5.3476704974065097</v>
      </c>
      <c r="H106" s="29">
        <f>+'total numbers'!H106/100*'% urban'!I106</f>
        <v>8.0265623438333336</v>
      </c>
      <c r="I106" s="29">
        <f>+'total numbers'!I106/100*'% urban'!J106</f>
        <v>9.5115703652919574</v>
      </c>
      <c r="J106" s="29">
        <f>+'total numbers'!J106/100*'% urban'!K106</f>
        <v>11.271322259573138</v>
      </c>
      <c r="K106" s="29">
        <f>+'total numbers'!K106/100*'% urban'!L106</f>
        <v>13.356648860290417</v>
      </c>
      <c r="L106" s="29">
        <f>+'total numbers'!L106/100*'% urban'!M106</f>
        <v>15.827785300484662</v>
      </c>
      <c r="M106" s="29">
        <f>+'total numbers'!M106/100*'% urban'!N106</f>
        <v>18.756110918138731</v>
      </c>
      <c r="N106" s="29">
        <f>+'total numbers'!N106/100*'% urban'!O106</f>
        <v>22.226211064585943</v>
      </c>
      <c r="O106" s="29">
        <f>+'total numbers'!O106/100*'% urban'!P106</f>
        <v>26.338320371617073</v>
      </c>
      <c r="P106" s="29">
        <f>+'total numbers'!P106/100*'% urban'!Q106</f>
        <v>29.626373236542246</v>
      </c>
      <c r="Q106" s="29">
        <f>+'total numbers'!Q106/100*'% urban'!R106</f>
        <v>33.324903743549449</v>
      </c>
      <c r="R106" s="29">
        <f>+'total numbers'!R106/100*'% urban'!S106</f>
        <v>37.485155562242241</v>
      </c>
      <c r="S106" s="29">
        <f>+'total numbers'!S106/100*'% urban'!T106</f>
        <v>42.164769577091015</v>
      </c>
      <c r="T106" s="29">
        <f>+'total numbers'!T106/100*'% urban'!U106</f>
        <v>47.428582510138405</v>
      </c>
      <c r="U106" s="29">
        <f>+'total numbers'!U106/100*'% urban'!V106</f>
        <v>58.871669084013071</v>
      </c>
      <c r="V106" s="29">
        <f>+'total numbers'!V106/100*'% urban'!W106</f>
        <v>73.075627339203521</v>
      </c>
      <c r="W106" s="29">
        <f>+'total numbers'!W106/100*'% urban'!X106</f>
        <v>90.706572348027237</v>
      </c>
      <c r="X106" s="29">
        <f>+'total numbers'!X106/100*'% urban'!Y106</f>
        <v>112.59133266056713</v>
      </c>
      <c r="Y106" s="29">
        <f>+'total numbers'!Y106/100*'% urban'!Z106</f>
        <v>139.75622561994203</v>
      </c>
      <c r="Z106" s="29">
        <f>+'total numbers'!Z106/100*'% urban'!AA106</f>
        <v>174.32555656032454</v>
      </c>
      <c r="AA106" s="29">
        <f>+'total numbers'!AA106/100*'% urban'!AB106</f>
        <v>217.44576697934667</v>
      </c>
      <c r="AB106" s="29">
        <f>+'total numbers'!AB106/100*'% urban'!AC106</f>
        <v>271.23195537238604</v>
      </c>
      <c r="AC106" s="92">
        <v>338.32239936000008</v>
      </c>
      <c r="AD106" s="92">
        <v>359.02337157800002</v>
      </c>
      <c r="AE106" s="92">
        <v>379.82545143479996</v>
      </c>
      <c r="AF106" s="92">
        <v>400.76025204460007</v>
      </c>
      <c r="AG106" s="92">
        <v>421.8326598525</v>
      </c>
      <c r="AH106" s="92">
        <v>443.02348671999999</v>
      </c>
      <c r="AI106" s="92">
        <v>464.30015982559996</v>
      </c>
      <c r="AJ106" s="92">
        <v>485.63619438399996</v>
      </c>
      <c r="AK106" s="92">
        <v>507.02844032959996</v>
      </c>
      <c r="AL106" s="92">
        <v>528.51429369340008</v>
      </c>
      <c r="AM106" s="92">
        <v>550.16318319000004</v>
      </c>
      <c r="AN106" s="92">
        <v>572.04769302720001</v>
      </c>
      <c r="AO106" s="92">
        <v>594.20492754899999</v>
      </c>
      <c r="AP106" s="92">
        <v>616.61539736780003</v>
      </c>
      <c r="AQ106" s="92">
        <v>639.21274411500008</v>
      </c>
      <c r="AR106" s="92">
        <v>661.92619200000001</v>
      </c>
      <c r="AS106" s="92">
        <v>684.72761366520001</v>
      </c>
      <c r="AT106" s="92">
        <v>707.59168385949999</v>
      </c>
      <c r="AU106" s="92">
        <v>730.45457607330002</v>
      </c>
      <c r="AV106" s="92">
        <v>753.26744702400003</v>
      </c>
      <c r="AW106" s="92">
        <v>776.00963039999999</v>
      </c>
      <c r="AX106" s="92">
        <v>798.72461642770008</v>
      </c>
      <c r="AY106" s="92">
        <v>821.41180172480006</v>
      </c>
      <c r="AZ106" s="92">
        <v>843.96697604159999</v>
      </c>
      <c r="BA106" s="92">
        <v>866.2581058589999</v>
      </c>
      <c r="BB106" s="92">
        <v>888.22807070999988</v>
      </c>
      <c r="BC106" s="92">
        <v>909.66792210580013</v>
      </c>
      <c r="BD106" s="92">
        <v>930.6618957774001</v>
      </c>
      <c r="BE106" s="92">
        <v>951.81364714699987</v>
      </c>
      <c r="BF106" s="92">
        <v>973.98267808159983</v>
      </c>
      <c r="BG106" s="92">
        <v>997.73936856000012</v>
      </c>
      <c r="BH106" s="92">
        <v>1023.4649075579999</v>
      </c>
      <c r="BI106" s="92">
        <v>1050.7916233871999</v>
      </c>
      <c r="BJ106" s="92">
        <v>1078.6119957835001</v>
      </c>
      <c r="BK106" s="92">
        <v>1105.3228865536</v>
      </c>
      <c r="BL106" s="92">
        <v>1129.7265241299999</v>
      </c>
      <c r="BM106" s="92">
        <v>1151.3193585326999</v>
      </c>
      <c r="BN106" s="92">
        <v>1170.3715218450002</v>
      </c>
      <c r="BO106" s="92">
        <v>1187.4012825574002</v>
      </c>
      <c r="BP106" s="92">
        <v>1203.3289850469</v>
      </c>
      <c r="BQ106" s="92">
        <v>1218.8716605900001</v>
      </c>
      <c r="BR106" s="92">
        <v>1234.1565891234</v>
      </c>
      <c r="BS106" s="92">
        <v>1248.9504762175998</v>
      </c>
      <c r="BT106" s="92">
        <v>1263.217537645</v>
      </c>
      <c r="BU106" s="92">
        <v>1276.86694446</v>
      </c>
      <c r="BV106" s="92">
        <v>1289.85203542</v>
      </c>
      <c r="BW106" s="92">
        <v>1302.2982276651001</v>
      </c>
      <c r="BX106" s="92">
        <v>1314.2764071388001</v>
      </c>
      <c r="BY106" s="92">
        <v>1325.6352468204998</v>
      </c>
      <c r="BZ106" s="92">
        <v>1336.1433993179996</v>
      </c>
      <c r="CA106" s="92">
        <v>1345.6718030000002</v>
      </c>
      <c r="CB106" s="92">
        <v>1354.1795570459999</v>
      </c>
      <c r="CC106" s="92">
        <v>1361.8497835143999</v>
      </c>
      <c r="CD106" s="92">
        <v>1369.0497243709001</v>
      </c>
      <c r="CE106" s="92">
        <v>1376.2753475128002</v>
      </c>
      <c r="CF106" s="92">
        <v>1383.9107501700003</v>
      </c>
      <c r="CG106" s="92">
        <v>1392.1125224070001</v>
      </c>
      <c r="CH106" s="92">
        <v>1400.8688510879999</v>
      </c>
      <c r="CI106" s="92">
        <v>1410.1882897188</v>
      </c>
      <c r="CJ106" s="92">
        <v>1420.0155977217</v>
      </c>
      <c r="CK106" s="92">
        <v>1430.3128749000002</v>
      </c>
      <c r="CL106" s="92">
        <v>1441.1163881378002</v>
      </c>
      <c r="CM106" s="92">
        <v>1452.4808485693</v>
      </c>
      <c r="CN106" s="92">
        <v>1464.3915252074999</v>
      </c>
      <c r="CO106" s="92">
        <v>1476.8165728220001</v>
      </c>
      <c r="CP106" s="92">
        <v>1489.7263139500001</v>
      </c>
      <c r="CQ106" s="92">
        <v>1503.1114552479996</v>
      </c>
      <c r="CR106" s="92">
        <v>1516.9543047767997</v>
      </c>
      <c r="CS106" s="92">
        <v>1531.2064045819</v>
      </c>
      <c r="CT106" s="92">
        <v>1545.8024044300003</v>
      </c>
      <c r="CU106" s="92">
        <v>1560.6862358999999</v>
      </c>
      <c r="CV106" s="92">
        <v>1575.8215310673002</v>
      </c>
      <c r="CW106" s="92">
        <v>1591.1804181186997</v>
      </c>
      <c r="CX106" s="92">
        <v>1606.7166406632</v>
      </c>
      <c r="CY106" s="92">
        <v>1622.3836124429997</v>
      </c>
      <c r="CZ106" s="92">
        <v>1638.1370932500001</v>
      </c>
      <c r="DA106" s="92">
        <v>1653.9399770892001</v>
      </c>
      <c r="DB106" s="92">
        <v>1669.7594763282</v>
      </c>
      <c r="DC106" s="92">
        <v>1685.5676044280001</v>
      </c>
      <c r="DD106" s="92">
        <v>1701.338829844</v>
      </c>
      <c r="DE106" s="92">
        <v>1717.0490861999999</v>
      </c>
    </row>
    <row r="107" spans="1:109">
      <c r="A107">
        <v>23</v>
      </c>
      <c r="B107" s="3">
        <v>392</v>
      </c>
      <c r="C107" s="1" t="s">
        <v>663</v>
      </c>
      <c r="D107" s="29">
        <f>+'total numbers'!D107/100*'% urban'!E107</f>
        <v>1414.7194178303846</v>
      </c>
      <c r="E107" s="29">
        <f>+'total numbers'!E107/100*'% urban'!F107</f>
        <v>1549.5570120692139</v>
      </c>
      <c r="F107" s="29">
        <f>+'total numbers'!F107/100*'% urban'!G107</f>
        <v>1690.3510535975772</v>
      </c>
      <c r="G107" s="29">
        <f>+'total numbers'!D107/100*'% urban'!H107</f>
        <v>1775.9095926867255</v>
      </c>
      <c r="H107" s="29">
        <f>+'total numbers'!H107/100*'% urban'!I107</f>
        <v>2011.479480618525</v>
      </c>
      <c r="I107" s="29">
        <f>+'total numbers'!I107/100*'% urban'!J107</f>
        <v>2194.2441826087233</v>
      </c>
      <c r="J107" s="29">
        <f>+'total numbers'!J107/100*'% urban'!K107</f>
        <v>2393.6150377391455</v>
      </c>
      <c r="K107" s="29">
        <f>+'total numbers'!K107/100*'% urban'!L107</f>
        <v>2611.1008949237953</v>
      </c>
      <c r="L107" s="29">
        <f>+'total numbers'!L107/100*'% urban'!M107</f>
        <v>2848.347698346493</v>
      </c>
      <c r="M107" s="29">
        <f>+'total numbers'!M107/100*'% urban'!N107</f>
        <v>3107.1509440513369</v>
      </c>
      <c r="N107" s="29">
        <f>+'total numbers'!N107/100*'% urban'!O107</f>
        <v>3389.4692683493736</v>
      </c>
      <c r="O107" s="29">
        <f>+'total numbers'!O107/100*'% urban'!P107</f>
        <v>3697.4392708792166</v>
      </c>
      <c r="P107" s="29">
        <f>+'total numbers'!P107/100*'% urban'!Q107</f>
        <v>4033.3916845032954</v>
      </c>
      <c r="Q107" s="29">
        <f>+'total numbers'!Q107/100*'% urban'!R107</f>
        <v>4392.0828485829406</v>
      </c>
      <c r="R107" s="29">
        <f>+'total numbers'!R107/100*'% urban'!S107</f>
        <v>4791.1511565980409</v>
      </c>
      <c r="S107" s="29">
        <f>+'total numbers'!S107/100*'% urban'!T107</f>
        <v>5226.4791436657397</v>
      </c>
      <c r="T107" s="29">
        <f>+'total numbers'!T107/100*'% urban'!U107</f>
        <v>5844.7694400881319</v>
      </c>
      <c r="U107" s="29">
        <f>+'total numbers'!U107/100*'% urban'!V107</f>
        <v>6528.0240516290287</v>
      </c>
      <c r="V107" s="29">
        <f>+'total numbers'!V107/100*'% urban'!W107</f>
        <v>7546.4066326686725</v>
      </c>
      <c r="W107" s="29">
        <f>+'total numbers'!W107/100*'% urban'!X107</f>
        <v>8863.8384624698811</v>
      </c>
      <c r="X107" s="29">
        <f>+'total numbers'!X107/100*'% urban'!Y107</f>
        <v>10682.46885965086</v>
      </c>
      <c r="Y107" s="29">
        <f>+'total numbers'!Y107/100*'% urban'!Z107</f>
        <v>12963.31380394575</v>
      </c>
      <c r="Z107" s="29">
        <f>+'total numbers'!Z107/100*'% urban'!AA107</f>
        <v>15537.115489051841</v>
      </c>
      <c r="AA107" s="29">
        <f>+'total numbers'!AA107/100*'% urban'!AB107</f>
        <v>19302.949437107996</v>
      </c>
      <c r="AB107" s="29">
        <f>+'total numbers'!AB107/100*'% urban'!AC107</f>
        <v>23621.813323126426</v>
      </c>
      <c r="AC107" s="92">
        <v>29144.984999999997</v>
      </c>
      <c r="AD107" s="92">
        <v>30456.447803675601</v>
      </c>
      <c r="AE107" s="92">
        <v>31649.273938114493</v>
      </c>
      <c r="AF107" s="92">
        <v>32768.501307484497</v>
      </c>
      <c r="AG107" s="92">
        <v>33851.792394981603</v>
      </c>
      <c r="AH107" s="92">
        <v>34928.155738889996</v>
      </c>
      <c r="AI107" s="92">
        <v>36016.505977432505</v>
      </c>
      <c r="AJ107" s="92">
        <v>37125.511999728005</v>
      </c>
      <c r="AK107" s="92">
        <v>38254.568839579399</v>
      </c>
      <c r="AL107" s="92">
        <v>39396.023142738006</v>
      </c>
      <c r="AM107" s="92">
        <v>40542.202129140001</v>
      </c>
      <c r="AN107" s="92">
        <v>41693.17940531941</v>
      </c>
      <c r="AO107" s="92">
        <v>42863.813923963506</v>
      </c>
      <c r="AP107" s="92">
        <v>44087.2247047778</v>
      </c>
      <c r="AQ107" s="92">
        <v>45406.908220600002</v>
      </c>
      <c r="AR107" s="92">
        <v>46851.795419999995</v>
      </c>
      <c r="AS107" s="92">
        <v>48439.324284096889</v>
      </c>
      <c r="AT107" s="92">
        <v>50153.227838891995</v>
      </c>
      <c r="AU107" s="92">
        <v>51946.192940839595</v>
      </c>
      <c r="AV107" s="92">
        <v>53749.177628192396</v>
      </c>
      <c r="AW107" s="92">
        <v>55508.26311184001</v>
      </c>
      <c r="AX107" s="92">
        <v>57201.513961040502</v>
      </c>
      <c r="AY107" s="92">
        <v>58831.858778790607</v>
      </c>
      <c r="AZ107" s="92">
        <v>60398.689463442002</v>
      </c>
      <c r="BA107" s="92">
        <v>61910.903824563196</v>
      </c>
      <c r="BB107" s="92">
        <v>63373.513000000006</v>
      </c>
      <c r="BC107" s="92">
        <v>64789.074627469497</v>
      </c>
      <c r="BD107" s="92">
        <v>66145.065751333008</v>
      </c>
      <c r="BE107" s="92">
        <v>67415.506103808002</v>
      </c>
      <c r="BF107" s="92">
        <v>68566.366716727003</v>
      </c>
      <c r="BG107" s="92">
        <v>69577.443465920005</v>
      </c>
      <c r="BH107" s="92">
        <v>70427.754391667389</v>
      </c>
      <c r="BI107" s="92">
        <v>71135.607359375994</v>
      </c>
      <c r="BJ107" s="92">
        <v>71769.226123939312</v>
      </c>
      <c r="BK107" s="92">
        <v>72425.154314947402</v>
      </c>
      <c r="BL107" s="92">
        <v>73172.884710750004</v>
      </c>
      <c r="BM107" s="92">
        <v>74043.313290806997</v>
      </c>
      <c r="BN107" s="92">
        <v>75013.198338962102</v>
      </c>
      <c r="BO107" s="92">
        <v>76031.468527759993</v>
      </c>
      <c r="BP107" s="92">
        <v>77018.935042175406</v>
      </c>
      <c r="BQ107" s="92">
        <v>77916.274184709997</v>
      </c>
      <c r="BR107" s="92">
        <v>78710.025424280597</v>
      </c>
      <c r="BS107" s="92">
        <v>79416.063123197484</v>
      </c>
      <c r="BT107" s="92">
        <v>80039.055190390398</v>
      </c>
      <c r="BU107" s="92">
        <v>80592.046733033989</v>
      </c>
      <c r="BV107" s="92">
        <v>81086.280646250001</v>
      </c>
      <c r="BW107" s="92">
        <v>81520.168986944002</v>
      </c>
      <c r="BX107" s="92">
        <v>81892.640503702496</v>
      </c>
      <c r="BY107" s="92">
        <v>82217.601272906002</v>
      </c>
      <c r="BZ107" s="92">
        <v>82513.328875475403</v>
      </c>
      <c r="CA107" s="92">
        <v>82794.447301499997</v>
      </c>
      <c r="CB107" s="92">
        <v>83067.082138491009</v>
      </c>
      <c r="CC107" s="92">
        <v>83332.513135145302</v>
      </c>
      <c r="CD107" s="92">
        <v>83594.370485291991</v>
      </c>
      <c r="CE107" s="92">
        <v>83854.895356601599</v>
      </c>
      <c r="CF107" s="92">
        <v>84115.752661439998</v>
      </c>
      <c r="CG107" s="92">
        <v>84380.353495454998</v>
      </c>
      <c r="CH107" s="92">
        <v>84650.270408321696</v>
      </c>
      <c r="CI107" s="92">
        <v>84922.577090290797</v>
      </c>
      <c r="CJ107" s="92">
        <v>85192.387471279813</v>
      </c>
      <c r="CK107" s="92">
        <v>85455.978669750024</v>
      </c>
      <c r="CL107" s="92">
        <v>85712.932842975904</v>
      </c>
      <c r="CM107" s="92">
        <v>85964.298625592797</v>
      </c>
      <c r="CN107" s="92">
        <v>86209.459952028003</v>
      </c>
      <c r="CO107" s="92">
        <v>86447.943355594616</v>
      </c>
      <c r="CP107" s="92">
        <v>86679.443162699987</v>
      </c>
      <c r="CQ107" s="92">
        <v>86903.649345225596</v>
      </c>
      <c r="CR107" s="92">
        <v>87120.590777088015</v>
      </c>
      <c r="CS107" s="92">
        <v>87330.955901147798</v>
      </c>
      <c r="CT107" s="92">
        <v>87535.714704960003</v>
      </c>
      <c r="CU107" s="92">
        <v>87735.804240000012</v>
      </c>
      <c r="CV107" s="92">
        <v>87931.475406412821</v>
      </c>
      <c r="CW107" s="92">
        <v>88123.027071243007</v>
      </c>
      <c r="CX107" s="92">
        <v>88311.483638748105</v>
      </c>
      <c r="CY107" s="92">
        <v>88498.033253143803</v>
      </c>
      <c r="CZ107" s="92">
        <v>88683.738926999999</v>
      </c>
      <c r="DA107" s="92">
        <v>88869.045062391</v>
      </c>
      <c r="DB107" s="92">
        <v>89054.231752508393</v>
      </c>
      <c r="DC107" s="92">
        <v>89239.848694832399</v>
      </c>
      <c r="DD107" s="92">
        <v>89426.441753326304</v>
      </c>
      <c r="DE107" s="92">
        <v>89614.378759850006</v>
      </c>
    </row>
    <row r="108" spans="1:109">
      <c r="A108">
        <v>15</v>
      </c>
      <c r="B108" s="3">
        <v>398</v>
      </c>
      <c r="C108" s="1" t="s">
        <v>672</v>
      </c>
      <c r="D108" s="29">
        <f>+'total numbers'!D108/100*'% urban'!E108</f>
        <v>8.4274515031803165</v>
      </c>
      <c r="E108" s="29">
        <f>+'total numbers'!E108/100*'% urban'!F108</f>
        <v>8.73957933663144</v>
      </c>
      <c r="F108" s="29">
        <f>+'total numbers'!F108/100*'% urban'!G108</f>
        <v>9.0632674602103815</v>
      </c>
      <c r="G108" s="29">
        <f>+'total numbers'!D108/100*'% urban'!H108</f>
        <v>8.4274515031803165</v>
      </c>
      <c r="H108" s="29">
        <f>+'total numbers'!H108/100*'% urban'!I108</f>
        <v>9.7470530710630197</v>
      </c>
      <c r="I108" s="29">
        <f>+'total numbers'!I108/100*'% urban'!J108</f>
        <v>10.108055036657944</v>
      </c>
      <c r="J108" s="29">
        <f>+'total numbers'!J108/100*'% urban'!K108</f>
        <v>10.482427445423053</v>
      </c>
      <c r="K108" s="29">
        <f>+'total numbers'!K108/100*'% urban'!L108</f>
        <v>10.870665498957242</v>
      </c>
      <c r="L108" s="29">
        <f>+'total numbers'!L108/100*'% urban'!M108</f>
        <v>11.273282739659361</v>
      </c>
      <c r="M108" s="29">
        <f>+'total numbers'!M108/100*'% urban'!N108</f>
        <v>12.844146888867595</v>
      </c>
      <c r="N108" s="29">
        <f>+'total numbers'!N108/100*'% urban'!O108</f>
        <v>16.649820041124663</v>
      </c>
      <c r="O108" s="29">
        <f>+'total numbers'!O108/100*'% urban'!P108</f>
        <v>21.583100053309749</v>
      </c>
      <c r="P108" s="29">
        <f>+'total numbers'!P108/100*'% urban'!Q108</f>
        <v>27.320379814316137</v>
      </c>
      <c r="Q108" s="29">
        <f>+'total numbers'!Q108/100*'% urban'!R108</f>
        <v>34.582759258628023</v>
      </c>
      <c r="R108" s="29">
        <f>+'total numbers'!R108/100*'% urban'!S108</f>
        <v>43.775644631174707</v>
      </c>
      <c r="S108" s="29">
        <f>+'total numbers'!S108/100*'% urban'!T108</f>
        <v>55.412208393892044</v>
      </c>
      <c r="T108" s="29">
        <f>+'total numbers'!T108/100*'% urban'!U108</f>
        <v>70.142035941635498</v>
      </c>
      <c r="U108" s="29">
        <f>+'total numbers'!U108/100*'% urban'!V108</f>
        <v>94.421971459893925</v>
      </c>
      <c r="V108" s="29">
        <f>+'total numbers'!V108/100*'% urban'!W108</f>
        <v>151.89431717682294</v>
      </c>
      <c r="W108" s="29">
        <f>+'total numbers'!W108/100*'% urban'!X108</f>
        <v>224.23974387495787</v>
      </c>
      <c r="X108" s="29">
        <f>+'total numbers'!X108/100*'% urban'!Y108</f>
        <v>380.2765143424366</v>
      </c>
      <c r="Y108" s="29">
        <f>+'total numbers'!Y108/100*'% urban'!Z108</f>
        <v>600.31668605147013</v>
      </c>
      <c r="Z108" s="29">
        <f>+'total numbers'!Z108/100*'% urban'!AA108</f>
        <v>1019.3895426522058</v>
      </c>
      <c r="AA108" s="29">
        <f>+'total numbers'!AA108/100*'% urban'!AB108</f>
        <v>1428.9596566582068</v>
      </c>
      <c r="AB108" s="29">
        <f>+'total numbers'!AB108/100*'% urban'!AC108</f>
        <v>2433.4014262936598</v>
      </c>
      <c r="AC108" s="92">
        <v>2616.3157406400001</v>
      </c>
      <c r="AD108" s="92">
        <v>2705.2414313849999</v>
      </c>
      <c r="AE108" s="92">
        <v>2827.6729768264004</v>
      </c>
      <c r="AF108" s="92">
        <v>2977.7777733509993</v>
      </c>
      <c r="AG108" s="92">
        <v>3150.3502494684003</v>
      </c>
      <c r="AH108" s="92">
        <v>3340.8949239399994</v>
      </c>
      <c r="AI108" s="92">
        <v>3545.7342030242003</v>
      </c>
      <c r="AJ108" s="92">
        <v>3762.0172465599999</v>
      </c>
      <c r="AK108" s="92">
        <v>3987.6499595268001</v>
      </c>
      <c r="AL108" s="92">
        <v>4221.1501174617997</v>
      </c>
      <c r="AM108" s="92">
        <v>4461.1143937099996</v>
      </c>
      <c r="AN108" s="92">
        <v>4705.6316950574001</v>
      </c>
      <c r="AO108" s="92">
        <v>4951.7422962905002</v>
      </c>
      <c r="AP108" s="92">
        <v>5195.1687342884998</v>
      </c>
      <c r="AQ108" s="92">
        <v>5430.9278904665007</v>
      </c>
      <c r="AR108" s="92">
        <v>5655.2258802599999</v>
      </c>
      <c r="AS108" s="92">
        <v>5865.2743239775991</v>
      </c>
      <c r="AT108" s="92">
        <v>6060.9283412315999</v>
      </c>
      <c r="AU108" s="92">
        <v>6244.4748860563004</v>
      </c>
      <c r="AV108" s="92">
        <v>6420.0302121984005</v>
      </c>
      <c r="AW108" s="92">
        <v>6590.786780890001</v>
      </c>
      <c r="AX108" s="92">
        <v>6757.538614419901</v>
      </c>
      <c r="AY108" s="92">
        <v>6919.4423077614001</v>
      </c>
      <c r="AZ108" s="92">
        <v>7076.338146692</v>
      </c>
      <c r="BA108" s="92">
        <v>7227.7719881184003</v>
      </c>
      <c r="BB108" s="92">
        <v>7373.7648097800002</v>
      </c>
      <c r="BC108" s="92">
        <v>7514.0170978820006</v>
      </c>
      <c r="BD108" s="92">
        <v>7649.6292635076006</v>
      </c>
      <c r="BE108" s="92">
        <v>7783.7192880479988</v>
      </c>
      <c r="BF108" s="92">
        <v>7920.4146771097994</v>
      </c>
      <c r="BG108" s="92">
        <v>8062.5211162200003</v>
      </c>
      <c r="BH108" s="92">
        <v>8209.4549443544001</v>
      </c>
      <c r="BI108" s="92">
        <v>8359.3600577164016</v>
      </c>
      <c r="BJ108" s="92">
        <v>8511.8934702858005</v>
      </c>
      <c r="BK108" s="92">
        <v>8666.3530548260005</v>
      </c>
      <c r="BL108" s="92">
        <v>8820.7049589800008</v>
      </c>
      <c r="BM108" s="92">
        <v>8977.3294745233998</v>
      </c>
      <c r="BN108" s="92">
        <v>9132.2726236500002</v>
      </c>
      <c r="BO108" s="92">
        <v>9269.2614493500005</v>
      </c>
      <c r="BP108" s="92">
        <v>9366.6128956476005</v>
      </c>
      <c r="BQ108" s="92">
        <v>9409.4544297299999</v>
      </c>
      <c r="BR108" s="92">
        <v>9391.9986147103991</v>
      </c>
      <c r="BS108" s="92">
        <v>9321.3254865857998</v>
      </c>
      <c r="BT108" s="92">
        <v>9211.6961212232</v>
      </c>
      <c r="BU108" s="92">
        <v>9083.8203810600007</v>
      </c>
      <c r="BV108" s="92">
        <v>8953.8940615600004</v>
      </c>
      <c r="BW108" s="92">
        <v>8825.6295387287992</v>
      </c>
      <c r="BX108" s="92">
        <v>8698.6722678152</v>
      </c>
      <c r="BY108" s="92">
        <v>8580.0674314249991</v>
      </c>
      <c r="BZ108" s="92">
        <v>8477.0125860999997</v>
      </c>
      <c r="CA108" s="92">
        <v>8394.5707088000017</v>
      </c>
      <c r="CB108" s="92">
        <v>8336.9223781217988</v>
      </c>
      <c r="CC108" s="92">
        <v>8303.8936845272001</v>
      </c>
      <c r="CD108" s="92">
        <v>8290.4177268723997</v>
      </c>
      <c r="CE108" s="92">
        <v>8288.4875433725992</v>
      </c>
      <c r="CF108" s="92">
        <v>8292.1259796499999</v>
      </c>
      <c r="CG108" s="92">
        <v>8299.9263452928008</v>
      </c>
      <c r="CH108" s="92">
        <v>8313.4302696204995</v>
      </c>
      <c r="CI108" s="92">
        <v>8332.9978767827997</v>
      </c>
      <c r="CJ108" s="92">
        <v>8359.7366330591994</v>
      </c>
      <c r="CK108" s="92">
        <v>8394.2748852000004</v>
      </c>
      <c r="CL108" s="92">
        <v>8436.2677250574998</v>
      </c>
      <c r="CM108" s="92">
        <v>8484.5171457022007</v>
      </c>
      <c r="CN108" s="92">
        <v>8537.8355626777993</v>
      </c>
      <c r="CO108" s="92">
        <v>8594.7223554384</v>
      </c>
      <c r="CP108" s="92">
        <v>8653.9644215099997</v>
      </c>
      <c r="CQ108" s="92">
        <v>8714.6521004796014</v>
      </c>
      <c r="CR108" s="92">
        <v>8776.5085125936002</v>
      </c>
      <c r="CS108" s="92">
        <v>8839.7017585971989</v>
      </c>
      <c r="CT108" s="92">
        <v>8904.7368737040997</v>
      </c>
      <c r="CU108" s="92">
        <v>8971.7748825599992</v>
      </c>
      <c r="CV108" s="92">
        <v>9040.288638051401</v>
      </c>
      <c r="CW108" s="92">
        <v>9109.3085918784018</v>
      </c>
      <c r="CX108" s="92">
        <v>9177.7976651201989</v>
      </c>
      <c r="CY108" s="92">
        <v>9244.6696319249986</v>
      </c>
      <c r="CZ108" s="92">
        <v>9308.8504008</v>
      </c>
      <c r="DA108" s="92">
        <v>9369.2213085860003</v>
      </c>
      <c r="DB108" s="92">
        <v>9424.8158022200005</v>
      </c>
      <c r="DC108" s="92">
        <v>9474.9662761184991</v>
      </c>
      <c r="DD108" s="92">
        <v>9519.1954810620009</v>
      </c>
      <c r="DE108" s="92">
        <v>9557.0683747799994</v>
      </c>
    </row>
    <row r="109" spans="1:109">
      <c r="A109">
        <v>17</v>
      </c>
      <c r="B109" s="3">
        <v>400</v>
      </c>
      <c r="C109" s="1" t="s">
        <v>523</v>
      </c>
      <c r="D109" s="29">
        <f>+'total numbers'!D109/100*'% urban'!E109</f>
        <v>6.4050912815997032</v>
      </c>
      <c r="E109" s="29">
        <f>+'total numbers'!E109/100*'% urban'!F109</f>
        <v>7.2308573077281473</v>
      </c>
      <c r="F109" s="29">
        <f>+'total numbers'!F109/100*'% urban'!G109</f>
        <v>7.9353811469485303</v>
      </c>
      <c r="G109" s="29">
        <f>+'total numbers'!D109/100*'% urban'!H109</f>
        <v>8.6564019699696431</v>
      </c>
      <c r="H109" s="29">
        <f>+'total numbers'!H109/100*'% urban'!I109</f>
        <v>9.5570485299523877</v>
      </c>
      <c r="I109" s="29">
        <f>+'total numbers'!I109/100*'% urban'!J109</f>
        <v>10.48822006817945</v>
      </c>
      <c r="J109" s="29">
        <f>+'total numbers'!J109/100*'% urban'!K109</f>
        <v>11.510118406724272</v>
      </c>
      <c r="K109" s="29">
        <f>+'total numbers'!K109/100*'% urban'!L109</f>
        <v>12.631583326398429</v>
      </c>
      <c r="L109" s="29">
        <f>+'total numbers'!L109/100*'% urban'!M109</f>
        <v>13.862315894033967</v>
      </c>
      <c r="M109" s="29">
        <f>+'total numbers'!M109/100*'% urban'!N109</f>
        <v>15.212962380130795</v>
      </c>
      <c r="N109" s="29">
        <f>+'total numbers'!N109/100*'% urban'!O109</f>
        <v>16.695206352848952</v>
      </c>
      <c r="O109" s="29">
        <f>+'total numbers'!O109/100*'% urban'!P109</f>
        <v>18.321869744991215</v>
      </c>
      <c r="P109" s="29">
        <f>+'total numbers'!P109/100*'% urban'!Q109</f>
        <v>20.107023768241142</v>
      </c>
      <c r="Q109" s="29">
        <f>+'total numbers'!Q109/100*'% urban'!R109</f>
        <v>26.779372759007249</v>
      </c>
      <c r="R109" s="29">
        <f>+'total numbers'!R109/100*'% urban'!S109</f>
        <v>29.388566344935899</v>
      </c>
      <c r="S109" s="29">
        <f>+'total numbers'!S109/100*'% urban'!T109</f>
        <v>32.251981388182351</v>
      </c>
      <c r="T109" s="29">
        <f>+'total numbers'!T109/100*'% urban'!U109</f>
        <v>35.39438743812358</v>
      </c>
      <c r="U109" s="29">
        <f>+'total numbers'!U109/100*'% urban'!V109</f>
        <v>38.842967414678995</v>
      </c>
      <c r="V109" s="29">
        <f>+'total numbers'!V109/100*'% urban'!W109</f>
        <v>49.28248777467784</v>
      </c>
      <c r="W109" s="29">
        <f>+'total numbers'!W109/100*'% urban'!X109</f>
        <v>54.084226491916702</v>
      </c>
      <c r="X109" s="29">
        <f>+'total numbers'!X109/100*'% urban'!Y109</f>
        <v>59.353812831094757</v>
      </c>
      <c r="Y109" s="29">
        <f>+'total numbers'!Y109/100*'% urban'!Z109</f>
        <v>65.136830571389439</v>
      </c>
      <c r="Z109" s="29">
        <f>+'total numbers'!Z109/100*'% urban'!AA109</f>
        <v>74.712383802575616</v>
      </c>
      <c r="AA109" s="29">
        <f>+'total numbers'!AA109/100*'% urban'!AB109</f>
        <v>98.193418711956539</v>
      </c>
      <c r="AB109" s="29">
        <f>+'total numbers'!AB109/100*'% urban'!AC109</f>
        <v>129.05420745000001</v>
      </c>
      <c r="AC109" s="92">
        <v>169.61410122000001</v>
      </c>
      <c r="AD109" s="92">
        <v>195.54280727840001</v>
      </c>
      <c r="AE109" s="92">
        <v>217.55677000470001</v>
      </c>
      <c r="AF109" s="92">
        <v>238.74066547509995</v>
      </c>
      <c r="AG109" s="92">
        <v>261.55176612620005</v>
      </c>
      <c r="AH109" s="92">
        <v>287.71431801</v>
      </c>
      <c r="AI109" s="92">
        <v>317.98268438650007</v>
      </c>
      <c r="AJ109" s="92">
        <v>351.96247040000003</v>
      </c>
      <c r="AK109" s="92">
        <v>388.05841361340003</v>
      </c>
      <c r="AL109" s="92">
        <v>423.6223207484</v>
      </c>
      <c r="AM109" s="92">
        <v>455.92519262999997</v>
      </c>
      <c r="AN109" s="92">
        <v>483.42544838039998</v>
      </c>
      <c r="AO109" s="92">
        <v>507.02207192499998</v>
      </c>
      <c r="AP109" s="92">
        <v>530.70623131540003</v>
      </c>
      <c r="AQ109" s="92">
        <v>560.41984646579999</v>
      </c>
      <c r="AR109" s="92">
        <v>600.35368276000008</v>
      </c>
      <c r="AS109" s="92">
        <v>652.63393666499996</v>
      </c>
      <c r="AT109" s="92">
        <v>715.28269320640004</v>
      </c>
      <c r="AU109" s="92">
        <v>783.43772485629995</v>
      </c>
      <c r="AV109" s="92">
        <v>849.93827832779994</v>
      </c>
      <c r="AW109" s="92">
        <v>909.54302064000001</v>
      </c>
      <c r="AX109" s="92">
        <v>960.91419801029997</v>
      </c>
      <c r="AY109" s="92">
        <v>1005.7705934099998</v>
      </c>
      <c r="AZ109" s="92">
        <v>1045.6059749240001</v>
      </c>
      <c r="BA109" s="92">
        <v>1083.036282669</v>
      </c>
      <c r="BB109" s="92">
        <v>1120.32400594</v>
      </c>
      <c r="BC109" s="92">
        <v>1157.2817398166001</v>
      </c>
      <c r="BD109" s="92">
        <v>1194.09365437</v>
      </c>
      <c r="BE109" s="92">
        <v>1234.0626893309002</v>
      </c>
      <c r="BF109" s="92">
        <v>1281.5779663964001</v>
      </c>
      <c r="BG109" s="92">
        <v>1340.0010450000002</v>
      </c>
      <c r="BH109" s="92">
        <v>1412.3599365463999</v>
      </c>
      <c r="BI109" s="92">
        <v>1498.6343767439998</v>
      </c>
      <c r="BJ109" s="92">
        <v>1595.2766979549999</v>
      </c>
      <c r="BK109" s="92">
        <v>1696.12726322</v>
      </c>
      <c r="BL109" s="92">
        <v>1796.6047800899998</v>
      </c>
      <c r="BM109" s="92">
        <v>1892.8948661150998</v>
      </c>
      <c r="BN109" s="92">
        <v>1986.9629165092001</v>
      </c>
      <c r="BO109" s="92">
        <v>2086.9311908458003</v>
      </c>
      <c r="BP109" s="92">
        <v>2205.1382301432</v>
      </c>
      <c r="BQ109" s="92">
        <v>2350.3345491599998</v>
      </c>
      <c r="BR109" s="92">
        <v>2528.5167214900002</v>
      </c>
      <c r="BS109" s="92">
        <v>2735.4935330571002</v>
      </c>
      <c r="BT109" s="92">
        <v>2956.7450795445998</v>
      </c>
      <c r="BU109" s="92">
        <v>3169.4338011225</v>
      </c>
      <c r="BV109" s="92">
        <v>3355.4014724999997</v>
      </c>
      <c r="BW109" s="92">
        <v>3505.4967648223997</v>
      </c>
      <c r="BX109" s="92">
        <v>3623.5571580279006</v>
      </c>
      <c r="BY109" s="92">
        <v>3719.9287241294996</v>
      </c>
      <c r="BZ109" s="92">
        <v>3811.9763186780001</v>
      </c>
      <c r="CA109" s="92">
        <v>3912.8396540000003</v>
      </c>
      <c r="CB109" s="92">
        <v>4026.3219560568996</v>
      </c>
      <c r="CC109" s="92">
        <v>4148.5491555399994</v>
      </c>
      <c r="CD109" s="92">
        <v>4276.179200216</v>
      </c>
      <c r="CE109" s="92">
        <v>4402.9982233049996</v>
      </c>
      <c r="CF109" s="92">
        <v>4524.4113951200006</v>
      </c>
      <c r="CG109" s="92">
        <v>4639.9093301913999</v>
      </c>
      <c r="CH109" s="92">
        <v>4751.7698905115994</v>
      </c>
      <c r="CI109" s="92">
        <v>4861.2261509055006</v>
      </c>
      <c r="CJ109" s="92">
        <v>4970.2008578674004</v>
      </c>
      <c r="CK109" s="92">
        <v>5080.1280823199995</v>
      </c>
      <c r="CL109" s="92">
        <v>5191.3424007723006</v>
      </c>
      <c r="CM109" s="92">
        <v>5303.4446323251996</v>
      </c>
      <c r="CN109" s="92">
        <v>5416.2771294456998</v>
      </c>
      <c r="CO109" s="92">
        <v>5529.4714854944004</v>
      </c>
      <c r="CP109" s="92">
        <v>5642.7548497200014</v>
      </c>
      <c r="CQ109" s="92">
        <v>5756.0999162580001</v>
      </c>
      <c r="CR109" s="92">
        <v>5869.6470653309998</v>
      </c>
      <c r="CS109" s="92">
        <v>5983.4761580328004</v>
      </c>
      <c r="CT109" s="92">
        <v>6097.7037212280002</v>
      </c>
      <c r="CU109" s="92">
        <v>6212.3703653199991</v>
      </c>
      <c r="CV109" s="92">
        <v>6327.4112769998001</v>
      </c>
      <c r="CW109" s="92">
        <v>6442.6403042368011</v>
      </c>
      <c r="CX109" s="92">
        <v>6557.8001109361994</v>
      </c>
      <c r="CY109" s="92">
        <v>6672.5704907364006</v>
      </c>
      <c r="CZ109" s="92">
        <v>6786.6287139899996</v>
      </c>
      <c r="DA109" s="92">
        <v>6899.7318585770008</v>
      </c>
      <c r="DB109" s="92">
        <v>7011.6138835747979</v>
      </c>
      <c r="DC109" s="92">
        <v>7121.8854291696998</v>
      </c>
      <c r="DD109" s="92">
        <v>7230.1259596130994</v>
      </c>
      <c r="DE109" s="92">
        <v>7335.9708743200008</v>
      </c>
    </row>
    <row r="110" spans="1:109">
      <c r="A110">
        <v>9</v>
      </c>
      <c r="B110" s="3">
        <v>404</v>
      </c>
      <c r="C110" s="1" t="s">
        <v>609</v>
      </c>
      <c r="D110" s="29">
        <f>+'total numbers'!D110/100*'% urban'!E110</f>
        <v>13.688848546222138</v>
      </c>
      <c r="E110" s="29">
        <f>+'total numbers'!E110/100*'% urban'!F110</f>
        <v>15.474334982353325</v>
      </c>
      <c r="F110" s="29">
        <f>+'total numbers'!F110/100*'% urban'!G110</f>
        <v>17.004763716871786</v>
      </c>
      <c r="G110" s="29">
        <f>+'total numbers'!D110/100*'% urban'!H110</f>
        <v>18.500310192696958</v>
      </c>
      <c r="H110" s="29">
        <f>+'total numbers'!H110/100*'% urban'!I110</f>
        <v>20.53467421431202</v>
      </c>
      <c r="I110" s="29">
        <f>+'total numbers'!I110/100*'% urban'!J110</f>
        <v>22.56557605968354</v>
      </c>
      <c r="J110" s="29">
        <f>+'total numbers'!J110/100*'% urban'!K110</f>
        <v>24.797336329322569</v>
      </c>
      <c r="K110" s="29">
        <f>+'total numbers'!K110/100*'% urban'!L110</f>
        <v>27.249820142112714</v>
      </c>
      <c r="L110" s="29">
        <f>+'total numbers'!L110/100*'% urban'!M110</f>
        <v>29.944857299024964</v>
      </c>
      <c r="M110" s="29">
        <f>+'total numbers'!M110/100*'% urban'!N110</f>
        <v>32.906436592335126</v>
      </c>
      <c r="N110" s="29">
        <f>+'total numbers'!N110/100*'% urban'!O110</f>
        <v>36.160919332236396</v>
      </c>
      <c r="O110" s="29">
        <f>+'total numbers'!O110/100*'% urban'!P110</f>
        <v>39.737273991468577</v>
      </c>
      <c r="P110" s="29">
        <f>+'total numbers'!P110/100*'% urban'!Q110</f>
        <v>43.88750548877681</v>
      </c>
      <c r="Q110" s="29">
        <f>+'total numbers'!Q110/100*'% urban'!R110</f>
        <v>48.471194537424573</v>
      </c>
      <c r="R110" s="29">
        <f>+'total numbers'!R110/100*'% urban'!S110</f>
        <v>53.533612214202414</v>
      </c>
      <c r="S110" s="29">
        <f>+'total numbers'!S110/100*'% urban'!T110</f>
        <v>59.124757787594497</v>
      </c>
      <c r="T110" s="29">
        <f>+'total numbers'!T110/100*'% urban'!U110</f>
        <v>65.299852538519715</v>
      </c>
      <c r="U110" s="29">
        <f>+'total numbers'!U110/100*'% urban'!V110</f>
        <v>72.978455217976375</v>
      </c>
      <c r="V110" s="29">
        <f>+'total numbers'!V110/100*'% urban'!W110</f>
        <v>81.559983965668422</v>
      </c>
      <c r="W110" s="29">
        <f>+'total numbers'!W110/100*'% urban'!X110</f>
        <v>91.150613761437</v>
      </c>
      <c r="X110" s="29">
        <f>+'total numbers'!X110/100*'% urban'!Y110</f>
        <v>101.86900468965266</v>
      </c>
      <c r="Y110" s="29">
        <f>+'total numbers'!Y110/100*'% urban'!Z110</f>
        <v>113.84777006132221</v>
      </c>
      <c r="Z110" s="29">
        <f>+'total numbers'!Z110/100*'% urban'!AA110</f>
        <v>149.62849779488062</v>
      </c>
      <c r="AA110" s="29">
        <f>+'total numbers'!AA110/100*'% urban'!AB110</f>
        <v>196.65459710184311</v>
      </c>
      <c r="AB110" s="29">
        <f>+'total numbers'!AB110/100*'% urban'!AC110</f>
        <v>258.46032761956525</v>
      </c>
      <c r="AC110" s="92">
        <v>339.69071629999996</v>
      </c>
      <c r="AD110" s="92">
        <v>358.59543366614002</v>
      </c>
      <c r="AE110" s="92">
        <v>378.98070418896003</v>
      </c>
      <c r="AF110" s="92">
        <v>400.74649480336006</v>
      </c>
      <c r="AG110" s="92">
        <v>423.84888192877997</v>
      </c>
      <c r="AH110" s="92">
        <v>448.30886548000001</v>
      </c>
      <c r="AI110" s="92">
        <v>474.22539229649999</v>
      </c>
      <c r="AJ110" s="92">
        <v>501.78346091819998</v>
      </c>
      <c r="AK110" s="92">
        <v>531.25592365074999</v>
      </c>
      <c r="AL110" s="92">
        <v>562.99804291709995</v>
      </c>
      <c r="AM110" s="92">
        <v>597.40325694000001</v>
      </c>
      <c r="AN110" s="92">
        <v>634.84615785360006</v>
      </c>
      <c r="AO110" s="92">
        <v>675.62250911540002</v>
      </c>
      <c r="AP110" s="92">
        <v>719.90923995124001</v>
      </c>
      <c r="AQ110" s="92">
        <v>767.81418486461985</v>
      </c>
      <c r="AR110" s="92">
        <v>819.5787504000001</v>
      </c>
      <c r="AS110" s="92">
        <v>875.38299404006</v>
      </c>
      <c r="AT110" s="92">
        <v>935.86554269892008</v>
      </c>
      <c r="AU110" s="92">
        <v>1002.3700326263501</v>
      </c>
      <c r="AV110" s="92">
        <v>1076.7244985963098</v>
      </c>
      <c r="AW110" s="92">
        <v>1160.5551440999998</v>
      </c>
      <c r="AX110" s="92">
        <v>1255.2073388712001</v>
      </c>
      <c r="AY110" s="92">
        <v>1361.2578663663999</v>
      </c>
      <c r="AZ110" s="92">
        <v>1478.6400293158001</v>
      </c>
      <c r="BA110" s="92">
        <v>1606.6681389089997</v>
      </c>
      <c r="BB110" s="92">
        <v>1744.9479449599999</v>
      </c>
      <c r="BC110" s="92">
        <v>1893.6839900263999</v>
      </c>
      <c r="BD110" s="92">
        <v>2053.9992475368003</v>
      </c>
      <c r="BE110" s="92">
        <v>2227.4987061599995</v>
      </c>
      <c r="BF110" s="92">
        <v>2416.4204505608</v>
      </c>
      <c r="BG110" s="92">
        <v>2622.7844556800001</v>
      </c>
      <c r="BH110" s="92">
        <v>2847.9518383652003</v>
      </c>
      <c r="BI110" s="92">
        <v>3092.5507517008</v>
      </c>
      <c r="BJ110" s="92">
        <v>3357.0528003986001</v>
      </c>
      <c r="BK110" s="92">
        <v>3641.4861249012001</v>
      </c>
      <c r="BL110" s="92">
        <v>3945.9098835999994</v>
      </c>
      <c r="BM110" s="92">
        <v>4270.7860692147997</v>
      </c>
      <c r="BN110" s="92">
        <v>4616.800839812001</v>
      </c>
      <c r="BO110" s="92">
        <v>4984.3362251420003</v>
      </c>
      <c r="BP110" s="92">
        <v>5373.7285340099988</v>
      </c>
      <c r="BQ110" s="92">
        <v>5785.1692002500004</v>
      </c>
      <c r="BR110" s="92">
        <v>6218.7986860020001</v>
      </c>
      <c r="BS110" s="92">
        <v>6674.464242216899</v>
      </c>
      <c r="BT110" s="92">
        <v>7151.5407401277998</v>
      </c>
      <c r="BU110" s="92">
        <v>7649.0228576123991</v>
      </c>
      <c r="BV110" s="92">
        <v>8165.8614876299989</v>
      </c>
      <c r="BW110" s="92">
        <v>8702.0241982915995</v>
      </c>
      <c r="BX110" s="92">
        <v>9257.1381025343999</v>
      </c>
      <c r="BY110" s="92">
        <v>9829.261319503501</v>
      </c>
      <c r="BZ110" s="92">
        <v>10415.926915644801</v>
      </c>
      <c r="CA110" s="92">
        <v>11015.62882808</v>
      </c>
      <c r="CB110" s="92">
        <v>11626.320560561899</v>
      </c>
      <c r="CC110" s="92">
        <v>12249.153287453699</v>
      </c>
      <c r="CD110" s="92">
        <v>12890.295180671999</v>
      </c>
      <c r="CE110" s="92">
        <v>13559.1109675063</v>
      </c>
      <c r="CF110" s="92">
        <v>14263.054969139997</v>
      </c>
      <c r="CG110" s="92">
        <v>15005.823083595998</v>
      </c>
      <c r="CH110" s="92">
        <v>15786.131775361999</v>
      </c>
      <c r="CI110" s="92">
        <v>16600.349423997599</v>
      </c>
      <c r="CJ110" s="92">
        <v>17441.7537775214</v>
      </c>
      <c r="CK110" s="92">
        <v>18304.493508759999</v>
      </c>
      <c r="CL110" s="92">
        <v>19186.7862611766</v>
      </c>
      <c r="CM110" s="92">
        <v>20088.583501770001</v>
      </c>
      <c r="CN110" s="92">
        <v>21007.205003640003</v>
      </c>
      <c r="CO110" s="92">
        <v>21939.820348505302</v>
      </c>
      <c r="CP110" s="92">
        <v>22883.861355600002</v>
      </c>
      <c r="CQ110" s="92">
        <v>23837.771663672404</v>
      </c>
      <c r="CR110" s="92">
        <v>24800.069913410996</v>
      </c>
      <c r="CS110" s="92">
        <v>25768.480375138504</v>
      </c>
      <c r="CT110" s="92">
        <v>26740.629821198803</v>
      </c>
      <c r="CU110" s="92">
        <v>27714.965653809999</v>
      </c>
      <c r="CV110" s="92">
        <v>28690.643162026499</v>
      </c>
      <c r="CW110" s="92">
        <v>29668.472708630004</v>
      </c>
      <c r="CX110" s="92">
        <v>30651.604524092701</v>
      </c>
      <c r="CY110" s="92">
        <v>31644.405639346605</v>
      </c>
      <c r="CZ110" s="92">
        <v>32651.220581029997</v>
      </c>
      <c r="DA110" s="92">
        <v>33675.574438904201</v>
      </c>
      <c r="DB110" s="92">
        <v>34720.668669610001</v>
      </c>
      <c r="DC110" s="92">
        <v>35790.235068654001</v>
      </c>
      <c r="DD110" s="92">
        <v>36887.998429829997</v>
      </c>
      <c r="DE110" s="92">
        <v>38017.407263679997</v>
      </c>
    </row>
    <row r="111" spans="1:109">
      <c r="A111">
        <v>19</v>
      </c>
      <c r="B111" s="3">
        <v>408</v>
      </c>
      <c r="C111" s="1" t="s">
        <v>661</v>
      </c>
      <c r="D111" s="29">
        <f>+'total numbers'!D111/100*'% urban'!E111</f>
        <v>258.15516196296409</v>
      </c>
      <c r="E111" s="29">
        <f>+'total numbers'!E111/100*'% urban'!F111</f>
        <v>293.7924480499978</v>
      </c>
      <c r="F111" s="29">
        <f>+'total numbers'!F111/100*'% urban'!G111</f>
        <v>325.02291030062293</v>
      </c>
      <c r="G111" s="29">
        <f>+'total numbers'!D111/100*'% urban'!H111</f>
        <v>348.89352146998721</v>
      </c>
      <c r="H111" s="29">
        <f>+'total numbers'!H111/100*'% urban'!I111</f>
        <v>397.79623475190198</v>
      </c>
      <c r="I111" s="29">
        <f>+'total numbers'!I111/100*'% urban'!J111</f>
        <v>440.08241458844378</v>
      </c>
      <c r="J111" s="29">
        <f>+'total numbers'!J111/100*'% urban'!K111</f>
        <v>486.86366212285748</v>
      </c>
      <c r="K111" s="29">
        <f>+'total numbers'!K111/100*'% urban'!L111</f>
        <v>538.61780802432531</v>
      </c>
      <c r="L111" s="29">
        <f>+'total numbers'!L111/100*'% urban'!M111</f>
        <v>595.87347689078808</v>
      </c>
      <c r="M111" s="29">
        <f>+'total numbers'!M111/100*'% urban'!N111</f>
        <v>659.21548669976539</v>
      </c>
      <c r="N111" s="29">
        <f>+'total numbers'!N111/100*'% urban'!O111</f>
        <v>729.29082222677266</v>
      </c>
      <c r="O111" s="29">
        <f>+'total numbers'!O111/100*'% urban'!P111</f>
        <v>806.815243444722</v>
      </c>
      <c r="P111" s="29">
        <f>+'total numbers'!P111/100*'% urban'!Q111</f>
        <v>892.58059640349245</v>
      </c>
      <c r="Q111" s="29">
        <f>+'total numbers'!Q111/100*'% urban'!R111</f>
        <v>989.22757453174108</v>
      </c>
      <c r="R111" s="29">
        <f>+'total numbers'!R111/100*'% urban'!S111</f>
        <v>1085.610946379905</v>
      </c>
      <c r="S111" s="29">
        <f>+'total numbers'!S111/100*'% urban'!T111</f>
        <v>1191.3852355538609</v>
      </c>
      <c r="T111" s="29">
        <f>+'total numbers'!T111/100*'% urban'!U111</f>
        <v>1319.067829932209</v>
      </c>
      <c r="U111" s="29">
        <f>+'total numbers'!U111/100*'% urban'!V111</f>
        <v>1460.2647031893914</v>
      </c>
      <c r="V111" s="29">
        <f>+'total numbers'!V111/100*'% urban'!W111</f>
        <v>1607.1267797599539</v>
      </c>
      <c r="W111" s="29">
        <f>+'total numbers'!W111/100*'% urban'!X111</f>
        <v>1768.7175538796548</v>
      </c>
      <c r="X111" s="29">
        <f>+'total numbers'!X111/100*'% urban'!Y111</f>
        <v>1946.6087627337456</v>
      </c>
      <c r="Y111" s="29">
        <f>+'total numbers'!Y111/100*'% urban'!Z111</f>
        <v>2175.0881913658113</v>
      </c>
      <c r="Z111" s="29">
        <f>+'total numbers'!Z111/100*'% urban'!AA111</f>
        <v>2785.256977069123</v>
      </c>
      <c r="AA111" s="29">
        <f>+'total numbers'!AA111/100*'% urban'!AB111</f>
        <v>3592.1909262759941</v>
      </c>
      <c r="AB111" s="29">
        <f>+'total numbers'!AB111/100*'% urban'!AC111</f>
        <v>4423.1204347826106</v>
      </c>
      <c r="AC111" s="92">
        <v>3352.7957000000001</v>
      </c>
      <c r="AD111" s="92">
        <v>3401.8039788215997</v>
      </c>
      <c r="AE111" s="92">
        <v>3439.8266551411998</v>
      </c>
      <c r="AF111" s="92">
        <v>3488.3285488240003</v>
      </c>
      <c r="AG111" s="92">
        <v>3561.5217457600002</v>
      </c>
      <c r="AH111" s="92">
        <v>3667.5600544200006</v>
      </c>
      <c r="AI111" s="92">
        <v>3808.8297093881997</v>
      </c>
      <c r="AJ111" s="92">
        <v>3982.1895351629996</v>
      </c>
      <c r="AK111" s="92">
        <v>4179.3464101745994</v>
      </c>
      <c r="AL111" s="92">
        <v>4387.67709732</v>
      </c>
      <c r="AM111" s="92">
        <v>4594.4392312500004</v>
      </c>
      <c r="AN111" s="92">
        <v>4792.0982349344004</v>
      </c>
      <c r="AO111" s="92">
        <v>4983.7447579549007</v>
      </c>
      <c r="AP111" s="92">
        <v>5186.2487219108998</v>
      </c>
      <c r="AQ111" s="92">
        <v>5425.7285443454994</v>
      </c>
      <c r="AR111" s="92">
        <v>5721.0315488599999</v>
      </c>
      <c r="AS111" s="92">
        <v>6083.3212201124998</v>
      </c>
      <c r="AT111" s="92">
        <v>6503.9399547471994</v>
      </c>
      <c r="AU111" s="92">
        <v>6956.9912099522007</v>
      </c>
      <c r="AV111" s="92">
        <v>7401.3417420499991</v>
      </c>
      <c r="AW111" s="92">
        <v>7803.1978479999998</v>
      </c>
      <c r="AX111" s="92">
        <v>8148.1407329113999</v>
      </c>
      <c r="AY111" s="92">
        <v>8439.8911989240005</v>
      </c>
      <c r="AZ111" s="92">
        <v>8683.6388840955005</v>
      </c>
      <c r="BA111" s="92">
        <v>8893.5032771200003</v>
      </c>
      <c r="BB111" s="92">
        <v>9081.9383760000001</v>
      </c>
      <c r="BC111" s="92">
        <v>9248.6932224317006</v>
      </c>
      <c r="BD111" s="92">
        <v>9391.5300025572014</v>
      </c>
      <c r="BE111" s="92">
        <v>9520.500095166899</v>
      </c>
      <c r="BF111" s="92">
        <v>9648.3214340079994</v>
      </c>
      <c r="BG111" s="92">
        <v>9784.653162999999</v>
      </c>
      <c r="BH111" s="92">
        <v>9935.1037775154</v>
      </c>
      <c r="BI111" s="92">
        <v>10099.479961879999</v>
      </c>
      <c r="BJ111" s="92">
        <v>10274.201555767801</v>
      </c>
      <c r="BK111" s="92">
        <v>10452.2448335552</v>
      </c>
      <c r="BL111" s="92">
        <v>10628.261221519999</v>
      </c>
      <c r="BM111" s="92">
        <v>10801.629244375799</v>
      </c>
      <c r="BN111" s="92">
        <v>10974.530107295999</v>
      </c>
      <c r="BO111" s="92">
        <v>11147.332362150401</v>
      </c>
      <c r="BP111" s="92">
        <v>11320.890947750797</v>
      </c>
      <c r="BQ111" s="92">
        <v>11495.68874512</v>
      </c>
      <c r="BR111" s="92">
        <v>11671.568480524798</v>
      </c>
      <c r="BS111" s="92">
        <v>11847.680594514701</v>
      </c>
      <c r="BT111" s="92">
        <v>12023.038234270201</v>
      </c>
      <c r="BU111" s="92">
        <v>12196.433030707201</v>
      </c>
      <c r="BV111" s="92">
        <v>12366.9557152</v>
      </c>
      <c r="BW111" s="92">
        <v>12534.394157224002</v>
      </c>
      <c r="BX111" s="92">
        <v>12698.758607506401</v>
      </c>
      <c r="BY111" s="92">
        <v>12859.670611157</v>
      </c>
      <c r="BZ111" s="92">
        <v>13016.740943301196</v>
      </c>
      <c r="CA111" s="92">
        <v>13169.756750400002</v>
      </c>
      <c r="CB111" s="92">
        <v>13318.667962874701</v>
      </c>
      <c r="CC111" s="92">
        <v>13463.735563609598</v>
      </c>
      <c r="CD111" s="92">
        <v>13605.490800475201</v>
      </c>
      <c r="CE111" s="92">
        <v>13744.692739849597</v>
      </c>
      <c r="CF111" s="92">
        <v>13882.082888519999</v>
      </c>
      <c r="CG111" s="92">
        <v>14017.920518702496</v>
      </c>
      <c r="CH111" s="92">
        <v>14152.6678096628</v>
      </c>
      <c r="CI111" s="92">
        <v>14287.5646528165</v>
      </c>
      <c r="CJ111" s="92">
        <v>14424.142457644402</v>
      </c>
      <c r="CK111" s="92">
        <v>14563.639776240001</v>
      </c>
      <c r="CL111" s="92">
        <v>14706.407573845003</v>
      </c>
      <c r="CM111" s="92">
        <v>14852.592571564799</v>
      </c>
      <c r="CN111" s="92">
        <v>15002.901947341601</v>
      </c>
      <c r="CO111" s="92">
        <v>15158.067358937602</v>
      </c>
      <c r="CP111" s="92">
        <v>15318.449164939997</v>
      </c>
      <c r="CQ111" s="92">
        <v>15484.359635978399</v>
      </c>
      <c r="CR111" s="92">
        <v>15655.262254592399</v>
      </c>
      <c r="CS111" s="92">
        <v>15829.5235360884</v>
      </c>
      <c r="CT111" s="92">
        <v>16004.857636944002</v>
      </c>
      <c r="CU111" s="92">
        <v>16179.39312036</v>
      </c>
      <c r="CV111" s="92">
        <v>16352.336502669099</v>
      </c>
      <c r="CW111" s="92">
        <v>16523.354900744398</v>
      </c>
      <c r="CX111" s="92">
        <v>16691.867838898001</v>
      </c>
      <c r="CY111" s="92">
        <v>16857.171107872698</v>
      </c>
      <c r="CZ111" s="92">
        <v>17018.627636919999</v>
      </c>
      <c r="DA111" s="92">
        <v>17175.898012883503</v>
      </c>
      <c r="DB111" s="92">
        <v>17328.6205891139</v>
      </c>
      <c r="DC111" s="92">
        <v>17475.9234464683</v>
      </c>
      <c r="DD111" s="92">
        <v>17616.704748296401</v>
      </c>
      <c r="DE111" s="92">
        <v>17749.67785416</v>
      </c>
    </row>
    <row r="112" spans="1:109">
      <c r="A112">
        <v>19</v>
      </c>
      <c r="B112" s="3">
        <v>410</v>
      </c>
      <c r="C112" s="1" t="s">
        <v>666</v>
      </c>
      <c r="D112" s="29">
        <f>+'total numbers'!D112/100*'% urban'!E112</f>
        <v>82.241562782470936</v>
      </c>
      <c r="E112" s="29">
        <f>+'total numbers'!E112/100*'% urban'!F112</f>
        <v>93.594681111920195</v>
      </c>
      <c r="F112" s="29">
        <f>+'total numbers'!F112/100*'% urban'!G112</f>
        <v>103.54389925801659</v>
      </c>
      <c r="G112" s="29">
        <f>+'total numbers'!D112/100*'% urban'!H112</f>
        <v>111.14845905923747</v>
      </c>
      <c r="H112" s="29">
        <f>+'total numbers'!H112/100*'% urban'!I112</f>
        <v>126.7275996583503</v>
      </c>
      <c r="I112" s="29">
        <f>+'total numbers'!I112/100*'% urban'!J112</f>
        <v>140.19888370091664</v>
      </c>
      <c r="J112" s="29">
        <f>+'total numbers'!J112/100*'% urban'!K112</f>
        <v>155.1021801405042</v>
      </c>
      <c r="K112" s="29">
        <f>+'total numbers'!K112/100*'% urban'!L112</f>
        <v>171.58971347915329</v>
      </c>
      <c r="L112" s="29">
        <f>+'total numbers'!L112/100*'% urban'!M112</f>
        <v>189.82988985187708</v>
      </c>
      <c r="M112" s="29">
        <f>+'total numbers'!M112/100*'% urban'!N112</f>
        <v>210.00901715214883</v>
      </c>
      <c r="N112" s="29">
        <f>+'total numbers'!N112/100*'% urban'!O112</f>
        <v>232.33320800863021</v>
      </c>
      <c r="O112" s="29">
        <f>+'total numbers'!O112/100*'% urban'!P112</f>
        <v>257.03048505043267</v>
      </c>
      <c r="P112" s="29">
        <f>+'total numbers'!P112/100*'% urban'!Q112</f>
        <v>284.35310996440353</v>
      </c>
      <c r="Q112" s="29">
        <f>+'total numbers'!Q112/100*'% urban'!R112</f>
        <v>302.31007088618583</v>
      </c>
      <c r="R112" s="29">
        <f>+'total numbers'!R112/100*'% urban'!S112</f>
        <v>336.71339614442007</v>
      </c>
      <c r="S112" s="29">
        <f>+'total numbers'!S112/100*'% urban'!T112</f>
        <v>375.03186979765911</v>
      </c>
      <c r="T112" s="29">
        <f>+'total numbers'!T112/100*'% urban'!U112</f>
        <v>417.71104142112165</v>
      </c>
      <c r="U112" s="29">
        <f>+'total numbers'!U112/100*'% urban'!V112</f>
        <v>465.24716477897323</v>
      </c>
      <c r="V112" s="29">
        <f>+'total numbers'!V112/100*'% urban'!W112</f>
        <v>496.49463164913152</v>
      </c>
      <c r="W112" s="29">
        <f>+'total numbers'!W112/100*'% urban'!X112</f>
        <v>554.87738230952493</v>
      </c>
      <c r="X112" s="29">
        <f>+'total numbers'!X112/100*'% urban'!Y112</f>
        <v>620.12535437896383</v>
      </c>
      <c r="Y112" s="29">
        <f>+'total numbers'!Y112/100*'% urban'!Z112</f>
        <v>693.04582850904603</v>
      </c>
      <c r="Z112" s="29">
        <f>+'total numbers'!Z112/100*'% urban'!AA112</f>
        <v>1017.3145908032483</v>
      </c>
      <c r="AA112" s="29">
        <f>+'total numbers'!AA112/100*'% urban'!AB112</f>
        <v>1337.0420336271266</v>
      </c>
      <c r="AB112" s="29">
        <f>+'total numbers'!AB112/100*'% urban'!AC112</f>
        <v>1757.2552441956514</v>
      </c>
      <c r="AC112" s="92">
        <v>4027.0797511800001</v>
      </c>
      <c r="AD112" s="92">
        <v>4265.5196977470005</v>
      </c>
      <c r="AE112" s="92">
        <v>4491.4913798387997</v>
      </c>
      <c r="AF112" s="92">
        <v>4719.5711181839997</v>
      </c>
      <c r="AG112" s="92">
        <v>4961.3067679889991</v>
      </c>
      <c r="AH112" s="92">
        <v>5225.2522886399993</v>
      </c>
      <c r="AI112" s="92">
        <v>5516.4791529920003</v>
      </c>
      <c r="AJ112" s="92">
        <v>5836.2739559778001</v>
      </c>
      <c r="AK112" s="92">
        <v>6182.1192182970008</v>
      </c>
      <c r="AL112" s="92">
        <v>6548.1902697145997</v>
      </c>
      <c r="AM112" s="92">
        <v>6928.3567931999996</v>
      </c>
      <c r="AN112" s="92">
        <v>7320.0767233302004</v>
      </c>
      <c r="AO112" s="92">
        <v>7728.4708720550998</v>
      </c>
      <c r="AP112" s="92">
        <v>8168.8892376543999</v>
      </c>
      <c r="AQ112" s="92">
        <v>8663.7158745983998</v>
      </c>
      <c r="AR112" s="92">
        <v>9229.6772155500003</v>
      </c>
      <c r="AS112" s="92">
        <v>9878.7728912525999</v>
      </c>
      <c r="AT112" s="92">
        <v>10605.921284049999</v>
      </c>
      <c r="AU112" s="92">
        <v>11389.263128879998</v>
      </c>
      <c r="AV112" s="92">
        <v>12194.193139068799</v>
      </c>
      <c r="AW112" s="92">
        <v>12993.73073664</v>
      </c>
      <c r="AX112" s="92">
        <v>13774.479449149798</v>
      </c>
      <c r="AY112" s="92">
        <v>14542.054435324</v>
      </c>
      <c r="AZ112" s="92">
        <v>15310.874182610998</v>
      </c>
      <c r="BA112" s="92">
        <v>16106.1081451383</v>
      </c>
      <c r="BB112" s="92">
        <v>16946.474697000001</v>
      </c>
      <c r="BC112" s="92">
        <v>17838.167569235098</v>
      </c>
      <c r="BD112" s="92">
        <v>18772.500482638403</v>
      </c>
      <c r="BE112" s="92">
        <v>19736.249870051102</v>
      </c>
      <c r="BF112" s="92">
        <v>20709.346849125799</v>
      </c>
      <c r="BG112" s="92">
        <v>21676.926865769998</v>
      </c>
      <c r="BH112" s="92">
        <v>22628.748069840502</v>
      </c>
      <c r="BI112" s="92">
        <v>23567.947125521401</v>
      </c>
      <c r="BJ112" s="92">
        <v>24508.848885183001</v>
      </c>
      <c r="BK112" s="92">
        <v>25473.7349208628</v>
      </c>
      <c r="BL112" s="92">
        <v>26476.398936959999</v>
      </c>
      <c r="BM112" s="92">
        <v>27522.630846401604</v>
      </c>
      <c r="BN112" s="92">
        <v>28598.174066938798</v>
      </c>
      <c r="BO112" s="92">
        <v>29672.204982472798</v>
      </c>
      <c r="BP112" s="92">
        <v>30702.292672006199</v>
      </c>
      <c r="BQ112" s="92">
        <v>31656.388907880002</v>
      </c>
      <c r="BR112" s="92">
        <v>32522.714548971002</v>
      </c>
      <c r="BS112" s="92">
        <v>33305.437271435701</v>
      </c>
      <c r="BT112" s="92">
        <v>34008.125276723404</v>
      </c>
      <c r="BU112" s="92">
        <v>34640.9418037695</v>
      </c>
      <c r="BV112" s="92">
        <v>35212.719250730006</v>
      </c>
      <c r="BW112" s="92">
        <v>35722.433048002</v>
      </c>
      <c r="BX112" s="92">
        <v>36169.000725440004</v>
      </c>
      <c r="BY112" s="92">
        <v>36562.843686364802</v>
      </c>
      <c r="BZ112" s="92">
        <v>36917.963712725897</v>
      </c>
      <c r="CA112" s="92">
        <v>37246.078775149996</v>
      </c>
      <c r="CB112" s="92">
        <v>37552.991973202195</v>
      </c>
      <c r="CC112" s="92">
        <v>37840.908515734394</v>
      </c>
      <c r="CD112" s="92">
        <v>38113.574610028503</v>
      </c>
      <c r="CE112" s="92">
        <v>38373.591552740902</v>
      </c>
      <c r="CF112" s="92">
        <v>38623.173715279998</v>
      </c>
      <c r="CG112" s="92">
        <v>38865.648965455497</v>
      </c>
      <c r="CH112" s="92">
        <v>39103.338298155002</v>
      </c>
      <c r="CI112" s="92">
        <v>39335.747692488003</v>
      </c>
      <c r="CJ112" s="92">
        <v>39561.1169190336</v>
      </c>
      <c r="CK112" s="92">
        <v>39778.175555579997</v>
      </c>
      <c r="CL112" s="92">
        <v>39987.446186999994</v>
      </c>
      <c r="CM112" s="92">
        <v>40189.998872848504</v>
      </c>
      <c r="CN112" s="92">
        <v>40385.604414243106</v>
      </c>
      <c r="CO112" s="92">
        <v>40573.834628249795</v>
      </c>
      <c r="CP112" s="92">
        <v>40754.345885279996</v>
      </c>
      <c r="CQ112" s="92">
        <v>40926.804733165794</v>
      </c>
      <c r="CR112" s="92">
        <v>41091.180643328997</v>
      </c>
      <c r="CS112" s="92">
        <v>41247.712766759003</v>
      </c>
      <c r="CT112" s="92">
        <v>41396.785723304703</v>
      </c>
      <c r="CU112" s="92">
        <v>41538.497387659998</v>
      </c>
      <c r="CV112" s="92">
        <v>41672.763468532197</v>
      </c>
      <c r="CW112" s="92">
        <v>41798.839198436101</v>
      </c>
      <c r="CX112" s="92">
        <v>41915.306095630003</v>
      </c>
      <c r="CY112" s="92">
        <v>42020.328631603501</v>
      </c>
      <c r="CZ112" s="92">
        <v>42112.409852500001</v>
      </c>
      <c r="DA112" s="92">
        <v>42191.031505268998</v>
      </c>
      <c r="DB112" s="92">
        <v>42255.984510160808</v>
      </c>
      <c r="DC112" s="92">
        <v>42306.477020187602</v>
      </c>
      <c r="DD112" s="92">
        <v>42341.703591717007</v>
      </c>
      <c r="DE112" s="92">
        <v>42361.145712599995</v>
      </c>
    </row>
    <row r="113" spans="1:109">
      <c r="A113">
        <v>17</v>
      </c>
      <c r="B113" s="3">
        <v>414</v>
      </c>
      <c r="C113" s="1" t="s">
        <v>524</v>
      </c>
      <c r="D113" s="29">
        <f>+'total numbers'!D113/100*'% urban'!E113</f>
        <v>2.888702573063386</v>
      </c>
      <c r="E113" s="29">
        <f>+'total numbers'!E113/100*'% urban'!F113</f>
        <v>3.4173317102991505</v>
      </c>
      <c r="F113" s="29">
        <f>+'total numbers'!F113/100*'% urban'!G113</f>
        <v>3.9299314668440237</v>
      </c>
      <c r="G113" s="29">
        <f>+'total numbers'!D113/100*'% urban'!H113</f>
        <v>3.9040459448185949</v>
      </c>
      <c r="H113" s="29">
        <f>+'total numbers'!H113/100*'% urban'!I113</f>
        <v>5.1973343649012209</v>
      </c>
      <c r="I113" s="29">
        <f>+'total numbers'!I113/100*'% urban'!J113</f>
        <v>5.976934519636405</v>
      </c>
      <c r="J113" s="29">
        <f>+'total numbers'!J113/100*'% urban'!K113</f>
        <v>6.8734746975818641</v>
      </c>
      <c r="K113" s="29">
        <f>+'total numbers'!K113/100*'% urban'!L113</f>
        <v>7.9044959022191454</v>
      </c>
      <c r="L113" s="29">
        <f>+'total numbers'!L113/100*'% urban'!M113</f>
        <v>9.0901702875520183</v>
      </c>
      <c r="M113" s="29">
        <f>+'total numbers'!M113/100*'% urban'!N113</f>
        <v>10.453695830684818</v>
      </c>
      <c r="N113" s="29">
        <f>+'total numbers'!N113/100*'% urban'!O113</f>
        <v>12.021750205287544</v>
      </c>
      <c r="O113" s="29">
        <f>+'total numbers'!O113/100*'% urban'!P113</f>
        <v>13.825012736080675</v>
      </c>
      <c r="P113" s="29">
        <f>+'total numbers'!P113/100*'% urban'!Q113</f>
        <v>15.918177057538553</v>
      </c>
      <c r="Q113" s="29">
        <f>+'total numbers'!Q113/100*'% urban'!R113</f>
        <v>18.328255146836209</v>
      </c>
      <c r="R113" s="29">
        <f>+'total numbers'!R113/100*'% urban'!S113</f>
        <v>21.103229064061718</v>
      </c>
      <c r="S113" s="29">
        <f>+'total numbers'!S113/100*'% urban'!T113</f>
        <v>24.298345552393403</v>
      </c>
      <c r="T113" s="29">
        <f>+'total numbers'!T113/100*'% urban'!U113</f>
        <v>27.977215941278363</v>
      </c>
      <c r="U113" s="29">
        <f>+'total numbers'!U113/100*'% urban'!V113</f>
        <v>30.951224947061199</v>
      </c>
      <c r="V113" s="29">
        <f>+'total numbers'!V113/100*'% urban'!W113</f>
        <v>34.24137440030821</v>
      </c>
      <c r="W113" s="29">
        <f>+'total numbers'!W113/100*'% urban'!X113</f>
        <v>37.881270380331351</v>
      </c>
      <c r="X113" s="29">
        <f>+'total numbers'!X113/100*'% urban'!Y113</f>
        <v>41.908091329851906</v>
      </c>
      <c r="Y113" s="29">
        <f>+'total numbers'!Y113/100*'% urban'!Z113</f>
        <v>46.362967801182975</v>
      </c>
      <c r="Z113" s="29">
        <f>+'total numbers'!Z113/100*'% urban'!AA113</f>
        <v>54.745557961664723</v>
      </c>
      <c r="AA113" s="29">
        <f>+'total numbers'!AA113/100*'% urban'!AB113</f>
        <v>64.64375036098356</v>
      </c>
      <c r="AB113" s="29">
        <f>+'total numbers'!AB113/100*'% urban'!AC113</f>
        <v>76.331571296786393</v>
      </c>
      <c r="AC113" s="92">
        <v>90.132592000000002</v>
      </c>
      <c r="AD113" s="92">
        <v>99.472055711599992</v>
      </c>
      <c r="AE113" s="92">
        <v>107.86983223590001</v>
      </c>
      <c r="AF113" s="92">
        <v>115.72025404199999</v>
      </c>
      <c r="AG113" s="92">
        <v>123.44428063380001</v>
      </c>
      <c r="AH113" s="92">
        <v>131.5378944</v>
      </c>
      <c r="AI113" s="92">
        <v>140.59426000280001</v>
      </c>
      <c r="AJ113" s="92">
        <v>151.30009086500002</v>
      </c>
      <c r="AK113" s="92">
        <v>164.4198939549</v>
      </c>
      <c r="AL113" s="92">
        <v>180.76982290820004</v>
      </c>
      <c r="AM113" s="92">
        <v>201.10741080000003</v>
      </c>
      <c r="AN113" s="92">
        <v>225.98693883389998</v>
      </c>
      <c r="AO113" s="92">
        <v>255.56208012000002</v>
      </c>
      <c r="AP113" s="92">
        <v>289.38797196479999</v>
      </c>
      <c r="AQ113" s="92">
        <v>326.43046284029998</v>
      </c>
      <c r="AR113" s="92">
        <v>365.59295772999997</v>
      </c>
      <c r="AS113" s="92">
        <v>406.39241233240006</v>
      </c>
      <c r="AT113" s="92">
        <v>448.48278636300006</v>
      </c>
      <c r="AU113" s="92">
        <v>491.201930065</v>
      </c>
      <c r="AV113" s="92">
        <v>534.45135297360002</v>
      </c>
      <c r="AW113" s="92">
        <v>578.78945186999999</v>
      </c>
      <c r="AX113" s="92">
        <v>624.41245251000009</v>
      </c>
      <c r="AY113" s="92">
        <v>671.94107605010004</v>
      </c>
      <c r="AZ113" s="92">
        <v>723.10929135119989</v>
      </c>
      <c r="BA113" s="92">
        <v>779.99113763999992</v>
      </c>
      <c r="BB113" s="92">
        <v>843.91500468000015</v>
      </c>
      <c r="BC113" s="92">
        <v>915.99846353400005</v>
      </c>
      <c r="BD113" s="92">
        <v>995.6703795441</v>
      </c>
      <c r="BE113" s="92">
        <v>1080.2022670556</v>
      </c>
      <c r="BF113" s="92">
        <v>1165.3874667666</v>
      </c>
      <c r="BG113" s="92">
        <v>1247.9048904000001</v>
      </c>
      <c r="BH113" s="92">
        <v>1323.7921481048002</v>
      </c>
      <c r="BI113" s="92">
        <v>1393.0341931575999</v>
      </c>
      <c r="BJ113" s="92">
        <v>1460.8556427555</v>
      </c>
      <c r="BK113" s="92">
        <v>1535.2832523041</v>
      </c>
      <c r="BL113" s="92">
        <v>1620.8801435</v>
      </c>
      <c r="BM113" s="92">
        <v>1724.1436306052999</v>
      </c>
      <c r="BN113" s="92">
        <v>1839.8668091648003</v>
      </c>
      <c r="BO113" s="92">
        <v>1947.2321630223</v>
      </c>
      <c r="BP113" s="92">
        <v>2017.9517448296001</v>
      </c>
      <c r="BQ113" s="92">
        <v>2034.0536766399998</v>
      </c>
      <c r="BR113" s="92">
        <v>1984.6438475663997</v>
      </c>
      <c r="BS113" s="92">
        <v>1881.6133747558999</v>
      </c>
      <c r="BT113" s="92">
        <v>1757.7657803418999</v>
      </c>
      <c r="BU113" s="92">
        <v>1659.4726140906</v>
      </c>
      <c r="BV113" s="92">
        <v>1619.7971268600002</v>
      </c>
      <c r="BW113" s="92">
        <v>1651.1822302543003</v>
      </c>
      <c r="BX113" s="92">
        <v>1742.3152783806001</v>
      </c>
      <c r="BY113" s="92">
        <v>1873.4579092500001</v>
      </c>
      <c r="BZ113" s="92">
        <v>2013.8847181515002</v>
      </c>
      <c r="CA113" s="92">
        <v>2140.77860388</v>
      </c>
      <c r="CB113" s="92">
        <v>2248.9665697649998</v>
      </c>
      <c r="CC113" s="92">
        <v>2344.7395309608</v>
      </c>
      <c r="CD113" s="92">
        <v>2430.2257891200002</v>
      </c>
      <c r="CE113" s="92">
        <v>2510.7122238497996</v>
      </c>
      <c r="CF113" s="92">
        <v>2590.09183454</v>
      </c>
      <c r="CG113" s="92">
        <v>2667.5397637900001</v>
      </c>
      <c r="CH113" s="92">
        <v>2740.7575502685004</v>
      </c>
      <c r="CI113" s="92">
        <v>2810.7687458739001</v>
      </c>
      <c r="CJ113" s="92">
        <v>2878.9937711111997</v>
      </c>
      <c r="CK113" s="92">
        <v>2946.5089894399994</v>
      </c>
      <c r="CL113" s="92">
        <v>3013.7281799639995</v>
      </c>
      <c r="CM113" s="92">
        <v>3080.5490150855999</v>
      </c>
      <c r="CN113" s="92">
        <v>3146.9042009264999</v>
      </c>
      <c r="CO113" s="92">
        <v>3212.5389100267994</v>
      </c>
      <c r="CP113" s="92">
        <v>3277.2841408999998</v>
      </c>
      <c r="CQ113" s="92">
        <v>3341.2368263900003</v>
      </c>
      <c r="CR113" s="92">
        <v>3404.5971873092999</v>
      </c>
      <c r="CS113" s="92">
        <v>3467.3951937592001</v>
      </c>
      <c r="CT113" s="92">
        <v>3529.6524605408003</v>
      </c>
      <c r="CU113" s="92">
        <v>3591.3932050200001</v>
      </c>
      <c r="CV113" s="92">
        <v>3652.641440502</v>
      </c>
      <c r="CW113" s="92">
        <v>3713.4344253896002</v>
      </c>
      <c r="CX113" s="92">
        <v>3773.8168758919996</v>
      </c>
      <c r="CY113" s="92">
        <v>3833.8448686352003</v>
      </c>
      <c r="CZ113" s="92">
        <v>3893.5518116400008</v>
      </c>
      <c r="DA113" s="92">
        <v>3952.9493895600003</v>
      </c>
      <c r="DB113" s="92">
        <v>4012.0174678504</v>
      </c>
      <c r="DC113" s="92">
        <v>4070.7283482560001</v>
      </c>
      <c r="DD113" s="92">
        <v>4129.0317490587004</v>
      </c>
      <c r="DE113" s="92">
        <v>4186.8973473599999</v>
      </c>
    </row>
    <row r="114" spans="1:109">
      <c r="A114">
        <v>15</v>
      </c>
      <c r="B114" s="3">
        <v>417</v>
      </c>
      <c r="C114" s="1" t="s">
        <v>673</v>
      </c>
      <c r="D114" s="29">
        <f>+'total numbers'!D114/100*'% urban'!E114</f>
        <v>3.9013416747684171</v>
      </c>
      <c r="E114" s="29">
        <f>+'total numbers'!E114/100*'% urban'!F114</f>
        <v>4.0458358108709511</v>
      </c>
      <c r="F114" s="29">
        <f>+'total numbers'!F114/100*'% urban'!G114</f>
        <v>4.1956815816439494</v>
      </c>
      <c r="G114" s="29">
        <f>+'total numbers'!D114/100*'% urban'!H114</f>
        <v>3.9013416747684171</v>
      </c>
      <c r="H114" s="29">
        <f>+'total numbers'!H114/100*'% urban'!I114</f>
        <v>4.5122282030299816</v>
      </c>
      <c r="I114" s="29">
        <f>+'total numbers'!I114/100*'% urban'!J114</f>
        <v>4.6793477661051659</v>
      </c>
      <c r="J114" s="29">
        <f>+'total numbers'!J114/100*'% urban'!K114</f>
        <v>4.8526569426275792</v>
      </c>
      <c r="K114" s="29">
        <f>+'total numbers'!K114/100*'% urban'!L114</f>
        <v>5.0323849775397118</v>
      </c>
      <c r="L114" s="29">
        <f>+'total numbers'!L114/100*'% urban'!M114</f>
        <v>5.2187696063374789</v>
      </c>
      <c r="M114" s="29">
        <f>+'total numbers'!M114/100*'% urban'!N114</f>
        <v>5.4120573695351633</v>
      </c>
      <c r="N114" s="29">
        <f>+'total numbers'!N114/100*'% urban'!O114</f>
        <v>6.12697699041831</v>
      </c>
      <c r="O114" s="29">
        <f>+'total numbers'!O114/100*'% urban'!P114</f>
        <v>7.9423775801718826</v>
      </c>
      <c r="P114" s="29">
        <f>+'total numbers'!P114/100*'% urban'!Q114</f>
        <v>10.548470223665781</v>
      </c>
      <c r="Q114" s="29">
        <f>+'total numbers'!Q114/100*'% urban'!R114</f>
        <v>14.009687015806119</v>
      </c>
      <c r="R114" s="29">
        <f>+'total numbers'!R114/100*'% urban'!S114</f>
        <v>18.606615567867497</v>
      </c>
      <c r="S114" s="29">
        <f>+'total numbers'!S114/100*'% urban'!T114</f>
        <v>24.711911301074021</v>
      </c>
      <c r="T114" s="29">
        <f>+'total numbers'!T114/100*'% urban'!U114</f>
        <v>32.82050719673893</v>
      </c>
      <c r="U114" s="29">
        <f>+'total numbers'!U114/100*'% urban'!V114</f>
        <v>44.181451995610097</v>
      </c>
      <c r="V114" s="29">
        <f>+'total numbers'!V114/100*'% urban'!W114</f>
        <v>59.475031532552052</v>
      </c>
      <c r="W114" s="29">
        <f>+'total numbers'!W114/100*'% urban'!X114</f>
        <v>80.062542447666246</v>
      </c>
      <c r="X114" s="29">
        <f>+'total numbers'!X114/100*'% urban'!Y114</f>
        <v>107.77649944878145</v>
      </c>
      <c r="Y114" s="29">
        <f>+'total numbers'!Y114/100*'% urban'!Z114</f>
        <v>145.08374925797506</v>
      </c>
      <c r="Z114" s="29">
        <f>+'total numbers'!Z114/100*'% urban'!AA114</f>
        <v>201.50520730274312</v>
      </c>
      <c r="AA114" s="29">
        <f>+'total numbers'!AA114/100*'% urban'!AB114</f>
        <v>279.86834347603207</v>
      </c>
      <c r="AB114" s="29">
        <f>+'total numbers'!AB114/100*'% urban'!AC114</f>
        <v>388.70603260560017</v>
      </c>
      <c r="AC114" s="92">
        <v>539.86948973000005</v>
      </c>
      <c r="AD114" s="92">
        <v>552.90253501440009</v>
      </c>
      <c r="AE114" s="92">
        <v>567.5078895012</v>
      </c>
      <c r="AF114" s="92">
        <v>583.54571085399994</v>
      </c>
      <c r="AG114" s="92">
        <v>600.95864970570005</v>
      </c>
      <c r="AH114" s="92">
        <v>619.77807653999992</v>
      </c>
      <c r="AI114" s="92">
        <v>640.13435180240003</v>
      </c>
      <c r="AJ114" s="92">
        <v>662.25383142310011</v>
      </c>
      <c r="AK114" s="92">
        <v>686.43780507150007</v>
      </c>
      <c r="AL114" s="92">
        <v>713.02900485599991</v>
      </c>
      <c r="AM114" s="92">
        <v>742.2998</v>
      </c>
      <c r="AN114" s="92">
        <v>774.32951701080003</v>
      </c>
      <c r="AO114" s="92">
        <v>808.89370537319996</v>
      </c>
      <c r="AP114" s="92">
        <v>845.41270311120013</v>
      </c>
      <c r="AQ114" s="92">
        <v>883.06663210919999</v>
      </c>
      <c r="AR114" s="92">
        <v>921.15715823999994</v>
      </c>
      <c r="AS114" s="92">
        <v>959.53391986860004</v>
      </c>
      <c r="AT114" s="92">
        <v>998.07100102649997</v>
      </c>
      <c r="AU114" s="92">
        <v>1036.0788863937</v>
      </c>
      <c r="AV114" s="92">
        <v>1072.6978349646001</v>
      </c>
      <c r="AW114" s="92">
        <v>1107.2696479799999</v>
      </c>
      <c r="AX114" s="92">
        <v>1139.3104555832999</v>
      </c>
      <c r="AY114" s="92">
        <v>1168.8895799625002</v>
      </c>
      <c r="AZ114" s="92">
        <v>1196.6255782859998</v>
      </c>
      <c r="BA114" s="92">
        <v>1223.546544331</v>
      </c>
      <c r="BB114" s="92">
        <v>1250.48595</v>
      </c>
      <c r="BC114" s="92">
        <v>1277.6207448022999</v>
      </c>
      <c r="BD114" s="92">
        <v>1304.8358807328002</v>
      </c>
      <c r="BE114" s="92">
        <v>1332.3457849042002</v>
      </c>
      <c r="BF114" s="92">
        <v>1360.3092923606</v>
      </c>
      <c r="BG114" s="92">
        <v>1388.7872264499999</v>
      </c>
      <c r="BH114" s="92">
        <v>1417.6511391938</v>
      </c>
      <c r="BI114" s="92">
        <v>1446.7453089926003</v>
      </c>
      <c r="BJ114" s="92">
        <v>1476.0031241215997</v>
      </c>
      <c r="BK114" s="92">
        <v>1505.3499634464001</v>
      </c>
      <c r="BL114" s="92">
        <v>1534.5609602999998</v>
      </c>
      <c r="BM114" s="92">
        <v>1564.1039402769998</v>
      </c>
      <c r="BN114" s="92">
        <v>1593.5308364103</v>
      </c>
      <c r="BO114" s="92">
        <v>1620.6118699320004</v>
      </c>
      <c r="BP114" s="92">
        <v>1642.3647083392</v>
      </c>
      <c r="BQ114" s="92">
        <v>1656.8583350000001</v>
      </c>
      <c r="BR114" s="92">
        <v>1663.0115038449994</v>
      </c>
      <c r="BS114" s="92">
        <v>1662.0761339431999</v>
      </c>
      <c r="BT114" s="92">
        <v>1657.304401185</v>
      </c>
      <c r="BU114" s="92">
        <v>1653.1917705272001</v>
      </c>
      <c r="BV114" s="92">
        <v>1652.9232078</v>
      </c>
      <c r="BW114" s="92">
        <v>1657.5577507879002</v>
      </c>
      <c r="BX114" s="92">
        <v>1666.2000955180004</v>
      </c>
      <c r="BY114" s="92">
        <v>1677.7130685018001</v>
      </c>
      <c r="BZ114" s="92">
        <v>1690.2912744884002</v>
      </c>
      <c r="CA114" s="92">
        <v>1702.7541400999999</v>
      </c>
      <c r="CB114" s="92">
        <v>1715.1349865496002</v>
      </c>
      <c r="CC114" s="92">
        <v>1728.1891063117</v>
      </c>
      <c r="CD114" s="92">
        <v>1742.3189140992001</v>
      </c>
      <c r="CE114" s="92">
        <v>1758.0571287136002</v>
      </c>
      <c r="CF114" s="92">
        <v>1775.7935438399998</v>
      </c>
      <c r="CG114" s="92">
        <v>1795.6487752275</v>
      </c>
      <c r="CH114" s="92">
        <v>1817.5832556231999</v>
      </c>
      <c r="CI114" s="92">
        <v>1841.6121791260002</v>
      </c>
      <c r="CJ114" s="92">
        <v>1867.7028440909999</v>
      </c>
      <c r="CK114" s="92">
        <v>1895.83879854</v>
      </c>
      <c r="CL114" s="92">
        <v>1926.0865864422001</v>
      </c>
      <c r="CM114" s="92">
        <v>1958.5182182318999</v>
      </c>
      <c r="CN114" s="92">
        <v>1993.1201209416001</v>
      </c>
      <c r="CO114" s="92">
        <v>2029.8560022636</v>
      </c>
      <c r="CP114" s="92">
        <v>2068.7070985</v>
      </c>
      <c r="CQ114" s="92">
        <v>2109.5367663216002</v>
      </c>
      <c r="CR114" s="92">
        <v>2152.3555865072003</v>
      </c>
      <c r="CS114" s="92">
        <v>2197.4504112440004</v>
      </c>
      <c r="CT114" s="92">
        <v>2245.2287133359996</v>
      </c>
      <c r="CU114" s="92">
        <v>2295.90555012</v>
      </c>
      <c r="CV114" s="92">
        <v>2349.3689785709998</v>
      </c>
      <c r="CW114" s="92">
        <v>2405.2464168101001</v>
      </c>
      <c r="CX114" s="92">
        <v>2463.0028758340004</v>
      </c>
      <c r="CY114" s="92">
        <v>2522.0306817090004</v>
      </c>
      <c r="CZ114" s="92">
        <v>2581.6989076200002</v>
      </c>
      <c r="DA114" s="92">
        <v>2641.3297534060002</v>
      </c>
      <c r="DB114" s="92">
        <v>2700.2894607385997</v>
      </c>
      <c r="DC114" s="92">
        <v>2758.0787113255001</v>
      </c>
      <c r="DD114" s="92">
        <v>2814.2750855777999</v>
      </c>
      <c r="DE114" s="92">
        <v>2868.4885106800002</v>
      </c>
    </row>
    <row r="115" spans="1:109">
      <c r="A115">
        <v>21</v>
      </c>
      <c r="B115" s="3">
        <v>418</v>
      </c>
      <c r="C115" s="1" t="s">
        <v>508</v>
      </c>
      <c r="D115" s="29">
        <f>+'total numbers'!D115/100*'% urban'!E115</f>
        <v>2.7299159659358265</v>
      </c>
      <c r="E115" s="29">
        <f>+'total numbers'!E115/100*'% urban'!F115</f>
        <v>3.1326596799722615</v>
      </c>
      <c r="F115" s="29">
        <f>+'total numbers'!F115/100*'% urban'!G115</f>
        <v>3.4945454101983349</v>
      </c>
      <c r="G115" s="29">
        <f>+'total numbers'!D115/100*'% urban'!H115</f>
        <v>3.6894478011992424</v>
      </c>
      <c r="H115" s="29">
        <f>+'total numbers'!H115/100*'% urban'!I115</f>
        <v>4.3485616374390954</v>
      </c>
      <c r="I115" s="29">
        <f>+'total numbers'!I115/100*'% urban'!J115</f>
        <v>4.850908704903401</v>
      </c>
      <c r="J115" s="29">
        <f>+'total numbers'!J115/100*'% urban'!K115</f>
        <v>5.4112870473569687</v>
      </c>
      <c r="K115" s="29">
        <f>+'total numbers'!K115/100*'% urban'!L115</f>
        <v>6.0364004540622265</v>
      </c>
      <c r="L115" s="29">
        <f>+'total numbers'!L115/100*'% urban'!M115</f>
        <v>6.7337271379089199</v>
      </c>
      <c r="M115" s="29">
        <f>+'total numbers'!M115/100*'% urban'!N115</f>
        <v>7.5116091970500722</v>
      </c>
      <c r="N115" s="29">
        <f>+'total numbers'!N115/100*'% urban'!O115</f>
        <v>8.3793524111713769</v>
      </c>
      <c r="O115" s="29">
        <f>+'total numbers'!O115/100*'% urban'!P115</f>
        <v>9.3473375662537848</v>
      </c>
      <c r="P115" s="29">
        <f>+'total numbers'!P115/100*'% urban'!Q115</f>
        <v>10.427144639604091</v>
      </c>
      <c r="Q115" s="29">
        <f>+'total numbers'!Q115/100*'% urban'!R115</f>
        <v>12.036301851067709</v>
      </c>
      <c r="R115" s="29">
        <f>+'total numbers'!R115/100*'% urban'!S115</f>
        <v>14.647351458971286</v>
      </c>
      <c r="S115" s="29">
        <f>+'total numbers'!S115/100*'% urban'!T115</f>
        <v>17.824819235785164</v>
      </c>
      <c r="T115" s="29">
        <f>+'total numbers'!T115/100*'% urban'!U115</f>
        <v>21.691578964183005</v>
      </c>
      <c r="U115" s="29">
        <f>+'total numbers'!U115/100*'% urban'!V115</f>
        <v>26.397159586042811</v>
      </c>
      <c r="V115" s="29">
        <f>+'total numbers'!V115/100*'% urban'!W115</f>
        <v>38.523470274062937</v>
      </c>
      <c r="W115" s="29">
        <f>+'total numbers'!W115/100*'% urban'!X115</f>
        <v>46.880413561028995</v>
      </c>
      <c r="X115" s="29">
        <f>+'total numbers'!X115/100*'% urban'!Y115</f>
        <v>57.050238725061753</v>
      </c>
      <c r="Y115" s="29">
        <f>+'total numbers'!Y115/100*'% urban'!Z115</f>
        <v>69.426216437905808</v>
      </c>
      <c r="Z115" s="29">
        <f>+'total numbers'!Z115/100*'% urban'!AA115</f>
        <v>80.619948247152749</v>
      </c>
      <c r="AA115" s="29">
        <f>+'total numbers'!AA115/100*'% urban'!AB115</f>
        <v>93.81666596618075</v>
      </c>
      <c r="AB115" s="29">
        <f>+'total numbers'!AB115/100*'% urban'!AC115</f>
        <v>109.1735606927877</v>
      </c>
      <c r="AC115" s="92">
        <v>127.04423282999998</v>
      </c>
      <c r="AD115" s="92">
        <v>131.42413559859997</v>
      </c>
      <c r="AE115" s="92">
        <v>135.37818394737999</v>
      </c>
      <c r="AF115" s="92">
        <v>139.22129231274002</v>
      </c>
      <c r="AG115" s="92">
        <v>143.19779310473999</v>
      </c>
      <c r="AH115" s="92">
        <v>147.4750033</v>
      </c>
      <c r="AI115" s="92">
        <v>152.13039081365002</v>
      </c>
      <c r="AJ115" s="92">
        <v>157.14602402987001</v>
      </c>
      <c r="AK115" s="92">
        <v>162.41371896628999</v>
      </c>
      <c r="AL115" s="92">
        <v>167.75340541354998</v>
      </c>
      <c r="AM115" s="92">
        <v>172.99180977999995</v>
      </c>
      <c r="AN115" s="92">
        <v>178.05929329616995</v>
      </c>
      <c r="AO115" s="92">
        <v>183.087017256</v>
      </c>
      <c r="AP115" s="92">
        <v>188.46646432655999</v>
      </c>
      <c r="AQ115" s="92">
        <v>194.76884419928004</v>
      </c>
      <c r="AR115" s="92">
        <v>202.44024576999999</v>
      </c>
      <c r="AS115" s="92">
        <v>211.67674799700001</v>
      </c>
      <c r="AT115" s="92">
        <v>222.39482456912</v>
      </c>
      <c r="AU115" s="92">
        <v>234.41841343687997</v>
      </c>
      <c r="AV115" s="92">
        <v>247.41504517967999</v>
      </c>
      <c r="AW115" s="92">
        <v>261.0879425</v>
      </c>
      <c r="AX115" s="92">
        <v>275.51046058652003</v>
      </c>
      <c r="AY115" s="92">
        <v>290.68946570039998</v>
      </c>
      <c r="AZ115" s="92">
        <v>306.12163047839999</v>
      </c>
      <c r="BA115" s="92">
        <v>321.10319529259999</v>
      </c>
      <c r="BB115" s="92">
        <v>335.12257218999997</v>
      </c>
      <c r="BC115" s="92">
        <v>347.77836834039999</v>
      </c>
      <c r="BD115" s="92">
        <v>359.26291325100004</v>
      </c>
      <c r="BE115" s="92">
        <v>370.4223210888</v>
      </c>
      <c r="BF115" s="92">
        <v>382.56556353619999</v>
      </c>
      <c r="BG115" s="92">
        <v>396.73173915000001</v>
      </c>
      <c r="BH115" s="92">
        <v>413.36912954640002</v>
      </c>
      <c r="BI115" s="92">
        <v>432.33803428200008</v>
      </c>
      <c r="BJ115" s="92">
        <v>453.40914624739997</v>
      </c>
      <c r="BK115" s="92">
        <v>476.06523392520006</v>
      </c>
      <c r="BL115" s="92">
        <v>499.89377675999998</v>
      </c>
      <c r="BM115" s="92">
        <v>524.89561772959996</v>
      </c>
      <c r="BN115" s="92">
        <v>551.25654661759995</v>
      </c>
      <c r="BO115" s="92">
        <v>578.91573298150001</v>
      </c>
      <c r="BP115" s="92">
        <v>607.80501887000003</v>
      </c>
      <c r="BQ115" s="92">
        <v>637.87942504</v>
      </c>
      <c r="BR115" s="92">
        <v>669.09789361870003</v>
      </c>
      <c r="BS115" s="92">
        <v>701.48526255539991</v>
      </c>
      <c r="BT115" s="92">
        <v>735.15436365440007</v>
      </c>
      <c r="BU115" s="92">
        <v>770.27901766829996</v>
      </c>
      <c r="BV115" s="92">
        <v>807.01809784</v>
      </c>
      <c r="BW115" s="92">
        <v>845.43987473079994</v>
      </c>
      <c r="BX115" s="92">
        <v>885.58528180650012</v>
      </c>
      <c r="BY115" s="92">
        <v>927.56975138999985</v>
      </c>
      <c r="BZ115" s="92">
        <v>971.51907878339989</v>
      </c>
      <c r="CA115" s="92">
        <v>1017.54839674</v>
      </c>
      <c r="CB115" s="92">
        <v>1065.7629430879999</v>
      </c>
      <c r="CC115" s="92">
        <v>1116.2338622109999</v>
      </c>
      <c r="CD115" s="92">
        <v>1168.9978685323999</v>
      </c>
      <c r="CE115" s="92">
        <v>1224.0637340295</v>
      </c>
      <c r="CF115" s="92">
        <v>1281.45180495</v>
      </c>
      <c r="CG115" s="92">
        <v>1341.2161296685001</v>
      </c>
      <c r="CH115" s="92">
        <v>1403.4377448036</v>
      </c>
      <c r="CI115" s="92">
        <v>1468.1935591168001</v>
      </c>
      <c r="CJ115" s="92">
        <v>1535.5696542933999</v>
      </c>
      <c r="CK115" s="92">
        <v>1605.6457437399999</v>
      </c>
      <c r="CL115" s="92">
        <v>1678.4568280899998</v>
      </c>
      <c r="CM115" s="92">
        <v>1754.045175388</v>
      </c>
      <c r="CN115" s="92">
        <v>1832.4994557071998</v>
      </c>
      <c r="CO115" s="92">
        <v>1913.9292290745</v>
      </c>
      <c r="CP115" s="92">
        <v>1998.4044358699998</v>
      </c>
      <c r="CQ115" s="92">
        <v>2085.9909768011998</v>
      </c>
      <c r="CR115" s="92">
        <v>2176.6629127672004</v>
      </c>
      <c r="CS115" s="92">
        <v>2270.2790458060999</v>
      </c>
      <c r="CT115" s="92">
        <v>2366.6211799386001</v>
      </c>
      <c r="CU115" s="92">
        <v>2465.5086382499999</v>
      </c>
      <c r="CV115" s="92">
        <v>2566.8424877581997</v>
      </c>
      <c r="CW115" s="92">
        <v>2670.6078803969995</v>
      </c>
      <c r="CX115" s="92">
        <v>2776.8459360075003</v>
      </c>
      <c r="CY115" s="92">
        <v>2885.6201559975998</v>
      </c>
      <c r="CZ115" s="92">
        <v>2996.9653200400003</v>
      </c>
      <c r="DA115" s="92">
        <v>3110.8547375401999</v>
      </c>
      <c r="DB115" s="92">
        <v>3227.2079099064999</v>
      </c>
      <c r="DC115" s="92">
        <v>3345.8973757776002</v>
      </c>
      <c r="DD115" s="92">
        <v>3466.7371079824998</v>
      </c>
      <c r="DE115" s="92">
        <v>3589.4763143999999</v>
      </c>
    </row>
    <row r="116" spans="1:109">
      <c r="A116">
        <v>17</v>
      </c>
      <c r="B116" s="3">
        <v>422</v>
      </c>
      <c r="C116" s="1" t="s">
        <v>525</v>
      </c>
      <c r="D116" s="29">
        <f>+'total numbers'!D116/100*'% urban'!E116</f>
        <v>3.1224279835193434</v>
      </c>
      <c r="E116" s="29">
        <f>+'total numbers'!E116/100*'% urban'!F116</f>
        <v>3.9088133259815638</v>
      </c>
      <c r="F116" s="29">
        <f>+'total numbers'!F116/100*'% urban'!G116</f>
        <v>4.7567569575437023</v>
      </c>
      <c r="G116" s="29">
        <f>+'total numbers'!D116/100*'% urban'!H116</f>
        <v>4.2199229580494846</v>
      </c>
      <c r="H116" s="29">
        <f>+'total numbers'!H116/100*'% urban'!I116</f>
        <v>7.0443840613102076</v>
      </c>
      <c r="I116" s="29">
        <f>+'total numbers'!I116/100*'% urban'!J116</f>
        <v>8.5725308682610972</v>
      </c>
      <c r="J116" s="29">
        <f>+'total numbers'!J116/100*'% urban'!K116</f>
        <v>10.432180421693396</v>
      </c>
      <c r="K116" s="29">
        <f>+'total numbers'!K116/100*'% urban'!L116</f>
        <v>12.695246015817364</v>
      </c>
      <c r="L116" s="29">
        <f>+'total numbers'!L116/100*'% urban'!M116</f>
        <v>15.449241183269807</v>
      </c>
      <c r="M116" s="29">
        <f>+'total numbers'!M116/100*'% urban'!N116</f>
        <v>18.800663873820397</v>
      </c>
      <c r="N116" s="29">
        <f>+'total numbers'!N116/100*'% urban'!O116</f>
        <v>22.879114767083024</v>
      </c>
      <c r="O116" s="29">
        <f>+'total numbers'!O116/100*'% urban'!P116</f>
        <v>27.842308975815317</v>
      </c>
      <c r="P116" s="29">
        <f>+'total numbers'!P116/100*'% urban'!Q116</f>
        <v>33.882174944113892</v>
      </c>
      <c r="Q116" s="29">
        <f>+'total numbers'!Q116/100*'% urban'!R116</f>
        <v>40.373443948027472</v>
      </c>
      <c r="R116" s="29">
        <f>+'total numbers'!R116/100*'% urban'!S116</f>
        <v>47.377000551256728</v>
      </c>
      <c r="S116" s="29">
        <f>+'total numbers'!S116/100*'% urban'!T116</f>
        <v>55.595459830556379</v>
      </c>
      <c r="T116" s="29">
        <f>+'total numbers'!T116/100*'% urban'!U116</f>
        <v>65.239570209326359</v>
      </c>
      <c r="U116" s="29">
        <f>+'total numbers'!U116/100*'% urban'!V116</f>
        <v>76.556638510944197</v>
      </c>
      <c r="V116" s="29">
        <f>+'total numbers'!V116/100*'% urban'!W116</f>
        <v>100.09941318580135</v>
      </c>
      <c r="W116" s="29">
        <f>+'total numbers'!W116/100*'% urban'!X116</f>
        <v>110.7400915475436</v>
      </c>
      <c r="X116" s="29">
        <f>+'total numbers'!X116/100*'% urban'!Y116</f>
        <v>134.92624568829694</v>
      </c>
      <c r="Y116" s="29">
        <f>+'total numbers'!Y116/100*'% urban'!Z116</f>
        <v>149.26905487401777</v>
      </c>
      <c r="Z116" s="29">
        <f>+'total numbers'!Z116/100*'% urban'!AA116</f>
        <v>187.22688629347184</v>
      </c>
      <c r="AA116" s="29">
        <f>+'total numbers'!AA116/100*'% urban'!AB116</f>
        <v>256.32252290177695</v>
      </c>
      <c r="AB116" s="29">
        <f>+'total numbers'!AB116/100*'% urban'!AC116</f>
        <v>350.91773968695651</v>
      </c>
      <c r="AC116" s="92">
        <v>480.42309599999993</v>
      </c>
      <c r="AD116" s="92">
        <v>487.36921787250003</v>
      </c>
      <c r="AE116" s="92">
        <v>499.88991481740004</v>
      </c>
      <c r="AF116" s="92">
        <v>516.96094422390001</v>
      </c>
      <c r="AG116" s="92">
        <v>537.87535223400005</v>
      </c>
      <c r="AH116" s="92">
        <v>562.24824747000002</v>
      </c>
      <c r="AI116" s="92">
        <v>590.05452695039992</v>
      </c>
      <c r="AJ116" s="92">
        <v>621.64782575180004</v>
      </c>
      <c r="AK116" s="92">
        <v>657.73399814799996</v>
      </c>
      <c r="AL116" s="92">
        <v>699.29876962259993</v>
      </c>
      <c r="AM116" s="92">
        <v>747.29239934999987</v>
      </c>
      <c r="AN116" s="92">
        <v>802.22896891139999</v>
      </c>
      <c r="AO116" s="92">
        <v>863.76278759399997</v>
      </c>
      <c r="AP116" s="92">
        <v>930.39568289679994</v>
      </c>
      <c r="AQ116" s="92">
        <v>999.75196433459996</v>
      </c>
      <c r="AR116" s="92">
        <v>1069.8116845000002</v>
      </c>
      <c r="AS116" s="92">
        <v>1139.1237657705001</v>
      </c>
      <c r="AT116" s="92">
        <v>1207.5152245207</v>
      </c>
      <c r="AU116" s="92">
        <v>1275.8379912610001</v>
      </c>
      <c r="AV116" s="92">
        <v>1345.9498453848</v>
      </c>
      <c r="AW116" s="92">
        <v>1419.1604687500001</v>
      </c>
      <c r="AX116" s="92">
        <v>1496.4578005286</v>
      </c>
      <c r="AY116" s="92">
        <v>1576.6619393202002</v>
      </c>
      <c r="AZ116" s="92">
        <v>1656.2339164769999</v>
      </c>
      <c r="BA116" s="92">
        <v>1729.9822686660002</v>
      </c>
      <c r="BB116" s="92">
        <v>1793.99434374</v>
      </c>
      <c r="BC116" s="92">
        <v>1845.5281651265</v>
      </c>
      <c r="BD116" s="92">
        <v>1885.5046837799996</v>
      </c>
      <c r="BE116" s="92">
        <v>1918.2267959604003</v>
      </c>
      <c r="BF116" s="92">
        <v>1950.6136166747997</v>
      </c>
      <c r="BG116" s="92">
        <v>1987.8805251999997</v>
      </c>
      <c r="BH116" s="92">
        <v>2033.4170319722002</v>
      </c>
      <c r="BI116" s="92">
        <v>2085.7142878565001</v>
      </c>
      <c r="BJ116" s="92">
        <v>2139.2596478484002</v>
      </c>
      <c r="BK116" s="92">
        <v>2185.4379023658003</v>
      </c>
      <c r="BL116" s="92">
        <v>2218.3382646599998</v>
      </c>
      <c r="BM116" s="92">
        <v>2234.1657902902002</v>
      </c>
      <c r="BN116" s="92">
        <v>2236.4674967375004</v>
      </c>
      <c r="BO116" s="92">
        <v>2235.6123832066</v>
      </c>
      <c r="BP116" s="92">
        <v>2246.6191577287</v>
      </c>
      <c r="BQ116" s="92">
        <v>2280.1536612400005</v>
      </c>
      <c r="BR116" s="92">
        <v>2341.1346069075998</v>
      </c>
      <c r="BS116" s="92">
        <v>2425.161988886</v>
      </c>
      <c r="BT116" s="92">
        <v>2522.2268793357002</v>
      </c>
      <c r="BU116" s="92">
        <v>2617.4516130863999</v>
      </c>
      <c r="BV116" s="92">
        <v>2699.9444720999995</v>
      </c>
      <c r="BW116" s="92">
        <v>2766.3972854880999</v>
      </c>
      <c r="BX116" s="92">
        <v>2819.9167624628003</v>
      </c>
      <c r="BY116" s="92">
        <v>2863.7632050559996</v>
      </c>
      <c r="BZ116" s="92">
        <v>2903.6701955240001</v>
      </c>
      <c r="CA116" s="92">
        <v>2943.9729947800001</v>
      </c>
      <c r="CB116" s="92">
        <v>2985.1148051442001</v>
      </c>
      <c r="CC116" s="92">
        <v>3025.6959131538001</v>
      </c>
      <c r="CD116" s="92">
        <v>3066.1842487548001</v>
      </c>
      <c r="CE116" s="92">
        <v>3106.8661024309999</v>
      </c>
      <c r="CF116" s="92">
        <v>3147.9575218</v>
      </c>
      <c r="CG116" s="92">
        <v>3189.8842452468002</v>
      </c>
      <c r="CH116" s="92">
        <v>3232.8382562444003</v>
      </c>
      <c r="CI116" s="92">
        <v>3276.4422585227999</v>
      </c>
      <c r="CJ116" s="92">
        <v>3320.0621145599998</v>
      </c>
      <c r="CK116" s="92">
        <v>3363.2088296800002</v>
      </c>
      <c r="CL116" s="92">
        <v>3405.8057032184001</v>
      </c>
      <c r="CM116" s="92">
        <v>3447.9561153249997</v>
      </c>
      <c r="CN116" s="92">
        <v>3489.5538279994003</v>
      </c>
      <c r="CO116" s="92">
        <v>3530.5023932507993</v>
      </c>
      <c r="CP116" s="92">
        <v>3570.7223938999996</v>
      </c>
      <c r="CQ116" s="92">
        <v>3610.1203263808002</v>
      </c>
      <c r="CR116" s="92">
        <v>3648.6499930943996</v>
      </c>
      <c r="CS116" s="92">
        <v>3686.3524939635995</v>
      </c>
      <c r="CT116" s="92">
        <v>3723.307051463099</v>
      </c>
      <c r="CU116" s="92">
        <v>3759.5620150000004</v>
      </c>
      <c r="CV116" s="92">
        <v>3795.123975726</v>
      </c>
      <c r="CW116" s="92">
        <v>3829.9346846696003</v>
      </c>
      <c r="CX116" s="92">
        <v>3863.9075543124995</v>
      </c>
      <c r="CY116" s="92">
        <v>3896.9278461425006</v>
      </c>
      <c r="CZ116" s="92">
        <v>3928.9171595700004</v>
      </c>
      <c r="DA116" s="92">
        <v>3959.8770595199999</v>
      </c>
      <c r="DB116" s="92">
        <v>3989.8533939500003</v>
      </c>
      <c r="DC116" s="92">
        <v>4018.8534986952004</v>
      </c>
      <c r="DD116" s="92">
        <v>4046.8925515346996</v>
      </c>
      <c r="DE116" s="92">
        <v>4074.0002421300001</v>
      </c>
    </row>
    <row r="117" spans="1:109">
      <c r="A117">
        <v>10</v>
      </c>
      <c r="B117" s="3">
        <v>426</v>
      </c>
      <c r="C117" s="1" t="s">
        <v>639</v>
      </c>
      <c r="D117" s="29">
        <f>+'total numbers'!D117/100*'% urban'!E117</f>
        <v>5.5697646062583279E-3</v>
      </c>
      <c r="E117" s="29">
        <f>+'total numbers'!E117/100*'% urban'!F117</f>
        <v>6.9725131309463662E-3</v>
      </c>
      <c r="F117" s="29">
        <f>+'total numbers'!F117/100*'% urban'!G117</f>
        <v>8.4850688895114507E-3</v>
      </c>
      <c r="G117" s="29">
        <f>+'total numbers'!D117/100*'% urban'!H117</f>
        <v>7.5274682576951567E-3</v>
      </c>
      <c r="H117" s="29">
        <f>+'total numbers'!H117/100*'% urban'!I117</f>
        <v>1.2565721683467871E-2</v>
      </c>
      <c r="I117" s="29">
        <f>+'total numbers'!I117/100*'% urban'!J117</f>
        <v>1.5291618979881535E-2</v>
      </c>
      <c r="J117" s="29">
        <f>+'total numbers'!J117/100*'% urban'!K117</f>
        <v>1.8608848494035733E-2</v>
      </c>
      <c r="K117" s="29">
        <f>+'total numbers'!K117/100*'% urban'!L117</f>
        <v>2.2645688643535548E-2</v>
      </c>
      <c r="L117" s="29">
        <f>+'total numbers'!L117/100*'% urban'!M117</f>
        <v>2.7558245439223153E-2</v>
      </c>
      <c r="M117" s="29">
        <f>+'total numbers'!M117/100*'% urban'!N117</f>
        <v>3.353648915884299E-2</v>
      </c>
      <c r="N117" s="29">
        <f>+'total numbers'!N117/100*'% urban'!O117</f>
        <v>4.0811600563671356E-2</v>
      </c>
      <c r="O117" s="29">
        <f>+'total numbers'!O117/100*'% urban'!P117</f>
        <v>4.9664910738859348E-2</v>
      </c>
      <c r="P117" s="29">
        <f>+'total numbers'!P117/100*'% urban'!Q117</f>
        <v>6.5273882685357998E-2</v>
      </c>
      <c r="Q117" s="29">
        <f>+'total numbers'!Q117/100*'% urban'!R117</f>
        <v>8.5788531529327652E-2</v>
      </c>
      <c r="R117" s="29">
        <f>+'total numbers'!R117/100*'% urban'!S117</f>
        <v>0.11275064143854489</v>
      </c>
      <c r="S117" s="29">
        <f>+'total numbers'!S117/100*'% urban'!T117</f>
        <v>0.14818655731923044</v>
      </c>
      <c r="T117" s="29">
        <f>+'total numbers'!T117/100*'% urban'!U117</f>
        <v>0.19475947533384574</v>
      </c>
      <c r="U117" s="29">
        <f>+'total numbers'!U117/100*'% urban'!V117</f>
        <v>0.28441066239228263</v>
      </c>
      <c r="V117" s="29">
        <f>+'total numbers'!V117/100*'% urban'!W117</f>
        <v>0.41532985619190477</v>
      </c>
      <c r="W117" s="29">
        <f>+'total numbers'!W117/100*'% urban'!X117</f>
        <v>0.60651344078817848</v>
      </c>
      <c r="X117" s="29">
        <f>+'total numbers'!X117/100*'% urban'!Y117</f>
        <v>0.88570216750019704</v>
      </c>
      <c r="Y117" s="29">
        <f>+'total numbers'!Y117/100*'% urban'!Z117</f>
        <v>1.2934063398415576</v>
      </c>
      <c r="Z117" s="29">
        <f>+'total numbers'!Z117/100*'% urban'!AA117</f>
        <v>2.124881844025416</v>
      </c>
      <c r="AA117" s="29">
        <f>+'total numbers'!AA117/100*'% urban'!AB117</f>
        <v>3.4908773151846124</v>
      </c>
      <c r="AB117" s="29">
        <f>+'total numbers'!AB117/100*'% urban'!AC117</f>
        <v>5.7350127320890047</v>
      </c>
      <c r="AC117" s="92">
        <v>7.0091460999999988</v>
      </c>
      <c r="AD117" s="92">
        <v>7.7030295619499984</v>
      </c>
      <c r="AE117" s="92">
        <v>8.9319187201200005</v>
      </c>
      <c r="AF117" s="92">
        <v>10.5117201837</v>
      </c>
      <c r="AG117" s="92">
        <v>12.316114523680001</v>
      </c>
      <c r="AH117" s="92">
        <v>14.281055389999999</v>
      </c>
      <c r="AI117" s="92">
        <v>16.413888463500001</v>
      </c>
      <c r="AJ117" s="92">
        <v>18.794834563100004</v>
      </c>
      <c r="AK117" s="92">
        <v>21.570073949480001</v>
      </c>
      <c r="AL117" s="92">
        <v>24.9357637777</v>
      </c>
      <c r="AM117" s="92">
        <v>29.076197899999997</v>
      </c>
      <c r="AN117" s="92">
        <v>34.090655579250004</v>
      </c>
      <c r="AO117" s="92">
        <v>39.920530019360001</v>
      </c>
      <c r="AP117" s="92">
        <v>46.304023868409992</v>
      </c>
      <c r="AQ117" s="92">
        <v>52.835847415589996</v>
      </c>
      <c r="AR117" s="92">
        <v>59.198828219999996</v>
      </c>
      <c r="AS117" s="92">
        <v>65.264964592379997</v>
      </c>
      <c r="AT117" s="92">
        <v>71.101721720400008</v>
      </c>
      <c r="AU117" s="92">
        <v>76.816614364480017</v>
      </c>
      <c r="AV117" s="92">
        <v>82.615988811600005</v>
      </c>
      <c r="AW117" s="92">
        <v>88.672729599999997</v>
      </c>
      <c r="AX117" s="92">
        <v>95.020972931750023</v>
      </c>
      <c r="AY117" s="92">
        <v>101.64003679494</v>
      </c>
      <c r="AZ117" s="92">
        <v>108.60486886220001</v>
      </c>
      <c r="BA117" s="92">
        <v>116.0019210454</v>
      </c>
      <c r="BB117" s="92">
        <v>123.91265754</v>
      </c>
      <c r="BC117" s="92">
        <v>132.29183667000001</v>
      </c>
      <c r="BD117" s="92">
        <v>141.15582150479997</v>
      </c>
      <c r="BE117" s="92">
        <v>150.727301154</v>
      </c>
      <c r="BF117" s="92">
        <v>161.31585848040001</v>
      </c>
      <c r="BG117" s="92">
        <v>173.11041751999997</v>
      </c>
      <c r="BH117" s="92">
        <v>186.3656138684</v>
      </c>
      <c r="BI117" s="92">
        <v>200.89582660100001</v>
      </c>
      <c r="BJ117" s="92">
        <v>215.84525020109999</v>
      </c>
      <c r="BK117" s="92">
        <v>229.90950702719999</v>
      </c>
      <c r="BL117" s="92">
        <v>242.03759135999999</v>
      </c>
      <c r="BM117" s="92">
        <v>251.6780958384</v>
      </c>
      <c r="BN117" s="92">
        <v>258.98585609119999</v>
      </c>
      <c r="BO117" s="92">
        <v>264.46812774800003</v>
      </c>
      <c r="BP117" s="92">
        <v>269.03613622750004</v>
      </c>
      <c r="BQ117" s="92">
        <v>273.41447775999995</v>
      </c>
      <c r="BR117" s="92">
        <v>277.74927160820005</v>
      </c>
      <c r="BS117" s="92">
        <v>281.88581930999999</v>
      </c>
      <c r="BT117" s="92">
        <v>285.92701638210002</v>
      </c>
      <c r="BU117" s="92">
        <v>289.925369784</v>
      </c>
      <c r="BV117" s="92">
        <v>293.91327991999998</v>
      </c>
      <c r="BW117" s="92">
        <v>298.02155163880002</v>
      </c>
      <c r="BX117" s="92">
        <v>302.29502785019997</v>
      </c>
      <c r="BY117" s="92">
        <v>306.55797687750004</v>
      </c>
      <c r="BZ117" s="92">
        <v>310.546683755</v>
      </c>
      <c r="CA117" s="92">
        <v>314.08232784</v>
      </c>
      <c r="CB117" s="92">
        <v>317.133302899</v>
      </c>
      <c r="CC117" s="92">
        <v>319.80468760900004</v>
      </c>
      <c r="CD117" s="92">
        <v>322.22378853309999</v>
      </c>
      <c r="CE117" s="92">
        <v>324.57907509720002</v>
      </c>
      <c r="CF117" s="92">
        <v>327.02485949000004</v>
      </c>
      <c r="CG117" s="92">
        <v>329.60438548500002</v>
      </c>
      <c r="CH117" s="92">
        <v>332.32385959740003</v>
      </c>
      <c r="CI117" s="92">
        <v>335.26743058159997</v>
      </c>
      <c r="CJ117" s="92">
        <v>338.52802064799999</v>
      </c>
      <c r="CK117" s="92">
        <v>342.17975120000006</v>
      </c>
      <c r="CL117" s="92">
        <v>346.28672612360003</v>
      </c>
      <c r="CM117" s="92">
        <v>350.87029111199996</v>
      </c>
      <c r="CN117" s="92">
        <v>355.90416701499998</v>
      </c>
      <c r="CO117" s="92">
        <v>361.3274783535</v>
      </c>
      <c r="CP117" s="92">
        <v>367.09611775999997</v>
      </c>
      <c r="CQ117" s="92">
        <v>373.18534040949999</v>
      </c>
      <c r="CR117" s="92">
        <v>379.62214436109991</v>
      </c>
      <c r="CS117" s="92">
        <v>386.46499661039996</v>
      </c>
      <c r="CT117" s="92">
        <v>393.79624889920001</v>
      </c>
      <c r="CU117" s="92">
        <v>401.66022384000001</v>
      </c>
      <c r="CV117" s="92">
        <v>410.04014966099999</v>
      </c>
      <c r="CW117" s="92">
        <v>418.873421925</v>
      </c>
      <c r="CX117" s="92">
        <v>428.07595345200002</v>
      </c>
      <c r="CY117" s="92">
        <v>437.55526138840003</v>
      </c>
      <c r="CZ117" s="92">
        <v>447.22039039999999</v>
      </c>
      <c r="DA117" s="92">
        <v>456.98370640450003</v>
      </c>
      <c r="DB117" s="92">
        <v>466.76398847650012</v>
      </c>
      <c r="DC117" s="92">
        <v>476.49310872799992</v>
      </c>
      <c r="DD117" s="92">
        <v>486.1114309985</v>
      </c>
      <c r="DE117" s="92">
        <v>495.57173475000002</v>
      </c>
    </row>
    <row r="118" spans="1:109">
      <c r="A118">
        <v>12</v>
      </c>
      <c r="B118" s="3">
        <v>428</v>
      </c>
      <c r="C118" s="1" t="s">
        <v>551</v>
      </c>
      <c r="D118" s="29">
        <f>+'total numbers'!D118/100*'% urban'!E118</f>
        <v>34.875496750417518</v>
      </c>
      <c r="E118" s="29">
        <f>+'total numbers'!E118/100*'% urban'!F118</f>
        <v>40.89681693417775</v>
      </c>
      <c r="F118" s="29">
        <f>+'total numbers'!F118/100*'% urban'!G118</f>
        <v>46.619986650913994</v>
      </c>
      <c r="G118" s="29">
        <f>+'total numbers'!D118/100*'% urban'!H118</f>
        <v>47.133804266187433</v>
      </c>
      <c r="H118" s="29">
        <f>+'total numbers'!H118/100*'% urban'!I118</f>
        <v>60.581136934256833</v>
      </c>
      <c r="I118" s="29">
        <f>+'total numbers'!I118/100*'% urban'!J118</f>
        <v>69.058963677243199</v>
      </c>
      <c r="J118" s="29">
        <f>+'total numbers'!J118/100*'% urban'!K118</f>
        <v>78.723191830326812</v>
      </c>
      <c r="K118" s="29">
        <f>+'total numbers'!K118/100*'% urban'!L118</f>
        <v>89.739848412996423</v>
      </c>
      <c r="L118" s="29">
        <f>+'total numbers'!L118/100*'% urban'!M118</f>
        <v>102.29819454659362</v>
      </c>
      <c r="M118" s="29">
        <f>+'total numbers'!M118/100*'% urban'!N118</f>
        <v>116.61397687381373</v>
      </c>
      <c r="N118" s="29">
        <f>+'total numbers'!N118/100*'% urban'!O118</f>
        <v>132.93313398735032</v>
      </c>
      <c r="O118" s="29">
        <f>+'total numbers'!O118/100*'% urban'!P118</f>
        <v>151.53602154243146</v>
      </c>
      <c r="P118" s="29">
        <f>+'total numbers'!P118/100*'% urban'!Q118</f>
        <v>176.02669169070319</v>
      </c>
      <c r="Q118" s="29">
        <f>+'total numbers'!Q118/100*'% urban'!R118</f>
        <v>204.47544994374616</v>
      </c>
      <c r="R118" s="29">
        <f>+'total numbers'!R118/100*'% urban'!S118</f>
        <v>237.52198730839191</v>
      </c>
      <c r="S118" s="29">
        <f>+'total numbers'!S118/100*'% urban'!T118</f>
        <v>275.9093791966169</v>
      </c>
      <c r="T118" s="29">
        <f>+'total numbers'!T118/100*'% urban'!U118</f>
        <v>320.50079401627215</v>
      </c>
      <c r="U118" s="29">
        <f>+'total numbers'!U118/100*'% urban'!V118</f>
        <v>365.06566632710627</v>
      </c>
      <c r="V118" s="29">
        <f>+'total numbers'!V118/100*'% urban'!W118</f>
        <v>415.82717802592293</v>
      </c>
      <c r="W118" s="29">
        <f>+'total numbers'!W118/100*'% urban'!X118</f>
        <v>473.64695706571797</v>
      </c>
      <c r="X118" s="29">
        <f>+'total numbers'!X118/100*'% urban'!Y118</f>
        <v>539.5064387148559</v>
      </c>
      <c r="Y118" s="29">
        <f>+'total numbers'!Y118/100*'% urban'!Z118</f>
        <v>614.5235244790166</v>
      </c>
      <c r="Z118" s="29">
        <f>+'total numbers'!Z118/100*'% urban'!AA118</f>
        <v>708.47323624147305</v>
      </c>
      <c r="AA118" s="29">
        <f>+'total numbers'!AA118/100*'% urban'!AB118</f>
        <v>816.78618714555773</v>
      </c>
      <c r="AB118" s="29">
        <f>+'total numbers'!AB118/100*'% urban'!AC118</f>
        <v>921.88217419119826</v>
      </c>
      <c r="AC118" s="92">
        <v>1005.04031433</v>
      </c>
      <c r="AD118" s="92">
        <v>1018.1995381967998</v>
      </c>
      <c r="AE118" s="92">
        <v>1034.4491250172</v>
      </c>
      <c r="AF118" s="92">
        <v>1052.7601289561999</v>
      </c>
      <c r="AG118" s="92">
        <v>1072.3499324776001</v>
      </c>
      <c r="AH118" s="92">
        <v>1092.6925731599999</v>
      </c>
      <c r="AI118" s="92">
        <v>1113.544620954</v>
      </c>
      <c r="AJ118" s="92">
        <v>1134.9474021848</v>
      </c>
      <c r="AK118" s="92">
        <v>1157.194931364</v>
      </c>
      <c r="AL118" s="92">
        <v>1180.7679379392</v>
      </c>
      <c r="AM118" s="92">
        <v>1206.1164868000001</v>
      </c>
      <c r="AN118" s="92">
        <v>1233.4043066856</v>
      </c>
      <c r="AO118" s="92">
        <v>1262.2821779348001</v>
      </c>
      <c r="AP118" s="92">
        <v>1291.7625644788</v>
      </c>
      <c r="AQ118" s="92">
        <v>1320.465869422</v>
      </c>
      <c r="AR118" s="92">
        <v>1347.4078580799999</v>
      </c>
      <c r="AS118" s="92">
        <v>1371.9404293541002</v>
      </c>
      <c r="AT118" s="92">
        <v>1394.3888376318</v>
      </c>
      <c r="AU118" s="92">
        <v>1415.9344776896999</v>
      </c>
      <c r="AV118" s="92">
        <v>1438.3640370379999</v>
      </c>
      <c r="AW118" s="92">
        <v>1462.94180815</v>
      </c>
      <c r="AX118" s="92">
        <v>1490.1803642126999</v>
      </c>
      <c r="AY118" s="92">
        <v>1519.5087700540003</v>
      </c>
      <c r="AZ118" s="92">
        <v>1549.7994838332002</v>
      </c>
      <c r="BA118" s="92">
        <v>1579.3319528568995</v>
      </c>
      <c r="BB118" s="92">
        <v>1606.800246</v>
      </c>
      <c r="BC118" s="92">
        <v>1631.8588016768003</v>
      </c>
      <c r="BD118" s="92">
        <v>1654.8420403711998</v>
      </c>
      <c r="BE118" s="92">
        <v>1675.9369025350002</v>
      </c>
      <c r="BF118" s="92">
        <v>1695.5766564952</v>
      </c>
      <c r="BG118" s="92">
        <v>1714.16331135</v>
      </c>
      <c r="BH118" s="92">
        <v>1730.8202543176999</v>
      </c>
      <c r="BI118" s="92">
        <v>1745.4183442176002</v>
      </c>
      <c r="BJ118" s="92">
        <v>1759.9849235214999</v>
      </c>
      <c r="BK118" s="92">
        <v>1777.3108172283</v>
      </c>
      <c r="BL118" s="92">
        <v>1798.9402531900005</v>
      </c>
      <c r="BM118" s="92">
        <v>1826.7322541600004</v>
      </c>
      <c r="BN118" s="92">
        <v>1858.86304741</v>
      </c>
      <c r="BO118" s="92">
        <v>1888.6987884072003</v>
      </c>
      <c r="BP118" s="92">
        <v>1907.0763674137997</v>
      </c>
      <c r="BQ118" s="92">
        <v>1907.7655253000003</v>
      </c>
      <c r="BR118" s="92">
        <v>1888.1655009983997</v>
      </c>
      <c r="BS118" s="92">
        <v>1851.4544384650997</v>
      </c>
      <c r="BT118" s="92">
        <v>1804.2845705039999</v>
      </c>
      <c r="BU118" s="92">
        <v>1756.06390005</v>
      </c>
      <c r="BV118" s="92">
        <v>1713.5933298599996</v>
      </c>
      <c r="BW118" s="92">
        <v>1678.732158906</v>
      </c>
      <c r="BX118" s="92">
        <v>1649.8959574240005</v>
      </c>
      <c r="BY118" s="92">
        <v>1626.1502432525001</v>
      </c>
      <c r="BZ118" s="92">
        <v>1605.4784777104996</v>
      </c>
      <c r="CA118" s="92">
        <v>1586.3966272</v>
      </c>
      <c r="CB118" s="92">
        <v>1569.1163257826004</v>
      </c>
      <c r="CC118" s="92">
        <v>1554.3306626743997</v>
      </c>
      <c r="CD118" s="92">
        <v>1541.5367633062001</v>
      </c>
      <c r="CE118" s="92">
        <v>1530.0882229047002</v>
      </c>
      <c r="CF118" s="92">
        <v>1519.4976462</v>
      </c>
      <c r="CG118" s="92">
        <v>1509.5409299846997</v>
      </c>
      <c r="CH118" s="92">
        <v>1500.2259901336001</v>
      </c>
      <c r="CI118" s="92">
        <v>1491.5913084519998</v>
      </c>
      <c r="CJ118" s="92">
        <v>1483.7696283227999</v>
      </c>
      <c r="CK118" s="92">
        <v>1476.84308915</v>
      </c>
      <c r="CL118" s="92">
        <v>1470.7498736515001</v>
      </c>
      <c r="CM118" s="92">
        <v>1465.3699875785999</v>
      </c>
      <c r="CN118" s="92">
        <v>1460.6623461375002</v>
      </c>
      <c r="CO118" s="92">
        <v>1456.5878711539999</v>
      </c>
      <c r="CP118" s="92">
        <v>1453.1052013600004</v>
      </c>
      <c r="CQ118" s="92">
        <v>1450.1365671238</v>
      </c>
      <c r="CR118" s="92">
        <v>1447.6284248027002</v>
      </c>
      <c r="CS118" s="92">
        <v>1445.5784391</v>
      </c>
      <c r="CT118" s="92">
        <v>1444.0031549009002</v>
      </c>
      <c r="CU118" s="92">
        <v>1442.8753415999997</v>
      </c>
      <c r="CV118" s="92">
        <v>1442.1145226664</v>
      </c>
      <c r="CW118" s="92">
        <v>1441.5922684379998</v>
      </c>
      <c r="CX118" s="92">
        <v>1441.1396625774003</v>
      </c>
      <c r="CY118" s="92">
        <v>1440.5819395572003</v>
      </c>
      <c r="CZ118" s="92">
        <v>1439.7486803700001</v>
      </c>
      <c r="DA118" s="92">
        <v>1438.4690618550001</v>
      </c>
      <c r="DB118" s="92">
        <v>1436.5993691352999</v>
      </c>
      <c r="DC118" s="92">
        <v>1434.0450120122</v>
      </c>
      <c r="DD118" s="92">
        <v>1430.7419309001</v>
      </c>
      <c r="DE118" s="92">
        <v>1426.6351070999999</v>
      </c>
    </row>
    <row r="119" spans="1:109">
      <c r="A119">
        <v>8</v>
      </c>
      <c r="B119" s="3">
        <v>430</v>
      </c>
      <c r="C119" s="1" t="s">
        <v>651</v>
      </c>
      <c r="D119" s="29">
        <f>+'total numbers'!D119/100*'% urban'!E119</f>
        <v>4.3062297051695699</v>
      </c>
      <c r="E119" s="29">
        <f>+'total numbers'!E119/100*'% urban'!F119</f>
        <v>4.8679069494961107</v>
      </c>
      <c r="F119" s="29">
        <f>+'total numbers'!F119/100*'% urban'!G119</f>
        <v>5.3493482961495724</v>
      </c>
      <c r="G119" s="29">
        <f>+'total numbers'!D119/100*'% urban'!H119</f>
        <v>5.819816402938395</v>
      </c>
      <c r="H119" s="29">
        <f>+'total numbers'!H119/100*'% urban'!I119</f>
        <v>6.4597854077400987</v>
      </c>
      <c r="I119" s="29">
        <f>+'total numbers'!I119/100*'% urban'!J119</f>
        <v>7.0986652832308748</v>
      </c>
      <c r="J119" s="29">
        <f>+'total numbers'!J119/100*'% urban'!K119</f>
        <v>7.8007310804734891</v>
      </c>
      <c r="K119" s="29">
        <f>+'total numbers'!K119/100*'% urban'!L119</f>
        <v>8.5722319565642753</v>
      </c>
      <c r="L119" s="29">
        <f>+'total numbers'!L119/100*'% urban'!M119</f>
        <v>9.4200351171035983</v>
      </c>
      <c r="M119" s="29">
        <f>+'total numbers'!M119/100*'% urban'!N119</f>
        <v>10.351686941872085</v>
      </c>
      <c r="N119" s="29">
        <f>+'total numbers'!N119/100*'% urban'!O119</f>
        <v>11.375480155903389</v>
      </c>
      <c r="O119" s="29">
        <f>+'total numbers'!O119/100*'% urban'!P119</f>
        <v>12.500527643849876</v>
      </c>
      <c r="P119" s="29">
        <f>+'total numbers'!P119/100*'% urban'!Q119</f>
        <v>13.806104960794583</v>
      </c>
      <c r="Q119" s="29">
        <f>+'total numbers'!Q119/100*'% urban'!R119</f>
        <v>15.248039092354158</v>
      </c>
      <c r="R119" s="29">
        <f>+'total numbers'!R119/100*'% urban'!S119</f>
        <v>16.840571386513595</v>
      </c>
      <c r="S119" s="29">
        <f>+'total numbers'!S119/100*'% urban'!T119</f>
        <v>18.599430582944191</v>
      </c>
      <c r="T119" s="29">
        <f>+'total numbers'!T119/100*'% urban'!U119</f>
        <v>20.54198815883392</v>
      </c>
      <c r="U119" s="29">
        <f>+'total numbers'!U119/100*'% urban'!V119</f>
        <v>22.95751835049467</v>
      </c>
      <c r="V119" s="29">
        <f>+'total numbers'!V119/100*'% urban'!W119</f>
        <v>25.657090479172844</v>
      </c>
      <c r="W119" s="29">
        <f>+'total numbers'!W119/100*'% urban'!X119</f>
        <v>28.674105005878303</v>
      </c>
      <c r="X119" s="29">
        <f>+'total numbers'!X119/100*'% urban'!Y119</f>
        <v>32.045889948260502</v>
      </c>
      <c r="Y119" s="29">
        <f>+'total numbers'!Y119/100*'% urban'!Z119</f>
        <v>35.814162721573936</v>
      </c>
      <c r="Z119" s="29">
        <f>+'total numbers'!Z119/100*'% urban'!AA119</f>
        <v>47.070042434068576</v>
      </c>
      <c r="AA119" s="29">
        <f>+'total numbers'!AA119/100*'% urban'!AB119</f>
        <v>61.863484341918706</v>
      </c>
      <c r="AB119" s="29">
        <f>+'total numbers'!AB119/100*'% urban'!AC119</f>
        <v>81.306293706521714</v>
      </c>
      <c r="AC119" s="92">
        <v>106.8597003</v>
      </c>
      <c r="AD119" s="92">
        <v>113.33607830499999</v>
      </c>
      <c r="AE119" s="92">
        <v>120.267057362</v>
      </c>
      <c r="AF119" s="92">
        <v>127.69175811280002</v>
      </c>
      <c r="AG119" s="92">
        <v>135.64640174199999</v>
      </c>
      <c r="AH119" s="92">
        <v>144.16441159999999</v>
      </c>
      <c r="AI119" s="92">
        <v>153.27468820860003</v>
      </c>
      <c r="AJ119" s="92">
        <v>163.00116761040002</v>
      </c>
      <c r="AK119" s="92">
        <v>173.3632568239</v>
      </c>
      <c r="AL119" s="92">
        <v>184.37667395899999</v>
      </c>
      <c r="AM119" s="92">
        <v>196.05838744000005</v>
      </c>
      <c r="AN119" s="92">
        <v>208.43420961359999</v>
      </c>
      <c r="AO119" s="92">
        <v>221.54593748639996</v>
      </c>
      <c r="AP119" s="92">
        <v>235.45702954079999</v>
      </c>
      <c r="AQ119" s="92">
        <v>250.24752446160005</v>
      </c>
      <c r="AR119" s="92">
        <v>265.99372848000002</v>
      </c>
      <c r="AS119" s="92">
        <v>282.75867343339996</v>
      </c>
      <c r="AT119" s="92">
        <v>300.58857422880004</v>
      </c>
      <c r="AU119" s="92">
        <v>319.52417603190003</v>
      </c>
      <c r="AV119" s="92">
        <v>339.59776077360004</v>
      </c>
      <c r="AW119" s="92">
        <v>360.84807599999993</v>
      </c>
      <c r="AX119" s="92">
        <v>383.2970786624</v>
      </c>
      <c r="AY119" s="92">
        <v>407.00436671919999</v>
      </c>
      <c r="AZ119" s="92">
        <v>432.09342916499998</v>
      </c>
      <c r="BA119" s="92">
        <v>458.7271541344</v>
      </c>
      <c r="BB119" s="92">
        <v>487.03212384000005</v>
      </c>
      <c r="BC119" s="92">
        <v>516.74526100979995</v>
      </c>
      <c r="BD119" s="92">
        <v>547.7454693144</v>
      </c>
      <c r="BE119" s="92">
        <v>580.48769579559996</v>
      </c>
      <c r="BF119" s="92">
        <v>615.65290313039998</v>
      </c>
      <c r="BG119" s="92">
        <v>653.55436338000004</v>
      </c>
      <c r="BH119" s="92">
        <v>694.79149980800003</v>
      </c>
      <c r="BI119" s="92">
        <v>738.60242889159997</v>
      </c>
      <c r="BJ119" s="92">
        <v>782.1038152320001</v>
      </c>
      <c r="BK119" s="92">
        <v>821.13056535480018</v>
      </c>
      <c r="BL119" s="92">
        <v>852.43377203999989</v>
      </c>
      <c r="BM119" s="92">
        <v>875.46660560060002</v>
      </c>
      <c r="BN119" s="92">
        <v>891.11049697559997</v>
      </c>
      <c r="BO119" s="92">
        <v>899.39094496379994</v>
      </c>
      <c r="BP119" s="92">
        <v>900.91639790369982</v>
      </c>
      <c r="BQ119" s="92">
        <v>897.12588000000005</v>
      </c>
      <c r="BR119" s="92">
        <v>886.05218341439991</v>
      </c>
      <c r="BS119" s="92">
        <v>869.75777106459998</v>
      </c>
      <c r="BT119" s="92">
        <v>858.46509594540009</v>
      </c>
      <c r="BU119" s="92">
        <v>865.43394620550009</v>
      </c>
      <c r="BV119" s="92">
        <v>899.41362000000004</v>
      </c>
      <c r="BW119" s="92">
        <v>966.59560790310002</v>
      </c>
      <c r="BX119" s="92">
        <v>1063.5413799779999</v>
      </c>
      <c r="BY119" s="92">
        <v>1177.1617743975999</v>
      </c>
      <c r="BZ119" s="92">
        <v>1286.7947431194</v>
      </c>
      <c r="CA119" s="92">
        <v>1376.3830089999997</v>
      </c>
      <c r="CB119" s="92">
        <v>1438.9170136363</v>
      </c>
      <c r="CC119" s="92">
        <v>1478.9038893795002</v>
      </c>
      <c r="CD119" s="92">
        <v>1505.2093864640001</v>
      </c>
      <c r="CE119" s="92">
        <v>1532.620023077</v>
      </c>
      <c r="CF119" s="92">
        <v>1572.4222316400001</v>
      </c>
      <c r="CG119" s="92">
        <v>1627.8086736258001</v>
      </c>
      <c r="CH119" s="92">
        <v>1695.4270438079998</v>
      </c>
      <c r="CI119" s="92">
        <v>1772.5740250447998</v>
      </c>
      <c r="CJ119" s="92">
        <v>1854.1220095503002</v>
      </c>
      <c r="CK119" s="92">
        <v>1936.1728729700001</v>
      </c>
      <c r="CL119" s="92">
        <v>2018.2507651295998</v>
      </c>
      <c r="CM119" s="92">
        <v>2101.9680785626001</v>
      </c>
      <c r="CN119" s="92">
        <v>2187.7429218926</v>
      </c>
      <c r="CO119" s="92">
        <v>2276.4501325888</v>
      </c>
      <c r="CP119" s="92">
        <v>2368.7753702699997</v>
      </c>
      <c r="CQ119" s="92">
        <v>2464.7422303695998</v>
      </c>
      <c r="CR119" s="92">
        <v>2564.1109058325001</v>
      </c>
      <c r="CS119" s="92">
        <v>2667.0690021096002</v>
      </c>
      <c r="CT119" s="92">
        <v>2773.8350598628003</v>
      </c>
      <c r="CU119" s="92">
        <v>2884.58977405</v>
      </c>
      <c r="CV119" s="92">
        <v>2999.4323763221996</v>
      </c>
      <c r="CW119" s="92">
        <v>3118.4105383864999</v>
      </c>
      <c r="CX119" s="92">
        <v>3241.5728248747996</v>
      </c>
      <c r="CY119" s="92">
        <v>3368.9473016741999</v>
      </c>
      <c r="CZ119" s="92">
        <v>3500.5332662999995</v>
      </c>
      <c r="DA119" s="92">
        <v>3636.3293833257003</v>
      </c>
      <c r="DB119" s="92">
        <v>3776.2976660304003</v>
      </c>
      <c r="DC119" s="92">
        <v>3920.3468854700996</v>
      </c>
      <c r="DD119" s="92">
        <v>4068.3523408367</v>
      </c>
      <c r="DE119" s="92">
        <v>4220.1827416000006</v>
      </c>
    </row>
    <row r="120" spans="1:109">
      <c r="A120">
        <v>7</v>
      </c>
      <c r="B120" s="3">
        <v>434</v>
      </c>
      <c r="C120" s="1" t="s">
        <v>633</v>
      </c>
      <c r="D120" s="29">
        <f>+'total numbers'!D120/100*'% urban'!E120</f>
        <v>9.7011484586488415</v>
      </c>
      <c r="E120" s="29">
        <f>+'total numbers'!E120/100*'% urban'!F120</f>
        <v>10.966504630084659</v>
      </c>
      <c r="F120" s="29">
        <f>+'total numbers'!F120/100*'% urban'!G120</f>
        <v>12.051103989104023</v>
      </c>
      <c r="G120" s="29">
        <f>+'total numbers'!D120/100*'% urban'!H120</f>
        <v>13.11098264433198</v>
      </c>
      <c r="H120" s="29">
        <f>+'total numbers'!H120/100*'% urban'!I120</f>
        <v>14.552715842415193</v>
      </c>
      <c r="I120" s="29">
        <f>+'total numbers'!I120/100*'% urban'!J120</f>
        <v>15.991995431225488</v>
      </c>
      <c r="J120" s="29">
        <f>+'total numbers'!J120/100*'% urban'!K120</f>
        <v>17.57362135299504</v>
      </c>
      <c r="K120" s="29">
        <f>+'total numbers'!K120/100*'% urban'!L120</f>
        <v>19.311671816478068</v>
      </c>
      <c r="L120" s="29">
        <f>+'total numbers'!L120/100*'% urban'!M120</f>
        <v>21.221617380745123</v>
      </c>
      <c r="M120" s="29">
        <f>+'total numbers'!M120/100*'% urban'!N120</f>
        <v>23.320458660159478</v>
      </c>
      <c r="N120" s="29">
        <f>+'total numbers'!N120/100*'% urban'!O120</f>
        <v>25.626877648526893</v>
      </c>
      <c r="O120" s="29">
        <f>+'total numbers'!O120/100*'% urban'!P120</f>
        <v>28.161404009370212</v>
      </c>
      <c r="P120" s="29">
        <f>+'total numbers'!P120/100*'% urban'!Q120</f>
        <v>31.102631078776234</v>
      </c>
      <c r="Q120" s="29">
        <f>+'total numbers'!Q120/100*'% urban'!R120</f>
        <v>34.351045129020569</v>
      </c>
      <c r="R120" s="29">
        <f>+'total numbers'!R120/100*'% urban'!S120</f>
        <v>37.938729314164384</v>
      </c>
      <c r="S120" s="29">
        <f>+'total numbers'!S120/100*'% urban'!T120</f>
        <v>41.901117609881432</v>
      </c>
      <c r="T120" s="29">
        <f>+'total numbers'!T120/100*'% urban'!U120</f>
        <v>46.277344779220776</v>
      </c>
      <c r="U120" s="29">
        <f>+'total numbers'!U120/100*'% urban'!V120</f>
        <v>51.719092804765694</v>
      </c>
      <c r="V120" s="29">
        <f>+'total numbers'!V120/100*'% urban'!W120</f>
        <v>57.800735398912103</v>
      </c>
      <c r="W120" s="29">
        <f>+'total numbers'!W120/100*'% urban'!X120</f>
        <v>64.597517695577167</v>
      </c>
      <c r="X120" s="29">
        <f>+'total numbers'!X120/100*'% urban'!Y120</f>
        <v>80.718932826096776</v>
      </c>
      <c r="Y120" s="29">
        <f>+'total numbers'!Y120/100*'% urban'!Z120</f>
        <v>91.939186078298007</v>
      </c>
      <c r="Z120" s="29">
        <f>+'total numbers'!Z120/100*'% urban'!AA120</f>
        <v>100.48313026645842</v>
      </c>
      <c r="AA120" s="29">
        <f>+'total numbers'!AA120/100*'% urban'!AB120</f>
        <v>109.43328467296783</v>
      </c>
      <c r="AB120" s="29">
        <f>+'total numbers'!AB120/100*'% urban'!AC120</f>
        <v>152.76033956521738</v>
      </c>
      <c r="AC120" s="92">
        <v>191.22092829999997</v>
      </c>
      <c r="AD120" s="92">
        <v>204.79931285099997</v>
      </c>
      <c r="AE120" s="92">
        <v>212.80290097469998</v>
      </c>
      <c r="AF120" s="92">
        <v>218.45239208379996</v>
      </c>
      <c r="AG120" s="92">
        <v>224.179643064</v>
      </c>
      <c r="AH120" s="92">
        <v>231.72303843</v>
      </c>
      <c r="AI120" s="92">
        <v>242.09548816899999</v>
      </c>
      <c r="AJ120" s="92">
        <v>255.55227113399999</v>
      </c>
      <c r="AK120" s="92">
        <v>271.59126382310001</v>
      </c>
      <c r="AL120" s="92">
        <v>289.03055431770002</v>
      </c>
      <c r="AM120" s="92">
        <v>306.62860919999997</v>
      </c>
      <c r="AN120" s="92">
        <v>323.92133220739998</v>
      </c>
      <c r="AO120" s="92">
        <v>342.14425390140002</v>
      </c>
      <c r="AP120" s="92">
        <v>364.87734370980002</v>
      </c>
      <c r="AQ120" s="92">
        <v>397.46641306589999</v>
      </c>
      <c r="AR120" s="92">
        <v>444.32761491999997</v>
      </c>
      <c r="AS120" s="92">
        <v>508.49201872320003</v>
      </c>
      <c r="AT120" s="92">
        <v>589.84523027680007</v>
      </c>
      <c r="AU120" s="92">
        <v>685.71557072919995</v>
      </c>
      <c r="AV120" s="92">
        <v>790.73024348640013</v>
      </c>
      <c r="AW120" s="92">
        <v>900.13463999999988</v>
      </c>
      <c r="AX120" s="92">
        <v>1012.4865835510002</v>
      </c>
      <c r="AY120" s="92">
        <v>1128.3592957164003</v>
      </c>
      <c r="AZ120" s="92">
        <v>1246.7488444476</v>
      </c>
      <c r="BA120" s="92">
        <v>1367.0161082539</v>
      </c>
      <c r="BB120" s="92">
        <v>1488.6612772199996</v>
      </c>
      <c r="BC120" s="92">
        <v>1609.4317579991998</v>
      </c>
      <c r="BD120" s="92">
        <v>1728.3368290344004</v>
      </c>
      <c r="BE120" s="92">
        <v>1848.2078123761999</v>
      </c>
      <c r="BF120" s="92">
        <v>1973.9829823999999</v>
      </c>
      <c r="BG120" s="92">
        <v>2109.4082932000001</v>
      </c>
      <c r="BH120" s="92">
        <v>2256.7693218108998</v>
      </c>
      <c r="BI120" s="92">
        <v>2414.2481336296</v>
      </c>
      <c r="BJ120" s="92">
        <v>2576.4929486802002</v>
      </c>
      <c r="BK120" s="92">
        <v>2735.0523946943999</v>
      </c>
      <c r="BL120" s="92">
        <v>2883.1517060000001</v>
      </c>
      <c r="BM120" s="92">
        <v>3017.8124159039999</v>
      </c>
      <c r="BN120" s="92">
        <v>3140.3054135665002</v>
      </c>
      <c r="BO120" s="92">
        <v>3253.0945195627996</v>
      </c>
      <c r="BP120" s="92">
        <v>3360.7889746431006</v>
      </c>
      <c r="BQ120" s="92">
        <v>3467.1176</v>
      </c>
      <c r="BR120" s="92">
        <v>3572.9026639303997</v>
      </c>
      <c r="BS120" s="92">
        <v>3677.4310961400001</v>
      </c>
      <c r="BT120" s="92">
        <v>3781.3137604200001</v>
      </c>
      <c r="BU120" s="92">
        <v>3884.9196012764005</v>
      </c>
      <c r="BV120" s="92">
        <v>3988.5855603999994</v>
      </c>
      <c r="BW120" s="92">
        <v>4092.8677177619998</v>
      </c>
      <c r="BX120" s="92">
        <v>4198.2704527554006</v>
      </c>
      <c r="BY120" s="92">
        <v>4304.913285236601</v>
      </c>
      <c r="BZ120" s="92">
        <v>4412.7584973225003</v>
      </c>
      <c r="CA120" s="92">
        <v>4521.7739999999994</v>
      </c>
      <c r="CB120" s="92">
        <v>4632.0583862994999</v>
      </c>
      <c r="CC120" s="92">
        <v>4743.7320992843997</v>
      </c>
      <c r="CD120" s="92">
        <v>4856.7717965646007</v>
      </c>
      <c r="CE120" s="92">
        <v>4971.0984693596001</v>
      </c>
      <c r="CF120" s="92">
        <v>5086.59125348</v>
      </c>
      <c r="CG120" s="92">
        <v>5203.1807595776008</v>
      </c>
      <c r="CH120" s="92">
        <v>5320.6785050904009</v>
      </c>
      <c r="CI120" s="92">
        <v>5438.6585351087988</v>
      </c>
      <c r="CJ120" s="92">
        <v>5556.5757611914996</v>
      </c>
      <c r="CK120" s="92">
        <v>5673.9509265600009</v>
      </c>
      <c r="CL120" s="92">
        <v>5790.4928427259993</v>
      </c>
      <c r="CM120" s="92">
        <v>5906.0144576913999</v>
      </c>
      <c r="CN120" s="92">
        <v>6020.2587554040001</v>
      </c>
      <c r="CO120" s="92">
        <v>6133.0143260885998</v>
      </c>
      <c r="CP120" s="92">
        <v>6244.0823230200003</v>
      </c>
      <c r="CQ120" s="92">
        <v>6353.3488736124009</v>
      </c>
      <c r="CR120" s="92">
        <v>6460.6291341260003</v>
      </c>
      <c r="CS120" s="92">
        <v>6565.5970414489011</v>
      </c>
      <c r="CT120" s="92">
        <v>6667.8690704779992</v>
      </c>
      <c r="CU120" s="92">
        <v>6767.1642029200002</v>
      </c>
      <c r="CV120" s="92">
        <v>6863.3432647065019</v>
      </c>
      <c r="CW120" s="92">
        <v>6956.4384324599996</v>
      </c>
      <c r="CX120" s="92">
        <v>7046.6329835649994</v>
      </c>
      <c r="CY120" s="92">
        <v>7134.1906777128006</v>
      </c>
      <c r="CZ120" s="92">
        <v>7219.3426449199987</v>
      </c>
      <c r="DA120" s="92">
        <v>7302.1277254895995</v>
      </c>
      <c r="DB120" s="92">
        <v>7382.5936803762006</v>
      </c>
      <c r="DC120" s="92">
        <v>7460.9587008208</v>
      </c>
      <c r="DD120" s="92">
        <v>7537.4698478893006</v>
      </c>
      <c r="DE120" s="92">
        <v>7612.2169387200001</v>
      </c>
    </row>
    <row r="121" spans="1:109">
      <c r="A121">
        <v>11</v>
      </c>
      <c r="B121" s="3">
        <v>438</v>
      </c>
      <c r="C121" s="1" t="s">
        <v>575</v>
      </c>
      <c r="D121" s="29">
        <f>+'total numbers'!D121/100*'% urban'!E121</f>
        <v>0.24107549635986772</v>
      </c>
      <c r="E121" s="29">
        <f>+'total numbers'!E121/100*'% urban'!F121</f>
        <v>0.42865358653451541</v>
      </c>
      <c r="F121" s="29">
        <f>+'total numbers'!F121/100*'% urban'!G121</f>
        <v>0.62569256792366834</v>
      </c>
      <c r="G121" s="29">
        <f>+'total numbers'!D121/100*'% urban'!H121</f>
        <v>0.77166074789372208</v>
      </c>
      <c r="H121" s="29">
        <f>+'total numbers'!H121/100*'% urban'!I121</f>
        <v>1.0496129341171085</v>
      </c>
      <c r="I121" s="29">
        <f>+'total numbers'!I121/100*'% urban'!J121</f>
        <v>1.2772554189040599</v>
      </c>
      <c r="J121" s="29">
        <f>+'total numbers'!J121/100*'% urban'!K121</f>
        <v>1.5158817964452951</v>
      </c>
      <c r="K121" s="29">
        <f>+'total numbers'!K121/100*'% urban'!L121</f>
        <v>1.7659056769643815</v>
      </c>
      <c r="L121" s="29">
        <f>+'total numbers'!L121/100*'% urban'!M121</f>
        <v>2.0277546599713334</v>
      </c>
      <c r="M121" s="29">
        <f>+'total numbers'!M121/100*'% urban'!N121</f>
        <v>2.3018707797288296</v>
      </c>
      <c r="N121" s="29">
        <f>+'total numbers'!N121/100*'% urban'!O121</f>
        <v>2.5887109643654274</v>
      </c>
      <c r="O121" s="29">
        <f>+'total numbers'!O121/100*'% urban'!P121</f>
        <v>2.888747509042739</v>
      </c>
      <c r="P121" s="29">
        <f>+'total numbers'!P121/100*'% urban'!Q121</f>
        <v>3.2024685635954384</v>
      </c>
      <c r="Q121" s="29">
        <f>+'total numbers'!Q121/100*'% urban'!R121</f>
        <v>3.5303786350752038</v>
      </c>
      <c r="R121" s="29">
        <f>+'total numbers'!R121/100*'% urban'!S121</f>
        <v>3.8729991056422981</v>
      </c>
      <c r="S121" s="29">
        <f>+'total numbers'!S121/100*'% urban'!T121</f>
        <v>4.2308687662614357</v>
      </c>
      <c r="T121" s="29">
        <f>+'total numbers'!T121/100*'% urban'!U121</f>
        <v>4.6045443666719272</v>
      </c>
      <c r="U121" s="29">
        <f>+'total numbers'!U121/100*'% urban'!V121</f>
        <v>4.9946011821157903</v>
      </c>
      <c r="V121" s="29">
        <f>+'total numbers'!V121/100*'% urban'!W121</f>
        <v>5.4016335973216183</v>
      </c>
      <c r="W121" s="29">
        <f>+'total numbers'!W121/100*'% urban'!X121</f>
        <v>5.8262557082565323</v>
      </c>
      <c r="X121" s="29">
        <f>+'total numbers'!X121/100*'% urban'!Y121</f>
        <v>6.2691019421734318</v>
      </c>
      <c r="Y121" s="29">
        <f>+'total numbers'!Y121/100*'% urban'!Z121</f>
        <v>6.7308276964961591</v>
      </c>
      <c r="Z121" s="29">
        <f>+'total numbers'!Z121/100*'% urban'!AA121</f>
        <v>7.2121099971009368</v>
      </c>
      <c r="AA121" s="29">
        <f>+'total numbers'!AA121/100*'% urban'!AB121</f>
        <v>7.7136481765687481</v>
      </c>
      <c r="AB121" s="29">
        <f>+'total numbers'!AB121/100*'% urban'!AC121</f>
        <v>8.2361645729999999</v>
      </c>
      <c r="AC121" s="29">
        <f>+'total numbers'!AC121/100*'% urban'!AD121</f>
        <v>8.7804052500000012</v>
      </c>
      <c r="AD121" s="29">
        <f>+'total numbers'!AD121/100*'% urban'!AE121</f>
        <v>8.911457016</v>
      </c>
      <c r="AE121" s="29">
        <f>+'total numbers'!AE121/100*'% urban'!AF121</f>
        <v>9.0449582300000024</v>
      </c>
      <c r="AF121" s="29">
        <f>+'total numbers'!AF121/100*'% urban'!AG121</f>
        <v>9.1882887387000007</v>
      </c>
      <c r="AG121" s="29">
        <f>+'total numbers'!AG121/100*'% urban'!AH121</f>
        <v>9.3481172355999984</v>
      </c>
      <c r="AH121" s="29">
        <f>+'total numbers'!AH121/100*'% urban'!AI121</f>
        <v>9.5284715600000016</v>
      </c>
      <c r="AI121" s="29">
        <f>+'total numbers'!AI121/100*'% urban'!AJ121</f>
        <v>9.7300633471999998</v>
      </c>
      <c r="AJ121" s="29">
        <f>+'total numbers'!AJ121/100*'% urban'!AK121</f>
        <v>9.9521924994000006</v>
      </c>
      <c r="AK121" s="29">
        <f>+'total numbers'!AK121/100*'% urban'!AL121</f>
        <v>10.1914575228</v>
      </c>
      <c r="AL121" s="29">
        <f>+'total numbers'!AL121/100*'% urban'!AM121</f>
        <v>10.443694457500001</v>
      </c>
      <c r="AM121" s="29">
        <f>+'total numbers'!AM121/100*'% urban'!AN121</f>
        <v>10.704715199999999</v>
      </c>
      <c r="AN121" s="29">
        <f>+'total numbers'!AN121/100*'% urban'!AO121</f>
        <v>10.9710808998</v>
      </c>
      <c r="AO121" s="29">
        <f>+'total numbers'!AO121/100*'% urban'!AP121</f>
        <v>11.244761192000002</v>
      </c>
      <c r="AP121" s="29">
        <f>+'total numbers'!AP121/100*'% urban'!AQ121</f>
        <v>11.528701861</v>
      </c>
      <c r="AQ121" s="29">
        <f>+'total numbers'!AQ121/100*'% urban'!AR121</f>
        <v>11.830617306600002</v>
      </c>
      <c r="AR121" s="29">
        <f>+'total numbers'!AR121/100*'% urban'!AS121</f>
        <v>12.154192479999999</v>
      </c>
      <c r="AS121" s="29">
        <f>+'total numbers'!AS121/100*'% urban'!AT121</f>
        <v>12.502340063499998</v>
      </c>
      <c r="AT121" s="29">
        <f>+'total numbers'!AT121/100*'% urban'!AU121</f>
        <v>12.870331337499998</v>
      </c>
      <c r="AU121" s="29">
        <f>+'total numbers'!AU121/100*'% urban'!AV121</f>
        <v>13.243812913099998</v>
      </c>
      <c r="AV121" s="29">
        <f>+'total numbers'!AV121/100*'% urban'!AW121</f>
        <v>13.601479304</v>
      </c>
      <c r="AW121" s="29">
        <f>+'total numbers'!AW121/100*'% urban'!AX121</f>
        <v>13.931313989999998</v>
      </c>
      <c r="AX121" s="29">
        <f>+'total numbers'!AX121/100*'% urban'!AY121</f>
        <v>14.225722649600003</v>
      </c>
      <c r="AY121" s="29">
        <f>+'total numbers'!AY121/100*'% urban'!AZ121</f>
        <v>14.4907372455</v>
      </c>
      <c r="AZ121" s="29">
        <f>+'total numbers'!AZ121/100*'% urban'!BA121</f>
        <v>14.733885961600004</v>
      </c>
      <c r="BA121" s="29">
        <f>+'total numbers'!BA121/100*'% urban'!BB121</f>
        <v>14.970201976799999</v>
      </c>
      <c r="BB121" s="29">
        <f>+'total numbers'!BB121/100*'% urban'!BC121</f>
        <v>15.211384799999999</v>
      </c>
      <c r="BC121" s="29">
        <f>+'total numbers'!BC121/100*'% urban'!BD121</f>
        <v>15.459463890900004</v>
      </c>
      <c r="BD121" s="29">
        <f>+'total numbers'!BD121/100*'% urban'!BE121</f>
        <v>15.711207375999999</v>
      </c>
      <c r="BE121" s="29">
        <f>+'total numbers'!BE121/100*'% urban'!BF121</f>
        <v>15.966563404399995</v>
      </c>
      <c r="BF121" s="29">
        <f>+'total numbers'!BF121/100*'% urban'!BG121</f>
        <v>16.224325739600001</v>
      </c>
      <c r="BG121" s="29">
        <f>+'total numbers'!BG121/100*'% urban'!BH121</f>
        <v>16.483109370000001</v>
      </c>
      <c r="BH121" s="29">
        <f>+'total numbers'!BH121/100*'% urban'!BI121</f>
        <v>16.743843525600003</v>
      </c>
      <c r="BI121" s="29">
        <f>+'total numbers'!BI121/100*'% urban'!BJ121</f>
        <v>17.007771660100005</v>
      </c>
      <c r="BJ121" s="29">
        <f>+'total numbers'!BJ121/100*'% urban'!BK121</f>
        <v>17.272044014400002</v>
      </c>
      <c r="BK121" s="29">
        <f>+'total numbers'!BK121/100*'% urban'!BL121</f>
        <v>17.536217559299995</v>
      </c>
      <c r="BL121" s="29">
        <f>+'total numbers'!BL121/100*'% urban'!BM121</f>
        <v>17.796579380000001</v>
      </c>
      <c r="BM121" s="29">
        <f>+'total numbers'!BM121/100*'% urban'!BN121</f>
        <v>18.053829404099996</v>
      </c>
      <c r="BN121" s="29">
        <f>+'total numbers'!BN121/100*'% urban'!BO121</f>
        <v>18.3085031052</v>
      </c>
      <c r="BO121" s="29">
        <f>+'total numbers'!BO121/100*'% urban'!BP121</f>
        <v>18.561695494199999</v>
      </c>
      <c r="BP121" s="29">
        <f>+'total numbers'!BP121/100*'% urban'!BQ121</f>
        <v>18.814894951599999</v>
      </c>
      <c r="BQ121" s="29">
        <f>+'total numbers'!BQ121/100*'% urban'!BR121</f>
        <v>19.0705347</v>
      </c>
      <c r="BR121" s="29">
        <f>+'total numbers'!BR121/100*'% urban'!BS121</f>
        <v>19.328787099000003</v>
      </c>
      <c r="BS121" s="29">
        <f>+'total numbers'!BS121/100*'% urban'!BT121</f>
        <v>19.587823495800002</v>
      </c>
      <c r="BT121" s="29">
        <f>+'total numbers'!BT121/100*'% urban'!BU121</f>
        <v>19.846922207000002</v>
      </c>
      <c r="BU121" s="29">
        <f>+'total numbers'!BU121/100*'% urban'!BV121</f>
        <v>20.107066214400003</v>
      </c>
      <c r="BV121" s="29">
        <f>+'total numbers'!BV121/100*'% urban'!BW121</f>
        <v>20.365758</v>
      </c>
      <c r="BW121" s="29">
        <f>+'total numbers'!BW121/100*'% urban'!BX121</f>
        <v>20.624894251200001</v>
      </c>
      <c r="BX121" s="29">
        <f>+'total numbers'!BX121/100*'% urban'!BY121</f>
        <v>20.882447630999998</v>
      </c>
      <c r="BY121" s="29">
        <f>+'total numbers'!BY121/100*'% urban'!BZ121</f>
        <v>21.137195552000001</v>
      </c>
      <c r="BZ121" s="29">
        <f>+'total numbers'!BZ121/100*'% urban'!CA121</f>
        <v>21.384923824800001</v>
      </c>
      <c r="CA121" s="29">
        <f>+'total numbers'!CA121/100*'% urban'!CB121</f>
        <v>21.623853999999998</v>
      </c>
      <c r="CB121" s="29">
        <f>+'total numbers'!CB121/100*'% urban'!CC121</f>
        <v>21.851809707000001</v>
      </c>
      <c r="CC121" s="29">
        <f>+'total numbers'!CC121/100*'% urban'!CD121</f>
        <v>22.071781137599999</v>
      </c>
      <c r="CD121" s="29">
        <f>+'total numbers'!CD121/100*'% urban'!CE121</f>
        <v>22.2847647404</v>
      </c>
      <c r="CE121" s="29">
        <f>+'total numbers'!CE121/100*'% urban'!CF121</f>
        <v>22.497846197999998</v>
      </c>
      <c r="CF121" s="29">
        <f>+'total numbers'!CF121/100*'% urban'!CG121</f>
        <v>22.714818000000001</v>
      </c>
      <c r="CG121" s="29">
        <f>+'total numbers'!CG121/100*'% urban'!CH121</f>
        <v>22.936220466200002</v>
      </c>
      <c r="CH121" s="29">
        <f>+'total numbers'!CH121/100*'% urban'!CI121</f>
        <v>23.162014428500001</v>
      </c>
      <c r="CI121" s="29">
        <f>+'total numbers'!CI121/100*'% urban'!CJ121</f>
        <v>23.392580712200001</v>
      </c>
      <c r="CJ121" s="29">
        <f>+'total numbers'!CJ121/100*'% urban'!CK121</f>
        <v>23.627065739199999</v>
      </c>
      <c r="CK121" s="29">
        <f>+'total numbers'!CK121/100*'% urban'!CL121</f>
        <v>23.864201599999998</v>
      </c>
      <c r="CL121" s="29">
        <f>+'total numbers'!CL121/100*'% urban'!CM121</f>
        <v>24.105490530000001</v>
      </c>
      <c r="CM121" s="29">
        <f>+'total numbers'!CM121/100*'% urban'!CN121</f>
        <v>24.350808563400005</v>
      </c>
      <c r="CN121" s="29">
        <f>+'total numbers'!CN121/100*'% urban'!CO121</f>
        <v>24.602246116</v>
      </c>
      <c r="CO121" s="29">
        <f>+'total numbers'!CO121/100*'% urban'!CP121</f>
        <v>24.859240469999992</v>
      </c>
      <c r="CP121" s="29">
        <f>+'total numbers'!CP121/100*'% urban'!CQ121</f>
        <v>25.123221069999996</v>
      </c>
      <c r="CQ121" s="29">
        <f>+'total numbers'!CQ121/100*'% urban'!CR121</f>
        <v>25.394923821999999</v>
      </c>
      <c r="CR121" s="29">
        <f>+'total numbers'!CR121/100*'% urban'!CS121</f>
        <v>25.672381478399998</v>
      </c>
      <c r="CS121" s="29">
        <f>+'total numbers'!CS121/100*'% urban'!CT121</f>
        <v>25.958323995000001</v>
      </c>
      <c r="CT121" s="29">
        <f>+'total numbers'!CT121/100*'% urban'!CU121</f>
        <v>26.250754098800002</v>
      </c>
      <c r="CU121" s="29">
        <f>+'total numbers'!CU121/100*'% urban'!CV121</f>
        <v>26.548310100000005</v>
      </c>
      <c r="CV121" s="29">
        <f>+'total numbers'!CV121/100*'% urban'!CW121</f>
        <v>26.852341343000003</v>
      </c>
      <c r="CW121" s="29">
        <f>+'total numbers'!CW121/100*'% urban'!CX121</f>
        <v>27.162833504999991</v>
      </c>
      <c r="CX121" s="29">
        <f>+'total numbers'!CX121/100*'% urban'!CY121</f>
        <v>27.4783650844</v>
      </c>
      <c r="CY121" s="29">
        <f>+'total numbers'!CY121/100*'% urban'!CZ121</f>
        <v>27.798877565999998</v>
      </c>
      <c r="CZ121" s="29">
        <f>+'total numbers'!CZ121/100*'% urban'!DA121</f>
        <v>28.124285339999993</v>
      </c>
      <c r="DA121" s="29">
        <f>+'total numbers'!DA121/100*'% urban'!DB121</f>
        <v>28.453784902199999</v>
      </c>
      <c r="DB121" s="29">
        <f>+'total numbers'!DB121/100*'% urban'!DC121</f>
        <v>28.787247466</v>
      </c>
      <c r="DC121" s="29">
        <f>+'total numbers'!DC121/100*'% urban'!DD121</f>
        <v>29.123817175000003</v>
      </c>
      <c r="DD121" s="29">
        <f>+'total numbers'!DD121/100*'% urban'!DE121</f>
        <v>29.463303028500004</v>
      </c>
      <c r="DE121" s="29">
        <f>+'total numbers'!DE121/100*'% urban'!DF121</f>
        <v>29.802623180000001</v>
      </c>
    </row>
    <row r="122" spans="1:109">
      <c r="A122">
        <v>12</v>
      </c>
      <c r="B122" s="3">
        <v>440</v>
      </c>
      <c r="C122" s="1" t="s">
        <v>552</v>
      </c>
      <c r="D122" s="29">
        <f>+'total numbers'!D122/100*'% urban'!E122</f>
        <v>24.506426509607532</v>
      </c>
      <c r="E122" s="29">
        <f>+'total numbers'!E122/100*'% urban'!F122</f>
        <v>28.737507191558539</v>
      </c>
      <c r="F122" s="29">
        <f>+'total numbers'!F122/100*'% urban'!G122</f>
        <v>32.75908254198071</v>
      </c>
      <c r="G122" s="29">
        <f>+'total numbers'!D122/100*'% urban'!H122</f>
        <v>33.120133560641534</v>
      </c>
      <c r="H122" s="29">
        <f>+'total numbers'!H122/100*'% urban'!I122</f>
        <v>42.569348639602154</v>
      </c>
      <c r="I122" s="29">
        <f>+'total numbers'!I122/100*'% urban'!J122</f>
        <v>48.526575271383209</v>
      </c>
      <c r="J122" s="29">
        <f>+'total numbers'!J122/100*'% urban'!K122</f>
        <v>55.317466271460155</v>
      </c>
      <c r="K122" s="29">
        <f>+'total numbers'!K122/100*'% urban'!L122</f>
        <v>63.05868604122719</v>
      </c>
      <c r="L122" s="29">
        <f>+'total numbers'!L122/100*'% urban'!M122</f>
        <v>71.883225195684631</v>
      </c>
      <c r="M122" s="29">
        <f>+'total numbers'!M122/100*'% urban'!N122</f>
        <v>81.942685281378118</v>
      </c>
      <c r="N122" s="29">
        <f>+'total numbers'!N122/100*'% urban'!O122</f>
        <v>93.409883221629286</v>
      </c>
      <c r="O122" s="29">
        <f>+'total numbers'!O122/100*'% urban'!P122</f>
        <v>106.4818202322363</v>
      </c>
      <c r="P122" s="29">
        <f>+'total numbers'!P122/100*'% urban'!Q122</f>
        <v>123.69100330007247</v>
      </c>
      <c r="Q122" s="29">
        <f>+'total numbers'!Q122/100*'% urban'!R122</f>
        <v>143.68146847988217</v>
      </c>
      <c r="R122" s="29">
        <f>+'total numbers'!R122/100*'% urban'!S122</f>
        <v>166.90271591097425</v>
      </c>
      <c r="S122" s="29">
        <f>+'total numbers'!S122/100*'% urban'!T122</f>
        <v>193.87689221981856</v>
      </c>
      <c r="T122" s="29">
        <f>+'total numbers'!T122/100*'% urban'!U122</f>
        <v>225.21053136645591</v>
      </c>
      <c r="U122" s="29">
        <f>+'total numbers'!U122/100*'% urban'!V122</f>
        <v>256.52551953741073</v>
      </c>
      <c r="V122" s="29">
        <f>+'total numbers'!V122/100*'% urban'!W122</f>
        <v>292.19478225404123</v>
      </c>
      <c r="W122" s="29">
        <f>+'total numbers'!W122/100*'% urban'!X122</f>
        <v>332.82377102460316</v>
      </c>
      <c r="X122" s="29">
        <f>+'total numbers'!X122/100*'% urban'!Y122</f>
        <v>379.10212394802414</v>
      </c>
      <c r="Y122" s="29">
        <f>+'total numbers'!Y122/100*'% urban'!Z122</f>
        <v>431.81537165889216</v>
      </c>
      <c r="Z122" s="29">
        <f>+'total numbers'!Z122/100*'% urban'!AA122</f>
        <v>497.83225805285815</v>
      </c>
      <c r="AA122" s="29">
        <f>+'total numbers'!AA122/100*'% urban'!AB122</f>
        <v>573.94195163988661</v>
      </c>
      <c r="AB122" s="29">
        <f>+'total numbers'!AB122/100*'% urban'!AC122</f>
        <v>742.98075494803072</v>
      </c>
      <c r="AC122" s="92">
        <v>797.97359400000005</v>
      </c>
      <c r="AD122" s="92">
        <v>818.78771154600008</v>
      </c>
      <c r="AE122" s="92">
        <v>843.00272359049995</v>
      </c>
      <c r="AF122" s="92">
        <v>869.98448464040007</v>
      </c>
      <c r="AG122" s="92">
        <v>899.21987576399999</v>
      </c>
      <c r="AH122" s="92">
        <v>930.32392482000012</v>
      </c>
      <c r="AI122" s="92">
        <v>963.05200916540014</v>
      </c>
      <c r="AJ122" s="92">
        <v>997.30853067420003</v>
      </c>
      <c r="AK122" s="92">
        <v>1033.1336545627998</v>
      </c>
      <c r="AL122" s="92">
        <v>1070.6829271655999</v>
      </c>
      <c r="AM122" s="92">
        <v>1110.1160791500001</v>
      </c>
      <c r="AN122" s="92">
        <v>1151.4712944186999</v>
      </c>
      <c r="AO122" s="92">
        <v>1194.5372412951999</v>
      </c>
      <c r="AP122" s="92">
        <v>1238.7819130446001</v>
      </c>
      <c r="AQ122" s="92">
        <v>1283.4651887138</v>
      </c>
      <c r="AR122" s="92">
        <v>1328.05896912</v>
      </c>
      <c r="AS122" s="92">
        <v>1372.0104609749999</v>
      </c>
      <c r="AT122" s="92">
        <v>1415.474615929</v>
      </c>
      <c r="AU122" s="92">
        <v>1459.5097310820001</v>
      </c>
      <c r="AV122" s="92">
        <v>1505.7192022306001</v>
      </c>
      <c r="AW122" s="92">
        <v>1555.2241414499999</v>
      </c>
      <c r="AX122" s="92">
        <v>1608.5402994206001</v>
      </c>
      <c r="AY122" s="92">
        <v>1665.0726526139999</v>
      </c>
      <c r="AZ122" s="92">
        <v>1723.4579212180001</v>
      </c>
      <c r="BA122" s="92">
        <v>1781.6326298000997</v>
      </c>
      <c r="BB122" s="92">
        <v>1837.9619653200002</v>
      </c>
      <c r="BC122" s="92">
        <v>1891.7901605020002</v>
      </c>
      <c r="BD122" s="92">
        <v>1943.307601857</v>
      </c>
      <c r="BE122" s="92">
        <v>1992.7348064207001</v>
      </c>
      <c r="BF122" s="92">
        <v>2040.6736628403999</v>
      </c>
      <c r="BG122" s="92">
        <v>2087.6155159999998</v>
      </c>
      <c r="BH122" s="92">
        <v>2132.9968833009002</v>
      </c>
      <c r="BI122" s="92">
        <v>2176.4591988099996</v>
      </c>
      <c r="BJ122" s="92">
        <v>2218.9796265599998</v>
      </c>
      <c r="BK122" s="92">
        <v>2261.9450899429999</v>
      </c>
      <c r="BL122" s="92">
        <v>2306.0500856799999</v>
      </c>
      <c r="BM122" s="92">
        <v>2352.3113257749001</v>
      </c>
      <c r="BN122" s="92">
        <v>2399.5518938125001</v>
      </c>
      <c r="BO122" s="92">
        <v>2443.5388660001004</v>
      </c>
      <c r="BP122" s="92">
        <v>2478.3855174323999</v>
      </c>
      <c r="BQ122" s="92">
        <v>2499.9294643499998</v>
      </c>
      <c r="BR122" s="92">
        <v>2506.4730448843998</v>
      </c>
      <c r="BS122" s="92">
        <v>2499.7522745265001</v>
      </c>
      <c r="BT122" s="92">
        <v>2483.3117117952002</v>
      </c>
      <c r="BU122" s="92">
        <v>2462.3853608615</v>
      </c>
      <c r="BV122" s="92">
        <v>2440.9629037200002</v>
      </c>
      <c r="BW122" s="92">
        <v>2420.0590511072</v>
      </c>
      <c r="BX122" s="92">
        <v>2399.2051398344001</v>
      </c>
      <c r="BY122" s="92">
        <v>2379.1130117720004</v>
      </c>
      <c r="BZ122" s="92">
        <v>2360.2437337127999</v>
      </c>
      <c r="CA122" s="92">
        <v>2342.9547505000005</v>
      </c>
      <c r="CB122" s="92">
        <v>2327.9268945427002</v>
      </c>
      <c r="CC122" s="92">
        <v>2315.4410891430002</v>
      </c>
      <c r="CD122" s="92">
        <v>2304.8819561677005</v>
      </c>
      <c r="CE122" s="92">
        <v>2295.2426167363005</v>
      </c>
      <c r="CF122" s="92">
        <v>2285.7884949300001</v>
      </c>
      <c r="CG122" s="92">
        <v>2276.3856121434001</v>
      </c>
      <c r="CH122" s="92">
        <v>2267.3001496347001</v>
      </c>
      <c r="CI122" s="92">
        <v>2258.6658941913001</v>
      </c>
      <c r="CJ122" s="92">
        <v>2250.7234586208001</v>
      </c>
      <c r="CK122" s="92">
        <v>2243.6436157200001</v>
      </c>
      <c r="CL122" s="92">
        <v>2237.4159234917997</v>
      </c>
      <c r="CM122" s="92">
        <v>2231.9280476194999</v>
      </c>
      <c r="CN122" s="92">
        <v>2227.1379149109998</v>
      </c>
      <c r="CO122" s="92">
        <v>2222.9815502970996</v>
      </c>
      <c r="CP122" s="92">
        <v>2219.3963125499999</v>
      </c>
      <c r="CQ122" s="92">
        <v>2216.3529952519998</v>
      </c>
      <c r="CR122" s="92">
        <v>2213.8113677643</v>
      </c>
      <c r="CS122" s="92">
        <v>2211.6835352063999</v>
      </c>
      <c r="CT122" s="92">
        <v>2209.8610286423004</v>
      </c>
      <c r="CU122" s="92">
        <v>2208.2533865100004</v>
      </c>
      <c r="CV122" s="92">
        <v>2206.8078159606002</v>
      </c>
      <c r="CW122" s="92">
        <v>2205.4863311135</v>
      </c>
      <c r="CX122" s="92">
        <v>2204.2271145947998</v>
      </c>
      <c r="CY122" s="92">
        <v>2202.9690922229997</v>
      </c>
      <c r="CZ122" s="92">
        <v>2201.6602118400001</v>
      </c>
      <c r="DA122" s="92">
        <v>2200.2595463514999</v>
      </c>
      <c r="DB122" s="92">
        <v>2198.7435389375996</v>
      </c>
      <c r="DC122" s="92">
        <v>2197.1085492839998</v>
      </c>
      <c r="DD122" s="92">
        <v>2195.3681236187999</v>
      </c>
      <c r="DE122" s="92">
        <v>2193.5312961799996</v>
      </c>
    </row>
    <row r="123" spans="1:109">
      <c r="A123">
        <v>11</v>
      </c>
      <c r="B123" s="3">
        <v>442</v>
      </c>
      <c r="C123" s="1" t="s">
        <v>576</v>
      </c>
      <c r="D123" s="29">
        <f>+'total numbers'!D123/100*'% urban'!E123</f>
        <v>2.1246372786329624</v>
      </c>
      <c r="E123" s="29">
        <f>+'total numbers'!E123/100*'% urban'!F123</f>
        <v>3.7640721536765529</v>
      </c>
      <c r="F123" s="29">
        <f>+'total numbers'!F123/100*'% urban'!G123</f>
        <v>5.5839334233255071</v>
      </c>
      <c r="G123" s="29">
        <f>+'total numbers'!D123/100*'% urban'!H123</f>
        <v>6.432551824789158</v>
      </c>
      <c r="H123" s="29">
        <f>+'total numbers'!H123/100*'% urban'!I123</f>
        <v>9.8271583984972182</v>
      </c>
      <c r="I123" s="29">
        <f>+'total numbers'!I123/100*'% urban'!J123</f>
        <v>12.284605055906148</v>
      </c>
      <c r="J123" s="29">
        <f>+'total numbers'!J123/100*'% urban'!K123</f>
        <v>14.990814079391209</v>
      </c>
      <c r="K123" s="29">
        <f>+'total numbers'!K123/100*'% urban'!L123</f>
        <v>17.966191138030787</v>
      </c>
      <c r="L123" s="29">
        <f>+'total numbers'!L123/100*'% urban'!M123</f>
        <v>21.232661692092389</v>
      </c>
      <c r="M123" s="29">
        <f>+'total numbers'!M123/100*'% urban'!N123</f>
        <v>24.813778052698076</v>
      </c>
      <c r="N123" s="29">
        <f>+'total numbers'!N123/100*'% urban'!O123</f>
        <v>28.734833714296759</v>
      </c>
      <c r="O123" s="29">
        <f>+'total numbers'!O123/100*'% urban'!P123</f>
        <v>33.022985441538722</v>
      </c>
      <c r="P123" s="29">
        <f>+'total numbers'!P123/100*'% urban'!Q123</f>
        <v>39.769048587007198</v>
      </c>
      <c r="Q123" s="29">
        <f>+'total numbers'!Q123/100*'% urban'!R123</f>
        <v>47.629638265566065</v>
      </c>
      <c r="R123" s="29">
        <f>+'total numbers'!R123/100*'% urban'!S123</f>
        <v>56.771839938046405</v>
      </c>
      <c r="S123" s="29">
        <f>+'total numbers'!S123/100*'% urban'!T123</f>
        <v>67.386424631211014</v>
      </c>
      <c r="T123" s="29">
        <f>+'total numbers'!T123/100*'% urban'!U123</f>
        <v>79.691086398269391</v>
      </c>
      <c r="U123" s="29">
        <f>+'total numbers'!U123/100*'% urban'!V123</f>
        <v>85.10119405632652</v>
      </c>
      <c r="V123" s="29">
        <f>+'total numbers'!V123/100*'% urban'!W123</f>
        <v>95.518416274285727</v>
      </c>
      <c r="W123" s="29">
        <f>+'total numbers'!W123/100*'% urban'!X123</f>
        <v>106.53237358612243</v>
      </c>
      <c r="X123" s="29">
        <f>+'total numbers'!X123/100*'% urban'!Y123</f>
        <v>118.14306599183674</v>
      </c>
      <c r="Y123" s="29">
        <f>+'total numbers'!Y123/100*'% urban'!Z123</f>
        <v>130.35049349142855</v>
      </c>
      <c r="Z123" s="29">
        <f>+'total numbers'!Z123/100*'% urban'!AA123</f>
        <v>143.15465608489797</v>
      </c>
      <c r="AA123" s="29">
        <f>+'total numbers'!AA123/100*'% urban'!AB123</f>
        <v>156.55555377224491</v>
      </c>
      <c r="AB123" s="29">
        <f>+'total numbers'!AB123/100*'% urban'!AC123</f>
        <v>170.55318655346935</v>
      </c>
      <c r="AC123" s="92">
        <v>174.81404941</v>
      </c>
      <c r="AD123" s="92">
        <v>176.88042856159998</v>
      </c>
      <c r="AE123" s="92">
        <v>178.90172901150004</v>
      </c>
      <c r="AF123" s="92">
        <v>180.87667264440003</v>
      </c>
      <c r="AG123" s="92">
        <v>182.81175253600003</v>
      </c>
      <c r="AH123" s="92">
        <v>184.72264435</v>
      </c>
      <c r="AI123" s="92">
        <v>186.62948319860004</v>
      </c>
      <c r="AJ123" s="92">
        <v>188.55980095800001</v>
      </c>
      <c r="AK123" s="92">
        <v>190.54757831879996</v>
      </c>
      <c r="AL123" s="92">
        <v>192.63074851460001</v>
      </c>
      <c r="AM123" s="92">
        <v>194.84514156</v>
      </c>
      <c r="AN123" s="92">
        <v>197.21949345359997</v>
      </c>
      <c r="AO123" s="92">
        <v>199.7729145863</v>
      </c>
      <c r="AP123" s="92">
        <v>202.51730304750004</v>
      </c>
      <c r="AQ123" s="92">
        <v>205.47588212639999</v>
      </c>
      <c r="AR123" s="92">
        <v>208.68445353000004</v>
      </c>
      <c r="AS123" s="92">
        <v>212.10480254199999</v>
      </c>
      <c r="AT123" s="92">
        <v>215.75318768640005</v>
      </c>
      <c r="AU123" s="92">
        <v>219.78727122120003</v>
      </c>
      <c r="AV123" s="92">
        <v>224.43337905870001</v>
      </c>
      <c r="AW123" s="92">
        <v>229.84668924000002</v>
      </c>
      <c r="AX123" s="92">
        <v>236.1562779871</v>
      </c>
      <c r="AY123" s="92">
        <v>243.24765534400001</v>
      </c>
      <c r="AZ123" s="92">
        <v>250.72043720479999</v>
      </c>
      <c r="BA123" s="92">
        <v>257.98350332860002</v>
      </c>
      <c r="BB123" s="92">
        <v>264.57634015999997</v>
      </c>
      <c r="BC123" s="92">
        <v>270.31120219169998</v>
      </c>
      <c r="BD123" s="92">
        <v>275.26797488219995</v>
      </c>
      <c r="BE123" s="92">
        <v>279.56928624299996</v>
      </c>
      <c r="BF123" s="92">
        <v>283.46741550479999</v>
      </c>
      <c r="BG123" s="92">
        <v>287.17258212000002</v>
      </c>
      <c r="BH123" s="92">
        <v>290.72207144699996</v>
      </c>
      <c r="BI123" s="92">
        <v>294.09415548240003</v>
      </c>
      <c r="BJ123" s="92">
        <v>297.38536277759994</v>
      </c>
      <c r="BK123" s="92">
        <v>300.70503204720006</v>
      </c>
      <c r="BL123" s="92">
        <v>304.15163167999998</v>
      </c>
      <c r="BM123" s="92">
        <v>307.75406346240004</v>
      </c>
      <c r="BN123" s="92">
        <v>311.56563363239997</v>
      </c>
      <c r="BO123" s="92">
        <v>315.74043959300002</v>
      </c>
      <c r="BP123" s="92">
        <v>320.46058860300002</v>
      </c>
      <c r="BQ123" s="92">
        <v>325.85175522000003</v>
      </c>
      <c r="BR123" s="92">
        <v>332.00222261559998</v>
      </c>
      <c r="BS123" s="92">
        <v>338.85249816000004</v>
      </c>
      <c r="BT123" s="92">
        <v>346.18907207119997</v>
      </c>
      <c r="BU123" s="92">
        <v>353.68725287969994</v>
      </c>
      <c r="BV123" s="92">
        <v>361.09868153999997</v>
      </c>
      <c r="BW123" s="92">
        <v>368.33202480799997</v>
      </c>
      <c r="BX123" s="92">
        <v>375.41860132929992</v>
      </c>
      <c r="BY123" s="92">
        <v>382.37206527450007</v>
      </c>
      <c r="BZ123" s="92">
        <v>389.25148035999996</v>
      </c>
      <c r="CA123" s="92">
        <v>396.09827250000001</v>
      </c>
      <c r="CB123" s="92">
        <v>402.89463109279995</v>
      </c>
      <c r="CC123" s="92">
        <v>409.60629577580005</v>
      </c>
      <c r="CD123" s="92">
        <v>416.24087999699992</v>
      </c>
      <c r="CE123" s="92">
        <v>422.81687162880002</v>
      </c>
      <c r="CF123" s="92">
        <v>429.34814208000006</v>
      </c>
      <c r="CG123" s="92">
        <v>435.83853372140004</v>
      </c>
      <c r="CH123" s="92">
        <v>442.28258724239998</v>
      </c>
      <c r="CI123" s="92">
        <v>448.67934788200006</v>
      </c>
      <c r="CJ123" s="92">
        <v>455.02037762340001</v>
      </c>
      <c r="CK123" s="92">
        <v>461.30324767999997</v>
      </c>
      <c r="CL123" s="92">
        <v>467.52892903640003</v>
      </c>
      <c r="CM123" s="92">
        <v>473.7038428523</v>
      </c>
      <c r="CN123" s="92">
        <v>479.83433581119999</v>
      </c>
      <c r="CO123" s="92">
        <v>485.92942167360002</v>
      </c>
      <c r="CP123" s="92">
        <v>491.99633496000001</v>
      </c>
      <c r="CQ123" s="92">
        <v>498.03942757799996</v>
      </c>
      <c r="CR123" s="92">
        <v>504.06362125920009</v>
      </c>
      <c r="CS123" s="92">
        <v>510.07789275559998</v>
      </c>
      <c r="CT123" s="92">
        <v>516.09279349530004</v>
      </c>
      <c r="CU123" s="92">
        <v>522.11991408999984</v>
      </c>
      <c r="CV123" s="92">
        <v>528.16100883700005</v>
      </c>
      <c r="CW123" s="92">
        <v>534.21998062260002</v>
      </c>
      <c r="CX123" s="92">
        <v>540.29442959200003</v>
      </c>
      <c r="CY123" s="92">
        <v>546.38501947590009</v>
      </c>
      <c r="CZ123" s="92">
        <v>552.49152645000004</v>
      </c>
      <c r="DA123" s="92">
        <v>558.61728268499996</v>
      </c>
      <c r="DB123" s="92">
        <v>564.76512232000005</v>
      </c>
      <c r="DC123" s="92">
        <v>570.93240479679991</v>
      </c>
      <c r="DD123" s="92">
        <v>577.11017688020013</v>
      </c>
      <c r="DE123" s="92">
        <v>583.29263170000002</v>
      </c>
    </row>
    <row r="124" spans="1:109">
      <c r="A124">
        <v>20</v>
      </c>
      <c r="B124" s="3">
        <v>446</v>
      </c>
      <c r="C124" s="96" t="s">
        <v>24</v>
      </c>
      <c r="D124" s="29">
        <f>+'total numbers'!D124/100*'% urban'!E124</f>
        <v>2.1628574871948842</v>
      </c>
      <c r="E124" s="29">
        <f>+'total numbers'!E124/100*'% urban'!F124</f>
        <v>2.4675457443195605</v>
      </c>
      <c r="F124" s="29">
        <f>+'total numbers'!F124/100*'% urban'!G124</f>
        <v>2.8151563551264833</v>
      </c>
      <c r="G124" s="29">
        <f>+'total numbers'!D124/100*'% urban'!H124</f>
        <v>2.8415383918259538</v>
      </c>
      <c r="H124" s="29">
        <f>+'total numbers'!H124/100*'% urban'!I124</f>
        <v>3.6641828464100428</v>
      </c>
      <c r="I124" s="29">
        <f>+'total numbers'!I124/100*'% urban'!J124</f>
        <v>4.1803673346939982</v>
      </c>
      <c r="J124" s="29">
        <f>+'total numbers'!J124/100*'% urban'!K124</f>
        <v>4.769268288589382</v>
      </c>
      <c r="K124" s="29">
        <f>+'total numbers'!K124/100*'% urban'!L124</f>
        <v>5.4411294959105065</v>
      </c>
      <c r="L124" s="29">
        <f>+'total numbers'!L124/100*'% urban'!M124</f>
        <v>6.2076378177550406</v>
      </c>
      <c r="M124" s="29">
        <f>+'total numbers'!M124/100*'% urban'!N124</f>
        <v>7.0821264785895792</v>
      </c>
      <c r="N124" s="29">
        <f>+'total numbers'!N124/100*'% urban'!O124</f>
        <v>8.0798069944226363</v>
      </c>
      <c r="O124" s="29">
        <f>+'total numbers'!O124/100*'% urban'!P124</f>
        <v>9.2180337733988402</v>
      </c>
      <c r="P124" s="29">
        <f>+'total numbers'!P124/100*'% urban'!Q124</f>
        <v>10.095941751817778</v>
      </c>
      <c r="Q124" s="29">
        <f>+'total numbers'!Q124/100*'% urban'!R124</f>
        <v>14.169713192439552</v>
      </c>
      <c r="R124" s="29">
        <f>+'total numbers'!R124/100*'% urban'!S124</f>
        <v>18.927867930124723</v>
      </c>
      <c r="S124" s="29">
        <f>+'total numbers'!S124/100*'% urban'!T124</f>
        <v>24.463814380272019</v>
      </c>
      <c r="T124" s="29">
        <f>+'total numbers'!T124/100*'% urban'!U124</f>
        <v>30.88254547915372</v>
      </c>
      <c r="U124" s="29">
        <f>+'total numbers'!U124/100*'% urban'!V124</f>
        <v>38.301998017457144</v>
      </c>
      <c r="V124" s="29">
        <f>+'total numbers'!V124/100*'% urban'!W124</f>
        <v>46.854565819481344</v>
      </c>
      <c r="W124" s="29">
        <f>+'total numbers'!W124/100*'% urban'!X124</f>
        <v>56.688783742367704</v>
      </c>
      <c r="X124" s="29">
        <f>+'total numbers'!X124/100*'% urban'!Y124</f>
        <v>67.971201307531899</v>
      </c>
      <c r="Y124" s="29">
        <f>+'total numbers'!Y124/100*'% urban'!Z124</f>
        <v>80.888466810347609</v>
      </c>
      <c r="Z124" s="29">
        <f>+'total numbers'!Z124/100*'% urban'!AA124</f>
        <v>95.649645004787828</v>
      </c>
      <c r="AA124" s="29">
        <f>+'total numbers'!AA124/100*'% urban'!AB124</f>
        <v>112.48879395000259</v>
      </c>
      <c r="AB124" s="29">
        <f>+'total numbers'!AB124/100*'% urban'!AC124</f>
        <v>147.49885569197139</v>
      </c>
      <c r="AC124" s="92">
        <v>184.527005</v>
      </c>
      <c r="AD124" s="92">
        <v>185.50639554469998</v>
      </c>
      <c r="AE124" s="92">
        <v>184.54321440839999</v>
      </c>
      <c r="AF124" s="92">
        <v>182.04179928409997</v>
      </c>
      <c r="AG124" s="92">
        <v>178.45419987649998</v>
      </c>
      <c r="AH124" s="92">
        <v>174.28034686999999</v>
      </c>
      <c r="AI124" s="92">
        <v>170.06501711979999</v>
      </c>
      <c r="AJ124" s="92">
        <v>166.39699539</v>
      </c>
      <c r="AK124" s="92">
        <v>163.87435554460004</v>
      </c>
      <c r="AL124" s="92">
        <v>163.07933919600001</v>
      </c>
      <c r="AM124" s="92">
        <v>164.47643712000001</v>
      </c>
      <c r="AN124" s="92">
        <v>168.29865115159998</v>
      </c>
      <c r="AO124" s="92">
        <v>174.45809658899998</v>
      </c>
      <c r="AP124" s="92">
        <v>182.48931904769998</v>
      </c>
      <c r="AQ124" s="92">
        <v>191.65965968620003</v>
      </c>
      <c r="AR124" s="92">
        <v>201.32058171</v>
      </c>
      <c r="AS124" s="92">
        <v>211.45001423510001</v>
      </c>
      <c r="AT124" s="92">
        <v>221.93504684130002</v>
      </c>
      <c r="AU124" s="92">
        <v>231.9118828014</v>
      </c>
      <c r="AV124" s="92">
        <v>240.30995663869999</v>
      </c>
      <c r="AW124" s="92">
        <v>246.39238727999998</v>
      </c>
      <c r="AX124" s="92">
        <v>249.86795691900002</v>
      </c>
      <c r="AY124" s="92">
        <v>251.00669957030001</v>
      </c>
      <c r="AZ124" s="92">
        <v>250.37514941779997</v>
      </c>
      <c r="BA124" s="92">
        <v>248.84520122199999</v>
      </c>
      <c r="BB124" s="92">
        <v>247.15950599999999</v>
      </c>
      <c r="BC124" s="92">
        <v>245.36829480240002</v>
      </c>
      <c r="BD124" s="92">
        <v>243.57201906449998</v>
      </c>
      <c r="BE124" s="92">
        <v>242.64687420600001</v>
      </c>
      <c r="BF124" s="92">
        <v>243.66495108999999</v>
      </c>
      <c r="BG124" s="92">
        <v>247.36688767999999</v>
      </c>
      <c r="BH124" s="92">
        <v>254.09728374240001</v>
      </c>
      <c r="BI124" s="92">
        <v>263.60534568029999</v>
      </c>
      <c r="BJ124" s="92">
        <v>275.27069688649999</v>
      </c>
      <c r="BK124" s="92">
        <v>288.13623307379999</v>
      </c>
      <c r="BL124" s="92">
        <v>301.43333375999993</v>
      </c>
      <c r="BM124" s="92">
        <v>315.02218797499995</v>
      </c>
      <c r="BN124" s="92">
        <v>328.89863954699996</v>
      </c>
      <c r="BO124" s="92">
        <v>342.56240520470004</v>
      </c>
      <c r="BP124" s="92">
        <v>355.44427078990003</v>
      </c>
      <c r="BQ124" s="92">
        <v>367.13713949999999</v>
      </c>
      <c r="BR124" s="92">
        <v>377.34875132569999</v>
      </c>
      <c r="BS124" s="92">
        <v>386.11323967999999</v>
      </c>
      <c r="BT124" s="92">
        <v>393.7711334004</v>
      </c>
      <c r="BU124" s="92">
        <v>400.86851788199999</v>
      </c>
      <c r="BV124" s="92">
        <v>407.79957791999999</v>
      </c>
      <c r="BW124" s="92">
        <v>414.67935659819994</v>
      </c>
      <c r="BX124" s="92">
        <v>421.36856705699995</v>
      </c>
      <c r="BY124" s="92">
        <v>427.70983872319999</v>
      </c>
      <c r="BZ124" s="92">
        <v>433.45575272340005</v>
      </c>
      <c r="CA124" s="92">
        <v>438.44519524000003</v>
      </c>
      <c r="CB124" s="92">
        <v>442.644757626</v>
      </c>
      <c r="CC124" s="92">
        <v>446.18752442879997</v>
      </c>
      <c r="CD124" s="92">
        <v>449.28025687989998</v>
      </c>
      <c r="CE124" s="92">
        <v>452.20914057479996</v>
      </c>
      <c r="CF124" s="92">
        <v>455.18764878000002</v>
      </c>
      <c r="CG124" s="92">
        <v>458.29604451159997</v>
      </c>
      <c r="CH124" s="92">
        <v>461.50739106599997</v>
      </c>
      <c r="CI124" s="92">
        <v>464.80493711600002</v>
      </c>
      <c r="CJ124" s="92">
        <v>468.13436207199999</v>
      </c>
      <c r="CK124" s="92">
        <v>471.45423546000001</v>
      </c>
      <c r="CL124" s="92">
        <v>474.77449107480004</v>
      </c>
      <c r="CM124" s="92">
        <v>478.12175517200006</v>
      </c>
      <c r="CN124" s="92">
        <v>481.49097845520004</v>
      </c>
      <c r="CO124" s="92">
        <v>484.87314516299995</v>
      </c>
      <c r="CP124" s="92">
        <v>488.25824202000001</v>
      </c>
      <c r="CQ124" s="92">
        <v>491.63718922499999</v>
      </c>
      <c r="CR124" s="92">
        <v>494.99723606100002</v>
      </c>
      <c r="CS124" s="92">
        <v>498.31165883999995</v>
      </c>
      <c r="CT124" s="92">
        <v>501.54892098500005</v>
      </c>
      <c r="CU124" s="92">
        <v>504.68133949999998</v>
      </c>
      <c r="CV124" s="92">
        <v>507.69301283300001</v>
      </c>
      <c r="CW124" s="92">
        <v>510.57194646129994</v>
      </c>
      <c r="CX124" s="92">
        <v>513.2922621716001</v>
      </c>
      <c r="CY124" s="92">
        <v>515.8250444424001</v>
      </c>
      <c r="CZ124" s="92">
        <v>518.14924485999995</v>
      </c>
      <c r="DA124" s="92">
        <v>520.25189584420002</v>
      </c>
      <c r="DB124" s="92">
        <v>522.12790781199988</v>
      </c>
      <c r="DC124" s="92">
        <v>523.77428009000005</v>
      </c>
      <c r="DD124" s="92">
        <v>525.18603005440002</v>
      </c>
      <c r="DE124" s="92">
        <v>526.36611200000004</v>
      </c>
    </row>
    <row r="125" spans="1:109">
      <c r="A125">
        <v>9</v>
      </c>
      <c r="B125" s="3">
        <v>450</v>
      </c>
      <c r="C125" s="1" t="s">
        <v>610</v>
      </c>
      <c r="D125" s="29">
        <f>+'total numbers'!D125/100*'% urban'!E125</f>
        <v>8.403213599222811</v>
      </c>
      <c r="E125" s="29">
        <f>+'total numbers'!E125/100*'% urban'!F125</f>
        <v>9.7940804920819922</v>
      </c>
      <c r="F125" s="29">
        <f>+'total numbers'!F125/100*'% urban'!G125</f>
        <v>11.09674144423083</v>
      </c>
      <c r="G125" s="29">
        <f>+'total numbers'!D125/100*'% urban'!H125</f>
        <v>11.356839669616768</v>
      </c>
      <c r="H125" s="29">
        <f>+'total numbers'!H125/100*'% urban'!I125</f>
        <v>14.244888796132177</v>
      </c>
      <c r="I125" s="29">
        <f>+'total numbers'!I125/100*'% urban'!J125</f>
        <v>16.139529177883745</v>
      </c>
      <c r="J125" s="29">
        <f>+'total numbers'!J125/100*'% urban'!K125</f>
        <v>18.286166063612129</v>
      </c>
      <c r="K125" s="29">
        <f>+'total numbers'!K125/100*'% urban'!L125</f>
        <v>20.718316229708318</v>
      </c>
      <c r="L125" s="29">
        <f>+'total numbers'!L125/100*'% urban'!M125</f>
        <v>23.473954348930608</v>
      </c>
      <c r="M125" s="29">
        <f>+'total numbers'!M125/100*'% urban'!N125</f>
        <v>26.596105912581475</v>
      </c>
      <c r="N125" s="29">
        <f>+'total numbers'!N125/100*'% urban'!O125</f>
        <v>30.133519014254873</v>
      </c>
      <c r="O125" s="29">
        <f>+'total numbers'!O125/100*'% urban'!P125</f>
        <v>34.141425484131148</v>
      </c>
      <c r="P125" s="29">
        <f>+'total numbers'!P125/100*'% urban'!Q125</f>
        <v>38.951031058284528</v>
      </c>
      <c r="Q125" s="29">
        <f>+'total numbers'!Q125/100*'% urban'!R125</f>
        <v>44.438180274828582</v>
      </c>
      <c r="R125" s="29">
        <f>+'total numbers'!R125/100*'% urban'!S125</f>
        <v>50.69832075005246</v>
      </c>
      <c r="S125" s="29">
        <f>+'total numbers'!S125/100*'% urban'!T125</f>
        <v>57.840346093809849</v>
      </c>
      <c r="T125" s="29">
        <f>+'total numbers'!T125/100*'% urban'!U125</f>
        <v>65.988490087183862</v>
      </c>
      <c r="U125" s="29">
        <f>+'total numbers'!U125/100*'% urban'!V125</f>
        <v>76.076955990237025</v>
      </c>
      <c r="V125" s="29">
        <f>+'total numbers'!V125/100*'% urban'!W125</f>
        <v>87.707768810799593</v>
      </c>
      <c r="W125" s="29">
        <f>+'total numbers'!W125/100*'% urban'!X125</f>
        <v>101.11672594728772</v>
      </c>
      <c r="X125" s="29">
        <f>+'total numbers'!X125/100*'% urban'!Y125</f>
        <v>116.57567402444197</v>
      </c>
      <c r="Y125" s="29">
        <f>+'total numbers'!Y125/100*'% urban'!Z125</f>
        <v>134.39802017855467</v>
      </c>
      <c r="Z125" s="29">
        <f>+'total numbers'!Z125/100*'% urban'!AA125</f>
        <v>168.22609328472151</v>
      </c>
      <c r="AA125" s="29">
        <f>+'total numbers'!AA125/100*'% urban'!AB125</f>
        <v>210.56871540400516</v>
      </c>
      <c r="AB125" s="29">
        <f>+'total numbers'!AB125/100*'% urban'!AC125</f>
        <v>263.56900431521734</v>
      </c>
      <c r="AC125" s="92">
        <v>329.90950199999997</v>
      </c>
      <c r="AD125" s="92">
        <v>347.30770635780004</v>
      </c>
      <c r="AE125" s="92">
        <v>366.64195667199999</v>
      </c>
      <c r="AF125" s="92">
        <v>387.59435768690992</v>
      </c>
      <c r="AG125" s="92">
        <v>409.92328907640001</v>
      </c>
      <c r="AH125" s="92">
        <v>433.47233168000008</v>
      </c>
      <c r="AI125" s="92">
        <v>458.18770663304002</v>
      </c>
      <c r="AJ125" s="92">
        <v>484.12549165197993</v>
      </c>
      <c r="AK125" s="92">
        <v>511.44818387200002</v>
      </c>
      <c r="AL125" s="92">
        <v>540.40955650230001</v>
      </c>
      <c r="AM125" s="92">
        <v>571.27469187999998</v>
      </c>
      <c r="AN125" s="92">
        <v>604.22474678720005</v>
      </c>
      <c r="AO125" s="92">
        <v>639.25504158460001</v>
      </c>
      <c r="AP125" s="92">
        <v>676.11512221559997</v>
      </c>
      <c r="AQ125" s="92">
        <v>714.38678671020011</v>
      </c>
      <c r="AR125" s="92">
        <v>753.80199819000006</v>
      </c>
      <c r="AS125" s="92">
        <v>794.11159702319992</v>
      </c>
      <c r="AT125" s="92">
        <v>835.5734646428001</v>
      </c>
      <c r="AU125" s="92">
        <v>879.07927354000003</v>
      </c>
      <c r="AV125" s="92">
        <v>925.95823282799984</v>
      </c>
      <c r="AW125" s="92">
        <v>977.26423199999999</v>
      </c>
      <c r="AX125" s="92">
        <v>1033.7053704198997</v>
      </c>
      <c r="AY125" s="92">
        <v>1095.1671202875</v>
      </c>
      <c r="AZ125" s="92">
        <v>1160.8663557959999</v>
      </c>
      <c r="BA125" s="92">
        <v>1229.4230093592</v>
      </c>
      <c r="BB125" s="92">
        <v>1299.78100098</v>
      </c>
      <c r="BC125" s="92">
        <v>1371.5492952630002</v>
      </c>
      <c r="BD125" s="92">
        <v>1445.1750606722001</v>
      </c>
      <c r="BE125" s="92">
        <v>1521.4190561350001</v>
      </c>
      <c r="BF125" s="92">
        <v>1601.5304263639998</v>
      </c>
      <c r="BG125" s="92">
        <v>1686.5629217200001</v>
      </c>
      <c r="BH125" s="92">
        <v>1776.7905661233003</v>
      </c>
      <c r="BI125" s="92">
        <v>1872.1381976094001</v>
      </c>
      <c r="BJ125" s="92">
        <v>1972.9837761798001</v>
      </c>
      <c r="BK125" s="92">
        <v>2079.6959324375998</v>
      </c>
      <c r="BL125" s="92">
        <v>2192.5041248099997</v>
      </c>
      <c r="BM125" s="92">
        <v>2311.6384898019001</v>
      </c>
      <c r="BN125" s="92">
        <v>2436.9499620632</v>
      </c>
      <c r="BO125" s="92">
        <v>2567.7112890027997</v>
      </c>
      <c r="BP125" s="92">
        <v>2702.7814769747997</v>
      </c>
      <c r="BQ125" s="92">
        <v>2841.0571317600006</v>
      </c>
      <c r="BR125" s="92">
        <v>2982.5112680426</v>
      </c>
      <c r="BS125" s="92">
        <v>3126.8217838962005</v>
      </c>
      <c r="BT125" s="92">
        <v>3272.0270477549002</v>
      </c>
      <c r="BU125" s="92">
        <v>3415.4712447615002</v>
      </c>
      <c r="BV125" s="92">
        <v>3555.1265699300002</v>
      </c>
      <c r="BW125" s="92">
        <v>3689.2021149316001</v>
      </c>
      <c r="BX125" s="92">
        <v>3818.0412291362004</v>
      </c>
      <c r="BY125" s="92">
        <v>3944.6418412344997</v>
      </c>
      <c r="BZ125" s="92">
        <v>4074.0793914163996</v>
      </c>
      <c r="CA125" s="92">
        <v>4210.7166399999996</v>
      </c>
      <c r="CB125" s="92">
        <v>4356.6539558607001</v>
      </c>
      <c r="CC125" s="92">
        <v>4511.7873451559999</v>
      </c>
      <c r="CD125" s="92">
        <v>4675.8920916110001</v>
      </c>
      <c r="CE125" s="92">
        <v>4847.6824739100002</v>
      </c>
      <c r="CF125" s="92">
        <v>5026.2034989400008</v>
      </c>
      <c r="CG125" s="92">
        <v>5211.9286289062993</v>
      </c>
      <c r="CH125" s="92">
        <v>5406.058712993</v>
      </c>
      <c r="CI125" s="92">
        <v>5609.0142317444006</v>
      </c>
      <c r="CJ125" s="92">
        <v>5821.230470342899</v>
      </c>
      <c r="CK125" s="92">
        <v>6043.1705752799999</v>
      </c>
      <c r="CL125" s="92">
        <v>6275.2778850191999</v>
      </c>
      <c r="CM125" s="92">
        <v>6518.0398203952009</v>
      </c>
      <c r="CN125" s="92">
        <v>6772.0241533926001</v>
      </c>
      <c r="CO125" s="92">
        <v>7037.8482035288007</v>
      </c>
      <c r="CP125" s="92">
        <v>7316.1168395699988</v>
      </c>
      <c r="CQ125" s="92">
        <v>7606.9732332213989</v>
      </c>
      <c r="CR125" s="92">
        <v>7910.8258011347998</v>
      </c>
      <c r="CS125" s="92">
        <v>8228.8909961279987</v>
      </c>
      <c r="CT125" s="92">
        <v>8562.7151966040001</v>
      </c>
      <c r="CU125" s="92">
        <v>8913.3859066099994</v>
      </c>
      <c r="CV125" s="92">
        <v>9281.2043166799995</v>
      </c>
      <c r="CW125" s="92">
        <v>9665.6607469249011</v>
      </c>
      <c r="CX125" s="92">
        <v>10065.564291172001</v>
      </c>
      <c r="CY125" s="92">
        <v>10479.310992929999</v>
      </c>
      <c r="CZ125" s="92">
        <v>10905.16901001</v>
      </c>
      <c r="DA125" s="92">
        <v>11341.415741209297</v>
      </c>
      <c r="DB125" s="92">
        <v>11786.375358026999</v>
      </c>
      <c r="DC125" s="92">
        <v>12238.401107677</v>
      </c>
      <c r="DD125" s="92">
        <v>12695.911802876799</v>
      </c>
      <c r="DE125" s="92">
        <v>13157.395683029999</v>
      </c>
    </row>
    <row r="126" spans="1:109">
      <c r="A126">
        <v>10</v>
      </c>
      <c r="B126" s="3">
        <v>454</v>
      </c>
      <c r="C126" s="1" t="s">
        <v>611</v>
      </c>
      <c r="D126" s="29">
        <f>+'total numbers'!D126/100*'% urban'!E126</f>
        <v>4.0839188931636174</v>
      </c>
      <c r="E126" s="29">
        <f>+'total numbers'!E126/100*'% urban'!F126</f>
        <v>4.6165993275611408</v>
      </c>
      <c r="F126" s="29">
        <f>+'total numbers'!F126/100*'% urban'!G126</f>
        <v>5.0731860742430133</v>
      </c>
      <c r="G126" s="29">
        <f>+'total numbers'!D126/100*'% urban'!H126</f>
        <v>5.5193660789090959</v>
      </c>
      <c r="H126" s="29">
        <f>+'total numbers'!H126/100*'% urban'!I126</f>
        <v>6.1262964306762608</v>
      </c>
      <c r="I126" s="29">
        <f>+'total numbers'!I126/100*'% urban'!J126</f>
        <v>6.7321938798640248</v>
      </c>
      <c r="J126" s="29">
        <f>+'total numbers'!J126/100*'% urban'!K126</f>
        <v>7.3980152525978289</v>
      </c>
      <c r="K126" s="29">
        <f>+'total numbers'!K126/100*'% urban'!L126</f>
        <v>8.1296870907668435</v>
      </c>
      <c r="L126" s="29">
        <f>+'total numbers'!L126/100*'% urban'!M126</f>
        <v>8.9337220777657596</v>
      </c>
      <c r="M126" s="29">
        <f>+'total numbers'!M126/100*'% urban'!N126</f>
        <v>9.8172770085338037</v>
      </c>
      <c r="N126" s="29">
        <f>+'total numbers'!N126/100*'% urban'!O126</f>
        <v>10.788216492894289</v>
      </c>
      <c r="O126" s="29">
        <f>+'total numbers'!O126/100*'% urban'!P126</f>
        <v>11.855182959224498</v>
      </c>
      <c r="P126" s="29">
        <f>+'total numbers'!P126/100*'% urban'!Q126</f>
        <v>13.093359330716126</v>
      </c>
      <c r="Q126" s="29">
        <f>+'total numbers'!Q126/100*'% urban'!R126</f>
        <v>14.460853042327539</v>
      </c>
      <c r="R126" s="29">
        <f>+'total numbers'!R126/100*'% urban'!S126</f>
        <v>15.971170226820327</v>
      </c>
      <c r="S126" s="29">
        <f>+'total numbers'!S126/100*'% urban'!T126</f>
        <v>17.639227621458222</v>
      </c>
      <c r="T126" s="29">
        <f>+'total numbers'!T126/100*'% urban'!U126</f>
        <v>19.481499894047502</v>
      </c>
      <c r="U126" s="29">
        <f>+'total numbers'!U126/100*'% urban'!V126</f>
        <v>21.772327384018098</v>
      </c>
      <c r="V126" s="29">
        <f>+'total numbers'!V126/100*'% urban'!W126</f>
        <v>24.33253303364511</v>
      </c>
      <c r="W126" s="29">
        <f>+'total numbers'!W126/100*'% urban'!X126</f>
        <v>27.193792991926024</v>
      </c>
      <c r="X126" s="29">
        <f>+'total numbers'!X126/100*'% urban'!Y126</f>
        <v>30.391508202832775</v>
      </c>
      <c r="Y126" s="29">
        <f>+'total numbers'!Y126/100*'% urban'!Z126</f>
        <v>33.965242403554612</v>
      </c>
      <c r="Z126" s="29">
        <f>+'total numbers'!Z126/100*'% urban'!AA126</f>
        <v>44.640032873243186</v>
      </c>
      <c r="AA126" s="29">
        <f>+'total numbers'!AA126/100*'% urban'!AB126</f>
        <v>58.669757490548207</v>
      </c>
      <c r="AB126" s="29">
        <f>+'total numbers'!AB126/100*'% urban'!AC126</f>
        <v>77.108824130434812</v>
      </c>
      <c r="AC126" s="92">
        <v>101.34302599999999</v>
      </c>
      <c r="AD126" s="92">
        <v>105.96621470271</v>
      </c>
      <c r="AE126" s="92">
        <v>110.36905487270998</v>
      </c>
      <c r="AF126" s="92">
        <v>114.79348173062</v>
      </c>
      <c r="AG126" s="92">
        <v>119.42867993616001</v>
      </c>
      <c r="AH126" s="92">
        <v>124.40704874000001</v>
      </c>
      <c r="AI126" s="92">
        <v>129.79434334711999</v>
      </c>
      <c r="AJ126" s="92">
        <v>135.58675749030002</v>
      </c>
      <c r="AK126" s="92">
        <v>141.71622984765</v>
      </c>
      <c r="AL126" s="92">
        <v>148.06560922648001</v>
      </c>
      <c r="AM126" s="92">
        <v>154.53057478999997</v>
      </c>
      <c r="AN126" s="92">
        <v>161.09539970469999</v>
      </c>
      <c r="AO126" s="92">
        <v>167.90960987192</v>
      </c>
      <c r="AP126" s="92">
        <v>175.33778444051998</v>
      </c>
      <c r="AQ126" s="92">
        <v>183.90099356617</v>
      </c>
      <c r="AR126" s="92">
        <v>194.03972789999997</v>
      </c>
      <c r="AS126" s="92">
        <v>205.95067271570002</v>
      </c>
      <c r="AT126" s="92">
        <v>219.67478030672996</v>
      </c>
      <c r="AU126" s="92">
        <v>235.32499527415999</v>
      </c>
      <c r="AV126" s="92">
        <v>252.96775743225004</v>
      </c>
      <c r="AW126" s="92">
        <v>272.64953175000005</v>
      </c>
      <c r="AX126" s="92">
        <v>294.53194905311994</v>
      </c>
      <c r="AY126" s="92">
        <v>318.66472678699995</v>
      </c>
      <c r="AZ126" s="92">
        <v>344.80476053947996</v>
      </c>
      <c r="BA126" s="92">
        <v>372.54421649710008</v>
      </c>
      <c r="BB126" s="92">
        <v>401.53277372000002</v>
      </c>
      <c r="BC126" s="92">
        <v>431.91493768127998</v>
      </c>
      <c r="BD126" s="92">
        <v>463.78136177100004</v>
      </c>
      <c r="BE126" s="92">
        <v>496.59133619850007</v>
      </c>
      <c r="BF126" s="92">
        <v>529.57189279891998</v>
      </c>
      <c r="BG126" s="92">
        <v>562.26274072000001</v>
      </c>
      <c r="BH126" s="92">
        <v>593.55402790672008</v>
      </c>
      <c r="BI126" s="92">
        <v>623.83278489479994</v>
      </c>
      <c r="BJ126" s="92">
        <v>656.12232801767993</v>
      </c>
      <c r="BK126" s="92">
        <v>694.92857801250011</v>
      </c>
      <c r="BL126" s="92">
        <v>743.55958976000011</v>
      </c>
      <c r="BM126" s="92">
        <v>804.67635207680007</v>
      </c>
      <c r="BN126" s="92">
        <v>877.20877756799996</v>
      </c>
      <c r="BO126" s="92">
        <v>956.01113572439999</v>
      </c>
      <c r="BP126" s="92">
        <v>1032.8675560685999</v>
      </c>
      <c r="BQ126" s="92">
        <v>1101.3619006200001</v>
      </c>
      <c r="BR126" s="92">
        <v>1158.08638647</v>
      </c>
      <c r="BS126" s="92">
        <v>1204.65823611</v>
      </c>
      <c r="BT126" s="92">
        <v>1245.7344090861</v>
      </c>
      <c r="BU126" s="92">
        <v>1289.2932340626</v>
      </c>
      <c r="BV126" s="92">
        <v>1341.76657836</v>
      </c>
      <c r="BW126" s="92">
        <v>1405.7167438030997</v>
      </c>
      <c r="BX126" s="92">
        <v>1479.7839933851001</v>
      </c>
      <c r="BY126" s="92">
        <v>1562.086610628</v>
      </c>
      <c r="BZ126" s="92">
        <v>1648.8292890208002</v>
      </c>
      <c r="CA126" s="92">
        <v>1736.9990595199999</v>
      </c>
      <c r="CB126" s="92">
        <v>1826.0391840144002</v>
      </c>
      <c r="CC126" s="92">
        <v>1917.1472473435999</v>
      </c>
      <c r="CD126" s="92">
        <v>2010.8945327679999</v>
      </c>
      <c r="CE126" s="92">
        <v>2108.4017272227006</v>
      </c>
      <c r="CF126" s="92">
        <v>2210.6255673000005</v>
      </c>
      <c r="CG126" s="92">
        <v>2317.7794390017002</v>
      </c>
      <c r="CH126" s="92">
        <v>2429.7667299857999</v>
      </c>
      <c r="CI126" s="92">
        <v>2546.9836230236001</v>
      </c>
      <c r="CJ126" s="92">
        <v>2669.8731419429996</v>
      </c>
      <c r="CK126" s="92">
        <v>2798.8436825799999</v>
      </c>
      <c r="CL126" s="92">
        <v>2934.2459705812003</v>
      </c>
      <c r="CM126" s="92">
        <v>3076.3455844087998</v>
      </c>
      <c r="CN126" s="92">
        <v>3225.3646530280002</v>
      </c>
      <c r="CO126" s="92">
        <v>3381.4606901450002</v>
      </c>
      <c r="CP126" s="92">
        <v>3544.7947398000001</v>
      </c>
      <c r="CQ126" s="92">
        <v>3715.5628964348994</v>
      </c>
      <c r="CR126" s="92">
        <v>3893.9787267142005</v>
      </c>
      <c r="CS126" s="92">
        <v>4080.2274928606998</v>
      </c>
      <c r="CT126" s="92">
        <v>4274.475464397</v>
      </c>
      <c r="CU126" s="92">
        <v>4476.8451873599997</v>
      </c>
      <c r="CV126" s="92">
        <v>4687.4498399678005</v>
      </c>
      <c r="CW126" s="92">
        <v>4906.3113174144</v>
      </c>
      <c r="CX126" s="92">
        <v>5133.3014372598009</v>
      </c>
      <c r="CY126" s="92">
        <v>5368.2106812743996</v>
      </c>
      <c r="CZ126" s="92">
        <v>5610.8292429600006</v>
      </c>
      <c r="DA126" s="92">
        <v>5861.0120956494011</v>
      </c>
      <c r="DB126" s="92">
        <v>6118.634494192499</v>
      </c>
      <c r="DC126" s="92">
        <v>6383.5286364080002</v>
      </c>
      <c r="DD126" s="92">
        <v>6655.5251689239994</v>
      </c>
      <c r="DE126" s="92">
        <v>6934.4790771200005</v>
      </c>
    </row>
    <row r="127" spans="1:109">
      <c r="A127">
        <v>21</v>
      </c>
      <c r="B127" s="3">
        <v>458</v>
      </c>
      <c r="C127" s="1" t="s">
        <v>509</v>
      </c>
      <c r="D127" s="29">
        <f>+'total numbers'!D127/100*'% urban'!E127</f>
        <v>4.6887151005206302</v>
      </c>
      <c r="E127" s="29">
        <f>+'total numbers'!E127/100*'% urban'!F127</f>
        <v>5.3804398851680055</v>
      </c>
      <c r="F127" s="29">
        <f>+'total numbers'!F127/100*'% urban'!G127</f>
        <v>6.0019898189925298</v>
      </c>
      <c r="G127" s="29">
        <f>+'total numbers'!D127/100*'% urban'!H127</f>
        <v>6.3367407033481467</v>
      </c>
      <c r="H127" s="29">
        <f>+'total numbers'!H127/100*'% urban'!I127</f>
        <v>7.4687891017245693</v>
      </c>
      <c r="I127" s="29">
        <f>+'total numbers'!I127/100*'% urban'!J127</f>
        <v>8.3315857263505979</v>
      </c>
      <c r="J127" s="29">
        <f>+'total numbers'!J127/100*'% urban'!K127</f>
        <v>9.2940528605233759</v>
      </c>
      <c r="K127" s="29">
        <f>+'total numbers'!K127/100*'% urban'!L127</f>
        <v>10.367704469631459</v>
      </c>
      <c r="L127" s="29">
        <f>+'total numbers'!L127/100*'% urban'!M127</f>
        <v>11.565384615594173</v>
      </c>
      <c r="M127" s="29">
        <f>+'total numbers'!M127/100*'% urban'!N127</f>
        <v>12.901421109988208</v>
      </c>
      <c r="N127" s="29">
        <f>+'total numbers'!N127/100*'% urban'!O127</f>
        <v>14.391796917226706</v>
      </c>
      <c r="O127" s="29">
        <f>+'total numbers'!O127/100*'% urban'!P127</f>
        <v>16.054341358281999</v>
      </c>
      <c r="P127" s="29">
        <f>+'total numbers'!P127/100*'% urban'!Q127</f>
        <v>17.908943402316336</v>
      </c>
      <c r="Q127" s="29">
        <f>+'total numbers'!Q127/100*'% urban'!R127</f>
        <v>23.182082768792291</v>
      </c>
      <c r="R127" s="29">
        <f>+'total numbers'!R127/100*'% urban'!S127</f>
        <v>31.737375219179924</v>
      </c>
      <c r="S127" s="29">
        <f>+'total numbers'!S127/100*'% urban'!T127</f>
        <v>43.449977978639183</v>
      </c>
      <c r="T127" s="29">
        <f>+'total numbers'!T127/100*'% urban'!U127</f>
        <v>59.709560932909824</v>
      </c>
      <c r="U127" s="29">
        <f>+'total numbers'!U127/100*'% urban'!V127</f>
        <v>78.672103198391738</v>
      </c>
      <c r="V127" s="29">
        <f>+'total numbers'!V127/100*'% urban'!W127</f>
        <v>157.06023288428025</v>
      </c>
      <c r="W127" s="29">
        <f>+'total numbers'!W127/100*'% urban'!X127</f>
        <v>186.97223641791248</v>
      </c>
      <c r="X127" s="29">
        <f>+'total numbers'!X127/100*'% urban'!Y127</f>
        <v>317.15569346702443</v>
      </c>
      <c r="Y127" s="29">
        <f>+'total numbers'!Y127/100*'% urban'!Z127</f>
        <v>406.1087022573808</v>
      </c>
      <c r="Z127" s="29">
        <f>+'total numbers'!Z127/100*'% urban'!AA127</f>
        <v>553.65682426105525</v>
      </c>
      <c r="AA127" s="29">
        <f>+'total numbers'!AA127/100*'% urban'!AB127</f>
        <v>722.61038336297929</v>
      </c>
      <c r="AB127" s="29">
        <f>+'total numbers'!AB127/100*'% urban'!AC127</f>
        <v>1035.5394616121741</v>
      </c>
      <c r="AC127" s="92">
        <v>1244.0381642699999</v>
      </c>
      <c r="AD127" s="92">
        <v>1311.4802250719999</v>
      </c>
      <c r="AE127" s="92">
        <v>1385.3228271918001</v>
      </c>
      <c r="AF127" s="92">
        <v>1464.8844982223</v>
      </c>
      <c r="AG127" s="92">
        <v>1549.6425619711997</v>
      </c>
      <c r="AH127" s="92">
        <v>1639.26142185</v>
      </c>
      <c r="AI127" s="92">
        <v>1733.6391779955002</v>
      </c>
      <c r="AJ127" s="92">
        <v>1832.9315101085999</v>
      </c>
      <c r="AK127" s="92">
        <v>1937.5442416128001</v>
      </c>
      <c r="AL127" s="92">
        <v>2048.091582902</v>
      </c>
      <c r="AM127" s="92">
        <v>2165.1849219000001</v>
      </c>
      <c r="AN127" s="92">
        <v>2289.17972298</v>
      </c>
      <c r="AO127" s="92">
        <v>2419.9081723244999</v>
      </c>
      <c r="AP127" s="92">
        <v>2556.5153907039999</v>
      </c>
      <c r="AQ127" s="92">
        <v>2697.6693125775</v>
      </c>
      <c r="AR127" s="92">
        <v>2842.39458165</v>
      </c>
      <c r="AS127" s="92">
        <v>2990.1077069615999</v>
      </c>
      <c r="AT127" s="92">
        <v>3141.2316676403002</v>
      </c>
      <c r="AU127" s="92">
        <v>3297.0623176720005</v>
      </c>
      <c r="AV127" s="92">
        <v>3459.6347685515002</v>
      </c>
      <c r="AW127" s="92">
        <v>3630.5970227000007</v>
      </c>
      <c r="AX127" s="92">
        <v>3810.8086889606002</v>
      </c>
      <c r="AY127" s="92">
        <v>4000.1204377127992</v>
      </c>
      <c r="AZ127" s="92">
        <v>4197.994784775</v>
      </c>
      <c r="BA127" s="92">
        <v>4403.3282421335998</v>
      </c>
      <c r="BB127" s="92">
        <v>4615.3061029599994</v>
      </c>
      <c r="BC127" s="92">
        <v>4833.8346275875001</v>
      </c>
      <c r="BD127" s="92">
        <v>5059.4959356079999</v>
      </c>
      <c r="BE127" s="92">
        <v>5292.9227509246002</v>
      </c>
      <c r="BF127" s="92">
        <v>5535.0566506926007</v>
      </c>
      <c r="BG127" s="92">
        <v>5786.7011340399995</v>
      </c>
      <c r="BH127" s="92">
        <v>6049.0021293269992</v>
      </c>
      <c r="BI127" s="92">
        <v>6322.2909937646009</v>
      </c>
      <c r="BJ127" s="92">
        <v>6605.6148730110008</v>
      </c>
      <c r="BK127" s="92">
        <v>6897.3798081510004</v>
      </c>
      <c r="BL127" s="92">
        <v>7196.9262360899993</v>
      </c>
      <c r="BM127" s="92">
        <v>7502.9588935655993</v>
      </c>
      <c r="BN127" s="92">
        <v>7817.4349890355998</v>
      </c>
      <c r="BO127" s="92">
        <v>8147.2810692424991</v>
      </c>
      <c r="BP127" s="92">
        <v>8502.4512767995002</v>
      </c>
      <c r="BQ127" s="92">
        <v>8890.739794860001</v>
      </c>
      <c r="BR127" s="92">
        <v>9314.8630993704028</v>
      </c>
      <c r="BS127" s="92">
        <v>9773.2181160665987</v>
      </c>
      <c r="BT127" s="92">
        <v>10263.9382306484</v>
      </c>
      <c r="BU127" s="92">
        <v>10782.825849069</v>
      </c>
      <c r="BV127" s="92">
        <v>11325.1206994</v>
      </c>
      <c r="BW127" s="92">
        <v>11892.238549080401</v>
      </c>
      <c r="BX127" s="92">
        <v>12481.493855405599</v>
      </c>
      <c r="BY127" s="92">
        <v>13077.536000679898</v>
      </c>
      <c r="BZ127" s="92">
        <v>13659.026511761502</v>
      </c>
      <c r="CA127" s="92">
        <v>14209.270695949997</v>
      </c>
      <c r="CB127" s="92">
        <v>14717.515451927402</v>
      </c>
      <c r="CC127" s="92">
        <v>15185.539603429199</v>
      </c>
      <c r="CD127" s="92">
        <v>15624.917939683999</v>
      </c>
      <c r="CE127" s="92">
        <v>16055.745490630201</v>
      </c>
      <c r="CF127" s="92">
        <v>16493.785831279998</v>
      </c>
      <c r="CG127" s="92">
        <v>16943.694998138999</v>
      </c>
      <c r="CH127" s="92">
        <v>17401.32006165</v>
      </c>
      <c r="CI127" s="92">
        <v>17863.815213051497</v>
      </c>
      <c r="CJ127" s="92">
        <v>18325.127774589</v>
      </c>
      <c r="CK127" s="92">
        <v>18780.615040979999</v>
      </c>
      <c r="CL127" s="92">
        <v>19229.900705659002</v>
      </c>
      <c r="CM127" s="92">
        <v>19675.193540730303</v>
      </c>
      <c r="CN127" s="92">
        <v>20117.036863298399</v>
      </c>
      <c r="CO127" s="92">
        <v>20556.4249518336</v>
      </c>
      <c r="CP127" s="92">
        <v>20994.021447079998</v>
      </c>
      <c r="CQ127" s="92">
        <v>21429.739304585499</v>
      </c>
      <c r="CR127" s="92">
        <v>21862.928712196801</v>
      </c>
      <c r="CS127" s="92">
        <v>22292.980793718798</v>
      </c>
      <c r="CT127" s="92">
        <v>22719.077625232498</v>
      </c>
      <c r="CU127" s="92">
        <v>23140.448825259999</v>
      </c>
      <c r="CV127" s="92">
        <v>23556.927301017</v>
      </c>
      <c r="CW127" s="92">
        <v>23968.147139101802</v>
      </c>
      <c r="CX127" s="92">
        <v>24372.862879352</v>
      </c>
      <c r="CY127" s="92">
        <v>24769.533832675195</v>
      </c>
      <c r="CZ127" s="92">
        <v>25157.045281400002</v>
      </c>
      <c r="DA127" s="92">
        <v>25534.695000948002</v>
      </c>
      <c r="DB127" s="92">
        <v>25902.648305095496</v>
      </c>
      <c r="DC127" s="92">
        <v>26261.742580075996</v>
      </c>
      <c r="DD127" s="92">
        <v>26613.364193888203</v>
      </c>
      <c r="DE127" s="92">
        <v>26958.549107819996</v>
      </c>
    </row>
    <row r="128" spans="1:109">
      <c r="A128">
        <v>18</v>
      </c>
      <c r="B128" s="3">
        <v>462</v>
      </c>
      <c r="C128" s="1" t="s">
        <v>674</v>
      </c>
      <c r="D128" s="29">
        <f>+'total numbers'!D128/100*'% urban'!E128</f>
        <v>0.11918516028606758</v>
      </c>
      <c r="E128" s="29">
        <f>+'total numbers'!E128/100*'% urban'!F128</f>
        <v>0.13676851256159583</v>
      </c>
      <c r="F128" s="29">
        <f>+'total numbers'!F128/100*'% urban'!G128</f>
        <v>0.15256804972700067</v>
      </c>
      <c r="G128" s="29">
        <f>+'total numbers'!D128/100*'% urban'!H128</f>
        <v>0.16107727601874033</v>
      </c>
      <c r="H128" s="29">
        <f>+'total numbers'!H128/100*'% urban'!I128</f>
        <v>0.18985346883905016</v>
      </c>
      <c r="I128" s="29">
        <f>+'total numbers'!I128/100*'% urban'!J128</f>
        <v>0.21178539513350836</v>
      </c>
      <c r="J128" s="29">
        <f>+'total numbers'!J128/100*'% urban'!K128</f>
        <v>0.2362509037424057</v>
      </c>
      <c r="K128" s="29">
        <f>+'total numbers'!K128/100*'% urban'!L128</f>
        <v>0.2635426748096501</v>
      </c>
      <c r="L128" s="29">
        <f>+'total numbers'!L128/100*'% urban'!M128</f>
        <v>0.29398719897196413</v>
      </c>
      <c r="M128" s="29">
        <f>+'total numbers'!M128/100*'% urban'!N128</f>
        <v>0.32794868315655618</v>
      </c>
      <c r="N128" s="29">
        <f>+'total numbers'!N128/100*'% urban'!O128</f>
        <v>0.36583340757763988</v>
      </c>
      <c r="O128" s="29">
        <f>+'total numbers'!O128/100*'% urban'!P128</f>
        <v>0.40809458605442189</v>
      </c>
      <c r="P128" s="29">
        <f>+'total numbers'!P128/100*'% urban'!Q128</f>
        <v>0.47048498642865677</v>
      </c>
      <c r="Q128" s="29">
        <f>+'total numbers'!Q128/100*'% urban'!R128</f>
        <v>0.5424137688149927</v>
      </c>
      <c r="R128" s="29">
        <f>+'total numbers'!R128/100*'% urban'!S128</f>
        <v>0.62533918209247286</v>
      </c>
      <c r="S128" s="29">
        <f>+'total numbers'!S128/100*'% urban'!T128</f>
        <v>0.72094241544495652</v>
      </c>
      <c r="T128" s="29">
        <f>+'total numbers'!T128/100*'% urban'!U128</f>
        <v>0.83116168196661622</v>
      </c>
      <c r="U128" s="29">
        <f>+'total numbers'!U128/100*'% urban'!V128</f>
        <v>1.0114665971022316</v>
      </c>
      <c r="V128" s="29">
        <f>+'total numbers'!V128/100*'% urban'!W128</f>
        <v>1.2308852768968952</v>
      </c>
      <c r="W128" s="29">
        <f>+'total numbers'!W128/100*'% urban'!X128</f>
        <v>1.4979027179168569</v>
      </c>
      <c r="X128" s="29">
        <f>+'total numbers'!X128/100*'% urban'!Y128</f>
        <v>1.8228445773591384</v>
      </c>
      <c r="Y128" s="29">
        <f>+'total numbers'!Y128/100*'% urban'!Z128</f>
        <v>2.218276469802126</v>
      </c>
      <c r="Z128" s="29">
        <f>+'total numbers'!Z128/100*'% urban'!AA128</f>
        <v>3.1236954370683003</v>
      </c>
      <c r="AA128" s="29">
        <f>+'total numbers'!AA128/100*'% urban'!AB128</f>
        <v>4.3986731664839338</v>
      </c>
      <c r="AB128" s="29">
        <f>+'total numbers'!AB128/100*'% urban'!AC128</f>
        <v>6.194049969130436</v>
      </c>
      <c r="AC128" s="92">
        <v>8.7222336299999998</v>
      </c>
      <c r="AD128" s="92">
        <v>8.9412198325999999</v>
      </c>
      <c r="AE128" s="92">
        <v>9.1456251480000006</v>
      </c>
      <c r="AF128" s="92">
        <v>9.3480295061999996</v>
      </c>
      <c r="AG128" s="92">
        <v>9.558360135600001</v>
      </c>
      <c r="AH128" s="92">
        <v>9.7825279999999992</v>
      </c>
      <c r="AI128" s="92">
        <v>10.022488700399999</v>
      </c>
      <c r="AJ128" s="92">
        <v>10.2755551195</v>
      </c>
      <c r="AK128" s="92">
        <v>10.535291581100001</v>
      </c>
      <c r="AL128" s="92">
        <v>10.792232455399999</v>
      </c>
      <c r="AM128" s="92">
        <v>11.039007070000002</v>
      </c>
      <c r="AN128" s="92">
        <v>11.274504505600003</v>
      </c>
      <c r="AO128" s="92">
        <v>11.510141601000001</v>
      </c>
      <c r="AP128" s="92">
        <v>11.772188117999999</v>
      </c>
      <c r="AQ128" s="92">
        <v>12.098446843700001</v>
      </c>
      <c r="AR128" s="92">
        <v>12.521322</v>
      </c>
      <c r="AS128" s="92">
        <v>13.051704627499998</v>
      </c>
      <c r="AT128" s="92">
        <v>13.695223040400002</v>
      </c>
      <c r="AU128" s="92">
        <v>14.4752635328</v>
      </c>
      <c r="AV128" s="92">
        <v>15.417557069900001</v>
      </c>
      <c r="AW128" s="92">
        <v>16.541964</v>
      </c>
      <c r="AX128" s="92">
        <v>17.8683749548</v>
      </c>
      <c r="AY128" s="92">
        <v>19.396270440799999</v>
      </c>
      <c r="AZ128" s="92">
        <v>21.095899054</v>
      </c>
      <c r="BA128" s="92">
        <v>22.918100805600002</v>
      </c>
      <c r="BB128" s="92">
        <v>24.822286210000001</v>
      </c>
      <c r="BC128" s="92">
        <v>26.7862154283</v>
      </c>
      <c r="BD128" s="92">
        <v>28.811164938999994</v>
      </c>
      <c r="BE128" s="92">
        <v>30.905304566400005</v>
      </c>
      <c r="BF128" s="92">
        <v>33.089730224999997</v>
      </c>
      <c r="BG128" s="92">
        <v>35.374427500000003</v>
      </c>
      <c r="BH128" s="92">
        <v>37.770192901800002</v>
      </c>
      <c r="BI128" s="92">
        <v>40.251870328999999</v>
      </c>
      <c r="BJ128" s="92">
        <v>42.747244313700001</v>
      </c>
      <c r="BK128" s="92">
        <v>45.150304780799999</v>
      </c>
      <c r="BL128" s="92">
        <v>47.376689749999997</v>
      </c>
      <c r="BM128" s="92">
        <v>49.376849324399998</v>
      </c>
      <c r="BN128" s="92">
        <v>51.158690161800003</v>
      </c>
      <c r="BO128" s="92">
        <v>52.765866428000002</v>
      </c>
      <c r="BP128" s="92">
        <v>54.286848932399991</v>
      </c>
      <c r="BQ128" s="92">
        <v>55.803318749999995</v>
      </c>
      <c r="BR128" s="92">
        <v>57.326283225899999</v>
      </c>
      <c r="BS128" s="92">
        <v>58.860432291599999</v>
      </c>
      <c r="BT128" s="92">
        <v>60.490669095600005</v>
      </c>
      <c r="BU128" s="92">
        <v>62.327053522000007</v>
      </c>
      <c r="BV128" s="92">
        <v>64.459049969999995</v>
      </c>
      <c r="BW128" s="92">
        <v>66.96432815899999</v>
      </c>
      <c r="BX128" s="92">
        <v>69.848762443799998</v>
      </c>
      <c r="BY128" s="92">
        <v>73.037047211100003</v>
      </c>
      <c r="BZ128" s="92">
        <v>76.390723274599992</v>
      </c>
      <c r="CA128" s="92">
        <v>79.798768730000006</v>
      </c>
      <c r="CB128" s="92">
        <v>83.22393688919999</v>
      </c>
      <c r="CC128" s="92">
        <v>86.697260499500004</v>
      </c>
      <c r="CD128" s="92">
        <v>90.247381452799999</v>
      </c>
      <c r="CE128" s="92">
        <v>93.932099980800018</v>
      </c>
      <c r="CF128" s="92">
        <v>97.798141839999985</v>
      </c>
      <c r="CG128" s="92">
        <v>101.85257825939999</v>
      </c>
      <c r="CH128" s="92">
        <v>106.0808361996</v>
      </c>
      <c r="CI128" s="92">
        <v>110.48607071570001</v>
      </c>
      <c r="CJ128" s="92">
        <v>115.06728301679999</v>
      </c>
      <c r="CK128" s="92">
        <v>119.82444255</v>
      </c>
      <c r="CL128" s="92">
        <v>124.76169565879998</v>
      </c>
      <c r="CM128" s="92">
        <v>129.8836911372</v>
      </c>
      <c r="CN128" s="92">
        <v>135.19036767599999</v>
      </c>
      <c r="CO128" s="92">
        <v>140.68153254700002</v>
      </c>
      <c r="CP128" s="92">
        <v>146.356438</v>
      </c>
      <c r="CQ128" s="92">
        <v>152.21237124370001</v>
      </c>
      <c r="CR128" s="92">
        <v>158.248743348</v>
      </c>
      <c r="CS128" s="92">
        <v>164.46801197999997</v>
      </c>
      <c r="CT128" s="92">
        <v>170.8734350174</v>
      </c>
      <c r="CU128" s="92">
        <v>177.46521056</v>
      </c>
      <c r="CV128" s="92">
        <v>184.23929812409997</v>
      </c>
      <c r="CW128" s="92">
        <v>191.18556896749999</v>
      </c>
      <c r="CX128" s="92">
        <v>198.29127359699999</v>
      </c>
      <c r="CY128" s="92">
        <v>205.53860790660002</v>
      </c>
      <c r="CZ128" s="92">
        <v>212.90901708000001</v>
      </c>
      <c r="DA128" s="92">
        <v>220.38401256819998</v>
      </c>
      <c r="DB128" s="92">
        <v>227.94425401859996</v>
      </c>
      <c r="DC128" s="92">
        <v>235.57498168160001</v>
      </c>
      <c r="DD128" s="92">
        <v>243.26004443760002</v>
      </c>
      <c r="DE128" s="92">
        <v>250.98507681999999</v>
      </c>
    </row>
    <row r="129" spans="1:109">
      <c r="A129">
        <v>8</v>
      </c>
      <c r="B129" s="3">
        <v>466</v>
      </c>
      <c r="C129" s="1" t="s">
        <v>652</v>
      </c>
      <c r="D129" s="29">
        <f>+'total numbers'!D129/100*'% urban'!E129</f>
        <v>17.05541808733344</v>
      </c>
      <c r="E129" s="29">
        <f>+'total numbers'!E129/100*'% urban'!F129</f>
        <v>19.280018465857207</v>
      </c>
      <c r="F129" s="29">
        <f>+'total numbers'!F129/100*'% urban'!G129</f>
        <v>21.186833478963969</v>
      </c>
      <c r="G129" s="29">
        <f>+'total numbers'!D129/100*'% urban'!H129</f>
        <v>23.050187458526839</v>
      </c>
      <c r="H129" s="29">
        <f>+'total numbers'!H129/100*'% urban'!I129</f>
        <v>25.584873178316585</v>
      </c>
      <c r="I129" s="29">
        <f>+'total numbers'!I129/100*'% urban'!J129</f>
        <v>28.115245250897342</v>
      </c>
      <c r="J129" s="29">
        <f>+'total numbers'!J129/100*'% urban'!K129</f>
        <v>30.895873902084993</v>
      </c>
      <c r="K129" s="29">
        <f>+'total numbers'!K129/100*'% urban'!L129</f>
        <v>33.951509782510982</v>
      </c>
      <c r="L129" s="29">
        <f>+'total numbers'!L129/100*'% urban'!M129</f>
        <v>37.309351409352722</v>
      </c>
      <c r="M129" s="29">
        <f>+'total numbers'!M129/100*'% urban'!N129</f>
        <v>40.999287263024968</v>
      </c>
      <c r="N129" s="29">
        <f>+'total numbers'!N129/100*'% urban'!O129</f>
        <v>45.054161827499968</v>
      </c>
      <c r="O129" s="29">
        <f>+'total numbers'!O129/100*'% urban'!P129</f>
        <v>49.510067942307657</v>
      </c>
      <c r="P129" s="29">
        <f>+'total numbers'!P129/100*'% urban'!Q129</f>
        <v>54.680987403268972</v>
      </c>
      <c r="Q129" s="29">
        <f>+'total numbers'!Q129/100*'% urban'!R129</f>
        <v>60.391966879960918</v>
      </c>
      <c r="R129" s="29">
        <f>+'total numbers'!R129/100*'% urban'!S129</f>
        <v>66.699411199956842</v>
      </c>
      <c r="S129" s="29">
        <f>+'total numbers'!S129/100*'% urban'!T129</f>
        <v>73.665616211236852</v>
      </c>
      <c r="T129" s="29">
        <f>+'total numbers'!T129/100*'% urban'!U129</f>
        <v>81.35938405082581</v>
      </c>
      <c r="U129" s="29">
        <f>+'total numbers'!U129/100*'% urban'!V129</f>
        <v>93.797786123759082</v>
      </c>
      <c r="V129" s="29">
        <f>+'total numbers'!V129/100*'% urban'!W129</f>
        <v>108.13779853866961</v>
      </c>
      <c r="W129" s="29">
        <f>+'total numbers'!W129/100*'% urban'!X129</f>
        <v>124.67014367866669</v>
      </c>
      <c r="X129" s="29">
        <f>+'total numbers'!X129/100*'% urban'!Y129</f>
        <v>143.72999020598169</v>
      </c>
      <c r="Y129" s="29">
        <f>+'total numbers'!Y129/100*'% urban'!Z129</f>
        <v>165.70374810714677</v>
      </c>
      <c r="Z129" s="29">
        <f>+'total numbers'!Z129/100*'% urban'!AA129</f>
        <v>191.03690257966798</v>
      </c>
      <c r="AA129" s="29">
        <f>+'total numbers'!AA129/100*'% urban'!AB129</f>
        <v>220.24304558056957</v>
      </c>
      <c r="AB129" s="29">
        <f>+'total numbers'!AB129/100*'% urban'!AC129</f>
        <v>253.91428813800005</v>
      </c>
      <c r="AC129" s="92">
        <v>292.73326452000003</v>
      </c>
      <c r="AD129" s="92">
        <v>306.79618979034007</v>
      </c>
      <c r="AE129" s="92">
        <v>321.70400238936003</v>
      </c>
      <c r="AF129" s="92">
        <v>337.57840778605998</v>
      </c>
      <c r="AG129" s="92">
        <v>354.50844467345996</v>
      </c>
      <c r="AH129" s="92">
        <v>372.54411699999997</v>
      </c>
      <c r="AI129" s="92">
        <v>391.68877400899999</v>
      </c>
      <c r="AJ129" s="92">
        <v>411.89513775959995</v>
      </c>
      <c r="AK129" s="92">
        <v>433.06824513040004</v>
      </c>
      <c r="AL129" s="92">
        <v>455.07785412880003</v>
      </c>
      <c r="AM129" s="92">
        <v>477.80455526999992</v>
      </c>
      <c r="AN129" s="92">
        <v>501.20175986999993</v>
      </c>
      <c r="AO129" s="92">
        <v>525.35549751999997</v>
      </c>
      <c r="AP129" s="92">
        <v>550.52512521840004</v>
      </c>
      <c r="AQ129" s="92">
        <v>577.10049212399997</v>
      </c>
      <c r="AR129" s="92">
        <v>605.41974700000003</v>
      </c>
      <c r="AS129" s="92">
        <v>635.62461303689997</v>
      </c>
      <c r="AT129" s="92">
        <v>667.75908658090009</v>
      </c>
      <c r="AU129" s="92">
        <v>701.97103963200004</v>
      </c>
      <c r="AV129" s="92">
        <v>738.39553258440003</v>
      </c>
      <c r="AW129" s="92">
        <v>777.14039170000001</v>
      </c>
      <c r="AX129" s="92">
        <v>818.42171395460002</v>
      </c>
      <c r="AY129" s="92">
        <v>862.31232207890002</v>
      </c>
      <c r="AZ129" s="92">
        <v>908.57487454650004</v>
      </c>
      <c r="BA129" s="92">
        <v>956.80602872909992</v>
      </c>
      <c r="BB129" s="92">
        <v>1006.7250727999999</v>
      </c>
      <c r="BC129" s="92">
        <v>1058.1982698364002</v>
      </c>
      <c r="BD129" s="92">
        <v>1111.4263159392001</v>
      </c>
      <c r="BE129" s="92">
        <v>1166.8832881344001</v>
      </c>
      <c r="BF129" s="92">
        <v>1225.2893284604002</v>
      </c>
      <c r="BG129" s="92">
        <v>1287.250632</v>
      </c>
      <c r="BH129" s="92">
        <v>1353.1522488533999</v>
      </c>
      <c r="BI129" s="92">
        <v>1423.0373134194001</v>
      </c>
      <c r="BJ129" s="92">
        <v>1496.7850175033998</v>
      </c>
      <c r="BK129" s="92">
        <v>1574.0682279872001</v>
      </c>
      <c r="BL129" s="92">
        <v>1654.6913503499998</v>
      </c>
      <c r="BM129" s="92">
        <v>1738.6800133608003</v>
      </c>
      <c r="BN129" s="92">
        <v>1826.4006411966</v>
      </c>
      <c r="BO129" s="92">
        <v>1918.4037550124997</v>
      </c>
      <c r="BP129" s="92">
        <v>2015.4586388849996</v>
      </c>
      <c r="BQ129" s="92">
        <v>2118.2403948900001</v>
      </c>
      <c r="BR129" s="92">
        <v>2227.2354327960002</v>
      </c>
      <c r="BS129" s="92">
        <v>2342.6569624879999</v>
      </c>
      <c r="BT129" s="92">
        <v>2464.6079812827998</v>
      </c>
      <c r="BU129" s="92">
        <v>2593.0395860600001</v>
      </c>
      <c r="BV129" s="92">
        <v>2728.0120779500007</v>
      </c>
      <c r="BW129" s="92">
        <v>2869.6370118084001</v>
      </c>
      <c r="BX129" s="92">
        <v>3018.3805304939997</v>
      </c>
      <c r="BY129" s="92">
        <v>3175.0913922405994</v>
      </c>
      <c r="BZ129" s="92">
        <v>3340.8875631378005</v>
      </c>
      <c r="CA129" s="92">
        <v>3516.6701189800001</v>
      </c>
      <c r="CB129" s="92">
        <v>3703.2097487615997</v>
      </c>
      <c r="CC129" s="92">
        <v>3900.6096636990005</v>
      </c>
      <c r="CD129" s="92">
        <v>4108.2597116835996</v>
      </c>
      <c r="CE129" s="92">
        <v>4325.0388292725002</v>
      </c>
      <c r="CF129" s="92">
        <v>4550.1636414400009</v>
      </c>
      <c r="CG129" s="92">
        <v>4783.3873349534997</v>
      </c>
      <c r="CH129" s="92">
        <v>5025.3367033128006</v>
      </c>
      <c r="CI129" s="92">
        <v>5277.1707697981992</v>
      </c>
      <c r="CJ129" s="92">
        <v>5540.5881018809996</v>
      </c>
      <c r="CK129" s="92">
        <v>5816.9869050999996</v>
      </c>
      <c r="CL129" s="92">
        <v>6107.0541273846002</v>
      </c>
      <c r="CM129" s="92">
        <v>6410.8180457020007</v>
      </c>
      <c r="CN129" s="92">
        <v>6728.2596775780003</v>
      </c>
      <c r="CO129" s="92">
        <v>7059.0545661539991</v>
      </c>
      <c r="CP129" s="92">
        <v>7402.9961965500006</v>
      </c>
      <c r="CQ129" s="92">
        <v>7760.2420427927982</v>
      </c>
      <c r="CR129" s="92">
        <v>8131.1718214154998</v>
      </c>
      <c r="CS129" s="92">
        <v>8515.9901792847995</v>
      </c>
      <c r="CT129" s="92">
        <v>8914.9293303303002</v>
      </c>
      <c r="CU129" s="92">
        <v>9328.1820139799984</v>
      </c>
      <c r="CV129" s="92">
        <v>9755.8573912344982</v>
      </c>
      <c r="CW129" s="92">
        <v>10198.021449660302</v>
      </c>
      <c r="CX129" s="92">
        <v>10654.7904606834</v>
      </c>
      <c r="CY129" s="92">
        <v>11126.265105877199</v>
      </c>
      <c r="CZ129" s="92">
        <v>11612.518492739999</v>
      </c>
      <c r="DA129" s="92">
        <v>12113.6715370948</v>
      </c>
      <c r="DB129" s="92">
        <v>12629.7660922494</v>
      </c>
      <c r="DC129" s="92">
        <v>13160.690979799998</v>
      </c>
      <c r="DD129" s="92">
        <v>13706.2492923434</v>
      </c>
      <c r="DE129" s="92">
        <v>14266.249520679999</v>
      </c>
    </row>
    <row r="130" spans="1:109">
      <c r="A130">
        <v>12</v>
      </c>
      <c r="B130" s="3">
        <v>470</v>
      </c>
      <c r="C130" s="1" t="s">
        <v>564</v>
      </c>
      <c r="D130" s="29">
        <f>+'total numbers'!D130/100*'% urban'!E130</f>
        <v>5.7651241211358677</v>
      </c>
      <c r="E130" s="29">
        <f>+'total numbers'!E130/100*'% urban'!F130</f>
        <v>8.6009751113246704</v>
      </c>
      <c r="F130" s="29">
        <f>+'total numbers'!F130/100*'% urban'!G130</f>
        <v>11.598653734049545</v>
      </c>
      <c r="G130" s="29">
        <f>+'total numbers'!D130/100*'% urban'!H130</f>
        <v>13.535450653588729</v>
      </c>
      <c r="H130" s="29">
        <f>+'total numbers'!H130/100*'% urban'!I130</f>
        <v>18.10803399840729</v>
      </c>
      <c r="I130" s="29">
        <f>+'total numbers'!I130/100*'% urban'!J130</f>
        <v>21.634704964880203</v>
      </c>
      <c r="J130" s="29">
        <f>+'total numbers'!J130/100*'% urban'!K130</f>
        <v>25.353162775403078</v>
      </c>
      <c r="K130" s="29">
        <f>+'total numbers'!K130/100*'% urban'!L130</f>
        <v>29.271638255606454</v>
      </c>
      <c r="L130" s="29">
        <f>+'total numbers'!L130/100*'% urban'!M130</f>
        <v>33.398680491760032</v>
      </c>
      <c r="M130" s="29">
        <f>+'total numbers'!M130/100*'% urban'!N130</f>
        <v>37.743168431895313</v>
      </c>
      <c r="N130" s="29">
        <f>+'total numbers'!N130/100*'% urban'!O130</f>
        <v>42.314322894035286</v>
      </c>
      <c r="O130" s="29">
        <f>+'total numbers'!O130/100*'% urban'!P130</f>
        <v>47.121718995443103</v>
      </c>
      <c r="P130" s="29">
        <f>+'total numbers'!P130/100*'% urban'!Q130</f>
        <v>52.432320194692572</v>
      </c>
      <c r="Q130" s="29">
        <f>+'total numbers'!Q130/100*'% urban'!R130</f>
        <v>58.053139171065745</v>
      </c>
      <c r="R130" s="29">
        <f>+'total numbers'!R130/100*'% urban'!S130</f>
        <v>63.999255627147519</v>
      </c>
      <c r="S130" s="29">
        <f>+'total numbers'!S130/100*'% urban'!T130</f>
        <v>70.286420377262203</v>
      </c>
      <c r="T130" s="29">
        <f>+'total numbers'!T130/100*'% urban'!U130</f>
        <v>76.931083700360873</v>
      </c>
      <c r="U130" s="29">
        <f>+'total numbers'!U130/100*'% urban'!V130</f>
        <v>84.533413911747985</v>
      </c>
      <c r="V130" s="29">
        <f>+'total numbers'!V130/100*'% urban'!W130</f>
        <v>92.635710731548684</v>
      </c>
      <c r="W130" s="29">
        <f>+'total numbers'!W130/100*'% urban'!X130</f>
        <v>101.26643955384709</v>
      </c>
      <c r="X130" s="29">
        <f>+'total numbers'!X130/100*'% urban'!Y130</f>
        <v>110.45556989131698</v>
      </c>
      <c r="Y130" s="29">
        <f>+'total numbers'!Y130/100*'% urban'!Z130</f>
        <v>120.23465129935063</v>
      </c>
      <c r="Z130" s="29">
        <f>+'total numbers'!Z130/100*'% urban'!AA130</f>
        <v>132.01201820552214</v>
      </c>
      <c r="AA130" s="29">
        <f>+'total numbers'!AA130/100*'% urban'!AB130</f>
        <v>144.69604796802378</v>
      </c>
      <c r="AB130" s="29">
        <f>+'total numbers'!AB130/100*'% urban'!AC130</f>
        <v>158.34955449720005</v>
      </c>
      <c r="AC130" s="92">
        <v>190.81424523000001</v>
      </c>
      <c r="AD130" s="92">
        <v>194.12076844439997</v>
      </c>
      <c r="AE130" s="92">
        <v>197.23325058319995</v>
      </c>
      <c r="AF130" s="92">
        <v>200.20617854880001</v>
      </c>
      <c r="AG130" s="92">
        <v>203.07411130080004</v>
      </c>
      <c r="AH130" s="92">
        <v>205.85839999999999</v>
      </c>
      <c r="AI130" s="92">
        <v>208.558049436</v>
      </c>
      <c r="AJ130" s="92">
        <v>211.15187067279996</v>
      </c>
      <c r="AK130" s="92">
        <v>213.60102022600003</v>
      </c>
      <c r="AL130" s="92">
        <v>215.85520928850005</v>
      </c>
      <c r="AM130" s="92">
        <v>217.86717828999997</v>
      </c>
      <c r="AN130" s="92">
        <v>219.61776602220002</v>
      </c>
      <c r="AO130" s="92">
        <v>221.13818771800001</v>
      </c>
      <c r="AP130" s="92">
        <v>222.51605514799996</v>
      </c>
      <c r="AQ130" s="92">
        <v>223.88159840280002</v>
      </c>
      <c r="AR130" s="92">
        <v>225.33631119</v>
      </c>
      <c r="AS130" s="92">
        <v>226.9578568334</v>
      </c>
      <c r="AT130" s="92">
        <v>228.74485595639999</v>
      </c>
      <c r="AU130" s="92">
        <v>230.62920495119999</v>
      </c>
      <c r="AV130" s="92">
        <v>232.497367551</v>
      </c>
      <c r="AW130" s="92">
        <v>234.28163054999996</v>
      </c>
      <c r="AX130" s="92">
        <v>235.92500663039999</v>
      </c>
      <c r="AY130" s="92">
        <v>237.51121060730003</v>
      </c>
      <c r="AZ130" s="92">
        <v>239.28592596480001</v>
      </c>
      <c r="BA130" s="92">
        <v>241.5883763475</v>
      </c>
      <c r="BB130" s="92">
        <v>244.65533240000002</v>
      </c>
      <c r="BC130" s="92">
        <v>248.59377067589998</v>
      </c>
      <c r="BD130" s="92">
        <v>253.30514346239997</v>
      </c>
      <c r="BE130" s="92">
        <v>258.5652814485</v>
      </c>
      <c r="BF130" s="92">
        <v>264.03436919520004</v>
      </c>
      <c r="BG130" s="92">
        <v>269.44594379999995</v>
      </c>
      <c r="BH130" s="92">
        <v>274.73168175150005</v>
      </c>
      <c r="BI130" s="92">
        <v>279.92453221919999</v>
      </c>
      <c r="BJ130" s="92">
        <v>284.97292110820001</v>
      </c>
      <c r="BK130" s="92">
        <v>289.84744106220001</v>
      </c>
      <c r="BL130" s="92">
        <v>294.53110800000002</v>
      </c>
      <c r="BM130" s="92">
        <v>298.96072821959996</v>
      </c>
      <c r="BN130" s="92">
        <v>303.12926440160004</v>
      </c>
      <c r="BO130" s="92">
        <v>307.15221902549996</v>
      </c>
      <c r="BP130" s="92">
        <v>311.1984154104</v>
      </c>
      <c r="BQ130" s="92">
        <v>315.38754702</v>
      </c>
      <c r="BR130" s="92">
        <v>319.76089485599999</v>
      </c>
      <c r="BS130" s="92">
        <v>324.26721653610008</v>
      </c>
      <c r="BT130" s="92">
        <v>328.82313707510002</v>
      </c>
      <c r="BU130" s="92">
        <v>333.30217019240001</v>
      </c>
      <c r="BV130" s="92">
        <v>337.60756524999999</v>
      </c>
      <c r="BW130" s="92">
        <v>341.7184255208</v>
      </c>
      <c r="BX130" s="92">
        <v>345.65142769199991</v>
      </c>
      <c r="BY130" s="92">
        <v>349.3911355701</v>
      </c>
      <c r="BZ130" s="92">
        <v>352.92123443140002</v>
      </c>
      <c r="CA130" s="92">
        <v>356.23631399999999</v>
      </c>
      <c r="CB130" s="92">
        <v>359.322312168</v>
      </c>
      <c r="CC130" s="92">
        <v>362.18444655000002</v>
      </c>
      <c r="CD130" s="92">
        <v>364.87212339600001</v>
      </c>
      <c r="CE130" s="92">
        <v>367.45405386300001</v>
      </c>
      <c r="CF130" s="92">
        <v>369.98155599999996</v>
      </c>
      <c r="CG130" s="92">
        <v>372.47414112999996</v>
      </c>
      <c r="CH130" s="92">
        <v>374.926283157</v>
      </c>
      <c r="CI130" s="92">
        <v>377.33469328500001</v>
      </c>
      <c r="CJ130" s="92">
        <v>379.69402405379992</v>
      </c>
      <c r="CK130" s="92">
        <v>381.99333684999999</v>
      </c>
      <c r="CL130" s="92">
        <v>384.23749492799999</v>
      </c>
      <c r="CM130" s="92">
        <v>386.43134801560001</v>
      </c>
      <c r="CN130" s="92">
        <v>388.57420084080002</v>
      </c>
      <c r="CO130" s="92">
        <v>390.66037204319997</v>
      </c>
      <c r="CP130" s="92">
        <v>392.68426282000001</v>
      </c>
      <c r="CQ130" s="92">
        <v>394.64700252460005</v>
      </c>
      <c r="CR130" s="92">
        <v>396.54491493799998</v>
      </c>
      <c r="CS130" s="92">
        <v>398.36452827600004</v>
      </c>
      <c r="CT130" s="92">
        <v>400.09335986879995</v>
      </c>
      <c r="CU130" s="92">
        <v>401.7211107</v>
      </c>
      <c r="CV130" s="92">
        <v>403.24269681849995</v>
      </c>
      <c r="CW130" s="92">
        <v>404.65868740079998</v>
      </c>
      <c r="CX130" s="92">
        <v>405.96632392470002</v>
      </c>
      <c r="CY130" s="92">
        <v>407.16436561500007</v>
      </c>
      <c r="CZ130" s="92">
        <v>408.25338768</v>
      </c>
      <c r="DA130" s="92">
        <v>409.23461159250002</v>
      </c>
      <c r="DB130" s="92">
        <v>410.11536025599997</v>
      </c>
      <c r="DC130" s="92">
        <v>410.89294716030003</v>
      </c>
      <c r="DD130" s="92">
        <v>411.57278433440001</v>
      </c>
      <c r="DE130" s="92">
        <v>412.15584039000004</v>
      </c>
    </row>
    <row r="131" spans="1:109">
      <c r="A131">
        <v>4</v>
      </c>
      <c r="B131" s="3">
        <v>474</v>
      </c>
      <c r="C131" s="1" t="s">
        <v>593</v>
      </c>
      <c r="D131" s="29">
        <f>+'total numbers'!D131/100*'% urban'!E131</f>
        <v>1.8393697556233113</v>
      </c>
      <c r="E131" s="29">
        <f>+'total numbers'!E131/100*'% urban'!F131</f>
        <v>2.2422196327907393</v>
      </c>
      <c r="F131" s="29">
        <f>+'total numbers'!F131/100*'% urban'!G131</f>
        <v>2.6570565203562393</v>
      </c>
      <c r="G131" s="29">
        <f>+'total numbers'!D131/100*'% urban'!H131</f>
        <v>2.4858855675985829</v>
      </c>
      <c r="H131" s="29">
        <f>+'total numbers'!H131/100*'% urban'!I131</f>
        <v>3.7311789306469629</v>
      </c>
      <c r="I131" s="29">
        <f>+'total numbers'!I131/100*'% urban'!J131</f>
        <v>4.421490723436448</v>
      </c>
      <c r="J131" s="29">
        <f>+'total numbers'!J131/100*'% urban'!K131</f>
        <v>5.2395182811682499</v>
      </c>
      <c r="K131" s="29">
        <f>+'total numbers'!K131/100*'% urban'!L131</f>
        <v>6.2088905158574583</v>
      </c>
      <c r="L131" s="29">
        <f>+'total numbers'!L131/100*'% urban'!M131</f>
        <v>7.3576079649271042</v>
      </c>
      <c r="M131" s="29">
        <f>+'total numbers'!M131/100*'% urban'!N131</f>
        <v>8.7188515930986306</v>
      </c>
      <c r="N131" s="29">
        <f>+'total numbers'!N131/100*'% urban'!O131</f>
        <v>10.331941232102826</v>
      </c>
      <c r="O131" s="29">
        <f>+'total numbers'!O131/100*'% urban'!P131</f>
        <v>12.243471342960257</v>
      </c>
      <c r="P131" s="29">
        <f>+'total numbers'!P131/100*'% urban'!Q131</f>
        <v>13.856500107191529</v>
      </c>
      <c r="Q131" s="29">
        <f>+'total numbers'!Q131/100*'% urban'!R131</f>
        <v>15.682039010202475</v>
      </c>
      <c r="R131" s="29">
        <f>+'total numbers'!R131/100*'% urban'!S131</f>
        <v>17.748085419483115</v>
      </c>
      <c r="S131" s="29">
        <f>+'total numbers'!S131/100*'% urban'!T131</f>
        <v>20.086325244589624</v>
      </c>
      <c r="T131" s="29">
        <f>+'total numbers'!T131/100*'% urban'!U131</f>
        <v>22.732618887924442</v>
      </c>
      <c r="U131" s="29">
        <f>+'total numbers'!U131/100*'% urban'!V131</f>
        <v>25.756169183362669</v>
      </c>
      <c r="V131" s="29">
        <f>+'total numbers'!V131/100*'% urban'!W131</f>
        <v>29.181866562430606</v>
      </c>
      <c r="W131" s="29">
        <f>+'total numbers'!W131/100*'% urban'!X131</f>
        <v>33.063198568271133</v>
      </c>
      <c r="X131" s="29">
        <f>+'total numbers'!X131/100*'% urban'!Y131</f>
        <v>37.460766850750545</v>
      </c>
      <c r="Y131" s="29">
        <f>+'total numbers'!Y131/100*'% urban'!Z131</f>
        <v>42.443233377697652</v>
      </c>
      <c r="Z131" s="29">
        <f>+'total numbers'!Z131/100*'% urban'!AA131</f>
        <v>46.578603286909349</v>
      </c>
      <c r="AA131" s="29">
        <f>+'total numbers'!AA131/100*'% urban'!AB131</f>
        <v>51.116894531869214</v>
      </c>
      <c r="AB131" s="29">
        <f>+'total numbers'!AB131/100*'% urban'!AC131</f>
        <v>56.097364931433908</v>
      </c>
      <c r="AC131" s="92">
        <v>61.563097310000003</v>
      </c>
      <c r="AD131" s="92">
        <v>65.152227889000002</v>
      </c>
      <c r="AE131" s="92">
        <v>69.065251534499993</v>
      </c>
      <c r="AF131" s="92">
        <v>73.290461194800002</v>
      </c>
      <c r="AG131" s="92">
        <v>77.822047079399994</v>
      </c>
      <c r="AH131" s="92">
        <v>82.664557799999997</v>
      </c>
      <c r="AI131" s="92">
        <v>87.839785391999996</v>
      </c>
      <c r="AJ131" s="92">
        <v>93.3905221184</v>
      </c>
      <c r="AK131" s="92">
        <v>99.379551584199987</v>
      </c>
      <c r="AL131" s="92">
        <v>105.8834889651</v>
      </c>
      <c r="AM131" s="92">
        <v>112.97040110999998</v>
      </c>
      <c r="AN131" s="92">
        <v>120.66743743900001</v>
      </c>
      <c r="AO131" s="92">
        <v>128.93144281559998</v>
      </c>
      <c r="AP131" s="92">
        <v>137.63054028120001</v>
      </c>
      <c r="AQ131" s="92">
        <v>146.56467526199998</v>
      </c>
      <c r="AR131" s="92">
        <v>155.553642</v>
      </c>
      <c r="AS131" s="92">
        <v>164.4958000087</v>
      </c>
      <c r="AT131" s="92">
        <v>173.33872122</v>
      </c>
      <c r="AU131" s="92">
        <v>182.00705726939998</v>
      </c>
      <c r="AV131" s="92">
        <v>190.44654271199997</v>
      </c>
      <c r="AW131" s="92">
        <v>198.61236964</v>
      </c>
      <c r="AX131" s="92">
        <v>206.47490111459996</v>
      </c>
      <c r="AY131" s="92">
        <v>213.9912796868</v>
      </c>
      <c r="AZ131" s="92">
        <v>221.1037424193</v>
      </c>
      <c r="BA131" s="92">
        <v>227.74591918079997</v>
      </c>
      <c r="BB131" s="92">
        <v>233.88657902999995</v>
      </c>
      <c r="BC131" s="92">
        <v>239.46332654079998</v>
      </c>
      <c r="BD131" s="92">
        <v>244.53541413350001</v>
      </c>
      <c r="BE131" s="92">
        <v>249.35681796959997</v>
      </c>
      <c r="BF131" s="92">
        <v>254.2965792768</v>
      </c>
      <c r="BG131" s="92">
        <v>259.64657679999999</v>
      </c>
      <c r="BH131" s="92">
        <v>265.54189369760002</v>
      </c>
      <c r="BI131" s="92">
        <v>271.94024877110002</v>
      </c>
      <c r="BJ131" s="92">
        <v>278.73236418599998</v>
      </c>
      <c r="BK131" s="92">
        <v>285.71174715840004</v>
      </c>
      <c r="BL131" s="92">
        <v>292.69737119999996</v>
      </c>
      <c r="BM131" s="92">
        <v>299.66945339100005</v>
      </c>
      <c r="BN131" s="92">
        <v>306.63384070879999</v>
      </c>
      <c r="BO131" s="92">
        <v>313.4487508789</v>
      </c>
      <c r="BP131" s="92">
        <v>319.94415063360003</v>
      </c>
      <c r="BQ131" s="92">
        <v>325.98775825000001</v>
      </c>
      <c r="BR131" s="92">
        <v>331.50024022500003</v>
      </c>
      <c r="BS131" s="92">
        <v>336.48870283079998</v>
      </c>
      <c r="BT131" s="92">
        <v>341.02974677000003</v>
      </c>
      <c r="BU131" s="92">
        <v>345.25603197980001</v>
      </c>
      <c r="BV131" s="92">
        <v>349.27206244000007</v>
      </c>
      <c r="BW131" s="92">
        <v>353.0893369245</v>
      </c>
      <c r="BX131" s="92">
        <v>356.68896798000003</v>
      </c>
      <c r="BY131" s="92">
        <v>360.11085458220003</v>
      </c>
      <c r="BZ131" s="92">
        <v>363.39787212049998</v>
      </c>
      <c r="CA131" s="92">
        <v>366.58099817999994</v>
      </c>
      <c r="CB131" s="92">
        <v>369.69045443200002</v>
      </c>
      <c r="CC131" s="92">
        <v>372.71968407380001</v>
      </c>
      <c r="CD131" s="92">
        <v>375.61644260520001</v>
      </c>
      <c r="CE131" s="92">
        <v>378.29946937099999</v>
      </c>
      <c r="CF131" s="92">
        <v>380.71237392</v>
      </c>
      <c r="CG131" s="92">
        <v>382.84018052639999</v>
      </c>
      <c r="CH131" s="92">
        <v>384.70785922439995</v>
      </c>
      <c r="CI131" s="92">
        <v>386.34664091759993</v>
      </c>
      <c r="CJ131" s="92">
        <v>387.79884847859995</v>
      </c>
      <c r="CK131" s="92">
        <v>389.10319888000004</v>
      </c>
      <c r="CL131" s="92">
        <v>390.26741809440006</v>
      </c>
      <c r="CM131" s="92">
        <v>391.29028865100003</v>
      </c>
      <c r="CN131" s="92">
        <v>392.18582265590004</v>
      </c>
      <c r="CO131" s="92">
        <v>392.96940983640002</v>
      </c>
      <c r="CP131" s="92">
        <v>393.65451509999997</v>
      </c>
      <c r="CQ131" s="92">
        <v>394.24769234240006</v>
      </c>
      <c r="CR131" s="92">
        <v>394.75433225610004</v>
      </c>
      <c r="CS131" s="92">
        <v>395.16527948400005</v>
      </c>
      <c r="CT131" s="92">
        <v>395.47021058280001</v>
      </c>
      <c r="CU131" s="92">
        <v>395.66027292000001</v>
      </c>
      <c r="CV131" s="92">
        <v>395.73566246859997</v>
      </c>
      <c r="CW131" s="92">
        <v>395.70058601599993</v>
      </c>
      <c r="CX131" s="92">
        <v>395.55075071600004</v>
      </c>
      <c r="CY131" s="92">
        <v>395.28618170800002</v>
      </c>
      <c r="CZ131" s="92">
        <v>394.90473791999995</v>
      </c>
      <c r="DA131" s="92">
        <v>394.4065861281</v>
      </c>
      <c r="DB131" s="92">
        <v>393.79505184599998</v>
      </c>
      <c r="DC131" s="92">
        <v>393.06788534880002</v>
      </c>
      <c r="DD131" s="92">
        <v>392.22394406160004</v>
      </c>
      <c r="DE131" s="92">
        <v>391.26045420000003</v>
      </c>
    </row>
    <row r="132" spans="1:109">
      <c r="A132">
        <v>8</v>
      </c>
      <c r="B132" s="3">
        <v>478</v>
      </c>
      <c r="C132" s="1" t="s">
        <v>653</v>
      </c>
      <c r="D132" s="29">
        <f>+'total numbers'!D132/100*'% urban'!E132</f>
        <v>1.0786642449079276</v>
      </c>
      <c r="E132" s="29">
        <f>+'total numbers'!E132/100*'% urban'!F132</f>
        <v>1.2193583560246961</v>
      </c>
      <c r="F132" s="29">
        <f>+'total numbers'!F132/100*'% urban'!G132</f>
        <v>1.3399542373897759</v>
      </c>
      <c r="G132" s="29">
        <f>+'total numbers'!D132/100*'% urban'!H132</f>
        <v>1.4578014401419668</v>
      </c>
      <c r="H132" s="29">
        <f>+'total numbers'!H132/100*'% urban'!I132</f>
        <v>1.6181067955437458</v>
      </c>
      <c r="I132" s="29">
        <f>+'total numbers'!I132/100*'% urban'!J132</f>
        <v>1.7781393357623583</v>
      </c>
      <c r="J132" s="29">
        <f>+'total numbers'!J132/100*'% urban'!K132</f>
        <v>1.9539992700685251</v>
      </c>
      <c r="K132" s="29">
        <f>+'total numbers'!K132/100*'% urban'!L132</f>
        <v>2.1472519451302472</v>
      </c>
      <c r="L132" s="29">
        <f>+'total numbers'!L132/100*'% urban'!M132</f>
        <v>2.3596175221211504</v>
      </c>
      <c r="M132" s="29">
        <f>+'total numbers'!M132/100*'% urban'!N132</f>
        <v>2.5929862880452208</v>
      </c>
      <c r="N132" s="29">
        <f>+'total numbers'!N132/100*'% urban'!O132</f>
        <v>2.8494354813683751</v>
      </c>
      <c r="O132" s="29">
        <f>+'total numbers'!O132/100*'% urban'!P132</f>
        <v>3.1312477817234896</v>
      </c>
      <c r="P132" s="29">
        <f>+'total numbers'!P132/100*'% urban'!Q132</f>
        <v>3.458280863368079</v>
      </c>
      <c r="Q132" s="29">
        <f>+'total numbers'!Q132/100*'% urban'!R132</f>
        <v>3.8194698611028004</v>
      </c>
      <c r="R132" s="29">
        <f>+'total numbers'!R132/100*'% urban'!S132</f>
        <v>4.2183820794892863</v>
      </c>
      <c r="S132" s="29">
        <f>+'total numbers'!S132/100*'% urban'!T132</f>
        <v>4.6589573987156587</v>
      </c>
      <c r="T132" s="29">
        <f>+'total numbers'!T132/100*'% urban'!U132</f>
        <v>5.1455471870569101</v>
      </c>
      <c r="U132" s="29">
        <f>+'total numbers'!U132/100*'% urban'!V132</f>
        <v>5.750611530724437</v>
      </c>
      <c r="V132" s="29">
        <f>+'total numbers'!V132/100*'% urban'!W132</f>
        <v>6.4268253258825121</v>
      </c>
      <c r="W132" s="29">
        <f>+'total numbers'!W132/100*'% urban'!X132</f>
        <v>7.182555028926032</v>
      </c>
      <c r="X132" s="29">
        <f>+'total numbers'!X132/100*'% urban'!Y132</f>
        <v>8.0271509069630085</v>
      </c>
      <c r="Y132" s="29">
        <f>+'total numbers'!Y132/100*'% urban'!Z132</f>
        <v>8.9710627240111354</v>
      </c>
      <c r="Z132" s="29">
        <f>+'total numbers'!Z132/100*'% urban'!AA132</f>
        <v>10.859707508013482</v>
      </c>
      <c r="AA132" s="29">
        <f>+'total numbers'!AA132/100*'% urban'!AB132</f>
        <v>13.145961720226847</v>
      </c>
      <c r="AB132" s="29">
        <f>+'total numbers'!AB132/100*'% urban'!AC132</f>
        <v>15.913532608695657</v>
      </c>
      <c r="AC132" s="92">
        <v>19.263750000000002</v>
      </c>
      <c r="AD132" s="92">
        <v>21.479400214889996</v>
      </c>
      <c r="AE132" s="92">
        <v>23.946337846200002</v>
      </c>
      <c r="AF132" s="92">
        <v>26.706163257540002</v>
      </c>
      <c r="AG132" s="92">
        <v>29.80216430442</v>
      </c>
      <c r="AH132" s="92">
        <v>33.279597120000005</v>
      </c>
      <c r="AI132" s="92">
        <v>37.185326805899997</v>
      </c>
      <c r="AJ132" s="92">
        <v>41.567984212720006</v>
      </c>
      <c r="AK132" s="92">
        <v>46.478277722190008</v>
      </c>
      <c r="AL132" s="92">
        <v>51.969103218060006</v>
      </c>
      <c r="AM132" s="92">
        <v>58.097895099999995</v>
      </c>
      <c r="AN132" s="92">
        <v>64.928582603880002</v>
      </c>
      <c r="AO132" s="92">
        <v>72.534825789940001</v>
      </c>
      <c r="AP132" s="92">
        <v>81.001796264239999</v>
      </c>
      <c r="AQ132" s="92">
        <v>90.426201682620018</v>
      </c>
      <c r="AR132" s="92">
        <v>100.90855259999998</v>
      </c>
      <c r="AS132" s="92">
        <v>112.50460291168</v>
      </c>
      <c r="AT132" s="92">
        <v>125.30314226699998</v>
      </c>
      <c r="AU132" s="92">
        <v>139.48675080360002</v>
      </c>
      <c r="AV132" s="92">
        <v>155.28045899099999</v>
      </c>
      <c r="AW132" s="92">
        <v>172.86650700000001</v>
      </c>
      <c r="AX132" s="92">
        <v>192.40329348390003</v>
      </c>
      <c r="AY132" s="92">
        <v>213.92170701659998</v>
      </c>
      <c r="AZ132" s="92">
        <v>237.3123719372</v>
      </c>
      <c r="BA132" s="92">
        <v>262.36347214</v>
      </c>
      <c r="BB132" s="92">
        <v>288.92056200000002</v>
      </c>
      <c r="BC132" s="92">
        <v>316.92195922129997</v>
      </c>
      <c r="BD132" s="92">
        <v>346.45357773180001</v>
      </c>
      <c r="BE132" s="92">
        <v>377.67891052820005</v>
      </c>
      <c r="BF132" s="92">
        <v>410.84283191250006</v>
      </c>
      <c r="BG132" s="92">
        <v>446.1257932800001</v>
      </c>
      <c r="BH132" s="92">
        <v>483.61690292700007</v>
      </c>
      <c r="BI132" s="92">
        <v>523.24128872009999</v>
      </c>
      <c r="BJ132" s="92">
        <v>564.80048957880001</v>
      </c>
      <c r="BK132" s="92">
        <v>607.97104482449993</v>
      </c>
      <c r="BL132" s="92">
        <v>652.47683513999993</v>
      </c>
      <c r="BM132" s="92">
        <v>698.265240834</v>
      </c>
      <c r="BN132" s="92">
        <v>745.36703852699998</v>
      </c>
      <c r="BO132" s="92">
        <v>793.68658659920004</v>
      </c>
      <c r="BP132" s="92">
        <v>843.1477636308</v>
      </c>
      <c r="BQ132" s="92">
        <v>893.75258660000009</v>
      </c>
      <c r="BR132" s="92">
        <v>945.42917630700003</v>
      </c>
      <c r="BS132" s="92">
        <v>998.32858008099993</v>
      </c>
      <c r="BT132" s="92">
        <v>1053.0023558424002</v>
      </c>
      <c r="BU132" s="92">
        <v>1110.23986547</v>
      </c>
      <c r="BV132" s="92">
        <v>1170.7066170000001</v>
      </c>
      <c r="BW132" s="92">
        <v>1234.6499730575999</v>
      </c>
      <c r="BX132" s="92">
        <v>1302.0970500063002</v>
      </c>
      <c r="BY132" s="92">
        <v>1373.248189446</v>
      </c>
      <c r="BZ132" s="92">
        <v>1448.2414691916001</v>
      </c>
      <c r="CA132" s="92">
        <v>1527.1269221099999</v>
      </c>
      <c r="CB132" s="92">
        <v>1610.1148519788997</v>
      </c>
      <c r="CC132" s="92">
        <v>1697.1034525145997</v>
      </c>
      <c r="CD132" s="92">
        <v>1787.3550432751999</v>
      </c>
      <c r="CE132" s="92">
        <v>1879.761825969</v>
      </c>
      <c r="CF132" s="92">
        <v>1973.3852305200001</v>
      </c>
      <c r="CG132" s="92">
        <v>2067.7389084999995</v>
      </c>
      <c r="CH132" s="92">
        <v>2162.7483817068</v>
      </c>
      <c r="CI132" s="92">
        <v>2258.3573598732005</v>
      </c>
      <c r="CJ132" s="92">
        <v>2354.7011418424004</v>
      </c>
      <c r="CK132" s="92">
        <v>2451.8690697800002</v>
      </c>
      <c r="CL132" s="92">
        <v>2549.6847913110005</v>
      </c>
      <c r="CM132" s="92">
        <v>2647.9028980025996</v>
      </c>
      <c r="CN132" s="92">
        <v>2746.5165304676002</v>
      </c>
      <c r="CO132" s="92">
        <v>2845.5678112307</v>
      </c>
      <c r="CP132" s="92">
        <v>2945.0774426399998</v>
      </c>
      <c r="CQ132" s="92">
        <v>3044.9904215588003</v>
      </c>
      <c r="CR132" s="92">
        <v>3145.2068929119</v>
      </c>
      <c r="CS132" s="92">
        <v>3245.6524430976006</v>
      </c>
      <c r="CT132" s="92">
        <v>3346.2417172098003</v>
      </c>
      <c r="CU132" s="92">
        <v>3446.8974206200005</v>
      </c>
      <c r="CV132" s="92">
        <v>3547.5565821642003</v>
      </c>
      <c r="CW132" s="92">
        <v>3648.1660294590006</v>
      </c>
      <c r="CX132" s="92">
        <v>3748.6697462773991</v>
      </c>
      <c r="CY132" s="92">
        <v>3849.0202882009999</v>
      </c>
      <c r="CZ132" s="92">
        <v>3949.1599341599999</v>
      </c>
      <c r="DA132" s="92">
        <v>4049.0389040892001</v>
      </c>
      <c r="DB132" s="92">
        <v>4148.5925719420002</v>
      </c>
      <c r="DC132" s="92">
        <v>4247.7510790241995</v>
      </c>
      <c r="DD132" s="92">
        <v>4346.4436136290005</v>
      </c>
      <c r="DE132" s="92">
        <v>4444.610054499999</v>
      </c>
    </row>
    <row r="133" spans="1:109">
      <c r="A133">
        <v>9</v>
      </c>
      <c r="B133" s="3">
        <v>480</v>
      </c>
      <c r="C133" s="1" t="s">
        <v>612</v>
      </c>
      <c r="D133" s="29">
        <f>+'total numbers'!D133/100*'% urban'!E133</f>
        <v>4.8470686775047866</v>
      </c>
      <c r="E133" s="29">
        <f>+'total numbers'!E133/100*'% urban'!F133</f>
        <v>5.4792895213148798</v>
      </c>
      <c r="F133" s="29">
        <f>+'total numbers'!F133/100*'% urban'!G133</f>
        <v>6.0211972761701968</v>
      </c>
      <c r="G133" s="29">
        <f>+'total numbers'!D133/100*'% urban'!H133</f>
        <v>6.5507536120627057</v>
      </c>
      <c r="H133" s="29">
        <f>+'total numbers'!H133/100*'% urban'!I133</f>
        <v>7.2710992345975107</v>
      </c>
      <c r="I133" s="29">
        <f>+'total numbers'!I133/100*'% urban'!J133</f>
        <v>7.990218939118142</v>
      </c>
      <c r="J133" s="29">
        <f>+'total numbers'!J133/100*'% urban'!K133</f>
        <v>8.7804603726573003</v>
      </c>
      <c r="K133" s="29">
        <f>+'total numbers'!K133/100*'% urban'!L133</f>
        <v>9.6488575523706555</v>
      </c>
      <c r="L133" s="29">
        <f>+'total numbers'!L133/100*'% urban'!M133</f>
        <v>10.603140167440284</v>
      </c>
      <c r="M133" s="29">
        <f>+'total numbers'!M133/100*'% urban'!N133</f>
        <v>11.651802381802506</v>
      </c>
      <c r="N133" s="29">
        <f>+'total numbers'!N133/100*'% urban'!O133</f>
        <v>12.804178441541215</v>
      </c>
      <c r="O133" s="29">
        <f>+'total numbers'!O133/100*'% urban'!P133</f>
        <v>14.070525759935405</v>
      </c>
      <c r="P133" s="29">
        <f>+'total numbers'!P133/100*'% urban'!Q133</f>
        <v>15.540076469556507</v>
      </c>
      <c r="Q133" s="29">
        <f>+'total numbers'!Q133/100*'% urban'!R133</f>
        <v>17.163109666256886</v>
      </c>
      <c r="R133" s="29">
        <f>+'total numbers'!R133/100*'% urban'!S133</f>
        <v>18.955655333681072</v>
      </c>
      <c r="S133" s="29">
        <f>+'total numbers'!S133/100*'% urban'!T133</f>
        <v>20.935417655446081</v>
      </c>
      <c r="T133" s="29">
        <f>+'total numbers'!T133/100*'% urban'!U133</f>
        <v>39.316154904137122</v>
      </c>
      <c r="U133" s="29">
        <f>+'total numbers'!U133/100*'% urban'!V133</f>
        <v>44.23382325887215</v>
      </c>
      <c r="V133" s="29">
        <f>+'total numbers'!V133/100*'% urban'!W133</f>
        <v>54.679063435699419</v>
      </c>
      <c r="W133" s="29">
        <f>+'total numbers'!W133/100*'% urban'!X133</f>
        <v>61.737631019652447</v>
      </c>
      <c r="X133" s="29">
        <f>+'total numbers'!X133/100*'% urban'!Y133</f>
        <v>67.697323433606428</v>
      </c>
      <c r="Y133" s="29">
        <f>+'total numbers'!Y133/100*'% urban'!Z133</f>
        <v>73.698647991309528</v>
      </c>
      <c r="Z133" s="29">
        <f>+'total numbers'!Z133/100*'% urban'!AA133</f>
        <v>82.401558483336089</v>
      </c>
      <c r="AA133" s="29">
        <f>+'total numbers'!AA133/100*'% urban'!AB133</f>
        <v>96.580694265311891</v>
      </c>
      <c r="AB133" s="29">
        <f>+'total numbers'!AB133/100*'% urban'!AC133</f>
        <v>117.64014309782607</v>
      </c>
      <c r="AC133" s="92">
        <v>141.83490014999998</v>
      </c>
      <c r="AD133" s="92">
        <v>148.82536969560002</v>
      </c>
      <c r="AE133" s="92">
        <v>155.65903203489998</v>
      </c>
      <c r="AF133" s="92">
        <v>162.45900177779998</v>
      </c>
      <c r="AG133" s="92">
        <v>169.34789545890001</v>
      </c>
      <c r="AH133" s="92">
        <v>176.44897172</v>
      </c>
      <c r="AI133" s="92">
        <v>183.88377441279997</v>
      </c>
      <c r="AJ133" s="92">
        <v>191.76687346719999</v>
      </c>
      <c r="AK133" s="92">
        <v>200.20002479880003</v>
      </c>
      <c r="AL133" s="92">
        <v>209.26526035759997</v>
      </c>
      <c r="AM133" s="92">
        <v>219.02493267000003</v>
      </c>
      <c r="AN133" s="92">
        <v>229.51647512419996</v>
      </c>
      <c r="AO133" s="92">
        <v>240.75403962920001</v>
      </c>
      <c r="AP133" s="92">
        <v>252.72668386499998</v>
      </c>
      <c r="AQ133" s="92">
        <v>265.39274290079999</v>
      </c>
      <c r="AR133" s="92">
        <v>278.66573829000004</v>
      </c>
      <c r="AS133" s="92">
        <v>292.58750172330002</v>
      </c>
      <c r="AT133" s="92">
        <v>307.01260843260002</v>
      </c>
      <c r="AU133" s="92">
        <v>321.40360197660004</v>
      </c>
      <c r="AV133" s="92">
        <v>335.02904747259998</v>
      </c>
      <c r="AW133" s="92">
        <v>347.32092399999999</v>
      </c>
      <c r="AX133" s="92">
        <v>357.96460809510006</v>
      </c>
      <c r="AY133" s="92">
        <v>367.00271300000003</v>
      </c>
      <c r="AZ133" s="92">
        <v>374.66783637000003</v>
      </c>
      <c r="BA133" s="92">
        <v>381.39741884159992</v>
      </c>
      <c r="BB133" s="92">
        <v>387.52980606</v>
      </c>
      <c r="BC133" s="92">
        <v>393.10954375040006</v>
      </c>
      <c r="BD133" s="92">
        <v>398.02179297999993</v>
      </c>
      <c r="BE133" s="92">
        <v>402.29571795600003</v>
      </c>
      <c r="BF133" s="92">
        <v>405.97239385239999</v>
      </c>
      <c r="BG133" s="92">
        <v>409.12632986999995</v>
      </c>
      <c r="BH133" s="92">
        <v>411.9347897176001</v>
      </c>
      <c r="BI133" s="92">
        <v>414.51117958590004</v>
      </c>
      <c r="BJ133" s="92">
        <v>416.80183536719994</v>
      </c>
      <c r="BK133" s="92">
        <v>418.67840049749998</v>
      </c>
      <c r="BL133" s="92">
        <v>420.10086496000002</v>
      </c>
      <c r="BM133" s="92">
        <v>420.97290302660002</v>
      </c>
      <c r="BN133" s="92">
        <v>421.5071283012</v>
      </c>
      <c r="BO133" s="92">
        <v>422.33299067519999</v>
      </c>
      <c r="BP133" s="92">
        <v>424.28622592839997</v>
      </c>
      <c r="BQ133" s="92">
        <v>427.94811000000004</v>
      </c>
      <c r="BR133" s="92">
        <v>433.62575202139999</v>
      </c>
      <c r="BS133" s="92">
        <v>441.11146295159995</v>
      </c>
      <c r="BT133" s="92">
        <v>449.82978786719997</v>
      </c>
      <c r="BU133" s="92">
        <v>458.88994648799991</v>
      </c>
      <c r="BV133" s="92">
        <v>467.60784839999991</v>
      </c>
      <c r="BW133" s="92">
        <v>475.77288589719996</v>
      </c>
      <c r="BX133" s="92">
        <v>483.53878094339996</v>
      </c>
      <c r="BY133" s="92">
        <v>491.00813890700005</v>
      </c>
      <c r="BZ133" s="92">
        <v>498.41154674640006</v>
      </c>
      <c r="CA133" s="92">
        <v>505.92718637999997</v>
      </c>
      <c r="CB133" s="92">
        <v>513.537409755</v>
      </c>
      <c r="CC133" s="92">
        <v>521.16092928900002</v>
      </c>
      <c r="CD133" s="92">
        <v>528.85426893599993</v>
      </c>
      <c r="CE133" s="92">
        <v>536.69028032479991</v>
      </c>
      <c r="CF133" s="92">
        <v>544.72676194999997</v>
      </c>
      <c r="CG133" s="92">
        <v>552.99778032599988</v>
      </c>
      <c r="CH133" s="92">
        <v>561.50286114279993</v>
      </c>
      <c r="CI133" s="92">
        <v>570.21715192800013</v>
      </c>
      <c r="CJ133" s="92">
        <v>579.09545544000002</v>
      </c>
      <c r="CK133" s="92">
        <v>588.10439165000014</v>
      </c>
      <c r="CL133" s="92">
        <v>597.2388333586</v>
      </c>
      <c r="CM133" s="92">
        <v>606.51797739999995</v>
      </c>
      <c r="CN133" s="92">
        <v>615.95926907609999</v>
      </c>
      <c r="CO133" s="92">
        <v>625.58866182930001</v>
      </c>
      <c r="CP133" s="92">
        <v>635.42546085000004</v>
      </c>
      <c r="CQ133" s="92">
        <v>645.4745834565</v>
      </c>
      <c r="CR133" s="92">
        <v>655.73024653650009</v>
      </c>
      <c r="CS133" s="92">
        <v>666.18719045360001</v>
      </c>
      <c r="CT133" s="92">
        <v>676.83517031899999</v>
      </c>
      <c r="CU133" s="92">
        <v>687.66735180000001</v>
      </c>
      <c r="CV133" s="92">
        <v>698.67873870860001</v>
      </c>
      <c r="CW133" s="92">
        <v>709.86600095860001</v>
      </c>
      <c r="CX133" s="92">
        <v>721.22055395639995</v>
      </c>
      <c r="CY133" s="92">
        <v>732.73282254089997</v>
      </c>
      <c r="CZ133" s="92">
        <v>744.39274520000004</v>
      </c>
      <c r="DA133" s="92">
        <v>756.19088641849999</v>
      </c>
      <c r="DB133" s="92">
        <v>768.11914216799994</v>
      </c>
      <c r="DC133" s="92">
        <v>780.16802522099999</v>
      </c>
      <c r="DD133" s="92">
        <v>792.32643553279991</v>
      </c>
      <c r="DE133" s="92">
        <v>804.58456919999992</v>
      </c>
    </row>
    <row r="134" spans="1:109">
      <c r="A134">
        <v>3</v>
      </c>
      <c r="B134" s="3">
        <v>484</v>
      </c>
      <c r="C134" s="1" t="s">
        <v>434</v>
      </c>
      <c r="D134" s="29">
        <f>+'total numbers'!D134/100*'% urban'!E134</f>
        <v>191.94749999999999</v>
      </c>
      <c r="E134" s="29">
        <f>+'total numbers'!E134/100*'% urban'!F134</f>
        <v>223.24487085865465</v>
      </c>
      <c r="F134" s="29">
        <f>+'total numbers'!F134/100*'% urban'!G134</f>
        <v>252.39358671577548</v>
      </c>
      <c r="G134" s="29">
        <f>+'total numbers'!D134/100*'% urban'!H134</f>
        <v>259.41468186473065</v>
      </c>
      <c r="H134" s="29">
        <f>+'total numbers'!H134/100*'% urban'!I134</f>
        <v>322.6056482867873</v>
      </c>
      <c r="I134" s="29">
        <f>+'total numbers'!I134/100*'% urban'!J134</f>
        <v>364.72773754082243</v>
      </c>
      <c r="J134" s="29">
        <f>+'total numbers'!J134/100*'% urban'!K134</f>
        <v>412.34963875583014</v>
      </c>
      <c r="K134" s="29">
        <f>+'total numbers'!K134/100*'% urban'!L134</f>
        <v>466.18945333992451</v>
      </c>
      <c r="L134" s="29">
        <f>+'total numbers'!L134/100*'% urban'!M134</f>
        <v>527.05904402178874</v>
      </c>
      <c r="M134" s="29">
        <f>+'total numbers'!M134/100*'% urban'!N134</f>
        <v>595.87627711219125</v>
      </c>
      <c r="N134" s="29">
        <f>+'total numbers'!N134/100*'% urban'!O134</f>
        <v>673.67886321746983</v>
      </c>
      <c r="O134" s="29">
        <f>+'total numbers'!O134/100*'% urban'!P134</f>
        <v>761.64000511222378</v>
      </c>
      <c r="P134" s="29">
        <f>+'total numbers'!P134/100*'% urban'!Q134</f>
        <v>861.08608872902721</v>
      </c>
      <c r="Q134" s="29">
        <f>+'total numbers'!Q134/100*'% urban'!R134</f>
        <v>990.04927279422191</v>
      </c>
      <c r="R134" s="29">
        <f>+'total numbers'!R134/100*'% urban'!S134</f>
        <v>1141.4101891863208</v>
      </c>
      <c r="S134" s="29">
        <f>+'total numbers'!S134/100*'% urban'!T134</f>
        <v>1315.9114963050315</v>
      </c>
      <c r="T134" s="29">
        <f>+'total numbers'!T134/100*'% urban'!U134</f>
        <v>1597.0761462849198</v>
      </c>
      <c r="U134" s="29">
        <f>+'total numbers'!U134/100*'% urban'!V134</f>
        <v>1902.2249661889944</v>
      </c>
      <c r="V134" s="29">
        <f>+'total numbers'!V134/100*'% urban'!W134</f>
        <v>2265.9056684080974</v>
      </c>
      <c r="W134" s="29">
        <f>+'total numbers'!W134/100*'% urban'!X134</f>
        <v>2928.2502338120444</v>
      </c>
      <c r="X134" s="29">
        <f>+'total numbers'!X134/100*'% urban'!Y134</f>
        <v>3685.1303988341883</v>
      </c>
      <c r="Y134" s="29">
        <f>+'total numbers'!Y134/100*'% urban'!Z134</f>
        <v>4494.0198095990218</v>
      </c>
      <c r="Z134" s="29">
        <f>+'total numbers'!Z134/100*'% urban'!AA134</f>
        <v>4654.1676131544336</v>
      </c>
      <c r="AA134" s="29">
        <f>+'total numbers'!AA134/100*'% urban'!AB134</f>
        <v>5886.1263292060494</v>
      </c>
      <c r="AB134" s="29">
        <f>+'total numbers'!AB134/100*'% urban'!AC134</f>
        <v>7654.4212043478265</v>
      </c>
      <c r="AC134" s="92">
        <v>11831.261284650001</v>
      </c>
      <c r="AD134" s="92">
        <v>12359.733335745601</v>
      </c>
      <c r="AE134" s="92">
        <v>12919.992344288599</v>
      </c>
      <c r="AF134" s="92">
        <v>13514.593448084399</v>
      </c>
      <c r="AG134" s="92">
        <v>14145.6443706764</v>
      </c>
      <c r="AH134" s="92">
        <v>14814.745242000001</v>
      </c>
      <c r="AI134" s="92">
        <v>15522.9148941435</v>
      </c>
      <c r="AJ134" s="92">
        <v>16270.591454445002</v>
      </c>
      <c r="AK134" s="92">
        <v>17057.667085782399</v>
      </c>
      <c r="AL134" s="92">
        <v>17883.641183498999</v>
      </c>
      <c r="AM134" s="92">
        <v>18748.102371699999</v>
      </c>
      <c r="AN134" s="92">
        <v>19651.289751080403</v>
      </c>
      <c r="AO134" s="92">
        <v>20594.6423814423</v>
      </c>
      <c r="AP134" s="92">
        <v>21581.071267132</v>
      </c>
      <c r="AQ134" s="92">
        <v>22614.446409214401</v>
      </c>
      <c r="AR134" s="92">
        <v>23697.754145880001</v>
      </c>
      <c r="AS134" s="92">
        <v>24831.412334463595</v>
      </c>
      <c r="AT134" s="92">
        <v>26014.9633019584</v>
      </c>
      <c r="AU134" s="92">
        <v>27249.260826107497</v>
      </c>
      <c r="AV134" s="92">
        <v>28534.882944960002</v>
      </c>
      <c r="AW134" s="92">
        <v>29871.272945020002</v>
      </c>
      <c r="AX134" s="92">
        <v>31257.254222420499</v>
      </c>
      <c r="AY134" s="92">
        <v>32689.685972922798</v>
      </c>
      <c r="AZ134" s="92">
        <v>34163.278384420904</v>
      </c>
      <c r="BA134" s="92">
        <v>35671.421574388798</v>
      </c>
      <c r="BB134" s="92">
        <v>37207.987323459995</v>
      </c>
      <c r="BC134" s="92">
        <v>38771.728345257601</v>
      </c>
      <c r="BD134" s="92">
        <v>40359.3333610544</v>
      </c>
      <c r="BE134" s="92">
        <v>41959.939969716601</v>
      </c>
      <c r="BF134" s="92">
        <v>43559.670966354002</v>
      </c>
      <c r="BG134" s="92">
        <v>45148.123186740006</v>
      </c>
      <c r="BH134" s="92">
        <v>46714.793590625006</v>
      </c>
      <c r="BI134" s="92">
        <v>48260.1800272982</v>
      </c>
      <c r="BJ134" s="92">
        <v>49798.751715858707</v>
      </c>
      <c r="BK134" s="92">
        <v>51353.542591369202</v>
      </c>
      <c r="BL134" s="92">
        <v>52940.355146669994</v>
      </c>
      <c r="BM134" s="92">
        <v>54568.633279000001</v>
      </c>
      <c r="BN134" s="92">
        <v>56228.620005184908</v>
      </c>
      <c r="BO134" s="92">
        <v>57892.921501686804</v>
      </c>
      <c r="BP134" s="92">
        <v>59520.459863664008</v>
      </c>
      <c r="BQ134" s="92">
        <v>61079.740833510012</v>
      </c>
      <c r="BR134" s="92">
        <v>62554.124066245684</v>
      </c>
      <c r="BS134" s="92">
        <v>63950.643308213999</v>
      </c>
      <c r="BT134" s="92">
        <v>65290.856148784289</v>
      </c>
      <c r="BU134" s="92">
        <v>66611.649855541502</v>
      </c>
      <c r="BV134" s="92">
        <v>67942.60331281001</v>
      </c>
      <c r="BW134" s="92">
        <v>69293.990751194797</v>
      </c>
      <c r="BX134" s="92">
        <v>70659.553526427</v>
      </c>
      <c r="BY134" s="92">
        <v>72033.799677768606</v>
      </c>
      <c r="BZ134" s="92">
        <v>73404.4364129889</v>
      </c>
      <c r="CA134" s="92">
        <v>74761.650314400002</v>
      </c>
      <c r="CB134" s="92">
        <v>76105.643929785598</v>
      </c>
      <c r="CC134" s="92">
        <v>77440.620287277605</v>
      </c>
      <c r="CD134" s="92">
        <v>78764.562994965003</v>
      </c>
      <c r="CE134" s="92">
        <v>80075.208523512803</v>
      </c>
      <c r="CF134" s="92">
        <v>81371.211527200008</v>
      </c>
      <c r="CG134" s="92">
        <v>82651.247941316993</v>
      </c>
      <c r="CH134" s="92">
        <v>83916.231133232999</v>
      </c>
      <c r="CI134" s="92">
        <v>85169.943752207997</v>
      </c>
      <c r="CJ134" s="92">
        <v>86417.803046139772</v>
      </c>
      <c r="CK134" s="92">
        <v>87663.849021829999</v>
      </c>
      <c r="CL134" s="92">
        <v>88908.663943699416</v>
      </c>
      <c r="CM134" s="92">
        <v>90151.217301358789</v>
      </c>
      <c r="CN134" s="92">
        <v>91391.941685941405</v>
      </c>
      <c r="CO134" s="92">
        <v>92630.973268730391</v>
      </c>
      <c r="CP134" s="92">
        <v>93867.798709760013</v>
      </c>
      <c r="CQ134" s="92">
        <v>95102.444371299207</v>
      </c>
      <c r="CR134" s="92">
        <v>96333.258090278308</v>
      </c>
      <c r="CS134" s="92">
        <v>97555.927403028996</v>
      </c>
      <c r="CT134" s="92">
        <v>98764.69026494259</v>
      </c>
      <c r="CU134" s="92">
        <v>99954.833152290012</v>
      </c>
      <c r="CV134" s="92">
        <v>101123.8573068062</v>
      </c>
      <c r="CW134" s="92">
        <v>102270.74039822249</v>
      </c>
      <c r="CX134" s="92">
        <v>103393.791652235</v>
      </c>
      <c r="CY134" s="92">
        <v>104491.7666214042</v>
      </c>
      <c r="CZ134" s="92">
        <v>105563.31208733999</v>
      </c>
      <c r="DA134" s="92">
        <v>106606.08364784959</v>
      </c>
      <c r="DB134" s="92">
        <v>107617.95900490881</v>
      </c>
      <c r="DC134" s="92">
        <v>108598.25360052899</v>
      </c>
      <c r="DD134" s="92">
        <v>109546.77843553812</v>
      </c>
      <c r="DE134" s="92">
        <v>110463.08956677001</v>
      </c>
    </row>
    <row r="135" spans="1:109">
      <c r="A135">
        <v>11</v>
      </c>
      <c r="B135" s="3">
        <v>492</v>
      </c>
      <c r="C135" s="1" t="s">
        <v>577</v>
      </c>
      <c r="D135" s="29">
        <f>+'total numbers'!D135/100*'% urban'!E135</f>
        <v>0.18307711826041048</v>
      </c>
      <c r="E135" s="29">
        <f>+'total numbers'!E135/100*'% urban'!F135</f>
        <v>0.41859546529206459</v>
      </c>
      <c r="F135" s="29">
        <f>+'total numbers'!F135/100*'% urban'!G135</f>
        <v>0.67839807844267297</v>
      </c>
      <c r="G135" s="29">
        <f>+'total numbers'!D135/100*'% urban'!H135</f>
        <v>0.82684283956156301</v>
      </c>
      <c r="H135" s="29">
        <f>+'total numbers'!H135/100*'% urban'!I135</f>
        <v>1.2786045697360997</v>
      </c>
      <c r="I135" s="29">
        <f>+'total numbers'!I135/100*'% urban'!J135</f>
        <v>1.6232242566658799</v>
      </c>
      <c r="J135" s="29">
        <f>+'total numbers'!J135/100*'% urban'!K135</f>
        <v>2.0005778592011874</v>
      </c>
      <c r="K135" s="29">
        <f>+'total numbers'!K135/100*'% urban'!L135</f>
        <v>2.4131564274973698</v>
      </c>
      <c r="L135" s="29">
        <f>+'total numbers'!L135/100*'% urban'!M135</f>
        <v>2.8636225518491023</v>
      </c>
      <c r="M135" s="29">
        <f>+'total numbers'!M135/100*'% urban'!N135</f>
        <v>3.3548215191312201</v>
      </c>
      <c r="N135" s="29">
        <f>+'total numbers'!N135/100*'% urban'!O135</f>
        <v>3.8897931684212903</v>
      </c>
      <c r="O135" s="29">
        <f>+'total numbers'!O135/100*'% urban'!P135</f>
        <v>4.4717844884977636</v>
      </c>
      <c r="P135" s="29">
        <f>+'total numbers'!P135/100*'% urban'!Q135</f>
        <v>5.1042630024647764</v>
      </c>
      <c r="Q135" s="29">
        <f>+'total numbers'!Q135/100*'% urban'!R135</f>
        <v>5.7909309874629491</v>
      </c>
      <c r="R135" s="29">
        <f>+'total numbers'!R135/100*'% urban'!S135</f>
        <v>6.5357405802934361</v>
      </c>
      <c r="S135" s="29">
        <f>+'total numbers'!S135/100*'% urban'!T135</f>
        <v>7.3429098228194807</v>
      </c>
      <c r="T135" s="29">
        <f>+'total numbers'!T135/100*'% urban'!U135</f>
        <v>8.2169397042255685</v>
      </c>
      <c r="U135" s="29">
        <f>+'total numbers'!U135/100*'% urban'!V135</f>
        <v>9.1626322606195014</v>
      </c>
      <c r="V135" s="29">
        <f>+'total numbers'!V135/100*'% urban'!W135</f>
        <v>10.185109796068128</v>
      </c>
      <c r="W135" s="29">
        <f>+'total numbers'!W135/100*'% urban'!X135</f>
        <v>11.289835292974999</v>
      </c>
      <c r="X135" s="29">
        <f>+'total numbers'!X135/100*'% urban'!Y135</f>
        <v>12.482634083750002</v>
      </c>
      <c r="Y135" s="29">
        <f>+'total numbers'!Y135/100*'% urban'!Z135</f>
        <v>13.769716860000001</v>
      </c>
      <c r="Z135" s="29">
        <f>+'total numbers'!Z135/100*'% urban'!AA135</f>
        <v>15.157704100000002</v>
      </c>
      <c r="AA135" s="29">
        <f>+'total numbers'!AA135/100*'% urban'!AB135</f>
        <v>16.653652000000001</v>
      </c>
      <c r="AB135" s="29">
        <f>+'total numbers'!AB135/100*'% urban'!AC135</f>
        <v>18.265080000000001</v>
      </c>
      <c r="AC135" s="93">
        <v>20</v>
      </c>
      <c r="AD135" s="98">
        <f>+$AC135+(AD$3-$AC$3)*(($AH135-$AC135)/($AH$3-$AC$3))</f>
        <v>20</v>
      </c>
      <c r="AE135" s="98">
        <f>+$AC135+(AE$3-$AC$3)*(($AH135-$AC135)/($AH$3-$AC$3))</f>
        <v>20</v>
      </c>
      <c r="AF135" s="98">
        <f>+$AC135+(AF$3-$AC$3)*(($AH135-$AC135)/($AH$3-$AC$3))</f>
        <v>20</v>
      </c>
      <c r="AG135" s="98">
        <f>+$AC135+(AG$3-$AC$3)*(($AH135-$AC135)/($AH$3-$AC$3))</f>
        <v>20</v>
      </c>
      <c r="AH135" s="93">
        <v>20</v>
      </c>
      <c r="AI135" s="98">
        <f>+$AH135+(AI$3-$AH$3)*(($AM135-$AH135)/($AM$3-$AH$3))</f>
        <v>20.2</v>
      </c>
      <c r="AJ135" s="98">
        <f>+$AH135+(AJ$3-$AH$3)*(($AM135-$AH135)/($AM$3-$AH$3))</f>
        <v>20.399999999999999</v>
      </c>
      <c r="AK135" s="98">
        <f>+$AH135+(AK$3-$AH$3)*(($AM135-$AH135)/($AM$3-$AH$3))</f>
        <v>20.6</v>
      </c>
      <c r="AL135" s="98">
        <f>+$AH135+(AL$3-$AH$3)*(($AM135-$AH135)/($AM$3-$AH$3))</f>
        <v>20.8</v>
      </c>
      <c r="AM135" s="93">
        <v>21</v>
      </c>
      <c r="AN135" s="98">
        <f>+$AM135+(AN$3-$AM$3)*(($AR135-$AM135)/($AR$3-$AM$3))</f>
        <v>21.2</v>
      </c>
      <c r="AO135" s="98">
        <f>+$AM135+(AO$3-$AM$3)*(($AR135-$AM135)/($AR$3-$AM$3))</f>
        <v>21.4</v>
      </c>
      <c r="AP135" s="98">
        <f>+$AM135+(AP$3-$AM$3)*(($AR135-$AM135)/($AR$3-$AM$3))</f>
        <v>21.6</v>
      </c>
      <c r="AQ135" s="98">
        <f>+$AM135+(AQ$3-$AM$3)*(($AR135-$AM135)/($AR$3-$AM$3))</f>
        <v>21.8</v>
      </c>
      <c r="AR135" s="93">
        <v>22</v>
      </c>
      <c r="AS135" s="98">
        <f>+$AR135+(AS$3-$AR$3)*(($AW135-$AR135)/($AW$3-$AR$3))</f>
        <v>22.4</v>
      </c>
      <c r="AT135" s="98">
        <f>+$AR135+(AT$3-$AR$3)*(($AW135-$AR135)/($AW$3-$AR$3))</f>
        <v>22.8</v>
      </c>
      <c r="AU135" s="98">
        <f>+$AR135+(AU$3-$AR$3)*(($AW135-$AR135)/($AW$3-$AR$3))</f>
        <v>23.2</v>
      </c>
      <c r="AV135" s="98">
        <f>+$AR135+(AV$3-$AR$3)*(($AW135-$AR135)/($AW$3-$AR$3))</f>
        <v>23.6</v>
      </c>
      <c r="AW135" s="94">
        <v>24</v>
      </c>
      <c r="AX135" s="98">
        <f>+$AW135+(AX$3-$AW$3)*(($BB135-$AW135)/($BB$3-$AW$3))</f>
        <v>24.2</v>
      </c>
      <c r="AY135" s="98">
        <f>+$AW135+(AY$3-$AW$3)*(($BB135-$AW135)/($BB$3-$AW$3))</f>
        <v>24.4</v>
      </c>
      <c r="AZ135" s="98">
        <f>+$AW135+(AZ$3-$AW$3)*(($BB135-$AW135)/($BB$3-$AW$3))</f>
        <v>24.6</v>
      </c>
      <c r="BA135" s="98">
        <f>+$AW135+(BA$3-$AW$3)*(($BB135-$AW135)/($BB$3-$AW$3))</f>
        <v>24.8</v>
      </c>
      <c r="BB135" s="94">
        <v>25</v>
      </c>
      <c r="BC135" s="98">
        <f>+$BB135+(BC$3-$BB$3)*(($BG135-$BB135)/($BG$3-$BB$3))</f>
        <v>25.4</v>
      </c>
      <c r="BD135" s="98">
        <f>+$BB135+(BD$3-$BB$3)*(($BG135-$BB135)/($BG$3-$BB$3))</f>
        <v>25.8</v>
      </c>
      <c r="BE135" s="98">
        <f>+$BB135+(BE$3-$BB$3)*(($BG135-$BB135)/($BG$3-$BB$3))</f>
        <v>26.2</v>
      </c>
      <c r="BF135" s="98">
        <f>+$BB135+(BF$3-$BB$3)*(($BG135-$BB135)/($BG$3-$BB$3))</f>
        <v>26.6</v>
      </c>
      <c r="BG135" s="94">
        <v>27</v>
      </c>
      <c r="BH135" s="98">
        <f>+$BG135+(BH$3-$BG$3)*(($BL135-$BG135)/($BL$3-$BG$3))</f>
        <v>27.2</v>
      </c>
      <c r="BI135" s="98">
        <f>+$BG135+(BI$3-$BG$3)*(($BL135-$BG135)/($BL$3-$BG$3))</f>
        <v>27.4</v>
      </c>
      <c r="BJ135" s="98">
        <f>+$BG135+(BJ$3-$BG$3)*(($BL135-$BG135)/($BL$3-$BG$3))</f>
        <v>27.6</v>
      </c>
      <c r="BK135" s="98">
        <f>+$BG135+(BK$3-$BG$3)*(($BL135-$BG135)/($BL$3-$BG$3))</f>
        <v>27.8</v>
      </c>
      <c r="BL135" s="94">
        <v>28</v>
      </c>
      <c r="BM135" s="98">
        <f>+$BL135+(BM$3-$BL$3)*(($BQ135-$BL135)/($BQ$3-$BL$3))</f>
        <v>28.4</v>
      </c>
      <c r="BN135" s="98">
        <f>+$BL135+(BN$3-$BL$3)*(($BQ135-$BL135)/($BQ$3-$BL$3))</f>
        <v>28.8</v>
      </c>
      <c r="BO135" s="98">
        <f>+$BL135+(BO$3-$BL$3)*(($BQ135-$BL135)/($BQ$3-$BL$3))</f>
        <v>29.2</v>
      </c>
      <c r="BP135" s="98">
        <f>+$BL135+(BP$3-$BL$3)*(($BQ135-$BL135)/($BQ$3-$BL$3))</f>
        <v>29.6</v>
      </c>
      <c r="BQ135" s="94">
        <v>30</v>
      </c>
      <c r="BR135" s="98">
        <f>+$BQ135+(BR$3-$BQ$3)*(($BV135-$BQ135)/($BV$3-$BQ$3))</f>
        <v>30.4</v>
      </c>
      <c r="BS135" s="98">
        <f>+$BQ135+(BS$3-$BQ$3)*(($BV135-$BQ135)/($BV$3-$BQ$3))</f>
        <v>30.8</v>
      </c>
      <c r="BT135" s="98">
        <f>+$BQ135+(BT$3-$BQ$3)*(($BV135-$BQ135)/($BV$3-$BQ$3))</f>
        <v>31.2</v>
      </c>
      <c r="BU135" s="98">
        <f>+$BQ135+(BU$3-$BQ$3)*(($BV135-$BQ135)/($BV$3-$BQ$3))</f>
        <v>31.6</v>
      </c>
      <c r="BV135" s="94">
        <v>32</v>
      </c>
      <c r="BW135" s="98">
        <f>+$BV135+(BW$3-$BV$3)*(($CA135-$BV135)/($CA$3-$BV$3))</f>
        <v>32.4</v>
      </c>
      <c r="BX135" s="98">
        <f>+$BV135+(BX$3-$BV$3)*(($CA135-$BV135)/($CA$3-$BV$3))</f>
        <v>32.799999999999997</v>
      </c>
      <c r="BY135" s="98">
        <f>+$BV135+(BY$3-$BV$3)*(($CA135-$BV135)/($CA$3-$BV$3))</f>
        <v>33.200000000000003</v>
      </c>
      <c r="BZ135" s="98">
        <f>+$BV135+(BZ$3-$BV$3)*(($CA135-$BV135)/($CA$3-$BV$3))</f>
        <v>33.6</v>
      </c>
      <c r="CA135" s="94">
        <v>34</v>
      </c>
      <c r="CB135" s="98">
        <f>+$CA135+(CB$3-$CA$3)*(($CF135-$CA135)/($CF$3-$CA$3))</f>
        <v>34.4</v>
      </c>
      <c r="CC135" s="98">
        <f>+$CA135+(CC$3-$CA$3)*(($CF135-$CA135)/($CF$3-$CA$3))</f>
        <v>34.799999999999997</v>
      </c>
      <c r="CD135" s="98">
        <f>+$CA135+(CD$3-$CA$3)*(($CF135-$CA135)/($CF$3-$CA$3))</f>
        <v>35.200000000000003</v>
      </c>
      <c r="CE135" s="98">
        <f>+$CA135+(CE$3-$CA$3)*(($CF135-$CA135)/($CF$3-$CA$3))</f>
        <v>35.6</v>
      </c>
      <c r="CF135" s="94">
        <v>36</v>
      </c>
      <c r="CG135" s="98">
        <f>+$CF135+(CG$3-$CF$3)*(($CK135-$CF135)/($CK$3-$CF$3))</f>
        <v>36.200000000000003</v>
      </c>
      <c r="CH135" s="98">
        <f>+$CF135+(CH$3-$CF$3)*(($CK135-$CF135)/($CK$3-$CF$3))</f>
        <v>36.4</v>
      </c>
      <c r="CI135" s="98">
        <f>+$CF135+(CI$3-$CF$3)*(($CK135-$CF135)/($CK$3-$CF$3))</f>
        <v>36.6</v>
      </c>
      <c r="CJ135" s="98">
        <f>+$CF135+(CJ$3-$CF$3)*(($CK135-$CF135)/($CK$3-$CF$3))</f>
        <v>36.799999999999997</v>
      </c>
      <c r="CK135" s="94">
        <v>37</v>
      </c>
      <c r="CL135" s="98">
        <f>+$CK135+(CL$3-$CK$3)*(($CP135-$CK135)/($CP$3-$CK$3))</f>
        <v>37.4</v>
      </c>
      <c r="CM135" s="98">
        <f>+$CK135+(CM$3-$CK$3)*(($CP135-$CK135)/($CP$3-$CK$3))</f>
        <v>37.799999999999997</v>
      </c>
      <c r="CN135" s="98">
        <f>+$CK135+(CN$3-$CK$3)*(($CP135-$CK135)/($CP$3-$CK$3))</f>
        <v>38.200000000000003</v>
      </c>
      <c r="CO135" s="98">
        <f>+$CK135+(CO$3-$CK$3)*(($CP135-$CK135)/($CP$3-$CK$3))</f>
        <v>38.6</v>
      </c>
      <c r="CP135" s="94">
        <v>39</v>
      </c>
      <c r="CQ135" s="98">
        <f>+$CP135+(CQ$3-$CP$3)*(($CU135-$CP135)/($CU$3-$CP$3))</f>
        <v>39.4</v>
      </c>
      <c r="CR135" s="98">
        <f>+$CP135+(CR$3-$CP$3)*(($CU135-$CP135)/($CU$3-$CP$3))</f>
        <v>39.799999999999997</v>
      </c>
      <c r="CS135" s="98">
        <f>+$CP135+(CS$3-$CP$3)*(($CU135-$CP135)/($CU$3-$CP$3))</f>
        <v>40.200000000000003</v>
      </c>
      <c r="CT135" s="98">
        <f>+$CP135+(CT$3-$CP$3)*(($CU135-$CP135)/($CU$3-$CP$3))</f>
        <v>40.6</v>
      </c>
      <c r="CU135" s="94">
        <v>41</v>
      </c>
      <c r="CV135" s="98">
        <f>+$CU135+(CV$3-$CU$3)*(($CZ135-$CU135)/($CZ$3-$CU$3))</f>
        <v>41.4</v>
      </c>
      <c r="CW135" s="98">
        <f>+$CU135+(CW$3-$CU$3)*(($CZ135-$CU135)/($CZ$3-$CU$3))</f>
        <v>41.8</v>
      </c>
      <c r="CX135" s="98">
        <f>+$CU135+(CX$3-$CU$3)*(($CZ135-$CU135)/($CZ$3-$CU$3))</f>
        <v>42.2</v>
      </c>
      <c r="CY135" s="98">
        <f>+$CU135+(CY$3-$CU$3)*(($CZ135-$CU135)/($CZ$3-$CU$3))</f>
        <v>42.6</v>
      </c>
      <c r="CZ135" s="94">
        <v>43</v>
      </c>
      <c r="DA135" s="98">
        <f>+$CZ135+(DA$3-$CZ$3)*(($DE135-$CZ135)/($DE$3-$CZ$3))</f>
        <v>43.2</v>
      </c>
      <c r="DB135" s="98">
        <f>+$CZ135+(DB$3-$CZ$3)*(($DE135-$CZ135)/($DE$3-$CZ$3))</f>
        <v>43.4</v>
      </c>
      <c r="DC135" s="98">
        <f>+$CZ135+(DC$3-$CZ$3)*(($DE135-$CZ135)/($DE$3-$CZ$3))</f>
        <v>43.6</v>
      </c>
      <c r="DD135" s="98">
        <f>+$CZ135+(DD$3-$CZ$3)*(($DE135-$CZ135)/($DE$3-$CZ$3))</f>
        <v>43.8</v>
      </c>
      <c r="DE135" s="94">
        <v>44</v>
      </c>
    </row>
    <row r="136" spans="1:109">
      <c r="A136">
        <v>20</v>
      </c>
      <c r="B136" s="3">
        <v>496</v>
      </c>
      <c r="C136" s="1" t="s">
        <v>665</v>
      </c>
      <c r="D136" s="29">
        <f>+'total numbers'!D136/100*'% urban'!E136</f>
        <v>9.2071951035053488</v>
      </c>
      <c r="E136" s="29">
        <f>+'total numbers'!E136/100*'% urban'!F136</f>
        <v>10.585132034385644</v>
      </c>
      <c r="F136" s="29">
        <f>+'total numbers'!F136/100*'% urban'!G136</f>
        <v>11.829836578759465</v>
      </c>
      <c r="G136" s="29">
        <f>+'total numbers'!D136/100*'% urban'!H136</f>
        <v>12.443410769311123</v>
      </c>
      <c r="H136" s="29">
        <f>+'total numbers'!H136/100*'% urban'!I136</f>
        <v>14.775550696855703</v>
      </c>
      <c r="I136" s="29">
        <f>+'total numbers'!I136/100*'% urban'!J136</f>
        <v>16.513006123794032</v>
      </c>
      <c r="J136" s="29">
        <f>+'total numbers'!J136/100*'% urban'!K136</f>
        <v>18.454768748652224</v>
      </c>
      <c r="K136" s="29">
        <f>+'total numbers'!K136/100*'% urban'!L136</f>
        <v>20.624863032993254</v>
      </c>
      <c r="L136" s="29">
        <f>+'total numbers'!L136/100*'% urban'!M136</f>
        <v>23.050138472247077</v>
      </c>
      <c r="M136" s="29">
        <f>+'total numbers'!M136/100*'% urban'!N136</f>
        <v>25.760601791141053</v>
      </c>
      <c r="N136" s="29">
        <f>+'total numbers'!N136/100*'% urban'!O136</f>
        <v>28.789788201955503</v>
      </c>
      <c r="O136" s="29">
        <f>+'total numbers'!O136/100*'% urban'!P136</f>
        <v>32.175176318997877</v>
      </c>
      <c r="P136" s="29">
        <f>+'total numbers'!P136/100*'% urban'!Q136</f>
        <v>35.958651862825626</v>
      </c>
      <c r="Q136" s="29">
        <f>+'total numbers'!Q136/100*'% urban'!R136</f>
        <v>39.737523784716309</v>
      </c>
      <c r="R136" s="29">
        <f>+'total numbers'!R136/100*'% urban'!S136</f>
        <v>44.259711721475789</v>
      </c>
      <c r="S136" s="29">
        <f>+'total numbers'!S136/100*'% urban'!T136</f>
        <v>49.296531215203068</v>
      </c>
      <c r="T136" s="29">
        <f>+'total numbers'!T136/100*'% urban'!U136</f>
        <v>54.906548084729799</v>
      </c>
      <c r="U136" s="29">
        <f>+'total numbers'!U136/100*'% urban'!V136</f>
        <v>61.154993024154258</v>
      </c>
      <c r="V136" s="29">
        <f>+'total numbers'!V136/100*'% urban'!W136</f>
        <v>68.779136934578588</v>
      </c>
      <c r="W136" s="29">
        <f>+'total numbers'!W136/100*'% urban'!X136</f>
        <v>82.86248402118278</v>
      </c>
      <c r="X136" s="29">
        <f>+'total numbers'!X136/100*'% urban'!Y136</f>
        <v>99.829564082663083</v>
      </c>
      <c r="Y136" s="29">
        <f>+'total numbers'!Y136/100*'% urban'!Z136</f>
        <v>120.27085577577976</v>
      </c>
      <c r="Z136" s="29">
        <f>+'total numbers'!Z136/100*'% urban'!AA136</f>
        <v>126.25357653098753</v>
      </c>
      <c r="AA136" s="29">
        <f>+'total numbers'!AA136/100*'% urban'!AB136</f>
        <v>132.28497102844992</v>
      </c>
      <c r="AB136" s="29">
        <f>+'total numbers'!AB136/100*'% urban'!AC136</f>
        <v>138.32004541630434</v>
      </c>
      <c r="AC136" s="92">
        <v>144.30479410000001</v>
      </c>
      <c r="AD136" s="92">
        <v>155.14724056259999</v>
      </c>
      <c r="AE136" s="92">
        <v>169.10228212399997</v>
      </c>
      <c r="AF136" s="92">
        <v>185.68836826399999</v>
      </c>
      <c r="AG136" s="92">
        <v>204.45344088959999</v>
      </c>
      <c r="AH136" s="92">
        <v>224.97831679999999</v>
      </c>
      <c r="AI136" s="92">
        <v>246.881168831</v>
      </c>
      <c r="AJ136" s="92">
        <v>269.82294444120004</v>
      </c>
      <c r="AK136" s="92">
        <v>293.50645252880003</v>
      </c>
      <c r="AL136" s="92">
        <v>317.67884275199998</v>
      </c>
      <c r="AM136" s="92">
        <v>342.11558409000003</v>
      </c>
      <c r="AN136" s="92">
        <v>366.60356426520002</v>
      </c>
      <c r="AO136" s="92">
        <v>390.92215773959992</v>
      </c>
      <c r="AP136" s="92">
        <v>414.83595605400001</v>
      </c>
      <c r="AQ136" s="92">
        <v>438.11634052939996</v>
      </c>
      <c r="AR136" s="92">
        <v>460.62187499999999</v>
      </c>
      <c r="AS136" s="92">
        <v>482.04930891700002</v>
      </c>
      <c r="AT136" s="92">
        <v>502.43872609959993</v>
      </c>
      <c r="AU136" s="92">
        <v>522.4848117514</v>
      </c>
      <c r="AV136" s="92">
        <v>543.27570919279992</v>
      </c>
      <c r="AW136" s="92">
        <v>565.6949874799999</v>
      </c>
      <c r="AX136" s="92">
        <v>590.18472958120003</v>
      </c>
      <c r="AY136" s="92">
        <v>616.65815553919992</v>
      </c>
      <c r="AZ136" s="92">
        <v>644.85272372640009</v>
      </c>
      <c r="BA136" s="92">
        <v>674.201332557</v>
      </c>
      <c r="BB136" s="92">
        <v>704.24645743999997</v>
      </c>
      <c r="BC136" s="92">
        <v>734.94454325430013</v>
      </c>
      <c r="BD136" s="92">
        <v>766.48074164640002</v>
      </c>
      <c r="BE136" s="92">
        <v>798.84433031039998</v>
      </c>
      <c r="BF136" s="92">
        <v>832.05910009820002</v>
      </c>
      <c r="BG136" s="92">
        <v>866.15591489999997</v>
      </c>
      <c r="BH136" s="92">
        <v>900.76646453640012</v>
      </c>
      <c r="BI136" s="92">
        <v>935.80360546590009</v>
      </c>
      <c r="BJ136" s="92">
        <v>971.91580769370023</v>
      </c>
      <c r="BK136" s="92">
        <v>1010.0421247285001</v>
      </c>
      <c r="BL136" s="92">
        <v>1050.6816767999999</v>
      </c>
      <c r="BM136" s="92">
        <v>1094.340093284</v>
      </c>
      <c r="BN136" s="92">
        <v>1140.2373777369</v>
      </c>
      <c r="BO136" s="92">
        <v>1185.9397256624</v>
      </c>
      <c r="BP136" s="92">
        <v>1228.0210362123</v>
      </c>
      <c r="BQ136" s="92">
        <v>1263.9196375400002</v>
      </c>
      <c r="BR136" s="92">
        <v>1292.582248425</v>
      </c>
      <c r="BS136" s="92">
        <v>1314.6639584558998</v>
      </c>
      <c r="BT136" s="92">
        <v>1331.4612210746002</v>
      </c>
      <c r="BU136" s="92">
        <v>1345.1337701957998</v>
      </c>
      <c r="BV136" s="92">
        <v>1357.4546294400002</v>
      </c>
      <c r="BW136" s="92">
        <v>1368.7794120795998</v>
      </c>
      <c r="BX136" s="92">
        <v>1379.0658684919999</v>
      </c>
      <c r="BY136" s="92">
        <v>1389.26448168</v>
      </c>
      <c r="BZ136" s="92">
        <v>1400.4144903704998</v>
      </c>
      <c r="CA136" s="92">
        <v>1413.29019784</v>
      </c>
      <c r="CB136" s="92">
        <v>1428.4469294061</v>
      </c>
      <c r="CC136" s="92">
        <v>1445.9519058552</v>
      </c>
      <c r="CD136" s="92">
        <v>1465.4493096901999</v>
      </c>
      <c r="CE136" s="92">
        <v>1486.2683703600001</v>
      </c>
      <c r="CF136" s="92">
        <v>1507.9153628600002</v>
      </c>
      <c r="CG136" s="92">
        <v>1530.3248988263999</v>
      </c>
      <c r="CH136" s="92">
        <v>1553.7042904248001</v>
      </c>
      <c r="CI136" s="92">
        <v>1578.1282389977998</v>
      </c>
      <c r="CJ136" s="92">
        <v>1603.7264553300001</v>
      </c>
      <c r="CK136" s="92">
        <v>1630.56441696</v>
      </c>
      <c r="CL136" s="92">
        <v>1658.6705154655999</v>
      </c>
      <c r="CM136" s="92">
        <v>1687.9151398406998</v>
      </c>
      <c r="CN136" s="92">
        <v>1718.0101866200002</v>
      </c>
      <c r="CO136" s="92">
        <v>1748.5716626565002</v>
      </c>
      <c r="CP136" s="92">
        <v>1779.3077633399996</v>
      </c>
      <c r="CQ136" s="92">
        <v>1810.0451195640001</v>
      </c>
      <c r="CR136" s="92">
        <v>1840.8120943462</v>
      </c>
      <c r="CS136" s="92">
        <v>1871.7744570430002</v>
      </c>
      <c r="CT136" s="92">
        <v>1903.2075653392999</v>
      </c>
      <c r="CU136" s="92">
        <v>1935.2973398700001</v>
      </c>
      <c r="CV136" s="92">
        <v>1968.0024512564</v>
      </c>
      <c r="CW136" s="92">
        <v>2001.1584201568999</v>
      </c>
      <c r="CX136" s="92">
        <v>2034.6376564650002</v>
      </c>
      <c r="CY136" s="92">
        <v>2068.2916658572999</v>
      </c>
      <c r="CZ136" s="92">
        <v>2101.9485021800001</v>
      </c>
      <c r="DA136" s="92">
        <v>2135.4173666784</v>
      </c>
      <c r="DB136" s="92">
        <v>2168.4841378199999</v>
      </c>
      <c r="DC136" s="92">
        <v>2200.9283244363996</v>
      </c>
      <c r="DD136" s="92">
        <v>2232.5189557160002</v>
      </c>
      <c r="DE136" s="92">
        <v>2263.0455132699999</v>
      </c>
    </row>
    <row r="137" spans="1:109">
      <c r="A137">
        <v>14</v>
      </c>
      <c r="B137" s="3">
        <v>498</v>
      </c>
      <c r="C137" s="1" t="s">
        <v>538</v>
      </c>
      <c r="D137" s="29">
        <f>+'total numbers'!D137/100*'% urban'!E137</f>
        <v>6.6741600501773579</v>
      </c>
      <c r="E137" s="29">
        <f>+'total numbers'!E137/100*'% urban'!F137</f>
        <v>6.9213511631468894</v>
      </c>
      <c r="F137" s="29">
        <f>+'total numbers'!F137/100*'% urban'!G137</f>
        <v>7.1776975025227001</v>
      </c>
      <c r="G137" s="29">
        <f>+'total numbers'!D137/100*'% urban'!H137</f>
        <v>6.6741600501773579</v>
      </c>
      <c r="H137" s="29">
        <f>+'total numbers'!H137/100*'% urban'!I137</f>
        <v>7.7192247489407375</v>
      </c>
      <c r="I137" s="29">
        <f>+'total numbers'!I137/100*'% urban'!J137</f>
        <v>8.005121961864468</v>
      </c>
      <c r="J137" s="29">
        <f>+'total numbers'!J137/100*'% urban'!K137</f>
        <v>8.3016079604520403</v>
      </c>
      <c r="K137" s="29">
        <f>+'total numbers'!K137/100*'% urban'!L137</f>
        <v>8.6090749219502634</v>
      </c>
      <c r="L137" s="29">
        <f>+'total numbers'!L137/100*'% urban'!M137</f>
        <v>8.9279295486891623</v>
      </c>
      <c r="M137" s="29">
        <f>+'total numbers'!M137/100*'% urban'!N137</f>
        <v>9.2585936060480201</v>
      </c>
      <c r="N137" s="29">
        <f>+'total numbers'!N137/100*'% urban'!O137</f>
        <v>9.6015044803460956</v>
      </c>
      <c r="O137" s="29">
        <f>+'total numbers'!O137/100*'% urban'!P137</f>
        <v>9.9571157573959503</v>
      </c>
      <c r="P137" s="29">
        <f>+'total numbers'!P137/100*'% urban'!Q137</f>
        <v>10.083155197362988</v>
      </c>
      <c r="Q137" s="29">
        <f>+'total numbers'!Q137/100*'% urban'!R137</f>
        <v>11.64648714458632</v>
      </c>
      <c r="R137" s="29">
        <f>+'total numbers'!R137/100*'% urban'!S137</f>
        <v>14.742388790615594</v>
      </c>
      <c r="S137" s="29">
        <f>+'total numbers'!S137/100*'% urban'!T137</f>
        <v>18.661251633690629</v>
      </c>
      <c r="T137" s="29">
        <f>+'total numbers'!T137/100*'% urban'!U137</f>
        <v>23.621837511000795</v>
      </c>
      <c r="U137" s="29">
        <f>+'total numbers'!U137/100*'% urban'!V137</f>
        <v>31.798627418654917</v>
      </c>
      <c r="V137" s="29">
        <f>+'total numbers'!V137/100*'% urban'!W137</f>
        <v>42.805844602035457</v>
      </c>
      <c r="W137" s="29">
        <f>+'total numbers'!W137/100*'% urban'!X137</f>
        <v>57.623252348893892</v>
      </c>
      <c r="X137" s="29">
        <f>+'total numbers'!X137/100*'% urban'!Y137</f>
        <v>77.56976277735717</v>
      </c>
      <c r="Y137" s="29">
        <f>+'total numbers'!Y137/100*'% urban'!Z137</f>
        <v>104.4208345079808</v>
      </c>
      <c r="Z137" s="29">
        <f>+'total numbers'!Z137/100*'% urban'!AA137</f>
        <v>145.02893681663997</v>
      </c>
      <c r="AA137" s="29">
        <f>+'total numbers'!AA137/100*'% urban'!AB137</f>
        <v>201.42907891199999</v>
      </c>
      <c r="AB137" s="29">
        <f>+'total numbers'!AB137/100*'% urban'!AC137</f>
        <v>279.76260960000002</v>
      </c>
      <c r="AC137" s="92">
        <v>388.55917999999997</v>
      </c>
      <c r="AD137" s="92">
        <v>410.03208164879993</v>
      </c>
      <c r="AE137" s="92">
        <v>433.87991161500003</v>
      </c>
      <c r="AF137" s="92">
        <v>460.11929503819999</v>
      </c>
      <c r="AG137" s="92">
        <v>488.72285757999998</v>
      </c>
      <c r="AH137" s="92">
        <v>519.62060000000008</v>
      </c>
      <c r="AI137" s="92">
        <v>552.6961962611</v>
      </c>
      <c r="AJ137" s="92">
        <v>587.78597984959993</v>
      </c>
      <c r="AK137" s="92">
        <v>624.67992844289995</v>
      </c>
      <c r="AL137" s="92">
        <v>663.12961658080008</v>
      </c>
      <c r="AM137" s="92">
        <v>702.87907000000007</v>
      </c>
      <c r="AN137" s="92">
        <v>743.70195027959994</v>
      </c>
      <c r="AO137" s="92">
        <v>785.44364921779993</v>
      </c>
      <c r="AP137" s="92">
        <v>828.04709580949987</v>
      </c>
      <c r="AQ137" s="92">
        <v>871.52719628240015</v>
      </c>
      <c r="AR137" s="92">
        <v>915.86104083999987</v>
      </c>
      <c r="AS137" s="92">
        <v>960.92729126499989</v>
      </c>
      <c r="AT137" s="92">
        <v>1006.5251348724</v>
      </c>
      <c r="AU137" s="92">
        <v>1052.4896410742999</v>
      </c>
      <c r="AV137" s="92">
        <v>1098.6689312858998</v>
      </c>
      <c r="AW137" s="92">
        <v>1144.95640353</v>
      </c>
      <c r="AX137" s="92">
        <v>1191.3430256564</v>
      </c>
      <c r="AY137" s="92">
        <v>1237.8013402314</v>
      </c>
      <c r="AZ137" s="92">
        <v>1284.1919438562002</v>
      </c>
      <c r="BA137" s="92">
        <v>1330.3208799311001</v>
      </c>
      <c r="BB137" s="92">
        <v>1376.0504431200002</v>
      </c>
      <c r="BC137" s="92">
        <v>1421.0264039648</v>
      </c>
      <c r="BD137" s="92">
        <v>1465.27964604</v>
      </c>
      <c r="BE137" s="92">
        <v>1509.5455309040001</v>
      </c>
      <c r="BF137" s="92">
        <v>1554.9382901248</v>
      </c>
      <c r="BG137" s="92">
        <v>1602.2348008800002</v>
      </c>
      <c r="BH137" s="92">
        <v>1651.4592823749001</v>
      </c>
      <c r="BI137" s="92">
        <v>1702.02903143</v>
      </c>
      <c r="BJ137" s="92">
        <v>1753.3321741224001</v>
      </c>
      <c r="BK137" s="92">
        <v>1804.4349137530005</v>
      </c>
      <c r="BL137" s="92">
        <v>1854.30407014</v>
      </c>
      <c r="BM137" s="92">
        <v>1903.2375998143998</v>
      </c>
      <c r="BN137" s="92">
        <v>1950.5400078358</v>
      </c>
      <c r="BO137" s="92">
        <v>1992.8940687119998</v>
      </c>
      <c r="BP137" s="92">
        <v>2025.934776432</v>
      </c>
      <c r="BQ137" s="92">
        <v>2046.6925499999998</v>
      </c>
      <c r="BR137" s="92">
        <v>2053.6126863476002</v>
      </c>
      <c r="BS137" s="92">
        <v>2048.1868668616003</v>
      </c>
      <c r="BT137" s="92">
        <v>2034.3266708796</v>
      </c>
      <c r="BU137" s="92">
        <v>2017.6393478772</v>
      </c>
      <c r="BV137" s="92">
        <v>2002.3331250000001</v>
      </c>
      <c r="BW137" s="92">
        <v>1989.7710790499998</v>
      </c>
      <c r="BX137" s="92">
        <v>1979.3534314712001</v>
      </c>
      <c r="BY137" s="92">
        <v>1970.925415058</v>
      </c>
      <c r="BZ137" s="92">
        <v>1963.7189169134997</v>
      </c>
      <c r="CA137" s="92">
        <v>1957.2289589300001</v>
      </c>
      <c r="CB137" s="92">
        <v>1951.7677484999999</v>
      </c>
      <c r="CC137" s="92">
        <v>1947.9700930536001</v>
      </c>
      <c r="CD137" s="92">
        <v>1945.9655062704001</v>
      </c>
      <c r="CE137" s="92">
        <v>1945.8484598389</v>
      </c>
      <c r="CF137" s="92">
        <v>1947.6814357000001</v>
      </c>
      <c r="CG137" s="92">
        <v>1951.5650418625003</v>
      </c>
      <c r="CH137" s="92">
        <v>1957.500338826</v>
      </c>
      <c r="CI137" s="92">
        <v>1965.3075853320001</v>
      </c>
      <c r="CJ137" s="92">
        <v>1974.7098526896004</v>
      </c>
      <c r="CK137" s="92">
        <v>1985.48773566</v>
      </c>
      <c r="CL137" s="92">
        <v>1997.4559174585002</v>
      </c>
      <c r="CM137" s="92">
        <v>2010.5920299101001</v>
      </c>
      <c r="CN137" s="92">
        <v>2025.0107085959999</v>
      </c>
      <c r="CO137" s="92">
        <v>2040.9018612521002</v>
      </c>
      <c r="CP137" s="92">
        <v>2058.3232533999999</v>
      </c>
      <c r="CQ137" s="92">
        <v>2077.2751316148001</v>
      </c>
      <c r="CR137" s="92">
        <v>2097.4340276760004</v>
      </c>
      <c r="CS137" s="92">
        <v>2118.1322165331999</v>
      </c>
      <c r="CT137" s="92">
        <v>2138.5026068720999</v>
      </c>
      <c r="CU137" s="92">
        <v>2157.8939041799999</v>
      </c>
      <c r="CV137" s="92">
        <v>2176.0018360499998</v>
      </c>
      <c r="CW137" s="92">
        <v>2192.8257877746005</v>
      </c>
      <c r="CX137" s="92">
        <v>2208.5394514879999</v>
      </c>
      <c r="CY137" s="92">
        <v>2223.3778665323002</v>
      </c>
      <c r="CZ137" s="92">
        <v>2237.5064213699998</v>
      </c>
      <c r="DA137" s="92">
        <v>2250.961501497</v>
      </c>
      <c r="DB137" s="92">
        <v>2263.6603039134002</v>
      </c>
      <c r="DC137" s="92">
        <v>2275.4348303298002</v>
      </c>
      <c r="DD137" s="92">
        <v>2286.0139451786999</v>
      </c>
      <c r="DE137" s="92">
        <v>2295.0150494</v>
      </c>
    </row>
    <row r="138" spans="1:109">
      <c r="A138">
        <v>4</v>
      </c>
      <c r="B138" s="3">
        <v>500</v>
      </c>
      <c r="C138" s="1" t="s">
        <v>420</v>
      </c>
      <c r="D138" s="29">
        <f>+'total numbers'!D138/100*'% urban'!E138</f>
        <v>5.0468220548652241</v>
      </c>
      <c r="E138" s="29">
        <f>+'total numbers'!E138/100*'% urban'!F138</f>
        <v>6.1521526381656724</v>
      </c>
      <c r="F138" s="29">
        <f>+'total numbers'!F138/100*'% urban'!G138</f>
        <v>7.2903729154843804</v>
      </c>
      <c r="G138" s="29">
        <f>+'total numbers'!D138/100*'% urban'!H138</f>
        <v>6.8207178410282454</v>
      </c>
      <c r="H138" s="29">
        <f>+'total numbers'!H138/100*'% urban'!I138</f>
        <v>10.237526228899181</v>
      </c>
      <c r="I138" s="29">
        <f>+'total numbers'!I138/100*'% urban'!J138</f>
        <v>12.13158845860184</v>
      </c>
      <c r="J138" s="29">
        <f>+'total numbers'!J138/100*'% urban'!K138</f>
        <v>14.376074379514124</v>
      </c>
      <c r="K138" s="29">
        <f>+'total numbers'!K138/100*'% urban'!L138</f>
        <v>17.035816477831727</v>
      </c>
      <c r="L138" s="29">
        <f>+'total numbers'!L138/100*'% urban'!M138</f>
        <v>20.18764200885914</v>
      </c>
      <c r="M138" s="29">
        <f>+'total numbers'!M138/100*'% urban'!N138</f>
        <v>23.922592169748775</v>
      </c>
      <c r="N138" s="29">
        <f>+'total numbers'!N138/100*'% urban'!O138</f>
        <v>28.348551845182389</v>
      </c>
      <c r="O138" s="29">
        <f>+'total numbers'!O138/100*'% urban'!P138</f>
        <v>33.593365886796931</v>
      </c>
      <c r="P138" s="29">
        <f>+'total numbers'!P138/100*'% urban'!Q138</f>
        <v>38.019158535374942</v>
      </c>
      <c r="Q138" s="29">
        <f>+'total numbers'!Q138/100*'% urban'!R138</f>
        <v>43.028031802733857</v>
      </c>
      <c r="R138" s="29">
        <f>+'total numbers'!R138/100*'% urban'!S138</f>
        <v>48.696804246586098</v>
      </c>
      <c r="S138" s="29">
        <f>+'total numbers'!S138/100*'% urban'!T138</f>
        <v>55.112414964787121</v>
      </c>
      <c r="T138" s="29">
        <f>+'total numbers'!T138/100*'% urban'!U138</f>
        <v>62.373256936338429</v>
      </c>
      <c r="U138" s="29">
        <f>+'total numbers'!U138/100*'% urban'!V138</f>
        <v>70.669207366294771</v>
      </c>
      <c r="V138" s="29">
        <f>+'total numbers'!V138/100*'% urban'!W138</f>
        <v>80.068560070186194</v>
      </c>
      <c r="W138" s="29">
        <f>+'total numbers'!W138/100*'% urban'!X138</f>
        <v>90.718072985925247</v>
      </c>
      <c r="X138" s="29">
        <f>+'total numbers'!X138/100*'% urban'!Y138</f>
        <v>102.78402358011235</v>
      </c>
      <c r="Y138" s="29">
        <f>+'total numbers'!Y138/100*'% urban'!Z138</f>
        <v>116.4548050415066</v>
      </c>
      <c r="Z138" s="29">
        <f>+'total numbers'!Z138/100*'% urban'!AA138</f>
        <v>127.80134153805952</v>
      </c>
      <c r="AA138" s="29">
        <f>+'total numbers'!AA138/100*'% urban'!AB138</f>
        <v>140.25340468438637</v>
      </c>
      <c r="AB138" s="29">
        <f>+'total numbers'!AB138/100*'% urban'!AC138</f>
        <v>153.91870921561627</v>
      </c>
      <c r="AC138" s="93">
        <v>3</v>
      </c>
      <c r="AD138" s="98">
        <f>+$AC138+(AD$3-$AC$3)*(($AH138-$AC138)/($AH$3-$AC$3))</f>
        <v>2.8</v>
      </c>
      <c r="AE138" s="98">
        <f>+$AC138+(AE$3-$AC$3)*(($AH138-$AC138)/($AH$3-$AC$3))</f>
        <v>2.6</v>
      </c>
      <c r="AF138" s="98">
        <f>+$AC138+(AF$3-$AC$3)*(($AH138-$AC138)/($AH$3-$AC$3))</f>
        <v>2.4</v>
      </c>
      <c r="AG138" s="98">
        <f>+$AC138+(AG$3-$AC$3)*(($AH138-$AC138)/($AH$3-$AC$3))</f>
        <v>2.2000000000000002</v>
      </c>
      <c r="AH138" s="93">
        <v>2</v>
      </c>
      <c r="AI138" s="98">
        <f>+$AH138+(AI$3-$AH$3)*(($AM138-$AH138)/($AM$3-$AH$3))</f>
        <v>2</v>
      </c>
      <c r="AJ138" s="98">
        <f>+$AH138+(AJ$3-$AH$3)*(($AM138-$AH138)/($AM$3-$AH$3))</f>
        <v>2</v>
      </c>
      <c r="AK138" s="98">
        <f>+$AH138+(AK$3-$AH$3)*(($AM138-$AH138)/($AM$3-$AH$3))</f>
        <v>2</v>
      </c>
      <c r="AL138" s="98">
        <f>+$AH138+(AL$3-$AH$3)*(($AM138-$AH138)/($AM$3-$AH$3))</f>
        <v>2</v>
      </c>
      <c r="AM138" s="93">
        <v>2</v>
      </c>
      <c r="AN138" s="98">
        <f>+$AM138+(AN$3-$AM$3)*(($AR138-$AM138)/($AR$3-$AM$3))</f>
        <v>2</v>
      </c>
      <c r="AO138" s="98">
        <f>+$AM138+(AO$3-$AM$3)*(($AR138-$AM138)/($AR$3-$AM$3))</f>
        <v>2</v>
      </c>
      <c r="AP138" s="98">
        <f>+$AM138+(AP$3-$AM$3)*(($AR138-$AM138)/($AR$3-$AM$3))</f>
        <v>2</v>
      </c>
      <c r="AQ138" s="98">
        <f>+$AM138+(AQ$3-$AM$3)*(($AR138-$AM138)/($AR$3-$AM$3))</f>
        <v>2</v>
      </c>
      <c r="AR138" s="93">
        <v>2</v>
      </c>
      <c r="AS138" s="98">
        <f>+$AR138+(AS$3-$AR$3)*(($AW138-$AR138)/($AW$3-$AR$3))</f>
        <v>1.8</v>
      </c>
      <c r="AT138" s="98">
        <f>+$AR138+(AT$3-$AR$3)*(($AW138-$AR138)/($AW$3-$AR$3))</f>
        <v>1.6</v>
      </c>
      <c r="AU138" s="98">
        <f>+$AR138+(AU$3-$AR$3)*(($AW138-$AR138)/($AW$3-$AR$3))</f>
        <v>1.4</v>
      </c>
      <c r="AV138" s="98">
        <f>+$AR138+(AV$3-$AR$3)*(($AW138-$AR138)/($AW$3-$AR$3))</f>
        <v>1.2</v>
      </c>
      <c r="AW138" s="94">
        <v>1</v>
      </c>
      <c r="AX138" s="98">
        <f>+$AW138+(AX$3-$AW$3)*(($BB138-$AW138)/($BB$3-$AW$3))</f>
        <v>1</v>
      </c>
      <c r="AY138" s="98">
        <f>+$AW138+(AY$3-$AW$3)*(($BB138-$AW138)/($BB$3-$AW$3))</f>
        <v>1</v>
      </c>
      <c r="AZ138" s="98">
        <f>+$AW138+(AZ$3-$AW$3)*(($BB138-$AW138)/($BB$3-$AW$3))</f>
        <v>1</v>
      </c>
      <c r="BA138" s="98">
        <f>+$AW138+(BA$3-$AW$3)*(($BB138-$AW138)/($BB$3-$AW$3))</f>
        <v>1</v>
      </c>
      <c r="BB138" s="94">
        <v>1</v>
      </c>
      <c r="BC138" s="98">
        <f>+$BB138+(BC$3-$BB$3)*(($BG138-$BB138)/($BG$3-$BB$3))</f>
        <v>1</v>
      </c>
      <c r="BD138" s="98">
        <f>+$BB138+(BD$3-$BB$3)*(($BG138-$BB138)/($BG$3-$BB$3))</f>
        <v>1</v>
      </c>
      <c r="BE138" s="98">
        <f>+$BB138+(BE$3-$BB$3)*(($BG138-$BB138)/($BG$3-$BB$3))</f>
        <v>1</v>
      </c>
      <c r="BF138" s="98">
        <f>+$BB138+(BF$3-$BB$3)*(($BG138-$BB138)/($BG$3-$BB$3))</f>
        <v>1</v>
      </c>
      <c r="BG138" s="94">
        <v>1</v>
      </c>
      <c r="BH138" s="98">
        <f>+$BG138+(BH$3-$BG$3)*(($BL138-$BG138)/($BL$3-$BG$3))</f>
        <v>1.2</v>
      </c>
      <c r="BI138" s="98">
        <f>+$BG138+(BI$3-$BG$3)*(($BL138-$BG138)/($BL$3-$BG$3))</f>
        <v>1.4</v>
      </c>
      <c r="BJ138" s="98">
        <f>+$BG138+(BJ$3-$BG$3)*(($BL138-$BG138)/($BL$3-$BG$3))</f>
        <v>1.6</v>
      </c>
      <c r="BK138" s="98">
        <f>+$BG138+(BK$3-$BG$3)*(($BL138-$BG138)/($BL$3-$BG$3))</f>
        <v>1.8</v>
      </c>
      <c r="BL138" s="94">
        <v>2</v>
      </c>
      <c r="BM138" s="98">
        <f>+$BL138+(BM$3-$BL$3)*(($BQ138-$BL138)/($BQ$3-$BL$3))</f>
        <v>2</v>
      </c>
      <c r="BN138" s="98">
        <f>+$BL138+(BN$3-$BL$3)*(($BQ138-$BL138)/($BQ$3-$BL$3))</f>
        <v>2</v>
      </c>
      <c r="BO138" s="98">
        <f>+$BL138+(BO$3-$BL$3)*(($BQ138-$BL138)/($BQ$3-$BL$3))</f>
        <v>2</v>
      </c>
      <c r="BP138" s="98">
        <f>+$BL138+(BP$3-$BL$3)*(($BQ138-$BL138)/($BQ$3-$BL$3))</f>
        <v>2</v>
      </c>
      <c r="BQ138" s="94">
        <v>2</v>
      </c>
      <c r="BR138" s="98">
        <f>+$BQ138+(BR$3-$BQ$3)*(($BV138-$BQ138)/($BV$3-$BQ$3))</f>
        <v>2</v>
      </c>
      <c r="BS138" s="98">
        <f>+$BQ138+(BS$3-$BQ$3)*(($BV138-$BQ138)/($BV$3-$BQ$3))</f>
        <v>2</v>
      </c>
      <c r="BT138" s="98">
        <f>+$BQ138+(BT$3-$BQ$3)*(($BV138-$BQ138)/($BV$3-$BQ$3))</f>
        <v>2</v>
      </c>
      <c r="BU138" s="98">
        <f>+$BQ138+(BU$3-$BQ$3)*(($BV138-$BQ138)/($BV$3-$BQ$3))</f>
        <v>2</v>
      </c>
      <c r="BV138" s="94">
        <v>2</v>
      </c>
      <c r="BW138" s="98">
        <f>+$BV138+(BW$3-$BV$3)*(($CA138-$BV138)/($CA$3-$BV$3))</f>
        <v>2</v>
      </c>
      <c r="BX138" s="98">
        <f>+$BV138+(BX$3-$BV$3)*(($CA138-$BV138)/($CA$3-$BV$3))</f>
        <v>2</v>
      </c>
      <c r="BY138" s="98">
        <f>+$BV138+(BY$3-$BV$3)*(($CA138-$BV138)/($CA$3-$BV$3))</f>
        <v>2</v>
      </c>
      <c r="BZ138" s="98">
        <f>+$BV138+(BZ$3-$BV$3)*(($CA138-$BV138)/($CA$3-$BV$3))</f>
        <v>2</v>
      </c>
      <c r="CA138" s="94">
        <v>2</v>
      </c>
      <c r="CB138" s="98">
        <f>+$CA138+(CB$3-$CA$3)*(($CF138-$CA138)/($CF$3-$CA$3))</f>
        <v>2</v>
      </c>
      <c r="CC138" s="98">
        <f>+$CA138+(CC$3-$CA$3)*(($CF138-$CA138)/($CF$3-$CA$3))</f>
        <v>2</v>
      </c>
      <c r="CD138" s="98">
        <f>+$CA138+(CD$3-$CA$3)*(($CF138-$CA138)/($CF$3-$CA$3))</f>
        <v>2</v>
      </c>
      <c r="CE138" s="98">
        <f>+$CA138+(CE$3-$CA$3)*(($CF138-$CA138)/($CF$3-$CA$3))</f>
        <v>2</v>
      </c>
      <c r="CF138" s="94">
        <v>2</v>
      </c>
      <c r="CG138" s="98">
        <f>+$CF138+(CG$3-$CF$3)*(($CK138-$CF138)/($CK$3-$CF$3))</f>
        <v>2.2000000000000002</v>
      </c>
      <c r="CH138" s="98">
        <f>+$CF138+(CH$3-$CF$3)*(($CK138-$CF138)/($CK$3-$CF$3))</f>
        <v>2.4</v>
      </c>
      <c r="CI138" s="98">
        <f>+$CF138+(CI$3-$CF$3)*(($CK138-$CF138)/($CK$3-$CF$3))</f>
        <v>2.6</v>
      </c>
      <c r="CJ138" s="98">
        <f>+$CF138+(CJ$3-$CF$3)*(($CK138-$CF138)/($CK$3-$CF$3))</f>
        <v>2.8</v>
      </c>
      <c r="CK138" s="94">
        <v>3</v>
      </c>
      <c r="CL138" s="98">
        <f>+$CK138+(CL$3-$CK$3)*(($CP138-$CK138)/($CP$3-$CK$3))</f>
        <v>3</v>
      </c>
      <c r="CM138" s="98">
        <f>+$CK138+(CM$3-$CK$3)*(($CP138-$CK138)/($CP$3-$CK$3))</f>
        <v>3</v>
      </c>
      <c r="CN138" s="98">
        <f>+$CK138+(CN$3-$CK$3)*(($CP138-$CK138)/($CP$3-$CK$3))</f>
        <v>3</v>
      </c>
      <c r="CO138" s="98">
        <f>+$CK138+(CO$3-$CK$3)*(($CP138-$CK138)/($CP$3-$CK$3))</f>
        <v>3</v>
      </c>
      <c r="CP138" s="94">
        <v>3</v>
      </c>
      <c r="CQ138" s="98">
        <f>+$CP138+(CQ$3-$CP$3)*(($CU138-$CP138)/($CU$3-$CP$3))</f>
        <v>3</v>
      </c>
      <c r="CR138" s="98">
        <f>+$CP138+(CR$3-$CP$3)*(($CU138-$CP138)/($CU$3-$CP$3))</f>
        <v>3</v>
      </c>
      <c r="CS138" s="98">
        <f>+$CP138+(CS$3-$CP$3)*(($CU138-$CP138)/($CU$3-$CP$3))</f>
        <v>3</v>
      </c>
      <c r="CT138" s="98">
        <f>+$CP138+(CT$3-$CP$3)*(($CU138-$CP138)/($CU$3-$CP$3))</f>
        <v>3</v>
      </c>
      <c r="CU138" s="94">
        <v>3</v>
      </c>
      <c r="CV138" s="98">
        <f>+$CU138+(CV$3-$CU$3)*(($CZ138-$CU138)/($CZ$3-$CU$3))</f>
        <v>3.2</v>
      </c>
      <c r="CW138" s="98">
        <f>+$CU138+(CW$3-$CU$3)*(($CZ138-$CU138)/($CZ$3-$CU$3))</f>
        <v>3.4</v>
      </c>
      <c r="CX138" s="98">
        <f>+$CU138+(CX$3-$CU$3)*(($CZ138-$CU138)/($CZ$3-$CU$3))</f>
        <v>3.6</v>
      </c>
      <c r="CY138" s="98">
        <f>+$CU138+(CY$3-$CU$3)*(($CZ138-$CU138)/($CZ$3-$CU$3))</f>
        <v>3.8</v>
      </c>
      <c r="CZ138" s="94">
        <v>4</v>
      </c>
      <c r="DA138" s="98">
        <f>+$CZ138+(DA$3-$CZ$3)*(($DE138-$CZ138)/($DE$3-$CZ$3))</f>
        <v>4.2</v>
      </c>
      <c r="DB138" s="98">
        <f>+$CZ138+(DB$3-$CZ$3)*(($DE138-$CZ138)/($DE$3-$CZ$3))</f>
        <v>4.4000000000000004</v>
      </c>
      <c r="DC138" s="98">
        <f>+$CZ138+(DC$3-$CZ$3)*(($DE138-$CZ138)/($DE$3-$CZ$3))</f>
        <v>4.5999999999999996</v>
      </c>
      <c r="DD138" s="98">
        <f>+$CZ138+(DD$3-$CZ$3)*(($DE138-$CZ138)/($DE$3-$CZ$3))</f>
        <v>4.8</v>
      </c>
      <c r="DE138" s="94">
        <v>5</v>
      </c>
    </row>
    <row r="139" spans="1:109">
      <c r="A139">
        <v>7</v>
      </c>
      <c r="B139" s="3">
        <v>504</v>
      </c>
      <c r="C139" s="1" t="s">
        <v>634</v>
      </c>
      <c r="D139" s="29">
        <f>+'total numbers'!D139/100*'% urban'!E139</f>
        <v>45.879749999999973</v>
      </c>
      <c r="E139" s="29">
        <f>+'total numbers'!E139/100*'% urban'!F139</f>
        <v>54.002465154904286</v>
      </c>
      <c r="F139" s="29">
        <f>+'total numbers'!F139/100*'% urban'!G139</f>
        <v>61.677016033026028</v>
      </c>
      <c r="G139" s="29">
        <f>+'total numbers'!D139/100*'% urban'!H139</f>
        <v>62.005916983984527</v>
      </c>
      <c r="H139" s="29">
        <f>+'total numbers'!H139/100*'% urban'!I139</f>
        <v>80.057653196546497</v>
      </c>
      <c r="I139" s="29">
        <f>+'total numbers'!I139/100*'% urban'!J139</f>
        <v>91.00799454939451</v>
      </c>
      <c r="J139" s="29">
        <f>+'total numbers'!J139/100*'% urban'!K139</f>
        <v>103.31796869329254</v>
      </c>
      <c r="K139" s="29">
        <f>+'total numbers'!K139/100*'% urban'!L139</f>
        <v>117.14723047866418</v>
      </c>
      <c r="L139" s="29">
        <f>+'total numbers'!L139/100*'% urban'!M139</f>
        <v>132.67351293341918</v>
      </c>
      <c r="M139" s="29">
        <f>+'total numbers'!M139/100*'% urban'!N139</f>
        <v>150.09462260877447</v>
      </c>
      <c r="N139" s="29">
        <f>+'total numbers'!N139/100*'% urban'!O139</f>
        <v>169.6306510165474</v>
      </c>
      <c r="O139" s="29">
        <f>+'total numbers'!O139/100*'% urban'!P139</f>
        <v>191.52642521982563</v>
      </c>
      <c r="P139" s="29">
        <f>+'total numbers'!P139/100*'% urban'!Q139</f>
        <v>216.05422307165074</v>
      </c>
      <c r="Q139" s="29">
        <f>+'total numbers'!Q139/100*'% urban'!R139</f>
        <v>279.0330650751057</v>
      </c>
      <c r="R139" s="29">
        <f>+'total numbers'!R139/100*'% urban'!S139</f>
        <v>352.04820149126715</v>
      </c>
      <c r="S139" s="29">
        <f>+'total numbers'!S139/100*'% urban'!T139</f>
        <v>436.44007078420253</v>
      </c>
      <c r="T139" s="29">
        <f>+'total numbers'!T139/100*'% urban'!U139</f>
        <v>533.71340088131308</v>
      </c>
      <c r="U139" s="29">
        <f>+'total numbers'!U139/100*'% urban'!V139</f>
        <v>645.55634423243873</v>
      </c>
      <c r="V139" s="29">
        <f>+'total numbers'!V139/100*'% urban'!W139</f>
        <v>773.86176748825665</v>
      </c>
      <c r="W139" s="29">
        <f>+'total numbers'!W139/100*'% urban'!X139</f>
        <v>920.75093264103339</v>
      </c>
      <c r="X139" s="29">
        <f>+'total numbers'!X139/100*'% urban'!Y139</f>
        <v>1088.5998320407045</v>
      </c>
      <c r="Y139" s="29">
        <f>+'total numbers'!Y139/100*'% urban'!Z139</f>
        <v>1280.0684679914141</v>
      </c>
      <c r="Z139" s="29">
        <f>+'total numbers'!Z139/100*'% urban'!AA139</f>
        <v>1498.1333989346342</v>
      </c>
      <c r="AA139" s="29">
        <f>+'total numbers'!AA139/100*'% urban'!AB139</f>
        <v>1746.1239088512427</v>
      </c>
      <c r="AB139" s="29">
        <f>+'total numbers'!AB139/100*'% urban'!AC139</f>
        <v>2027.7621948160538</v>
      </c>
      <c r="AC139" s="92">
        <v>2347.2080099999998</v>
      </c>
      <c r="AD139" s="92">
        <v>2432.2069728307997</v>
      </c>
      <c r="AE139" s="92">
        <v>2520.3283341599999</v>
      </c>
      <c r="AF139" s="92">
        <v>2611.6965589107999</v>
      </c>
      <c r="AG139" s="92">
        <v>2706.5959509529998</v>
      </c>
      <c r="AH139" s="92">
        <v>2805.5076269000001</v>
      </c>
      <c r="AI139" s="92">
        <v>2909.1770102793998</v>
      </c>
      <c r="AJ139" s="92">
        <v>3018.6619619459998</v>
      </c>
      <c r="AK139" s="92">
        <v>3135.3402403139999</v>
      </c>
      <c r="AL139" s="92">
        <v>3260.8699717104</v>
      </c>
      <c r="AM139" s="92">
        <v>3396.88438782</v>
      </c>
      <c r="AN139" s="92">
        <v>3544.5875060128001</v>
      </c>
      <c r="AO139" s="92">
        <v>3704.3071572309</v>
      </c>
      <c r="AP139" s="92">
        <v>3875.1849356540001</v>
      </c>
      <c r="AQ139" s="92">
        <v>4055.4265562868004</v>
      </c>
      <c r="AR139" s="92">
        <v>4243.5084114900001</v>
      </c>
      <c r="AS139" s="92">
        <v>4439.1645493194992</v>
      </c>
      <c r="AT139" s="92">
        <v>4642.7359607005001</v>
      </c>
      <c r="AU139" s="92">
        <v>4853.8709419224006</v>
      </c>
      <c r="AV139" s="92">
        <v>5072.3554377683995</v>
      </c>
      <c r="AW139" s="92">
        <v>5298.1786000000002</v>
      </c>
      <c r="AX139" s="92">
        <v>5531.3411231299988</v>
      </c>
      <c r="AY139" s="92">
        <v>5772.0795784344</v>
      </c>
      <c r="AZ139" s="92">
        <v>6021.0432830510999</v>
      </c>
      <c r="BA139" s="92">
        <v>6279.1232509044003</v>
      </c>
      <c r="BB139" s="92">
        <v>6547.1725649800001</v>
      </c>
      <c r="BC139" s="92">
        <v>6824.9298928977005</v>
      </c>
      <c r="BD139" s="92">
        <v>7112.6952304000015</v>
      </c>
      <c r="BE139" s="92">
        <v>7412.6303396447993</v>
      </c>
      <c r="BF139" s="92">
        <v>7727.6498781143991</v>
      </c>
      <c r="BG139" s="92">
        <v>8059.736642750001</v>
      </c>
      <c r="BH139" s="92">
        <v>8410.2542337268005</v>
      </c>
      <c r="BI139" s="92">
        <v>8778.1183766249997</v>
      </c>
      <c r="BJ139" s="92">
        <v>9159.7172145142013</v>
      </c>
      <c r="BK139" s="92">
        <v>9549.6081344485992</v>
      </c>
      <c r="BL139" s="92">
        <v>9943.4204169000004</v>
      </c>
      <c r="BM139" s="92">
        <v>10339.329175466</v>
      </c>
      <c r="BN139" s="92">
        <v>10737.599244778001</v>
      </c>
      <c r="BO139" s="92">
        <v>11138.340867563802</v>
      </c>
      <c r="BP139" s="92">
        <v>11542.515709642501</v>
      </c>
      <c r="BQ139" s="92">
        <v>11950.82589432</v>
      </c>
      <c r="BR139" s="92">
        <v>12362.8863880595</v>
      </c>
      <c r="BS139" s="92">
        <v>12777.9016482675</v>
      </c>
      <c r="BT139" s="92">
        <v>13195.847218156199</v>
      </c>
      <c r="BU139" s="92">
        <v>13616.8020978024</v>
      </c>
      <c r="BV139" s="92">
        <v>14040.866730239999</v>
      </c>
      <c r="BW139" s="92">
        <v>14468.0104452701</v>
      </c>
      <c r="BX139" s="92">
        <v>14898.288422972102</v>
      </c>
      <c r="BY139" s="92">
        <v>15332.044120713999</v>
      </c>
      <c r="BZ139" s="92">
        <v>15769.749688509601</v>
      </c>
      <c r="CA139" s="92">
        <v>16211.839321700001</v>
      </c>
      <c r="CB139" s="92">
        <v>16658.261681819204</v>
      </c>
      <c r="CC139" s="92">
        <v>17109.1195667184</v>
      </c>
      <c r="CD139" s="92">
        <v>17565.202714499999</v>
      </c>
      <c r="CE139" s="92">
        <v>18027.529083115202</v>
      </c>
      <c r="CF139" s="92">
        <v>18496.743095999998</v>
      </c>
      <c r="CG139" s="92">
        <v>18973.115259410399</v>
      </c>
      <c r="CH139" s="92">
        <v>19456.127594034999</v>
      </c>
      <c r="CI139" s="92">
        <v>19944.6253012206</v>
      </c>
      <c r="CJ139" s="92">
        <v>20436.925729751998</v>
      </c>
      <c r="CK139" s="92">
        <v>20931.572049959999</v>
      </c>
      <c r="CL139" s="92">
        <v>21427.957232938101</v>
      </c>
      <c r="CM139" s="92">
        <v>21925.740063875401</v>
      </c>
      <c r="CN139" s="92">
        <v>22423.960722404401</v>
      </c>
      <c r="CO139" s="92">
        <v>22921.587752345004</v>
      </c>
      <c r="CP139" s="92">
        <v>23417.735884750007</v>
      </c>
      <c r="CQ139" s="92">
        <v>23911.670232112498</v>
      </c>
      <c r="CR139" s="92">
        <v>24402.939357242001</v>
      </c>
      <c r="CS139" s="92">
        <v>24891.348079402997</v>
      </c>
      <c r="CT139" s="92">
        <v>25376.900446453204</v>
      </c>
      <c r="CU139" s="92">
        <v>25859.556867910003</v>
      </c>
      <c r="CV139" s="92">
        <v>26338.998801958402</v>
      </c>
      <c r="CW139" s="92">
        <v>26814.8709022656</v>
      </c>
      <c r="CX139" s="92">
        <v>27286.916201877597</v>
      </c>
      <c r="CY139" s="92">
        <v>27755.001066459994</v>
      </c>
      <c r="CZ139" s="92">
        <v>28218.96100114</v>
      </c>
      <c r="DA139" s="92">
        <v>28678.403085368402</v>
      </c>
      <c r="DB139" s="92">
        <v>29132.998704950096</v>
      </c>
      <c r="DC139" s="92">
        <v>29582.918557782297</v>
      </c>
      <c r="DD139" s="92">
        <v>30028.540803267198</v>
      </c>
      <c r="DE139" s="92">
        <v>30470.296906</v>
      </c>
    </row>
    <row r="140" spans="1:109">
      <c r="A140">
        <v>10</v>
      </c>
      <c r="B140" s="3">
        <v>508</v>
      </c>
      <c r="C140" s="1" t="s">
        <v>613</v>
      </c>
      <c r="D140" s="29">
        <f>+'total numbers'!D140/100*'% urban'!E140</f>
        <v>3.7140000000000009</v>
      </c>
      <c r="E140" s="29">
        <f>+'total numbers'!E140/100*'% urban'!F140</f>
        <v>4.3229871141669145</v>
      </c>
      <c r="F140" s="29">
        <f>+'total numbers'!F140/100*'% urban'!G140</f>
        <v>4.8864468548973736</v>
      </c>
      <c r="G140" s="29">
        <f>+'total numbers'!D140/100*'% urban'!H140</f>
        <v>5.0194252514130717</v>
      </c>
      <c r="H140" s="29">
        <f>+'total numbers'!H140/100*'% urban'!I140</f>
        <v>6.2255745488637384</v>
      </c>
      <c r="I140" s="29">
        <f>+'total numbers'!I140/100*'% urban'!J140</f>
        <v>7.0178495337349274</v>
      </c>
      <c r="J140" s="29">
        <f>+'total numbers'!J140/100*'% urban'!K140</f>
        <v>7.904566243172388</v>
      </c>
      <c r="K140" s="29">
        <f>+'total numbers'!K140/100*'% urban'!L140</f>
        <v>8.89652740943027</v>
      </c>
      <c r="L140" s="29">
        <f>+'total numbers'!L140/100*'% urban'!M140</f>
        <v>10.005736813767458</v>
      </c>
      <c r="M140" s="29">
        <f>+'total numbers'!M140/100*'% urban'!N140</f>
        <v>11.245530073720523</v>
      </c>
      <c r="N140" s="29">
        <f>+'total numbers'!N140/100*'% urban'!O140</f>
        <v>12.630719448369701</v>
      </c>
      <c r="O140" s="29">
        <f>+'total numbers'!O140/100*'% urban'!P140</f>
        <v>14.177754145412646</v>
      </c>
      <c r="P140" s="29">
        <f>+'total numbers'!P140/100*'% urban'!Q140</f>
        <v>15.904897769344769</v>
      </c>
      <c r="Q140" s="29">
        <f>+'total numbers'!Q140/100*'% urban'!R140</f>
        <v>17.842886553352233</v>
      </c>
      <c r="R140" s="29">
        <f>+'total numbers'!R140/100*'% urban'!S140</f>
        <v>21.713565646936587</v>
      </c>
      <c r="S140" s="29">
        <f>+'total numbers'!S140/100*'% urban'!T140</f>
        <v>26.423915866642403</v>
      </c>
      <c r="T140" s="29">
        <f>+'total numbers'!T140/100*'% urban'!U140</f>
        <v>32.156088091681227</v>
      </c>
      <c r="U140" s="29">
        <f>+'total numbers'!U140/100*'% urban'!V140</f>
        <v>37.419733463831435</v>
      </c>
      <c r="V140" s="29">
        <f>+'total numbers'!V140/100*'% urban'!W140</f>
        <v>43.544987453446701</v>
      </c>
      <c r="W140" s="29">
        <f>+'total numbers'!W140/100*'% urban'!X140</f>
        <v>50.672887185409706</v>
      </c>
      <c r="X140" s="29">
        <f>+'total numbers'!X140/100*'% urban'!Y140</f>
        <v>58.967556218735695</v>
      </c>
      <c r="Y140" s="29">
        <f>+'total numbers'!Y140/100*'% urban'!Z140</f>
        <v>68.619983575969243</v>
      </c>
      <c r="Z140" s="29">
        <f>+'total numbers'!Z140/100*'% urban'!AA140</f>
        <v>85.891680122301594</v>
      </c>
      <c r="AA140" s="29">
        <f>+'total numbers'!AA140/100*'% urban'!AB140</f>
        <v>107.51067443879928</v>
      </c>
      <c r="AB140" s="29">
        <f>+'total numbers'!AB140/100*'% urban'!AC140</f>
        <v>146.13899066373222</v>
      </c>
      <c r="AC140" s="92">
        <v>159.50721308000001</v>
      </c>
      <c r="AD140" s="92">
        <v>165.94253909226001</v>
      </c>
      <c r="AE140" s="92">
        <v>175.34975727920002</v>
      </c>
      <c r="AF140" s="92">
        <v>186.73163022720001</v>
      </c>
      <c r="AG140" s="92">
        <v>199.30629547949999</v>
      </c>
      <c r="AH140" s="92">
        <v>212.52053536</v>
      </c>
      <c r="AI140" s="92">
        <v>226.07832669192001</v>
      </c>
      <c r="AJ140" s="92">
        <v>239.95067823756</v>
      </c>
      <c r="AK140" s="92">
        <v>254.36394221903001</v>
      </c>
      <c r="AL140" s="92">
        <v>269.76235693000001</v>
      </c>
      <c r="AM140" s="92">
        <v>286.64176594999998</v>
      </c>
      <c r="AN140" s="92">
        <v>305.35121157156004</v>
      </c>
      <c r="AO140" s="92">
        <v>325.8954640494</v>
      </c>
      <c r="AP140" s="92">
        <v>347.81960362724999</v>
      </c>
      <c r="AQ140" s="92">
        <v>370.39008971624003</v>
      </c>
      <c r="AR140" s="92">
        <v>393.25879169000001</v>
      </c>
      <c r="AS140" s="92">
        <v>416.15607223151994</v>
      </c>
      <c r="AT140" s="92">
        <v>439.95227275709999</v>
      </c>
      <c r="AU140" s="92">
        <v>466.94374895175002</v>
      </c>
      <c r="AV140" s="92">
        <v>500.40350973388996</v>
      </c>
      <c r="AW140" s="92">
        <v>543.06880443</v>
      </c>
      <c r="AX140" s="92">
        <v>595.86212025672</v>
      </c>
      <c r="AY140" s="92">
        <v>658.87657315200011</v>
      </c>
      <c r="AZ140" s="92">
        <v>733.14399894912015</v>
      </c>
      <c r="BA140" s="92">
        <v>819.64904988904993</v>
      </c>
      <c r="BB140" s="92">
        <v>918.99715700000002</v>
      </c>
      <c r="BC140" s="92">
        <v>1032.9043232904501</v>
      </c>
      <c r="BD140" s="92">
        <v>1161.0952076054</v>
      </c>
      <c r="BE140" s="92">
        <v>1299.2816938608003</v>
      </c>
      <c r="BF140" s="92">
        <v>1440.6840849330003</v>
      </c>
      <c r="BG140" s="92">
        <v>1579.6164266400001</v>
      </c>
      <c r="BH140" s="92">
        <v>1714.0921008224</v>
      </c>
      <c r="BI140" s="92">
        <v>1844.8040453415001</v>
      </c>
      <c r="BJ140" s="92">
        <v>1971.4611664172</v>
      </c>
      <c r="BK140" s="92">
        <v>2094.3849199589999</v>
      </c>
      <c r="BL140" s="92">
        <v>2214.1019325000002</v>
      </c>
      <c r="BM140" s="92">
        <v>2327.3603275677997</v>
      </c>
      <c r="BN140" s="92">
        <v>2434.3536767550004</v>
      </c>
      <c r="BO140" s="92">
        <v>2544.5632999292002</v>
      </c>
      <c r="BP140" s="92">
        <v>2673.4335428844997</v>
      </c>
      <c r="BQ140" s="92">
        <v>2834.4108524799999</v>
      </c>
      <c r="BR140" s="92">
        <v>3036.5734546782996</v>
      </c>
      <c r="BS140" s="92">
        <v>3279.8449250028002</v>
      </c>
      <c r="BT140" s="92">
        <v>3557.3902237931998</v>
      </c>
      <c r="BU140" s="92">
        <v>3854.8412806347005</v>
      </c>
      <c r="BV140" s="92">
        <v>4159.54602617</v>
      </c>
      <c r="BW140" s="92">
        <v>4466.8951729895998</v>
      </c>
      <c r="BX140" s="92">
        <v>4778.7442722516989</v>
      </c>
      <c r="BY140" s="92">
        <v>5095.1054804265004</v>
      </c>
      <c r="BZ140" s="92">
        <v>5418.5048656621993</v>
      </c>
      <c r="CA140" s="92">
        <v>5751.068293100001</v>
      </c>
      <c r="CB140" s="92">
        <v>6091.8230696332012</v>
      </c>
      <c r="CC140" s="92">
        <v>6438.3666275992</v>
      </c>
      <c r="CD140" s="92">
        <v>6790.4739084116</v>
      </c>
      <c r="CE140" s="92">
        <v>7148.1560089679997</v>
      </c>
      <c r="CF140" s="92">
        <v>7511.3738754499991</v>
      </c>
      <c r="CG140" s="92">
        <v>7879.7665076929006</v>
      </c>
      <c r="CH140" s="92">
        <v>8252.9316001267998</v>
      </c>
      <c r="CI140" s="92">
        <v>8630.8078166435989</v>
      </c>
      <c r="CJ140" s="92">
        <v>9013.4355441167991</v>
      </c>
      <c r="CK140" s="92">
        <v>9400.8062258999998</v>
      </c>
      <c r="CL140" s="92">
        <v>9792.7362207164006</v>
      </c>
      <c r="CM140" s="92">
        <v>10188.951065170002</v>
      </c>
      <c r="CN140" s="92">
        <v>10589.243801180999</v>
      </c>
      <c r="CO140" s="92">
        <v>10993.380718521199</v>
      </c>
      <c r="CP140" s="92">
        <v>11401.069223880002</v>
      </c>
      <c r="CQ140" s="92">
        <v>11812.4697420135</v>
      </c>
      <c r="CR140" s="92">
        <v>12227.286959469599</v>
      </c>
      <c r="CS140" s="92">
        <v>12644.1818116416</v>
      </c>
      <c r="CT140" s="92">
        <v>13061.3281281777</v>
      </c>
      <c r="CU140" s="92">
        <v>13477.4517906</v>
      </c>
      <c r="CV140" s="92">
        <v>13892.347059677699</v>
      </c>
      <c r="CW140" s="92">
        <v>14306.660079075</v>
      </c>
      <c r="CX140" s="92">
        <v>14721.427740883499</v>
      </c>
      <c r="CY140" s="92">
        <v>15138.009726610502</v>
      </c>
      <c r="CZ140" s="92">
        <v>15557.950478399998</v>
      </c>
      <c r="DA140" s="92">
        <v>15982.931473397999</v>
      </c>
      <c r="DB140" s="92">
        <v>16414.688549685397</v>
      </c>
      <c r="DC140" s="92">
        <v>16854.885243618901</v>
      </c>
      <c r="DD140" s="92">
        <v>17305.184218824201</v>
      </c>
      <c r="DE140" s="92">
        <v>17767.217218970003</v>
      </c>
    </row>
    <row r="141" spans="1:109">
      <c r="A141">
        <v>17</v>
      </c>
      <c r="B141" s="3">
        <v>512</v>
      </c>
      <c r="C141" s="1" t="s">
        <v>526</v>
      </c>
      <c r="D141" s="29">
        <f>+'total numbers'!D141/100*'% urban'!E141</f>
        <v>0.59889580355439942</v>
      </c>
      <c r="E141" s="29">
        <f>+'total numbers'!E141/100*'% urban'!F141</f>
        <v>0.68852577622139033</v>
      </c>
      <c r="F141" s="29">
        <f>+'total numbers'!F141/100*'% urban'!G141</f>
        <v>0.76948944864392499</v>
      </c>
      <c r="G141" s="29">
        <f>+'total numbers'!D141/100*'% urban'!H141</f>
        <v>0.80940030138025665</v>
      </c>
      <c r="H141" s="29">
        <f>+'total numbers'!H141/100*'% urban'!I141</f>
        <v>0.96109783794884307</v>
      </c>
      <c r="I141" s="29">
        <f>+'total numbers'!I141/100*'% urban'!J141</f>
        <v>1.0741132299719822</v>
      </c>
      <c r="J141" s="29">
        <f>+'total numbers'!J141/100*'% urban'!K141</f>
        <v>1.2004180898617873</v>
      </c>
      <c r="K141" s="29">
        <f>+'total numbers'!K141/100*'% urban'!L141</f>
        <v>1.3415751247240577</v>
      </c>
      <c r="L141" s="29">
        <f>+'total numbers'!L141/100*'% urban'!M141</f>
        <v>1.4993308002261092</v>
      </c>
      <c r="M141" s="29">
        <f>+'total numbers'!M141/100*'% urban'!N141</f>
        <v>1.6756369487463803</v>
      </c>
      <c r="N141" s="29">
        <f>+'total numbers'!N141/100*'% urban'!O141</f>
        <v>1.8726749184240403</v>
      </c>
      <c r="O141" s="29">
        <f>+'total numbers'!O141/100*'% urban'!P141</f>
        <v>2.0928825618927567</v>
      </c>
      <c r="P141" s="29">
        <f>+'total numbers'!P141/100*'% urban'!Q141</f>
        <v>2.3389843986167835</v>
      </c>
      <c r="Q141" s="29">
        <f>+'total numbers'!Q141/100*'% urban'!R141</f>
        <v>2.6328026191414313</v>
      </c>
      <c r="R141" s="29">
        <f>+'total numbers'!R141/100*'% urban'!S141</f>
        <v>2.968355894130045</v>
      </c>
      <c r="S141" s="29">
        <f>+'total numbers'!S141/100*'% urban'!T141</f>
        <v>3.346675762989757</v>
      </c>
      <c r="T141" s="29">
        <f>+'total numbers'!T141/100*'% urban'!U141</f>
        <v>3.773212870037471</v>
      </c>
      <c r="U141" s="29">
        <f>+'total numbers'!U141/100*'% urban'!V141</f>
        <v>4.2541125495520502</v>
      </c>
      <c r="V141" s="29">
        <f>+'total numbers'!V141/100*'% urban'!W141</f>
        <v>4.7893320152306424</v>
      </c>
      <c r="W141" s="29">
        <f>+'total numbers'!W141/100*'% urban'!X141</f>
        <v>5.5215356566568792</v>
      </c>
      <c r="X141" s="29">
        <f>+'total numbers'!X141/100*'% urban'!Y141</f>
        <v>6.3656802056695856</v>
      </c>
      <c r="Y141" s="29">
        <f>+'total numbers'!Y141/100*'% urban'!Z141</f>
        <v>7.3388794351077937</v>
      </c>
      <c r="Z141" s="29">
        <f>+'total numbers'!Z141/100*'% urban'!AA141</f>
        <v>8.0901191292670465</v>
      </c>
      <c r="AA141" s="29">
        <f>+'total numbers'!AA141/100*'% urban'!AB141</f>
        <v>8.9501077428158791</v>
      </c>
      <c r="AB141" s="29">
        <f>+'total numbers'!AB141/100*'% urban'!AC141</f>
        <v>9.9015140973913045</v>
      </c>
      <c r="AC141" s="92">
        <v>10.954055999999998</v>
      </c>
      <c r="AD141" s="92">
        <v>11.973567673340002</v>
      </c>
      <c r="AE141" s="92">
        <v>12.845822262299999</v>
      </c>
      <c r="AF141" s="92">
        <v>13.564437376859999</v>
      </c>
      <c r="AG141" s="92">
        <v>14.147627694719999</v>
      </c>
      <c r="AH141" s="92">
        <v>14.642070999999998</v>
      </c>
      <c r="AI141" s="92">
        <v>15.128650051710002</v>
      </c>
      <c r="AJ141" s="92">
        <v>15.724261824719999</v>
      </c>
      <c r="AK141" s="92">
        <v>16.579894928240002</v>
      </c>
      <c r="AL141" s="92">
        <v>17.87391310824</v>
      </c>
      <c r="AM141" s="92">
        <v>19.784660000000002</v>
      </c>
      <c r="AN141" s="92">
        <v>22.456465443150002</v>
      </c>
      <c r="AO141" s="92">
        <v>25.965184926119999</v>
      </c>
      <c r="AP141" s="92">
        <v>30.294892061300001</v>
      </c>
      <c r="AQ141" s="92">
        <v>35.363731895210002</v>
      </c>
      <c r="AR141" s="92">
        <v>41.134349539999995</v>
      </c>
      <c r="AS141" s="92">
        <v>47.668266428640003</v>
      </c>
      <c r="AT141" s="92">
        <v>55.131872992790001</v>
      </c>
      <c r="AU141" s="92">
        <v>63.726774055559993</v>
      </c>
      <c r="AV141" s="92">
        <v>73.730093268000005</v>
      </c>
      <c r="AW141" s="92">
        <v>85.437557479999995</v>
      </c>
      <c r="AX141" s="92">
        <v>99.071478030000023</v>
      </c>
      <c r="AY141" s="92">
        <v>114.8770519776</v>
      </c>
      <c r="AZ141" s="92">
        <v>133.26135889470001</v>
      </c>
      <c r="BA141" s="92">
        <v>154.73141266800002</v>
      </c>
      <c r="BB141" s="92">
        <v>179.81335346</v>
      </c>
      <c r="BC141" s="92">
        <v>208.95594012500001</v>
      </c>
      <c r="BD141" s="92">
        <v>242.55895054730001</v>
      </c>
      <c r="BE141" s="92">
        <v>281.07066162000001</v>
      </c>
      <c r="BF141" s="92">
        <v>324.90974502000006</v>
      </c>
      <c r="BG141" s="92">
        <v>374.42389611999999</v>
      </c>
      <c r="BH141" s="92">
        <v>429.98278145009999</v>
      </c>
      <c r="BI141" s="92">
        <v>491.75934703999997</v>
      </c>
      <c r="BJ141" s="92">
        <v>559.50510592699993</v>
      </c>
      <c r="BK141" s="92">
        <v>632.58643498050003</v>
      </c>
      <c r="BL141" s="92">
        <v>710.24139367999987</v>
      </c>
      <c r="BM141" s="92">
        <v>791.78793059400004</v>
      </c>
      <c r="BN141" s="92">
        <v>876.64931022400003</v>
      </c>
      <c r="BO141" s="92">
        <v>964.18888128640003</v>
      </c>
      <c r="BP141" s="92">
        <v>1053.8752249189999</v>
      </c>
      <c r="BQ141" s="92">
        <v>1145.0915173599999</v>
      </c>
      <c r="BR141" s="92">
        <v>1237.469640128</v>
      </c>
      <c r="BS141" s="92">
        <v>1329.9829620518001</v>
      </c>
      <c r="BT141" s="92">
        <v>1420.4502569322001</v>
      </c>
      <c r="BU141" s="92">
        <v>1506.0056709455998</v>
      </c>
      <c r="BV141" s="92">
        <v>1584.2861496</v>
      </c>
      <c r="BW141" s="92">
        <v>1654.1300318648</v>
      </c>
      <c r="BX141" s="92">
        <v>1715.4813355008</v>
      </c>
      <c r="BY141" s="92">
        <v>1768.625095136</v>
      </c>
      <c r="BZ141" s="92">
        <v>1814.6839596371999</v>
      </c>
      <c r="CA141" s="92">
        <v>1855.0653</v>
      </c>
      <c r="CB141" s="92">
        <v>1889.643499624</v>
      </c>
      <c r="CC141" s="92">
        <v>1919.2326638341997</v>
      </c>
      <c r="CD141" s="92">
        <v>1947.5559933833999</v>
      </c>
      <c r="CE141" s="92">
        <v>1979.4657704886997</v>
      </c>
      <c r="CF141" s="92">
        <v>2018.51983954</v>
      </c>
      <c r="CG141" s="92">
        <v>2066.6311890840002</v>
      </c>
      <c r="CH141" s="92">
        <v>2123.091902954</v>
      </c>
      <c r="CI141" s="92">
        <v>2185.5459488676001</v>
      </c>
      <c r="CJ141" s="92">
        <v>2250.1432510823997</v>
      </c>
      <c r="CK141" s="92">
        <v>2313.9599333700003</v>
      </c>
      <c r="CL141" s="92">
        <v>2376.3142159475997</v>
      </c>
      <c r="CM141" s="92">
        <v>2437.9667155226994</v>
      </c>
      <c r="CN141" s="92">
        <v>2499.0800681282999</v>
      </c>
      <c r="CO141" s="92">
        <v>2560.2004269503996</v>
      </c>
      <c r="CP141" s="92">
        <v>2621.6946819000004</v>
      </c>
      <c r="CQ141" s="92">
        <v>2683.4159439256</v>
      </c>
      <c r="CR141" s="92">
        <v>2744.9660382621</v>
      </c>
      <c r="CS141" s="92">
        <v>2806.2096965680003</v>
      </c>
      <c r="CT141" s="92">
        <v>2867.0002254893998</v>
      </c>
      <c r="CU141" s="92">
        <v>2927.2251923399999</v>
      </c>
      <c r="CV141" s="92">
        <v>2986.8179921124997</v>
      </c>
      <c r="CW141" s="92">
        <v>3045.7637862961001</v>
      </c>
      <c r="CX141" s="92">
        <v>3104.0812344348001</v>
      </c>
      <c r="CY141" s="92">
        <v>3161.8166403068999</v>
      </c>
      <c r="CZ141" s="92">
        <v>3219.0220975000002</v>
      </c>
      <c r="DA141" s="92">
        <v>3275.7380271849997</v>
      </c>
      <c r="DB141" s="92">
        <v>3332.0174445532007</v>
      </c>
      <c r="DC141" s="92">
        <v>3387.9515937612</v>
      </c>
      <c r="DD141" s="92">
        <v>3443.6473415585997</v>
      </c>
      <c r="DE141" s="92">
        <v>3499.1937147600001</v>
      </c>
    </row>
    <row r="142" spans="1:109">
      <c r="A142">
        <v>10</v>
      </c>
      <c r="B142" s="3">
        <v>516</v>
      </c>
      <c r="C142" s="1" t="s">
        <v>640</v>
      </c>
      <c r="D142" s="29">
        <f>+'total numbers'!D142/100*'% urban'!E142</f>
        <v>0.21942248942115664</v>
      </c>
      <c r="E142" s="29">
        <f>+'total numbers'!E142/100*'% urban'!F142</f>
        <v>0.27097841276772666</v>
      </c>
      <c r="F142" s="29">
        <f>+'total numbers'!F142/100*'% urban'!G142</f>
        <v>0.32570375402684271</v>
      </c>
      <c r="G142" s="29">
        <f>+'total numbers'!D142/100*'% urban'!H142</f>
        <v>0.29654679163394476</v>
      </c>
      <c r="H142" s="29">
        <f>+'total numbers'!H142/100*'% urban'!I142</f>
        <v>0.47239220135719495</v>
      </c>
      <c r="I142" s="29">
        <f>+'total numbers'!I142/100*'% urban'!J142</f>
        <v>0.5701371647890473</v>
      </c>
      <c r="J142" s="29">
        <f>+'total numbers'!J142/100*'% urban'!K142</f>
        <v>0.68920400504752799</v>
      </c>
      <c r="K142" s="29">
        <f>+'total numbers'!K142/100*'% urban'!L142</f>
        <v>0.83457953350782277</v>
      </c>
      <c r="L142" s="29">
        <f>+'total numbers'!L142/100*'% urban'!M142</f>
        <v>1.0125277759089146</v>
      </c>
      <c r="M142" s="29">
        <f>+'total numbers'!M142/100*'% urban'!N142</f>
        <v>1.2309541255346932</v>
      </c>
      <c r="N142" s="29">
        <f>+'total numbers'!N142/100*'% urban'!O142</f>
        <v>1.4998851571810332</v>
      </c>
      <c r="O142" s="29">
        <f>+'total numbers'!O142/100*'% urban'!P142</f>
        <v>1.8321043286333478</v>
      </c>
      <c r="P142" s="29">
        <f>+'total numbers'!P142/100*'% urban'!Q142</f>
        <v>2.243998727054437</v>
      </c>
      <c r="Q142" s="29">
        <f>+'total numbers'!Q142/100*'% urban'!R142</f>
        <v>2.7566927236317031</v>
      </c>
      <c r="R142" s="29">
        <f>+'total numbers'!R142/100*'% urban'!S142</f>
        <v>3.3975731697473237</v>
      </c>
      <c r="S142" s="29">
        <f>+'total numbers'!S142/100*'% urban'!T142</f>
        <v>4.2023508098858953</v>
      </c>
      <c r="T142" s="29">
        <f>+'total numbers'!T142/100*'% urban'!U142</f>
        <v>5.2178583999972181</v>
      </c>
      <c r="U142" s="29">
        <f>+'total numbers'!U142/100*'% urban'!V142</f>
        <v>6.5058639192860719</v>
      </c>
      <c r="V142" s="29">
        <f>+'total numbers'!V142/100*'% urban'!W142</f>
        <v>8.1482861132529223</v>
      </c>
      <c r="W142" s="29">
        <f>+'total numbers'!W142/100*'% urban'!X142</f>
        <v>10.254351857091482</v>
      </c>
      <c r="X142" s="29">
        <f>+'total numbers'!X142/100*'% urban'!Y142</f>
        <v>12.970447974760758</v>
      </c>
      <c r="Y142" s="29">
        <f>+'total numbers'!Y142/100*'% urban'!Z142</f>
        <v>16.493718776091306</v>
      </c>
      <c r="Z142" s="29">
        <f>+'total numbers'!Z142/100*'% urban'!AA142</f>
        <v>21.090879244981497</v>
      </c>
      <c r="AA142" s="29">
        <f>+'total numbers'!AA142/100*'% urban'!AB142</f>
        <v>27.12430112547618</v>
      </c>
      <c r="AB142" s="29">
        <f>+'total numbers'!AB142/100*'% urban'!AC142</f>
        <v>35.088253459160676</v>
      </c>
      <c r="AC142" s="92">
        <v>45.659336570000008</v>
      </c>
      <c r="AD142" s="92">
        <v>48.427193492879994</v>
      </c>
      <c r="AE142" s="92">
        <v>51.608860741199997</v>
      </c>
      <c r="AF142" s="92">
        <v>55.241022729299999</v>
      </c>
      <c r="AG142" s="92">
        <v>59.332193100000005</v>
      </c>
      <c r="AH142" s="92">
        <v>63.859873980000003</v>
      </c>
      <c r="AI142" s="92">
        <v>68.764146683999996</v>
      </c>
      <c r="AJ142" s="92">
        <v>73.946790060300003</v>
      </c>
      <c r="AK142" s="92">
        <v>79.274349784000009</v>
      </c>
      <c r="AL142" s="92">
        <v>84.587254168699999</v>
      </c>
      <c r="AM142" s="92">
        <v>89.736641280000001</v>
      </c>
      <c r="AN142" s="92">
        <v>94.627866009600027</v>
      </c>
      <c r="AO142" s="92">
        <v>99.265467086800001</v>
      </c>
      <c r="AP142" s="92">
        <v>103.78405161780002</v>
      </c>
      <c r="AQ142" s="92">
        <v>108.41376932999998</v>
      </c>
      <c r="AR142" s="92">
        <v>113.34606775</v>
      </c>
      <c r="AS142" s="92">
        <v>118.62391928660001</v>
      </c>
      <c r="AT142" s="92">
        <v>124.22070765619999</v>
      </c>
      <c r="AU142" s="92">
        <v>130.19067083540003</v>
      </c>
      <c r="AV142" s="92">
        <v>136.58155694680002</v>
      </c>
      <c r="AW142" s="92">
        <v>143.42218200000002</v>
      </c>
      <c r="AX142" s="92">
        <v>150.78795765640001</v>
      </c>
      <c r="AY142" s="92">
        <v>158.67508568100001</v>
      </c>
      <c r="AZ142" s="92">
        <v>166.92070148800002</v>
      </c>
      <c r="BA142" s="92">
        <v>175.27594449329999</v>
      </c>
      <c r="BB142" s="92">
        <v>183.55455826000002</v>
      </c>
      <c r="BC142" s="92">
        <v>191.733146514</v>
      </c>
      <c r="BD142" s="92">
        <v>199.88969405580002</v>
      </c>
      <c r="BE142" s="92">
        <v>208.0606711396</v>
      </c>
      <c r="BF142" s="92">
        <v>216.32276810400003</v>
      </c>
      <c r="BG142" s="92">
        <v>224.78476653000001</v>
      </c>
      <c r="BH142" s="92">
        <v>233.35132058000002</v>
      </c>
      <c r="BI142" s="92">
        <v>242.12936351370001</v>
      </c>
      <c r="BJ142" s="92">
        <v>251.70308847180002</v>
      </c>
      <c r="BK142" s="92">
        <v>262.87885195600006</v>
      </c>
      <c r="BL142" s="92">
        <v>276.24098645000004</v>
      </c>
      <c r="BM142" s="92">
        <v>292.16250793399996</v>
      </c>
      <c r="BN142" s="92">
        <v>310.4605931721</v>
      </c>
      <c r="BO142" s="92">
        <v>330.46682894999998</v>
      </c>
      <c r="BP142" s="92">
        <v>351.13145333239999</v>
      </c>
      <c r="BQ142" s="92">
        <v>371.64151659999993</v>
      </c>
      <c r="BR142" s="92">
        <v>391.62901373820006</v>
      </c>
      <c r="BS142" s="92">
        <v>411.24889757599999</v>
      </c>
      <c r="BT142" s="92">
        <v>430.81775839560004</v>
      </c>
      <c r="BU142" s="92">
        <v>450.90966870330004</v>
      </c>
      <c r="BV142" s="92">
        <v>471.92955524999996</v>
      </c>
      <c r="BW142" s="92">
        <v>494.02987506879998</v>
      </c>
      <c r="BX142" s="92">
        <v>516.94518027200002</v>
      </c>
      <c r="BY142" s="92">
        <v>540.16883221320006</v>
      </c>
      <c r="BZ142" s="92">
        <v>562.95450170380002</v>
      </c>
      <c r="CA142" s="92">
        <v>584.73661576000006</v>
      </c>
      <c r="CB142" s="92">
        <v>605.28035139070005</v>
      </c>
      <c r="CC142" s="92">
        <v>624.73299011760002</v>
      </c>
      <c r="CD142" s="92">
        <v>643.37945112119996</v>
      </c>
      <c r="CE142" s="92">
        <v>661.7130614332001</v>
      </c>
      <c r="CF142" s="92">
        <v>680.14441967999994</v>
      </c>
      <c r="CG142" s="92">
        <v>698.77007537259999</v>
      </c>
      <c r="CH142" s="92">
        <v>717.57027663420001</v>
      </c>
      <c r="CI142" s="92">
        <v>736.73849155200003</v>
      </c>
      <c r="CJ142" s="92">
        <v>756.48990801060006</v>
      </c>
      <c r="CK142" s="92">
        <v>777.00721685999986</v>
      </c>
      <c r="CL142" s="92">
        <v>798.40974172080007</v>
      </c>
      <c r="CM142" s="92">
        <v>820.76485506940003</v>
      </c>
      <c r="CN142" s="92">
        <v>844.12766296249993</v>
      </c>
      <c r="CO142" s="92">
        <v>868.51753130249995</v>
      </c>
      <c r="CP142" s="92">
        <v>893.93503231</v>
      </c>
      <c r="CQ142" s="92">
        <v>920.43764395000005</v>
      </c>
      <c r="CR142" s="92">
        <v>948.01707273000011</v>
      </c>
      <c r="CS142" s="92">
        <v>976.50729869860004</v>
      </c>
      <c r="CT142" s="92">
        <v>1005.6637982828001</v>
      </c>
      <c r="CU142" s="92">
        <v>1035.28109475</v>
      </c>
      <c r="CV142" s="92">
        <v>1065.2681836504</v>
      </c>
      <c r="CW142" s="92">
        <v>1095.6005580582</v>
      </c>
      <c r="CX142" s="92">
        <v>1126.232778736</v>
      </c>
      <c r="CY142" s="92">
        <v>1157.1226307717998</v>
      </c>
      <c r="CZ142" s="92">
        <v>1188.2269801499999</v>
      </c>
      <c r="DA142" s="92">
        <v>1219.5040592619998</v>
      </c>
      <c r="DB142" s="92">
        <v>1250.9027470820999</v>
      </c>
      <c r="DC142" s="92">
        <v>1282.3494876252</v>
      </c>
      <c r="DD142" s="92">
        <v>1313.755130903</v>
      </c>
      <c r="DE142" s="92">
        <v>1345.0142932799999</v>
      </c>
    </row>
    <row r="143" spans="1:109">
      <c r="A143">
        <v>24</v>
      </c>
      <c r="B143" s="3">
        <v>520</v>
      </c>
      <c r="C143" s="1" t="s">
        <v>467</v>
      </c>
      <c r="D143" s="29">
        <f>+'total numbers'!D143/100*'% urban'!E143</f>
        <v>9.7773194423179835E-4</v>
      </c>
      <c r="E143" s="29">
        <f>+'total numbers'!E143/100*'% urban'!F143</f>
        <v>4.8602195396539125E-3</v>
      </c>
      <c r="F143" s="29">
        <f>+'total numbers'!F143/100*'% urban'!G143</f>
        <v>6.3950257100709382E-3</v>
      </c>
      <c r="G143" s="29">
        <f>+'total numbers'!D143/100*'% urban'!H143</f>
        <v>7.214388379173777E-3</v>
      </c>
      <c r="H143" s="29">
        <f>+'total numbers'!H143/100*'% urban'!I143</f>
        <v>1.1071720412172678E-2</v>
      </c>
      <c r="I143" s="29">
        <f>+'total numbers'!I143/100*'% urban'!J143</f>
        <v>1.4568053173911417E-2</v>
      </c>
      <c r="J143" s="29">
        <f>+'total numbers'!J143/100*'% urban'!K143</f>
        <v>1.9168491018304496E-2</v>
      </c>
      <c r="K143" s="29">
        <f>+'total numbers'!K143/100*'% urban'!L143</f>
        <v>2.5221698708295388E-2</v>
      </c>
      <c r="L143" s="29">
        <f>+'total numbers'!L143/100*'% urban'!M143</f>
        <v>3.3186445668809725E-2</v>
      </c>
      <c r="M143" s="29">
        <f>+'total numbers'!M143/100*'% urban'!N143</f>
        <v>4.3666375880012792E-2</v>
      </c>
      <c r="N143" s="29">
        <f>+'total numbers'!N143/100*'% urban'!O143</f>
        <v>5.7455757736858945E-2</v>
      </c>
      <c r="O143" s="29">
        <f>+'total numbers'!O143/100*'% urban'!P143</f>
        <v>7.5599681232709132E-2</v>
      </c>
      <c r="P143" s="29">
        <f>+'total numbers'!P143/100*'% urban'!Q143</f>
        <v>9.9749579404269012E-2</v>
      </c>
      <c r="Q143" s="29">
        <f>+'total numbers'!Q143/100*'% urban'!R143</f>
        <v>0.13161402838063271</v>
      </c>
      <c r="R143" s="29">
        <f>+'total numbers'!R143/100*'% urban'!S143</f>
        <v>0.17365739855777926</v>
      </c>
      <c r="S143" s="29">
        <f>+'total numbers'!S143/100*'% urban'!T143</f>
        <v>0.22913128976373653</v>
      </c>
      <c r="T143" s="29">
        <f>+'total numbers'!T143/100*'% urban'!U143</f>
        <v>0.30232600732715237</v>
      </c>
      <c r="U143" s="29">
        <f>+'total numbers'!U143/100*'% urban'!V143</f>
        <v>0.39093880257821428</v>
      </c>
      <c r="V143" s="29">
        <f>+'total numbers'!V143/100*'% urban'!W143</f>
        <v>0.5055243136787253</v>
      </c>
      <c r="W143" s="29">
        <f>+'total numbers'!W143/100*'% urban'!X143</f>
        <v>0.65369523320524814</v>
      </c>
      <c r="X143" s="29">
        <f>+'total numbers'!X143/100*'% urban'!Y143</f>
        <v>0.84529556017920016</v>
      </c>
      <c r="Y143" s="29">
        <f>+'total numbers'!Y143/100*'% urban'!Z143</f>
        <v>1.0930546036800004</v>
      </c>
      <c r="Z143" s="29">
        <f>+'total numbers'!Z143/100*'% urban'!AA143</f>
        <v>1.4013520560000003</v>
      </c>
      <c r="AA143" s="29">
        <f>+'total numbers'!AA143/100*'% urban'!AB143</f>
        <v>1.7966052000000001</v>
      </c>
      <c r="AB143" s="29">
        <f>+'total numbers'!AB143/100*'% urban'!AC143</f>
        <v>2.3033400000000004</v>
      </c>
      <c r="AC143" s="93">
        <v>3</v>
      </c>
      <c r="AD143" s="98">
        <f>+$AC143+(AD$3-$AC$3)*(($AH143-$AC143)/($AH$3-$AC$3))</f>
        <v>3.2</v>
      </c>
      <c r="AE143" s="98">
        <f>+$AC143+(AE$3-$AC$3)*(($AH143-$AC143)/($AH$3-$AC$3))</f>
        <v>3.4</v>
      </c>
      <c r="AF143" s="98">
        <f>+$AC143+(AF$3-$AC$3)*(($AH143-$AC143)/($AH$3-$AC$3))</f>
        <v>3.6</v>
      </c>
      <c r="AG143" s="98">
        <f>+$AC143+(AG$3-$AC$3)*(($AH143-$AC143)/($AH$3-$AC$3))</f>
        <v>3.8</v>
      </c>
      <c r="AH143" s="93">
        <v>4</v>
      </c>
      <c r="AI143" s="98">
        <f>+$AH143+(AI$3-$AH$3)*(($AM143-$AH143)/($AM$3-$AH$3))</f>
        <v>4</v>
      </c>
      <c r="AJ143" s="98">
        <f>+$AH143+(AJ$3-$AH$3)*(($AM143-$AH143)/($AM$3-$AH$3))</f>
        <v>4</v>
      </c>
      <c r="AK143" s="98">
        <f>+$AH143+(AK$3-$AH$3)*(($AM143-$AH143)/($AM$3-$AH$3))</f>
        <v>4</v>
      </c>
      <c r="AL143" s="98">
        <f>+$AH143+(AL$3-$AH$3)*(($AM143-$AH143)/($AM$3-$AH$3))</f>
        <v>4</v>
      </c>
      <c r="AM143" s="93">
        <v>4</v>
      </c>
      <c r="AN143" s="98">
        <f>+$AM143+(AN$3-$AM$3)*(($AR143-$AM143)/($AR$3-$AM$3))</f>
        <v>4.2</v>
      </c>
      <c r="AO143" s="98">
        <f>+$AM143+(AO$3-$AM$3)*(($AR143-$AM143)/($AR$3-$AM$3))</f>
        <v>4.4000000000000004</v>
      </c>
      <c r="AP143" s="98">
        <f>+$AM143+(AP$3-$AM$3)*(($AR143-$AM143)/($AR$3-$AM$3))</f>
        <v>4.5999999999999996</v>
      </c>
      <c r="AQ143" s="98">
        <f>+$AM143+(AQ$3-$AM$3)*(($AR143-$AM143)/($AR$3-$AM$3))</f>
        <v>4.8</v>
      </c>
      <c r="AR143" s="93">
        <v>5</v>
      </c>
      <c r="AS143" s="98">
        <f>+$AR143+(AS$3-$AR$3)*(($AW143-$AR143)/($AW$3-$AR$3))</f>
        <v>5.2</v>
      </c>
      <c r="AT143" s="98">
        <f>+$AR143+(AT$3-$AR$3)*(($AW143-$AR143)/($AW$3-$AR$3))</f>
        <v>5.4</v>
      </c>
      <c r="AU143" s="98">
        <f>+$AR143+(AU$3-$AR$3)*(($AW143-$AR143)/($AW$3-$AR$3))</f>
        <v>5.6</v>
      </c>
      <c r="AV143" s="98">
        <f>+$AR143+(AV$3-$AR$3)*(($AW143-$AR143)/($AW$3-$AR$3))</f>
        <v>5.8</v>
      </c>
      <c r="AW143" s="94">
        <v>6</v>
      </c>
      <c r="AX143" s="98">
        <f>+$AW143+(AX$3-$AW$3)*(($BB143-$AW143)/($BB$3-$AW$3))</f>
        <v>6</v>
      </c>
      <c r="AY143" s="98">
        <f>+$AW143+(AY$3-$AW$3)*(($BB143-$AW143)/($BB$3-$AW$3))</f>
        <v>6</v>
      </c>
      <c r="AZ143" s="98">
        <f>+$AW143+(AZ$3-$AW$3)*(($BB143-$AW143)/($BB$3-$AW$3))</f>
        <v>6</v>
      </c>
      <c r="BA143" s="98">
        <f>+$AW143+(BA$3-$AW$3)*(($BB143-$AW143)/($BB$3-$AW$3))</f>
        <v>6</v>
      </c>
      <c r="BB143" s="94">
        <v>6</v>
      </c>
      <c r="BC143" s="98">
        <f>+$BB143+(BC$3-$BB$3)*(($BG143-$BB143)/($BG$3-$BB$3))</f>
        <v>6.2</v>
      </c>
      <c r="BD143" s="98">
        <f>+$BB143+(BD$3-$BB$3)*(($BG143-$BB143)/($BG$3-$BB$3))</f>
        <v>6.4</v>
      </c>
      <c r="BE143" s="98">
        <f>+$BB143+(BE$3-$BB$3)*(($BG143-$BB143)/($BG$3-$BB$3))</f>
        <v>6.6</v>
      </c>
      <c r="BF143" s="98">
        <f>+$BB143+(BF$3-$BB$3)*(($BG143-$BB143)/($BG$3-$BB$3))</f>
        <v>6.8</v>
      </c>
      <c r="BG143" s="94">
        <v>7</v>
      </c>
      <c r="BH143" s="98">
        <f>+$BG143+(BH$3-$BG$3)*(($BL143-$BG143)/($BL$3-$BG$3))</f>
        <v>7.2</v>
      </c>
      <c r="BI143" s="98">
        <f>+$BG143+(BI$3-$BG$3)*(($BL143-$BG143)/($BL$3-$BG$3))</f>
        <v>7.4</v>
      </c>
      <c r="BJ143" s="98">
        <f>+$BG143+(BJ$3-$BG$3)*(($BL143-$BG143)/($BL$3-$BG$3))</f>
        <v>7.6</v>
      </c>
      <c r="BK143" s="98">
        <f>+$BG143+(BK$3-$BG$3)*(($BL143-$BG143)/($BL$3-$BG$3))</f>
        <v>7.8</v>
      </c>
      <c r="BL143" s="94">
        <v>8</v>
      </c>
      <c r="BM143" s="98">
        <f>+$BL143+(BM$3-$BL$3)*(($BQ143-$BL143)/($BQ$3-$BL$3))</f>
        <v>8.4</v>
      </c>
      <c r="BN143" s="98">
        <f>+$BL143+(BN$3-$BL$3)*(($BQ143-$BL143)/($BQ$3-$BL$3))</f>
        <v>8.8000000000000007</v>
      </c>
      <c r="BO143" s="98">
        <f>+$BL143+(BO$3-$BL$3)*(($BQ143-$BL143)/($BQ$3-$BL$3))</f>
        <v>9.1999999999999993</v>
      </c>
      <c r="BP143" s="98">
        <f>+$BL143+(BP$3-$BL$3)*(($BQ143-$BL143)/($BQ$3-$BL$3))</f>
        <v>9.6</v>
      </c>
      <c r="BQ143" s="94">
        <v>10</v>
      </c>
      <c r="BR143" s="98">
        <f>+$BQ143+(BR$3-$BQ$3)*(($BV143-$BQ143)/($BV$3-$BQ$3))</f>
        <v>10.199999999999999</v>
      </c>
      <c r="BS143" s="98">
        <f>+$BQ143+(BS$3-$BQ$3)*(($BV143-$BQ143)/($BV$3-$BQ$3))</f>
        <v>10.4</v>
      </c>
      <c r="BT143" s="98">
        <f>+$BQ143+(BT$3-$BQ$3)*(($BV143-$BQ143)/($BV$3-$BQ$3))</f>
        <v>10.6</v>
      </c>
      <c r="BU143" s="98">
        <f>+$BQ143+(BU$3-$BQ$3)*(($BV143-$BQ143)/($BV$3-$BQ$3))</f>
        <v>10.8</v>
      </c>
      <c r="BV143" s="94">
        <v>11</v>
      </c>
      <c r="BW143" s="98">
        <f>+$BV143+(BW$3-$BV$3)*(($CA143-$BV143)/($CA$3-$BV$3))</f>
        <v>11.2</v>
      </c>
      <c r="BX143" s="98">
        <f>+$BV143+(BX$3-$BV$3)*(($CA143-$BV143)/($CA$3-$BV$3))</f>
        <v>11.4</v>
      </c>
      <c r="BY143" s="98">
        <f>+$BV143+(BY$3-$BV$3)*(($CA143-$BV143)/($CA$3-$BV$3))</f>
        <v>11.6</v>
      </c>
      <c r="BZ143" s="98">
        <f>+$BV143+(BZ$3-$BV$3)*(($CA143-$BV143)/($CA$3-$BV$3))</f>
        <v>11.8</v>
      </c>
      <c r="CA143" s="94">
        <v>12</v>
      </c>
      <c r="CB143" s="98">
        <f>+$CA143+(CB$3-$CA$3)*(($CF143-$CA143)/($CF$3-$CA$3))</f>
        <v>12.2</v>
      </c>
      <c r="CC143" s="98">
        <f>+$CA143+(CC$3-$CA$3)*(($CF143-$CA143)/($CF$3-$CA$3))</f>
        <v>12.4</v>
      </c>
      <c r="CD143" s="98">
        <f>+$CA143+(CD$3-$CA$3)*(($CF143-$CA143)/($CF$3-$CA$3))</f>
        <v>12.6</v>
      </c>
      <c r="CE143" s="98">
        <f>+$CA143+(CE$3-$CA$3)*(($CF143-$CA143)/($CF$3-$CA$3))</f>
        <v>12.8</v>
      </c>
      <c r="CF143" s="94">
        <v>13</v>
      </c>
      <c r="CG143" s="98">
        <f>+$CF143+(CG$3-$CF$3)*(($CK143-$CF143)/($CK$3-$CF$3))</f>
        <v>13.4</v>
      </c>
      <c r="CH143" s="98">
        <f>+$CF143+(CH$3-$CF$3)*(($CK143-$CF143)/($CK$3-$CF$3))</f>
        <v>13.8</v>
      </c>
      <c r="CI143" s="98">
        <f>+$CF143+(CI$3-$CF$3)*(($CK143-$CF143)/($CK$3-$CF$3))</f>
        <v>14.2</v>
      </c>
      <c r="CJ143" s="98">
        <f>+$CF143+(CJ$3-$CF$3)*(($CK143-$CF143)/($CK$3-$CF$3))</f>
        <v>14.6</v>
      </c>
      <c r="CK143" s="94">
        <v>15</v>
      </c>
      <c r="CL143" s="98">
        <f>+$CK143+(CL$3-$CK$3)*(($CP143-$CK143)/($CP$3-$CK$3))</f>
        <v>15.2</v>
      </c>
      <c r="CM143" s="98">
        <f>+$CK143+(CM$3-$CK$3)*(($CP143-$CK143)/($CP$3-$CK$3))</f>
        <v>15.4</v>
      </c>
      <c r="CN143" s="98">
        <f>+$CK143+(CN$3-$CK$3)*(($CP143-$CK143)/($CP$3-$CK$3))</f>
        <v>15.6</v>
      </c>
      <c r="CO143" s="98">
        <f>+$CK143+(CO$3-$CK$3)*(($CP143-$CK143)/($CP$3-$CK$3))</f>
        <v>15.8</v>
      </c>
      <c r="CP143" s="94">
        <v>16</v>
      </c>
      <c r="CQ143" s="98">
        <f>+$CP143+(CQ$3-$CP$3)*(($CU143-$CP143)/($CU$3-$CP$3))</f>
        <v>16.399999999999999</v>
      </c>
      <c r="CR143" s="98">
        <f>+$CP143+(CR$3-$CP$3)*(($CU143-$CP143)/($CU$3-$CP$3))</f>
        <v>16.8</v>
      </c>
      <c r="CS143" s="98">
        <f>+$CP143+(CS$3-$CP$3)*(($CU143-$CP143)/($CU$3-$CP$3))</f>
        <v>17.2</v>
      </c>
      <c r="CT143" s="98">
        <f>+$CP143+(CT$3-$CP$3)*(($CU143-$CP143)/($CU$3-$CP$3))</f>
        <v>17.600000000000001</v>
      </c>
      <c r="CU143" s="94">
        <v>18</v>
      </c>
      <c r="CV143" s="98">
        <f>+$CU143+(CV$3-$CU$3)*(($CZ143-$CU143)/($CZ$3-$CU$3))</f>
        <v>18.2</v>
      </c>
      <c r="CW143" s="98">
        <f>+$CU143+(CW$3-$CU$3)*(($CZ143-$CU143)/($CZ$3-$CU$3))</f>
        <v>18.399999999999999</v>
      </c>
      <c r="CX143" s="98">
        <f>+$CU143+(CX$3-$CU$3)*(($CZ143-$CU143)/($CZ$3-$CU$3))</f>
        <v>18.600000000000001</v>
      </c>
      <c r="CY143" s="98">
        <f>+$CU143+(CY$3-$CU$3)*(($CZ143-$CU143)/($CZ$3-$CU$3))</f>
        <v>18.8</v>
      </c>
      <c r="CZ143" s="94">
        <v>19</v>
      </c>
      <c r="DA143" s="98">
        <f>+$CZ143+(DA$3-$CZ$3)*(($DE143-$CZ143)/($DE$3-$CZ$3))</f>
        <v>19.2</v>
      </c>
      <c r="DB143" s="98">
        <f>+$CZ143+(DB$3-$CZ$3)*(($DE143-$CZ143)/($DE$3-$CZ$3))</f>
        <v>19.399999999999999</v>
      </c>
      <c r="DC143" s="98">
        <f>+$CZ143+(DC$3-$CZ$3)*(($DE143-$CZ143)/($DE$3-$CZ$3))</f>
        <v>19.600000000000001</v>
      </c>
      <c r="DD143" s="98">
        <f>+$CZ143+(DD$3-$CZ$3)*(($DE143-$CZ143)/($DE$3-$CZ$3))</f>
        <v>19.8</v>
      </c>
      <c r="DE143" s="94">
        <v>20</v>
      </c>
    </row>
    <row r="144" spans="1:109">
      <c r="A144">
        <v>18</v>
      </c>
      <c r="B144" s="3">
        <v>524</v>
      </c>
      <c r="C144" s="1" t="s">
        <v>675</v>
      </c>
      <c r="D144" s="29">
        <f>+'total numbers'!D144/100*'% urban'!E144</f>
        <v>7.1185692253954818</v>
      </c>
      <c r="E144" s="29">
        <f>+'total numbers'!E144/100*'% urban'!F144</f>
        <v>8.168769687327444</v>
      </c>
      <c r="F144" s="29">
        <f>+'total numbers'!F144/100*'% urban'!G144</f>
        <v>9.1124282667277061</v>
      </c>
      <c r="G144" s="29">
        <f>+'total numbers'!D144/100*'% urban'!H144</f>
        <v>9.6206586224776665</v>
      </c>
      <c r="H144" s="29">
        <f>+'total numbers'!H144/100*'% urban'!I144</f>
        <v>11.339373604636815</v>
      </c>
      <c r="I144" s="29">
        <f>+'total numbers'!I144/100*'% urban'!J144</f>
        <v>12.649301243267706</v>
      </c>
      <c r="J144" s="29">
        <f>+'total numbers'!J144/100*'% urban'!K144</f>
        <v>14.110552092357709</v>
      </c>
      <c r="K144" s="29">
        <f>+'total numbers'!K144/100*'% urban'!L144</f>
        <v>15.740607051880513</v>
      </c>
      <c r="L144" s="29">
        <f>+'total numbers'!L144/100*'% urban'!M144</f>
        <v>17.55896642030763</v>
      </c>
      <c r="M144" s="29">
        <f>+'total numbers'!M144/100*'% urban'!N144</f>
        <v>19.587383176092725</v>
      </c>
      <c r="N144" s="29">
        <f>+'total numbers'!N144/100*'% urban'!O144</f>
        <v>21.85012320789885</v>
      </c>
      <c r="O144" s="29">
        <f>+'total numbers'!O144/100*'% urban'!P144</f>
        <v>24.374255606694927</v>
      </c>
      <c r="P144" s="29">
        <f>+'total numbers'!P144/100*'% urban'!Q144</f>
        <v>27.18997649247715</v>
      </c>
      <c r="Q144" s="29">
        <f>+'total numbers'!Q144/100*'% urban'!R144</f>
        <v>30.775497584703235</v>
      </c>
      <c r="R144" s="29">
        <f>+'total numbers'!R144/100*'% urban'!S144</f>
        <v>35.110934744453104</v>
      </c>
      <c r="S144" s="29">
        <f>+'total numbers'!S144/100*'% urban'!T144</f>
        <v>40.057118012024873</v>
      </c>
      <c r="T144" s="29">
        <f>+'total numbers'!T144/100*'% urban'!U144</f>
        <v>45.616077524307244</v>
      </c>
      <c r="U144" s="29">
        <f>+'total numbers'!U144/100*'% urban'!V144</f>
        <v>51.87055659891076</v>
      </c>
      <c r="V144" s="29">
        <f>+'total numbers'!V144/100*'% urban'!W144</f>
        <v>59.797459453638979</v>
      </c>
      <c r="W144" s="29">
        <f>+'total numbers'!W144/100*'% urban'!X144</f>
        <v>68.763767327418307</v>
      </c>
      <c r="X144" s="29">
        <f>+'total numbers'!X144/100*'% urban'!Y144</f>
        <v>76.63270053000285</v>
      </c>
      <c r="Y144" s="29">
        <f>+'total numbers'!Y144/100*'% urban'!Z144</f>
        <v>89.443844060734492</v>
      </c>
      <c r="Z144" s="29">
        <f>+'total numbers'!Z144/100*'% urban'!AA144</f>
        <v>115.836389000517</v>
      </c>
      <c r="AA144" s="29">
        <f>+'total numbers'!AA144/100*'% urban'!AB144</f>
        <v>138.40191932529305</v>
      </c>
      <c r="AB144" s="29">
        <f>+'total numbers'!AB144/100*'% urban'!AC144</f>
        <v>165.36333218086961</v>
      </c>
      <c r="AC144" s="92">
        <v>197.57696832000002</v>
      </c>
      <c r="AD144" s="92">
        <v>204.86060567513996</v>
      </c>
      <c r="AE144" s="92">
        <v>214.05023452149999</v>
      </c>
      <c r="AF144" s="92">
        <v>224.61981959264997</v>
      </c>
      <c r="AG144" s="92">
        <v>236.12822154644996</v>
      </c>
      <c r="AH144" s="92">
        <v>248.22766089999996</v>
      </c>
      <c r="AI144" s="92">
        <v>260.67595485912005</v>
      </c>
      <c r="AJ144" s="92">
        <v>273.34035471009997</v>
      </c>
      <c r="AK144" s="92">
        <v>286.19362347248</v>
      </c>
      <c r="AL144" s="92">
        <v>299.30185111463999</v>
      </c>
      <c r="AM144" s="92">
        <v>312.76923039999997</v>
      </c>
      <c r="AN144" s="92">
        <v>326.67370609467997</v>
      </c>
      <c r="AO144" s="92">
        <v>341.00411695074001</v>
      </c>
      <c r="AP144" s="92">
        <v>355.62627848075999</v>
      </c>
      <c r="AQ144" s="92">
        <v>370.34690784505005</v>
      </c>
      <c r="AR144" s="92">
        <v>385.13426192999998</v>
      </c>
      <c r="AS144" s="92">
        <v>399.85411136659997</v>
      </c>
      <c r="AT144" s="92">
        <v>414.90205370119997</v>
      </c>
      <c r="AU144" s="92">
        <v>431.48711229071995</v>
      </c>
      <c r="AV144" s="92">
        <v>451.31093084700001</v>
      </c>
      <c r="AW144" s="92">
        <v>475.76122093999999</v>
      </c>
      <c r="AX144" s="92">
        <v>505.38418266559995</v>
      </c>
      <c r="AY144" s="92">
        <v>540.16758519592008</v>
      </c>
      <c r="AZ144" s="92">
        <v>580.27947682140996</v>
      </c>
      <c r="BA144" s="92">
        <v>625.66644717931001</v>
      </c>
      <c r="BB144" s="92">
        <v>676.16580681999994</v>
      </c>
      <c r="BC144" s="92">
        <v>732.26309542943</v>
      </c>
      <c r="BD144" s="92">
        <v>793.85372499311995</v>
      </c>
      <c r="BE144" s="92">
        <v>859.29505064815999</v>
      </c>
      <c r="BF144" s="92">
        <v>926.17375811269983</v>
      </c>
      <c r="BG144" s="92">
        <v>992.59815851999997</v>
      </c>
      <c r="BH144" s="92">
        <v>1057.9291065112</v>
      </c>
      <c r="BI144" s="92">
        <v>1122.5630212440001</v>
      </c>
      <c r="BJ144" s="92">
        <v>1186.8993114781201</v>
      </c>
      <c r="BK144" s="92">
        <v>1251.84885137432</v>
      </c>
      <c r="BL144" s="92">
        <v>1318.4119221400001</v>
      </c>
      <c r="BM144" s="92">
        <v>1386.4489425812801</v>
      </c>
      <c r="BN144" s="92">
        <v>1456.5006124032</v>
      </c>
      <c r="BO144" s="92">
        <v>1531.3656797115004</v>
      </c>
      <c r="BP144" s="92">
        <v>1614.9137865364798</v>
      </c>
      <c r="BQ144" s="92">
        <v>1710.3355736800002</v>
      </c>
      <c r="BR144" s="92">
        <v>1819.0798327023699</v>
      </c>
      <c r="BS144" s="92">
        <v>1941.2459908506</v>
      </c>
      <c r="BT144" s="92">
        <v>2077.0472085360002</v>
      </c>
      <c r="BU144" s="92">
        <v>2226.0113386588</v>
      </c>
      <c r="BV144" s="92">
        <v>2387.4116266000001</v>
      </c>
      <c r="BW144" s="92">
        <v>2562.2437232172001</v>
      </c>
      <c r="BX144" s="92">
        <v>2750.1807228602997</v>
      </c>
      <c r="BY144" s="92">
        <v>2947.0574264036004</v>
      </c>
      <c r="BZ144" s="92">
        <v>3146.7909576980996</v>
      </c>
      <c r="CA144" s="92">
        <v>3344.5514672999998</v>
      </c>
      <c r="CB144" s="92">
        <v>3537.6617147112001</v>
      </c>
      <c r="CC144" s="92">
        <v>3726.6620547463999</v>
      </c>
      <c r="CD144" s="92">
        <v>3913.8798250825002</v>
      </c>
      <c r="CE144" s="92">
        <v>4103.6912135528</v>
      </c>
      <c r="CF144" s="92">
        <v>4299.7077176299999</v>
      </c>
      <c r="CG144" s="92">
        <v>4502.7650353895997</v>
      </c>
      <c r="CH144" s="92">
        <v>4712.2527343499996</v>
      </c>
      <c r="CI144" s="92">
        <v>4928.9686857935994</v>
      </c>
      <c r="CJ144" s="92">
        <v>5153.5730332080002</v>
      </c>
      <c r="CK144" s="92">
        <v>5386.6742299500002</v>
      </c>
      <c r="CL144" s="92">
        <v>5629.0698218897996</v>
      </c>
      <c r="CM144" s="92">
        <v>5881.3743042054002</v>
      </c>
      <c r="CN144" s="92">
        <v>6143.6915304431996</v>
      </c>
      <c r="CO144" s="92">
        <v>6415.8678099724984</v>
      </c>
      <c r="CP144" s="92">
        <v>6697.8103822500007</v>
      </c>
      <c r="CQ144" s="92">
        <v>6989.7809896529998</v>
      </c>
      <c r="CR144" s="92">
        <v>7292.1414689144995</v>
      </c>
      <c r="CS144" s="92">
        <v>7604.9602454510004</v>
      </c>
      <c r="CT144" s="92">
        <v>7928.2241662529996</v>
      </c>
      <c r="CU144" s="92">
        <v>8261.9308948399994</v>
      </c>
      <c r="CV144" s="92">
        <v>8606.1625330856004</v>
      </c>
      <c r="CW144" s="92">
        <v>8961.0035723460005</v>
      </c>
      <c r="CX144" s="92">
        <v>9326.4250840992008</v>
      </c>
      <c r="CY144" s="92">
        <v>9702.3622959629993</v>
      </c>
      <c r="CZ144" s="92">
        <v>10088.762553910003</v>
      </c>
      <c r="DA144" s="92">
        <v>10485.593261624999</v>
      </c>
      <c r="DB144" s="92">
        <v>10892.8712015193</v>
      </c>
      <c r="DC144" s="92">
        <v>11310.6028143521</v>
      </c>
      <c r="DD144" s="92">
        <v>11738.818125048499</v>
      </c>
      <c r="DE144" s="92">
        <v>12177.541744889999</v>
      </c>
    </row>
    <row r="145" spans="1:109">
      <c r="A145">
        <v>11</v>
      </c>
      <c r="B145" s="3">
        <v>528</v>
      </c>
      <c r="C145" s="1" t="s">
        <v>578</v>
      </c>
      <c r="D145" s="29">
        <f>+'total numbers'!D145/100*'% urban'!E145</f>
        <v>638.41039420616369</v>
      </c>
      <c r="E145" s="29">
        <f>+'total numbers'!E145/100*'% urban'!F145</f>
        <v>660.4569779170115</v>
      </c>
      <c r="F145" s="29">
        <f>+'total numbers'!F145/100*'% urban'!G145</f>
        <v>682.8655908509952</v>
      </c>
      <c r="G145" s="29">
        <f>+'total numbers'!D145/100*'% urban'!H145</f>
        <v>685.85796671841456</v>
      </c>
      <c r="H145" s="29">
        <f>+'total numbers'!H145/100*'% urban'!I145</f>
        <v>728.7885492287628</v>
      </c>
      <c r="I145" s="29">
        <f>+'total numbers'!I145/100*'% urban'!J145</f>
        <v>752.31286885459122</v>
      </c>
      <c r="J145" s="29">
        <f>+'total numbers'!J145/100*'% urban'!K145</f>
        <v>776.21916748923536</v>
      </c>
      <c r="K145" s="29">
        <f>+'total numbers'!K145/100*'% urban'!L145</f>
        <v>800.51258719820339</v>
      </c>
      <c r="L145" s="29">
        <f>+'total numbers'!L145/100*'% urban'!M145</f>
        <v>825.19833334448606</v>
      </c>
      <c r="M145" s="29">
        <f>+'total numbers'!M145/100*'% urban'!N145</f>
        <v>850.28167532782288</v>
      </c>
      <c r="N145" s="29">
        <f>+'total numbers'!N145/100*'% urban'!O145</f>
        <v>875.76794733230781</v>
      </c>
      <c r="O145" s="29">
        <f>+'total numbers'!O145/100*'% urban'!P145</f>
        <v>932.358030192</v>
      </c>
      <c r="P145" s="29">
        <f>+'total numbers'!P145/100*'% urban'!Q145</f>
        <v>1042.6440960000002</v>
      </c>
      <c r="Q145" s="29">
        <f>+'total numbers'!Q145/100*'% urban'!R145</f>
        <v>1160.817463672</v>
      </c>
      <c r="R145" s="29">
        <f>+'total numbers'!R145/100*'% urban'!S145</f>
        <v>1294.2529600000003</v>
      </c>
      <c r="S145" s="29">
        <f>+'total numbers'!S145/100*'% urban'!T145</f>
        <v>1419.6331439999997</v>
      </c>
      <c r="T145" s="29">
        <f>+'total numbers'!T145/100*'% urban'!U145</f>
        <v>1565.2447424</v>
      </c>
      <c r="U145" s="29">
        <f>+'total numbers'!U145/100*'% urban'!V145</f>
        <v>1730.1547364000003</v>
      </c>
      <c r="V145" s="29">
        <f>+'total numbers'!V145/100*'% urban'!W145</f>
        <v>1973.8868328000001</v>
      </c>
      <c r="W145" s="29">
        <f>+'total numbers'!W145/100*'% urban'!X145</f>
        <v>2258.8859072</v>
      </c>
      <c r="X145" s="29">
        <f>+'total numbers'!X145/100*'% urban'!Y145</f>
        <v>2602.5951600000003</v>
      </c>
      <c r="Y145" s="29">
        <f>+'total numbers'!Y145/100*'% urban'!Z145</f>
        <v>3039.5624203636362</v>
      </c>
      <c r="Z145" s="29">
        <f>+'total numbers'!Z145/100*'% urban'!AA145</f>
        <v>3564.332848</v>
      </c>
      <c r="AA145" s="29">
        <f>+'total numbers'!AA145/100*'% urban'!AB145</f>
        <v>4185.8590720000002</v>
      </c>
      <c r="AB145" s="29">
        <f>+'total numbers'!AB145/100*'% urban'!AC145</f>
        <v>4778.5861439999999</v>
      </c>
      <c r="AC145" s="92">
        <v>5503.0273999999999</v>
      </c>
      <c r="AD145" s="92">
        <v>5563.9063788288004</v>
      </c>
      <c r="AE145" s="92">
        <v>5626.8744456209997</v>
      </c>
      <c r="AF145" s="92">
        <v>5690.3912757368998</v>
      </c>
      <c r="AG145" s="92">
        <v>5753.6504785017996</v>
      </c>
      <c r="AH145" s="92">
        <v>5816.6135299999996</v>
      </c>
      <c r="AI145" s="92">
        <v>5880.1067756595012</v>
      </c>
      <c r="AJ145" s="92">
        <v>5945.8062077092009</v>
      </c>
      <c r="AK145" s="92">
        <v>6016.1206439072002</v>
      </c>
      <c r="AL145" s="92">
        <v>6093.9506387640004</v>
      </c>
      <c r="AM145" s="92">
        <v>6181.8745333999987</v>
      </c>
      <c r="AN145" s="92">
        <v>6281.2260376814993</v>
      </c>
      <c r="AO145" s="92">
        <v>6391.2146638633012</v>
      </c>
      <c r="AP145" s="92">
        <v>6508.4399269241003</v>
      </c>
      <c r="AQ145" s="92">
        <v>6627.7294598480003</v>
      </c>
      <c r="AR145" s="92">
        <v>6745.0129225199998</v>
      </c>
      <c r="AS145" s="92">
        <v>6858.7896311783998</v>
      </c>
      <c r="AT145" s="92">
        <v>6969.5545082435992</v>
      </c>
      <c r="AU145" s="92">
        <v>7077.5222523984003</v>
      </c>
      <c r="AV145" s="92">
        <v>7183.6316788703998</v>
      </c>
      <c r="AW145" s="92">
        <v>7288.5354749999997</v>
      </c>
      <c r="AX145" s="92">
        <v>7391.9199557489992</v>
      </c>
      <c r="AY145" s="92">
        <v>7493.0305036624995</v>
      </c>
      <c r="AZ145" s="92">
        <v>7591.6660911165</v>
      </c>
      <c r="BA145" s="92">
        <v>7687.6376533920002</v>
      </c>
      <c r="BB145" s="92">
        <v>7780.7911688999993</v>
      </c>
      <c r="BC145" s="92">
        <v>7871.3656987630002</v>
      </c>
      <c r="BD145" s="92">
        <v>7959.373682774999</v>
      </c>
      <c r="BE145" s="92">
        <v>8044.2017177318994</v>
      </c>
      <c r="BF145" s="92">
        <v>8125.0340539326007</v>
      </c>
      <c r="BG145" s="92">
        <v>8201.5064963799996</v>
      </c>
      <c r="BH145" s="92">
        <v>8273.519567830399</v>
      </c>
      <c r="BI145" s="92">
        <v>8341.975447178098</v>
      </c>
      <c r="BJ145" s="92">
        <v>8408.8060481712</v>
      </c>
      <c r="BK145" s="92">
        <v>8476.6004809667993</v>
      </c>
      <c r="BL145" s="92">
        <v>8547.4632335400001</v>
      </c>
      <c r="BM145" s="92">
        <v>8622.0660534739</v>
      </c>
      <c r="BN145" s="92">
        <v>8700.6115421680006</v>
      </c>
      <c r="BO145" s="92">
        <v>8784.1605328224996</v>
      </c>
      <c r="BP145" s="92">
        <v>8873.804967647</v>
      </c>
      <c r="BQ145" s="92">
        <v>8970.3169390000003</v>
      </c>
      <c r="BR145" s="92">
        <v>9074.2327495874997</v>
      </c>
      <c r="BS145" s="92">
        <v>9185.4426411812001</v>
      </c>
      <c r="BT145" s="92">
        <v>9303.1728164622</v>
      </c>
      <c r="BU145" s="92">
        <v>9426.1641247499992</v>
      </c>
      <c r="BV145" s="92">
        <v>9553.2910219999994</v>
      </c>
      <c r="BW145" s="92">
        <v>9684.2008720205995</v>
      </c>
      <c r="BX145" s="92">
        <v>9818.5552315799996</v>
      </c>
      <c r="BY145" s="92">
        <v>9955.1643057108013</v>
      </c>
      <c r="BZ145" s="92">
        <v>10092.6175283838</v>
      </c>
      <c r="CA145" s="92">
        <v>10229.7265174</v>
      </c>
      <c r="CB145" s="92">
        <v>10365.8609087964</v>
      </c>
      <c r="CC145" s="92">
        <v>10500.626615925999</v>
      </c>
      <c r="CD145" s="92">
        <v>10633.383000865801</v>
      </c>
      <c r="CE145" s="92">
        <v>10763.533451709902</v>
      </c>
      <c r="CF145" s="92">
        <v>10890.618423409998</v>
      </c>
      <c r="CG145" s="92">
        <v>11014.190160043501</v>
      </c>
      <c r="CH145" s="92">
        <v>11134.109275022998</v>
      </c>
      <c r="CI145" s="92">
        <v>11250.6508263535</v>
      </c>
      <c r="CJ145" s="92">
        <v>11364.355512624499</v>
      </c>
      <c r="CK145" s="92">
        <v>11475.67366045</v>
      </c>
      <c r="CL145" s="92">
        <v>11584.6248980784</v>
      </c>
      <c r="CM145" s="92">
        <v>11691.177926100301</v>
      </c>
      <c r="CN145" s="92">
        <v>11795.710117545003</v>
      </c>
      <c r="CO145" s="92">
        <v>11898.693238340895</v>
      </c>
      <c r="CP145" s="92">
        <v>12000.492303030001</v>
      </c>
      <c r="CQ145" s="92">
        <v>12101.2683299214</v>
      </c>
      <c r="CR145" s="92">
        <v>12201.019490072002</v>
      </c>
      <c r="CS145" s="92">
        <v>12299.749171603202</v>
      </c>
      <c r="CT145" s="92">
        <v>12397.379348779199</v>
      </c>
      <c r="CU145" s="92">
        <v>12493.825225000001</v>
      </c>
      <c r="CV145" s="92">
        <v>12589.084415067198</v>
      </c>
      <c r="CW145" s="92">
        <v>12683.1102806988</v>
      </c>
      <c r="CX145" s="92">
        <v>12775.707874689302</v>
      </c>
      <c r="CY145" s="92">
        <v>12866.616463514001</v>
      </c>
      <c r="CZ145" s="92">
        <v>12955.597068599998</v>
      </c>
      <c r="DA145" s="92">
        <v>13042.533134884499</v>
      </c>
      <c r="DB145" s="92">
        <v>13127.306596025601</v>
      </c>
      <c r="DC145" s="92">
        <v>13209.673799995198</v>
      </c>
      <c r="DD145" s="92">
        <v>13289.350637481599</v>
      </c>
      <c r="DE145" s="92">
        <v>13366.0993934</v>
      </c>
    </row>
    <row r="146" spans="1:109">
      <c r="A146">
        <v>4</v>
      </c>
      <c r="B146" s="3">
        <v>530</v>
      </c>
      <c r="C146" s="1" t="s">
        <v>421</v>
      </c>
      <c r="D146" s="29">
        <f>+'total numbers'!D146/100*'% urban'!E146</f>
        <v>0.60034664886229949</v>
      </c>
      <c r="E146" s="29">
        <f>+'total numbers'!E146/100*'% urban'!F146</f>
        <v>0.73183167138845151</v>
      </c>
      <c r="F146" s="29">
        <f>+'total numbers'!F146/100*'% urban'!G146</f>
        <v>0.86722910005282527</v>
      </c>
      <c r="G146" s="29">
        <f>+'total numbers'!D146/100*'% urban'!H146</f>
        <v>0.81136110094255265</v>
      </c>
      <c r="H146" s="29">
        <f>+'total numbers'!H146/100*'% urban'!I146</f>
        <v>1.2178088502713509</v>
      </c>
      <c r="I146" s="29">
        <f>+'total numbers'!I146/100*'% urban'!J146</f>
        <v>1.4431177476283461</v>
      </c>
      <c r="J146" s="29">
        <f>+'total numbers'!J146/100*'% urban'!K146</f>
        <v>1.7101114292738713</v>
      </c>
      <c r="K146" s="29">
        <f>+'total numbers'!K146/100*'% urban'!L146</f>
        <v>2.0265020684135338</v>
      </c>
      <c r="L146" s="29">
        <f>+'total numbers'!L146/100*'% urban'!M146</f>
        <v>2.4014286806024545</v>
      </c>
      <c r="M146" s="29">
        <f>+'total numbers'!M146/100*'% urban'!N146</f>
        <v>2.8457211062876859</v>
      </c>
      <c r="N146" s="29">
        <f>+'total numbers'!N146/100*'% urban'!O146</f>
        <v>3.3722128332121062</v>
      </c>
      <c r="O146" s="29">
        <f>+'total numbers'!O146/100*'% urban'!P146</f>
        <v>3.9961116946260549</v>
      </c>
      <c r="P146" s="29">
        <f>+'total numbers'!P146/100*'% urban'!Q146</f>
        <v>4.5225835528069487</v>
      </c>
      <c r="Q146" s="29">
        <f>+'total numbers'!Q146/100*'% urban'!R146</f>
        <v>5.1184159891291339</v>
      </c>
      <c r="R146" s="29">
        <f>+'total numbers'!R146/100*'% urban'!S146</f>
        <v>5.7927469845223385</v>
      </c>
      <c r="S146" s="29">
        <f>+'total numbers'!S146/100*'% urban'!T146</f>
        <v>6.5559184126419465</v>
      </c>
      <c r="T146" s="29">
        <f>+'total numbers'!T146/100*'% urban'!U146</f>
        <v>8.6734409172640277</v>
      </c>
      <c r="U146" s="29">
        <f>+'total numbers'!U146/100*'% urban'!V146</f>
        <v>10.231894134849034</v>
      </c>
      <c r="V146" s="29">
        <f>+'total numbers'!V146/100*'% urban'!W146</f>
        <v>13.002251307501993</v>
      </c>
      <c r="W146" s="29">
        <f>+'total numbers'!W146/100*'% urban'!X146</f>
        <v>15.549973229990874</v>
      </c>
      <c r="X146" s="29">
        <f>+'total numbers'!X146/100*'% urban'!Y146</f>
        <v>18.138825537405328</v>
      </c>
      <c r="Y146" s="29">
        <f>+'total numbers'!Y146/100*'% urban'!Z146</f>
        <v>21.17817132986232</v>
      </c>
      <c r="Z146" s="29">
        <f>+'total numbers'!Z146/100*'% urban'!AA146</f>
        <v>23.786905521081618</v>
      </c>
      <c r="AA146" s="29">
        <f>+'total numbers'!AA146/100*'% urban'!AB146</f>
        <v>30.798469633270322</v>
      </c>
      <c r="AB146" s="29">
        <f>+'total numbers'!AB146/100*'% urban'!AC146</f>
        <v>47.324587739130443</v>
      </c>
      <c r="AC146" s="92">
        <v>75.845658</v>
      </c>
      <c r="AD146" s="92">
        <v>77.369334000000009</v>
      </c>
      <c r="AE146" s="92">
        <v>78.825789</v>
      </c>
      <c r="AF146" s="92">
        <v>80.268664000000001</v>
      </c>
      <c r="AG146" s="92">
        <v>81.73666200000001</v>
      </c>
      <c r="AH146" s="92">
        <v>83.253548000000009</v>
      </c>
      <c r="AI146" s="92">
        <v>84.827470000000005</v>
      </c>
      <c r="AJ146" s="92">
        <v>86.450280000000006</v>
      </c>
      <c r="AK146" s="92">
        <v>88.103645</v>
      </c>
      <c r="AL146" s="92">
        <v>89.757689000000013</v>
      </c>
      <c r="AM146" s="92">
        <v>91.383894000000012</v>
      </c>
      <c r="AN146" s="92">
        <v>92.968001000000001</v>
      </c>
      <c r="AO146" s="92">
        <v>94.517479000000009</v>
      </c>
      <c r="AP146" s="92">
        <v>96.067636000000007</v>
      </c>
      <c r="AQ146" s="92">
        <v>97.667360000000002</v>
      </c>
      <c r="AR146" s="92">
        <v>99.345848000000018</v>
      </c>
      <c r="AS146" s="92">
        <v>101.12618600000003</v>
      </c>
      <c r="AT146" s="92">
        <v>102.97849800000002</v>
      </c>
      <c r="AU146" s="92">
        <v>104.815872</v>
      </c>
      <c r="AV146" s="92">
        <v>106.51744600000001</v>
      </c>
      <c r="AW146" s="92">
        <v>108.00309800000001</v>
      </c>
      <c r="AX146" s="92">
        <v>109.23906775740001</v>
      </c>
      <c r="AY146" s="92">
        <v>110.26021968500001</v>
      </c>
      <c r="AZ146" s="92">
        <v>111.13780534719999</v>
      </c>
      <c r="BA146" s="92">
        <v>111.97504929099999</v>
      </c>
      <c r="BB146" s="92">
        <v>112.8498</v>
      </c>
      <c r="BC146" s="92">
        <v>113.78372177079999</v>
      </c>
      <c r="BD146" s="92">
        <v>114.76167530799998</v>
      </c>
      <c r="BE146" s="92">
        <v>115.78252400000001</v>
      </c>
      <c r="BF146" s="92">
        <v>116.83607803549999</v>
      </c>
      <c r="BG146" s="92">
        <v>117.91581900000001</v>
      </c>
      <c r="BH146" s="92">
        <v>119.00377110930002</v>
      </c>
      <c r="BI146" s="92">
        <v>120.10339110149998</v>
      </c>
      <c r="BJ146" s="92">
        <v>121.24782352259997</v>
      </c>
      <c r="BK146" s="92">
        <v>122.48043509760001</v>
      </c>
      <c r="BL146" s="92">
        <v>123.81987618000001</v>
      </c>
      <c r="BM146" s="92">
        <v>125.29041054499997</v>
      </c>
      <c r="BN146" s="92">
        <v>126.8413919935</v>
      </c>
      <c r="BO146" s="92">
        <v>128.31442722</v>
      </c>
      <c r="BP146" s="92">
        <v>129.50236864019999</v>
      </c>
      <c r="BQ146" s="92">
        <v>130.25488941</v>
      </c>
      <c r="BR146" s="92">
        <v>130.55292815039999</v>
      </c>
      <c r="BS146" s="92">
        <v>130.4487218502</v>
      </c>
      <c r="BT146" s="92">
        <v>129.95961620399999</v>
      </c>
      <c r="BU146" s="92">
        <v>129.12702395970001</v>
      </c>
      <c r="BV146" s="92">
        <v>128.01000930000001</v>
      </c>
      <c r="BW146" s="92">
        <v>126.56574446320001</v>
      </c>
      <c r="BX146" s="92">
        <v>124.8615362526</v>
      </c>
      <c r="BY146" s="92">
        <v>123.19969152150001</v>
      </c>
      <c r="BZ146" s="92">
        <v>121.9809836395</v>
      </c>
      <c r="CA146" s="92">
        <v>121.48469940000001</v>
      </c>
      <c r="CB146" s="92">
        <v>121.85176927360003</v>
      </c>
      <c r="CC146" s="92">
        <v>122.98765144289999</v>
      </c>
      <c r="CD146" s="92">
        <v>124.64188027999998</v>
      </c>
      <c r="CE146" s="92">
        <v>126.43876515599999</v>
      </c>
      <c r="CF146" s="92">
        <v>128.09299968000002</v>
      </c>
      <c r="CG146" s="92">
        <v>129.52940372350002</v>
      </c>
      <c r="CH146" s="92">
        <v>130.81977858179999</v>
      </c>
      <c r="CI146" s="92">
        <v>132.00697837500002</v>
      </c>
      <c r="CJ146" s="92">
        <v>133.1840735676</v>
      </c>
      <c r="CK146" s="92">
        <v>134.42052796000002</v>
      </c>
      <c r="CL146" s="92">
        <v>135.7077697272</v>
      </c>
      <c r="CM146" s="92">
        <v>137.00952108499999</v>
      </c>
      <c r="CN146" s="92">
        <v>138.33155421250001</v>
      </c>
      <c r="CO146" s="92">
        <v>139.68295498199998</v>
      </c>
      <c r="CP146" s="92">
        <v>141.06873419999999</v>
      </c>
      <c r="CQ146" s="92">
        <v>142.49138140919999</v>
      </c>
      <c r="CR146" s="92">
        <v>143.9453473248</v>
      </c>
      <c r="CS146" s="92">
        <v>145.41672009039999</v>
      </c>
      <c r="CT146" s="92">
        <v>146.88432186239999</v>
      </c>
      <c r="CU146" s="92">
        <v>148.33216401999999</v>
      </c>
      <c r="CV146" s="92">
        <v>149.75287414089999</v>
      </c>
      <c r="CW146" s="92">
        <v>151.145464465</v>
      </c>
      <c r="CX146" s="92">
        <v>152.50442974919997</v>
      </c>
      <c r="CY146" s="92">
        <v>153.82739400200001</v>
      </c>
      <c r="CZ146" s="92">
        <v>155.11075450000001</v>
      </c>
      <c r="DA146" s="92">
        <v>156.35198858320001</v>
      </c>
      <c r="DB146" s="92">
        <v>157.54705720000001</v>
      </c>
      <c r="DC146" s="92">
        <v>158.68856661800001</v>
      </c>
      <c r="DD146" s="92">
        <v>159.76360449630002</v>
      </c>
      <c r="DE146" s="92">
        <v>160.75994344</v>
      </c>
    </row>
    <row r="147" spans="1:109">
      <c r="A147">
        <v>4</v>
      </c>
      <c r="B147" s="3">
        <v>533</v>
      </c>
      <c r="C147" s="1" t="s">
        <v>317</v>
      </c>
      <c r="D147" s="29">
        <f>+'total numbers'!D147/100*'% urban'!E147</f>
        <v>0.10261985573173235</v>
      </c>
      <c r="E147" s="29">
        <f>+'total numbers'!E147/100*'% urban'!F147</f>
        <v>0.12509516073774424</v>
      </c>
      <c r="F147" s="29">
        <f>+'total numbers'!F147/100*'% urban'!G147</f>
        <v>0.14823923028875546</v>
      </c>
      <c r="G147" s="29">
        <f>+'total numbers'!D147/100*'% urban'!H147</f>
        <v>0.13868947096290346</v>
      </c>
      <c r="H147" s="29">
        <f>+'total numbers'!H147/100*'% urban'!I147</f>
        <v>0.20816534707156728</v>
      </c>
      <c r="I147" s="29">
        <f>+'total numbers'!I147/100*'% urban'!J147</f>
        <v>0.24667837381314534</v>
      </c>
      <c r="J147" s="29">
        <f>+'total numbers'!J147/100*'% urban'!K147</f>
        <v>0.29231676147412533</v>
      </c>
      <c r="K147" s="29">
        <f>+'total numbers'!K147/100*'% urban'!L147</f>
        <v>0.34639878525973633</v>
      </c>
      <c r="L147" s="29">
        <f>+'total numbers'!L147/100*'% urban'!M147</f>
        <v>0.41048661672465248</v>
      </c>
      <c r="M147" s="29">
        <f>+'total numbers'!M147/100*'% urban'!N147</f>
        <v>0.48643144745356948</v>
      </c>
      <c r="N147" s="29">
        <f>+'total numbers'!N147/100*'% urban'!O147</f>
        <v>0.57642696115106828</v>
      </c>
      <c r="O147" s="29">
        <f>+'total numbers'!O147/100*'% urban'!P147</f>
        <v>0.65236892587414541</v>
      </c>
      <c r="P147" s="29">
        <f>+'total numbers'!P147/100*'% urban'!Q147</f>
        <v>0.73831594309248527</v>
      </c>
      <c r="Q147" s="29">
        <f>+'total numbers'!Q147/100*'% urban'!R147</f>
        <v>0.83558613876974908</v>
      </c>
      <c r="R147" s="29">
        <f>+'total numbers'!R147/100*'% urban'!S147</f>
        <v>0.94567129673465256</v>
      </c>
      <c r="S147" s="29">
        <f>+'total numbers'!S147/100*'% urban'!T147</f>
        <v>1.1804335339142282</v>
      </c>
      <c r="T147" s="29">
        <f>+'total numbers'!T147/100*'% urban'!U147</f>
        <v>1.5847909502934494</v>
      </c>
      <c r="U147" s="29">
        <f>+'total numbers'!U147/100*'% urban'!V147</f>
        <v>2.8319697933815275</v>
      </c>
      <c r="V147" s="29">
        <f>+'total numbers'!V147/100*'% urban'!W147</f>
        <v>3.7305935197869888</v>
      </c>
      <c r="W147" s="29">
        <f>+'total numbers'!W147/100*'% urban'!X147</f>
        <v>5.2599939282820385</v>
      </c>
      <c r="X147" s="29">
        <f>+'total numbers'!X147/100*'% urban'!Y147</f>
        <v>5.6529279985197745</v>
      </c>
      <c r="Y147" s="29">
        <f>+'total numbers'!Y147/100*'% urban'!Z147</f>
        <v>5.6523564761258296</v>
      </c>
      <c r="Z147" s="29">
        <f>+'total numbers'!Z147/100*'% urban'!AA147</f>
        <v>9.7506234267725613</v>
      </c>
      <c r="AA147" s="29">
        <f>+'total numbers'!AA147/100*'% urban'!AB147</f>
        <v>23.967183253600822</v>
      </c>
      <c r="AB147" s="29">
        <f>+'total numbers'!AB147/100*'% urban'!AC147</f>
        <v>32.869565217391305</v>
      </c>
      <c r="AC147" s="52">
        <v>36</v>
      </c>
      <c r="AD147" s="98">
        <f>+$AC147+(AD$3-$AC$3)*(($AH147-$AC147)/($AH$3-$AC$3))</f>
        <v>36</v>
      </c>
      <c r="AE147" s="98">
        <f>+$AC147+(AE$3-$AC$3)*(($AH147-$AC147)/($AH$3-$AC$3))</f>
        <v>36</v>
      </c>
      <c r="AF147" s="98">
        <f>+$AC147+(AF$3-$AC$3)*(($AH147-$AC147)/($AH$3-$AC$3))</f>
        <v>36</v>
      </c>
      <c r="AG147" s="98">
        <f>+$AC147+(AG$3-$AC$3)*(($AH147-$AC147)/($AH$3-$AC$3))</f>
        <v>36</v>
      </c>
      <c r="AH147" s="93">
        <v>36</v>
      </c>
      <c r="AI147" s="98">
        <f>+$AH147+(AI$3-$AH$3)*(($AM147-$AH147)/($AM$3-$AH$3))</f>
        <v>36</v>
      </c>
      <c r="AJ147" s="98">
        <f>+$AH147+(AJ$3-$AH$3)*(($AM147-$AH147)/($AM$3-$AH$3))</f>
        <v>36</v>
      </c>
      <c r="AK147" s="98">
        <f>+$AH147+(AK$3-$AH$3)*(($AM147-$AH147)/($AM$3-$AH$3))</f>
        <v>36</v>
      </c>
      <c r="AL147" s="98">
        <f>+$AH147+(AL$3-$AH$3)*(($AM147-$AH147)/($AM$3-$AH$3))</f>
        <v>36</v>
      </c>
      <c r="AM147" s="93">
        <v>36</v>
      </c>
      <c r="AN147" s="98">
        <f>+$AM147+(AN$3-$AM$3)*(($AR147-$AM147)/($AR$3-$AM$3))</f>
        <v>36.6</v>
      </c>
      <c r="AO147" s="98">
        <f>+$AM147+(AO$3-$AM$3)*(($AR147-$AM147)/($AR$3-$AM$3))</f>
        <v>37.200000000000003</v>
      </c>
      <c r="AP147" s="98">
        <f>+$AM147+(AP$3-$AM$3)*(($AR147-$AM147)/($AR$3-$AM$3))</f>
        <v>37.799999999999997</v>
      </c>
      <c r="AQ147" s="98">
        <f>+$AM147+(AQ$3-$AM$3)*(($AR147-$AM147)/($AR$3-$AM$3))</f>
        <v>38.4</v>
      </c>
      <c r="AR147" s="93">
        <v>39</v>
      </c>
      <c r="AS147" s="98">
        <f>+$AR147+(AS$3-$AR$3)*(($AW147-$AR147)/($AW$3-$AR$3))</f>
        <v>39.4</v>
      </c>
      <c r="AT147" s="98">
        <f>+$AR147+(AT$3-$AR$3)*(($AW147-$AR147)/($AW$3-$AR$3))</f>
        <v>39.799999999999997</v>
      </c>
      <c r="AU147" s="98">
        <f>+$AR147+(AU$3-$AR$3)*(($AW147-$AR147)/($AW$3-$AR$3))</f>
        <v>40.200000000000003</v>
      </c>
      <c r="AV147" s="98">
        <f>+$AR147+(AV$3-$AR$3)*(($AW147-$AR147)/($AW$3-$AR$3))</f>
        <v>40.6</v>
      </c>
      <c r="AW147" s="94">
        <v>41</v>
      </c>
      <c r="AX147" s="98">
        <f>+$AW147+(AX$3-$AW$3)*(($BB147-$AW147)/($BB$3-$AW$3))</f>
        <v>41.2</v>
      </c>
      <c r="AY147" s="98">
        <f>+$AW147+(AY$3-$AW$3)*(($BB147-$AW147)/($BB$3-$AW$3))</f>
        <v>41.4</v>
      </c>
      <c r="AZ147" s="98">
        <f>+$AW147+(AZ$3-$AW$3)*(($BB147-$AW147)/($BB$3-$AW$3))</f>
        <v>41.6</v>
      </c>
      <c r="BA147" s="98">
        <f>+$AW147+(BA$3-$AW$3)*(($BB147-$AW147)/($BB$3-$AW$3))</f>
        <v>41.8</v>
      </c>
      <c r="BB147" s="94">
        <v>42</v>
      </c>
      <c r="BC147" s="98">
        <f>+$BB147+(BC$3-$BB$3)*(($BG147-$BB147)/($BG$3-$BB$3))</f>
        <v>42.6</v>
      </c>
      <c r="BD147" s="98">
        <f>+$BB147+(BD$3-$BB$3)*(($BG147-$BB147)/($BG$3-$BB$3))</f>
        <v>43.2</v>
      </c>
      <c r="BE147" s="98">
        <f>+$BB147+(BE$3-$BB$3)*(($BG147-$BB147)/($BG$3-$BB$3))</f>
        <v>43.8</v>
      </c>
      <c r="BF147" s="98">
        <f>+$BB147+(BF$3-$BB$3)*(($BG147-$BB147)/($BG$3-$BB$3))</f>
        <v>44.4</v>
      </c>
      <c r="BG147" s="94">
        <v>45</v>
      </c>
      <c r="BH147" s="98">
        <f>+$BG147+(BH$3-$BG$3)*(($BL147-$BG147)/($BL$3-$BG$3))</f>
        <v>44.6</v>
      </c>
      <c r="BI147" s="98">
        <f>+$BG147+(BI$3-$BG$3)*(($BL147-$BG147)/($BL$3-$BG$3))</f>
        <v>44.2</v>
      </c>
      <c r="BJ147" s="98">
        <f>+$BG147+(BJ$3-$BG$3)*(($BL147-$BG147)/($BL$3-$BG$3))</f>
        <v>43.8</v>
      </c>
      <c r="BK147" s="98">
        <f>+$BG147+(BK$3-$BG$3)*(($BL147-$BG147)/($BL$3-$BG$3))</f>
        <v>43.4</v>
      </c>
      <c r="BL147" s="94">
        <v>43</v>
      </c>
      <c r="BM147" s="98">
        <f>+$BL147+(BM$3-$BL$3)*(($BQ147-$BL147)/($BQ$3-$BL$3))</f>
        <v>43.4</v>
      </c>
      <c r="BN147" s="98">
        <f>+$BL147+(BN$3-$BL$3)*(($BQ147-$BL147)/($BQ$3-$BL$3))</f>
        <v>43.8</v>
      </c>
      <c r="BO147" s="98">
        <f>+$BL147+(BO$3-$BL$3)*(($BQ147-$BL147)/($BQ$3-$BL$3))</f>
        <v>44.2</v>
      </c>
      <c r="BP147" s="98">
        <f>+$BL147+(BP$3-$BL$3)*(($BQ147-$BL147)/($BQ$3-$BL$3))</f>
        <v>44.6</v>
      </c>
      <c r="BQ147" s="94">
        <v>45</v>
      </c>
      <c r="BR147" s="98">
        <f>+$BQ147+(BR$3-$BQ$3)*(($BV147-$BQ147)/($BV$3-$BQ$3))</f>
        <v>45.2</v>
      </c>
      <c r="BS147" s="98">
        <f>+$BQ147+(BS$3-$BQ$3)*(($BV147-$BQ147)/($BV$3-$BQ$3))</f>
        <v>45.4</v>
      </c>
      <c r="BT147" s="98">
        <f>+$BQ147+(BT$3-$BQ$3)*(($BV147-$BQ147)/($BV$3-$BQ$3))</f>
        <v>45.6</v>
      </c>
      <c r="BU147" s="98">
        <f>+$BQ147+(BU$3-$BQ$3)*(($BV147-$BQ147)/($BV$3-$BQ$3))</f>
        <v>45.8</v>
      </c>
      <c r="BV147" s="94">
        <v>46</v>
      </c>
      <c r="BW147" s="98">
        <f>+$BV147+(BW$3-$BV$3)*(($CA147-$BV147)/($CA$3-$BV$3))</f>
        <v>46.4</v>
      </c>
      <c r="BX147" s="98">
        <f>+$BV147+(BX$3-$BV$3)*(($CA147-$BV147)/($CA$3-$BV$3))</f>
        <v>46.8</v>
      </c>
      <c r="BY147" s="98">
        <f>+$BV147+(BY$3-$BV$3)*(($CA147-$BV147)/($CA$3-$BV$3))</f>
        <v>47.2</v>
      </c>
      <c r="BZ147" s="98">
        <f>+$BV147+(BZ$3-$BV$3)*(($CA147-$BV147)/($CA$3-$BV$3))</f>
        <v>47.6</v>
      </c>
      <c r="CA147" s="94">
        <v>48</v>
      </c>
      <c r="CB147" s="98">
        <f>+$CA147+(CB$3-$CA$3)*(($CF147-$CA147)/($CF$3-$CA$3))</f>
        <v>48.6</v>
      </c>
      <c r="CC147" s="98">
        <f>+$CA147+(CC$3-$CA$3)*(($CF147-$CA147)/($CF$3-$CA$3))</f>
        <v>49.2</v>
      </c>
      <c r="CD147" s="98">
        <f>+$CA147+(CD$3-$CA$3)*(($CF147-$CA147)/($CF$3-$CA$3))</f>
        <v>49.8</v>
      </c>
      <c r="CE147" s="98">
        <f>+$CA147+(CE$3-$CA$3)*(($CF147-$CA147)/($CF$3-$CA$3))</f>
        <v>50.4</v>
      </c>
      <c r="CF147" s="94">
        <v>51</v>
      </c>
      <c r="CG147" s="98">
        <f>+$CF147+(CG$3-$CF$3)*(($CK147-$CF147)/($CK$3-$CF$3))</f>
        <v>51.6</v>
      </c>
      <c r="CH147" s="98">
        <f>+$CF147+(CH$3-$CF$3)*(($CK147-$CF147)/($CK$3-$CF$3))</f>
        <v>52.2</v>
      </c>
      <c r="CI147" s="98">
        <f>+$CF147+(CI$3-$CF$3)*(($CK147-$CF147)/($CK$3-$CF$3))</f>
        <v>52.8</v>
      </c>
      <c r="CJ147" s="98">
        <f>+$CF147+(CJ$3-$CF$3)*(($CK147-$CF147)/($CK$3-$CF$3))</f>
        <v>53.4</v>
      </c>
      <c r="CK147" s="94">
        <v>54</v>
      </c>
      <c r="CL147" s="98">
        <f>+$CK147+(CL$3-$CK$3)*(($CP147-$CK147)/($CP$3-$CK$3))</f>
        <v>54.8</v>
      </c>
      <c r="CM147" s="98">
        <f>+$CK147+(CM$3-$CK$3)*(($CP147-$CK147)/($CP$3-$CK$3))</f>
        <v>55.6</v>
      </c>
      <c r="CN147" s="98">
        <f>+$CK147+(CN$3-$CK$3)*(($CP147-$CK147)/($CP$3-$CK$3))</f>
        <v>56.4</v>
      </c>
      <c r="CO147" s="98">
        <f>+$CK147+(CO$3-$CK$3)*(($CP147-$CK147)/($CP$3-$CK$3))</f>
        <v>57.2</v>
      </c>
      <c r="CP147" s="94">
        <v>58</v>
      </c>
      <c r="CQ147" s="98">
        <f>+$CP147+(CQ$3-$CP$3)*(($CU147-$CP147)/($CU$3-$CP$3))</f>
        <v>58.6</v>
      </c>
      <c r="CR147" s="98">
        <f>+$CP147+(CR$3-$CP$3)*(($CU147-$CP147)/($CU$3-$CP$3))</f>
        <v>59.2</v>
      </c>
      <c r="CS147" s="98">
        <f>+$CP147+(CS$3-$CP$3)*(($CU147-$CP147)/($CU$3-$CP$3))</f>
        <v>59.8</v>
      </c>
      <c r="CT147" s="98">
        <f>+$CP147+(CT$3-$CP$3)*(($CU147-$CP147)/($CU$3-$CP$3))</f>
        <v>60.4</v>
      </c>
      <c r="CU147" s="94">
        <v>61</v>
      </c>
      <c r="CV147" s="98">
        <f>+$CU147+(CV$3-$CU$3)*(($CZ147-$CU147)/($CZ$3-$CU$3))</f>
        <v>61.6</v>
      </c>
      <c r="CW147" s="98">
        <f>+$CU147+(CW$3-$CU$3)*(($CZ147-$CU147)/($CZ$3-$CU$3))</f>
        <v>62.2</v>
      </c>
      <c r="CX147" s="98">
        <f>+$CU147+(CX$3-$CU$3)*(($CZ147-$CU147)/($CZ$3-$CU$3))</f>
        <v>62.8</v>
      </c>
      <c r="CY147" s="98">
        <f>+$CU147+(CY$3-$CU$3)*(($CZ147-$CU147)/($CZ$3-$CU$3))</f>
        <v>63.4</v>
      </c>
      <c r="CZ147" s="94">
        <v>64</v>
      </c>
      <c r="DA147" s="98">
        <f>+$CZ147+(DA$3-$CZ$3)*(($DE147-$CZ147)/($DE$3-$CZ$3))</f>
        <v>64.599999999999994</v>
      </c>
      <c r="DB147" s="98">
        <f>+$CZ147+(DB$3-$CZ$3)*(($DE147-$CZ147)/($DE$3-$CZ$3))</f>
        <v>65.2</v>
      </c>
      <c r="DC147" s="98">
        <f>+$CZ147+(DC$3-$CZ$3)*(($DE147-$CZ147)/($DE$3-$CZ$3))</f>
        <v>65.8</v>
      </c>
      <c r="DD147" s="98">
        <f>+$CZ147+(DD$3-$CZ$3)*(($DE147-$CZ147)/($DE$3-$CZ$3))</f>
        <v>66.400000000000006</v>
      </c>
      <c r="DE147" s="94">
        <v>67</v>
      </c>
    </row>
    <row r="148" spans="1:109">
      <c r="A148">
        <v>24</v>
      </c>
      <c r="B148" s="3">
        <v>540</v>
      </c>
      <c r="C148" s="1" t="s">
        <v>459</v>
      </c>
      <c r="D148" s="29">
        <f>+'total numbers'!D148/100*'% urban'!E148</f>
        <v>0.21463086878727428</v>
      </c>
      <c r="E148" s="29">
        <f>+'total numbers'!E148/100*'% urban'!F148</f>
        <v>0.1015873206398923</v>
      </c>
      <c r="F148" s="29">
        <f>+'total numbers'!F148/100*'% urban'!G148</f>
        <v>0.12475635868056952</v>
      </c>
      <c r="G148" s="29">
        <f>+'total numbers'!D148/100*'% urban'!H148</f>
        <v>0.13135804932741632</v>
      </c>
      <c r="H148" s="29">
        <f>+'total numbers'!H148/100*'% urban'!I148</f>
        <v>0.18815209527078813</v>
      </c>
      <c r="I148" s="29">
        <f>+'total numbers'!I148/100*'% urban'!J148</f>
        <v>0.23106397664833633</v>
      </c>
      <c r="J148" s="29">
        <f>+'total numbers'!J148/100*'% urban'!K148</f>
        <v>0.28376277834006208</v>
      </c>
      <c r="K148" s="29">
        <f>+'total numbers'!K148/100*'% urban'!L148</f>
        <v>0.34848060497902361</v>
      </c>
      <c r="L148" s="29">
        <f>+'total numbers'!L148/100*'% urban'!M148</f>
        <v>0.42795863769353776</v>
      </c>
      <c r="M148" s="29">
        <f>+'total numbers'!M148/100*'% urban'!N148</f>
        <v>0.52556323927276583</v>
      </c>
      <c r="N148" s="29">
        <f>+'total numbers'!N148/100*'% urban'!O148</f>
        <v>0.64542853945778256</v>
      </c>
      <c r="O148" s="29">
        <f>+'total numbers'!O148/100*'% urban'!P148</f>
        <v>0.79263153968499611</v>
      </c>
      <c r="P148" s="29">
        <f>+'total numbers'!P148/100*'% urban'!Q148</f>
        <v>0.97611106276022652</v>
      </c>
      <c r="Q148" s="29">
        <f>+'total numbers'!Q148/100*'% urban'!R148</f>
        <v>1.2020626976584272</v>
      </c>
      <c r="R148" s="29">
        <f>+'total numbers'!R148/100*'% urban'!S148</f>
        <v>1.4803179517460265</v>
      </c>
      <c r="S148" s="29">
        <f>+'total numbers'!S148/100*'% urban'!T148</f>
        <v>1.8229841442798287</v>
      </c>
      <c r="T148" s="29">
        <f>+'total numbers'!T148/100*'% urban'!U148</f>
        <v>2.2449712147149743</v>
      </c>
      <c r="U148" s="29">
        <f>+'total numbers'!U148/100*'% urban'!V148</f>
        <v>2.7094480177594518</v>
      </c>
      <c r="V148" s="29">
        <f>+'total numbers'!V148/100*'% urban'!W148</f>
        <v>3.2700234697096833</v>
      </c>
      <c r="W148" s="29">
        <f>+'total numbers'!W148/100*'% urban'!X148</f>
        <v>3.9465800496496177</v>
      </c>
      <c r="X148" s="29">
        <f>+'total numbers'!X148/100*'% urban'!Y148</f>
        <v>4.7631138530254002</v>
      </c>
      <c r="Y148" s="29">
        <f>+'total numbers'!Y148/100*'% urban'!Z148</f>
        <v>5.7485856846858283</v>
      </c>
      <c r="Z148" s="29">
        <f>+'total numbers'!Z148/100*'% urban'!AA148</f>
        <v>6.8786495372309053</v>
      </c>
      <c r="AA148" s="29">
        <f>+'total numbers'!AA148/100*'% urban'!AB148</f>
        <v>8.2308626941224503</v>
      </c>
      <c r="AB148" s="29">
        <f>+'total numbers'!AB148/100*'% urban'!AC148</f>
        <v>9.8488955314285711</v>
      </c>
      <c r="AC148" s="92">
        <v>11.785003199999998</v>
      </c>
      <c r="AD148" s="92">
        <v>12.302663273599999</v>
      </c>
      <c r="AE148" s="92">
        <v>13.462409671199998</v>
      </c>
      <c r="AF148" s="92">
        <v>15.1202072462</v>
      </c>
      <c r="AG148" s="92">
        <v>17.162312574300003</v>
      </c>
      <c r="AH148" s="92">
        <v>19.49201884</v>
      </c>
      <c r="AI148" s="92">
        <v>22.028013480200002</v>
      </c>
      <c r="AJ148" s="92">
        <v>24.703967861999999</v>
      </c>
      <c r="AK148" s="92">
        <v>27.466690338999996</v>
      </c>
      <c r="AL148" s="92">
        <v>30.281504922499998</v>
      </c>
      <c r="AM148" s="92">
        <v>33.118227359999999</v>
      </c>
      <c r="AN148" s="92">
        <v>35.937304325999996</v>
      </c>
      <c r="AO148" s="92">
        <v>38.676030431499996</v>
      </c>
      <c r="AP148" s="92">
        <v>41.2360728628</v>
      </c>
      <c r="AQ148" s="92">
        <v>43.502669411199996</v>
      </c>
      <c r="AR148" s="92">
        <v>45.400894379999997</v>
      </c>
      <c r="AS148" s="92">
        <v>46.803937271499997</v>
      </c>
      <c r="AT148" s="92">
        <v>47.74887425</v>
      </c>
      <c r="AU148" s="92">
        <v>48.531908018000003</v>
      </c>
      <c r="AV148" s="92">
        <v>49.591089329600003</v>
      </c>
      <c r="AW148" s="92">
        <v>51.253411440000001</v>
      </c>
      <c r="AX148" s="92">
        <v>53.696131459199997</v>
      </c>
      <c r="AY148" s="92">
        <v>56.844642988799997</v>
      </c>
      <c r="AZ148" s="92">
        <v>60.464031968</v>
      </c>
      <c r="BA148" s="92">
        <v>64.1444535304</v>
      </c>
      <c r="BB148" s="92">
        <v>67.548681900000005</v>
      </c>
      <c r="BC148" s="92">
        <v>70.564199449499995</v>
      </c>
      <c r="BD148" s="92">
        <v>73.271066926299994</v>
      </c>
      <c r="BE148" s="92">
        <v>75.727132036499995</v>
      </c>
      <c r="BF148" s="92">
        <v>78.062542081600014</v>
      </c>
      <c r="BG148" s="92">
        <v>80.378777600000006</v>
      </c>
      <c r="BH148" s="92">
        <v>82.686831338400012</v>
      </c>
      <c r="BI148" s="92">
        <v>84.94666331549999</v>
      </c>
      <c r="BJ148" s="92">
        <v>87.155346700799996</v>
      </c>
      <c r="BK148" s="92">
        <v>89.305512872799994</v>
      </c>
      <c r="BL148" s="92">
        <v>91.395088959999995</v>
      </c>
      <c r="BM148" s="92">
        <v>93.416167559999991</v>
      </c>
      <c r="BN148" s="92">
        <v>95.39317192019999</v>
      </c>
      <c r="BO148" s="92">
        <v>97.397460110699996</v>
      </c>
      <c r="BP148" s="92">
        <v>99.527814081999992</v>
      </c>
      <c r="BQ148" s="92">
        <v>101.85552229999999</v>
      </c>
      <c r="BR148" s="92">
        <v>104.4191148041</v>
      </c>
      <c r="BS148" s="92">
        <v>107.19626257349999</v>
      </c>
      <c r="BT148" s="92">
        <v>110.1237749248</v>
      </c>
      <c r="BU148" s="92">
        <v>113.10532459640001</v>
      </c>
      <c r="BV148" s="92">
        <v>116.06459569999998</v>
      </c>
      <c r="BW148" s="92">
        <v>118.9815482926</v>
      </c>
      <c r="BX148" s="92">
        <v>121.876580628</v>
      </c>
      <c r="BY148" s="92">
        <v>124.76430955800001</v>
      </c>
      <c r="BZ148" s="92">
        <v>127.67521520320001</v>
      </c>
      <c r="CA148" s="92">
        <v>130.63118068000003</v>
      </c>
      <c r="CB148" s="92">
        <v>133.6359776038</v>
      </c>
      <c r="CC148" s="92">
        <v>136.68041176099999</v>
      </c>
      <c r="CD148" s="92">
        <v>139.76117426669998</v>
      </c>
      <c r="CE148" s="92">
        <v>142.86780185370003</v>
      </c>
      <c r="CF148" s="92">
        <v>145.99641671999998</v>
      </c>
      <c r="CG148" s="92">
        <v>149.14570324499999</v>
      </c>
      <c r="CH148" s="92">
        <v>152.32070553599999</v>
      </c>
      <c r="CI148" s="92">
        <v>155.52638040780002</v>
      </c>
      <c r="CJ148" s="92">
        <v>158.77139735520001</v>
      </c>
      <c r="CK148" s="92">
        <v>162.06256468000004</v>
      </c>
      <c r="CL148" s="92">
        <v>165.40226376899997</v>
      </c>
      <c r="CM148" s="92">
        <v>168.78897936880003</v>
      </c>
      <c r="CN148" s="92">
        <v>172.22612778179999</v>
      </c>
      <c r="CO148" s="92">
        <v>175.71328913099998</v>
      </c>
      <c r="CP148" s="92">
        <v>179.25114327</v>
      </c>
      <c r="CQ148" s="92">
        <v>182.83766921999998</v>
      </c>
      <c r="CR148" s="92">
        <v>186.47197801049998</v>
      </c>
      <c r="CS148" s="92">
        <v>190.1573415846</v>
      </c>
      <c r="CT148" s="92">
        <v>193.90090564240001</v>
      </c>
      <c r="CU148" s="92">
        <v>197.70252305999998</v>
      </c>
      <c r="CV148" s="92">
        <v>201.56010972299998</v>
      </c>
      <c r="CW148" s="92">
        <v>205.4645868632</v>
      </c>
      <c r="CX148" s="92">
        <v>209.40115327200002</v>
      </c>
      <c r="CY148" s="92">
        <v>213.3539888315</v>
      </c>
      <c r="CZ148" s="92">
        <v>217.30326055999998</v>
      </c>
      <c r="DA148" s="92">
        <v>221.23519583130002</v>
      </c>
      <c r="DB148" s="92">
        <v>225.13438619999997</v>
      </c>
      <c r="DC148" s="92">
        <v>228.98520638999997</v>
      </c>
      <c r="DD148" s="92">
        <v>232.7696081396</v>
      </c>
      <c r="DE148" s="92">
        <v>236.4737035</v>
      </c>
    </row>
    <row r="149" spans="1:109">
      <c r="A149">
        <v>24</v>
      </c>
      <c r="B149" s="3">
        <v>548</v>
      </c>
      <c r="C149" s="1" t="s">
        <v>462</v>
      </c>
      <c r="D149" s="29">
        <f>+'total numbers'!D149/100*'% urban'!E149</f>
        <v>1.579171184562669E-2</v>
      </c>
      <c r="E149" s="29">
        <f>+'total numbers'!E149/100*'% urban'!F149</f>
        <v>2.5058574644273631E-2</v>
      </c>
      <c r="F149" s="29">
        <f>+'total numbers'!F149/100*'% urban'!G149</f>
        <v>3.0773688159634282E-2</v>
      </c>
      <c r="G149" s="29">
        <f>+'total numbers'!D149/100*'% urban'!H149</f>
        <v>3.2402129158081598E-2</v>
      </c>
      <c r="H149" s="29">
        <f>+'total numbers'!H149/100*'% urban'!I149</f>
        <v>4.6411533389414575E-2</v>
      </c>
      <c r="I149" s="29">
        <f>+'total numbers'!I149/100*'% urban'!J149</f>
        <v>5.6996619951912644E-2</v>
      </c>
      <c r="J149" s="29">
        <f>+'total numbers'!J149/100*'% urban'!K149</f>
        <v>6.9995849063752363E-2</v>
      </c>
      <c r="K149" s="29">
        <f>+'total numbers'!K149/100*'% urban'!L149</f>
        <v>8.5959814639695875E-2</v>
      </c>
      <c r="L149" s="29">
        <f>+'total numbers'!L149/100*'% urban'!M149</f>
        <v>0.10556468464524058</v>
      </c>
      <c r="M149" s="29">
        <f>+'total numbers'!M149/100*'% urban'!N149</f>
        <v>0.12964084079240071</v>
      </c>
      <c r="N149" s="29">
        <f>+'total numbers'!N149/100*'% urban'!O149</f>
        <v>0.1592080500959307</v>
      </c>
      <c r="O149" s="29">
        <f>+'total numbers'!O149/100*'% urban'!P149</f>
        <v>0.1955186580125465</v>
      </c>
      <c r="P149" s="29">
        <f>+'total numbers'!P149/100*'% urban'!Q149</f>
        <v>0.24077760662656192</v>
      </c>
      <c r="Q149" s="29">
        <f>+'total numbers'!Q149/100*'% urban'!R149</f>
        <v>0.29651316371604386</v>
      </c>
      <c r="R149" s="29">
        <f>+'total numbers'!R149/100*'% urban'!S149</f>
        <v>0.36515047013179475</v>
      </c>
      <c r="S149" s="29">
        <f>+'total numbers'!S149/100*'% urban'!T149</f>
        <v>0.44967604192156202</v>
      </c>
      <c r="T149" s="29">
        <f>+'total numbers'!T149/100*'% urban'!U149</f>
        <v>0.55376771829229388</v>
      </c>
      <c r="U149" s="29">
        <f>+'total numbers'!U149/100*'% urban'!V149</f>
        <v>0.66834034966311329</v>
      </c>
      <c r="V149" s="29">
        <f>+'total numbers'!V149/100*'% urban'!W149</f>
        <v>0.8066176633865163</v>
      </c>
      <c r="W149" s="29">
        <f>+'total numbers'!W149/100*'% urban'!X149</f>
        <v>0.9735040765009676</v>
      </c>
      <c r="X149" s="29">
        <f>+'total numbers'!X149/100*'% urban'!Y149</f>
        <v>1.1749187130184093</v>
      </c>
      <c r="Y149" s="29">
        <f>+'total numbers'!Y149/100*'% urban'!Z149</f>
        <v>1.4180053432980804</v>
      </c>
      <c r="Z149" s="29">
        <f>+'total numbers'!Z149/100*'% urban'!AA149</f>
        <v>1.6967585304421473</v>
      </c>
      <c r="AA149" s="29">
        <f>+'total numbers'!AA149/100*'% urban'!AB149</f>
        <v>2.0303093526658178</v>
      </c>
      <c r="AB149" s="29">
        <f>+'total numbers'!AB149/100*'% urban'!AC149</f>
        <v>2.4294299946428577</v>
      </c>
      <c r="AC149" s="92">
        <v>2.9070102500000004</v>
      </c>
      <c r="AD149" s="92">
        <v>3.1035852623200002</v>
      </c>
      <c r="AE149" s="92">
        <v>3.3199373512800001</v>
      </c>
      <c r="AF149" s="92">
        <v>3.5551344873600006</v>
      </c>
      <c r="AG149" s="92">
        <v>3.8084280035200004</v>
      </c>
      <c r="AH149" s="92">
        <v>4.0796947500000007</v>
      </c>
      <c r="AI149" s="92">
        <v>4.3694269416600005</v>
      </c>
      <c r="AJ149" s="92">
        <v>4.6788705246599998</v>
      </c>
      <c r="AK149" s="92">
        <v>5.0100907757300002</v>
      </c>
      <c r="AL149" s="92">
        <v>5.3658665902500005</v>
      </c>
      <c r="AM149" s="92">
        <v>5.7492659199999991</v>
      </c>
      <c r="AN149" s="92">
        <v>6.1626477023999993</v>
      </c>
      <c r="AO149" s="92">
        <v>6.6071912623499998</v>
      </c>
      <c r="AP149" s="92">
        <v>7.0822473447000007</v>
      </c>
      <c r="AQ149" s="92">
        <v>7.5856079987999996</v>
      </c>
      <c r="AR149" s="92">
        <v>8.1161389400000008</v>
      </c>
      <c r="AS149" s="92">
        <v>8.6713769286000009</v>
      </c>
      <c r="AT149" s="92">
        <v>9.2536869038000003</v>
      </c>
      <c r="AU149" s="92">
        <v>9.8734145009999992</v>
      </c>
      <c r="AV149" s="92">
        <v>10.5459515117</v>
      </c>
      <c r="AW149" s="92">
        <v>11.283185339999999</v>
      </c>
      <c r="AX149" s="92">
        <v>12.088899809099999</v>
      </c>
      <c r="AY149" s="92">
        <v>12.959228733</v>
      </c>
      <c r="AZ149" s="92">
        <v>13.887369298800001</v>
      </c>
      <c r="BA149" s="92">
        <v>14.8619174561</v>
      </c>
      <c r="BB149" s="92">
        <v>15.86954532</v>
      </c>
      <c r="BC149" s="92">
        <v>16.913981206999999</v>
      </c>
      <c r="BD149" s="92">
        <v>17.987976810999999</v>
      </c>
      <c r="BE149" s="92">
        <v>19.049984582399997</v>
      </c>
      <c r="BF149" s="92">
        <v>20.041862653199999</v>
      </c>
      <c r="BG149" s="92">
        <v>20.919196800000005</v>
      </c>
      <c r="BH149" s="92">
        <v>21.654993580500001</v>
      </c>
      <c r="BI149" s="92">
        <v>22.260449827999995</v>
      </c>
      <c r="BJ149" s="92">
        <v>22.779309254699996</v>
      </c>
      <c r="BK149" s="92">
        <v>23.282644184999999</v>
      </c>
      <c r="BL149" s="92">
        <v>23.829914209999998</v>
      </c>
      <c r="BM149" s="92">
        <v>24.434778735199998</v>
      </c>
      <c r="BN149" s="92">
        <v>25.095295490499996</v>
      </c>
      <c r="BO149" s="92">
        <v>25.840297909300002</v>
      </c>
      <c r="BP149" s="92">
        <v>26.7009235873</v>
      </c>
      <c r="BQ149" s="92">
        <v>27.698877660000004</v>
      </c>
      <c r="BR149" s="92">
        <v>28.862682969999994</v>
      </c>
      <c r="BS149" s="92">
        <v>30.191354103899997</v>
      </c>
      <c r="BT149" s="92">
        <v>31.635695735999999</v>
      </c>
      <c r="BU149" s="92">
        <v>33.116799273999995</v>
      </c>
      <c r="BV149" s="92">
        <v>34.573164999999996</v>
      </c>
      <c r="BW149" s="92">
        <v>35.978291763099996</v>
      </c>
      <c r="BX149" s="92">
        <v>37.346791117199999</v>
      </c>
      <c r="BY149" s="92">
        <v>38.704712419999993</v>
      </c>
      <c r="BZ149" s="92">
        <v>40.098652048799998</v>
      </c>
      <c r="CA149" s="92">
        <v>41.565314700000002</v>
      </c>
      <c r="CB149" s="92">
        <v>43.113848848700002</v>
      </c>
      <c r="CC149" s="92">
        <v>44.734602184500005</v>
      </c>
      <c r="CD149" s="92">
        <v>46.426579434000004</v>
      </c>
      <c r="CE149" s="92">
        <v>48.184118328900006</v>
      </c>
      <c r="CF149" s="92">
        <v>50.003091189999992</v>
      </c>
      <c r="CG149" s="92">
        <v>51.886272755200004</v>
      </c>
      <c r="CH149" s="92">
        <v>53.839790248500002</v>
      </c>
      <c r="CI149" s="92">
        <v>55.865964673400001</v>
      </c>
      <c r="CJ149" s="92">
        <v>57.968174701000009</v>
      </c>
      <c r="CK149" s="92">
        <v>60.148877039999995</v>
      </c>
      <c r="CL149" s="92">
        <v>62.410809924399999</v>
      </c>
      <c r="CM149" s="92">
        <v>64.755223250900002</v>
      </c>
      <c r="CN149" s="92">
        <v>67.185625657900005</v>
      </c>
      <c r="CO149" s="92">
        <v>69.703671919000001</v>
      </c>
      <c r="CP149" s="92">
        <v>72.311831369999993</v>
      </c>
      <c r="CQ149" s="92">
        <v>75.010014729600002</v>
      </c>
      <c r="CR149" s="92">
        <v>77.799461162599997</v>
      </c>
      <c r="CS149" s="92">
        <v>80.685236583900007</v>
      </c>
      <c r="CT149" s="92">
        <v>83.673140576000009</v>
      </c>
      <c r="CU149" s="92">
        <v>86.767487460000012</v>
      </c>
      <c r="CV149" s="92">
        <v>89.967637513399993</v>
      </c>
      <c r="CW149" s="92">
        <v>93.270050709000003</v>
      </c>
      <c r="CX149" s="92">
        <v>96.666892257600011</v>
      </c>
      <c r="CY149" s="92">
        <v>100.1485059939</v>
      </c>
      <c r="CZ149" s="92">
        <v>103.70591752</v>
      </c>
      <c r="DA149" s="92">
        <v>107.32902577670001</v>
      </c>
      <c r="DB149" s="92">
        <v>111.00818818080002</v>
      </c>
      <c r="DC149" s="92">
        <v>114.73475037750001</v>
      </c>
      <c r="DD149" s="92">
        <v>118.49846956349998</v>
      </c>
      <c r="DE149" s="92">
        <v>122.29090061999999</v>
      </c>
    </row>
    <row r="150" spans="1:109">
      <c r="A150">
        <v>24</v>
      </c>
      <c r="B150" s="3">
        <v>554</v>
      </c>
      <c r="C150" s="1" t="s">
        <v>457</v>
      </c>
      <c r="D150" s="29">
        <f>+'total numbers'!D150/100*'% urban'!E150</f>
        <v>0.33209889815089821</v>
      </c>
      <c r="E150" s="29">
        <f>+'total numbers'!E150/100*'% urban'!F150</f>
        <v>0.69497156249657188</v>
      </c>
      <c r="F150" s="29">
        <f>+'total numbers'!F150/100*'% urban'!G150</f>
        <v>0.94593351562033445</v>
      </c>
      <c r="G150" s="29">
        <f>+'total numbers'!D150/100*'% urban'!H150</f>
        <v>0.81080015624600044</v>
      </c>
      <c r="H150" s="29">
        <f>+'total numbers'!H150/100*'% urban'!I150</f>
        <v>1.7524586196021774</v>
      </c>
      <c r="I150" s="29">
        <f>+'total numbers'!I150/100*'% urban'!J150</f>
        <v>2.385290898902964</v>
      </c>
      <c r="J150" s="29">
        <f>+'total numbers'!J150/100*'% urban'!K150</f>
        <v>3.2466459457290333</v>
      </c>
      <c r="K150" s="29">
        <f>+'total numbers'!K150/100*'% urban'!L150</f>
        <v>4.419045870575629</v>
      </c>
      <c r="L150" s="29">
        <f>+'total numbers'!L150/100*'% urban'!M150</f>
        <v>6.014812434950163</v>
      </c>
      <c r="M150" s="29">
        <f>+'total numbers'!M150/100*'% urban'!N150</f>
        <v>8.1868280364599393</v>
      </c>
      <c r="N150" s="29">
        <f>+'total numbers'!N150/100*'% urban'!O150</f>
        <v>11.143182605181588</v>
      </c>
      <c r="O150" s="29">
        <f>+'total numbers'!O150/100*'% urban'!P150</f>
        <v>15.167109657052718</v>
      </c>
      <c r="P150" s="29">
        <f>+'total numbers'!P150/100*'% urban'!Q150</f>
        <v>20.644121477655091</v>
      </c>
      <c r="Q150" s="29">
        <f>+'total numbers'!Q150/100*'% urban'!R150</f>
        <v>28.09894312236387</v>
      </c>
      <c r="R150" s="29">
        <f>+'total numbers'!R150/100*'% urban'!S150</f>
        <v>38.245783694328608</v>
      </c>
      <c r="S150" s="29">
        <f>+'total numbers'!S150/100*'% urban'!T150</f>
        <v>52.056761139502825</v>
      </c>
      <c r="T150" s="29">
        <f>+'total numbers'!T150/100*'% urban'!U150</f>
        <v>70.855035995434392</v>
      </c>
      <c r="U150" s="29">
        <f>+'total numbers'!U150/100*'% urban'!V150</f>
        <v>96.441576771563504</v>
      </c>
      <c r="V150" s="29">
        <f>+'total numbers'!V150/100*'% urban'!W150</f>
        <v>131.26770171685027</v>
      </c>
      <c r="W150" s="29">
        <f>+'total numbers'!W150/100*'% urban'!X150</f>
        <v>183.77478240359036</v>
      </c>
      <c r="X150" s="29">
        <f>+'total numbers'!X150/100*'% urban'!Y150</f>
        <v>257.28469536502655</v>
      </c>
      <c r="Y150" s="29">
        <f>+'total numbers'!Y150/100*'% urban'!Z150</f>
        <v>360.19857351103718</v>
      </c>
      <c r="Z150" s="29">
        <f>+'total numbers'!Z150/100*'% urban'!AA150</f>
        <v>504.27800291545202</v>
      </c>
      <c r="AA150" s="29">
        <f>+'total numbers'!AA150/100*'% urban'!AB150</f>
        <v>705.98920408163303</v>
      </c>
      <c r="AB150" s="29">
        <f>+'total numbers'!AB150/100*'% urban'!AC150</f>
        <v>988.38488571428593</v>
      </c>
      <c r="AC150" s="92">
        <v>1383.73884</v>
      </c>
      <c r="AD150" s="92">
        <v>1413.5470392543002</v>
      </c>
      <c r="AE150" s="92">
        <v>1449.1352962690999</v>
      </c>
      <c r="AF150" s="92">
        <v>1488.4618252355001</v>
      </c>
      <c r="AG150" s="92">
        <v>1529.9870617471001</v>
      </c>
      <c r="AH150" s="92">
        <v>1572.6719837299997</v>
      </c>
      <c r="AI150" s="92">
        <v>1616.0167674161003</v>
      </c>
      <c r="AJ150" s="92">
        <v>1660.0528775560001</v>
      </c>
      <c r="AK150" s="92">
        <v>1705.2813849791999</v>
      </c>
      <c r="AL150" s="92">
        <v>1752.555086611</v>
      </c>
      <c r="AM150" s="92">
        <v>1802.6718000200001</v>
      </c>
      <c r="AN150" s="92">
        <v>1855.9157564968002</v>
      </c>
      <c r="AO150" s="92">
        <v>1911.6313329586001</v>
      </c>
      <c r="AP150" s="92">
        <v>1967.9966608288003</v>
      </c>
      <c r="AQ150" s="92">
        <v>2022.4716762092</v>
      </c>
      <c r="AR150" s="92">
        <v>2073.2570578200002</v>
      </c>
      <c r="AS150" s="92">
        <v>2118.7372179600002</v>
      </c>
      <c r="AT150" s="92">
        <v>2159.4578952301999</v>
      </c>
      <c r="AU150" s="92">
        <v>2198.3810448424001</v>
      </c>
      <c r="AV150" s="92">
        <v>2239.891162509</v>
      </c>
      <c r="AW150" s="92">
        <v>2286.8672091799999</v>
      </c>
      <c r="AX150" s="92">
        <v>2341.2460568580004</v>
      </c>
      <c r="AY150" s="92">
        <v>2401.1630647068</v>
      </c>
      <c r="AZ150" s="92">
        <v>2461.1001432229</v>
      </c>
      <c r="BA150" s="92">
        <v>2513.2016653249998</v>
      </c>
      <c r="BB150" s="92">
        <v>2552.0085049600002</v>
      </c>
      <c r="BC150" s="92">
        <v>2575.1896356479997</v>
      </c>
      <c r="BD150" s="92">
        <v>2585.2297919735001</v>
      </c>
      <c r="BE150" s="92">
        <v>2587.3869843383004</v>
      </c>
      <c r="BF150" s="92">
        <v>2589.4067729024</v>
      </c>
      <c r="BG150" s="92">
        <v>2597.0293777200004</v>
      </c>
      <c r="BH150" s="92">
        <v>2612.0513273876004</v>
      </c>
      <c r="BI150" s="92">
        <v>2633.1155145696002</v>
      </c>
      <c r="BJ150" s="92">
        <v>2659.0326743760002</v>
      </c>
      <c r="BK150" s="92">
        <v>2687.5146373256998</v>
      </c>
      <c r="BL150" s="92">
        <v>2716.94765646</v>
      </c>
      <c r="BM150" s="92">
        <v>2747.0465542001998</v>
      </c>
      <c r="BN150" s="92">
        <v>2778.6479780355999</v>
      </c>
      <c r="BO150" s="92">
        <v>2812.4696502999996</v>
      </c>
      <c r="BP150" s="92">
        <v>2849.5274977317004</v>
      </c>
      <c r="BQ150" s="92">
        <v>2890.32420628</v>
      </c>
      <c r="BR150" s="92">
        <v>2935.3991977030005</v>
      </c>
      <c r="BS150" s="92">
        <v>2983.8890330915997</v>
      </c>
      <c r="BT150" s="92">
        <v>3033.1859574380001</v>
      </c>
      <c r="BU150" s="92">
        <v>3079.7840744268005</v>
      </c>
      <c r="BV150" s="92">
        <v>3121.2771941299998</v>
      </c>
      <c r="BW150" s="92">
        <v>3156.3236296508003</v>
      </c>
      <c r="BX150" s="92">
        <v>3185.8413334702</v>
      </c>
      <c r="BY150" s="92">
        <v>3212.455586688</v>
      </c>
      <c r="BZ150" s="92">
        <v>3240.0422746784002</v>
      </c>
      <c r="CA150" s="92">
        <v>3271.3200707700003</v>
      </c>
      <c r="CB150" s="92">
        <v>3307.277771215</v>
      </c>
      <c r="CC150" s="92">
        <v>3346.7856698041996</v>
      </c>
      <c r="CD150" s="92">
        <v>3387.8957643334002</v>
      </c>
      <c r="CE150" s="92">
        <v>3427.692238054</v>
      </c>
      <c r="CF150" s="92">
        <v>3464.0879692799999</v>
      </c>
      <c r="CG150" s="92">
        <v>3496.4987002595999</v>
      </c>
      <c r="CH150" s="92">
        <v>3525.7039441750003</v>
      </c>
      <c r="CI150" s="92">
        <v>3552.6288179136</v>
      </c>
      <c r="CJ150" s="92">
        <v>3578.7417113898</v>
      </c>
      <c r="CK150" s="92">
        <v>3605.1319169100002</v>
      </c>
      <c r="CL150" s="92">
        <v>3632.0279478561006</v>
      </c>
      <c r="CM150" s="92">
        <v>3659.1285732657002</v>
      </c>
      <c r="CN150" s="92">
        <v>3686.3789621407991</v>
      </c>
      <c r="CO150" s="92">
        <v>3713.5936155032</v>
      </c>
      <c r="CP150" s="92">
        <v>3740.6376920000002</v>
      </c>
      <c r="CQ150" s="92">
        <v>3767.5425981634999</v>
      </c>
      <c r="CR150" s="92">
        <v>3794.4160294634999</v>
      </c>
      <c r="CS150" s="92">
        <v>3821.2740232080005</v>
      </c>
      <c r="CT150" s="92">
        <v>3848.1286297911006</v>
      </c>
      <c r="CU150" s="92">
        <v>3874.9747662299992</v>
      </c>
      <c r="CV150" s="92">
        <v>3901.8063084524997</v>
      </c>
      <c r="CW150" s="92">
        <v>3928.5673229399999</v>
      </c>
      <c r="CX150" s="92">
        <v>3955.1380160214003</v>
      </c>
      <c r="CY150" s="92">
        <v>3981.3650784810002</v>
      </c>
      <c r="CZ150" s="92">
        <v>4007.1138607500006</v>
      </c>
      <c r="DA150" s="92">
        <v>4032.3308902799995</v>
      </c>
      <c r="DB150" s="92">
        <v>4056.9834140967996</v>
      </c>
      <c r="DC150" s="92">
        <v>4080.9894532175995</v>
      </c>
      <c r="DD150" s="92">
        <v>4104.2632311077996</v>
      </c>
      <c r="DE150" s="92">
        <v>4126.7404415999999</v>
      </c>
    </row>
    <row r="151" spans="1:109">
      <c r="A151">
        <v>4</v>
      </c>
      <c r="B151" s="3">
        <v>558</v>
      </c>
      <c r="C151" s="1" t="s">
        <v>435</v>
      </c>
      <c r="D151" s="29">
        <f>+'total numbers'!D151/100*'% urban'!E151</f>
        <v>2.8395682017340858</v>
      </c>
      <c r="E151" s="29">
        <f>+'total numbers'!E151/100*'% urban'!F151</f>
        <v>3.4277610279793813</v>
      </c>
      <c r="F151" s="29">
        <f>+'total numbers'!F151/100*'% urban'!G151</f>
        <v>4.0223726348737641</v>
      </c>
      <c r="G151" s="29">
        <f>+'total numbers'!D151/100*'% urban'!H151</f>
        <v>3.83764144719808</v>
      </c>
      <c r="H151" s="29">
        <f>+'total numbers'!H151/100*'% urban'!I151</f>
        <v>5.5389294144320624</v>
      </c>
      <c r="I151" s="29">
        <f>+'total numbers'!I151/100*'% urban'!J151</f>
        <v>6.4997641087723173</v>
      </c>
      <c r="J151" s="29">
        <f>+'total numbers'!J151/100*'% urban'!K151</f>
        <v>7.6272742092736374</v>
      </c>
      <c r="K151" s="29">
        <f>+'total numbers'!K151/100*'% urban'!L151</f>
        <v>8.9503727965966178</v>
      </c>
      <c r="L151" s="29">
        <f>+'total numbers'!L151/100*'% urban'!M151</f>
        <v>10.502988485802152</v>
      </c>
      <c r="M151" s="29">
        <f>+'total numbers'!M151/100*'% urban'!N151</f>
        <v>12.324935468033136</v>
      </c>
      <c r="N151" s="29">
        <f>+'total numbers'!N151/100*'% urban'!O151</f>
        <v>14.462934477793988</v>
      </c>
      <c r="O151" s="29">
        <f>+'total numbers'!O151/100*'% urban'!P151</f>
        <v>16.971810866799064</v>
      </c>
      <c r="P151" s="29">
        <f>+'total numbers'!P151/100*'% urban'!Q151</f>
        <v>19.915900506958092</v>
      </c>
      <c r="Q151" s="29">
        <f>+'total numbers'!Q151/100*'% urban'!R151</f>
        <v>25.847778331234988</v>
      </c>
      <c r="R151" s="29">
        <f>+'total numbers'!R151/100*'% urban'!S151</f>
        <v>33.027716756578037</v>
      </c>
      <c r="S151" s="29">
        <f>+'total numbers'!S151/100*'% urban'!T151</f>
        <v>42.202082522294155</v>
      </c>
      <c r="T151" s="29">
        <f>+'total numbers'!T151/100*'% urban'!U151</f>
        <v>49.071643732867599</v>
      </c>
      <c r="U151" s="29">
        <f>+'total numbers'!U151/100*'% urban'!V151</f>
        <v>56.866907464073662</v>
      </c>
      <c r="V151" s="29">
        <f>+'total numbers'!V151/100*'% urban'!W151</f>
        <v>70.993497698457062</v>
      </c>
      <c r="W151" s="29">
        <f>+'total numbers'!W151/100*'% urban'!X151</f>
        <v>88.862609364055132</v>
      </c>
      <c r="X151" s="29">
        <f>+'total numbers'!X151/100*'% urban'!Y151</f>
        <v>111.22938859174246</v>
      </c>
      <c r="Y151" s="29">
        <f>+'total numbers'!Y151/100*'% urban'!Z151</f>
        <v>139.22590136653477</v>
      </c>
      <c r="Z151" s="29">
        <f>+'total numbers'!Z151/100*'% urban'!AA151</f>
        <v>174.26915545198915</v>
      </c>
      <c r="AA151" s="29">
        <f>+'total numbers'!AA151/100*'% urban'!AB151</f>
        <v>240.15099049885328</v>
      </c>
      <c r="AB151" s="29">
        <f>+'total numbers'!AB151/100*'% urban'!AC151</f>
        <v>314.37698143693888</v>
      </c>
      <c r="AC151" s="92">
        <v>415.86177330000004</v>
      </c>
      <c r="AD151" s="92">
        <v>435.53019708299996</v>
      </c>
      <c r="AE151" s="92">
        <v>454.82376156000004</v>
      </c>
      <c r="AF151" s="92">
        <v>474.20962304890003</v>
      </c>
      <c r="AG151" s="92">
        <v>494.11088516400008</v>
      </c>
      <c r="AH151" s="92">
        <v>514.89813019999997</v>
      </c>
      <c r="AI151" s="92">
        <v>536.87113506430001</v>
      </c>
      <c r="AJ151" s="92">
        <v>560.24780770020004</v>
      </c>
      <c r="AK151" s="92">
        <v>585.16112142520001</v>
      </c>
      <c r="AL151" s="92">
        <v>611.66282651879999</v>
      </c>
      <c r="AM151" s="92">
        <v>639.77777040000001</v>
      </c>
      <c r="AN151" s="92">
        <v>669.57271087999993</v>
      </c>
      <c r="AO151" s="92">
        <v>701.23245292799993</v>
      </c>
      <c r="AP151" s="92">
        <v>735.11139035069993</v>
      </c>
      <c r="AQ151" s="92">
        <v>771.67628999999999</v>
      </c>
      <c r="AR151" s="92">
        <v>811.25022287999991</v>
      </c>
      <c r="AS151" s="92">
        <v>854.24417857770004</v>
      </c>
      <c r="AT151" s="92">
        <v>900.52643057159992</v>
      </c>
      <c r="AU151" s="92">
        <v>949.12298611200004</v>
      </c>
      <c r="AV151" s="92">
        <v>998.48799313119991</v>
      </c>
      <c r="AW151" s="92">
        <v>1047.34341088</v>
      </c>
      <c r="AX151" s="92">
        <v>1094.9276504907</v>
      </c>
      <c r="AY151" s="92">
        <v>1141.3279352202001</v>
      </c>
      <c r="AZ151" s="92">
        <v>1187.1211667182001</v>
      </c>
      <c r="BA151" s="92">
        <v>1233.4712585865</v>
      </c>
      <c r="BB151" s="92">
        <v>1281.33635912</v>
      </c>
      <c r="BC151" s="92">
        <v>1330.9214376496</v>
      </c>
      <c r="BD151" s="92">
        <v>1381.9003789263998</v>
      </c>
      <c r="BE151" s="92">
        <v>1434.1729723271999</v>
      </c>
      <c r="BF151" s="92">
        <v>1487.4848137882998</v>
      </c>
      <c r="BG151" s="92">
        <v>1541.6099819999999</v>
      </c>
      <c r="BH151" s="92">
        <v>1596.7390421616001</v>
      </c>
      <c r="BI151" s="92">
        <v>1652.9382636624002</v>
      </c>
      <c r="BJ151" s="92">
        <v>1709.6731718879998</v>
      </c>
      <c r="BK151" s="92">
        <v>1766.1976869199</v>
      </c>
      <c r="BL151" s="92">
        <v>1822.0336549799999</v>
      </c>
      <c r="BM151" s="92">
        <v>1876.791108507</v>
      </c>
      <c r="BN151" s="92">
        <v>1930.8057122656001</v>
      </c>
      <c r="BO151" s="92">
        <v>1985.207068535</v>
      </c>
      <c r="BP151" s="92">
        <v>2041.5972598200001</v>
      </c>
      <c r="BQ151" s="92">
        <v>2101.1068249500004</v>
      </c>
      <c r="BR151" s="92">
        <v>2164.3270744226002</v>
      </c>
      <c r="BS151" s="92">
        <v>2230.8436400463997</v>
      </c>
      <c r="BT151" s="92">
        <v>2299.5777735360002</v>
      </c>
      <c r="BU151" s="92">
        <v>2368.9090403904002</v>
      </c>
      <c r="BV151" s="92">
        <v>2437.7124629199998</v>
      </c>
      <c r="BW151" s="92">
        <v>2505.6467912072999</v>
      </c>
      <c r="BX151" s="92">
        <v>2573.2482796580002</v>
      </c>
      <c r="BY151" s="92">
        <v>2641.3341152562002</v>
      </c>
      <c r="BZ151" s="92">
        <v>2711.1276614168</v>
      </c>
      <c r="CA151" s="92">
        <v>2783.5731686399999</v>
      </c>
      <c r="CB151" s="92">
        <v>2858.885379756</v>
      </c>
      <c r="CC151" s="92">
        <v>2936.9072495619998</v>
      </c>
      <c r="CD151" s="92">
        <v>3017.7601032000002</v>
      </c>
      <c r="CE151" s="92">
        <v>3101.491402702</v>
      </c>
      <c r="CF151" s="92">
        <v>3188.0931860999995</v>
      </c>
      <c r="CG151" s="92">
        <v>3277.6951759761</v>
      </c>
      <c r="CH151" s="92">
        <v>3370.2513981729994</v>
      </c>
      <c r="CI151" s="92">
        <v>3465.3244068711001</v>
      </c>
      <c r="CJ151" s="92">
        <v>3562.2933112728001</v>
      </c>
      <c r="CK151" s="92">
        <v>3660.6601408000001</v>
      </c>
      <c r="CL151" s="92">
        <v>3760.1606236673997</v>
      </c>
      <c r="CM151" s="92">
        <v>3860.7699850139998</v>
      </c>
      <c r="CN151" s="92">
        <v>3962.5184975606994</v>
      </c>
      <c r="CO151" s="92">
        <v>4065.540712128</v>
      </c>
      <c r="CP151" s="92">
        <v>4169.8870473799998</v>
      </c>
      <c r="CQ151" s="92">
        <v>4275.4969648902006</v>
      </c>
      <c r="CR151" s="92">
        <v>4382.1035740713005</v>
      </c>
      <c r="CS151" s="92">
        <v>4489.3046610402007</v>
      </c>
      <c r="CT151" s="92">
        <v>4596.5722920059998</v>
      </c>
      <c r="CU151" s="92">
        <v>4703.4662632299996</v>
      </c>
      <c r="CV151" s="92">
        <v>4809.7131592947007</v>
      </c>
      <c r="CW151" s="92">
        <v>4915.2090035544998</v>
      </c>
      <c r="CX151" s="92">
        <v>5019.9740678359994</v>
      </c>
      <c r="CY151" s="92">
        <v>5124.0804972836004</v>
      </c>
      <c r="CZ151" s="92">
        <v>5227.5592385999998</v>
      </c>
      <c r="DA151" s="92">
        <v>5330.4077269026011</v>
      </c>
      <c r="DB151" s="92">
        <v>5432.4984111644999</v>
      </c>
      <c r="DC151" s="92">
        <v>5533.5378770400002</v>
      </c>
      <c r="DD151" s="92">
        <v>5633.1202516865997</v>
      </c>
      <c r="DE151" s="92">
        <v>5730.8093539199999</v>
      </c>
    </row>
    <row r="152" spans="1:109">
      <c r="A152">
        <v>8</v>
      </c>
      <c r="B152" s="3">
        <v>562</v>
      </c>
      <c r="C152" s="1" t="s">
        <v>654</v>
      </c>
      <c r="D152" s="29">
        <f>+'total numbers'!D152/100*'% urban'!E152</f>
        <v>4.7515057548977344</v>
      </c>
      <c r="E152" s="29">
        <f>+'total numbers'!E152/100*'% urban'!F152</f>
        <v>5.3712619782150375</v>
      </c>
      <c r="F152" s="29">
        <f>+'total numbers'!F152/100*'% urban'!G152</f>
        <v>5.9024856903461957</v>
      </c>
      <c r="G152" s="29">
        <f>+'total numbers'!D152/100*'% urban'!H152</f>
        <v>6.4216014992913877</v>
      </c>
      <c r="H152" s="29">
        <f>+'total numbers'!H152/100*'% urban'!I152</f>
        <v>7.1277450674389486</v>
      </c>
      <c r="I152" s="29">
        <f>+'total numbers'!I152/100*'% urban'!J152</f>
        <v>7.8326868872955497</v>
      </c>
      <c r="J152" s="29">
        <f>+'total numbers'!J152/100*'% urban'!K152</f>
        <v>8.6073482277973081</v>
      </c>
      <c r="K152" s="29">
        <f>+'total numbers'!K152/100*'% urban'!L152</f>
        <v>9.4586244261508856</v>
      </c>
      <c r="L152" s="29">
        <f>+'total numbers'!L152/100*'% urban'!M152</f>
        <v>10.394092775989984</v>
      </c>
      <c r="M152" s="29">
        <f>+'total numbers'!M152/100*'% urban'!N152</f>
        <v>11.422079973615368</v>
      </c>
      <c r="N152" s="29">
        <f>+'total numbers'!N152/100*'% urban'!O152</f>
        <v>12.551736234742162</v>
      </c>
      <c r="O152" s="29">
        <f>+'total numbers'!O152/100*'% urban'!P152</f>
        <v>13.793116741474901</v>
      </c>
      <c r="P152" s="29">
        <f>+'total numbers'!P152/100*'% urban'!Q152</f>
        <v>15.233694360332422</v>
      </c>
      <c r="Q152" s="29">
        <f>+'total numbers'!Q152/100*'% urban'!R152</f>
        <v>16.824728465193072</v>
      </c>
      <c r="R152" s="29">
        <f>+'total numbers'!R152/100*'% urban'!S152</f>
        <v>18.581932998772665</v>
      </c>
      <c r="S152" s="29">
        <f>+'total numbers'!S152/100*'% urban'!T152</f>
        <v>20.52266309588337</v>
      </c>
      <c r="T152" s="29">
        <f>+'total numbers'!T152/100*'% urban'!U152</f>
        <v>22.666086492452223</v>
      </c>
      <c r="U152" s="29">
        <f>+'total numbers'!U152/100*'% urban'!V152</f>
        <v>25.331389180097236</v>
      </c>
      <c r="V152" s="29">
        <f>+'total numbers'!V152/100*'% urban'!W152</f>
        <v>28.310104525861835</v>
      </c>
      <c r="W152" s="29">
        <f>+'total numbers'!W152/100*'% urban'!X152</f>
        <v>31.639086690710503</v>
      </c>
      <c r="X152" s="29">
        <f>+'total numbers'!X152/100*'% urban'!Y152</f>
        <v>35.359523512455858</v>
      </c>
      <c r="Y152" s="29">
        <f>+'total numbers'!Y152/100*'% urban'!Z152</f>
        <v>39.517446102355912</v>
      </c>
      <c r="Z152" s="29">
        <f>+'total numbers'!Z152/100*'% urban'!AA152</f>
        <v>52.899015152889127</v>
      </c>
      <c r="AA152" s="29">
        <f>+'total numbers'!AA152/100*'% urban'!AB152</f>
        <v>70.811909172915065</v>
      </c>
      <c r="AB152" s="29">
        <f>+'total numbers'!AB152/100*'% urban'!AC152</f>
        <v>94.790545083320154</v>
      </c>
      <c r="AC152" s="92">
        <v>126.88893072</v>
      </c>
      <c r="AD152" s="92">
        <v>134.26816622319998</v>
      </c>
      <c r="AE152" s="92">
        <v>141.10232245099999</v>
      </c>
      <c r="AF152" s="92">
        <v>147.57203446445001</v>
      </c>
      <c r="AG152" s="92">
        <v>153.870777756</v>
      </c>
      <c r="AH152" s="92">
        <v>160.20050298000001</v>
      </c>
      <c r="AI152" s="92">
        <v>166.76923971199997</v>
      </c>
      <c r="AJ152" s="92">
        <v>173.78806156452001</v>
      </c>
      <c r="AK152" s="92">
        <v>181.46894608080001</v>
      </c>
      <c r="AL152" s="92">
        <v>190.02235120799</v>
      </c>
      <c r="AM152" s="92">
        <v>199.65331194000001</v>
      </c>
      <c r="AN152" s="92">
        <v>210.55682807119999</v>
      </c>
      <c r="AO152" s="92">
        <v>222.91338488133999</v>
      </c>
      <c r="AP152" s="92">
        <v>236.88420318786001</v>
      </c>
      <c r="AQ152" s="92">
        <v>252.61136403150002</v>
      </c>
      <c r="AR152" s="92">
        <v>270.22633175999999</v>
      </c>
      <c r="AS152" s="92">
        <v>289.86606611255996</v>
      </c>
      <c r="AT152" s="92">
        <v>311.64859696112001</v>
      </c>
      <c r="AU152" s="92">
        <v>335.64497954680002</v>
      </c>
      <c r="AV152" s="92">
        <v>361.89287801890009</v>
      </c>
      <c r="AW152" s="92">
        <v>390.41079616000002</v>
      </c>
      <c r="AX152" s="92">
        <v>421.29624743639994</v>
      </c>
      <c r="AY152" s="92">
        <v>454.56130717491999</v>
      </c>
      <c r="AZ152" s="92">
        <v>490.00055723724006</v>
      </c>
      <c r="BA152" s="92">
        <v>527.28646330850006</v>
      </c>
      <c r="BB152" s="92">
        <v>566.13976577000005</v>
      </c>
      <c r="BC152" s="92">
        <v>606.50346477599999</v>
      </c>
      <c r="BD152" s="92">
        <v>648.39535974400007</v>
      </c>
      <c r="BE152" s="92">
        <v>691.67791261280001</v>
      </c>
      <c r="BF152" s="92">
        <v>736.20246336749983</v>
      </c>
      <c r="BG152" s="92">
        <v>781.89010200000007</v>
      </c>
      <c r="BH152" s="92">
        <v>828.61873652639997</v>
      </c>
      <c r="BI152" s="92">
        <v>876.50416440999993</v>
      </c>
      <c r="BJ152" s="92">
        <v>926.04835626570002</v>
      </c>
      <c r="BK152" s="92">
        <v>978.01752334349987</v>
      </c>
      <c r="BL152" s="92">
        <v>1033.0915106</v>
      </c>
      <c r="BM152" s="92">
        <v>1091.7099696191999</v>
      </c>
      <c r="BN152" s="92">
        <v>1154.0384253257998</v>
      </c>
      <c r="BO152" s="92">
        <v>1220.197357176</v>
      </c>
      <c r="BP152" s="92">
        <v>1290.1754222687998</v>
      </c>
      <c r="BQ152" s="92">
        <v>1364.0549510000001</v>
      </c>
      <c r="BR152" s="92">
        <v>1442.0321394963</v>
      </c>
      <c r="BS152" s="92">
        <v>1524.5697234082002</v>
      </c>
      <c r="BT152" s="92">
        <v>1612.3450720949998</v>
      </c>
      <c r="BU152" s="92">
        <v>1706.2186180103997</v>
      </c>
      <c r="BV152" s="92">
        <v>1806.9442048800001</v>
      </c>
      <c r="BW152" s="92">
        <v>1915.0925253311998</v>
      </c>
      <c r="BX152" s="92">
        <v>2030.9428199975998</v>
      </c>
      <c r="BY152" s="92">
        <v>2154.5962501590002</v>
      </c>
      <c r="BZ152" s="92">
        <v>2285.9661602660995</v>
      </c>
      <c r="CA152" s="92">
        <v>2425.0502748800004</v>
      </c>
      <c r="CB152" s="92">
        <v>2572.1713911600004</v>
      </c>
      <c r="CC152" s="92">
        <v>2727.7928791503005</v>
      </c>
      <c r="CD152" s="92">
        <v>2892.1903447998002</v>
      </c>
      <c r="CE152" s="92">
        <v>3065.6427284495999</v>
      </c>
      <c r="CF152" s="92">
        <v>3248.48639675</v>
      </c>
      <c r="CG152" s="92">
        <v>3441.0408977010002</v>
      </c>
      <c r="CH152" s="92">
        <v>3643.7821924140003</v>
      </c>
      <c r="CI152" s="92">
        <v>3857.4322395875997</v>
      </c>
      <c r="CJ152" s="92">
        <v>4082.8739845665004</v>
      </c>
      <c r="CK152" s="92">
        <v>4320.9351676400001</v>
      </c>
      <c r="CL152" s="92">
        <v>4572.2878246232995</v>
      </c>
      <c r="CM152" s="92">
        <v>4837.4375799805994</v>
      </c>
      <c r="CN152" s="92">
        <v>5116.8529804978007</v>
      </c>
      <c r="CO152" s="92">
        <v>5410.9192294565992</v>
      </c>
      <c r="CP152" s="92">
        <v>5720.0554281600016</v>
      </c>
      <c r="CQ152" s="92">
        <v>6044.7751502120009</v>
      </c>
      <c r="CR152" s="92">
        <v>6385.7169217517994</v>
      </c>
      <c r="CS152" s="92">
        <v>6743.5880875295998</v>
      </c>
      <c r="CT152" s="92">
        <v>7119.166062181599</v>
      </c>
      <c r="CU152" s="92">
        <v>7513.183317519999</v>
      </c>
      <c r="CV152" s="92">
        <v>7926.2345922987997</v>
      </c>
      <c r="CW152" s="92">
        <v>8358.8253856559986</v>
      </c>
      <c r="CX152" s="92">
        <v>8811.4531381500019</v>
      </c>
      <c r="CY152" s="92">
        <v>9284.5935101091982</v>
      </c>
      <c r="CZ152" s="92">
        <v>9778.6782799199991</v>
      </c>
      <c r="DA152" s="92">
        <v>10294.127301466802</v>
      </c>
      <c r="DB152" s="92">
        <v>10831.314000176999</v>
      </c>
      <c r="DC152" s="92">
        <v>11390.576930894</v>
      </c>
      <c r="DD152" s="92">
        <v>11972.225018799998</v>
      </c>
      <c r="DE152" s="92">
        <v>12576.610007999998</v>
      </c>
    </row>
    <row r="153" spans="1:109">
      <c r="A153">
        <v>8</v>
      </c>
      <c r="B153" s="3">
        <v>566</v>
      </c>
      <c r="C153" s="1" t="s">
        <v>655</v>
      </c>
      <c r="D153" s="29">
        <f>+'total numbers'!D153/100*'% urban'!E153</f>
        <v>151.17220735481109</v>
      </c>
      <c r="E153" s="29">
        <f>+'total numbers'!E153/100*'% urban'!F153</f>
        <v>170.89014965219425</v>
      </c>
      <c r="F153" s="29">
        <f>+'total numbers'!F153/100*'% urban'!G153</f>
        <v>187.79137324416945</v>
      </c>
      <c r="G153" s="29">
        <f>+'total numbers'!D153/100*'% urban'!H153</f>
        <v>204.30737611970687</v>
      </c>
      <c r="H153" s="29">
        <f>+'total numbers'!H153/100*'% urban'!I153</f>
        <v>226.77378727710359</v>
      </c>
      <c r="I153" s="29">
        <f>+'total numbers'!I153/100*'% urban'!J153</f>
        <v>249.20196404077322</v>
      </c>
      <c r="J153" s="29">
        <f>+'total numbers'!J153/100*'% urban'!K153</f>
        <v>273.84831213271769</v>
      </c>
      <c r="K153" s="29">
        <f>+'total numbers'!K153/100*'% urban'!L153</f>
        <v>300.93221113485464</v>
      </c>
      <c r="L153" s="29">
        <f>+'total numbers'!L153/100*'% urban'!M153</f>
        <v>330.69473751082921</v>
      </c>
      <c r="M153" s="29">
        <f>+'total numbers'!M153/100*'% urban'!N153</f>
        <v>363.40081045146081</v>
      </c>
      <c r="N153" s="29">
        <f>+'total numbers'!N153/100*'% urban'!O153</f>
        <v>399.34154994666017</v>
      </c>
      <c r="O153" s="29">
        <f>+'total numbers'!O153/100*'% urban'!P153</f>
        <v>438.83686807325307</v>
      </c>
      <c r="P153" s="29">
        <f>+'total numbers'!P153/100*'% urban'!Q153</f>
        <v>484.66977026097578</v>
      </c>
      <c r="Q153" s="29">
        <f>+'total numbers'!Q153/100*'% urban'!R153</f>
        <v>535.28954218499121</v>
      </c>
      <c r="R153" s="29">
        <f>+'total numbers'!R153/100*'% urban'!S153</f>
        <v>591.19613302544053</v>
      </c>
      <c r="S153" s="29">
        <f>+'total numbers'!S153/100*'% urban'!T153</f>
        <v>652.94170754310369</v>
      </c>
      <c r="T153" s="29">
        <f>+'total numbers'!T153/100*'% urban'!U153</f>
        <v>721.13609956741323</v>
      </c>
      <c r="U153" s="29">
        <f>+'total numbers'!U153/100*'% urban'!V153</f>
        <v>805.93441642616642</v>
      </c>
      <c r="V153" s="29">
        <f>+'total numbers'!V153/100*'% urban'!W153</f>
        <v>900.70415829940862</v>
      </c>
      <c r="W153" s="29">
        <f>+'total numbers'!W153/100*'% urban'!X153</f>
        <v>1006.6178639886488</v>
      </c>
      <c r="X153" s="29">
        <f>+'total numbers'!X153/100*'% urban'!Y153</f>
        <v>1124.9859510077226</v>
      </c>
      <c r="Y153" s="29">
        <f>+'total numbers'!Y153/100*'% urban'!Z153</f>
        <v>1257.2729287258319</v>
      </c>
      <c r="Z153" s="29">
        <f>+'total numbers'!Z153/100*'% urban'!AA153</f>
        <v>1652.4158491825215</v>
      </c>
      <c r="AA153" s="29">
        <f>+'total numbers'!AA153/100*'% urban'!AB153</f>
        <v>2171.7465446398855</v>
      </c>
      <c r="AB153" s="29">
        <f>+'total numbers'!AB153/100*'% urban'!AC153</f>
        <v>2854.2954586695651</v>
      </c>
      <c r="AC153" s="92">
        <v>3751.3597456799998</v>
      </c>
      <c r="AD153" s="92">
        <v>3893.5478476615008</v>
      </c>
      <c r="AE153" s="92">
        <v>4062.6126850431992</v>
      </c>
      <c r="AF153" s="92">
        <v>4256.9135755829993</v>
      </c>
      <c r="AG153" s="92">
        <v>4474.9050880416007</v>
      </c>
      <c r="AH153" s="92">
        <v>4715.1467782400005</v>
      </c>
      <c r="AI153" s="92">
        <v>4976.3173349039998</v>
      </c>
      <c r="AJ153" s="92">
        <v>5257.236944095499</v>
      </c>
      <c r="AK153" s="92">
        <v>5556.891384277199</v>
      </c>
      <c r="AL153" s="92">
        <v>5874.4410068939997</v>
      </c>
      <c r="AM153" s="92">
        <v>6209.24552614</v>
      </c>
      <c r="AN153" s="92">
        <v>6560.8689871940996</v>
      </c>
      <c r="AO153" s="92">
        <v>6929.0826124989999</v>
      </c>
      <c r="AP153" s="92">
        <v>7313.8859353025991</v>
      </c>
      <c r="AQ153" s="92">
        <v>7715.5366668210008</v>
      </c>
      <c r="AR153" s="92">
        <v>8134.6750163100005</v>
      </c>
      <c r="AS153" s="92">
        <v>8571.7825597790015</v>
      </c>
      <c r="AT153" s="92">
        <v>9028.2443330177975</v>
      </c>
      <c r="AU153" s="92">
        <v>9507.0518821508995</v>
      </c>
      <c r="AV153" s="92">
        <v>10012.240961506801</v>
      </c>
      <c r="AW153" s="92">
        <v>10547.781125400001</v>
      </c>
      <c r="AX153" s="92">
        <v>11114.945921426399</v>
      </c>
      <c r="AY153" s="92">
        <v>11715.9675537287</v>
      </c>
      <c r="AZ153" s="92">
        <v>12357.446150037</v>
      </c>
      <c r="BA153" s="92">
        <v>13047.904575934799</v>
      </c>
      <c r="BB153" s="92">
        <v>13794.225354</v>
      </c>
      <c r="BC153" s="92">
        <v>14603.325783898799</v>
      </c>
      <c r="BD153" s="92">
        <v>15476.197547232299</v>
      </c>
      <c r="BE153" s="92">
        <v>16406.110597448202</v>
      </c>
      <c r="BF153" s="92">
        <v>17380.9632857418</v>
      </c>
      <c r="BG153" s="92">
        <v>18391.802676300002</v>
      </c>
      <c r="BH153" s="92">
        <v>19434.151491489902</v>
      </c>
      <c r="BI153" s="92">
        <v>20512.916616770999</v>
      </c>
      <c r="BJ153" s="92">
        <v>21639.897919950003</v>
      </c>
      <c r="BK153" s="92">
        <v>22833.482899413</v>
      </c>
      <c r="BL153" s="92">
        <v>24108.530295079996</v>
      </c>
      <c r="BM153" s="92">
        <v>25472.133624030597</v>
      </c>
      <c r="BN153" s="92">
        <v>26922.5243923321</v>
      </c>
      <c r="BO153" s="92">
        <v>28455.343222523996</v>
      </c>
      <c r="BP153" s="92">
        <v>30061.190144815202</v>
      </c>
      <c r="BQ153" s="92">
        <v>31732.189099559993</v>
      </c>
      <c r="BR153" s="92">
        <v>33465.720926816</v>
      </c>
      <c r="BS153" s="92">
        <v>35263.2962379604</v>
      </c>
      <c r="BT153" s="92">
        <v>37125.103887748795</v>
      </c>
      <c r="BU153" s="92">
        <v>39052.55710782321</v>
      </c>
      <c r="BV153" s="92">
        <v>41045.914264999999</v>
      </c>
      <c r="BW153" s="92">
        <v>43104.495920272704</v>
      </c>
      <c r="BX153" s="92">
        <v>45224.217722289897</v>
      </c>
      <c r="BY153" s="92">
        <v>47397.489686372799</v>
      </c>
      <c r="BZ153" s="92">
        <v>49614.039523752203</v>
      </c>
      <c r="CA153" s="92">
        <v>51865.045974000001</v>
      </c>
      <c r="CB153" s="92">
        <v>54146.598964074401</v>
      </c>
      <c r="CC153" s="92">
        <v>56457.1683121034</v>
      </c>
      <c r="CD153" s="92">
        <v>58793.004342101704</v>
      </c>
      <c r="CE153" s="92">
        <v>61150.850624275998</v>
      </c>
      <c r="CF153" s="92">
        <v>63528.830126999987</v>
      </c>
      <c r="CG153" s="92">
        <v>65921.451405128799</v>
      </c>
      <c r="CH153" s="92">
        <v>68329.073737323604</v>
      </c>
      <c r="CI153" s="92">
        <v>70763.778792883415</v>
      </c>
      <c r="CJ153" s="92">
        <v>73243.994023076899</v>
      </c>
      <c r="CK153" s="92">
        <v>75783.717864499995</v>
      </c>
      <c r="CL153" s="92">
        <v>78389.273778858886</v>
      </c>
      <c r="CM153" s="92">
        <v>81056.5430949375</v>
      </c>
      <c r="CN153" s="92">
        <v>83776.537619646391</v>
      </c>
      <c r="CO153" s="92">
        <v>86534.108715126014</v>
      </c>
      <c r="CP153" s="92">
        <v>89316.842640000003</v>
      </c>
      <c r="CQ153" s="92">
        <v>92120.943909651192</v>
      </c>
      <c r="CR153" s="92">
        <v>94947.4079581767</v>
      </c>
      <c r="CS153" s="92">
        <v>97793.574719345983</v>
      </c>
      <c r="CT153" s="92">
        <v>100657.72136523481</v>
      </c>
      <c r="CU153" s="92">
        <v>103538.11199471999</v>
      </c>
      <c r="CV153" s="92">
        <v>106432.43987758199</v>
      </c>
      <c r="CW153" s="92">
        <v>109338.62148753392</v>
      </c>
      <c r="CX153" s="92">
        <v>112255.36183485121</v>
      </c>
      <c r="CY153" s="92">
        <v>115182.11835087661</v>
      </c>
      <c r="CZ153" s="92">
        <v>118118.5692617</v>
      </c>
      <c r="DA153" s="92">
        <v>121063.75122893901</v>
      </c>
      <c r="DB153" s="92">
        <v>124017.25488698302</v>
      </c>
      <c r="DC153" s="92">
        <v>126980.52443928801</v>
      </c>
      <c r="DD153" s="92">
        <v>129956.12910958291</v>
      </c>
      <c r="DE153" s="92">
        <v>132947.21019252</v>
      </c>
    </row>
    <row r="154" spans="1:109">
      <c r="A154">
        <v>24</v>
      </c>
      <c r="B154" s="3">
        <v>570</v>
      </c>
      <c r="C154" s="1" t="s">
        <v>473</v>
      </c>
      <c r="D154" s="29">
        <f>+'total numbers'!D154/100*'% urban'!E154</f>
        <v>1.4358148284295941E-3</v>
      </c>
      <c r="E154" s="29">
        <f>+'total numbers'!E154/100*'% urban'!F154</f>
        <v>8.2793096009776586E-3</v>
      </c>
      <c r="F154" s="29">
        <f>+'total numbers'!F154/100*'% urban'!G154</f>
        <v>1.0167573194183091E-2</v>
      </c>
      <c r="G154" s="29">
        <f>+'total numbers'!D154/100*'% urban'!H154</f>
        <v>1.0705607275708613E-2</v>
      </c>
      <c r="H154" s="29">
        <f>+'total numbers'!H154/100*'% urban'!I154</f>
        <v>1.5334290135887087E-2</v>
      </c>
      <c r="I154" s="29">
        <f>+'total numbers'!I154/100*'% urban'!J154</f>
        <v>1.8831584377405199E-2</v>
      </c>
      <c r="J154" s="29">
        <f>+'total numbers'!J154/100*'% urban'!K154</f>
        <v>2.3126507130146731E-2</v>
      </c>
      <c r="K154" s="29">
        <f>+'total numbers'!K154/100*'% urban'!L154</f>
        <v>2.8400973668601247E-2</v>
      </c>
      <c r="L154" s="29">
        <f>+'total numbers'!L154/100*'% urban'!M154</f>
        <v>3.4878388715826096E-2</v>
      </c>
      <c r="M154" s="29">
        <f>+'total numbers'!M154/100*'% urban'!N154</f>
        <v>4.283310894926011E-2</v>
      </c>
      <c r="N154" s="29">
        <f>+'total numbers'!N154/100*'% urban'!O154</f>
        <v>5.2602063621898378E-2</v>
      </c>
      <c r="O154" s="29">
        <f>+'total numbers'!O154/100*'% urban'!P154</f>
        <v>6.4599025500576945E-2</v>
      </c>
      <c r="P154" s="29">
        <f>+'total numbers'!P154/100*'% urban'!Q154</f>
        <v>7.9552503625710508E-2</v>
      </c>
      <c r="Q154" s="29">
        <f>+'total numbers'!Q154/100*'% urban'!R154</f>
        <v>9.79674350205509E-2</v>
      </c>
      <c r="R154" s="29">
        <f>+'total numbers'!R154/100*'% urban'!S154</f>
        <v>0.12064508201604879</v>
      </c>
      <c r="S154" s="29">
        <f>+'total numbers'!S154/100*'% urban'!T154</f>
        <v>0.14857218433457861</v>
      </c>
      <c r="T154" s="29">
        <f>+'total numbers'!T154/100*'% urban'!U154</f>
        <v>0.18296389367128665</v>
      </c>
      <c r="U154" s="29">
        <f>+'total numbers'!U154/100*'% urban'!V154</f>
        <v>0.22531664683593633</v>
      </c>
      <c r="V154" s="29">
        <f>+'total numbers'!V154/100*'% urban'!W154</f>
        <v>0.27747327804795863</v>
      </c>
      <c r="W154" s="29">
        <f>+'total numbers'!W154/100*'% urban'!X154</f>
        <v>0.33488154247167423</v>
      </c>
      <c r="X154" s="29">
        <f>+'total numbers'!X154/100*'% urban'!Y154</f>
        <v>0.40416737884512405</v>
      </c>
      <c r="Y154" s="29">
        <f>+'total numbers'!Y154/100*'% urban'!Z154</f>
        <v>0.48778821584756349</v>
      </c>
      <c r="Z154" s="29">
        <f>+'total numbers'!Z154/100*'% urban'!AA154</f>
        <v>0.5836782069970845</v>
      </c>
      <c r="AA154" s="29">
        <f>+'total numbers'!AA154/100*'% urban'!AB154</f>
        <v>0.69841836734693874</v>
      </c>
      <c r="AB154" s="29">
        <f>+'total numbers'!AB154/100*'% urban'!AC154</f>
        <v>0.83571428571428563</v>
      </c>
      <c r="AC154" s="93">
        <v>1</v>
      </c>
      <c r="AD154" s="93">
        <v>1</v>
      </c>
      <c r="AE154" s="93">
        <v>1</v>
      </c>
      <c r="AF154" s="93">
        <v>1</v>
      </c>
      <c r="AG154" s="93">
        <v>1</v>
      </c>
      <c r="AH154" s="93">
        <v>1</v>
      </c>
      <c r="AI154" s="93">
        <v>1</v>
      </c>
      <c r="AJ154" s="93">
        <v>1</v>
      </c>
      <c r="AK154" s="93">
        <v>1</v>
      </c>
      <c r="AL154" s="93">
        <v>1</v>
      </c>
      <c r="AM154" s="93">
        <v>1</v>
      </c>
      <c r="AN154" s="93">
        <v>1</v>
      </c>
      <c r="AO154" s="93">
        <v>1</v>
      </c>
      <c r="AP154" s="93">
        <v>1</v>
      </c>
      <c r="AQ154" s="93">
        <v>1</v>
      </c>
      <c r="AR154" s="93">
        <v>1</v>
      </c>
      <c r="AS154" s="93">
        <v>1</v>
      </c>
      <c r="AT154" s="93">
        <v>1</v>
      </c>
      <c r="AU154" s="93">
        <v>1</v>
      </c>
      <c r="AV154" s="93">
        <v>1</v>
      </c>
      <c r="AW154" s="93">
        <v>1</v>
      </c>
      <c r="AX154" s="93">
        <v>1</v>
      </c>
      <c r="AY154" s="93">
        <v>1</v>
      </c>
      <c r="AZ154" s="93">
        <v>1</v>
      </c>
      <c r="BA154" s="93">
        <v>1</v>
      </c>
      <c r="BB154" s="93">
        <v>1</v>
      </c>
      <c r="BC154" s="93">
        <v>1</v>
      </c>
      <c r="BD154" s="93">
        <v>1</v>
      </c>
      <c r="BE154" s="93">
        <v>1</v>
      </c>
      <c r="BF154" s="93">
        <v>1</v>
      </c>
      <c r="BG154" s="93">
        <v>1</v>
      </c>
      <c r="BH154" s="93">
        <v>1</v>
      </c>
      <c r="BI154" s="93">
        <v>1</v>
      </c>
      <c r="BJ154" s="93">
        <v>1</v>
      </c>
      <c r="BK154" s="93">
        <v>1</v>
      </c>
      <c r="BL154" s="93">
        <v>1</v>
      </c>
      <c r="BM154" s="93">
        <v>1</v>
      </c>
      <c r="BN154" s="93">
        <v>1</v>
      </c>
      <c r="BO154" s="93">
        <v>1</v>
      </c>
      <c r="BP154" s="93">
        <v>1</v>
      </c>
      <c r="BQ154" s="93">
        <v>1</v>
      </c>
      <c r="BR154" s="93">
        <v>1</v>
      </c>
      <c r="BS154" s="93">
        <v>1</v>
      </c>
      <c r="BT154" s="93">
        <v>1</v>
      </c>
      <c r="BU154" s="93">
        <v>1</v>
      </c>
      <c r="BV154" s="93">
        <v>1</v>
      </c>
      <c r="BW154" s="93">
        <v>1</v>
      </c>
      <c r="BX154" s="93">
        <v>1</v>
      </c>
      <c r="BY154" s="93">
        <v>1</v>
      </c>
      <c r="BZ154" s="93">
        <v>1</v>
      </c>
      <c r="CA154" s="93">
        <v>1</v>
      </c>
      <c r="CB154" s="93">
        <v>1</v>
      </c>
      <c r="CC154" s="93">
        <v>1</v>
      </c>
      <c r="CD154" s="93">
        <v>1</v>
      </c>
      <c r="CE154" s="93">
        <v>1</v>
      </c>
      <c r="CF154" s="93">
        <v>1</v>
      </c>
      <c r="CG154" s="93">
        <v>1</v>
      </c>
      <c r="CH154" s="93">
        <v>1</v>
      </c>
      <c r="CI154" s="93">
        <v>1</v>
      </c>
      <c r="CJ154" s="93">
        <v>1</v>
      </c>
      <c r="CK154" s="93">
        <v>1</v>
      </c>
      <c r="CL154" s="93">
        <v>1</v>
      </c>
      <c r="CM154" s="93">
        <v>1</v>
      </c>
      <c r="CN154" s="93">
        <v>1</v>
      </c>
      <c r="CO154" s="93">
        <v>1</v>
      </c>
      <c r="CP154" s="93">
        <v>1</v>
      </c>
      <c r="CQ154" s="93">
        <v>1</v>
      </c>
      <c r="CR154" s="93">
        <v>1</v>
      </c>
      <c r="CS154" s="93">
        <v>1</v>
      </c>
      <c r="CT154" s="93">
        <v>1</v>
      </c>
      <c r="CU154" s="93">
        <v>1</v>
      </c>
      <c r="CV154" s="93">
        <v>1</v>
      </c>
      <c r="CW154" s="93">
        <v>1</v>
      </c>
      <c r="CX154" s="93">
        <v>1</v>
      </c>
      <c r="CY154" s="93">
        <v>1</v>
      </c>
      <c r="CZ154" s="93">
        <v>1</v>
      </c>
      <c r="DA154" s="93">
        <v>1</v>
      </c>
      <c r="DB154" s="93">
        <v>1</v>
      </c>
      <c r="DC154" s="93">
        <v>1</v>
      </c>
      <c r="DD154" s="93">
        <v>1</v>
      </c>
      <c r="DE154" s="93">
        <v>1</v>
      </c>
    </row>
    <row r="155" spans="1:109">
      <c r="A155">
        <v>24</v>
      </c>
      <c r="B155" s="3">
        <v>574</v>
      </c>
      <c r="C155" s="1" t="s">
        <v>59</v>
      </c>
      <c r="D155" s="29">
        <f>+'total numbers'!D155/100*'% urban'!E155</f>
        <v>4.4271154233212288E-4</v>
      </c>
      <c r="E155" s="29">
        <f>+'total numbers'!E155/100*'% urban'!F155</f>
        <v>1.3473551981237871E-3</v>
      </c>
      <c r="F155" s="29">
        <f>+'total numbers'!F155/100*'% urban'!G155</f>
        <v>1.7728357870049828E-3</v>
      </c>
      <c r="G155" s="29">
        <f>+'total numbers'!D155/100*'% urban'!H155</f>
        <v>1.999980372214996E-3</v>
      </c>
      <c r="H155" s="29">
        <f>+'total numbers'!H155/100*'% urban'!I155</f>
        <v>3.0693140356734465E-3</v>
      </c>
      <c r="I155" s="29">
        <f>+'total numbers'!I155/100*'% urban'!J155</f>
        <v>4.0385710995703246E-3</v>
      </c>
      <c r="J155" s="29">
        <f>+'total numbers'!J155/100*'% urban'!K155</f>
        <v>5.3139093415399017E-3</v>
      </c>
      <c r="K155" s="29">
        <f>+'total numbers'!K155/100*'% urban'!L155</f>
        <v>6.9919859757103979E-3</v>
      </c>
      <c r="L155" s="29">
        <f>+'total numbers'!L155/100*'% urban'!M155</f>
        <v>9.1999815469873663E-3</v>
      </c>
      <c r="M155" s="29">
        <f>+'total numbers'!M155/100*'% urban'!N155</f>
        <v>1.2105238877614954E-2</v>
      </c>
      <c r="N155" s="29">
        <f>+'total numbers'!N155/100*'% urban'!O155</f>
        <v>1.5927945891598624E-2</v>
      </c>
      <c r="O155" s="29">
        <f>+'total numbers'!O155/100*'% urban'!P155</f>
        <v>2.0957823541577138E-2</v>
      </c>
      <c r="P155" s="29">
        <f>+'total numbers'!P155/100*'% urban'!Q155</f>
        <v>2.7652683839580951E-2</v>
      </c>
      <c r="Q155" s="29">
        <f>+'total numbers'!Q155/100*'% urban'!R155</f>
        <v>3.6486180066113753E-2</v>
      </c>
      <c r="R155" s="29">
        <f>+'total numbers'!R155/100*'% urban'!S155</f>
        <v>4.8141487587233432E-2</v>
      </c>
      <c r="S155" s="29">
        <f>+'total numbers'!S155/100*'% urban'!T155</f>
        <v>6.3520018344266321E-2</v>
      </c>
      <c r="T155" s="29">
        <f>+'total numbers'!T155/100*'% urban'!U155</f>
        <v>8.3811135315351407E-2</v>
      </c>
      <c r="U155" s="29">
        <f>+'total numbers'!U155/100*'% urban'!V155</f>
        <v>0.11058413687442199</v>
      </c>
      <c r="V155" s="29">
        <f>+'total numbers'!V155/100*'% urban'!W155</f>
        <v>0.14590962504264013</v>
      </c>
      <c r="W155" s="29">
        <f>+'total numbers'!W155/100*'% urban'!X155</f>
        <v>0.18867623927927601</v>
      </c>
      <c r="X155" s="29">
        <f>+'total numbers'!X155/100*'% urban'!Y155</f>
        <v>0.24397789561975347</v>
      </c>
      <c r="Y155" s="29">
        <f>+'total numbers'!Y155/100*'% urban'!Z155</f>
        <v>0.31548865812899157</v>
      </c>
      <c r="Z155" s="29">
        <f>+'total numbers'!Z155/100*'% urban'!AA155</f>
        <v>0.4044726386269123</v>
      </c>
      <c r="AA155" s="29">
        <f>+'total numbers'!AA155/100*'% urban'!AB155</f>
        <v>0.51855466490629776</v>
      </c>
      <c r="AB155" s="29">
        <f>+'total numbers'!AB155/100*'% urban'!AC155</f>
        <v>0.66481367295679195</v>
      </c>
      <c r="AC155" s="93">
        <v>1</v>
      </c>
      <c r="AD155" s="93">
        <v>1</v>
      </c>
      <c r="AE155" s="93">
        <v>1</v>
      </c>
      <c r="AF155" s="93">
        <v>1</v>
      </c>
      <c r="AG155" s="93">
        <v>1</v>
      </c>
      <c r="AH155" s="93">
        <v>1</v>
      </c>
      <c r="AI155" s="93">
        <v>1</v>
      </c>
      <c r="AJ155" s="93">
        <v>1</v>
      </c>
      <c r="AK155" s="93">
        <v>1</v>
      </c>
      <c r="AL155" s="93">
        <v>1</v>
      </c>
      <c r="AM155" s="93">
        <v>1</v>
      </c>
      <c r="AN155" s="93">
        <v>1</v>
      </c>
      <c r="AO155" s="93">
        <v>1</v>
      </c>
      <c r="AP155" s="93">
        <v>1</v>
      </c>
      <c r="AQ155" s="93">
        <v>1</v>
      </c>
      <c r="AR155" s="93">
        <v>1</v>
      </c>
      <c r="AS155" s="93">
        <v>1</v>
      </c>
      <c r="AT155" s="93">
        <v>1</v>
      </c>
      <c r="AU155" s="93">
        <v>1</v>
      </c>
      <c r="AV155" s="93">
        <v>1</v>
      </c>
      <c r="AW155" s="93">
        <v>1</v>
      </c>
      <c r="AX155" s="93">
        <v>1</v>
      </c>
      <c r="AY155" s="93">
        <v>1</v>
      </c>
      <c r="AZ155" s="93">
        <v>1</v>
      </c>
      <c r="BA155" s="93">
        <v>1</v>
      </c>
      <c r="BB155" s="93">
        <v>1</v>
      </c>
      <c r="BC155" s="93">
        <v>1</v>
      </c>
      <c r="BD155" s="93">
        <v>1</v>
      </c>
      <c r="BE155" s="93">
        <v>1</v>
      </c>
      <c r="BF155" s="93">
        <v>1</v>
      </c>
      <c r="BG155" s="93">
        <v>1</v>
      </c>
      <c r="BH155" s="93">
        <v>1</v>
      </c>
      <c r="BI155" s="93">
        <v>1</v>
      </c>
      <c r="BJ155" s="93">
        <v>1</v>
      </c>
      <c r="BK155" s="93">
        <v>1</v>
      </c>
      <c r="BL155" s="93">
        <v>1</v>
      </c>
      <c r="BM155" s="93">
        <v>1</v>
      </c>
      <c r="BN155" s="93">
        <v>1</v>
      </c>
      <c r="BO155" s="93">
        <v>1</v>
      </c>
      <c r="BP155" s="93">
        <v>1</v>
      </c>
      <c r="BQ155" s="93">
        <v>1</v>
      </c>
      <c r="BR155" s="93">
        <v>1</v>
      </c>
      <c r="BS155" s="93">
        <v>1</v>
      </c>
      <c r="BT155" s="93">
        <v>1</v>
      </c>
      <c r="BU155" s="93">
        <v>1</v>
      </c>
      <c r="BV155" s="93">
        <v>1</v>
      </c>
      <c r="BW155" s="93">
        <v>1</v>
      </c>
      <c r="BX155" s="93">
        <v>1</v>
      </c>
      <c r="BY155" s="93">
        <v>1</v>
      </c>
      <c r="BZ155" s="93">
        <v>1</v>
      </c>
      <c r="CA155" s="93">
        <v>1</v>
      </c>
      <c r="CB155" s="93">
        <v>1</v>
      </c>
      <c r="CC155" s="93">
        <v>1</v>
      </c>
      <c r="CD155" s="93">
        <v>1</v>
      </c>
      <c r="CE155" s="93">
        <v>1</v>
      </c>
      <c r="CF155" s="93">
        <v>1</v>
      </c>
      <c r="CG155" s="93">
        <v>1</v>
      </c>
      <c r="CH155" s="93">
        <v>1</v>
      </c>
      <c r="CI155" s="93">
        <v>1</v>
      </c>
      <c r="CJ155" s="93">
        <v>1</v>
      </c>
      <c r="CK155" s="93">
        <v>1</v>
      </c>
      <c r="CL155" s="93">
        <v>1</v>
      </c>
      <c r="CM155" s="93">
        <v>1</v>
      </c>
      <c r="CN155" s="93">
        <v>1</v>
      </c>
      <c r="CO155" s="93">
        <v>1</v>
      </c>
      <c r="CP155" s="93">
        <v>1</v>
      </c>
      <c r="CQ155" s="93">
        <v>1</v>
      </c>
      <c r="CR155" s="93">
        <v>1</v>
      </c>
      <c r="CS155" s="93">
        <v>1</v>
      </c>
      <c r="CT155" s="93">
        <v>1</v>
      </c>
      <c r="CU155" s="93">
        <v>1</v>
      </c>
      <c r="CV155" s="93">
        <v>1</v>
      </c>
      <c r="CW155" s="93">
        <v>1</v>
      </c>
      <c r="CX155" s="93">
        <v>1</v>
      </c>
      <c r="CY155" s="93">
        <v>1</v>
      </c>
      <c r="CZ155" s="93">
        <v>1</v>
      </c>
      <c r="DA155" s="93">
        <v>1</v>
      </c>
      <c r="DB155" s="93">
        <v>1</v>
      </c>
      <c r="DC155" s="93">
        <v>1</v>
      </c>
      <c r="DD155" s="93">
        <v>1</v>
      </c>
      <c r="DE155" s="93">
        <v>1</v>
      </c>
    </row>
    <row r="156" spans="1:109">
      <c r="A156">
        <v>11</v>
      </c>
      <c r="B156" s="3">
        <v>578</v>
      </c>
      <c r="C156" s="1" t="s">
        <v>553</v>
      </c>
      <c r="D156" s="29">
        <f>+'total numbers'!D156/100*'% urban'!E156</f>
        <v>19.2131329193422</v>
      </c>
      <c r="E156" s="29">
        <f>+'total numbers'!E156/100*'% urban'!F156</f>
        <v>29.676034202694932</v>
      </c>
      <c r="F156" s="29">
        <f>+'total numbers'!F156/100*'% urban'!G156</f>
        <v>41.271958872163573</v>
      </c>
      <c r="G156" s="29">
        <f>+'total numbers'!D156/100*'% urban'!H156</f>
        <v>45.789506898693105</v>
      </c>
      <c r="H156" s="29">
        <f>+'total numbers'!H156/100*'% urban'!I156</f>
        <v>68.251368096581729</v>
      </c>
      <c r="I156" s="29">
        <f>+'total numbers'!I156/100*'% urban'!J156</f>
        <v>83.847594684326509</v>
      </c>
      <c r="J156" s="29">
        <f>+'total numbers'!J156/100*'% urban'!K156</f>
        <v>101.00338555770227</v>
      </c>
      <c r="K156" s="29">
        <f>+'total numbers'!K156/100*'% urban'!L156</f>
        <v>119.84605018090279</v>
      </c>
      <c r="L156" s="29">
        <f>+'total numbers'!L156/100*'% urban'!M156</f>
        <v>140.51235521636227</v>
      </c>
      <c r="M156" s="29">
        <f>+'total numbers'!M156/100*'% urban'!N156</f>
        <v>163.14918964303871</v>
      </c>
      <c r="N156" s="29">
        <f>+'total numbers'!N156/100*'% urban'!O156</f>
        <v>187.91427500756754</v>
      </c>
      <c r="O156" s="29">
        <f>+'total numbers'!O156/100*'% urban'!P156</f>
        <v>214.97692379451431</v>
      </c>
      <c r="P156" s="29">
        <f>+'total numbers'!P156/100*'% urban'!Q156</f>
        <v>253.17846249919995</v>
      </c>
      <c r="Q156" s="29">
        <f>+'total numbers'!Q156/100*'% urban'!R156</f>
        <v>307.9233818216</v>
      </c>
      <c r="R156" s="29">
        <f>+'total numbers'!R156/100*'% urban'!S156</f>
        <v>369.52047791999991</v>
      </c>
      <c r="S156" s="29">
        <f>+'total numbers'!S156/100*'% urban'!T156</f>
        <v>446.20452920000002</v>
      </c>
      <c r="T156" s="29">
        <f>+'total numbers'!T156/100*'% urban'!U156</f>
        <v>534.72178239999994</v>
      </c>
      <c r="U156" s="29">
        <f>+'total numbers'!U156/100*'% urban'!V156</f>
        <v>620.18772120000017</v>
      </c>
      <c r="V156" s="29">
        <f>+'total numbers'!V156/100*'% urban'!W156</f>
        <v>696.21807466666667</v>
      </c>
      <c r="W156" s="29">
        <f>+'total numbers'!W156/100*'% urban'!X156</f>
        <v>781.23202079999987</v>
      </c>
      <c r="X156" s="29">
        <f>+'total numbers'!X156/100*'% urban'!Y156</f>
        <v>915.85535999999979</v>
      </c>
      <c r="Y156" s="29">
        <f>+'total numbers'!Y156/100*'% urban'!Z156</f>
        <v>1021.94789952</v>
      </c>
      <c r="Z156" s="29">
        <f>+'total numbers'!Z156/100*'% urban'!AA156</f>
        <v>1181.0602598399998</v>
      </c>
      <c r="AA156" s="29">
        <f>+'total numbers'!AA156/100*'% urban'!AB156</f>
        <v>1306.2872097600002</v>
      </c>
      <c r="AB156" s="29">
        <f>+'total numbers'!AB156/100*'% urban'!AC156</f>
        <v>1452.8755260800001</v>
      </c>
      <c r="AC156" s="92">
        <v>1636.0262</v>
      </c>
      <c r="AD156" s="92">
        <v>1665.368815692</v>
      </c>
      <c r="AE156" s="92">
        <v>1686.8470064015999</v>
      </c>
      <c r="AF156" s="92">
        <v>1701.1184625440001</v>
      </c>
      <c r="AG156" s="92">
        <v>1709.4571860056001</v>
      </c>
      <c r="AH156" s="92">
        <v>1713.77365992</v>
      </c>
      <c r="AI156" s="92">
        <v>1716.6982987400002</v>
      </c>
      <c r="AJ156" s="92">
        <v>1721.5611744882001</v>
      </c>
      <c r="AK156" s="92">
        <v>1732.2473537350002</v>
      </c>
      <c r="AL156" s="92">
        <v>1752.9284095660003</v>
      </c>
      <c r="AM156" s="92">
        <v>1787.1686718599999</v>
      </c>
      <c r="AN156" s="92">
        <v>1836.9288404725</v>
      </c>
      <c r="AO156" s="92">
        <v>1901.6480940640001</v>
      </c>
      <c r="AP156" s="92">
        <v>1977.8007494406002</v>
      </c>
      <c r="AQ156" s="92">
        <v>2059.853300625</v>
      </c>
      <c r="AR156" s="92">
        <v>2143.2572156800002</v>
      </c>
      <c r="AS156" s="92">
        <v>2227.2991095872003</v>
      </c>
      <c r="AT156" s="92">
        <v>2311.9483653125999</v>
      </c>
      <c r="AU156" s="92">
        <v>2393.9555133797003</v>
      </c>
      <c r="AV156" s="92">
        <v>2469.4640988136002</v>
      </c>
      <c r="AW156" s="92">
        <v>2535.6546946000003</v>
      </c>
      <c r="AX156" s="92">
        <v>2590.3558984882002</v>
      </c>
      <c r="AY156" s="92">
        <v>2633.9018607720004</v>
      </c>
      <c r="AZ156" s="92">
        <v>2669.2033187175002</v>
      </c>
      <c r="BA156" s="92">
        <v>2700.8980077400006</v>
      </c>
      <c r="BB156" s="92">
        <v>2732.4651515699998</v>
      </c>
      <c r="BC156" s="92">
        <v>2765.0568434336001</v>
      </c>
      <c r="BD156" s="92">
        <v>2797.6980169866001</v>
      </c>
      <c r="BE156" s="92">
        <v>2829.2747237963999</v>
      </c>
      <c r="BF156" s="92">
        <v>2857.8677237888</v>
      </c>
      <c r="BG156" s="92">
        <v>2882.1999235499998</v>
      </c>
      <c r="BH156" s="92">
        <v>2902.1803697083001</v>
      </c>
      <c r="BI156" s="92">
        <v>2918.8101600017999</v>
      </c>
      <c r="BJ156" s="92">
        <v>2933.2057057055999</v>
      </c>
      <c r="BK156" s="92">
        <v>2946.9189673600004</v>
      </c>
      <c r="BL156" s="92">
        <v>2961.1898229000003</v>
      </c>
      <c r="BM156" s="92">
        <v>2976.5202655360004</v>
      </c>
      <c r="BN156" s="92">
        <v>2992.9880414530007</v>
      </c>
      <c r="BO156" s="92">
        <v>3010.9130028690001</v>
      </c>
      <c r="BP156" s="92">
        <v>3030.5127139047004</v>
      </c>
      <c r="BQ156" s="92">
        <v>3052.00222704</v>
      </c>
      <c r="BR156" s="92">
        <v>3075.7087346919998</v>
      </c>
      <c r="BS156" s="92">
        <v>3101.9242840683</v>
      </c>
      <c r="BT156" s="92">
        <v>3130.7638674745003</v>
      </c>
      <c r="BU156" s="92">
        <v>3162.2689843367993</v>
      </c>
      <c r="BV156" s="92">
        <v>3196.5024435200003</v>
      </c>
      <c r="BW156" s="92">
        <v>3233.2517445843991</v>
      </c>
      <c r="BX156" s="92">
        <v>3272.6125579560007</v>
      </c>
      <c r="BY156" s="92">
        <v>3315.292420063</v>
      </c>
      <c r="BZ156" s="92">
        <v>3362.2392783647997</v>
      </c>
      <c r="CA156" s="92">
        <v>3413.9497310099996</v>
      </c>
      <c r="CB156" s="92">
        <v>3470.8270823463995</v>
      </c>
      <c r="CC156" s="92">
        <v>3532.0944857677009</v>
      </c>
      <c r="CD156" s="92">
        <v>3595.5828259920004</v>
      </c>
      <c r="CE156" s="92">
        <v>3658.3210583765995</v>
      </c>
      <c r="CF156" s="92">
        <v>3718.0739007499997</v>
      </c>
      <c r="CG156" s="92">
        <v>3773.9079981088003</v>
      </c>
      <c r="CH156" s="92">
        <v>3826.1430061263009</v>
      </c>
      <c r="CI156" s="92">
        <v>3875.3366972583999</v>
      </c>
      <c r="CJ156" s="92">
        <v>3922.613569438799</v>
      </c>
      <c r="CK156" s="92">
        <v>3968.8233355600009</v>
      </c>
      <c r="CL156" s="92">
        <v>4013.9714664180001</v>
      </c>
      <c r="CM156" s="92">
        <v>4057.7181825802008</v>
      </c>
      <c r="CN156" s="92">
        <v>4100.2217807515999</v>
      </c>
      <c r="CO156" s="92">
        <v>4141.6535647825003</v>
      </c>
      <c r="CP156" s="92">
        <v>4182.1494029000005</v>
      </c>
      <c r="CQ156" s="92">
        <v>4221.7920762589993</v>
      </c>
      <c r="CR156" s="92">
        <v>4260.6128217817995</v>
      </c>
      <c r="CS156" s="92">
        <v>4298.6217551858999</v>
      </c>
      <c r="CT156" s="92">
        <v>4335.8002281600002</v>
      </c>
      <c r="CU156" s="92">
        <v>4372.1221567499997</v>
      </c>
      <c r="CV156" s="92">
        <v>4407.5915124191997</v>
      </c>
      <c r="CW156" s="92">
        <v>4442.1926466900004</v>
      </c>
      <c r="CX156" s="92">
        <v>4475.8468412504008</v>
      </c>
      <c r="CY156" s="92">
        <v>4508.4466868419995</v>
      </c>
      <c r="CZ156" s="92">
        <v>4539.8958435600007</v>
      </c>
      <c r="DA156" s="92">
        <v>4570.1541785777999</v>
      </c>
      <c r="DB156" s="92">
        <v>4599.1771706607997</v>
      </c>
      <c r="DC156" s="92">
        <v>4626.8541398238995</v>
      </c>
      <c r="DD156" s="92">
        <v>4653.0506993571998</v>
      </c>
      <c r="DE156" s="92">
        <v>4677.6664074300006</v>
      </c>
    </row>
    <row r="157" spans="1:109">
      <c r="A157">
        <v>24</v>
      </c>
      <c r="B157" s="3">
        <v>580</v>
      </c>
      <c r="C157" s="1" t="s">
        <v>468</v>
      </c>
      <c r="D157" s="29">
        <f>+'total numbers'!D157/100*'% urban'!E157</f>
        <v>2.2260695014412316E-2</v>
      </c>
      <c r="E157" s="29">
        <f>+'total numbers'!E157/100*'% urban'!F157</f>
        <v>3.3117238403910655E-2</v>
      </c>
      <c r="F157" s="29">
        <f>+'total numbers'!F157/100*'% urban'!G157</f>
        <v>4.0670292776732384E-2</v>
      </c>
      <c r="G157" s="29">
        <f>+'total numbers'!D157/100*'% urban'!H157</f>
        <v>4.2822429102834472E-2</v>
      </c>
      <c r="H157" s="29">
        <f>+'total numbers'!H157/100*'% urban'!I157</f>
        <v>6.1337160543548368E-2</v>
      </c>
      <c r="I157" s="29">
        <f>+'total numbers'!I157/100*'% urban'!J157</f>
        <v>7.5326337509620797E-2</v>
      </c>
      <c r="J157" s="29">
        <f>+'total numbers'!J157/100*'% urban'!K157</f>
        <v>9.2506028520586953E-2</v>
      </c>
      <c r="K157" s="29">
        <f>+'total numbers'!K157/100*'% urban'!L157</f>
        <v>0.11360389467440503</v>
      </c>
      <c r="L157" s="29">
        <f>+'total numbers'!L157/100*'% urban'!M157</f>
        <v>0.13951355486330441</v>
      </c>
      <c r="M157" s="29">
        <f>+'total numbers'!M157/100*'% urban'!N157</f>
        <v>0.17133243579704049</v>
      </c>
      <c r="N157" s="29">
        <f>+'total numbers'!N157/100*'% urban'!O157</f>
        <v>0.21040825448759357</v>
      </c>
      <c r="O157" s="29">
        <f>+'total numbers'!O157/100*'% urban'!P157</f>
        <v>0.25839610200230789</v>
      </c>
      <c r="P157" s="29">
        <f>+'total numbers'!P157/100*'% urban'!Q157</f>
        <v>0.31821001450284214</v>
      </c>
      <c r="Q157" s="29">
        <f>+'total numbers'!Q157/100*'% urban'!R157</f>
        <v>0.39186974008220365</v>
      </c>
      <c r="R157" s="29">
        <f>+'total numbers'!R157/100*'% urban'!S157</f>
        <v>0.48258032806419543</v>
      </c>
      <c r="S157" s="29">
        <f>+'total numbers'!S157/100*'% urban'!T157</f>
        <v>0.59428873733831467</v>
      </c>
      <c r="T157" s="29">
        <f>+'total numbers'!T157/100*'% urban'!U157</f>
        <v>0.73185557468514684</v>
      </c>
      <c r="U157" s="29">
        <f>+'total numbers'!U157/100*'% urban'!V157</f>
        <v>0.90126658734374543</v>
      </c>
      <c r="V157" s="29">
        <f>+'total numbers'!V157/100*'% urban'!W157</f>
        <v>1.109893112191835</v>
      </c>
      <c r="W157" s="29">
        <f>+'total numbers'!W157/100*'% urban'!X157</f>
        <v>1.3395261698866969</v>
      </c>
      <c r="X157" s="29">
        <f>+'total numbers'!X157/100*'% urban'!Y157</f>
        <v>1.6166695153804969</v>
      </c>
      <c r="Y157" s="29">
        <f>+'total numbers'!Y157/100*'% urban'!Z157</f>
        <v>1.9511528633902544</v>
      </c>
      <c r="Z157" s="29">
        <f>+'total numbers'!Z157/100*'% urban'!AA157</f>
        <v>2.3347128279883389</v>
      </c>
      <c r="AA157" s="29">
        <f>+'total numbers'!AA157/100*'% urban'!AB157</f>
        <v>2.7936734693877554</v>
      </c>
      <c r="AB157" s="29">
        <f>+'total numbers'!AB157/100*'% urban'!AC157</f>
        <v>3.342857142857143</v>
      </c>
      <c r="AC157" s="93">
        <v>4</v>
      </c>
      <c r="AD157" s="98">
        <f>+$AC157+(AD$3-$AC$3)*(($AH157-$AC157)/($AH$3-$AC$3))</f>
        <v>4</v>
      </c>
      <c r="AE157" s="98">
        <f>+$AC157+(AE$3-$AC$3)*(($AH157-$AC157)/($AH$3-$AC$3))</f>
        <v>4</v>
      </c>
      <c r="AF157" s="98">
        <f>+$AC157+(AF$3-$AC$3)*(($AH157-$AC157)/($AH$3-$AC$3))</f>
        <v>4</v>
      </c>
      <c r="AG157" s="98">
        <f>+$AC157+(AG$3-$AC$3)*(($AH157-$AC157)/($AH$3-$AC$3))</f>
        <v>4</v>
      </c>
      <c r="AH157" s="93">
        <v>4</v>
      </c>
      <c r="AI157" s="98">
        <f>+$AH157+(AI$3-$AH$3)*(($AM157-$AH157)/($AM$3-$AH$3))</f>
        <v>4.2</v>
      </c>
      <c r="AJ157" s="98">
        <f>+$AH157+(AJ$3-$AH$3)*(($AM157-$AH157)/($AM$3-$AH$3))</f>
        <v>4.4000000000000004</v>
      </c>
      <c r="AK157" s="98">
        <f>+$AH157+(AK$3-$AH$3)*(($AM157-$AH157)/($AM$3-$AH$3))</f>
        <v>4.5999999999999996</v>
      </c>
      <c r="AL157" s="98">
        <f>+$AH157+(AL$3-$AH$3)*(($AM157-$AH157)/($AM$3-$AH$3))</f>
        <v>4.8</v>
      </c>
      <c r="AM157" s="93">
        <v>5</v>
      </c>
      <c r="AN157" s="98">
        <f>+$AM157+(AN$3-$AM$3)*(($AR157-$AM157)/($AR$3-$AM$3))</f>
        <v>5.2</v>
      </c>
      <c r="AO157" s="98">
        <f>+$AM157+(AO$3-$AM$3)*(($AR157-$AM157)/($AR$3-$AM$3))</f>
        <v>5.4</v>
      </c>
      <c r="AP157" s="98">
        <f>+$AM157+(AP$3-$AM$3)*(($AR157-$AM157)/($AR$3-$AM$3))</f>
        <v>5.6</v>
      </c>
      <c r="AQ157" s="98">
        <f>+$AM157+(AQ$3-$AM$3)*(($AR157-$AM157)/($AR$3-$AM$3))</f>
        <v>5.8</v>
      </c>
      <c r="AR157" s="93">
        <v>6</v>
      </c>
      <c r="AS157" s="98">
        <f>+$AR157+(AS$3-$AR$3)*(($AW157-$AR157)/($AW$3-$AR$3))</f>
        <v>6.2</v>
      </c>
      <c r="AT157" s="98">
        <f>+$AR157+(AT$3-$AR$3)*(($AW157-$AR157)/($AW$3-$AR$3))</f>
        <v>6.4</v>
      </c>
      <c r="AU157" s="98">
        <f>+$AR157+(AU$3-$AR$3)*(($AW157-$AR157)/($AW$3-$AR$3))</f>
        <v>6.6</v>
      </c>
      <c r="AV157" s="98">
        <f>+$AR157+(AV$3-$AR$3)*(($AW157-$AR157)/($AW$3-$AR$3))</f>
        <v>6.8</v>
      </c>
      <c r="AW157" s="94">
        <v>7</v>
      </c>
      <c r="AX157" s="98">
        <f>+$AW157+(AX$3-$AW$3)*(($BB157-$AW157)/($BB$3-$AW$3))</f>
        <v>7.2</v>
      </c>
      <c r="AY157" s="98">
        <f>+$AW157+(AY$3-$AW$3)*(($BB157-$AW157)/($BB$3-$AW$3))</f>
        <v>7.4</v>
      </c>
      <c r="AZ157" s="98">
        <f>+$AW157+(AZ$3-$AW$3)*(($BB157-$AW157)/($BB$3-$AW$3))</f>
        <v>7.6</v>
      </c>
      <c r="BA157" s="98">
        <f>+$AW157+(BA$3-$AW$3)*(($BB157-$AW157)/($BB$3-$AW$3))</f>
        <v>7.8</v>
      </c>
      <c r="BB157" s="94">
        <v>8</v>
      </c>
      <c r="BC157" s="98">
        <f>+$BB157+(BC$3-$BB$3)*(($BG157-$BB157)/($BG$3-$BB$3))</f>
        <v>8.1999999999999993</v>
      </c>
      <c r="BD157" s="98">
        <f>+$BB157+(BD$3-$BB$3)*(($BG157-$BB157)/($BG$3-$BB$3))</f>
        <v>8.4</v>
      </c>
      <c r="BE157" s="98">
        <f>+$BB157+(BE$3-$BB$3)*(($BG157-$BB157)/($BG$3-$BB$3))</f>
        <v>8.6</v>
      </c>
      <c r="BF157" s="98">
        <f>+$BB157+(BF$3-$BB$3)*(($BG157-$BB157)/($BG$3-$BB$3))</f>
        <v>8.8000000000000007</v>
      </c>
      <c r="BG157" s="94">
        <v>9</v>
      </c>
      <c r="BH157" s="98">
        <f>+$BG157+(BH$3-$BG$3)*(($BL157-$BG157)/($BL$3-$BG$3))</f>
        <v>9.1999999999999993</v>
      </c>
      <c r="BI157" s="98">
        <f>+$BG157+(BI$3-$BG$3)*(($BL157-$BG157)/($BL$3-$BG$3))</f>
        <v>9.4</v>
      </c>
      <c r="BJ157" s="98">
        <f>+$BG157+(BJ$3-$BG$3)*(($BL157-$BG157)/($BL$3-$BG$3))</f>
        <v>9.6</v>
      </c>
      <c r="BK157" s="98">
        <f>+$BG157+(BK$3-$BG$3)*(($BL157-$BG157)/($BL$3-$BG$3))</f>
        <v>9.8000000000000007</v>
      </c>
      <c r="BL157" s="94">
        <v>10</v>
      </c>
      <c r="BM157" s="98">
        <f>+$BL157+(BM$3-$BL$3)*(($BQ157-$BL157)/($BQ$3-$BL$3))</f>
        <v>12.6</v>
      </c>
      <c r="BN157" s="98">
        <f>+$BL157+(BN$3-$BL$3)*(($BQ157-$BL157)/($BQ$3-$BL$3))</f>
        <v>15.2</v>
      </c>
      <c r="BO157" s="98">
        <f>+$BL157+(BO$3-$BL$3)*(($BQ157-$BL157)/($BQ$3-$BL$3))</f>
        <v>17.8</v>
      </c>
      <c r="BP157" s="98">
        <f>+$BL157+(BP$3-$BL$3)*(($BQ157-$BL157)/($BQ$3-$BL$3))</f>
        <v>20.399999999999999</v>
      </c>
      <c r="BQ157" s="94">
        <v>23</v>
      </c>
      <c r="BR157" s="98">
        <f>+$BQ157+(BR$3-$BQ$3)*(($BV157-$BQ157)/($BV$3-$BQ$3))</f>
        <v>23.6</v>
      </c>
      <c r="BS157" s="98">
        <f>+$BQ157+(BS$3-$BQ$3)*(($BV157-$BQ157)/($BV$3-$BQ$3))</f>
        <v>24.2</v>
      </c>
      <c r="BT157" s="98">
        <f>+$BQ157+(BT$3-$BQ$3)*(($BV157-$BQ157)/($BV$3-$BQ$3))</f>
        <v>24.8</v>
      </c>
      <c r="BU157" s="98">
        <f>+$BQ157+(BU$3-$BQ$3)*(($BV157-$BQ157)/($BV$3-$BQ$3))</f>
        <v>25.4</v>
      </c>
      <c r="BV157" s="94">
        <v>26</v>
      </c>
      <c r="BW157" s="98">
        <f>+$BV157+(BW$3-$BV$3)*(($CA157-$BV157)/($CA$3-$BV$3))</f>
        <v>26.6</v>
      </c>
      <c r="BX157" s="98">
        <f>+$BV157+(BX$3-$BV$3)*(($CA157-$BV157)/($CA$3-$BV$3))</f>
        <v>27.2</v>
      </c>
      <c r="BY157" s="98">
        <f>+$BV157+(BY$3-$BV$3)*(($CA157-$BV157)/($CA$3-$BV$3))</f>
        <v>27.8</v>
      </c>
      <c r="BZ157" s="98">
        <f>+$BV157+(BZ$3-$BV$3)*(($CA157-$BV157)/($CA$3-$BV$3))</f>
        <v>28.4</v>
      </c>
      <c r="CA157" s="94">
        <v>29</v>
      </c>
      <c r="CB157" s="98">
        <f>+$CA157+(CB$3-$CA$3)*(($CF157-$CA157)/($CF$3-$CA$3))</f>
        <v>29.6</v>
      </c>
      <c r="CC157" s="98">
        <f>+$CA157+(CC$3-$CA$3)*(($CF157-$CA157)/($CF$3-$CA$3))</f>
        <v>30.2</v>
      </c>
      <c r="CD157" s="98">
        <f>+$CA157+(CD$3-$CA$3)*(($CF157-$CA157)/($CF$3-$CA$3))</f>
        <v>30.8</v>
      </c>
      <c r="CE157" s="98">
        <f>+$CA157+(CE$3-$CA$3)*(($CF157-$CA157)/($CF$3-$CA$3))</f>
        <v>31.4</v>
      </c>
      <c r="CF157" s="94">
        <v>32</v>
      </c>
      <c r="CG157" s="98">
        <f>+$CF157+(CG$3-$CF$3)*(($CK157-$CF157)/($CK$3-$CF$3))</f>
        <v>32.799999999999997</v>
      </c>
      <c r="CH157" s="98">
        <f>+$CF157+(CH$3-$CF$3)*(($CK157-$CF157)/($CK$3-$CF$3))</f>
        <v>33.6</v>
      </c>
      <c r="CI157" s="98">
        <f>+$CF157+(CI$3-$CF$3)*(($CK157-$CF157)/($CK$3-$CF$3))</f>
        <v>34.4</v>
      </c>
      <c r="CJ157" s="98">
        <f>+$CF157+(CJ$3-$CF$3)*(($CK157-$CF157)/($CK$3-$CF$3))</f>
        <v>35.200000000000003</v>
      </c>
      <c r="CK157" s="94">
        <v>36</v>
      </c>
      <c r="CL157" s="98">
        <f>+$CK157+(CL$3-$CK$3)*(($CP157-$CK157)/($CP$3-$CK$3))</f>
        <v>37</v>
      </c>
      <c r="CM157" s="98">
        <f>+$CK157+(CM$3-$CK$3)*(($CP157-$CK157)/($CP$3-$CK$3))</f>
        <v>38</v>
      </c>
      <c r="CN157" s="98">
        <f>+$CK157+(CN$3-$CK$3)*(($CP157-$CK157)/($CP$3-$CK$3))</f>
        <v>39</v>
      </c>
      <c r="CO157" s="98">
        <f>+$CK157+(CO$3-$CK$3)*(($CP157-$CK157)/($CP$3-$CK$3))</f>
        <v>40</v>
      </c>
      <c r="CP157" s="94">
        <v>41</v>
      </c>
      <c r="CQ157" s="98">
        <f>+$CP157+(CQ$3-$CP$3)*(($CU157-$CP157)/($CU$3-$CP$3))</f>
        <v>42</v>
      </c>
      <c r="CR157" s="98">
        <f>+$CP157+(CR$3-$CP$3)*(($CU157-$CP157)/($CU$3-$CP$3))</f>
        <v>43</v>
      </c>
      <c r="CS157" s="98">
        <f>+$CP157+(CS$3-$CP$3)*(($CU157-$CP157)/($CU$3-$CP$3))</f>
        <v>44</v>
      </c>
      <c r="CT157" s="98">
        <f>+$CP157+(CT$3-$CP$3)*(($CU157-$CP157)/($CU$3-$CP$3))</f>
        <v>45</v>
      </c>
      <c r="CU157" s="94">
        <v>46</v>
      </c>
      <c r="CV157" s="98">
        <f>+$CU157+(CV$3-$CU$3)*(($CZ157-$CU157)/($CZ$3-$CU$3))</f>
        <v>46.8</v>
      </c>
      <c r="CW157" s="98">
        <f>+$CU157+(CW$3-$CU$3)*(($CZ157-$CU157)/($CZ$3-$CU$3))</f>
        <v>47.6</v>
      </c>
      <c r="CX157" s="98">
        <f>+$CU157+(CX$3-$CU$3)*(($CZ157-$CU157)/($CZ$3-$CU$3))</f>
        <v>48.4</v>
      </c>
      <c r="CY157" s="98">
        <f>+$CU157+(CY$3-$CU$3)*(($CZ157-$CU157)/($CZ$3-$CU$3))</f>
        <v>49.2</v>
      </c>
      <c r="CZ157" s="94">
        <v>50</v>
      </c>
      <c r="DA157" s="98">
        <f>+$CZ157+(DA$3-$CZ$3)*(($DE157-$CZ157)/($DE$3-$CZ$3))</f>
        <v>51</v>
      </c>
      <c r="DB157" s="98">
        <f>+$CZ157+(DB$3-$CZ$3)*(($DE157-$CZ157)/($DE$3-$CZ$3))</f>
        <v>52</v>
      </c>
      <c r="DC157" s="98">
        <f>+$CZ157+(DC$3-$CZ$3)*(($DE157-$CZ157)/($DE$3-$CZ$3))</f>
        <v>53</v>
      </c>
      <c r="DD157" s="98">
        <f>+$CZ157+(DD$3-$CZ$3)*(($DE157-$CZ157)/($DE$3-$CZ$3))</f>
        <v>54</v>
      </c>
      <c r="DE157" s="94">
        <v>55</v>
      </c>
    </row>
    <row r="158" spans="1:109">
      <c r="A158">
        <v>24</v>
      </c>
      <c r="B158" s="3">
        <v>583</v>
      </c>
      <c r="C158" s="96" t="s">
        <v>27</v>
      </c>
      <c r="D158" s="29">
        <f>+'total numbers'!D158/100*'% urban'!E158</f>
        <v>1.2696838386997209E-2</v>
      </c>
      <c r="E158" s="29">
        <f>+'total numbers'!E158/100*'% urban'!F158</f>
        <v>7.5661658084344677E-2</v>
      </c>
      <c r="F158" s="29">
        <f>+'total numbers'!F158/100*'% urban'!G158</f>
        <v>9.2917825717616254E-2</v>
      </c>
      <c r="G158" s="29">
        <f>+'total numbers'!D158/100*'% urban'!H158</f>
        <v>9.7834727328506801E-2</v>
      </c>
      <c r="H158" s="29">
        <f>+'total numbers'!H158/100*'% urban'!I158</f>
        <v>0.14013460942330555</v>
      </c>
      <c r="I158" s="29">
        <f>+'total numbers'!I158/100*'% urban'!J158</f>
        <v>0.17209513437949803</v>
      </c>
      <c r="J158" s="29">
        <f>+'total numbers'!J158/100*'% urban'!K158</f>
        <v>0.21134490186955901</v>
      </c>
      <c r="K158" s="29">
        <f>+'total numbers'!K158/100*'% urban'!L158</f>
        <v>0.25954637071700232</v>
      </c>
      <c r="L158" s="29">
        <f>+'total numbers'!L158/100*'% urban'!M158</f>
        <v>0.31874115702088002</v>
      </c>
      <c r="M158" s="29">
        <f>+'total numbers'!M158/100*'% urban'!N158</f>
        <v>0.39143650862213331</v>
      </c>
      <c r="N158" s="29">
        <f>+'total numbers'!N158/100*'% urban'!O158</f>
        <v>0.48071150181665495</v>
      </c>
      <c r="O158" s="29">
        <f>+'total numbers'!O158/100*'% urban'!P158</f>
        <v>0.59034745837133062</v>
      </c>
      <c r="P158" s="29">
        <f>+'total numbers'!P158/100*'% urban'!Q158</f>
        <v>0.72700196262395345</v>
      </c>
      <c r="Q158" s="29">
        <f>+'total numbers'!Q158/100*'% urban'!R158</f>
        <v>0.89528945397209081</v>
      </c>
      <c r="R158" s="29">
        <f>+'total numbers'!R158/100*'% urban'!S158</f>
        <v>1.1025323831322971</v>
      </c>
      <c r="S158" s="29">
        <f>+'total numbers'!S158/100*'% urban'!T158</f>
        <v>1.3577482125610696</v>
      </c>
      <c r="T158" s="29">
        <f>+'total numbers'!T158/100*'% urban'!U158</f>
        <v>1.6720417802835394</v>
      </c>
      <c r="U158" s="29">
        <f>+'total numbers'!U158/100*'% urban'!V158</f>
        <v>2.0179814589628924</v>
      </c>
      <c r="V158" s="29">
        <f>+'total numbers'!V158/100*'% urban'!W158</f>
        <v>2.4354948642655598</v>
      </c>
      <c r="W158" s="29">
        <f>+'total numbers'!W158/100*'% urban'!X158</f>
        <v>2.9393903534239518</v>
      </c>
      <c r="X158" s="29">
        <f>+'total numbers'!X158/100*'% urban'!Y158</f>
        <v>3.5475400817185618</v>
      </c>
      <c r="Y158" s="29">
        <f>+'total numbers'!Y158/100*'% urban'!Z158</f>
        <v>4.2815138917292996</v>
      </c>
      <c r="Z158" s="29">
        <f>+'total numbers'!Z158/100*'% urban'!AA158</f>
        <v>5.1231790157444612</v>
      </c>
      <c r="AA158" s="29">
        <f>+'total numbers'!AA158/100*'% urban'!AB158</f>
        <v>6.1302996769591838</v>
      </c>
      <c r="AB158" s="29">
        <f>+'total numbers'!AB158/100*'% urban'!AC158</f>
        <v>7.335401322857142</v>
      </c>
      <c r="AC158" s="92">
        <v>7.3244799999999994</v>
      </c>
      <c r="AD158" s="92">
        <v>7.6665494003999992</v>
      </c>
      <c r="AE158" s="92">
        <v>7.9640811570000007</v>
      </c>
      <c r="AF158" s="92">
        <v>8.2406967663999993</v>
      </c>
      <c r="AG158" s="92">
        <v>8.5149578249999998</v>
      </c>
      <c r="AH158" s="92">
        <v>8.8005389399999991</v>
      </c>
      <c r="AI158" s="92">
        <v>9.1052149304000007</v>
      </c>
      <c r="AJ158" s="92">
        <v>9.4312351644000003</v>
      </c>
      <c r="AK158" s="92">
        <v>9.7764240971999996</v>
      </c>
      <c r="AL158" s="92">
        <v>10.13409452</v>
      </c>
      <c r="AM158" s="92">
        <v>10.497737940000002</v>
      </c>
      <c r="AN158" s="92">
        <v>10.863591320400001</v>
      </c>
      <c r="AO158" s="92">
        <v>11.234508249999999</v>
      </c>
      <c r="AP158" s="92">
        <v>11.621238820999999</v>
      </c>
      <c r="AQ158" s="92">
        <v>12.038243277599999</v>
      </c>
      <c r="AR158" s="92">
        <v>12.493220670000001</v>
      </c>
      <c r="AS158" s="92">
        <v>13.000641614999999</v>
      </c>
      <c r="AT158" s="92">
        <v>13.549162745599999</v>
      </c>
      <c r="AU158" s="92">
        <v>14.090626072799999</v>
      </c>
      <c r="AV158" s="92">
        <v>14.558146248399998</v>
      </c>
      <c r="AW158" s="92">
        <v>14.907376960000001</v>
      </c>
      <c r="AX158" s="92">
        <v>15.114691595099998</v>
      </c>
      <c r="AY158" s="92">
        <v>15.206546375999999</v>
      </c>
      <c r="AZ158" s="92">
        <v>15.2488541076</v>
      </c>
      <c r="BA158" s="92">
        <v>15.337936411200001</v>
      </c>
      <c r="BB158" s="92">
        <v>15.5445624</v>
      </c>
      <c r="BC158" s="92">
        <v>15.8900095074</v>
      </c>
      <c r="BD158" s="92">
        <v>16.355397729299998</v>
      </c>
      <c r="BE158" s="92">
        <v>16.921405715200002</v>
      </c>
      <c r="BF158" s="92">
        <v>17.5533609537</v>
      </c>
      <c r="BG158" s="92">
        <v>18.223559299999998</v>
      </c>
      <c r="BH158" s="92">
        <v>18.933428592199999</v>
      </c>
      <c r="BI158" s="92">
        <v>19.687650425599998</v>
      </c>
      <c r="BJ158" s="92">
        <v>20.465881105000001</v>
      </c>
      <c r="BK158" s="92">
        <v>21.241388901000001</v>
      </c>
      <c r="BL158" s="92">
        <v>21.993802370000004</v>
      </c>
      <c r="BM158" s="92">
        <v>22.704286949700005</v>
      </c>
      <c r="BN158" s="92">
        <v>23.373841788999997</v>
      </c>
      <c r="BO158" s="92">
        <v>24.026258511200002</v>
      </c>
      <c r="BP158" s="92">
        <v>24.698012453700002</v>
      </c>
      <c r="BQ158" s="92">
        <v>25.411736479999998</v>
      </c>
      <c r="BR158" s="92">
        <v>26.185529097</v>
      </c>
      <c r="BS158" s="92">
        <v>27.001115434500001</v>
      </c>
      <c r="BT158" s="92">
        <v>27.801997037500001</v>
      </c>
      <c r="BU158" s="92">
        <v>28.5097395232</v>
      </c>
      <c r="BV158" s="92">
        <v>29.070804949999996</v>
      </c>
      <c r="BW158" s="92">
        <v>29.4583637928</v>
      </c>
      <c r="BX158" s="92">
        <v>29.699000064299998</v>
      </c>
      <c r="BY158" s="92">
        <v>29.8611640608</v>
      </c>
      <c r="BZ158" s="92">
        <v>30.046244152199996</v>
      </c>
      <c r="CA158" s="92">
        <v>30.330596240000006</v>
      </c>
      <c r="CB158" s="92">
        <v>30.742970278200005</v>
      </c>
      <c r="CC158" s="92">
        <v>31.266028417200001</v>
      </c>
      <c r="CD158" s="92">
        <v>31.876223660000001</v>
      </c>
      <c r="CE158" s="92">
        <v>32.530983086299997</v>
      </c>
      <c r="CF158" s="92">
        <v>33.195819150000005</v>
      </c>
      <c r="CG158" s="92">
        <v>33.86661608</v>
      </c>
      <c r="CH158" s="92">
        <v>34.556529281099998</v>
      </c>
      <c r="CI158" s="92">
        <v>35.266275459500001</v>
      </c>
      <c r="CJ158" s="92">
        <v>36.001660168400001</v>
      </c>
      <c r="CK158" s="92">
        <v>36.766166580000004</v>
      </c>
      <c r="CL158" s="92">
        <v>37.557039784099999</v>
      </c>
      <c r="CM158" s="92">
        <v>38.369429469900005</v>
      </c>
      <c r="CN158" s="92">
        <v>39.203455309199995</v>
      </c>
      <c r="CO158" s="92">
        <v>40.060568213700002</v>
      </c>
      <c r="CP158" s="92">
        <v>40.939021499999996</v>
      </c>
      <c r="CQ158" s="92">
        <v>41.837901755200001</v>
      </c>
      <c r="CR158" s="92">
        <v>42.752701367600011</v>
      </c>
      <c r="CS158" s="92">
        <v>43.671387273600004</v>
      </c>
      <c r="CT158" s="92">
        <v>44.580701199999993</v>
      </c>
      <c r="CU158" s="92">
        <v>45.46887065</v>
      </c>
      <c r="CV158" s="92">
        <v>46.330504980599997</v>
      </c>
      <c r="CW158" s="92">
        <v>47.1647412604</v>
      </c>
      <c r="CX158" s="92">
        <v>47.974718311199993</v>
      </c>
      <c r="CY158" s="92">
        <v>48.764367671500004</v>
      </c>
      <c r="CZ158" s="92">
        <v>49.536893500000005</v>
      </c>
      <c r="DA158" s="92">
        <v>50.292464784499998</v>
      </c>
      <c r="DB158" s="92">
        <v>51.029034316800001</v>
      </c>
      <c r="DC158" s="92">
        <v>51.745001162400001</v>
      </c>
      <c r="DD158" s="92">
        <v>52.437235178900004</v>
      </c>
      <c r="DE158" s="92">
        <v>53.100821249999996</v>
      </c>
    </row>
    <row r="159" spans="1:109">
      <c r="A159">
        <v>24</v>
      </c>
      <c r="B159" s="3">
        <v>584</v>
      </c>
      <c r="C159" s="1" t="s">
        <v>465</v>
      </c>
      <c r="D159" s="29">
        <f>+'total numbers'!D159/100*'% urban'!E159</f>
        <v>4.0368435805742175E-2</v>
      </c>
      <c r="E159" s="29">
        <f>+'total numbers'!E159/100*'% urban'!F159</f>
        <v>7.2760306932058788E-2</v>
      </c>
      <c r="F159" s="29">
        <f>+'total numbers'!F159/100*'% urban'!G159</f>
        <v>8.9354762899019599E-2</v>
      </c>
      <c r="G159" s="29">
        <f>+'total numbers'!D159/100*'% urban'!H159</f>
        <v>9.4083119102426047E-2</v>
      </c>
      <c r="H159" s="29">
        <f>+'total numbers'!H159/100*'% urban'!I159</f>
        <v>0.13476095358731793</v>
      </c>
      <c r="I159" s="29">
        <f>+'total numbers'!I159/100*'% urban'!J159</f>
        <v>0.16549590791425009</v>
      </c>
      <c r="J159" s="29">
        <f>+'total numbers'!J159/100*'% urban'!K159</f>
        <v>0.20324058866662292</v>
      </c>
      <c r="K159" s="29">
        <f>+'total numbers'!K159/100*'% urban'!L159</f>
        <v>0.24959370538006323</v>
      </c>
      <c r="L159" s="29">
        <f>+'total numbers'!L159/100*'% urban'!M159</f>
        <v>0.3065185855544636</v>
      </c>
      <c r="M159" s="29">
        <f>+'total numbers'!M159/100*'% urban'!N159</f>
        <v>0.37642633313706059</v>
      </c>
      <c r="N159" s="29">
        <f>+'total numbers'!N159/100*'% urban'!O159</f>
        <v>0.46227795297533769</v>
      </c>
      <c r="O159" s="29">
        <f>+'total numbers'!O159/100*'% urban'!P159</f>
        <v>0.56770976681181806</v>
      </c>
      <c r="P159" s="29">
        <f>+'total numbers'!P159/100*'% urban'!Q159</f>
        <v>0.69912406468492405</v>
      </c>
      <c r="Q159" s="29">
        <f>+'total numbers'!Q159/100*'% urban'!R159</f>
        <v>0.86095833891754536</v>
      </c>
      <c r="R159" s="29">
        <f>+'total numbers'!R159/100*'% urban'!S159</f>
        <v>1.0602542507040142</v>
      </c>
      <c r="S159" s="29">
        <f>+'total numbers'!S159/100*'% urban'!T159</f>
        <v>1.3056834754040174</v>
      </c>
      <c r="T159" s="29">
        <f>+'total numbers'!T159/100*'% urban'!U159</f>
        <v>1.6079250206364286</v>
      </c>
      <c r="U159" s="29">
        <f>+'total numbers'!U159/100*'% urban'!V159</f>
        <v>1.9405991628370698</v>
      </c>
      <c r="V159" s="29">
        <f>+'total numbers'!V159/100*'% urban'!W159</f>
        <v>2.3421024379068083</v>
      </c>
      <c r="W159" s="29">
        <f>+'total numbers'!W159/100*'% urban'!X159</f>
        <v>2.8266753560944236</v>
      </c>
      <c r="X159" s="29">
        <f>+'total numbers'!X159/100*'% urban'!Y159</f>
        <v>3.4115047401139589</v>
      </c>
      <c r="Y159" s="29">
        <f>+'total numbers'!Y159/100*'% urban'!Z159</f>
        <v>4.1173333070340901</v>
      </c>
      <c r="Z159" s="29">
        <f>+'total numbers'!Z159/100*'% urban'!AA159</f>
        <v>4.9267236152544651</v>
      </c>
      <c r="AA159" s="29">
        <f>+'total numbers'!AA159/100*'% urban'!AB159</f>
        <v>5.8952248387660262</v>
      </c>
      <c r="AB159" s="29">
        <f>+'total numbers'!AB159/100*'% urban'!AC159</f>
        <v>7.0541151916858427</v>
      </c>
      <c r="AC159" s="93">
        <v>9</v>
      </c>
      <c r="AD159" s="98">
        <f>+$AC159+(AD$3-$AC$3)*(($AH159-$AC159)/($AH$3-$AC$3))</f>
        <v>9.4</v>
      </c>
      <c r="AE159" s="98">
        <f>+$AC159+(AE$3-$AC$3)*(($AH159-$AC159)/($AH$3-$AC$3))</f>
        <v>9.8000000000000007</v>
      </c>
      <c r="AF159" s="98">
        <f>+$AC159+(AF$3-$AC$3)*(($AH159-$AC159)/($AH$3-$AC$3))</f>
        <v>10.199999999999999</v>
      </c>
      <c r="AG159" s="98">
        <f>+$AC159+(AG$3-$AC$3)*(($AH159-$AC159)/($AH$3-$AC$3))</f>
        <v>10.6</v>
      </c>
      <c r="AH159" s="93">
        <v>11</v>
      </c>
      <c r="AI159" s="98">
        <f>+$AH159+(AI$3-$AH$3)*(($AM159-$AH159)/($AM$3-$AH$3))</f>
        <v>11.2</v>
      </c>
      <c r="AJ159" s="98">
        <f t="shared" ref="AJ159:AL160" si="27">+$AH159+(AJ$3-$AH$3)*(($AM159-$AH159)/($AM$3-$AH$3))</f>
        <v>11.4</v>
      </c>
      <c r="AK159" s="98">
        <f t="shared" si="27"/>
        <v>11.6</v>
      </c>
      <c r="AL159" s="98">
        <f t="shared" si="27"/>
        <v>11.8</v>
      </c>
      <c r="AM159" s="93">
        <v>12</v>
      </c>
      <c r="AN159" s="98">
        <f>+$AM159+(AN$3-$AM$3)*(($AR159-$AM159)/($AR$3-$AM$3))</f>
        <v>12.4</v>
      </c>
      <c r="AO159" s="98">
        <f t="shared" ref="AO159:AQ160" si="28">+$AM159+(AO$3-$AM$3)*(($AR159-$AM159)/($AR$3-$AM$3))</f>
        <v>12.8</v>
      </c>
      <c r="AP159" s="98">
        <f t="shared" si="28"/>
        <v>13.2</v>
      </c>
      <c r="AQ159" s="98">
        <f t="shared" si="28"/>
        <v>13.6</v>
      </c>
      <c r="AR159" s="93">
        <v>14</v>
      </c>
      <c r="AS159" s="98">
        <f>+$AR159+(AS$3-$AR$3)*(($AW159-$AR159)/($AW$3-$AR$3))</f>
        <v>14.4</v>
      </c>
      <c r="AT159" s="98">
        <f t="shared" ref="AT159:AV160" si="29">+$AR159+(AT$3-$AR$3)*(($AW159-$AR159)/($AW$3-$AR$3))</f>
        <v>14.8</v>
      </c>
      <c r="AU159" s="98">
        <f t="shared" si="29"/>
        <v>15.2</v>
      </c>
      <c r="AV159" s="98">
        <f t="shared" si="29"/>
        <v>15.6</v>
      </c>
      <c r="AW159" s="94">
        <v>16</v>
      </c>
      <c r="AX159" s="98">
        <f t="shared" ref="AX159:BA160" si="30">+$AW159+(AX$3-$AW$3)*(($BB159-$AW159)/($BB$3-$AW$3))</f>
        <v>16.399999999999999</v>
      </c>
      <c r="AY159" s="98">
        <f t="shared" si="30"/>
        <v>16.8</v>
      </c>
      <c r="AZ159" s="98">
        <f t="shared" si="30"/>
        <v>17.2</v>
      </c>
      <c r="BA159" s="98">
        <f t="shared" si="30"/>
        <v>17.600000000000001</v>
      </c>
      <c r="BB159" s="94">
        <v>18</v>
      </c>
      <c r="BC159" s="98">
        <f>+$BB159+(BC$3-$BB$3)*(($BG159-$BB159)/($BG$3-$BB$3))</f>
        <v>18.399999999999999</v>
      </c>
      <c r="BD159" s="98">
        <f t="shared" ref="BD159:BF160" si="31">+$BB159+(BD$3-$BB$3)*(($BG159-$BB159)/($BG$3-$BB$3))</f>
        <v>18.8</v>
      </c>
      <c r="BE159" s="98">
        <f t="shared" si="31"/>
        <v>19.2</v>
      </c>
      <c r="BF159" s="98">
        <f t="shared" si="31"/>
        <v>19.600000000000001</v>
      </c>
      <c r="BG159" s="94">
        <v>20</v>
      </c>
      <c r="BH159" s="98">
        <f>+$BG159+(BH$3-$BG$3)*(($BL159-$BG159)/($BL$3-$BG$3))</f>
        <v>21</v>
      </c>
      <c r="BI159" s="98">
        <f t="shared" ref="BI159:BK160" si="32">+$BG159+(BI$3-$BG$3)*(($BL159-$BG159)/($BL$3-$BG$3))</f>
        <v>22</v>
      </c>
      <c r="BJ159" s="98">
        <f t="shared" si="32"/>
        <v>23</v>
      </c>
      <c r="BK159" s="98">
        <f t="shared" si="32"/>
        <v>24</v>
      </c>
      <c r="BL159" s="94">
        <v>25</v>
      </c>
      <c r="BM159" s="98">
        <f>+$BL159+(BM$3-$BL$3)*(($BQ159-$BL159)/($BQ$3-$BL$3))</f>
        <v>26</v>
      </c>
      <c r="BN159" s="98">
        <f t="shared" ref="BN159:BP160" si="33">+$BL159+(BN$3-$BL$3)*(($BQ159-$BL159)/($BQ$3-$BL$3))</f>
        <v>27</v>
      </c>
      <c r="BO159" s="98">
        <f t="shared" si="33"/>
        <v>28</v>
      </c>
      <c r="BP159" s="98">
        <f t="shared" si="33"/>
        <v>29</v>
      </c>
      <c r="BQ159" s="94">
        <v>30</v>
      </c>
      <c r="BR159" s="98">
        <f>+$BQ159+(BR$3-$BQ$3)*(($BV159-$BQ159)/($BV$3-$BQ$3))</f>
        <v>31.6</v>
      </c>
      <c r="BS159" s="98">
        <f t="shared" ref="BS159:BU160" si="34">+$BQ159+(BS$3-$BQ$3)*(($BV159-$BQ159)/($BV$3-$BQ$3))</f>
        <v>33.200000000000003</v>
      </c>
      <c r="BT159" s="98">
        <f t="shared" si="34"/>
        <v>34.799999999999997</v>
      </c>
      <c r="BU159" s="98">
        <f t="shared" si="34"/>
        <v>36.4</v>
      </c>
      <c r="BV159" s="94">
        <v>38</v>
      </c>
      <c r="BW159" s="98">
        <f>+$BV159+(BW$3-$BV$3)*(($CA159-$BV159)/($CA$3-$BV$3))</f>
        <v>39.799999999999997</v>
      </c>
      <c r="BX159" s="98">
        <f t="shared" ref="BX159:BZ160" si="35">+$BV159+(BX$3-$BV$3)*(($CA159-$BV159)/($CA$3-$BV$3))</f>
        <v>41.6</v>
      </c>
      <c r="BY159" s="98">
        <f t="shared" si="35"/>
        <v>43.4</v>
      </c>
      <c r="BZ159" s="98">
        <f t="shared" si="35"/>
        <v>45.2</v>
      </c>
      <c r="CA159" s="94">
        <v>47</v>
      </c>
      <c r="CB159" s="98">
        <f>+$CA159+(CB$3-$CA$3)*(($CF159-$CA159)/($CF$3-$CA$3))</f>
        <v>49</v>
      </c>
      <c r="CC159" s="98">
        <f t="shared" ref="CC159:CE160" si="36">+$CA159+(CC$3-$CA$3)*(($CF159-$CA159)/($CF$3-$CA$3))</f>
        <v>51</v>
      </c>
      <c r="CD159" s="98">
        <f t="shared" si="36"/>
        <v>53</v>
      </c>
      <c r="CE159" s="98">
        <f t="shared" si="36"/>
        <v>55</v>
      </c>
      <c r="CF159" s="94">
        <v>57</v>
      </c>
      <c r="CG159" s="98">
        <f>+$CF159+(CG$3-$CF$3)*(($CK159-$CF159)/($CK$3-$CF$3))</f>
        <v>59.6</v>
      </c>
      <c r="CH159" s="98">
        <f t="shared" ref="CH159:CJ160" si="37">+$CF159+(CH$3-$CF$3)*(($CK159-$CF159)/($CK$3-$CF$3))</f>
        <v>62.2</v>
      </c>
      <c r="CI159" s="98">
        <f t="shared" si="37"/>
        <v>64.8</v>
      </c>
      <c r="CJ159" s="98">
        <f t="shared" si="37"/>
        <v>67.400000000000006</v>
      </c>
      <c r="CK159" s="94">
        <v>70</v>
      </c>
      <c r="CL159" s="98">
        <f>+$CK159+(CL$3-$CK$3)*(($CP159-$CK159)/($CP$3-$CK$3))</f>
        <v>72.400000000000006</v>
      </c>
      <c r="CM159" s="98">
        <f t="shared" ref="CM159:CO160" si="38">+$CK159+(CM$3-$CK$3)*(($CP159-$CK159)/($CP$3-$CK$3))</f>
        <v>74.8</v>
      </c>
      <c r="CN159" s="98">
        <f t="shared" si="38"/>
        <v>77.2</v>
      </c>
      <c r="CO159" s="98">
        <f t="shared" si="38"/>
        <v>79.599999999999994</v>
      </c>
      <c r="CP159" s="94">
        <v>82</v>
      </c>
      <c r="CQ159" s="98">
        <f t="shared" ref="CQ159:CT160" si="39">+$CP159+(CQ$3-$CP$3)*(($CU159-$CP159)/($CU$3-$CP$3))</f>
        <v>84.6</v>
      </c>
      <c r="CR159" s="98">
        <f t="shared" si="39"/>
        <v>87.2</v>
      </c>
      <c r="CS159" s="98">
        <f t="shared" si="39"/>
        <v>89.8</v>
      </c>
      <c r="CT159" s="98">
        <f t="shared" si="39"/>
        <v>92.4</v>
      </c>
      <c r="CU159" s="94">
        <v>95</v>
      </c>
      <c r="CV159" s="98">
        <f t="shared" ref="CV159:CY160" si="40">+$CU159+(CV$3-$CU$3)*(($CZ159-$CU159)/($CZ$3-$CU$3))</f>
        <v>97.6</v>
      </c>
      <c r="CW159" s="98">
        <f t="shared" si="40"/>
        <v>100.2</v>
      </c>
      <c r="CX159" s="98">
        <f t="shared" si="40"/>
        <v>102.8</v>
      </c>
      <c r="CY159" s="98">
        <f t="shared" si="40"/>
        <v>105.4</v>
      </c>
      <c r="CZ159" s="94">
        <v>108</v>
      </c>
      <c r="DA159" s="98">
        <f>+$CZ159+(DA$3-$CZ$3)*(($DE159-$CZ159)/($DE$3-$CZ$3))</f>
        <v>110.2</v>
      </c>
      <c r="DB159" s="98">
        <f t="shared" ref="DB159:DD160" si="41">+$CZ159+(DB$3-$CZ$3)*(($DE159-$CZ159)/($DE$3-$CZ$3))</f>
        <v>112.4</v>
      </c>
      <c r="DC159" s="98">
        <f t="shared" si="41"/>
        <v>114.6</v>
      </c>
      <c r="DD159" s="98">
        <f t="shared" si="41"/>
        <v>116.8</v>
      </c>
      <c r="DE159" s="94">
        <v>119</v>
      </c>
    </row>
    <row r="160" spans="1:109">
      <c r="A160">
        <v>24</v>
      </c>
      <c r="B160" s="3">
        <v>585</v>
      </c>
      <c r="C160" s="1" t="s">
        <v>469</v>
      </c>
      <c r="D160" s="29">
        <f>+'total numbers'!D160/100*'% urban'!E160</f>
        <v>2.4636990846694226E-2</v>
      </c>
      <c r="E160" s="29">
        <f>+'total numbers'!E160/100*'% urban'!F160</f>
        <v>2.5860150968790314E-2</v>
      </c>
      <c r="F160" s="29">
        <f>+'total numbers'!F160/100*'% urban'!G160</f>
        <v>3.1758080137110907E-2</v>
      </c>
      <c r="G160" s="29">
        <f>+'total numbers'!D160/100*'% urban'!H160</f>
        <v>3.3438611877699684E-2</v>
      </c>
      <c r="H160" s="29">
        <f>+'total numbers'!H160/100*'% urban'!I160</f>
        <v>4.7896150406846243E-2</v>
      </c>
      <c r="I160" s="29">
        <f>+'total numbers'!I160/100*'% urban'!J160</f>
        <v>5.8819833832969057E-2</v>
      </c>
      <c r="J160" s="29">
        <f>+'total numbers'!J160/100*'% urban'!K160</f>
        <v>7.2234883654523421E-2</v>
      </c>
      <c r="K160" s="29">
        <f>+'total numbers'!K160/100*'% urban'!L160</f>
        <v>8.8709506242397179E-2</v>
      </c>
      <c r="L160" s="29">
        <f>+'total numbers'!L160/100*'% urban'!M160</f>
        <v>0.108941498894172</v>
      </c>
      <c r="M160" s="29">
        <f>+'total numbers'!M160/100*'% urban'!N160</f>
        <v>0.13378780565950943</v>
      </c>
      <c r="N160" s="29">
        <f>+'total numbers'!N160/100*'% urban'!O160</f>
        <v>0.16430081396781865</v>
      </c>
      <c r="O160" s="29">
        <f>+'total numbers'!O160/100*'% urban'!P160</f>
        <v>0.2017729294341632</v>
      </c>
      <c r="P160" s="29">
        <f>+'total numbers'!P160/100*'% urban'!Q160</f>
        <v>0.24847962606244178</v>
      </c>
      <c r="Q160" s="29">
        <f>+'total numbers'!Q160/100*'% urban'!R160</f>
        <v>0.30599805802134034</v>
      </c>
      <c r="R160" s="29">
        <f>+'total numbers'!R160/100*'% urban'!S160</f>
        <v>0.37683094182257654</v>
      </c>
      <c r="S160" s="29">
        <f>+'total numbers'!S160/100*'% urban'!T160</f>
        <v>0.46406032650372847</v>
      </c>
      <c r="T160" s="29">
        <f>+'total numbers'!T160/100*'% urban'!U160</f>
        <v>0.57148169837959162</v>
      </c>
      <c r="U160" s="29">
        <f>+'total numbers'!U160/100*'% urban'!V160</f>
        <v>0.68971929114778285</v>
      </c>
      <c r="V160" s="29">
        <f>+'total numbers'!V160/100*'% urban'!W160</f>
        <v>0.83241983414387599</v>
      </c>
      <c r="W160" s="29">
        <f>+'total numbers'!W160/100*'% urban'!X160</f>
        <v>1.0046446274150225</v>
      </c>
      <c r="X160" s="29">
        <f>+'total numbers'!X160/100*'% urban'!Y160</f>
        <v>1.2125021365353719</v>
      </c>
      <c r="Y160" s="29">
        <f>+'total numbers'!Y160/100*'% urban'!Z160</f>
        <v>1.4633646475426905</v>
      </c>
      <c r="Z160" s="29">
        <f>+'total numbers'!Z160/100*'% urban'!AA160</f>
        <v>1.7510346209912537</v>
      </c>
      <c r="AA160" s="29">
        <f>+'total numbers'!AA160/100*'% urban'!AB160</f>
        <v>2.0952551020408166</v>
      </c>
      <c r="AB160" s="29">
        <f>+'total numbers'!AB160/100*'% urban'!AC160</f>
        <v>2.5071428571428567</v>
      </c>
      <c r="AC160" s="93">
        <v>3</v>
      </c>
      <c r="AD160" s="93">
        <v>3</v>
      </c>
      <c r="AE160" s="93">
        <v>3</v>
      </c>
      <c r="AF160" s="93">
        <v>3</v>
      </c>
      <c r="AG160" s="93">
        <v>3</v>
      </c>
      <c r="AH160" s="93">
        <v>3</v>
      </c>
      <c r="AI160" s="98">
        <f>+$AH160+(AI$3-$AH$3)*(($AM160-$AH160)/($AM$3-$AH$3))</f>
        <v>3.2</v>
      </c>
      <c r="AJ160" s="98">
        <f t="shared" si="27"/>
        <v>3.4</v>
      </c>
      <c r="AK160" s="98">
        <f t="shared" si="27"/>
        <v>3.6</v>
      </c>
      <c r="AL160" s="98">
        <f t="shared" si="27"/>
        <v>3.8</v>
      </c>
      <c r="AM160" s="93">
        <v>4</v>
      </c>
      <c r="AN160" s="98">
        <f>+$AM160+(AN$3-$AM$3)*(($AR160-$AM160)/($AR$3-$AM$3))</f>
        <v>4.2</v>
      </c>
      <c r="AO160" s="98">
        <f t="shared" si="28"/>
        <v>4.4000000000000004</v>
      </c>
      <c r="AP160" s="98">
        <f t="shared" si="28"/>
        <v>4.5999999999999996</v>
      </c>
      <c r="AQ160" s="98">
        <f t="shared" si="28"/>
        <v>4.8</v>
      </c>
      <c r="AR160" s="93">
        <v>5</v>
      </c>
      <c r="AS160" s="98">
        <f>+$AR160+(AS$3-$AR$3)*(($AW160-$AR160)/($AW$3-$AR$3))</f>
        <v>5.2</v>
      </c>
      <c r="AT160" s="98">
        <f t="shared" si="29"/>
        <v>5.4</v>
      </c>
      <c r="AU160" s="98">
        <f t="shared" si="29"/>
        <v>5.6</v>
      </c>
      <c r="AV160" s="98">
        <f t="shared" si="29"/>
        <v>5.8</v>
      </c>
      <c r="AW160" s="94">
        <v>6</v>
      </c>
      <c r="AX160" s="98">
        <f t="shared" si="30"/>
        <v>6.2</v>
      </c>
      <c r="AY160" s="98">
        <f t="shared" si="30"/>
        <v>6.4</v>
      </c>
      <c r="AZ160" s="98">
        <f t="shared" si="30"/>
        <v>6.6</v>
      </c>
      <c r="BA160" s="98">
        <f t="shared" si="30"/>
        <v>6.8</v>
      </c>
      <c r="BB160" s="94">
        <v>7</v>
      </c>
      <c r="BC160" s="98">
        <f>+$BB160+(BC$3-$BB$3)*(($BG160-$BB160)/($BG$3-$BB$3))</f>
        <v>7.2</v>
      </c>
      <c r="BD160" s="98">
        <f t="shared" si="31"/>
        <v>7.4</v>
      </c>
      <c r="BE160" s="98">
        <f t="shared" si="31"/>
        <v>7.6</v>
      </c>
      <c r="BF160" s="98">
        <f t="shared" si="31"/>
        <v>7.8</v>
      </c>
      <c r="BG160" s="94">
        <v>8</v>
      </c>
      <c r="BH160" s="98">
        <f>+$BG160+(BH$3-$BG$3)*(($BL160-$BG160)/($BL$3-$BG$3))</f>
        <v>8.1999999999999993</v>
      </c>
      <c r="BI160" s="98">
        <f t="shared" si="32"/>
        <v>8.4</v>
      </c>
      <c r="BJ160" s="98">
        <f t="shared" si="32"/>
        <v>8.6</v>
      </c>
      <c r="BK160" s="98">
        <f t="shared" si="32"/>
        <v>8.8000000000000007</v>
      </c>
      <c r="BL160" s="94">
        <v>9</v>
      </c>
      <c r="BM160" s="98">
        <f>+$BL160+(BM$3-$BL$3)*(($BQ160-$BL160)/($BQ$3-$BL$3))</f>
        <v>9.4</v>
      </c>
      <c r="BN160" s="98">
        <f t="shared" si="33"/>
        <v>9.8000000000000007</v>
      </c>
      <c r="BO160" s="98">
        <f t="shared" si="33"/>
        <v>10.199999999999999</v>
      </c>
      <c r="BP160" s="98">
        <f t="shared" si="33"/>
        <v>10.6</v>
      </c>
      <c r="BQ160" s="94">
        <v>11</v>
      </c>
      <c r="BR160" s="98">
        <f>+$BQ160+(BR$3-$BQ$3)*(($BV160-$BQ160)/($BV$3-$BQ$3))</f>
        <v>11.2</v>
      </c>
      <c r="BS160" s="98">
        <f t="shared" si="34"/>
        <v>11.4</v>
      </c>
      <c r="BT160" s="98">
        <f t="shared" si="34"/>
        <v>11.6</v>
      </c>
      <c r="BU160" s="98">
        <f t="shared" si="34"/>
        <v>11.8</v>
      </c>
      <c r="BV160" s="94">
        <v>12</v>
      </c>
      <c r="BW160" s="98">
        <f>+$BV160+(BW$3-$BV$3)*(($CA160-$BV160)/($CA$3-$BV$3))</f>
        <v>12.2</v>
      </c>
      <c r="BX160" s="98">
        <f t="shared" si="35"/>
        <v>12.4</v>
      </c>
      <c r="BY160" s="98">
        <f t="shared" si="35"/>
        <v>12.6</v>
      </c>
      <c r="BZ160" s="98">
        <f t="shared" si="35"/>
        <v>12.8</v>
      </c>
      <c r="CA160" s="94">
        <v>13</v>
      </c>
      <c r="CB160" s="98">
        <f>+$CA160+(CB$3-$CA$3)*(($CF160-$CA160)/($CF$3-$CA$3))</f>
        <v>13.4</v>
      </c>
      <c r="CC160" s="98">
        <f t="shared" si="36"/>
        <v>13.8</v>
      </c>
      <c r="CD160" s="98">
        <f t="shared" si="36"/>
        <v>14.2</v>
      </c>
      <c r="CE160" s="98">
        <f t="shared" si="36"/>
        <v>14.6</v>
      </c>
      <c r="CF160" s="94">
        <v>15</v>
      </c>
      <c r="CG160" s="98">
        <f>+$CF160+(CG$3-$CF$3)*(($CK160-$CF160)/($CK$3-$CF$3))</f>
        <v>15.4</v>
      </c>
      <c r="CH160" s="98">
        <f t="shared" si="37"/>
        <v>15.8</v>
      </c>
      <c r="CI160" s="98">
        <f t="shared" si="37"/>
        <v>16.2</v>
      </c>
      <c r="CJ160" s="98">
        <f t="shared" si="37"/>
        <v>16.600000000000001</v>
      </c>
      <c r="CK160" s="94">
        <v>17</v>
      </c>
      <c r="CL160" s="98">
        <f>+$CK160+(CL$3-$CK$3)*(($CP160-$CK160)/($CP$3-$CK$3))</f>
        <v>17.399999999999999</v>
      </c>
      <c r="CM160" s="98">
        <f t="shared" si="38"/>
        <v>17.8</v>
      </c>
      <c r="CN160" s="98">
        <f t="shared" si="38"/>
        <v>18.2</v>
      </c>
      <c r="CO160" s="98">
        <f t="shared" si="38"/>
        <v>18.600000000000001</v>
      </c>
      <c r="CP160" s="94">
        <v>19</v>
      </c>
      <c r="CQ160" s="98">
        <f t="shared" si="39"/>
        <v>19.399999999999999</v>
      </c>
      <c r="CR160" s="98">
        <f t="shared" si="39"/>
        <v>19.8</v>
      </c>
      <c r="CS160" s="98">
        <f t="shared" si="39"/>
        <v>20.2</v>
      </c>
      <c r="CT160" s="98">
        <f t="shared" si="39"/>
        <v>20.6</v>
      </c>
      <c r="CU160" s="94">
        <v>21</v>
      </c>
      <c r="CV160" s="98">
        <f t="shared" si="40"/>
        <v>21.2</v>
      </c>
      <c r="CW160" s="98">
        <f t="shared" si="40"/>
        <v>21.4</v>
      </c>
      <c r="CX160" s="98">
        <f t="shared" si="40"/>
        <v>21.6</v>
      </c>
      <c r="CY160" s="98">
        <f t="shared" si="40"/>
        <v>21.8</v>
      </c>
      <c r="CZ160" s="94">
        <v>22</v>
      </c>
      <c r="DA160" s="98">
        <f>+$CZ160+(DA$3-$CZ$3)*(($DE160-$CZ160)/($DE$3-$CZ$3))</f>
        <v>22.4</v>
      </c>
      <c r="DB160" s="98">
        <f t="shared" si="41"/>
        <v>22.8</v>
      </c>
      <c r="DC160" s="98">
        <f t="shared" si="41"/>
        <v>23.2</v>
      </c>
      <c r="DD160" s="98">
        <f t="shared" si="41"/>
        <v>23.6</v>
      </c>
      <c r="DE160" s="94">
        <v>24</v>
      </c>
    </row>
    <row r="161" spans="1:109">
      <c r="A161">
        <v>18</v>
      </c>
      <c r="B161" s="3">
        <v>586</v>
      </c>
      <c r="C161" s="1" t="s">
        <v>676</v>
      </c>
      <c r="D161" s="29">
        <f>+'total numbers'!D161/100*'% urban'!E161</f>
        <v>156.98873907502465</v>
      </c>
      <c r="E161" s="29">
        <f>+'total numbers'!E161/100*'% urban'!F161</f>
        <v>180.14924241136021</v>
      </c>
      <c r="F161" s="29">
        <f>+'total numbers'!F161/100*'% urban'!G161</f>
        <v>200.96013373048558</v>
      </c>
      <c r="G161" s="29">
        <f>+'total numbers'!D161/100*'% urban'!H161</f>
        <v>212.16834709226617</v>
      </c>
      <c r="H161" s="29">
        <f>+'total numbers'!H161/100*'% urban'!I161</f>
        <v>250.07187648633879</v>
      </c>
      <c r="I161" s="29">
        <f>+'total numbers'!I161/100*'% urban'!J161</f>
        <v>278.96025022506046</v>
      </c>
      <c r="J161" s="29">
        <f>+'total numbers'!J161/100*'% urban'!K161</f>
        <v>311.18581705000128</v>
      </c>
      <c r="K161" s="29">
        <f>+'total numbers'!K161/100*'% urban'!L161</f>
        <v>347.13409044819372</v>
      </c>
      <c r="L161" s="29">
        <f>+'total numbers'!L161/100*'% urban'!M161</f>
        <v>387.23511853347884</v>
      </c>
      <c r="M161" s="29">
        <f>+'total numbers'!M161/100*'% urban'!N161</f>
        <v>431.96862869916288</v>
      </c>
      <c r="N161" s="29">
        <f>+'total numbers'!N161/100*'% urban'!O161</f>
        <v>481.86976658239951</v>
      </c>
      <c r="O161" s="29">
        <f>+'total numbers'!O161/100*'% urban'!P161</f>
        <v>537.53549799535756</v>
      </c>
      <c r="P161" s="29">
        <f>+'total numbers'!P161/100*'% urban'!Q161</f>
        <v>639.92321189923507</v>
      </c>
      <c r="Q161" s="29">
        <f>+'total numbers'!Q161/100*'% urban'!R161</f>
        <v>761.81334749908922</v>
      </c>
      <c r="R161" s="29">
        <f>+'total numbers'!R161/100*'% urban'!S161</f>
        <v>906.92065178463008</v>
      </c>
      <c r="S161" s="29">
        <f>+'total numbers'!S161/100*'% urban'!T161</f>
        <v>1079.6674426007503</v>
      </c>
      <c r="T161" s="29">
        <f>+'total numbers'!T161/100*'% urban'!U161</f>
        <v>1285.3183840485119</v>
      </c>
      <c r="U161" s="29">
        <f>+'total numbers'!U161/100*'% urban'!V161</f>
        <v>1468.9352960554424</v>
      </c>
      <c r="V161" s="29">
        <f>+'total numbers'!V161/100*'% urban'!W161</f>
        <v>1678.7831954919338</v>
      </c>
      <c r="W161" s="29">
        <f>+'total numbers'!W161/100*'% urban'!X161</f>
        <v>1918.6093662764956</v>
      </c>
      <c r="X161" s="29">
        <f>+'total numbers'!X161/100*'% urban'!Y161</f>
        <v>2192.696418601709</v>
      </c>
      <c r="Y161" s="29">
        <f>+'total numbers'!Y161/100*'% urban'!Z161</f>
        <v>2505.9387641162398</v>
      </c>
      <c r="Z161" s="29">
        <f>+'total numbers'!Z161/100*'% urban'!AA161</f>
        <v>2936.3721257924781</v>
      </c>
      <c r="AA161" s="29">
        <f>+'total numbers'!AA161/100*'% urban'!AB161</f>
        <v>3607.0764135837535</v>
      </c>
      <c r="AB161" s="29">
        <f>+'total numbers'!AB161/100*'% urban'!AC161</f>
        <v>4539.2092154634256</v>
      </c>
      <c r="AC161" s="92">
        <v>6472.9174160700004</v>
      </c>
      <c r="AD161" s="92">
        <v>6746.0144484678003</v>
      </c>
      <c r="AE161" s="92">
        <v>7045.4755864625004</v>
      </c>
      <c r="AF161" s="92">
        <v>7372.4391230799001</v>
      </c>
      <c r="AG161" s="92">
        <v>7726.7721603971995</v>
      </c>
      <c r="AH161" s="92">
        <v>8106.9363020799992</v>
      </c>
      <c r="AI161" s="92">
        <v>8509.6857888774011</v>
      </c>
      <c r="AJ161" s="92">
        <v>8929.9912282404985</v>
      </c>
      <c r="AK161" s="92">
        <v>9361.1768783640018</v>
      </c>
      <c r="AL161" s="92">
        <v>9795.3525308070002</v>
      </c>
      <c r="AM161" s="92">
        <v>10225.152356400002</v>
      </c>
      <c r="AN161" s="92">
        <v>10645.8569180145</v>
      </c>
      <c r="AO161" s="92">
        <v>11057.596771501301</v>
      </c>
      <c r="AP161" s="92">
        <v>11466.737894507502</v>
      </c>
      <c r="AQ161" s="92">
        <v>11884.371685481101</v>
      </c>
      <c r="AR161" s="92">
        <v>12319.824852719998</v>
      </c>
      <c r="AS161" s="92">
        <v>12776.521765444799</v>
      </c>
      <c r="AT161" s="92">
        <v>13254.014151037598</v>
      </c>
      <c r="AU161" s="92">
        <v>13753.996168265501</v>
      </c>
      <c r="AV161" s="92">
        <v>14277.2813699406</v>
      </c>
      <c r="AW161" s="92">
        <v>14825.112938800001</v>
      </c>
      <c r="AX161" s="92">
        <v>15400.296806609</v>
      </c>
      <c r="AY161" s="92">
        <v>16006.168753671602</v>
      </c>
      <c r="AZ161" s="92">
        <v>16645.099171701</v>
      </c>
      <c r="BA161" s="92">
        <v>17319.401064542402</v>
      </c>
      <c r="BB161" s="92">
        <v>18031.624423410001</v>
      </c>
      <c r="BC161" s="92">
        <v>18782.849122828702</v>
      </c>
      <c r="BD161" s="92">
        <v>19575.724052286601</v>
      </c>
      <c r="BE161" s="92">
        <v>20415.907415312999</v>
      </c>
      <c r="BF161" s="92">
        <v>21309.8122915065</v>
      </c>
      <c r="BG161" s="92">
        <v>22261.151522289998</v>
      </c>
      <c r="BH161" s="92">
        <v>23269.037530299902</v>
      </c>
      <c r="BI161" s="92">
        <v>24329.622749215701</v>
      </c>
      <c r="BJ161" s="92">
        <v>25439.392554416601</v>
      </c>
      <c r="BK161" s="92">
        <v>26594.244229600099</v>
      </c>
      <c r="BL161" s="92">
        <v>27789.713323789998</v>
      </c>
      <c r="BM161" s="92">
        <v>29029.1781540825</v>
      </c>
      <c r="BN161" s="92">
        <v>30308.0205777111</v>
      </c>
      <c r="BO161" s="92">
        <v>31604.353922108701</v>
      </c>
      <c r="BP161" s="92">
        <v>32888.726251734508</v>
      </c>
      <c r="BQ161" s="92">
        <v>34140.630019900003</v>
      </c>
      <c r="BR161" s="92">
        <v>35347.003167839997</v>
      </c>
      <c r="BS161" s="92">
        <v>36516.164636112902</v>
      </c>
      <c r="BT161" s="92">
        <v>37675.475942056793</v>
      </c>
      <c r="BU161" s="92">
        <v>38865.739326498799</v>
      </c>
      <c r="BV161" s="92">
        <v>40117.086319400005</v>
      </c>
      <c r="BW161" s="92">
        <v>41443.242644145597</v>
      </c>
      <c r="BX161" s="92">
        <v>42836.325187512004</v>
      </c>
      <c r="BY161" s="92">
        <v>44279.524601395206</v>
      </c>
      <c r="BZ161" s="92">
        <v>45745.972112375603</v>
      </c>
      <c r="CA161" s="92">
        <v>47217.960490389996</v>
      </c>
      <c r="CB161" s="92">
        <v>48690.953277621295</v>
      </c>
      <c r="CC161" s="92">
        <v>50177.873511242004</v>
      </c>
      <c r="CD161" s="92">
        <v>51699.598472198595</v>
      </c>
      <c r="CE161" s="92">
        <v>53285.897842520011</v>
      </c>
      <c r="CF161" s="92">
        <v>54959.826749250002</v>
      </c>
      <c r="CG161" s="92">
        <v>56730.971212500008</v>
      </c>
      <c r="CH161" s="92">
        <v>58596.912842060992</v>
      </c>
      <c r="CI161" s="92">
        <v>60554.269390559995</v>
      </c>
      <c r="CJ161" s="92">
        <v>62594.40217285799</v>
      </c>
      <c r="CK161" s="92">
        <v>64710.831143399999</v>
      </c>
      <c r="CL161" s="92">
        <v>66904.606146153586</v>
      </c>
      <c r="CM161" s="92">
        <v>69179.899141010712</v>
      </c>
      <c r="CN161" s="92">
        <v>71536.274085707817</v>
      </c>
      <c r="CO161" s="92">
        <v>73972.955601320398</v>
      </c>
      <c r="CP161" s="92">
        <v>76489.340119920002</v>
      </c>
      <c r="CQ161" s="92">
        <v>79083.283616118191</v>
      </c>
      <c r="CR161" s="92">
        <v>81754.197715988004</v>
      </c>
      <c r="CS161" s="92">
        <v>84504.959032172395</v>
      </c>
      <c r="CT161" s="92">
        <v>87340.014903092015</v>
      </c>
      <c r="CU161" s="92">
        <v>90261.478752719995</v>
      </c>
      <c r="CV161" s="92">
        <v>93267.214063931606</v>
      </c>
      <c r="CW161" s="92">
        <v>96351.734167560004</v>
      </c>
      <c r="CX161" s="92">
        <v>99507.390600540995</v>
      </c>
      <c r="CY161" s="92">
        <v>102725.3137790183</v>
      </c>
      <c r="CZ161" s="92">
        <v>105995.66086980001</v>
      </c>
      <c r="DA161" s="92">
        <v>109306.91620512001</v>
      </c>
      <c r="DB161" s="92">
        <v>112647.4461761025</v>
      </c>
      <c r="DC161" s="92">
        <v>116007.46110629481</v>
      </c>
      <c r="DD161" s="92">
        <v>119377.9082715149</v>
      </c>
      <c r="DE161" s="92">
        <v>122749.73943435001</v>
      </c>
    </row>
    <row r="162" spans="1:109">
      <c r="A162">
        <v>4</v>
      </c>
      <c r="B162" s="3">
        <v>591</v>
      </c>
      <c r="C162" s="1" t="s">
        <v>436</v>
      </c>
      <c r="D162" s="29">
        <f>+'total numbers'!D162/100*'% urban'!E162</f>
        <v>1.759983722022282</v>
      </c>
      <c r="E162" s="29">
        <f>+'total numbers'!E162/100*'% urban'!F162</f>
        <v>2.0872768432689659</v>
      </c>
      <c r="F162" s="29">
        <f>+'total numbers'!F162/100*'% urban'!G162</f>
        <v>2.4063843305857753</v>
      </c>
      <c r="G162" s="29">
        <f>+'total numbers'!D162/100*'% urban'!H162</f>
        <v>2.3785963210540113</v>
      </c>
      <c r="H162" s="29">
        <f>+'total numbers'!H162/100*'% urban'!I162</f>
        <v>3.1984153639232797</v>
      </c>
      <c r="I162" s="29">
        <f>+'total numbers'!I162/100*'% urban'!J162</f>
        <v>3.6873961589090438</v>
      </c>
      <c r="J162" s="29">
        <f>+'total numbers'!J162/100*'% urban'!K162</f>
        <v>4.2511334162861161</v>
      </c>
      <c r="K162" s="29">
        <f>+'total numbers'!K162/100*'% urban'!L162</f>
        <v>4.9010560689012861</v>
      </c>
      <c r="L162" s="29">
        <f>+'total numbers'!L162/100*'% urban'!M162</f>
        <v>5.6503403300616331</v>
      </c>
      <c r="M162" s="29">
        <f>+'total numbers'!M162/100*'% urban'!N162</f>
        <v>6.5141768216249414</v>
      </c>
      <c r="N162" s="29">
        <f>+'total numbers'!N162/100*'% urban'!O162</f>
        <v>7.5100785412217359</v>
      </c>
      <c r="O162" s="29">
        <f>+'total numbers'!O162/100*'% urban'!P162</f>
        <v>8.6582359121854608</v>
      </c>
      <c r="P162" s="29">
        <f>+'total numbers'!P162/100*'% urban'!Q162</f>
        <v>10.598456844888087</v>
      </c>
      <c r="Q162" s="29">
        <f>+'total numbers'!Q162/100*'% urban'!R162</f>
        <v>12.973461179877015</v>
      </c>
      <c r="R162" s="29">
        <f>+'total numbers'!R162/100*'% urban'!S162</f>
        <v>15.880679371446091</v>
      </c>
      <c r="S162" s="29">
        <f>+'total numbers'!S162/100*'% urban'!T162</f>
        <v>19.439375028913009</v>
      </c>
      <c r="T162" s="29">
        <f>+'total numbers'!T162/100*'% urban'!U162</f>
        <v>24.523782995029048</v>
      </c>
      <c r="U162" s="29">
        <f>+'total numbers'!U162/100*'% urban'!V162</f>
        <v>30.400328759417423</v>
      </c>
      <c r="V162" s="29">
        <f>+'total numbers'!V162/100*'% urban'!W162</f>
        <v>36.554119135777093</v>
      </c>
      <c r="W162" s="29">
        <f>+'total numbers'!W162/100*'% urban'!X162</f>
        <v>46.708041117937405</v>
      </c>
      <c r="X162" s="29">
        <f>+'total numbers'!X162/100*'% urban'!Y162</f>
        <v>59.682496984031133</v>
      </c>
      <c r="Y162" s="29">
        <f>+'total numbers'!Y162/100*'% urban'!Z162</f>
        <v>83.839727609370598</v>
      </c>
      <c r="Z162" s="29">
        <f>+'total numbers'!Z162/100*'% urban'!AA162</f>
        <v>112.33428001522483</v>
      </c>
      <c r="AA162" s="29">
        <f>+'total numbers'!AA162/100*'% urban'!AB162</f>
        <v>142.46124103571677</v>
      </c>
      <c r="AB162" s="29">
        <f>+'total numbers'!AB162/100*'% urban'!AC162</f>
        <v>210.96585503641165</v>
      </c>
      <c r="AC162" s="92">
        <v>307.59434432999996</v>
      </c>
      <c r="AD162" s="92">
        <v>320.34665417299999</v>
      </c>
      <c r="AE162" s="92">
        <v>333.36460618290005</v>
      </c>
      <c r="AF162" s="92">
        <v>346.84741588999998</v>
      </c>
      <c r="AG162" s="92">
        <v>360.96843222689995</v>
      </c>
      <c r="AH162" s="92">
        <v>375.86944298999992</v>
      </c>
      <c r="AI162" s="92">
        <v>391.65757321670003</v>
      </c>
      <c r="AJ162" s="92">
        <v>408.40196107600002</v>
      </c>
      <c r="AK162" s="92">
        <v>426.13494447600004</v>
      </c>
      <c r="AL162" s="92">
        <v>444.85410045669994</v>
      </c>
      <c r="AM162" s="92">
        <v>464.54541301999996</v>
      </c>
      <c r="AN162" s="92">
        <v>485.20473316350007</v>
      </c>
      <c r="AO162" s="92">
        <v>506.86493368800001</v>
      </c>
      <c r="AP162" s="92">
        <v>529.61165385000004</v>
      </c>
      <c r="AQ162" s="92">
        <v>553.55364457049996</v>
      </c>
      <c r="AR162" s="92">
        <v>578.73465756999997</v>
      </c>
      <c r="AS162" s="92">
        <v>605.27983719060001</v>
      </c>
      <c r="AT162" s="92">
        <v>633.0666734639999</v>
      </c>
      <c r="AU162" s="92">
        <v>661.55435340930012</v>
      </c>
      <c r="AV162" s="92">
        <v>689.94420808719997</v>
      </c>
      <c r="AW162" s="92">
        <v>717.60417840000014</v>
      </c>
      <c r="AX162" s="92">
        <v>744.1456050779999</v>
      </c>
      <c r="AY162" s="92">
        <v>769.64318737679992</v>
      </c>
      <c r="AZ162" s="92">
        <v>794.4956838045</v>
      </c>
      <c r="BA162" s="92">
        <v>819.42260098660006</v>
      </c>
      <c r="BB162" s="92">
        <v>845.01055649999989</v>
      </c>
      <c r="BC162" s="92">
        <v>871.4480134800001</v>
      </c>
      <c r="BD162" s="92">
        <v>898.60805498339994</v>
      </c>
      <c r="BE162" s="92">
        <v>926.42577591199995</v>
      </c>
      <c r="BF162" s="92">
        <v>954.72433302399998</v>
      </c>
      <c r="BG162" s="92">
        <v>983.3731366799999</v>
      </c>
      <c r="BH162" s="92">
        <v>1012.4028843409999</v>
      </c>
      <c r="BI162" s="92">
        <v>1041.9178453632001</v>
      </c>
      <c r="BJ162" s="92">
        <v>1071.9210798731001</v>
      </c>
      <c r="BK162" s="92">
        <v>1102.4121938489998</v>
      </c>
      <c r="BL162" s="92">
        <v>1133.3853431299999</v>
      </c>
      <c r="BM162" s="92">
        <v>1164.8556270018</v>
      </c>
      <c r="BN162" s="92">
        <v>1196.8300638908001</v>
      </c>
      <c r="BO162" s="92">
        <v>1229.2855428247999</v>
      </c>
      <c r="BP162" s="92">
        <v>1262.1786561084</v>
      </c>
      <c r="BQ162" s="92">
        <v>1295.4773047199999</v>
      </c>
      <c r="BR162" s="92">
        <v>1329.1416305999999</v>
      </c>
      <c r="BS162" s="92">
        <v>1363.1859642012</v>
      </c>
      <c r="BT162" s="92">
        <v>1397.6992761478</v>
      </c>
      <c r="BU162" s="92">
        <v>1432.8155077035001</v>
      </c>
      <c r="BV162" s="92">
        <v>1468.6464876399998</v>
      </c>
      <c r="BW162" s="92">
        <v>1505.2309601576999</v>
      </c>
      <c r="BX162" s="92">
        <v>1542.5521127070001</v>
      </c>
      <c r="BY162" s="92">
        <v>1580.5999072200002</v>
      </c>
      <c r="BZ162" s="92">
        <v>1619.3491589897999</v>
      </c>
      <c r="CA162" s="92">
        <v>1658.78525988</v>
      </c>
      <c r="CB162" s="92">
        <v>1698.9249940469997</v>
      </c>
      <c r="CC162" s="92">
        <v>1739.7898221374999</v>
      </c>
      <c r="CD162" s="92">
        <v>1781.3718433048</v>
      </c>
      <c r="CE162" s="92">
        <v>1823.6534325100001</v>
      </c>
      <c r="CF162" s="92">
        <v>1866.6125002599999</v>
      </c>
      <c r="CG162" s="92">
        <v>1910.2512414653997</v>
      </c>
      <c r="CH162" s="92">
        <v>1954.5615157049999</v>
      </c>
      <c r="CI162" s="92">
        <v>1999.4973360383999</v>
      </c>
      <c r="CJ162" s="92">
        <v>2044.9962583392</v>
      </c>
      <c r="CK162" s="92">
        <v>2091.0120741999999</v>
      </c>
      <c r="CL162" s="92">
        <v>2137.5177133761999</v>
      </c>
      <c r="CM162" s="92">
        <v>2184.5172144174999</v>
      </c>
      <c r="CN162" s="92">
        <v>2232.0374690951999</v>
      </c>
      <c r="CO162" s="92">
        <v>2280.1224342390001</v>
      </c>
      <c r="CP162" s="92">
        <v>2328.8022934400001</v>
      </c>
      <c r="CQ162" s="92">
        <v>2378.0421652806999</v>
      </c>
      <c r="CR162" s="92">
        <v>2427.8121937241999</v>
      </c>
      <c r="CS162" s="92">
        <v>2478.1578854690001</v>
      </c>
      <c r="CT162" s="92">
        <v>2529.1407322350001</v>
      </c>
      <c r="CU162" s="92">
        <v>2580.7860534800002</v>
      </c>
      <c r="CV162" s="92">
        <v>2633.0523067600002</v>
      </c>
      <c r="CW162" s="92">
        <v>2685.8342222684</v>
      </c>
      <c r="CX162" s="92">
        <v>2738.9766575699996</v>
      </c>
      <c r="CY162" s="92">
        <v>2792.2880201759999</v>
      </c>
      <c r="CZ162" s="92">
        <v>2845.5743022000006</v>
      </c>
      <c r="DA162" s="92">
        <v>2898.6553022765002</v>
      </c>
      <c r="DB162" s="92">
        <v>2951.3557005645002</v>
      </c>
      <c r="DC162" s="92">
        <v>3003.4870554049999</v>
      </c>
      <c r="DD162" s="92">
        <v>3054.865347878399</v>
      </c>
      <c r="DE162" s="92">
        <v>3105.31371429</v>
      </c>
    </row>
    <row r="163" spans="1:109">
      <c r="A163">
        <v>22</v>
      </c>
      <c r="B163" s="3">
        <v>598</v>
      </c>
      <c r="C163" s="1" t="s">
        <v>460</v>
      </c>
      <c r="D163" s="29">
        <f>+'total numbers'!D163/100*'% urban'!E163</f>
        <v>0.66491004894315298</v>
      </c>
      <c r="E163" s="29">
        <f>+'total numbers'!E163/100*'% urban'!F163</f>
        <v>0.11607591338261374</v>
      </c>
      <c r="F163" s="29">
        <f>+'total numbers'!F163/100*'% urban'!G163</f>
        <v>0.13792971188983416</v>
      </c>
      <c r="G163" s="29">
        <f>+'total numbers'!D163/100*'% urban'!H163</f>
        <v>0.15511962970222007</v>
      </c>
      <c r="H163" s="29">
        <f>+'total numbers'!H163/100*'% urban'!I163</f>
        <v>0.19475529211315604</v>
      </c>
      <c r="I163" s="29">
        <f>+'total numbers'!I163/100*'% urban'!J163</f>
        <v>0.23142218352952179</v>
      </c>
      <c r="J163" s="29">
        <f>+'total numbers'!J163/100*'% urban'!K163</f>
        <v>0.27499240944094416</v>
      </c>
      <c r="K163" s="29">
        <f>+'total numbers'!K163/100*'% urban'!L163</f>
        <v>0.32676567171223297</v>
      </c>
      <c r="L163" s="29">
        <f>+'total numbers'!L163/100*'% urban'!M163</f>
        <v>0.38828636916422754</v>
      </c>
      <c r="M163" s="29">
        <f>+'total numbers'!M163/100*'% urban'!N163</f>
        <v>0.46138966706243101</v>
      </c>
      <c r="N163" s="29">
        <f>+'total numbers'!N163/100*'% urban'!O163</f>
        <v>0.54825624018220953</v>
      </c>
      <c r="O163" s="29">
        <f>+'total numbers'!O163/100*'% urban'!P163</f>
        <v>0.65147732243873657</v>
      </c>
      <c r="P163" s="29">
        <f>+'total numbers'!P163/100*'% urban'!Q163</f>
        <v>0.82614877845491963</v>
      </c>
      <c r="Q163" s="29">
        <f>+'total numbers'!Q163/100*'% urban'!R163</f>
        <v>1.0476524364464557</v>
      </c>
      <c r="R163" s="29">
        <f>+'total numbers'!R163/100*'% urban'!S163</f>
        <v>1.3285447563632593</v>
      </c>
      <c r="S163" s="29">
        <f>+'total numbers'!S163/100*'% urban'!T163</f>
        <v>1.6847487852432641</v>
      </c>
      <c r="T163" s="29">
        <f>+'total numbers'!T163/100*'% urban'!U163</f>
        <v>2.1364567928809506</v>
      </c>
      <c r="U163" s="29">
        <f>+'total numbers'!U163/100*'% urban'!V163</f>
        <v>2.6009039217681149</v>
      </c>
      <c r="V163" s="29">
        <f>+'total numbers'!V163/100*'% urban'!W163</f>
        <v>3.1663178178046603</v>
      </c>
      <c r="W163" s="29">
        <f>+'total numbers'!W163/100*'% urban'!X163</f>
        <v>3.8546477781969783</v>
      </c>
      <c r="X163" s="29">
        <f>+'total numbers'!X163/100*'% urban'!Y163</f>
        <v>4.6926146865006686</v>
      </c>
      <c r="Y163" s="29">
        <f>+'total numbers'!Y163/100*'% urban'!Z163</f>
        <v>5.7127483140008133</v>
      </c>
      <c r="Z163" s="29">
        <f>+'total numbers'!Z163/100*'% urban'!AA163</f>
        <v>6.9425760760426565</v>
      </c>
      <c r="AA163" s="29">
        <f>+'total numbers'!AA163/100*'% urban'!AB163</f>
        <v>8.4371584257462811</v>
      </c>
      <c r="AB163" s="29">
        <f>+'total numbers'!AB163/100*'% urban'!AC163</f>
        <v>10.253491142399998</v>
      </c>
      <c r="AC163" s="92">
        <v>12.460839929999999</v>
      </c>
      <c r="AD163" s="92">
        <v>17.429688696356003</v>
      </c>
      <c r="AE163" s="92">
        <v>20.268940980599996</v>
      </c>
      <c r="AF163" s="92">
        <v>22.109419032680002</v>
      </c>
      <c r="AG163" s="92">
        <v>23.876132846579999</v>
      </c>
      <c r="AH163" s="92">
        <v>26.274478180000003</v>
      </c>
      <c r="AI163" s="92">
        <v>29.764985080199999</v>
      </c>
      <c r="AJ163" s="92">
        <v>34.558574921910001</v>
      </c>
      <c r="AK163" s="92">
        <v>40.634007734880001</v>
      </c>
      <c r="AL163" s="92">
        <v>47.779057484639999</v>
      </c>
      <c r="AM163" s="92">
        <v>55.756917600000008</v>
      </c>
      <c r="AN163" s="92">
        <v>64.501472752080005</v>
      </c>
      <c r="AO163" s="92">
        <v>74.3092296672</v>
      </c>
      <c r="AP163" s="92">
        <v>85.951110584640006</v>
      </c>
      <c r="AQ163" s="92">
        <v>100.49624858335001</v>
      </c>
      <c r="AR163" s="92">
        <v>118.67119487999999</v>
      </c>
      <c r="AS163" s="92">
        <v>141.11895395665999</v>
      </c>
      <c r="AT163" s="92">
        <v>167.44843527373999</v>
      </c>
      <c r="AU163" s="92">
        <v>196.00441644322004</v>
      </c>
      <c r="AV163" s="92">
        <v>224.25049030020003</v>
      </c>
      <c r="AW163" s="92">
        <v>250.16162751999997</v>
      </c>
      <c r="AX163" s="92">
        <v>272.7257593974</v>
      </c>
      <c r="AY163" s="92">
        <v>292.19550722439993</v>
      </c>
      <c r="AZ163" s="92">
        <v>309.3019914962</v>
      </c>
      <c r="BA163" s="92">
        <v>325.49873981040002</v>
      </c>
      <c r="BB163" s="92">
        <v>341.92572999999999</v>
      </c>
      <c r="BC163" s="92">
        <v>358.85785475819995</v>
      </c>
      <c r="BD163" s="92">
        <v>375.84948614370001</v>
      </c>
      <c r="BE163" s="92">
        <v>392.55672496500006</v>
      </c>
      <c r="BF163" s="92">
        <v>408.37116533070002</v>
      </c>
      <c r="BG163" s="92">
        <v>422.83748313000001</v>
      </c>
      <c r="BH163" s="92">
        <v>435.81160007580002</v>
      </c>
      <c r="BI163" s="92">
        <v>447.52864333140002</v>
      </c>
      <c r="BJ163" s="92">
        <v>458.36491999500009</v>
      </c>
      <c r="BK163" s="92">
        <v>468.91739419219999</v>
      </c>
      <c r="BL163" s="92">
        <v>479.69217424000004</v>
      </c>
      <c r="BM163" s="92">
        <v>490.88524130100006</v>
      </c>
      <c r="BN163" s="92">
        <v>502.51063220999998</v>
      </c>
      <c r="BO163" s="92">
        <v>514.69383535999998</v>
      </c>
      <c r="BP163" s="92">
        <v>527.49483576400007</v>
      </c>
      <c r="BQ163" s="92">
        <v>540.93605355</v>
      </c>
      <c r="BR163" s="92">
        <v>555.1023025705</v>
      </c>
      <c r="BS163" s="92">
        <v>570.01775556780001</v>
      </c>
      <c r="BT163" s="92">
        <v>585.53754249880001</v>
      </c>
      <c r="BU163" s="92">
        <v>601.43925917700005</v>
      </c>
      <c r="BV163" s="92">
        <v>617.54334300000005</v>
      </c>
      <c r="BW163" s="92">
        <v>633.85505575419995</v>
      </c>
      <c r="BX163" s="92">
        <v>650.38711593280004</v>
      </c>
      <c r="BY163" s="92">
        <v>666.96494393149987</v>
      </c>
      <c r="BZ163" s="92">
        <v>683.36754846360009</v>
      </c>
      <c r="CA163" s="92">
        <v>699.45044399999995</v>
      </c>
      <c r="CB163" s="92">
        <v>715.12348048960007</v>
      </c>
      <c r="CC163" s="92">
        <v>730.49480223389992</v>
      </c>
      <c r="CD163" s="92">
        <v>745.88738602500007</v>
      </c>
      <c r="CE163" s="92">
        <v>761.77925628120011</v>
      </c>
      <c r="CF163" s="92">
        <v>778.57400050000001</v>
      </c>
      <c r="CG163" s="92">
        <v>796.48378224500004</v>
      </c>
      <c r="CH163" s="92">
        <v>815.55297192260002</v>
      </c>
      <c r="CI163" s="92">
        <v>835.83164182949997</v>
      </c>
      <c r="CJ163" s="92">
        <v>857.29655708129997</v>
      </c>
      <c r="CK163" s="92">
        <v>879.95835627000008</v>
      </c>
      <c r="CL163" s="92">
        <v>903.91894321260008</v>
      </c>
      <c r="CM163" s="92">
        <v>929.34385271659994</v>
      </c>
      <c r="CN163" s="92">
        <v>956.37112387410002</v>
      </c>
      <c r="CO163" s="92">
        <v>985.15815551859998</v>
      </c>
      <c r="CP163" s="92">
        <v>1015.8523150499999</v>
      </c>
      <c r="CQ163" s="92">
        <v>1048.5827627019999</v>
      </c>
      <c r="CR163" s="92">
        <v>1083.4649178952</v>
      </c>
      <c r="CS163" s="92">
        <v>1120.6165595805001</v>
      </c>
      <c r="CT163" s="92">
        <v>1160.1554359976999</v>
      </c>
      <c r="CU163" s="92">
        <v>1202.19878238</v>
      </c>
      <c r="CV163" s="92">
        <v>1246.8933202884002</v>
      </c>
      <c r="CW163" s="92">
        <v>1294.3766783136</v>
      </c>
      <c r="CX163" s="92">
        <v>1344.7503939464996</v>
      </c>
      <c r="CY163" s="92">
        <v>1398.1003546656</v>
      </c>
      <c r="CZ163" s="92">
        <v>1454.5285359300001</v>
      </c>
      <c r="DA163" s="92">
        <v>1514.1826287390002</v>
      </c>
      <c r="DB163" s="92">
        <v>1577.2282680837002</v>
      </c>
      <c r="DC163" s="92">
        <v>1643.8075055658001</v>
      </c>
      <c r="DD163" s="92">
        <v>1714.0659725004004</v>
      </c>
      <c r="DE163" s="92">
        <v>1788.1606056600001</v>
      </c>
    </row>
    <row r="164" spans="1:109">
      <c r="A164">
        <v>6</v>
      </c>
      <c r="B164" s="3">
        <v>600</v>
      </c>
      <c r="C164" s="1" t="s">
        <v>446</v>
      </c>
      <c r="D164" s="29">
        <f>+'total numbers'!D164/100*'% urban'!E164</f>
        <v>2.6711209539760508</v>
      </c>
      <c r="E164" s="29">
        <f>+'total numbers'!E164/100*'% urban'!F164</f>
        <v>3.1678525449078769</v>
      </c>
      <c r="F164" s="29">
        <f>+'total numbers'!F164/100*'% urban'!G164</f>
        <v>3.6521608287158474</v>
      </c>
      <c r="G164" s="29">
        <f>+'total numbers'!D164/100*'% urban'!H164</f>
        <v>3.6099870667652012</v>
      </c>
      <c r="H164" s="29">
        <f>+'total numbers'!H164/100*'% urban'!I164</f>
        <v>4.8542234744522563</v>
      </c>
      <c r="I164" s="29">
        <f>+'total numbers'!I164/100*'% urban'!J164</f>
        <v>5.5963478652833016</v>
      </c>
      <c r="J164" s="29">
        <f>+'total numbers'!J164/100*'% urban'!K164</f>
        <v>6.4519298697501739</v>
      </c>
      <c r="K164" s="29">
        <f>+'total numbers'!K164/100*'% urban'!L164</f>
        <v>7.4383151380578445</v>
      </c>
      <c r="L164" s="29">
        <f>+'total numbers'!L164/100*'% urban'!M164</f>
        <v>8.5755011616706955</v>
      </c>
      <c r="M164" s="29">
        <f>+'total numbers'!M164/100*'% urban'!N164</f>
        <v>9.8865426926529345</v>
      </c>
      <c r="N164" s="29">
        <f>+'total numbers'!N164/100*'% urban'!O164</f>
        <v>11.398019144411903</v>
      </c>
      <c r="O164" s="29">
        <f>+'total numbers'!O164/100*'% urban'!P164</f>
        <v>13.14057344969793</v>
      </c>
      <c r="P164" s="29">
        <f>+'total numbers'!P164/100*'% urban'!Q164</f>
        <v>15.149533300403633</v>
      </c>
      <c r="Q164" s="29">
        <f>+'total numbers'!Q164/100*'% urban'!R164</f>
        <v>25.990807713512982</v>
      </c>
      <c r="R164" s="29">
        <f>+'total numbers'!R164/100*'% urban'!S164</f>
        <v>35.582653417309444</v>
      </c>
      <c r="S164" s="29">
        <f>+'total numbers'!S164/100*'% urban'!T164</f>
        <v>48.714346940364123</v>
      </c>
      <c r="T164" s="29">
        <f>+'total numbers'!T164/100*'% urban'!U164</f>
        <v>55.945279254913416</v>
      </c>
      <c r="U164" s="29">
        <f>+'total numbers'!U164/100*'% urban'!V164</f>
        <v>64.111678523341808</v>
      </c>
      <c r="V164" s="29">
        <f>+'total numbers'!V164/100*'% urban'!W164</f>
        <v>70.087520163480448</v>
      </c>
      <c r="W164" s="29">
        <f>+'total numbers'!W164/100*'% urban'!X164</f>
        <v>82.245559375512798</v>
      </c>
      <c r="X164" s="29">
        <f>+'total numbers'!X164/100*'% urban'!Y164</f>
        <v>96.512646205958859</v>
      </c>
      <c r="Y164" s="29">
        <f>+'total numbers'!Y164/100*'% urban'!Z164</f>
        <v>133.0913569216805</v>
      </c>
      <c r="Z164" s="29">
        <f>+'total numbers'!Z164/100*'% urban'!AA164</f>
        <v>183.91866470945996</v>
      </c>
      <c r="AA164" s="29">
        <f>+'total numbers'!AA164/100*'% urban'!AB164</f>
        <v>253.59450737240067</v>
      </c>
      <c r="AB164" s="29">
        <f>+'total numbers'!AB164/100*'% urban'!AC164</f>
        <v>350.65478608695645</v>
      </c>
      <c r="AC164" s="92">
        <v>514.40295119999996</v>
      </c>
      <c r="AD164" s="92">
        <v>527.56170540719995</v>
      </c>
      <c r="AE164" s="92">
        <v>540.99589005099995</v>
      </c>
      <c r="AF164" s="92">
        <v>554.53579946169998</v>
      </c>
      <c r="AG164" s="92">
        <v>568.0888412823</v>
      </c>
      <c r="AH164" s="92">
        <v>581.64580890000002</v>
      </c>
      <c r="AI164" s="92">
        <v>595.29087788799995</v>
      </c>
      <c r="AJ164" s="92">
        <v>609.20197627439995</v>
      </c>
      <c r="AK164" s="92">
        <v>623.63906454120001</v>
      </c>
      <c r="AL164" s="92">
        <v>638.92000242450001</v>
      </c>
      <c r="AM164" s="92">
        <v>655.34210757000005</v>
      </c>
      <c r="AN164" s="92">
        <v>673.09120914920004</v>
      </c>
      <c r="AO164" s="92">
        <v>692.15597854199996</v>
      </c>
      <c r="AP164" s="92">
        <v>712.28414893699994</v>
      </c>
      <c r="AQ164" s="92">
        <v>733.06792313159997</v>
      </c>
      <c r="AR164" s="92">
        <v>754.2331393500001</v>
      </c>
      <c r="AS164" s="92">
        <v>775.78125618839999</v>
      </c>
      <c r="AT164" s="92">
        <v>797.94110399189992</v>
      </c>
      <c r="AU164" s="92">
        <v>820.96708297739997</v>
      </c>
      <c r="AV164" s="92">
        <v>845.2461954623999</v>
      </c>
      <c r="AW164" s="92">
        <v>871.1750186999999</v>
      </c>
      <c r="AX164" s="92">
        <v>898.82792055359994</v>
      </c>
      <c r="AY164" s="92">
        <v>928.41547697250007</v>
      </c>
      <c r="AZ164" s="92">
        <v>960.6580588242</v>
      </c>
      <c r="BA164" s="92">
        <v>996.45305475400016</v>
      </c>
      <c r="BB164" s="92">
        <v>1036.4548943200002</v>
      </c>
      <c r="BC164" s="92">
        <v>1081.2027970240001</v>
      </c>
      <c r="BD164" s="92">
        <v>1130.6238781760001</v>
      </c>
      <c r="BE164" s="92">
        <v>1183.9775892452999</v>
      </c>
      <c r="BF164" s="92">
        <v>1240.0730786639999</v>
      </c>
      <c r="BG164" s="92">
        <v>1298.0442585600001</v>
      </c>
      <c r="BH164" s="92">
        <v>1357.4285910745002</v>
      </c>
      <c r="BI164" s="92">
        <v>1418.5732104559002</v>
      </c>
      <c r="BJ164" s="92">
        <v>1482.3944986889996</v>
      </c>
      <c r="BK164" s="92">
        <v>1550.30475088</v>
      </c>
      <c r="BL164" s="92">
        <v>1623.32311284</v>
      </c>
      <c r="BM164" s="92">
        <v>1701.9692730849999</v>
      </c>
      <c r="BN164" s="92">
        <v>1785.7845347079999</v>
      </c>
      <c r="BO164" s="92">
        <v>1873.5950922300001</v>
      </c>
      <c r="BP164" s="92">
        <v>1963.5765400124999</v>
      </c>
      <c r="BQ164" s="92">
        <v>2054.2829944000005</v>
      </c>
      <c r="BR164" s="92">
        <v>2145.1208884068001</v>
      </c>
      <c r="BS164" s="92">
        <v>2236.3280889552002</v>
      </c>
      <c r="BT164" s="92">
        <v>2328.2585870574003</v>
      </c>
      <c r="BU164" s="92">
        <v>2421.6636031178</v>
      </c>
      <c r="BV164" s="92">
        <v>2517.1484628599997</v>
      </c>
      <c r="BW164" s="92">
        <v>2614.7177329701999</v>
      </c>
      <c r="BX164" s="92">
        <v>2714.1819980626001</v>
      </c>
      <c r="BY164" s="92">
        <v>2815.7967178302001</v>
      </c>
      <c r="BZ164" s="92">
        <v>2919.8825459136001</v>
      </c>
      <c r="CA164" s="92">
        <v>3026.6898031200003</v>
      </c>
      <c r="CB164" s="92">
        <v>3136.3631692158001</v>
      </c>
      <c r="CC164" s="92">
        <v>3248.8817273899999</v>
      </c>
      <c r="CD164" s="92">
        <v>3364.1167536744006</v>
      </c>
      <c r="CE164" s="92">
        <v>3481.8239897375997</v>
      </c>
      <c r="CF164" s="92">
        <v>3601.7809413300001</v>
      </c>
      <c r="CG164" s="92">
        <v>3723.9234825815993</v>
      </c>
      <c r="CH164" s="92">
        <v>3848.2128645672001</v>
      </c>
      <c r="CI164" s="92">
        <v>3974.4562239162001</v>
      </c>
      <c r="CJ164" s="92">
        <v>4102.4224341819008</v>
      </c>
      <c r="CK164" s="92">
        <v>4231.9130990499998</v>
      </c>
      <c r="CL164" s="92">
        <v>4362.7800886955993</v>
      </c>
      <c r="CM164" s="92">
        <v>4494.9350039412002</v>
      </c>
      <c r="CN164" s="92">
        <v>4628.3036365353</v>
      </c>
      <c r="CO164" s="92">
        <v>4762.8424862476995</v>
      </c>
      <c r="CP164" s="92">
        <v>4898.4932987100001</v>
      </c>
      <c r="CQ164" s="92">
        <v>5035.1583817324999</v>
      </c>
      <c r="CR164" s="92">
        <v>5172.7210073490005</v>
      </c>
      <c r="CS164" s="92">
        <v>5311.0882570661997</v>
      </c>
      <c r="CT164" s="92">
        <v>5450.1687784128007</v>
      </c>
      <c r="CU164" s="92">
        <v>5589.8682252000017</v>
      </c>
      <c r="CV164" s="92">
        <v>5730.0925781880005</v>
      </c>
      <c r="CW164" s="92">
        <v>5870.7486795749992</v>
      </c>
      <c r="CX164" s="92">
        <v>6011.7563052611995</v>
      </c>
      <c r="CY164" s="92">
        <v>6153.0387191588989</v>
      </c>
      <c r="CZ164" s="92">
        <v>6294.5126756700001</v>
      </c>
      <c r="DA164" s="92">
        <v>6436.0895144327997</v>
      </c>
      <c r="DB164" s="92">
        <v>6577.672055132999</v>
      </c>
      <c r="DC164" s="92">
        <v>6719.171306795999</v>
      </c>
      <c r="DD164" s="92">
        <v>6860.4954570024011</v>
      </c>
      <c r="DE164" s="92">
        <v>7001.5495800600002</v>
      </c>
    </row>
    <row r="165" spans="1:109">
      <c r="A165">
        <v>6</v>
      </c>
      <c r="B165" s="3">
        <v>604</v>
      </c>
      <c r="C165" s="1" t="s">
        <v>447</v>
      </c>
      <c r="D165" s="29">
        <f>+'total numbers'!D165/100*'% urban'!E165</f>
        <v>29.177823653519397</v>
      </c>
      <c r="E165" s="29">
        <f>+'total numbers'!E165/100*'% urban'!F165</f>
        <v>34.603840300862473</v>
      </c>
      <c r="F165" s="29">
        <f>+'total numbers'!F165/100*'% urban'!G165</f>
        <v>39.8941517253051</v>
      </c>
      <c r="G165" s="29">
        <f>+'total numbers'!D165/100*'% urban'!H165</f>
        <v>39.433469258953366</v>
      </c>
      <c r="H165" s="29">
        <f>+'total numbers'!H165/100*'% urban'!I165</f>
        <v>53.024808293129823</v>
      </c>
      <c r="I165" s="29">
        <f>+'total numbers'!I165/100*'% urban'!J165</f>
        <v>61.131357931929109</v>
      </c>
      <c r="J165" s="29">
        <f>+'total numbers'!J165/100*'% urban'!K165</f>
        <v>70.477254758615032</v>
      </c>
      <c r="K165" s="29">
        <f>+'total numbers'!K165/100*'% urban'!L165</f>
        <v>81.251972904668932</v>
      </c>
      <c r="L165" s="29">
        <f>+'total numbers'!L165/100*'% urban'!M165</f>
        <v>93.67395372468097</v>
      </c>
      <c r="M165" s="29">
        <f>+'total numbers'!M165/100*'% urban'!N165</f>
        <v>107.99503436930641</v>
      </c>
      <c r="N165" s="29">
        <f>+'total numbers'!N165/100*'% urban'!O165</f>
        <v>124.50555340822292</v>
      </c>
      <c r="O165" s="29">
        <f>+'total numbers'!O165/100*'% urban'!P165</f>
        <v>143.54023701198633</v>
      </c>
      <c r="P165" s="29">
        <f>+'total numbers'!P165/100*'% urban'!Q165</f>
        <v>165.48498502635013</v>
      </c>
      <c r="Q165" s="29">
        <f>+'total numbers'!Q165/100*'% urban'!R165</f>
        <v>210.83589700817035</v>
      </c>
      <c r="R165" s="29">
        <f>+'total numbers'!R165/100*'% urban'!S165</f>
        <v>263.90343571090705</v>
      </c>
      <c r="S165" s="29">
        <f>+'total numbers'!S165/100*'% urban'!T165</f>
        <v>330.32811000548924</v>
      </c>
      <c r="T165" s="29">
        <f>+'total numbers'!T165/100*'% urban'!U165</f>
        <v>415.92147390365921</v>
      </c>
      <c r="U165" s="29">
        <f>+'total numbers'!U165/100*'% urban'!V165</f>
        <v>514.82216235381202</v>
      </c>
      <c r="V165" s="29">
        <f>+'total numbers'!V165/100*'% urban'!W165</f>
        <v>666.80674761900389</v>
      </c>
      <c r="W165" s="29">
        <f>+'total numbers'!W165/100*'% urban'!X165</f>
        <v>962.37328591904622</v>
      </c>
      <c r="X165" s="29">
        <f>+'total numbers'!X165/100*'% urban'!Y165</f>
        <v>1258.1373482879783</v>
      </c>
      <c r="Y165" s="29">
        <f>+'total numbers'!Y165/100*'% urban'!Z165</f>
        <v>1519.2288555876203</v>
      </c>
      <c r="Z165" s="29">
        <f>+'total numbers'!Z165/100*'% urban'!AA165</f>
        <v>1822.852161825379</v>
      </c>
      <c r="AA165" s="29">
        <f>+'total numbers'!AA165/100*'% urban'!AB165</f>
        <v>2189.562266920103</v>
      </c>
      <c r="AB165" s="29">
        <f>+'total numbers'!AB165/100*'% urban'!AC165</f>
        <v>2660.5629430505373</v>
      </c>
      <c r="AC165" s="92">
        <v>3129.3077800000005</v>
      </c>
      <c r="AD165" s="92">
        <v>3262.0000377000001</v>
      </c>
      <c r="AE165" s="92">
        <v>3395.2842836668005</v>
      </c>
      <c r="AF165" s="92">
        <v>3529.5833272168002</v>
      </c>
      <c r="AG165" s="92">
        <v>3665.8089104575997</v>
      </c>
      <c r="AH165" s="92">
        <v>3805.4186136000003</v>
      </c>
      <c r="AI165" s="92">
        <v>3950.5202584447998</v>
      </c>
      <c r="AJ165" s="92">
        <v>4103.8882042410005</v>
      </c>
      <c r="AK165" s="92">
        <v>4268.8964235823996</v>
      </c>
      <c r="AL165" s="92">
        <v>4449.3433605876007</v>
      </c>
      <c r="AM165" s="92">
        <v>4648.7835580399997</v>
      </c>
      <c r="AN165" s="92">
        <v>4869.7148422948994</v>
      </c>
      <c r="AO165" s="92">
        <v>5112.7235735081995</v>
      </c>
      <c r="AP165" s="92">
        <v>5375.9069304776003</v>
      </c>
      <c r="AQ165" s="92">
        <v>5655.3997991084007</v>
      </c>
      <c r="AR165" s="92">
        <v>5947.8197443200006</v>
      </c>
      <c r="AS165" s="92">
        <v>6252.6817038144</v>
      </c>
      <c r="AT165" s="92">
        <v>6570.2332464384008</v>
      </c>
      <c r="AU165" s="92">
        <v>6898.1231775371998</v>
      </c>
      <c r="AV165" s="92">
        <v>7233.358923651499</v>
      </c>
      <c r="AW165" s="92">
        <v>7573.3870104999987</v>
      </c>
      <c r="AX165" s="92">
        <v>7915.8480667949989</v>
      </c>
      <c r="AY165" s="92">
        <v>8259.9830238997001</v>
      </c>
      <c r="AZ165" s="92">
        <v>8606.8773043649999</v>
      </c>
      <c r="BA165" s="92">
        <v>8959.010100264999</v>
      </c>
      <c r="BB165" s="92">
        <v>9318.1864115699991</v>
      </c>
      <c r="BC165" s="92">
        <v>9684.8149463230002</v>
      </c>
      <c r="BD165" s="92">
        <v>10057.431496952</v>
      </c>
      <c r="BE165" s="92">
        <v>10433.899533759799</v>
      </c>
      <c r="BF165" s="92">
        <v>10811.16384444</v>
      </c>
      <c r="BG165" s="92">
        <v>11186.91405598</v>
      </c>
      <c r="BH165" s="92">
        <v>11559.679627372801</v>
      </c>
      <c r="BI165" s="92">
        <v>11929.915734360002</v>
      </c>
      <c r="BJ165" s="92">
        <v>12299.581033169095</v>
      </c>
      <c r="BK165" s="92">
        <v>12671.852129392499</v>
      </c>
      <c r="BL165" s="92">
        <v>13049.032476480001</v>
      </c>
      <c r="BM165" s="92">
        <v>13432.284062504001</v>
      </c>
      <c r="BN165" s="92">
        <v>13820.606725274401</v>
      </c>
      <c r="BO165" s="92">
        <v>14211.598586813103</v>
      </c>
      <c r="BP165" s="92">
        <v>14601.657523319998</v>
      </c>
      <c r="BQ165" s="92">
        <v>14988.25914726</v>
      </c>
      <c r="BR165" s="92">
        <v>15370.253416416001</v>
      </c>
      <c r="BS165" s="92">
        <v>15748.783468991502</v>
      </c>
      <c r="BT165" s="92">
        <v>16126.364179731199</v>
      </c>
      <c r="BU165" s="92">
        <v>16506.712104933598</v>
      </c>
      <c r="BV165" s="92">
        <v>16892.469702210001</v>
      </c>
      <c r="BW165" s="92">
        <v>17284.925501692203</v>
      </c>
      <c r="BX165" s="92">
        <v>17683.105363980001</v>
      </c>
      <c r="BY165" s="92">
        <v>18084.671144635202</v>
      </c>
      <c r="BZ165" s="92">
        <v>18486.088470690196</v>
      </c>
      <c r="CA165" s="92">
        <v>18884.890346879998</v>
      </c>
      <c r="CB165" s="92">
        <v>19280.0905606657</v>
      </c>
      <c r="CC165" s="92">
        <v>19672.882188167197</v>
      </c>
      <c r="CD165" s="92">
        <v>20065.607421001798</v>
      </c>
      <c r="CE165" s="92">
        <v>20461.718218276201</v>
      </c>
      <c r="CF165" s="92">
        <v>20863.75065912</v>
      </c>
      <c r="CG165" s="92">
        <v>21272.491085887501</v>
      </c>
      <c r="CH165" s="92">
        <v>21687.143045339199</v>
      </c>
      <c r="CI165" s="92">
        <v>22106.7408248018</v>
      </c>
      <c r="CJ165" s="92">
        <v>22529.657127430597</v>
      </c>
      <c r="CK165" s="92">
        <v>22954.612253700001</v>
      </c>
      <c r="CL165" s="92">
        <v>23381.1447392052</v>
      </c>
      <c r="CM165" s="92">
        <v>23809.398874798604</v>
      </c>
      <c r="CN165" s="92">
        <v>24239.3244297602</v>
      </c>
      <c r="CO165" s="92">
        <v>24671.012255563801</v>
      </c>
      <c r="CP165" s="92">
        <v>25104.35671968</v>
      </c>
      <c r="CQ165" s="92">
        <v>25539.072822927799</v>
      </c>
      <c r="CR165" s="92">
        <v>25974.450851121997</v>
      </c>
      <c r="CS165" s="92">
        <v>26409.458228730498</v>
      </c>
      <c r="CT165" s="92">
        <v>26842.8063377176</v>
      </c>
      <c r="CU165" s="92">
        <v>27273.393736889997</v>
      </c>
      <c r="CV165" s="92">
        <v>27700.602326564993</v>
      </c>
      <c r="CW165" s="92">
        <v>28124.031941007303</v>
      </c>
      <c r="CX165" s="92">
        <v>28543.119111738</v>
      </c>
      <c r="CY165" s="92">
        <v>28957.323272031401</v>
      </c>
      <c r="CZ165" s="92">
        <v>29366.173436380002</v>
      </c>
      <c r="DA165" s="92">
        <v>29769.178635669596</v>
      </c>
      <c r="DB165" s="92">
        <v>30165.967722101599</v>
      </c>
      <c r="DC165" s="92">
        <v>30556.397450456498</v>
      </c>
      <c r="DD165" s="92">
        <v>30940.420783526999</v>
      </c>
      <c r="DE165" s="92">
        <v>31317.9382138</v>
      </c>
    </row>
    <row r="166" spans="1:109">
      <c r="A166">
        <v>21</v>
      </c>
      <c r="B166" s="3">
        <v>608</v>
      </c>
      <c r="C166" s="1" t="s">
        <v>511</v>
      </c>
      <c r="D166" s="29">
        <f>+'total numbers'!D166/100*'% urban'!E166</f>
        <v>47.376345899667264</v>
      </c>
      <c r="E166" s="29">
        <f>+'total numbers'!E166/100*'% urban'!F166</f>
        <v>54.365764527638099</v>
      </c>
      <c r="F166" s="29">
        <f>+'total numbers'!F166/100*'% urban'!G166</f>
        <v>60.646112987180054</v>
      </c>
      <c r="G166" s="29">
        <f>+'total numbers'!D166/100*'% urban'!H166</f>
        <v>64.028547907504006</v>
      </c>
      <c r="H166" s="29">
        <f>+'total numbers'!H166/100*'% urban'!I166</f>
        <v>75.467143630816452</v>
      </c>
      <c r="I166" s="29">
        <f>+'total numbers'!I166/100*'% urban'!J166</f>
        <v>84.185129358891402</v>
      </c>
      <c r="J166" s="29">
        <f>+'total numbers'!J166/100*'% urban'!K166</f>
        <v>93.910219258375335</v>
      </c>
      <c r="K166" s="29">
        <f>+'total numbers'!K166/100*'% urban'!L166</f>
        <v>104.75875428734106</v>
      </c>
      <c r="L166" s="29">
        <f>+'total numbers'!L166/100*'% urban'!M166</f>
        <v>116.86051514416795</v>
      </c>
      <c r="M166" s="29">
        <f>+'total numbers'!M166/100*'% urban'!N166</f>
        <v>130.36027483013444</v>
      </c>
      <c r="N166" s="29">
        <f>+'total numbers'!N166/100*'% urban'!O166</f>
        <v>145.41953056447974</v>
      </c>
      <c r="O166" s="29">
        <f>+'total numbers'!O166/100*'% urban'!P166</f>
        <v>162.21843577078212</v>
      </c>
      <c r="P166" s="29">
        <f>+'total numbers'!P166/100*'% urban'!Q166</f>
        <v>180.95795524694827</v>
      </c>
      <c r="Q166" s="29">
        <f>+'total numbers'!Q166/100*'% urban'!R166</f>
        <v>228.46126651760602</v>
      </c>
      <c r="R166" s="29">
        <f>+'total numbers'!R166/100*'% urban'!S166</f>
        <v>300.26337885171074</v>
      </c>
      <c r="S166" s="29">
        <f>+'total numbers'!S166/100*'% urban'!T166</f>
        <v>394.63186934796261</v>
      </c>
      <c r="T166" s="29">
        <f>+'total numbers'!T166/100*'% urban'!U166</f>
        <v>519.0299776647438</v>
      </c>
      <c r="U166" s="29">
        <f>+'total numbers'!U166/100*'% urban'!V166</f>
        <v>663.54353636977339</v>
      </c>
      <c r="V166" s="29">
        <f>+'total numbers'!V166/100*'% urban'!W166</f>
        <v>828.14849055203842</v>
      </c>
      <c r="W166" s="29">
        <f>+'total numbers'!W166/100*'% urban'!X166</f>
        <v>1018.0882338631716</v>
      </c>
      <c r="X166" s="29">
        <f>+'total numbers'!X166/100*'% urban'!Y166</f>
        <v>1261.0591427006605</v>
      </c>
      <c r="Y166" s="29">
        <f>+'total numbers'!Y166/100*'% urban'!Z166</f>
        <v>1662.5213924678649</v>
      </c>
      <c r="Z166" s="29">
        <f>+'total numbers'!Z166/100*'% urban'!AA166</f>
        <v>2215.1416498520584</v>
      </c>
      <c r="AA166" s="29">
        <f>+'total numbers'!AA166/100*'% urban'!AB166</f>
        <v>2984.621224763704</v>
      </c>
      <c r="AB166" s="29">
        <f>+'total numbers'!AB166/100*'% urban'!AC166</f>
        <v>4109.0058586956529</v>
      </c>
      <c r="AC166" s="92">
        <v>5425.9742970000007</v>
      </c>
      <c r="AD166" s="92">
        <v>5643.2207227889994</v>
      </c>
      <c r="AE166" s="92">
        <v>5877.6274993035013</v>
      </c>
      <c r="AF166" s="92">
        <v>6127.1857627991994</v>
      </c>
      <c r="AG166" s="92">
        <v>6390.1629380483992</v>
      </c>
      <c r="AH166" s="92">
        <v>6665.1339519000003</v>
      </c>
      <c r="AI166" s="92">
        <v>6951.0480903490006</v>
      </c>
      <c r="AJ166" s="92">
        <v>7247.2467003403999</v>
      </c>
      <c r="AK166" s="92">
        <v>7553.47068743</v>
      </c>
      <c r="AL166" s="92">
        <v>7869.8139867079999</v>
      </c>
      <c r="AM166" s="92">
        <v>8196.5000869800006</v>
      </c>
      <c r="AN166" s="92">
        <v>8533.6194039732</v>
      </c>
      <c r="AO166" s="92">
        <v>8880.8892207646004</v>
      </c>
      <c r="AP166" s="92">
        <v>9237.5520133973987</v>
      </c>
      <c r="AQ166" s="92">
        <v>9602.6980288784016</v>
      </c>
      <c r="AR166" s="92">
        <v>9976.2779241600001</v>
      </c>
      <c r="AS166" s="92">
        <v>10356.396418214001</v>
      </c>
      <c r="AT166" s="92">
        <v>10744.639369672303</v>
      </c>
      <c r="AU166" s="92">
        <v>11149.348202012397</v>
      </c>
      <c r="AV166" s="92">
        <v>11582.743701417001</v>
      </c>
      <c r="AW166" s="92">
        <v>12054.28323789</v>
      </c>
      <c r="AX166" s="92">
        <v>12574.111734967502</v>
      </c>
      <c r="AY166" s="92">
        <v>13141.466884343999</v>
      </c>
      <c r="AZ166" s="92">
        <v>13740.924430097999</v>
      </c>
      <c r="BA166" s="92">
        <v>14347.188730304397</v>
      </c>
      <c r="BB166" s="92">
        <v>14941.851142400001</v>
      </c>
      <c r="BC166" s="92">
        <v>15511.807597518</v>
      </c>
      <c r="BD166" s="92">
        <v>16066.300074370203</v>
      </c>
      <c r="BE166" s="92">
        <v>16637.682226892299</v>
      </c>
      <c r="BF166" s="92">
        <v>17276.6461308162</v>
      </c>
      <c r="BG166" s="92">
        <v>18023.780072180001</v>
      </c>
      <c r="BH166" s="92">
        <v>18899.638225041002</v>
      </c>
      <c r="BI166" s="92">
        <v>19897.1429480445</v>
      </c>
      <c r="BJ166" s="92">
        <v>20996.2511855755</v>
      </c>
      <c r="BK166" s="92">
        <v>22160.291662585401</v>
      </c>
      <c r="BL166" s="92">
        <v>23359.265307659996</v>
      </c>
      <c r="BM166" s="92">
        <v>24584.236921111999</v>
      </c>
      <c r="BN166" s="92">
        <v>25840.665086873702</v>
      </c>
      <c r="BO166" s="92">
        <v>27127.666398257999</v>
      </c>
      <c r="BP166" s="92">
        <v>28448.331349571701</v>
      </c>
      <c r="BQ166" s="92">
        <v>29804.248000800006</v>
      </c>
      <c r="BR166" s="92">
        <v>31192.031521104294</v>
      </c>
      <c r="BS166" s="92">
        <v>32605.132303089998</v>
      </c>
      <c r="BT166" s="92">
        <v>34038.9901768005</v>
      </c>
      <c r="BU166" s="92">
        <v>35488.5404459852</v>
      </c>
      <c r="BV166" s="92">
        <v>36949.481942050006</v>
      </c>
      <c r="BW166" s="92">
        <v>38417.496111286608</v>
      </c>
      <c r="BX166" s="92">
        <v>39890.5982366424</v>
      </c>
      <c r="BY166" s="92">
        <v>41369.979673661299</v>
      </c>
      <c r="BZ166" s="92">
        <v>42858.902695409197</v>
      </c>
      <c r="CA166" s="92">
        <v>44359.561989120004</v>
      </c>
      <c r="CB166" s="92">
        <v>45871.738055202601</v>
      </c>
      <c r="CC166" s="92">
        <v>47392.711598846705</v>
      </c>
      <c r="CD166" s="92">
        <v>48919.305020872504</v>
      </c>
      <c r="CE166" s="92">
        <v>50447.22952162561</v>
      </c>
      <c r="CF166" s="92">
        <v>51973.000698060001</v>
      </c>
      <c r="CG166" s="92">
        <v>53494.382007614404</v>
      </c>
      <c r="CH166" s="92">
        <v>55011.012658575193</v>
      </c>
      <c r="CI166" s="92">
        <v>56523.477137253089</v>
      </c>
      <c r="CJ166" s="92">
        <v>58033.358486174402</v>
      </c>
      <c r="CK166" s="92">
        <v>59541.515417299997</v>
      </c>
      <c r="CL166" s="92">
        <v>61047.200341619988</v>
      </c>
      <c r="CM166" s="92">
        <v>62548.429617265203</v>
      </c>
      <c r="CN166" s="92">
        <v>64043.360128415188</v>
      </c>
      <c r="CO166" s="92">
        <v>65529.693980015007</v>
      </c>
      <c r="CP166" s="92">
        <v>67005.217284479993</v>
      </c>
      <c r="CQ166" s="92">
        <v>68469.055824374402</v>
      </c>
      <c r="CR166" s="92">
        <v>69919.865919359494</v>
      </c>
      <c r="CS166" s="92">
        <v>71354.298341911213</v>
      </c>
      <c r="CT166" s="92">
        <v>72768.276626659994</v>
      </c>
      <c r="CU166" s="92">
        <v>74158.711322079995</v>
      </c>
      <c r="CV166" s="92">
        <v>75524.417327050993</v>
      </c>
      <c r="CW166" s="92">
        <v>76865.453652491997</v>
      </c>
      <c r="CX166" s="92">
        <v>78182.2043116157</v>
      </c>
      <c r="CY166" s="92">
        <v>79475.424806469993</v>
      </c>
      <c r="CZ166" s="92">
        <v>80746.308004439998</v>
      </c>
      <c r="DA166" s="92">
        <v>81997.163167940991</v>
      </c>
      <c r="DB166" s="92">
        <v>83230.154068912801</v>
      </c>
      <c r="DC166" s="92">
        <v>84446.307784793491</v>
      </c>
      <c r="DD166" s="92">
        <v>85646.361039267606</v>
      </c>
      <c r="DE166" s="92">
        <v>86831.647199049985</v>
      </c>
    </row>
    <row r="167" spans="1:109">
      <c r="A167">
        <v>24</v>
      </c>
      <c r="B167" s="3">
        <v>612</v>
      </c>
      <c r="C167" s="1" t="s">
        <v>474</v>
      </c>
      <c r="D167" s="29">
        <f>+'total numbers'!D167/100*'% urban'!E167</f>
        <v>0</v>
      </c>
      <c r="E167" s="29">
        <f>+'total numbers'!E167/100*'% urban'!F167</f>
        <v>0</v>
      </c>
      <c r="F167" s="29">
        <f>+'total numbers'!F167/100*'% urban'!G167</f>
        <v>0</v>
      </c>
      <c r="G167" s="29">
        <f>+'total numbers'!D167/100*'% urban'!H167</f>
        <v>0</v>
      </c>
      <c r="H167" s="29">
        <f>+'total numbers'!H167/100*'% urban'!I167</f>
        <v>0</v>
      </c>
      <c r="I167" s="29">
        <f>+'total numbers'!I167/100*'% urban'!J167</f>
        <v>0</v>
      </c>
      <c r="J167" s="29">
        <f>+'total numbers'!J167/100*'% urban'!K167</f>
        <v>0</v>
      </c>
      <c r="K167" s="29">
        <f>+'total numbers'!K167/100*'% urban'!L167</f>
        <v>0</v>
      </c>
      <c r="L167" s="29">
        <f>+'total numbers'!L167/100*'% urban'!M167</f>
        <v>0</v>
      </c>
      <c r="M167" s="29">
        <f>+'total numbers'!M167/100*'% urban'!N167</f>
        <v>0</v>
      </c>
      <c r="N167" s="29">
        <f>+'total numbers'!N167/100*'% urban'!O167</f>
        <v>0</v>
      </c>
      <c r="O167" s="29">
        <f>+'total numbers'!O167/100*'% urban'!P167</f>
        <v>0</v>
      </c>
      <c r="P167" s="29">
        <f>+'total numbers'!P167/100*'% urban'!Q167</f>
        <v>0</v>
      </c>
      <c r="Q167" s="29">
        <f>+'total numbers'!Q167/100*'% urban'!R167</f>
        <v>0</v>
      </c>
      <c r="R167" s="29">
        <f>+'total numbers'!R167/100*'% urban'!S167</f>
        <v>0</v>
      </c>
      <c r="S167" s="29">
        <f>+'total numbers'!S167/100*'% urban'!T167</f>
        <v>0</v>
      </c>
      <c r="T167" s="29">
        <f>+'total numbers'!T167/100*'% urban'!U167</f>
        <v>0</v>
      </c>
      <c r="U167" s="29">
        <f>+'total numbers'!U167/100*'% urban'!V167</f>
        <v>0</v>
      </c>
      <c r="V167" s="29">
        <f>+'total numbers'!V167/100*'% urban'!W167</f>
        <v>0</v>
      </c>
      <c r="W167" s="29">
        <f>+'total numbers'!W167/100*'% urban'!X167</f>
        <v>0</v>
      </c>
      <c r="X167" s="29">
        <f>+'total numbers'!X167/100*'% urban'!Y167</f>
        <v>0</v>
      </c>
      <c r="Y167" s="29">
        <f>+'total numbers'!Y167/100*'% urban'!Z167</f>
        <v>0</v>
      </c>
      <c r="Z167" s="29">
        <f>+'total numbers'!Z167/100*'% urban'!AA167</f>
        <v>0</v>
      </c>
      <c r="AA167" s="29">
        <f>+'total numbers'!AA167/100*'% urban'!AB167</f>
        <v>0</v>
      </c>
      <c r="AB167" s="29">
        <f>+'total numbers'!AB167/100*'% urban'!AC167</f>
        <v>0</v>
      </c>
      <c r="AC167" s="93">
        <v>0</v>
      </c>
      <c r="AD167" s="93">
        <v>0</v>
      </c>
      <c r="AE167" s="93">
        <v>0</v>
      </c>
      <c r="AF167" s="93">
        <v>0</v>
      </c>
      <c r="AG167" s="93">
        <v>0</v>
      </c>
      <c r="AH167" s="93">
        <v>0</v>
      </c>
      <c r="AI167" s="93">
        <v>0</v>
      </c>
      <c r="AJ167" s="93">
        <v>0</v>
      </c>
      <c r="AK167" s="93">
        <v>0</v>
      </c>
      <c r="AL167" s="93">
        <v>0</v>
      </c>
      <c r="AM167" s="93">
        <v>0</v>
      </c>
      <c r="AN167" s="93">
        <v>0</v>
      </c>
      <c r="AO167" s="93">
        <v>0</v>
      </c>
      <c r="AP167" s="93">
        <v>0</v>
      </c>
      <c r="AQ167" s="93">
        <v>0</v>
      </c>
      <c r="AR167" s="93">
        <v>0</v>
      </c>
      <c r="AS167" s="93">
        <v>0</v>
      </c>
      <c r="AT167" s="93">
        <v>0</v>
      </c>
      <c r="AU167" s="93">
        <v>0</v>
      </c>
      <c r="AV167" s="93">
        <v>0</v>
      </c>
      <c r="AW167" s="93">
        <v>0</v>
      </c>
      <c r="AX167" s="93">
        <v>0</v>
      </c>
      <c r="AY167" s="93">
        <v>0</v>
      </c>
      <c r="AZ167" s="93">
        <v>0</v>
      </c>
      <c r="BA167" s="93">
        <v>0</v>
      </c>
      <c r="BB167" s="93">
        <v>0</v>
      </c>
      <c r="BC167" s="93">
        <v>0</v>
      </c>
      <c r="BD167" s="93">
        <v>0</v>
      </c>
      <c r="BE167" s="93">
        <v>0</v>
      </c>
      <c r="BF167" s="93">
        <v>0</v>
      </c>
      <c r="BG167" s="93">
        <v>0</v>
      </c>
      <c r="BH167" s="93">
        <v>0</v>
      </c>
      <c r="BI167" s="93">
        <v>0</v>
      </c>
      <c r="BJ167" s="93">
        <v>0</v>
      </c>
      <c r="BK167" s="93">
        <v>0</v>
      </c>
      <c r="BL167" s="93">
        <v>0</v>
      </c>
      <c r="BM167" s="93">
        <v>0</v>
      </c>
      <c r="BN167" s="93">
        <v>0</v>
      </c>
      <c r="BO167" s="93">
        <v>0</v>
      </c>
      <c r="BP167" s="93">
        <v>0</v>
      </c>
      <c r="BQ167" s="93">
        <v>0</v>
      </c>
      <c r="BR167" s="93">
        <v>0</v>
      </c>
      <c r="BS167" s="93">
        <v>0</v>
      </c>
      <c r="BT167" s="93">
        <v>0</v>
      </c>
      <c r="BU167" s="93">
        <v>0</v>
      </c>
      <c r="BV167" s="93">
        <v>0</v>
      </c>
      <c r="BW167" s="93">
        <v>0</v>
      </c>
      <c r="BX167" s="93">
        <v>0</v>
      </c>
      <c r="BY167" s="93">
        <v>0</v>
      </c>
      <c r="BZ167" s="93">
        <v>0</v>
      </c>
      <c r="CA167" s="93">
        <v>0</v>
      </c>
      <c r="CB167" s="93">
        <v>0</v>
      </c>
      <c r="CC167" s="93">
        <v>0</v>
      </c>
      <c r="CD167" s="93">
        <v>0</v>
      </c>
      <c r="CE167" s="93">
        <v>0</v>
      </c>
      <c r="CF167" s="93">
        <v>0</v>
      </c>
      <c r="CG167" s="93">
        <v>0</v>
      </c>
      <c r="CH167" s="93">
        <v>0</v>
      </c>
      <c r="CI167" s="93">
        <v>0</v>
      </c>
      <c r="CJ167" s="93">
        <v>0</v>
      </c>
      <c r="CK167" s="93">
        <v>0</v>
      </c>
      <c r="CL167" s="93">
        <v>0</v>
      </c>
      <c r="CM167" s="93">
        <v>0</v>
      </c>
      <c r="CN167" s="93">
        <v>0</v>
      </c>
      <c r="CO167" s="93">
        <v>0</v>
      </c>
      <c r="CP167" s="93">
        <v>0</v>
      </c>
      <c r="CQ167" s="93">
        <v>0</v>
      </c>
      <c r="CR167" s="93">
        <v>0</v>
      </c>
      <c r="CS167" s="93">
        <v>0</v>
      </c>
      <c r="CT167" s="93">
        <v>0</v>
      </c>
      <c r="CU167" s="93">
        <v>0</v>
      </c>
      <c r="CV167" s="93">
        <v>0</v>
      </c>
      <c r="CW167" s="93">
        <v>0</v>
      </c>
      <c r="CX167" s="93">
        <v>0</v>
      </c>
      <c r="CY167" s="93">
        <v>0</v>
      </c>
      <c r="CZ167" s="93">
        <v>0</v>
      </c>
      <c r="DA167" s="93">
        <v>0</v>
      </c>
      <c r="DB167" s="93">
        <v>0</v>
      </c>
      <c r="DC167" s="93">
        <v>0</v>
      </c>
      <c r="DD167" s="93">
        <v>0</v>
      </c>
      <c r="DE167" s="93">
        <v>0</v>
      </c>
    </row>
    <row r="168" spans="1:109">
      <c r="A168">
        <v>12</v>
      </c>
      <c r="B168" s="3">
        <v>616</v>
      </c>
      <c r="C168" s="1" t="s">
        <v>537</v>
      </c>
      <c r="D168" s="29">
        <f>+'total numbers'!D168/100*'% urban'!E168</f>
        <v>179.99999999999994</v>
      </c>
      <c r="E168" s="29">
        <f>+'total numbers'!E168/100*'% urban'!F168</f>
        <v>187.53616480085142</v>
      </c>
      <c r="F168" s="29">
        <f>+'total numbers'!F168/100*'% urban'!G168</f>
        <v>196.46645836279674</v>
      </c>
      <c r="G168" s="29">
        <f>+'total numbers'!D168/100*'% urban'!H168</f>
        <v>179.99999999999994</v>
      </c>
      <c r="H168" s="29">
        <f>+'total numbers'!H168/100*'% urban'!I168</f>
        <v>215.62305180860233</v>
      </c>
      <c r="I168" s="29">
        <f>+'total numbers'!I168/100*'% urban'!J168</f>
        <v>225.89081618044054</v>
      </c>
      <c r="J168" s="29">
        <f>+'total numbers'!J168/100*'% urban'!K168</f>
        <v>236.64752171284243</v>
      </c>
      <c r="K168" s="29">
        <f>+'total numbers'!K168/100*'% urban'!L168</f>
        <v>247.91645131821593</v>
      </c>
      <c r="L168" s="29">
        <f>+'total numbers'!L168/100*'% urban'!M168</f>
        <v>259.72199661908337</v>
      </c>
      <c r="M168" s="29">
        <f>+'total numbers'!M168/100*'% urban'!N168</f>
        <v>297.95672712168977</v>
      </c>
      <c r="N168" s="29">
        <f>+'total numbers'!N168/100*'% urban'!O168</f>
        <v>364.16933314873211</v>
      </c>
      <c r="O168" s="29">
        <f>+'total numbers'!O168/100*'% urban'!P168</f>
        <v>445.09585162622801</v>
      </c>
      <c r="P168" s="29">
        <f>+'total numbers'!P168/100*'% urban'!Q168</f>
        <v>544.00604087650095</v>
      </c>
      <c r="Q168" s="29">
        <f>+'total numbers'!Q168/100*'% urban'!R168</f>
        <v>674.16876801549222</v>
      </c>
      <c r="R168" s="29">
        <f>+'total numbers'!R168/100*'% urban'!S168</f>
        <v>852.07441513069114</v>
      </c>
      <c r="S168" s="29">
        <f>+'total numbers'!S168/100*'% urban'!T168</f>
        <v>1076.9273857901794</v>
      </c>
      <c r="T168" s="29">
        <f>+'total numbers'!T168/100*'% urban'!U168</f>
        <v>1443.1862476690126</v>
      </c>
      <c r="U168" s="29">
        <f>+'total numbers'!U168/100*'% urban'!V168</f>
        <v>1901.6167472355075</v>
      </c>
      <c r="V168" s="29">
        <f>+'total numbers'!V168/100*'% urban'!W168</f>
        <v>2612.4726212280352</v>
      </c>
      <c r="W168" s="29">
        <f>+'total numbers'!W168/100*'% urban'!X168</f>
        <v>3507.4577657948644</v>
      </c>
      <c r="X168" s="29">
        <f>+'total numbers'!X168/100*'% urban'!Y168</f>
        <v>4431.5149640030941</v>
      </c>
      <c r="Y168" s="29">
        <f>+'total numbers'!Y168/100*'% urban'!Z168</f>
        <v>5565.7440599750098</v>
      </c>
      <c r="Z168" s="29">
        <f>+'total numbers'!Z168/100*'% urban'!AA168</f>
        <v>5841.2042448979582</v>
      </c>
      <c r="AA168" s="29">
        <f>+'total numbers'!AA168/100*'% urban'!AB168</f>
        <v>8019.145469387754</v>
      </c>
      <c r="AB168" s="29">
        <f>+'total numbers'!AB168/100*'% urban'!AC168</f>
        <v>9016.2027918367348</v>
      </c>
      <c r="AC168" s="92">
        <v>9606.8899350000011</v>
      </c>
      <c r="AD168" s="92">
        <v>9985.7981493648003</v>
      </c>
      <c r="AE168" s="92">
        <v>10396.152406132902</v>
      </c>
      <c r="AF168" s="92">
        <v>10837.176673476999</v>
      </c>
      <c r="AG168" s="92">
        <v>11305.834460094899</v>
      </c>
      <c r="AH168" s="92">
        <v>11796.577642409999</v>
      </c>
      <c r="AI168" s="92">
        <v>12300.927843739501</v>
      </c>
      <c r="AJ168" s="92">
        <v>12807.453890373001</v>
      </c>
      <c r="AK168" s="92">
        <v>13302.2345799257</v>
      </c>
      <c r="AL168" s="92">
        <v>13769.8136129657</v>
      </c>
      <c r="AM168" s="92">
        <v>14196.384534000001</v>
      </c>
      <c r="AN168" s="92">
        <v>14573.446019114999</v>
      </c>
      <c r="AO168" s="92">
        <v>14901.277789332</v>
      </c>
      <c r="AP168" s="92">
        <v>15190.846931415599</v>
      </c>
      <c r="AQ168" s="92">
        <v>15460.659649131501</v>
      </c>
      <c r="AR168" s="92">
        <v>15725.933944500001</v>
      </c>
      <c r="AS168" s="92">
        <v>15989.397731829598</v>
      </c>
      <c r="AT168" s="92">
        <v>16249.934461252999</v>
      </c>
      <c r="AU168" s="92">
        <v>16515.044107796999</v>
      </c>
      <c r="AV168" s="92">
        <v>16793.033994576399</v>
      </c>
      <c r="AW168" s="92">
        <v>17089.8869424</v>
      </c>
      <c r="AX168" s="92">
        <v>17410.028167369597</v>
      </c>
      <c r="AY168" s="92">
        <v>17752.806899157102</v>
      </c>
      <c r="AZ168" s="92">
        <v>18112.367271576797</v>
      </c>
      <c r="BA168" s="92">
        <v>18479.1696167148</v>
      </c>
      <c r="BB168" s="92">
        <v>18845.451228539998</v>
      </c>
      <c r="BC168" s="92">
        <v>19209.221666858102</v>
      </c>
      <c r="BD168" s="92">
        <v>19570.8213712875</v>
      </c>
      <c r="BE168" s="92">
        <v>19927.182365073902</v>
      </c>
      <c r="BF168" s="92">
        <v>20275.158936667802</v>
      </c>
      <c r="BG168" s="92">
        <v>20612.018830909998</v>
      </c>
      <c r="BH168" s="92">
        <v>20934.994209259003</v>
      </c>
      <c r="BI168" s="92">
        <v>21242.4467527661</v>
      </c>
      <c r="BJ168" s="92">
        <v>21534.364350053002</v>
      </c>
      <c r="BK168" s="92">
        <v>21811.857335387802</v>
      </c>
      <c r="BL168" s="92">
        <v>22075.598558999998</v>
      </c>
      <c r="BM168" s="92">
        <v>22325.761906832104</v>
      </c>
      <c r="BN168" s="92">
        <v>22560.775337251198</v>
      </c>
      <c r="BO168" s="92">
        <v>22777.662539769499</v>
      </c>
      <c r="BP168" s="92">
        <v>22972.526755101</v>
      </c>
      <c r="BQ168" s="92">
        <v>23142.772976749999</v>
      </c>
      <c r="BR168" s="92">
        <v>23287.547416587597</v>
      </c>
      <c r="BS168" s="92">
        <v>23408.270097894398</v>
      </c>
      <c r="BT168" s="92">
        <v>23507.559897728701</v>
      </c>
      <c r="BU168" s="92">
        <v>23589.293772441597</v>
      </c>
      <c r="BV168" s="92">
        <v>23656.804024100002</v>
      </c>
      <c r="BW168" s="92">
        <v>23711.698035103302</v>
      </c>
      <c r="BX168" s="92">
        <v>23754.836603657805</v>
      </c>
      <c r="BY168" s="92">
        <v>23788.034939871399</v>
      </c>
      <c r="BZ168" s="92">
        <v>23813.116506804599</v>
      </c>
      <c r="CA168" s="92">
        <v>23831.949864600003</v>
      </c>
      <c r="CB168" s="92">
        <v>23845.696270838398</v>
      </c>
      <c r="CC168" s="92">
        <v>23856.117632654001</v>
      </c>
      <c r="CD168" s="92">
        <v>23866.279843381795</v>
      </c>
      <c r="CE168" s="92">
        <v>23879.729014297602</v>
      </c>
      <c r="CF168" s="92">
        <v>23899.116717360001</v>
      </c>
      <c r="CG168" s="92">
        <v>23925.9810016952</v>
      </c>
      <c r="CH168" s="92">
        <v>23960.383070307002</v>
      </c>
      <c r="CI168" s="92">
        <v>24001.542568016401</v>
      </c>
      <c r="CJ168" s="92">
        <v>24047.861133834202</v>
      </c>
      <c r="CK168" s="92">
        <v>24098.073163800003</v>
      </c>
      <c r="CL168" s="92">
        <v>24152.087879589802</v>
      </c>
      <c r="CM168" s="92">
        <v>24210.192023043401</v>
      </c>
      <c r="CN168" s="92">
        <v>24271.864838349004</v>
      </c>
      <c r="CO168" s="92">
        <v>24336.481958330605</v>
      </c>
      <c r="CP168" s="92">
        <v>24403.443845900005</v>
      </c>
      <c r="CQ168" s="92">
        <v>24472.372441279102</v>
      </c>
      <c r="CR168" s="92">
        <v>24542.843060974101</v>
      </c>
      <c r="CS168" s="92">
        <v>24614.125491439198</v>
      </c>
      <c r="CT168" s="92">
        <v>24685.390899772003</v>
      </c>
      <c r="CU168" s="92">
        <v>24755.946236320004</v>
      </c>
      <c r="CV168" s="92">
        <v>24825.351273584398</v>
      </c>
      <c r="CW168" s="92">
        <v>24893.312726074997</v>
      </c>
      <c r="CX168" s="92">
        <v>24959.414095256998</v>
      </c>
      <c r="CY168" s="92">
        <v>25023.306979572</v>
      </c>
      <c r="CZ168" s="92">
        <v>25084.699399619996</v>
      </c>
      <c r="DA168" s="92">
        <v>25143.278871876002</v>
      </c>
      <c r="DB168" s="92">
        <v>25198.930336164005</v>
      </c>
      <c r="DC168" s="92">
        <v>25251.860764944999</v>
      </c>
      <c r="DD168" s="92">
        <v>25302.461201282</v>
      </c>
      <c r="DE168" s="92">
        <v>25351.036690980007</v>
      </c>
    </row>
    <row r="169" spans="1:109">
      <c r="A169">
        <v>11</v>
      </c>
      <c r="B169" s="3">
        <v>620</v>
      </c>
      <c r="C169" s="1" t="s">
        <v>565</v>
      </c>
      <c r="D169" s="29">
        <f>+'total numbers'!D169/100*'% urban'!E169</f>
        <v>217.76875218063378</v>
      </c>
      <c r="E169" s="29">
        <f>+'total numbers'!E169/100*'% urban'!F169</f>
        <v>236.33396948161962</v>
      </c>
      <c r="F169" s="29">
        <f>+'total numbers'!F169/100*'% urban'!G169</f>
        <v>252.60566180374346</v>
      </c>
      <c r="G169" s="29">
        <f>+'total numbers'!D169/100*'% urban'!H169</f>
        <v>235.20691639872965</v>
      </c>
      <c r="H169" s="29">
        <f>+'total numbers'!H169/100*'% urban'!I169</f>
        <v>288.11447622899129</v>
      </c>
      <c r="I169" s="29">
        <f>+'total numbers'!I169/100*'% urban'!J169</f>
        <v>307.43303441609004</v>
      </c>
      <c r="J169" s="29">
        <f>+'total numbers'!J169/100*'% urban'!K169</f>
        <v>327.87037428051735</v>
      </c>
      <c r="K169" s="29">
        <f>+'total numbers'!K169/100*'% urban'!L169</f>
        <v>349.48733728173886</v>
      </c>
      <c r="L169" s="29">
        <f>+'total numbers'!L169/100*'% urban'!M169</f>
        <v>372.34803561136772</v>
      </c>
      <c r="M169" s="29">
        <f>+'total numbers'!M169/100*'% urban'!N169</f>
        <v>396.52003670812775</v>
      </c>
      <c r="N169" s="29">
        <f>+'total numbers'!N169/100*'% urban'!O169</f>
        <v>422.0745596130173</v>
      </c>
      <c r="O169" s="29">
        <f>+'total numbers'!O169/100*'% urban'!P169</f>
        <v>449.08668409003229</v>
      </c>
      <c r="P169" s="29">
        <f>+'total numbers'!P169/100*'% urban'!Q169</f>
        <v>477.63557352547031</v>
      </c>
      <c r="Q169" s="29">
        <f>+'total numbers'!Q169/100*'% urban'!R169</f>
        <v>515.72475366775632</v>
      </c>
      <c r="R169" s="29">
        <f>+'total numbers'!R169/100*'% urban'!S169</f>
        <v>555.57835197513293</v>
      </c>
      <c r="S169" s="29">
        <f>+'total numbers'!S169/100*'% urban'!T169</f>
        <v>601.61740949842692</v>
      </c>
      <c r="T169" s="29">
        <f>+'total numbers'!T169/100*'% urban'!U169</f>
        <v>659.58771711194458</v>
      </c>
      <c r="U169" s="29">
        <f>+'total numbers'!U169/100*'% urban'!V169</f>
        <v>729.1814469486776</v>
      </c>
      <c r="V169" s="29">
        <f>+'total numbers'!V169/100*'% urban'!W169</f>
        <v>789.49626626821157</v>
      </c>
      <c r="W169" s="29">
        <f>+'total numbers'!W169/100*'% urban'!X169</f>
        <v>886.16807279473687</v>
      </c>
      <c r="X169" s="29">
        <f>+'total numbers'!X169/100*'% urban'!Y169</f>
        <v>967.56205062808147</v>
      </c>
      <c r="Y169" s="29">
        <f>+'total numbers'!Y169/100*'% urban'!Z169</f>
        <v>1069.6752539422016</v>
      </c>
      <c r="Z169" s="29">
        <f>+'total numbers'!Z169/100*'% urban'!AA169</f>
        <v>1115.8572004186753</v>
      </c>
      <c r="AA169" s="29">
        <f>+'total numbers'!AA169/100*'% urban'!AB169</f>
        <v>1229.1972050995337</v>
      </c>
      <c r="AB169" s="29">
        <f>+'total numbers'!AB169/100*'% urban'!AC169</f>
        <v>1411.581928175334</v>
      </c>
      <c r="AC169" s="92">
        <v>1611.5747000000001</v>
      </c>
      <c r="AD169" s="92">
        <v>1634.1315111792003</v>
      </c>
      <c r="AE169" s="92">
        <v>1664.1560821632002</v>
      </c>
      <c r="AF169" s="92">
        <v>1698.6218779073999</v>
      </c>
      <c r="AG169" s="92">
        <v>1735.1210324543999</v>
      </c>
      <c r="AH169" s="92">
        <v>1771.9365594000001</v>
      </c>
      <c r="AI169" s="92">
        <v>1808.1398755540001</v>
      </c>
      <c r="AJ169" s="92">
        <v>1843.6114860847999</v>
      </c>
      <c r="AK169" s="92">
        <v>1878.9659216656</v>
      </c>
      <c r="AL169" s="92">
        <v>1915.4000797294998</v>
      </c>
      <c r="AM169" s="92">
        <v>1954.1013885899997</v>
      </c>
      <c r="AN169" s="92">
        <v>1995.5719527281999</v>
      </c>
      <c r="AO169" s="92">
        <v>2038.9773632977999</v>
      </c>
      <c r="AP169" s="92">
        <v>2081.7835170990002</v>
      </c>
      <c r="AQ169" s="92">
        <v>2120.3827134389999</v>
      </c>
      <c r="AR169" s="92">
        <v>2152.2846696399997</v>
      </c>
      <c r="AS169" s="92">
        <v>2175.7887494840002</v>
      </c>
      <c r="AT169" s="92">
        <v>2192.1752252480997</v>
      </c>
      <c r="AU169" s="92">
        <v>2205.7550330511999</v>
      </c>
      <c r="AV169" s="92">
        <v>2223.0755016799999</v>
      </c>
      <c r="AW169" s="92">
        <v>2249.27224424</v>
      </c>
      <c r="AX169" s="92">
        <v>2287.5752777891998</v>
      </c>
      <c r="AY169" s="92">
        <v>2337.3258252784999</v>
      </c>
      <c r="AZ169" s="92">
        <v>2395.2427038484002</v>
      </c>
      <c r="BA169" s="92">
        <v>2455.7825376740002</v>
      </c>
      <c r="BB169" s="92">
        <v>2515.2347166</v>
      </c>
      <c r="BC169" s="92">
        <v>2571.5187913844002</v>
      </c>
      <c r="BD169" s="92">
        <v>2627.4369207892</v>
      </c>
      <c r="BE169" s="92">
        <v>2690.1818866895001</v>
      </c>
      <c r="BF169" s="92">
        <v>2770.2873894254999</v>
      </c>
      <c r="BG169" s="92">
        <v>2875.4917089999999</v>
      </c>
      <c r="BH169" s="92">
        <v>3007.5086091464996</v>
      </c>
      <c r="BI169" s="92">
        <v>3162.8484002448004</v>
      </c>
      <c r="BJ169" s="92">
        <v>3337.4570055908007</v>
      </c>
      <c r="BK169" s="92">
        <v>3525.1573987500001</v>
      </c>
      <c r="BL169" s="92">
        <v>3720.1435578000001</v>
      </c>
      <c r="BM169" s="92">
        <v>3922.1039643764998</v>
      </c>
      <c r="BN169" s="92">
        <v>4128.2390105613003</v>
      </c>
      <c r="BO169" s="92">
        <v>4327.6447605054</v>
      </c>
      <c r="BP169" s="92">
        <v>4507.1480457593998</v>
      </c>
      <c r="BQ169" s="92">
        <v>4658.0748191100001</v>
      </c>
      <c r="BR169" s="92">
        <v>4776.1852194408002</v>
      </c>
      <c r="BS169" s="92">
        <v>4864.8917129512984</v>
      </c>
      <c r="BT169" s="92">
        <v>4933.0201390436005</v>
      </c>
      <c r="BU169" s="92">
        <v>4993.6181875142001</v>
      </c>
      <c r="BV169" s="92">
        <v>5056.51819032</v>
      </c>
      <c r="BW169" s="92">
        <v>5124.3358377359991</v>
      </c>
      <c r="BX169" s="92">
        <v>5195.2444280143991</v>
      </c>
      <c r="BY169" s="92">
        <v>5269.3576077569996</v>
      </c>
      <c r="BZ169" s="92">
        <v>5345.583395527201</v>
      </c>
      <c r="CA169" s="92">
        <v>5423.0809832999994</v>
      </c>
      <c r="CB169" s="92">
        <v>5502.6905763624991</v>
      </c>
      <c r="CC169" s="92">
        <v>5585.3139198815998</v>
      </c>
      <c r="CD169" s="92">
        <v>5669.9627503703996</v>
      </c>
      <c r="CE169" s="92">
        <v>5755.0893768542001</v>
      </c>
      <c r="CF169" s="92">
        <v>5839.4557478600009</v>
      </c>
      <c r="CG169" s="92">
        <v>5922.7934735133013</v>
      </c>
      <c r="CH169" s="92">
        <v>6005.1981914731996</v>
      </c>
      <c r="CI169" s="92">
        <v>6086.1897883279998</v>
      </c>
      <c r="CJ169" s="92">
        <v>6165.2862074267996</v>
      </c>
      <c r="CK169" s="92">
        <v>6242.1410245999996</v>
      </c>
      <c r="CL169" s="92">
        <v>6316.3559819205002</v>
      </c>
      <c r="CM169" s="92">
        <v>6387.9334664244006</v>
      </c>
      <c r="CN169" s="92">
        <v>6457.4656061760006</v>
      </c>
      <c r="CO169" s="92">
        <v>6525.8825272569011</v>
      </c>
      <c r="CP169" s="92">
        <v>6593.8709742300007</v>
      </c>
      <c r="CQ169" s="92">
        <v>6661.7083507469997</v>
      </c>
      <c r="CR169" s="92">
        <v>6729.1871380140001</v>
      </c>
      <c r="CS169" s="92">
        <v>6795.9382462769991</v>
      </c>
      <c r="CT169" s="92">
        <v>6861.3647774433994</v>
      </c>
      <c r="CU169" s="92">
        <v>6925.0483834200004</v>
      </c>
      <c r="CV169" s="92">
        <v>6986.8595646371996</v>
      </c>
      <c r="CW169" s="92">
        <v>7047.0306709588995</v>
      </c>
      <c r="CX169" s="92">
        <v>7105.9191093476993</v>
      </c>
      <c r="CY169" s="92">
        <v>7164.0649956719999</v>
      </c>
      <c r="CZ169" s="92">
        <v>7221.8716052999998</v>
      </c>
      <c r="DA169" s="92">
        <v>7279.4649575140002</v>
      </c>
      <c r="DB169" s="92">
        <v>7336.7601743088007</v>
      </c>
      <c r="DC169" s="92">
        <v>7393.7047974947991</v>
      </c>
      <c r="DD169" s="92">
        <v>7450.1701119936988</v>
      </c>
      <c r="DE169" s="92">
        <v>7506.0451378800008</v>
      </c>
    </row>
    <row r="170" spans="1:109">
      <c r="A170">
        <v>8</v>
      </c>
      <c r="B170" s="3">
        <v>624</v>
      </c>
      <c r="C170" s="1" t="s">
        <v>650</v>
      </c>
      <c r="D170" s="29">
        <f>+'total numbers'!D170/100*'% urban'!E170</f>
        <v>2.6275016997002734</v>
      </c>
      <c r="E170" s="29">
        <f>+'total numbers'!E170/100*'% urban'!F170</f>
        <v>2.9022702031606578</v>
      </c>
      <c r="F170" s="29">
        <f>+'total numbers'!F170/100*'% urban'!G170</f>
        <v>3.1163498913489782</v>
      </c>
      <c r="G170" s="29">
        <f>+'total numbers'!D170/100*'% urban'!H170</f>
        <v>3.5510361819079996</v>
      </c>
      <c r="H170" s="29">
        <f>+'total numbers'!H170/100*'% urban'!I170</f>
        <v>3.5930474423399201</v>
      </c>
      <c r="I170" s="29">
        <f>+'total numbers'!I170/100*'% urban'!J170</f>
        <v>3.8580808204396906</v>
      </c>
      <c r="J170" s="29">
        <f>+'total numbers'!J170/100*'% urban'!K170</f>
        <v>4.1426638127970534</v>
      </c>
      <c r="K170" s="29">
        <f>+'total numbers'!K170/100*'% urban'!L170</f>
        <v>4.4482384544506166</v>
      </c>
      <c r="L170" s="29">
        <f>+'total numbers'!L170/100*'% urban'!M170</f>
        <v>4.77635314903661</v>
      </c>
      <c r="M170" s="29">
        <f>+'total numbers'!M170/100*'% urban'!N170</f>
        <v>5.1286705148385634</v>
      </c>
      <c r="N170" s="29">
        <f>+'total numbers'!N170/100*'% urban'!O170</f>
        <v>5.5069758095838912</v>
      </c>
      <c r="O170" s="29">
        <f>+'total numbers'!O170/100*'% urban'!P170</f>
        <v>5.9131859766773811</v>
      </c>
      <c r="P170" s="29">
        <f>+'total numbers'!P170/100*'% urban'!Q170</f>
        <v>6.5307696261022699</v>
      </c>
      <c r="Q170" s="29">
        <f>+'total numbers'!Q170/100*'% urban'!R170</f>
        <v>7.2128548091405627</v>
      </c>
      <c r="R170" s="29">
        <f>+'total numbers'!R170/100*'% urban'!S170</f>
        <v>7.9661781805634062</v>
      </c>
      <c r="S170" s="29">
        <f>+'total numbers'!S170/100*'% urban'!T170</f>
        <v>8.7981799833353342</v>
      </c>
      <c r="T170" s="29">
        <f>+'total numbers'!T170/100*'% urban'!U170</f>
        <v>9.7170775326152548</v>
      </c>
      <c r="U170" s="29">
        <f>+'total numbers'!U170/100*'% urban'!V170</f>
        <v>10.85970764092084</v>
      </c>
      <c r="V170" s="29">
        <f>+'total numbers'!V170/100*'% urban'!W170</f>
        <v>12.136699501515027</v>
      </c>
      <c r="W170" s="29">
        <f>+'total numbers'!W170/100*'% urban'!X170</f>
        <v>13.563852698486183</v>
      </c>
      <c r="X170" s="29">
        <f>+'total numbers'!X170/100*'% urban'!Y170</f>
        <v>15.158824687326637</v>
      </c>
      <c r="Y170" s="29">
        <f>+'total numbers'!Y170/100*'% urban'!Z170</f>
        <v>16.941349261832492</v>
      </c>
      <c r="Z170" s="29">
        <f>+'total numbers'!Z170/100*'% urban'!AA170</f>
        <v>22.265773315551279</v>
      </c>
      <c r="AA170" s="29">
        <f>+'total numbers'!AA170/100*'% urban'!AB170</f>
        <v>29.26358778615311</v>
      </c>
      <c r="AB170" s="29">
        <f>+'total numbers'!AB170/100*'% urban'!AC170</f>
        <v>38.460715376086938</v>
      </c>
      <c r="AC170" s="92">
        <v>50.54836877999999</v>
      </c>
      <c r="AD170" s="92">
        <v>52.2743225643</v>
      </c>
      <c r="AE170" s="92">
        <v>54.218931046800009</v>
      </c>
      <c r="AF170" s="92">
        <v>56.4349263987</v>
      </c>
      <c r="AG170" s="92">
        <v>58.937400167999996</v>
      </c>
      <c r="AH170" s="92">
        <v>61.700601359999993</v>
      </c>
      <c r="AI170" s="92">
        <v>64.65080888</v>
      </c>
      <c r="AJ170" s="92">
        <v>67.664117016000006</v>
      </c>
      <c r="AK170" s="92">
        <v>70.571842654600005</v>
      </c>
      <c r="AL170" s="92">
        <v>73.174711886400004</v>
      </c>
      <c r="AM170" s="92">
        <v>75.294631999999993</v>
      </c>
      <c r="AN170" s="92">
        <v>76.836338353000002</v>
      </c>
      <c r="AO170" s="92">
        <v>77.841756010799998</v>
      </c>
      <c r="AP170" s="92">
        <v>78.514920812699998</v>
      </c>
      <c r="AQ170" s="92">
        <v>79.162823449499996</v>
      </c>
      <c r="AR170" s="92">
        <v>80.022077159999995</v>
      </c>
      <c r="AS170" s="92">
        <v>81.188119170899995</v>
      </c>
      <c r="AT170" s="92">
        <v>82.638080125000002</v>
      </c>
      <c r="AU170" s="92">
        <v>84.352222969300001</v>
      </c>
      <c r="AV170" s="92">
        <v>86.267288537500008</v>
      </c>
      <c r="AW170" s="92">
        <v>88.351359720000005</v>
      </c>
      <c r="AX170" s="92">
        <v>90.593343320999992</v>
      </c>
      <c r="AY170" s="92">
        <v>93.07420360350001</v>
      </c>
      <c r="AZ170" s="92">
        <v>95.962874385000021</v>
      </c>
      <c r="BA170" s="92">
        <v>99.48646377499999</v>
      </c>
      <c r="BB170" s="92">
        <v>103.809299</v>
      </c>
      <c r="BC170" s="92">
        <v>109.03998110940002</v>
      </c>
      <c r="BD170" s="92">
        <v>115.13862055520002</v>
      </c>
      <c r="BE170" s="92">
        <v>121.95167033560001</v>
      </c>
      <c r="BF170" s="92">
        <v>129.25204325280001</v>
      </c>
      <c r="BG170" s="92">
        <v>136.88542612999998</v>
      </c>
      <c r="BH170" s="92">
        <v>144.83085063850001</v>
      </c>
      <c r="BI170" s="92">
        <v>153.15652094749998</v>
      </c>
      <c r="BJ170" s="92">
        <v>161.90099301250001</v>
      </c>
      <c r="BK170" s="92">
        <v>171.15283107540003</v>
      </c>
      <c r="BL170" s="92">
        <v>181.00850642</v>
      </c>
      <c r="BM170" s="92">
        <v>191.47041493320003</v>
      </c>
      <c r="BN170" s="92">
        <v>202.55309032229997</v>
      </c>
      <c r="BO170" s="92">
        <v>214.41008073009999</v>
      </c>
      <c r="BP170" s="92">
        <v>227.24852419499999</v>
      </c>
      <c r="BQ170" s="92">
        <v>241.22852112000001</v>
      </c>
      <c r="BR170" s="92">
        <v>256.5034391808</v>
      </c>
      <c r="BS170" s="92">
        <v>273.06812370239999</v>
      </c>
      <c r="BT170" s="92">
        <v>290.71744174499997</v>
      </c>
      <c r="BU170" s="92">
        <v>309.100970496</v>
      </c>
      <c r="BV170" s="92">
        <v>327.94612994000005</v>
      </c>
      <c r="BW170" s="92">
        <v>347.11445285549996</v>
      </c>
      <c r="BX170" s="92">
        <v>366.69776269150003</v>
      </c>
      <c r="BY170" s="92">
        <v>386.92770697139997</v>
      </c>
      <c r="BZ170" s="92">
        <v>408.1890650464</v>
      </c>
      <c r="CA170" s="92">
        <v>430.7942925000001</v>
      </c>
      <c r="CB170" s="92">
        <v>454.89567228830003</v>
      </c>
      <c r="CC170" s="92">
        <v>480.45076093889998</v>
      </c>
      <c r="CD170" s="92">
        <v>507.35667392649998</v>
      </c>
      <c r="CE170" s="92">
        <v>535.40821098239996</v>
      </c>
      <c r="CF170" s="92">
        <v>564.45292208000001</v>
      </c>
      <c r="CG170" s="92">
        <v>594.45622658960008</v>
      </c>
      <c r="CH170" s="92">
        <v>625.5223314724999</v>
      </c>
      <c r="CI170" s="92">
        <v>657.79734995000001</v>
      </c>
      <c r="CJ170" s="92">
        <v>691.50143276960011</v>
      </c>
      <c r="CK170" s="92">
        <v>726.81577632000005</v>
      </c>
      <c r="CL170" s="92">
        <v>763.84157818239999</v>
      </c>
      <c r="CM170" s="92">
        <v>802.58506803650005</v>
      </c>
      <c r="CN170" s="92">
        <v>843.02155599749995</v>
      </c>
      <c r="CO170" s="92">
        <v>885.07487936560005</v>
      </c>
      <c r="CP170" s="92">
        <v>928.6986324799999</v>
      </c>
      <c r="CQ170" s="92">
        <v>973.89365588550004</v>
      </c>
      <c r="CR170" s="92">
        <v>1020.7395938453999</v>
      </c>
      <c r="CS170" s="92">
        <v>1069.3672050810001</v>
      </c>
      <c r="CT170" s="92">
        <v>1119.9594074679999</v>
      </c>
      <c r="CU170" s="92">
        <v>1172.6687166500001</v>
      </c>
      <c r="CV170" s="92">
        <v>1227.5748506887999</v>
      </c>
      <c r="CW170" s="92">
        <v>1284.6994102725</v>
      </c>
      <c r="CX170" s="92">
        <v>1344.0424220443997</v>
      </c>
      <c r="CY170" s="92">
        <v>1405.5880494700002</v>
      </c>
      <c r="CZ170" s="92">
        <v>1469.3187133200001</v>
      </c>
      <c r="DA170" s="92">
        <v>1535.2287505466998</v>
      </c>
      <c r="DB170" s="92">
        <v>1603.3222182483996</v>
      </c>
      <c r="DC170" s="92">
        <v>1673.6121664500001</v>
      </c>
      <c r="DD170" s="92">
        <v>1746.1288532160002</v>
      </c>
      <c r="DE170" s="92">
        <v>1820.9356858799999</v>
      </c>
    </row>
    <row r="171" spans="1:109">
      <c r="A171">
        <v>21</v>
      </c>
      <c r="B171" s="3">
        <v>626</v>
      </c>
      <c r="C171" s="1" t="s">
        <v>506</v>
      </c>
      <c r="D171" s="29">
        <f>+'total numbers'!D171/100*'% urban'!E171</f>
        <v>1.5999100626092719</v>
      </c>
      <c r="E171" s="29">
        <f>+'total numbers'!E171/100*'% urban'!F171</f>
        <v>1.8359443320812401</v>
      </c>
      <c r="F171" s="29">
        <f>+'total numbers'!F171/100*'% urban'!G171</f>
        <v>2.0480331394027935</v>
      </c>
      <c r="G171" s="29">
        <f>+'total numbers'!D171/100*'% urban'!H171</f>
        <v>2.1622587421246213</v>
      </c>
      <c r="H171" s="29">
        <f>+'total numbers'!H171/100*'% urban'!I171</f>
        <v>2.5485427421317963</v>
      </c>
      <c r="I171" s="29">
        <f>+'total numbers'!I171/100*'% urban'!J171</f>
        <v>2.8429511188683612</v>
      </c>
      <c r="J171" s="29">
        <f>+'total numbers'!J171/100*'% urban'!K171</f>
        <v>3.1713696343637361</v>
      </c>
      <c r="K171" s="29">
        <f>+'total numbers'!K171/100*'% urban'!L171</f>
        <v>3.5377271494445557</v>
      </c>
      <c r="L171" s="29">
        <f>+'total numbers'!L171/100*'% urban'!M171</f>
        <v>3.946406388048822</v>
      </c>
      <c r="M171" s="29">
        <f>+'total numbers'!M171/100*'% urban'!N171</f>
        <v>4.4022963676205995</v>
      </c>
      <c r="N171" s="29">
        <f>+'total numbers'!N171/100*'% urban'!O171</f>
        <v>4.9108508862787099</v>
      </c>
      <c r="O171" s="29">
        <f>+'total numbers'!O171/100*'% urban'!P171</f>
        <v>5.4781537664396547</v>
      </c>
      <c r="P171" s="29">
        <f>+'total numbers'!P171/100*'% urban'!Q171</f>
        <v>6.5216116267138764</v>
      </c>
      <c r="Q171" s="29">
        <f>+'total numbers'!Q171/100*'% urban'!R171</f>
        <v>7.7638233651355639</v>
      </c>
      <c r="R171" s="29">
        <f>+'total numbers'!R171/100*'% urban'!S171</f>
        <v>9.2426468632566259</v>
      </c>
      <c r="S171" s="29">
        <f>+'total numbers'!S171/100*'% urban'!T171</f>
        <v>11.003151027686458</v>
      </c>
      <c r="T171" s="29">
        <f>+'total numbers'!T171/100*'% urban'!U171</f>
        <v>13.098989318674361</v>
      </c>
      <c r="U171" s="29">
        <f>+'total numbers'!U171/100*'% urban'!V171</f>
        <v>14.97027350705641</v>
      </c>
      <c r="V171" s="29">
        <f>+'total numbers'!V171/100*'% urban'!W171</f>
        <v>17.108884008064472</v>
      </c>
      <c r="W171" s="29">
        <f>+'total numbers'!W171/100*'% urban'!X171</f>
        <v>19.553010294930822</v>
      </c>
      <c r="X171" s="29">
        <f>+'total numbers'!X171/100*'% urban'!Y171</f>
        <v>22.346297479920938</v>
      </c>
      <c r="Y171" s="29">
        <f>+'total numbers'!Y171/100*'% urban'!Z171</f>
        <v>25.538625691338211</v>
      </c>
      <c r="Z171" s="29">
        <f>+'total numbers'!Z171/100*'% urban'!AA171</f>
        <v>29.136328913729109</v>
      </c>
      <c r="AA171" s="29">
        <f>+'total numbers'!AA171/100*'% urban'!AB171</f>
        <v>33.240851439274273</v>
      </c>
      <c r="AB171" s="29">
        <f>+'total numbers'!AB171/100*'% urban'!AC171</f>
        <v>37.92359043171173</v>
      </c>
      <c r="AC171" s="92">
        <v>43.266000988560002</v>
      </c>
      <c r="AD171" s="92">
        <v>44.010562180000008</v>
      </c>
      <c r="AE171" s="92">
        <v>44.759369255999999</v>
      </c>
      <c r="AF171" s="92">
        <v>45.548133568000004</v>
      </c>
      <c r="AG171" s="92">
        <v>46.397021299200006</v>
      </c>
      <c r="AH171" s="92">
        <v>47.310015119999996</v>
      </c>
      <c r="AI171" s="92">
        <v>48.272681004699997</v>
      </c>
      <c r="AJ171" s="92">
        <v>49.251554934999994</v>
      </c>
      <c r="AK171" s="92">
        <v>50.196004627599997</v>
      </c>
      <c r="AL171" s="92">
        <v>51.043059812399996</v>
      </c>
      <c r="AM171" s="92">
        <v>51.733982300000008</v>
      </c>
      <c r="AN171" s="92">
        <v>52.235416069199999</v>
      </c>
      <c r="AO171" s="92">
        <v>52.558756211199999</v>
      </c>
      <c r="AP171" s="92">
        <v>52.773474440000001</v>
      </c>
      <c r="AQ171" s="92">
        <v>52.990085590479993</v>
      </c>
      <c r="AR171" s="92">
        <v>53.296392849999989</v>
      </c>
      <c r="AS171" s="92">
        <v>53.682996464549994</v>
      </c>
      <c r="AT171" s="92">
        <v>54.12645389282001</v>
      </c>
      <c r="AU171" s="92">
        <v>54.677057805060002</v>
      </c>
      <c r="AV171" s="92">
        <v>55.38654483780001</v>
      </c>
      <c r="AW171" s="92">
        <v>56.260256580000004</v>
      </c>
      <c r="AX171" s="92">
        <v>57.396817835499995</v>
      </c>
      <c r="AY171" s="92">
        <v>58.722979383619993</v>
      </c>
      <c r="AZ171" s="92">
        <v>59.873972425889995</v>
      </c>
      <c r="BA171" s="92">
        <v>60.374643427999992</v>
      </c>
      <c r="BB171" s="92">
        <v>59.938181699999994</v>
      </c>
      <c r="BC171" s="92">
        <v>58.407620546400004</v>
      </c>
      <c r="BD171" s="92">
        <v>56.00502839148001</v>
      </c>
      <c r="BE171" s="92">
        <v>53.281628938410002</v>
      </c>
      <c r="BF171" s="92">
        <v>50.983665120959998</v>
      </c>
      <c r="BG171" s="92">
        <v>49.620783000000003</v>
      </c>
      <c r="BH171" s="92">
        <v>49.362290759999993</v>
      </c>
      <c r="BI171" s="92">
        <v>50.01136655634</v>
      </c>
      <c r="BJ171" s="92">
        <v>51.257791699270001</v>
      </c>
      <c r="BK171" s="92">
        <v>52.641554186129994</v>
      </c>
      <c r="BL171" s="92">
        <v>53.837054280000004</v>
      </c>
      <c r="BM171" s="92">
        <v>54.726923594900008</v>
      </c>
      <c r="BN171" s="92">
        <v>55.411414770330005</v>
      </c>
      <c r="BO171" s="92">
        <v>56.037018766639996</v>
      </c>
      <c r="BP171" s="92">
        <v>56.8270612317</v>
      </c>
      <c r="BQ171" s="92">
        <v>57.905220160000006</v>
      </c>
      <c r="BR171" s="92">
        <v>59.414205517100001</v>
      </c>
      <c r="BS171" s="92">
        <v>61.218064702739994</v>
      </c>
      <c r="BT171" s="92">
        <v>62.85373820269001</v>
      </c>
      <c r="BU171" s="92">
        <v>63.7175286636</v>
      </c>
      <c r="BV171" s="92">
        <v>63.458763820000001</v>
      </c>
      <c r="BW171" s="92">
        <v>61.873000297689998</v>
      </c>
      <c r="BX171" s="92">
        <v>59.262707759129995</v>
      </c>
      <c r="BY171" s="92">
        <v>56.404029547799993</v>
      </c>
      <c r="BZ171" s="92">
        <v>54.374192124899992</v>
      </c>
      <c r="CA171" s="92">
        <v>53.948240420000005</v>
      </c>
      <c r="CB171" s="92">
        <v>55.411708704639999</v>
      </c>
      <c r="CC171" s="92">
        <v>58.542160315300009</v>
      </c>
      <c r="CD171" s="92">
        <v>62.988524049750005</v>
      </c>
      <c r="CE171" s="92">
        <v>68.162980593249998</v>
      </c>
      <c r="CF171" s="92">
        <v>73.615284720000005</v>
      </c>
      <c r="CG171" s="92">
        <v>79.290672000960001</v>
      </c>
      <c r="CH171" s="92">
        <v>85.317984257969997</v>
      </c>
      <c r="CI171" s="92">
        <v>91.624487755749996</v>
      </c>
      <c r="CJ171" s="92">
        <v>98.149767297599993</v>
      </c>
      <c r="CK171" s="92">
        <v>104.85367507999999</v>
      </c>
      <c r="CL171" s="92">
        <v>111.65903181756001</v>
      </c>
      <c r="CM171" s="92">
        <v>118.55657682240002</v>
      </c>
      <c r="CN171" s="92">
        <v>125.67479636474999</v>
      </c>
      <c r="CO171" s="92">
        <v>133.22184378859001</v>
      </c>
      <c r="CP171" s="92">
        <v>141.36587739999999</v>
      </c>
      <c r="CQ171" s="92">
        <v>150.18308329199999</v>
      </c>
      <c r="CR171" s="92">
        <v>159.64826815859999</v>
      </c>
      <c r="CS171" s="92">
        <v>169.71208819019998</v>
      </c>
      <c r="CT171" s="92">
        <v>180.271869205</v>
      </c>
      <c r="CU171" s="92">
        <v>191.24785294999998</v>
      </c>
      <c r="CV171" s="92">
        <v>202.62443256419999</v>
      </c>
      <c r="CW171" s="92">
        <v>214.43844912</v>
      </c>
      <c r="CX171" s="92">
        <v>226.74854547340001</v>
      </c>
      <c r="CY171" s="92">
        <v>239.62399378080002</v>
      </c>
      <c r="CZ171" s="92">
        <v>253.12683039999999</v>
      </c>
      <c r="DA171" s="92">
        <v>267.2957399439</v>
      </c>
      <c r="DB171" s="92">
        <v>282.1526991984</v>
      </c>
      <c r="DC171" s="92">
        <v>297.70684108879999</v>
      </c>
      <c r="DD171" s="92">
        <v>313.94500505550002</v>
      </c>
      <c r="DE171" s="92">
        <v>330.80952726000004</v>
      </c>
    </row>
    <row r="172" spans="1:109">
      <c r="A172">
        <v>4</v>
      </c>
      <c r="B172" s="3">
        <v>630</v>
      </c>
      <c r="C172" s="1" t="s">
        <v>422</v>
      </c>
      <c r="D172" s="29">
        <f>+'total numbers'!D172/100*'% urban'!E172</f>
        <v>3.911219821309794</v>
      </c>
      <c r="E172" s="29">
        <f>+'total numbers'!E172/100*'% urban'!F172</f>
        <v>4.7678362899520765</v>
      </c>
      <c r="F172" s="29">
        <f>+'total numbers'!F172/100*'% urban'!G172</f>
        <v>5.6499418330579632</v>
      </c>
      <c r="G172" s="29">
        <f>+'total numbers'!D172/100*'% urban'!H172</f>
        <v>5.2859654105841933</v>
      </c>
      <c r="H172" s="29">
        <f>+'total numbers'!H172/100*'% urban'!I172</f>
        <v>7.9339463671101624</v>
      </c>
      <c r="I172" s="29">
        <f>+'total numbers'!I172/100*'% urban'!J172</f>
        <v>9.4018193483787886</v>
      </c>
      <c r="J172" s="29">
        <f>+'total numbers'!J172/100*'% urban'!K172</f>
        <v>11.14126601939032</v>
      </c>
      <c r="K172" s="29">
        <f>+'total numbers'!K172/100*'% urban'!L172</f>
        <v>13.202530692766983</v>
      </c>
      <c r="L172" s="29">
        <f>+'total numbers'!L172/100*'% urban'!M172</f>
        <v>15.645153467307008</v>
      </c>
      <c r="M172" s="29">
        <f>+'total numbers'!M172/100*'% urban'!N172</f>
        <v>18.539690057277156</v>
      </c>
      <c r="N172" s="29">
        <f>+'total numbers'!N172/100*'% urban'!O172</f>
        <v>21.969749810262865</v>
      </c>
      <c r="O172" s="29">
        <f>+'total numbers'!O172/100*'% urban'!P172</f>
        <v>26.034410782185034</v>
      </c>
      <c r="P172" s="29">
        <f>+'total numbers'!P172/100*'% urban'!Q172</f>
        <v>30.851081629474532</v>
      </c>
      <c r="Q172" s="29">
        <f>+'total numbers'!Q172/100*'% urban'!R172</f>
        <v>40.796248430402763</v>
      </c>
      <c r="R172" s="29">
        <f>+'total numbers'!R172/100*'% urban'!S172</f>
        <v>52.355904312419611</v>
      </c>
      <c r="S172" s="29">
        <f>+'total numbers'!S172/100*'% urban'!T172</f>
        <v>72.045304224782527</v>
      </c>
      <c r="T172" s="29">
        <f>+'total numbers'!T172/100*'% urban'!U172</f>
        <v>96.237109836102917</v>
      </c>
      <c r="U172" s="29">
        <f>+'total numbers'!U172/100*'% urban'!V172</f>
        <v>126.3990725470196</v>
      </c>
      <c r="V172" s="29">
        <f>+'total numbers'!V172/100*'% urban'!W172</f>
        <v>161.89626206799471</v>
      </c>
      <c r="W172" s="29">
        <f>+'total numbers'!W172/100*'% urban'!X172</f>
        <v>202.64088922179664</v>
      </c>
      <c r="X172" s="29">
        <f>+'total numbers'!X172/100*'% urban'!Y172</f>
        <v>252.77721399329207</v>
      </c>
      <c r="Y172" s="29">
        <f>+'total numbers'!Y172/100*'% urban'!Z172</f>
        <v>341.17518120843931</v>
      </c>
      <c r="Z172" s="29">
        <f>+'total numbers'!Z172/100*'% urban'!AA172</f>
        <v>444.1180926188228</v>
      </c>
      <c r="AA172" s="29">
        <f>+'total numbers'!AA172/100*'% urban'!AB172</f>
        <v>563.57461816444084</v>
      </c>
      <c r="AB172" s="29">
        <f>+'total numbers'!AB172/100*'% urban'!AC172</f>
        <v>701.75648560429147</v>
      </c>
      <c r="AC172" s="92">
        <v>900.30838000000006</v>
      </c>
      <c r="AD172" s="92">
        <v>909.06597173640012</v>
      </c>
      <c r="AE172" s="92">
        <v>920.27956988879987</v>
      </c>
      <c r="AF172" s="92">
        <v>932.17631628799995</v>
      </c>
      <c r="AG172" s="92">
        <v>943.72553181299998</v>
      </c>
      <c r="AH172" s="92">
        <v>954.69537844999979</v>
      </c>
      <c r="AI172" s="92">
        <v>965.75357524800017</v>
      </c>
      <c r="AJ172" s="92">
        <v>978.44871547929984</v>
      </c>
      <c r="AK172" s="92">
        <v>995.07590762310008</v>
      </c>
      <c r="AL172" s="92">
        <v>1018.4531566720001</v>
      </c>
      <c r="AM172" s="92">
        <v>1051.1479756799999</v>
      </c>
      <c r="AN172" s="92">
        <v>1094.6011269190001</v>
      </c>
      <c r="AO172" s="92">
        <v>1148.2264447605</v>
      </c>
      <c r="AP172" s="92">
        <v>1208.7840736619999</v>
      </c>
      <c r="AQ172" s="92">
        <v>1271.0468882123998</v>
      </c>
      <c r="AR172" s="92">
        <v>1330.7631455999999</v>
      </c>
      <c r="AS172" s="92">
        <v>1386.1880064837001</v>
      </c>
      <c r="AT172" s="92">
        <v>1437.9460599596</v>
      </c>
      <c r="AU172" s="92">
        <v>1486.9059127560001</v>
      </c>
      <c r="AV172" s="92">
        <v>1535.1220004419999</v>
      </c>
      <c r="AW172" s="92">
        <v>1584.3085547400001</v>
      </c>
      <c r="AX172" s="92">
        <v>1634.365526457</v>
      </c>
      <c r="AY172" s="92">
        <v>1684.6569129312004</v>
      </c>
      <c r="AZ172" s="92">
        <v>1735.9107386479998</v>
      </c>
      <c r="BA172" s="92">
        <v>1789.0506385199999</v>
      </c>
      <c r="BB172" s="92">
        <v>1844.6259840000002</v>
      </c>
      <c r="BC172" s="92">
        <v>1903.3941271553997</v>
      </c>
      <c r="BD172" s="92">
        <v>1964.8590097999997</v>
      </c>
      <c r="BE172" s="92">
        <v>2026.7022648223999</v>
      </c>
      <c r="BF172" s="92">
        <v>2085.5465853375995</v>
      </c>
      <c r="BG172" s="92">
        <v>2138.8874276000001</v>
      </c>
      <c r="BH172" s="92">
        <v>2186.5791749638006</v>
      </c>
      <c r="BI172" s="92">
        <v>2229.6860365428001</v>
      </c>
      <c r="BJ172" s="92">
        <v>2268.4623364214999</v>
      </c>
      <c r="BK172" s="92">
        <v>2303.5230969621002</v>
      </c>
      <c r="BL172" s="92">
        <v>2336.0410000000002</v>
      </c>
      <c r="BM172" s="92">
        <v>2364.0978231348995</v>
      </c>
      <c r="BN172" s="92">
        <v>2389.2477773129995</v>
      </c>
      <c r="BO172" s="92">
        <v>2420.4699467099999</v>
      </c>
      <c r="BP172" s="92">
        <v>2469.9630643282999</v>
      </c>
      <c r="BQ172" s="92">
        <v>2546.0456511600005</v>
      </c>
      <c r="BR172" s="92">
        <v>2653.7118579724997</v>
      </c>
      <c r="BS172" s="92">
        <v>2788.9804268598</v>
      </c>
      <c r="BT172" s="92">
        <v>2939.8743408779997</v>
      </c>
      <c r="BU172" s="92">
        <v>3088.4159751228003</v>
      </c>
      <c r="BV172" s="92">
        <v>3220.7564634300002</v>
      </c>
      <c r="BW172" s="92">
        <v>3331.8801366732</v>
      </c>
      <c r="BX172" s="92">
        <v>3424.4081257374996</v>
      </c>
      <c r="BY172" s="92">
        <v>3501.1505293764999</v>
      </c>
      <c r="BZ172" s="92">
        <v>3568.0245544439995</v>
      </c>
      <c r="CA172" s="92">
        <v>3629.6215888800002</v>
      </c>
      <c r="CB172" s="92">
        <v>3686.0121115380002</v>
      </c>
      <c r="CC172" s="92">
        <v>3735.518100921</v>
      </c>
      <c r="CD172" s="92">
        <v>3779.2876740528004</v>
      </c>
      <c r="CE172" s="92">
        <v>3818.6426036550001</v>
      </c>
      <c r="CF172" s="92">
        <v>3854.6912081599999</v>
      </c>
      <c r="CG172" s="92">
        <v>3888.1783388965996</v>
      </c>
      <c r="CH172" s="92">
        <v>3919.5042311529</v>
      </c>
      <c r="CI172" s="92">
        <v>3948.9775259921998</v>
      </c>
      <c r="CJ172" s="92">
        <v>3976.7282722470009</v>
      </c>
      <c r="CK172" s="92">
        <v>4002.8947659999994</v>
      </c>
      <c r="CL172" s="92">
        <v>4027.8246552000001</v>
      </c>
      <c r="CM172" s="92">
        <v>4051.8372530240008</v>
      </c>
      <c r="CN172" s="92">
        <v>4074.9601991175</v>
      </c>
      <c r="CO172" s="92">
        <v>4097.1108555618002</v>
      </c>
      <c r="CP172" s="92">
        <v>4118.2384983600004</v>
      </c>
      <c r="CQ172" s="92">
        <v>4138.4474375611999</v>
      </c>
      <c r="CR172" s="92">
        <v>4157.8580394540004</v>
      </c>
      <c r="CS172" s="92">
        <v>4176.4369118399991</v>
      </c>
      <c r="CT172" s="92">
        <v>4194.1136489964001</v>
      </c>
      <c r="CU172" s="92">
        <v>4210.8411779999997</v>
      </c>
      <c r="CV172" s="92">
        <v>4226.625548452801</v>
      </c>
      <c r="CW172" s="92">
        <v>4241.5089008511995</v>
      </c>
      <c r="CX172" s="92">
        <v>4255.5575217089008</v>
      </c>
      <c r="CY172" s="92">
        <v>4268.8311912054005</v>
      </c>
      <c r="CZ172" s="92">
        <v>4281.3806864999997</v>
      </c>
      <c r="DA172" s="92">
        <v>4293.2466129559998</v>
      </c>
      <c r="DB172" s="92">
        <v>4304.4357930336</v>
      </c>
      <c r="DC172" s="92">
        <v>4314.9070781971004</v>
      </c>
      <c r="DD172" s="92">
        <v>4324.5853429999997</v>
      </c>
      <c r="DE172" s="92">
        <v>4333.3872513599999</v>
      </c>
    </row>
    <row r="173" spans="1:109">
      <c r="A173">
        <v>17</v>
      </c>
      <c r="B173" s="3">
        <v>634</v>
      </c>
      <c r="C173" s="1" t="s">
        <v>527</v>
      </c>
      <c r="D173" s="29">
        <f>+'total numbers'!D173/100*'% urban'!E173</f>
        <v>0.64098957080106755</v>
      </c>
      <c r="E173" s="29">
        <f>+'total numbers'!E173/100*'% urban'!F173</f>
        <v>0.75828990035017585</v>
      </c>
      <c r="F173" s="29">
        <f>+'total numbers'!F173/100*'% urban'!G173</f>
        <v>0.87203338540270214</v>
      </c>
      <c r="G173" s="29">
        <f>+'total numbers'!D173/100*'% urban'!H173</f>
        <v>0.86628950930837467</v>
      </c>
      <c r="H173" s="29">
        <f>+'total numbers'!H173/100*'% urban'!I173</f>
        <v>1.1532641521950733</v>
      </c>
      <c r="I173" s="29">
        <f>+'total numbers'!I173/100*'% urban'!J173</f>
        <v>1.3262537750243346</v>
      </c>
      <c r="J173" s="29">
        <f>+'total numbers'!J173/100*'% urban'!K173</f>
        <v>1.5251918412779848</v>
      </c>
      <c r="K173" s="29">
        <f>+'total numbers'!K173/100*'% urban'!L173</f>
        <v>1.7539706174696825</v>
      </c>
      <c r="L173" s="29">
        <f>+'total numbers'!L173/100*'% urban'!M173</f>
        <v>2.0170662100901349</v>
      </c>
      <c r="M173" s="29">
        <f>+'total numbers'!M173/100*'% urban'!N173</f>
        <v>2.3196261416036545</v>
      </c>
      <c r="N173" s="29">
        <f>+'total numbers'!N173/100*'% urban'!O173</f>
        <v>2.6675700628442036</v>
      </c>
      <c r="O173" s="29">
        <f>+'total numbers'!O173/100*'% urban'!P173</f>
        <v>3.0677055722708344</v>
      </c>
      <c r="P173" s="29">
        <f>+'total numbers'!P173/100*'% urban'!Q173</f>
        <v>3.5321689311982865</v>
      </c>
      <c r="Q173" s="29">
        <f>+'total numbers'!Q173/100*'% urban'!R173</f>
        <v>4.066953970842472</v>
      </c>
      <c r="R173" s="29">
        <f>+'total numbers'!R173/100*'% urban'!S173</f>
        <v>4.6827076855976202</v>
      </c>
      <c r="S173" s="29">
        <f>+'total numbers'!S173/100*'% urban'!T173</f>
        <v>5.3916890690092263</v>
      </c>
      <c r="T173" s="29">
        <f>+'total numbers'!T173/100*'% urban'!U173</f>
        <v>6.2080131771376044</v>
      </c>
      <c r="U173" s="29">
        <f>+'total numbers'!U173/100*'% urban'!V173</f>
        <v>6.8679318457991787</v>
      </c>
      <c r="V173" s="29">
        <f>+'total numbers'!V173/100*'% urban'!W173</f>
        <v>7.5980005990082313</v>
      </c>
      <c r="W173" s="29">
        <f>+'total numbers'!W173/100*'% urban'!X173</f>
        <v>8.4056764683592728</v>
      </c>
      <c r="X173" s="29">
        <f>+'total numbers'!X173/100*'% urban'!Y173</f>
        <v>9.2992091761550419</v>
      </c>
      <c r="Y173" s="29">
        <f>+'total numbers'!Y173/100*'% urban'!Z173</f>
        <v>10.287725399305723</v>
      </c>
      <c r="Z173" s="29">
        <f>+'total numbers'!Z173/100*'% urban'!AA173</f>
        <v>12.147782893376624</v>
      </c>
      <c r="AA173" s="29">
        <f>+'total numbers'!AA173/100*'% urban'!AB173</f>
        <v>14.34414542543802</v>
      </c>
      <c r="AB173" s="29">
        <f>+'total numbers'!AB173/100*'% urban'!AC173</f>
        <v>16.937618147448017</v>
      </c>
      <c r="AC173" s="92">
        <v>20</v>
      </c>
      <c r="AD173" s="92">
        <v>22.239793836</v>
      </c>
      <c r="AE173" s="92">
        <v>24.076882812199997</v>
      </c>
      <c r="AF173" s="92">
        <v>25.586066634000005</v>
      </c>
      <c r="AG173" s="92">
        <v>26.860047463400004</v>
      </c>
      <c r="AH173" s="92">
        <v>28</v>
      </c>
      <c r="AI173" s="92">
        <v>29.121840200599994</v>
      </c>
      <c r="AJ173" s="92">
        <v>30.351027194399993</v>
      </c>
      <c r="AK173" s="92">
        <v>31.8193955954</v>
      </c>
      <c r="AL173" s="92">
        <v>33.662383292999998</v>
      </c>
      <c r="AM173" s="92">
        <v>36</v>
      </c>
      <c r="AN173" s="92">
        <v>38.920440059999997</v>
      </c>
      <c r="AO173" s="92">
        <v>42.464560993799999</v>
      </c>
      <c r="AP173" s="92">
        <v>46.620455320800005</v>
      </c>
      <c r="AQ173" s="92">
        <v>51.342229399400004</v>
      </c>
      <c r="AR173" s="92">
        <v>56.606900000000003</v>
      </c>
      <c r="AS173" s="92">
        <v>62.399914573499998</v>
      </c>
      <c r="AT173" s="92">
        <v>68.767736983199995</v>
      </c>
      <c r="AU173" s="92">
        <v>75.804095343200004</v>
      </c>
      <c r="AV173" s="92">
        <v>83.629520809599995</v>
      </c>
      <c r="AW173" s="92">
        <v>92.300363099999998</v>
      </c>
      <c r="AX173" s="92">
        <v>102.02151208790001</v>
      </c>
      <c r="AY173" s="92">
        <v>112.73424556179999</v>
      </c>
      <c r="AZ173" s="92">
        <v>123.91815645929999</v>
      </c>
      <c r="BA173" s="92">
        <v>134.85184677669997</v>
      </c>
      <c r="BB173" s="92">
        <v>145.09996129999999</v>
      </c>
      <c r="BC173" s="92">
        <v>154.21610686349999</v>
      </c>
      <c r="BD173" s="92">
        <v>162.56284846380001</v>
      </c>
      <c r="BE173" s="92">
        <v>171.50627588949999</v>
      </c>
      <c r="BF173" s="92">
        <v>182.9540511326</v>
      </c>
      <c r="BG173" s="92">
        <v>198.21180287999999</v>
      </c>
      <c r="BH173" s="92">
        <v>217.80006106320002</v>
      </c>
      <c r="BI173" s="92">
        <v>241.05917931060006</v>
      </c>
      <c r="BJ173" s="92">
        <v>266.64777179200001</v>
      </c>
      <c r="BK173" s="92">
        <v>292.58598453399998</v>
      </c>
      <c r="BL173" s="92">
        <v>317.34437459999998</v>
      </c>
      <c r="BM173" s="92">
        <v>340.59517251760002</v>
      </c>
      <c r="BN173" s="92">
        <v>362.54173256280001</v>
      </c>
      <c r="BO173" s="92">
        <v>382.81663194840002</v>
      </c>
      <c r="BP173" s="92">
        <v>401.12916946059994</v>
      </c>
      <c r="BQ173" s="92">
        <v>417.35243836000001</v>
      </c>
      <c r="BR173" s="92">
        <v>431.42950463</v>
      </c>
      <c r="BS173" s="92">
        <v>443.59154999600003</v>
      </c>
      <c r="BT173" s="92">
        <v>454.43811195000001</v>
      </c>
      <c r="BU173" s="92">
        <v>464.80256693639996</v>
      </c>
      <c r="BV173" s="92">
        <v>475.48089576000001</v>
      </c>
      <c r="BW173" s="92">
        <v>486.10275714379998</v>
      </c>
      <c r="BX173" s="92">
        <v>496.96056906900003</v>
      </c>
      <c r="BY173" s="92">
        <v>510.27166468550001</v>
      </c>
      <c r="BZ173" s="92">
        <v>528.92228057909995</v>
      </c>
      <c r="CA173" s="92">
        <v>554.69710736999991</v>
      </c>
      <c r="CB173" s="92">
        <v>588.94120636640002</v>
      </c>
      <c r="CC173" s="92">
        <v>630.33529853519985</v>
      </c>
      <c r="CD173" s="92">
        <v>674.70782294899993</v>
      </c>
      <c r="CE173" s="92">
        <v>716.19009343599998</v>
      </c>
      <c r="CF173" s="92">
        <v>750.57017437999991</v>
      </c>
      <c r="CG173" s="92">
        <v>776.19506916789987</v>
      </c>
      <c r="CH173" s="92">
        <v>794.35272031</v>
      </c>
      <c r="CI173" s="92">
        <v>807.3683001600001</v>
      </c>
      <c r="CJ173" s="92">
        <v>818.93721984749993</v>
      </c>
      <c r="CK173" s="92">
        <v>831.78002713000012</v>
      </c>
      <c r="CL173" s="92">
        <v>846.51839016780013</v>
      </c>
      <c r="CM173" s="92">
        <v>862.2931007169999</v>
      </c>
      <c r="CN173" s="92">
        <v>878.62427554089993</v>
      </c>
      <c r="CO173" s="92">
        <v>894.59154836159996</v>
      </c>
      <c r="CP173" s="92">
        <v>909.53958190000003</v>
      </c>
      <c r="CQ173" s="92">
        <v>923.46415496679992</v>
      </c>
      <c r="CR173" s="92">
        <v>936.74837121179996</v>
      </c>
      <c r="CS173" s="92">
        <v>949.55964471549999</v>
      </c>
      <c r="CT173" s="92">
        <v>962.14263875840004</v>
      </c>
      <c r="CU173" s="92">
        <v>974.68195974999992</v>
      </c>
      <c r="CV173" s="92">
        <v>987.23222443290001</v>
      </c>
      <c r="CW173" s="92">
        <v>999.75760606259996</v>
      </c>
      <c r="CX173" s="92">
        <v>1012.2537734925</v>
      </c>
      <c r="CY173" s="92">
        <v>1024.6906072598999</v>
      </c>
      <c r="CZ173" s="92">
        <v>1037.04329016</v>
      </c>
      <c r="DA173" s="92">
        <v>1049.322315459</v>
      </c>
      <c r="DB173" s="92">
        <v>1061.5493091870001</v>
      </c>
      <c r="DC173" s="92">
        <v>1073.7173920734999</v>
      </c>
      <c r="DD173" s="92">
        <v>1085.8149882048001</v>
      </c>
      <c r="DE173" s="92">
        <v>1097.8310643899999</v>
      </c>
    </row>
    <row r="174" spans="1:109">
      <c r="A174">
        <v>9</v>
      </c>
      <c r="B174" s="3">
        <v>638</v>
      </c>
      <c r="C174" s="1" t="s">
        <v>614</v>
      </c>
      <c r="D174" s="29">
        <f>+'total numbers'!D174/100*'% urban'!E174</f>
        <v>0.21199237281021374</v>
      </c>
      <c r="E174" s="29">
        <f>+'total numbers'!E174/100*'% urban'!F174</f>
        <v>0.28661340005865732</v>
      </c>
      <c r="F174" s="29">
        <f>+'total numbers'!F174/100*'% urban'!G174</f>
        <v>0.37669189721994961</v>
      </c>
      <c r="G174" s="29">
        <f>+'total numbers'!D174/100*'% urban'!H174</f>
        <v>0.28650508055750135</v>
      </c>
      <c r="H174" s="29">
        <f>+'total numbers'!H174/100*'% urban'!I174</f>
        <v>0.65067759552441895</v>
      </c>
      <c r="I174" s="29">
        <f>+'total numbers'!I174/100*'% urban'!J174</f>
        <v>0.85517626840352201</v>
      </c>
      <c r="J174" s="29">
        <f>+'total numbers'!J174/100*'% urban'!K174</f>
        <v>1.1239459527589146</v>
      </c>
      <c r="K174" s="29">
        <f>+'total numbers'!K174/100*'% urban'!L174</f>
        <v>1.4771861093402883</v>
      </c>
      <c r="L174" s="29">
        <f>+'total numbers'!L174/100*'% urban'!M174</f>
        <v>1.9414446008472357</v>
      </c>
      <c r="M174" s="29">
        <f>+'total numbers'!M174/100*'% urban'!N174</f>
        <v>2.7291735957418064</v>
      </c>
      <c r="N174" s="29">
        <f>+'total numbers'!N174/100*'% urban'!O174</f>
        <v>3.6493367338739167</v>
      </c>
      <c r="O174" s="29">
        <f>+'total numbers'!O174/100*'% urban'!P174</f>
        <v>4.6805716129322734</v>
      </c>
      <c r="P174" s="29">
        <f>+'total numbers'!P174/100*'% urban'!Q174</f>
        <v>5.8463319584753304</v>
      </c>
      <c r="Q174" s="29">
        <f>+'total numbers'!Q174/100*'% urban'!R174</f>
        <v>7.0182040341303082</v>
      </c>
      <c r="R174" s="29">
        <f>+'total numbers'!R174/100*'% urban'!S174</f>
        <v>8.9753821628801962</v>
      </c>
      <c r="S174" s="29">
        <f>+'total numbers'!S174/100*'% urban'!T174</f>
        <v>10.319955306005074</v>
      </c>
      <c r="T174" s="29">
        <f>+'total numbers'!T174/100*'% urban'!U174</f>
        <v>16.985292420954668</v>
      </c>
      <c r="U174" s="29">
        <f>+'total numbers'!U174/100*'% urban'!V174</f>
        <v>20.730448389344488</v>
      </c>
      <c r="V174" s="29">
        <f>+'total numbers'!V174/100*'% urban'!W174</f>
        <v>22.468657070464232</v>
      </c>
      <c r="W174" s="29">
        <f>+'total numbers'!W174/100*'% urban'!X174</f>
        <v>22.739750933822314</v>
      </c>
      <c r="X174" s="29">
        <f>+'total numbers'!X174/100*'% urban'!Y174</f>
        <v>25.729809078341223</v>
      </c>
      <c r="Y174" s="29">
        <f>+'total numbers'!Y174/100*'% urban'!Z174</f>
        <v>28.366393994711995</v>
      </c>
      <c r="Z174" s="29">
        <f>+'total numbers'!Z174/100*'% urban'!AA174</f>
        <v>30.982122367041995</v>
      </c>
      <c r="AA174" s="29">
        <f>+'total numbers'!AA174/100*'% urban'!AB174</f>
        <v>38.27477339489603</v>
      </c>
      <c r="AB174" s="29">
        <f>+'total numbers'!AB174/100*'% urban'!AC174</f>
        <v>46.909290247826085</v>
      </c>
      <c r="AC174" s="93">
        <v>58.288717229999996</v>
      </c>
      <c r="AD174" s="93">
        <v>63.101203537899998</v>
      </c>
      <c r="AE174" s="93">
        <v>67.656401579999994</v>
      </c>
      <c r="AF174" s="93">
        <v>72.124849515600005</v>
      </c>
      <c r="AG174" s="93">
        <v>76.65910103249999</v>
      </c>
      <c r="AH174" s="93">
        <v>81.38837217999999</v>
      </c>
      <c r="AI174" s="93">
        <v>86.409366265199992</v>
      </c>
      <c r="AJ174" s="93">
        <v>91.780823451899977</v>
      </c>
      <c r="AK174" s="93">
        <v>97.521175368000002</v>
      </c>
      <c r="AL174" s="93">
        <v>103.61257813060001</v>
      </c>
      <c r="AM174" s="93">
        <v>110.02536090000001</v>
      </c>
      <c r="AN174" s="93">
        <v>116.7497916146</v>
      </c>
      <c r="AO174" s="93">
        <v>123.83289213149999</v>
      </c>
      <c r="AP174" s="93">
        <v>131.40005482859999</v>
      </c>
      <c r="AQ174" s="93">
        <v>139.62583987670001</v>
      </c>
      <c r="AR174" s="93">
        <v>148.61936850000001</v>
      </c>
      <c r="AS174" s="93">
        <v>158.53030463920001</v>
      </c>
      <c r="AT174" s="94">
        <v>169.2629552208</v>
      </c>
      <c r="AU174" s="94">
        <v>180.35232940029999</v>
      </c>
      <c r="AV174" s="94">
        <v>191.09788381390001</v>
      </c>
      <c r="AW174" s="94">
        <v>200.94610368000002</v>
      </c>
      <c r="AX174" s="94">
        <v>209.708803808</v>
      </c>
      <c r="AY174" s="94">
        <v>217.51004888129998</v>
      </c>
      <c r="AZ174" s="94">
        <v>224.48621281280001</v>
      </c>
      <c r="BA174" s="94">
        <v>230.95319537399999</v>
      </c>
      <c r="BB174" s="94">
        <v>237.25778063999999</v>
      </c>
      <c r="BC174" s="94">
        <v>243.32535623159998</v>
      </c>
      <c r="BD174" s="94">
        <v>249.31161614960001</v>
      </c>
      <c r="BE174" s="94">
        <v>256.12467661889997</v>
      </c>
      <c r="BF174" s="94">
        <v>264.96985777200001</v>
      </c>
      <c r="BG174" s="94">
        <v>276.73739425000002</v>
      </c>
      <c r="BH174" s="94">
        <v>291.90685074020001</v>
      </c>
      <c r="BI174" s="94">
        <v>310.3034475924</v>
      </c>
      <c r="BJ174" s="94">
        <v>331.31293168320008</v>
      </c>
      <c r="BK174" s="94">
        <v>353.83289467720004</v>
      </c>
      <c r="BL174" s="94">
        <v>376.89101291999998</v>
      </c>
      <c r="BM174" s="94">
        <v>400.2763181835</v>
      </c>
      <c r="BN174" s="94">
        <v>423.97977524250001</v>
      </c>
      <c r="BO174" s="94">
        <v>447.37445522249999</v>
      </c>
      <c r="BP174" s="94">
        <v>469.75443904730002</v>
      </c>
      <c r="BQ174" s="94">
        <v>490.60458184000004</v>
      </c>
      <c r="BR174" s="94">
        <v>509.4560347745001</v>
      </c>
      <c r="BS174" s="94">
        <v>526.29440279489995</v>
      </c>
      <c r="BT174" s="94">
        <v>541.68073856609999</v>
      </c>
      <c r="BU174" s="94">
        <v>556.57310492960005</v>
      </c>
      <c r="BV174" s="94">
        <v>571.73198433999994</v>
      </c>
      <c r="BW174" s="94">
        <v>587.38426472959998</v>
      </c>
      <c r="BX174" s="94">
        <v>603.33637297220002</v>
      </c>
      <c r="BY174" s="94">
        <v>619.46938584159989</v>
      </c>
      <c r="BZ174" s="94">
        <v>635.50794737119998</v>
      </c>
      <c r="CA174" s="94">
        <v>651.22814640000001</v>
      </c>
      <c r="CB174" s="94">
        <v>666.63488849600003</v>
      </c>
      <c r="CC174" s="94">
        <v>681.80709435660003</v>
      </c>
      <c r="CD174" s="94">
        <v>696.6484636056</v>
      </c>
      <c r="CE174" s="94">
        <v>711.04520913930003</v>
      </c>
      <c r="CF174" s="94">
        <v>724.91883870000004</v>
      </c>
      <c r="CG174" s="94">
        <v>738.22302487440004</v>
      </c>
      <c r="CH174" s="94">
        <v>750.97993508720003</v>
      </c>
      <c r="CI174" s="94">
        <v>763.25880433459997</v>
      </c>
      <c r="CJ174" s="94">
        <v>775.16679083199995</v>
      </c>
      <c r="CK174" s="94">
        <v>786.78960915999994</v>
      </c>
      <c r="CL174" s="94">
        <v>798.14997217970017</v>
      </c>
      <c r="CM174" s="94">
        <v>809.23540258859998</v>
      </c>
      <c r="CN174" s="94">
        <v>820.05760190640012</v>
      </c>
      <c r="CO174" s="94">
        <v>830.61901131119987</v>
      </c>
      <c r="CP174" s="94">
        <v>840.92333759999997</v>
      </c>
      <c r="CQ174" s="94">
        <v>850.988487072</v>
      </c>
      <c r="CR174" s="94">
        <v>860.82445101600013</v>
      </c>
      <c r="CS174" s="94">
        <v>870.4216972209</v>
      </c>
      <c r="CT174" s="94">
        <v>879.76228130050004</v>
      </c>
      <c r="CU174" s="94">
        <v>888.83310058000006</v>
      </c>
      <c r="CV174" s="94">
        <v>897.63887693900006</v>
      </c>
      <c r="CW174" s="94">
        <v>906.19394756890006</v>
      </c>
      <c r="CX174" s="94">
        <v>914.51345791409994</v>
      </c>
      <c r="CY174" s="94">
        <v>922.61860089509992</v>
      </c>
      <c r="CZ174" s="94">
        <v>930.52703853000003</v>
      </c>
      <c r="DA174" s="94">
        <v>938.2571783520001</v>
      </c>
      <c r="DB174" s="94">
        <v>945.82435626300003</v>
      </c>
      <c r="DC174" s="94">
        <v>953.24240026079997</v>
      </c>
      <c r="DD174" s="94">
        <v>960.52181965459999</v>
      </c>
      <c r="DE174" s="94">
        <v>967.67256452999993</v>
      </c>
    </row>
    <row r="175" spans="1:109">
      <c r="A175">
        <v>12</v>
      </c>
      <c r="B175" s="3">
        <v>642</v>
      </c>
      <c r="C175" s="1" t="s">
        <v>539</v>
      </c>
      <c r="D175" s="29">
        <f>+'total numbers'!D175/100*'% urban'!E175</f>
        <v>27.500000000000011</v>
      </c>
      <c r="E175" s="29">
        <f>+'total numbers'!E175/100*'% urban'!F175</f>
        <v>29.911447547899652</v>
      </c>
      <c r="F175" s="29">
        <f>+'total numbers'!F175/100*'% urban'!G175</f>
        <v>32.047979515606762</v>
      </c>
      <c r="G175" s="29">
        <f>+'total numbers'!D175/100*'% urban'!H175</f>
        <v>27.500000000000011</v>
      </c>
      <c r="H175" s="29">
        <f>+'total numbers'!H175/100*'% urban'!I175</f>
        <v>36.789772403120018</v>
      </c>
      <c r="I175" s="29">
        <f>+'total numbers'!I175/100*'% urban'!J175</f>
        <v>39.417613289057165</v>
      </c>
      <c r="J175" s="29">
        <f>+'total numbers'!J175/100*'% urban'!K175</f>
        <v>42.233157095418385</v>
      </c>
      <c r="K175" s="29">
        <f>+'total numbers'!K175/100*'% urban'!L175</f>
        <v>45.249811173662557</v>
      </c>
      <c r="L175" s="29">
        <f>+'total numbers'!L175/100*'% urban'!M175</f>
        <v>48.481940543209888</v>
      </c>
      <c r="M175" s="29">
        <f>+'total numbers'!M175/100*'% urban'!N175</f>
        <v>51.944936296296298</v>
      </c>
      <c r="N175" s="29">
        <f>+'total numbers'!N175/100*'% urban'!O175</f>
        <v>55.655288888888883</v>
      </c>
      <c r="O175" s="29">
        <f>+'total numbers'!O175/100*'% urban'!P175</f>
        <v>66.875903599475436</v>
      </c>
      <c r="P175" s="29">
        <f>+'total numbers'!P175/100*'% urban'!Q175</f>
        <v>89.565942320725981</v>
      </c>
      <c r="Q175" s="29">
        <f>+'total numbers'!Q175/100*'% urban'!R175</f>
        <v>124.18013678411292</v>
      </c>
      <c r="R175" s="29">
        <f>+'total numbers'!R175/100*'% urban'!S175</f>
        <v>164.92674416639997</v>
      </c>
      <c r="S175" s="29">
        <f>+'total numbers'!S175/100*'% urban'!T175</f>
        <v>219.04333209599997</v>
      </c>
      <c r="T175" s="29">
        <f>+'total numbers'!T175/100*'% urban'!U175</f>
        <v>293.98010953727993</v>
      </c>
      <c r="U175" s="29">
        <f>+'total numbers'!U175/100*'% urban'!V175</f>
        <v>392.69506744320006</v>
      </c>
      <c r="V175" s="29">
        <f>+'total numbers'!V175/100*'% urban'!W175</f>
        <v>522.79482777600015</v>
      </c>
      <c r="W175" s="29">
        <f>+'total numbers'!W175/100*'% urban'!X175</f>
        <v>693.40102656000022</v>
      </c>
      <c r="X175" s="29">
        <f>+'total numbers'!X175/100*'% urban'!Y175</f>
        <v>919.14240000000041</v>
      </c>
      <c r="Y175" s="29">
        <f>+'total numbers'!Y175/100*'% urban'!Z175</f>
        <v>1239.3799680000004</v>
      </c>
      <c r="Z175" s="29">
        <f>+'total numbers'!Z175/100*'% urban'!AA175</f>
        <v>1611.1104000000005</v>
      </c>
      <c r="AA175" s="29">
        <f>+'total numbers'!AA175/100*'% urban'!AB175</f>
        <v>2330.6149728</v>
      </c>
      <c r="AB175" s="29">
        <f>+'total numbers'!AB175/100*'% urban'!AC175</f>
        <v>3093.6845026666665</v>
      </c>
      <c r="AC175" s="92">
        <v>4159.3050000000003</v>
      </c>
      <c r="AD175" s="92">
        <v>4430.1983715192</v>
      </c>
      <c r="AE175" s="92">
        <v>4682.5711501840005</v>
      </c>
      <c r="AF175" s="92">
        <v>4918.5487400211005</v>
      </c>
      <c r="AG175" s="92">
        <v>5140.6032844787997</v>
      </c>
      <c r="AH175" s="92">
        <v>5351.2405800000006</v>
      </c>
      <c r="AI175" s="92">
        <v>5552.7302502144003</v>
      </c>
      <c r="AJ175" s="92">
        <v>5746.9183729019996</v>
      </c>
      <c r="AK175" s="92">
        <v>5935.141910007801</v>
      </c>
      <c r="AL175" s="92">
        <v>6118.2484307114</v>
      </c>
      <c r="AM175" s="92">
        <v>6296.8506300000008</v>
      </c>
      <c r="AN175" s="92">
        <v>6471.7207613344999</v>
      </c>
      <c r="AO175" s="92">
        <v>6644.2416921577997</v>
      </c>
      <c r="AP175" s="92">
        <v>6816.8252168590998</v>
      </c>
      <c r="AQ175" s="92">
        <v>6992.7064124400003</v>
      </c>
      <c r="AR175" s="92">
        <v>7174.4930400000003</v>
      </c>
      <c r="AS175" s="92">
        <v>7364.939149756</v>
      </c>
      <c r="AT175" s="92">
        <v>7563.9080225275993</v>
      </c>
      <c r="AU175" s="92">
        <v>7767.4925422143006</v>
      </c>
      <c r="AV175" s="92">
        <v>7969.5333361900002</v>
      </c>
      <c r="AW175" s="92">
        <v>8165.6216026000002</v>
      </c>
      <c r="AX175" s="92">
        <v>8353.3792998488007</v>
      </c>
      <c r="AY175" s="92">
        <v>8534.7392538959994</v>
      </c>
      <c r="AZ175" s="92">
        <v>8714.7976359971999</v>
      </c>
      <c r="BA175" s="92">
        <v>8901.2074093166993</v>
      </c>
      <c r="BB175" s="92">
        <v>9099.4917791700009</v>
      </c>
      <c r="BC175" s="92">
        <v>9312.1704915999999</v>
      </c>
      <c r="BD175" s="92">
        <v>9537.0944198544003</v>
      </c>
      <c r="BE175" s="92">
        <v>9769.4445335524997</v>
      </c>
      <c r="BF175" s="92">
        <v>10001.7189927853</v>
      </c>
      <c r="BG175" s="92">
        <v>10228.179912300002</v>
      </c>
      <c r="BH175" s="92">
        <v>10444.296173344199</v>
      </c>
      <c r="BI175" s="92">
        <v>10650.8468255553</v>
      </c>
      <c r="BJ175" s="92">
        <v>10853.618608746401</v>
      </c>
      <c r="BK175" s="92">
        <v>11061.763119421199</v>
      </c>
      <c r="BL175" s="92">
        <v>11280.83583876</v>
      </c>
      <c r="BM175" s="92">
        <v>11514.4726738592</v>
      </c>
      <c r="BN175" s="92">
        <v>11756.566261386</v>
      </c>
      <c r="BO175" s="92">
        <v>11990.850971227801</v>
      </c>
      <c r="BP175" s="92">
        <v>12194.348509778201</v>
      </c>
      <c r="BQ175" s="92">
        <v>12349.920182400001</v>
      </c>
      <c r="BR175" s="92">
        <v>12451.480940083498</v>
      </c>
      <c r="BS175" s="92">
        <v>12503.6214020928</v>
      </c>
      <c r="BT175" s="92">
        <v>12513.298195288502</v>
      </c>
      <c r="BU175" s="92">
        <v>12492.580351099901</v>
      </c>
      <c r="BV175" s="92">
        <v>12451.842647999998</v>
      </c>
      <c r="BW175" s="92">
        <v>12393.121823054003</v>
      </c>
      <c r="BX175" s="92">
        <v>12317.424189200001</v>
      </c>
      <c r="BY175" s="92">
        <v>12233.222881815902</v>
      </c>
      <c r="BZ175" s="92">
        <v>12150.278029560001</v>
      </c>
      <c r="CA175" s="92">
        <v>12075.869987999999</v>
      </c>
      <c r="CB175" s="92">
        <v>12013.740185659199</v>
      </c>
      <c r="CC175" s="92">
        <v>11964.027812552398</v>
      </c>
      <c r="CD175" s="92">
        <v>11925.576936371201</v>
      </c>
      <c r="CE175" s="92">
        <v>11895.429922224599</v>
      </c>
      <c r="CF175" s="92">
        <v>11871.18154544</v>
      </c>
      <c r="CG175" s="92">
        <v>11853.225509023801</v>
      </c>
      <c r="CH175" s="92">
        <v>11842.115797709001</v>
      </c>
      <c r="CI175" s="92">
        <v>11835.581930488799</v>
      </c>
      <c r="CJ175" s="92">
        <v>11830.719273337501</v>
      </c>
      <c r="CK175" s="92">
        <v>11825.335453989999</v>
      </c>
      <c r="CL175" s="92">
        <v>11818.537976645101</v>
      </c>
      <c r="CM175" s="92">
        <v>11810.334317533399</v>
      </c>
      <c r="CN175" s="92">
        <v>11800.570951776199</v>
      </c>
      <c r="CO175" s="92">
        <v>11789.389815324301</v>
      </c>
      <c r="CP175" s="92">
        <v>11776.842559299999</v>
      </c>
      <c r="CQ175" s="92">
        <v>11762.609170000002</v>
      </c>
      <c r="CR175" s="92">
        <v>11746.3295045424</v>
      </c>
      <c r="CS175" s="92">
        <v>11728.0138905369</v>
      </c>
      <c r="CT175" s="92">
        <v>11707.778749640398</v>
      </c>
      <c r="CU175" s="92">
        <v>11685.71918934</v>
      </c>
      <c r="CV175" s="92">
        <v>11661.793197474</v>
      </c>
      <c r="CW175" s="92">
        <v>11635.9822155564</v>
      </c>
      <c r="CX175" s="92">
        <v>11608.4643022782</v>
      </c>
      <c r="CY175" s="92">
        <v>11579.489285998501</v>
      </c>
      <c r="CZ175" s="92">
        <v>11549.262811499999</v>
      </c>
      <c r="DA175" s="92">
        <v>11517.850601682399</v>
      </c>
      <c r="DB175" s="92">
        <v>11485.272418531998</v>
      </c>
      <c r="DC175" s="92">
        <v>11451.6259846832</v>
      </c>
      <c r="DD175" s="92">
        <v>11417.006824259399</v>
      </c>
      <c r="DE175" s="92">
        <v>11381.489827680001</v>
      </c>
    </row>
    <row r="176" spans="1:109">
      <c r="A176">
        <v>16</v>
      </c>
      <c r="B176" s="3">
        <v>643</v>
      </c>
      <c r="C176" s="1" t="s">
        <v>540</v>
      </c>
      <c r="D176" s="29">
        <f>+'total numbers'!D176/100*'% urban'!E176</f>
        <v>302.18275676375424</v>
      </c>
      <c r="E176" s="29">
        <f>+'total numbers'!E176/100*'% urban'!F176</f>
        <v>317.85776230186792</v>
      </c>
      <c r="F176" s="29">
        <f>+'total numbers'!F176/100*'% urban'!G176</f>
        <v>334.3458711462431</v>
      </c>
      <c r="G176" s="29">
        <f>+'total numbers'!D176/100*'% urban'!H176</f>
        <v>302.18275676375424</v>
      </c>
      <c r="H176" s="29">
        <f>+'total numbers'!H176/100*'% urban'!I176</f>
        <v>369.93229775825785</v>
      </c>
      <c r="I176" s="29">
        <f>+'total numbers'!I176/100*'% urban'!J176</f>
        <v>389.12164819700934</v>
      </c>
      <c r="J176" s="29">
        <f>+'total numbers'!J176/100*'% urban'!K176</f>
        <v>409.30640015245137</v>
      </c>
      <c r="K176" s="29">
        <f>+'total numbers'!K176/100*'% urban'!L176</f>
        <v>430.53818769018619</v>
      </c>
      <c r="L176" s="29">
        <f>+'total numbers'!L176/100*'% urban'!M176</f>
        <v>452.8713232690942</v>
      </c>
      <c r="M176" s="29">
        <f>+'total numbers'!M176/100*'% urban'!N176</f>
        <v>476.36293667655832</v>
      </c>
      <c r="N176" s="29">
        <f>+'total numbers'!N176/100*'% urban'!O176</f>
        <v>501.0731211706219</v>
      </c>
      <c r="O176" s="29">
        <f>+'total numbers'!O176/100*'% urban'!P176</f>
        <v>518.08568762509617</v>
      </c>
      <c r="P176" s="29">
        <f>+'total numbers'!P176/100*'% urban'!Q176</f>
        <v>691.0897805733681</v>
      </c>
      <c r="Q176" s="29">
        <f>+'total numbers'!Q176/100*'% urban'!R176</f>
        <v>923.71534629472353</v>
      </c>
      <c r="R176" s="29">
        <f>+'total numbers'!R176/100*'% urban'!S176</f>
        <v>1367.7535809077535</v>
      </c>
      <c r="S176" s="29">
        <f>+'total numbers'!S176/100*'% urban'!T176</f>
        <v>1853.3979857394188</v>
      </c>
      <c r="T176" s="29">
        <f>+'total numbers'!T176/100*'% urban'!U176</f>
        <v>2661.4236476365677</v>
      </c>
      <c r="U176" s="29">
        <f>+'total numbers'!U176/100*'% urban'!V176</f>
        <v>3608.1882358789017</v>
      </c>
      <c r="V176" s="29">
        <f>+'total numbers'!V176/100*'% urban'!W176</f>
        <v>5192.693060685725</v>
      </c>
      <c r="W176" s="29">
        <f>+'total numbers'!W176/100*'% urban'!X176</f>
        <v>7461.0988664017177</v>
      </c>
      <c r="X176" s="29">
        <f>+'total numbers'!X176/100*'% urban'!Y176</f>
        <v>10476.241053632815</v>
      </c>
      <c r="Y176" s="29">
        <f>+'total numbers'!Y176/100*'% urban'!Z176</f>
        <v>16296.318593635307</v>
      </c>
      <c r="Z176" s="29">
        <f>+'total numbers'!Z176/100*'% urban'!AA176</f>
        <v>18720.497997112194</v>
      </c>
      <c r="AA176" s="29">
        <f>+'total numbers'!AA176/100*'% urban'!AB176</f>
        <v>26070.830603330669</v>
      </c>
      <c r="AB176" s="29">
        <f>+'total numbers'!AB176/100*'% urban'!AC176</f>
        <v>40354.709432989068</v>
      </c>
      <c r="AC176" s="92">
        <v>45908.000067000001</v>
      </c>
      <c r="AD176" s="92">
        <v>47535.777069627999</v>
      </c>
      <c r="AE176" s="92">
        <v>49264.209422384709</v>
      </c>
      <c r="AF176" s="92">
        <v>51067.179771539399</v>
      </c>
      <c r="AG176" s="92">
        <v>52921.909190865001</v>
      </c>
      <c r="AH176" s="92">
        <v>54809.538000000008</v>
      </c>
      <c r="AI176" s="92">
        <v>56715.828427956607</v>
      </c>
      <c r="AJ176" s="92">
        <v>58631.506248160003</v>
      </c>
      <c r="AK176" s="92">
        <v>60552.069120110304</v>
      </c>
      <c r="AL176" s="92">
        <v>62476.963124360402</v>
      </c>
      <c r="AM176" s="92">
        <v>64406.148235139997</v>
      </c>
      <c r="AN176" s="92">
        <v>66336.0015792677</v>
      </c>
      <c r="AO176" s="92">
        <v>68255.304626430399</v>
      </c>
      <c r="AP176" s="92">
        <v>70143.0327146208</v>
      </c>
      <c r="AQ176" s="92">
        <v>71972.2466613656</v>
      </c>
      <c r="AR176" s="92">
        <v>73723.61517830001</v>
      </c>
      <c r="AS176" s="92">
        <v>75382.539688670295</v>
      </c>
      <c r="AT176" s="92">
        <v>76954.295879273719</v>
      </c>
      <c r="AU176" s="92">
        <v>78464.939426550001</v>
      </c>
      <c r="AV176" s="92">
        <v>79955.259598229604</v>
      </c>
      <c r="AW176" s="92">
        <v>81457.063876839995</v>
      </c>
      <c r="AX176" s="92">
        <v>82979.762549133608</v>
      </c>
      <c r="AY176" s="92">
        <v>84516.835257775994</v>
      </c>
      <c r="AZ176" s="92">
        <v>86065.741719950413</v>
      </c>
      <c r="BA176" s="92">
        <v>87618.2407495605</v>
      </c>
      <c r="BB176" s="92">
        <v>89166.62609635001</v>
      </c>
      <c r="BC176" s="92">
        <v>90714.596800950618</v>
      </c>
      <c r="BD176" s="92">
        <v>92262.302215410105</v>
      </c>
      <c r="BE176" s="92">
        <v>93792.813923207708</v>
      </c>
      <c r="BF176" s="92">
        <v>95283.11830675861</v>
      </c>
      <c r="BG176" s="92">
        <v>96716.452713430001</v>
      </c>
      <c r="BH176" s="92">
        <v>98070.561517234819</v>
      </c>
      <c r="BI176" s="92">
        <v>99346.387077630017</v>
      </c>
      <c r="BJ176" s="92">
        <v>100577.67021589841</v>
      </c>
      <c r="BK176" s="92">
        <v>101814.69595190539</v>
      </c>
      <c r="BL176" s="92">
        <v>103086.44762391999</v>
      </c>
      <c r="BM176" s="92">
        <v>104418.8114473491</v>
      </c>
      <c r="BN176" s="92">
        <v>105778.61116048289</v>
      </c>
      <c r="BO176" s="92">
        <v>107063.86061436281</v>
      </c>
      <c r="BP176" s="92">
        <v>108133.09907240501</v>
      </c>
      <c r="BQ176" s="92">
        <v>108887.13674036998</v>
      </c>
      <c r="BR176" s="92">
        <v>109281.43483151039</v>
      </c>
      <c r="BS176" s="92">
        <v>109356.19308176222</v>
      </c>
      <c r="BT176" s="92">
        <v>109201.31298385918</v>
      </c>
      <c r="BU176" s="92">
        <v>108950.1833461776</v>
      </c>
      <c r="BV176" s="92">
        <v>108701.22314247001</v>
      </c>
      <c r="BW176" s="92">
        <v>108488.23190827999</v>
      </c>
      <c r="BX176" s="92">
        <v>108288.70822451498</v>
      </c>
      <c r="BY176" s="92">
        <v>108077.59389183781</v>
      </c>
      <c r="BZ176" s="92">
        <v>107809.06749577299</v>
      </c>
      <c r="CA176" s="92">
        <v>107453.44432238997</v>
      </c>
      <c r="CB176" s="92">
        <v>107008.68395095201</v>
      </c>
      <c r="CC176" s="92">
        <v>106500.74871951241</v>
      </c>
      <c r="CD176" s="92">
        <v>105960.510655416</v>
      </c>
      <c r="CE176" s="92">
        <v>105429.49398694998</v>
      </c>
      <c r="CF176" s="92">
        <v>104938.11196159999</v>
      </c>
      <c r="CG176" s="92">
        <v>104498.20671124231</v>
      </c>
      <c r="CH176" s="92">
        <v>104104.02694037851</v>
      </c>
      <c r="CI176" s="92">
        <v>103746.472713829</v>
      </c>
      <c r="CJ176" s="92">
        <v>103408.90247288518</v>
      </c>
      <c r="CK176" s="92">
        <v>103078.97064408001</v>
      </c>
      <c r="CL176" s="92">
        <v>102755.86713795991</v>
      </c>
      <c r="CM176" s="92">
        <v>102444.2861311255</v>
      </c>
      <c r="CN176" s="92">
        <v>102143.34133386561</v>
      </c>
      <c r="CO176" s="92">
        <v>101852.69907863879</v>
      </c>
      <c r="CP176" s="92">
        <v>101571.80675950002</v>
      </c>
      <c r="CQ176" s="92">
        <v>101299.98151907761</v>
      </c>
      <c r="CR176" s="92">
        <v>101036.06537815709</v>
      </c>
      <c r="CS176" s="92">
        <v>100778.63551746481</v>
      </c>
      <c r="CT176" s="92">
        <v>100526.05350079891</v>
      </c>
      <c r="CU176" s="92">
        <v>100277.30442905999</v>
      </c>
      <c r="CV176" s="92">
        <v>100031.79009593278</v>
      </c>
      <c r="CW176" s="92">
        <v>99789.89024006101</v>
      </c>
      <c r="CX176" s="92">
        <v>99552.707034213003</v>
      </c>
      <c r="CY176" s="92">
        <v>99321.927137025588</v>
      </c>
      <c r="CZ176" s="92">
        <v>99099.044537039998</v>
      </c>
      <c r="DA176" s="92">
        <v>98884.240603309998</v>
      </c>
      <c r="DB176" s="92">
        <v>98677.873164949197</v>
      </c>
      <c r="DC176" s="92">
        <v>98481.957154902382</v>
      </c>
      <c r="DD176" s="92">
        <v>98298.964771810512</v>
      </c>
      <c r="DE176" s="92">
        <v>98130.728250000015</v>
      </c>
    </row>
    <row r="177" spans="1:109">
      <c r="A177">
        <v>9</v>
      </c>
      <c r="B177" s="3">
        <v>646</v>
      </c>
      <c r="C177" s="1" t="s">
        <v>615</v>
      </c>
      <c r="D177" s="29">
        <f>+'total numbers'!D177/100*'% urban'!E177</f>
        <v>0.84708883350938169</v>
      </c>
      <c r="E177" s="29">
        <f>+'total numbers'!E177/100*'% urban'!F177</f>
        <v>0.95757771921237922</v>
      </c>
      <c r="F177" s="29">
        <f>+'total numbers'!F177/100*'% urban'!G177</f>
        <v>1.0522832079256916</v>
      </c>
      <c r="G177" s="29">
        <f>+'total numbers'!D177/100*'% urban'!H177</f>
        <v>1.1448301241537508</v>
      </c>
      <c r="H177" s="29">
        <f>+'total numbers'!H177/100*'% urban'!I177</f>
        <v>1.2707199709282595</v>
      </c>
      <c r="I177" s="29">
        <f>+'total numbers'!I177/100*'% urban'!J177</f>
        <v>1.396395572448637</v>
      </c>
      <c r="J177" s="29">
        <f>+'total numbers'!J177/100*'% urban'!K177</f>
        <v>1.5345006290644361</v>
      </c>
      <c r="K177" s="29">
        <f>+'total numbers'!K177/100*'% urban'!L177</f>
        <v>1.6862644275433361</v>
      </c>
      <c r="L177" s="29">
        <f>+'total numbers'!L177/100*'% urban'!M177</f>
        <v>1.8530378324652048</v>
      </c>
      <c r="M177" s="29">
        <f>+'total numbers'!M177/100*'% urban'!N177</f>
        <v>2.0363053104013238</v>
      </c>
      <c r="N177" s="29">
        <f>+'total numbers'!N177/100*'% urban'!O177</f>
        <v>2.2376981432981586</v>
      </c>
      <c r="O177" s="29">
        <f>+'total numbers'!O177/100*'% urban'!P177</f>
        <v>2.4590089486792945</v>
      </c>
      <c r="P177" s="29">
        <f>+'total numbers'!P177/100*'% urban'!Q177</f>
        <v>2.7158322122268324</v>
      </c>
      <c r="Q177" s="29">
        <f>+'total numbers'!Q177/100*'% urban'!R177</f>
        <v>2.9994785537199102</v>
      </c>
      <c r="R177" s="29">
        <f>+'total numbers'!R177/100*'% urban'!S177</f>
        <v>3.3127494230760117</v>
      </c>
      <c r="S177" s="29">
        <f>+'total numbers'!S177/100*'% urban'!T177</f>
        <v>3.658738858619365</v>
      </c>
      <c r="T177" s="29">
        <f>+'total numbers'!T177/100*'% urban'!U177</f>
        <v>4.0408640455339917</v>
      </c>
      <c r="U177" s="29">
        <f>+'total numbers'!U177/100*'% urban'!V177</f>
        <v>4.516028816680361</v>
      </c>
      <c r="V177" s="29">
        <f>+'total numbers'!V177/100*'% urban'!W177</f>
        <v>5.0470681624707634</v>
      </c>
      <c r="W177" s="29">
        <f>+'total numbers'!W177/100*'% urban'!X177</f>
        <v>5.6405523681646033</v>
      </c>
      <c r="X177" s="29">
        <f>+'total numbers'!X177/100*'% urban'!Y177</f>
        <v>6.3038243181625795</v>
      </c>
      <c r="Y177" s="29">
        <f>+'total numbers'!Y177/100*'% urban'!Z177</f>
        <v>7.0450903458571101</v>
      </c>
      <c r="Z177" s="29">
        <f>+'total numbers'!Z177/100*'% urban'!AA177</f>
        <v>10.802471863647567</v>
      </c>
      <c r="AA177" s="29">
        <f>+'total numbers'!AA177/100*'% urban'!AB177</f>
        <v>16.563790190926273</v>
      </c>
      <c r="AB177" s="29">
        <f>+'total numbers'!AB177/100*'% urban'!AC177</f>
        <v>25.397811626086945</v>
      </c>
      <c r="AC177" s="92">
        <v>38.943311159999993</v>
      </c>
      <c r="AD177" s="92">
        <v>41.038690416260003</v>
      </c>
      <c r="AE177" s="92">
        <v>43.333594935549996</v>
      </c>
      <c r="AF177" s="92">
        <v>45.860272627400001</v>
      </c>
      <c r="AG177" s="92">
        <v>48.637257819150001</v>
      </c>
      <c r="AH177" s="92">
        <v>51.667536690000006</v>
      </c>
      <c r="AI177" s="92">
        <v>54.933652951239999</v>
      </c>
      <c r="AJ177" s="92">
        <v>58.395581188470004</v>
      </c>
      <c r="AK177" s="92">
        <v>61.992604911580003</v>
      </c>
      <c r="AL177" s="92">
        <v>65.649196174169987</v>
      </c>
      <c r="AM177" s="92">
        <v>69.297647999999995</v>
      </c>
      <c r="AN177" s="92">
        <v>72.905086302879994</v>
      </c>
      <c r="AO177" s="92">
        <v>76.502981520400013</v>
      </c>
      <c r="AP177" s="92">
        <v>80.208777725399983</v>
      </c>
      <c r="AQ177" s="92">
        <v>84.209471505499991</v>
      </c>
      <c r="AR177" s="92">
        <v>88.674871350000018</v>
      </c>
      <c r="AS177" s="92">
        <v>93.651333947729981</v>
      </c>
      <c r="AT177" s="92">
        <v>99.164826496469999</v>
      </c>
      <c r="AU177" s="92">
        <v>105.36200138729998</v>
      </c>
      <c r="AV177" s="92">
        <v>112.43080833988</v>
      </c>
      <c r="AW177" s="92">
        <v>120.52458935999999</v>
      </c>
      <c r="AX177" s="92">
        <v>129.75321779519999</v>
      </c>
      <c r="AY177" s="92">
        <v>140.10765149769998</v>
      </c>
      <c r="AZ177" s="92">
        <v>151.46299605219002</v>
      </c>
      <c r="BA177" s="92">
        <v>163.59894629838999</v>
      </c>
      <c r="BB177" s="92">
        <v>176.31335922</v>
      </c>
      <c r="BC177" s="92">
        <v>189.61089734708</v>
      </c>
      <c r="BD177" s="92">
        <v>203.4601525404</v>
      </c>
      <c r="BE177" s="92">
        <v>217.53609042587001</v>
      </c>
      <c r="BF177" s="92">
        <v>231.39106538118997</v>
      </c>
      <c r="BG177" s="92">
        <v>244.67414796</v>
      </c>
      <c r="BH177" s="92">
        <v>257.09362058036999</v>
      </c>
      <c r="BI177" s="92">
        <v>268.70183313434995</v>
      </c>
      <c r="BJ177" s="92">
        <v>279.91347053471998</v>
      </c>
      <c r="BK177" s="92">
        <v>291.37043408530002</v>
      </c>
      <c r="BL177" s="92">
        <v>303.52501423999996</v>
      </c>
      <c r="BM177" s="92">
        <v>317.38127531513999</v>
      </c>
      <c r="BN177" s="92">
        <v>332.99913663450002</v>
      </c>
      <c r="BO177" s="92">
        <v>349.15871207808004</v>
      </c>
      <c r="BP177" s="92">
        <v>364.39278896979999</v>
      </c>
      <c r="BQ177" s="92">
        <v>377.93770013999995</v>
      </c>
      <c r="BR177" s="92">
        <v>387.12078373134</v>
      </c>
      <c r="BS177" s="92">
        <v>391.21636362405002</v>
      </c>
      <c r="BT177" s="92">
        <v>394.73848303065</v>
      </c>
      <c r="BU177" s="92">
        <v>408.31216802854999</v>
      </c>
      <c r="BV177" s="92">
        <v>443.88323718999993</v>
      </c>
      <c r="BW177" s="92">
        <v>512.40204967455998</v>
      </c>
      <c r="BX177" s="92">
        <v>617.99546036340007</v>
      </c>
      <c r="BY177" s="92">
        <v>758.13133225600006</v>
      </c>
      <c r="BZ177" s="92">
        <v>920.36909987270008</v>
      </c>
      <c r="CA177" s="92">
        <v>1090.69153512</v>
      </c>
      <c r="CB177" s="92">
        <v>1260.5687542334001</v>
      </c>
      <c r="CC177" s="92">
        <v>1429.6339758845997</v>
      </c>
      <c r="CD177" s="92">
        <v>1598.6303385294</v>
      </c>
      <c r="CE177" s="92">
        <v>1775.2463453935</v>
      </c>
      <c r="CF177" s="92">
        <v>1967.8666206000003</v>
      </c>
      <c r="CG177" s="92">
        <v>2179.0163023530004</v>
      </c>
      <c r="CH177" s="92">
        <v>2405.6555396328999</v>
      </c>
      <c r="CI177" s="92">
        <v>2646.7519037328002</v>
      </c>
      <c r="CJ177" s="92">
        <v>2899.2827055051998</v>
      </c>
      <c r="CK177" s="92">
        <v>3160.2385939999995</v>
      </c>
      <c r="CL177" s="92">
        <v>3428.8233238039998</v>
      </c>
      <c r="CM177" s="92">
        <v>3705.2303745784006</v>
      </c>
      <c r="CN177" s="92">
        <v>3987.7872057597001</v>
      </c>
      <c r="CO177" s="92">
        <v>4274.4482223402993</v>
      </c>
      <c r="CP177" s="92">
        <v>4563.2598843999995</v>
      </c>
      <c r="CQ177" s="92">
        <v>4852.7039480015992</v>
      </c>
      <c r="CR177" s="92">
        <v>5141.5684922232003</v>
      </c>
      <c r="CS177" s="92">
        <v>5428.5272257398001</v>
      </c>
      <c r="CT177" s="92">
        <v>5712.3842071270001</v>
      </c>
      <c r="CU177" s="92">
        <v>5992.0255394999995</v>
      </c>
      <c r="CV177" s="92">
        <v>6266.3127433074005</v>
      </c>
      <c r="CW177" s="92">
        <v>6534.2755554934001</v>
      </c>
      <c r="CX177" s="92">
        <v>6795.2735550207008</v>
      </c>
      <c r="CY177" s="92">
        <v>7048.9141622427005</v>
      </c>
      <c r="CZ177" s="92">
        <v>7294.881129899999</v>
      </c>
      <c r="DA177" s="92">
        <v>7532.7560637107999</v>
      </c>
      <c r="DB177" s="92">
        <v>7762.2106763739985</v>
      </c>
      <c r="DC177" s="92">
        <v>7983.2584695297001</v>
      </c>
      <c r="DD177" s="92">
        <v>8196.1082537424991</v>
      </c>
      <c r="DE177" s="92">
        <v>8401.0741044300012</v>
      </c>
    </row>
    <row r="178" spans="1:109">
      <c r="A178">
        <v>8</v>
      </c>
      <c r="B178" s="3">
        <v>654</v>
      </c>
      <c r="C178" s="1" t="s">
        <v>656</v>
      </c>
      <c r="D178" s="29">
        <f>+'total numbers'!D178/100*'% urban'!E178</f>
        <v>0</v>
      </c>
      <c r="E178" s="29">
        <f>+'total numbers'!E178/100*'% urban'!F178</f>
        <v>0</v>
      </c>
      <c r="F178" s="29">
        <f>+'total numbers'!F178/100*'% urban'!G178</f>
        <v>0</v>
      </c>
      <c r="G178" s="29">
        <f>+'total numbers'!D178/100*'% urban'!H178</f>
        <v>0</v>
      </c>
      <c r="H178" s="29">
        <f>+'total numbers'!H178/100*'% urban'!I178</f>
        <v>0</v>
      </c>
      <c r="I178" s="29">
        <f>+'total numbers'!I178/100*'% urban'!J178</f>
        <v>0</v>
      </c>
      <c r="J178" s="29">
        <f>+'total numbers'!J178/100*'% urban'!K178</f>
        <v>0</v>
      </c>
      <c r="K178" s="29">
        <f>+'total numbers'!K178/100*'% urban'!L178</f>
        <v>0</v>
      </c>
      <c r="L178" s="29">
        <f>+'total numbers'!L178/100*'% urban'!M178</f>
        <v>0</v>
      </c>
      <c r="M178" s="29">
        <f>+'total numbers'!M178/100*'% urban'!N178</f>
        <v>0</v>
      </c>
      <c r="N178" s="29">
        <f>+'total numbers'!N178/100*'% urban'!O178</f>
        <v>0</v>
      </c>
      <c r="O178" s="29">
        <f>+'total numbers'!O178/100*'% urban'!P178</f>
        <v>0</v>
      </c>
      <c r="P178" s="29">
        <f>+'total numbers'!P178/100*'% urban'!Q178</f>
        <v>0</v>
      </c>
      <c r="Q178" s="29">
        <f>+'total numbers'!Q178/100*'% urban'!R178</f>
        <v>0</v>
      </c>
      <c r="R178" s="29">
        <f>+'total numbers'!R178/100*'% urban'!S178</f>
        <v>0</v>
      </c>
      <c r="S178" s="29">
        <f>+'total numbers'!S178/100*'% urban'!T178</f>
        <v>0</v>
      </c>
      <c r="T178" s="29">
        <f>+'total numbers'!T178/100*'% urban'!U178</f>
        <v>0</v>
      </c>
      <c r="U178" s="29">
        <f>+'total numbers'!U178/100*'% urban'!V178</f>
        <v>0</v>
      </c>
      <c r="V178" s="29">
        <f>+'total numbers'!V178/100*'% urban'!W178</f>
        <v>0</v>
      </c>
      <c r="W178" s="29">
        <f>+'total numbers'!W178/100*'% urban'!X178</f>
        <v>0</v>
      </c>
      <c r="X178" s="29">
        <f>+'total numbers'!X178/100*'% urban'!Y178</f>
        <v>0</v>
      </c>
      <c r="Y178" s="29">
        <f>+'total numbers'!Y178/100*'% urban'!Z178</f>
        <v>0</v>
      </c>
      <c r="Z178" s="29">
        <f>+'total numbers'!Z178/100*'% urban'!AA178</f>
        <v>0</v>
      </c>
      <c r="AA178" s="29">
        <f>+'total numbers'!AA178/100*'% urban'!AB178</f>
        <v>0</v>
      </c>
      <c r="AB178" s="29">
        <f>+'total numbers'!AB178/100*'% urban'!AC178</f>
        <v>0</v>
      </c>
      <c r="AC178" s="3">
        <v>1</v>
      </c>
      <c r="AD178" s="98">
        <f>+$AC178+(AD$3-$AC$3)*(($AH178-$AC178)/($AH$3-$AC$3))</f>
        <v>1</v>
      </c>
      <c r="AE178" s="98">
        <f t="shared" ref="AE178:AG180" si="42">+$AC178+(AE$3-$AC$3)*(($AH178-$AC178)/($AH$3-$AC$3))</f>
        <v>1</v>
      </c>
      <c r="AF178" s="98">
        <f t="shared" si="42"/>
        <v>1</v>
      </c>
      <c r="AG178" s="98">
        <f t="shared" si="42"/>
        <v>1</v>
      </c>
      <c r="AH178" s="3">
        <v>1</v>
      </c>
      <c r="AI178" s="98">
        <f>+$AH178+(AI$3-$AH$3)*(($AM178-$AH178)/($AM$3-$AH$3))</f>
        <v>1</v>
      </c>
      <c r="AJ178" s="98">
        <f t="shared" ref="AJ178:AL180" si="43">+$AH178+(AJ$3-$AH$3)*(($AM178-$AH178)/($AM$3-$AH$3))</f>
        <v>1</v>
      </c>
      <c r="AK178" s="98">
        <f t="shared" si="43"/>
        <v>1</v>
      </c>
      <c r="AL178" s="98">
        <f t="shared" si="43"/>
        <v>1</v>
      </c>
      <c r="AM178" s="3">
        <v>1</v>
      </c>
      <c r="AN178" s="98">
        <f>+$AM178+(AN$3-$AM$3)*(($AR178-$AM178)/($AR$3-$AM$3))</f>
        <v>1</v>
      </c>
      <c r="AO178" s="98">
        <f t="shared" ref="AO178:AQ180" si="44">+$AM178+(AO$3-$AM$3)*(($AR178-$AM178)/($AR$3-$AM$3))</f>
        <v>1</v>
      </c>
      <c r="AP178" s="98">
        <f t="shared" si="44"/>
        <v>1</v>
      </c>
      <c r="AQ178" s="98">
        <f t="shared" si="44"/>
        <v>1</v>
      </c>
      <c r="AR178" s="3">
        <v>1</v>
      </c>
      <c r="AS178" s="98">
        <f>+$AR178+(AS$3-$AR$3)*(($AW178-$AR178)/($AW$3-$AR$3))</f>
        <v>1</v>
      </c>
      <c r="AT178" s="98">
        <f t="shared" ref="AT178:AV180" si="45">+$AR178+(AT$3-$AR$3)*(($AW178-$AR178)/($AW$3-$AR$3))</f>
        <v>1</v>
      </c>
      <c r="AU178" s="98">
        <f t="shared" si="45"/>
        <v>1</v>
      </c>
      <c r="AV178" s="98">
        <f t="shared" si="45"/>
        <v>1</v>
      </c>
      <c r="AW178" s="3">
        <v>1</v>
      </c>
      <c r="AX178" s="98">
        <f t="shared" ref="AX178:BA180" si="46">+$AW178+(AX$3-$AW$3)*(($BB178-$AW178)/($BB$3-$AW$3))</f>
        <v>1</v>
      </c>
      <c r="AY178" s="98">
        <f t="shared" si="46"/>
        <v>1</v>
      </c>
      <c r="AZ178" s="98">
        <f t="shared" si="46"/>
        <v>1</v>
      </c>
      <c r="BA178" s="98">
        <f t="shared" si="46"/>
        <v>1</v>
      </c>
      <c r="BB178" s="3">
        <v>1</v>
      </c>
      <c r="BC178" s="98">
        <f>+$BB178+(BC$3-$BB$3)*(($BG178-$BB178)/($BG$3-$BB$3))</f>
        <v>1</v>
      </c>
      <c r="BD178" s="98">
        <f t="shared" ref="BD178:BF180" si="47">+$BB178+(BD$3-$BB$3)*(($BG178-$BB178)/($BG$3-$BB$3))</f>
        <v>1</v>
      </c>
      <c r="BE178" s="98">
        <f t="shared" si="47"/>
        <v>1</v>
      </c>
      <c r="BF178" s="98">
        <f t="shared" si="47"/>
        <v>1</v>
      </c>
      <c r="BG178" s="3">
        <v>1</v>
      </c>
      <c r="BH178" s="98">
        <f>+$BG178+(BH$3-$BG$3)*(($BL178-$BG178)/($BL$3-$BG$3))</f>
        <v>1.2</v>
      </c>
      <c r="BI178" s="98">
        <f t="shared" ref="BI178:BK180" si="48">+$BG178+(BI$3-$BG$3)*(($BL178-$BG178)/($BL$3-$BG$3))</f>
        <v>1.4</v>
      </c>
      <c r="BJ178" s="98">
        <f t="shared" si="48"/>
        <v>1.6</v>
      </c>
      <c r="BK178" s="98">
        <f t="shared" si="48"/>
        <v>1.8</v>
      </c>
      <c r="BL178" s="3">
        <v>2</v>
      </c>
      <c r="BM178" s="98">
        <f>+$BL178+(BM$3-$BL$3)*(($BQ178-$BL178)/($BQ$3-$BL$3))</f>
        <v>2.2000000000000002</v>
      </c>
      <c r="BN178" s="98">
        <f t="shared" ref="BN178:BP180" si="49">+$BL178+(BN$3-$BL$3)*(($BQ178-$BL178)/($BQ$3-$BL$3))</f>
        <v>2.4</v>
      </c>
      <c r="BO178" s="98">
        <f t="shared" si="49"/>
        <v>2.6</v>
      </c>
      <c r="BP178" s="98">
        <f t="shared" si="49"/>
        <v>2.8</v>
      </c>
      <c r="BQ178" s="3">
        <v>3</v>
      </c>
      <c r="BR178" s="98">
        <f>+$BQ178+(BR$3-$BQ$3)*(($BV178-$BQ178)/($BV$3-$BQ$3))</f>
        <v>3.2</v>
      </c>
      <c r="BS178" s="98">
        <f t="shared" ref="BS178:BU180" si="50">+$BQ178+(BS$3-$BQ$3)*(($BV178-$BQ178)/($BV$3-$BQ$3))</f>
        <v>3.4</v>
      </c>
      <c r="BT178" s="98">
        <f t="shared" si="50"/>
        <v>3.6</v>
      </c>
      <c r="BU178" s="98">
        <f t="shared" si="50"/>
        <v>3.8</v>
      </c>
      <c r="BV178" s="3">
        <v>4</v>
      </c>
      <c r="BW178" s="98">
        <f>+$BV178+(BW$3-$BV$3)*(($CA178-$BV178)/($CA$3-$BV$3))</f>
        <v>4</v>
      </c>
      <c r="BX178" s="98">
        <f t="shared" ref="BX178:BZ180" si="51">+$BV178+(BX$3-$BV$3)*(($CA178-$BV178)/($CA$3-$BV$3))</f>
        <v>4</v>
      </c>
      <c r="BY178" s="98">
        <f t="shared" si="51"/>
        <v>4</v>
      </c>
      <c r="BZ178" s="98">
        <f t="shared" si="51"/>
        <v>4</v>
      </c>
      <c r="CA178" s="3">
        <v>4</v>
      </c>
      <c r="CB178" s="98">
        <f>+$CA178+(CB$3-$CA$3)*(($CF178-$CA178)/($CF$3-$CA$3))</f>
        <v>4.2</v>
      </c>
      <c r="CC178" s="98">
        <f t="shared" ref="CC178:CE180" si="52">+$CA178+(CC$3-$CA$3)*(($CF178-$CA178)/($CF$3-$CA$3))</f>
        <v>4.4000000000000004</v>
      </c>
      <c r="CD178" s="98">
        <f t="shared" si="52"/>
        <v>4.5999999999999996</v>
      </c>
      <c r="CE178" s="98">
        <f t="shared" si="52"/>
        <v>4.8</v>
      </c>
      <c r="CF178" s="3">
        <v>5</v>
      </c>
      <c r="CG178" s="98">
        <f>+$CF178+(CG$3-$CF$3)*(($CK178-$CF178)/($CK$3-$CF$3))</f>
        <v>5</v>
      </c>
      <c r="CH178" s="98">
        <f t="shared" ref="CH178:CJ180" si="53">+$CF178+(CH$3-$CF$3)*(($CK178-$CF178)/($CK$3-$CF$3))</f>
        <v>5</v>
      </c>
      <c r="CI178" s="98">
        <f t="shared" si="53"/>
        <v>5</v>
      </c>
      <c r="CJ178" s="98">
        <f t="shared" si="53"/>
        <v>5</v>
      </c>
      <c r="CK178" s="3">
        <v>5</v>
      </c>
      <c r="CL178" s="98">
        <f>+$CK178+(CL$3-$CK$3)*(($CP178-$CK178)/($CP$3-$CK$3))</f>
        <v>5.2</v>
      </c>
      <c r="CM178" s="98">
        <f t="shared" ref="CM178:CO180" si="54">+$CK178+(CM$3-$CK$3)*(($CP178-$CK178)/($CP$3-$CK$3))</f>
        <v>5.4</v>
      </c>
      <c r="CN178" s="98">
        <f t="shared" si="54"/>
        <v>5.6</v>
      </c>
      <c r="CO178" s="98">
        <f t="shared" si="54"/>
        <v>5.8</v>
      </c>
      <c r="CP178" s="3">
        <v>6</v>
      </c>
      <c r="CQ178" s="98">
        <f t="shared" ref="CQ178:CT180" si="55">+$CP178+(CQ$3-$CP$3)*(($CU178-$CP178)/($CU$3-$CP$3))</f>
        <v>6</v>
      </c>
      <c r="CR178" s="98">
        <f t="shared" si="55"/>
        <v>6</v>
      </c>
      <c r="CS178" s="98">
        <f t="shared" si="55"/>
        <v>6</v>
      </c>
      <c r="CT178" s="98">
        <f t="shared" si="55"/>
        <v>6</v>
      </c>
      <c r="CU178" s="3">
        <v>6</v>
      </c>
      <c r="CV178" s="98">
        <f t="shared" ref="CV178:CY180" si="56">+$CU178+(CV$3-$CU$3)*(($CZ178-$CU178)/($CZ$3-$CU$3))</f>
        <v>6</v>
      </c>
      <c r="CW178" s="98">
        <f t="shared" si="56"/>
        <v>6</v>
      </c>
      <c r="CX178" s="98">
        <f t="shared" si="56"/>
        <v>6</v>
      </c>
      <c r="CY178" s="98">
        <f t="shared" si="56"/>
        <v>6</v>
      </c>
      <c r="CZ178" s="3">
        <v>6</v>
      </c>
      <c r="DA178" s="98">
        <f t="shared" ref="DA178:DD180" si="57">+$CZ178+(DA$3-$CZ$3)*(($DE178-$CZ178)/($DE$3-$CZ$3))</f>
        <v>6.2</v>
      </c>
      <c r="DB178" s="98">
        <f t="shared" si="57"/>
        <v>6.4</v>
      </c>
      <c r="DC178" s="98">
        <f t="shared" si="57"/>
        <v>6.6</v>
      </c>
      <c r="DD178" s="98">
        <f t="shared" si="57"/>
        <v>6.8</v>
      </c>
      <c r="DE178" s="3">
        <v>7</v>
      </c>
    </row>
    <row r="179" spans="1:109">
      <c r="A179">
        <v>4</v>
      </c>
      <c r="B179" s="3">
        <v>659</v>
      </c>
      <c r="C179" s="1" t="s">
        <v>423</v>
      </c>
      <c r="D179" s="29">
        <f>+'total numbers'!D179/100*'% urban'!E179</f>
        <v>0.25645898199627221</v>
      </c>
      <c r="E179" s="29">
        <f>+'total numbers'!E179/100*'% urban'!F179</f>
        <v>0.31262738918021621</v>
      </c>
      <c r="F179" s="29">
        <f>+'total numbers'!F179/100*'% urban'!G179</f>
        <v>0.37046711692081824</v>
      </c>
      <c r="G179" s="29">
        <f>+'total numbers'!D179/100*'% urban'!H179</f>
        <v>0.34660115513833561</v>
      </c>
      <c r="H179" s="29">
        <f>+'total numbers'!H179/100*'% urban'!I179</f>
        <v>0.52022946842213036</v>
      </c>
      <c r="I179" s="29">
        <f>+'total numbers'!I179/100*'% urban'!J179</f>
        <v>0.61647801176018269</v>
      </c>
      <c r="J179" s="29">
        <f>+'total numbers'!J179/100*'% urban'!K179</f>
        <v>0.73053366264789799</v>
      </c>
      <c r="K179" s="29">
        <f>+'total numbers'!K179/100*'% urban'!L179</f>
        <v>0.86569094449610406</v>
      </c>
      <c r="L179" s="29">
        <f>+'total numbers'!L179/100*'% urban'!M179</f>
        <v>1.0258539061241887</v>
      </c>
      <c r="M179" s="29">
        <f>+'total numbers'!M179/100*'% urban'!N179</f>
        <v>1.2156488910979848</v>
      </c>
      <c r="N179" s="29">
        <f>+'total numbers'!N179/100*'% urban'!O179</f>
        <v>1.4405581707156445</v>
      </c>
      <c r="O179" s="29">
        <f>+'total numbers'!O179/100*'% urban'!P179</f>
        <v>1.707078300660694</v>
      </c>
      <c r="P179" s="29">
        <f>+'total numbers'!P179/100*'% urban'!Q179</f>
        <v>1.9319790926524998</v>
      </c>
      <c r="Q179" s="29">
        <f>+'total numbers'!Q179/100*'% urban'!R179</f>
        <v>2.1865096715257657</v>
      </c>
      <c r="R179" s="29">
        <f>+'total numbers'!R179/100*'% urban'!S179</f>
        <v>2.4745736441236041</v>
      </c>
      <c r="S179" s="29">
        <f>+'total numbers'!S179/100*'% urban'!T179</f>
        <v>2.9200729238337217</v>
      </c>
      <c r="T179" s="29">
        <f>+'total numbers'!T179/100*'% urban'!U179</f>
        <v>3.1885997324839574</v>
      </c>
      <c r="U179" s="29">
        <f>+'total numbers'!U179/100*'% urban'!V179</f>
        <v>4.1215147979297146</v>
      </c>
      <c r="V179" s="29">
        <f>+'total numbers'!V179/100*'% urban'!W179</f>
        <v>4.6966691166956966</v>
      </c>
      <c r="W179" s="29">
        <f>+'total numbers'!W179/100*'% urban'!X179</f>
        <v>5.4974695515154997</v>
      </c>
      <c r="X179" s="29">
        <f>+'total numbers'!X179/100*'% urban'!Y179</f>
        <v>6.0210380802312624</v>
      </c>
      <c r="Y179" s="29">
        <f>+'total numbers'!Y179/100*'% urban'!Z179</f>
        <v>6.7408463920784571</v>
      </c>
      <c r="Z179" s="29">
        <f>+'total numbers'!Z179/100*'% urban'!AA179</f>
        <v>6.5729845355869889</v>
      </c>
      <c r="AA179" s="29">
        <f>+'total numbers'!AA179/100*'% urban'!AB179</f>
        <v>6.6251641965792922</v>
      </c>
      <c r="AB179" s="29">
        <f>+'total numbers'!AB179/100*'% urban'!AC179</f>
        <v>6.6811927774767232</v>
      </c>
      <c r="AC179" s="3">
        <v>10</v>
      </c>
      <c r="AD179" s="98">
        <f>+$AC179+(AD$3-$AC$3)*(($AH179-$AC179)/($AH$3-$AC$3))</f>
        <v>10.4</v>
      </c>
      <c r="AE179" s="98">
        <f t="shared" si="42"/>
        <v>10.8</v>
      </c>
      <c r="AF179" s="98">
        <f t="shared" si="42"/>
        <v>11.2</v>
      </c>
      <c r="AG179" s="98">
        <f t="shared" si="42"/>
        <v>11.6</v>
      </c>
      <c r="AH179" s="3">
        <v>12</v>
      </c>
      <c r="AI179" s="98">
        <f>+$AH179+(AI$3-$AH$3)*(($AM179-$AH179)/($AM$3-$AH$3))</f>
        <v>12.4</v>
      </c>
      <c r="AJ179" s="98">
        <f t="shared" si="43"/>
        <v>12.8</v>
      </c>
      <c r="AK179" s="98">
        <f t="shared" si="43"/>
        <v>13.2</v>
      </c>
      <c r="AL179" s="98">
        <f t="shared" si="43"/>
        <v>13.6</v>
      </c>
      <c r="AM179" s="3">
        <v>14</v>
      </c>
      <c r="AN179" s="98">
        <f>+$AM179+(AN$3-$AM$3)*(($AR179-$AM179)/($AR$3-$AM$3))</f>
        <v>14.2</v>
      </c>
      <c r="AO179" s="98">
        <f t="shared" si="44"/>
        <v>14.4</v>
      </c>
      <c r="AP179" s="98">
        <f t="shared" si="44"/>
        <v>14.6</v>
      </c>
      <c r="AQ179" s="98">
        <f t="shared" si="44"/>
        <v>14.8</v>
      </c>
      <c r="AR179" s="3">
        <v>15</v>
      </c>
      <c r="AS179" s="98">
        <f>+$AR179+(AS$3-$AR$3)*(($AW179-$AR179)/($AW$3-$AR$3))</f>
        <v>15.2</v>
      </c>
      <c r="AT179" s="98">
        <f t="shared" si="45"/>
        <v>15.4</v>
      </c>
      <c r="AU179" s="98">
        <f t="shared" si="45"/>
        <v>15.6</v>
      </c>
      <c r="AV179" s="98">
        <f t="shared" si="45"/>
        <v>15.8</v>
      </c>
      <c r="AW179" s="3">
        <v>16</v>
      </c>
      <c r="AX179" s="98">
        <f t="shared" si="46"/>
        <v>16</v>
      </c>
      <c r="AY179" s="98">
        <f t="shared" si="46"/>
        <v>16</v>
      </c>
      <c r="AZ179" s="98">
        <f t="shared" si="46"/>
        <v>16</v>
      </c>
      <c r="BA179" s="98">
        <f t="shared" si="46"/>
        <v>16</v>
      </c>
      <c r="BB179" s="3">
        <v>16</v>
      </c>
      <c r="BC179" s="98">
        <f>+$BB179+(BC$3-$BB$3)*(($BG179-$BB179)/($BG$3-$BB$3))</f>
        <v>16</v>
      </c>
      <c r="BD179" s="98">
        <f t="shared" si="47"/>
        <v>16</v>
      </c>
      <c r="BE179" s="98">
        <f t="shared" si="47"/>
        <v>16</v>
      </c>
      <c r="BF179" s="98">
        <f t="shared" si="47"/>
        <v>16</v>
      </c>
      <c r="BG179" s="3">
        <v>16</v>
      </c>
      <c r="BH179" s="98">
        <f>+$BG179+(BH$3-$BG$3)*(($BL179-$BG179)/($BL$3-$BG$3))</f>
        <v>15.8</v>
      </c>
      <c r="BI179" s="98">
        <f t="shared" si="48"/>
        <v>15.6</v>
      </c>
      <c r="BJ179" s="98">
        <f t="shared" si="48"/>
        <v>15.4</v>
      </c>
      <c r="BK179" s="98">
        <f t="shared" si="48"/>
        <v>15.2</v>
      </c>
      <c r="BL179" s="3">
        <v>15</v>
      </c>
      <c r="BM179" s="98">
        <f>+$BL179+(BM$3-$BL$3)*(($BQ179-$BL179)/($BQ$3-$BL$3))</f>
        <v>15</v>
      </c>
      <c r="BN179" s="98">
        <f t="shared" si="49"/>
        <v>15</v>
      </c>
      <c r="BO179" s="98">
        <f t="shared" si="49"/>
        <v>15</v>
      </c>
      <c r="BP179" s="98">
        <f t="shared" si="49"/>
        <v>15</v>
      </c>
      <c r="BQ179" s="3">
        <v>15</v>
      </c>
      <c r="BR179" s="98">
        <f>+$BQ179+(BR$3-$BQ$3)*(($BV179-$BQ179)/($BV$3-$BQ$3))</f>
        <v>14.8</v>
      </c>
      <c r="BS179" s="98">
        <f t="shared" si="50"/>
        <v>14.6</v>
      </c>
      <c r="BT179" s="98">
        <f t="shared" si="50"/>
        <v>14.4</v>
      </c>
      <c r="BU179" s="98">
        <f t="shared" si="50"/>
        <v>14.2</v>
      </c>
      <c r="BV179" s="3">
        <v>14</v>
      </c>
      <c r="BW179" s="98">
        <f>+$BV179+(BW$3-$BV$3)*(($CA179-$BV179)/($CA$3-$BV$3))</f>
        <v>14</v>
      </c>
      <c r="BX179" s="98">
        <f t="shared" si="51"/>
        <v>14</v>
      </c>
      <c r="BY179" s="98">
        <f t="shared" si="51"/>
        <v>14</v>
      </c>
      <c r="BZ179" s="98">
        <f t="shared" si="51"/>
        <v>14</v>
      </c>
      <c r="CA179" s="3">
        <v>14</v>
      </c>
      <c r="CB179" s="98">
        <f>+$CA179+(CB$3-$CA$3)*(($CF179-$CA179)/($CF$3-$CA$3))</f>
        <v>14.2</v>
      </c>
      <c r="CC179" s="98">
        <f t="shared" si="52"/>
        <v>14.4</v>
      </c>
      <c r="CD179" s="98">
        <f t="shared" si="52"/>
        <v>14.6</v>
      </c>
      <c r="CE179" s="98">
        <f t="shared" si="52"/>
        <v>14.8</v>
      </c>
      <c r="CF179" s="3">
        <v>15</v>
      </c>
      <c r="CG179" s="98">
        <f>+$CF179+(CG$3-$CF$3)*(($CK179-$CF179)/($CK$3-$CF$3))</f>
        <v>15</v>
      </c>
      <c r="CH179" s="98">
        <f t="shared" si="53"/>
        <v>15</v>
      </c>
      <c r="CI179" s="98">
        <f t="shared" si="53"/>
        <v>15</v>
      </c>
      <c r="CJ179" s="98">
        <f t="shared" si="53"/>
        <v>15</v>
      </c>
      <c r="CK179" s="3">
        <v>15</v>
      </c>
      <c r="CL179" s="98">
        <f>+$CK179+(CL$3-$CK$3)*(($CP179-$CK179)/($CP$3-$CK$3))</f>
        <v>15.4</v>
      </c>
      <c r="CM179" s="98">
        <f t="shared" si="54"/>
        <v>15.8</v>
      </c>
      <c r="CN179" s="98">
        <f t="shared" si="54"/>
        <v>16.2</v>
      </c>
      <c r="CO179" s="98">
        <f t="shared" si="54"/>
        <v>16.600000000000001</v>
      </c>
      <c r="CP179" s="3">
        <v>17</v>
      </c>
      <c r="CQ179" s="98">
        <f t="shared" si="55"/>
        <v>17.399999999999999</v>
      </c>
      <c r="CR179" s="98">
        <f t="shared" si="55"/>
        <v>17.8</v>
      </c>
      <c r="CS179" s="98">
        <f t="shared" si="55"/>
        <v>18.2</v>
      </c>
      <c r="CT179" s="98">
        <f t="shared" si="55"/>
        <v>18.600000000000001</v>
      </c>
      <c r="CU179" s="3">
        <v>19</v>
      </c>
      <c r="CV179" s="98">
        <f t="shared" si="56"/>
        <v>19.600000000000001</v>
      </c>
      <c r="CW179" s="98">
        <f t="shared" si="56"/>
        <v>20.2</v>
      </c>
      <c r="CX179" s="98">
        <f t="shared" si="56"/>
        <v>20.8</v>
      </c>
      <c r="CY179" s="98">
        <f t="shared" si="56"/>
        <v>21.4</v>
      </c>
      <c r="CZ179" s="3">
        <v>22</v>
      </c>
      <c r="DA179" s="98">
        <f t="shared" si="57"/>
        <v>22.4</v>
      </c>
      <c r="DB179" s="98">
        <f t="shared" si="57"/>
        <v>22.8</v>
      </c>
      <c r="DC179" s="98">
        <f t="shared" si="57"/>
        <v>23.2</v>
      </c>
      <c r="DD179" s="98">
        <f t="shared" si="57"/>
        <v>23.6</v>
      </c>
      <c r="DE179" s="3">
        <v>24</v>
      </c>
    </row>
    <row r="180" spans="1:109">
      <c r="A180">
        <v>4</v>
      </c>
      <c r="B180" s="3">
        <v>660</v>
      </c>
      <c r="C180" s="1" t="s">
        <v>580</v>
      </c>
      <c r="D180" s="29">
        <f>+'total numbers'!D180/100*'% urban'!E180</f>
        <v>2.0028363117506828E-2</v>
      </c>
      <c r="E180" s="29">
        <f>+'total numbers'!E180/100*'% urban'!F180</f>
        <v>2.507251826608008E-2</v>
      </c>
      <c r="F180" s="29">
        <f>+'total numbers'!F180/100*'% urban'!G180</f>
        <v>3.0511530165070997E-2</v>
      </c>
      <c r="G180" s="29">
        <f>+'total numbers'!D180/100*'% urban'!H180</f>
        <v>2.7068086046441554E-2</v>
      </c>
      <c r="H180" s="29">
        <f>+'total numbers'!H180/100*'% urban'!I180</f>
        <v>4.5817967026250447E-2</v>
      </c>
      <c r="I180" s="29">
        <f>+'total numbers'!I180/100*'% urban'!J180</f>
        <v>5.5823484824850458E-2</v>
      </c>
      <c r="J180" s="29">
        <f>+'total numbers'!J180/100*'% urban'!K180</f>
        <v>6.7319233070111228E-2</v>
      </c>
      <c r="K180" s="29">
        <f>+'total numbers'!K180/100*'% urban'!L180</f>
        <v>8.0498312184538678E-2</v>
      </c>
      <c r="L180" s="29">
        <f>+'total numbers'!L180/100*'% urban'!M180</f>
        <v>9.5577086794048804E-2</v>
      </c>
      <c r="M180" s="29">
        <f>+'total numbers'!M180/100*'% urban'!N180</f>
        <v>0.11279786552705258</v>
      </c>
      <c r="N180" s="29">
        <f>+'total numbers'!N180/100*'% urban'!O180</f>
        <v>0.13243188023827884</v>
      </c>
      <c r="O180" s="29">
        <f>+'total numbers'!O180/100*'% urban'!P180</f>
        <v>0.15478259738405112</v>
      </c>
      <c r="P180" s="29">
        <f>+'total numbers'!P180/100*'% urban'!Q180</f>
        <v>0.18018939779352355</v>
      </c>
      <c r="Q180" s="29">
        <f>+'total numbers'!Q180/100*'% urban'!R180</f>
        <v>0.20319097889643145</v>
      </c>
      <c r="R180" s="29">
        <f>+'total numbers'!R180/100*'% urban'!S180</f>
        <v>0.21177431517853879</v>
      </c>
      <c r="S180" s="29">
        <f>+'total numbers'!S180/100*'% urban'!T180</f>
        <v>0.24149060038230699</v>
      </c>
      <c r="T180" s="29">
        <f>+'total numbers'!T180/100*'% urban'!U180</f>
        <v>0.25532482934994455</v>
      </c>
      <c r="U180" s="29">
        <f>+'total numbers'!U180/100*'% urban'!V180</f>
        <v>0.26549435599874988</v>
      </c>
      <c r="V180" s="29">
        <f>+'total numbers'!V180/100*'% urban'!W180</f>
        <v>0.32641681119832772</v>
      </c>
      <c r="W180" s="29">
        <f>+'total numbers'!W180/100*'% urban'!X180</f>
        <v>0.41293989300933714</v>
      </c>
      <c r="X180" s="29">
        <f>+'total numbers'!X180/100*'% urban'!Y180</f>
        <v>0.4931574403923642</v>
      </c>
      <c r="Y180" s="29">
        <f>+'total numbers'!Y180/100*'% urban'!Z180</f>
        <v>0.564552571150292</v>
      </c>
      <c r="Z180" s="29">
        <f>+'total numbers'!Z180/100*'% urban'!AA180</f>
        <v>0.62240693119176405</v>
      </c>
      <c r="AA180" s="29">
        <f>+'total numbers'!AA180/100*'% urban'!AB180</f>
        <v>0.81299319505876178</v>
      </c>
      <c r="AB180" s="29">
        <f>+'total numbers'!AB180/100*'% urban'!AC180</f>
        <v>0.9865600298854672</v>
      </c>
      <c r="AC180" s="3">
        <v>1</v>
      </c>
      <c r="AD180" s="98">
        <f>+$AC180+(AD$3-$AC$3)*(($AH180-$AC180)/($AH$3-$AC$3))</f>
        <v>1</v>
      </c>
      <c r="AE180" s="98">
        <f t="shared" si="42"/>
        <v>1</v>
      </c>
      <c r="AF180" s="98">
        <f t="shared" si="42"/>
        <v>1</v>
      </c>
      <c r="AG180" s="98">
        <f t="shared" si="42"/>
        <v>1</v>
      </c>
      <c r="AH180" s="3">
        <v>1</v>
      </c>
      <c r="AI180" s="98">
        <f>+$AH180+(AI$3-$AH$3)*(($AM180-$AH180)/($AM$3-$AH$3))</f>
        <v>1</v>
      </c>
      <c r="AJ180" s="98">
        <f t="shared" si="43"/>
        <v>1</v>
      </c>
      <c r="AK180" s="98">
        <f t="shared" si="43"/>
        <v>1</v>
      </c>
      <c r="AL180" s="98">
        <f t="shared" si="43"/>
        <v>1</v>
      </c>
      <c r="AM180" s="3">
        <v>1</v>
      </c>
      <c r="AN180" s="98">
        <f>+$AM180+(AN$3-$AM$3)*(($AR180-$AM180)/($AR$3-$AM$3))</f>
        <v>1</v>
      </c>
      <c r="AO180" s="98">
        <f t="shared" si="44"/>
        <v>1</v>
      </c>
      <c r="AP180" s="98">
        <f t="shared" si="44"/>
        <v>1</v>
      </c>
      <c r="AQ180" s="98">
        <f t="shared" si="44"/>
        <v>1</v>
      </c>
      <c r="AR180" s="3">
        <v>1</v>
      </c>
      <c r="AS180" s="98">
        <f>+$AR180+(AS$3-$AR$3)*(($AW180-$AR180)/($AW$3-$AR$3))</f>
        <v>1</v>
      </c>
      <c r="AT180" s="98">
        <f t="shared" si="45"/>
        <v>1</v>
      </c>
      <c r="AU180" s="98">
        <f t="shared" si="45"/>
        <v>1</v>
      </c>
      <c r="AV180" s="98">
        <f t="shared" si="45"/>
        <v>1</v>
      </c>
      <c r="AW180" s="3">
        <v>1</v>
      </c>
      <c r="AX180" s="98">
        <f t="shared" si="46"/>
        <v>1</v>
      </c>
      <c r="AY180" s="98">
        <f t="shared" si="46"/>
        <v>1</v>
      </c>
      <c r="AZ180" s="98">
        <f t="shared" si="46"/>
        <v>1</v>
      </c>
      <c r="BA180" s="98">
        <f t="shared" si="46"/>
        <v>1</v>
      </c>
      <c r="BB180" s="3">
        <v>1</v>
      </c>
      <c r="BC180" s="98">
        <f>+$BB180+(BC$3-$BB$3)*(($BG180-$BB180)/($BG$3-$BB$3))</f>
        <v>1</v>
      </c>
      <c r="BD180" s="98">
        <f t="shared" si="47"/>
        <v>1</v>
      </c>
      <c r="BE180" s="98">
        <f t="shared" si="47"/>
        <v>1</v>
      </c>
      <c r="BF180" s="98">
        <f t="shared" si="47"/>
        <v>1</v>
      </c>
      <c r="BG180" s="3">
        <v>1</v>
      </c>
      <c r="BH180" s="98">
        <f>+$BG180+(BH$3-$BG$3)*(($BL180-$BG180)/($BL$3-$BG$3))</f>
        <v>1</v>
      </c>
      <c r="BI180" s="98">
        <f t="shared" si="48"/>
        <v>1</v>
      </c>
      <c r="BJ180" s="98">
        <f t="shared" si="48"/>
        <v>1</v>
      </c>
      <c r="BK180" s="98">
        <f t="shared" si="48"/>
        <v>1</v>
      </c>
      <c r="BL180" s="3">
        <v>1</v>
      </c>
      <c r="BM180" s="98">
        <f>+$BL180+(BM$3-$BL$3)*(($BQ180-$BL180)/($BQ$3-$BL$3))</f>
        <v>1</v>
      </c>
      <c r="BN180" s="98">
        <f t="shared" si="49"/>
        <v>1</v>
      </c>
      <c r="BO180" s="98">
        <f t="shared" si="49"/>
        <v>1</v>
      </c>
      <c r="BP180" s="98">
        <f t="shared" si="49"/>
        <v>1</v>
      </c>
      <c r="BQ180" s="3">
        <v>1</v>
      </c>
      <c r="BR180" s="98">
        <f>+$BQ180+(BR$3-$BQ$3)*(($BV180-$BQ180)/($BV$3-$BQ$3))</f>
        <v>1</v>
      </c>
      <c r="BS180" s="98">
        <f t="shared" si="50"/>
        <v>1</v>
      </c>
      <c r="BT180" s="98">
        <f t="shared" si="50"/>
        <v>1</v>
      </c>
      <c r="BU180" s="98">
        <f t="shared" si="50"/>
        <v>1</v>
      </c>
      <c r="BV180" s="3">
        <v>1</v>
      </c>
      <c r="BW180" s="98">
        <f>+$BV180+(BW$3-$BV$3)*(($CA180-$BV180)/($CA$3-$BV$3))</f>
        <v>1</v>
      </c>
      <c r="BX180" s="98">
        <f t="shared" si="51"/>
        <v>1</v>
      </c>
      <c r="BY180" s="98">
        <f t="shared" si="51"/>
        <v>1</v>
      </c>
      <c r="BZ180" s="98">
        <f t="shared" si="51"/>
        <v>1</v>
      </c>
      <c r="CA180" s="3">
        <v>1</v>
      </c>
      <c r="CB180" s="98">
        <f>+$CA180+(CB$3-$CA$3)*(($CF180-$CA180)/($CF$3-$CA$3))</f>
        <v>1</v>
      </c>
      <c r="CC180" s="98">
        <f t="shared" si="52"/>
        <v>1</v>
      </c>
      <c r="CD180" s="98">
        <f t="shared" si="52"/>
        <v>1</v>
      </c>
      <c r="CE180" s="98">
        <f t="shared" si="52"/>
        <v>1</v>
      </c>
      <c r="CF180" s="3">
        <v>1</v>
      </c>
      <c r="CG180" s="98">
        <f>+$CF180+(CG$3-$CF$3)*(($CK180-$CF180)/($CK$3-$CF$3))</f>
        <v>1</v>
      </c>
      <c r="CH180" s="98">
        <f t="shared" si="53"/>
        <v>1</v>
      </c>
      <c r="CI180" s="98">
        <f t="shared" si="53"/>
        <v>1</v>
      </c>
      <c r="CJ180" s="98">
        <f t="shared" si="53"/>
        <v>1</v>
      </c>
      <c r="CK180" s="3">
        <v>1</v>
      </c>
      <c r="CL180" s="98">
        <f>+$CK180+(CL$3-$CK$3)*(($CP180-$CK180)/($CP$3-$CK$3))</f>
        <v>1.2</v>
      </c>
      <c r="CM180" s="98">
        <f t="shared" si="54"/>
        <v>1.4</v>
      </c>
      <c r="CN180" s="98">
        <f t="shared" si="54"/>
        <v>1.6</v>
      </c>
      <c r="CO180" s="98">
        <f t="shared" si="54"/>
        <v>1.8</v>
      </c>
      <c r="CP180" s="3">
        <v>2</v>
      </c>
      <c r="CQ180" s="98">
        <f t="shared" si="55"/>
        <v>2</v>
      </c>
      <c r="CR180" s="98">
        <f t="shared" si="55"/>
        <v>2</v>
      </c>
      <c r="CS180" s="98">
        <f t="shared" si="55"/>
        <v>2</v>
      </c>
      <c r="CT180" s="98">
        <f t="shared" si="55"/>
        <v>2</v>
      </c>
      <c r="CU180" s="3">
        <v>2</v>
      </c>
      <c r="CV180" s="98">
        <f t="shared" si="56"/>
        <v>2.2000000000000002</v>
      </c>
      <c r="CW180" s="98">
        <f t="shared" si="56"/>
        <v>2.4</v>
      </c>
      <c r="CX180" s="98">
        <f t="shared" si="56"/>
        <v>2.6</v>
      </c>
      <c r="CY180" s="98">
        <f t="shared" si="56"/>
        <v>2.8</v>
      </c>
      <c r="CZ180" s="3">
        <v>3</v>
      </c>
      <c r="DA180" s="98">
        <f t="shared" si="57"/>
        <v>3</v>
      </c>
      <c r="DB180" s="98">
        <f t="shared" si="57"/>
        <v>3</v>
      </c>
      <c r="DC180" s="98">
        <f t="shared" si="57"/>
        <v>3</v>
      </c>
      <c r="DD180" s="98">
        <f t="shared" si="57"/>
        <v>3</v>
      </c>
      <c r="DE180" s="3">
        <v>3</v>
      </c>
    </row>
    <row r="181" spans="1:109">
      <c r="A181">
        <v>4</v>
      </c>
      <c r="B181" s="3">
        <v>662</v>
      </c>
      <c r="C181" s="1" t="s">
        <v>424</v>
      </c>
      <c r="D181" s="29">
        <f>+'total numbers'!D181/100*'% urban'!E181</f>
        <v>1.9493550944554454E-2</v>
      </c>
      <c r="E181" s="29">
        <f>+'total numbers'!E181/100*'% urban'!F181</f>
        <v>2.4403013329675705E-2</v>
      </c>
      <c r="F181" s="29">
        <f>+'total numbers'!F181/100*'% urban'!G181</f>
        <v>2.9696788708070961E-2</v>
      </c>
      <c r="G181" s="29">
        <f>+'total numbers'!D181/100*'% urban'!H181</f>
        <v>2.6345293982445808E-2</v>
      </c>
      <c r="H181" s="29">
        <f>+'total numbers'!H181/100*'% urban'!I181</f>
        <v>4.4594501765419917E-2</v>
      </c>
      <c r="I181" s="29">
        <f>+'total numbers'!I181/100*'% urban'!J181</f>
        <v>5.433284482367854E-2</v>
      </c>
      <c r="J181" s="29">
        <f>+'total numbers'!J181/100*'% urban'!K181</f>
        <v>6.5521625092440652E-2</v>
      </c>
      <c r="K181" s="29">
        <f>+'total numbers'!K181/100*'% urban'!L181</f>
        <v>7.8348786683836116E-2</v>
      </c>
      <c r="L181" s="29">
        <f>+'total numbers'!L181/100*'% urban'!M181</f>
        <v>9.3024916695429893E-2</v>
      </c>
      <c r="M181" s="29">
        <f>+'total numbers'!M181/100*'% urban'!N181</f>
        <v>0.10978585345132873</v>
      </c>
      <c r="N181" s="29">
        <f>+'total numbers'!N181/100*'% urban'!O181</f>
        <v>0.12889558617256494</v>
      </c>
      <c r="O181" s="29">
        <f>+'total numbers'!O181/100*'% urban'!P181</f>
        <v>0.15064947792958014</v>
      </c>
      <c r="P181" s="29">
        <f>+'total numbers'!P181/100*'% urban'!Q181</f>
        <v>0.17537784715348653</v>
      </c>
      <c r="Q181" s="29">
        <f>+'total numbers'!Q181/100*'% urban'!R181</f>
        <v>0.19776522301661456</v>
      </c>
      <c r="R181" s="29">
        <f>+'total numbers'!R181/100*'% urban'!S181</f>
        <v>0.20611936070164824</v>
      </c>
      <c r="S181" s="29">
        <f>+'total numbers'!S181/100*'% urban'!T181</f>
        <v>0.23504213966785437</v>
      </c>
      <c r="T181" s="29">
        <f>+'total numbers'!T181/100*'% urban'!U181</f>
        <v>0.24850695681626866</v>
      </c>
      <c r="U181" s="29">
        <f>+'total numbers'!U181/100*'% urban'!V181</f>
        <v>0.25840492923904784</v>
      </c>
      <c r="V181" s="29">
        <f>+'total numbers'!V181/100*'% urban'!W181</f>
        <v>0.31770058795726974</v>
      </c>
      <c r="W181" s="29">
        <f>+'total numbers'!W181/100*'% urban'!X181</f>
        <v>0.40191326641068104</v>
      </c>
      <c r="X181" s="29">
        <f>+'total numbers'!X181/100*'% urban'!Y181</f>
        <v>0.47998878548250146</v>
      </c>
      <c r="Y181" s="29">
        <f>+'total numbers'!Y181/100*'% urban'!Z181</f>
        <v>0.54947747062653429</v>
      </c>
      <c r="Z181" s="29">
        <f>+'total numbers'!Z181/100*'% urban'!AA181</f>
        <v>0.60578696073395244</v>
      </c>
      <c r="AA181" s="29">
        <f>+'total numbers'!AA181/100*'% urban'!AB181</f>
        <v>0.79128404914933836</v>
      </c>
      <c r="AB181" s="29">
        <f>+'total numbers'!AB181/100*'% urban'!AC181</f>
        <v>0.96021617391304337</v>
      </c>
      <c r="AC181" s="92">
        <v>15.733736979999998</v>
      </c>
      <c r="AD181" s="92">
        <v>16.085346531199999</v>
      </c>
      <c r="AE181" s="92">
        <v>16.402347249799998</v>
      </c>
      <c r="AF181" s="92">
        <v>16.692535064800001</v>
      </c>
      <c r="AG181" s="92">
        <v>16.9644080333</v>
      </c>
      <c r="AH181" s="92">
        <v>17.225754679999998</v>
      </c>
      <c r="AI181" s="92">
        <v>17.485269994500001</v>
      </c>
      <c r="AJ181" s="92">
        <v>17.752139098099999</v>
      </c>
      <c r="AK181" s="92">
        <v>18.035065983199999</v>
      </c>
      <c r="AL181" s="92">
        <v>18.3426370615</v>
      </c>
      <c r="AM181" s="92">
        <v>18.682062050000003</v>
      </c>
      <c r="AN181" s="92">
        <v>19.058294971500001</v>
      </c>
      <c r="AO181" s="92">
        <v>19.472652382499998</v>
      </c>
      <c r="AP181" s="92">
        <v>19.921585403200002</v>
      </c>
      <c r="AQ181" s="92">
        <v>20.398841586</v>
      </c>
      <c r="AR181" s="92">
        <v>20.89833921</v>
      </c>
      <c r="AS181" s="92">
        <v>21.422965874400003</v>
      </c>
      <c r="AT181" s="92">
        <v>21.971468544999997</v>
      </c>
      <c r="AU181" s="92">
        <v>22.528503268799994</v>
      </c>
      <c r="AV181" s="92">
        <v>23.072801011999999</v>
      </c>
      <c r="AW181" s="92">
        <v>23.590506209999997</v>
      </c>
      <c r="AX181" s="92">
        <v>24.071427762799999</v>
      </c>
      <c r="AY181" s="92">
        <v>24.522120028</v>
      </c>
      <c r="AZ181" s="92">
        <v>24.9633005777</v>
      </c>
      <c r="BA181" s="92">
        <v>25.425804826499999</v>
      </c>
      <c r="BB181" s="92">
        <v>25.933233780000002</v>
      </c>
      <c r="BC181" s="92">
        <v>26.4956797886</v>
      </c>
      <c r="BD181" s="92">
        <v>27.106953708000002</v>
      </c>
      <c r="BE181" s="92">
        <v>27.753643896</v>
      </c>
      <c r="BF181" s="92">
        <v>28.413542639999999</v>
      </c>
      <c r="BG181" s="92">
        <v>29.071841540000001</v>
      </c>
      <c r="BH181" s="92">
        <v>29.721377317000002</v>
      </c>
      <c r="BI181" s="92">
        <v>30.369790956800003</v>
      </c>
      <c r="BJ181" s="92">
        <v>31.030787285799999</v>
      </c>
      <c r="BK181" s="92">
        <v>31.726376152399997</v>
      </c>
      <c r="BL181" s="92">
        <v>32.471361000000002</v>
      </c>
      <c r="BM181" s="92">
        <v>33.271568553600005</v>
      </c>
      <c r="BN181" s="92">
        <v>34.119128183400001</v>
      </c>
      <c r="BO181" s="92">
        <v>35.000426186900008</v>
      </c>
      <c r="BP181" s="92">
        <v>35.894239490099999</v>
      </c>
      <c r="BQ181" s="92">
        <v>36.783842299999996</v>
      </c>
      <c r="BR181" s="92">
        <v>37.666136008799995</v>
      </c>
      <c r="BS181" s="92">
        <v>38.543426367000009</v>
      </c>
      <c r="BT181" s="92">
        <v>39.411799398799999</v>
      </c>
      <c r="BU181" s="92">
        <v>40.268344980000002</v>
      </c>
      <c r="BV181" s="92">
        <v>41.112194949999996</v>
      </c>
      <c r="BW181" s="92">
        <v>41.940703006099994</v>
      </c>
      <c r="BX181" s="92">
        <v>42.757524249200003</v>
      </c>
      <c r="BY181" s="92">
        <v>43.575716887499993</v>
      </c>
      <c r="BZ181" s="92">
        <v>44.414467318099994</v>
      </c>
      <c r="CA181" s="92">
        <v>45.28974504</v>
      </c>
      <c r="CB181" s="92">
        <v>46.207500202500007</v>
      </c>
      <c r="CC181" s="92">
        <v>47.167683475800004</v>
      </c>
      <c r="CD181" s="92">
        <v>48.174110646099997</v>
      </c>
      <c r="CE181" s="92">
        <v>49.227074467000001</v>
      </c>
      <c r="CF181" s="92">
        <v>50.327483249999993</v>
      </c>
      <c r="CG181" s="92">
        <v>51.479009495700005</v>
      </c>
      <c r="CH181" s="92">
        <v>52.683897817199998</v>
      </c>
      <c r="CI181" s="92">
        <v>53.941335284199994</v>
      </c>
      <c r="CJ181" s="92">
        <v>55.248117605999994</v>
      </c>
      <c r="CK181" s="92">
        <v>56.601657599999996</v>
      </c>
      <c r="CL181" s="92">
        <v>57.999588384600003</v>
      </c>
      <c r="CM181" s="92">
        <v>59.442414470999999</v>
      </c>
      <c r="CN181" s="92">
        <v>60.932215261700001</v>
      </c>
      <c r="CO181" s="92">
        <v>62.472122719999994</v>
      </c>
      <c r="CP181" s="92">
        <v>64.064459079999992</v>
      </c>
      <c r="CQ181" s="92">
        <v>65.708540934399991</v>
      </c>
      <c r="CR181" s="92">
        <v>67.398735600000009</v>
      </c>
      <c r="CS181" s="92">
        <v>69.120833402000002</v>
      </c>
      <c r="CT181" s="92">
        <v>70.8547623085</v>
      </c>
      <c r="CU181" s="92">
        <v>72.586597560000001</v>
      </c>
      <c r="CV181" s="92">
        <v>74.307371892000006</v>
      </c>
      <c r="CW181" s="92">
        <v>76.015894201099997</v>
      </c>
      <c r="CX181" s="92">
        <v>77.714960952000013</v>
      </c>
      <c r="CY181" s="92">
        <v>79.407983379000001</v>
      </c>
      <c r="CZ181" s="92">
        <v>81.096825240000001</v>
      </c>
      <c r="DA181" s="92">
        <v>82.781284966599998</v>
      </c>
      <c r="DB181" s="92">
        <v>84.458218341600002</v>
      </c>
      <c r="DC181" s="92">
        <v>86.12355234799999</v>
      </c>
      <c r="DD181" s="92">
        <v>87.770341367200004</v>
      </c>
      <c r="DE181" s="92">
        <v>89.389128510000006</v>
      </c>
    </row>
    <row r="182" spans="1:109">
      <c r="A182">
        <v>2</v>
      </c>
      <c r="B182" s="3">
        <v>666</v>
      </c>
      <c r="C182" s="1" t="s">
        <v>454</v>
      </c>
      <c r="D182" s="29">
        <f>+'total numbers'!D182/100*'% urban'!E182</f>
        <v>0.15611247233489145</v>
      </c>
      <c r="E182" s="29">
        <f>+'total numbers'!E182/100*'% urban'!F182</f>
        <v>0.22971566420950584</v>
      </c>
      <c r="F182" s="29">
        <f>+'total numbers'!F182/100*'% urban'!G182</f>
        <v>0.31433609210538938</v>
      </c>
      <c r="G182" s="29">
        <f>+'total numbers'!D182/100*'% urban'!H182</f>
        <v>0.3247139424565742</v>
      </c>
      <c r="H182" s="29">
        <f>+'total numbers'!H182/100*'% urban'!I182</f>
        <v>0.52201601876137105</v>
      </c>
      <c r="I182" s="29">
        <f>+'total numbers'!I182/100*'% urban'!J182</f>
        <v>0.64813598674483575</v>
      </c>
      <c r="J182" s="29">
        <f>+'total numbers'!J182/100*'% urban'!K182</f>
        <v>0.79142412995025158</v>
      </c>
      <c r="K182" s="29">
        <f>+'total numbers'!K182/100*'% urban'!L182</f>
        <v>0.95384755068500948</v>
      </c>
      <c r="L182" s="29">
        <f>+'total numbers'!L182/100*'% urban'!M182</f>
        <v>1.1375804805300729</v>
      </c>
      <c r="M182" s="29">
        <f>+'total numbers'!M182/100*'% urban'!N182</f>
        <v>1.3450250197377709</v>
      </c>
      <c r="N182" s="29">
        <f>+'total numbers'!N182/100*'% urban'!O182</f>
        <v>1.5788338849071573</v>
      </c>
      <c r="O182" s="29">
        <f>+'total numbers'!O182/100*'% urban'!P182</f>
        <v>1.8419353548225483</v>
      </c>
      <c r="P182" s="29">
        <f>+'total numbers'!P182/100*'% urban'!Q182</f>
        <v>2.041478351594991</v>
      </c>
      <c r="Q182" s="29">
        <f>+'total numbers'!Q182/100*'% urban'!R182</f>
        <v>2.2522776199802381</v>
      </c>
      <c r="R182" s="29">
        <f>+'total numbers'!R182/100*'% urban'!S182</f>
        <v>2.4748618636449518</v>
      </c>
      <c r="S182" s="29">
        <f>+'total numbers'!S182/100*'% urban'!T182</f>
        <v>2.7097825261984458</v>
      </c>
      <c r="T182" s="29">
        <f>+'total numbers'!T182/100*'% urban'!U182</f>
        <v>2.9576147197403455</v>
      </c>
      <c r="U182" s="29">
        <f>+'total numbers'!U182/100*'% urban'!V182</f>
        <v>3.2225387886989272</v>
      </c>
      <c r="V182" s="29">
        <f>+'total numbers'!V182/100*'% urban'!W182</f>
        <v>3.5022166998452122</v>
      </c>
      <c r="W182" s="29">
        <f>+'total numbers'!W182/100*'% urban'!X182</f>
        <v>3.7973509487534298</v>
      </c>
      <c r="X182" s="29">
        <f>+'total numbers'!X182/100*'% urban'!Y182</f>
        <v>4.1086749357553822</v>
      </c>
      <c r="Y182" s="29">
        <f>+'total numbers'!Y182/100*'% urban'!Z182</f>
        <v>4.4369542619931952</v>
      </c>
      <c r="Z182" s="29">
        <f>+'total numbers'!Z182/100*'% urban'!AA182</f>
        <v>4.2589485065076946</v>
      </c>
      <c r="AA182" s="29">
        <f>+'total numbers'!AA182/100*'% urban'!AB182</f>
        <v>4.0515126189955986</v>
      </c>
      <c r="AB182" s="29">
        <f>+'total numbers'!AB182/100*'% urban'!AC182</f>
        <v>3.8370911562644143</v>
      </c>
      <c r="AC182" s="93">
        <v>4</v>
      </c>
      <c r="AD182" s="98">
        <f>+$AC182+(AD$3-$AC$3)*(($AH182-$AC182)/($AH$3-$AC$3))</f>
        <v>4</v>
      </c>
      <c r="AE182" s="98">
        <f>+$AC182+(AE$3-$AC$3)*(($AH182-$AC182)/($AH$3-$AC$3))</f>
        <v>4</v>
      </c>
      <c r="AF182" s="98">
        <f>+$AC182+(AF$3-$AC$3)*(($AH182-$AC182)/($AH$3-$AC$3))</f>
        <v>4</v>
      </c>
      <c r="AG182" s="98">
        <f>+$AC182+(AG$3-$AC$3)*(($AH182-$AC182)/($AH$3-$AC$3))</f>
        <v>4</v>
      </c>
      <c r="AH182" s="93">
        <v>4</v>
      </c>
      <c r="AI182" s="98">
        <f>+$AH182+(AI$3-$AH$3)*(($AM182-$AH182)/($AM$3-$AH$3))</f>
        <v>4</v>
      </c>
      <c r="AJ182" s="98">
        <f>+$AH182+(AJ$3-$AH$3)*(($AM182-$AH182)/($AM$3-$AH$3))</f>
        <v>4</v>
      </c>
      <c r="AK182" s="98">
        <f>+$AH182+(AK$3-$AH$3)*(($AM182-$AH182)/($AM$3-$AH$3))</f>
        <v>4</v>
      </c>
      <c r="AL182" s="98">
        <f>+$AH182+(AL$3-$AH$3)*(($AM182-$AH182)/($AM$3-$AH$3))</f>
        <v>4</v>
      </c>
      <c r="AM182" s="93">
        <v>4</v>
      </c>
      <c r="AN182" s="98">
        <f>+$AM182+(AN$3-$AM$3)*(($AR182-$AM182)/($AR$3-$AM$3))</f>
        <v>4.2</v>
      </c>
      <c r="AO182" s="98">
        <f>+$AM182+(AO$3-$AM$3)*(($AR182-$AM182)/($AR$3-$AM$3))</f>
        <v>4.4000000000000004</v>
      </c>
      <c r="AP182" s="98">
        <f>+$AM182+(AP$3-$AM$3)*(($AR182-$AM182)/($AR$3-$AM$3))</f>
        <v>4.5999999999999996</v>
      </c>
      <c r="AQ182" s="98">
        <f>+$AM182+(AQ$3-$AM$3)*(($AR182-$AM182)/($AR$3-$AM$3))</f>
        <v>4.8</v>
      </c>
      <c r="AR182" s="93">
        <v>5</v>
      </c>
      <c r="AS182" s="98">
        <f>+$AR182+(AS$3-$AR$3)*(($AW182-$AR182)/($AW$3-$AR$3))</f>
        <v>5</v>
      </c>
      <c r="AT182" s="98">
        <f>+$AR182+(AT$3-$AR$3)*(($AW182-$AR182)/($AW$3-$AR$3))</f>
        <v>5</v>
      </c>
      <c r="AU182" s="98">
        <f>+$AR182+(AU$3-$AR$3)*(($AW182-$AR182)/($AW$3-$AR$3))</f>
        <v>5</v>
      </c>
      <c r="AV182" s="98">
        <f>+$AR182+(AV$3-$AR$3)*(($AW182-$AR182)/($AW$3-$AR$3))</f>
        <v>5</v>
      </c>
      <c r="AW182" s="94">
        <v>5</v>
      </c>
      <c r="AX182" s="98">
        <f>+$AW182+(AX$3-$AW$3)*(($BB182-$AW182)/($BB$3-$AW$3))</f>
        <v>5</v>
      </c>
      <c r="AY182" s="98">
        <f>+$AW182+(AY$3-$AW$3)*(($BB182-$AW182)/($BB$3-$AW$3))</f>
        <v>5</v>
      </c>
      <c r="AZ182" s="98">
        <f>+$AW182+(AZ$3-$AW$3)*(($BB182-$AW182)/($BB$3-$AW$3))</f>
        <v>5</v>
      </c>
      <c r="BA182" s="98">
        <f>+$AW182+(BA$3-$AW$3)*(($BB182-$AW182)/($BB$3-$AW$3))</f>
        <v>5</v>
      </c>
      <c r="BB182" s="94">
        <v>5</v>
      </c>
      <c r="BC182" s="98">
        <f>+$BB182+(BC$3-$BB$3)*(($BG182-$BB182)/($BG$3-$BB$3))</f>
        <v>5</v>
      </c>
      <c r="BD182" s="98">
        <f>+$BB182+(BD$3-$BB$3)*(($BG182-$BB182)/($BG$3-$BB$3))</f>
        <v>5</v>
      </c>
      <c r="BE182" s="98">
        <f>+$BB182+(BE$3-$BB$3)*(($BG182-$BB182)/($BG$3-$BB$3))</f>
        <v>5</v>
      </c>
      <c r="BF182" s="98">
        <f>+$BB182+(BF$3-$BB$3)*(($BG182-$BB182)/($BG$3-$BB$3))</f>
        <v>5</v>
      </c>
      <c r="BG182" s="94">
        <v>5</v>
      </c>
      <c r="BH182" s="98">
        <f>+$BG182+(BH$3-$BG$3)*(($BL182-$BG182)/($BL$3-$BG$3))</f>
        <v>5</v>
      </c>
      <c r="BI182" s="98">
        <f>+$BG182+(BI$3-$BG$3)*(($BL182-$BG182)/($BL$3-$BG$3))</f>
        <v>5</v>
      </c>
      <c r="BJ182" s="98">
        <f>+$BG182+(BJ$3-$BG$3)*(($BL182-$BG182)/($BL$3-$BG$3))</f>
        <v>5</v>
      </c>
      <c r="BK182" s="98">
        <f>+$BG182+(BK$3-$BG$3)*(($BL182-$BG182)/($BL$3-$BG$3))</f>
        <v>5</v>
      </c>
      <c r="BL182" s="94">
        <v>5</v>
      </c>
      <c r="BM182" s="98">
        <f>+$BL182+(BM$3-$BL$3)*(($BQ182-$BL182)/($BQ$3-$BL$3))</f>
        <v>5.2</v>
      </c>
      <c r="BN182" s="98">
        <f>+$BL182+(BN$3-$BL$3)*(($BQ182-$BL182)/($BQ$3-$BL$3))</f>
        <v>5.4</v>
      </c>
      <c r="BO182" s="98">
        <f>+$BL182+(BO$3-$BL$3)*(($BQ182-$BL182)/($BQ$3-$BL$3))</f>
        <v>5.6</v>
      </c>
      <c r="BP182" s="98">
        <f>+$BL182+(BP$3-$BL$3)*(($BQ182-$BL182)/($BQ$3-$BL$3))</f>
        <v>5.8</v>
      </c>
      <c r="BQ182" s="94">
        <v>6</v>
      </c>
      <c r="BR182" s="98">
        <f>+$BQ182+(BR$3-$BQ$3)*(($BV182-$BQ182)/($BV$3-$BQ$3))</f>
        <v>6</v>
      </c>
      <c r="BS182" s="98">
        <f>+$BQ182+(BS$3-$BQ$3)*(($BV182-$BQ182)/($BV$3-$BQ$3))</f>
        <v>6</v>
      </c>
      <c r="BT182" s="98">
        <f>+$BQ182+(BT$3-$BQ$3)*(($BV182-$BQ182)/($BV$3-$BQ$3))</f>
        <v>6</v>
      </c>
      <c r="BU182" s="98">
        <f>+$BQ182+(BU$3-$BQ$3)*(($BV182-$BQ182)/($BV$3-$BQ$3))</f>
        <v>6</v>
      </c>
      <c r="BV182" s="94">
        <v>6</v>
      </c>
      <c r="BW182" s="98">
        <f>+$BV182+(BW$3-$BV$3)*(($CA182-$BV182)/($CA$3-$BV$3))</f>
        <v>6</v>
      </c>
      <c r="BX182" s="98">
        <f>+$BV182+(BX$3-$BV$3)*(($CA182-$BV182)/($CA$3-$BV$3))</f>
        <v>6</v>
      </c>
      <c r="BY182" s="98">
        <f>+$BV182+(BY$3-$BV$3)*(($CA182-$BV182)/($CA$3-$BV$3))</f>
        <v>6</v>
      </c>
      <c r="BZ182" s="98">
        <f>+$BV182+(BZ$3-$BV$3)*(($CA182-$BV182)/($CA$3-$BV$3))</f>
        <v>6</v>
      </c>
      <c r="CA182" s="94">
        <v>6</v>
      </c>
      <c r="CB182" s="98">
        <f>+$CA182+(CB$3-$CA$3)*(($CF182-$CA182)/($CF$3-$CA$3))</f>
        <v>6</v>
      </c>
      <c r="CC182" s="98">
        <f>+$CA182+(CC$3-$CA$3)*(($CF182-$CA182)/($CF$3-$CA$3))</f>
        <v>6</v>
      </c>
      <c r="CD182" s="98">
        <f>+$CA182+(CD$3-$CA$3)*(($CF182-$CA182)/($CF$3-$CA$3))</f>
        <v>6</v>
      </c>
      <c r="CE182" s="98">
        <f>+$CA182+(CE$3-$CA$3)*(($CF182-$CA182)/($CF$3-$CA$3))</f>
        <v>6</v>
      </c>
      <c r="CF182" s="94">
        <v>6</v>
      </c>
      <c r="CG182" s="98">
        <f>+$CF182+(CG$3-$CF$3)*(($CK182-$CF182)/($CK$3-$CF$3))</f>
        <v>6.2</v>
      </c>
      <c r="CH182" s="98">
        <f>+$CF182+(CH$3-$CF$3)*(($CK182-$CF182)/($CK$3-$CF$3))</f>
        <v>6.4</v>
      </c>
      <c r="CI182" s="98">
        <f>+$CF182+(CI$3-$CF$3)*(($CK182-$CF182)/($CK$3-$CF$3))</f>
        <v>6.6</v>
      </c>
      <c r="CJ182" s="98">
        <f>+$CF182+(CJ$3-$CF$3)*(($CK182-$CF182)/($CK$3-$CF$3))</f>
        <v>6.8</v>
      </c>
      <c r="CK182" s="94">
        <v>7</v>
      </c>
      <c r="CL182" s="98">
        <f>+$CK182+(CL$3-$CK$3)*(($CP182-$CK182)/($CP$3-$CK$3))</f>
        <v>7</v>
      </c>
      <c r="CM182" s="98">
        <f>+$CK182+(CM$3-$CK$3)*(($CP182-$CK182)/($CP$3-$CK$3))</f>
        <v>7</v>
      </c>
      <c r="CN182" s="98">
        <f>+$CK182+(CN$3-$CK$3)*(($CP182-$CK182)/($CP$3-$CK$3))</f>
        <v>7</v>
      </c>
      <c r="CO182" s="98">
        <f>+$CK182+(CO$3-$CK$3)*(($CP182-$CK182)/($CP$3-$CK$3))</f>
        <v>7</v>
      </c>
      <c r="CP182" s="94">
        <v>7</v>
      </c>
      <c r="CQ182" s="98">
        <f>+$CP182+(CQ$3-$CP$3)*(($CU182-$CP182)/($CU$3-$CP$3))</f>
        <v>7</v>
      </c>
      <c r="CR182" s="98">
        <f>+$CP182+(CR$3-$CP$3)*(($CU182-$CP182)/($CU$3-$CP$3))</f>
        <v>7</v>
      </c>
      <c r="CS182" s="98">
        <f>+$CP182+(CS$3-$CP$3)*(($CU182-$CP182)/($CU$3-$CP$3))</f>
        <v>7</v>
      </c>
      <c r="CT182" s="98">
        <f>+$CP182+(CT$3-$CP$3)*(($CU182-$CP182)/($CU$3-$CP$3))</f>
        <v>7</v>
      </c>
      <c r="CU182" s="94">
        <v>7</v>
      </c>
      <c r="CV182" s="98">
        <f>+$CU182+(CV$3-$CU$3)*(($CZ182-$CU182)/($CZ$3-$CU$3))</f>
        <v>7</v>
      </c>
      <c r="CW182" s="98">
        <f>+$CU182+(CW$3-$CU$3)*(($CZ182-$CU182)/($CZ$3-$CU$3))</f>
        <v>7</v>
      </c>
      <c r="CX182" s="98">
        <f>+$CU182+(CX$3-$CU$3)*(($CZ182-$CU182)/($CZ$3-$CU$3))</f>
        <v>7</v>
      </c>
      <c r="CY182" s="98">
        <f>+$CU182+(CY$3-$CU$3)*(($CZ182-$CU182)/($CZ$3-$CU$3))</f>
        <v>7</v>
      </c>
      <c r="CZ182" s="94">
        <v>7</v>
      </c>
      <c r="DA182" s="98">
        <f>+$CZ182+(DA$3-$CZ$3)*(($DE182-$CZ182)/($DE$3-$CZ$3))</f>
        <v>7</v>
      </c>
      <c r="DB182" s="98">
        <f>+$CZ182+(DB$3-$CZ$3)*(($DE182-$CZ182)/($DE$3-$CZ$3))</f>
        <v>7</v>
      </c>
      <c r="DC182" s="98">
        <f>+$CZ182+(DC$3-$CZ$3)*(($DE182-$CZ182)/($DE$3-$CZ$3))</f>
        <v>7</v>
      </c>
      <c r="DD182" s="98">
        <f>+$CZ182+(DD$3-$CZ$3)*(($DE182-$CZ182)/($DE$3-$CZ$3))</f>
        <v>7</v>
      </c>
      <c r="DE182" s="94">
        <v>7</v>
      </c>
    </row>
    <row r="183" spans="1:109">
      <c r="A183">
        <v>4</v>
      </c>
      <c r="B183" s="3">
        <v>670</v>
      </c>
      <c r="C183" s="1" t="s">
        <v>425</v>
      </c>
      <c r="D183" s="29">
        <f>+'total numbers'!D183/100*'% urban'!E183</f>
        <v>0.27424830336019967</v>
      </c>
      <c r="E183" s="29">
        <f>+'total numbers'!E183/100*'% urban'!F183</f>
        <v>0.33431284176215514</v>
      </c>
      <c r="F183" s="29">
        <f>+'total numbers'!F183/100*'% urban'!G183</f>
        <v>0.39616463215843212</v>
      </c>
      <c r="G183" s="29">
        <f>+'total numbers'!D183/100*'% urban'!H183</f>
        <v>0.37064320383505067</v>
      </c>
      <c r="H183" s="29">
        <f>+'total numbers'!H183/100*'% urban'!I183</f>
        <v>0.55631527491137622</v>
      </c>
      <c r="I183" s="29">
        <f>+'total numbers'!I183/100*'% urban'!J183</f>
        <v>0.65924011500036617</v>
      </c>
      <c r="J183" s="29">
        <f>+'total numbers'!J183/100*'% urban'!K183</f>
        <v>0.78120725571471983</v>
      </c>
      <c r="K183" s="29">
        <f>+'total numbers'!K183/100*'% urban'!L183</f>
        <v>0.92573974564788819</v>
      </c>
      <c r="L183" s="29">
        <f>+'total numbers'!L183/100*'% urban'!M183</f>
        <v>1.0970124386366074</v>
      </c>
      <c r="M183" s="29">
        <f>+'total numbers'!M183/100*'% urban'!N183</f>
        <v>1.2999725853632864</v>
      </c>
      <c r="N183" s="29">
        <f>+'total numbers'!N183/100*'% urban'!O183</f>
        <v>1.5404827358169155</v>
      </c>
      <c r="O183" s="29">
        <f>+'total numbers'!O183/100*'% urban'!P183</f>
        <v>1.8254900803825747</v>
      </c>
      <c r="P183" s="29">
        <f>+'total numbers'!P183/100*'% urban'!Q183</f>
        <v>2.0659911544647236</v>
      </c>
      <c r="Q183" s="29">
        <f>+'total numbers'!Q183/100*'% urban'!R183</f>
        <v>2.3381772906878537</v>
      </c>
      <c r="R183" s="29">
        <f>+'total numbers'!R183/100*'% urban'!S183</f>
        <v>2.6462228702546664</v>
      </c>
      <c r="S183" s="29">
        <f>+'total numbers'!S183/100*'% urban'!T183</f>
        <v>2.9948522325263132</v>
      </c>
      <c r="T183" s="29">
        <f>+'total numbers'!T183/100*'% urban'!U183</f>
        <v>3.3894121298273987</v>
      </c>
      <c r="U183" s="29">
        <f>+'total numbers'!U183/100*'% urban'!V183</f>
        <v>3.8402206397059193</v>
      </c>
      <c r="V183" s="29">
        <f>+'total numbers'!V183/100*'% urban'!W183</f>
        <v>4.3509889021298598</v>
      </c>
      <c r="W183" s="29">
        <f>+'total numbers'!W183/100*'% urban'!X183</f>
        <v>4.9296918595559998</v>
      </c>
      <c r="X183" s="29">
        <f>+'total numbers'!X183/100*'% urban'!Y183</f>
        <v>5.5853651610732982</v>
      </c>
      <c r="Y183" s="29">
        <f>+'total numbers'!Y183/100*'% urban'!Z183</f>
        <v>6.3282462416101417</v>
      </c>
      <c r="Z183" s="29">
        <f>+'total numbers'!Z183/100*'% urban'!AA183</f>
        <v>6.9448260118824905</v>
      </c>
      <c r="AA183" s="29">
        <f>+'total numbers'!AA183/100*'% urban'!AB183</f>
        <v>7.6214809749640855</v>
      </c>
      <c r="AB183" s="29">
        <f>+'total numbers'!AB183/100*'% urban'!AC183</f>
        <v>8.3640644347826107</v>
      </c>
      <c r="AC183" s="92">
        <v>9.1790000000000003</v>
      </c>
      <c r="AD183" s="92">
        <v>9.6006245855999985</v>
      </c>
      <c r="AE183" s="92">
        <v>9.8588292681999992</v>
      </c>
      <c r="AF183" s="92">
        <v>9.9955206744999998</v>
      </c>
      <c r="AG183" s="92">
        <v>10.0520298922</v>
      </c>
      <c r="AH183" s="92">
        <v>10.071691999999999</v>
      </c>
      <c r="AI183" s="92">
        <v>10.100376305099999</v>
      </c>
      <c r="AJ183" s="92">
        <v>10.186349269999999</v>
      </c>
      <c r="AK183" s="92">
        <v>10.379937321799998</v>
      </c>
      <c r="AL183" s="92">
        <v>10.730131456800001</v>
      </c>
      <c r="AM183" s="92">
        <v>11.277788190000001</v>
      </c>
      <c r="AN183" s="92">
        <v>12.047322380400001</v>
      </c>
      <c r="AO183" s="92">
        <v>13.0388086955</v>
      </c>
      <c r="AP183" s="92">
        <v>14.226003635400001</v>
      </c>
      <c r="AQ183" s="92">
        <v>15.562539930500002</v>
      </c>
      <c r="AR183" s="92">
        <v>17.002209509999997</v>
      </c>
      <c r="AS183" s="92">
        <v>18.555594371600002</v>
      </c>
      <c r="AT183" s="92">
        <v>20.200183041999999</v>
      </c>
      <c r="AU183" s="92">
        <v>21.812967138000005</v>
      </c>
      <c r="AV183" s="92">
        <v>23.231914493400005</v>
      </c>
      <c r="AW183" s="92">
        <v>24.339046459999999</v>
      </c>
      <c r="AX183" s="92">
        <v>25.081031275000001</v>
      </c>
      <c r="AY183" s="92">
        <v>25.492458397499998</v>
      </c>
      <c r="AZ183" s="92">
        <v>25.6562419971</v>
      </c>
      <c r="BA183" s="92">
        <v>25.707975031799997</v>
      </c>
      <c r="BB183" s="92">
        <v>25.761799680000003</v>
      </c>
      <c r="BC183" s="92">
        <v>25.834237272399999</v>
      </c>
      <c r="BD183" s="92">
        <v>25.927220520900001</v>
      </c>
      <c r="BE183" s="92">
        <v>26.130908274100001</v>
      </c>
      <c r="BF183" s="92">
        <v>26.553554389799999</v>
      </c>
      <c r="BG183" s="92">
        <v>27.273199280000004</v>
      </c>
      <c r="BH183" s="92">
        <v>28.343725584900003</v>
      </c>
      <c r="BI183" s="92">
        <v>29.750027638500004</v>
      </c>
      <c r="BJ183" s="92">
        <v>31.409200543600004</v>
      </c>
      <c r="BK183" s="92">
        <v>33.195245007500006</v>
      </c>
      <c r="BL183" s="92">
        <v>35.012921599999999</v>
      </c>
      <c r="BM183" s="92">
        <v>36.835922522499999</v>
      </c>
      <c r="BN183" s="92">
        <v>38.6835913492</v>
      </c>
      <c r="BO183" s="92">
        <v>40.558751833300001</v>
      </c>
      <c r="BP183" s="92">
        <v>42.473541942000004</v>
      </c>
      <c r="BQ183" s="92">
        <v>44.432561700000008</v>
      </c>
      <c r="BR183" s="92">
        <v>46.423970129100006</v>
      </c>
      <c r="BS183" s="92">
        <v>48.425520181499998</v>
      </c>
      <c r="BT183" s="92">
        <v>50.423196128000001</v>
      </c>
      <c r="BU183" s="92">
        <v>52.402352314000012</v>
      </c>
      <c r="BV183" s="92">
        <v>54.351456239999997</v>
      </c>
      <c r="BW183" s="92">
        <v>56.261315697999997</v>
      </c>
      <c r="BX183" s="92">
        <v>58.128517462400005</v>
      </c>
      <c r="BY183" s="92">
        <v>59.9572374786</v>
      </c>
      <c r="BZ183" s="92">
        <v>61.756208450199999</v>
      </c>
      <c r="CA183" s="92">
        <v>63.531935569999995</v>
      </c>
      <c r="CB183" s="92">
        <v>65.284658389500009</v>
      </c>
      <c r="CC183" s="92">
        <v>67.009842076799998</v>
      </c>
      <c r="CD183" s="92">
        <v>68.703139299999989</v>
      </c>
      <c r="CE183" s="92">
        <v>70.360928914799999</v>
      </c>
      <c r="CF183" s="92">
        <v>71.978234599999993</v>
      </c>
      <c r="CG183" s="92">
        <v>73.552483881000001</v>
      </c>
      <c r="CH183" s="92">
        <v>75.082497469199993</v>
      </c>
      <c r="CI183" s="92">
        <v>76.563402139700003</v>
      </c>
      <c r="CJ183" s="92">
        <v>77.989855183199992</v>
      </c>
      <c r="CK183" s="92">
        <v>79.3581547</v>
      </c>
      <c r="CL183" s="92">
        <v>80.667763130600008</v>
      </c>
      <c r="CM183" s="92">
        <v>81.916380689600004</v>
      </c>
      <c r="CN183" s="92">
        <v>83.095360483199997</v>
      </c>
      <c r="CO183" s="92">
        <v>84.197339424000006</v>
      </c>
      <c r="CP183" s="92">
        <v>85.215616429999997</v>
      </c>
      <c r="CQ183" s="92">
        <v>86.14659290500002</v>
      </c>
      <c r="CR183" s="92">
        <v>86.993076734300018</v>
      </c>
      <c r="CS183" s="92">
        <v>87.7699129083</v>
      </c>
      <c r="CT183" s="92">
        <v>88.493928472399986</v>
      </c>
      <c r="CU183" s="92">
        <v>89.178674419999993</v>
      </c>
      <c r="CV183" s="92">
        <v>89.830503054399998</v>
      </c>
      <c r="CW183" s="92">
        <v>90.446001159200009</v>
      </c>
      <c r="CX183" s="92">
        <v>91.023291277499993</v>
      </c>
      <c r="CY183" s="92">
        <v>91.555705295999999</v>
      </c>
      <c r="CZ183" s="92">
        <v>92.039657879999993</v>
      </c>
      <c r="DA183" s="92">
        <v>92.473448628</v>
      </c>
      <c r="DB183" s="92">
        <v>92.857000879500006</v>
      </c>
      <c r="DC183" s="92">
        <v>93.197242607700005</v>
      </c>
      <c r="DD183" s="92">
        <v>93.504227166000007</v>
      </c>
      <c r="DE183" s="92">
        <v>93.789483119999986</v>
      </c>
    </row>
    <row r="184" spans="1:109">
      <c r="A184">
        <v>11</v>
      </c>
      <c r="B184" s="3">
        <v>674</v>
      </c>
      <c r="C184" s="1" t="s">
        <v>566</v>
      </c>
      <c r="D184" s="29">
        <f>+'total numbers'!D184/100*'% urban'!E184</f>
        <v>7.0906322681403205E-2</v>
      </c>
      <c r="E184" s="29">
        <f>+'total numbers'!E184/100*'% urban'!F184</f>
        <v>0.10669138794607069</v>
      </c>
      <c r="F184" s="29">
        <f>+'total numbers'!F184/100*'% urban'!G184</f>
        <v>0.14604688577964667</v>
      </c>
      <c r="G184" s="29">
        <f>+'total numbers'!D184/100*'% urban'!H184</f>
        <v>0.16225781028349504</v>
      </c>
      <c r="H184" s="29">
        <f>+'total numbers'!H184/100*'% urban'!I184</f>
        <v>0.23659524546418034</v>
      </c>
      <c r="I184" s="29">
        <f>+'total numbers'!I184/100*'% urban'!J184</f>
        <v>0.2884004906339826</v>
      </c>
      <c r="J184" s="29">
        <f>+'total numbers'!J184/100*'% urban'!K184</f>
        <v>0.34500353101427872</v>
      </c>
      <c r="K184" s="29">
        <f>+'total numbers'!K184/100*'% urban'!L184</f>
        <v>0.40676589284559228</v>
      </c>
      <c r="L184" s="29">
        <f>+'total numbers'!L184/100*'% urban'!M184</f>
        <v>0.47407386747074409</v>
      </c>
      <c r="M184" s="29">
        <f>+'total numbers'!M184/100*'% urban'!N184</f>
        <v>0.54734011672999616</v>
      </c>
      <c r="N184" s="29">
        <f>+'total numbers'!N184/100*'% urban'!O184</f>
        <v>0.62700537874376572</v>
      </c>
      <c r="O184" s="29">
        <f>+'total numbers'!O184/100*'% urban'!P184</f>
        <v>0.71354028020294591</v>
      </c>
      <c r="P184" s="29">
        <f>+'total numbers'!P184/100*'% urban'!Q184</f>
        <v>0.80744726165299896</v>
      </c>
      <c r="Q184" s="29">
        <f>+'total numbers'!Q184/100*'% urban'!R184</f>
        <v>0.90926262264570867</v>
      </c>
      <c r="R184" s="29">
        <f>+'total numbers'!R184/100*'% urban'!S184</f>
        <v>1.0195586940430443</v>
      </c>
      <c r="S184" s="29">
        <f>+'total numbers'!S184/100*'% urban'!T184</f>
        <v>1.1389461451923277</v>
      </c>
      <c r="T184" s="29">
        <f>+'total numbers'!T184/100*'% urban'!U184</f>
        <v>1.2680764341522195</v>
      </c>
      <c r="U184" s="29">
        <f>+'total numbers'!U184/100*'% urban'!V184</f>
        <v>1.4076444096364424</v>
      </c>
      <c r="V184" s="29">
        <f>+'total numbers'!V184/100*'% urban'!W184</f>
        <v>1.5583910738581954</v>
      </c>
      <c r="W184" s="29">
        <f>+'total numbers'!W184/100*'% urban'!X184</f>
        <v>1.7211065160045749</v>
      </c>
      <c r="X184" s="29">
        <f>+'total numbers'!X184/100*'% urban'!Y184</f>
        <v>1.8966330266487503</v>
      </c>
      <c r="Y184" s="29">
        <f>+'total numbers'!Y184/100*'% urban'!Z184</f>
        <v>2.0858684040199997</v>
      </c>
      <c r="Z184" s="29">
        <f>+'total numbers'!Z184/100*'% urban'!AA184</f>
        <v>2.2897694636999999</v>
      </c>
      <c r="AA184" s="29">
        <f>+'total numbers'!AA184/100*'% urban'!AB184</f>
        <v>2.5093557639999999</v>
      </c>
      <c r="AB184" s="29">
        <f>+'total numbers'!AB184/100*'% urban'!AC184</f>
        <v>2.7457135599999996</v>
      </c>
      <c r="AC184" s="93">
        <v>3</v>
      </c>
      <c r="AD184" s="98">
        <f>+$AC184+(AD$3-$AC$3)*(($AH184-$AC184)/($AH$3-$AC$3))</f>
        <v>3.2</v>
      </c>
      <c r="AE184" s="98">
        <f>+$AC184+(AE$3-$AC$3)*(($AH184-$AC184)/($AH$3-$AC$3))</f>
        <v>3.4</v>
      </c>
      <c r="AF184" s="98">
        <f>+$AC184+(AF$3-$AC$3)*(($AH184-$AC184)/($AH$3-$AC$3))</f>
        <v>3.6</v>
      </c>
      <c r="AG184" s="98">
        <f>+$AC184+(AG$3-$AC$3)*(($AH184-$AC184)/($AH$3-$AC$3))</f>
        <v>3.8</v>
      </c>
      <c r="AH184" s="93">
        <v>4</v>
      </c>
      <c r="AI184" s="98">
        <f>+$AH184+(AI$3-$AH$3)*(($AM184-$AH184)/($AM$3-$AH$3))</f>
        <v>4.4000000000000004</v>
      </c>
      <c r="AJ184" s="98">
        <f>+$AH184+(AJ$3-$AH$3)*(($AM184-$AH184)/($AM$3-$AH$3))</f>
        <v>4.8</v>
      </c>
      <c r="AK184" s="98">
        <f>+$AH184+(AK$3-$AH$3)*(($AM184-$AH184)/($AM$3-$AH$3))</f>
        <v>5.2</v>
      </c>
      <c r="AL184" s="98">
        <f>+$AH184+(AL$3-$AH$3)*(($AM184-$AH184)/($AM$3-$AH$3))</f>
        <v>5.6</v>
      </c>
      <c r="AM184" s="93">
        <v>6</v>
      </c>
      <c r="AN184" s="98">
        <f>+$AM184+(AN$3-$AM$3)*(($AR184-$AM184)/($AR$3-$AM$3))</f>
        <v>6.6</v>
      </c>
      <c r="AO184" s="98">
        <f>+$AM184+(AO$3-$AM$3)*(($AR184-$AM184)/($AR$3-$AM$3))</f>
        <v>7.2</v>
      </c>
      <c r="AP184" s="98">
        <f>+$AM184+(AP$3-$AM$3)*(($AR184-$AM184)/($AR$3-$AM$3))</f>
        <v>7.8</v>
      </c>
      <c r="AQ184" s="98">
        <f>+$AM184+(AQ$3-$AM$3)*(($AR184-$AM184)/($AR$3-$AM$3))</f>
        <v>8.4</v>
      </c>
      <c r="AR184" s="93">
        <v>9</v>
      </c>
      <c r="AS184" s="98">
        <f>+$AR184+(AS$3-$AR$3)*(($AW184-$AR184)/($AW$3-$AR$3))</f>
        <v>9.4</v>
      </c>
      <c r="AT184" s="98">
        <f>+$AR184+(AT$3-$AR$3)*(($AW184-$AR184)/($AW$3-$AR$3))</f>
        <v>9.8000000000000007</v>
      </c>
      <c r="AU184" s="98">
        <f>+$AR184+(AU$3-$AR$3)*(($AW184-$AR184)/($AW$3-$AR$3))</f>
        <v>10.199999999999999</v>
      </c>
      <c r="AV184" s="98">
        <f>+$AR184+(AV$3-$AR$3)*(($AW184-$AR184)/($AW$3-$AR$3))</f>
        <v>10.6</v>
      </c>
      <c r="AW184" s="94">
        <v>11</v>
      </c>
      <c r="AX184" s="98">
        <f>+$AW184+(AX$3-$AW$3)*(($BB184-$AW184)/($BB$3-$AW$3))</f>
        <v>11.6</v>
      </c>
      <c r="AY184" s="98">
        <f>+$AW184+(AY$3-$AW$3)*(($BB184-$AW184)/($BB$3-$AW$3))</f>
        <v>12.2</v>
      </c>
      <c r="AZ184" s="98">
        <f>+$AW184+(AZ$3-$AW$3)*(($BB184-$AW184)/($BB$3-$AW$3))</f>
        <v>12.8</v>
      </c>
      <c r="BA184" s="98">
        <f>+$AW184+(BA$3-$AW$3)*(($BB184-$AW184)/($BB$3-$AW$3))</f>
        <v>13.4</v>
      </c>
      <c r="BB184" s="94">
        <v>14</v>
      </c>
      <c r="BC184" s="98">
        <f>+$BB184+(BC$3-$BB$3)*(($BG184-$BB184)/($BG$3-$BB$3))</f>
        <v>14.6</v>
      </c>
      <c r="BD184" s="98">
        <f>+$BB184+(BD$3-$BB$3)*(($BG184-$BB184)/($BG$3-$BB$3))</f>
        <v>15.2</v>
      </c>
      <c r="BE184" s="98">
        <f>+$BB184+(BE$3-$BB$3)*(($BG184-$BB184)/($BG$3-$BB$3))</f>
        <v>15.8</v>
      </c>
      <c r="BF184" s="98">
        <f>+$BB184+(BF$3-$BB$3)*(($BG184-$BB184)/($BG$3-$BB$3))</f>
        <v>16.399999999999999</v>
      </c>
      <c r="BG184" s="94">
        <v>17</v>
      </c>
      <c r="BH184" s="98">
        <f>+$BG184+(BH$3-$BG$3)*(($BL184-$BG184)/($BL$3-$BG$3))</f>
        <v>17.399999999999999</v>
      </c>
      <c r="BI184" s="98">
        <f>+$BG184+(BI$3-$BG$3)*(($BL184-$BG184)/($BL$3-$BG$3))</f>
        <v>17.8</v>
      </c>
      <c r="BJ184" s="98">
        <f>+$BG184+(BJ$3-$BG$3)*(($BL184-$BG184)/($BL$3-$BG$3))</f>
        <v>18.2</v>
      </c>
      <c r="BK184" s="98">
        <f>+$BG184+(BK$3-$BG$3)*(($BL184-$BG184)/($BL$3-$BG$3))</f>
        <v>18.600000000000001</v>
      </c>
      <c r="BL184" s="94">
        <v>19</v>
      </c>
      <c r="BM184" s="98">
        <f>+$BL184+(BM$3-$BL$3)*(($BQ184-$BL184)/($BQ$3-$BL$3))</f>
        <v>19.399999999999999</v>
      </c>
      <c r="BN184" s="98">
        <f>+$BL184+(BN$3-$BL$3)*(($BQ184-$BL184)/($BQ$3-$BL$3))</f>
        <v>19.8</v>
      </c>
      <c r="BO184" s="98">
        <f>+$BL184+(BO$3-$BL$3)*(($BQ184-$BL184)/($BQ$3-$BL$3))</f>
        <v>20.2</v>
      </c>
      <c r="BP184" s="98">
        <f>+$BL184+(BP$3-$BL$3)*(($BQ184-$BL184)/($BQ$3-$BL$3))</f>
        <v>20.6</v>
      </c>
      <c r="BQ184" s="94">
        <v>21</v>
      </c>
      <c r="BR184" s="98">
        <f>+$BQ184+(BR$3-$BQ$3)*(($BV184-$BQ184)/($BV$3-$BQ$3))</f>
        <v>21.6</v>
      </c>
      <c r="BS184" s="98">
        <f>+$BQ184+(BS$3-$BQ$3)*(($BV184-$BQ184)/($BV$3-$BQ$3))</f>
        <v>22.2</v>
      </c>
      <c r="BT184" s="98">
        <f>+$BQ184+(BT$3-$BQ$3)*(($BV184-$BQ184)/($BV$3-$BQ$3))</f>
        <v>22.8</v>
      </c>
      <c r="BU184" s="98">
        <f>+$BQ184+(BU$3-$BQ$3)*(($BV184-$BQ184)/($BV$3-$BQ$3))</f>
        <v>23.4</v>
      </c>
      <c r="BV184" s="94">
        <v>24</v>
      </c>
      <c r="BW184" s="98">
        <f>+$BV184+(BW$3-$BV$3)*(($CA184-$BV184)/($CA$3-$BV$3))</f>
        <v>24.4</v>
      </c>
      <c r="BX184" s="98">
        <f>+$BV184+(BX$3-$BV$3)*(($CA184-$BV184)/($CA$3-$BV$3))</f>
        <v>24.8</v>
      </c>
      <c r="BY184" s="98">
        <f>+$BV184+(BY$3-$BV$3)*(($CA184-$BV184)/($CA$3-$BV$3))</f>
        <v>25.2</v>
      </c>
      <c r="BZ184" s="98">
        <f>+$BV184+(BZ$3-$BV$3)*(($CA184-$BV184)/($CA$3-$BV$3))</f>
        <v>25.6</v>
      </c>
      <c r="CA184" s="94">
        <v>26</v>
      </c>
      <c r="CB184" s="98">
        <f>+$CA184+(CB$3-$CA$3)*(($CF184-$CA184)/($CF$3-$CA$3))</f>
        <v>26.4</v>
      </c>
      <c r="CC184" s="98">
        <f>+$CA184+(CC$3-$CA$3)*(($CF184-$CA184)/($CF$3-$CA$3))</f>
        <v>26.8</v>
      </c>
      <c r="CD184" s="98">
        <f>+$CA184+(CD$3-$CA$3)*(($CF184-$CA184)/($CF$3-$CA$3))</f>
        <v>27.2</v>
      </c>
      <c r="CE184" s="98">
        <f>+$CA184+(CE$3-$CA$3)*(($CF184-$CA184)/($CF$3-$CA$3))</f>
        <v>27.6</v>
      </c>
      <c r="CF184" s="94">
        <v>28</v>
      </c>
      <c r="CG184" s="98">
        <f>+$CF184+(CG$3-$CF$3)*(($CK184-$CF184)/($CK$3-$CF$3))</f>
        <v>28.2</v>
      </c>
      <c r="CH184" s="98">
        <f>+$CF184+(CH$3-$CF$3)*(($CK184-$CF184)/($CK$3-$CF$3))</f>
        <v>28.4</v>
      </c>
      <c r="CI184" s="98">
        <f>+$CF184+(CI$3-$CF$3)*(($CK184-$CF184)/($CK$3-$CF$3))</f>
        <v>28.6</v>
      </c>
      <c r="CJ184" s="98">
        <f>+$CF184+(CJ$3-$CF$3)*(($CK184-$CF184)/($CK$3-$CF$3))</f>
        <v>28.8</v>
      </c>
      <c r="CK184" s="94">
        <v>29</v>
      </c>
      <c r="CL184" s="98">
        <f>+$CK184+(CL$3-$CK$3)*(($CP184-$CK184)/($CP$3-$CK$3))</f>
        <v>29.4</v>
      </c>
      <c r="CM184" s="98">
        <f>+$CK184+(CM$3-$CK$3)*(($CP184-$CK184)/($CP$3-$CK$3))</f>
        <v>29.8</v>
      </c>
      <c r="CN184" s="98">
        <f>+$CK184+(CN$3-$CK$3)*(($CP184-$CK184)/($CP$3-$CK$3))</f>
        <v>30.2</v>
      </c>
      <c r="CO184" s="98">
        <f>+$CK184+(CO$3-$CK$3)*(($CP184-$CK184)/($CP$3-$CK$3))</f>
        <v>30.6</v>
      </c>
      <c r="CP184" s="94">
        <v>31</v>
      </c>
      <c r="CQ184" s="98">
        <f>+$CP184+(CQ$3-$CP$3)*(($CU184-$CP184)/($CU$3-$CP$3))</f>
        <v>31.2</v>
      </c>
      <c r="CR184" s="98">
        <f>+$CP184+(CR$3-$CP$3)*(($CU184-$CP184)/($CU$3-$CP$3))</f>
        <v>31.4</v>
      </c>
      <c r="CS184" s="98">
        <f>+$CP184+(CS$3-$CP$3)*(($CU184-$CP184)/($CU$3-$CP$3))</f>
        <v>31.6</v>
      </c>
      <c r="CT184" s="98">
        <f>+$CP184+(CT$3-$CP$3)*(($CU184-$CP184)/($CU$3-$CP$3))</f>
        <v>31.8</v>
      </c>
      <c r="CU184" s="94">
        <v>32</v>
      </c>
      <c r="CV184" s="98">
        <f>+$CU184+(CV$3-$CU$3)*(($CZ184-$CU184)/($CZ$3-$CU$3))</f>
        <v>32.200000000000003</v>
      </c>
      <c r="CW184" s="98">
        <f>+$CU184+(CW$3-$CU$3)*(($CZ184-$CU184)/($CZ$3-$CU$3))</f>
        <v>32.4</v>
      </c>
      <c r="CX184" s="98">
        <f>+$CU184+(CX$3-$CU$3)*(($CZ184-$CU184)/($CZ$3-$CU$3))</f>
        <v>32.6</v>
      </c>
      <c r="CY184" s="98">
        <f>+$CU184+(CY$3-$CU$3)*(($CZ184-$CU184)/($CZ$3-$CU$3))</f>
        <v>32.799999999999997</v>
      </c>
      <c r="CZ184" s="94">
        <v>33</v>
      </c>
      <c r="DA184" s="98">
        <f>+$CZ184+(DA$3-$CZ$3)*(($DE184-$CZ184)/($DE$3-$CZ$3))</f>
        <v>33.4</v>
      </c>
      <c r="DB184" s="98">
        <f>+$CZ184+(DB$3-$CZ$3)*(($DE184-$CZ184)/($DE$3-$CZ$3))</f>
        <v>33.799999999999997</v>
      </c>
      <c r="DC184" s="98">
        <f>+$CZ184+(DC$3-$CZ$3)*(($DE184-$CZ184)/($DE$3-$CZ$3))</f>
        <v>34.200000000000003</v>
      </c>
      <c r="DD184" s="98">
        <f>+$CZ184+(DD$3-$CZ$3)*(($DE184-$CZ184)/($DE$3-$CZ$3))</f>
        <v>34.6</v>
      </c>
      <c r="DE184" s="94">
        <v>35</v>
      </c>
    </row>
    <row r="185" spans="1:109">
      <c r="A185">
        <v>8</v>
      </c>
      <c r="B185" s="3">
        <v>678</v>
      </c>
      <c r="C185" s="1" t="s">
        <v>629</v>
      </c>
      <c r="D185" s="29">
        <f>+'total numbers'!D185/100*'% urban'!E185</f>
        <v>8.9795933130462247E-2</v>
      </c>
      <c r="E185" s="29">
        <f>+'total numbers'!E185/100*'% urban'!F185</f>
        <v>0.1100012238552623</v>
      </c>
      <c r="F185" s="29">
        <f>+'total numbers'!F185/100*'% urban'!G185</f>
        <v>0.13115686715948699</v>
      </c>
      <c r="G185" s="29">
        <f>+'total numbers'!D185/100*'% urban'!H185</f>
        <v>0.1213580975307597</v>
      </c>
      <c r="H185" s="29">
        <f>+'total numbers'!H185/100*'% urban'!I185</f>
        <v>0.18711657829592576</v>
      </c>
      <c r="I185" s="29">
        <f>+'total numbers'!I185/100*'% urban'!J185</f>
        <v>0.22387085314168181</v>
      </c>
      <c r="J185" s="29">
        <f>+'total numbers'!J185/100*'% urban'!K185</f>
        <v>0.26812507563848254</v>
      </c>
      <c r="K185" s="29">
        <f>+'total numbers'!K185/100*'% urban'!L185</f>
        <v>0.32144786276502141</v>
      </c>
      <c r="L185" s="29">
        <f>+'total numbers'!L185/100*'% urban'!M185</f>
        <v>0.38574091698823648</v>
      </c>
      <c r="M185" s="29">
        <f>+'total numbers'!M185/100*'% urban'!N185</f>
        <v>0.46331039542292579</v>
      </c>
      <c r="N185" s="29">
        <f>+'total numbers'!N185/100*'% urban'!O185</f>
        <v>0.55695365174489497</v>
      </c>
      <c r="O185" s="29">
        <f>+'total numbers'!O185/100*'% urban'!P185</f>
        <v>0.67006467219087107</v>
      </c>
      <c r="P185" s="29">
        <f>+'total numbers'!P185/100*'% urban'!Q185</f>
        <v>0.80676224581482925</v>
      </c>
      <c r="Q185" s="29">
        <f>+'total numbers'!Q185/100*'% urban'!R185</f>
        <v>0.97204578373958195</v>
      </c>
      <c r="R185" s="29">
        <f>+'total numbers'!R185/100*'% urban'!S185</f>
        <v>1.1719847662024643</v>
      </c>
      <c r="S185" s="29">
        <f>+'total numbers'!S185/100*'% urban'!T185</f>
        <v>1.4139490908227685</v>
      </c>
      <c r="T185" s="29">
        <f>+'total numbers'!T185/100*'% urban'!U185</f>
        <v>1.7068891707018263</v>
      </c>
      <c r="U185" s="29">
        <f>+'total numbers'!U185/100*'% urban'!V185</f>
        <v>2.0616765475295002</v>
      </c>
      <c r="V185" s="29">
        <f>+'total numbers'!V185/100*'% urban'!W185</f>
        <v>2.4915181168288529</v>
      </c>
      <c r="W185" s="29">
        <f>+'total numbers'!W185/100*'% urban'!X185</f>
        <v>3.0124598998908834</v>
      </c>
      <c r="X185" s="29">
        <f>+'total numbers'!X185/100*'% urban'!Y185</f>
        <v>3.6439997494330236</v>
      </c>
      <c r="Y185" s="29">
        <f>+'total numbers'!Y185/100*'% urban'!Z185</f>
        <v>4.4098325769276121</v>
      </c>
      <c r="Z185" s="29">
        <f>+'total numbers'!Z185/100*'% urban'!AA185</f>
        <v>5.3387568011835285</v>
      </c>
      <c r="AA185" s="29">
        <f>+'total numbers'!AA185/100*'% urban'!AB185</f>
        <v>6.4657769376181475</v>
      </c>
      <c r="AB185" s="29">
        <f>+'total numbers'!AB185/100*'% urban'!AC185</f>
        <v>7.7321999999999989</v>
      </c>
      <c r="AC185" s="92">
        <v>8.4286999999999992</v>
      </c>
      <c r="AD185" s="92">
        <v>8.5087048263000007</v>
      </c>
      <c r="AE185" s="92">
        <v>8.5610272751000007</v>
      </c>
      <c r="AF185" s="92">
        <v>8.6213477199999993</v>
      </c>
      <c r="AG185" s="92">
        <v>8.7165731222000016</v>
      </c>
      <c r="AH185" s="92">
        <v>8.8636130400000006</v>
      </c>
      <c r="AI185" s="92">
        <v>9.0697422289999992</v>
      </c>
      <c r="AJ185" s="92">
        <v>9.3335294189999995</v>
      </c>
      <c r="AK185" s="92">
        <v>9.6467503373999985</v>
      </c>
      <c r="AL185" s="92">
        <v>9.995511163799998</v>
      </c>
      <c r="AM185" s="92">
        <v>10.365985139999999</v>
      </c>
      <c r="AN185" s="92">
        <v>10.74923409</v>
      </c>
      <c r="AO185" s="92">
        <v>11.148793360499999</v>
      </c>
      <c r="AP185" s="92">
        <v>11.587693986</v>
      </c>
      <c r="AQ185" s="92">
        <v>12.108135375</v>
      </c>
      <c r="AR185" s="92">
        <v>12.747307710000003</v>
      </c>
      <c r="AS185" s="92">
        <v>13.5356896224</v>
      </c>
      <c r="AT185" s="92">
        <v>14.467461407199998</v>
      </c>
      <c r="AU185" s="92">
        <v>15.501607270800001</v>
      </c>
      <c r="AV185" s="92">
        <v>16.565248050000001</v>
      </c>
      <c r="AW185" s="92">
        <v>17.598873600000001</v>
      </c>
      <c r="AX185" s="92">
        <v>18.568272169</v>
      </c>
      <c r="AY185" s="92">
        <v>19.4861996076</v>
      </c>
      <c r="AZ185" s="92">
        <v>20.395509662100004</v>
      </c>
      <c r="BA185" s="92">
        <v>21.367011614800003</v>
      </c>
      <c r="BB185" s="92">
        <v>22.455713999999997</v>
      </c>
      <c r="BC185" s="92">
        <v>23.689302740700001</v>
      </c>
      <c r="BD185" s="92">
        <v>25.0471724997</v>
      </c>
      <c r="BE185" s="92">
        <v>26.4793158206</v>
      </c>
      <c r="BF185" s="92">
        <v>27.903826674299999</v>
      </c>
      <c r="BG185" s="92">
        <v>29.256142499999999</v>
      </c>
      <c r="BH185" s="92">
        <v>30.498212166800002</v>
      </c>
      <c r="BI185" s="92">
        <v>31.646912771700002</v>
      </c>
      <c r="BJ185" s="92">
        <v>32.755906629599991</v>
      </c>
      <c r="BK185" s="92">
        <v>33.913995298400003</v>
      </c>
      <c r="BL185" s="92">
        <v>35.185396400000002</v>
      </c>
      <c r="BM185" s="92">
        <v>36.6021686339</v>
      </c>
      <c r="BN185" s="92">
        <v>38.136415376999999</v>
      </c>
      <c r="BO185" s="92">
        <v>39.717951719200002</v>
      </c>
      <c r="BP185" s="92">
        <v>41.239113721300001</v>
      </c>
      <c r="BQ185" s="92">
        <v>42.616513080000004</v>
      </c>
      <c r="BR185" s="92">
        <v>43.818726419200004</v>
      </c>
      <c r="BS185" s="92">
        <v>44.869970830299998</v>
      </c>
      <c r="BT185" s="92">
        <v>45.809441841599998</v>
      </c>
      <c r="BU185" s="92">
        <v>46.702223422400003</v>
      </c>
      <c r="BV185" s="92">
        <v>47.602561639999998</v>
      </c>
      <c r="BW185" s="92">
        <v>48.521097010500007</v>
      </c>
      <c r="BX185" s="92">
        <v>49.453939224300008</v>
      </c>
      <c r="BY185" s="92">
        <v>50.423286272000006</v>
      </c>
      <c r="BZ185" s="92">
        <v>51.453657056099999</v>
      </c>
      <c r="CA185" s="92">
        <v>52.561851870000012</v>
      </c>
      <c r="CB185" s="92">
        <v>53.761890839799996</v>
      </c>
      <c r="CC185" s="92">
        <v>55.0555006592</v>
      </c>
      <c r="CD185" s="92">
        <v>56.432792391</v>
      </c>
      <c r="CE185" s="92">
        <v>57.875000148000005</v>
      </c>
      <c r="CF185" s="92">
        <v>59.37073912999999</v>
      </c>
      <c r="CG185" s="92">
        <v>60.920542502400004</v>
      </c>
      <c r="CH185" s="92">
        <v>62.531910201599992</v>
      </c>
      <c r="CI185" s="92">
        <v>64.202556257399991</v>
      </c>
      <c r="CJ185" s="92">
        <v>65.930183255000003</v>
      </c>
      <c r="CK185" s="92">
        <v>67.712925760000005</v>
      </c>
      <c r="CL185" s="92">
        <v>69.551370082999995</v>
      </c>
      <c r="CM185" s="92">
        <v>71.445542678999999</v>
      </c>
      <c r="CN185" s="92">
        <v>73.396239717600011</v>
      </c>
      <c r="CO185" s="92">
        <v>75.402550777599998</v>
      </c>
      <c r="CP185" s="92">
        <v>77.465498580000002</v>
      </c>
      <c r="CQ185" s="92">
        <v>79.585496553499993</v>
      </c>
      <c r="CR185" s="92">
        <v>81.765815980200003</v>
      </c>
      <c r="CS185" s="92">
        <v>84.009427605599996</v>
      </c>
      <c r="CT185" s="92">
        <v>86.323172808399988</v>
      </c>
      <c r="CU185" s="92">
        <v>88.712683199999987</v>
      </c>
      <c r="CV185" s="92">
        <v>91.179657786799993</v>
      </c>
      <c r="CW185" s="92">
        <v>93.727783754400008</v>
      </c>
      <c r="CX185" s="92">
        <v>96.361141561500006</v>
      </c>
      <c r="CY185" s="92">
        <v>99.085597605000004</v>
      </c>
      <c r="CZ185" s="92">
        <v>101.90632824999999</v>
      </c>
      <c r="DA185" s="92">
        <v>104.826357276</v>
      </c>
      <c r="DB185" s="92">
        <v>107.84738344559999</v>
      </c>
      <c r="DC185" s="92">
        <v>110.97157347290002</v>
      </c>
      <c r="DD185" s="92">
        <v>114.20159581200001</v>
      </c>
      <c r="DE185" s="92">
        <v>117.5387092</v>
      </c>
    </row>
    <row r="186" spans="1:109">
      <c r="A186">
        <v>17</v>
      </c>
      <c r="B186" s="3">
        <v>682</v>
      </c>
      <c r="C186" s="1" t="s">
        <v>528</v>
      </c>
      <c r="D186" s="29">
        <f>+'total numbers'!D186/100*'% urban'!E186</f>
        <v>28.714746713265676</v>
      </c>
      <c r="E186" s="29">
        <f>+'total numbers'!E186/100*'% urban'!F186</f>
        <v>33.012158629954449</v>
      </c>
      <c r="F186" s="29">
        <f>+'total numbers'!F186/100*'% urban'!G186</f>
        <v>36.894054834254248</v>
      </c>
      <c r="G186" s="29">
        <f>+'total numbers'!D186/100*'% urban'!H186</f>
        <v>38.807626478324231</v>
      </c>
      <c r="H186" s="29">
        <f>+'total numbers'!H186/100*'% urban'!I186</f>
        <v>46.080938987346762</v>
      </c>
      <c r="I186" s="29">
        <f>+'total numbers'!I186/100*'% urban'!J186</f>
        <v>51.499591676820963</v>
      </c>
      <c r="J186" s="29">
        <f>+'total numbers'!J186/100*'% urban'!K186</f>
        <v>57.555423156797005</v>
      </c>
      <c r="K186" s="29">
        <f>+'total numbers'!K186/100*'% urban'!L186</f>
        <v>64.323359213135618</v>
      </c>
      <c r="L186" s="29">
        <f>+'total numbers'!L186/100*'% urban'!M186</f>
        <v>71.887136146847411</v>
      </c>
      <c r="M186" s="29">
        <f>+'total numbers'!M186/100*'% urban'!N186</f>
        <v>80.340336801627302</v>
      </c>
      <c r="N186" s="29">
        <f>+'total numbers'!N186/100*'% urban'!O186</f>
        <v>89.787548417756454</v>
      </c>
      <c r="O186" s="29">
        <f>+'total numbers'!O186/100*'% urban'!P186</f>
        <v>100.34565663792023</v>
      </c>
      <c r="P186" s="29">
        <f>+'total numbers'!P186/100*'% urban'!Q186</f>
        <v>112.14529167503234</v>
      </c>
      <c r="Q186" s="29">
        <f>+'total numbers'!Q186/100*'% urban'!R186</f>
        <v>126.67308948592138</v>
      </c>
      <c r="R186" s="29">
        <f>+'total numbers'!R186/100*'% urban'!S186</f>
        <v>141.56856453722995</v>
      </c>
      <c r="S186" s="29">
        <f>+'total numbers'!S186/100*'% urban'!T186</f>
        <v>158.215596907497</v>
      </c>
      <c r="T186" s="29">
        <f>+'total numbers'!T186/100*'% urban'!U186</f>
        <v>176.82015203461759</v>
      </c>
      <c r="U186" s="29">
        <f>+'total numbers'!U186/100*'% urban'!V186</f>
        <v>197.61241481031132</v>
      </c>
      <c r="V186" s="29">
        <f>+'total numbers'!V186/100*'% urban'!W186</f>
        <v>223.26453943141775</v>
      </c>
      <c r="W186" s="29">
        <f>+'total numbers'!W186/100*'% urban'!X186</f>
        <v>252.95982300111368</v>
      </c>
      <c r="X186" s="29">
        <f>+'total numbers'!X186/100*'% urban'!Y186</f>
        <v>286.60472556776426</v>
      </c>
      <c r="Y186" s="29">
        <f>+'total numbers'!Y186/100*'% urban'!Z186</f>
        <v>324.72456591421559</v>
      </c>
      <c r="Z186" s="29">
        <f>+'total numbers'!Z186/100*'% urban'!AA186</f>
        <v>365.61076612199423</v>
      </c>
      <c r="AA186" s="29">
        <f>+'total numbers'!AA186/100*'% urban'!AB186</f>
        <v>421.50614640630909</v>
      </c>
      <c r="AB186" s="29">
        <f>+'total numbers'!AB186/100*'% urban'!AC186</f>
        <v>485.9469357065218</v>
      </c>
      <c r="AC186" s="92">
        <v>560.23957499999995</v>
      </c>
      <c r="AD186" s="92">
        <v>608.9235585816001</v>
      </c>
      <c r="AE186" s="92">
        <v>660.51783673960006</v>
      </c>
      <c r="AF186" s="92">
        <v>715.27696219950008</v>
      </c>
      <c r="AG186" s="92">
        <v>773.50989452549993</v>
      </c>
      <c r="AH186" s="92">
        <v>835.62389423999991</v>
      </c>
      <c r="AI186" s="92">
        <v>902.17861227999992</v>
      </c>
      <c r="AJ186" s="92">
        <v>973.92926639450002</v>
      </c>
      <c r="AK186" s="92">
        <v>1051.8517223250001</v>
      </c>
      <c r="AL186" s="92">
        <v>1137.1444678572</v>
      </c>
      <c r="AM186" s="92">
        <v>1231.09877916</v>
      </c>
      <c r="AN186" s="92">
        <v>1334.9011660956999</v>
      </c>
      <c r="AO186" s="92">
        <v>1449.3896027369001</v>
      </c>
      <c r="AP186" s="92">
        <v>1574.8526533815</v>
      </c>
      <c r="AQ186" s="92">
        <v>1711.1233391184003</v>
      </c>
      <c r="AR186" s="92">
        <v>1858.23461286</v>
      </c>
      <c r="AS186" s="92">
        <v>2016.7513979196001</v>
      </c>
      <c r="AT186" s="92">
        <v>2187.9484889262003</v>
      </c>
      <c r="AU186" s="92">
        <v>2373.4430500304998</v>
      </c>
      <c r="AV186" s="92">
        <v>2575.3826022075004</v>
      </c>
      <c r="AW186" s="92">
        <v>2795.906050529999</v>
      </c>
      <c r="AX186" s="92">
        <v>3037.0245745756001</v>
      </c>
      <c r="AY186" s="92">
        <v>3300.2321326400001</v>
      </c>
      <c r="AZ186" s="92">
        <v>3586.5928745736001</v>
      </c>
      <c r="BA186" s="92">
        <v>3896.6652732226003</v>
      </c>
      <c r="BB186" s="92">
        <v>4231.1199694899997</v>
      </c>
      <c r="BC186" s="92">
        <v>4589.3260803599997</v>
      </c>
      <c r="BD186" s="92">
        <v>4972.4141323439999</v>
      </c>
      <c r="BE186" s="92">
        <v>5385.0980691686009</v>
      </c>
      <c r="BF186" s="92">
        <v>5834.3338559329995</v>
      </c>
      <c r="BG186" s="92">
        <v>6325.4407163999995</v>
      </c>
      <c r="BH186" s="92">
        <v>6859.6583398448001</v>
      </c>
      <c r="BI186" s="92">
        <v>7434.4096310384994</v>
      </c>
      <c r="BJ186" s="92">
        <v>8046.3408399486007</v>
      </c>
      <c r="BK186" s="92">
        <v>8689.5718785115005</v>
      </c>
      <c r="BL186" s="92">
        <v>9357.2801261900004</v>
      </c>
      <c r="BM186" s="92">
        <v>10050.271046299</v>
      </c>
      <c r="BN186" s="92">
        <v>10763.908778814399</v>
      </c>
      <c r="BO186" s="92">
        <v>11478.242666974498</v>
      </c>
      <c r="BP186" s="92">
        <v>12167.033988550103</v>
      </c>
      <c r="BQ186" s="92">
        <v>12811.373615900002</v>
      </c>
      <c r="BR186" s="92">
        <v>13399.041652222399</v>
      </c>
      <c r="BS186" s="92">
        <v>13935.1954603175</v>
      </c>
      <c r="BT186" s="92">
        <v>14440.374681694799</v>
      </c>
      <c r="BU186" s="92">
        <v>14946.681692727001</v>
      </c>
      <c r="BV186" s="92">
        <v>15478.659999</v>
      </c>
      <c r="BW186" s="92">
        <v>16043.820103628603</v>
      </c>
      <c r="BX186" s="92">
        <v>16636.190534776702</v>
      </c>
      <c r="BY186" s="92">
        <v>17251.051663865201</v>
      </c>
      <c r="BZ186" s="92">
        <v>17878.763722092601</v>
      </c>
      <c r="CA186" s="92">
        <v>18511.770164160003</v>
      </c>
      <c r="CB186" s="92">
        <v>19150.211827858504</v>
      </c>
      <c r="CC186" s="92">
        <v>19796.345796710499</v>
      </c>
      <c r="CD186" s="92">
        <v>20446.668841988001</v>
      </c>
      <c r="CE186" s="92">
        <v>21096.882333733098</v>
      </c>
      <c r="CF186" s="92">
        <v>21743.753266</v>
      </c>
      <c r="CG186" s="92">
        <v>22385.260175953201</v>
      </c>
      <c r="CH186" s="92">
        <v>23021.546428969497</v>
      </c>
      <c r="CI186" s="92">
        <v>23654.273736375999</v>
      </c>
      <c r="CJ186" s="92">
        <v>24286.357824978601</v>
      </c>
      <c r="CK186" s="92">
        <v>24919.897848000001</v>
      </c>
      <c r="CL186" s="92">
        <v>25555.193066481799</v>
      </c>
      <c r="CM186" s="92">
        <v>26191.216452517201</v>
      </c>
      <c r="CN186" s="92">
        <v>26827.1514752679</v>
      </c>
      <c r="CO186" s="92">
        <v>27461.715769594401</v>
      </c>
      <c r="CP186" s="92">
        <v>28093.908422880002</v>
      </c>
      <c r="CQ186" s="92">
        <v>28723.113173323098</v>
      </c>
      <c r="CR186" s="92">
        <v>29349.461995387399</v>
      </c>
      <c r="CS186" s="92">
        <v>29973.640396874998</v>
      </c>
      <c r="CT186" s="92">
        <v>30596.825804395201</v>
      </c>
      <c r="CU186" s="92">
        <v>31219.838998650001</v>
      </c>
      <c r="CV186" s="92">
        <v>31842.920754609597</v>
      </c>
      <c r="CW186" s="92">
        <v>32465.500954184099</v>
      </c>
      <c r="CX186" s="92">
        <v>33086.187707217599</v>
      </c>
      <c r="CY186" s="92">
        <v>33703.278353171998</v>
      </c>
      <c r="CZ186" s="92">
        <v>34315.308731550009</v>
      </c>
      <c r="DA186" s="92">
        <v>34921.304820648504</v>
      </c>
      <c r="DB186" s="92">
        <v>35520.764780676494</v>
      </c>
      <c r="DC186" s="92">
        <v>36113.531497182004</v>
      </c>
      <c r="DD186" s="92">
        <v>36699.898170551198</v>
      </c>
      <c r="DE186" s="92">
        <v>37280.677118480002</v>
      </c>
    </row>
    <row r="187" spans="1:109">
      <c r="A187">
        <v>8</v>
      </c>
      <c r="B187" s="3">
        <v>686</v>
      </c>
      <c r="C187" s="1" t="s">
        <v>657</v>
      </c>
      <c r="D187" s="29">
        <f>+'total numbers'!D187/100*'% urban'!E187</f>
        <v>47.622061101796007</v>
      </c>
      <c r="E187" s="29">
        <f>+'total numbers'!E187/100*'% urban'!F187</f>
        <v>52.176059588794416</v>
      </c>
      <c r="F187" s="29">
        <f>+'total numbers'!F187/100*'% urban'!G187</f>
        <v>55.570959963455579</v>
      </c>
      <c r="G187" s="29">
        <f>+'total numbers'!D187/100*'% urban'!H187</f>
        <v>64.36062897649191</v>
      </c>
      <c r="H187" s="29">
        <f>+'total numbers'!H187/100*'% urban'!I187</f>
        <v>63.037813696741559</v>
      </c>
      <c r="I187" s="29">
        <f>+'total numbers'!I187/100*'% urban'!J187</f>
        <v>67.139447645788394</v>
      </c>
      <c r="J187" s="29">
        <f>+'total numbers'!J187/100*'% urban'!K187</f>
        <v>71.507959521993413</v>
      </c>
      <c r="K187" s="29">
        <f>+'total numbers'!K187/100*'% urban'!L187</f>
        <v>76.160714070453182</v>
      </c>
      <c r="L187" s="29">
        <f>+'total numbers'!L187/100*'% urban'!M187</f>
        <v>81.116205895055657</v>
      </c>
      <c r="M187" s="29">
        <f>+'total numbers'!M187/100*'% urban'!N187</f>
        <v>86.394132974151518</v>
      </c>
      <c r="N187" s="29">
        <f>+'total numbers'!N187/100*'% urban'!O187</f>
        <v>92.015474959613826</v>
      </c>
      <c r="O187" s="29">
        <f>+'total numbers'!O187/100*'% urban'!P187</f>
        <v>98.002576570524027</v>
      </c>
      <c r="P187" s="29">
        <f>+'total numbers'!P187/100*'% urban'!Q187</f>
        <v>108.23813978977441</v>
      </c>
      <c r="Q187" s="29">
        <f>+'total numbers'!Q187/100*'% urban'!R187</f>
        <v>119.5427234172779</v>
      </c>
      <c r="R187" s="29">
        <f>+'total numbers'!R187/100*'% urban'!S187</f>
        <v>132.02797784381229</v>
      </c>
      <c r="S187" s="29">
        <f>+'total numbers'!S187/100*'% urban'!T187</f>
        <v>145.8172144253389</v>
      </c>
      <c r="T187" s="29">
        <f>+'total numbers'!T187/100*'% urban'!U187</f>
        <v>161.04662337492414</v>
      </c>
      <c r="U187" s="29">
        <f>+'total numbers'!U187/100*'% urban'!V187</f>
        <v>179.98407860171309</v>
      </c>
      <c r="V187" s="29">
        <f>+'total numbers'!V187/100*'% urban'!W187</f>
        <v>201.14838716420797</v>
      </c>
      <c r="W187" s="29">
        <f>+'total numbers'!W187/100*'% urban'!X187</f>
        <v>224.80140450810424</v>
      </c>
      <c r="X187" s="29">
        <f>+'total numbers'!X187/100*'% urban'!Y187</f>
        <v>251.23577763296382</v>
      </c>
      <c r="Y187" s="29">
        <f>+'total numbers'!Y187/100*'% urban'!Z187</f>
        <v>280.77856586774379</v>
      </c>
      <c r="Z187" s="29">
        <f>+'total numbers'!Z187/100*'% urban'!AA187</f>
        <v>369.02325799760621</v>
      </c>
      <c r="AA187" s="29">
        <f>+'total numbers'!AA187/100*'% urban'!AB187</f>
        <v>485.00199622542533</v>
      </c>
      <c r="AB187" s="29">
        <f>+'total numbers'!AB187/100*'% urban'!AC187</f>
        <v>637.43119503913044</v>
      </c>
      <c r="AC187" s="92">
        <v>837.76671348000002</v>
      </c>
      <c r="AD187" s="92">
        <v>861.17330896319993</v>
      </c>
      <c r="AE187" s="92">
        <v>885.45023399000013</v>
      </c>
      <c r="AF187" s="92">
        <v>910.71786580319997</v>
      </c>
      <c r="AG187" s="92">
        <v>937.06610051389998</v>
      </c>
      <c r="AH187" s="92">
        <v>964.55614247999995</v>
      </c>
      <c r="AI187" s="92">
        <v>993.21563214560013</v>
      </c>
      <c r="AJ187" s="92">
        <v>1023.0422808884998</v>
      </c>
      <c r="AK187" s="92">
        <v>1054.0059607098001</v>
      </c>
      <c r="AL187" s="92">
        <v>1086.0604989976</v>
      </c>
      <c r="AM187" s="92">
        <v>1119.16944186</v>
      </c>
      <c r="AN187" s="92">
        <v>1153.3396943648002</v>
      </c>
      <c r="AO187" s="92">
        <v>1188.6474733264001</v>
      </c>
      <c r="AP187" s="92">
        <v>1225.2540964489001</v>
      </c>
      <c r="AQ187" s="92">
        <v>1263.3716854967001</v>
      </c>
      <c r="AR187" s="92">
        <v>1303.16866172</v>
      </c>
      <c r="AS187" s="92">
        <v>1344.7311734937</v>
      </c>
      <c r="AT187" s="92">
        <v>1388.0748722775002</v>
      </c>
      <c r="AU187" s="92">
        <v>1433.1997260919002</v>
      </c>
      <c r="AV187" s="92">
        <v>1480.0537281831002</v>
      </c>
      <c r="AW187" s="92">
        <v>1528.5937489399998</v>
      </c>
      <c r="AX187" s="92">
        <v>1578.9235053617999</v>
      </c>
      <c r="AY187" s="92">
        <v>1631.1148145759998</v>
      </c>
      <c r="AZ187" s="92">
        <v>1685.1069121017999</v>
      </c>
      <c r="BA187" s="92">
        <v>1740.8793006449996</v>
      </c>
      <c r="BB187" s="92">
        <v>1798.58340213</v>
      </c>
      <c r="BC187" s="92">
        <v>1858.4570641040002</v>
      </c>
      <c r="BD187" s="92">
        <v>1920.9142863827999</v>
      </c>
      <c r="BE187" s="92">
        <v>1986.5193421816</v>
      </c>
      <c r="BF187" s="92">
        <v>2055.8992989843</v>
      </c>
      <c r="BG187" s="92">
        <v>2129.5737225000003</v>
      </c>
      <c r="BH187" s="92">
        <v>2207.7121263455997</v>
      </c>
      <c r="BI187" s="92">
        <v>2290.5529050557998</v>
      </c>
      <c r="BJ187" s="92">
        <v>2378.7662172861001</v>
      </c>
      <c r="BK187" s="92">
        <v>2473.2156172335999</v>
      </c>
      <c r="BL187" s="92">
        <v>2574.6328077399999</v>
      </c>
      <c r="BM187" s="92">
        <v>2683.4593637315998</v>
      </c>
      <c r="BN187" s="92">
        <v>2799.7862458435998</v>
      </c>
      <c r="BO187" s="92">
        <v>2923.6156774799001</v>
      </c>
      <c r="BP187" s="92">
        <v>3054.8023570979999</v>
      </c>
      <c r="BQ187" s="92">
        <v>3193.22849636</v>
      </c>
      <c r="BR187" s="92">
        <v>3339.2234455920006</v>
      </c>
      <c r="BS187" s="92">
        <v>3492.8581230564</v>
      </c>
      <c r="BT187" s="92">
        <v>3653.3282789536001</v>
      </c>
      <c r="BU187" s="92">
        <v>3819.3816300699996</v>
      </c>
      <c r="BV187" s="92">
        <v>3989.9693277599999</v>
      </c>
      <c r="BW187" s="92">
        <v>4164.5304962105001</v>
      </c>
      <c r="BX187" s="92">
        <v>4343.0976335208006</v>
      </c>
      <c r="BY187" s="92">
        <v>4525.9119783341002</v>
      </c>
      <c r="BZ187" s="92">
        <v>4713.5633109348009</v>
      </c>
      <c r="CA187" s="92">
        <v>4906.5355980900003</v>
      </c>
      <c r="CB187" s="92">
        <v>5104.7337545421997</v>
      </c>
      <c r="CC187" s="92">
        <v>5307.9360188399996</v>
      </c>
      <c r="CD187" s="92">
        <v>5516.4268613104996</v>
      </c>
      <c r="CE187" s="92">
        <v>5730.5937740128002</v>
      </c>
      <c r="CF187" s="92">
        <v>5950.68073396</v>
      </c>
      <c r="CG187" s="92">
        <v>6176.7674916585001</v>
      </c>
      <c r="CH187" s="92">
        <v>6408.6254126453996</v>
      </c>
      <c r="CI187" s="92">
        <v>6645.7784592936005</v>
      </c>
      <c r="CJ187" s="92">
        <v>6887.5438624184999</v>
      </c>
      <c r="CK187" s="92">
        <v>7133.3147401000015</v>
      </c>
      <c r="CL187" s="92">
        <v>7382.8249234128007</v>
      </c>
      <c r="CM187" s="92">
        <v>7635.9050945939007</v>
      </c>
      <c r="CN187" s="92">
        <v>7892.1343216053001</v>
      </c>
      <c r="CO187" s="92">
        <v>8151.0541986571998</v>
      </c>
      <c r="CP187" s="92">
        <v>8412.2704906500003</v>
      </c>
      <c r="CQ187" s="92">
        <v>8675.4493804275007</v>
      </c>
      <c r="CR187" s="92">
        <v>8940.3942653310005</v>
      </c>
      <c r="CS187" s="92">
        <v>9207.0392898887985</v>
      </c>
      <c r="CT187" s="92">
        <v>9475.4310687359994</v>
      </c>
      <c r="CU187" s="92">
        <v>9745.5865011200003</v>
      </c>
      <c r="CV187" s="92">
        <v>10017.3787447424</v>
      </c>
      <c r="CW187" s="92">
        <v>10290.659228468001</v>
      </c>
      <c r="CX187" s="92">
        <v>10565.362925474601</v>
      </c>
      <c r="CY187" s="92">
        <v>10841.478339986801</v>
      </c>
      <c r="CZ187" s="92">
        <v>11118.977126679998</v>
      </c>
      <c r="DA187" s="92">
        <v>11397.680719633598</v>
      </c>
      <c r="DB187" s="92">
        <v>11677.439213294398</v>
      </c>
      <c r="DC187" s="92">
        <v>11958.314101989699</v>
      </c>
      <c r="DD187" s="92">
        <v>12240.457399386802</v>
      </c>
      <c r="DE187" s="92">
        <v>12524.037001059998</v>
      </c>
    </row>
    <row r="188" spans="1:109">
      <c r="A188">
        <v>9</v>
      </c>
      <c r="B188" s="3">
        <v>690</v>
      </c>
      <c r="C188" s="1" t="s">
        <v>616</v>
      </c>
      <c r="D188" s="29">
        <f>+'total numbers'!D188/100*'% urban'!E188</f>
        <v>0.39109782100061047</v>
      </c>
      <c r="E188" s="29">
        <f>+'total numbers'!E188/100*'% urban'!F188</f>
        <v>0.44211013604224098</v>
      </c>
      <c r="F188" s="29">
        <f>+'total numbers'!F188/100*'% urban'!G188</f>
        <v>0.48583531433213284</v>
      </c>
      <c r="G188" s="29">
        <f>+'total numbers'!D188/100*'% urban'!H188</f>
        <v>0.52856388758833939</v>
      </c>
      <c r="H188" s="29">
        <f>+'total numbers'!H188/100*'% urban'!I188</f>
        <v>0.5866867701148808</v>
      </c>
      <c r="I188" s="29">
        <f>+'total numbers'!I188/100*'% urban'!J188</f>
        <v>0.64471073638997889</v>
      </c>
      <c r="J188" s="29">
        <f>+'total numbers'!J188/100*'% urban'!K188</f>
        <v>0.70847333669228452</v>
      </c>
      <c r="K188" s="29">
        <f>+'total numbers'!K188/100*'% urban'!L188</f>
        <v>0.77854212823327973</v>
      </c>
      <c r="L188" s="29">
        <f>+'total numbers'!L188/100*'% urban'!M188</f>
        <v>0.85554080025635137</v>
      </c>
      <c r="M188" s="29">
        <f>+'total numbers'!M188/100*'% urban'!N188</f>
        <v>0.94015472555643009</v>
      </c>
      <c r="N188" s="29">
        <f>+'total numbers'!N188/100*'% urban'!O188</f>
        <v>1.0331370610510222</v>
      </c>
      <c r="O188" s="29">
        <f>+'total numbers'!O188/100*'% urban'!P188</f>
        <v>1.1353154517044202</v>
      </c>
      <c r="P188" s="29">
        <f>+'total numbers'!P188/100*'% urban'!Q188</f>
        <v>1.2538898146075226</v>
      </c>
      <c r="Q188" s="29">
        <f>+'total numbers'!Q188/100*'% urban'!R188</f>
        <v>1.3848482946445628</v>
      </c>
      <c r="R188" s="29">
        <f>+'total numbers'!R188/100*'% urban'!S188</f>
        <v>1.5294843110120022</v>
      </c>
      <c r="S188" s="29">
        <f>+'total numbers'!S188/100*'% urban'!T188</f>
        <v>1.6892263699052124</v>
      </c>
      <c r="T188" s="29">
        <f>+'total numbers'!T188/100*'% urban'!U188</f>
        <v>1.8656521732446523</v>
      </c>
      <c r="U188" s="29">
        <f>+'total numbers'!U188/100*'% urban'!V188</f>
        <v>2.0850340128584555</v>
      </c>
      <c r="V188" s="29">
        <f>+'total numbers'!V188/100*'% urban'!W188</f>
        <v>2.3302129395405475</v>
      </c>
      <c r="W188" s="29">
        <f>+'total numbers'!W188/100*'% urban'!X188</f>
        <v>2.6042224300015842</v>
      </c>
      <c r="X188" s="29">
        <f>+'total numbers'!X188/100*'% urban'!Y188</f>
        <v>2.9104526671543463</v>
      </c>
      <c r="Y188" s="29">
        <f>+'total numbers'!Y188/100*'% urban'!Z188</f>
        <v>3.252692485157918</v>
      </c>
      <c r="Z188" s="29">
        <f>+'total numbers'!Z188/100*'% urban'!AA188</f>
        <v>4.2749672662075495</v>
      </c>
      <c r="AA188" s="29">
        <f>+'total numbers'!AA188/100*'% urban'!AB188</f>
        <v>5.6185284070156367</v>
      </c>
      <c r="AB188" s="29">
        <f>+'total numbers'!AB188/100*'% urban'!AC188</f>
        <v>7.3843516206491229</v>
      </c>
      <c r="AC188" s="93">
        <v>9</v>
      </c>
      <c r="AD188" s="98">
        <f>+$AC188+(AD$3-$AC$3)*(($AH188-$AC188)/($AH$3-$AC$3))</f>
        <v>9.1999999999999993</v>
      </c>
      <c r="AE188" s="98">
        <f>+$AC188+(AE$3-$AC$3)*(($AH188-$AC188)/($AH$3-$AC$3))</f>
        <v>9.4</v>
      </c>
      <c r="AF188" s="98">
        <f>+$AC188+(AF$3-$AC$3)*(($AH188-$AC188)/($AH$3-$AC$3))</f>
        <v>9.6</v>
      </c>
      <c r="AG188" s="98">
        <f>+$AC188+(AG$3-$AC$3)*(($AH188-$AC188)/($AH$3-$AC$3))</f>
        <v>9.8000000000000007</v>
      </c>
      <c r="AH188" s="93">
        <v>10</v>
      </c>
      <c r="AI188" s="98">
        <f>+$AH188+(AI$3-$AH$3)*(($AM188-$AH188)/($AM$3-$AH$3))</f>
        <v>10.199999999999999</v>
      </c>
      <c r="AJ188" s="98">
        <f>+$AH188+(AJ$3-$AH$3)*(($AM188-$AH188)/($AM$3-$AH$3))</f>
        <v>10.4</v>
      </c>
      <c r="AK188" s="98">
        <f>+$AH188+(AK$3-$AH$3)*(($AM188-$AH188)/($AM$3-$AH$3))</f>
        <v>10.6</v>
      </c>
      <c r="AL188" s="98">
        <f>+$AH188+(AL$3-$AH$3)*(($AM188-$AH188)/($AM$3-$AH$3))</f>
        <v>10.8</v>
      </c>
      <c r="AM188" s="93">
        <v>11</v>
      </c>
      <c r="AN188" s="98">
        <f>+$AM188+(AN$3-$AM$3)*(($AR188-$AM188)/($AR$3-$AM$3))</f>
        <v>11.2</v>
      </c>
      <c r="AO188" s="98">
        <f>+$AM188+(AO$3-$AM$3)*(($AR188-$AM188)/($AR$3-$AM$3))</f>
        <v>11.4</v>
      </c>
      <c r="AP188" s="98">
        <f>+$AM188+(AP$3-$AM$3)*(($AR188-$AM188)/($AR$3-$AM$3))</f>
        <v>11.6</v>
      </c>
      <c r="AQ188" s="98">
        <f>+$AM188+(AQ$3-$AM$3)*(($AR188-$AM188)/($AR$3-$AM$3))</f>
        <v>11.8</v>
      </c>
      <c r="AR188" s="93">
        <v>12</v>
      </c>
      <c r="AS188" s="98">
        <f>+$AR188+(AS$3-$AR$3)*(($AW188-$AR188)/($AW$3-$AR$3))</f>
        <v>12.4</v>
      </c>
      <c r="AT188" s="98">
        <f>+$AR188+(AT$3-$AR$3)*(($AW188-$AR188)/($AW$3-$AR$3))</f>
        <v>12.8</v>
      </c>
      <c r="AU188" s="98">
        <f>+$AR188+(AU$3-$AR$3)*(($AW188-$AR188)/($AW$3-$AR$3))</f>
        <v>13.2</v>
      </c>
      <c r="AV188" s="98">
        <f>+$AR188+(AV$3-$AR$3)*(($AW188-$AR188)/($AW$3-$AR$3))</f>
        <v>13.6</v>
      </c>
      <c r="AW188" s="94">
        <v>14</v>
      </c>
      <c r="AX188" s="98">
        <f>+$AW188+(AX$3-$AW$3)*(($BB188-$AW188)/($BB$3-$AW$3))</f>
        <v>15.2</v>
      </c>
      <c r="AY188" s="98">
        <f>+$AW188+(AY$3-$AW$3)*(($BB188-$AW188)/($BB$3-$AW$3))</f>
        <v>16.399999999999999</v>
      </c>
      <c r="AZ188" s="98">
        <f>+$AW188+(AZ$3-$AW$3)*(($BB188-$AW188)/($BB$3-$AW$3))</f>
        <v>17.600000000000001</v>
      </c>
      <c r="BA188" s="98">
        <f>+$AW188+(BA$3-$AW$3)*(($BB188-$AW188)/($BB$3-$AW$3))</f>
        <v>18.8</v>
      </c>
      <c r="BB188" s="94">
        <v>20</v>
      </c>
      <c r="BC188" s="98">
        <f>+$BB188+(BC$3-$BB$3)*(($BG188-$BB188)/($BG$3-$BB$3))</f>
        <v>21</v>
      </c>
      <c r="BD188" s="98">
        <f>+$BB188+(BD$3-$BB$3)*(($BG188-$BB188)/($BG$3-$BB$3))</f>
        <v>22</v>
      </c>
      <c r="BE188" s="98">
        <f>+$BB188+(BE$3-$BB$3)*(($BG188-$BB188)/($BG$3-$BB$3))</f>
        <v>23</v>
      </c>
      <c r="BF188" s="98">
        <f>+$BB188+(BF$3-$BB$3)*(($BG188-$BB188)/($BG$3-$BB$3))</f>
        <v>24</v>
      </c>
      <c r="BG188" s="94">
        <v>25</v>
      </c>
      <c r="BH188" s="98">
        <f>+$BG188+(BH$3-$BG$3)*(($BL188-$BG188)/($BL$3-$BG$3))</f>
        <v>25.8</v>
      </c>
      <c r="BI188" s="98">
        <f>+$BG188+(BI$3-$BG$3)*(($BL188-$BG188)/($BL$3-$BG$3))</f>
        <v>26.6</v>
      </c>
      <c r="BJ188" s="98">
        <f>+$BG188+(BJ$3-$BG$3)*(($BL188-$BG188)/($BL$3-$BG$3))</f>
        <v>27.4</v>
      </c>
      <c r="BK188" s="98">
        <f>+$BG188+(BK$3-$BG$3)*(($BL188-$BG188)/($BL$3-$BG$3))</f>
        <v>28.2</v>
      </c>
      <c r="BL188" s="94">
        <v>29</v>
      </c>
      <c r="BM188" s="98">
        <f>+$BL188+(BM$3-$BL$3)*(($BQ188-$BL188)/($BQ$3-$BL$3))</f>
        <v>30.2</v>
      </c>
      <c r="BN188" s="98">
        <f>+$BL188+(BN$3-$BL$3)*(($BQ188-$BL188)/($BQ$3-$BL$3))</f>
        <v>31.4</v>
      </c>
      <c r="BO188" s="98">
        <f>+$BL188+(BO$3-$BL$3)*(($BQ188-$BL188)/($BQ$3-$BL$3))</f>
        <v>32.6</v>
      </c>
      <c r="BP188" s="98">
        <f>+$BL188+(BP$3-$BL$3)*(($BQ188-$BL188)/($BQ$3-$BL$3))</f>
        <v>33.799999999999997</v>
      </c>
      <c r="BQ188" s="94">
        <v>35</v>
      </c>
      <c r="BR188" s="98">
        <f>+$BQ188+(BR$3-$BQ$3)*(($BV188-$BQ188)/($BV$3-$BQ$3))</f>
        <v>36</v>
      </c>
      <c r="BS188" s="98">
        <f>+$BQ188+(BS$3-$BQ$3)*(($BV188-$BQ188)/($BV$3-$BQ$3))</f>
        <v>37</v>
      </c>
      <c r="BT188" s="98">
        <f>+$BQ188+(BT$3-$BQ$3)*(($BV188-$BQ188)/($BV$3-$BQ$3))</f>
        <v>38</v>
      </c>
      <c r="BU188" s="98">
        <f>+$BQ188+(BU$3-$BQ$3)*(($BV188-$BQ188)/($BV$3-$BQ$3))</f>
        <v>39</v>
      </c>
      <c r="BV188" s="94">
        <v>40</v>
      </c>
      <c r="BW188" s="98">
        <f>+$BV188+(BW$3-$BV$3)*(($CA188-$BV188)/($CA$3-$BV$3))</f>
        <v>41</v>
      </c>
      <c r="BX188" s="98">
        <f>+$BV188+(BX$3-$BV$3)*(($CA188-$BV188)/($CA$3-$BV$3))</f>
        <v>42</v>
      </c>
      <c r="BY188" s="98">
        <f>+$BV188+(BY$3-$BV$3)*(($CA188-$BV188)/($CA$3-$BV$3))</f>
        <v>43</v>
      </c>
      <c r="BZ188" s="98">
        <f>+$BV188+(BZ$3-$BV$3)*(($CA188-$BV188)/($CA$3-$BV$3))</f>
        <v>44</v>
      </c>
      <c r="CA188" s="94">
        <v>45</v>
      </c>
      <c r="CB188" s="98">
        <f>+$CA188+(CB$3-$CA$3)*(($CF188-$CA188)/($CF$3-$CA$3))</f>
        <v>46</v>
      </c>
      <c r="CC188" s="98">
        <f>+$CA188+(CC$3-$CA$3)*(($CF188-$CA188)/($CF$3-$CA$3))</f>
        <v>47</v>
      </c>
      <c r="CD188" s="98">
        <f>+$CA188+(CD$3-$CA$3)*(($CF188-$CA188)/($CF$3-$CA$3))</f>
        <v>48</v>
      </c>
      <c r="CE188" s="98">
        <f>+$CA188+(CE$3-$CA$3)*(($CF188-$CA188)/($CF$3-$CA$3))</f>
        <v>49</v>
      </c>
      <c r="CF188" s="94">
        <v>50</v>
      </c>
      <c r="CG188" s="98">
        <f>+$CF188+(CG$3-$CF$3)*(($CK188-$CF188)/($CK$3-$CF$3))</f>
        <v>51</v>
      </c>
      <c r="CH188" s="98">
        <f>+$CF188+(CH$3-$CF$3)*(($CK188-$CF188)/($CK$3-$CF$3))</f>
        <v>52</v>
      </c>
      <c r="CI188" s="98">
        <f>+$CF188+(CI$3-$CF$3)*(($CK188-$CF188)/($CK$3-$CF$3))</f>
        <v>53</v>
      </c>
      <c r="CJ188" s="98">
        <f>+$CF188+(CJ$3-$CF$3)*(($CK188-$CF188)/($CK$3-$CF$3))</f>
        <v>54</v>
      </c>
      <c r="CK188" s="94">
        <v>55</v>
      </c>
      <c r="CL188" s="98">
        <f>+$CK188+(CL$3-$CK$3)*(($CP188-$CK188)/($CP$3-$CK$3))</f>
        <v>55.8</v>
      </c>
      <c r="CM188" s="98">
        <f>+$CK188+(CM$3-$CK$3)*(($CP188-$CK188)/($CP$3-$CK$3))</f>
        <v>56.6</v>
      </c>
      <c r="CN188" s="98">
        <f>+$CK188+(CN$3-$CK$3)*(($CP188-$CK188)/($CP$3-$CK$3))</f>
        <v>57.4</v>
      </c>
      <c r="CO188" s="98">
        <f>+$CK188+(CO$3-$CK$3)*(($CP188-$CK188)/($CP$3-$CK$3))</f>
        <v>58.2</v>
      </c>
      <c r="CP188" s="94">
        <v>59</v>
      </c>
      <c r="CQ188" s="98">
        <f>+$CP188+(CQ$3-$CP$3)*(($CU188-$CP188)/($CU$3-$CP$3))</f>
        <v>60</v>
      </c>
      <c r="CR188" s="98">
        <f>+$CP188+(CR$3-$CP$3)*(($CU188-$CP188)/($CU$3-$CP$3))</f>
        <v>61</v>
      </c>
      <c r="CS188" s="98">
        <f>+$CP188+(CS$3-$CP$3)*(($CU188-$CP188)/($CU$3-$CP$3))</f>
        <v>62</v>
      </c>
      <c r="CT188" s="98">
        <f>+$CP188+(CT$3-$CP$3)*(($CU188-$CP188)/($CU$3-$CP$3))</f>
        <v>63</v>
      </c>
      <c r="CU188" s="94">
        <v>64</v>
      </c>
      <c r="CV188" s="98">
        <f>+$CU188+(CV$3-$CU$3)*(($CZ188-$CU188)/($CZ$3-$CU$3))</f>
        <v>64.8</v>
      </c>
      <c r="CW188" s="98">
        <f>+$CU188+(CW$3-$CU$3)*(($CZ188-$CU188)/($CZ$3-$CU$3))</f>
        <v>65.599999999999994</v>
      </c>
      <c r="CX188" s="98">
        <f>+$CU188+(CX$3-$CU$3)*(($CZ188-$CU188)/($CZ$3-$CU$3))</f>
        <v>66.400000000000006</v>
      </c>
      <c r="CY188" s="98">
        <f>+$CU188+(CY$3-$CU$3)*(($CZ188-$CU188)/($CZ$3-$CU$3))</f>
        <v>67.2</v>
      </c>
      <c r="CZ188" s="94">
        <v>68</v>
      </c>
      <c r="DA188" s="98">
        <f>+$CZ188+(DA$3-$CZ$3)*(($DE188-$CZ188)/($DE$3-$CZ$3))</f>
        <v>68.8</v>
      </c>
      <c r="DB188" s="98">
        <f>+$CZ188+(DB$3-$CZ$3)*(($DE188-$CZ188)/($DE$3-$CZ$3))</f>
        <v>69.599999999999994</v>
      </c>
      <c r="DC188" s="98">
        <f>+$CZ188+(DC$3-$CZ$3)*(($DE188-$CZ188)/($DE$3-$CZ$3))</f>
        <v>70.400000000000006</v>
      </c>
      <c r="DD188" s="98">
        <f>+$CZ188+(DD$3-$CZ$3)*(($DE188-$CZ188)/($DE$3-$CZ$3))</f>
        <v>71.2</v>
      </c>
      <c r="DE188" s="94">
        <v>72</v>
      </c>
    </row>
    <row r="189" spans="1:109">
      <c r="A189">
        <v>8</v>
      </c>
      <c r="B189" s="3">
        <v>694</v>
      </c>
      <c r="C189" s="1" t="s">
        <v>658</v>
      </c>
      <c r="D189" s="29">
        <f>+'total numbers'!D189/100*'% urban'!E189</f>
        <v>5.251861728936186</v>
      </c>
      <c r="E189" s="29">
        <f>+'total numbers'!E189/100*'% urban'!F189</f>
        <v>5.9368812066365138</v>
      </c>
      <c r="F189" s="29">
        <f>+'total numbers'!F189/100*'% urban'!G189</f>
        <v>6.5240452820181458</v>
      </c>
      <c r="G189" s="29">
        <f>+'total numbers'!D189/100*'% urban'!H189</f>
        <v>7.0978264348821183</v>
      </c>
      <c r="H189" s="29">
        <f>+'total numbers'!H189/100*'% urban'!I189</f>
        <v>7.878330252406891</v>
      </c>
      <c r="I189" s="29">
        <f>+'total numbers'!I189/100*'% urban'!J189</f>
        <v>8.6575057718757069</v>
      </c>
      <c r="J189" s="29">
        <f>+'total numbers'!J189/100*'% urban'!K189</f>
        <v>9.5137426064568196</v>
      </c>
      <c r="K189" s="29">
        <f>+'total numbers'!K189/100*'% urban'!L189</f>
        <v>10.454662204897605</v>
      </c>
      <c r="L189" s="29">
        <f>+'total numbers'!L189/100*'% urban'!M189</f>
        <v>11.488639785601764</v>
      </c>
      <c r="M189" s="29">
        <f>+'total numbers'!M189/100*'% urban'!N189</f>
        <v>12.624878885276663</v>
      </c>
      <c r="N189" s="29">
        <f>+'total numbers'!N189/100*'% urban'!O189</f>
        <v>13.873493280523807</v>
      </c>
      <c r="O189" s="29">
        <f>+'total numbers'!O189/100*'% urban'!P189</f>
        <v>15.245597011564621</v>
      </c>
      <c r="P189" s="29">
        <f>+'total numbers'!P189/100*'% urban'!Q189</f>
        <v>16.837874250467525</v>
      </c>
      <c r="Q189" s="29">
        <f>+'total numbers'!Q189/100*'% urban'!R189</f>
        <v>18.596451753217433</v>
      </c>
      <c r="R189" s="29">
        <f>+'total numbers'!R189/100*'% urban'!S189</f>
        <v>20.538698214837986</v>
      </c>
      <c r="S189" s="29">
        <f>+'total numbers'!S189/100*'% urban'!T189</f>
        <v>22.683796347720225</v>
      </c>
      <c r="T189" s="29">
        <f>+'total numbers'!T189/100*'% urban'!U189</f>
        <v>25.05293234081946</v>
      </c>
      <c r="U189" s="29">
        <f>+'total numbers'!U189/100*'% urban'!V189</f>
        <v>27.998903976620383</v>
      </c>
      <c r="V189" s="29">
        <f>+'total numbers'!V189/100*'% urban'!W189</f>
        <v>31.291292102151068</v>
      </c>
      <c r="W189" s="29">
        <f>+'total numbers'!W189/100*'% urban'!X189</f>
        <v>34.970831795406923</v>
      </c>
      <c r="X189" s="29">
        <f>+'total numbers'!X189/100*'% urban'!Y189</f>
        <v>39.083048167850308</v>
      </c>
      <c r="Y189" s="29">
        <f>+'total numbers'!Y189/100*'% urban'!Z189</f>
        <v>43.678819623933762</v>
      </c>
      <c r="Z189" s="29">
        <f>+'total numbers'!Z189/100*'% urban'!AA189</f>
        <v>57.406448648598662</v>
      </c>
      <c r="AA189" s="29">
        <f>+'total numbers'!AA189/100*'% urban'!AB189</f>
        <v>75.448475366729696</v>
      </c>
      <c r="AB189" s="29">
        <f>+'total numbers'!AB189/100*'% urban'!AC189</f>
        <v>99.160853339130441</v>
      </c>
      <c r="AC189" s="92">
        <v>130.32569296</v>
      </c>
      <c r="AD189" s="92">
        <v>139.19468197250001</v>
      </c>
      <c r="AE189" s="92">
        <v>148.41415852200001</v>
      </c>
      <c r="AF189" s="92">
        <v>158.13174547200001</v>
      </c>
      <c r="AG189" s="92">
        <v>168.47725091027999</v>
      </c>
      <c r="AH189" s="92">
        <v>179.56115397000002</v>
      </c>
      <c r="AI189" s="92">
        <v>191.46957164552001</v>
      </c>
      <c r="AJ189" s="92">
        <v>204.26373092663999</v>
      </c>
      <c r="AK189" s="92">
        <v>217.97933588896001</v>
      </c>
      <c r="AL189" s="92">
        <v>232.630737372</v>
      </c>
      <c r="AM189" s="92">
        <v>248.22889032999998</v>
      </c>
      <c r="AN189" s="92">
        <v>264.80325225389998</v>
      </c>
      <c r="AO189" s="92">
        <v>282.4257142212</v>
      </c>
      <c r="AP189" s="92">
        <v>301.22495961739997</v>
      </c>
      <c r="AQ189" s="92">
        <v>321.36729871249997</v>
      </c>
      <c r="AR189" s="92">
        <v>342.98201599999999</v>
      </c>
      <c r="AS189" s="92">
        <v>366.0932211649</v>
      </c>
      <c r="AT189" s="92">
        <v>390.67284909560004</v>
      </c>
      <c r="AU189" s="92">
        <v>416.71886971700008</v>
      </c>
      <c r="AV189" s="92">
        <v>444.19469796960004</v>
      </c>
      <c r="AW189" s="92">
        <v>473.00722595999997</v>
      </c>
      <c r="AX189" s="92">
        <v>503.26229223100012</v>
      </c>
      <c r="AY189" s="92">
        <v>534.82940953800005</v>
      </c>
      <c r="AZ189" s="92">
        <v>567.06279159199994</v>
      </c>
      <c r="BA189" s="92">
        <v>599.08120127099994</v>
      </c>
      <c r="BB189" s="92">
        <v>630.25169603999996</v>
      </c>
      <c r="BC189" s="92">
        <v>660.25002074849999</v>
      </c>
      <c r="BD189" s="92">
        <v>689.30510766079999</v>
      </c>
      <c r="BE189" s="92">
        <v>718.0435604999999</v>
      </c>
      <c r="BF189" s="92">
        <v>747.4659947639999</v>
      </c>
      <c r="BG189" s="92">
        <v>778.41679871999997</v>
      </c>
      <c r="BH189" s="92">
        <v>810.80387092320018</v>
      </c>
      <c r="BI189" s="92">
        <v>844.54497406650012</v>
      </c>
      <c r="BJ189" s="92">
        <v>880.5791426106</v>
      </c>
      <c r="BK189" s="92">
        <v>920.15606343360002</v>
      </c>
      <c r="BL189" s="92">
        <v>964.06441902999995</v>
      </c>
      <c r="BM189" s="92">
        <v>1013.5582683496999</v>
      </c>
      <c r="BN189" s="92">
        <v>1068.1181324961001</v>
      </c>
      <c r="BO189" s="92">
        <v>1124.4241854166999</v>
      </c>
      <c r="BP189" s="92">
        <v>1177.5067499234001</v>
      </c>
      <c r="BQ189" s="92">
        <v>1223.6531530799998</v>
      </c>
      <c r="BR189" s="92">
        <v>1261.1155278854001</v>
      </c>
      <c r="BS189" s="92">
        <v>1291.2069822600001</v>
      </c>
      <c r="BT189" s="92">
        <v>1317.0873617353</v>
      </c>
      <c r="BU189" s="92">
        <v>1343.8913310188</v>
      </c>
      <c r="BV189" s="92">
        <v>1375.9641219</v>
      </c>
      <c r="BW189" s="92">
        <v>1413.9455966498999</v>
      </c>
      <c r="BX189" s="92">
        <v>1457.6868381370002</v>
      </c>
      <c r="BY189" s="92">
        <v>1510.1162090183998</v>
      </c>
      <c r="BZ189" s="92">
        <v>1574.7188159808002</v>
      </c>
      <c r="CA189" s="92">
        <v>1653.80625186</v>
      </c>
      <c r="CB189" s="92">
        <v>1750.2717406736001</v>
      </c>
      <c r="CC189" s="92">
        <v>1863.1631322925002</v>
      </c>
      <c r="CD189" s="92">
        <v>1985.8375487769001</v>
      </c>
      <c r="CE189" s="92">
        <v>2108.2180755849004</v>
      </c>
      <c r="CF189" s="92">
        <v>2222.5682707199994</v>
      </c>
      <c r="CG189" s="92">
        <v>2325.1908482099998</v>
      </c>
      <c r="CH189" s="92">
        <v>2417.8562777961997</v>
      </c>
      <c r="CI189" s="92">
        <v>2504.86994452</v>
      </c>
      <c r="CJ189" s="92">
        <v>2593.6542599261998</v>
      </c>
      <c r="CK189" s="92">
        <v>2690.0149839000001</v>
      </c>
      <c r="CL189" s="92">
        <v>2795.6077008463994</v>
      </c>
      <c r="CM189" s="92">
        <v>2908.8592028664002</v>
      </c>
      <c r="CN189" s="92">
        <v>3028.7747158859997</v>
      </c>
      <c r="CO189" s="92">
        <v>3153.215424512</v>
      </c>
      <c r="CP189" s="92">
        <v>3280.54329048</v>
      </c>
      <c r="CQ189" s="92">
        <v>3410.6645630008002</v>
      </c>
      <c r="CR189" s="92">
        <v>3544.3913504293996</v>
      </c>
      <c r="CS189" s="92">
        <v>3681.9065219904001</v>
      </c>
      <c r="CT189" s="92">
        <v>3823.5509840401996</v>
      </c>
      <c r="CU189" s="92">
        <v>3969.57896738</v>
      </c>
      <c r="CV189" s="92">
        <v>4119.9993991245001</v>
      </c>
      <c r="CW189" s="92">
        <v>4274.6877654782002</v>
      </c>
      <c r="CX189" s="92">
        <v>4433.6285511166006</v>
      </c>
      <c r="CY189" s="92">
        <v>4596.7786783229994</v>
      </c>
      <c r="CZ189" s="92">
        <v>4764.080196240001</v>
      </c>
      <c r="DA189" s="92">
        <v>4935.4916404840005</v>
      </c>
      <c r="DB189" s="92">
        <v>5110.9351497321004</v>
      </c>
      <c r="DC189" s="92">
        <v>5290.2591807935996</v>
      </c>
      <c r="DD189" s="92">
        <v>5473.2671759297</v>
      </c>
      <c r="DE189" s="92">
        <v>5659.7693006100008</v>
      </c>
    </row>
    <row r="190" spans="1:109">
      <c r="A190">
        <v>21</v>
      </c>
      <c r="B190" s="3">
        <v>702</v>
      </c>
      <c r="C190" s="1" t="s">
        <v>512</v>
      </c>
      <c r="D190" s="29">
        <f>+'total numbers'!D190/100*'% urban'!E190</f>
        <v>1.3450983799716452E-2</v>
      </c>
      <c r="E190" s="29">
        <f>+'total numbers'!E190/100*'% urban'!F190</f>
        <v>2.1896661462535234E-2</v>
      </c>
      <c r="F190" s="29">
        <f>+'total numbers'!F190/100*'% urban'!G190</f>
        <v>3.4004227212407659E-2</v>
      </c>
      <c r="G190" s="29">
        <f>+'total numbers'!D190/100*'% urban'!H190</f>
        <v>2.4365012391039206E-2</v>
      </c>
      <c r="H190" s="29">
        <f>+'total numbers'!H190/100*'% urban'!I190</f>
        <v>8.2005488574254812E-2</v>
      </c>
      <c r="I190" s="29">
        <f>+'total numbers'!I190/100*'% urban'!J190</f>
        <v>0.12734969990354864</v>
      </c>
      <c r="J190" s="29">
        <f>+'total numbers'!J190/100*'% urban'!K190</f>
        <v>0.19776659279139322</v>
      </c>
      <c r="K190" s="29">
        <f>+'total numbers'!K190/100*'% urban'!L190</f>
        <v>0.30711988527604595</v>
      </c>
      <c r="L190" s="29">
        <f>+'total numbers'!L190/100*'% urban'!M190</f>
        <v>0.47693911595809491</v>
      </c>
      <c r="M190" s="29">
        <f>+'total numbers'!M190/100*'% urban'!N190</f>
        <v>0.74065839184080617</v>
      </c>
      <c r="N190" s="29">
        <f>+'total numbers'!N190/100*'% urban'!O190</f>
        <v>1.1501989143880753</v>
      </c>
      <c r="O190" s="29">
        <f>+'total numbers'!O190/100*'% urban'!P190</f>
        <v>1.786191255285011</v>
      </c>
      <c r="P190" s="29">
        <f>+'total numbers'!P190/100*'% urban'!Q190</f>
        <v>2.773849949383782</v>
      </c>
      <c r="Q190" s="29">
        <f>+'total numbers'!Q190/100*'% urban'!R190</f>
        <v>4.3076258037489321</v>
      </c>
      <c r="R190" s="29">
        <f>+'total numbers'!R190/100*'% urban'!S190</f>
        <v>6.6894894834689307</v>
      </c>
      <c r="S190" s="29">
        <f>+'total numbers'!S190/100*'% urban'!T190</f>
        <v>10.388383668445867</v>
      </c>
      <c r="T190" s="29">
        <f>+'total numbers'!T190/100*'% urban'!U190</f>
        <v>16.132548755704168</v>
      </c>
      <c r="U190" s="29">
        <f>+'total numbers'!U190/100*'% urban'!V190</f>
        <v>25.052899244152357</v>
      </c>
      <c r="V190" s="29">
        <f>+'total numbers'!V190/100*'% urban'!W190</f>
        <v>38.905678826213069</v>
      </c>
      <c r="W190" s="29">
        <f>+'total numbers'!W190/100*'% urban'!X190</f>
        <v>60.418230647766173</v>
      </c>
      <c r="X190" s="29">
        <f>+'total numbers'!X190/100*'% urban'!Y190</f>
        <v>93.825958182413331</v>
      </c>
      <c r="Y190" s="29">
        <f>+'total numbers'!Y190/100*'% urban'!Z190</f>
        <v>145.70619388327719</v>
      </c>
      <c r="Z190" s="29">
        <f>+'total numbers'!Z190/100*'% urban'!AA190</f>
        <v>226.27314814814815</v>
      </c>
      <c r="AA190" s="29">
        <f>+'total numbers'!AA190/100*'% urban'!AB190</f>
        <v>413.88888888888886</v>
      </c>
      <c r="AB190" s="29">
        <f>+'total numbers'!AB190/100*'% urban'!AC190</f>
        <v>625.83333333333326</v>
      </c>
      <c r="AC190" s="92">
        <v>1022.0980000000001</v>
      </c>
      <c r="AD190" s="92">
        <v>1068.0880000000002</v>
      </c>
      <c r="AE190" s="92">
        <v>1120.511</v>
      </c>
      <c r="AF190" s="92">
        <v>1178.3890000000001</v>
      </c>
      <c r="AG190" s="92">
        <v>1240.646</v>
      </c>
      <c r="AH190" s="92">
        <v>1306.105</v>
      </c>
      <c r="AI190" s="92">
        <v>1373.4769999999999</v>
      </c>
      <c r="AJ190" s="92">
        <v>1441.3719999999998</v>
      </c>
      <c r="AK190" s="92">
        <v>1508.3440000000001</v>
      </c>
      <c r="AL190" s="92">
        <v>1572.9580000000001</v>
      </c>
      <c r="AM190" s="92">
        <v>1634</v>
      </c>
      <c r="AN190" s="92">
        <v>1690.6979999999999</v>
      </c>
      <c r="AO190" s="92">
        <v>1742.9169999999999</v>
      </c>
      <c r="AP190" s="92">
        <v>1791.2440000000001</v>
      </c>
      <c r="AQ190" s="92">
        <v>1836.7489999999996</v>
      </c>
      <c r="AR190" s="92">
        <v>1880.2950000000001</v>
      </c>
      <c r="AS190" s="92">
        <v>1921.838</v>
      </c>
      <c r="AT190" s="92">
        <v>1961.261</v>
      </c>
      <c r="AU190" s="92">
        <v>1999.299</v>
      </c>
      <c r="AV190" s="92">
        <v>2036.866</v>
      </c>
      <c r="AW190" s="92">
        <v>2074.6009999999997</v>
      </c>
      <c r="AX190" s="92">
        <v>2113.3379999999997</v>
      </c>
      <c r="AY190" s="92">
        <v>2153.0029999999997</v>
      </c>
      <c r="AZ190" s="92">
        <v>2192.2600000000002</v>
      </c>
      <c r="BA190" s="92">
        <v>2229.1689999999999</v>
      </c>
      <c r="BB190" s="92">
        <v>2262.6030000000001</v>
      </c>
      <c r="BC190" s="92">
        <v>2291.7719999999999</v>
      </c>
      <c r="BD190" s="92">
        <v>2317.893</v>
      </c>
      <c r="BE190" s="92">
        <v>2344.2719999999999</v>
      </c>
      <c r="BF190" s="92">
        <v>2375.4250000000002</v>
      </c>
      <c r="BG190" s="92">
        <v>2414.502</v>
      </c>
      <c r="BH190" s="92">
        <v>2463.192</v>
      </c>
      <c r="BI190" s="92">
        <v>2520.404</v>
      </c>
      <c r="BJ190" s="92">
        <v>2583.127</v>
      </c>
      <c r="BK190" s="92">
        <v>2646.88</v>
      </c>
      <c r="BL190" s="92">
        <v>2708.59</v>
      </c>
      <c r="BM190" s="92">
        <v>2767.1260000000002</v>
      </c>
      <c r="BN190" s="92">
        <v>2824.011</v>
      </c>
      <c r="BO190" s="92">
        <v>2882.0229999999997</v>
      </c>
      <c r="BP190" s="92">
        <v>2945.1930000000007</v>
      </c>
      <c r="BQ190" s="92">
        <v>3016.38</v>
      </c>
      <c r="BR190" s="92">
        <v>3095.6790000000001</v>
      </c>
      <c r="BS190" s="92">
        <v>3181.8530000000001</v>
      </c>
      <c r="BT190" s="92">
        <v>3274.7110000000002</v>
      </c>
      <c r="BU190" s="92">
        <v>3373.7420000000002</v>
      </c>
      <c r="BV190" s="92">
        <v>3478.0370000000003</v>
      </c>
      <c r="BW190" s="92">
        <v>3588.2020000000002</v>
      </c>
      <c r="BX190" s="92">
        <v>3702.9040000000005</v>
      </c>
      <c r="BY190" s="92">
        <v>3816.9030000000002</v>
      </c>
      <c r="BZ190" s="92">
        <v>3923.3490000000002</v>
      </c>
      <c r="CA190" s="92">
        <v>4017.4259999999999</v>
      </c>
      <c r="CB190" s="92">
        <v>4096.8490000000002</v>
      </c>
      <c r="CC190" s="92">
        <v>4163.0949999999993</v>
      </c>
      <c r="CD190" s="92">
        <v>4219.8040000000001</v>
      </c>
      <c r="CE190" s="92">
        <v>4272.5720000000001</v>
      </c>
      <c r="CF190" s="92">
        <v>4325.5390000000007</v>
      </c>
      <c r="CG190" s="92">
        <v>4379.6589999999997</v>
      </c>
      <c r="CH190" s="92">
        <v>4433.808</v>
      </c>
      <c r="CI190" s="92">
        <v>4487.5950000000003</v>
      </c>
      <c r="CJ190" s="92">
        <v>4540.0460000000003</v>
      </c>
      <c r="CK190" s="92">
        <v>4590.4439999999995</v>
      </c>
      <c r="CL190" s="92">
        <v>4639.0649999999996</v>
      </c>
      <c r="CM190" s="92">
        <v>4686.3440000000001</v>
      </c>
      <c r="CN190" s="92">
        <v>4731.8559999999998</v>
      </c>
      <c r="CO190" s="92">
        <v>4775.0159999999996</v>
      </c>
      <c r="CP190" s="92">
        <v>4815.4660000000003</v>
      </c>
      <c r="CQ190" s="92">
        <v>4852.97</v>
      </c>
      <c r="CR190" s="92">
        <v>4887.8220000000001</v>
      </c>
      <c r="CS190" s="92">
        <v>4920.8320000000003</v>
      </c>
      <c r="CT190" s="92">
        <v>4953.1270000000004</v>
      </c>
      <c r="CU190" s="92">
        <v>4985.5020000000004</v>
      </c>
      <c r="CV190" s="92">
        <v>5018.192</v>
      </c>
      <c r="CW190" s="92">
        <v>5050.9030000000002</v>
      </c>
      <c r="CX190" s="92">
        <v>5083.2299999999996</v>
      </c>
      <c r="CY190" s="92">
        <v>5114.5349999999999</v>
      </c>
      <c r="CZ190" s="92">
        <v>5144.3040000000001</v>
      </c>
      <c r="DA190" s="92">
        <v>5172.4390000000003</v>
      </c>
      <c r="DB190" s="92">
        <v>5198.9340000000002</v>
      </c>
      <c r="DC190" s="92">
        <v>5223.451</v>
      </c>
      <c r="DD190" s="92">
        <v>5245.6030000000001</v>
      </c>
      <c r="DE190" s="92">
        <v>5265.1</v>
      </c>
    </row>
    <row r="191" spans="1:109">
      <c r="A191">
        <v>12</v>
      </c>
      <c r="B191" s="3">
        <v>703</v>
      </c>
      <c r="C191" s="1" t="s">
        <v>541</v>
      </c>
      <c r="D191" s="29">
        <f>+'total numbers'!D191/100*'% urban'!E191</f>
        <v>34.260145874346755</v>
      </c>
      <c r="E191" s="29">
        <f>+'total numbers'!E191/100*'% urban'!F191</f>
        <v>40.175224570661101</v>
      </c>
      <c r="F191" s="29">
        <f>+'total numbers'!F191/100*'% urban'!G191</f>
        <v>45.7974134318615</v>
      </c>
      <c r="G191" s="29">
        <f>+'total numbers'!D191/100*'% urban'!H191</f>
        <v>46.302165136992855</v>
      </c>
      <c r="H191" s="29">
        <f>+'total numbers'!H191/100*'% urban'!I191</f>
        <v>59.512230132652348</v>
      </c>
      <c r="I191" s="29">
        <f>+'total numbers'!I191/100*'% urban'!J191</f>
        <v>67.840472250341307</v>
      </c>
      <c r="J191" s="29">
        <f>+'total numbers'!J191/100*'% urban'!K191</f>
        <v>77.334182652721424</v>
      </c>
      <c r="K191" s="29">
        <f>+'total numbers'!K191/100*'% urban'!L191</f>
        <v>88.156458942315069</v>
      </c>
      <c r="L191" s="29">
        <f>+'total numbers'!L191/100*'% urban'!M191</f>
        <v>100.49322287593354</v>
      </c>
      <c r="M191" s="29">
        <f>+'total numbers'!M191/100*'% urban'!N191</f>
        <v>114.55641441542275</v>
      </c>
      <c r="N191" s="29">
        <f>+'total numbers'!N191/100*'% urban'!O191</f>
        <v>130.587632759272</v>
      </c>
      <c r="O191" s="29">
        <f>+'total numbers'!O191/100*'% urban'!P191</f>
        <v>148.86228690634212</v>
      </c>
      <c r="P191" s="29">
        <f>+'total numbers'!P191/100*'% urban'!Q191</f>
        <v>172.92083832554894</v>
      </c>
      <c r="Q191" s="29">
        <f>+'total numbers'!Q191/100*'% urban'!R191</f>
        <v>200.86764047917308</v>
      </c>
      <c r="R191" s="29">
        <f>+'total numbers'!R191/100*'% urban'!S191</f>
        <v>233.33109752631211</v>
      </c>
      <c r="S191" s="29">
        <f>+'total numbers'!S191/100*'% urban'!T191</f>
        <v>271.04117389420094</v>
      </c>
      <c r="T191" s="29">
        <f>+'total numbers'!T191/100*'% urban'!U191</f>
        <v>314.84580805892028</v>
      </c>
      <c r="U191" s="29">
        <f>+'total numbers'!U191/100*'% urban'!V191</f>
        <v>358.62436803663689</v>
      </c>
      <c r="V191" s="29">
        <f>+'total numbers'!V191/100*'% urban'!W191</f>
        <v>408.49023254458831</v>
      </c>
      <c r="W191" s="29">
        <f>+'total numbers'!W191/100*'% urban'!X191</f>
        <v>465.28982678412143</v>
      </c>
      <c r="X191" s="29">
        <f>+'total numbers'!X191/100*'% urban'!Y191</f>
        <v>529.98726936553248</v>
      </c>
      <c r="Y191" s="29">
        <f>+'total numbers'!Y191/100*'% urban'!Z191</f>
        <v>601.41899743054091</v>
      </c>
      <c r="Z191" s="29">
        <f>+'total numbers'!Z191/100*'% urban'!AA191</f>
        <v>681.64962817128298</v>
      </c>
      <c r="AA191" s="29">
        <f>+'total numbers'!AA191/100*'% urban'!AB191</f>
        <v>831.64670336483937</v>
      </c>
      <c r="AB191" s="29">
        <f>+'total numbers'!AB191/100*'% urban'!AC191</f>
        <v>927.01848521739123</v>
      </c>
      <c r="AC191" s="92">
        <v>1039.4488132800002</v>
      </c>
      <c r="AD191" s="92">
        <v>1070.0817357761998</v>
      </c>
      <c r="AE191" s="92">
        <v>1102.5464887352</v>
      </c>
      <c r="AF191" s="92">
        <v>1136.1035518830001</v>
      </c>
      <c r="AG191" s="92">
        <v>1170.2103157913998</v>
      </c>
      <c r="AH191" s="92">
        <v>1204.54829088</v>
      </c>
      <c r="AI191" s="92">
        <v>1239.0628724118001</v>
      </c>
      <c r="AJ191" s="92">
        <v>1273.9866430786999</v>
      </c>
      <c r="AK191" s="92">
        <v>1309.8213876128</v>
      </c>
      <c r="AL191" s="92">
        <v>1347.2789608520002</v>
      </c>
      <c r="AM191" s="92">
        <v>1387.0493359999998</v>
      </c>
      <c r="AN191" s="92">
        <v>1429.52803004</v>
      </c>
      <c r="AO191" s="92">
        <v>1474.5619748880001</v>
      </c>
      <c r="AP191" s="92">
        <v>1521.3401006366</v>
      </c>
      <c r="AQ191" s="92">
        <v>1568.6556477180002</v>
      </c>
      <c r="AR191" s="92">
        <v>1615.70304928</v>
      </c>
      <c r="AS191" s="92">
        <v>1662.0183598249996</v>
      </c>
      <c r="AT191" s="92">
        <v>1708.0614893826</v>
      </c>
      <c r="AU191" s="92">
        <v>1755.1130245283996</v>
      </c>
      <c r="AV191" s="92">
        <v>1805.0450833106997</v>
      </c>
      <c r="AW191" s="92">
        <v>1859.2502327700004</v>
      </c>
      <c r="AX191" s="92">
        <v>1917.8623983492</v>
      </c>
      <c r="AY191" s="92">
        <v>1980.3943066512002</v>
      </c>
      <c r="AZ191" s="92">
        <v>2046.8392608728004</v>
      </c>
      <c r="BA191" s="92">
        <v>2117.0212140599997</v>
      </c>
      <c r="BB191" s="92">
        <v>2190.4983847200001</v>
      </c>
      <c r="BC191" s="92">
        <v>2267.7973242859998</v>
      </c>
      <c r="BD191" s="92">
        <v>2348.1749098119003</v>
      </c>
      <c r="BE191" s="92">
        <v>2428.2169102736998</v>
      </c>
      <c r="BF191" s="92">
        <v>2503.2277069326001</v>
      </c>
      <c r="BG191" s="92">
        <v>2569.7103337200001</v>
      </c>
      <c r="BH191" s="92">
        <v>2625.5900684485005</v>
      </c>
      <c r="BI191" s="92">
        <v>2671.6367959582003</v>
      </c>
      <c r="BJ191" s="92">
        <v>2710.7086824748003</v>
      </c>
      <c r="BK191" s="92">
        <v>2747.3463254540002</v>
      </c>
      <c r="BL191" s="92">
        <v>2784.8625622399995</v>
      </c>
      <c r="BM191" s="92">
        <v>2824.3370474686003</v>
      </c>
      <c r="BN191" s="92">
        <v>2864.5386549551999</v>
      </c>
      <c r="BO191" s="92">
        <v>2903.7557352719996</v>
      </c>
      <c r="BP191" s="92">
        <v>2939.3050556549993</v>
      </c>
      <c r="BQ191" s="92">
        <v>2969.2607350599997</v>
      </c>
      <c r="BR191" s="92">
        <v>2993.3727352373999</v>
      </c>
      <c r="BS191" s="92">
        <v>3012.4976960688005</v>
      </c>
      <c r="BT191" s="92">
        <v>3027.1537776843998</v>
      </c>
      <c r="BU191" s="92">
        <v>3038.2269221166002</v>
      </c>
      <c r="BV191" s="92">
        <v>3046.5685359999998</v>
      </c>
      <c r="BW191" s="92">
        <v>3052.2373760369996</v>
      </c>
      <c r="BX191" s="92">
        <v>3055.5584490228002</v>
      </c>
      <c r="BY191" s="92">
        <v>3058.0208543819999</v>
      </c>
      <c r="BZ191" s="92">
        <v>3061.4886404156</v>
      </c>
      <c r="CA191" s="92">
        <v>3067.3136</v>
      </c>
      <c r="CB191" s="92">
        <v>3076.1604752543999</v>
      </c>
      <c r="CC191" s="92">
        <v>3087.8068929279998</v>
      </c>
      <c r="CD191" s="92">
        <v>3101.5968130891997</v>
      </c>
      <c r="CE191" s="92">
        <v>3116.4249372479994</v>
      </c>
      <c r="CF191" s="92">
        <v>3131.4464583999998</v>
      </c>
      <c r="CG191" s="92">
        <v>3146.5516311087999</v>
      </c>
      <c r="CH191" s="92">
        <v>3161.9321575171994</v>
      </c>
      <c r="CI191" s="92">
        <v>3177.3765598155001</v>
      </c>
      <c r="CJ191" s="92">
        <v>3192.6721274699999</v>
      </c>
      <c r="CK191" s="92">
        <v>3207.6430096199997</v>
      </c>
      <c r="CL191" s="92">
        <v>3222.1236068878998</v>
      </c>
      <c r="CM191" s="92">
        <v>3236.0318329455995</v>
      </c>
      <c r="CN191" s="92">
        <v>3249.3892311774998</v>
      </c>
      <c r="CO191" s="92">
        <v>3262.2781058840001</v>
      </c>
      <c r="CP191" s="92">
        <v>3274.7418431100004</v>
      </c>
      <c r="CQ191" s="92">
        <v>3286.7416920221003</v>
      </c>
      <c r="CR191" s="92">
        <v>3298.1819337702</v>
      </c>
      <c r="CS191" s="92">
        <v>3308.9817234067996</v>
      </c>
      <c r="CT191" s="92">
        <v>3319.0467536449996</v>
      </c>
      <c r="CU191" s="92">
        <v>3328.29845376</v>
      </c>
      <c r="CV191" s="92">
        <v>3336.7001401734997</v>
      </c>
      <c r="CW191" s="92">
        <v>3344.2283681238</v>
      </c>
      <c r="CX191" s="92">
        <v>3350.8373683053001</v>
      </c>
      <c r="CY191" s="92">
        <v>3356.4831386752003</v>
      </c>
      <c r="CZ191" s="92">
        <v>3361.1341708800001</v>
      </c>
      <c r="DA191" s="92">
        <v>3364.7693164800003</v>
      </c>
      <c r="DB191" s="92">
        <v>3367.3939475575999</v>
      </c>
      <c r="DC191" s="92">
        <v>3369.0446052484999</v>
      </c>
      <c r="DD191" s="92">
        <v>3369.777838167</v>
      </c>
      <c r="DE191" s="92">
        <v>3369.6440329499997</v>
      </c>
    </row>
    <row r="192" spans="1:109">
      <c r="A192">
        <v>21</v>
      </c>
      <c r="B192" s="3">
        <v>704</v>
      </c>
      <c r="C192" s="1" t="s">
        <v>514</v>
      </c>
      <c r="D192" s="29">
        <f>+'total numbers'!D192/100*'% urban'!E192</f>
        <v>61.188630431561769</v>
      </c>
      <c r="E192" s="29">
        <f>+'total numbers'!E192/100*'% urban'!F192</f>
        <v>70.215771407442446</v>
      </c>
      <c r="F192" s="29">
        <f>+'total numbers'!F192/100*'% urban'!G192</f>
        <v>78.327117134404475</v>
      </c>
      <c r="G192" s="29">
        <f>+'total numbers'!D192/100*'% urban'!H192</f>
        <v>82.69568031436819</v>
      </c>
      <c r="H192" s="29">
        <f>+'total numbers'!H192/100*'% urban'!I192</f>
        <v>97.469128816539893</v>
      </c>
      <c r="I192" s="29">
        <f>+'total numbers'!I192/100*'% urban'!J192</f>
        <v>108.72879008194268</v>
      </c>
      <c r="J192" s="29">
        <f>+'total numbers'!J192/100*'% urban'!K192</f>
        <v>121.28917059405417</v>
      </c>
      <c r="K192" s="29">
        <f>+'total numbers'!K192/100*'% urban'!L192</f>
        <v>135.30052980730034</v>
      </c>
      <c r="L192" s="29">
        <f>+'total numbers'!L192/100*'% urban'!M192</f>
        <v>150.93048519068336</v>
      </c>
      <c r="M192" s="29">
        <f>+'total numbers'!M192/100*'% urban'!N192</f>
        <v>168.36601743052418</v>
      </c>
      <c r="N192" s="29">
        <f>+'total numbers'!N192/100*'% urban'!O192</f>
        <v>187.81570727479092</v>
      </c>
      <c r="O192" s="29">
        <f>+'total numbers'!O192/100*'% urban'!P192</f>
        <v>209.51223077831631</v>
      </c>
      <c r="P192" s="29">
        <f>+'total numbers'!P192/100*'% urban'!Q192</f>
        <v>233.71514279944446</v>
      </c>
      <c r="Q192" s="29">
        <f>+'total numbers'!Q192/100*'% urban'!R192</f>
        <v>269.9005116550772</v>
      </c>
      <c r="R192" s="29">
        <f>+'total numbers'!R192/100*'% urban'!S192</f>
        <v>328.45035809877112</v>
      </c>
      <c r="S192" s="29">
        <f>+'total numbers'!S192/100*'% urban'!T192</f>
        <v>399.70149398263158</v>
      </c>
      <c r="T192" s="29">
        <f>+'total numbers'!T192/100*'% urban'!U192</f>
        <v>486.40922548150928</v>
      </c>
      <c r="U192" s="29">
        <f>+'total numbers'!U192/100*'% urban'!V192</f>
        <v>591.9265706917837</v>
      </c>
      <c r="V192" s="29">
        <f>+'total numbers'!V192/100*'% urban'!W192</f>
        <v>797.62514342674217</v>
      </c>
      <c r="W192" s="29">
        <f>+'total numbers'!W192/100*'% urban'!X192</f>
        <v>998.38793462939179</v>
      </c>
      <c r="X192" s="29">
        <f>+'total numbers'!X192/100*'% urban'!Y192</f>
        <v>1249.6828569510751</v>
      </c>
      <c r="Y192" s="29">
        <f>+'total numbers'!Y192/100*'% urban'!Z192</f>
        <v>1564.2288821700536</v>
      </c>
      <c r="Z192" s="29">
        <f>+'total numbers'!Z192/100*'% urban'!AA192</f>
        <v>1703.0573600072305</v>
      </c>
      <c r="AA192" s="29">
        <f>+'total numbers'!AA192/100*'% urban'!AB192</f>
        <v>2098.40996143748</v>
      </c>
      <c r="AB192" s="29">
        <f>+'total numbers'!AB192/100*'% urban'!AC192</f>
        <v>2585.5408453426107</v>
      </c>
      <c r="AC192" s="92">
        <v>3185.7556844400006</v>
      </c>
      <c r="AD192" s="92">
        <v>3326.8911472942</v>
      </c>
      <c r="AE192" s="92">
        <v>3468.8260916289</v>
      </c>
      <c r="AF192" s="92">
        <v>3615.4719182399999</v>
      </c>
      <c r="AG192" s="92">
        <v>3770.046990969</v>
      </c>
      <c r="AH192" s="92">
        <v>3935.0464597800001</v>
      </c>
      <c r="AI192" s="92">
        <v>4112.1555408025006</v>
      </c>
      <c r="AJ192" s="92">
        <v>4302.1888675851997</v>
      </c>
      <c r="AK192" s="92">
        <v>4505.1232896414995</v>
      </c>
      <c r="AL192" s="92">
        <v>4720.1746207992992</v>
      </c>
      <c r="AM192" s="92">
        <v>4946.3125949999994</v>
      </c>
      <c r="AN192" s="92">
        <v>5182.8707840364004</v>
      </c>
      <c r="AO192" s="92">
        <v>5430.1936898784006</v>
      </c>
      <c r="AP192" s="92">
        <v>5690.0244466534004</v>
      </c>
      <c r="AQ192" s="92">
        <v>5964.9582836380005</v>
      </c>
      <c r="AR192" s="92">
        <v>6256.2602720299992</v>
      </c>
      <c r="AS192" s="92">
        <v>6566.2961061315009</v>
      </c>
      <c r="AT192" s="92">
        <v>6892.4953387863015</v>
      </c>
      <c r="AU192" s="92">
        <v>7224.6363347808001</v>
      </c>
      <c r="AV192" s="92">
        <v>7547.8282809495995</v>
      </c>
      <c r="AW192" s="92">
        <v>7850.3958540000012</v>
      </c>
      <c r="AX192" s="92">
        <v>8125.6926942360005</v>
      </c>
      <c r="AY192" s="92">
        <v>8375.3871139704006</v>
      </c>
      <c r="AZ192" s="92">
        <v>8606.4821677085984</v>
      </c>
      <c r="BA192" s="92">
        <v>8831.6595893760004</v>
      </c>
      <c r="BB192" s="92">
        <v>9061.3833285600012</v>
      </c>
      <c r="BC192" s="92">
        <v>9299.7715558815999</v>
      </c>
      <c r="BD192" s="92">
        <v>9545.1829443389997</v>
      </c>
      <c r="BE192" s="92">
        <v>9796.0812598299017</v>
      </c>
      <c r="BF192" s="92">
        <v>10048.420371686399</v>
      </c>
      <c r="BG192" s="92">
        <v>10299.37726125</v>
      </c>
      <c r="BH192" s="92">
        <v>10549.271448588199</v>
      </c>
      <c r="BI192" s="92">
        <v>10801.4707883264</v>
      </c>
      <c r="BJ192" s="92">
        <v>11059.682214764698</v>
      </c>
      <c r="BK192" s="92">
        <v>11329.1571225312</v>
      </c>
      <c r="BL192" s="92">
        <v>11614.911384089999</v>
      </c>
      <c r="BM192" s="92">
        <v>11916.9163215018</v>
      </c>
      <c r="BN192" s="92">
        <v>12236.8946631906</v>
      </c>
      <c r="BO192" s="92">
        <v>12584.453328157801</v>
      </c>
      <c r="BP192" s="92">
        <v>12972.414060618801</v>
      </c>
      <c r="BQ192" s="92">
        <v>13410.08950835</v>
      </c>
      <c r="BR192" s="92">
        <v>13906.0715640048</v>
      </c>
      <c r="BS192" s="92">
        <v>14457.650237730202</v>
      </c>
      <c r="BT192" s="92">
        <v>15048.174607054896</v>
      </c>
      <c r="BU192" s="92">
        <v>15651.546254280398</v>
      </c>
      <c r="BV192" s="92">
        <v>16247.407341499998</v>
      </c>
      <c r="BW192" s="92">
        <v>16826.7762170676</v>
      </c>
      <c r="BX192" s="92">
        <v>17394.0571475</v>
      </c>
      <c r="BY192" s="92">
        <v>17958.053614307701</v>
      </c>
      <c r="BZ192" s="92">
        <v>18534.580684016702</v>
      </c>
      <c r="CA192" s="92">
        <v>19136.01406596</v>
      </c>
      <c r="CB192" s="92">
        <v>19765.2388524444</v>
      </c>
      <c r="CC192" s="92">
        <v>20418.743715313598</v>
      </c>
      <c r="CD192" s="92">
        <v>21095.620797018997</v>
      </c>
      <c r="CE192" s="92">
        <v>21793.1478469094</v>
      </c>
      <c r="CF192" s="92">
        <v>22509.297705509998</v>
      </c>
      <c r="CG192" s="92">
        <v>23244.3578437668</v>
      </c>
      <c r="CH192" s="92">
        <v>23999.923681437598</v>
      </c>
      <c r="CI192" s="92">
        <v>24776.506222265703</v>
      </c>
      <c r="CJ192" s="92">
        <v>25574.735949449401</v>
      </c>
      <c r="CK192" s="92">
        <v>26395.091792200004</v>
      </c>
      <c r="CL192" s="92">
        <v>27237.861573729202</v>
      </c>
      <c r="CM192" s="92">
        <v>28102.897143394202</v>
      </c>
      <c r="CN192" s="92">
        <v>28989.627783337502</v>
      </c>
      <c r="CO192" s="92">
        <v>29897.1251393696</v>
      </c>
      <c r="CP192" s="92">
        <v>30824.611224159999</v>
      </c>
      <c r="CQ192" s="92">
        <v>31771.1109671296</v>
      </c>
      <c r="CR192" s="92">
        <v>32736.408965819803</v>
      </c>
      <c r="CS192" s="92">
        <v>33721.387687790993</v>
      </c>
      <c r="CT192" s="92">
        <v>34727.481334655102</v>
      </c>
      <c r="CU192" s="92">
        <v>35755.325701260001</v>
      </c>
      <c r="CV192" s="92">
        <v>36804.387467726396</v>
      </c>
      <c r="CW192" s="92">
        <v>37872.775721375103</v>
      </c>
      <c r="CX192" s="92">
        <v>38957.692094147409</v>
      </c>
      <c r="CY192" s="92">
        <v>40055.662995616003</v>
      </c>
      <c r="CZ192" s="92">
        <v>41163.3422985</v>
      </c>
      <c r="DA192" s="92">
        <v>42277.655429149505</v>
      </c>
      <c r="DB192" s="92">
        <v>43396.092723656606</v>
      </c>
      <c r="DC192" s="92">
        <v>44516.568528060496</v>
      </c>
      <c r="DD192" s="92">
        <v>45637.402790156098</v>
      </c>
      <c r="DE192" s="92">
        <v>46756.868458140001</v>
      </c>
    </row>
    <row r="193" spans="1:109">
      <c r="A193">
        <v>12</v>
      </c>
      <c r="B193" s="3">
        <v>705</v>
      </c>
      <c r="C193" s="1" t="s">
        <v>567</v>
      </c>
      <c r="D193" s="29">
        <f>+'total numbers'!D193/100*'% urban'!E193</f>
        <v>2.480087594219857</v>
      </c>
      <c r="E193" s="29">
        <f>+'total numbers'!E193/100*'% urban'!F193</f>
        <v>2.5813156592900555</v>
      </c>
      <c r="F193" s="29">
        <f>+'total numbers'!F193/100*'% urban'!G193</f>
        <v>2.686675482118221</v>
      </c>
      <c r="G193" s="29">
        <f>+'total numbers'!D193/100*'% urban'!H193</f>
        <v>2.480087594219857</v>
      </c>
      <c r="H193" s="29">
        <f>+'total numbers'!H193/100*'% urban'!I193</f>
        <v>2.9104718571384813</v>
      </c>
      <c r="I193" s="29">
        <f>+'total numbers'!I193/100*'% urban'!J193</f>
        <v>3.0292666268176034</v>
      </c>
      <c r="J193" s="29">
        <f>+'total numbers'!J193/100*'% urban'!K193</f>
        <v>3.1529101626060765</v>
      </c>
      <c r="K193" s="29">
        <f>+'total numbers'!K193/100*'% urban'!L193</f>
        <v>3.2816003733246926</v>
      </c>
      <c r="L193" s="29">
        <f>+'total numbers'!L193/100*'% urban'!M193</f>
        <v>3.4155432457052917</v>
      </c>
      <c r="M193" s="29">
        <f>+'total numbers'!M193/100*'% urban'!N193</f>
        <v>3.5549531741014251</v>
      </c>
      <c r="N193" s="29">
        <f>+'total numbers'!N193/100*'% urban'!O193</f>
        <v>3.7000533036565857</v>
      </c>
      <c r="O193" s="29">
        <f>+'total numbers'!O193/100*'% urban'!P193</f>
        <v>3.8510758874793045</v>
      </c>
      <c r="P193" s="29">
        <f>+'total numbers'!P193/100*'% urban'!Q193</f>
        <v>4.473412509079524</v>
      </c>
      <c r="Q193" s="29">
        <f>+'total numbers'!Q193/100*'% urban'!R193</f>
        <v>5.9306605234008822</v>
      </c>
      <c r="R193" s="29">
        <f>+'total numbers'!R193/100*'% urban'!S193</f>
        <v>7.86261811814511</v>
      </c>
      <c r="S193" s="29">
        <f>+'total numbers'!S193/100*'% urban'!T193</f>
        <v>10.423925535419652</v>
      </c>
      <c r="T193" s="29">
        <f>+'total numbers'!T193/100*'% urban'!U193</f>
        <v>13.819598247715447</v>
      </c>
      <c r="U193" s="29">
        <f>+'total numbers'!U193/100*'% urban'!V193</f>
        <v>19.142011086362615</v>
      </c>
      <c r="V193" s="29">
        <f>+'total numbers'!V193/100*'% urban'!W193</f>
        <v>26.514272112867136</v>
      </c>
      <c r="W193" s="29">
        <f>+'total numbers'!W193/100*'% urban'!X193</f>
        <v>36.725849886065966</v>
      </c>
      <c r="X193" s="29">
        <f>+'total numbers'!X193/100*'% urban'!Y193</f>
        <v>50.870265044888669</v>
      </c>
      <c r="Y193" s="29">
        <f>+'total numbers'!Y193/100*'% urban'!Z193</f>
        <v>70.462191447312023</v>
      </c>
      <c r="Z193" s="29">
        <f>+'total numbers'!Z193/100*'% urban'!AA193</f>
        <v>100.66027349616003</v>
      </c>
      <c r="AA193" s="29">
        <f>+'total numbers'!AA193/100*'% urban'!AB193</f>
        <v>143.80039070880002</v>
      </c>
      <c r="AB193" s="29">
        <f>+'total numbers'!AB193/100*'% urban'!AC193</f>
        <v>205.42912958400001</v>
      </c>
      <c r="AC193" s="92">
        <v>293.47018512</v>
      </c>
      <c r="AD193" s="92">
        <v>306.22974843669994</v>
      </c>
      <c r="AE193" s="92">
        <v>319.95684699750001</v>
      </c>
      <c r="AF193" s="92">
        <v>334.44736171420004</v>
      </c>
      <c r="AG193" s="92">
        <v>349.51655100959999</v>
      </c>
      <c r="AH193" s="92">
        <v>365.00353967999996</v>
      </c>
      <c r="AI193" s="92">
        <v>380.78025926460003</v>
      </c>
      <c r="AJ193" s="92">
        <v>396.75774915</v>
      </c>
      <c r="AK193" s="92">
        <v>412.88917099499997</v>
      </c>
      <c r="AL193" s="92">
        <v>429.17172852499999</v>
      </c>
      <c r="AM193" s="92">
        <v>445.62545632000001</v>
      </c>
      <c r="AN193" s="92">
        <v>462.26828415299997</v>
      </c>
      <c r="AO193" s="92">
        <v>479.08470586240003</v>
      </c>
      <c r="AP193" s="92">
        <v>496.00620442799999</v>
      </c>
      <c r="AQ193" s="92">
        <v>512.92790013340004</v>
      </c>
      <c r="AR193" s="92">
        <v>529.79761609000002</v>
      </c>
      <c r="AS193" s="92">
        <v>546.51216322520008</v>
      </c>
      <c r="AT193" s="92">
        <v>563.18287648100011</v>
      </c>
      <c r="AU193" s="92">
        <v>580.24226733900002</v>
      </c>
      <c r="AV193" s="92">
        <v>598.31004004240003</v>
      </c>
      <c r="AW193" s="92">
        <v>617.86614911999993</v>
      </c>
      <c r="AX193" s="92">
        <v>638.91820114360007</v>
      </c>
      <c r="AY193" s="92">
        <v>661.33534875840007</v>
      </c>
      <c r="AZ193" s="92">
        <v>685.27793617799989</v>
      </c>
      <c r="BA193" s="92">
        <v>710.89835653240004</v>
      </c>
      <c r="BB193" s="92">
        <v>738.15677496000001</v>
      </c>
      <c r="BC193" s="92">
        <v>767.37592284300001</v>
      </c>
      <c r="BD193" s="92">
        <v>798.14471528000013</v>
      </c>
      <c r="BE193" s="92">
        <v>828.71494967429999</v>
      </c>
      <c r="BF193" s="92">
        <v>856.64795365600003</v>
      </c>
      <c r="BG193" s="92">
        <v>880.12722644999997</v>
      </c>
      <c r="BH193" s="92">
        <v>898.20355602760003</v>
      </c>
      <c r="BI193" s="92">
        <v>911.3252621112</v>
      </c>
      <c r="BJ193" s="92">
        <v>920.80117889030009</v>
      </c>
      <c r="BK193" s="92">
        <v>928.719204375</v>
      </c>
      <c r="BL193" s="92">
        <v>936.65530020000006</v>
      </c>
      <c r="BM193" s="92">
        <v>945.01346687859996</v>
      </c>
      <c r="BN193" s="92">
        <v>953.38720643159991</v>
      </c>
      <c r="BO193" s="92">
        <v>961.5951858599999</v>
      </c>
      <c r="BP193" s="92">
        <v>969.20851528499998</v>
      </c>
      <c r="BQ193" s="92">
        <v>975.90965286000005</v>
      </c>
      <c r="BR193" s="92">
        <v>981.79361984319996</v>
      </c>
      <c r="BS193" s="92">
        <v>987.05434385090007</v>
      </c>
      <c r="BT193" s="92">
        <v>991.56263726779991</v>
      </c>
      <c r="BU193" s="92">
        <v>995.14746988799993</v>
      </c>
      <c r="BV193" s="92">
        <v>997.71657200000004</v>
      </c>
      <c r="BW193" s="92">
        <v>999.25149562249999</v>
      </c>
      <c r="BX193" s="92">
        <v>999.88353297139997</v>
      </c>
      <c r="BY193" s="92">
        <v>999.86318978999998</v>
      </c>
      <c r="BZ193" s="92">
        <v>999.5272993640001</v>
      </c>
      <c r="CA193" s="92">
        <v>999.14557600000001</v>
      </c>
      <c r="CB193" s="92">
        <v>998.81951828400008</v>
      </c>
      <c r="CC193" s="92">
        <v>998.57059399319996</v>
      </c>
      <c r="CD193" s="92">
        <v>998.49254642079995</v>
      </c>
      <c r="CE193" s="92">
        <v>998.66260235539983</v>
      </c>
      <c r="CF193" s="92">
        <v>999.14151199999992</v>
      </c>
      <c r="CG193" s="92">
        <v>1000.0014688176</v>
      </c>
      <c r="CH193" s="92">
        <v>1001.2731377088</v>
      </c>
      <c r="CI193" s="92">
        <v>1002.9180051980001</v>
      </c>
      <c r="CJ193" s="92">
        <v>1004.8631326239999</v>
      </c>
      <c r="CK193" s="92">
        <v>1007.0545528999999</v>
      </c>
      <c r="CL193" s="92">
        <v>1009.4889320191</v>
      </c>
      <c r="CM193" s="92">
        <v>1012.1899036688999</v>
      </c>
      <c r="CN193" s="92">
        <v>1015.1623916676</v>
      </c>
      <c r="CO193" s="92">
        <v>1018.414355099</v>
      </c>
      <c r="CP193" s="92">
        <v>1021.9500299800001</v>
      </c>
      <c r="CQ193" s="92">
        <v>1025.7650986509</v>
      </c>
      <c r="CR193" s="92">
        <v>1029.849310563</v>
      </c>
      <c r="CS193" s="92">
        <v>1034.1895392065999</v>
      </c>
      <c r="CT193" s="92">
        <v>1038.7731056475</v>
      </c>
      <c r="CU193" s="92">
        <v>1043.58401559</v>
      </c>
      <c r="CV193" s="92">
        <v>1048.6134620395001</v>
      </c>
      <c r="CW193" s="92">
        <v>1053.8524386888</v>
      </c>
      <c r="CX193" s="92">
        <v>1059.2869990568001</v>
      </c>
      <c r="CY193" s="92">
        <v>1064.9031432949998</v>
      </c>
      <c r="CZ193" s="92">
        <v>1070.6888116</v>
      </c>
      <c r="DA193" s="92">
        <v>1076.6297864496003</v>
      </c>
      <c r="DB193" s="92">
        <v>1082.7164222419999</v>
      </c>
      <c r="DC193" s="92">
        <v>1088.9392236215999</v>
      </c>
      <c r="DD193" s="92">
        <v>1095.2912813390001</v>
      </c>
      <c r="DE193" s="92">
        <v>1101.76488589</v>
      </c>
    </row>
    <row r="194" spans="1:109">
      <c r="A194">
        <v>9</v>
      </c>
      <c r="B194" s="3">
        <v>706</v>
      </c>
      <c r="C194" s="1" t="s">
        <v>617</v>
      </c>
      <c r="D194" s="29">
        <f>+'total numbers'!D194/100*'% urban'!E194</f>
        <v>12.089700000000004</v>
      </c>
      <c r="E194" s="29">
        <f>+'total numbers'!E194/100*'% urban'!F194</f>
        <v>13.680789753943062</v>
      </c>
      <c r="F194" s="29">
        <f>+'total numbers'!F194/100*'% urban'!G194</f>
        <v>15.049153212384862</v>
      </c>
      <c r="G194" s="29">
        <f>+'total numbers'!D194/100*'% urban'!H194</f>
        <v>16.33908063058928</v>
      </c>
      <c r="H194" s="29">
        <f>+'total numbers'!H194/100*'% urban'!I194</f>
        <v>18.209134136345945</v>
      </c>
      <c r="I194" s="29">
        <f>+'total numbers'!I194/100*'% urban'!J194</f>
        <v>20.029300048579216</v>
      </c>
      <c r="J194" s="29">
        <f>+'total numbers'!J194/100*'% urban'!K194</f>
        <v>22.031002015420672</v>
      </c>
      <c r="K194" s="29">
        <f>+'total numbers'!K194/100*'% urban'!L194</f>
        <v>24.232308891605356</v>
      </c>
      <c r="L194" s="29">
        <f>+'total numbers'!L194/100*'% urban'!M194</f>
        <v>26.653084632955192</v>
      </c>
      <c r="M194" s="29">
        <f>+'total numbers'!M194/100*'% urban'!N194</f>
        <v>29.315166330556639</v>
      </c>
      <c r="N194" s="29">
        <f>+'total numbers'!N194/100*'% urban'!O194</f>
        <v>32.242559874114342</v>
      </c>
      <c r="O194" s="29">
        <f>+'total numbers'!O194/100*'% urban'!P194</f>
        <v>35.46165498759634</v>
      </c>
      <c r="P194" s="29">
        <f>+'total numbers'!P194/100*'% urban'!Q194</f>
        <v>39.001461552407221</v>
      </c>
      <c r="Q194" s="29">
        <f>+'total numbers'!Q194/100*'% urban'!R194</f>
        <v>31.929192351739673</v>
      </c>
      <c r="R194" s="29">
        <f>+'total numbers'!R194/100*'% urban'!S194</f>
        <v>36.42715397271887</v>
      </c>
      <c r="S194" s="29">
        <f>+'total numbers'!S194/100*'% urban'!T194</f>
        <v>41.558757012526506</v>
      </c>
      <c r="T194" s="29">
        <f>+'total numbers'!T194/100*'% urban'!U194</f>
        <v>47.41326444881495</v>
      </c>
      <c r="U194" s="29">
        <f>+'total numbers'!U194/100*'% urban'!V194</f>
        <v>54.661908888358099</v>
      </c>
      <c r="V194" s="29">
        <f>+'total numbers'!V194/100*'% urban'!W194</f>
        <v>63.018742076803818</v>
      </c>
      <c r="W194" s="29">
        <f>+'total numbers'!W194/100*'% urban'!X194</f>
        <v>72.653186354209922</v>
      </c>
      <c r="X194" s="29">
        <f>+'total numbers'!X194/100*'% urban'!Y194</f>
        <v>83.76056572164552</v>
      </c>
      <c r="Y194" s="29">
        <f>+'total numbers'!Y194/100*'% urban'!Z194</f>
        <v>96.566065744252953</v>
      </c>
      <c r="Z194" s="29">
        <f>+'total numbers'!Z194/100*'% urban'!AA194</f>
        <v>126.91540069244674</v>
      </c>
      <c r="AA194" s="29">
        <f>+'total numbers'!AA194/100*'% urban'!AB194</f>
        <v>166.80309805293001</v>
      </c>
      <c r="AB194" s="29">
        <f>+'total numbers'!AB194/100*'% urban'!AC194</f>
        <v>219.22692886956517</v>
      </c>
      <c r="AC194" s="92">
        <v>288.12682080000002</v>
      </c>
      <c r="AD194" s="92">
        <v>303.50420160060003</v>
      </c>
      <c r="AE194" s="92">
        <v>319.89685581539999</v>
      </c>
      <c r="AF194" s="92">
        <v>337.28743355760002</v>
      </c>
      <c r="AG194" s="92">
        <v>355.66961983819999</v>
      </c>
      <c r="AH194" s="92">
        <v>375.05006132</v>
      </c>
      <c r="AI194" s="92">
        <v>395.45032512750004</v>
      </c>
      <c r="AJ194" s="92">
        <v>416.90716563859996</v>
      </c>
      <c r="AK194" s="92">
        <v>439.47399014819996</v>
      </c>
      <c r="AL194" s="92">
        <v>463.21687947999999</v>
      </c>
      <c r="AM194" s="92">
        <v>488.20619040000003</v>
      </c>
      <c r="AN194" s="92">
        <v>514.50561433560006</v>
      </c>
      <c r="AO194" s="92">
        <v>542.15840499100011</v>
      </c>
      <c r="AP194" s="92">
        <v>571.18277657249996</v>
      </c>
      <c r="AQ194" s="92">
        <v>601.57971712800008</v>
      </c>
      <c r="AR194" s="92">
        <v>633.37247372000002</v>
      </c>
      <c r="AS194" s="92">
        <v>667.40001330099994</v>
      </c>
      <c r="AT194" s="92">
        <v>704.0044379789</v>
      </c>
      <c r="AU194" s="92">
        <v>742.08520220959997</v>
      </c>
      <c r="AV194" s="92">
        <v>779.91901375049986</v>
      </c>
      <c r="AW194" s="92">
        <v>816.64589222000006</v>
      </c>
      <c r="AX194" s="92">
        <v>849.13692306489986</v>
      </c>
      <c r="AY194" s="92">
        <v>878.57982327859997</v>
      </c>
      <c r="AZ194" s="92">
        <v>914.17619575639992</v>
      </c>
      <c r="BA194" s="92">
        <v>969.56672939640009</v>
      </c>
      <c r="BB194" s="92">
        <v>1054.1107781600001</v>
      </c>
      <c r="BC194" s="92">
        <v>1174.5647062694998</v>
      </c>
      <c r="BD194" s="92">
        <v>1324.7624455065002</v>
      </c>
      <c r="BE194" s="92">
        <v>1485.2303566825001</v>
      </c>
      <c r="BF194" s="92">
        <v>1628.7579287478002</v>
      </c>
      <c r="BG194" s="92">
        <v>1736.0657631900001</v>
      </c>
      <c r="BH194" s="92">
        <v>1798.4981988170998</v>
      </c>
      <c r="BI194" s="92">
        <v>1821.8558299448</v>
      </c>
      <c r="BJ194" s="92">
        <v>1819.3396134494999</v>
      </c>
      <c r="BK194" s="92">
        <v>1812.0774072445001</v>
      </c>
      <c r="BL194" s="92">
        <v>1815.9901919900001</v>
      </c>
      <c r="BM194" s="92">
        <v>1836.9728258427003</v>
      </c>
      <c r="BN194" s="92">
        <v>1870.3838959455002</v>
      </c>
      <c r="BO194" s="92">
        <v>1909.4654974076</v>
      </c>
      <c r="BP194" s="92">
        <v>1942.8854243585999</v>
      </c>
      <c r="BQ194" s="92">
        <v>1962.7869512699999</v>
      </c>
      <c r="BR194" s="92">
        <v>1966.6530543993001</v>
      </c>
      <c r="BS194" s="92">
        <v>1959.3453449592</v>
      </c>
      <c r="BT194" s="92">
        <v>1949.1523059205001</v>
      </c>
      <c r="BU194" s="92">
        <v>1948.2656921540997</v>
      </c>
      <c r="BV194" s="92">
        <v>1966.0149240300002</v>
      </c>
      <c r="BW194" s="92">
        <v>2006.1359721320998</v>
      </c>
      <c r="BX194" s="92">
        <v>2066.8574108405005</v>
      </c>
      <c r="BY194" s="92">
        <v>2145.4402485487999</v>
      </c>
      <c r="BZ194" s="92">
        <v>2236.5545391399</v>
      </c>
      <c r="CA194" s="92">
        <v>2336.0039792799998</v>
      </c>
      <c r="CB194" s="92">
        <v>2443.3949761220997</v>
      </c>
      <c r="CC194" s="92">
        <v>2560.0475783232005</v>
      </c>
      <c r="CD194" s="92">
        <v>2685.1313313809997</v>
      </c>
      <c r="CE194" s="92">
        <v>2817.8216198210007</v>
      </c>
      <c r="CF194" s="92">
        <v>2957.4097774400002</v>
      </c>
      <c r="CG194" s="92">
        <v>3103.1549123520003</v>
      </c>
      <c r="CH194" s="92">
        <v>3254.64094428</v>
      </c>
      <c r="CI194" s="92">
        <v>3411.9572983020003</v>
      </c>
      <c r="CJ194" s="92">
        <v>3575.5115032703993</v>
      </c>
      <c r="CK194" s="92">
        <v>3745.5631955899999</v>
      </c>
      <c r="CL194" s="92">
        <v>3922.1341114325</v>
      </c>
      <c r="CM194" s="92">
        <v>4104.8001334343999</v>
      </c>
      <c r="CN194" s="92">
        <v>4292.8684324864007</v>
      </c>
      <c r="CO194" s="92">
        <v>4485.3702279833005</v>
      </c>
      <c r="CP194" s="92">
        <v>4681.5687581399989</v>
      </c>
      <c r="CQ194" s="92">
        <v>4880.9300302395004</v>
      </c>
      <c r="CR194" s="92">
        <v>5083.5963950706991</v>
      </c>
      <c r="CS194" s="92">
        <v>5290.3572786741006</v>
      </c>
      <c r="CT194" s="92">
        <v>5502.4990283788011</v>
      </c>
      <c r="CU194" s="92">
        <v>5721.0337923299994</v>
      </c>
      <c r="CV194" s="92">
        <v>5946.3306676445991</v>
      </c>
      <c r="CW194" s="92">
        <v>6178.1988259563004</v>
      </c>
      <c r="CX194" s="92">
        <v>6416.3494460031998</v>
      </c>
      <c r="CY194" s="92">
        <v>6660.2971241201003</v>
      </c>
      <c r="CZ194" s="92">
        <v>6909.6758434000003</v>
      </c>
      <c r="DA194" s="92">
        <v>7164.4674640071999</v>
      </c>
      <c r="DB194" s="92">
        <v>7424.8580838671987</v>
      </c>
      <c r="DC194" s="92">
        <v>7690.9746663727992</v>
      </c>
      <c r="DD194" s="92">
        <v>7963.0662803600999</v>
      </c>
      <c r="DE194" s="92">
        <v>8241.5716628399987</v>
      </c>
    </row>
    <row r="195" spans="1:109">
      <c r="A195">
        <v>10</v>
      </c>
      <c r="B195" s="3">
        <v>710</v>
      </c>
      <c r="C195" s="1" t="s">
        <v>641</v>
      </c>
      <c r="D195" s="29">
        <f>+'total numbers'!D195/100*'% urban'!E195</f>
        <v>4.97823480610632</v>
      </c>
      <c r="E195" s="29">
        <f>+'total numbers'!E195/100*'% urban'!F195</f>
        <v>5.7721516172335878</v>
      </c>
      <c r="F195" s="29">
        <f>+'total numbers'!F195/100*'% urban'!G195</f>
        <v>6.5138965752266103</v>
      </c>
      <c r="G195" s="29">
        <f>+'total numbers'!D195/100*'% urban'!H195</f>
        <v>6.7280230191797257</v>
      </c>
      <c r="H195" s="29">
        <f>+'total numbers'!H195/100*'% urban'!I195</f>
        <v>8.3309870446283405</v>
      </c>
      <c r="I195" s="29">
        <f>+'total numbers'!I195/100*'% urban'!J195</f>
        <v>9.4449528293448317</v>
      </c>
      <c r="J195" s="29">
        <f>+'total numbers'!J195/100*'% urban'!K195</f>
        <v>10.728338732189632</v>
      </c>
      <c r="K195" s="29">
        <f>+'total numbers'!K195/100*'% urban'!L195</f>
        <v>12.212022532918056</v>
      </c>
      <c r="L195" s="29">
        <f>+'total numbers'!L195/100*'% urban'!M195</f>
        <v>13.933654979699792</v>
      </c>
      <c r="M195" s="29">
        <f>+'total numbers'!M195/100*'% urban'!N195</f>
        <v>15.939366201189358</v>
      </c>
      <c r="N195" s="29">
        <f>+'total numbers'!N195/100*'% urban'!O195</f>
        <v>18.285939516183614</v>
      </c>
      <c r="O195" s="29">
        <f>+'total numbers'!O195/100*'% urban'!P195</f>
        <v>21.043586900513823</v>
      </c>
      <c r="P195" s="29">
        <f>+'total numbers'!P195/100*'% urban'!Q195</f>
        <v>25.310757424476737</v>
      </c>
      <c r="Q195" s="29">
        <f>+'total numbers'!Q195/100*'% urban'!R195</f>
        <v>30.590255243987247</v>
      </c>
      <c r="R195" s="29">
        <f>+'total numbers'!R195/100*'% urban'!S195</f>
        <v>37.157423490168227</v>
      </c>
      <c r="S195" s="29">
        <f>+'total numbers'!S195/100*'% urban'!T195</f>
        <v>45.370542113357644</v>
      </c>
      <c r="T195" s="29">
        <f>+'total numbers'!T195/100*'% urban'!U195</f>
        <v>141.82837693745142</v>
      </c>
      <c r="U195" s="29">
        <f>+'total numbers'!U195/100*'% urban'!V195</f>
        <v>253.46235436940842</v>
      </c>
      <c r="V195" s="29">
        <f>+'total numbers'!V195/100*'% urban'!W195</f>
        <v>549.40237836642643</v>
      </c>
      <c r="W195" s="29">
        <f>+'total numbers'!W195/100*'% urban'!X195</f>
        <v>738.61748813448833</v>
      </c>
      <c r="X195" s="29">
        <f>+'total numbers'!X195/100*'% urban'!Y195</f>
        <v>1128.3305628907535</v>
      </c>
      <c r="Y195" s="29">
        <f>+'total numbers'!Y195/100*'% urban'!Z195</f>
        <v>1657.8203194836738</v>
      </c>
      <c r="Z195" s="29">
        <f>+'total numbers'!Z195/100*'% urban'!AA195</f>
        <v>2246.9118901238458</v>
      </c>
      <c r="AA195" s="29">
        <f>+'total numbers'!AA195/100*'% urban'!AB195</f>
        <v>3063.2587569436214</v>
      </c>
      <c r="AB195" s="29">
        <f>+'total numbers'!AB195/100*'% urban'!AC195</f>
        <v>4069.5814283478253</v>
      </c>
      <c r="AC195" s="92">
        <v>5897.5796536200005</v>
      </c>
      <c r="AD195" s="92">
        <v>6077.9718822303994</v>
      </c>
      <c r="AE195" s="92">
        <v>6268.9198347940001</v>
      </c>
      <c r="AF195" s="92">
        <v>6470.1129332777009</v>
      </c>
      <c r="AG195" s="92">
        <v>6681.1993453200002</v>
      </c>
      <c r="AH195" s="92">
        <v>6901.7145656499997</v>
      </c>
      <c r="AI195" s="92">
        <v>7130.9951063135995</v>
      </c>
      <c r="AJ195" s="92">
        <v>7368.1097454393994</v>
      </c>
      <c r="AK195" s="92">
        <v>7611.8233019036998</v>
      </c>
      <c r="AL195" s="92">
        <v>7860.6092343741993</v>
      </c>
      <c r="AM195" s="92">
        <v>8112.8470489499996</v>
      </c>
      <c r="AN195" s="92">
        <v>8367.1761453743984</v>
      </c>
      <c r="AO195" s="92">
        <v>8622.9486107511984</v>
      </c>
      <c r="AP195" s="92">
        <v>8880.6979656055009</v>
      </c>
      <c r="AQ195" s="92">
        <v>9142.1210756106011</v>
      </c>
      <c r="AR195" s="92">
        <v>9408.9345913600009</v>
      </c>
      <c r="AS195" s="92">
        <v>9681.6765917107004</v>
      </c>
      <c r="AT195" s="92">
        <v>9960.2385577296009</v>
      </c>
      <c r="AU195" s="92">
        <v>10245.1111677136</v>
      </c>
      <c r="AV195" s="92">
        <v>10536.420468997501</v>
      </c>
      <c r="AW195" s="92">
        <v>10833.943413149998</v>
      </c>
      <c r="AX195" s="92">
        <v>11138.057472135401</v>
      </c>
      <c r="AY195" s="92">
        <v>11448.586450589499</v>
      </c>
      <c r="AZ195" s="92">
        <v>11763.9964630616</v>
      </c>
      <c r="BA195" s="92">
        <v>12082.429935775499</v>
      </c>
      <c r="BB195" s="92">
        <v>12402.973441679998</v>
      </c>
      <c r="BC195" s="92">
        <v>12724.480613538</v>
      </c>
      <c r="BD195" s="92">
        <v>13048.061608761001</v>
      </c>
      <c r="BE195" s="92">
        <v>13377.8283591157</v>
      </c>
      <c r="BF195" s="92">
        <v>13719.2971473129</v>
      </c>
      <c r="BG195" s="92">
        <v>14076.00974266</v>
      </c>
      <c r="BH195" s="92">
        <v>14453.966400822499</v>
      </c>
      <c r="BI195" s="92">
        <v>14852.178479809998</v>
      </c>
      <c r="BJ195" s="92">
        <v>15258.770355082101</v>
      </c>
      <c r="BK195" s="92">
        <v>15656.590736305001</v>
      </c>
      <c r="BL195" s="92">
        <v>16035.555677639997</v>
      </c>
      <c r="BM195" s="92">
        <v>16383.550826151601</v>
      </c>
      <c r="BN195" s="92">
        <v>16710.487247550598</v>
      </c>
      <c r="BO195" s="92">
        <v>17055.607563059002</v>
      </c>
      <c r="BP195" s="92">
        <v>17474.699682451002</v>
      </c>
      <c r="BQ195" s="92">
        <v>18007.58570688</v>
      </c>
      <c r="BR195" s="92">
        <v>18675.771161615998</v>
      </c>
      <c r="BS195" s="92">
        <v>19464.467924119203</v>
      </c>
      <c r="BT195" s="92">
        <v>20331.278305791599</v>
      </c>
      <c r="BU195" s="92">
        <v>21208.080770257497</v>
      </c>
      <c r="BV195" s="92">
        <v>22039.192362099999</v>
      </c>
      <c r="BW195" s="92">
        <v>22803.817957927502</v>
      </c>
      <c r="BX195" s="92">
        <v>23508.108340885003</v>
      </c>
      <c r="BY195" s="92">
        <v>24153.311658144798</v>
      </c>
      <c r="BZ195" s="92">
        <v>24750.671845928402</v>
      </c>
      <c r="CA195" s="92">
        <v>25309.154360199998</v>
      </c>
      <c r="CB195" s="92">
        <v>25825.319614678501</v>
      </c>
      <c r="CC195" s="92">
        <v>26292.475133312</v>
      </c>
      <c r="CD195" s="92">
        <v>26714.650217328293</v>
      </c>
      <c r="CE195" s="92">
        <v>27098.160578886502</v>
      </c>
      <c r="CF195" s="92">
        <v>27448.799442299995</v>
      </c>
      <c r="CG195" s="92">
        <v>27768.514240178396</v>
      </c>
      <c r="CH195" s="92">
        <v>28059.438376066497</v>
      </c>
      <c r="CI195" s="92">
        <v>28328.223285564203</v>
      </c>
      <c r="CJ195" s="92">
        <v>28582.937575130003</v>
      </c>
      <c r="CK195" s="92">
        <v>28830.319877400001</v>
      </c>
      <c r="CL195" s="92">
        <v>29074.179964636798</v>
      </c>
      <c r="CM195" s="92">
        <v>29316.335782963499</v>
      </c>
      <c r="CN195" s="92">
        <v>29558.990426064498</v>
      </c>
      <c r="CO195" s="92">
        <v>29803.543186495197</v>
      </c>
      <c r="CP195" s="92">
        <v>30051.0759325</v>
      </c>
      <c r="CQ195" s="92">
        <v>30303.6646624887</v>
      </c>
      <c r="CR195" s="92">
        <v>30562.353907256998</v>
      </c>
      <c r="CS195" s="92">
        <v>30825.605444576402</v>
      </c>
      <c r="CT195" s="92">
        <v>31090.635806572805</v>
      </c>
      <c r="CU195" s="92">
        <v>31355.235126539996</v>
      </c>
      <c r="CV195" s="92">
        <v>31619.1151920802</v>
      </c>
      <c r="CW195" s="92">
        <v>31882.693809680004</v>
      </c>
      <c r="CX195" s="92">
        <v>32145.210931873702</v>
      </c>
      <c r="CY195" s="92">
        <v>32405.8376247296</v>
      </c>
      <c r="CZ195" s="92">
        <v>32663.905708090002</v>
      </c>
      <c r="DA195" s="92">
        <v>32918.985096517099</v>
      </c>
      <c r="DB195" s="92">
        <v>33170.903237369501</v>
      </c>
      <c r="DC195" s="92">
        <v>33419.560150095</v>
      </c>
      <c r="DD195" s="92">
        <v>33665.0247172335</v>
      </c>
      <c r="DE195" s="92">
        <v>33907.362757499999</v>
      </c>
    </row>
    <row r="196" spans="1:109">
      <c r="A196">
        <v>10</v>
      </c>
      <c r="B196" s="3">
        <v>716</v>
      </c>
      <c r="C196" s="1" t="s">
        <v>621</v>
      </c>
      <c r="D196" s="29">
        <f>+'total numbers'!D196/100*'% urban'!E196</f>
        <v>0.4069594561077034</v>
      </c>
      <c r="E196" s="29">
        <f>+'total numbers'!E196/100*'% urban'!F196</f>
        <v>0.54025056866534971</v>
      </c>
      <c r="F196" s="29">
        <f>+'total numbers'!F196/100*'% urban'!G196</f>
        <v>0.69731941271765241</v>
      </c>
      <c r="G196" s="29">
        <f>+'total numbers'!D196/100*'% urban'!H196</f>
        <v>0.55000069205394053</v>
      </c>
      <c r="H196" s="29">
        <f>+'total numbers'!H196/100*'% urban'!I196</f>
        <v>1.1623689973210221</v>
      </c>
      <c r="I196" s="29">
        <f>+'total numbers'!I196/100*'% urban'!J196</f>
        <v>1.5011391445536633</v>
      </c>
      <c r="J196" s="29">
        <f>+'total numbers'!J196/100*'% urban'!K196</f>
        <v>1.9390060696674449</v>
      </c>
      <c r="K196" s="29">
        <f>+'total numbers'!K196/100*'% urban'!L196</f>
        <v>2.5050661854431149</v>
      </c>
      <c r="L196" s="29">
        <f>+'total numbers'!L196/100*'% urban'!M196</f>
        <v>3.2369915224134127</v>
      </c>
      <c r="M196" s="29">
        <f>+'total numbers'!M196/100*'% urban'!N196</f>
        <v>4.1835668760353739</v>
      </c>
      <c r="N196" s="29">
        <f>+'total numbers'!N196/100*'% urban'!O196</f>
        <v>5.4079804410355186</v>
      </c>
      <c r="O196" s="29">
        <f>+'total numbers'!O196/100*'% urban'!P196</f>
        <v>6.9920925481993299</v>
      </c>
      <c r="P196" s="29">
        <f>+'total numbers'!P196/100*'% urban'!Q196</f>
        <v>9.0419743247522604</v>
      </c>
      <c r="Q196" s="29">
        <f>+'total numbers'!Q196/100*'% urban'!R196</f>
        <v>11.695095486231034</v>
      </c>
      <c r="R196" s="29">
        <f>+'total numbers'!R196/100*'% urban'!S196</f>
        <v>15.129654116551405</v>
      </c>
      <c r="S196" s="29">
        <f>+'total numbers'!S196/100*'% urban'!T196</f>
        <v>19.576689123644464</v>
      </c>
      <c r="T196" s="29">
        <f>+'total numbers'!T196/100*'% urban'!U196</f>
        <v>25.335808386666702</v>
      </c>
      <c r="U196" s="29">
        <f>+'total numbers'!U196/100*'% urban'!V196</f>
        <v>32.795615877160138</v>
      </c>
      <c r="V196" s="29">
        <f>+'total numbers'!V196/100*'% urban'!W196</f>
        <v>42.460246752871619</v>
      </c>
      <c r="W196" s="29">
        <f>+'total numbers'!W196/100*'% urban'!X196</f>
        <v>54.983843411752282</v>
      </c>
      <c r="X196" s="29">
        <f>+'total numbers'!X196/100*'% urban'!Y196</f>
        <v>71.215357502941757</v>
      </c>
      <c r="Y196" s="29">
        <f>+'total numbers'!Y196/100*'% urban'!Z196</f>
        <v>92.256781702650756</v>
      </c>
      <c r="Z196" s="29">
        <f>+'total numbers'!Z196/100*'% urban'!AA196</f>
        <v>119.53885124177188</v>
      </c>
      <c r="AA196" s="29">
        <f>+'total numbers'!AA196/100*'% urban'!AB196</f>
        <v>154.91947466096667</v>
      </c>
      <c r="AB196" s="29">
        <f>+'total numbers'!AB196/100*'% urban'!AC196</f>
        <v>200.8117420754983</v>
      </c>
      <c r="AC196" s="92">
        <v>292.03453175999999</v>
      </c>
      <c r="AD196" s="92">
        <v>308.1621180802</v>
      </c>
      <c r="AE196" s="92">
        <v>323.77826638559998</v>
      </c>
      <c r="AF196" s="92">
        <v>339.16817703769999</v>
      </c>
      <c r="AG196" s="92">
        <v>354.64979282400003</v>
      </c>
      <c r="AH196" s="92">
        <v>370.5744876</v>
      </c>
      <c r="AI196" s="92">
        <v>387.33354576000005</v>
      </c>
      <c r="AJ196" s="92">
        <v>405.35636096000002</v>
      </c>
      <c r="AK196" s="92">
        <v>425.10715820999997</v>
      </c>
      <c r="AL196" s="92">
        <v>447.07124412600001</v>
      </c>
      <c r="AM196" s="92">
        <v>471.71609024000003</v>
      </c>
      <c r="AN196" s="92">
        <v>499.43702709900003</v>
      </c>
      <c r="AO196" s="92">
        <v>530.50347126479994</v>
      </c>
      <c r="AP196" s="92">
        <v>565.01569398740003</v>
      </c>
      <c r="AQ196" s="92">
        <v>602.92756661179999</v>
      </c>
      <c r="AR196" s="92">
        <v>644.1841007999999</v>
      </c>
      <c r="AS196" s="92">
        <v>689.06110935419986</v>
      </c>
      <c r="AT196" s="92">
        <v>737.69518286560003</v>
      </c>
      <c r="AU196" s="92">
        <v>789.6284177849999</v>
      </c>
      <c r="AV196" s="92">
        <v>844.10854995839998</v>
      </c>
      <c r="AW196" s="92">
        <v>900.54103539999983</v>
      </c>
      <c r="AX196" s="92">
        <v>958.764537636</v>
      </c>
      <c r="AY196" s="92">
        <v>1018.9852612611</v>
      </c>
      <c r="AZ196" s="92">
        <v>1081.42938392</v>
      </c>
      <c r="BA196" s="92">
        <v>1146.5680524440002</v>
      </c>
      <c r="BB196" s="92">
        <v>1214.97530031</v>
      </c>
      <c r="BC196" s="92">
        <v>1286.6326328786001</v>
      </c>
      <c r="BD196" s="92">
        <v>1361.9205608136001</v>
      </c>
      <c r="BE196" s="92">
        <v>1442.4610394584001</v>
      </c>
      <c r="BF196" s="92">
        <v>1530.4727858074998</v>
      </c>
      <c r="BG196" s="92">
        <v>1627.74063501</v>
      </c>
      <c r="BH196" s="92">
        <v>1734.9429450401999</v>
      </c>
      <c r="BI196" s="92">
        <v>1851.9169206824999</v>
      </c>
      <c r="BJ196" s="92">
        <v>1978.5690262589999</v>
      </c>
      <c r="BK196" s="92">
        <v>2114.4029770516004</v>
      </c>
      <c r="BL196" s="92">
        <v>2258.70127164</v>
      </c>
      <c r="BM196" s="92">
        <v>2411.7170971</v>
      </c>
      <c r="BN196" s="92">
        <v>2572.6447427778003</v>
      </c>
      <c r="BO196" s="92">
        <v>2737.9847229780003</v>
      </c>
      <c r="BP196" s="92">
        <v>2902.7279056941006</v>
      </c>
      <c r="BQ196" s="92">
        <v>3062.5407471600001</v>
      </c>
      <c r="BR196" s="92">
        <v>3215.1396778752005</v>
      </c>
      <c r="BS196" s="92">
        <v>3359.9524686560999</v>
      </c>
      <c r="BT196" s="92">
        <v>3496.3435955707996</v>
      </c>
      <c r="BU196" s="92">
        <v>3624.4894512000001</v>
      </c>
      <c r="BV196" s="92">
        <v>3744.6926420399996</v>
      </c>
      <c r="BW196" s="92">
        <v>3856.2818098460002</v>
      </c>
      <c r="BX196" s="92">
        <v>3959.0527196739999</v>
      </c>
      <c r="BY196" s="92">
        <v>4054.6913911350002</v>
      </c>
      <c r="BZ196" s="92">
        <v>4145.7014722452004</v>
      </c>
      <c r="CA196" s="92">
        <v>4234.21533912</v>
      </c>
      <c r="CB196" s="92">
        <v>4321.0521519000004</v>
      </c>
      <c r="CC196" s="92">
        <v>4406.5403632235002</v>
      </c>
      <c r="CD196" s="92">
        <v>4491.8129348551993</v>
      </c>
      <c r="CE196" s="92">
        <v>4578.0513101400002</v>
      </c>
      <c r="CF196" s="92">
        <v>4666.2596551200004</v>
      </c>
      <c r="CG196" s="92">
        <v>4757.2639989149993</v>
      </c>
      <c r="CH196" s="92">
        <v>4851.4845107399997</v>
      </c>
      <c r="CI196" s="92">
        <v>4948.9592386211998</v>
      </c>
      <c r="CJ196" s="92">
        <v>5049.4184367498001</v>
      </c>
      <c r="CK196" s="92">
        <v>5152.6275595199995</v>
      </c>
      <c r="CL196" s="92">
        <v>5258.8484713283997</v>
      </c>
      <c r="CM196" s="92">
        <v>5368.2864345683993</v>
      </c>
      <c r="CN196" s="92">
        <v>5480.4983666316002</v>
      </c>
      <c r="CO196" s="92">
        <v>5594.8083673931997</v>
      </c>
      <c r="CP196" s="92">
        <v>5710.6810098800006</v>
      </c>
      <c r="CQ196" s="92">
        <v>5827.8283662671001</v>
      </c>
      <c r="CR196" s="92">
        <v>5946.3065450909999</v>
      </c>
      <c r="CS196" s="92">
        <v>6066.3244784323997</v>
      </c>
      <c r="CT196" s="92">
        <v>6188.2620307182005</v>
      </c>
      <c r="CU196" s="92">
        <v>6312.3529836899997</v>
      </c>
      <c r="CV196" s="92">
        <v>6438.4736445176004</v>
      </c>
      <c r="CW196" s="92">
        <v>6566.3228831990009</v>
      </c>
      <c r="CX196" s="92">
        <v>6695.6678943120005</v>
      </c>
      <c r="CY196" s="92">
        <v>6826.2840578693003</v>
      </c>
      <c r="CZ196" s="92">
        <v>6957.8964565800006</v>
      </c>
      <c r="DA196" s="92">
        <v>7090.1454487808005</v>
      </c>
      <c r="DB196" s="92">
        <v>7222.6315177689994</v>
      </c>
      <c r="DC196" s="92">
        <v>7355.0192533095005</v>
      </c>
      <c r="DD196" s="92">
        <v>7486.9910873365998</v>
      </c>
      <c r="DE196" s="92">
        <v>7618.2553064999993</v>
      </c>
    </row>
    <row r="197" spans="1:109">
      <c r="A197">
        <v>11</v>
      </c>
      <c r="B197" s="3">
        <v>724</v>
      </c>
      <c r="C197" s="1" t="s">
        <v>568</v>
      </c>
      <c r="D197" s="29">
        <f>+'total numbers'!D197/100*'% urban'!E197</f>
        <v>789.3</v>
      </c>
      <c r="E197" s="29">
        <f>+'total numbers'!E197/100*'% urban'!F197</f>
        <v>967.27034864156872</v>
      </c>
      <c r="F197" s="29">
        <f>+'total numbers'!F197/100*'% urban'!G197</f>
        <v>1153.2194644924211</v>
      </c>
      <c r="G197" s="29">
        <f>+'total numbers'!D197/100*'% urban'!H197</f>
        <v>1240.390212</v>
      </c>
      <c r="H197" s="29">
        <f>+'total numbers'!H197/100*'% urban'!I197</f>
        <v>1554.2591376168273</v>
      </c>
      <c r="I197" s="29">
        <f>+'total numbers'!I197/100*'% urban'!J197</f>
        <v>1770.1418570609528</v>
      </c>
      <c r="J197" s="29">
        <f>+'total numbers'!J197/100*'% urban'!K197</f>
        <v>1996.8187868927039</v>
      </c>
      <c r="K197" s="29">
        <f>+'total numbers'!K197/100*'% urban'!L197</f>
        <v>2234.7230292945342</v>
      </c>
      <c r="L197" s="29">
        <f>+'total numbers'!L197/100*'% urban'!M197</f>
        <v>2484.3034188152233</v>
      </c>
      <c r="M197" s="29">
        <f>+'total numbers'!M197/100*'% urban'!N197</f>
        <v>2746.0250622064327</v>
      </c>
      <c r="N197" s="29">
        <f>+'total numbers'!N197/100*'% urban'!O197</f>
        <v>3020.3698961110299</v>
      </c>
      <c r="O197" s="29">
        <f>+'total numbers'!O197/100*'% urban'!P197</f>
        <v>3307.8372631783777</v>
      </c>
      <c r="P197" s="29">
        <f>+'total numbers'!P197/100*'% urban'!Q197</f>
        <v>3608.9445072000003</v>
      </c>
      <c r="Q197" s="29">
        <f>+'total numbers'!Q197/100*'% urban'!R197</f>
        <v>4080.3671916000003</v>
      </c>
      <c r="R197" s="29">
        <f>+'total numbers'!R197/100*'% urban'!S197</f>
        <v>4297.0658833882362</v>
      </c>
      <c r="S197" s="29">
        <f>+'total numbers'!S197/100*'% urban'!T197</f>
        <v>4935.4824480000007</v>
      </c>
      <c r="T197" s="29">
        <f>+'total numbers'!T197/100*'% urban'!U197</f>
        <v>5707.4872512000002</v>
      </c>
      <c r="U197" s="29">
        <f>+'total numbers'!U197/100*'% urban'!V197</f>
        <v>6296.7418035764704</v>
      </c>
      <c r="V197" s="29">
        <f>+'total numbers'!V197/100*'% urban'!W197</f>
        <v>6931.2527222400004</v>
      </c>
      <c r="W197" s="29">
        <f>+'total numbers'!W197/100*'% urban'!X197</f>
        <v>7563.9957927384621</v>
      </c>
      <c r="X197" s="29">
        <f>+'total numbers'!X197/100*'% urban'!Y197</f>
        <v>8049.4169760000013</v>
      </c>
      <c r="Y197" s="29">
        <f>+'total numbers'!Y197/100*'% urban'!Z197</f>
        <v>8967.2303100000008</v>
      </c>
      <c r="Z197" s="29">
        <f>+'total numbers'!Z197/100*'% urban'!AA197</f>
        <v>9954.0438864000007</v>
      </c>
      <c r="AA197" s="29">
        <f>+'total numbers'!AA197/100*'% urban'!AB197</f>
        <v>11413.947013600002</v>
      </c>
      <c r="AB197" s="29">
        <f>+'total numbers'!AB197/100*'% urban'!AC197</f>
        <v>12977.925139200002</v>
      </c>
      <c r="AC197" s="92">
        <v>14526.180087020002</v>
      </c>
      <c r="AD197" s="92">
        <v>14817.2012505492</v>
      </c>
      <c r="AE197" s="92">
        <v>15092.426753637099</v>
      </c>
      <c r="AF197" s="92">
        <v>15351.545647359597</v>
      </c>
      <c r="AG197" s="92">
        <v>15596.7414611883</v>
      </c>
      <c r="AH197" s="92">
        <v>15832.808282559998</v>
      </c>
      <c r="AI197" s="92">
        <v>16067.4395496528</v>
      </c>
      <c r="AJ197" s="92">
        <v>16311.118816811002</v>
      </c>
      <c r="AK197" s="92">
        <v>16576.610753790403</v>
      </c>
      <c r="AL197" s="92">
        <v>16877.997095693401</v>
      </c>
      <c r="AM197" s="92">
        <v>17227.567528849999</v>
      </c>
      <c r="AN197" s="92">
        <v>17632.337125812901</v>
      </c>
      <c r="AO197" s="92">
        <v>18090.753410986799</v>
      </c>
      <c r="AP197" s="92">
        <v>18590.883120824001</v>
      </c>
      <c r="AQ197" s="92">
        <v>19113.575370001199</v>
      </c>
      <c r="AR197" s="92">
        <v>19643.351664719998</v>
      </c>
      <c r="AS197" s="92">
        <v>20176.757992661496</v>
      </c>
      <c r="AT197" s="92">
        <v>20715.197130406796</v>
      </c>
      <c r="AU197" s="92">
        <v>21253.108699755496</v>
      </c>
      <c r="AV197" s="92">
        <v>21784.959674316804</v>
      </c>
      <c r="AW197" s="92">
        <v>22306.753471940003</v>
      </c>
      <c r="AX197" s="92">
        <v>22810.612150950605</v>
      </c>
      <c r="AY197" s="92">
        <v>23295.327402657003</v>
      </c>
      <c r="AZ197" s="92">
        <v>23772.077545174197</v>
      </c>
      <c r="BA197" s="92">
        <v>24258.027840988099</v>
      </c>
      <c r="BB197" s="92">
        <v>24764.132330100001</v>
      </c>
      <c r="BC197" s="92">
        <v>25298.113710947997</v>
      </c>
      <c r="BD197" s="92">
        <v>25851.008257091598</v>
      </c>
      <c r="BE197" s="92">
        <v>26396.5905561607</v>
      </c>
      <c r="BF197" s="92">
        <v>26897.394759923001</v>
      </c>
      <c r="BG197" s="92">
        <v>27326.285516309999</v>
      </c>
      <c r="BH197" s="92">
        <v>27670.348270617003</v>
      </c>
      <c r="BI197" s="92">
        <v>27938.888076073901</v>
      </c>
      <c r="BJ197" s="92">
        <v>28154.206209391999</v>
      </c>
      <c r="BK197" s="92">
        <v>28350.454265242199</v>
      </c>
      <c r="BL197" s="92">
        <v>28552.922611309994</v>
      </c>
      <c r="BM197" s="92">
        <v>28770.444502492501</v>
      </c>
      <c r="BN197" s="92">
        <v>28996.234876480292</v>
      </c>
      <c r="BO197" s="92">
        <v>29221.551457507503</v>
      </c>
      <c r="BP197" s="92">
        <v>29431.368931187997</v>
      </c>
      <c r="BQ197" s="92">
        <v>29615.367795179998</v>
      </c>
      <c r="BR197" s="92">
        <v>29774.783790172798</v>
      </c>
      <c r="BS197" s="92">
        <v>29917.060274265503</v>
      </c>
      <c r="BT197" s="92">
        <v>30045.630887153493</v>
      </c>
      <c r="BU197" s="92">
        <v>30165.442537535</v>
      </c>
      <c r="BV197" s="92">
        <v>30282.121029599999</v>
      </c>
      <c r="BW197" s="92">
        <v>30391.177621832398</v>
      </c>
      <c r="BX197" s="92">
        <v>30496.684629768297</v>
      </c>
      <c r="BY197" s="92">
        <v>30622.784749626993</v>
      </c>
      <c r="BZ197" s="92">
        <v>30801.121250061606</v>
      </c>
      <c r="CA197" s="92">
        <v>31051.767841639994</v>
      </c>
      <c r="CB197" s="92">
        <v>31387.302162216001</v>
      </c>
      <c r="CC197" s="92">
        <v>31794.320971897199</v>
      </c>
      <c r="CD197" s="92">
        <v>32234.661195085799</v>
      </c>
      <c r="CE197" s="92">
        <v>32654.489649243005</v>
      </c>
      <c r="CF197" s="92">
        <v>33014.729854960002</v>
      </c>
      <c r="CG197" s="92">
        <v>33301.571816325595</v>
      </c>
      <c r="CH197" s="92">
        <v>33525.505883664999</v>
      </c>
      <c r="CI197" s="92">
        <v>33701.444336879998</v>
      </c>
      <c r="CJ197" s="92">
        <v>33854.604075613999</v>
      </c>
      <c r="CK197" s="92">
        <v>34003.831801810004</v>
      </c>
      <c r="CL197" s="92">
        <v>34151.933555436401</v>
      </c>
      <c r="CM197" s="92">
        <v>34292.962813079197</v>
      </c>
      <c r="CN197" s="92">
        <v>34427.172903487197</v>
      </c>
      <c r="CO197" s="92">
        <v>34553.302201958395</v>
      </c>
      <c r="CP197" s="92">
        <v>34670.639532559995</v>
      </c>
      <c r="CQ197" s="92">
        <v>34780.721393875596</v>
      </c>
      <c r="CR197" s="92">
        <v>34885.580639909203</v>
      </c>
      <c r="CS197" s="92">
        <v>34985.358060602804</v>
      </c>
      <c r="CT197" s="92">
        <v>35079.843107043896</v>
      </c>
      <c r="CU197" s="92">
        <v>35169.082910750003</v>
      </c>
      <c r="CV197" s="92">
        <v>35253.5471958204</v>
      </c>
      <c r="CW197" s="92">
        <v>35334.243985103698</v>
      </c>
      <c r="CX197" s="92">
        <v>35412.403174922991</v>
      </c>
      <c r="CY197" s="92">
        <v>35489.4946425241</v>
      </c>
      <c r="CZ197" s="92">
        <v>35566.743416390003</v>
      </c>
      <c r="DA197" s="92">
        <v>35644.660088362201</v>
      </c>
      <c r="DB197" s="92">
        <v>35723.545003797</v>
      </c>
      <c r="DC197" s="92">
        <v>35804.120318319605</v>
      </c>
      <c r="DD197" s="92">
        <v>35887.091524855008</v>
      </c>
      <c r="DE197" s="92">
        <v>35972.913095399999</v>
      </c>
    </row>
    <row r="198" spans="1:109">
      <c r="A198">
        <v>7</v>
      </c>
      <c r="B198" s="3">
        <v>732</v>
      </c>
      <c r="C198" s="1" t="s">
        <v>637</v>
      </c>
      <c r="D198" s="29">
        <f>+'total numbers'!D198/100*'% urban'!E198</f>
        <v>9.0144558818111033E-4</v>
      </c>
      <c r="E198" s="29">
        <f>+'total numbers'!E198/100*'% urban'!F198</f>
        <v>1.6614943665085747E-3</v>
      </c>
      <c r="F198" s="29">
        <f>+'total numbers'!F198/100*'% urban'!G198</f>
        <v>2.0838140048184462E-3</v>
      </c>
      <c r="G198" s="29">
        <f>+'total numbers'!D198/100*'% urban'!H198</f>
        <v>2.5874313311774156E-3</v>
      </c>
      <c r="H198" s="29">
        <f>+'total numbers'!H198/100*'% urban'!I198</f>
        <v>3.2777747947740411E-3</v>
      </c>
      <c r="I198" s="29">
        <f>+'total numbers'!I198/100*'% urban'!J198</f>
        <v>4.1109215653520577E-3</v>
      </c>
      <c r="J198" s="29">
        <f>+'total numbers'!J198/100*'% urban'!K198</f>
        <v>5.1558380836355241E-3</v>
      </c>
      <c r="K198" s="29">
        <f>+'total numbers'!K198/100*'% urban'!L198</f>
        <v>6.466352111583017E-3</v>
      </c>
      <c r="L198" s="29">
        <f>+'total numbers'!L198/100*'% urban'!M198</f>
        <v>8.1099733840924119E-3</v>
      </c>
      <c r="M198" s="29">
        <f>+'total numbers'!M198/100*'% urban'!N198</f>
        <v>1.0171371301119244E-2</v>
      </c>
      <c r="N198" s="29">
        <f>+'total numbers'!N198/100*'% urban'!O198</f>
        <v>1.2756736581671294E-2</v>
      </c>
      <c r="O198" s="29">
        <f>+'total numbers'!O198/100*'% urban'!P198</f>
        <v>1.5999251565641259E-2</v>
      </c>
      <c r="P198" s="29">
        <f>+'total numbers'!P198/100*'% urban'!Q198</f>
        <v>2.0167123822236878E-2</v>
      </c>
      <c r="Q198" s="29">
        <f>+'total numbers'!Q198/100*'% urban'!R198</f>
        <v>2.542074431374396E-2</v>
      </c>
      <c r="R198" s="29">
        <f>+'total numbers'!R198/100*'% urban'!S198</f>
        <v>3.204295501732432E-2</v>
      </c>
      <c r="S198" s="29">
        <f>+'total numbers'!S198/100*'% urban'!T198</f>
        <v>4.0390279433602086E-2</v>
      </c>
      <c r="T198" s="29">
        <f>+'total numbers'!T198/100*'% urban'!U198</f>
        <v>5.0912116933111873E-2</v>
      </c>
      <c r="U198" s="29">
        <f>+'total numbers'!U198/100*'% urban'!V198</f>
        <v>6.4938924659581482E-2</v>
      </c>
      <c r="V198" s="29">
        <f>+'total numbers'!V198/100*'% urban'!W198</f>
        <v>8.2830261045384546E-2</v>
      </c>
      <c r="W198" s="29">
        <f>+'total numbers'!W198/100*'% urban'!X198</f>
        <v>0.10565084317013335</v>
      </c>
      <c r="X198" s="29">
        <f>+'total numbers'!X198/100*'% urban'!Y198</f>
        <v>0.13475872853333332</v>
      </c>
      <c r="Y198" s="29">
        <f>+'total numbers'!Y198/100*'% urban'!Z198</f>
        <v>0.17188613333333333</v>
      </c>
      <c r="Z198" s="29">
        <f>+'total numbers'!Z198/100*'% urban'!AA198</f>
        <v>0.42971533333333328</v>
      </c>
      <c r="AA198" s="29">
        <f>+'total numbers'!AA198/100*'% urban'!AB198</f>
        <v>1.0742883333333333</v>
      </c>
      <c r="AB198" s="29">
        <f>+'total numbers'!AB198/100*'% urban'!AC198</f>
        <v>2.6857208333333333</v>
      </c>
      <c r="AC198" s="92">
        <v>5.3549739999999995</v>
      </c>
      <c r="AD198" s="92">
        <v>6.3035579814000009</v>
      </c>
      <c r="AE198" s="92">
        <v>7.1028401250000002</v>
      </c>
      <c r="AF198" s="92">
        <v>7.8948352674000004</v>
      </c>
      <c r="AG198" s="92">
        <v>8.7816721480000002</v>
      </c>
      <c r="AH198" s="92">
        <v>9.8406725000000002</v>
      </c>
      <c r="AI198" s="92">
        <v>11.117235534300001</v>
      </c>
      <c r="AJ198" s="92">
        <v>12.614100848000003</v>
      </c>
      <c r="AK198" s="92">
        <v>14.2855101459</v>
      </c>
      <c r="AL198" s="92">
        <v>16.033559614799998</v>
      </c>
      <c r="AM198" s="92">
        <v>17.743102820000001</v>
      </c>
      <c r="AN198" s="92">
        <v>19.322124247800001</v>
      </c>
      <c r="AO198" s="92">
        <v>20.751234034499998</v>
      </c>
      <c r="AP198" s="92">
        <v>22.098642156</v>
      </c>
      <c r="AQ198" s="92">
        <v>23.4890287964</v>
      </c>
      <c r="AR198" s="92">
        <v>24.988624590000004</v>
      </c>
      <c r="AS198" s="92">
        <v>26.679278746800001</v>
      </c>
      <c r="AT198" s="92">
        <v>28.4498163664</v>
      </c>
      <c r="AU198" s="92">
        <v>30.1072233495</v>
      </c>
      <c r="AV198" s="92">
        <v>31.579488452700001</v>
      </c>
      <c r="AW198" s="92">
        <v>32.984832510000004</v>
      </c>
      <c r="AX198" s="92">
        <v>34.218382045699997</v>
      </c>
      <c r="AY198" s="92">
        <v>35.294301117000003</v>
      </c>
      <c r="AZ198" s="92">
        <v>36.751387671000003</v>
      </c>
      <c r="BA198" s="92">
        <v>39.786087517799999</v>
      </c>
      <c r="BB198" s="92">
        <v>45.649095840000001</v>
      </c>
      <c r="BC198" s="92">
        <v>55.433614756799997</v>
      </c>
      <c r="BD198" s="92">
        <v>69.125548066800008</v>
      </c>
      <c r="BE198" s="92">
        <v>85.446896197599997</v>
      </c>
      <c r="BF198" s="92">
        <v>101.98759445030001</v>
      </c>
      <c r="BG198" s="92">
        <v>116.62371517</v>
      </c>
      <c r="BH198" s="92">
        <v>128.23550437040001</v>
      </c>
      <c r="BI198" s="92">
        <v>137.00900743439999</v>
      </c>
      <c r="BJ198" s="92">
        <v>143.63711826869999</v>
      </c>
      <c r="BK198" s="92">
        <v>149.54551176749999</v>
      </c>
      <c r="BL198" s="92">
        <v>155.87391000000002</v>
      </c>
      <c r="BM198" s="92">
        <v>162.81882048859998</v>
      </c>
      <c r="BN198" s="92">
        <v>170.0321679848</v>
      </c>
      <c r="BO198" s="92">
        <v>177.53953834150002</v>
      </c>
      <c r="BP198" s="92">
        <v>185.27083591600004</v>
      </c>
      <c r="BQ198" s="92">
        <v>193.17800788</v>
      </c>
      <c r="BR198" s="92">
        <v>201.37622694139998</v>
      </c>
      <c r="BS198" s="92">
        <v>209.95589270490001</v>
      </c>
      <c r="BT198" s="92">
        <v>218.78171928809999</v>
      </c>
      <c r="BU198" s="92">
        <v>227.63583247350002</v>
      </c>
      <c r="BV198" s="92">
        <v>236.35053224999999</v>
      </c>
      <c r="BW198" s="92">
        <v>244.98375789899998</v>
      </c>
      <c r="BX198" s="92">
        <v>253.61470423349999</v>
      </c>
      <c r="BY198" s="92">
        <v>262.1224233854</v>
      </c>
      <c r="BZ198" s="92">
        <v>270.35409343000003</v>
      </c>
      <c r="CA198" s="92">
        <v>278.26685740000005</v>
      </c>
      <c r="CB198" s="92">
        <v>285.70817574700004</v>
      </c>
      <c r="CC198" s="92">
        <v>292.8906570899</v>
      </c>
      <c r="CD198" s="92">
        <v>300.57890671080003</v>
      </c>
      <c r="CE198" s="92">
        <v>309.80880265159999</v>
      </c>
      <c r="CF198" s="92">
        <v>321.30106046999998</v>
      </c>
      <c r="CG198" s="92">
        <v>335.38229596639997</v>
      </c>
      <c r="CH198" s="92">
        <v>351.77761055969995</v>
      </c>
      <c r="CI198" s="92">
        <v>369.86674133349993</v>
      </c>
      <c r="CJ198" s="92">
        <v>388.70795370000002</v>
      </c>
      <c r="CK198" s="92">
        <v>407.59502279999998</v>
      </c>
      <c r="CL198" s="92">
        <v>426.19783919040003</v>
      </c>
      <c r="CM198" s="92">
        <v>444.63080924499997</v>
      </c>
      <c r="CN198" s="92">
        <v>463.13979848999998</v>
      </c>
      <c r="CO198" s="92">
        <v>482.15779582900001</v>
      </c>
      <c r="CP198" s="92">
        <v>501.90941599999996</v>
      </c>
      <c r="CQ198" s="92">
        <v>522.53211466200003</v>
      </c>
      <c r="CR198" s="92">
        <v>543.64816903279996</v>
      </c>
      <c r="CS198" s="92">
        <v>564.36334029900001</v>
      </c>
      <c r="CT198" s="92">
        <v>583.48540076960001</v>
      </c>
      <c r="CU198" s="92">
        <v>600.19134219</v>
      </c>
      <c r="CV198" s="92">
        <v>614.11114546680005</v>
      </c>
      <c r="CW198" s="92">
        <v>625.56371579309996</v>
      </c>
      <c r="CX198" s="92">
        <v>635.24938637599996</v>
      </c>
      <c r="CY198" s="92">
        <v>644.23271938219989</v>
      </c>
      <c r="CZ198" s="92">
        <v>653.30371744000001</v>
      </c>
      <c r="DA198" s="92">
        <v>662.68234962450003</v>
      </c>
      <c r="DB198" s="92">
        <v>672.19018359849997</v>
      </c>
      <c r="DC198" s="92">
        <v>681.75627936640001</v>
      </c>
      <c r="DD198" s="92">
        <v>691.19350180770004</v>
      </c>
      <c r="DE198" s="92">
        <v>700.37943236000001</v>
      </c>
    </row>
    <row r="199" spans="1:109">
      <c r="A199">
        <v>9</v>
      </c>
      <c r="B199" s="3">
        <v>736</v>
      </c>
      <c r="C199" s="1" t="s">
        <v>635</v>
      </c>
      <c r="D199" s="29">
        <f>+'total numbers'!D199/100*'% urban'!E199</f>
        <v>28.199200866350861</v>
      </c>
      <c r="E199" s="29">
        <f>+'total numbers'!E199/100*'% urban'!F199</f>
        <v>32.091987596077573</v>
      </c>
      <c r="F199" s="29">
        <f>+'total numbers'!F199/100*'% urban'!G199</f>
        <v>35.503401380942009</v>
      </c>
      <c r="G199" s="29">
        <f>+'total numbers'!D199/100*'% urban'!H199</f>
        <v>38.110872616648038</v>
      </c>
      <c r="H199" s="29">
        <f>+'total numbers'!H199/100*'% urban'!I199</f>
        <v>43.452688849414741</v>
      </c>
      <c r="I199" s="29">
        <f>+'total numbers'!I199/100*'% urban'!J199</f>
        <v>48.071757745865263</v>
      </c>
      <c r="J199" s="29">
        <f>+'total numbers'!J199/100*'% urban'!K199</f>
        <v>53.181838776089521</v>
      </c>
      <c r="K199" s="29">
        <f>+'total numbers'!K199/100*'% urban'!L199</f>
        <v>58.835127073114911</v>
      </c>
      <c r="L199" s="29">
        <f>+'total numbers'!L199/100*'% urban'!M199</f>
        <v>65.089366170353202</v>
      </c>
      <c r="M199" s="29">
        <f>+'total numbers'!M199/100*'% urban'!N199</f>
        <v>72.008437802699561</v>
      </c>
      <c r="N199" s="29">
        <f>+'total numbers'!N199/100*'% urban'!O199</f>
        <v>79.663014404140924</v>
      </c>
      <c r="O199" s="29">
        <f>+'total numbers'!O199/100*'% urban'!P199</f>
        <v>88.131280966582082</v>
      </c>
      <c r="P199" s="29">
        <f>+'total numbers'!P199/100*'% urban'!Q199</f>
        <v>99.36369912898958</v>
      </c>
      <c r="Q199" s="29">
        <f>+'total numbers'!Q199/100*'% urban'!R199</f>
        <v>112.02769999837061</v>
      </c>
      <c r="R199" s="29">
        <f>+'total numbers'!R199/100*'% urban'!S199</f>
        <v>126.30574019424137</v>
      </c>
      <c r="S199" s="29">
        <f>+'total numbers'!S199/100*'% urban'!T199</f>
        <v>142.40353061115451</v>
      </c>
      <c r="T199" s="29">
        <f>+'total numbers'!T199/100*'% urban'!U199</f>
        <v>160.55300019885067</v>
      </c>
      <c r="U199" s="29">
        <f>+'total numbers'!U199/100*'% urban'!V199</f>
        <v>182.60698374264879</v>
      </c>
      <c r="V199" s="29">
        <f>+'total numbers'!V199/100*'% urban'!W199</f>
        <v>207.6903606303753</v>
      </c>
      <c r="W199" s="29">
        <f>+'total numbers'!W199/100*'% urban'!X199</f>
        <v>236.21925632136092</v>
      </c>
      <c r="X199" s="29">
        <f>+'total numbers'!X199/100*'% urban'!Y199</f>
        <v>268.66695636550395</v>
      </c>
      <c r="Y199" s="29">
        <f>+'total numbers'!Y199/100*'% urban'!Z199</f>
        <v>305.57175806406212</v>
      </c>
      <c r="Z199" s="29">
        <f>+'total numbers'!Z199/100*'% urban'!AA199</f>
        <v>358.5791038506851</v>
      </c>
      <c r="AA199" s="29">
        <f>+'total numbers'!AA199/100*'% urban'!AB199</f>
        <v>420.78160145743664</v>
      </c>
      <c r="AB199" s="29">
        <f>+'total numbers'!AB199/100*'% urban'!AC199</f>
        <v>493.77432824086947</v>
      </c>
      <c r="AC199" s="92">
        <v>579.42905864999989</v>
      </c>
      <c r="AD199" s="92">
        <v>625.42560670811008</v>
      </c>
      <c r="AE199" s="92">
        <v>671.96177483265001</v>
      </c>
      <c r="AF199" s="92">
        <v>720.49356848359992</v>
      </c>
      <c r="AG199" s="92">
        <v>772.25009246219997</v>
      </c>
      <c r="AH199" s="92">
        <v>828.21664479999993</v>
      </c>
      <c r="AI199" s="92">
        <v>889.09556352288007</v>
      </c>
      <c r="AJ199" s="92">
        <v>955.28786277504014</v>
      </c>
      <c r="AK199" s="92">
        <v>1026.9039857649002</v>
      </c>
      <c r="AL199" s="92">
        <v>1103.8086086369999</v>
      </c>
      <c r="AM199" s="92">
        <v>1185.827464</v>
      </c>
      <c r="AN199" s="92">
        <v>1272.9983401628999</v>
      </c>
      <c r="AO199" s="92">
        <v>1365.825711425</v>
      </c>
      <c r="AP199" s="92">
        <v>1465.4280890303999</v>
      </c>
      <c r="AQ199" s="92">
        <v>1573.3265866677</v>
      </c>
      <c r="AR199" s="92">
        <v>1690.62246136</v>
      </c>
      <c r="AS199" s="92">
        <v>1817.8934334528001</v>
      </c>
      <c r="AT199" s="92">
        <v>1954.7072873243999</v>
      </c>
      <c r="AU199" s="92">
        <v>2099.8714699490001</v>
      </c>
      <c r="AV199" s="92">
        <v>2251.5007703832002</v>
      </c>
      <c r="AW199" s="92">
        <v>2407.9197374</v>
      </c>
      <c r="AX199" s="92">
        <v>2569.7256987336</v>
      </c>
      <c r="AY199" s="92">
        <v>2736.8460896553001</v>
      </c>
      <c r="AZ199" s="92">
        <v>2905.7949869559998</v>
      </c>
      <c r="BA199" s="92">
        <v>3071.6409932467</v>
      </c>
      <c r="BB199" s="92">
        <v>3230.8455283100002</v>
      </c>
      <c r="BC199" s="92">
        <v>3379.9846978999994</v>
      </c>
      <c r="BD199" s="92">
        <v>3520.5472855664993</v>
      </c>
      <c r="BE199" s="92">
        <v>3660.4301733735997</v>
      </c>
      <c r="BF199" s="92">
        <v>3812.0812776264002</v>
      </c>
      <c r="BG199" s="92">
        <v>3985.8128987700002</v>
      </c>
      <c r="BH199" s="92">
        <v>4187.0250606251993</v>
      </c>
      <c r="BI199" s="92">
        <v>4415.2731008700002</v>
      </c>
      <c r="BJ199" s="92">
        <v>4668.5158276428001</v>
      </c>
      <c r="BK199" s="92">
        <v>4941.4962375360001</v>
      </c>
      <c r="BL199" s="92">
        <v>5230.0658524800001</v>
      </c>
      <c r="BM199" s="92">
        <v>5533.6637260079997</v>
      </c>
      <c r="BN199" s="92">
        <v>5854.4636769368999</v>
      </c>
      <c r="BO199" s="92">
        <v>6193.8017210099988</v>
      </c>
      <c r="BP199" s="92">
        <v>6554.294945738</v>
      </c>
      <c r="BQ199" s="92">
        <v>6938.280620139999</v>
      </c>
      <c r="BR199" s="92">
        <v>7346.8224648381001</v>
      </c>
      <c r="BS199" s="92">
        <v>7779.2125939709995</v>
      </c>
      <c r="BT199" s="92">
        <v>8234.0862198100003</v>
      </c>
      <c r="BU199" s="92">
        <v>8708.9084659221007</v>
      </c>
      <c r="BV199" s="92">
        <v>9201.2718565600007</v>
      </c>
      <c r="BW199" s="92">
        <v>9711.0632373208991</v>
      </c>
      <c r="BX199" s="92">
        <v>10237.9456201501</v>
      </c>
      <c r="BY199" s="92">
        <v>10778.545301271201</v>
      </c>
      <c r="BZ199" s="92">
        <v>11328.358306894201</v>
      </c>
      <c r="CA199" s="92">
        <v>11884.02327385</v>
      </c>
      <c r="CB199" s="92">
        <v>12441.8385485456</v>
      </c>
      <c r="CC199" s="92">
        <v>13002.278853012498</v>
      </c>
      <c r="CD199" s="92">
        <v>13571.657230371598</v>
      </c>
      <c r="CE199" s="92">
        <v>14160.049146101999</v>
      </c>
      <c r="CF199" s="92">
        <v>14775.070312099999</v>
      </c>
      <c r="CG199" s="92">
        <v>15420.213011973199</v>
      </c>
      <c r="CH199" s="92">
        <v>16092.593149864999</v>
      </c>
      <c r="CI199" s="92">
        <v>16785.679550354398</v>
      </c>
      <c r="CJ199" s="92">
        <v>17488.965579955999</v>
      </c>
      <c r="CK199" s="92">
        <v>18193.846534919998</v>
      </c>
      <c r="CL199" s="92">
        <v>18897.6637590832</v>
      </c>
      <c r="CM199" s="92">
        <v>19601.235417149397</v>
      </c>
      <c r="CN199" s="92">
        <v>20303.172442884199</v>
      </c>
      <c r="CO199" s="92">
        <v>21002.949952115501</v>
      </c>
      <c r="CP199" s="92">
        <v>21700.451942400003</v>
      </c>
      <c r="CQ199" s="92">
        <v>22393.814776695999</v>
      </c>
      <c r="CR199" s="92">
        <v>23082.933195144</v>
      </c>
      <c r="CS199" s="92">
        <v>23772.052593870001</v>
      </c>
      <c r="CT199" s="92">
        <v>24467.5400887908</v>
      </c>
      <c r="CU199" s="92">
        <v>25174.361457120001</v>
      </c>
      <c r="CV199" s="92">
        <v>25894.542608465999</v>
      </c>
      <c r="CW199" s="92">
        <v>26627.570381622099</v>
      </c>
      <c r="CX199" s="92">
        <v>27372.024238603004</v>
      </c>
      <c r="CY199" s="92">
        <v>28125.723659481999</v>
      </c>
      <c r="CZ199" s="92">
        <v>28886.882965160003</v>
      </c>
      <c r="DA199" s="92">
        <v>29654.897035065002</v>
      </c>
      <c r="DB199" s="92">
        <v>30430.003733915499</v>
      </c>
      <c r="DC199" s="92">
        <v>31212.692920527294</v>
      </c>
      <c r="DD199" s="92">
        <v>32004.122012397496</v>
      </c>
      <c r="DE199" s="92">
        <v>32806.384619669996</v>
      </c>
    </row>
    <row r="200" spans="1:109">
      <c r="A200">
        <v>6</v>
      </c>
      <c r="B200" s="3">
        <v>740</v>
      </c>
      <c r="C200" s="1" t="s">
        <v>448</v>
      </c>
      <c r="D200" s="29">
        <f>+'total numbers'!D200/100*'% urban'!E200</f>
        <v>0.81405388702143622</v>
      </c>
      <c r="E200" s="29">
        <f>+'total numbers'!E200/100*'% urban'!F200</f>
        <v>1.0005452267296202</v>
      </c>
      <c r="F200" s="29">
        <f>+'total numbers'!F200/100*'% urban'!G200</f>
        <v>1.1954566345340916</v>
      </c>
      <c r="G200" s="29">
        <f>+'total numbers'!D200/100*'% urban'!H200</f>
        <v>1.1001838008956271</v>
      </c>
      <c r="H200" s="29">
        <f>+'total numbers'!H200/100*'% urban'!I200</f>
        <v>1.70658541991846</v>
      </c>
      <c r="I200" s="29">
        <f>+'total numbers'!I200/100*'% urban'!J200</f>
        <v>2.0390371250973813</v>
      </c>
      <c r="J200" s="29">
        <f>+'total numbers'!J200/100*'% urban'!K200</f>
        <v>2.4362521494670011</v>
      </c>
      <c r="K200" s="29">
        <f>+'total numbers'!K200/100*'% urban'!L200</f>
        <v>2.9108467240384948</v>
      </c>
      <c r="L200" s="29">
        <f>+'total numbers'!L200/100*'% urban'!M200</f>
        <v>3.4778947871628758</v>
      </c>
      <c r="M200" s="29">
        <f>+'total numbers'!M200/100*'% urban'!N200</f>
        <v>4.1554067586881125</v>
      </c>
      <c r="N200" s="29">
        <f>+'total numbers'!N200/100*'% urban'!O200</f>
        <v>4.9649015818091735</v>
      </c>
      <c r="O200" s="29">
        <f>+'total numbers'!O200/100*'% urban'!P200</f>
        <v>5.9320902016421284</v>
      </c>
      <c r="P200" s="29">
        <f>+'total numbers'!P200/100*'% urban'!Q200</f>
        <v>6.9611262570290275</v>
      </c>
      <c r="Q200" s="29">
        <f>+'total numbers'!Q200/100*'% urban'!R200</f>
        <v>8.16866856692182</v>
      </c>
      <c r="R200" s="29">
        <f>+'total numbers'!R200/100*'% urban'!S200</f>
        <v>9.5856825020000933</v>
      </c>
      <c r="S200" s="29">
        <f>+'total numbers'!S200/100*'% urban'!T200</f>
        <v>11.248504976836845</v>
      </c>
      <c r="T200" s="29">
        <f>+'total numbers'!T200/100*'% urban'!U200</f>
        <v>13.199776248328952</v>
      </c>
      <c r="U200" s="29">
        <f>+'total numbers'!U200/100*'% urban'!V200</f>
        <v>16.063219773098723</v>
      </c>
      <c r="V200" s="29">
        <f>+'total numbers'!V200/100*'% urban'!W200</f>
        <v>19.547833586310617</v>
      </c>
      <c r="W200" s="29">
        <f>+'total numbers'!W200/100*'% urban'!X200</f>
        <v>23.788368914557896</v>
      </c>
      <c r="X200" s="29">
        <f>+'total numbers'!X200/100*'% urban'!Y200</f>
        <v>28.948808732001662</v>
      </c>
      <c r="Y200" s="29">
        <f>+'total numbers'!Y200/100*'% urban'!Z200</f>
        <v>35.228709038943812</v>
      </c>
      <c r="Z200" s="29">
        <f>+'total numbers'!Z200/100*'% urban'!AA200</f>
        <v>46.300589022611888</v>
      </c>
      <c r="AA200" s="29">
        <f>+'total numbers'!AA200/100*'% urban'!AB200</f>
        <v>60.852202715432767</v>
      </c>
      <c r="AB200" s="29">
        <f>+'total numbers'!AB200/100*'% urban'!AC200</f>
        <v>77.201197841878866</v>
      </c>
      <c r="AC200" s="92">
        <v>100.8092</v>
      </c>
      <c r="AD200" s="92">
        <v>104.04536944830001</v>
      </c>
      <c r="AE200" s="92">
        <v>107.30173651920001</v>
      </c>
      <c r="AF200" s="92">
        <v>110.64218886210001</v>
      </c>
      <c r="AG200" s="92">
        <v>114.09986455130002</v>
      </c>
      <c r="AH200" s="92">
        <v>117.68594148</v>
      </c>
      <c r="AI200" s="92">
        <v>121.39587228579998</v>
      </c>
      <c r="AJ200" s="92">
        <v>125.2120531802</v>
      </c>
      <c r="AK200" s="92">
        <v>129.11022458599999</v>
      </c>
      <c r="AL200" s="92">
        <v>133.06515090260001</v>
      </c>
      <c r="AM200" s="92">
        <v>137.0544726</v>
      </c>
      <c r="AN200" s="92">
        <v>141.05792493150003</v>
      </c>
      <c r="AO200" s="92">
        <v>145.050020375</v>
      </c>
      <c r="AP200" s="92">
        <v>148.99333215310003</v>
      </c>
      <c r="AQ200" s="92">
        <v>152.83094571030003</v>
      </c>
      <c r="AR200" s="92">
        <v>156.49562691</v>
      </c>
      <c r="AS200" s="92">
        <v>159.97109063460002</v>
      </c>
      <c r="AT200" s="92">
        <v>163.2182500104</v>
      </c>
      <c r="AU200" s="92">
        <v>166.16143415800002</v>
      </c>
      <c r="AV200" s="92">
        <v>168.76509499530002</v>
      </c>
      <c r="AW200" s="92">
        <v>171.06348504000002</v>
      </c>
      <c r="AX200" s="92">
        <v>173.0886781248</v>
      </c>
      <c r="AY200" s="92">
        <v>174.89835523440001</v>
      </c>
      <c r="AZ200" s="92">
        <v>176.5998969952</v>
      </c>
      <c r="BA200" s="92">
        <v>178.35349256859999</v>
      </c>
      <c r="BB200" s="92">
        <v>180.31401031000001</v>
      </c>
      <c r="BC200" s="92">
        <v>182.48825430150001</v>
      </c>
      <c r="BD200" s="92">
        <v>184.89327083599997</v>
      </c>
      <c r="BE200" s="92">
        <v>187.75127858499999</v>
      </c>
      <c r="BF200" s="92">
        <v>191.35772162500001</v>
      </c>
      <c r="BG200" s="92">
        <v>195.93254999999996</v>
      </c>
      <c r="BH200" s="92">
        <v>201.66751490480002</v>
      </c>
      <c r="BI200" s="92">
        <v>208.50245837999998</v>
      </c>
      <c r="BJ200" s="92">
        <v>216.07329441600004</v>
      </c>
      <c r="BK200" s="92">
        <v>223.80872041439997</v>
      </c>
      <c r="BL200" s="92">
        <v>231.25095902999999</v>
      </c>
      <c r="BM200" s="92">
        <v>238.22991231369997</v>
      </c>
      <c r="BN200" s="92">
        <v>244.8084157552</v>
      </c>
      <c r="BO200" s="92">
        <v>251.03086655080003</v>
      </c>
      <c r="BP200" s="92">
        <v>257.03940774339998</v>
      </c>
      <c r="BQ200" s="92">
        <v>262.94830680000001</v>
      </c>
      <c r="BR200" s="92">
        <v>268.71291254490001</v>
      </c>
      <c r="BS200" s="92">
        <v>274.27934623879997</v>
      </c>
      <c r="BT200" s="92">
        <v>279.75812686799998</v>
      </c>
      <c r="BU200" s="92">
        <v>285.30971884979999</v>
      </c>
      <c r="BV200" s="92">
        <v>291.05130600000001</v>
      </c>
      <c r="BW200" s="92">
        <v>297.0483524</v>
      </c>
      <c r="BX200" s="92">
        <v>303.25789059299996</v>
      </c>
      <c r="BY200" s="92">
        <v>309.54877028299995</v>
      </c>
      <c r="BZ200" s="92">
        <v>315.71790147659999</v>
      </c>
      <c r="CA200" s="92">
        <v>321.61167818000001</v>
      </c>
      <c r="CB200" s="92">
        <v>327.17359885979999</v>
      </c>
      <c r="CC200" s="92">
        <v>332.43505828500003</v>
      </c>
      <c r="CD200" s="92">
        <v>337.43583402119998</v>
      </c>
      <c r="CE200" s="92">
        <v>342.25007485199995</v>
      </c>
      <c r="CF200" s="92">
        <v>346.93303026000001</v>
      </c>
      <c r="CG200" s="92">
        <v>351.48739534800001</v>
      </c>
      <c r="CH200" s="92">
        <v>355.88626137299997</v>
      </c>
      <c r="CI200" s="92">
        <v>360.12452639279996</v>
      </c>
      <c r="CJ200" s="92">
        <v>364.19246484519999</v>
      </c>
      <c r="CK200" s="92">
        <v>368.08095200000002</v>
      </c>
      <c r="CL200" s="92">
        <v>371.79435158840005</v>
      </c>
      <c r="CM200" s="92">
        <v>375.33312086269996</v>
      </c>
      <c r="CN200" s="92">
        <v>378.68662597499997</v>
      </c>
      <c r="CO200" s="92">
        <v>381.8341637451</v>
      </c>
      <c r="CP200" s="92">
        <v>384.76724975000002</v>
      </c>
      <c r="CQ200" s="92">
        <v>387.47821520460008</v>
      </c>
      <c r="CR200" s="92">
        <v>389.97698083620003</v>
      </c>
      <c r="CS200" s="92">
        <v>392.28855386789996</v>
      </c>
      <c r="CT200" s="92">
        <v>394.44623946009995</v>
      </c>
      <c r="CU200" s="92">
        <v>396.47846567999994</v>
      </c>
      <c r="CV200" s="92">
        <v>398.39194762399995</v>
      </c>
      <c r="CW200" s="92">
        <v>400.18421197230003</v>
      </c>
      <c r="CX200" s="92">
        <v>401.84863526430001</v>
      </c>
      <c r="CY200" s="92">
        <v>403.37418262470004</v>
      </c>
      <c r="CZ200" s="92">
        <v>404.75622086000004</v>
      </c>
      <c r="DA200" s="92">
        <v>405.98934657849998</v>
      </c>
      <c r="DB200" s="92">
        <v>407.06937501120001</v>
      </c>
      <c r="DC200" s="92">
        <v>407.99956385890005</v>
      </c>
      <c r="DD200" s="92">
        <v>408.78178967559995</v>
      </c>
      <c r="DE200" s="92">
        <v>409.42898192000001</v>
      </c>
    </row>
    <row r="201" spans="1:109">
      <c r="A201">
        <v>11</v>
      </c>
      <c r="B201" s="3">
        <v>744</v>
      </c>
      <c r="C201" t="s">
        <v>319</v>
      </c>
      <c r="D201" s="29">
        <f>+'total numbers'!D201/100*'% urban'!E201</f>
        <v>0</v>
      </c>
      <c r="E201" s="29">
        <f>+'total numbers'!E201/100*'% urban'!F201</f>
        <v>0</v>
      </c>
      <c r="F201" s="29">
        <f>+'total numbers'!F201/100*'% urban'!G201</f>
        <v>0</v>
      </c>
      <c r="G201" s="29">
        <f>+'total numbers'!D201/100*'% urban'!H201</f>
        <v>0</v>
      </c>
      <c r="H201" s="29">
        <f>+'total numbers'!H201/100*'% urban'!I201</f>
        <v>0</v>
      </c>
      <c r="I201" s="29">
        <f>+'total numbers'!I201/100*'% urban'!J201</f>
        <v>0</v>
      </c>
      <c r="J201" s="29">
        <f>+'total numbers'!J201/100*'% urban'!K201</f>
        <v>0</v>
      </c>
      <c r="K201" s="29">
        <f>+'total numbers'!K201/100*'% urban'!L201</f>
        <v>0</v>
      </c>
      <c r="L201" s="29">
        <f>+'total numbers'!L201/100*'% urban'!M201</f>
        <v>0</v>
      </c>
      <c r="M201" s="29">
        <f>+'total numbers'!M201/100*'% urban'!N201</f>
        <v>0</v>
      </c>
      <c r="N201" s="29">
        <f>+'total numbers'!N201/100*'% urban'!O201</f>
        <v>0</v>
      </c>
      <c r="O201" s="29">
        <f>+'total numbers'!O201/100*'% urban'!P201</f>
        <v>0</v>
      </c>
      <c r="P201" s="29">
        <f>+'total numbers'!P201/100*'% urban'!Q201</f>
        <v>0</v>
      </c>
      <c r="Q201" s="29">
        <f>+'total numbers'!Q201/100*'% urban'!R201</f>
        <v>0</v>
      </c>
      <c r="R201" s="29">
        <f>+'total numbers'!R201/100*'% urban'!S201</f>
        <v>0</v>
      </c>
      <c r="S201" s="29">
        <f>+'total numbers'!S201/100*'% urban'!T201</f>
        <v>0</v>
      </c>
      <c r="T201" s="29">
        <f>+'total numbers'!T201/100*'% urban'!U201</f>
        <v>0</v>
      </c>
      <c r="U201" s="29">
        <f>+'total numbers'!U201/100*'% urban'!V201</f>
        <v>0</v>
      </c>
      <c r="V201" s="29">
        <f>+'total numbers'!V201/100*'% urban'!W201</f>
        <v>0</v>
      </c>
      <c r="W201" s="29">
        <f>+'total numbers'!W201/100*'% urban'!X201</f>
        <v>0</v>
      </c>
      <c r="X201" s="29">
        <f>+'total numbers'!X201/100*'% urban'!Y201</f>
        <v>0</v>
      </c>
      <c r="Y201" s="29">
        <f>+'total numbers'!Y201/100*'% urban'!Z201</f>
        <v>0</v>
      </c>
      <c r="Z201" s="29">
        <f>+'total numbers'!Z201/100*'% urban'!AA201</f>
        <v>0</v>
      </c>
      <c r="AA201" s="29">
        <f>+'total numbers'!AA201/100*'% urban'!AB201</f>
        <v>0</v>
      </c>
      <c r="AB201" s="29">
        <f>+'total numbers'!AB201/100*'% urban'!AC201</f>
        <v>0</v>
      </c>
      <c r="AC201" s="95">
        <v>0</v>
      </c>
      <c r="AD201" s="95">
        <v>0</v>
      </c>
      <c r="AE201" s="95">
        <v>0</v>
      </c>
      <c r="AF201" s="95">
        <v>0</v>
      </c>
      <c r="AG201" s="95">
        <v>0</v>
      </c>
      <c r="AH201" s="95">
        <v>0</v>
      </c>
      <c r="AI201" s="95">
        <v>0</v>
      </c>
      <c r="AJ201" s="95">
        <v>0</v>
      </c>
      <c r="AK201" s="95">
        <v>0</v>
      </c>
      <c r="AL201" s="95">
        <v>0</v>
      </c>
      <c r="AM201" s="95">
        <v>0</v>
      </c>
      <c r="AN201" s="95">
        <v>0</v>
      </c>
      <c r="AO201" s="95">
        <v>0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0</v>
      </c>
      <c r="BD201" s="95">
        <v>0</v>
      </c>
      <c r="BE201" s="95">
        <v>0</v>
      </c>
      <c r="BF201" s="95">
        <v>0</v>
      </c>
      <c r="BG201" s="95">
        <v>0</v>
      </c>
      <c r="BH201" s="95">
        <v>0</v>
      </c>
      <c r="BI201" s="95">
        <v>0</v>
      </c>
      <c r="BJ201" s="95">
        <v>0</v>
      </c>
      <c r="BK201" s="95">
        <v>0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0</v>
      </c>
      <c r="BR201" s="95">
        <v>0</v>
      </c>
      <c r="BS201" s="95">
        <v>0</v>
      </c>
      <c r="BT201" s="95">
        <v>0</v>
      </c>
      <c r="BU201" s="95">
        <v>0</v>
      </c>
      <c r="BV201" s="95">
        <v>0</v>
      </c>
      <c r="BW201" s="95">
        <v>0</v>
      </c>
      <c r="BX201" s="95">
        <v>0</v>
      </c>
      <c r="BY201" s="95">
        <v>0</v>
      </c>
      <c r="BZ201" s="95">
        <v>0</v>
      </c>
      <c r="CA201" s="95">
        <v>0</v>
      </c>
      <c r="CB201" s="95">
        <v>0</v>
      </c>
      <c r="CC201" s="95">
        <v>0</v>
      </c>
      <c r="CD201" s="95">
        <v>0</v>
      </c>
      <c r="CE201" s="95">
        <v>0</v>
      </c>
      <c r="CF201" s="95">
        <v>0</v>
      </c>
      <c r="CG201" s="95">
        <v>0</v>
      </c>
      <c r="CH201" s="95">
        <v>0</v>
      </c>
      <c r="CI201" s="95">
        <v>0</v>
      </c>
      <c r="CJ201" s="95">
        <v>0</v>
      </c>
      <c r="CK201" s="95">
        <v>0</v>
      </c>
      <c r="CL201" s="95">
        <v>0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0</v>
      </c>
      <c r="CS201" s="95">
        <v>0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0</v>
      </c>
      <c r="DA201" s="95">
        <v>0</v>
      </c>
      <c r="DB201" s="95">
        <v>0</v>
      </c>
      <c r="DC201" s="95">
        <v>0</v>
      </c>
      <c r="DD201" s="95">
        <v>0</v>
      </c>
      <c r="DE201" s="95">
        <v>0</v>
      </c>
    </row>
    <row r="202" spans="1:109">
      <c r="A202">
        <v>10</v>
      </c>
      <c r="B202" s="3">
        <v>748</v>
      </c>
      <c r="C202" s="1" t="s">
        <v>642</v>
      </c>
      <c r="D202" s="29">
        <f>+'total numbers'!D202/100*'% urban'!E202</f>
        <v>4.0890770359838912E-3</v>
      </c>
      <c r="E202" s="29">
        <f>+'total numbers'!E202/100*'% urban'!F202</f>
        <v>5.1630246646806989E-3</v>
      </c>
      <c r="F202" s="29">
        <f>+'total numbers'!F202/100*'% urban'!G202</f>
        <v>6.3474621680794019E-3</v>
      </c>
      <c r="G202" s="29">
        <f>+'total numbers'!D202/100*'% urban'!H202</f>
        <v>5.5263372453933368E-3</v>
      </c>
      <c r="H202" s="29">
        <f>+'total numbers'!H202/100*'% urban'!I202</f>
        <v>9.6519377584401989E-3</v>
      </c>
      <c r="I202" s="29">
        <f>+'total numbers'!I202/100*'% urban'!J202</f>
        <v>1.1946347385230155E-2</v>
      </c>
      <c r="J202" s="29">
        <f>+'total numbers'!J202/100*'% urban'!K202</f>
        <v>1.4830827158627052E-2</v>
      </c>
      <c r="K202" s="29">
        <f>+'total numbers'!K202/100*'% urban'!L202</f>
        <v>1.8475887922335021E-2</v>
      </c>
      <c r="L202" s="29">
        <f>+'total numbers'!L202/100*'% urban'!M202</f>
        <v>2.3108595994931327E-2</v>
      </c>
      <c r="M202" s="29">
        <f>+'total numbers'!M202/100*'% urban'!N202</f>
        <v>2.9033848550416717E-2</v>
      </c>
      <c r="N202" s="29">
        <f>+'total numbers'!N202/100*'% urban'!O202</f>
        <v>3.6664410249217863E-2</v>
      </c>
      <c r="O202" s="29">
        <f>+'total numbers'!O202/100*'% urban'!P202</f>
        <v>4.6563520164420058E-2</v>
      </c>
      <c r="P202" s="29">
        <f>+'total numbers'!P202/100*'% urban'!Q202</f>
        <v>5.9505582844371567E-2</v>
      </c>
      <c r="Q202" s="29">
        <f>+'total numbers'!Q202/100*'% urban'!R202</f>
        <v>7.6562936359599279E-2</v>
      </c>
      <c r="R202" s="29">
        <f>+'total numbers'!R202/100*'% urban'!S202</f>
        <v>9.9230297495960615E-2</v>
      </c>
      <c r="S202" s="29">
        <f>+'total numbers'!S202/100*'% urban'!T202</f>
        <v>0.12960373647494014</v>
      </c>
      <c r="T202" s="29">
        <f>+'total numbers'!T202/100*'% urban'!U202</f>
        <v>0.17063868449933778</v>
      </c>
      <c r="U202" s="29">
        <f>+'total numbers'!U202/100*'% urban'!V202</f>
        <v>0.22652262708156176</v>
      </c>
      <c r="V202" s="29">
        <f>+'total numbers'!V202/100*'% urban'!W202</f>
        <v>0.30321439003107747</v>
      </c>
      <c r="W202" s="29">
        <f>+'total numbers'!W202/100*'% urban'!X202</f>
        <v>0.40922562663683887</v>
      </c>
      <c r="X202" s="29">
        <f>+'total numbers'!X202/100*'% urban'!Y202</f>
        <v>0.55675468488045277</v>
      </c>
      <c r="Y202" s="29">
        <f>+'total numbers'!Y202/100*'% urban'!Z202</f>
        <v>0.76333346644692712</v>
      </c>
      <c r="Z202" s="29">
        <f>+'total numbers'!Z202/100*'% urban'!AA202</f>
        <v>1.0542214757138455</v>
      </c>
      <c r="AA202" s="29">
        <f>+'total numbers'!AA202/100*'% urban'!AB202</f>
        <v>1.4658886413696981</v>
      </c>
      <c r="AB202" s="29">
        <f>+'total numbers'!AB202/100*'% urban'!AC202</f>
        <v>2.051085217391305</v>
      </c>
      <c r="AC202" s="92">
        <v>3.77013</v>
      </c>
      <c r="AD202" s="92">
        <v>4.2451371299999998</v>
      </c>
      <c r="AE202" s="92">
        <v>4.8354357321199997</v>
      </c>
      <c r="AF202" s="92">
        <v>5.52968703225</v>
      </c>
      <c r="AG202" s="92">
        <v>6.3230850789599993</v>
      </c>
      <c r="AH202" s="92">
        <v>7.2177965199999985</v>
      </c>
      <c r="AI202" s="92">
        <v>8.2239407925200005</v>
      </c>
      <c r="AJ202" s="92">
        <v>9.3599641615499998</v>
      </c>
      <c r="AK202" s="92">
        <v>10.651751894759999</v>
      </c>
      <c r="AL202" s="92">
        <v>12.13086663584</v>
      </c>
      <c r="AM202" s="92">
        <v>13.8277594</v>
      </c>
      <c r="AN202" s="92">
        <v>15.764065529440003</v>
      </c>
      <c r="AO202" s="92">
        <v>17.945792403450003</v>
      </c>
      <c r="AP202" s="92">
        <v>20.360573110849998</v>
      </c>
      <c r="AQ202" s="92">
        <v>22.986533972500002</v>
      </c>
      <c r="AR202" s="92">
        <v>25.815468320000001</v>
      </c>
      <c r="AS202" s="92">
        <v>28.836456545920001</v>
      </c>
      <c r="AT202" s="92">
        <v>32.077116179900003</v>
      </c>
      <c r="AU202" s="92">
        <v>35.619832755000004</v>
      </c>
      <c r="AV202" s="92">
        <v>39.582585282559997</v>
      </c>
      <c r="AW202" s="92">
        <v>44.058273749999998</v>
      </c>
      <c r="AX202" s="92">
        <v>49.122570657600001</v>
      </c>
      <c r="AY202" s="92">
        <v>54.768568834</v>
      </c>
      <c r="AZ202" s="92">
        <v>60.898431305000003</v>
      </c>
      <c r="BA202" s="92">
        <v>67.341264310600025</v>
      </c>
      <c r="BB202" s="92">
        <v>73.95750468</v>
      </c>
      <c r="BC202" s="92">
        <v>80.655109516799996</v>
      </c>
      <c r="BD202" s="92">
        <v>87.459624295799998</v>
      </c>
      <c r="BE202" s="92">
        <v>94.485914434999998</v>
      </c>
      <c r="BF202" s="92">
        <v>101.93193434279999</v>
      </c>
      <c r="BG202" s="92">
        <v>109.94224605999997</v>
      </c>
      <c r="BH202" s="92">
        <v>118.55845870130001</v>
      </c>
      <c r="BI202" s="92">
        <v>127.68583199860001</v>
      </c>
      <c r="BJ202" s="92">
        <v>137.17670033759998</v>
      </c>
      <c r="BK202" s="92">
        <v>146.81119000299998</v>
      </c>
      <c r="BL202" s="92">
        <v>156.38068643999998</v>
      </c>
      <c r="BM202" s="92">
        <v>165.80422136000001</v>
      </c>
      <c r="BN202" s="92">
        <v>174.97460801240001</v>
      </c>
      <c r="BO202" s="92">
        <v>183.60943836839999</v>
      </c>
      <c r="BP202" s="92">
        <v>191.42463653500002</v>
      </c>
      <c r="BQ202" s="92">
        <v>198.25797323999998</v>
      </c>
      <c r="BR202" s="92">
        <v>203.97324116759998</v>
      </c>
      <c r="BS202" s="92">
        <v>208.62482099730002</v>
      </c>
      <c r="BT202" s="92">
        <v>212.51787695250002</v>
      </c>
      <c r="BU202" s="92">
        <v>216.09251400780002</v>
      </c>
      <c r="BV202" s="92">
        <v>219.67187088</v>
      </c>
      <c r="BW202" s="92">
        <v>223.39647542499998</v>
      </c>
      <c r="BX202" s="92">
        <v>227.19398125269998</v>
      </c>
      <c r="BY202" s="92">
        <v>230.91689670480002</v>
      </c>
      <c r="BZ202" s="92">
        <v>234.32057667480001</v>
      </c>
      <c r="CA202" s="92">
        <v>237.23854285000002</v>
      </c>
      <c r="CB202" s="92">
        <v>239.66799292800002</v>
      </c>
      <c r="CC202" s="92">
        <v>241.71657385259996</v>
      </c>
      <c r="CD202" s="92">
        <v>243.46020948720002</v>
      </c>
      <c r="CE202" s="92">
        <v>245.00720610649998</v>
      </c>
      <c r="CF202" s="92">
        <v>246.45327498000003</v>
      </c>
      <c r="CG202" s="92">
        <v>247.82396227680002</v>
      </c>
      <c r="CH202" s="92">
        <v>249.14406228810003</v>
      </c>
      <c r="CI202" s="92">
        <v>250.51443466639998</v>
      </c>
      <c r="CJ202" s="92">
        <v>252.0595915024</v>
      </c>
      <c r="CK202" s="92">
        <v>253.87868513999999</v>
      </c>
      <c r="CL202" s="92">
        <v>256.03116890040002</v>
      </c>
      <c r="CM202" s="92">
        <v>258.53444674200006</v>
      </c>
      <c r="CN202" s="92">
        <v>261.39291324299995</v>
      </c>
      <c r="CO202" s="92">
        <v>264.58887857350004</v>
      </c>
      <c r="CP202" s="92">
        <v>268.10935761999997</v>
      </c>
      <c r="CQ202" s="92">
        <v>271.96033617359996</v>
      </c>
      <c r="CR202" s="92">
        <v>276.16255769960003</v>
      </c>
      <c r="CS202" s="92">
        <v>280.725219788</v>
      </c>
      <c r="CT202" s="92">
        <v>285.65436152340004</v>
      </c>
      <c r="CU202" s="92">
        <v>290.94336361999996</v>
      </c>
      <c r="CV202" s="92">
        <v>296.57007082889993</v>
      </c>
      <c r="CW202" s="92">
        <v>302.50502552400002</v>
      </c>
      <c r="CX202" s="92">
        <v>308.70692679320001</v>
      </c>
      <c r="CY202" s="92">
        <v>315.13871886769999</v>
      </c>
      <c r="CZ202" s="92">
        <v>321.75860934000002</v>
      </c>
      <c r="DA202" s="92">
        <v>328.51454632799999</v>
      </c>
      <c r="DB202" s="92">
        <v>335.34797852880001</v>
      </c>
      <c r="DC202" s="92">
        <v>342.20893070159997</v>
      </c>
      <c r="DD202" s="92">
        <v>349.04772310380002</v>
      </c>
      <c r="DE202" s="92">
        <v>355.82564699</v>
      </c>
    </row>
    <row r="203" spans="1:109">
      <c r="A203">
        <v>11</v>
      </c>
      <c r="B203" s="3">
        <v>752</v>
      </c>
      <c r="C203" s="1" t="s">
        <v>554</v>
      </c>
      <c r="D203" s="29">
        <f>+'total numbers'!D203/100*'% urban'!E203</f>
        <v>50.4</v>
      </c>
      <c r="E203" s="29">
        <f>+'total numbers'!E203/100*'% urban'!F203</f>
        <v>86.720920466524476</v>
      </c>
      <c r="F203" s="29">
        <f>+'total numbers'!F203/100*'% urban'!G203</f>
        <v>126.97921398366307</v>
      </c>
      <c r="G203" s="29">
        <f>+'total numbers'!D203/100*'% urban'!H203</f>
        <v>143.90661600000001</v>
      </c>
      <c r="H203" s="29">
        <f>+'total numbers'!H203/100*'% urban'!I203</f>
        <v>219.30792016978273</v>
      </c>
      <c r="I203" s="29">
        <f>+'total numbers'!I203/100*'% urban'!J203</f>
        <v>271.37833283876375</v>
      </c>
      <c r="J203" s="29">
        <f>+'total numbers'!J203/100*'% urban'!K203</f>
        <v>335.87905993922118</v>
      </c>
      <c r="K203" s="29">
        <f>+'total numbers'!K203/100*'% urban'!L203</f>
        <v>392.32835908127703</v>
      </c>
      <c r="L203" s="29">
        <f>+'total numbers'!L203/100*'% urban'!M203</f>
        <v>454.20225884201744</v>
      </c>
      <c r="M203" s="29">
        <f>+'total numbers'!M203/100*'% urban'!N203</f>
        <v>526.95057690904366</v>
      </c>
      <c r="N203" s="29">
        <f>+'total numbers'!N203/100*'% urban'!O203</f>
        <v>609.31485160000011</v>
      </c>
      <c r="O203" s="29">
        <f>+'total numbers'!O203/100*'% urban'!P203</f>
        <v>652.93244640000012</v>
      </c>
      <c r="P203" s="29">
        <f>+'total numbers'!P203/100*'% urban'!Q203</f>
        <v>763.63078880000012</v>
      </c>
      <c r="Q203" s="29">
        <f>+'total numbers'!Q203/100*'% urban'!R203</f>
        <v>912.27542280000011</v>
      </c>
      <c r="R203" s="29">
        <f>+'total numbers'!R203/100*'% urban'!S203</f>
        <v>1058.518992</v>
      </c>
      <c r="S203" s="29">
        <f>+'total numbers'!S203/100*'% urban'!T203</f>
        <v>1248.794204</v>
      </c>
      <c r="T203" s="29">
        <f>+'total numbers'!T203/100*'% urban'!U203</f>
        <v>1398.0310016000001</v>
      </c>
      <c r="U203" s="29">
        <f>+'total numbers'!U203/100*'% urban'!V203</f>
        <v>1678.6405980000002</v>
      </c>
      <c r="V203" s="29">
        <f>+'total numbers'!V203/100*'% urban'!W203</f>
        <v>1949.8132528000001</v>
      </c>
      <c r="W203" s="29">
        <f>+'total numbers'!W203/100*'% urban'!X203</f>
        <v>2148.6586484000004</v>
      </c>
      <c r="X203" s="29">
        <f>+'total numbers'!X203/100*'% urban'!Y203</f>
        <v>2467.8435600000003</v>
      </c>
      <c r="Y203" s="29">
        <f>+'total numbers'!Y203/100*'% urban'!Z203</f>
        <v>2792.3706692000001</v>
      </c>
      <c r="Z203" s="29">
        <f>+'total numbers'!Z203/100*'% urban'!AA203</f>
        <v>3131.9948423999999</v>
      </c>
      <c r="AA203" s="29">
        <f>+'total numbers'!AA203/100*'% urban'!AB203</f>
        <v>3401.0170260000004</v>
      </c>
      <c r="AB203" s="29">
        <f>+'total numbers'!AB203/100*'% urban'!AC203</f>
        <v>3677.3193184000002</v>
      </c>
      <c r="AC203" s="92">
        <v>4618.2280200000005</v>
      </c>
      <c r="AD203" s="92">
        <v>4716.1496721983995</v>
      </c>
      <c r="AE203" s="92">
        <v>4804.1469593909997</v>
      </c>
      <c r="AF203" s="92">
        <v>4884.8011215109991</v>
      </c>
      <c r="AG203" s="92">
        <v>4960.5784275830001</v>
      </c>
      <c r="AH203" s="92">
        <v>5033.7970741499994</v>
      </c>
      <c r="AI203" s="92">
        <v>5106.6087504418001</v>
      </c>
      <c r="AJ203" s="92">
        <v>5180.9746618824001</v>
      </c>
      <c r="AK203" s="92">
        <v>5258.6338345980002</v>
      </c>
      <c r="AL203" s="92">
        <v>5341.0608549225008</v>
      </c>
      <c r="AM203" s="92">
        <v>5429.3594516999992</v>
      </c>
      <c r="AN203" s="92">
        <v>5524.1476426911004</v>
      </c>
      <c r="AO203" s="92">
        <v>5625.4609183661996</v>
      </c>
      <c r="AP203" s="92">
        <v>5732.7012443610001</v>
      </c>
      <c r="AQ203" s="92">
        <v>5844.7415874023991</v>
      </c>
      <c r="AR203" s="92">
        <v>5960.2094119500007</v>
      </c>
      <c r="AS203" s="92">
        <v>6079.6350631751993</v>
      </c>
      <c r="AT203" s="92">
        <v>6201.8013810390003</v>
      </c>
      <c r="AU203" s="92">
        <v>6321.2544036084992</v>
      </c>
      <c r="AV203" s="92">
        <v>6430.6982227728004</v>
      </c>
      <c r="AW203" s="92">
        <v>6524.7539500000003</v>
      </c>
      <c r="AX203" s="92">
        <v>6600.6373821884999</v>
      </c>
      <c r="AY203" s="92">
        <v>6659.5514024518998</v>
      </c>
      <c r="AZ203" s="92">
        <v>6705.0841586315</v>
      </c>
      <c r="BA203" s="92">
        <v>6743.0110551243997</v>
      </c>
      <c r="BB203" s="92">
        <v>6777.7106790999997</v>
      </c>
      <c r="BC203" s="92">
        <v>6810.8012907626016</v>
      </c>
      <c r="BD203" s="92">
        <v>6841.3655245399996</v>
      </c>
      <c r="BE203" s="92">
        <v>6868.3658165331999</v>
      </c>
      <c r="BF203" s="92">
        <v>6889.8796424783013</v>
      </c>
      <c r="BG203" s="92">
        <v>6904.9218706400006</v>
      </c>
      <c r="BH203" s="92">
        <v>6913.2393313038001</v>
      </c>
      <c r="BI203" s="92">
        <v>6916.7393854391003</v>
      </c>
      <c r="BJ203" s="92">
        <v>6919.1679491567993</v>
      </c>
      <c r="BK203" s="92">
        <v>6925.4545147919989</v>
      </c>
      <c r="BL203" s="92">
        <v>6939.1549769999992</v>
      </c>
      <c r="BM203" s="92">
        <v>6961.2655615271997</v>
      </c>
      <c r="BN203" s="92">
        <v>6990.8475085384007</v>
      </c>
      <c r="BO203" s="92">
        <v>7027.0123689535003</v>
      </c>
      <c r="BP203" s="92">
        <v>7068.0684673707001</v>
      </c>
      <c r="BQ203" s="92">
        <v>7112.3893919999982</v>
      </c>
      <c r="BR203" s="92">
        <v>7160.6859579849997</v>
      </c>
      <c r="BS203" s="92">
        <v>7212.4366285304004</v>
      </c>
      <c r="BT203" s="92">
        <v>7263.2569834142996</v>
      </c>
      <c r="BU203" s="92">
        <v>7307.4237891237008</v>
      </c>
      <c r="BV203" s="92">
        <v>7341.1086748300004</v>
      </c>
      <c r="BW203" s="92">
        <v>7362.0781551371992</v>
      </c>
      <c r="BX203" s="92">
        <v>7372.0999419149994</v>
      </c>
      <c r="BY203" s="92">
        <v>7376.3041843343999</v>
      </c>
      <c r="BZ203" s="92">
        <v>7382.1190036605003</v>
      </c>
      <c r="CA203" s="92">
        <v>7394.884196</v>
      </c>
      <c r="CB203" s="92">
        <v>7416.4719669568985</v>
      </c>
      <c r="CC203" s="92">
        <v>7445.1744810702003</v>
      </c>
      <c r="CD203" s="92">
        <v>7478.4240836315985</v>
      </c>
      <c r="CE203" s="92">
        <v>7512.137179261199</v>
      </c>
      <c r="CF203" s="92">
        <v>7543.3961244600014</v>
      </c>
      <c r="CG203" s="92">
        <v>7571.6056492916987</v>
      </c>
      <c r="CH203" s="92">
        <v>7597.9816590197997</v>
      </c>
      <c r="CI203" s="92">
        <v>7623.5439387195001</v>
      </c>
      <c r="CJ203" s="92">
        <v>7649.9147907840006</v>
      </c>
      <c r="CK203" s="92">
        <v>7678.3016037000007</v>
      </c>
      <c r="CL203" s="92">
        <v>7708.8644590880986</v>
      </c>
      <c r="CM203" s="92">
        <v>7741.2309198454986</v>
      </c>
      <c r="CN203" s="92">
        <v>7775.4368080620006</v>
      </c>
      <c r="CO203" s="92">
        <v>7811.4191893190991</v>
      </c>
      <c r="CP203" s="92">
        <v>7849.0856359299996</v>
      </c>
      <c r="CQ203" s="92">
        <v>7888.459163685</v>
      </c>
      <c r="CR203" s="92">
        <v>7929.4624003451981</v>
      </c>
      <c r="CS203" s="92">
        <v>7971.7399466909001</v>
      </c>
      <c r="CT203" s="92">
        <v>8014.8176163665012</v>
      </c>
      <c r="CU203" s="92">
        <v>8058.292348259999</v>
      </c>
      <c r="CV203" s="92">
        <v>8102.0002415591989</v>
      </c>
      <c r="CW203" s="92">
        <v>8145.8172179809017</v>
      </c>
      <c r="CX203" s="92">
        <v>8189.4158464949996</v>
      </c>
      <c r="CY203" s="92">
        <v>8232.424076843201</v>
      </c>
      <c r="CZ203" s="92">
        <v>8274.5542949999999</v>
      </c>
      <c r="DA203" s="92">
        <v>8315.6564794069</v>
      </c>
      <c r="DB203" s="92">
        <v>8355.6768359039997</v>
      </c>
      <c r="DC203" s="92">
        <v>8394.5647668030015</v>
      </c>
      <c r="DD203" s="92">
        <v>8432.3089398517986</v>
      </c>
      <c r="DE203" s="92">
        <v>8468.9331290999999</v>
      </c>
    </row>
    <row r="204" spans="1:109">
      <c r="A204">
        <v>11</v>
      </c>
      <c r="B204" s="3">
        <v>756</v>
      </c>
      <c r="C204" s="1" t="s">
        <v>579</v>
      </c>
      <c r="D204" s="29">
        <f>+'total numbers'!D204/100*'% urban'!E204</f>
        <v>39.631615401439596</v>
      </c>
      <c r="E204" s="29">
        <f>+'total numbers'!E204/100*'% urban'!F204</f>
        <v>61.252021397353616</v>
      </c>
      <c r="F204" s="29">
        <f>+'total numbers'!F204/100*'% urban'!G204</f>
        <v>84.226052321826685</v>
      </c>
      <c r="G204" s="29">
        <f>+'total numbers'!D204/100*'% urban'!H204</f>
        <v>98.750456383179781</v>
      </c>
      <c r="H204" s="29">
        <f>+'total numbers'!H204/100*'% urban'!I204</f>
        <v>134.4970944384288</v>
      </c>
      <c r="I204" s="29">
        <f>+'total numbers'!I204/100*'% urban'!J204</f>
        <v>161.93220539810793</v>
      </c>
      <c r="J204" s="29">
        <f>+'total numbers'!J204/100*'% urban'!K204</f>
        <v>190.99736816326234</v>
      </c>
      <c r="K204" s="29">
        <f>+'total numbers'!K204/100*'% urban'!L204</f>
        <v>221.76919886394381</v>
      </c>
      <c r="L204" s="29">
        <f>+'total numbers'!L204/100*'% urban'!M204</f>
        <v>254.3275604025846</v>
      </c>
      <c r="M204" s="29">
        <f>+'total numbers'!M204/100*'% urban'!N204</f>
        <v>288.75569219776219</v>
      </c>
      <c r="N204" s="29">
        <f>+'total numbers'!N204/100*'% urban'!O204</f>
        <v>325.14034491999308</v>
      </c>
      <c r="O204" s="29">
        <f>+'total numbers'!O204/100*'% urban'!P204</f>
        <v>363.57192040661613</v>
      </c>
      <c r="P204" s="29">
        <f>+'total numbers'!P204/100*'% urban'!Q204</f>
        <v>436.51683303438261</v>
      </c>
      <c r="Q204" s="29">
        <f>+'total numbers'!Q204/100*'% urban'!R204</f>
        <v>507.26300166815247</v>
      </c>
      <c r="R204" s="29">
        <f>+'total numbers'!R204/100*'% urban'!S204</f>
        <v>583.77095040000029</v>
      </c>
      <c r="S204" s="29">
        <f>+'total numbers'!S204/100*'% urban'!T204</f>
        <v>667.68374400000016</v>
      </c>
      <c r="T204" s="29">
        <f>+'total numbers'!T204/100*'% urban'!U204</f>
        <v>741.92562432</v>
      </c>
      <c r="U204" s="29">
        <f>+'total numbers'!U204/100*'% urban'!V204</f>
        <v>832.78065215999993</v>
      </c>
      <c r="V204" s="29">
        <f>+'total numbers'!V204/100*'% urban'!W204</f>
        <v>929.85582458880003</v>
      </c>
      <c r="W204" s="29">
        <f>+'total numbers'!W204/100*'% urban'!X204</f>
        <v>1010.7195235199998</v>
      </c>
      <c r="X204" s="29">
        <f>+'total numbers'!X204/100*'% urban'!Y204</f>
        <v>1197.4790279999997</v>
      </c>
      <c r="Y204" s="29">
        <f>+'total numbers'!Y204/100*'% urban'!Z204</f>
        <v>1417.2645467999998</v>
      </c>
      <c r="Z204" s="29">
        <f>+'total numbers'!Z204/100*'% urban'!AA204</f>
        <v>1528.8527654399998</v>
      </c>
      <c r="AA204" s="29">
        <f>+'total numbers'!AA204/100*'% urban'!AB204</f>
        <v>1668.9013595999998</v>
      </c>
      <c r="AB204" s="29">
        <f>+'total numbers'!AB204/100*'% urban'!AC204</f>
        <v>1812.7525286400003</v>
      </c>
      <c r="AC204" s="92">
        <v>2080.4746800000003</v>
      </c>
      <c r="AD204" s="92">
        <v>2129.4945291279</v>
      </c>
      <c r="AE204" s="92">
        <v>2184.0909859820995</v>
      </c>
      <c r="AF204" s="92">
        <v>2243.4449251065002</v>
      </c>
      <c r="AG204" s="92">
        <v>2306.7888466271997</v>
      </c>
      <c r="AH204" s="92">
        <v>2373.4162936399998</v>
      </c>
      <c r="AI204" s="92">
        <v>2442.685261912</v>
      </c>
      <c r="AJ204" s="92">
        <v>2514.0285285298005</v>
      </c>
      <c r="AK204" s="92">
        <v>2586.9449826791997</v>
      </c>
      <c r="AL204" s="92">
        <v>2660.9769464493997</v>
      </c>
      <c r="AM204" s="92">
        <v>2735.6362290500001</v>
      </c>
      <c r="AN204" s="92">
        <v>2810.3219424502004</v>
      </c>
      <c r="AO204" s="92">
        <v>2884.2807793625998</v>
      </c>
      <c r="AP204" s="92">
        <v>2956.6410063968001</v>
      </c>
      <c r="AQ204" s="92">
        <v>3026.5538044288005</v>
      </c>
      <c r="AR204" s="92">
        <v>3093.3750781500003</v>
      </c>
      <c r="AS204" s="92">
        <v>3156.6905788368003</v>
      </c>
      <c r="AT204" s="92">
        <v>3216.2099295599996</v>
      </c>
      <c r="AU204" s="92">
        <v>3271.6438380609998</v>
      </c>
      <c r="AV204" s="92">
        <v>3322.7576888788003</v>
      </c>
      <c r="AW204" s="92">
        <v>3369.3744122400003</v>
      </c>
      <c r="AX204" s="92">
        <v>3412.5568393014</v>
      </c>
      <c r="AY204" s="92">
        <v>3452.5506006792002</v>
      </c>
      <c r="AZ204" s="92">
        <v>3487.5226981979999</v>
      </c>
      <c r="BA204" s="92">
        <v>3514.9276274111999</v>
      </c>
      <c r="BB204" s="92">
        <v>3533.7339885000001</v>
      </c>
      <c r="BC204" s="92">
        <v>3542.1955274249999</v>
      </c>
      <c r="BD204" s="92">
        <v>3543.1794324673997</v>
      </c>
      <c r="BE204" s="92">
        <v>3545.8525918980008</v>
      </c>
      <c r="BF204" s="92">
        <v>3562.4877404634003</v>
      </c>
      <c r="BG204" s="92">
        <v>3601.7420299999999</v>
      </c>
      <c r="BH204" s="92">
        <v>3666.3197251830002</v>
      </c>
      <c r="BI204" s="92">
        <v>3753.3243722597999</v>
      </c>
      <c r="BJ204" s="92">
        <v>3858.6822437102005</v>
      </c>
      <c r="BK204" s="92">
        <v>3975.4867267245995</v>
      </c>
      <c r="BL204" s="92">
        <v>4097.5267097999995</v>
      </c>
      <c r="BM204" s="92">
        <v>4225.2434688693993</v>
      </c>
      <c r="BN204" s="92">
        <v>4357.7128379419</v>
      </c>
      <c r="BO204" s="92">
        <v>4485.0828178667998</v>
      </c>
      <c r="BP204" s="92">
        <v>4594.4836758488</v>
      </c>
      <c r="BQ204" s="92">
        <v>4676.7126806400001</v>
      </c>
      <c r="BR204" s="92">
        <v>4725.9283599540004</v>
      </c>
      <c r="BS204" s="92">
        <v>4744.9497896460007</v>
      </c>
      <c r="BT204" s="92">
        <v>4744.1111967604993</v>
      </c>
      <c r="BU204" s="92">
        <v>4739.0057223200001</v>
      </c>
      <c r="BV204" s="92">
        <v>4741.165723000001</v>
      </c>
      <c r="BW204" s="92">
        <v>4754.2972798803994</v>
      </c>
      <c r="BX204" s="92">
        <v>4775.3881166111996</v>
      </c>
      <c r="BY204" s="92">
        <v>4801.2473511923999</v>
      </c>
      <c r="BZ204" s="92">
        <v>4826.102420317</v>
      </c>
      <c r="CA204" s="92">
        <v>4845.7946109600007</v>
      </c>
      <c r="CB204" s="92">
        <v>4859.9847480227008</v>
      </c>
      <c r="CC204" s="92">
        <v>4870.8169457017993</v>
      </c>
      <c r="CD204" s="92">
        <v>4879.4218369164</v>
      </c>
      <c r="CE204" s="92">
        <v>4887.5386407313999</v>
      </c>
      <c r="CF204" s="92">
        <v>4896.4837979600006</v>
      </c>
      <c r="CG204" s="92">
        <v>4906.6016025618001</v>
      </c>
      <c r="CH204" s="92">
        <v>4917.6327829299998</v>
      </c>
      <c r="CI204" s="92">
        <v>4929.5839825408002</v>
      </c>
      <c r="CJ204" s="92">
        <v>4942.3067071980004</v>
      </c>
      <c r="CK204" s="92">
        <v>4955.7226267999995</v>
      </c>
      <c r="CL204" s="92">
        <v>4969.9264068018001</v>
      </c>
      <c r="CM204" s="92">
        <v>4985.1221935679996</v>
      </c>
      <c r="CN204" s="92">
        <v>5001.4405073511998</v>
      </c>
      <c r="CO204" s="92">
        <v>5019.0254600535</v>
      </c>
      <c r="CP204" s="92">
        <v>5037.9760566600007</v>
      </c>
      <c r="CQ204" s="92">
        <v>5058.3414845376001</v>
      </c>
      <c r="CR204" s="92">
        <v>5080.1047282199988</v>
      </c>
      <c r="CS204" s="92">
        <v>5103.2113040776012</v>
      </c>
      <c r="CT204" s="92">
        <v>5127.5700466458002</v>
      </c>
      <c r="CU204" s="92">
        <v>5153.0889421899992</v>
      </c>
      <c r="CV204" s="92">
        <v>5179.7258966319996</v>
      </c>
      <c r="CW204" s="92">
        <v>5207.4296474031007</v>
      </c>
      <c r="CX204" s="92">
        <v>5236.0735515552005</v>
      </c>
      <c r="CY204" s="92">
        <v>5265.5024267514991</v>
      </c>
      <c r="CZ204" s="92">
        <v>5295.57450006</v>
      </c>
      <c r="DA204" s="92">
        <v>5326.2142852799998</v>
      </c>
      <c r="DB204" s="92">
        <v>5357.3403932836</v>
      </c>
      <c r="DC204" s="92">
        <v>5388.7933625342002</v>
      </c>
      <c r="DD204" s="92">
        <v>5420.396507204</v>
      </c>
      <c r="DE204" s="92">
        <v>5452.0059739200005</v>
      </c>
    </row>
    <row r="205" spans="1:109">
      <c r="A205">
        <v>17</v>
      </c>
      <c r="B205" s="3">
        <v>760</v>
      </c>
      <c r="C205" s="1" t="s">
        <v>529</v>
      </c>
      <c r="D205" s="29">
        <f>+'total numbers'!D205/100*'% urban'!E205</f>
        <v>22.803778568807058</v>
      </c>
      <c r="E205" s="29">
        <f>+'total numbers'!E205/100*'% urban'!F205</f>
        <v>26.97684294135691</v>
      </c>
      <c r="F205" s="29">
        <f>+'total numbers'!F205/100*'% urban'!G205</f>
        <v>31.023369382560453</v>
      </c>
      <c r="G205" s="29">
        <f>+'total numbers'!D205/100*'% urban'!H205</f>
        <v>30.819025841653833</v>
      </c>
      <c r="H205" s="29">
        <f>+'total numbers'!H205/100*'% urban'!I205</f>
        <v>41.028406008436193</v>
      </c>
      <c r="I205" s="29">
        <f>+'total numbers'!I205/100*'% urban'!J205</f>
        <v>47.182666909701616</v>
      </c>
      <c r="J205" s="29">
        <f>+'total numbers'!J205/100*'% urban'!K205</f>
        <v>54.260066946156876</v>
      </c>
      <c r="K205" s="29">
        <f>+'total numbers'!K205/100*'% urban'!L205</f>
        <v>62.399076988080395</v>
      </c>
      <c r="L205" s="29">
        <f>+'total numbers'!L205/100*'% urban'!M205</f>
        <v>71.758938536292462</v>
      </c>
      <c r="M205" s="29">
        <f>+'total numbers'!M205/100*'% urban'!N205</f>
        <v>82.522779316736319</v>
      </c>
      <c r="N205" s="29">
        <f>+'total numbers'!N205/100*'% urban'!O205</f>
        <v>94.901196214246781</v>
      </c>
      <c r="O205" s="29">
        <f>+'total numbers'!O205/100*'% urban'!P205</f>
        <v>109.13637564638378</v>
      </c>
      <c r="P205" s="29">
        <f>+'total numbers'!P205/100*'% urban'!Q205</f>
        <v>125.50683199334134</v>
      </c>
      <c r="Q205" s="29">
        <f>+'total numbers'!Q205/100*'% urban'!R205</f>
        <v>143.25105946119251</v>
      </c>
      <c r="R205" s="29">
        <f>+'total numbers'!R205/100*'% urban'!S205</f>
        <v>161.95511484399023</v>
      </c>
      <c r="S205" s="29">
        <f>+'total numbers'!S205/100*'% urban'!T205</f>
        <v>183.10132799566335</v>
      </c>
      <c r="T205" s="29">
        <f>+'total numbers'!T205/100*'% urban'!U205</f>
        <v>207.00856744210176</v>
      </c>
      <c r="U205" s="29">
        <f>+'total numbers'!U205/100*'% urban'!V205</f>
        <v>234.03733584852054</v>
      </c>
      <c r="V205" s="29">
        <f>+'total numbers'!V205/100*'% urban'!W205</f>
        <v>289.38009999354426</v>
      </c>
      <c r="W205" s="29">
        <f>+'total numbers'!W205/100*'% urban'!X205</f>
        <v>353.14155539659038</v>
      </c>
      <c r="X205" s="29">
        <f>+'total numbers'!X205/100*'% urban'!Y205</f>
        <v>379.83783106902212</v>
      </c>
      <c r="Y205" s="29">
        <f>+'total numbers'!Y205/100*'% urban'!Z205</f>
        <v>408.41601362330829</v>
      </c>
      <c r="Z205" s="29">
        <f>+'total numbers'!Z205/100*'% urban'!AA205</f>
        <v>438.99241842313637</v>
      </c>
      <c r="AA205" s="29">
        <f>+'total numbers'!AA205/100*'% urban'!AB205</f>
        <v>471.68844668938686</v>
      </c>
      <c r="AB205" s="29">
        <f>+'total numbers'!AB205/100*'% urban'!AC205</f>
        <v>811.43377200342877</v>
      </c>
      <c r="AC205" s="92">
        <v>1070.5491300000001</v>
      </c>
      <c r="AD205" s="92">
        <v>1122.0187532537002</v>
      </c>
      <c r="AE205" s="92">
        <v>1174.2938923888</v>
      </c>
      <c r="AF205" s="92">
        <v>1228.2297922799999</v>
      </c>
      <c r="AG205" s="92">
        <v>1284.5786150735998</v>
      </c>
      <c r="AH205" s="92">
        <v>1343.9737649999997</v>
      </c>
      <c r="AI205" s="92">
        <v>1406.8988630839997</v>
      </c>
      <c r="AJ205" s="92">
        <v>1473.6752389996002</v>
      </c>
      <c r="AK205" s="92">
        <v>1544.460645867</v>
      </c>
      <c r="AL205" s="92">
        <v>1619.2631948448002</v>
      </c>
      <c r="AM205" s="92">
        <v>1698.0490428800001</v>
      </c>
      <c r="AN205" s="92">
        <v>1780.8735970796999</v>
      </c>
      <c r="AO205" s="92">
        <v>1868.0210024888997</v>
      </c>
      <c r="AP205" s="92">
        <v>1960.0960198247997</v>
      </c>
      <c r="AQ205" s="92">
        <v>2057.9104233664002</v>
      </c>
      <c r="AR205" s="92">
        <v>2162.0222546999998</v>
      </c>
      <c r="AS205" s="92">
        <v>2273.2568254655998</v>
      </c>
      <c r="AT205" s="92">
        <v>2391.4007783819998</v>
      </c>
      <c r="AU205" s="92">
        <v>2514.5644265964002</v>
      </c>
      <c r="AV205" s="92">
        <v>2639.7822591588001</v>
      </c>
      <c r="AW205" s="92">
        <v>2764.7365517999992</v>
      </c>
      <c r="AX205" s="92">
        <v>2888.1228045948001</v>
      </c>
      <c r="AY205" s="92">
        <v>3010.5386497328</v>
      </c>
      <c r="AZ205" s="92">
        <v>3133.9329937162001</v>
      </c>
      <c r="BA205" s="92">
        <v>3261.6462355768995</v>
      </c>
      <c r="BB205" s="92">
        <v>3396.5197384399999</v>
      </c>
      <c r="BC205" s="92">
        <v>3539.3995902431993</v>
      </c>
      <c r="BD205" s="92">
        <v>3690.0652267052001</v>
      </c>
      <c r="BE205" s="92">
        <v>3849.1539703847998</v>
      </c>
      <c r="BF205" s="92">
        <v>4016.9406034779995</v>
      </c>
      <c r="BG205" s="92">
        <v>4193.35839416</v>
      </c>
      <c r="BH205" s="92">
        <v>4378.4438506074002</v>
      </c>
      <c r="BI205" s="92">
        <v>4571.8554256689995</v>
      </c>
      <c r="BJ205" s="92">
        <v>4772.4607967172005</v>
      </c>
      <c r="BK205" s="92">
        <v>4978.7995729448994</v>
      </c>
      <c r="BL205" s="92">
        <v>5189.6288433600002</v>
      </c>
      <c r="BM205" s="92">
        <v>5404.7100466644997</v>
      </c>
      <c r="BN205" s="92">
        <v>5623.5501951954002</v>
      </c>
      <c r="BO205" s="92">
        <v>5844.4021738605006</v>
      </c>
      <c r="BP205" s="92">
        <v>6065.1442828740001</v>
      </c>
      <c r="BQ205" s="92">
        <v>6284.2323061899988</v>
      </c>
      <c r="BR205" s="92">
        <v>6501.0211581531994</v>
      </c>
      <c r="BS205" s="92">
        <v>6715.7707902599996</v>
      </c>
      <c r="BT205" s="92">
        <v>6928.930879728</v>
      </c>
      <c r="BU205" s="92">
        <v>7141.2235625648</v>
      </c>
      <c r="BV205" s="92">
        <v>7353.1547837999997</v>
      </c>
      <c r="BW205" s="92">
        <v>7564.5177080341009</v>
      </c>
      <c r="BX205" s="92">
        <v>7775.2812681239993</v>
      </c>
      <c r="BY205" s="92">
        <v>7986.4338161123997</v>
      </c>
      <c r="BZ205" s="92">
        <v>8199.4739983380005</v>
      </c>
      <c r="CA205" s="92">
        <v>8415.8271814399995</v>
      </c>
      <c r="CB205" s="92">
        <v>8635.9488351520995</v>
      </c>
      <c r="CC205" s="92">
        <v>8860.2649120019996</v>
      </c>
      <c r="CD205" s="92">
        <v>9090.2813691374995</v>
      </c>
      <c r="CE205" s="92">
        <v>9327.8110562888014</v>
      </c>
      <c r="CF205" s="92">
        <v>9574.2507343199995</v>
      </c>
      <c r="CG205" s="92">
        <v>9830.6569189752008</v>
      </c>
      <c r="CH205" s="92">
        <v>10097.070273565199</v>
      </c>
      <c r="CI205" s="92">
        <v>10372.544074437499</v>
      </c>
      <c r="CJ205" s="92">
        <v>10655.384885305599</v>
      </c>
      <c r="CK205" s="92">
        <v>10944.253863900001</v>
      </c>
      <c r="CL205" s="92">
        <v>11238.989349020398</v>
      </c>
      <c r="CM205" s="92">
        <v>11539.9410676445</v>
      </c>
      <c r="CN205" s="92">
        <v>11846.792243346903</v>
      </c>
      <c r="CO205" s="92">
        <v>12159.2296298208</v>
      </c>
      <c r="CP205" s="92">
        <v>12477.017340230001</v>
      </c>
      <c r="CQ205" s="92">
        <v>12799.9998658858</v>
      </c>
      <c r="CR205" s="92">
        <v>13128.139128551702</v>
      </c>
      <c r="CS205" s="92">
        <v>13461.489841813198</v>
      </c>
      <c r="CT205" s="92">
        <v>13800.185285642101</v>
      </c>
      <c r="CU205" s="92">
        <v>14144.364548600002</v>
      </c>
      <c r="CV205" s="92">
        <v>14493.979970592</v>
      </c>
      <c r="CW205" s="92">
        <v>14849.086798437702</v>
      </c>
      <c r="CX205" s="92">
        <v>15210.086500081601</v>
      </c>
      <c r="CY205" s="92">
        <v>15577.512219321001</v>
      </c>
      <c r="CZ205" s="92">
        <v>15951.772956459999</v>
      </c>
      <c r="DA205" s="92">
        <v>16333.0207298186</v>
      </c>
      <c r="DB205" s="92">
        <v>16721.192689064002</v>
      </c>
      <c r="DC205" s="92">
        <v>17116.2092975634</v>
      </c>
      <c r="DD205" s="92">
        <v>17517.8918371496</v>
      </c>
      <c r="DE205" s="92">
        <v>17926.080296669999</v>
      </c>
    </row>
    <row r="206" spans="1:109">
      <c r="A206">
        <v>15</v>
      </c>
      <c r="B206" s="3">
        <v>762</v>
      </c>
      <c r="C206" s="1" t="s">
        <v>678</v>
      </c>
      <c r="D206" s="29">
        <f>+'total numbers'!D206/100*'% urban'!E206</f>
        <v>4.3662919543642555</v>
      </c>
      <c r="E206" s="29">
        <f>+'total numbers'!E206/100*'% urban'!F206</f>
        <v>4.5280064711925618</v>
      </c>
      <c r="F206" s="29">
        <f>+'total numbers'!F206/100*'% urban'!G206</f>
        <v>4.6957104145700637</v>
      </c>
      <c r="G206" s="29">
        <f>+'total numbers'!D206/100*'% urban'!H206</f>
        <v>4.3662919543642555</v>
      </c>
      <c r="H206" s="29">
        <f>+'total numbers'!H206/100*'% urban'!I206</f>
        <v>5.0499821193730181</v>
      </c>
      <c r="I206" s="29">
        <f>+'total numbers'!I206/100*'% urban'!J206</f>
        <v>5.2370184941646123</v>
      </c>
      <c r="J206" s="29">
        <f>+'total numbers'!J206/100*'% urban'!K206</f>
        <v>5.4309821420966342</v>
      </c>
      <c r="K206" s="29">
        <f>+'total numbers'!K206/100*'% urban'!L206</f>
        <v>5.6321296288409544</v>
      </c>
      <c r="L206" s="29">
        <f>+'total numbers'!L206/100*'% urban'!M206</f>
        <v>5.8407270225017296</v>
      </c>
      <c r="M206" s="29">
        <f>+'total numbers'!M206/100*'% urban'!N206</f>
        <v>6.0570502455573498</v>
      </c>
      <c r="N206" s="29">
        <f>+'total numbers'!N206/100*'% urban'!O206</f>
        <v>6.492731969672934</v>
      </c>
      <c r="O206" s="29">
        <f>+'total numbers'!O206/100*'% urban'!P206</f>
        <v>8.4165044051315814</v>
      </c>
      <c r="P206" s="29">
        <f>+'total numbers'!P206/100*'% urban'!Q206</f>
        <v>10.653803044470356</v>
      </c>
      <c r="Q206" s="29">
        <f>+'total numbers'!Q206/100*'% urban'!R206</f>
        <v>13.485826638570073</v>
      </c>
      <c r="R206" s="29">
        <f>+'total numbers'!R206/100*'% urban'!S206</f>
        <v>17.070666631101354</v>
      </c>
      <c r="S206" s="29">
        <f>+'total numbers'!S206/100*'% urban'!T206</f>
        <v>21.608438773546016</v>
      </c>
      <c r="T206" s="29">
        <f>+'total numbers'!T206/100*'% urban'!U206</f>
        <v>27.35245414372914</v>
      </c>
      <c r="U206" s="29">
        <f>+'total numbers'!U206/100*'% urban'!V206</f>
        <v>36.820611347327691</v>
      </c>
      <c r="V206" s="29">
        <f>+'total numbers'!V206/100*'% urban'!W206</f>
        <v>49.566207582941125</v>
      </c>
      <c r="W206" s="29">
        <f>+'total numbers'!W206/100*'% urban'!X206</f>
        <v>66.723740977036115</v>
      </c>
      <c r="X206" s="29">
        <f>+'total numbers'!X206/100*'% urban'!Y206</f>
        <v>89.820420546010155</v>
      </c>
      <c r="Y206" s="29">
        <f>+'total numbers'!Y206/100*'% urban'!Z206</f>
        <v>120.91210458116751</v>
      </c>
      <c r="Z206" s="29">
        <f>+'total numbers'!Z206/100*'% urban'!AA206</f>
        <v>167.93347858495491</v>
      </c>
      <c r="AA206" s="29">
        <f>+'total numbers'!AA206/100*'% urban'!AB206</f>
        <v>233.24094247910398</v>
      </c>
      <c r="AB206" s="29">
        <f>+'total numbers'!AB206/100*'% urban'!AC206</f>
        <v>323.94575344319998</v>
      </c>
      <c r="AC206" s="92">
        <v>449.92465755999996</v>
      </c>
      <c r="AD206" s="92">
        <v>470.23479390780005</v>
      </c>
      <c r="AE206" s="92">
        <v>491.17500743159997</v>
      </c>
      <c r="AF206" s="92">
        <v>512.58812799480006</v>
      </c>
      <c r="AG206" s="92">
        <v>534.45344608879998</v>
      </c>
      <c r="AH206" s="92">
        <v>556.88833757999998</v>
      </c>
      <c r="AI206" s="92">
        <v>580.15638537719997</v>
      </c>
      <c r="AJ206" s="92">
        <v>604.65612811440008</v>
      </c>
      <c r="AK206" s="92">
        <v>630.89148980560003</v>
      </c>
      <c r="AL206" s="92">
        <v>659.42263264999985</v>
      </c>
      <c r="AM206" s="92">
        <v>690.72293663999994</v>
      </c>
      <c r="AN206" s="92">
        <v>725.01540022050017</v>
      </c>
      <c r="AO206" s="92">
        <v>762.13332051999998</v>
      </c>
      <c r="AP206" s="92">
        <v>801.45649709999986</v>
      </c>
      <c r="AQ206" s="92">
        <v>842.06570858549992</v>
      </c>
      <c r="AR206" s="92">
        <v>883.19364847999998</v>
      </c>
      <c r="AS206" s="92">
        <v>924.76907272860001</v>
      </c>
      <c r="AT206" s="92">
        <v>966.71957371919996</v>
      </c>
      <c r="AU206" s="92">
        <v>1008.1541074753</v>
      </c>
      <c r="AV206" s="92">
        <v>1047.8360351208</v>
      </c>
      <c r="AW206" s="92">
        <v>1084.7075399999999</v>
      </c>
      <c r="AX206" s="92">
        <v>1117.9153424427998</v>
      </c>
      <c r="AY206" s="92">
        <v>1147.3580230356001</v>
      </c>
      <c r="AZ206" s="92">
        <v>1173.7305971251001</v>
      </c>
      <c r="BA206" s="92">
        <v>1198.5241866332999</v>
      </c>
      <c r="BB206" s="92">
        <v>1223.1466324799999</v>
      </c>
      <c r="BC206" s="92">
        <v>1248.1020856979999</v>
      </c>
      <c r="BD206" s="92">
        <v>1273.3932113415001</v>
      </c>
      <c r="BE206" s="92">
        <v>1299.4964650899001</v>
      </c>
      <c r="BF206" s="92">
        <v>1326.749348674</v>
      </c>
      <c r="BG206" s="92">
        <v>1355.33855988</v>
      </c>
      <c r="BH206" s="92">
        <v>1385.1372130559998</v>
      </c>
      <c r="BI206" s="92">
        <v>1416.1214835359999</v>
      </c>
      <c r="BJ206" s="92">
        <v>1448.5050713423998</v>
      </c>
      <c r="BK206" s="92">
        <v>1482.4681862508003</v>
      </c>
      <c r="BL206" s="92">
        <v>1517.7719918000003</v>
      </c>
      <c r="BM206" s="92">
        <v>1554.7318917605999</v>
      </c>
      <c r="BN206" s="92">
        <v>1592.3721596824998</v>
      </c>
      <c r="BO206" s="92">
        <v>1627.5328665705997</v>
      </c>
      <c r="BP206" s="92">
        <v>1656.0833832245999</v>
      </c>
      <c r="BQ206" s="92">
        <v>1675.1602855200003</v>
      </c>
      <c r="BR206" s="92">
        <v>1683.5874983759998</v>
      </c>
      <c r="BS206" s="92">
        <v>1682.4764185343997</v>
      </c>
      <c r="BT206" s="92">
        <v>1674.1755097328</v>
      </c>
      <c r="BU206" s="92">
        <v>1662.1676297708002</v>
      </c>
      <c r="BV206" s="92">
        <v>1649.1482060600001</v>
      </c>
      <c r="BW206" s="92">
        <v>1635.9631123082002</v>
      </c>
      <c r="BX206" s="92">
        <v>1622.4936229355999</v>
      </c>
      <c r="BY206" s="92">
        <v>1609.3646353108002</v>
      </c>
      <c r="BZ206" s="92">
        <v>1597.0937856039998</v>
      </c>
      <c r="CA206" s="92">
        <v>1586.2512558399999</v>
      </c>
      <c r="CB206" s="92">
        <v>1577.507401952</v>
      </c>
      <c r="CC206" s="92">
        <v>1571.5219594564999</v>
      </c>
      <c r="CD206" s="92">
        <v>1568.7739999619998</v>
      </c>
      <c r="CE206" s="92">
        <v>1569.6154689964999</v>
      </c>
      <c r="CF206" s="92">
        <v>1574.2987412</v>
      </c>
      <c r="CG206" s="92">
        <v>1583.0679962692002</v>
      </c>
      <c r="CH206" s="92">
        <v>1596.1108441550002</v>
      </c>
      <c r="CI206" s="92">
        <v>1613.4787596629999</v>
      </c>
      <c r="CJ206" s="92">
        <v>1635.1563799155001</v>
      </c>
      <c r="CK206" s="92">
        <v>1661.1329153100003</v>
      </c>
      <c r="CL206" s="92">
        <v>1691.5774813260002</v>
      </c>
      <c r="CM206" s="92">
        <v>1726.5716769519997</v>
      </c>
      <c r="CN206" s="92">
        <v>1765.8980035866</v>
      </c>
      <c r="CO206" s="92">
        <v>1809.2269105152</v>
      </c>
      <c r="CP206" s="92">
        <v>1856.3450702400003</v>
      </c>
      <c r="CQ206" s="92">
        <v>1906.997289467</v>
      </c>
      <c r="CR206" s="92">
        <v>1961.2975212178001</v>
      </c>
      <c r="CS206" s="92">
        <v>2019.8548587359996</v>
      </c>
      <c r="CT206" s="92">
        <v>2083.5550778150996</v>
      </c>
      <c r="CU206" s="92">
        <v>2152.95549132</v>
      </c>
      <c r="CV206" s="92">
        <v>2228.0279518426996</v>
      </c>
      <c r="CW206" s="92">
        <v>2308.2118223293996</v>
      </c>
      <c r="CX206" s="92">
        <v>2392.6039307296001</v>
      </c>
      <c r="CY206" s="92">
        <v>2480.0943107831995</v>
      </c>
      <c r="CZ206" s="92">
        <v>2569.5462138299999</v>
      </c>
      <c r="DA206" s="92">
        <v>2659.8519396608003</v>
      </c>
      <c r="DB206" s="92">
        <v>2750.0055200784</v>
      </c>
      <c r="DC206" s="92">
        <v>2839.1410359908996</v>
      </c>
      <c r="DD206" s="92">
        <v>2926.5190216704</v>
      </c>
      <c r="DE206" s="92">
        <v>3011.4990083100001</v>
      </c>
    </row>
    <row r="207" spans="1:109">
      <c r="A207">
        <v>21</v>
      </c>
      <c r="B207" s="3">
        <v>764</v>
      </c>
      <c r="C207" s="1" t="s">
        <v>513</v>
      </c>
      <c r="D207" s="29">
        <f>+'total numbers'!D207/100*'% urban'!E207</f>
        <v>58.374572279484944</v>
      </c>
      <c r="E207" s="29">
        <f>+'total numbers'!E207/100*'% urban'!F207</f>
        <v>66.36785536163741</v>
      </c>
      <c r="F207" s="29">
        <f>+'total numbers'!F207/100*'% urban'!G207</f>
        <v>74.034688741156373</v>
      </c>
      <c r="G207" s="29">
        <f>+'total numbers'!D207/100*'% urban'!H207</f>
        <v>78.892515385052263</v>
      </c>
      <c r="H207" s="29">
        <f>+'total numbers'!H207/100*'% urban'!I207</f>
        <v>92.12769316432049</v>
      </c>
      <c r="I207" s="29">
        <f>+'total numbers'!I207/100*'% urban'!J207</f>
        <v>102.77031027589544</v>
      </c>
      <c r="J207" s="29">
        <f>+'total numbers'!J207/100*'% urban'!K207</f>
        <v>114.64236551940718</v>
      </c>
      <c r="K207" s="29">
        <f>+'total numbers'!K207/100*'% urban'!L207</f>
        <v>127.88588393478844</v>
      </c>
      <c r="L207" s="29">
        <f>+'total numbers'!L207/100*'% urban'!M207</f>
        <v>142.6592973346626</v>
      </c>
      <c r="M207" s="29">
        <f>+'total numbers'!M207/100*'% urban'!N207</f>
        <v>159.13933961935464</v>
      </c>
      <c r="N207" s="29">
        <f>+'total numbers'!N207/100*'% urban'!O207</f>
        <v>177.52316103922712</v>
      </c>
      <c r="O207" s="29">
        <f>+'total numbers'!O207/100*'% urban'!P207</f>
        <v>198.03068669719775</v>
      </c>
      <c r="P207" s="29">
        <f>+'total numbers'!P207/100*'% urban'!Q207</f>
        <v>235.75081749666407</v>
      </c>
      <c r="Q207" s="29">
        <f>+'total numbers'!Q207/100*'% urban'!R207</f>
        <v>245.01205006033419</v>
      </c>
      <c r="R207" s="29">
        <f>+'total numbers'!R207/100*'% urban'!S207</f>
        <v>291.68101197658842</v>
      </c>
      <c r="S207" s="29">
        <f>+'total numbers'!S207/100*'% urban'!T207</f>
        <v>347.23929997212912</v>
      </c>
      <c r="T207" s="29">
        <f>+'total numbers'!T207/100*'% urban'!U207</f>
        <v>400.12508154623237</v>
      </c>
      <c r="U207" s="29">
        <f>+'total numbers'!U207/100*'% urban'!V207</f>
        <v>459.93478251338831</v>
      </c>
      <c r="V207" s="29">
        <f>+'total numbers'!V207/100*'% urban'!W207</f>
        <v>542.77234579558751</v>
      </c>
      <c r="W207" s="29">
        <f>+'total numbers'!W207/100*'% urban'!X207</f>
        <v>637.21674850103159</v>
      </c>
      <c r="X207" s="29">
        <f>+'total numbers'!X207/100*'% urban'!Y207</f>
        <v>765.91569770567344</v>
      </c>
      <c r="Y207" s="29">
        <f>+'total numbers'!Y207/100*'% urban'!Z207</f>
        <v>951.73944182441642</v>
      </c>
      <c r="Z207" s="29">
        <f>+'total numbers'!Z207/100*'% urban'!AA207</f>
        <v>1230.273502488732</v>
      </c>
      <c r="AA207" s="29">
        <f>+'total numbers'!AA207/100*'% urban'!AB207</f>
        <v>1703.4795259729719</v>
      </c>
      <c r="AB207" s="29">
        <f>+'total numbers'!AB207/100*'% urban'!AC207</f>
        <v>2335.6074248656219</v>
      </c>
      <c r="AC207" s="92">
        <v>3234.1723301700004</v>
      </c>
      <c r="AD207" s="92">
        <v>3372.6678043337997</v>
      </c>
      <c r="AE207" s="92">
        <v>3531.0055425593996</v>
      </c>
      <c r="AF207" s="92">
        <v>3707.4110670528999</v>
      </c>
      <c r="AG207" s="92">
        <v>3899.8300851510007</v>
      </c>
      <c r="AH207" s="92">
        <v>4105.8979690500009</v>
      </c>
      <c r="AI207" s="92">
        <v>4322.8731819730001</v>
      </c>
      <c r="AJ207" s="92">
        <v>4547.6237835885004</v>
      </c>
      <c r="AK207" s="92">
        <v>4776.6793752341</v>
      </c>
      <c r="AL207" s="92">
        <v>5006.3763723173997</v>
      </c>
      <c r="AM207" s="92">
        <v>5233.360651680001</v>
      </c>
      <c r="AN207" s="92">
        <v>5455.266118561799</v>
      </c>
      <c r="AO207" s="92">
        <v>5671.4423186154008</v>
      </c>
      <c r="AP207" s="92">
        <v>5883.5481379168996</v>
      </c>
      <c r="AQ207" s="92">
        <v>6095.2889277601007</v>
      </c>
      <c r="AR207" s="92">
        <v>6310.7148667800011</v>
      </c>
      <c r="AS207" s="92">
        <v>6528.8270338935999</v>
      </c>
      <c r="AT207" s="92">
        <v>6751.2646958275991</v>
      </c>
      <c r="AU207" s="92">
        <v>6989.3764669308985</v>
      </c>
      <c r="AV207" s="92">
        <v>7259.2246023516009</v>
      </c>
      <c r="AW207" s="92">
        <v>7573.6583029800004</v>
      </c>
      <c r="AX207" s="92">
        <v>7939.5131369759993</v>
      </c>
      <c r="AY207" s="92">
        <v>8355.048579943601</v>
      </c>
      <c r="AZ207" s="92">
        <v>8813.5940167856988</v>
      </c>
      <c r="BA207" s="92">
        <v>9302.5549581558007</v>
      </c>
      <c r="BB207" s="92">
        <v>9810.1367293999992</v>
      </c>
      <c r="BC207" s="92">
        <v>10335.752619935201</v>
      </c>
      <c r="BD207" s="92">
        <v>10877.4378718019</v>
      </c>
      <c r="BE207" s="92">
        <v>11418.307362363599</v>
      </c>
      <c r="BF207" s="92">
        <v>11936.015803188</v>
      </c>
      <c r="BG207" s="92">
        <v>12413.386948879999</v>
      </c>
      <c r="BH207" s="92">
        <v>12837.502278279699</v>
      </c>
      <c r="BI207" s="92">
        <v>13210.147285742101</v>
      </c>
      <c r="BJ207" s="92">
        <v>13547.663033779501</v>
      </c>
      <c r="BK207" s="92">
        <v>13877.1192859742</v>
      </c>
      <c r="BL207" s="92">
        <v>14219.338853249998</v>
      </c>
      <c r="BM207" s="92">
        <v>14581.6244229725</v>
      </c>
      <c r="BN207" s="92">
        <v>14958.116347616999</v>
      </c>
      <c r="BO207" s="92">
        <v>15341.260990771201</v>
      </c>
      <c r="BP207" s="92">
        <v>15717.609054264598</v>
      </c>
      <c r="BQ207" s="92">
        <v>16076.956997759999</v>
      </c>
      <c r="BR207" s="92">
        <v>16417.833266449103</v>
      </c>
      <c r="BS207" s="92">
        <v>16744.4049426641</v>
      </c>
      <c r="BT207" s="92">
        <v>17058.377826772001</v>
      </c>
      <c r="BU207" s="92">
        <v>17363.099435185897</v>
      </c>
      <c r="BV207" s="92">
        <v>17661.79252476</v>
      </c>
      <c r="BW207" s="92">
        <v>17954.984201897601</v>
      </c>
      <c r="BX207" s="92">
        <v>18243.6928161582</v>
      </c>
      <c r="BY207" s="92">
        <v>18532.623740661002</v>
      </c>
      <c r="BZ207" s="92">
        <v>18827.719376241599</v>
      </c>
      <c r="CA207" s="92">
        <v>19133.734129019998</v>
      </c>
      <c r="CB207" s="92">
        <v>19453.436385240002</v>
      </c>
      <c r="CC207" s="92">
        <v>19787.415413316001</v>
      </c>
      <c r="CD207" s="92">
        <v>20135.494878616999</v>
      </c>
      <c r="CE207" s="92">
        <v>20496.384443254301</v>
      </c>
      <c r="CF207" s="92">
        <v>20869.223074200003</v>
      </c>
      <c r="CG207" s="92">
        <v>21254.7255359632</v>
      </c>
      <c r="CH207" s="92">
        <v>21654.197609877498</v>
      </c>
      <c r="CI207" s="92">
        <v>22067.891205055803</v>
      </c>
      <c r="CJ207" s="92">
        <v>22495.936189962602</v>
      </c>
      <c r="CK207" s="92">
        <v>22938.501753420001</v>
      </c>
      <c r="CL207" s="92">
        <v>23395.816406907896</v>
      </c>
      <c r="CM207" s="92">
        <v>23868.212016259</v>
      </c>
      <c r="CN207" s="92">
        <v>24356.067839608397</v>
      </c>
      <c r="CO207" s="92">
        <v>24859.808115558004</v>
      </c>
      <c r="CP207" s="92">
        <v>25379.754476199996</v>
      </c>
      <c r="CQ207" s="92">
        <v>25915.131326948504</v>
      </c>
      <c r="CR207" s="92">
        <v>26465.710932887803</v>
      </c>
      <c r="CS207" s="92">
        <v>27032.910584932804</v>
      </c>
      <c r="CT207" s="92">
        <v>27618.641915086806</v>
      </c>
      <c r="CU207" s="92">
        <v>28223.666962609997</v>
      </c>
      <c r="CV207" s="92">
        <v>28846.985705700001</v>
      </c>
      <c r="CW207" s="92">
        <v>29486.041830211998</v>
      </c>
      <c r="CX207" s="92">
        <v>30137.044994741998</v>
      </c>
      <c r="CY207" s="92">
        <v>30795.682930116003</v>
      </c>
      <c r="CZ207" s="92">
        <v>31457.537624450004</v>
      </c>
      <c r="DA207" s="92">
        <v>32118.159362981998</v>
      </c>
      <c r="DB207" s="92">
        <v>32773.332325392003</v>
      </c>
      <c r="DC207" s="92">
        <v>33419.287055647204</v>
      </c>
      <c r="DD207" s="92">
        <v>34052.576703471997</v>
      </c>
      <c r="DE207" s="92">
        <v>34670.06559038</v>
      </c>
    </row>
    <row r="208" spans="1:109">
      <c r="A208">
        <v>8</v>
      </c>
      <c r="B208" s="3">
        <v>768</v>
      </c>
      <c r="C208" s="1" t="s">
        <v>659</v>
      </c>
      <c r="D208" s="29">
        <f>+'total numbers'!D208/100*'% urban'!E208</f>
        <v>3.8747948847648059</v>
      </c>
      <c r="E208" s="29">
        <f>+'total numbers'!E208/100*'% urban'!F208</f>
        <v>4.3801985121171887</v>
      </c>
      <c r="F208" s="29">
        <f>+'total numbers'!F208/100*'% urban'!G208</f>
        <v>4.8134049583705361</v>
      </c>
      <c r="G208" s="29">
        <f>+'total numbers'!D208/100*'% urban'!H208</f>
        <v>5.2367375575214483</v>
      </c>
      <c r="H208" s="29">
        <f>+'total numbers'!H208/100*'% urban'!I208</f>
        <v>5.8125890090212984</v>
      </c>
      <c r="I208" s="29">
        <f>+'total numbers'!I208/100*'% urban'!J208</f>
        <v>6.3874604494739531</v>
      </c>
      <c r="J208" s="29">
        <f>+'total numbers'!J208/100*'% urban'!K208</f>
        <v>7.0191873071142341</v>
      </c>
      <c r="K208" s="29">
        <f>+'total numbers'!K208/100*'% urban'!L208</f>
        <v>7.713392645180476</v>
      </c>
      <c r="L208" s="29">
        <f>+'total numbers'!L208/100*'% urban'!M208</f>
        <v>8.4762556540444791</v>
      </c>
      <c r="M208" s="29">
        <f>+'total numbers'!M208/100*'% urban'!N208</f>
        <v>9.3145666527961311</v>
      </c>
      <c r="N208" s="29">
        <f>+'total numbers'!N208/100*'% urban'!O208</f>
        <v>10.235787530545199</v>
      </c>
      <c r="O208" s="29">
        <f>+'total numbers'!O208/100*'% urban'!P208</f>
        <v>11.248118165434285</v>
      </c>
      <c r="P208" s="29">
        <f>+'total numbers'!P208/100*'% urban'!Q208</f>
        <v>12.422891611283964</v>
      </c>
      <c r="Q208" s="29">
        <f>+'total numbers'!Q208/100*'% urban'!R208</f>
        <v>13.720360483050717</v>
      </c>
      <c r="R208" s="29">
        <f>+'total numbers'!R208/100*'% urban'!S208</f>
        <v>15.153339309011592</v>
      </c>
      <c r="S208" s="29">
        <f>+'total numbers'!S208/100*'% urban'!T208</f>
        <v>16.735980989544618</v>
      </c>
      <c r="T208" s="29">
        <f>+'total numbers'!T208/100*'% urban'!U208</f>
        <v>18.483916579088891</v>
      </c>
      <c r="U208" s="29">
        <f>+'total numbers'!U208/100*'% urban'!V208</f>
        <v>20.657438353695067</v>
      </c>
      <c r="V208" s="29">
        <f>+'total numbers'!V208/100*'% urban'!W208</f>
        <v>23.086544321427922</v>
      </c>
      <c r="W208" s="29">
        <f>+'total numbers'!W208/100*'% urban'!X208</f>
        <v>25.801288600235289</v>
      </c>
      <c r="X208" s="29">
        <f>+'total numbers'!X208/100*'% urban'!Y208</f>
        <v>28.835259368581706</v>
      </c>
      <c r="Y208" s="29">
        <f>+'total numbers'!Y208/100*'% urban'!Z208</f>
        <v>32.225994435246811</v>
      </c>
      <c r="Z208" s="29">
        <f>+'total numbers'!Z208/100*'% urban'!AA208</f>
        <v>42.354164114895809</v>
      </c>
      <c r="AA208" s="29">
        <f>+'total numbers'!AA208/100*'% urban'!AB208</f>
        <v>55.665472836720213</v>
      </c>
      <c r="AB208" s="29">
        <f>+'total numbers'!AB208/100*'% urban'!AC208</f>
        <v>73.160335728260861</v>
      </c>
      <c r="AC208" s="92">
        <v>96.153584099999989</v>
      </c>
      <c r="AD208" s="92">
        <v>101.4155983424</v>
      </c>
      <c r="AE208" s="92">
        <v>106.24276853902001</v>
      </c>
      <c r="AF208" s="92">
        <v>110.97234026689999</v>
      </c>
      <c r="AG208" s="92">
        <v>115.87990197783002</v>
      </c>
      <c r="AH208" s="92">
        <v>121.17263213999999</v>
      </c>
      <c r="AI208" s="92">
        <v>126.96511046407998</v>
      </c>
      <c r="AJ208" s="92">
        <v>133.26268655039999</v>
      </c>
      <c r="AK208" s="92">
        <v>139.95999641078004</v>
      </c>
      <c r="AL208" s="92">
        <v>146.85797704703998</v>
      </c>
      <c r="AM208" s="92">
        <v>153.75842159999999</v>
      </c>
      <c r="AN208" s="92">
        <v>160.58287938119997</v>
      </c>
      <c r="AO208" s="92">
        <v>167.50243807499999</v>
      </c>
      <c r="AP208" s="92">
        <v>175.02662746589999</v>
      </c>
      <c r="AQ208" s="92">
        <v>183.91950553899997</v>
      </c>
      <c r="AR208" s="92">
        <v>194.80413833999998</v>
      </c>
      <c r="AS208" s="92">
        <v>208.20095483459997</v>
      </c>
      <c r="AT208" s="92">
        <v>224.118563284</v>
      </c>
      <c r="AU208" s="92">
        <v>242.04383630199999</v>
      </c>
      <c r="AV208" s="92">
        <v>261.07327440929998</v>
      </c>
      <c r="AW208" s="92">
        <v>280.58169457000002</v>
      </c>
      <c r="AX208" s="92">
        <v>300.01765805909997</v>
      </c>
      <c r="AY208" s="92">
        <v>319.78717653280006</v>
      </c>
      <c r="AZ208" s="92">
        <v>341.43038658999996</v>
      </c>
      <c r="BA208" s="92">
        <v>367.2892572952</v>
      </c>
      <c r="BB208" s="92">
        <v>399.13863431999994</v>
      </c>
      <c r="BC208" s="92">
        <v>437.99966237400002</v>
      </c>
      <c r="BD208" s="92">
        <v>483.2864165844</v>
      </c>
      <c r="BE208" s="92">
        <v>533.30457308899997</v>
      </c>
      <c r="BF208" s="92">
        <v>585.40782177519998</v>
      </c>
      <c r="BG208" s="92">
        <v>637.52552142999991</v>
      </c>
      <c r="BH208" s="92">
        <v>688.97730239440023</v>
      </c>
      <c r="BI208" s="92">
        <v>740.0034650691</v>
      </c>
      <c r="BJ208" s="92">
        <v>790.40178313669981</v>
      </c>
      <c r="BK208" s="92">
        <v>840.31111558220005</v>
      </c>
      <c r="BL208" s="92">
        <v>889.88614861000008</v>
      </c>
      <c r="BM208" s="92">
        <v>938.96642312580002</v>
      </c>
      <c r="BN208" s="92">
        <v>987.24122902799991</v>
      </c>
      <c r="BO208" s="92">
        <v>1034.7902603984999</v>
      </c>
      <c r="BP208" s="92">
        <v>1081.8805343219999</v>
      </c>
      <c r="BQ208" s="92">
        <v>1128.96309</v>
      </c>
      <c r="BR208" s="92">
        <v>1175.91586596</v>
      </c>
      <c r="BS208" s="92">
        <v>1223.2451077216001</v>
      </c>
      <c r="BT208" s="92">
        <v>1272.8916518863998</v>
      </c>
      <c r="BU208" s="92">
        <v>1327.4521564547999</v>
      </c>
      <c r="BV208" s="92">
        <v>1388.8425402</v>
      </c>
      <c r="BW208" s="92">
        <v>1458.3811241459998</v>
      </c>
      <c r="BX208" s="92">
        <v>1535.6927613702999</v>
      </c>
      <c r="BY208" s="92">
        <v>1618.8466323643997</v>
      </c>
      <c r="BZ208" s="92">
        <v>1704.7141136100001</v>
      </c>
      <c r="CA208" s="92">
        <v>1790.9028213900001</v>
      </c>
      <c r="CB208" s="92">
        <v>1876.5787653896998</v>
      </c>
      <c r="CC208" s="92">
        <v>1962.4535699339997</v>
      </c>
      <c r="CD208" s="92">
        <v>2049.4803329000001</v>
      </c>
      <c r="CE208" s="92">
        <v>2139.3337840499998</v>
      </c>
      <c r="CF208" s="92">
        <v>2233.34025376</v>
      </c>
      <c r="CG208" s="92">
        <v>2331.7740832827999</v>
      </c>
      <c r="CH208" s="92">
        <v>2434.2953110210001</v>
      </c>
      <c r="CI208" s="92">
        <v>2540.9643819182998</v>
      </c>
      <c r="CJ208" s="92">
        <v>2651.7144692807992</v>
      </c>
      <c r="CK208" s="92">
        <v>2766.4755854400005</v>
      </c>
      <c r="CL208" s="92">
        <v>2885.3914397952003</v>
      </c>
      <c r="CM208" s="92">
        <v>3008.5195674795996</v>
      </c>
      <c r="CN208" s="92">
        <v>3135.5384504299</v>
      </c>
      <c r="CO208" s="92">
        <v>3265.9580035680001</v>
      </c>
      <c r="CP208" s="92">
        <v>3399.3687873200001</v>
      </c>
      <c r="CQ208" s="92">
        <v>3535.5688502190001</v>
      </c>
      <c r="CR208" s="92">
        <v>3674.5460998264002</v>
      </c>
      <c r="CS208" s="92">
        <v>3816.2962089899997</v>
      </c>
      <c r="CT208" s="92">
        <v>3960.8958026715</v>
      </c>
      <c r="CU208" s="92">
        <v>4108.3942053199999</v>
      </c>
      <c r="CV208" s="92">
        <v>4258.7306151267003</v>
      </c>
      <c r="CW208" s="92">
        <v>4411.7906375819994</v>
      </c>
      <c r="CX208" s="92">
        <v>4567.4614282140001</v>
      </c>
      <c r="CY208" s="92">
        <v>4725.6450624345998</v>
      </c>
      <c r="CZ208" s="92">
        <v>4886.2532068</v>
      </c>
      <c r="DA208" s="92">
        <v>5049.2178548060001</v>
      </c>
      <c r="DB208" s="92">
        <v>5214.4977627147</v>
      </c>
      <c r="DC208" s="92">
        <v>5382.1108695374996</v>
      </c>
      <c r="DD208" s="92">
        <v>5552.1263752135983</v>
      </c>
      <c r="DE208" s="92">
        <v>5724.6824854500001</v>
      </c>
    </row>
    <row r="209" spans="1:109">
      <c r="A209">
        <v>24</v>
      </c>
      <c r="B209" s="3">
        <v>772</v>
      </c>
      <c r="C209" s="1" t="s">
        <v>476</v>
      </c>
      <c r="D209" s="29">
        <f>+'total numbers'!D209/100*'% urban'!E209</f>
        <v>0</v>
      </c>
      <c r="E209" s="29">
        <f>+'total numbers'!E209/100*'% urban'!F209</f>
        <v>0</v>
      </c>
      <c r="F209" s="29">
        <f>+'total numbers'!F209/100*'% urban'!G209</f>
        <v>0</v>
      </c>
      <c r="G209" s="29">
        <f>+'total numbers'!D209/100*'% urban'!H209</f>
        <v>0</v>
      </c>
      <c r="H209" s="29">
        <f>+'total numbers'!H209/100*'% urban'!I209</f>
        <v>0</v>
      </c>
      <c r="I209" s="29">
        <f>+'total numbers'!I209/100*'% urban'!J209</f>
        <v>0</v>
      </c>
      <c r="J209" s="29">
        <f>+'total numbers'!J209/100*'% urban'!K209</f>
        <v>0</v>
      </c>
      <c r="K209" s="29">
        <f>+'total numbers'!K209/100*'% urban'!L209</f>
        <v>0</v>
      </c>
      <c r="L209" s="29">
        <f>+'total numbers'!L209/100*'% urban'!M209</f>
        <v>0</v>
      </c>
      <c r="M209" s="29">
        <f>+'total numbers'!M209/100*'% urban'!N209</f>
        <v>0</v>
      </c>
      <c r="N209" s="29">
        <f>+'total numbers'!N209/100*'% urban'!O209</f>
        <v>0</v>
      </c>
      <c r="O209" s="29">
        <f>+'total numbers'!O209/100*'% urban'!P209</f>
        <v>0</v>
      </c>
      <c r="P209" s="29">
        <f>+'total numbers'!P209/100*'% urban'!Q209</f>
        <v>0</v>
      </c>
      <c r="Q209" s="29">
        <f>+'total numbers'!Q209/100*'% urban'!R209</f>
        <v>0</v>
      </c>
      <c r="R209" s="29">
        <f>+'total numbers'!R209/100*'% urban'!S209</f>
        <v>0</v>
      </c>
      <c r="S209" s="29">
        <f>+'total numbers'!S209/100*'% urban'!T209</f>
        <v>0</v>
      </c>
      <c r="T209" s="29">
        <f>+'total numbers'!T209/100*'% urban'!U209</f>
        <v>0</v>
      </c>
      <c r="U209" s="29">
        <f>+'total numbers'!U209/100*'% urban'!V209</f>
        <v>0</v>
      </c>
      <c r="V209" s="29">
        <f>+'total numbers'!V209/100*'% urban'!W209</f>
        <v>0</v>
      </c>
      <c r="W209" s="29">
        <f>+'total numbers'!W209/100*'% urban'!X209</f>
        <v>0</v>
      </c>
      <c r="X209" s="29">
        <f>+'total numbers'!X209/100*'% urban'!Y209</f>
        <v>0</v>
      </c>
      <c r="Y209" s="29">
        <f>+'total numbers'!Y209/100*'% urban'!Z209</f>
        <v>0</v>
      </c>
      <c r="Z209" s="29">
        <f>+'total numbers'!Z209/100*'% urban'!AA209</f>
        <v>0</v>
      </c>
      <c r="AA209" s="29">
        <f>+'total numbers'!AA209/100*'% urban'!AB209</f>
        <v>0</v>
      </c>
      <c r="AB209" s="29">
        <f>+'total numbers'!AB209/100*'% urban'!AC209</f>
        <v>0</v>
      </c>
      <c r="AC209" s="93">
        <v>0</v>
      </c>
      <c r="AD209" s="93">
        <v>0</v>
      </c>
      <c r="AE209" s="93">
        <v>0</v>
      </c>
      <c r="AF209" s="93">
        <v>0</v>
      </c>
      <c r="AG209" s="93">
        <v>0</v>
      </c>
      <c r="AH209" s="93">
        <v>0</v>
      </c>
      <c r="AI209" s="93">
        <v>0</v>
      </c>
      <c r="AJ209" s="93">
        <v>0</v>
      </c>
      <c r="AK209" s="93">
        <v>0</v>
      </c>
      <c r="AL209" s="93">
        <v>0</v>
      </c>
      <c r="AM209" s="93">
        <v>0</v>
      </c>
      <c r="AN209" s="93">
        <v>0</v>
      </c>
      <c r="AO209" s="93">
        <v>0</v>
      </c>
      <c r="AP209" s="93">
        <v>0</v>
      </c>
      <c r="AQ209" s="93">
        <v>0</v>
      </c>
      <c r="AR209" s="93">
        <v>0</v>
      </c>
      <c r="AS209" s="93">
        <v>0</v>
      </c>
      <c r="AT209" s="93">
        <v>0</v>
      </c>
      <c r="AU209" s="93">
        <v>0</v>
      </c>
      <c r="AV209" s="93">
        <v>0</v>
      </c>
      <c r="AW209" s="93">
        <v>0</v>
      </c>
      <c r="AX209" s="93">
        <v>0</v>
      </c>
      <c r="AY209" s="93">
        <v>0</v>
      </c>
      <c r="AZ209" s="93">
        <v>0</v>
      </c>
      <c r="BA209" s="93">
        <v>0</v>
      </c>
      <c r="BB209" s="93">
        <v>0</v>
      </c>
      <c r="BC209" s="93">
        <v>0</v>
      </c>
      <c r="BD209" s="93">
        <v>0</v>
      </c>
      <c r="BE209" s="93">
        <v>0</v>
      </c>
      <c r="BF209" s="93">
        <v>0</v>
      </c>
      <c r="BG209" s="93">
        <v>0</v>
      </c>
      <c r="BH209" s="93">
        <v>0</v>
      </c>
      <c r="BI209" s="93">
        <v>0</v>
      </c>
      <c r="BJ209" s="93">
        <v>0</v>
      </c>
      <c r="BK209" s="93">
        <v>0</v>
      </c>
      <c r="BL209" s="93">
        <v>0</v>
      </c>
      <c r="BM209" s="93">
        <v>0</v>
      </c>
      <c r="BN209" s="93">
        <v>0</v>
      </c>
      <c r="BO209" s="93">
        <v>0</v>
      </c>
      <c r="BP209" s="93">
        <v>0</v>
      </c>
      <c r="BQ209" s="93">
        <v>0</v>
      </c>
      <c r="BR209" s="93">
        <v>0</v>
      </c>
      <c r="BS209" s="93">
        <v>0</v>
      </c>
      <c r="BT209" s="93">
        <v>0</v>
      </c>
      <c r="BU209" s="93">
        <v>0</v>
      </c>
      <c r="BV209" s="93">
        <v>0</v>
      </c>
      <c r="BW209" s="93">
        <v>0</v>
      </c>
      <c r="BX209" s="93">
        <v>0</v>
      </c>
      <c r="BY209" s="93">
        <v>0</v>
      </c>
      <c r="BZ209" s="93">
        <v>0</v>
      </c>
      <c r="CA209" s="93">
        <v>0</v>
      </c>
      <c r="CB209" s="93">
        <v>0</v>
      </c>
      <c r="CC209" s="93">
        <v>0</v>
      </c>
      <c r="CD209" s="93">
        <v>0</v>
      </c>
      <c r="CE209" s="93">
        <v>0</v>
      </c>
      <c r="CF209" s="93">
        <v>0</v>
      </c>
      <c r="CG209" s="93">
        <v>0</v>
      </c>
      <c r="CH209" s="93">
        <v>0</v>
      </c>
      <c r="CI209" s="93">
        <v>0</v>
      </c>
      <c r="CJ209" s="93">
        <v>0</v>
      </c>
      <c r="CK209" s="93">
        <v>0</v>
      </c>
      <c r="CL209" s="93">
        <v>0</v>
      </c>
      <c r="CM209" s="93">
        <v>0</v>
      </c>
      <c r="CN209" s="93">
        <v>0</v>
      </c>
      <c r="CO209" s="93">
        <v>0</v>
      </c>
      <c r="CP209" s="93">
        <v>0</v>
      </c>
      <c r="CQ209" s="93">
        <v>0</v>
      </c>
      <c r="CR209" s="93">
        <v>0</v>
      </c>
      <c r="CS209" s="93">
        <v>0</v>
      </c>
      <c r="CT209" s="93">
        <v>0</v>
      </c>
      <c r="CU209" s="93">
        <v>0</v>
      </c>
      <c r="CV209" s="93">
        <v>0</v>
      </c>
      <c r="CW209" s="93">
        <v>0</v>
      </c>
      <c r="CX209" s="93">
        <v>0</v>
      </c>
      <c r="CY209" s="93">
        <v>0</v>
      </c>
      <c r="CZ209" s="93">
        <v>0</v>
      </c>
      <c r="DA209" s="93">
        <v>0</v>
      </c>
      <c r="DB209" s="93">
        <v>0</v>
      </c>
      <c r="DC209" s="93">
        <v>0</v>
      </c>
      <c r="DD209" s="93">
        <v>0</v>
      </c>
      <c r="DE209" s="93">
        <v>0</v>
      </c>
    </row>
    <row r="210" spans="1:109">
      <c r="A210">
        <v>24</v>
      </c>
      <c r="B210" s="3">
        <v>776</v>
      </c>
      <c r="C210" s="1" t="s">
        <v>477</v>
      </c>
      <c r="D210" s="29">
        <f>+'total numbers'!D210/100*'% urban'!E210</f>
        <v>1.5634440367973415E-2</v>
      </c>
      <c r="E210" s="29">
        <f>+'total numbers'!E210/100*'% urban'!F210</f>
        <v>5.2446946319652653E-2</v>
      </c>
      <c r="F210" s="29">
        <f>+'total numbers'!F210/100*'% urban'!G210</f>
        <v>6.440853056799449E-2</v>
      </c>
      <c r="G210" s="29">
        <f>+'total numbers'!D210/100*'% urban'!H210</f>
        <v>6.7816815310550865E-2</v>
      </c>
      <c r="H210" s="29">
        <f>+'total numbers'!H210/100*'% urban'!I210</f>
        <v>9.7138134743974466E-2</v>
      </c>
      <c r="I210" s="29">
        <f>+'total numbers'!I210/100*'% urban'!J210</f>
        <v>0.11929244617681074</v>
      </c>
      <c r="J210" s="29">
        <f>+'total numbers'!J210/100*'% urban'!K210</f>
        <v>0.14649949530485532</v>
      </c>
      <c r="K210" s="29">
        <f>+'total numbers'!K210/100*'% urban'!L210</f>
        <v>0.17991166090069949</v>
      </c>
      <c r="L210" s="29">
        <f>+'total numbers'!L210/100*'% urban'!M210</f>
        <v>0.22094414496577131</v>
      </c>
      <c r="M210" s="29">
        <f>+'total numbers'!M210/100*'% urban'!N210</f>
        <v>0.27133491487024547</v>
      </c>
      <c r="N210" s="29">
        <f>+'total numbers'!N210/100*'% urban'!O210</f>
        <v>0.33321831650731903</v>
      </c>
      <c r="O210" s="29">
        <f>+'total numbers'!O210/100*'% urban'!P210</f>
        <v>0.40921547641249711</v>
      </c>
      <c r="P210" s="29">
        <f>+'total numbers'!P210/100*'% urban'!Q210</f>
        <v>0.50394128113761216</v>
      </c>
      <c r="Q210" s="29">
        <f>+'total numbers'!Q210/100*'% urban'!R210</f>
        <v>0.6205943554750224</v>
      </c>
      <c r="R210" s="29">
        <f>+'total numbers'!R210/100*'% urban'!S210</f>
        <v>0.76425045627942556</v>
      </c>
      <c r="S210" s="29">
        <f>+'total numbers'!S210/100*'% urban'!T210</f>
        <v>0.94116028412188535</v>
      </c>
      <c r="T210" s="29">
        <f>+'total numbers'!T210/100*'% urban'!U210</f>
        <v>1.1590214610019511</v>
      </c>
      <c r="U210" s="29">
        <f>+'total numbers'!U210/100*'% urban'!V210</f>
        <v>1.3988190046575271</v>
      </c>
      <c r="V210" s="29">
        <f>+'total numbers'!V210/100*'% urban'!W210</f>
        <v>1.6882298332073606</v>
      </c>
      <c r="W210" s="29">
        <f>+'total numbers'!W210/100*'% urban'!X210</f>
        <v>2.0375187642157799</v>
      </c>
      <c r="X210" s="29">
        <f>+'total numbers'!X210/100*'% urban'!Y210</f>
        <v>2.459074370605252</v>
      </c>
      <c r="Y210" s="29">
        <f>+'total numbers'!Y210/100*'% urban'!Z210</f>
        <v>2.9678483783166834</v>
      </c>
      <c r="Z210" s="29">
        <f>+'total numbers'!Z210/100*'% urban'!AA210</f>
        <v>3.5512715637977403</v>
      </c>
      <c r="AA210" s="29">
        <f>+'total numbers'!AA210/100*'% urban'!AB210</f>
        <v>4.2493847771938782</v>
      </c>
      <c r="AB210" s="29">
        <f>+'total numbers'!AB210/100*'% urban'!AC210</f>
        <v>5.0847339214285707</v>
      </c>
      <c r="AC210" s="92">
        <v>6.0842970000000003</v>
      </c>
      <c r="AD210" s="92">
        <v>6.6793978337999995</v>
      </c>
      <c r="AE210" s="92">
        <v>7.2198833415000001</v>
      </c>
      <c r="AF210" s="92">
        <v>7.7338992612000004</v>
      </c>
      <c r="AG210" s="92">
        <v>8.2473484991999992</v>
      </c>
      <c r="AH210" s="92">
        <v>8.7818478999999989</v>
      </c>
      <c r="AI210" s="92">
        <v>9.3526178879999993</v>
      </c>
      <c r="AJ210" s="92">
        <v>9.9676756828999995</v>
      </c>
      <c r="AK210" s="92">
        <v>10.627385341499998</v>
      </c>
      <c r="AL210" s="92">
        <v>11.325005544</v>
      </c>
      <c r="AM210" s="92">
        <v>12.051824640000001</v>
      </c>
      <c r="AN210" s="92">
        <v>12.803024104999997</v>
      </c>
      <c r="AO210" s="92">
        <v>13.582751405999998</v>
      </c>
      <c r="AP210" s="92">
        <v>14.408453669</v>
      </c>
      <c r="AQ210" s="92">
        <v>15.304382136999999</v>
      </c>
      <c r="AR210" s="92">
        <v>16.284062339999998</v>
      </c>
      <c r="AS210" s="92">
        <v>17.3765967864</v>
      </c>
      <c r="AT210" s="92">
        <v>18.563423290500001</v>
      </c>
      <c r="AU210" s="92">
        <v>19.746560710000001</v>
      </c>
      <c r="AV210" s="92">
        <v>20.782287753599999</v>
      </c>
      <c r="AW210" s="92">
        <v>21.563632259999999</v>
      </c>
      <c r="AX210" s="92">
        <v>22.015714096800004</v>
      </c>
      <c r="AY210" s="92">
        <v>22.169736875300003</v>
      </c>
      <c r="AZ210" s="92">
        <v>22.156799422499997</v>
      </c>
      <c r="BA210" s="92">
        <v>22.186382932699999</v>
      </c>
      <c r="BB210" s="92">
        <v>22.419825999999997</v>
      </c>
      <c r="BC210" s="92">
        <v>22.932661131</v>
      </c>
      <c r="BD210" s="92">
        <v>23.682348666599999</v>
      </c>
      <c r="BE210" s="92">
        <v>24.570705813400004</v>
      </c>
      <c r="BF210" s="92">
        <v>25.4312275441</v>
      </c>
      <c r="BG210" s="92">
        <v>26.13364348</v>
      </c>
      <c r="BH210" s="92">
        <v>26.629901161999996</v>
      </c>
      <c r="BI210" s="92">
        <v>26.9553012342</v>
      </c>
      <c r="BJ210" s="92">
        <v>27.161010950999998</v>
      </c>
      <c r="BK210" s="92">
        <v>27.342809733499998</v>
      </c>
      <c r="BL210" s="92">
        <v>27.579513839999994</v>
      </c>
      <c r="BM210" s="92">
        <v>27.899273185000002</v>
      </c>
      <c r="BN210" s="92">
        <v>28.280678708600004</v>
      </c>
      <c r="BO210" s="92">
        <v>28.700175902500003</v>
      </c>
      <c r="BP210" s="92">
        <v>29.1129572559</v>
      </c>
      <c r="BQ210" s="92">
        <v>29.48708238</v>
      </c>
      <c r="BR210" s="92">
        <v>29.8152659816</v>
      </c>
      <c r="BS210" s="92">
        <v>30.111574653600002</v>
      </c>
      <c r="BT210" s="92">
        <v>30.390708022199998</v>
      </c>
      <c r="BU210" s="92">
        <v>30.675474503199997</v>
      </c>
      <c r="BV210" s="92">
        <v>30.982270249999996</v>
      </c>
      <c r="BW210" s="92">
        <v>31.315964788500001</v>
      </c>
      <c r="BX210" s="92">
        <v>31.671556145499999</v>
      </c>
      <c r="BY210" s="92">
        <v>32.044477373900001</v>
      </c>
      <c r="BZ210" s="92">
        <v>32.425586039400002</v>
      </c>
      <c r="CA210" s="92">
        <v>32.809219300000002</v>
      </c>
      <c r="CB210" s="92">
        <v>33.194659180800002</v>
      </c>
      <c r="CC210" s="92">
        <v>33.584616116999996</v>
      </c>
      <c r="CD210" s="92">
        <v>33.980572374499999</v>
      </c>
      <c r="CE210" s="92">
        <v>34.384455084000003</v>
      </c>
      <c r="CF210" s="92">
        <v>34.798017320000007</v>
      </c>
      <c r="CG210" s="92">
        <v>35.221311592799999</v>
      </c>
      <c r="CH210" s="92">
        <v>35.653625229600003</v>
      </c>
      <c r="CI210" s="92">
        <v>36.0963421242</v>
      </c>
      <c r="CJ210" s="92">
        <v>36.549468153899994</v>
      </c>
      <c r="CK210" s="92">
        <v>37.014013439999999</v>
      </c>
      <c r="CL210" s="92">
        <v>37.490222635199999</v>
      </c>
      <c r="CM210" s="92">
        <v>37.977587533600008</v>
      </c>
      <c r="CN210" s="92">
        <v>38.476318656900006</v>
      </c>
      <c r="CO210" s="92">
        <v>38.985132697599994</v>
      </c>
      <c r="CP210" s="92">
        <v>39.50448162</v>
      </c>
      <c r="CQ210" s="92">
        <v>40.032021802499997</v>
      </c>
      <c r="CR210" s="92">
        <v>40.566902560800003</v>
      </c>
      <c r="CS210" s="92">
        <v>41.110745678100002</v>
      </c>
      <c r="CT210" s="92">
        <v>41.667219803999998</v>
      </c>
      <c r="CU210" s="92">
        <v>42.236410999999997</v>
      </c>
      <c r="CV210" s="92">
        <v>42.8157498355</v>
      </c>
      <c r="CW210" s="92">
        <v>43.400860886099998</v>
      </c>
      <c r="CX210" s="92">
        <v>43.985239510799993</v>
      </c>
      <c r="CY210" s="92">
        <v>44.561973885600011</v>
      </c>
      <c r="CZ210" s="92">
        <v>45.12388644</v>
      </c>
      <c r="DA210" s="92">
        <v>45.664173868600002</v>
      </c>
      <c r="DB210" s="92">
        <v>46.1766428265</v>
      </c>
      <c r="DC210" s="92">
        <v>46.653862668000002</v>
      </c>
      <c r="DD210" s="92">
        <v>47.089417022399992</v>
      </c>
      <c r="DE210" s="92">
        <v>47.476882699999997</v>
      </c>
    </row>
    <row r="211" spans="1:109">
      <c r="A211">
        <v>4</v>
      </c>
      <c r="B211" s="3">
        <v>780</v>
      </c>
      <c r="C211" s="1" t="s">
        <v>426</v>
      </c>
      <c r="D211" s="29">
        <f>+'total numbers'!D211/100*'% urban'!E211</f>
        <v>1.4906245175964088</v>
      </c>
      <c r="E211" s="29">
        <f>+'total numbers'!E211/100*'% urban'!F211</f>
        <v>1.8170938976547846</v>
      </c>
      <c r="F211" s="29">
        <f>+'total numbers'!F211/100*'% urban'!G211</f>
        <v>2.1532775461670282</v>
      </c>
      <c r="G211" s="29">
        <f>+'total numbers'!D211/100*'% urban'!H211</f>
        <v>2.0145606742053959</v>
      </c>
      <c r="H211" s="29">
        <f>+'total numbers'!H211/100*'% urban'!I211</f>
        <v>3.0237459197956507</v>
      </c>
      <c r="I211" s="29">
        <f>+'total numbers'!I211/100*'% urban'!J211</f>
        <v>3.583174321818734</v>
      </c>
      <c r="J211" s="29">
        <f>+'total numbers'!J211/100*'% urban'!K211</f>
        <v>4.2461035288999511</v>
      </c>
      <c r="K211" s="29">
        <f>+'total numbers'!K211/100*'% urban'!L211</f>
        <v>5.03168240192828</v>
      </c>
      <c r="L211" s="29">
        <f>+'total numbers'!L211/100*'% urban'!M211</f>
        <v>5.9626025652826931</v>
      </c>
      <c r="M211" s="29">
        <f>+'total numbers'!M211/100*'% urban'!N211</f>
        <v>7.065753859562161</v>
      </c>
      <c r="N211" s="29">
        <f>+'total numbers'!N211/100*'% urban'!O211</f>
        <v>8.3730010607457928</v>
      </c>
      <c r="O211" s="29">
        <f>+'total numbers'!O211/100*'% urban'!P211</f>
        <v>9.9221043014926735</v>
      </c>
      <c r="P211" s="29">
        <f>+'total numbers'!P211/100*'% urban'!Q211</f>
        <v>11.757809781159935</v>
      </c>
      <c r="Q211" s="29">
        <f>+'total numbers'!Q211/100*'% urban'!R211</f>
        <v>13.56652635537325</v>
      </c>
      <c r="R211" s="29">
        <f>+'total numbers'!R211/100*'% urban'!S211</f>
        <v>16.71589854501347</v>
      </c>
      <c r="S211" s="29">
        <f>+'total numbers'!S211/100*'% urban'!T211</f>
        <v>20.596374992963028</v>
      </c>
      <c r="T211" s="29">
        <f>+'total numbers'!T211/100*'% urban'!U211</f>
        <v>28.761366508030516</v>
      </c>
      <c r="U211" s="29">
        <f>+'total numbers'!U211/100*'% urban'!V211</f>
        <v>38.294779309478535</v>
      </c>
      <c r="V211" s="29">
        <f>+'total numbers'!V211/100*'% urban'!W211</f>
        <v>58.015120040215223</v>
      </c>
      <c r="W211" s="29">
        <f>+'total numbers'!W211/100*'% urban'!X211</f>
        <v>79.425461959818463</v>
      </c>
      <c r="X211" s="29">
        <f>+'total numbers'!X211/100*'% urban'!Y211</f>
        <v>108.73723958784673</v>
      </c>
      <c r="Y211" s="29">
        <f>+'total numbers'!Y211/100*'% urban'!Z211</f>
        <v>147.08894900182605</v>
      </c>
      <c r="Z211" s="29">
        <f>+'total numbers'!Z211/100*'% urban'!AA211</f>
        <v>189.32597133064849</v>
      </c>
      <c r="AA211" s="29">
        <f>+'total numbers'!AA211/100*'% urban'!AB211</f>
        <v>215.88583950850662</v>
      </c>
      <c r="AB211" s="29">
        <f>+'total numbers'!AB211/100*'% urban'!AC211</f>
        <v>277.89749217391301</v>
      </c>
      <c r="AC211" s="92">
        <v>406.67048058</v>
      </c>
      <c r="AD211" s="92">
        <v>414.45088874850001</v>
      </c>
      <c r="AE211" s="92">
        <v>423.53144248129996</v>
      </c>
      <c r="AF211" s="92">
        <v>434.54124780300003</v>
      </c>
      <c r="AG211" s="92">
        <v>447.75448955379994</v>
      </c>
      <c r="AH211" s="92">
        <v>463.08387999999997</v>
      </c>
      <c r="AI211" s="92">
        <v>480.04917989680007</v>
      </c>
      <c r="AJ211" s="92">
        <v>497.79616386200001</v>
      </c>
      <c r="AK211" s="92">
        <v>515.15713928769992</v>
      </c>
      <c r="AL211" s="92">
        <v>530.77083705200005</v>
      </c>
      <c r="AM211" s="92">
        <v>543.44317325000009</v>
      </c>
      <c r="AN211" s="92">
        <v>552.54284415999996</v>
      </c>
      <c r="AO211" s="92">
        <v>558.34553770649995</v>
      </c>
      <c r="AP211" s="92">
        <v>562.1762535693</v>
      </c>
      <c r="AQ211" s="92">
        <v>565.99071967940006</v>
      </c>
      <c r="AR211" s="92">
        <v>571.17711600000007</v>
      </c>
      <c r="AS211" s="92">
        <v>578.23405128000002</v>
      </c>
      <c r="AT211" s="92">
        <v>586.68099513519996</v>
      </c>
      <c r="AU211" s="92">
        <v>595.76778672750004</v>
      </c>
      <c r="AV211" s="92">
        <v>604.34622432799995</v>
      </c>
      <c r="AW211" s="92">
        <v>611.64558</v>
      </c>
      <c r="AX211" s="92">
        <v>617.57244851719997</v>
      </c>
      <c r="AY211" s="92">
        <v>622.59328940120008</v>
      </c>
      <c r="AZ211" s="92">
        <v>627.16869872289999</v>
      </c>
      <c r="BA211" s="92">
        <v>631.95904145190002</v>
      </c>
      <c r="BB211" s="92">
        <v>637.49699999999996</v>
      </c>
      <c r="BC211" s="92">
        <v>643.68656641949997</v>
      </c>
      <c r="BD211" s="92">
        <v>650.51284260479997</v>
      </c>
      <c r="BE211" s="92">
        <v>658.68207652640001</v>
      </c>
      <c r="BF211" s="92">
        <v>669.12409538559984</v>
      </c>
      <c r="BG211" s="92">
        <v>682.44163703999993</v>
      </c>
      <c r="BH211" s="92">
        <v>699.19645235320002</v>
      </c>
      <c r="BI211" s="92">
        <v>719.01839867300009</v>
      </c>
      <c r="BJ211" s="92">
        <v>740.40216767980019</v>
      </c>
      <c r="BK211" s="92">
        <v>761.12081192319999</v>
      </c>
      <c r="BL211" s="92">
        <v>779.48716469999999</v>
      </c>
      <c r="BM211" s="92">
        <v>794.72488253619997</v>
      </c>
      <c r="BN211" s="92">
        <v>807.24175556219984</v>
      </c>
      <c r="BO211" s="92">
        <v>817.94927401999985</v>
      </c>
      <c r="BP211" s="92">
        <v>828.36727054040023</v>
      </c>
      <c r="BQ211" s="92">
        <v>839.61923296000009</v>
      </c>
      <c r="BR211" s="92">
        <v>852.00080153760007</v>
      </c>
      <c r="BS211" s="92">
        <v>865.09098333839995</v>
      </c>
      <c r="BT211" s="92">
        <v>878.46455756879993</v>
      </c>
      <c r="BU211" s="92">
        <v>891.42259339100008</v>
      </c>
      <c r="BV211" s="92">
        <v>903.45163084000001</v>
      </c>
      <c r="BW211" s="92">
        <v>914.42978229460005</v>
      </c>
      <c r="BX211" s="92">
        <v>924.55789980400004</v>
      </c>
      <c r="BY211" s="92">
        <v>934.014240481</v>
      </c>
      <c r="BZ211" s="92">
        <v>943.0994372678</v>
      </c>
      <c r="CA211" s="92">
        <v>952.03978199999995</v>
      </c>
      <c r="CB211" s="92">
        <v>960.88267620600004</v>
      </c>
      <c r="CC211" s="92">
        <v>969.57208335739995</v>
      </c>
      <c r="CD211" s="92">
        <v>978.11382621749999</v>
      </c>
      <c r="CE211" s="92">
        <v>986.49155729249992</v>
      </c>
      <c r="CF211" s="92">
        <v>994.69425087999991</v>
      </c>
      <c r="CG211" s="92">
        <v>1002.7375154328</v>
      </c>
      <c r="CH211" s="92">
        <v>1010.6385539058001</v>
      </c>
      <c r="CI211" s="92">
        <v>1018.3831046318999</v>
      </c>
      <c r="CJ211" s="92">
        <v>1025.9468558372</v>
      </c>
      <c r="CK211" s="92">
        <v>1033.3073377799999</v>
      </c>
      <c r="CL211" s="92">
        <v>1040.4584057304</v>
      </c>
      <c r="CM211" s="92">
        <v>1047.3961866621</v>
      </c>
      <c r="CN211" s="92">
        <v>1054.0996774803</v>
      </c>
      <c r="CO211" s="92">
        <v>1060.5504559216001</v>
      </c>
      <c r="CP211" s="92">
        <v>1066.7261541</v>
      </c>
      <c r="CQ211" s="92">
        <v>1072.6177524209002</v>
      </c>
      <c r="CR211" s="92">
        <v>1078.2156548960002</v>
      </c>
      <c r="CS211" s="92">
        <v>1083.5004230994</v>
      </c>
      <c r="CT211" s="92">
        <v>1088.4520854896</v>
      </c>
      <c r="CU211" s="92">
        <v>1093.0550530200001</v>
      </c>
      <c r="CV211" s="92">
        <v>1097.2955762304</v>
      </c>
      <c r="CW211" s="92">
        <v>1101.1708530000001</v>
      </c>
      <c r="CX211" s="92">
        <v>1104.6921888364</v>
      </c>
      <c r="CY211" s="92">
        <v>1107.8741351927999</v>
      </c>
      <c r="CZ211" s="92">
        <v>1110.7290682799999</v>
      </c>
      <c r="DA211" s="92">
        <v>1113.2583765222</v>
      </c>
      <c r="DB211" s="92">
        <v>1115.4545805744001</v>
      </c>
      <c r="DC211" s="92">
        <v>1117.3098041817</v>
      </c>
      <c r="DD211" s="92">
        <v>1118.8085874146998</v>
      </c>
      <c r="DE211" s="92">
        <v>1119.9356204800001</v>
      </c>
    </row>
    <row r="212" spans="1:109">
      <c r="A212">
        <v>17</v>
      </c>
      <c r="B212" s="3">
        <v>784</v>
      </c>
      <c r="C212" s="1" t="s">
        <v>531</v>
      </c>
      <c r="D212" s="29">
        <f>+'total numbers'!D212/100*'% urban'!E212</f>
        <v>1.1575211131422389</v>
      </c>
      <c r="E212" s="29">
        <f>+'total numbers'!E212/100*'% urban'!F212</f>
        <v>1.3693461009684047</v>
      </c>
      <c r="F212" s="29">
        <f>+'total numbers'!F212/100*'% urban'!G212</f>
        <v>1.5747480161136653</v>
      </c>
      <c r="G212" s="29">
        <f>+'total numbers'!D212/100*'% urban'!H212</f>
        <v>1.5643755262116101</v>
      </c>
      <c r="H212" s="29">
        <f>+'total numbers'!H212/100*'% urban'!I212</f>
        <v>2.0826042513103222</v>
      </c>
      <c r="I212" s="29">
        <f>+'total numbers'!I212/100*'% urban'!J212</f>
        <v>2.3949948890068709</v>
      </c>
      <c r="J212" s="29">
        <f>+'total numbers'!J212/100*'% urban'!K212</f>
        <v>2.7542441223579015</v>
      </c>
      <c r="K212" s="29">
        <f>+'total numbers'!K212/100*'% urban'!L212</f>
        <v>3.1673807407115864</v>
      </c>
      <c r="L212" s="29">
        <f>+'total numbers'!L212/100*'% urban'!M212</f>
        <v>3.6424878518183248</v>
      </c>
      <c r="M212" s="29">
        <f>+'total numbers'!M212/100*'% urban'!N212</f>
        <v>4.188861029591072</v>
      </c>
      <c r="N212" s="29">
        <f>+'total numbers'!N212/100*'% urban'!O212</f>
        <v>4.8171901840297338</v>
      </c>
      <c r="O212" s="29">
        <f>+'total numbers'!O212/100*'% urban'!P212</f>
        <v>5.5397687116341938</v>
      </c>
      <c r="P212" s="29">
        <f>+'total numbers'!P212/100*'% urban'!Q212</f>
        <v>6.3785126923944384</v>
      </c>
      <c r="Q212" s="29">
        <f>+'total numbers'!Q212/100*'% urban'!R212</f>
        <v>7.3442459938070268</v>
      </c>
      <c r="R212" s="29">
        <f>+'total numbers'!R212/100*'% urban'!S212</f>
        <v>8.4561953262027192</v>
      </c>
      <c r="S212" s="29">
        <f>+'total numbers'!S212/100*'% urban'!T212</f>
        <v>9.7364984036741919</v>
      </c>
      <c r="T212" s="29">
        <f>+'total numbers'!T212/100*'% urban'!U212</f>
        <v>11.210644682130356</v>
      </c>
      <c r="U212" s="29">
        <f>+'total numbers'!U212/100*'% urban'!V212</f>
        <v>12.40234861418943</v>
      </c>
      <c r="V212" s="29">
        <f>+'total numbers'!V212/100*'% urban'!W212</f>
        <v>13.720731992609757</v>
      </c>
      <c r="W212" s="29">
        <f>+'total numbers'!W212/100*'% urban'!X212</f>
        <v>15.179260982685154</v>
      </c>
      <c r="X212" s="29">
        <f>+'total numbers'!X212/100*'% urban'!Y212</f>
        <v>16.792833217977805</v>
      </c>
      <c r="Y212" s="29">
        <f>+'total numbers'!Y212/100*'% urban'!Z212</f>
        <v>18.577929966978818</v>
      </c>
      <c r="Z212" s="29">
        <f>+'total numbers'!Z212/100*'% urban'!AA212</f>
        <v>21.936886054758464</v>
      </c>
      <c r="AA212" s="29">
        <f>+'total numbers'!AA212/100*'% urban'!AB212</f>
        <v>25.90315339948042</v>
      </c>
      <c r="AB212" s="29">
        <f>+'total numbers'!AB212/100*'% urban'!AC212</f>
        <v>30.586536045368607</v>
      </c>
      <c r="AC212" s="92">
        <v>36.116690999999996</v>
      </c>
      <c r="AD212" s="92">
        <v>36.43134835770001</v>
      </c>
      <c r="AE212" s="92">
        <v>38.778128518800003</v>
      </c>
      <c r="AF212" s="92">
        <v>42.200220706800003</v>
      </c>
      <c r="AG212" s="92">
        <v>45.909807872800009</v>
      </c>
      <c r="AH212" s="92">
        <v>49.343925280000001</v>
      </c>
      <c r="AI212" s="92">
        <v>52.239404911100003</v>
      </c>
      <c r="AJ212" s="92">
        <v>54.682912951300004</v>
      </c>
      <c r="AK212" s="92">
        <v>57.118946125999997</v>
      </c>
      <c r="AL212" s="92">
        <v>60.307304710800011</v>
      </c>
      <c r="AM212" s="92">
        <v>65.058713999999995</v>
      </c>
      <c r="AN212" s="92">
        <v>71.895563518499998</v>
      </c>
      <c r="AO212" s="92">
        <v>80.739956680799992</v>
      </c>
      <c r="AP212" s="92">
        <v>90.781157436300006</v>
      </c>
      <c r="AQ212" s="92">
        <v>100.81519056040001</v>
      </c>
      <c r="AR212" s="92">
        <v>110.21479679999999</v>
      </c>
      <c r="AS212" s="92">
        <v>118.58324482799999</v>
      </c>
      <c r="AT212" s="92">
        <v>126.91795063640001</v>
      </c>
      <c r="AU212" s="92">
        <v>137.7616988915</v>
      </c>
      <c r="AV212" s="92">
        <v>154.64303687810002</v>
      </c>
      <c r="AW212" s="92">
        <v>180.27713200000002</v>
      </c>
      <c r="AX212" s="92">
        <v>215.49704500569999</v>
      </c>
      <c r="AY212" s="92">
        <v>259.93711972710003</v>
      </c>
      <c r="AZ212" s="92">
        <v>313.44143133600005</v>
      </c>
      <c r="BA212" s="92">
        <v>374.99993640539998</v>
      </c>
      <c r="BB212" s="92">
        <v>443.05654139000001</v>
      </c>
      <c r="BC212" s="92">
        <v>517.08110095339998</v>
      </c>
      <c r="BD212" s="92">
        <v>595.57746460740009</v>
      </c>
      <c r="BE212" s="92">
        <v>674.96108685140007</v>
      </c>
      <c r="BF212" s="92">
        <v>751.73921450549994</v>
      </c>
      <c r="BG212" s="92">
        <v>824.27133600000002</v>
      </c>
      <c r="BH212" s="92">
        <v>892.33397277950007</v>
      </c>
      <c r="BI212" s="92">
        <v>957.16406549759995</v>
      </c>
      <c r="BJ212" s="92">
        <v>1020.7892883719999</v>
      </c>
      <c r="BK212" s="92">
        <v>1085.7492690376</v>
      </c>
      <c r="BL212" s="92">
        <v>1153.81450184</v>
      </c>
      <c r="BM212" s="92">
        <v>1225.6907769023999</v>
      </c>
      <c r="BN212" s="92">
        <v>1301.2279541832002</v>
      </c>
      <c r="BO212" s="92">
        <v>1380.1900736327998</v>
      </c>
      <c r="BP212" s="92">
        <v>1462.0419214895999</v>
      </c>
      <c r="BQ212" s="92">
        <v>1546.6256828699998</v>
      </c>
      <c r="BR212" s="92">
        <v>1634.4541592786002</v>
      </c>
      <c r="BS212" s="92">
        <v>1726.5107481402001</v>
      </c>
      <c r="BT212" s="92">
        <v>1823.7454690496002</v>
      </c>
      <c r="BU212" s="92">
        <v>1927.3197818982001</v>
      </c>
      <c r="BV212" s="92">
        <v>2038.4268359599998</v>
      </c>
      <c r="BW212" s="92">
        <v>2154.9924677189997</v>
      </c>
      <c r="BX212" s="92">
        <v>2277.3763914732999</v>
      </c>
      <c r="BY212" s="92">
        <v>2411.8795676303998</v>
      </c>
      <c r="BZ212" s="92">
        <v>2566.9327977713001</v>
      </c>
      <c r="CA212" s="92">
        <v>2747.2217600000004</v>
      </c>
      <c r="CB212" s="92">
        <v>2957.2076549987996</v>
      </c>
      <c r="CC212" s="92">
        <v>3191.3528474681002</v>
      </c>
      <c r="CD212" s="92">
        <v>3432.0631435134001</v>
      </c>
      <c r="CE212" s="92">
        <v>3655.1119165784999</v>
      </c>
      <c r="CF212" s="92">
        <v>3843.2992497800005</v>
      </c>
      <c r="CG212" s="92">
        <v>3989.2929008699998</v>
      </c>
      <c r="CH212" s="92">
        <v>4098.7579887940001</v>
      </c>
      <c r="CI212" s="92">
        <v>4183.5132704480002</v>
      </c>
      <c r="CJ212" s="92">
        <v>4261.8705305420008</v>
      </c>
      <c r="CK212" s="92">
        <v>4347.4459156200001</v>
      </c>
      <c r="CL212" s="92">
        <v>4443.6214861082999</v>
      </c>
      <c r="CM212" s="92">
        <v>4546.7009427995999</v>
      </c>
      <c r="CN212" s="92">
        <v>4654.9151700929997</v>
      </c>
      <c r="CO212" s="92">
        <v>4764.3681084383998</v>
      </c>
      <c r="CP212" s="92">
        <v>4872.2253855899999</v>
      </c>
      <c r="CQ212" s="92">
        <v>4978.7805391234997</v>
      </c>
      <c r="CR212" s="92">
        <v>5085.6831806444998</v>
      </c>
      <c r="CS212" s="92">
        <v>5192.8560409011006</v>
      </c>
      <c r="CT212" s="92">
        <v>5300.2253039773004</v>
      </c>
      <c r="CU212" s="92">
        <v>5407.7155326000011</v>
      </c>
      <c r="CV212" s="92">
        <v>5515.2502209620006</v>
      </c>
      <c r="CW212" s="92">
        <v>5622.7498647539996</v>
      </c>
      <c r="CX212" s="92">
        <v>5730.1279675740006</v>
      </c>
      <c r="CY212" s="92">
        <v>5837.2923101375009</v>
      </c>
      <c r="CZ212" s="92">
        <v>5944.1576022399995</v>
      </c>
      <c r="DA212" s="92">
        <v>6050.6348398847995</v>
      </c>
      <c r="DB212" s="92">
        <v>6156.6440754317</v>
      </c>
      <c r="DC212" s="92">
        <v>6262.1155427189997</v>
      </c>
      <c r="DD212" s="92">
        <v>6366.9891009065996</v>
      </c>
      <c r="DE212" s="92">
        <v>6471.1993279500002</v>
      </c>
    </row>
    <row r="213" spans="1:109">
      <c r="A213">
        <v>7</v>
      </c>
      <c r="B213" s="3">
        <v>788</v>
      </c>
      <c r="C213" s="1" t="s">
        <v>636</v>
      </c>
      <c r="D213" s="29">
        <f>+'total numbers'!D213/100*'% urban'!E213</f>
        <v>19.071817585366606</v>
      </c>
      <c r="E213" s="29">
        <f>+'total numbers'!E213/100*'% urban'!F213</f>
        <v>21.509068624733814</v>
      </c>
      <c r="F213" s="29">
        <f>+'total numbers'!F213/100*'% urban'!G213</f>
        <v>23.581132483382323</v>
      </c>
      <c r="G213" s="29">
        <f>+'total numbers'!D213/100*'% urban'!H213</f>
        <v>25.775326542362141</v>
      </c>
      <c r="H213" s="29">
        <f>+'total numbers'!H213/100*'% urban'!I213</f>
        <v>28.34332289136972</v>
      </c>
      <c r="I213" s="29">
        <f>+'total numbers'!I213/100*'% urban'!J213</f>
        <v>31.07376073699907</v>
      </c>
      <c r="J213" s="29">
        <f>+'total numbers'!J213/100*'% urban'!K213</f>
        <v>34.067233755230411</v>
      </c>
      <c r="K213" s="29">
        <f>+'total numbers'!K213/100*'% urban'!L213</f>
        <v>37.349081289398889</v>
      </c>
      <c r="L213" s="29">
        <f>+'total numbers'!L213/100*'% urban'!M213</f>
        <v>40.947083734028055</v>
      </c>
      <c r="M213" s="29">
        <f>+'total numbers'!M213/100*'% urban'!N213</f>
        <v>44.89169769210379</v>
      </c>
      <c r="N213" s="29">
        <f>+'total numbers'!N213/100*'% urban'!O213</f>
        <v>49.216313786090225</v>
      </c>
      <c r="O213" s="29">
        <f>+'total numbers'!O213/100*'% urban'!P213</f>
        <v>53.957539305022891</v>
      </c>
      <c r="P213" s="29">
        <f>+'total numbers'!P213/100*'% urban'!Q213</f>
        <v>62.206686918071512</v>
      </c>
      <c r="Q213" s="29">
        <f>+'total numbers'!Q213/100*'% urban'!R213</f>
        <v>71.71698241181177</v>
      </c>
      <c r="R213" s="29">
        <f>+'total numbers'!R213/100*'% urban'!S213</f>
        <v>82.68123285572284</v>
      </c>
      <c r="S213" s="29">
        <f>+'total numbers'!S213/100*'% urban'!T213</f>
        <v>95.321722089304515</v>
      </c>
      <c r="T213" s="29">
        <f>+'total numbers'!T213/100*'% urban'!U213</f>
        <v>109.89471719568938</v>
      </c>
      <c r="U213" s="29">
        <f>+'total numbers'!U213/100*'% urban'!V213</f>
        <v>140.42102752782534</v>
      </c>
      <c r="V213" s="29">
        <f>+'total numbers'!V213/100*'% urban'!W213</f>
        <v>179.42686850777685</v>
      </c>
      <c r="W213" s="29">
        <f>+'total numbers'!W213/100*'% urban'!X213</f>
        <v>229.26766531549268</v>
      </c>
      <c r="X213" s="29">
        <f>+'total numbers'!X213/100*'% urban'!Y213</f>
        <v>292.95312790312954</v>
      </c>
      <c r="Y213" s="29">
        <f>+'total numbers'!Y213/100*'% urban'!Z213</f>
        <v>374.32899676510993</v>
      </c>
      <c r="Z213" s="29">
        <f>+'total numbers'!Z213/100*'% urban'!AA213</f>
        <v>490.36749062693667</v>
      </c>
      <c r="AA213" s="29">
        <f>+'total numbers'!AA213/100*'% urban'!AB213</f>
        <v>642.37683412660328</v>
      </c>
      <c r="AB213" s="29">
        <f>+'total numbers'!AB213/100*'% urban'!AC213</f>
        <v>841.50765478956555</v>
      </c>
      <c r="AC213" s="92">
        <v>1102.36717056</v>
      </c>
      <c r="AD213" s="92">
        <v>1131.0878072928999</v>
      </c>
      <c r="AE213" s="92">
        <v>1161.1720498847001</v>
      </c>
      <c r="AF213" s="92">
        <v>1193.8221593920002</v>
      </c>
      <c r="AG213" s="92">
        <v>1229.9150026058001</v>
      </c>
      <c r="AH213" s="92">
        <v>1269.9786000000001</v>
      </c>
      <c r="AI213" s="92">
        <v>1314.1406154954</v>
      </c>
      <c r="AJ213" s="92">
        <v>1362.1186295964001</v>
      </c>
      <c r="AK213" s="92">
        <v>1413.2555223890001</v>
      </c>
      <c r="AL213" s="92">
        <v>1466.6042608212001</v>
      </c>
      <c r="AM213" s="92">
        <v>1521.26726143</v>
      </c>
      <c r="AN213" s="92">
        <v>1576.8032999088</v>
      </c>
      <c r="AO213" s="92">
        <v>1633.6216363866004</v>
      </c>
      <c r="AP213" s="92">
        <v>1693.2196781664004</v>
      </c>
      <c r="AQ213" s="92">
        <v>1757.8326956651999</v>
      </c>
      <c r="AR213" s="92">
        <v>1829.1741</v>
      </c>
      <c r="AS213" s="92">
        <v>1907.8474374295997</v>
      </c>
      <c r="AT213" s="92">
        <v>1993.4047856823004</v>
      </c>
      <c r="AU213" s="92">
        <v>2085.2264237095001</v>
      </c>
      <c r="AV213" s="92">
        <v>2182.1326524631995</v>
      </c>
      <c r="AW213" s="92">
        <v>2283.0022752900004</v>
      </c>
      <c r="AX213" s="92">
        <v>2388.0363232733998</v>
      </c>
      <c r="AY213" s="92">
        <v>2497.0696478184004</v>
      </c>
      <c r="AZ213" s="92">
        <v>2608.0187732609998</v>
      </c>
      <c r="BA213" s="92">
        <v>2718.1018373207999</v>
      </c>
      <c r="BB213" s="92">
        <v>2825.2567260000001</v>
      </c>
      <c r="BC213" s="92">
        <v>2927.9809921011997</v>
      </c>
      <c r="BD213" s="92">
        <v>3026.6187548592006</v>
      </c>
      <c r="BE213" s="92">
        <v>3123.3634304856005</v>
      </c>
      <c r="BF213" s="92">
        <v>3222.0831564540999</v>
      </c>
      <c r="BG213" s="92">
        <v>3326.1424364599998</v>
      </c>
      <c r="BH213" s="92">
        <v>3436.2807921525005</v>
      </c>
      <c r="BI213" s="92">
        <v>3552.1617669285001</v>
      </c>
      <c r="BJ213" s="92">
        <v>3675.1565109906996</v>
      </c>
      <c r="BK213" s="92">
        <v>3806.6621101938003</v>
      </c>
      <c r="BL213" s="92">
        <v>3947.5067066200004</v>
      </c>
      <c r="BM213" s="92">
        <v>4098.7250158897004</v>
      </c>
      <c r="BN213" s="92">
        <v>4259.6881896908999</v>
      </c>
      <c r="BO213" s="92">
        <v>4427.1603191794002</v>
      </c>
      <c r="BP213" s="92">
        <v>4596.2364124096002</v>
      </c>
      <c r="BQ213" s="92">
        <v>4762.6819865800007</v>
      </c>
      <c r="BR213" s="92">
        <v>4925.2836311701003</v>
      </c>
      <c r="BS213" s="92">
        <v>5083.6408919571004</v>
      </c>
      <c r="BT213" s="92">
        <v>5235.1011066415995</v>
      </c>
      <c r="BU213" s="92">
        <v>5376.7540201506008</v>
      </c>
      <c r="BV213" s="92">
        <v>5506.6245206400008</v>
      </c>
      <c r="BW213" s="92">
        <v>5622.7499469120012</v>
      </c>
      <c r="BX213" s="92">
        <v>5725.7259879160001</v>
      </c>
      <c r="BY213" s="92">
        <v>5819.5586873717994</v>
      </c>
      <c r="BZ213" s="92">
        <v>5910.3099753383003</v>
      </c>
      <c r="CA213" s="92">
        <v>6002.7214173300008</v>
      </c>
      <c r="CB213" s="92">
        <v>6098.4648932040009</v>
      </c>
      <c r="CC213" s="92">
        <v>6196.9395940087988</v>
      </c>
      <c r="CD213" s="92">
        <v>6297.9584368116002</v>
      </c>
      <c r="CE213" s="92">
        <v>6400.5238802979002</v>
      </c>
      <c r="CF213" s="92">
        <v>6503.8672299300006</v>
      </c>
      <c r="CG213" s="92">
        <v>6608.3810455240009</v>
      </c>
      <c r="CH213" s="92">
        <v>6714.6929773520005</v>
      </c>
      <c r="CI213" s="92">
        <v>6822.3929829824992</v>
      </c>
      <c r="CJ213" s="92">
        <v>6930.8511975225001</v>
      </c>
      <c r="CK213" s="92">
        <v>7039.5881226000001</v>
      </c>
      <c r="CL213" s="92">
        <v>7148.4521938800999</v>
      </c>
      <c r="CM213" s="92">
        <v>7257.5434492572003</v>
      </c>
      <c r="CN213" s="92">
        <v>7366.9083875400001</v>
      </c>
      <c r="CO213" s="92">
        <v>7476.6804133308005</v>
      </c>
      <c r="CP213" s="92">
        <v>7586.9413596600007</v>
      </c>
      <c r="CQ213" s="92">
        <v>7697.5443597884996</v>
      </c>
      <c r="CR213" s="92">
        <v>7808.3599997969995</v>
      </c>
      <c r="CS213" s="92">
        <v>7919.5117125719999</v>
      </c>
      <c r="CT213" s="92">
        <v>8031.1911401520019</v>
      </c>
      <c r="CU213" s="92">
        <v>8143.4577113999994</v>
      </c>
      <c r="CV213" s="92">
        <v>8256.2251664583018</v>
      </c>
      <c r="CW213" s="92">
        <v>8369.1681633331991</v>
      </c>
      <c r="CX213" s="92">
        <v>8481.7553709865006</v>
      </c>
      <c r="CY213" s="92">
        <v>8593.3199392844999</v>
      </c>
      <c r="CZ213" s="92">
        <v>8703.252077520001</v>
      </c>
      <c r="DA213" s="92">
        <v>8811.1380243840013</v>
      </c>
      <c r="DB213" s="92">
        <v>8916.6354600959985</v>
      </c>
      <c r="DC213" s="92">
        <v>9019.2958926056981</v>
      </c>
      <c r="DD213" s="92">
        <v>9118.6800301967996</v>
      </c>
      <c r="DE213" s="92">
        <v>9214.4118837000005</v>
      </c>
    </row>
    <row r="214" spans="1:109">
      <c r="A214">
        <v>13</v>
      </c>
      <c r="B214" s="3">
        <v>792</v>
      </c>
      <c r="C214" s="1" t="s">
        <v>530</v>
      </c>
      <c r="D214" s="29">
        <f>+'total numbers'!D214/100*'% urban'!E214</f>
        <v>179.28960000000006</v>
      </c>
      <c r="E214" s="29">
        <f>+'total numbers'!E214/100*'% urban'!F214</f>
        <v>204.27045614658763</v>
      </c>
      <c r="F214" s="29">
        <f>+'total numbers'!F214/100*'% urban'!G214</f>
        <v>227.2204850737713</v>
      </c>
      <c r="G214" s="29">
        <f>+'total numbers'!D214/100*'% urban'!H214</f>
        <v>242.30768593315796</v>
      </c>
      <c r="H214" s="29">
        <f>+'total numbers'!H214/100*'% urban'!I214</f>
        <v>281.14562553810902</v>
      </c>
      <c r="I214" s="29">
        <f>+'total numbers'!I214/100*'% urban'!J214</f>
        <v>312.73267126448883</v>
      </c>
      <c r="J214" s="29">
        <f>+'total numbers'!J214/100*'% urban'!K214</f>
        <v>347.8685591818533</v>
      </c>
      <c r="K214" s="29">
        <f>+'total numbers'!K214/100*'% urban'!L214</f>
        <v>386.95200593517148</v>
      </c>
      <c r="L214" s="29">
        <f>+'total numbers'!L214/100*'% urban'!M214</f>
        <v>430.42652445913785</v>
      </c>
      <c r="M214" s="29">
        <f>+'total numbers'!M214/100*'% urban'!N214</f>
        <v>478.78545689465113</v>
      </c>
      <c r="N214" s="29">
        <f>+'total numbers'!N214/100*'% urban'!O214</f>
        <v>532.57757295945214</v>
      </c>
      <c r="O214" s="29">
        <f>+'total numbers'!O214/100*'% urban'!P214</f>
        <v>592.41329730236669</v>
      </c>
      <c r="P214" s="29">
        <f>+'total numbers'!P214/100*'% urban'!Q214</f>
        <v>658.97163650821312</v>
      </c>
      <c r="Q214" s="29">
        <f>+'total numbers'!Q214/100*'% urban'!R214</f>
        <v>749.00250823540136</v>
      </c>
      <c r="R214" s="29">
        <f>+'total numbers'!R214/100*'% urban'!S214</f>
        <v>848.62353149823866</v>
      </c>
      <c r="S214" s="29">
        <f>+'total numbers'!S214/100*'% urban'!T214</f>
        <v>961.49464159898946</v>
      </c>
      <c r="T214" s="29">
        <f>+'total numbers'!T214/100*'% urban'!U214</f>
        <v>1089.3781653584606</v>
      </c>
      <c r="U214" s="29">
        <f>+'total numbers'!U214/100*'% urban'!V214</f>
        <v>1234.2708277460399</v>
      </c>
      <c r="V214" s="29">
        <f>+'total numbers'!V214/100*'% urban'!W214</f>
        <v>1381.4577356332591</v>
      </c>
      <c r="W214" s="29">
        <f>+'total numbers'!W214/100*'% urban'!X214</f>
        <v>1543.9032030886763</v>
      </c>
      <c r="X214" s="29">
        <f>+'total numbers'!X214/100*'% urban'!Y214</f>
        <v>1725.4506156967716</v>
      </c>
      <c r="Y214" s="29">
        <f>+'total numbers'!Y214/100*'% urban'!Z214</f>
        <v>1928.3461691460509</v>
      </c>
      <c r="Z214" s="29">
        <f>+'total numbers'!Z214/100*'% urban'!AA214</f>
        <v>2320.9739591992229</v>
      </c>
      <c r="AA214" s="29">
        <f>+'total numbers'!AA214/100*'% urban'!AB214</f>
        <v>2824.4656646339745</v>
      </c>
      <c r="AB214" s="29">
        <f>+'total numbers'!AB214/100*'% urban'!AC214</f>
        <v>3698.3761763195412</v>
      </c>
      <c r="AC214" s="92">
        <v>4585.5449600000002</v>
      </c>
      <c r="AD214" s="92">
        <v>4916.7063903996004</v>
      </c>
      <c r="AE214" s="92">
        <v>5254.5399682223997</v>
      </c>
      <c r="AF214" s="92">
        <v>5601.0241551359995</v>
      </c>
      <c r="AG214" s="92">
        <v>5957.9630210579999</v>
      </c>
      <c r="AH214" s="92">
        <v>6326.9848999999995</v>
      </c>
      <c r="AI214" s="92">
        <v>6709.533195353999</v>
      </c>
      <c r="AJ214" s="92">
        <v>7106.8433414495994</v>
      </c>
      <c r="AK214" s="92">
        <v>7519.9578721611997</v>
      </c>
      <c r="AL214" s="92">
        <v>7949.7053612600002</v>
      </c>
      <c r="AM214" s="92">
        <v>8396.7765299999992</v>
      </c>
      <c r="AN214" s="92">
        <v>8861.8102231527009</v>
      </c>
      <c r="AO214" s="92">
        <v>9345.4712481536008</v>
      </c>
      <c r="AP214" s="92">
        <v>9848.518805600399</v>
      </c>
      <c r="AQ214" s="92">
        <v>10371.694662544001</v>
      </c>
      <c r="AR214" s="92">
        <v>10915.352532299999</v>
      </c>
      <c r="AS214" s="92">
        <v>11479.752443224999</v>
      </c>
      <c r="AT214" s="92">
        <v>12064.134080567797</v>
      </c>
      <c r="AU214" s="92">
        <v>12666.317915717204</v>
      </c>
      <c r="AV214" s="92">
        <v>13283.076534234002</v>
      </c>
      <c r="AW214" s="92">
        <v>13911.260522400002</v>
      </c>
      <c r="AX214" s="92">
        <v>14557.294937521197</v>
      </c>
      <c r="AY214" s="92">
        <v>15221.9013911232</v>
      </c>
      <c r="AZ214" s="92">
        <v>15888.646560636998</v>
      </c>
      <c r="BA214" s="92">
        <v>16533.754037193299</v>
      </c>
      <c r="BB214" s="92">
        <v>17143.170038659999</v>
      </c>
      <c r="BC214" s="92">
        <v>17695.18664706</v>
      </c>
      <c r="BD214" s="92">
        <v>18204.393267440799</v>
      </c>
      <c r="BE214" s="92">
        <v>18740.394661668601</v>
      </c>
      <c r="BF214" s="92">
        <v>19405.470112518098</v>
      </c>
      <c r="BG214" s="92">
        <v>20276.960486200001</v>
      </c>
      <c r="BH214" s="92">
        <v>21398.354353065199</v>
      </c>
      <c r="BI214" s="92">
        <v>22749.426125643997</v>
      </c>
      <c r="BJ214" s="92">
        <v>24263.767650486399</v>
      </c>
      <c r="BK214" s="92">
        <v>25829.090818102999</v>
      </c>
      <c r="BL214" s="92">
        <v>27351.737944960001</v>
      </c>
      <c r="BM214" s="92">
        <v>28800.778722117</v>
      </c>
      <c r="BN214" s="92">
        <v>30186.385317480002</v>
      </c>
      <c r="BO214" s="92">
        <v>31499.631038834203</v>
      </c>
      <c r="BP214" s="92">
        <v>32743.813586091303</v>
      </c>
      <c r="BQ214" s="92">
        <v>33923.453390809998</v>
      </c>
      <c r="BR214" s="92">
        <v>35021.919580388399</v>
      </c>
      <c r="BS214" s="92">
        <v>36032.297164649797</v>
      </c>
      <c r="BT214" s="92">
        <v>36985.699321244101</v>
      </c>
      <c r="BU214" s="92">
        <v>37929.804688844801</v>
      </c>
      <c r="BV214" s="92">
        <v>38901.681031679997</v>
      </c>
      <c r="BW214" s="92">
        <v>39917.783524949402</v>
      </c>
      <c r="BX214" s="92">
        <v>40971.092334889399</v>
      </c>
      <c r="BY214" s="92">
        <v>42047.744628091801</v>
      </c>
      <c r="BZ214" s="92">
        <v>43122.271648507201</v>
      </c>
      <c r="CA214" s="92">
        <v>44175.625135080001</v>
      </c>
      <c r="CB214" s="92">
        <v>45204.354064470397</v>
      </c>
      <c r="CC214" s="92">
        <v>46217.18963256781</v>
      </c>
      <c r="CD214" s="92">
        <v>47220.689780372399</v>
      </c>
      <c r="CE214" s="92">
        <v>48225.215206222798</v>
      </c>
      <c r="CF214" s="92">
        <v>49238.285979360007</v>
      </c>
      <c r="CG214" s="92">
        <v>50261.804976760388</v>
      </c>
      <c r="CH214" s="92">
        <v>51292.661237427499</v>
      </c>
      <c r="CI214" s="92">
        <v>52327.348003402993</v>
      </c>
      <c r="CJ214" s="92">
        <v>53360.299659483295</v>
      </c>
      <c r="CK214" s="92">
        <v>54387.132481499997</v>
      </c>
      <c r="CL214" s="92">
        <v>55406.790091102303</v>
      </c>
      <c r="CM214" s="92">
        <v>56419.754414801806</v>
      </c>
      <c r="CN214" s="92">
        <v>57424.871761271999</v>
      </c>
      <c r="CO214" s="92">
        <v>58421.104250039403</v>
      </c>
      <c r="CP214" s="92">
        <v>59407.643244050007</v>
      </c>
      <c r="CQ214" s="92">
        <v>60383.197062063999</v>
      </c>
      <c r="CR214" s="92">
        <v>61347.3043490895</v>
      </c>
      <c r="CS214" s="92">
        <v>62301.151208204989</v>
      </c>
      <c r="CT214" s="92">
        <v>63246.679444703994</v>
      </c>
      <c r="CU214" s="92">
        <v>64185.125462399999</v>
      </c>
      <c r="CV214" s="92">
        <v>65116.481910259994</v>
      </c>
      <c r="CW214" s="92">
        <v>66039.489465984007</v>
      </c>
      <c r="CX214" s="92">
        <v>66952.585686973805</v>
      </c>
      <c r="CY214" s="92">
        <v>67853.654077896907</v>
      </c>
      <c r="CZ214" s="92">
        <v>68740.829982840005</v>
      </c>
      <c r="DA214" s="92">
        <v>69613.327619479591</v>
      </c>
      <c r="DB214" s="92">
        <v>70470.541126748401</v>
      </c>
      <c r="DC214" s="92">
        <v>71310.962099591794</v>
      </c>
      <c r="DD214" s="92">
        <v>72132.921828842693</v>
      </c>
      <c r="DE214" s="92">
        <v>72935.064364469989</v>
      </c>
    </row>
    <row r="215" spans="1:109">
      <c r="A215">
        <v>15</v>
      </c>
      <c r="B215" s="3">
        <v>795</v>
      </c>
      <c r="C215" s="1" t="s">
        <v>679</v>
      </c>
      <c r="D215" s="29">
        <f>+'total numbers'!D215/100*'% urban'!E215</f>
        <v>3.452550691621052</v>
      </c>
      <c r="E215" s="29">
        <f>+'total numbers'!E215/100*'% urban'!F215</f>
        <v>3.5804229394588685</v>
      </c>
      <c r="F215" s="29">
        <f>+'total numbers'!F215/100*'% urban'!G215</f>
        <v>3.7130311964758635</v>
      </c>
      <c r="G215" s="29">
        <f>+'total numbers'!D215/100*'% urban'!H215</f>
        <v>3.452550691621052</v>
      </c>
      <c r="H215" s="29">
        <f>+'total numbers'!H215/100*'% urban'!I215</f>
        <v>3.9931638656201329</v>
      </c>
      <c r="I215" s="29">
        <f>+'total numbers'!I215/100*'% urban'!J215</f>
        <v>4.1410588236060644</v>
      </c>
      <c r="J215" s="29">
        <f>+'total numbers'!J215/100*'% urban'!K215</f>
        <v>4.2944313726285115</v>
      </c>
      <c r="K215" s="29">
        <f>+'total numbers'!K215/100*'% urban'!L215</f>
        <v>4.453484386429567</v>
      </c>
      <c r="L215" s="29">
        <f>+'total numbers'!L215/100*'% urban'!M215</f>
        <v>4.6760512283439333</v>
      </c>
      <c r="M215" s="29">
        <f>+'total numbers'!M215/100*'% urban'!N215</f>
        <v>6.0615478885939877</v>
      </c>
      <c r="N215" s="29">
        <f>+'total numbers'!N215/100*'% urban'!O215</f>
        <v>7.857562077807021</v>
      </c>
      <c r="O215" s="29">
        <f>+'total numbers'!O215/100*'% urban'!P215</f>
        <v>10.185728619379471</v>
      </c>
      <c r="P215" s="29">
        <f>+'total numbers'!P215/100*'% urban'!Q215</f>
        <v>12.893327366303126</v>
      </c>
      <c r="Q215" s="29">
        <f>+'total numbers'!Q215/100*'% urban'!R215</f>
        <v>16.320667552282437</v>
      </c>
      <c r="R215" s="29">
        <f>+'total numbers'!R215/100*'% urban'!S215</f>
        <v>20.659072850990434</v>
      </c>
      <c r="S215" s="29">
        <f>+'total numbers'!S215/100*'% urban'!T215</f>
        <v>26.150725127835987</v>
      </c>
      <c r="T215" s="29">
        <f>+'total numbers'!T215/100*'% urban'!U215</f>
        <v>33.102183706121494</v>
      </c>
      <c r="U215" s="29">
        <f>+'total numbers'!U215/100*'% urban'!V215</f>
        <v>44.560631912086635</v>
      </c>
      <c r="V215" s="29">
        <f>+'total numbers'!V215/100*'% urban'!W215</f>
        <v>59.985466035501233</v>
      </c>
      <c r="W215" s="29">
        <f>+'total numbers'!W215/100*'% urban'!X215</f>
        <v>80.749665817020912</v>
      </c>
      <c r="X215" s="29">
        <f>+'total numbers'!X215/100*'% urban'!Y215</f>
        <v>108.70147321522043</v>
      </c>
      <c r="Y215" s="29">
        <f>+'total numbers'!Y215/100*'% urban'!Z215</f>
        <v>146.32890625125827</v>
      </c>
      <c r="Z215" s="29">
        <f>+'total numbers'!Z215/100*'% urban'!AA215</f>
        <v>203.23459201563645</v>
      </c>
      <c r="AA215" s="29">
        <f>+'total numbers'!AA215/100*'% urban'!AB215</f>
        <v>282.27026668838397</v>
      </c>
      <c r="AB215" s="29">
        <f>+'total numbers'!AB215/100*'% urban'!AC215</f>
        <v>392.04203706720006</v>
      </c>
      <c r="AC215" s="92">
        <v>544.50282926</v>
      </c>
      <c r="AD215" s="92">
        <v>554.33345668060019</v>
      </c>
      <c r="AE215" s="92">
        <v>567.14286544080005</v>
      </c>
      <c r="AF215" s="92">
        <v>582.47185884509997</v>
      </c>
      <c r="AG215" s="92">
        <v>599.94464215000005</v>
      </c>
      <c r="AH215" s="92">
        <v>619.27373</v>
      </c>
      <c r="AI215" s="92">
        <v>640.26356976960005</v>
      </c>
      <c r="AJ215" s="92">
        <v>662.80525124280018</v>
      </c>
      <c r="AK215" s="92">
        <v>686.86326726250002</v>
      </c>
      <c r="AL215" s="92">
        <v>712.4532516111999</v>
      </c>
      <c r="AM215" s="92">
        <v>739.57614823999984</v>
      </c>
      <c r="AN215" s="92">
        <v>768.15442077360001</v>
      </c>
      <c r="AO215" s="92">
        <v>797.97529323809999</v>
      </c>
      <c r="AP215" s="92">
        <v>828.66466950960012</v>
      </c>
      <c r="AQ215" s="92">
        <v>859.76421596620003</v>
      </c>
      <c r="AR215" s="92">
        <v>890.92757139000014</v>
      </c>
      <c r="AS215" s="92">
        <v>921.9738138237999</v>
      </c>
      <c r="AT215" s="92">
        <v>952.90445370119994</v>
      </c>
      <c r="AU215" s="92">
        <v>983.77170190790014</v>
      </c>
      <c r="AV215" s="92">
        <v>1014.6812481823998</v>
      </c>
      <c r="AW215" s="92">
        <v>1045.6657778000001</v>
      </c>
      <c r="AX215" s="92">
        <v>1076.6110567620001</v>
      </c>
      <c r="AY215" s="92">
        <v>1107.3647842768</v>
      </c>
      <c r="AZ215" s="92">
        <v>1137.8947133680001</v>
      </c>
      <c r="BA215" s="92">
        <v>1168.2339992335999</v>
      </c>
      <c r="BB215" s="92">
        <v>1198.4373511400001</v>
      </c>
      <c r="BC215" s="92">
        <v>1228.6393610588998</v>
      </c>
      <c r="BD215" s="92">
        <v>1258.8444887179999</v>
      </c>
      <c r="BE215" s="92">
        <v>1288.8349557797999</v>
      </c>
      <c r="BF215" s="92">
        <v>1318.2635081474998</v>
      </c>
      <c r="BG215" s="92">
        <v>1346.90158</v>
      </c>
      <c r="BH215" s="92">
        <v>1374.6289100976001</v>
      </c>
      <c r="BI215" s="92">
        <v>1401.6674271266997</v>
      </c>
      <c r="BJ215" s="92">
        <v>1428.5504970144</v>
      </c>
      <c r="BK215" s="92">
        <v>1456.0489601239999</v>
      </c>
      <c r="BL215" s="92">
        <v>1484.79492</v>
      </c>
      <c r="BM215" s="92">
        <v>1514.7105501136002</v>
      </c>
      <c r="BN215" s="92">
        <v>1545.7557006528002</v>
      </c>
      <c r="BO215" s="92">
        <v>1578.6055095272</v>
      </c>
      <c r="BP215" s="92">
        <v>1614.0638675279999</v>
      </c>
      <c r="BQ215" s="92">
        <v>1652.50781052</v>
      </c>
      <c r="BR215" s="92">
        <v>1694.5630785159999</v>
      </c>
      <c r="BS215" s="92">
        <v>1739.6392552499999</v>
      </c>
      <c r="BT215" s="92">
        <v>1785.4395313775999</v>
      </c>
      <c r="BU215" s="92">
        <v>1828.8667749884</v>
      </c>
      <c r="BV215" s="92">
        <v>1867.8463551299999</v>
      </c>
      <c r="BW215" s="92">
        <v>1901.5354089038001</v>
      </c>
      <c r="BX215" s="92">
        <v>1930.9187559739999</v>
      </c>
      <c r="BY215" s="92">
        <v>1958.0130886159995</v>
      </c>
      <c r="BZ215" s="92">
        <v>1985.7680893785</v>
      </c>
      <c r="CA215" s="92">
        <v>2016.3734418000001</v>
      </c>
      <c r="CB215" s="92">
        <v>2050.5117499278003</v>
      </c>
      <c r="CC215" s="92">
        <v>2087.6958555739002</v>
      </c>
      <c r="CD215" s="92">
        <v>2127.5496846891001</v>
      </c>
      <c r="CE215" s="92">
        <v>2169.2828350138998</v>
      </c>
      <c r="CF215" s="92">
        <v>2212.3308461799998</v>
      </c>
      <c r="CG215" s="92">
        <v>2256.7124610432002</v>
      </c>
      <c r="CH215" s="92">
        <v>2302.8021908850001</v>
      </c>
      <c r="CI215" s="92">
        <v>2350.7754984004</v>
      </c>
      <c r="CJ215" s="92">
        <v>2400.8808892828001</v>
      </c>
      <c r="CK215" s="92">
        <v>2453.3004959</v>
      </c>
      <c r="CL215" s="92">
        <v>2507.9787180000003</v>
      </c>
      <c r="CM215" s="92">
        <v>2564.8293597113002</v>
      </c>
      <c r="CN215" s="92">
        <v>2623.9607918657998</v>
      </c>
      <c r="CO215" s="92">
        <v>2685.5105504499998</v>
      </c>
      <c r="CP215" s="92">
        <v>2749.4927553600005</v>
      </c>
      <c r="CQ215" s="92">
        <v>2815.9820202500996</v>
      </c>
      <c r="CR215" s="92">
        <v>2884.6816504540002</v>
      </c>
      <c r="CS215" s="92">
        <v>2954.7525938240997</v>
      </c>
      <c r="CT215" s="92">
        <v>3025.0487735099996</v>
      </c>
      <c r="CU215" s="92">
        <v>3094.6562696099995</v>
      </c>
      <c r="CV215" s="92">
        <v>3163.1314766675</v>
      </c>
      <c r="CW215" s="92">
        <v>3230.4259445389994</v>
      </c>
      <c r="CX215" s="92">
        <v>3296.6851818980003</v>
      </c>
      <c r="CY215" s="92">
        <v>3362.1542566866997</v>
      </c>
      <c r="CZ215" s="92">
        <v>3427.0205808000001</v>
      </c>
      <c r="DA215" s="92">
        <v>3491.274332295</v>
      </c>
      <c r="DB215" s="92">
        <v>3554.8158020414999</v>
      </c>
      <c r="DC215" s="92">
        <v>3617.5451197743005</v>
      </c>
      <c r="DD215" s="92">
        <v>3679.2749858699999</v>
      </c>
      <c r="DE215" s="92">
        <v>3739.5895414499996</v>
      </c>
    </row>
    <row r="216" spans="1:109">
      <c r="A216">
        <v>4</v>
      </c>
      <c r="B216" s="3">
        <v>796</v>
      </c>
      <c r="C216" s="1" t="s">
        <v>427</v>
      </c>
      <c r="D216" s="29">
        <f>+'total numbers'!D216/100*'% urban'!E216</f>
        <v>0</v>
      </c>
      <c r="E216" s="29">
        <f>+'total numbers'!E216/100*'% urban'!F216</f>
        <v>0</v>
      </c>
      <c r="F216" s="29">
        <f>+'total numbers'!F216/100*'% urban'!G216</f>
        <v>0</v>
      </c>
      <c r="G216" s="29">
        <f>+'total numbers'!D216/100*'% urban'!H216</f>
        <v>0</v>
      </c>
      <c r="H216" s="29">
        <f>+'total numbers'!H216/100*'% urban'!I216</f>
        <v>0</v>
      </c>
      <c r="I216" s="29">
        <f>+'total numbers'!I216/100*'% urban'!J216</f>
        <v>0</v>
      </c>
      <c r="J216" s="29">
        <f>+'total numbers'!J216/100*'% urban'!K216</f>
        <v>0</v>
      </c>
      <c r="K216" s="29">
        <f>+'total numbers'!K216/100*'% urban'!L216</f>
        <v>0</v>
      </c>
      <c r="L216" s="29">
        <f>+'total numbers'!L216/100*'% urban'!M216</f>
        <v>0</v>
      </c>
      <c r="M216" s="29">
        <f>+'total numbers'!M216/100*'% urban'!N216</f>
        <v>0</v>
      </c>
      <c r="N216" s="29">
        <f>+'total numbers'!N216/100*'% urban'!O216</f>
        <v>0</v>
      </c>
      <c r="O216" s="29">
        <f>+'total numbers'!O216/100*'% urban'!P216</f>
        <v>0</v>
      </c>
      <c r="P216" s="29">
        <f>+'total numbers'!P216/100*'% urban'!Q216</f>
        <v>0</v>
      </c>
      <c r="Q216" s="29">
        <f>+'total numbers'!Q216/100*'% urban'!R216</f>
        <v>0</v>
      </c>
      <c r="R216" s="29">
        <f>+'total numbers'!R216/100*'% urban'!S216</f>
        <v>0</v>
      </c>
      <c r="S216" s="29">
        <f>+'total numbers'!S216/100*'% urban'!T216</f>
        <v>0</v>
      </c>
      <c r="T216" s="29">
        <f>+'total numbers'!T216/100*'% urban'!U216</f>
        <v>0</v>
      </c>
      <c r="U216" s="29">
        <f>+'total numbers'!U216/100*'% urban'!V216</f>
        <v>0</v>
      </c>
      <c r="V216" s="29">
        <f>+'total numbers'!V216/100*'% urban'!W216</f>
        <v>0</v>
      </c>
      <c r="W216" s="29">
        <f>+'total numbers'!W216/100*'% urban'!X216</f>
        <v>0</v>
      </c>
      <c r="X216" s="29">
        <f>+'total numbers'!X216/100*'% urban'!Y216</f>
        <v>0</v>
      </c>
      <c r="Y216" s="29">
        <f>+'total numbers'!Y216/100*'% urban'!Z216</f>
        <v>0</v>
      </c>
      <c r="Z216" s="29">
        <f>+'total numbers'!Z216/100*'% urban'!AA216</f>
        <v>0</v>
      </c>
      <c r="AA216" s="29">
        <f>+'total numbers'!AA216/100*'% urban'!AB216</f>
        <v>0</v>
      </c>
      <c r="AB216" s="29">
        <f>+'total numbers'!AB216/100*'% urban'!AC216</f>
        <v>0</v>
      </c>
      <c r="AC216" s="93">
        <v>0</v>
      </c>
      <c r="AD216" s="93">
        <v>0</v>
      </c>
      <c r="AE216" s="93">
        <v>0</v>
      </c>
      <c r="AF216" s="93">
        <v>0</v>
      </c>
      <c r="AG216" s="93">
        <v>0</v>
      </c>
      <c r="AH216" s="93">
        <v>0</v>
      </c>
      <c r="AI216" s="93">
        <v>0</v>
      </c>
      <c r="AJ216" s="93">
        <v>0</v>
      </c>
      <c r="AK216" s="93">
        <v>0</v>
      </c>
      <c r="AL216" s="93">
        <v>0</v>
      </c>
      <c r="AM216" s="93">
        <v>0</v>
      </c>
      <c r="AN216" s="93">
        <v>0</v>
      </c>
      <c r="AO216" s="93">
        <v>0</v>
      </c>
      <c r="AP216" s="93">
        <v>0</v>
      </c>
      <c r="AQ216" s="93">
        <v>0</v>
      </c>
      <c r="AR216" s="93">
        <v>0</v>
      </c>
      <c r="AS216" s="93">
        <v>0</v>
      </c>
      <c r="AT216" s="93">
        <v>0</v>
      </c>
      <c r="AU216" s="93">
        <v>0</v>
      </c>
      <c r="AV216" s="93">
        <v>0</v>
      </c>
      <c r="AW216" s="93">
        <v>0</v>
      </c>
      <c r="AX216" s="93">
        <v>0</v>
      </c>
      <c r="AY216" s="93">
        <v>0</v>
      </c>
      <c r="AZ216" s="93">
        <v>0</v>
      </c>
      <c r="BA216" s="93">
        <v>0</v>
      </c>
      <c r="BB216" s="93">
        <v>0</v>
      </c>
      <c r="BC216" s="93">
        <v>0</v>
      </c>
      <c r="BD216" s="93">
        <v>0</v>
      </c>
      <c r="BE216" s="93">
        <v>0</v>
      </c>
      <c r="BF216" s="93">
        <v>0</v>
      </c>
      <c r="BG216" s="93">
        <v>0</v>
      </c>
      <c r="BH216" s="93">
        <v>0</v>
      </c>
      <c r="BI216" s="93">
        <v>0</v>
      </c>
      <c r="BJ216" s="93">
        <v>0</v>
      </c>
      <c r="BK216" s="93">
        <v>0</v>
      </c>
      <c r="BL216" s="93">
        <v>0</v>
      </c>
      <c r="BM216" s="93">
        <v>0</v>
      </c>
      <c r="BN216" s="93">
        <v>0</v>
      </c>
      <c r="BO216" s="93">
        <v>0</v>
      </c>
      <c r="BP216" s="93">
        <v>0</v>
      </c>
      <c r="BQ216" s="93">
        <v>0</v>
      </c>
      <c r="BR216" s="93">
        <v>0</v>
      </c>
      <c r="BS216" s="93">
        <v>0</v>
      </c>
      <c r="BT216" s="93">
        <v>0</v>
      </c>
      <c r="BU216" s="93">
        <v>0</v>
      </c>
      <c r="BV216" s="93">
        <v>0</v>
      </c>
      <c r="BW216" s="93">
        <v>0</v>
      </c>
      <c r="BX216" s="93">
        <v>0</v>
      </c>
      <c r="BY216" s="93">
        <v>0</v>
      </c>
      <c r="BZ216" s="93">
        <v>0</v>
      </c>
      <c r="CA216" s="93">
        <v>0</v>
      </c>
      <c r="CB216" s="93">
        <v>0</v>
      </c>
      <c r="CC216" s="93">
        <v>0</v>
      </c>
      <c r="CD216" s="93">
        <v>0</v>
      </c>
      <c r="CE216" s="93">
        <v>0</v>
      </c>
      <c r="CF216" s="93">
        <v>0</v>
      </c>
      <c r="CG216" s="93">
        <v>0</v>
      </c>
      <c r="CH216" s="93">
        <v>0</v>
      </c>
      <c r="CI216" s="93">
        <v>0</v>
      </c>
      <c r="CJ216" s="93">
        <v>0</v>
      </c>
      <c r="CK216" s="93">
        <v>0</v>
      </c>
      <c r="CL216" s="93">
        <v>0</v>
      </c>
      <c r="CM216" s="93">
        <v>0</v>
      </c>
      <c r="CN216" s="93">
        <v>0</v>
      </c>
      <c r="CO216" s="93">
        <v>0</v>
      </c>
      <c r="CP216" s="93">
        <v>0</v>
      </c>
      <c r="CQ216" s="93">
        <v>0</v>
      </c>
      <c r="CR216" s="93">
        <v>0</v>
      </c>
      <c r="CS216" s="93">
        <v>0</v>
      </c>
      <c r="CT216" s="93">
        <v>0</v>
      </c>
      <c r="CU216" s="93">
        <v>0</v>
      </c>
      <c r="CV216" s="93">
        <v>0</v>
      </c>
      <c r="CW216" s="93">
        <v>0</v>
      </c>
      <c r="CX216" s="93">
        <v>0</v>
      </c>
      <c r="CY216" s="93">
        <v>0</v>
      </c>
      <c r="CZ216" s="93">
        <v>0</v>
      </c>
      <c r="DA216" s="93">
        <v>0</v>
      </c>
      <c r="DB216" s="93">
        <v>0</v>
      </c>
      <c r="DC216" s="93">
        <v>0</v>
      </c>
      <c r="DD216" s="93">
        <v>0</v>
      </c>
      <c r="DE216" s="93">
        <v>0</v>
      </c>
    </row>
    <row r="217" spans="1:109">
      <c r="A217">
        <v>24</v>
      </c>
      <c r="B217" s="3">
        <v>798</v>
      </c>
      <c r="C217" s="1" t="s">
        <v>478</v>
      </c>
      <c r="D217" s="29">
        <f>+'total numbers'!D217/100*'% urban'!E217</f>
        <v>0</v>
      </c>
      <c r="E217" s="29">
        <f>+'total numbers'!E217/100*'% urban'!F217</f>
        <v>0</v>
      </c>
      <c r="F217" s="29">
        <f>+'total numbers'!F217/100*'% urban'!G217</f>
        <v>0</v>
      </c>
      <c r="G217" s="29">
        <f>+'total numbers'!D217/100*'% urban'!H217</f>
        <v>0</v>
      </c>
      <c r="H217" s="29">
        <f>+'total numbers'!H217/100*'% urban'!I217</f>
        <v>0</v>
      </c>
      <c r="I217" s="29">
        <f>+'total numbers'!I217/100*'% urban'!J217</f>
        <v>0</v>
      </c>
      <c r="J217" s="29">
        <f>+'total numbers'!J217/100*'% urban'!K217</f>
        <v>0</v>
      </c>
      <c r="K217" s="29">
        <f>+'total numbers'!K217/100*'% urban'!L217</f>
        <v>0</v>
      </c>
      <c r="L217" s="29">
        <f>+'total numbers'!L217/100*'% urban'!M217</f>
        <v>0</v>
      </c>
      <c r="M217" s="29">
        <f>+'total numbers'!M217/100*'% urban'!N217</f>
        <v>0</v>
      </c>
      <c r="N217" s="29">
        <f>+'total numbers'!N217/100*'% urban'!O217</f>
        <v>0</v>
      </c>
      <c r="O217" s="29">
        <f>+'total numbers'!O217/100*'% urban'!P217</f>
        <v>0</v>
      </c>
      <c r="P217" s="29">
        <f>+'total numbers'!P217/100*'% urban'!Q217</f>
        <v>0</v>
      </c>
      <c r="Q217" s="29">
        <f>+'total numbers'!Q217/100*'% urban'!R217</f>
        <v>0</v>
      </c>
      <c r="R217" s="29">
        <f>+'total numbers'!R217/100*'% urban'!S217</f>
        <v>0</v>
      </c>
      <c r="S217" s="29">
        <f>+'total numbers'!S217/100*'% urban'!T217</f>
        <v>0</v>
      </c>
      <c r="T217" s="29">
        <f>+'total numbers'!T217/100*'% urban'!U217</f>
        <v>0</v>
      </c>
      <c r="U217" s="29">
        <f>+'total numbers'!U217/100*'% urban'!V217</f>
        <v>0</v>
      </c>
      <c r="V217" s="29">
        <f>+'total numbers'!V217/100*'% urban'!W217</f>
        <v>0</v>
      </c>
      <c r="W217" s="29">
        <f>+'total numbers'!W217/100*'% urban'!X217</f>
        <v>0</v>
      </c>
      <c r="X217" s="29">
        <f>+'total numbers'!X217/100*'% urban'!Y217</f>
        <v>0</v>
      </c>
      <c r="Y217" s="29">
        <f>+'total numbers'!Y217/100*'% urban'!Z217</f>
        <v>0</v>
      </c>
      <c r="Z217" s="29">
        <f>+'total numbers'!Z217/100*'% urban'!AA217</f>
        <v>0</v>
      </c>
      <c r="AA217" s="29">
        <f>+'total numbers'!AA217/100*'% urban'!AB217</f>
        <v>0</v>
      </c>
      <c r="AB217" s="29">
        <f>+'total numbers'!AB217/100*'% urban'!AC217</f>
        <v>0</v>
      </c>
      <c r="AC217" s="93">
        <v>0</v>
      </c>
      <c r="AD217" s="93">
        <v>0</v>
      </c>
      <c r="AE217" s="93">
        <v>0</v>
      </c>
      <c r="AF217" s="93">
        <v>0</v>
      </c>
      <c r="AG217" s="93">
        <v>0</v>
      </c>
      <c r="AH217" s="93">
        <v>0</v>
      </c>
      <c r="AI217" s="93">
        <v>0</v>
      </c>
      <c r="AJ217" s="93">
        <v>0</v>
      </c>
      <c r="AK217" s="93">
        <v>0</v>
      </c>
      <c r="AL217" s="93">
        <v>0</v>
      </c>
      <c r="AM217" s="93">
        <v>0</v>
      </c>
      <c r="AN217" s="93">
        <v>0</v>
      </c>
      <c r="AO217" s="93">
        <v>0</v>
      </c>
      <c r="AP217" s="93">
        <v>0</v>
      </c>
      <c r="AQ217" s="93">
        <v>0</v>
      </c>
      <c r="AR217" s="93">
        <v>0</v>
      </c>
      <c r="AS217" s="93">
        <v>0</v>
      </c>
      <c r="AT217" s="93">
        <v>0</v>
      </c>
      <c r="AU217" s="93">
        <v>0</v>
      </c>
      <c r="AV217" s="93">
        <v>0</v>
      </c>
      <c r="AW217" s="93">
        <v>0</v>
      </c>
      <c r="AX217" s="93">
        <v>0</v>
      </c>
      <c r="AY217" s="93">
        <v>0</v>
      </c>
      <c r="AZ217" s="93">
        <v>0</v>
      </c>
      <c r="BA217" s="93">
        <v>0</v>
      </c>
      <c r="BB217" s="93">
        <v>0</v>
      </c>
      <c r="BC217" s="93">
        <v>0</v>
      </c>
      <c r="BD217" s="93">
        <v>0</v>
      </c>
      <c r="BE217" s="93">
        <v>0</v>
      </c>
      <c r="BF217" s="93">
        <v>0</v>
      </c>
      <c r="BG217" s="93">
        <v>0</v>
      </c>
      <c r="BH217" s="93">
        <v>0</v>
      </c>
      <c r="BI217" s="93">
        <v>0</v>
      </c>
      <c r="BJ217" s="93">
        <v>0</v>
      </c>
      <c r="BK217" s="93">
        <v>0</v>
      </c>
      <c r="BL217" s="93">
        <v>0</v>
      </c>
      <c r="BM217" s="93">
        <v>0</v>
      </c>
      <c r="BN217" s="93">
        <v>0</v>
      </c>
      <c r="BO217" s="93">
        <v>0</v>
      </c>
      <c r="BP217" s="93">
        <v>0</v>
      </c>
      <c r="BQ217" s="93">
        <v>0</v>
      </c>
      <c r="BR217" s="93">
        <v>0</v>
      </c>
      <c r="BS217" s="93">
        <v>0</v>
      </c>
      <c r="BT217" s="93">
        <v>0</v>
      </c>
      <c r="BU217" s="93">
        <v>0</v>
      </c>
      <c r="BV217" s="93">
        <v>0</v>
      </c>
      <c r="BW217" s="93">
        <v>0</v>
      </c>
      <c r="BX217" s="93">
        <v>0</v>
      </c>
      <c r="BY217" s="93">
        <v>0</v>
      </c>
      <c r="BZ217" s="93">
        <v>0</v>
      </c>
      <c r="CA217" s="93">
        <v>0</v>
      </c>
      <c r="CB217" s="93">
        <v>0</v>
      </c>
      <c r="CC217" s="93">
        <v>0</v>
      </c>
      <c r="CD217" s="93">
        <v>0</v>
      </c>
      <c r="CE217" s="93">
        <v>0</v>
      </c>
      <c r="CF217" s="93">
        <v>0</v>
      </c>
      <c r="CG217" s="93">
        <v>0</v>
      </c>
      <c r="CH217" s="93">
        <v>0</v>
      </c>
      <c r="CI217" s="93">
        <v>0</v>
      </c>
      <c r="CJ217" s="93">
        <v>0</v>
      </c>
      <c r="CK217" s="93">
        <v>0</v>
      </c>
      <c r="CL217" s="93">
        <v>0</v>
      </c>
      <c r="CM217" s="93">
        <v>0</v>
      </c>
      <c r="CN217" s="93">
        <v>0</v>
      </c>
      <c r="CO217" s="93">
        <v>0</v>
      </c>
      <c r="CP217" s="93">
        <v>0</v>
      </c>
      <c r="CQ217" s="93">
        <v>0</v>
      </c>
      <c r="CR217" s="93">
        <v>0</v>
      </c>
      <c r="CS217" s="93">
        <v>0</v>
      </c>
      <c r="CT217" s="93">
        <v>0</v>
      </c>
      <c r="CU217" s="93">
        <v>0</v>
      </c>
      <c r="CV217" s="93">
        <v>0</v>
      </c>
      <c r="CW217" s="93">
        <v>0</v>
      </c>
      <c r="CX217" s="93">
        <v>0</v>
      </c>
      <c r="CY217" s="93">
        <v>0</v>
      </c>
      <c r="CZ217" s="93">
        <v>0</v>
      </c>
      <c r="DA217" s="93">
        <v>0</v>
      </c>
      <c r="DB217" s="93">
        <v>0</v>
      </c>
      <c r="DC217" s="93">
        <v>0</v>
      </c>
      <c r="DD217" s="93">
        <v>0</v>
      </c>
      <c r="DE217" s="93">
        <v>0</v>
      </c>
    </row>
    <row r="218" spans="1:109">
      <c r="A218">
        <v>9</v>
      </c>
      <c r="B218" s="3">
        <v>800</v>
      </c>
      <c r="C218" s="1" t="s">
        <v>618</v>
      </c>
      <c r="D218" s="29">
        <f>+'total numbers'!D218/100*'% urban'!E218</f>
        <v>6.2853421215292125</v>
      </c>
      <c r="E218" s="29">
        <f>+'total numbers'!E218/100*'% urban'!F218</f>
        <v>7.1051622157132144</v>
      </c>
      <c r="F218" s="29">
        <f>+'total numbers'!F218/100*'% urban'!G218</f>
        <v>7.8078705667178179</v>
      </c>
      <c r="G218" s="29">
        <f>+'total numbers'!D218/100*'% urban'!H218</f>
        <v>8.4945624551895325</v>
      </c>
      <c r="H218" s="29">
        <f>+'total numbers'!H218/100*'% urban'!I218</f>
        <v>9.4286566437843451</v>
      </c>
      <c r="I218" s="29">
        <f>+'total numbers'!I218/100*'% urban'!J218</f>
        <v>10.361161147015766</v>
      </c>
      <c r="J218" s="29">
        <f>+'total numbers'!J218/100*'% urban'!K218</f>
        <v>11.385891370346997</v>
      </c>
      <c r="K218" s="29">
        <f>+'total numbers'!K218/100*'% urban'!L218</f>
        <v>12.511968538842853</v>
      </c>
      <c r="L218" s="29">
        <f>+'total numbers'!L218/100*'% urban'!M218</f>
        <v>13.749415976750392</v>
      </c>
      <c r="M218" s="29">
        <f>+'total numbers'!M218/100*'% urban'!N218</f>
        <v>15.109248326099328</v>
      </c>
      <c r="N218" s="29">
        <f>+'total numbers'!N218/100*'% urban'!O218</f>
        <v>16.603569589120141</v>
      </c>
      <c r="O218" s="29">
        <f>+'total numbers'!O218/100*'% urban'!P218</f>
        <v>18.245680867164996</v>
      </c>
      <c r="P218" s="29">
        <f>+'total numbers'!P218/100*'% urban'!Q218</f>
        <v>20.151292194227835</v>
      </c>
      <c r="Q218" s="29">
        <f>+'total numbers'!Q218/100*'% urban'!R218</f>
        <v>22.255928954009139</v>
      </c>
      <c r="R218" s="29">
        <f>+'total numbers'!R218/100*'% urban'!S218</f>
        <v>24.580377716312618</v>
      </c>
      <c r="S218" s="29">
        <f>+'total numbers'!S218/100*'% urban'!T218</f>
        <v>27.147596037224012</v>
      </c>
      <c r="T218" s="29">
        <f>+'total numbers'!T218/100*'% urban'!U218</f>
        <v>29.982939200775622</v>
      </c>
      <c r="U218" s="29">
        <f>+'total numbers'!U218/100*'% urban'!V218</f>
        <v>33.508629816221543</v>
      </c>
      <c r="V218" s="29">
        <f>+'total numbers'!V218/100*'% urban'!W218</f>
        <v>37.448906014241771</v>
      </c>
      <c r="W218" s="29">
        <f>+'total numbers'!W218/100*'% urban'!X218</f>
        <v>41.85251886917203</v>
      </c>
      <c r="X218" s="29">
        <f>+'total numbers'!X218/100*'% urban'!Y218</f>
        <v>46.773952088967775</v>
      </c>
      <c r="Y218" s="29">
        <f>+'total numbers'!Y218/100*'% urban'!Z218</f>
        <v>52.274096114978555</v>
      </c>
      <c r="Z218" s="29">
        <f>+'total numbers'!Z218/100*'% urban'!AA218</f>
        <v>68.703097751114683</v>
      </c>
      <c r="AA218" s="29">
        <f>+'total numbers'!AA218/100*'% urban'!AB218</f>
        <v>90.295499901465021</v>
      </c>
      <c r="AB218" s="29">
        <f>+'total numbers'!AB218/100*'% urban'!AC218</f>
        <v>118.6740855847826</v>
      </c>
      <c r="AC218" s="92">
        <v>155.97165533999998</v>
      </c>
      <c r="AD218" s="92">
        <v>170.18142402820999</v>
      </c>
      <c r="AE218" s="92">
        <v>183.93568201061996</v>
      </c>
      <c r="AF218" s="92">
        <v>197.83968768232</v>
      </c>
      <c r="AG218" s="92">
        <v>212.44793966239999</v>
      </c>
      <c r="AH218" s="92">
        <v>228.24783572999996</v>
      </c>
      <c r="AI218" s="92">
        <v>245.64215357954996</v>
      </c>
      <c r="AJ218" s="92">
        <v>264.94002023375998</v>
      </c>
      <c r="AK218" s="92">
        <v>286.35521315855999</v>
      </c>
      <c r="AL218" s="92">
        <v>310.01166668373003</v>
      </c>
      <c r="AM218" s="92">
        <v>335.99017200000003</v>
      </c>
      <c r="AN218" s="92">
        <v>364.38626429184001</v>
      </c>
      <c r="AO218" s="92">
        <v>395.36872764639998</v>
      </c>
      <c r="AP218" s="92">
        <v>429.2145378953</v>
      </c>
      <c r="AQ218" s="92">
        <v>466.24210465338001</v>
      </c>
      <c r="AR218" s="92">
        <v>506.56966758000004</v>
      </c>
      <c r="AS218" s="92">
        <v>550.77341623179996</v>
      </c>
      <c r="AT218" s="92">
        <v>598.54312644544007</v>
      </c>
      <c r="AU218" s="92">
        <v>647.81358144888009</v>
      </c>
      <c r="AV218" s="92">
        <v>695.4353087983601</v>
      </c>
      <c r="AW218" s="92">
        <v>738.87451484000007</v>
      </c>
      <c r="AX218" s="92">
        <v>776.6684018087501</v>
      </c>
      <c r="AY218" s="92">
        <v>809.26338794930996</v>
      </c>
      <c r="AZ218" s="92">
        <v>838.39841196228008</v>
      </c>
      <c r="BA218" s="92">
        <v>867.13573844630014</v>
      </c>
      <c r="BB218" s="92">
        <v>898.08537175999993</v>
      </c>
      <c r="BC218" s="92">
        <v>932.04554069301003</v>
      </c>
      <c r="BD218" s="92">
        <v>968.92356933046005</v>
      </c>
      <c r="BE218" s="92">
        <v>1009.6527822470401</v>
      </c>
      <c r="BF218" s="92">
        <v>1055.1658580337601</v>
      </c>
      <c r="BG218" s="92">
        <v>1106.3166361199999</v>
      </c>
      <c r="BH218" s="92">
        <v>1163.7150935037</v>
      </c>
      <c r="BI218" s="92">
        <v>1227.8497270590001</v>
      </c>
      <c r="BJ218" s="92">
        <v>1299.2042211063299</v>
      </c>
      <c r="BK218" s="92">
        <v>1378.1117931952499</v>
      </c>
      <c r="BL218" s="92">
        <v>1464.5973977999997</v>
      </c>
      <c r="BM218" s="92">
        <v>1559.5466466084999</v>
      </c>
      <c r="BN218" s="92">
        <v>1662.5561150779999</v>
      </c>
      <c r="BO218" s="92">
        <v>1770.3897668086001</v>
      </c>
      <c r="BP218" s="92">
        <v>1878.1446217600001</v>
      </c>
      <c r="BQ218" s="92">
        <v>1981.7877780000001</v>
      </c>
      <c r="BR218" s="92">
        <v>2079.1232844664</v>
      </c>
      <c r="BS218" s="92">
        <v>2170.4851008582</v>
      </c>
      <c r="BT218" s="92">
        <v>2257.4967712416001</v>
      </c>
      <c r="BU218" s="92">
        <v>2343.4985212127999</v>
      </c>
      <c r="BV218" s="92">
        <v>2431.4426153600002</v>
      </c>
      <c r="BW218" s="92">
        <v>2522.2698761106003</v>
      </c>
      <c r="BX218" s="92">
        <v>2615.9005690088002</v>
      </c>
      <c r="BY218" s="92">
        <v>2713.3701735312002</v>
      </c>
      <c r="BZ218" s="92">
        <v>2815.5793903602003</v>
      </c>
      <c r="CA218" s="92">
        <v>2923.3696736999996</v>
      </c>
      <c r="CB218" s="92">
        <v>3037.6240649076003</v>
      </c>
      <c r="CC218" s="92">
        <v>3159.3363302800003</v>
      </c>
      <c r="CD218" s="92">
        <v>3289.5575021436002</v>
      </c>
      <c r="CE218" s="92">
        <v>3429.4898918490003</v>
      </c>
      <c r="CF218" s="92">
        <v>3580.4164532499999</v>
      </c>
      <c r="CG218" s="92">
        <v>3743.5087768944004</v>
      </c>
      <c r="CH218" s="92">
        <v>3919.9330994472002</v>
      </c>
      <c r="CI218" s="92">
        <v>4111.0258658093999</v>
      </c>
      <c r="CJ218" s="92">
        <v>4318.1126886007996</v>
      </c>
      <c r="CK218" s="92">
        <v>4542.4058886000003</v>
      </c>
      <c r="CL218" s="92">
        <v>4785.3591202989001</v>
      </c>
      <c r="CM218" s="92">
        <v>5048.1053120489996</v>
      </c>
      <c r="CN218" s="92">
        <v>5331.1044623929993</v>
      </c>
      <c r="CO218" s="92">
        <v>5634.4702961950006</v>
      </c>
      <c r="CP218" s="92">
        <v>5958.6870557500006</v>
      </c>
      <c r="CQ218" s="92">
        <v>6304.9288950052996</v>
      </c>
      <c r="CR218" s="92">
        <v>6674.9784463120004</v>
      </c>
      <c r="CS218" s="92">
        <v>7070.6831692629003</v>
      </c>
      <c r="CT218" s="92">
        <v>7494.2176557923003</v>
      </c>
      <c r="CU218" s="92">
        <v>7947.8298271199992</v>
      </c>
      <c r="CV218" s="92">
        <v>8433.5645269416</v>
      </c>
      <c r="CW218" s="92">
        <v>8953.5608692360001</v>
      </c>
      <c r="CX218" s="92">
        <v>9510.4319296638005</v>
      </c>
      <c r="CY218" s="92">
        <v>10107.056091211301</v>
      </c>
      <c r="CZ218" s="92">
        <v>10746.395190960002</v>
      </c>
      <c r="DA218" s="92">
        <v>11431.328956873698</v>
      </c>
      <c r="DB218" s="92">
        <v>12164.8487012736</v>
      </c>
      <c r="DC218" s="92">
        <v>12950.2641791116</v>
      </c>
      <c r="DD218" s="92">
        <v>13791.088624416599</v>
      </c>
      <c r="DE218" s="92">
        <v>14690.897807460002</v>
      </c>
    </row>
    <row r="219" spans="1:109">
      <c r="A219">
        <v>14</v>
      </c>
      <c r="B219" s="3">
        <v>804</v>
      </c>
      <c r="C219" s="1" t="s">
        <v>542</v>
      </c>
      <c r="D219" s="29">
        <f>+'total numbers'!D219/100*'% urban'!E219</f>
        <v>58.871614179203021</v>
      </c>
      <c r="E219" s="29">
        <f>+'total numbers'!E219/100*'% urban'!F219</f>
        <v>61.052044333988306</v>
      </c>
      <c r="F219" s="29">
        <f>+'total numbers'!F219/100*'% urban'!G219</f>
        <v>63.313231161173071</v>
      </c>
      <c r="G219" s="29">
        <f>+'total numbers'!D219/100*'% urban'!H219</f>
        <v>58.871614179203021</v>
      </c>
      <c r="H219" s="29">
        <f>+'total numbers'!H219/100*'% urban'!I219</f>
        <v>68.089949561535931</v>
      </c>
      <c r="I219" s="29">
        <f>+'total numbers'!I219/100*'% urban'!J219</f>
        <v>70.61179954529652</v>
      </c>
      <c r="J219" s="29">
        <f>+'total numbers'!J219/100*'% urban'!K219</f>
        <v>73.2270513803075</v>
      </c>
      <c r="K219" s="29">
        <f>+'total numbers'!K219/100*'% urban'!L219</f>
        <v>80.298075198647652</v>
      </c>
      <c r="L219" s="29">
        <f>+'total numbers'!L219/100*'% urban'!M219</f>
        <v>101.77698420240114</v>
      </c>
      <c r="M219" s="29">
        <f>+'total numbers'!M219/100*'% urban'!N219</f>
        <v>129.00128038822859</v>
      </c>
      <c r="N219" s="29">
        <f>+'total numbers'!N219/100*'% urban'!O219</f>
        <v>163.50779571841321</v>
      </c>
      <c r="O219" s="29">
        <f>+'total numbers'!O219/100*'% urban'!P219</f>
        <v>207.24444889412041</v>
      </c>
      <c r="P219" s="29">
        <f>+'total numbers'!P219/100*'% urban'!Q219</f>
        <v>271.28510812433478</v>
      </c>
      <c r="Q219" s="29">
        <f>+'total numbers'!Q219/100*'% urban'!R219</f>
        <v>355.99657780519601</v>
      </c>
      <c r="R219" s="29">
        <f>+'total numbers'!R219/100*'% urban'!S219</f>
        <v>473.63772203190712</v>
      </c>
      <c r="S219" s="29">
        <f>+'total numbers'!S219/100*'% urban'!T219</f>
        <v>606.72405326878675</v>
      </c>
      <c r="T219" s="29">
        <f>+'total numbers'!T219/100*'% urban'!U219</f>
        <v>846.74838867721678</v>
      </c>
      <c r="U219" s="29">
        <f>+'total numbers'!U219/100*'% urban'!V219</f>
        <v>1164.0745244888667</v>
      </c>
      <c r="V219" s="29">
        <f>+'total numbers'!V219/100*'% urban'!W219</f>
        <v>1676.612709833196</v>
      </c>
      <c r="W219" s="29">
        <f>+'total numbers'!W219/100*'% urban'!X219</f>
        <v>2411.7268696542005</v>
      </c>
      <c r="X219" s="29">
        <f>+'total numbers'!X219/100*'% urban'!Y219</f>
        <v>3590.3072334229528</v>
      </c>
      <c r="Y219" s="29">
        <f>+'total numbers'!Y219/100*'% urban'!Z219</f>
        <v>5412.6993143453319</v>
      </c>
      <c r="Z219" s="29">
        <f>+'total numbers'!Z219/100*'% urban'!AA219</f>
        <v>6731.4297725340703</v>
      </c>
      <c r="AA219" s="29">
        <f>+'total numbers'!AA219/100*'% urban'!AB219</f>
        <v>7765.6980243116504</v>
      </c>
      <c r="AB219" s="29">
        <f>+'total numbers'!AB219/100*'% urban'!AC219</f>
        <v>10096.733410212681</v>
      </c>
      <c r="AC219" s="92">
        <v>14609.11731188</v>
      </c>
      <c r="AD219" s="92">
        <v>15109.7141298638</v>
      </c>
      <c r="AE219" s="92">
        <v>15624.3330369798</v>
      </c>
      <c r="AF219" s="92">
        <v>16150.091785824001</v>
      </c>
      <c r="AG219" s="92">
        <v>16684.686631082197</v>
      </c>
      <c r="AH219" s="92">
        <v>17226.468967200002</v>
      </c>
      <c r="AI219" s="92">
        <v>17774.568401609002</v>
      </c>
      <c r="AJ219" s="92">
        <v>18328.915651398002</v>
      </c>
      <c r="AK219" s="92">
        <v>18890.181470024596</v>
      </c>
      <c r="AL219" s="92">
        <v>19459.609454647198</v>
      </c>
      <c r="AM219" s="92">
        <v>20038.278393700002</v>
      </c>
      <c r="AN219" s="92">
        <v>20626.300756682405</v>
      </c>
      <c r="AO219" s="92">
        <v>21221.977605936798</v>
      </c>
      <c r="AP219" s="92">
        <v>21821.348381039999</v>
      </c>
      <c r="AQ219" s="92">
        <v>22418.920603186198</v>
      </c>
      <c r="AR219" s="92">
        <v>23010.305272499998</v>
      </c>
      <c r="AS219" s="92">
        <v>23592.555097056404</v>
      </c>
      <c r="AT219" s="92">
        <v>24165.504841224603</v>
      </c>
      <c r="AU219" s="92">
        <v>24730.900445734402</v>
      </c>
      <c r="AV219" s="92">
        <v>25292.242557416201</v>
      </c>
      <c r="AW219" s="92">
        <v>25851.843486360005</v>
      </c>
      <c r="AX219" s="92">
        <v>26410.596424594503</v>
      </c>
      <c r="AY219" s="92">
        <v>26966.259861326096</v>
      </c>
      <c r="AZ219" s="92">
        <v>27514.316463407999</v>
      </c>
      <c r="BA219" s="92">
        <v>28048.361579676901</v>
      </c>
      <c r="BB219" s="92">
        <v>28563.582674520003</v>
      </c>
      <c r="BC219" s="92">
        <v>29057.170017865599</v>
      </c>
      <c r="BD219" s="92">
        <v>29530.145517825302</v>
      </c>
      <c r="BE219" s="92">
        <v>29986.190189649202</v>
      </c>
      <c r="BF219" s="92">
        <v>30431.2937516928</v>
      </c>
      <c r="BG219" s="92">
        <v>30869.863019279997</v>
      </c>
      <c r="BH219" s="92">
        <v>31299.581833507404</v>
      </c>
      <c r="BI219" s="92">
        <v>31717.762664598999</v>
      </c>
      <c r="BJ219" s="92">
        <v>32127.889378559998</v>
      </c>
      <c r="BK219" s="92">
        <v>32534.634940640004</v>
      </c>
      <c r="BL219" s="92">
        <v>32939.186970109993</v>
      </c>
      <c r="BM219" s="92">
        <v>33344.663688934794</v>
      </c>
      <c r="BN219" s="92">
        <v>33743.352899586593</v>
      </c>
      <c r="BO219" s="92">
        <v>34111.941134214409</v>
      </c>
      <c r="BP219" s="92">
        <v>34418.9730879216</v>
      </c>
      <c r="BQ219" s="92">
        <v>34641.177279210002</v>
      </c>
      <c r="BR219" s="92">
        <v>34771.134674681394</v>
      </c>
      <c r="BS219" s="92">
        <v>34814.1958313984</v>
      </c>
      <c r="BT219" s="92">
        <v>34776.179183562606</v>
      </c>
      <c r="BU219" s="92">
        <v>34668.209932687998</v>
      </c>
      <c r="BV219" s="92">
        <v>34500.553285499998</v>
      </c>
      <c r="BW219" s="92">
        <v>34274.757985009499</v>
      </c>
      <c r="BX219" s="92">
        <v>33993.958704998397</v>
      </c>
      <c r="BY219" s="92">
        <v>33672.671329704004</v>
      </c>
      <c r="BZ219" s="92">
        <v>33329.313138486701</v>
      </c>
      <c r="CA219" s="92">
        <v>32979.005344999998</v>
      </c>
      <c r="CB219" s="92">
        <v>32628.680374119602</v>
      </c>
      <c r="CC219" s="92">
        <v>32280.897753394504</v>
      </c>
      <c r="CD219" s="92">
        <v>31940.943778085704</v>
      </c>
      <c r="CE219" s="92">
        <v>31612.772581702404</v>
      </c>
      <c r="CF219" s="92">
        <v>31299.175786139996</v>
      </c>
      <c r="CG219" s="92">
        <v>31004.083125334801</v>
      </c>
      <c r="CH219" s="92">
        <v>30728.782684731199</v>
      </c>
      <c r="CI219" s="92">
        <v>30469.574305945604</v>
      </c>
      <c r="CJ219" s="92">
        <v>30220.381502311804</v>
      </c>
      <c r="CK219" s="92">
        <v>29976.649421350001</v>
      </c>
      <c r="CL219" s="92">
        <v>29737.443418889001</v>
      </c>
      <c r="CM219" s="92">
        <v>29503.952618060703</v>
      </c>
      <c r="CN219" s="92">
        <v>29276.169110215502</v>
      </c>
      <c r="CO219" s="92">
        <v>29054.527551582702</v>
      </c>
      <c r="CP219" s="92">
        <v>28839.177211840004</v>
      </c>
      <c r="CQ219" s="92">
        <v>28629.748299662999</v>
      </c>
      <c r="CR219" s="92">
        <v>28425.305709952794</v>
      </c>
      <c r="CS219" s="92">
        <v>28224.757288728004</v>
      </c>
      <c r="CT219" s="92">
        <v>28026.8029512844</v>
      </c>
      <c r="CU219" s="92">
        <v>27830.401595679999</v>
      </c>
      <c r="CV219" s="92">
        <v>27634.941379032003</v>
      </c>
      <c r="CW219" s="92">
        <v>27440.263023653999</v>
      </c>
      <c r="CX219" s="92">
        <v>27246.363330211203</v>
      </c>
      <c r="CY219" s="92">
        <v>27053.439901590304</v>
      </c>
      <c r="CZ219" s="92">
        <v>26861.634709199996</v>
      </c>
      <c r="DA219" s="92">
        <v>26670.729234743998</v>
      </c>
      <c r="DB219" s="92">
        <v>26480.455675185603</v>
      </c>
      <c r="DC219" s="92">
        <v>26290.859297461597</v>
      </c>
      <c r="DD219" s="92">
        <v>26102.047896722404</v>
      </c>
      <c r="DE219" s="92">
        <v>25914.065584500004</v>
      </c>
    </row>
    <row r="220" spans="1:109">
      <c r="A220">
        <v>12</v>
      </c>
      <c r="B220" s="3">
        <v>807</v>
      </c>
      <c r="C220" s="1" t="s">
        <v>569</v>
      </c>
      <c r="D220" s="29">
        <f>+'total numbers'!D220/100*'% urban'!E220</f>
        <v>2.0703071860384958</v>
      </c>
      <c r="E220" s="29">
        <f>+'total numbers'!E220/100*'% urban'!F220</f>
        <v>2.1548095201625159</v>
      </c>
      <c r="F220" s="29">
        <f>+'total numbers'!F220/100*'% urban'!G220</f>
        <v>2.2427609291487411</v>
      </c>
      <c r="G220" s="29">
        <f>+'total numbers'!D220/100*'% urban'!H220</f>
        <v>2.0703071860384958</v>
      </c>
      <c r="H220" s="29">
        <f>+'total numbers'!H220/100*'% urban'!I220</f>
        <v>2.4295798320349333</v>
      </c>
      <c r="I220" s="29">
        <f>+'total numbers'!I220/100*'% urban'!J220</f>
        <v>2.5287463557914616</v>
      </c>
      <c r="J220" s="29">
        <f>+'total numbers'!J220/100*'% urban'!K220</f>
        <v>2.6319604927625413</v>
      </c>
      <c r="K220" s="29">
        <f>+'total numbers'!K220/100*'% urban'!L220</f>
        <v>2.7393874516508081</v>
      </c>
      <c r="L220" s="29">
        <f>+'total numbers'!L220/100*'% urban'!M220</f>
        <v>2.8511991843712496</v>
      </c>
      <c r="M220" s="29">
        <f>+'total numbers'!M220/100*'% urban'!N220</f>
        <v>2.9675746612843619</v>
      </c>
      <c r="N220" s="29">
        <f>+'total numbers'!N220/100*'% urban'!O220</f>
        <v>3.0887001576633155</v>
      </c>
      <c r="O220" s="29">
        <f>+'total numbers'!O220/100*'% urban'!P220</f>
        <v>3.312840205562376</v>
      </c>
      <c r="P220" s="29">
        <f>+'total numbers'!P220/100*'% urban'!Q220</f>
        <v>4.3920229997986047</v>
      </c>
      <c r="Q220" s="29">
        <f>+'total numbers'!Q220/100*'% urban'!R220</f>
        <v>5.8227577648845141</v>
      </c>
      <c r="R220" s="29">
        <f>+'total numbers'!R220/100*'% urban'!S220</f>
        <v>7.7195652185968937</v>
      </c>
      <c r="S220" s="29">
        <f>+'total numbers'!S220/100*'% urban'!T220</f>
        <v>10.234272070109519</v>
      </c>
      <c r="T220" s="29">
        <f>+'total numbers'!T220/100*'% urban'!U220</f>
        <v>13.568163729311859</v>
      </c>
      <c r="U220" s="29">
        <f>+'total numbers'!U220/100*'% urban'!V220</f>
        <v>18.793740300736026</v>
      </c>
      <c r="V220" s="29">
        <f>+'total numbers'!V220/100*'% urban'!W220</f>
        <v>26.031870011154631</v>
      </c>
      <c r="W220" s="29">
        <f>+'total numbers'!W220/100*'% urban'!X220</f>
        <v>36.057657785720941</v>
      </c>
      <c r="X220" s="29">
        <f>+'total numbers'!X220/100*'% urban'!Y220</f>
        <v>49.944728689681028</v>
      </c>
      <c r="Y220" s="29">
        <f>+'total numbers'!Y220/100*'% urban'!Z220</f>
        <v>69.180198522868992</v>
      </c>
      <c r="Z220" s="29">
        <f>+'total numbers'!Z220/100*'% urban'!AA220</f>
        <v>98.828855032669992</v>
      </c>
      <c r="AA220" s="29">
        <f>+'total numbers'!AA220/100*'% urban'!AB220</f>
        <v>141.18407861809996</v>
      </c>
      <c r="AB220" s="29">
        <f>+'total numbers'!AB220/100*'% urban'!AC220</f>
        <v>201.69154088299999</v>
      </c>
      <c r="AC220" s="92">
        <v>288.13077269000001</v>
      </c>
      <c r="AD220" s="92">
        <v>310.17781393459995</v>
      </c>
      <c r="AE220" s="92">
        <v>330.61900740750002</v>
      </c>
      <c r="AF220" s="92">
        <v>349.68816877019998</v>
      </c>
      <c r="AG220" s="92">
        <v>367.66619839839996</v>
      </c>
      <c r="AH220" s="92">
        <v>384.87066484000002</v>
      </c>
      <c r="AI220" s="92">
        <v>401.6602671114</v>
      </c>
      <c r="AJ220" s="92">
        <v>418.4434263256</v>
      </c>
      <c r="AK220" s="92">
        <v>435.68207366400003</v>
      </c>
      <c r="AL220" s="92">
        <v>453.88858971040003</v>
      </c>
      <c r="AM220" s="92">
        <v>473.55874020000005</v>
      </c>
      <c r="AN220" s="92">
        <v>495.07035805920003</v>
      </c>
      <c r="AO220" s="92">
        <v>518.56406646480002</v>
      </c>
      <c r="AP220" s="92">
        <v>543.84535531929987</v>
      </c>
      <c r="AQ220" s="92">
        <v>570.42764484960003</v>
      </c>
      <c r="AR220" s="92">
        <v>597.81856644999993</v>
      </c>
      <c r="AS220" s="92">
        <v>626.0301964680001</v>
      </c>
      <c r="AT220" s="92">
        <v>654.98782900800006</v>
      </c>
      <c r="AU220" s="92">
        <v>683.92813119419998</v>
      </c>
      <c r="AV220" s="92">
        <v>711.88804099920003</v>
      </c>
      <c r="AW220" s="92">
        <v>738.18365471999994</v>
      </c>
      <c r="AX220" s="92">
        <v>762.26330351879994</v>
      </c>
      <c r="AY220" s="92">
        <v>784.23901769999998</v>
      </c>
      <c r="AZ220" s="92">
        <v>804.93634225840015</v>
      </c>
      <c r="BA220" s="92">
        <v>825.65982026040001</v>
      </c>
      <c r="BB220" s="92">
        <v>847.33365831000015</v>
      </c>
      <c r="BC220" s="92">
        <v>870.49659583530001</v>
      </c>
      <c r="BD220" s="92">
        <v>894.71474235000017</v>
      </c>
      <c r="BE220" s="92">
        <v>918.77194034989998</v>
      </c>
      <c r="BF220" s="92">
        <v>940.854104205</v>
      </c>
      <c r="BG220" s="92">
        <v>959.67765270000007</v>
      </c>
      <c r="BH220" s="92">
        <v>974.58282720329987</v>
      </c>
      <c r="BI220" s="92">
        <v>986.16197069030011</v>
      </c>
      <c r="BJ220" s="92">
        <v>995.9108107221</v>
      </c>
      <c r="BK220" s="92">
        <v>1006.0491312375001</v>
      </c>
      <c r="BL220" s="92">
        <v>1018.20753792</v>
      </c>
      <c r="BM220" s="92">
        <v>1032.9237962415</v>
      </c>
      <c r="BN220" s="92">
        <v>1049.6777464959998</v>
      </c>
      <c r="BO220" s="92">
        <v>1067.7578041710999</v>
      </c>
      <c r="BP220" s="92">
        <v>1085.9804638487999</v>
      </c>
      <c r="BQ220" s="92">
        <v>1103.3936936100001</v>
      </c>
      <c r="BR220" s="92">
        <v>1119.9303317838999</v>
      </c>
      <c r="BS220" s="92">
        <v>1135.7144306760001</v>
      </c>
      <c r="BT220" s="92">
        <v>1150.1884698479998</v>
      </c>
      <c r="BU220" s="92">
        <v>1162.701601274</v>
      </c>
      <c r="BV220" s="92">
        <v>1172.83005484</v>
      </c>
      <c r="BW220" s="92">
        <v>1180.2547411772</v>
      </c>
      <c r="BX220" s="92">
        <v>1185.170880402</v>
      </c>
      <c r="BY220" s="92">
        <v>1188.3420615217999</v>
      </c>
      <c r="BZ220" s="92">
        <v>1190.8925799825001</v>
      </c>
      <c r="CA220" s="92">
        <v>1193.6915062800001</v>
      </c>
      <c r="CB220" s="92">
        <v>1197.0531825702999</v>
      </c>
      <c r="CC220" s="92">
        <v>1200.8610167040001</v>
      </c>
      <c r="CD220" s="92">
        <v>1205.0480091649999</v>
      </c>
      <c r="CE220" s="92">
        <v>1209.3915061123</v>
      </c>
      <c r="CF220" s="92">
        <v>1213.7439426000001</v>
      </c>
      <c r="CG220" s="92">
        <v>1218.1536124919999</v>
      </c>
      <c r="CH220" s="92">
        <v>1222.7797069200001</v>
      </c>
      <c r="CI220" s="92">
        <v>1227.6933434819998</v>
      </c>
      <c r="CJ220" s="92">
        <v>1232.9806132848</v>
      </c>
      <c r="CK220" s="92">
        <v>1238.7021606400001</v>
      </c>
      <c r="CL220" s="92">
        <v>1244.8905813600002</v>
      </c>
      <c r="CM220" s="92">
        <v>1251.5347923497998</v>
      </c>
      <c r="CN220" s="92">
        <v>1258.5936404699999</v>
      </c>
      <c r="CO220" s="92">
        <v>1266.0006555143998</v>
      </c>
      <c r="CP220" s="92">
        <v>1273.69982394</v>
      </c>
      <c r="CQ220" s="92">
        <v>1281.6462555688001</v>
      </c>
      <c r="CR220" s="92">
        <v>1289.8277275389</v>
      </c>
      <c r="CS220" s="92">
        <v>1298.254909992</v>
      </c>
      <c r="CT220" s="92">
        <v>1306.9483002112001</v>
      </c>
      <c r="CU220" s="92">
        <v>1315.9014333</v>
      </c>
      <c r="CV220" s="92">
        <v>1325.0628655716</v>
      </c>
      <c r="CW220" s="92">
        <v>1334.341285254</v>
      </c>
      <c r="CX220" s="92">
        <v>1343.6056260265</v>
      </c>
      <c r="CY220" s="92">
        <v>1352.7116110500001</v>
      </c>
      <c r="CZ220" s="92">
        <v>1361.5228889599998</v>
      </c>
      <c r="DA220" s="92">
        <v>1369.9027730135997</v>
      </c>
      <c r="DB220" s="92">
        <v>1377.7373143800003</v>
      </c>
      <c r="DC220" s="92">
        <v>1384.9463018247</v>
      </c>
      <c r="DD220" s="92">
        <v>1391.4664353963997</v>
      </c>
      <c r="DE220" s="92">
        <v>1397.2425547599998</v>
      </c>
    </row>
    <row r="221" spans="1:109">
      <c r="A221">
        <v>7</v>
      </c>
      <c r="B221" s="3">
        <v>818</v>
      </c>
      <c r="C221" s="1" t="s">
        <v>632</v>
      </c>
      <c r="D221" s="29">
        <f>+'total numbers'!D221/100*'% urban'!E221</f>
        <v>143.73996754007612</v>
      </c>
      <c r="E221" s="29">
        <f>+'total numbers'!E221/100*'% urban'!F221</f>
        <v>160.34343304522997</v>
      </c>
      <c r="F221" s="29">
        <f>+'total numbers'!F221/100*'% urban'!G221</f>
        <v>173.87548137860864</v>
      </c>
      <c r="G221" s="29">
        <f>+'total numbers'!D221/100*'% urban'!H221</f>
        <v>194.26279555949191</v>
      </c>
      <c r="H221" s="29">
        <f>+'total numbers'!H221/100*'% urban'!I221</f>
        <v>204.46203564428453</v>
      </c>
      <c r="I221" s="29">
        <f>+'total numbers'!I221/100*'% urban'!J221</f>
        <v>221.71743610648483</v>
      </c>
      <c r="J221" s="29">
        <f>+'total numbers'!J221/100*'% urban'!K221</f>
        <v>240.42909148746594</v>
      </c>
      <c r="K221" s="29">
        <f>+'total numbers'!K221/100*'% urban'!L221</f>
        <v>260.7199011886712</v>
      </c>
      <c r="L221" s="29">
        <f>+'total numbers'!L221/100*'% urban'!M221</f>
        <v>282.72313660251939</v>
      </c>
      <c r="M221" s="29">
        <f>+'total numbers'!M221/100*'% urban'!N221</f>
        <v>306.58331644780515</v>
      </c>
      <c r="N221" s="29">
        <f>+'total numbers'!N221/100*'% urban'!O221</f>
        <v>332.45715597828939</v>
      </c>
      <c r="O221" s="29">
        <f>+'total numbers'!O221/100*'% urban'!P221</f>
        <v>360.5145962989464</v>
      </c>
      <c r="P221" s="29">
        <f>+'total numbers'!P221/100*'% urban'!Q221</f>
        <v>410.45601223646293</v>
      </c>
      <c r="Q221" s="29">
        <f>+'total numbers'!Q221/100*'% urban'!R221</f>
        <v>467.3157195592629</v>
      </c>
      <c r="R221" s="29">
        <f>+'total numbers'!R221/100*'% urban'!S221</f>
        <v>532.0520962947453</v>
      </c>
      <c r="S221" s="29">
        <f>+'total numbers'!S221/100*'% urban'!T221</f>
        <v>605.75628279445016</v>
      </c>
      <c r="T221" s="29">
        <f>+'total numbers'!T221/100*'% urban'!U221</f>
        <v>689.67057305168987</v>
      </c>
      <c r="U221" s="29">
        <f>+'total numbers'!U221/100*'% urban'!V221</f>
        <v>863.26112545245564</v>
      </c>
      <c r="V221" s="29">
        <f>+'total numbers'!V221/100*'% urban'!W221</f>
        <v>1080.5445379813048</v>
      </c>
      <c r="W221" s="29">
        <f>+'total numbers'!W221/100*'% urban'!X221</f>
        <v>1645.0020322009677</v>
      </c>
      <c r="X221" s="29">
        <f>+'total numbers'!X221/100*'% urban'!Y221</f>
        <v>2186.925364444784</v>
      </c>
      <c r="Y221" s="29">
        <f>+'total numbers'!Y221/100*'% urban'!Z221</f>
        <v>2738.706343166049</v>
      </c>
      <c r="Z221" s="29">
        <f>+'total numbers'!Z221/100*'% urban'!AA221</f>
        <v>3385.9987457184839</v>
      </c>
      <c r="AA221" s="29">
        <f>+'total numbers'!AA221/100*'% urban'!AB221</f>
        <v>4144.0739064146519</v>
      </c>
      <c r="AB221" s="29">
        <f>+'total numbers'!AB221/100*'% urban'!AC221</f>
        <v>5206.9881407926669</v>
      </c>
      <c r="AC221" s="92">
        <v>6971.1601585600001</v>
      </c>
      <c r="AD221" s="92">
        <v>7256.5090742539996</v>
      </c>
      <c r="AE221" s="92">
        <v>7568.9385847316007</v>
      </c>
      <c r="AF221" s="92">
        <v>7900.9164506064999</v>
      </c>
      <c r="AG221" s="92">
        <v>8246.5844717358013</v>
      </c>
      <c r="AH221" s="92">
        <v>8601.9530851100008</v>
      </c>
      <c r="AI221" s="92">
        <v>8965.3012842756998</v>
      </c>
      <c r="AJ221" s="92">
        <v>9337.3079978844016</v>
      </c>
      <c r="AK221" s="92">
        <v>9720.8956288605023</v>
      </c>
      <c r="AL221" s="92">
        <v>10120.753017164998</v>
      </c>
      <c r="AM221" s="92">
        <v>10541.3432796</v>
      </c>
      <c r="AN221" s="92">
        <v>10984.509368811299</v>
      </c>
      <c r="AO221" s="92">
        <v>11447.076237320001</v>
      </c>
      <c r="AP221" s="92">
        <v>11919.4010896702</v>
      </c>
      <c r="AQ221" s="92">
        <v>12387.385217946199</v>
      </c>
      <c r="AR221" s="92">
        <v>12840.145657239998</v>
      </c>
      <c r="AS221" s="92">
        <v>13271.501208998998</v>
      </c>
      <c r="AT221" s="92">
        <v>13683.418464784198</v>
      </c>
      <c r="AU221" s="92">
        <v>14083.195201140601</v>
      </c>
      <c r="AV221" s="92">
        <v>14483.3011962336</v>
      </c>
      <c r="AW221" s="92">
        <v>14893.446494180002</v>
      </c>
      <c r="AX221" s="92">
        <v>15317.848974245699</v>
      </c>
      <c r="AY221" s="92">
        <v>15754.022410522599</v>
      </c>
      <c r="AZ221" s="92">
        <v>16197.258674191502</v>
      </c>
      <c r="BA221" s="92">
        <v>16639.395901211497</v>
      </c>
      <c r="BB221" s="92">
        <v>17074.598101199997</v>
      </c>
      <c r="BC221" s="92">
        <v>17499.413160247997</v>
      </c>
      <c r="BD221" s="92">
        <v>17917.101092367397</v>
      </c>
      <c r="BE221" s="92">
        <v>18336.339842360398</v>
      </c>
      <c r="BF221" s="92">
        <v>18769.858601571999</v>
      </c>
      <c r="BG221" s="92">
        <v>19226.648889239998</v>
      </c>
      <c r="BH221" s="92">
        <v>19709.863568232198</v>
      </c>
      <c r="BI221" s="92">
        <v>20215.179122974001</v>
      </c>
      <c r="BJ221" s="92">
        <v>20734.914756385697</v>
      </c>
      <c r="BK221" s="92">
        <v>21257.340609379</v>
      </c>
      <c r="BL221" s="92">
        <v>21772.904446900004</v>
      </c>
      <c r="BM221" s="92">
        <v>22279.791604268401</v>
      </c>
      <c r="BN221" s="92">
        <v>22778.354679118504</v>
      </c>
      <c r="BO221" s="92">
        <v>23263.8068843322</v>
      </c>
      <c r="BP221" s="92">
        <v>23731.331382809403</v>
      </c>
      <c r="BQ221" s="92">
        <v>24178.420429050002</v>
      </c>
      <c r="BR221" s="92">
        <v>24604.045739549598</v>
      </c>
      <c r="BS221" s="92">
        <v>25010.990661390795</v>
      </c>
      <c r="BT221" s="92">
        <v>25405.728328174697</v>
      </c>
      <c r="BU221" s="92">
        <v>25796.964598246501</v>
      </c>
      <c r="BV221" s="92">
        <v>26191.941633000002</v>
      </c>
      <c r="BW221" s="92">
        <v>26592.421270772498</v>
      </c>
      <c r="BX221" s="92">
        <v>27000.229088185701</v>
      </c>
      <c r="BY221" s="92">
        <v>27422.963903029202</v>
      </c>
      <c r="BZ221" s="92">
        <v>27870.108022346099</v>
      </c>
      <c r="CA221" s="92">
        <v>28349.39887234</v>
      </c>
      <c r="CB221" s="92">
        <v>28866.033919197504</v>
      </c>
      <c r="CC221" s="92">
        <v>29421.054722057201</v>
      </c>
      <c r="CD221" s="92">
        <v>30012.905566052697</v>
      </c>
      <c r="CE221" s="92">
        <v>30637.424159589402</v>
      </c>
      <c r="CF221" s="92">
        <v>31291.479080280002</v>
      </c>
      <c r="CG221" s="92">
        <v>31975.725905646403</v>
      </c>
      <c r="CH221" s="92">
        <v>32692.3737980435</v>
      </c>
      <c r="CI221" s="92">
        <v>33441.276601963997</v>
      </c>
      <c r="CJ221" s="92">
        <v>34222.147862766593</v>
      </c>
      <c r="CK221" s="92">
        <v>35034.855514560004</v>
      </c>
      <c r="CL221" s="92">
        <v>35879.811108710899</v>
      </c>
      <c r="CM221" s="92">
        <v>36757.405652649606</v>
      </c>
      <c r="CN221" s="92">
        <v>37667.419416043202</v>
      </c>
      <c r="CO221" s="92">
        <v>38609.482921893003</v>
      </c>
      <c r="CP221" s="92">
        <v>39583.520102160001</v>
      </c>
      <c r="CQ221" s="92">
        <v>40587.875124639693</v>
      </c>
      <c r="CR221" s="92">
        <v>41622.864847255099</v>
      </c>
      <c r="CS221" s="92">
        <v>42692.810319127791</v>
      </c>
      <c r="CT221" s="92">
        <v>43803.841173339599</v>
      </c>
      <c r="CU221" s="92">
        <v>44959.722581609996</v>
      </c>
      <c r="CV221" s="92">
        <v>46159.689096565802</v>
      </c>
      <c r="CW221" s="92">
        <v>47399.488144766001</v>
      </c>
      <c r="CX221" s="92">
        <v>48673.104868229202</v>
      </c>
      <c r="CY221" s="92">
        <v>49973.316683426398</v>
      </c>
      <c r="CZ221" s="92">
        <v>51292.24821274</v>
      </c>
      <c r="DA221" s="92">
        <v>52621.3019162376</v>
      </c>
      <c r="DB221" s="92">
        <v>53951.805112162503</v>
      </c>
      <c r="DC221" s="92">
        <v>55275.870550233602</v>
      </c>
      <c r="DD221" s="92">
        <v>56585.910332291598</v>
      </c>
      <c r="DE221" s="92">
        <v>57874.662269400003</v>
      </c>
    </row>
    <row r="222" spans="1:109">
      <c r="A222">
        <v>11</v>
      </c>
      <c r="B222" s="3">
        <v>826</v>
      </c>
      <c r="C222" s="1" t="s">
        <v>555</v>
      </c>
      <c r="D222" s="29">
        <f>+'total numbers'!D222/100*'% urban'!E222</f>
        <v>910.82991424126499</v>
      </c>
      <c r="E222" s="29">
        <f>+'total numbers'!E222/100*'% urban'!F222</f>
        <v>1168.9660836196222</v>
      </c>
      <c r="F222" s="29">
        <f>+'total numbers'!F222/100*'% urban'!G222</f>
        <v>1454.0163087057883</v>
      </c>
      <c r="G222" s="29">
        <f>+'total numbers'!D222/100*'% urban'!H222</f>
        <v>1450.5973091039466</v>
      </c>
      <c r="H222" s="29">
        <f>+'total numbers'!H222/100*'% urban'!I222</f>
        <v>2107.4790609154261</v>
      </c>
      <c r="I222" s="29">
        <f>+'total numbers'!I222/100*'% urban'!J222</f>
        <v>2477.4755539072939</v>
      </c>
      <c r="J222" s="29">
        <f>+'total numbers'!J222/100*'% urban'!K222</f>
        <v>2877.5929143817448</v>
      </c>
      <c r="K222" s="29">
        <f>+'total numbers'!K222/100*'% urban'!L222</f>
        <v>3308.9912867898365</v>
      </c>
      <c r="L222" s="29">
        <f>+'total numbers'!L222/100*'% urban'!M222</f>
        <v>3773.0280408633084</v>
      </c>
      <c r="M222" s="29">
        <f>+'total numbers'!M222/100*'% urban'!N222</f>
        <v>4271.2946108611613</v>
      </c>
      <c r="N222" s="29">
        <f>+'total numbers'!N222/100*'% urban'!O222</f>
        <v>4805.6611379353699</v>
      </c>
      <c r="O222" s="29">
        <f>+'total numbers'!O222/100*'% urban'!P222</f>
        <v>5136.1095617084302</v>
      </c>
      <c r="P222" s="29">
        <f>+'total numbers'!P222/100*'% urban'!Q222</f>
        <v>6899.0809663999989</v>
      </c>
      <c r="Q222" s="29">
        <f>+'total numbers'!Q222/100*'% urban'!R222</f>
        <v>8378.0248860000011</v>
      </c>
      <c r="R222" s="29">
        <f>+'total numbers'!R222/100*'% urban'!S222</f>
        <v>10652.966345952002</v>
      </c>
      <c r="S222" s="29">
        <f>+'total numbers'!S222/100*'% urban'!T222</f>
        <v>11770.162444180001</v>
      </c>
      <c r="T222" s="29">
        <f>+'total numbers'!T222/100*'% urban'!U222</f>
        <v>13520.969421792001</v>
      </c>
      <c r="U222" s="29">
        <f>+'total numbers'!U222/100*'% urban'!V222</f>
        <v>15812.461539084001</v>
      </c>
      <c r="V222" s="29">
        <f>+'total numbers'!V222/100*'% urban'!W222</f>
        <v>18662.236633208002</v>
      </c>
      <c r="W222" s="29">
        <f>+'total numbers'!W222/100*'% urban'!X222</f>
        <v>21573.390620628008</v>
      </c>
      <c r="X222" s="29">
        <f>+'total numbers'!X222/100*'% urban'!Y222</f>
        <v>25017.3897621088</v>
      </c>
      <c r="Y222" s="29">
        <f>+'total numbers'!Y222/100*'% urban'!Z222</f>
        <v>28654.457227210361</v>
      </c>
      <c r="Z222" s="29">
        <f>+'total numbers'!Z222/100*'% urban'!AA222</f>
        <v>31270.884903004324</v>
      </c>
      <c r="AA222" s="29">
        <f>+'total numbers'!AA222/100*'% urban'!AB222</f>
        <v>33920.593206173522</v>
      </c>
      <c r="AB222" s="29">
        <f>+'total numbers'!AB222/100*'% urban'!AC222</f>
        <v>36441.287293309259</v>
      </c>
      <c r="AC222" s="92">
        <v>39345.174170189995</v>
      </c>
      <c r="AD222" s="92">
        <v>39259.426730748906</v>
      </c>
      <c r="AE222" s="92">
        <v>39290.594750645403</v>
      </c>
      <c r="AF222" s="92">
        <v>39391.519143297504</v>
      </c>
      <c r="AG222" s="92">
        <v>39526.483915885998</v>
      </c>
      <c r="AH222" s="92">
        <v>39671.069647140001</v>
      </c>
      <c r="AI222" s="92">
        <v>39812.714963455997</v>
      </c>
      <c r="AJ222" s="92">
        <v>39950.266231424306</v>
      </c>
      <c r="AK222" s="92">
        <v>40092.512166235203</v>
      </c>
      <c r="AL222" s="92">
        <v>40255.593483286801</v>
      </c>
      <c r="AM222" s="92">
        <v>40455.13732668</v>
      </c>
      <c r="AN222" s="92">
        <v>40697.794193102003</v>
      </c>
      <c r="AO222" s="92">
        <v>40973.667546105004</v>
      </c>
      <c r="AP222" s="92">
        <v>41252.858217259702</v>
      </c>
      <c r="AQ222" s="92">
        <v>41494.352295928999</v>
      </c>
      <c r="AR222" s="92">
        <v>41673.146278210006</v>
      </c>
      <c r="AS222" s="92">
        <v>41767.743633603503</v>
      </c>
      <c r="AT222" s="92">
        <v>41798.869091070395</v>
      </c>
      <c r="AU222" s="92">
        <v>41835.755862634003</v>
      </c>
      <c r="AV222" s="92">
        <v>41975.241302768001</v>
      </c>
      <c r="AW222" s="92">
        <v>42284.792668829999</v>
      </c>
      <c r="AX222" s="92">
        <v>42788.621908052395</v>
      </c>
      <c r="AY222" s="92">
        <v>43457.048084062299</v>
      </c>
      <c r="AZ222" s="92">
        <v>44236.426379184595</v>
      </c>
      <c r="BA222" s="92">
        <v>45046.054769016002</v>
      </c>
      <c r="BB222" s="92">
        <v>45822.33367308</v>
      </c>
      <c r="BC222" s="92">
        <v>46552.627836403204</v>
      </c>
      <c r="BD222" s="92">
        <v>47241.925422957698</v>
      </c>
      <c r="BE222" s="92">
        <v>47865.604219293695</v>
      </c>
      <c r="BF222" s="92">
        <v>48399.558441434994</v>
      </c>
      <c r="BG222" s="92">
        <v>48829.191382680001</v>
      </c>
      <c r="BH222" s="92">
        <v>49139.927705689995</v>
      </c>
      <c r="BI222" s="92">
        <v>49338.126613164197</v>
      </c>
      <c r="BJ222" s="92">
        <v>49457.785189960006</v>
      </c>
      <c r="BK222" s="92">
        <v>49548.247198260011</v>
      </c>
      <c r="BL222" s="92">
        <v>49646.850693399996</v>
      </c>
      <c r="BM222" s="92">
        <v>49765.456954583999</v>
      </c>
      <c r="BN222" s="92">
        <v>49898.068179296002</v>
      </c>
      <c r="BO222" s="92">
        <v>50042.990414263302</v>
      </c>
      <c r="BP222" s="92">
        <v>50192.831367983992</v>
      </c>
      <c r="BQ222" s="92">
        <v>50342.465233079995</v>
      </c>
      <c r="BR222" s="92">
        <v>50494.561639653606</v>
      </c>
      <c r="BS222" s="92">
        <v>50654.474650252203</v>
      </c>
      <c r="BT222" s="92">
        <v>50822.135008034602</v>
      </c>
      <c r="BU222" s="92">
        <v>50996.779892910199</v>
      </c>
      <c r="BV222" s="92">
        <v>51177.748341140003</v>
      </c>
      <c r="BW222" s="92">
        <v>51365.110246742108</v>
      </c>
      <c r="BX222" s="92">
        <v>51559.0117570234</v>
      </c>
      <c r="BY222" s="92">
        <v>51758.771074050892</v>
      </c>
      <c r="BZ222" s="92">
        <v>51963.431666764198</v>
      </c>
      <c r="CA222" s="92">
        <v>52172.064516499995</v>
      </c>
      <c r="CB222" s="92">
        <v>52384.852592480602</v>
      </c>
      <c r="CC222" s="92">
        <v>52601.247996281607</v>
      </c>
      <c r="CD222" s="92">
        <v>52818.734249126996</v>
      </c>
      <c r="CE222" s="92">
        <v>53034.094486524795</v>
      </c>
      <c r="CF222" s="92">
        <v>53245.197271840007</v>
      </c>
      <c r="CG222" s="92">
        <v>53451.137972905097</v>
      </c>
      <c r="CH222" s="92">
        <v>53653.040932226395</v>
      </c>
      <c r="CI222" s="92">
        <v>53853.386545364112</v>
      </c>
      <c r="CJ222" s="92">
        <v>54055.795102572003</v>
      </c>
      <c r="CK222" s="92">
        <v>54263.160666759999</v>
      </c>
      <c r="CL222" s="92">
        <v>54475.937013966002</v>
      </c>
      <c r="CM222" s="92">
        <v>54694.068102420009</v>
      </c>
      <c r="CN222" s="92">
        <v>54919.278985943405</v>
      </c>
      <c r="CO222" s="92">
        <v>55153.499017447204</v>
      </c>
      <c r="CP222" s="92">
        <v>55397.972541999996</v>
      </c>
      <c r="CQ222" s="92">
        <v>55653.147800935199</v>
      </c>
      <c r="CR222" s="92">
        <v>55918.335940036493</v>
      </c>
      <c r="CS222" s="92">
        <v>56192.038537839995</v>
      </c>
      <c r="CT222" s="92">
        <v>56472.022821771301</v>
      </c>
      <c r="CU222" s="92">
        <v>56756.232718049992</v>
      </c>
      <c r="CV222" s="92">
        <v>57043.880887658292</v>
      </c>
      <c r="CW222" s="92">
        <v>57333.984048499995</v>
      </c>
      <c r="CX222" s="92">
        <v>57624.256256212801</v>
      </c>
      <c r="CY222" s="92">
        <v>57911.814573668002</v>
      </c>
      <c r="CZ222" s="92">
        <v>58194.2879694</v>
      </c>
      <c r="DA222" s="92">
        <v>58470.682641293999</v>
      </c>
      <c r="DB222" s="92">
        <v>58740.440611859995</v>
      </c>
      <c r="DC222" s="92">
        <v>59001.998584815003</v>
      </c>
      <c r="DD222" s="92">
        <v>59253.640224130213</v>
      </c>
      <c r="DE222" s="92">
        <v>59493.727508189993</v>
      </c>
    </row>
    <row r="223" spans="1:109">
      <c r="A223">
        <v>11</v>
      </c>
      <c r="B223" s="3">
        <v>830</v>
      </c>
      <c r="C223" s="1" t="s">
        <v>543</v>
      </c>
      <c r="D223" s="29">
        <f>+'total numbers'!D223/100*'% urban'!E223</f>
        <v>0.80258773239897829</v>
      </c>
      <c r="E223" s="29">
        <f>+'total numbers'!E223/100*'% urban'!F223</f>
        <v>1.1489741291667375</v>
      </c>
      <c r="F223" s="29">
        <f>+'total numbers'!F223/100*'% urban'!G223</f>
        <v>1.6183919910434399</v>
      </c>
      <c r="G223" s="29">
        <f>+'total numbers'!D223/100*'% urban'!H223</f>
        <v>1.1523624452022132</v>
      </c>
      <c r="H223" s="29">
        <f>+'total numbers'!H223/100*'% urban'!I223</f>
        <v>3.0980322659585564</v>
      </c>
      <c r="I223" s="29">
        <f>+'total numbers'!I223/100*'% urban'!J223</f>
        <v>4.2283495699189348</v>
      </c>
      <c r="J223" s="29">
        <f>+'total numbers'!J223/100*'% urban'!K223</f>
        <v>5.7301985092370904</v>
      </c>
      <c r="K223" s="29">
        <f>+'total numbers'!K223/100*'% urban'!L223</f>
        <v>7.7187000700943926</v>
      </c>
      <c r="L223" s="29">
        <f>+'total numbers'!L223/100*'% urban'!M223</f>
        <v>10.343315004553029</v>
      </c>
      <c r="M223" s="29">
        <f>+'total numbers'!M223/100*'% urban'!N223</f>
        <v>13.797818651860078</v>
      </c>
      <c r="N223" s="29">
        <f>+'total numbers'!N223/100*'% urban'!O223</f>
        <v>15.682536000000001</v>
      </c>
      <c r="O223" s="29">
        <f>+'total numbers'!O223/100*'% urban'!P223</f>
        <v>17.806453600000001</v>
      </c>
      <c r="P223" s="29">
        <f>+'total numbers'!P223/100*'% urban'!Q223</f>
        <v>19.178173823999998</v>
      </c>
      <c r="Q223" s="29">
        <f>+'total numbers'!Q223/100*'% urban'!R223</f>
        <v>23.714851776000003</v>
      </c>
      <c r="R223" s="29">
        <f>+'total numbers'!R223/100*'% urban'!S223</f>
        <v>25.490860576000003</v>
      </c>
      <c r="S223" s="29">
        <f>+'total numbers'!S223/100*'% urban'!T223</f>
        <v>26.495038480000005</v>
      </c>
      <c r="T223" s="29">
        <f>+'total numbers'!T223/100*'% urban'!U223</f>
        <v>26.879996352000003</v>
      </c>
      <c r="U223" s="29">
        <f>+'total numbers'!U223/100*'% urban'!V223</f>
        <v>29.283554784000003</v>
      </c>
      <c r="V223" s="29">
        <f>+'total numbers'!V223/100*'% urban'!W223</f>
        <v>31.810774319360007</v>
      </c>
      <c r="W223" s="29">
        <f>+'total numbers'!W223/100*'% urban'!X223</f>
        <v>33.52197863232</v>
      </c>
      <c r="X223" s="29">
        <f>+'total numbers'!X223/100*'% urban'!Y223</f>
        <v>32.653143846400006</v>
      </c>
      <c r="Y223" s="29">
        <f>+'total numbers'!Y223/100*'% urban'!Z223</f>
        <v>34.607480586720008</v>
      </c>
      <c r="Z223" s="29">
        <f>+'total numbers'!Z223/100*'% urban'!AA223</f>
        <v>36.784913920984614</v>
      </c>
      <c r="AA223" s="29">
        <f>+'total numbers'!AA223/100*'% urban'!AB223</f>
        <v>40.476768889838944</v>
      </c>
      <c r="AB223" s="29">
        <f>+'total numbers'!AB223/100*'% urban'!AC223</f>
        <v>44.661787124368288</v>
      </c>
      <c r="AC223" s="92">
        <v>43.56480432</v>
      </c>
      <c r="AD223" s="92">
        <v>43.506147416400012</v>
      </c>
      <c r="AE223" s="92">
        <v>43.420173379399991</v>
      </c>
      <c r="AF223" s="92">
        <v>43.31081923</v>
      </c>
      <c r="AG223" s="92">
        <v>43.183586271799996</v>
      </c>
      <c r="AH223" s="92">
        <v>43.045089749999995</v>
      </c>
      <c r="AI223" s="92">
        <v>42.902357756300006</v>
      </c>
      <c r="AJ223" s="92">
        <v>42.764404766200002</v>
      </c>
      <c r="AK223" s="92">
        <v>42.640886194399997</v>
      </c>
      <c r="AL223" s="92">
        <v>42.541422845999996</v>
      </c>
      <c r="AM223" s="92">
        <v>42.473679789999998</v>
      </c>
      <c r="AN223" s="92">
        <v>42.4413712287</v>
      </c>
      <c r="AO223" s="92">
        <v>42.442443191999999</v>
      </c>
      <c r="AP223" s="92">
        <v>42.468375886500006</v>
      </c>
      <c r="AQ223" s="92">
        <v>42.505693652700003</v>
      </c>
      <c r="AR223" s="92">
        <v>42.544576080000006</v>
      </c>
      <c r="AS223" s="92">
        <v>42.579290739800001</v>
      </c>
      <c r="AT223" s="92">
        <v>42.609542021300001</v>
      </c>
      <c r="AU223" s="92">
        <v>42.6367802133</v>
      </c>
      <c r="AV223" s="92">
        <v>42.664740830500001</v>
      </c>
      <c r="AW223" s="92">
        <v>42.694456880000004</v>
      </c>
      <c r="AX223" s="92">
        <v>42.737013752700001</v>
      </c>
      <c r="AY223" s="92">
        <v>42.787037300700007</v>
      </c>
      <c r="AZ223" s="92">
        <v>42.815078911199997</v>
      </c>
      <c r="BA223" s="92">
        <v>42.779144527199996</v>
      </c>
      <c r="BB223" s="92">
        <v>42.656019080000007</v>
      </c>
      <c r="BC223" s="92">
        <v>42.428039313999996</v>
      </c>
      <c r="BD223" s="92">
        <v>42.120334671600006</v>
      </c>
      <c r="BE223" s="92">
        <v>41.801315890000005</v>
      </c>
      <c r="BF223" s="92">
        <v>41.565468162400002</v>
      </c>
      <c r="BG223" s="92">
        <v>41.476486999999999</v>
      </c>
      <c r="BH223" s="92">
        <v>41.553972444000003</v>
      </c>
      <c r="BI223" s="92">
        <v>41.773243528799995</v>
      </c>
      <c r="BJ223" s="92">
        <v>42.101332843600005</v>
      </c>
      <c r="BK223" s="92">
        <v>42.483287385000004</v>
      </c>
      <c r="BL223" s="92">
        <v>42.875466119999992</v>
      </c>
      <c r="BM223" s="92">
        <v>43.276341982500007</v>
      </c>
      <c r="BN223" s="92">
        <v>43.685990564000001</v>
      </c>
      <c r="BO223" s="92">
        <v>44.059854527999995</v>
      </c>
      <c r="BP223" s="92">
        <v>44.343297244000006</v>
      </c>
      <c r="BQ223" s="92">
        <v>44.501345580000006</v>
      </c>
      <c r="BR223" s="92">
        <v>44.509689377699985</v>
      </c>
      <c r="BS223" s="92">
        <v>44.386362671999997</v>
      </c>
      <c r="BT223" s="92">
        <v>44.196424698999991</v>
      </c>
      <c r="BU223" s="92">
        <v>44.030434830600008</v>
      </c>
      <c r="BV223" s="92">
        <v>43.953339040000003</v>
      </c>
      <c r="BW223" s="92">
        <v>43.986796964000007</v>
      </c>
      <c r="BX223" s="92">
        <v>44.111691520599997</v>
      </c>
      <c r="BY223" s="92">
        <v>44.30202606480001</v>
      </c>
      <c r="BZ223" s="92">
        <v>44.514255088600002</v>
      </c>
      <c r="CA223" s="92">
        <v>44.715340500000003</v>
      </c>
      <c r="CB223" s="92">
        <v>44.900040939600004</v>
      </c>
      <c r="CC223" s="92">
        <v>45.078501485000004</v>
      </c>
      <c r="CD223" s="92">
        <v>45.250903006599991</v>
      </c>
      <c r="CE223" s="92">
        <v>45.419140583999997</v>
      </c>
      <c r="CF223" s="92">
        <v>45.58621500000001</v>
      </c>
      <c r="CG223" s="92">
        <v>45.749609858699998</v>
      </c>
      <c r="CH223" s="92">
        <v>45.907449480900006</v>
      </c>
      <c r="CI223" s="92">
        <v>46.0612180806</v>
      </c>
      <c r="CJ223" s="92">
        <v>46.2143576</v>
      </c>
      <c r="CK223" s="92">
        <v>46.369454999999995</v>
      </c>
      <c r="CL223" s="92">
        <v>46.526895923200001</v>
      </c>
      <c r="CM223" s="92">
        <v>46.685754168900004</v>
      </c>
      <c r="CN223" s="92">
        <v>46.847510681199999</v>
      </c>
      <c r="CO223" s="92">
        <v>47.012943343600007</v>
      </c>
      <c r="CP223" s="92">
        <v>47.181975000000001</v>
      </c>
      <c r="CQ223" s="92">
        <v>47.355214999999987</v>
      </c>
      <c r="CR223" s="92">
        <v>47.532420000000002</v>
      </c>
      <c r="CS223" s="92">
        <v>47.713285000000006</v>
      </c>
      <c r="CT223" s="92">
        <v>47.896894999999994</v>
      </c>
      <c r="CU223" s="92">
        <v>48.082639999999998</v>
      </c>
      <c r="CV223" s="92">
        <v>48.270215</v>
      </c>
      <c r="CW223" s="92">
        <v>48.459314999999997</v>
      </c>
      <c r="CX223" s="92">
        <v>48.648414999999993</v>
      </c>
      <c r="CY223" s="92">
        <v>48.836599999999997</v>
      </c>
      <c r="CZ223" s="92">
        <v>49.022344999999994</v>
      </c>
      <c r="DA223" s="92">
        <v>49.205345000000008</v>
      </c>
      <c r="DB223" s="92">
        <v>49.385294999999999</v>
      </c>
      <c r="DC223" s="92">
        <v>49.560670000000002</v>
      </c>
      <c r="DD223" s="92">
        <v>49.731470000000002</v>
      </c>
      <c r="DE223" s="92">
        <v>49.896170000000005</v>
      </c>
    </row>
    <row r="224" spans="1:109">
      <c r="A224">
        <v>11</v>
      </c>
      <c r="B224" s="3">
        <v>833</v>
      </c>
      <c r="C224" s="1" t="s">
        <v>550</v>
      </c>
      <c r="D224" s="29">
        <f>+'total numbers'!D224/100*'% urban'!E224</f>
        <v>0.49390752662359144</v>
      </c>
      <c r="E224" s="29">
        <f>+'total numbers'!E224/100*'% urban'!F224</f>
        <v>0.70707157284224709</v>
      </c>
      <c r="F224" s="29">
        <f>+'total numbers'!F224/100*'% urban'!G224</f>
        <v>0.99594842175625609</v>
      </c>
      <c r="G224" s="29">
        <f>+'total numbers'!D224/100*'% urban'!H224</f>
        <v>0.70915672157421028</v>
      </c>
      <c r="H224" s="29">
        <f>+'total numbers'!H224/100*'% urban'!I224</f>
        <v>1.9065098955674225</v>
      </c>
      <c r="I224" s="29">
        <f>+'total numbers'!I224/100*'% urban'!J224</f>
        <v>2.6021001735675737</v>
      </c>
      <c r="J224" s="29">
        <f>+'total numbers'!J224/100*'% urban'!K224</f>
        <v>3.5263287220948363</v>
      </c>
      <c r="K224" s="29">
        <f>+'total numbers'!K224/100*'% urban'!L224</f>
        <v>4.7500402840377562</v>
      </c>
      <c r="L224" s="29">
        <f>+'total numbers'!L224/100*'% urban'!M224</f>
        <v>6.3652120818212099</v>
      </c>
      <c r="M224" s="29">
        <f>+'total numbers'!M224/100*'% urban'!N224</f>
        <v>8.4910922607440309</v>
      </c>
      <c r="N224" s="29">
        <f>+'total numbers'!N224/100*'% urban'!O224</f>
        <v>9.4320864000000011</v>
      </c>
      <c r="O224" s="29">
        <f>+'total numbers'!O224/100*'% urban'!P224</f>
        <v>10.68387216</v>
      </c>
      <c r="P224" s="29">
        <f>+'total numbers'!P224/100*'% urban'!Q224</f>
        <v>12.038411520000002</v>
      </c>
      <c r="Q224" s="29">
        <f>+'total numbers'!Q224/100*'% urban'!R224</f>
        <v>13.807975104000004</v>
      </c>
      <c r="R224" s="29">
        <f>+'total numbers'!R224/100*'% urban'!S224</f>
        <v>14.600097631999997</v>
      </c>
      <c r="S224" s="29">
        <f>+'total numbers'!S224/100*'% urban'!T224</f>
        <v>15.717445280000002</v>
      </c>
      <c r="T224" s="29">
        <f>+'total numbers'!T224/100*'% urban'!U224</f>
        <v>16.402027583999999</v>
      </c>
      <c r="U224" s="29">
        <f>+'total numbers'!U224/100*'% urban'!V224</f>
        <v>17.68376864</v>
      </c>
      <c r="V224" s="29">
        <f>+'total numbers'!V224/100*'% urban'!W224</f>
        <v>18.251244032000002</v>
      </c>
      <c r="W224" s="29">
        <f>+'total numbers'!W224/100*'% urban'!X224</f>
        <v>18.085283136000001</v>
      </c>
      <c r="X224" s="29">
        <f>+'total numbers'!X224/100*'% urban'!Y224</f>
        <v>21.362159257600002</v>
      </c>
      <c r="Y224" s="29">
        <f>+'total numbers'!Y224/100*'% urban'!Z224</f>
        <v>18.78419122048</v>
      </c>
      <c r="Z224" s="29">
        <f>+'total numbers'!Z224/100*'% urban'!AA224</f>
        <v>19.621295222400004</v>
      </c>
      <c r="AA224" s="29">
        <f>+'total numbers'!AA224/100*'% urban'!AB224</f>
        <v>20.220421671516075</v>
      </c>
      <c r="AB224" s="29">
        <f>+'total numbers'!AB224/100*'% urban'!AC224</f>
        <v>19.714119530318801</v>
      </c>
      <c r="AC224" s="93">
        <f>+'total numbers'!AC224*'% urban'!AD224/100</f>
        <v>23.544408360000002</v>
      </c>
      <c r="AD224" s="93">
        <f>+'total numbers'!AD224*'% urban'!AE224/100</f>
        <v>23.323474873599999</v>
      </c>
      <c r="AE224" s="93">
        <f>+'total numbers'!AE224*'% urban'!AF224/100</f>
        <v>22.951152738599998</v>
      </c>
      <c r="AF224" s="93">
        <f>+'total numbers'!AF224*'% urban'!AG224/100</f>
        <v>22.463748520000003</v>
      </c>
      <c r="AG224" s="93">
        <f>+'total numbers'!AG224*'% urban'!AH224/100</f>
        <v>21.894372619299997</v>
      </c>
      <c r="AH224" s="93">
        <f>+'total numbers'!AH224*'% urban'!AI224/100</f>
        <v>21.279153869999995</v>
      </c>
      <c r="AI224" s="93">
        <f>+'total numbers'!AI224*'% urban'!AJ224/100</f>
        <v>20.652656136600005</v>
      </c>
      <c r="AJ224" s="93">
        <f>+'total numbers'!AJ224*'% urban'!AK224/100</f>
        <v>20.050615173699999</v>
      </c>
      <c r="AK224" s="93">
        <f>+'total numbers'!AK224*'% urban'!AL224/100</f>
        <v>19.506180393699999</v>
      </c>
      <c r="AL224" s="93">
        <f>+'total numbers'!AL224*'% urban'!AM224/100</f>
        <v>19.049836189800001</v>
      </c>
      <c r="AM224" s="93">
        <f>+'total numbers'!AM224*'% urban'!AN224/100</f>
        <v>18.707233310000003</v>
      </c>
      <c r="AN224" s="93">
        <f>+'total numbers'!AN224*'% urban'!AO224/100</f>
        <v>18.490260523500002</v>
      </c>
      <c r="AO224" s="93">
        <f>+'total numbers'!AO224*'% urban'!AP224/100</f>
        <v>18.397405581699999</v>
      </c>
      <c r="AP224" s="93">
        <f>+'total numbers'!AP224*'% urban'!AQ224/100</f>
        <v>18.410800938000001</v>
      </c>
      <c r="AQ224" s="93">
        <f>+'total numbers'!AQ224*'% urban'!AR224/100</f>
        <v>18.502163826300002</v>
      </c>
      <c r="AR224" s="93">
        <f>+'total numbers'!AR224*'% urban'!AS224/100</f>
        <v>18.648095399999999</v>
      </c>
      <c r="AS224" s="93">
        <f>+'total numbers'!AS224*'% urban'!AT224/100</f>
        <v>18.846380324200002</v>
      </c>
      <c r="AT224" s="93">
        <f>+'total numbers'!AT224*'% urban'!AU224/100</f>
        <v>19.092863269400002</v>
      </c>
      <c r="AU224" s="93">
        <f>+'total numbers'!AU224*'% urban'!AV224/100</f>
        <v>19.359240919200001</v>
      </c>
      <c r="AV224" s="93">
        <f>+'total numbers'!AV224*'% urban'!AW224/100</f>
        <v>19.6115593195</v>
      </c>
      <c r="AW224" s="93">
        <f>+'total numbers'!AW224*'% urban'!AX224/100</f>
        <v>19.826300079999999</v>
      </c>
      <c r="AX224" s="93">
        <f>+'total numbers'!AX224*'% urban'!AY224/100</f>
        <v>19.990447171500001</v>
      </c>
      <c r="AY224" s="93">
        <f>+'total numbers'!AY224*'% urban'!AZ224/100</f>
        <v>20.109051563700003</v>
      </c>
      <c r="AZ224" s="93">
        <f>+'total numbers'!AZ224*'% urban'!BA224/100</f>
        <v>20.198686424999998</v>
      </c>
      <c r="BA224" s="93">
        <f>+'total numbers'!BA224*'% urban'!BB224/100</f>
        <v>20.286898505399996</v>
      </c>
      <c r="BB224" s="93">
        <f>+'total numbers'!BB224*'% urban'!BC224/100</f>
        <v>20.389282920000003</v>
      </c>
      <c r="BC224" s="93">
        <f>+'total numbers'!BC224*'% urban'!BD224/100</f>
        <v>20.5163746148</v>
      </c>
      <c r="BD224" s="93">
        <f>+'total numbers'!BD224*'% urban'!BE224/100</f>
        <v>20.658059978700003</v>
      </c>
      <c r="BE224" s="93">
        <f>+'total numbers'!BE224*'% urban'!BF224/100</f>
        <v>20.785674195999995</v>
      </c>
      <c r="BF224" s="93">
        <f>+'total numbers'!BF224*'% urban'!BG224/100</f>
        <v>20.8631871266</v>
      </c>
      <c r="BG224" s="93">
        <f>+'total numbers'!BG224*'% urban'!BH224/100</f>
        <v>20.870215600000002</v>
      </c>
      <c r="BH224" s="93">
        <f>+'total numbers'!BH224*'% urban'!BI224/100</f>
        <v>20.791217144000001</v>
      </c>
      <c r="BI224" s="93">
        <f>+'total numbers'!BI224*'% urban'!BJ224/100</f>
        <v>20.645071240000004</v>
      </c>
      <c r="BJ224" s="93">
        <f>+'total numbers'!BJ224*'% urban'!BK224/100</f>
        <v>20.492335162000003</v>
      </c>
      <c r="BK224" s="93">
        <f>+'total numbers'!BK224*'% urban'!BL224/100</f>
        <v>20.414849763000003</v>
      </c>
      <c r="BL224" s="93">
        <f>+'total numbers'!BL224*'% urban'!BM224/100</f>
        <v>20.467253559999996</v>
      </c>
      <c r="BM224" s="93">
        <f>+'total numbers'!BM224*'% urban'!BN224/100</f>
        <v>20.679951109500003</v>
      </c>
      <c r="BN224" s="93">
        <f>+'total numbers'!BN224*'% urban'!BO224/100</f>
        <v>21.024509027999997</v>
      </c>
      <c r="BO224" s="93">
        <f>+'total numbers'!BO224*'% urban'!BP224/100</f>
        <v>21.4275087744</v>
      </c>
      <c r="BP224" s="93">
        <f>+'total numbers'!BP224*'% urban'!BQ224/100</f>
        <v>21.782860263000007</v>
      </c>
      <c r="BQ224" s="93">
        <f>+'total numbers'!BQ224*'% urban'!BR224/100</f>
        <v>22.019453780000003</v>
      </c>
      <c r="BR224" s="93">
        <f>+'total numbers'!BR224*'% urban'!BS224/100</f>
        <v>22.103952219899995</v>
      </c>
      <c r="BS224" s="93">
        <f>+'total numbers'!BS224*'% urban'!BT224/100</f>
        <v>22.068029193600001</v>
      </c>
      <c r="BT224" s="93">
        <f>+'total numbers'!BT224*'% urban'!BU224/100</f>
        <v>21.978322743999996</v>
      </c>
      <c r="BU224" s="93">
        <f>+'total numbers'!BU224*'% urban'!BV224/100</f>
        <v>21.933079086899998</v>
      </c>
      <c r="BV224" s="93">
        <f>+'total numbers'!BV224*'% urban'!BW224/100</f>
        <v>21.997731080000005</v>
      </c>
      <c r="BW224" s="93">
        <f>+'total numbers'!BW224*'% urban'!BX224/100</f>
        <v>22.197139755999999</v>
      </c>
      <c r="BX224" s="93">
        <f>+'total numbers'!BX224*'% urban'!BY224/100</f>
        <v>22.500623763</v>
      </c>
      <c r="BY224" s="93">
        <f>+'total numbers'!BY224*'% urban'!BZ224/100</f>
        <v>22.852765211400005</v>
      </c>
      <c r="BZ224" s="93">
        <f>+'total numbers'!BZ224*'% urban'!CA224/100</f>
        <v>23.169642047799996</v>
      </c>
      <c r="CA224" s="93">
        <f>+'total numbers'!CA224*'% urban'!CB224/100</f>
        <v>23.391907800000002</v>
      </c>
      <c r="CB224" s="93">
        <f>+'total numbers'!CB224*'% urban'!CC224/100</f>
        <v>23.500118549600003</v>
      </c>
      <c r="CC224" s="93">
        <f>+'total numbers'!CC224*'% urban'!CD224/100</f>
        <v>23.515836727500005</v>
      </c>
      <c r="CD224" s="93">
        <f>+'total numbers'!CD224*'% urban'!CE224/100</f>
        <v>23.467237979299998</v>
      </c>
      <c r="CE224" s="93">
        <f>+'total numbers'!CE224*'% urban'!CF224/100</f>
        <v>23.399153134200002</v>
      </c>
      <c r="CF224" s="93">
        <f>+'total numbers'!CF224*'% urban'!CG224/100</f>
        <v>23.344090000000001</v>
      </c>
      <c r="CG224" s="93">
        <f>+'total numbers'!CG224*'% urban'!CH224/100</f>
        <v>23.309604809700005</v>
      </c>
      <c r="CH224" s="93">
        <f>+'total numbers'!CH224*'% urban'!CI224/100</f>
        <v>23.285737595400004</v>
      </c>
      <c r="CI224" s="93">
        <f>+'total numbers'!CI224*'% urban'!CJ224/100</f>
        <v>23.269129128099998</v>
      </c>
      <c r="CJ224" s="93">
        <f>+'total numbers'!CJ224*'% urban'!CK224/100</f>
        <v>23.252971189999997</v>
      </c>
      <c r="CK224" s="93">
        <f>+'total numbers'!CK224*'% urban'!CL224/100</f>
        <v>23.231849999999994</v>
      </c>
      <c r="CL224" s="93">
        <f>+'total numbers'!CL224*'% urban'!CM224/100</f>
        <v>23.206413260799994</v>
      </c>
      <c r="CM224" s="93">
        <f>+'total numbers'!CM224*'% urban'!CN224/100</f>
        <v>23.1807705943</v>
      </c>
      <c r="CN224" s="93">
        <f>+'total numbers'!CN224*'% urban'!CO224/100</f>
        <v>23.155203897200003</v>
      </c>
      <c r="CO224" s="93">
        <f>+'total numbers'!CO224*'% urban'!CP224/100</f>
        <v>23.130254665199999</v>
      </c>
      <c r="CP224" s="93">
        <f>+'total numbers'!CP224*'% urban'!CQ224/100</f>
        <v>23.106800000000003</v>
      </c>
      <c r="CQ224" s="93">
        <f>+'total numbers'!CQ224*'% urban'!CR224/100</f>
        <v>23.084229999999998</v>
      </c>
      <c r="CR224" s="93">
        <f>+'total numbers'!CR224*'% urban'!CS224/100</f>
        <v>23.062880000000003</v>
      </c>
      <c r="CS224" s="93">
        <f>+'total numbers'!CS224*'% urban'!CT224/100</f>
        <v>23.04214</v>
      </c>
      <c r="CT224" s="93">
        <f>+'total numbers'!CT224*'% urban'!CU224/100</f>
        <v>23.021400000000003</v>
      </c>
      <c r="CU224" s="93">
        <f>+'total numbers'!CU224*'% urban'!CV224/100</f>
        <v>23.000050000000002</v>
      </c>
      <c r="CV224" s="93">
        <f>+'total numbers'!CV224*'% urban'!CW224/100</f>
        <v>22.978394999999999</v>
      </c>
      <c r="CW224" s="93">
        <f>+'total numbers'!CW224*'% urban'!CX224/100</f>
        <v>22.955215000000003</v>
      </c>
      <c r="CX224" s="93">
        <f>+'total numbers'!CX224*'% urban'!CY224/100</f>
        <v>22.930814999999999</v>
      </c>
      <c r="CY224" s="93">
        <f>+'total numbers'!CY224*'% urban'!CZ224/100</f>
        <v>22.902449999999998</v>
      </c>
      <c r="CZ224" s="93">
        <f>+'total numbers'!CZ224*'% urban'!DA224/100</f>
        <v>22.87012</v>
      </c>
      <c r="DA224" s="93">
        <f>+'total numbers'!DA224*'% urban'!DB224/100</f>
        <v>22.832910000000002</v>
      </c>
      <c r="DB224" s="93">
        <f>+'total numbers'!DB224*'% urban'!DC224/100</f>
        <v>22.791125000000001</v>
      </c>
      <c r="DC224" s="93">
        <f>+'total numbers'!DC224*'% urban'!DD224/100</f>
        <v>22.744765000000001</v>
      </c>
      <c r="DD224" s="93">
        <f>+'total numbers'!DD224*'% urban'!DE224/100</f>
        <v>22.692914999999999</v>
      </c>
      <c r="DE224" s="93">
        <f>+'total numbers'!DE224*'% urban'!DF224/100</f>
        <v>22.635880000000007</v>
      </c>
    </row>
    <row r="225" spans="1:109">
      <c r="A225">
        <v>10</v>
      </c>
      <c r="B225" s="3">
        <v>834</v>
      </c>
      <c r="C225" s="1" t="s">
        <v>619</v>
      </c>
      <c r="D225" s="29">
        <f>+'total numbers'!D225/100*'% urban'!E225</f>
        <v>11.686514584843346</v>
      </c>
      <c r="E225" s="29">
        <f>+'total numbers'!E225/100*'% urban'!F225</f>
        <v>13.210829300316302</v>
      </c>
      <c r="F225" s="29">
        <f>+'total numbers'!F225/100*'% urban'!G225</f>
        <v>14.517394835512418</v>
      </c>
      <c r="G225" s="29">
        <f>+'total numbers'!D225/100*'% urban'!H225</f>
        <v>15.794180508392515</v>
      </c>
      <c r="H225" s="29">
        <f>+'total numbers'!H225/100*'% urban'!I225</f>
        <v>17.530968283434877</v>
      </c>
      <c r="I225" s="29">
        <f>+'total numbers'!I225/100*'% urban'!J225</f>
        <v>19.264800311466896</v>
      </c>
      <c r="J225" s="29">
        <f>+'total numbers'!J225/100*'% urban'!K225</f>
        <v>21.170110232381202</v>
      </c>
      <c r="K225" s="29">
        <f>+'total numbers'!K225/100*'% urban'!L225</f>
        <v>23.263857398221106</v>
      </c>
      <c r="L225" s="29">
        <f>+'total numbers'!L225/100*'% urban'!M225</f>
        <v>25.564678459583629</v>
      </c>
      <c r="M225" s="29">
        <f>+'total numbers'!M225/100*'% urban'!N225</f>
        <v>28.093053252289703</v>
      </c>
      <c r="N225" s="29">
        <f>+'total numbers'!N225/100*'% urban'!O225</f>
        <v>30.87148709042825</v>
      </c>
      <c r="O225" s="29">
        <f>+'total numbers'!O225/100*'% urban'!P225</f>
        <v>33.924711088382701</v>
      </c>
      <c r="P225" s="29">
        <f>+'total numbers'!P225/100*'% urban'!Q225</f>
        <v>37.467868188850026</v>
      </c>
      <c r="Q225" s="29">
        <f>+'total numbers'!Q225/100*'% urban'!R225</f>
        <v>41.381078912055251</v>
      </c>
      <c r="R225" s="29">
        <f>+'total numbers'!R225/100*'% urban'!S225</f>
        <v>45.702992315835331</v>
      </c>
      <c r="S225" s="29">
        <f>+'total numbers'!S225/100*'% urban'!T225</f>
        <v>50.476294034295925</v>
      </c>
      <c r="T225" s="29">
        <f>+'total numbers'!T225/100*'% urban'!U225</f>
        <v>55.748127865008719</v>
      </c>
      <c r="U225" s="29">
        <f>+'total numbers'!U225/100*'% urban'!V225</f>
        <v>62.303544261185628</v>
      </c>
      <c r="V225" s="29">
        <f>+'total numbers'!V225/100*'% urban'!W225</f>
        <v>69.629811370615641</v>
      </c>
      <c r="W225" s="29">
        <f>+'total numbers'!W225/100*'% urban'!X225</f>
        <v>77.817573446266252</v>
      </c>
      <c r="X225" s="29">
        <f>+'total numbers'!X225/100*'% urban'!Y225</f>
        <v>86.968133589121692</v>
      </c>
      <c r="Y225" s="29">
        <f>+'total numbers'!Y225/100*'% urban'!Z225</f>
        <v>97.194707120981462</v>
      </c>
      <c r="Z225" s="29">
        <f>+'total numbers'!Z225/100*'% urban'!AA225</f>
        <v>127.74161507328989</v>
      </c>
      <c r="AA225" s="29">
        <f>+'total numbers'!AA225/100*'% urban'!AB225</f>
        <v>167.88897981060958</v>
      </c>
      <c r="AB225" s="29">
        <f>+'total numbers'!AB225/100*'% urban'!AC225</f>
        <v>220.65408775108693</v>
      </c>
      <c r="AC225" s="92">
        <v>290.00251533000005</v>
      </c>
      <c r="AD225" s="92">
        <v>303.07396623760002</v>
      </c>
      <c r="AE225" s="92">
        <v>317.46630644398999</v>
      </c>
      <c r="AF225" s="92">
        <v>333.14809617651997</v>
      </c>
      <c r="AG225" s="92">
        <v>350.06937127092004</v>
      </c>
      <c r="AH225" s="92">
        <v>368.15808903999988</v>
      </c>
      <c r="AI225" s="92">
        <v>387.31219342919997</v>
      </c>
      <c r="AJ225" s="92">
        <v>407.40020014851007</v>
      </c>
      <c r="AK225" s="92">
        <v>428.27423147928005</v>
      </c>
      <c r="AL225" s="92">
        <v>449.79701816129005</v>
      </c>
      <c r="AM225" s="92">
        <v>471.93196617000001</v>
      </c>
      <c r="AN225" s="92">
        <v>494.85754422912004</v>
      </c>
      <c r="AO225" s="92">
        <v>519.08814635393992</v>
      </c>
      <c r="AP225" s="92">
        <v>545.56481678608009</v>
      </c>
      <c r="AQ225" s="92">
        <v>575.60432898725003</v>
      </c>
      <c r="AR225" s="92">
        <v>610.60492105000003</v>
      </c>
      <c r="AS225" s="92">
        <v>651.15517712543999</v>
      </c>
      <c r="AT225" s="92">
        <v>698.31766388228004</v>
      </c>
      <c r="AU225" s="92">
        <v>754.79846381459993</v>
      </c>
      <c r="AV225" s="92">
        <v>824.13497727164997</v>
      </c>
      <c r="AW225" s="92">
        <v>909.43070579999994</v>
      </c>
      <c r="AX225" s="92">
        <v>1012.15109712717</v>
      </c>
      <c r="AY225" s="92">
        <v>1132.9861730882899</v>
      </c>
      <c r="AZ225" s="92">
        <v>1273.34401959716</v>
      </c>
      <c r="BA225" s="92">
        <v>1434.3138443396701</v>
      </c>
      <c r="BB225" s="92">
        <v>1616.2259173799998</v>
      </c>
      <c r="BC225" s="92">
        <v>1822.0441983038002</v>
      </c>
      <c r="BD225" s="92">
        <v>2051.2503007149999</v>
      </c>
      <c r="BE225" s="92">
        <v>2295.5625407072002</v>
      </c>
      <c r="BF225" s="92">
        <v>2542.3963806433994</v>
      </c>
      <c r="BG225" s="92">
        <v>2781.9650569599999</v>
      </c>
      <c r="BH225" s="92">
        <v>3008.1334949574998</v>
      </c>
      <c r="BI225" s="92">
        <v>3223.1849814809998</v>
      </c>
      <c r="BJ225" s="92">
        <v>3436.4054259444006</v>
      </c>
      <c r="BK225" s="92">
        <v>3663.8055928541999</v>
      </c>
      <c r="BL225" s="92">
        <v>3919.0983040000006</v>
      </c>
      <c r="BM225" s="92">
        <v>4206.9509374608006</v>
      </c>
      <c r="BN225" s="92">
        <v>4526.3462951739994</v>
      </c>
      <c r="BO225" s="92">
        <v>4879.725506541</v>
      </c>
      <c r="BP225" s="92">
        <v>5268.1603068160011</v>
      </c>
      <c r="BQ225" s="92">
        <v>5692.2016480000002</v>
      </c>
      <c r="BR225" s="92">
        <v>6155.8898090663997</v>
      </c>
      <c r="BS225" s="92">
        <v>6660.224103801299</v>
      </c>
      <c r="BT225" s="92">
        <v>7197.4091237000002</v>
      </c>
      <c r="BU225" s="92">
        <v>7754.4541658560001</v>
      </c>
      <c r="BV225" s="92">
        <v>8320.0492190000004</v>
      </c>
      <c r="BW225" s="92">
        <v>8887.8502091679984</v>
      </c>
      <c r="BX225" s="92">
        <v>9457.6974178279997</v>
      </c>
      <c r="BY225" s="92">
        <v>10031.4490044384</v>
      </c>
      <c r="BZ225" s="92">
        <v>10614.706309373099</v>
      </c>
      <c r="CA225" s="92">
        <v>11212.016856299999</v>
      </c>
      <c r="CB225" s="92">
        <v>11823.5107294974</v>
      </c>
      <c r="CC225" s="92">
        <v>12446.486358147598</v>
      </c>
      <c r="CD225" s="92">
        <v>13080.032880691202</v>
      </c>
      <c r="CE225" s="92">
        <v>13722.6909002597</v>
      </c>
      <c r="CF225" s="92">
        <v>14373.303375000001</v>
      </c>
      <c r="CG225" s="92">
        <v>15030.9276319296</v>
      </c>
      <c r="CH225" s="92">
        <v>15695.713219143401</v>
      </c>
      <c r="CI225" s="92">
        <v>16368.892691914401</v>
      </c>
      <c r="CJ225" s="92">
        <v>17052.500849994398</v>
      </c>
      <c r="CK225" s="92">
        <v>17747.8611576</v>
      </c>
      <c r="CL225" s="92">
        <v>18456.303565198799</v>
      </c>
      <c r="CM225" s="92">
        <v>19176.685898754298</v>
      </c>
      <c r="CN225" s="92">
        <v>19904.716319261399</v>
      </c>
      <c r="CO225" s="92">
        <v>20634.116864655003</v>
      </c>
      <c r="CP225" s="92">
        <v>21360.161054699998</v>
      </c>
      <c r="CQ225" s="92">
        <v>22080.195587238999</v>
      </c>
      <c r="CR225" s="92">
        <v>22795.487453294201</v>
      </c>
      <c r="CS225" s="92">
        <v>23510.040304996</v>
      </c>
      <c r="CT225" s="92">
        <v>24230.338141742399</v>
      </c>
      <c r="CU225" s="92">
        <v>24961.36523408</v>
      </c>
      <c r="CV225" s="92">
        <v>25704.811769574801</v>
      </c>
      <c r="CW225" s="92">
        <v>26459.685154544295</v>
      </c>
      <c r="CX225" s="92">
        <v>27223.911792584699</v>
      </c>
      <c r="CY225" s="92">
        <v>27994.906974974801</v>
      </c>
      <c r="CZ225" s="92">
        <v>28770.586643369999</v>
      </c>
      <c r="DA225" s="92">
        <v>29549.819172509997</v>
      </c>
      <c r="DB225" s="92">
        <v>30332.611074764696</v>
      </c>
      <c r="DC225" s="92">
        <v>31120.216123136004</v>
      </c>
      <c r="DD225" s="92">
        <v>31915.194194993601</v>
      </c>
      <c r="DE225" s="92">
        <v>32721.599221420005</v>
      </c>
    </row>
    <row r="226" spans="1:109">
      <c r="A226">
        <v>2</v>
      </c>
      <c r="B226" s="3">
        <v>840</v>
      </c>
      <c r="C226" s="1" t="s">
        <v>455</v>
      </c>
      <c r="D226" s="29">
        <f>+'total numbers'!D226/100*'% urban'!E226</f>
        <v>20.005936326214599</v>
      </c>
      <c r="E226" s="29">
        <f>+'total numbers'!E226/100*'% urban'!F226</f>
        <v>22.704634483050686</v>
      </c>
      <c r="F226" s="29">
        <f>+'total numbers'!F226/100*'% urban'!G226</f>
        <v>29.31943073497964</v>
      </c>
      <c r="G226" s="29">
        <f>+'total numbers'!D226/100*'% urban'!H226</f>
        <v>25.164246340351912</v>
      </c>
      <c r="H226" s="29">
        <f>+'total numbers'!H226/100*'% urban'!I226</f>
        <v>49.802087922488788</v>
      </c>
      <c r="I226" s="29">
        <f>+'total numbers'!I226/100*'% urban'!J226</f>
        <v>65.502622180097021</v>
      </c>
      <c r="J226" s="29">
        <f>+'total numbers'!J226/100*'% urban'!K226</f>
        <v>86.723148604173417</v>
      </c>
      <c r="K226" s="29">
        <f>+'total numbers'!K226/100*'% urban'!L226</f>
        <v>115.59708098533763</v>
      </c>
      <c r="L226" s="29">
        <f>+'total numbers'!L226/100*'% urban'!M226</f>
        <v>155.2462158696955</v>
      </c>
      <c r="M226" s="29">
        <f>+'total numbers'!M226/100*'% urban'!N226</f>
        <v>210.20239332319937</v>
      </c>
      <c r="N226" s="29">
        <f>+'total numbers'!N226/100*'% urban'!O226</f>
        <v>337.30379322308249</v>
      </c>
      <c r="O226" s="29">
        <f>+'total numbers'!O226/100*'% urban'!P226</f>
        <v>543.79672735825557</v>
      </c>
      <c r="P226" s="29">
        <f>+'total numbers'!P226/100*'% urban'!Q226</f>
        <v>712.87372583825004</v>
      </c>
      <c r="Q226" s="29">
        <f>+'total numbers'!Q226/100*'% urban'!R226</f>
        <v>1160.660016847379</v>
      </c>
      <c r="R226" s="29">
        <f>+'total numbers'!R226/100*'% urban'!S226</f>
        <v>1886.0823751243074</v>
      </c>
      <c r="S226" s="29">
        <f>+'total numbers'!S226/100*'% urban'!T226</f>
        <v>3583.8537738517493</v>
      </c>
      <c r="T226" s="29">
        <f>+'total numbers'!T226/100*'% urban'!U226</f>
        <v>6257.3771671303375</v>
      </c>
      <c r="U226" s="29">
        <f>+'total numbers'!U226/100*'% urban'!V226</f>
        <v>9953.4198537068842</v>
      </c>
      <c r="V226" s="29">
        <f>+'total numbers'!V226/100*'% urban'!W226</f>
        <v>14218.230313947399</v>
      </c>
      <c r="W226" s="29">
        <f>+'total numbers'!W226/100*'% urban'!X226</f>
        <v>22148.564270916333</v>
      </c>
      <c r="X226" s="29">
        <f>+'total numbers'!X226/100*'% urban'!Y226</f>
        <v>30181.14</v>
      </c>
      <c r="Y226" s="29">
        <f>+'total numbers'!Y226/100*'% urban'!Z226</f>
        <v>41771.423999999999</v>
      </c>
      <c r="Z226" s="29">
        <f>+'total numbers'!Z226/100*'% urban'!AA226</f>
        <v>54281.728000000003</v>
      </c>
      <c r="AA226" s="29">
        <f>+'total numbers'!AA226/100*'% urban'!AB226</f>
        <v>69240.648000000001</v>
      </c>
      <c r="AB226" s="29">
        <f>+'total numbers'!AB226/100*'% urban'!AC226</f>
        <v>74673.225000000006</v>
      </c>
      <c r="AC226" s="92">
        <v>101241.79890967</v>
      </c>
      <c r="AD226" s="92">
        <v>103672.3214093812</v>
      </c>
      <c r="AE226" s="92">
        <v>106269.72529935838</v>
      </c>
      <c r="AF226" s="92">
        <v>109019.85953492942</v>
      </c>
      <c r="AG226" s="92">
        <v>111904.03108010881</v>
      </c>
      <c r="AH226" s="92">
        <v>114898.70061525999</v>
      </c>
      <c r="AI226" s="92">
        <v>117974.39905328881</v>
      </c>
      <c r="AJ226" s="92">
        <v>121095.41750917138</v>
      </c>
      <c r="AK226" s="92">
        <v>124220.3693357172</v>
      </c>
      <c r="AL226" s="92">
        <v>127303.87737765761</v>
      </c>
      <c r="AM226" s="92">
        <v>130303.32936995997</v>
      </c>
      <c r="AN226" s="92">
        <v>133187.07557526088</v>
      </c>
      <c r="AO226" s="92">
        <v>135942.429410379</v>
      </c>
      <c r="AP226" s="92">
        <v>138580.61817233101</v>
      </c>
      <c r="AQ226" s="92">
        <v>141130.02697271929</v>
      </c>
      <c r="AR226" s="92">
        <v>143611.25974029</v>
      </c>
      <c r="AS226" s="92">
        <v>146035.37490015503</v>
      </c>
      <c r="AT226" s="92">
        <v>148388.09691996512</v>
      </c>
      <c r="AU226" s="92">
        <v>150636.34757120392</v>
      </c>
      <c r="AV226" s="92">
        <v>152732.55862167029</v>
      </c>
      <c r="AW226" s="92">
        <v>154645.96372577999</v>
      </c>
      <c r="AX226" s="92">
        <v>156363.37643823421</v>
      </c>
      <c r="AY226" s="92">
        <v>157909.66722483118</v>
      </c>
      <c r="AZ226" s="92">
        <v>159340.16966036399</v>
      </c>
      <c r="BA226" s="92">
        <v>160734.66889952638</v>
      </c>
      <c r="BB226" s="92">
        <v>162158.13849795001</v>
      </c>
      <c r="BC226" s="92">
        <v>163629.94953701709</v>
      </c>
      <c r="BD226" s="92">
        <v>165151.64523276302</v>
      </c>
      <c r="BE226" s="92">
        <v>166750.21186861891</v>
      </c>
      <c r="BF226" s="92">
        <v>168451.77572731199</v>
      </c>
      <c r="BG226" s="92">
        <v>170273.72272386</v>
      </c>
      <c r="BH226" s="92">
        <v>172246.56191707577</v>
      </c>
      <c r="BI226" s="92">
        <v>174370.9442648394</v>
      </c>
      <c r="BJ226" s="92">
        <v>176595.52925977035</v>
      </c>
      <c r="BK226" s="92">
        <v>178843.40988705098</v>
      </c>
      <c r="BL226" s="92">
        <v>181061.85058303998</v>
      </c>
      <c r="BM226" s="92">
        <v>183220.21976198457</v>
      </c>
      <c r="BN226" s="92">
        <v>185346.82026189004</v>
      </c>
      <c r="BO226" s="92">
        <v>187519.097967037</v>
      </c>
      <c r="BP226" s="92">
        <v>189850.18612964268</v>
      </c>
      <c r="BQ226" s="92">
        <v>192420.84742199999</v>
      </c>
      <c r="BR226" s="92">
        <v>195263.17040123459</v>
      </c>
      <c r="BS226" s="92">
        <v>198344.81222265397</v>
      </c>
      <c r="BT226" s="92">
        <v>201603.19073107958</v>
      </c>
      <c r="BU226" s="92">
        <v>204941.00131657484</v>
      </c>
      <c r="BV226" s="92">
        <v>208281.62382625003</v>
      </c>
      <c r="BW226" s="92">
        <v>211602.20353218599</v>
      </c>
      <c r="BX226" s="92">
        <v>214912.91737501894</v>
      </c>
      <c r="BY226" s="92">
        <v>218207.98783278337</v>
      </c>
      <c r="BZ226" s="92">
        <v>221490.47900098507</v>
      </c>
      <c r="CA226" s="92">
        <v>224762.76522062003</v>
      </c>
      <c r="CB226" s="92">
        <v>228013.59964559998</v>
      </c>
      <c r="CC226" s="92">
        <v>231233.98901283168</v>
      </c>
      <c r="CD226" s="92">
        <v>234433.71778268545</v>
      </c>
      <c r="CE226" s="92">
        <v>237628.87169153482</v>
      </c>
      <c r="CF226" s="92">
        <v>240830.76974410002</v>
      </c>
      <c r="CG226" s="92">
        <v>244041.33317791802</v>
      </c>
      <c r="CH226" s="92">
        <v>247254.07760655403</v>
      </c>
      <c r="CI226" s="92">
        <v>250461.78435388513</v>
      </c>
      <c r="CJ226" s="92">
        <v>253653.88103832482</v>
      </c>
      <c r="CK226" s="92">
        <v>256822.06292976</v>
      </c>
      <c r="CL226" s="92">
        <v>259963.01343465806</v>
      </c>
      <c r="CM226" s="92">
        <v>263076.94010958361</v>
      </c>
      <c r="CN226" s="92">
        <v>266163.1293256752</v>
      </c>
      <c r="CO226" s="92">
        <v>269221.79623579112</v>
      </c>
      <c r="CP226" s="92">
        <v>272252.65835776</v>
      </c>
      <c r="CQ226" s="92">
        <v>275255.1613247905</v>
      </c>
      <c r="CR226" s="92">
        <v>278226.82073779037</v>
      </c>
      <c r="CS226" s="92">
        <v>281163.37863218761</v>
      </c>
      <c r="CT226" s="92">
        <v>284059.54145131918</v>
      </c>
      <c r="CU226" s="92">
        <v>286911.63358219998</v>
      </c>
      <c r="CV226" s="92">
        <v>289717.85703455523</v>
      </c>
      <c r="CW226" s="92">
        <v>292479.62002815452</v>
      </c>
      <c r="CX226" s="92">
        <v>295201.05956497916</v>
      </c>
      <c r="CY226" s="92">
        <v>297888.10071427119</v>
      </c>
      <c r="CZ226" s="92">
        <v>300545.55636719998</v>
      </c>
      <c r="DA226" s="92">
        <v>303175.95498853741</v>
      </c>
      <c r="DB226" s="92">
        <v>305779.68354297685</v>
      </c>
      <c r="DC226" s="92">
        <v>308356.87211812002</v>
      </c>
      <c r="DD226" s="92">
        <v>310906.70500177052</v>
      </c>
      <c r="DE226" s="92">
        <v>313428.98749888001</v>
      </c>
    </row>
    <row r="227" spans="1:109">
      <c r="A227">
        <v>4</v>
      </c>
      <c r="B227" s="3">
        <v>850</v>
      </c>
      <c r="C227" s="1" t="s">
        <v>428</v>
      </c>
      <c r="D227" s="29">
        <f>+'total numbers'!D227/100*'% urban'!E227</f>
        <v>0.12256436900777193</v>
      </c>
      <c r="E227" s="29">
        <f>+'total numbers'!E227/100*'% urban'!F227</f>
        <v>0.14940782495181748</v>
      </c>
      <c r="F227" s="29">
        <f>+'total numbers'!F227/100*'% urban'!G227</f>
        <v>0.17705002207405063</v>
      </c>
      <c r="G227" s="29">
        <f>+'total numbers'!D227/100*'% urban'!H227</f>
        <v>0.16564423498145392</v>
      </c>
      <c r="H227" s="29">
        <f>+'total numbers'!H227/100*'% urban'!I227</f>
        <v>0.24862298072030029</v>
      </c>
      <c r="I227" s="29">
        <f>+'total numbers'!I227/100*'% urban'!J227</f>
        <v>0.29462114342967671</v>
      </c>
      <c r="J227" s="29">
        <f>+'total numbers'!J227/100*'% urban'!K227</f>
        <v>0.34912950486045996</v>
      </c>
      <c r="K227" s="29">
        <f>+'total numbers'!K227/100*'% urban'!L227</f>
        <v>0.41372255142714925</v>
      </c>
      <c r="L227" s="29">
        <f>+'total numbers'!L227/100*'% urban'!M227</f>
        <v>0.49026606796753525</v>
      </c>
      <c r="M227" s="29">
        <f>+'total numbers'!M227/100*'% urban'!N227</f>
        <v>0.58097103136199713</v>
      </c>
      <c r="N227" s="29">
        <f>+'total numbers'!N227/100*'% urban'!O227</f>
        <v>0.68845747510344402</v>
      </c>
      <c r="O227" s="29">
        <f>+'total numbers'!O227/100*'% urban'!P227</f>
        <v>0.81583016956052135</v>
      </c>
      <c r="P227" s="29">
        <f>+'total numbers'!P227/100*'% urban'!Q227</f>
        <v>0.92331255697881232</v>
      </c>
      <c r="Q227" s="29">
        <f>+'total numbers'!Q227/100*'% urban'!R227</f>
        <v>1.0449553224220525</v>
      </c>
      <c r="R227" s="29">
        <f>+'total numbers'!R227/100*'% urban'!S227</f>
        <v>1.1826240395030532</v>
      </c>
      <c r="S227" s="29">
        <f>+'total numbers'!S227/100*'% urban'!T227</f>
        <v>1.3384300637550426</v>
      </c>
      <c r="T227" s="29">
        <f>+'total numbers'!T227/100*'% urban'!U227</f>
        <v>1.5147629134243576</v>
      </c>
      <c r="U227" s="29">
        <f>+'total numbers'!U227/100*'% urban'!V227</f>
        <v>1.7162338427960704</v>
      </c>
      <c r="V227" s="29">
        <f>+'total numbers'!V227/100*'% urban'!W227</f>
        <v>1.9445013982418529</v>
      </c>
      <c r="W227" s="29">
        <f>+'total numbers'!W227/100*'% urban'!X227</f>
        <v>2.2031296630326413</v>
      </c>
      <c r="X227" s="29">
        <f>+'total numbers'!X227/100*'% urban'!Y227</f>
        <v>2.4961567610714663</v>
      </c>
      <c r="Y227" s="29">
        <f>+'total numbers'!Y227/100*'% urban'!Z227</f>
        <v>2.8281579066326961</v>
      </c>
      <c r="Z227" s="29">
        <f>+'total numbers'!Z227/100*'% urban'!AA227</f>
        <v>4.3365087901701331</v>
      </c>
      <c r="AA227" s="29">
        <f>+'total numbers'!AA227/100*'% urban'!AB227</f>
        <v>6.6493134782608703</v>
      </c>
      <c r="AB227" s="29">
        <f>+'total numbers'!AB227/100*'% urban'!AC227</f>
        <v>10.195614000000004</v>
      </c>
      <c r="AC227" s="92">
        <v>15.633274800000002</v>
      </c>
      <c r="AD227" s="92">
        <v>15.930904444800001</v>
      </c>
      <c r="AE227" s="92">
        <v>16.312063972600001</v>
      </c>
      <c r="AF227" s="92">
        <v>16.634758392599998</v>
      </c>
      <c r="AG227" s="92">
        <v>16.821446004999999</v>
      </c>
      <c r="AH227" s="92">
        <v>16.858087920000003</v>
      </c>
      <c r="AI227" s="92">
        <v>16.798738505500001</v>
      </c>
      <c r="AJ227" s="92">
        <v>16.757203688499999</v>
      </c>
      <c r="AK227" s="92">
        <v>16.897559061199999</v>
      </c>
      <c r="AL227" s="92">
        <v>17.412312026200002</v>
      </c>
      <c r="AM227" s="92">
        <v>18.48209825</v>
      </c>
      <c r="AN227" s="92">
        <v>20.220348556799998</v>
      </c>
      <c r="AO227" s="92">
        <v>22.620318646199998</v>
      </c>
      <c r="AP227" s="92">
        <v>25.500670159999999</v>
      </c>
      <c r="AQ227" s="92">
        <v>28.533672708800001</v>
      </c>
      <c r="AR227" s="92">
        <v>31.447131840000001</v>
      </c>
      <c r="AS227" s="92">
        <v>34.0938775503</v>
      </c>
      <c r="AT227" s="92">
        <v>36.533552349000004</v>
      </c>
      <c r="AU227" s="92">
        <v>38.931010580799999</v>
      </c>
      <c r="AV227" s="92">
        <v>41.572149197299993</v>
      </c>
      <c r="AW227" s="92">
        <v>44.66623336</v>
      </c>
      <c r="AX227" s="92">
        <v>48.289272939999989</v>
      </c>
      <c r="AY227" s="92">
        <v>52.332185589000012</v>
      </c>
      <c r="AZ227" s="92">
        <v>56.598963381599994</v>
      </c>
      <c r="BA227" s="92">
        <v>60.793379196799997</v>
      </c>
      <c r="BB227" s="92">
        <v>64.682106900000008</v>
      </c>
      <c r="BC227" s="92">
        <v>68.164022786399997</v>
      </c>
      <c r="BD227" s="92">
        <v>71.270707648799998</v>
      </c>
      <c r="BE227" s="92">
        <v>74.053423898400013</v>
      </c>
      <c r="BF227" s="92">
        <v>76.622606937299992</v>
      </c>
      <c r="BG227" s="92">
        <v>79.061008149999992</v>
      </c>
      <c r="BH227" s="92">
        <v>81.396814617299995</v>
      </c>
      <c r="BI227" s="92">
        <v>83.586439702999996</v>
      </c>
      <c r="BJ227" s="92">
        <v>85.554648192000002</v>
      </c>
      <c r="BK227" s="92">
        <v>87.193950385700006</v>
      </c>
      <c r="BL227" s="92">
        <v>88.440903600000013</v>
      </c>
      <c r="BM227" s="92">
        <v>89.247729355199994</v>
      </c>
      <c r="BN227" s="92">
        <v>89.680278847500006</v>
      </c>
      <c r="BO227" s="92">
        <v>89.920173646800009</v>
      </c>
      <c r="BP227" s="92">
        <v>90.225232192999997</v>
      </c>
      <c r="BQ227" s="92">
        <v>90.786418449999999</v>
      </c>
      <c r="BR227" s="92">
        <v>91.682404246600001</v>
      </c>
      <c r="BS227" s="92">
        <v>92.868402133199993</v>
      </c>
      <c r="BT227" s="92">
        <v>94.257011421000001</v>
      </c>
      <c r="BU227" s="92">
        <v>95.697455391199995</v>
      </c>
      <c r="BV227" s="92">
        <v>97.075075799999993</v>
      </c>
      <c r="BW227" s="92">
        <v>98.372689649999998</v>
      </c>
      <c r="BX227" s="92">
        <v>99.614464354800006</v>
      </c>
      <c r="BY227" s="92">
        <v>100.77176891959999</v>
      </c>
      <c r="BZ227" s="92">
        <v>101.81399019119999</v>
      </c>
      <c r="CA227" s="92">
        <v>102.72019874999999</v>
      </c>
      <c r="CB227" s="92">
        <v>103.47097000780001</v>
      </c>
      <c r="CC227" s="92">
        <v>104.06486325600001</v>
      </c>
      <c r="CD227" s="92">
        <v>104.5290491761</v>
      </c>
      <c r="CE227" s="92">
        <v>104.90684081080001</v>
      </c>
      <c r="CF227" s="92">
        <v>105.23080162000001</v>
      </c>
      <c r="CG227" s="92">
        <v>105.5096651532</v>
      </c>
      <c r="CH227" s="92">
        <v>105.7378495329</v>
      </c>
      <c r="CI227" s="92">
        <v>105.9192989062</v>
      </c>
      <c r="CJ227" s="92">
        <v>106.054067532</v>
      </c>
      <c r="CK227" s="92">
        <v>106.14499199999999</v>
      </c>
      <c r="CL227" s="92">
        <v>106.19506720299998</v>
      </c>
      <c r="CM227" s="92">
        <v>106.20912565949999</v>
      </c>
      <c r="CN227" s="92">
        <v>106.19085765869998</v>
      </c>
      <c r="CO227" s="92">
        <v>106.14285574350001</v>
      </c>
      <c r="CP227" s="92">
        <v>106.06485640000001</v>
      </c>
      <c r="CQ227" s="92">
        <v>105.96089744369999</v>
      </c>
      <c r="CR227" s="92">
        <v>105.8298444476</v>
      </c>
      <c r="CS227" s="92">
        <v>105.6676683761</v>
      </c>
      <c r="CT227" s="92">
        <v>105.4690595695</v>
      </c>
      <c r="CU227" s="92">
        <v>105.23108486000001</v>
      </c>
      <c r="CV227" s="92">
        <v>104.95260007749999</v>
      </c>
      <c r="CW227" s="92">
        <v>104.63215157139999</v>
      </c>
      <c r="CX227" s="92">
        <v>104.26871851</v>
      </c>
      <c r="CY227" s="92">
        <v>103.8546720784</v>
      </c>
      <c r="CZ227" s="92">
        <v>103.39096889999999</v>
      </c>
      <c r="DA227" s="92">
        <v>102.87543612059999</v>
      </c>
      <c r="DB227" s="92">
        <v>102.30856453799998</v>
      </c>
      <c r="DC227" s="92">
        <v>101.6934702505</v>
      </c>
      <c r="DD227" s="92">
        <v>101.031091968</v>
      </c>
      <c r="DE227" s="92">
        <v>100.32212151</v>
      </c>
    </row>
    <row r="228" spans="1:109">
      <c r="A228">
        <v>8</v>
      </c>
      <c r="B228" s="3">
        <v>854</v>
      </c>
      <c r="C228" s="1" t="s">
        <v>644</v>
      </c>
      <c r="D228" s="29">
        <f>+'total numbers'!D228/100*'% urban'!E228</f>
        <v>5.969427177874211</v>
      </c>
      <c r="E228" s="29">
        <f>+'total numbers'!E228/100*'% urban'!F228</f>
        <v>6.7480413338843404</v>
      </c>
      <c r="F228" s="29">
        <f>+'total numbers'!F228/100*'% urban'!G228</f>
        <v>7.4154300372355371</v>
      </c>
      <c r="G228" s="29">
        <f>+'total numbers'!D228/100*'% urban'!H228</f>
        <v>8.067607300240514</v>
      </c>
      <c r="H228" s="29">
        <f>+'total numbers'!H228/100*'% urban'!I228</f>
        <v>8.9547518865300546</v>
      </c>
      <c r="I228" s="29">
        <f>+'total numbers'!I228/100*'% urban'!J228</f>
        <v>9.8403866884945685</v>
      </c>
      <c r="J228" s="29">
        <f>+'total numbers'!J228/100*'% urban'!K228</f>
        <v>10.813611745598422</v>
      </c>
      <c r="K228" s="29">
        <f>+'total numbers'!K228/100*'% urban'!L228</f>
        <v>11.883089830327936</v>
      </c>
      <c r="L228" s="29">
        <f>+'total numbers'!L228/100*'% urban'!M228</f>
        <v>13.058340472887839</v>
      </c>
      <c r="M228" s="29">
        <f>+'total numbers'!M228/100*'% urban'!N228</f>
        <v>14.349824695481145</v>
      </c>
      <c r="N228" s="29">
        <f>+'total numbers'!N228/100*'% urban'!O228</f>
        <v>15.769038126902361</v>
      </c>
      <c r="O228" s="29">
        <f>+'total numbers'!O228/100*'% urban'!P228</f>
        <v>17.328613326266325</v>
      </c>
      <c r="P228" s="29">
        <f>+'total numbers'!P228/100*'% urban'!Q228</f>
        <v>19.138444489994029</v>
      </c>
      <c r="Q228" s="29">
        <f>+'total numbers'!Q228/100*'% urban'!R228</f>
        <v>21.137297636007808</v>
      </c>
      <c r="R228" s="29">
        <f>+'total numbers'!R228/100*'% urban'!S228</f>
        <v>23.344914555975006</v>
      </c>
      <c r="S228" s="29">
        <f>+'total numbers'!S228/100*'% urban'!T228</f>
        <v>25.783098909360156</v>
      </c>
      <c r="T228" s="29">
        <f>+'total numbers'!T228/100*'% urban'!U228</f>
        <v>28.47593156856103</v>
      </c>
      <c r="U228" s="29">
        <f>+'total numbers'!U228/100*'% urban'!V228</f>
        <v>31.824413317633805</v>
      </c>
      <c r="V228" s="29">
        <f>+'total numbers'!V228/100*'% urban'!W228</f>
        <v>35.566642677627691</v>
      </c>
      <c r="W228" s="29">
        <f>+'total numbers'!W228/100*'% urban'!X228</f>
        <v>39.748920388019286</v>
      </c>
      <c r="X228" s="29">
        <f>+'total numbers'!X228/100*'% urban'!Y228</f>
        <v>44.42299168729074</v>
      </c>
      <c r="Y228" s="29">
        <f>+'total numbers'!Y228/100*'% urban'!Z228</f>
        <v>49.646686530985754</v>
      </c>
      <c r="Z228" s="29">
        <f>+'total numbers'!Z228/100*'% urban'!AA228</f>
        <v>65.249930869295554</v>
      </c>
      <c r="AA228" s="29">
        <f>+'total numbers'!AA228/100*'% urban'!AB228</f>
        <v>85.757051999645626</v>
      </c>
      <c r="AB228" s="29">
        <f>+'total numbers'!AB228/100*'% urban'!AC228</f>
        <v>112.70926834239137</v>
      </c>
      <c r="AC228" s="92">
        <v>148.13218125</v>
      </c>
      <c r="AD228" s="92">
        <v>153.01549288962002</v>
      </c>
      <c r="AE228" s="92">
        <v>158.10229667548998</v>
      </c>
      <c r="AF228" s="92">
        <v>163.44466848324001</v>
      </c>
      <c r="AG228" s="92">
        <v>169.08199231520001</v>
      </c>
      <c r="AH228" s="92">
        <v>175.03955289000001</v>
      </c>
      <c r="AI228" s="92">
        <v>181.325950885</v>
      </c>
      <c r="AJ228" s="92">
        <v>187.93241945919999</v>
      </c>
      <c r="AK228" s="92">
        <v>194.83415016791002</v>
      </c>
      <c r="AL228" s="92">
        <v>201.994369863</v>
      </c>
      <c r="AM228" s="92">
        <v>209.38039400000002</v>
      </c>
      <c r="AN228" s="92">
        <v>216.98266372549998</v>
      </c>
      <c r="AO228" s="92">
        <v>224.83358546736</v>
      </c>
      <c r="AP228" s="92">
        <v>233.01965710387</v>
      </c>
      <c r="AQ228" s="92">
        <v>241.66514229270001</v>
      </c>
      <c r="AR228" s="92">
        <v>250.87341309999999</v>
      </c>
      <c r="AS228" s="92">
        <v>260.88213373887999</v>
      </c>
      <c r="AT228" s="92">
        <v>271.75119033750002</v>
      </c>
      <c r="AU228" s="92">
        <v>283.19542857080995</v>
      </c>
      <c r="AV228" s="92">
        <v>294.76155143171002</v>
      </c>
      <c r="AW228" s="92">
        <v>306.20951140000005</v>
      </c>
      <c r="AX228" s="92">
        <v>317.31036868947996</v>
      </c>
      <c r="AY228" s="92">
        <v>328.49814857145009</v>
      </c>
      <c r="AZ228" s="92">
        <v>341.06726791863002</v>
      </c>
      <c r="BA228" s="92">
        <v>356.88982400486998</v>
      </c>
      <c r="BB228" s="92">
        <v>377.47817756000006</v>
      </c>
      <c r="BC228" s="92">
        <v>403.45971451179003</v>
      </c>
      <c r="BD228" s="92">
        <v>434.72237974220002</v>
      </c>
      <c r="BE228" s="92">
        <v>471.1577973473</v>
      </c>
      <c r="BF228" s="92">
        <v>512.33411281017993</v>
      </c>
      <c r="BG228" s="92">
        <v>557.83685420999984</v>
      </c>
      <c r="BH228" s="92">
        <v>607.88034050913006</v>
      </c>
      <c r="BI228" s="92">
        <v>662.4538825425301</v>
      </c>
      <c r="BJ228" s="92">
        <v>720.55500200690005</v>
      </c>
      <c r="BK228" s="92">
        <v>780.78943817920003</v>
      </c>
      <c r="BL228" s="92">
        <v>842.05175171000008</v>
      </c>
      <c r="BM228" s="92">
        <v>903.87892852949994</v>
      </c>
      <c r="BN228" s="92">
        <v>966.28679830609997</v>
      </c>
      <c r="BO228" s="92">
        <v>1029.1915623952</v>
      </c>
      <c r="BP228" s="92">
        <v>1092.7028724165</v>
      </c>
      <c r="BQ228" s="92">
        <v>1156.9358099999999</v>
      </c>
      <c r="BR228" s="92">
        <v>1221.7864680126002</v>
      </c>
      <c r="BS228" s="92">
        <v>1287.1881274480002</v>
      </c>
      <c r="BT228" s="92">
        <v>1353.4590026880001</v>
      </c>
      <c r="BU228" s="92">
        <v>1421.1100727339999</v>
      </c>
      <c r="BV228" s="92">
        <v>1490.70615834</v>
      </c>
      <c r="BW228" s="92">
        <v>1562.3371040970001</v>
      </c>
      <c r="BX228" s="92">
        <v>1636.4095192548004</v>
      </c>
      <c r="BY228" s="92">
        <v>1714.2975914946001</v>
      </c>
      <c r="BZ228" s="92">
        <v>1797.8132326220998</v>
      </c>
      <c r="CA228" s="92">
        <v>1888.4096926000002</v>
      </c>
      <c r="CB228" s="92">
        <v>1987.1846274951999</v>
      </c>
      <c r="CC228" s="92">
        <v>2094.2558579332999</v>
      </c>
      <c r="CD228" s="92">
        <v>2208.8712723584003</v>
      </c>
      <c r="CE228" s="92">
        <v>2329.5554611481998</v>
      </c>
      <c r="CF228" s="92">
        <v>2455.2184543499998</v>
      </c>
      <c r="CG228" s="92">
        <v>2585.6951424964</v>
      </c>
      <c r="CH228" s="92">
        <v>2721.698055288</v>
      </c>
      <c r="CI228" s="92">
        <v>2864.0183917638997</v>
      </c>
      <c r="CJ228" s="92">
        <v>3013.8537119592006</v>
      </c>
      <c r="CK228" s="92">
        <v>3172.2403515000001</v>
      </c>
      <c r="CL228" s="92">
        <v>3339.6969039078003</v>
      </c>
      <c r="CM228" s="92">
        <v>3516.3988603422004</v>
      </c>
      <c r="CN228" s="92">
        <v>3702.7018149758001</v>
      </c>
      <c r="CO228" s="92">
        <v>3898.8793560336994</v>
      </c>
      <c r="CP228" s="92">
        <v>4105.23346176</v>
      </c>
      <c r="CQ228" s="92">
        <v>4322.0911525284</v>
      </c>
      <c r="CR228" s="92">
        <v>4549.9037197504003</v>
      </c>
      <c r="CS228" s="92">
        <v>4789.2625708050009</v>
      </c>
      <c r="CT228" s="92">
        <v>5040.8422004450003</v>
      </c>
      <c r="CU228" s="92">
        <v>5305.2012637199996</v>
      </c>
      <c r="CV228" s="92">
        <v>5582.6931995515006</v>
      </c>
      <c r="CW228" s="92">
        <v>5873.4447903545988</v>
      </c>
      <c r="CX228" s="92">
        <v>6177.4034781600003</v>
      </c>
      <c r="CY228" s="92">
        <v>6494.3785931391003</v>
      </c>
      <c r="CZ228" s="92">
        <v>6824.1248490600001</v>
      </c>
      <c r="DA228" s="92">
        <v>7166.3930898591989</v>
      </c>
      <c r="DB228" s="92">
        <v>7520.8922674200012</v>
      </c>
      <c r="DC228" s="92">
        <v>7887.2779300041011</v>
      </c>
      <c r="DD228" s="92">
        <v>8265.1669105733999</v>
      </c>
      <c r="DE228" s="92">
        <v>8654.1954298799992</v>
      </c>
    </row>
    <row r="229" spans="1:109">
      <c r="A229">
        <v>6</v>
      </c>
      <c r="B229" s="3">
        <v>858</v>
      </c>
      <c r="C229" s="1" t="s">
        <v>449</v>
      </c>
      <c r="D229" s="29">
        <f>+'total numbers'!D229/100*'% urban'!E229</f>
        <v>2.3159455105159257</v>
      </c>
      <c r="E229" s="29">
        <f>+'total numbers'!E229/100*'% urban'!F229</f>
        <v>2.7466273544951663</v>
      </c>
      <c r="F229" s="29">
        <f>+'total numbers'!F229/100*'% urban'!G229</f>
        <v>3.1665378021748793</v>
      </c>
      <c r="G229" s="29">
        <f>+'total numbers'!D229/100*'% urban'!H229</f>
        <v>3.1299718299354793</v>
      </c>
      <c r="H229" s="29">
        <f>+'total numbers'!H229/100*'% urban'!I229</f>
        <v>4.2087637573897432</v>
      </c>
      <c r="I229" s="29">
        <f>+'total numbers'!I229/100*'% urban'!J229</f>
        <v>4.8522088431059691</v>
      </c>
      <c r="J229" s="29">
        <f>+'total numbers'!J229/100*'% urban'!K229</f>
        <v>5.5940252326534994</v>
      </c>
      <c r="K229" s="29">
        <f>+'total numbers'!K229/100*'% urban'!L229</f>
        <v>6.4492521479213263</v>
      </c>
      <c r="L229" s="29">
        <f>+'total numbers'!L229/100*'% urban'!M229</f>
        <v>7.4352280402100508</v>
      </c>
      <c r="M229" s="29">
        <f>+'total numbers'!M229/100*'% urban'!N229</f>
        <v>8.5719421014952992</v>
      </c>
      <c r="N229" s="29">
        <f>+'total numbers'!N229/100*'% urban'!O229</f>
        <v>9.8824395155083611</v>
      </c>
      <c r="O229" s="29">
        <f>+'total numbers'!O229/100*'% urban'!P229</f>
        <v>11.393288664495856</v>
      </c>
      <c r="P229" s="29">
        <f>+'total numbers'!P229/100*'% urban'!Q229</f>
        <v>13.135119763579183</v>
      </c>
      <c r="Q229" s="29">
        <f>+'total numbers'!Q229/100*'% urban'!R229</f>
        <v>19.421212793292078</v>
      </c>
      <c r="R229" s="29">
        <f>+'total numbers'!R229/100*'% urban'!S229</f>
        <v>28.361136142585256</v>
      </c>
      <c r="S229" s="29">
        <f>+'total numbers'!S229/100*'% urban'!T229</f>
        <v>41.416262303457842</v>
      </c>
      <c r="T229" s="29">
        <f>+'total numbers'!T229/100*'% urban'!U229</f>
        <v>81.614838684212984</v>
      </c>
      <c r="U229" s="29">
        <f>+'total numbers'!U229/100*'% urban'!V229</f>
        <v>129.0946290485727</v>
      </c>
      <c r="V229" s="29">
        <f>+'total numbers'!V229/100*'% urban'!W229</f>
        <v>191.26723326480189</v>
      </c>
      <c r="W229" s="29">
        <f>+'total numbers'!W229/100*'% urban'!X229</f>
        <v>309.71001708251686</v>
      </c>
      <c r="X229" s="29">
        <f>+'total numbers'!X229/100*'% urban'!Y229</f>
        <v>452.43976881171494</v>
      </c>
      <c r="Y229" s="29">
        <f>+'total numbers'!Y229/100*'% urban'!Z229</f>
        <v>564.67916180139844</v>
      </c>
      <c r="Z229" s="29">
        <f>+'total numbers'!Z229/100*'% urban'!AA229</f>
        <v>795.77981694861785</v>
      </c>
      <c r="AA229" s="29">
        <f>+'total numbers'!AA229/100*'% urban'!AB229</f>
        <v>1065.7778380485822</v>
      </c>
      <c r="AB229" s="29">
        <f>+'total numbers'!AB229/100*'% urban'!AC229</f>
        <v>1379.9860961204349</v>
      </c>
      <c r="AC229" s="92">
        <v>1744.3766270399999</v>
      </c>
      <c r="AD229" s="92">
        <v>1767.475862901</v>
      </c>
      <c r="AE229" s="92">
        <v>1792.3008435595</v>
      </c>
      <c r="AF229" s="92">
        <v>1818.8089110360004</v>
      </c>
      <c r="AG229" s="92">
        <v>1846.9062635358</v>
      </c>
      <c r="AH229" s="92">
        <v>1876.4370256800003</v>
      </c>
      <c r="AI229" s="92">
        <v>1907.1896179537996</v>
      </c>
      <c r="AJ229" s="92">
        <v>1938.8927582190001</v>
      </c>
      <c r="AK229" s="92">
        <v>1971.2264303140003</v>
      </c>
      <c r="AL229" s="92">
        <v>2003.8339612200004</v>
      </c>
      <c r="AM229" s="92">
        <v>2036.3617148699998</v>
      </c>
      <c r="AN229" s="92">
        <v>2068.5117441277998</v>
      </c>
      <c r="AO229" s="92">
        <v>2100.0782576553997</v>
      </c>
      <c r="AP229" s="92">
        <v>2130.9623278224003</v>
      </c>
      <c r="AQ229" s="92">
        <v>2161.1338306470002</v>
      </c>
      <c r="AR229" s="92">
        <v>2190.4777793600001</v>
      </c>
      <c r="AS229" s="92">
        <v>2219.3068654952999</v>
      </c>
      <c r="AT229" s="92">
        <v>2247.3800433499996</v>
      </c>
      <c r="AU229" s="92">
        <v>2273.4173216961995</v>
      </c>
      <c r="AV229" s="92">
        <v>2295.7128860352004</v>
      </c>
      <c r="AW229" s="92">
        <v>2313.25009344</v>
      </c>
      <c r="AX229" s="92">
        <v>2325.228032985</v>
      </c>
      <c r="AY229" s="92">
        <v>2332.5762546134997</v>
      </c>
      <c r="AZ229" s="92">
        <v>2338.1428508879999</v>
      </c>
      <c r="BA229" s="92">
        <v>2345.8831483472004</v>
      </c>
      <c r="BB229" s="92">
        <v>2358.6429885000002</v>
      </c>
      <c r="BC229" s="92">
        <v>2377.5859750852001</v>
      </c>
      <c r="BD229" s="92">
        <v>2401.8962953356004</v>
      </c>
      <c r="BE229" s="92">
        <v>2430.0030083847</v>
      </c>
      <c r="BF229" s="92">
        <v>2459.3587116672002</v>
      </c>
      <c r="BG229" s="92">
        <v>2488.0464155200007</v>
      </c>
      <c r="BH229" s="92">
        <v>2515.6507190850007</v>
      </c>
      <c r="BI229" s="92">
        <v>2542.7294538536003</v>
      </c>
      <c r="BJ229" s="92">
        <v>2569.4439356507996</v>
      </c>
      <c r="BK229" s="92">
        <v>2596.2167441334</v>
      </c>
      <c r="BL229" s="92">
        <v>2623.3675126400003</v>
      </c>
      <c r="BM229" s="92">
        <v>2650.8195652916997</v>
      </c>
      <c r="BN229" s="92">
        <v>2678.3870539485006</v>
      </c>
      <c r="BO229" s="92">
        <v>2706.1904264823997</v>
      </c>
      <c r="BP229" s="92">
        <v>2734.3916628369002</v>
      </c>
      <c r="BQ229" s="92">
        <v>2763.10900907</v>
      </c>
      <c r="BR229" s="92">
        <v>2792.351458911</v>
      </c>
      <c r="BS229" s="92">
        <v>2822.0693128079997</v>
      </c>
      <c r="BT229" s="92">
        <v>2852.2451820366005</v>
      </c>
      <c r="BU229" s="92">
        <v>2882.8454105039996</v>
      </c>
      <c r="BV229" s="92">
        <v>2913.81630606</v>
      </c>
      <c r="BW229" s="92">
        <v>2945.1461404685001</v>
      </c>
      <c r="BX229" s="92">
        <v>2976.7610749815003</v>
      </c>
      <c r="BY229" s="92">
        <v>3008.4658056704002</v>
      </c>
      <c r="BZ229" s="92">
        <v>3040.0055214319996</v>
      </c>
      <c r="CA229" s="92">
        <v>3071.1765891600003</v>
      </c>
      <c r="CB229" s="92">
        <v>3101.8776215427001</v>
      </c>
      <c r="CC229" s="92">
        <v>3132.0796814742998</v>
      </c>
      <c r="CD229" s="92">
        <v>3161.7383591284997</v>
      </c>
      <c r="CE229" s="92">
        <v>3190.8352165665001</v>
      </c>
      <c r="CF229" s="92">
        <v>3219.3532992300002</v>
      </c>
      <c r="CG229" s="92">
        <v>3247.2506868854994</v>
      </c>
      <c r="CH229" s="92">
        <v>3274.4885594862003</v>
      </c>
      <c r="CI229" s="92">
        <v>3301.0629183156002</v>
      </c>
      <c r="CJ229" s="92">
        <v>3326.9867028480007</v>
      </c>
      <c r="CK229" s="92">
        <v>3352.2691585400003</v>
      </c>
      <c r="CL229" s="92">
        <v>3376.900845228</v>
      </c>
      <c r="CM229" s="92">
        <v>3400.8795641610004</v>
      </c>
      <c r="CN229" s="92">
        <v>3424.2352885327996</v>
      </c>
      <c r="CO229" s="92">
        <v>3447.0100826414</v>
      </c>
      <c r="CP229" s="92">
        <v>3469.2383031600002</v>
      </c>
      <c r="CQ229" s="92">
        <v>3490.9326540782995</v>
      </c>
      <c r="CR229" s="92">
        <v>3512.0912103767</v>
      </c>
      <c r="CS229" s="92">
        <v>3532.7080532909999</v>
      </c>
      <c r="CT229" s="92">
        <v>3552.7713403199996</v>
      </c>
      <c r="CU229" s="92">
        <v>3572.2715374199997</v>
      </c>
      <c r="CV229" s="92">
        <v>3591.2200350000003</v>
      </c>
      <c r="CW229" s="92">
        <v>3609.6284561064003</v>
      </c>
      <c r="CX229" s="92">
        <v>3627.4953791585999</v>
      </c>
      <c r="CY229" s="92">
        <v>3644.8140080519997</v>
      </c>
      <c r="CZ229" s="92">
        <v>3661.5854475900001</v>
      </c>
      <c r="DA229" s="92">
        <v>3677.8375038432991</v>
      </c>
      <c r="DB229" s="92">
        <v>3693.6010130306004</v>
      </c>
      <c r="DC229" s="92">
        <v>3708.8925706723003</v>
      </c>
      <c r="DD229" s="92">
        <v>3723.7246933826</v>
      </c>
      <c r="DE229" s="92">
        <v>3738.1123916500005</v>
      </c>
    </row>
    <row r="230" spans="1:109">
      <c r="A230">
        <v>15</v>
      </c>
      <c r="B230" s="3">
        <v>860</v>
      </c>
      <c r="C230" s="1" t="s">
        <v>680</v>
      </c>
      <c r="D230" s="29">
        <f>+'total numbers'!D230/100*'% urban'!E230</f>
        <v>56.575726242962922</v>
      </c>
      <c r="E230" s="29">
        <f>+'total numbers'!E230/100*'% urban'!F230</f>
        <v>66.102732737885233</v>
      </c>
      <c r="F230" s="29">
        <f>+'total numbers'!F230/100*'% urban'!G230</f>
        <v>75.079647060314088</v>
      </c>
      <c r="G230" s="29">
        <f>+'total numbers'!D230/100*'% urban'!H230</f>
        <v>76.461397124652976</v>
      </c>
      <c r="H230" s="29">
        <f>+'total numbers'!H230/100*'% urban'!I230</f>
        <v>96.85629213816469</v>
      </c>
      <c r="I230" s="29">
        <f>+'total numbers'!I230/100*'% urban'!J230</f>
        <v>110.00961576186606</v>
      </c>
      <c r="J230" s="29">
        <f>+'total numbers'!J230/100*'% urban'!K230</f>
        <v>124.94919321100836</v>
      </c>
      <c r="K230" s="29">
        <f>+'total numbers'!K230/100*'% urban'!L230</f>
        <v>141.91760216558973</v>
      </c>
      <c r="L230" s="29">
        <f>+'total numbers'!L230/100*'% urban'!M230</f>
        <v>161.19036295350935</v>
      </c>
      <c r="M230" s="29">
        <f>+'total numbers'!M230/100*'% urban'!N230</f>
        <v>183.08041224349211</v>
      </c>
      <c r="N230" s="29">
        <f>+'total numbers'!N230/100*'% urban'!O230</f>
        <v>207.94318427655895</v>
      </c>
      <c r="O230" s="29">
        <f>+'total numbers'!O230/100*'% urban'!P230</f>
        <v>236.18238214127686</v>
      </c>
      <c r="P230" s="29">
        <f>+'total numbers'!P230/100*'% urban'!Q230</f>
        <v>261.95032136223585</v>
      </c>
      <c r="Q230" s="29">
        <f>+'total numbers'!Q230/100*'% urban'!R230</f>
        <v>290.52959090205786</v>
      </c>
      <c r="R230" s="29">
        <f>+'total numbers'!R230/100*'% urban'!S230</f>
        <v>322.22691215177002</v>
      </c>
      <c r="S230" s="29">
        <f>+'total numbers'!S230/100*'% urban'!T230</f>
        <v>357.38247037929881</v>
      </c>
      <c r="T230" s="29">
        <f>+'total numbers'!T230/100*'% urban'!U230</f>
        <v>396.3735657009704</v>
      </c>
      <c r="U230" s="29">
        <f>+'total numbers'!U230/100*'% urban'!V230</f>
        <v>467.51753903191377</v>
      </c>
      <c r="V230" s="29">
        <f>+'total numbers'!V230/100*'% urban'!W230</f>
        <v>551.4309434735394</v>
      </c>
      <c r="W230" s="29">
        <f>+'total numbers'!W230/100*'% urban'!X230</f>
        <v>650.40572819955935</v>
      </c>
      <c r="X230" s="29">
        <f>+'total numbers'!X230/100*'% urban'!Y230</f>
        <v>767.14521787640331</v>
      </c>
      <c r="Y230" s="29">
        <f>+'total numbers'!Y230/100*'% urban'!Z230</f>
        <v>904.83794929011674</v>
      </c>
      <c r="Z230" s="29">
        <f>+'total numbers'!Z230/100*'% urban'!AA230</f>
        <v>1101.1255467551684</v>
      </c>
      <c r="AA230" s="29">
        <f>+'total numbers'!AA230/100*'% urban'!AB230</f>
        <v>1339.9940516068189</v>
      </c>
      <c r="AB230" s="29">
        <f>+'total numbers'!AB230/100*'% urban'!AC230</f>
        <v>1630.680591902478</v>
      </c>
      <c r="AC230" s="92">
        <v>1984.42611713</v>
      </c>
      <c r="AD230" s="92">
        <v>2045.4399127071001</v>
      </c>
      <c r="AE230" s="92">
        <v>2116.5844642782999</v>
      </c>
      <c r="AF230" s="92">
        <v>2195.7021034664999</v>
      </c>
      <c r="AG230" s="92">
        <v>2281.1654489312004</v>
      </c>
      <c r="AH230" s="92">
        <v>2371.8951780900002</v>
      </c>
      <c r="AI230" s="92">
        <v>2467.4276043072</v>
      </c>
      <c r="AJ230" s="92">
        <v>2567.9200469903999</v>
      </c>
      <c r="AK230" s="92">
        <v>2674.0885806096003</v>
      </c>
      <c r="AL230" s="92">
        <v>2787.0832375253999</v>
      </c>
      <c r="AM230" s="92">
        <v>2908.00713</v>
      </c>
      <c r="AN230" s="92">
        <v>3037.3771884127</v>
      </c>
      <c r="AO230" s="92">
        <v>3174.6074558280002</v>
      </c>
      <c r="AP230" s="92">
        <v>3317.7332922707992</v>
      </c>
      <c r="AQ230" s="92">
        <v>3463.9375838277006</v>
      </c>
      <c r="AR230" s="92">
        <v>3611.30016789</v>
      </c>
      <c r="AS230" s="92">
        <v>3758.1383597406002</v>
      </c>
      <c r="AT230" s="92">
        <v>3905.3657149740993</v>
      </c>
      <c r="AU230" s="92">
        <v>4056.9720599543998</v>
      </c>
      <c r="AV230" s="92">
        <v>4218.9663322559991</v>
      </c>
      <c r="AW230" s="92">
        <v>4395.7675871399997</v>
      </c>
      <c r="AX230" s="92">
        <v>4589.6778809570005</v>
      </c>
      <c r="AY230" s="92">
        <v>4799.0169419356998</v>
      </c>
      <c r="AZ230" s="92">
        <v>5019.2693347212007</v>
      </c>
      <c r="BA230" s="92">
        <v>5243.1822300883996</v>
      </c>
      <c r="BB230" s="92">
        <v>5464.7534700000006</v>
      </c>
      <c r="BC230" s="92">
        <v>5681.8711729079996</v>
      </c>
      <c r="BD230" s="92">
        <v>5894.9585415797992</v>
      </c>
      <c r="BE230" s="92">
        <v>6103.1785978834996</v>
      </c>
      <c r="BF230" s="92">
        <v>6306.2407711520009</v>
      </c>
      <c r="BG230" s="92">
        <v>6503.7483335800007</v>
      </c>
      <c r="BH230" s="92">
        <v>6693.5259882140008</v>
      </c>
      <c r="BI230" s="92">
        <v>6874.3941135000005</v>
      </c>
      <c r="BJ230" s="92">
        <v>7048.5328748555994</v>
      </c>
      <c r="BK230" s="92">
        <v>7219.9059819600006</v>
      </c>
      <c r="BL230" s="92">
        <v>7391.6081397899989</v>
      </c>
      <c r="BM230" s="92">
        <v>7565.0985069600001</v>
      </c>
      <c r="BN230" s="92">
        <v>7739.0595484289979</v>
      </c>
      <c r="BO230" s="92">
        <v>7910.4647509449987</v>
      </c>
      <c r="BP230" s="92">
        <v>8074.3192179419993</v>
      </c>
      <c r="BQ230" s="92">
        <v>8226.4117014599997</v>
      </c>
      <c r="BR230" s="92">
        <v>8365.2165282905989</v>
      </c>
      <c r="BS230" s="92">
        <v>8491.1432236932978</v>
      </c>
      <c r="BT230" s="92">
        <v>8604.4873527340005</v>
      </c>
      <c r="BU230" s="92">
        <v>8707.1270703432019</v>
      </c>
      <c r="BV230" s="92">
        <v>8801.6000018400009</v>
      </c>
      <c r="BW230" s="92">
        <v>8889.6155710464009</v>
      </c>
      <c r="BX230" s="92">
        <v>8972.5840472351974</v>
      </c>
      <c r="BY230" s="92">
        <v>9052.7089283999994</v>
      </c>
      <c r="BZ230" s="92">
        <v>9131.9272553489991</v>
      </c>
      <c r="CA230" s="92">
        <v>9211.7463767299996</v>
      </c>
      <c r="CB230" s="92">
        <v>9292.9406796959993</v>
      </c>
      <c r="CC230" s="92">
        <v>9376.6835373323011</v>
      </c>
      <c r="CD230" s="92">
        <v>9465.1740720931994</v>
      </c>
      <c r="CE230" s="92">
        <v>9561.131407543</v>
      </c>
      <c r="CF230" s="92">
        <v>9666.8661417299991</v>
      </c>
      <c r="CG230" s="92">
        <v>9783.7655515944007</v>
      </c>
      <c r="CH230" s="92">
        <v>9912.2968024510992</v>
      </c>
      <c r="CI230" s="92">
        <v>10052.708952187</v>
      </c>
      <c r="CJ230" s="92">
        <v>10204.732218442299</v>
      </c>
      <c r="CK230" s="92">
        <v>10368.084250799999</v>
      </c>
      <c r="CL230" s="92">
        <v>10543.2823273635</v>
      </c>
      <c r="CM230" s="92">
        <v>10730.606805322499</v>
      </c>
      <c r="CN230" s="92">
        <v>10929.116153455499</v>
      </c>
      <c r="CO230" s="92">
        <v>11137.429119197601</v>
      </c>
      <c r="CP230" s="92">
        <v>11354.510172599999</v>
      </c>
      <c r="CQ230" s="92">
        <v>11580.23317969</v>
      </c>
      <c r="CR230" s="92">
        <v>11814.875164709701</v>
      </c>
      <c r="CS230" s="92">
        <v>12058.292060510001</v>
      </c>
      <c r="CT230" s="92">
        <v>12310.381104559998</v>
      </c>
      <c r="CU230" s="92">
        <v>12571.178952390001</v>
      </c>
      <c r="CV230" s="92">
        <v>12840.671205468601</v>
      </c>
      <c r="CW230" s="92">
        <v>13119.151654820798</v>
      </c>
      <c r="CX230" s="92">
        <v>13407.3662335588</v>
      </c>
      <c r="CY230" s="92">
        <v>13706.353707665197</v>
      </c>
      <c r="CZ230" s="92">
        <v>14017.047038640001</v>
      </c>
      <c r="DA230" s="92">
        <v>14339.811979356198</v>
      </c>
      <c r="DB230" s="92">
        <v>14674.991579263797</v>
      </c>
      <c r="DC230" s="92">
        <v>15023.557382062101</v>
      </c>
      <c r="DD230" s="92">
        <v>15386.666640274001</v>
      </c>
      <c r="DE230" s="92">
        <v>15765.294175680001</v>
      </c>
    </row>
    <row r="231" spans="1:109">
      <c r="A231">
        <v>6</v>
      </c>
      <c r="B231" s="3">
        <v>862</v>
      </c>
      <c r="C231" s="1" t="s">
        <v>450</v>
      </c>
      <c r="D231" s="29">
        <f>+'total numbers'!D231/100*'% urban'!E231</f>
        <v>18.52363553779141</v>
      </c>
      <c r="E231" s="29">
        <f>+'total numbers'!E231/100*'% urban'!F231</f>
        <v>21.589594899729647</v>
      </c>
      <c r="F231" s="29">
        <f>+'total numbers'!F231/100*'% urban'!G231</f>
        <v>24.461117374077919</v>
      </c>
      <c r="G231" s="29">
        <f>+'total numbers'!D231/100*'% urban'!H231</f>
        <v>25.034465257502077</v>
      </c>
      <c r="H231" s="29">
        <f>+'total numbers'!H231/100*'% urban'!I231</f>
        <v>31.400740350135219</v>
      </c>
      <c r="I231" s="29">
        <f>+'total numbers'!I231/100*'% urban'!J231</f>
        <v>35.577193500153193</v>
      </c>
      <c r="J231" s="29">
        <f>+'total numbers'!J231/100*'% urban'!K231</f>
        <v>40.309135492784399</v>
      </c>
      <c r="K231" s="29">
        <f>+'total numbers'!K231/100*'% urban'!L231</f>
        <v>45.670449080494649</v>
      </c>
      <c r="L231" s="29">
        <f>+'total numbers'!L231/100*'% urban'!M231</f>
        <v>51.744843785782116</v>
      </c>
      <c r="M231" s="29">
        <f>+'total numbers'!M231/100*'% urban'!N231</f>
        <v>58.62716290999942</v>
      </c>
      <c r="N231" s="29">
        <f>+'total numbers'!N231/100*'% urban'!O231</f>
        <v>66.42486438078754</v>
      </c>
      <c r="O231" s="29">
        <f>+'total numbers'!O231/100*'% urban'!P231</f>
        <v>75.259698559512969</v>
      </c>
      <c r="P231" s="29">
        <f>+'total numbers'!P231/100*'% urban'!Q231</f>
        <v>101.16076364817651</v>
      </c>
      <c r="Q231" s="29">
        <f>+'total numbers'!Q231/100*'% urban'!R231</f>
        <v>135.97583165696457</v>
      </c>
      <c r="R231" s="29">
        <f>+'total numbers'!R231/100*'% urban'!S231</f>
        <v>182.77270878566023</v>
      </c>
      <c r="S231" s="29">
        <f>+'total numbers'!S231/100*'% urban'!T231</f>
        <v>245.67500466643932</v>
      </c>
      <c r="T231" s="29">
        <f>+'total numbers'!T231/100*'% urban'!U231</f>
        <v>330.22549328540862</v>
      </c>
      <c r="U231" s="29">
        <f>+'total numbers'!U231/100*'% urban'!V231</f>
        <v>406.88498279809284</v>
      </c>
      <c r="V231" s="29">
        <f>+'total numbers'!V231/100*'% urban'!W231</f>
        <v>501.34042523336433</v>
      </c>
      <c r="W231" s="29">
        <f>+'total numbers'!W231/100*'% urban'!X231</f>
        <v>623.68867240931422</v>
      </c>
      <c r="X231" s="29">
        <f>+'total numbers'!X231/100*'% urban'!Y231</f>
        <v>698.8272883500133</v>
      </c>
      <c r="Y231" s="29">
        <f>+'total numbers'!Y231/100*'% urban'!Z231</f>
        <v>775.02975530440744</v>
      </c>
      <c r="Z231" s="29">
        <f>+'total numbers'!Z231/100*'% urban'!AA231</f>
        <v>859.39653151664334</v>
      </c>
      <c r="AA231" s="29">
        <f>+'total numbers'!AA231/100*'% urban'!AB231</f>
        <v>1229.4094160756144</v>
      </c>
      <c r="AB231" s="29">
        <f>+'total numbers'!AB231/100*'% urban'!AC231</f>
        <v>1609.2644874782609</v>
      </c>
      <c r="AC231" s="92">
        <v>2384.4156518800005</v>
      </c>
      <c r="AD231" s="92">
        <v>2552.4389833434998</v>
      </c>
      <c r="AE231" s="92">
        <v>2735.8539716560003</v>
      </c>
      <c r="AF231" s="92">
        <v>2933.7796936593995</v>
      </c>
      <c r="AG231" s="92">
        <v>3145.2812696238002</v>
      </c>
      <c r="AH231" s="92">
        <v>3369.3604824000004</v>
      </c>
      <c r="AI231" s="92">
        <v>3604.9432562222005</v>
      </c>
      <c r="AJ231" s="92">
        <v>3850.8630417174991</v>
      </c>
      <c r="AK231" s="92">
        <v>4105.8687867425997</v>
      </c>
      <c r="AL231" s="92">
        <v>4368.6426953729997</v>
      </c>
      <c r="AM231" s="92">
        <v>4637.9103028</v>
      </c>
      <c r="AN231" s="92">
        <v>4912.6074724025993</v>
      </c>
      <c r="AO231" s="92">
        <v>5192.1035461452002</v>
      </c>
      <c r="AP231" s="92">
        <v>5476.4237969704</v>
      </c>
      <c r="AQ231" s="92">
        <v>5766.2699620005997</v>
      </c>
      <c r="AR231" s="92">
        <v>6062.5895165399988</v>
      </c>
      <c r="AS231" s="92">
        <v>6365.3219057220003</v>
      </c>
      <c r="AT231" s="92">
        <v>6674.9565477979995</v>
      </c>
      <c r="AU231" s="92">
        <v>6993.9751204595996</v>
      </c>
      <c r="AV231" s="92">
        <v>7325.6276678232007</v>
      </c>
      <c r="AW231" s="92">
        <v>7672.4379850399982</v>
      </c>
      <c r="AX231" s="92">
        <v>8034.6288861193007</v>
      </c>
      <c r="AY231" s="92">
        <v>8411.8912455258014</v>
      </c>
      <c r="AZ231" s="92">
        <v>8805.4725988463979</v>
      </c>
      <c r="BA231" s="92">
        <v>9216.7784136032005</v>
      </c>
      <c r="BB231" s="92">
        <v>9646.2610349999995</v>
      </c>
      <c r="BC231" s="92">
        <v>10095.839014699199</v>
      </c>
      <c r="BD231" s="92">
        <v>10563.718236546001</v>
      </c>
      <c r="BE231" s="92">
        <v>11041.7435606412</v>
      </c>
      <c r="BF231" s="92">
        <v>11518.351460958</v>
      </c>
      <c r="BG231" s="92">
        <v>11984.844863519998</v>
      </c>
      <c r="BH231" s="92">
        <v>12436.087988101701</v>
      </c>
      <c r="BI231" s="92">
        <v>12873.929139690001</v>
      </c>
      <c r="BJ231" s="92">
        <v>13305.215829057001</v>
      </c>
      <c r="BK231" s="92">
        <v>13741.014447312504</v>
      </c>
      <c r="BL231" s="92">
        <v>14189.459639879999</v>
      </c>
      <c r="BM231" s="92">
        <v>14653.269954920799</v>
      </c>
      <c r="BN231" s="92">
        <v>15129.238633932297</v>
      </c>
      <c r="BO231" s="92">
        <v>15612.606702864003</v>
      </c>
      <c r="BP231" s="92">
        <v>16095.869325690002</v>
      </c>
      <c r="BQ231" s="92">
        <v>16573.414363389998</v>
      </c>
      <c r="BR231" s="92">
        <v>17043.5082238467</v>
      </c>
      <c r="BS231" s="92">
        <v>17507.8611819873</v>
      </c>
      <c r="BT231" s="92">
        <v>17968.355244664101</v>
      </c>
      <c r="BU231" s="92">
        <v>18428.296204239999</v>
      </c>
      <c r="BV231" s="92">
        <v>18890.209724960001</v>
      </c>
      <c r="BW231" s="92">
        <v>19354.651156825599</v>
      </c>
      <c r="BX231" s="92">
        <v>19820.8431148809</v>
      </c>
      <c r="BY231" s="92">
        <v>20288.483277237901</v>
      </c>
      <c r="BZ231" s="92">
        <v>20756.8594932124</v>
      </c>
      <c r="CA231" s="92">
        <v>21225.3907502</v>
      </c>
      <c r="CB231" s="92">
        <v>21693.879349843199</v>
      </c>
      <c r="CC231" s="92">
        <v>22162.513491367201</v>
      </c>
      <c r="CD231" s="92">
        <v>22631.438813814995</v>
      </c>
      <c r="CE231" s="92">
        <v>23100.924501095004</v>
      </c>
      <c r="CF231" s="92">
        <v>23571.051765660002</v>
      </c>
      <c r="CG231" s="92">
        <v>24041.709622122002</v>
      </c>
      <c r="CH231" s="92">
        <v>24512.436525756399</v>
      </c>
      <c r="CI231" s="92">
        <v>24982.495909819198</v>
      </c>
      <c r="CJ231" s="92">
        <v>25450.940355581599</v>
      </c>
      <c r="CK231" s="92">
        <v>25916.951245280001</v>
      </c>
      <c r="CL231" s="92">
        <v>26380.091722842004</v>
      </c>
      <c r="CM231" s="92">
        <v>26840.053566661303</v>
      </c>
      <c r="CN231" s="92">
        <v>27296.282043355797</v>
      </c>
      <c r="CO231" s="92">
        <v>27748.208564936398</v>
      </c>
      <c r="CP231" s="92">
        <v>28195.332705600002</v>
      </c>
      <c r="CQ231" s="92">
        <v>28637.284238970402</v>
      </c>
      <c r="CR231" s="92">
        <v>29073.7515455067</v>
      </c>
      <c r="CS231" s="92">
        <v>29504.409003851601</v>
      </c>
      <c r="CT231" s="92">
        <v>29928.941850870004</v>
      </c>
      <c r="CU231" s="92">
        <v>30347.10478224</v>
      </c>
      <c r="CV231" s="92">
        <v>30758.650779053798</v>
      </c>
      <c r="CW231" s="92">
        <v>31163.448772126503</v>
      </c>
      <c r="CX231" s="92">
        <v>31561.562908500895</v>
      </c>
      <c r="CY231" s="92">
        <v>31953.142291021897</v>
      </c>
      <c r="CZ231" s="92">
        <v>32338.309397699999</v>
      </c>
      <c r="DA231" s="92">
        <v>32717.125589932002</v>
      </c>
      <c r="DB231" s="92">
        <v>33089.594380845403</v>
      </c>
      <c r="DC231" s="92">
        <v>33455.718013035301</v>
      </c>
      <c r="DD231" s="92">
        <v>33815.457358500993</v>
      </c>
      <c r="DE231" s="92">
        <v>34168.773174900001</v>
      </c>
    </row>
    <row r="232" spans="1:109">
      <c r="A232">
        <v>24</v>
      </c>
      <c r="B232" s="3">
        <v>876</v>
      </c>
      <c r="C232" s="1" t="s">
        <v>479</v>
      </c>
      <c r="D232" s="29">
        <f>+'total numbers'!D232/100*'% urban'!E232</f>
        <v>0</v>
      </c>
      <c r="E232" s="29">
        <f>+'total numbers'!E232/100*'% urban'!F232</f>
        <v>0</v>
      </c>
      <c r="F232" s="29">
        <f>+'total numbers'!F232/100*'% urban'!G232</f>
        <v>0</v>
      </c>
      <c r="G232" s="29">
        <f>+'total numbers'!D232/100*'% urban'!H232</f>
        <v>0</v>
      </c>
      <c r="H232" s="29">
        <f>+'total numbers'!H232/100*'% urban'!I232</f>
        <v>0</v>
      </c>
      <c r="I232" s="29">
        <f>+'total numbers'!I232/100*'% urban'!J232</f>
        <v>0</v>
      </c>
      <c r="J232" s="29">
        <f>+'total numbers'!J232/100*'% urban'!K232</f>
        <v>0</v>
      </c>
      <c r="K232" s="29">
        <f>+'total numbers'!K232/100*'% urban'!L232</f>
        <v>0</v>
      </c>
      <c r="L232" s="29">
        <f>+'total numbers'!L232/100*'% urban'!M232</f>
        <v>0</v>
      </c>
      <c r="M232" s="29">
        <f>+'total numbers'!M232/100*'% urban'!N232</f>
        <v>0</v>
      </c>
      <c r="N232" s="29">
        <f>+'total numbers'!N232/100*'% urban'!O232</f>
        <v>0</v>
      </c>
      <c r="O232" s="29">
        <f>+'total numbers'!O232/100*'% urban'!P232</f>
        <v>0</v>
      </c>
      <c r="P232" s="29">
        <f>+'total numbers'!P232/100*'% urban'!Q232</f>
        <v>0</v>
      </c>
      <c r="Q232" s="29">
        <f>+'total numbers'!Q232/100*'% urban'!R232</f>
        <v>0</v>
      </c>
      <c r="R232" s="29">
        <f>+'total numbers'!R232/100*'% urban'!S232</f>
        <v>0</v>
      </c>
      <c r="S232" s="29">
        <f>+'total numbers'!S232/100*'% urban'!T232</f>
        <v>0</v>
      </c>
      <c r="T232" s="29">
        <f>+'total numbers'!T232/100*'% urban'!U232</f>
        <v>0</v>
      </c>
      <c r="U232" s="29">
        <f>+'total numbers'!U232/100*'% urban'!V232</f>
        <v>0</v>
      </c>
      <c r="V232" s="29">
        <f>+'total numbers'!V232/100*'% urban'!W232</f>
        <v>0</v>
      </c>
      <c r="W232" s="29">
        <f>+'total numbers'!W232/100*'% urban'!X232</f>
        <v>0</v>
      </c>
      <c r="X232" s="29">
        <f>+'total numbers'!X232/100*'% urban'!Y232</f>
        <v>0</v>
      </c>
      <c r="Y232" s="29">
        <f>+'total numbers'!Y232/100*'% urban'!Z232</f>
        <v>0</v>
      </c>
      <c r="Z232" s="29">
        <f>+'total numbers'!Z232/100*'% urban'!AA232</f>
        <v>0</v>
      </c>
      <c r="AA232" s="29">
        <f>+'total numbers'!AA232/100*'% urban'!AB232</f>
        <v>0</v>
      </c>
      <c r="AB232" s="29">
        <f>+'total numbers'!AB232/100*'% urban'!AC232</f>
        <v>0</v>
      </c>
      <c r="AC232" s="93">
        <v>0</v>
      </c>
      <c r="AD232" s="93">
        <v>0</v>
      </c>
      <c r="AE232" s="93">
        <v>0</v>
      </c>
      <c r="AF232" s="93">
        <v>0</v>
      </c>
      <c r="AG232" s="93">
        <v>0</v>
      </c>
      <c r="AH232" s="93">
        <v>0</v>
      </c>
      <c r="AI232" s="93">
        <v>0</v>
      </c>
      <c r="AJ232" s="93">
        <v>0</v>
      </c>
      <c r="AK232" s="93">
        <v>0</v>
      </c>
      <c r="AL232" s="93">
        <v>0</v>
      </c>
      <c r="AM232" s="93">
        <v>0</v>
      </c>
      <c r="AN232" s="93">
        <v>0</v>
      </c>
      <c r="AO232" s="93">
        <v>0</v>
      </c>
      <c r="AP232" s="93">
        <v>0</v>
      </c>
      <c r="AQ232" s="93">
        <v>0</v>
      </c>
      <c r="AR232" s="93">
        <v>0</v>
      </c>
      <c r="AS232" s="93">
        <v>0</v>
      </c>
      <c r="AT232" s="93">
        <v>0</v>
      </c>
      <c r="AU232" s="93">
        <v>0</v>
      </c>
      <c r="AV232" s="93">
        <v>0</v>
      </c>
      <c r="AW232" s="93">
        <v>0</v>
      </c>
      <c r="AX232" s="93">
        <v>0</v>
      </c>
      <c r="AY232" s="93">
        <v>0</v>
      </c>
      <c r="AZ232" s="93">
        <v>0</v>
      </c>
      <c r="BA232" s="93">
        <v>0</v>
      </c>
      <c r="BB232" s="93">
        <v>0</v>
      </c>
      <c r="BC232" s="93">
        <v>0</v>
      </c>
      <c r="BD232" s="93">
        <v>0</v>
      </c>
      <c r="BE232" s="93">
        <v>0</v>
      </c>
      <c r="BF232" s="93">
        <v>0</v>
      </c>
      <c r="BG232" s="93">
        <v>0</v>
      </c>
      <c r="BH232" s="93">
        <v>0</v>
      </c>
      <c r="BI232" s="93">
        <v>0</v>
      </c>
      <c r="BJ232" s="93">
        <v>0</v>
      </c>
      <c r="BK232" s="93">
        <v>0</v>
      </c>
      <c r="BL232" s="93">
        <v>0</v>
      </c>
      <c r="BM232" s="93">
        <v>0</v>
      </c>
      <c r="BN232" s="93">
        <v>0</v>
      </c>
      <c r="BO232" s="93">
        <v>0</v>
      </c>
      <c r="BP232" s="93">
        <v>0</v>
      </c>
      <c r="BQ232" s="93">
        <v>0</v>
      </c>
      <c r="BR232" s="93">
        <v>0</v>
      </c>
      <c r="BS232" s="93">
        <v>0</v>
      </c>
      <c r="BT232" s="93">
        <v>0</v>
      </c>
      <c r="BU232" s="93">
        <v>0</v>
      </c>
      <c r="BV232" s="93">
        <v>0</v>
      </c>
      <c r="BW232" s="93">
        <v>0</v>
      </c>
      <c r="BX232" s="93">
        <v>0</v>
      </c>
      <c r="BY232" s="93">
        <v>0</v>
      </c>
      <c r="BZ232" s="93">
        <v>0</v>
      </c>
      <c r="CA232" s="93">
        <v>0</v>
      </c>
      <c r="CB232" s="93">
        <v>0</v>
      </c>
      <c r="CC232" s="93">
        <v>0</v>
      </c>
      <c r="CD232" s="93">
        <v>0</v>
      </c>
      <c r="CE232" s="93">
        <v>0</v>
      </c>
      <c r="CF232" s="93">
        <v>0</v>
      </c>
      <c r="CG232" s="93">
        <v>0</v>
      </c>
      <c r="CH232" s="93">
        <v>0</v>
      </c>
      <c r="CI232" s="93">
        <v>0</v>
      </c>
      <c r="CJ232" s="93">
        <v>0</v>
      </c>
      <c r="CK232" s="93">
        <v>0</v>
      </c>
      <c r="CL232" s="93">
        <v>0</v>
      </c>
      <c r="CM232" s="93">
        <v>0</v>
      </c>
      <c r="CN232" s="93">
        <v>0</v>
      </c>
      <c r="CO232" s="93">
        <v>0</v>
      </c>
      <c r="CP232" s="93">
        <v>0</v>
      </c>
      <c r="CQ232" s="93">
        <v>0</v>
      </c>
      <c r="CR232" s="93">
        <v>0</v>
      </c>
      <c r="CS232" s="93">
        <v>0</v>
      </c>
      <c r="CT232" s="93">
        <v>0</v>
      </c>
      <c r="CU232" s="93">
        <v>0</v>
      </c>
      <c r="CV232" s="93">
        <v>0</v>
      </c>
      <c r="CW232" s="93">
        <v>0</v>
      </c>
      <c r="CX232" s="93">
        <v>0</v>
      </c>
      <c r="CY232" s="93">
        <v>0</v>
      </c>
      <c r="CZ232" s="93">
        <v>0</v>
      </c>
      <c r="DA232" s="93">
        <v>0</v>
      </c>
      <c r="DB232" s="93">
        <v>0</v>
      </c>
      <c r="DC232" s="93">
        <v>0</v>
      </c>
      <c r="DD232" s="93">
        <v>0</v>
      </c>
      <c r="DE232" s="93">
        <v>0</v>
      </c>
    </row>
    <row r="233" spans="1:109">
      <c r="A233">
        <v>24</v>
      </c>
      <c r="B233" s="3">
        <v>882</v>
      </c>
      <c r="C233" s="1" t="s">
        <v>475</v>
      </c>
      <c r="D233" s="29">
        <f>+'total numbers'!D233/100*'% urban'!E233</f>
        <v>0</v>
      </c>
      <c r="E233" s="29">
        <f>+'total numbers'!E233/100*'% urban'!F233</f>
        <v>2.8458426828683197E-2</v>
      </c>
      <c r="F233" s="29">
        <f>+'total numbers'!F233/100*'% urban'!G233</f>
        <v>3.4948945228207427E-2</v>
      </c>
      <c r="G233" s="29">
        <f>+'total numbers'!D233/100*'% urban'!H233</f>
        <v>3.679832691320007E-2</v>
      </c>
      <c r="H233" s="29">
        <f>+'total numbers'!H233/100*'% urban'!I233</f>
        <v>5.2708473874489507E-2</v>
      </c>
      <c r="I233" s="29">
        <f>+'total numbers'!I233/100*'% urban'!J233</f>
        <v>6.4729704758145004E-2</v>
      </c>
      <c r="J233" s="29">
        <f>+'total numbers'!J233/100*'% urban'!K233</f>
        <v>7.9492619878423681E-2</v>
      </c>
      <c r="K233" s="29">
        <f>+'total numbers'!K233/100*'% urban'!L233</f>
        <v>9.7622515640169424E-2</v>
      </c>
      <c r="L233" s="29">
        <f>+'total numbers'!L233/100*'% urban'!M233</f>
        <v>0.11988729990898002</v>
      </c>
      <c r="M233" s="29">
        <f>+'total numbers'!M233/100*'% urban'!N233</f>
        <v>0.14723001743208072</v>
      </c>
      <c r="N233" s="29">
        <f>+'total numbers'!N233/100*'% urban'!O233</f>
        <v>0.18080879333764302</v>
      </c>
      <c r="O233" s="29">
        <f>+'total numbers'!O233/100*'% urban'!P233</f>
        <v>0.22204588655500018</v>
      </c>
      <c r="P233" s="29">
        <f>+'total numbers'!P233/100*'% urban'!Q233</f>
        <v>0.2734453973316206</v>
      </c>
      <c r="Q233" s="29">
        <f>+'total numbers'!Q233/100*'% urban'!R233</f>
        <v>0.33674294301023638</v>
      </c>
      <c r="R233" s="29">
        <f>+'total numbers'!R233/100*'% urban'!S233</f>
        <v>0.41469269833667988</v>
      </c>
      <c r="S233" s="29">
        <f>+'total numbers'!S233/100*'% urban'!T233</f>
        <v>0.51068637850720777</v>
      </c>
      <c r="T233" s="29">
        <f>+'total numbers'!T233/100*'% urban'!U233</f>
        <v>0.6289008179764688</v>
      </c>
      <c r="U233" s="29">
        <f>+'total numbers'!U233/100*'% urban'!V233</f>
        <v>0.82543232359411534</v>
      </c>
      <c r="V233" s="29">
        <f>+'total numbers'!V233/100*'% urban'!W233</f>
        <v>1.0833799247172762</v>
      </c>
      <c r="W233" s="29">
        <f>+'total numbers'!W233/100*'% urban'!X233</f>
        <v>1.421936151191425</v>
      </c>
      <c r="X233" s="29">
        <f>+'total numbers'!X233/100*'% urban'!Y233</f>
        <v>1.8662911984387454</v>
      </c>
      <c r="Y233" s="29">
        <f>+'total numbers'!Y233/100*'% urban'!Z233</f>
        <v>1.6073327881076096</v>
      </c>
      <c r="Z233" s="29">
        <f>+'total numbers'!Z233/100*'% urban'!AA233</f>
        <v>2.5347630263736094</v>
      </c>
      <c r="AA233" s="29">
        <f>+'total numbers'!AA233/100*'% urban'!AB233</f>
        <v>4.0465382022132266</v>
      </c>
      <c r="AB233" s="29">
        <f>+'total numbers'!AB233/100*'% urban'!AC233</f>
        <v>6.5364259223563188</v>
      </c>
      <c r="AC233" s="92">
        <v>10.675723060000001</v>
      </c>
      <c r="AD233" s="92">
        <v>12.030551586899998</v>
      </c>
      <c r="AE233" s="92">
        <v>13.253539877000001</v>
      </c>
      <c r="AF233" s="92">
        <v>14.375270181599999</v>
      </c>
      <c r="AG233" s="92">
        <v>15.421870581</v>
      </c>
      <c r="AH233" s="92">
        <v>16.413308999999998</v>
      </c>
      <c r="AI233" s="92">
        <v>17.363490186900002</v>
      </c>
      <c r="AJ233" s="92">
        <v>18.279532557</v>
      </c>
      <c r="AK233" s="92">
        <v>19.161511726000001</v>
      </c>
      <c r="AL233" s="92">
        <v>20.004657970499998</v>
      </c>
      <c r="AM233" s="92">
        <v>20.802702159999999</v>
      </c>
      <c r="AN233" s="92">
        <v>21.5550667706</v>
      </c>
      <c r="AO233" s="92">
        <v>22.272144902599997</v>
      </c>
      <c r="AP233" s="92">
        <v>22.9794777846</v>
      </c>
      <c r="AQ233" s="92">
        <v>23.713127624999998</v>
      </c>
      <c r="AR233" s="92">
        <v>24.499145319999997</v>
      </c>
      <c r="AS233" s="92">
        <v>25.359437064099996</v>
      </c>
      <c r="AT233" s="92">
        <v>26.286557032800001</v>
      </c>
      <c r="AU233" s="92">
        <v>27.239045595299999</v>
      </c>
      <c r="AV233" s="92">
        <v>28.151806959500004</v>
      </c>
      <c r="AW233" s="92">
        <v>28.973309619999998</v>
      </c>
      <c r="AX233" s="92">
        <v>29.684891921799995</v>
      </c>
      <c r="AY233" s="92">
        <v>30.296660722000002</v>
      </c>
      <c r="AZ233" s="92">
        <v>30.818764792400003</v>
      </c>
      <c r="BA233" s="92">
        <v>31.2728374868</v>
      </c>
      <c r="BB233" s="92">
        <v>31.676283099999999</v>
      </c>
      <c r="BC233" s="92">
        <v>32.032626705200002</v>
      </c>
      <c r="BD233" s="92">
        <v>32.337216919799999</v>
      </c>
      <c r="BE233" s="92">
        <v>32.594006098800001</v>
      </c>
      <c r="BF233" s="92">
        <v>32.805787179000006</v>
      </c>
      <c r="BG233" s="92">
        <v>32.977191869999999</v>
      </c>
      <c r="BH233" s="92">
        <v>33.112036949200004</v>
      </c>
      <c r="BI233" s="92">
        <v>33.218936776000007</v>
      </c>
      <c r="BJ233" s="92">
        <v>33.313661075800006</v>
      </c>
      <c r="BK233" s="92">
        <v>33.415494664500002</v>
      </c>
      <c r="BL233" s="92">
        <v>33.540221440000003</v>
      </c>
      <c r="BM233" s="92">
        <v>33.694788394200003</v>
      </c>
      <c r="BN233" s="92">
        <v>33.881499757999997</v>
      </c>
      <c r="BO233" s="92">
        <v>34.101819210000002</v>
      </c>
      <c r="BP233" s="92">
        <v>34.355701739699995</v>
      </c>
      <c r="BQ233" s="92">
        <v>34.642390900000002</v>
      </c>
      <c r="BR233" s="92">
        <v>34.963117148200006</v>
      </c>
      <c r="BS233" s="92">
        <v>35.318881093199998</v>
      </c>
      <c r="BT233" s="92">
        <v>35.710742568000008</v>
      </c>
      <c r="BU233" s="92">
        <v>36.138246512499997</v>
      </c>
      <c r="BV233" s="92">
        <v>36.600017300000005</v>
      </c>
      <c r="BW233" s="92">
        <v>37.097836089199994</v>
      </c>
      <c r="BX233" s="92">
        <v>37.6271717073</v>
      </c>
      <c r="BY233" s="92">
        <v>38.172535103999998</v>
      </c>
      <c r="BZ233" s="92">
        <v>38.712322757700008</v>
      </c>
      <c r="CA233" s="92">
        <v>39.23084875</v>
      </c>
      <c r="CB233" s="92">
        <v>39.721189106000004</v>
      </c>
      <c r="CC233" s="92">
        <v>40.187324102799991</v>
      </c>
      <c r="CD233" s="92">
        <v>40.637525837099993</v>
      </c>
      <c r="CE233" s="92">
        <v>41.0864692062</v>
      </c>
      <c r="CF233" s="92">
        <v>41.545556560000001</v>
      </c>
      <c r="CG233" s="92">
        <v>42.018572630400001</v>
      </c>
      <c r="CH233" s="92">
        <v>42.503760170500001</v>
      </c>
      <c r="CI233" s="92">
        <v>43.002143513</v>
      </c>
      <c r="CJ233" s="92">
        <v>43.512090154399999</v>
      </c>
      <c r="CK233" s="92">
        <v>44.034430440000008</v>
      </c>
      <c r="CL233" s="92">
        <v>44.570894754000001</v>
      </c>
      <c r="CM233" s="92">
        <v>45.124625780400002</v>
      </c>
      <c r="CN233" s="92">
        <v>45.700205194799999</v>
      </c>
      <c r="CO233" s="92">
        <v>46.302873596199994</v>
      </c>
      <c r="CP233" s="92">
        <v>46.936775879999999</v>
      </c>
      <c r="CQ233" s="92">
        <v>47.604416781899999</v>
      </c>
      <c r="CR233" s="92">
        <v>48.308126603700003</v>
      </c>
      <c r="CS233" s="92">
        <v>49.051758548099997</v>
      </c>
      <c r="CT233" s="92">
        <v>49.840094066399999</v>
      </c>
      <c r="CU233" s="92">
        <v>50.676366779999995</v>
      </c>
      <c r="CV233" s="92">
        <v>51.562759437799997</v>
      </c>
      <c r="CW233" s="92">
        <v>52.500715449599994</v>
      </c>
      <c r="CX233" s="92">
        <v>53.490588879400001</v>
      </c>
      <c r="CY233" s="92">
        <v>54.533202391199993</v>
      </c>
      <c r="CZ233" s="92">
        <v>55.628035199999992</v>
      </c>
      <c r="DA233" s="92">
        <v>56.775588227999997</v>
      </c>
      <c r="DB233" s="92">
        <v>57.974245530600008</v>
      </c>
      <c r="DC233" s="92">
        <v>59.219698153599992</v>
      </c>
      <c r="DD233" s="92">
        <v>60.505569447500001</v>
      </c>
      <c r="DE233" s="92">
        <v>61.825132980000006</v>
      </c>
    </row>
    <row r="234" spans="1:109">
      <c r="A234">
        <v>17</v>
      </c>
      <c r="B234" s="3">
        <v>887</v>
      </c>
      <c r="C234" s="1" t="s">
        <v>532</v>
      </c>
      <c r="D234" s="29">
        <f>+'total numbers'!D234/100*'% urban'!E234</f>
        <v>12.29248382318352</v>
      </c>
      <c r="E234" s="29">
        <f>+'total numbers'!E234/100*'% urban'!F234</f>
        <v>14.084255449352646</v>
      </c>
      <c r="F234" s="29">
        <f>+'total numbers'!F234/100*'% urban'!G234</f>
        <v>15.687064180877039</v>
      </c>
      <c r="G234" s="29">
        <f>+'total numbers'!D234/100*'% urban'!H234</f>
        <v>16.613140469756065</v>
      </c>
      <c r="H234" s="29">
        <f>+'total numbers'!H234/100*'% urban'!I234</f>
        <v>19.460645138762501</v>
      </c>
      <c r="I234" s="29">
        <f>+'total numbers'!I234/100*'% urban'!J234</f>
        <v>21.675294827677366</v>
      </c>
      <c r="J234" s="29">
        <f>+'total numbers'!J234/100*'% urban'!K234</f>
        <v>24.141974868599483</v>
      </c>
      <c r="K234" s="29">
        <f>+'total numbers'!K234/100*'% urban'!L234</f>
        <v>26.889366681733087</v>
      </c>
      <c r="L234" s="29">
        <f>+'total numbers'!L234/100*'% urban'!M234</f>
        <v>29.94941567456954</v>
      </c>
      <c r="M234" s="29">
        <f>+'total numbers'!M234/100*'% urban'!N234</f>
        <v>33.357702688382545</v>
      </c>
      <c r="N234" s="29">
        <f>+'total numbers'!N234/100*'% urban'!O234</f>
        <v>37.153857715874011</v>
      </c>
      <c r="O234" s="29">
        <f>+'total numbers'!O234/100*'% urban'!P234</f>
        <v>41.382020700489207</v>
      </c>
      <c r="P234" s="29">
        <f>+'total numbers'!P234/100*'% urban'!Q234</f>
        <v>46.091354775363278</v>
      </c>
      <c r="Q234" s="29">
        <f>+'total numbers'!Q234/100*'% urban'!R234</f>
        <v>50.997412440720936</v>
      </c>
      <c r="R234" s="29">
        <f>+'total numbers'!R234/100*'% urban'!S234</f>
        <v>56.994192718006879</v>
      </c>
      <c r="S234" s="29">
        <f>+'total numbers'!S234/100*'% urban'!T234</f>
        <v>63.696133747043639</v>
      </c>
      <c r="T234" s="29">
        <f>+'total numbers'!T234/100*'% urban'!U234</f>
        <v>71.186155305248022</v>
      </c>
      <c r="U234" s="29">
        <f>+'total numbers'!U234/100*'% urban'!V234</f>
        <v>79.55692769779904</v>
      </c>
      <c r="V234" s="29">
        <f>+'total numbers'!V234/100*'% urban'!W234</f>
        <v>90.90175704961564</v>
      </c>
      <c r="W234" s="29">
        <f>+'total numbers'!W234/100*'% urban'!X234</f>
        <v>102.99213852912116</v>
      </c>
      <c r="X234" s="29">
        <f>+'total numbers'!X234/100*'% urban'!Y234</f>
        <v>116.69060030393037</v>
      </c>
      <c r="Y234" s="29">
        <f>+'total numbers'!Y234/100*'% urban'!Z234</f>
        <v>132.21102497489647</v>
      </c>
      <c r="Z234" s="29">
        <f>+'total numbers'!Z234/100*'% urban'!AA234</f>
        <v>154.91523693663191</v>
      </c>
      <c r="AA234" s="29">
        <f>+'total numbers'!AA234/100*'% urban'!AB234</f>
        <v>181.788288241966</v>
      </c>
      <c r="AB234" s="29">
        <f>+'total numbers'!AB234/100*'% urban'!AC234</f>
        <v>213.32299130434794</v>
      </c>
      <c r="AC234" s="92">
        <v>250.328</v>
      </c>
      <c r="AD234" s="92">
        <v>267.22270917888005</v>
      </c>
      <c r="AE234" s="92">
        <v>284.70836667902</v>
      </c>
      <c r="AF234" s="92">
        <v>303.21693918856005</v>
      </c>
      <c r="AG234" s="92">
        <v>323.07485596145995</v>
      </c>
      <c r="AH234" s="92">
        <v>344.50211338000003</v>
      </c>
      <c r="AI234" s="92">
        <v>367.60357132956005</v>
      </c>
      <c r="AJ234" s="92">
        <v>392.37032107348</v>
      </c>
      <c r="AK234" s="92">
        <v>418.69289351552004</v>
      </c>
      <c r="AL234" s="92">
        <v>446.38700048357998</v>
      </c>
      <c r="AM234" s="92">
        <v>475.26970400000005</v>
      </c>
      <c r="AN234" s="92">
        <v>505.2419660434</v>
      </c>
      <c r="AO234" s="92">
        <v>536.36347843750002</v>
      </c>
      <c r="AP234" s="92">
        <v>568.89076121159997</v>
      </c>
      <c r="AQ234" s="92">
        <v>603.19206803379984</v>
      </c>
      <c r="AR234" s="92">
        <v>639.47183472000006</v>
      </c>
      <c r="AS234" s="92">
        <v>678.1097240112</v>
      </c>
      <c r="AT234" s="92">
        <v>718.90151269170008</v>
      </c>
      <c r="AU234" s="92">
        <v>760.72475576579996</v>
      </c>
      <c r="AV234" s="92">
        <v>801.96406396399993</v>
      </c>
      <c r="AW234" s="92">
        <v>841.52930400000014</v>
      </c>
      <c r="AX234" s="92">
        <v>878.78079998989995</v>
      </c>
      <c r="AY234" s="92">
        <v>914.40868143</v>
      </c>
      <c r="AZ234" s="92">
        <v>950.36204031240004</v>
      </c>
      <c r="BA234" s="92">
        <v>989.55438330059997</v>
      </c>
      <c r="BB234" s="92">
        <v>1034.35263132</v>
      </c>
      <c r="BC234" s="92">
        <v>1086.0123368575</v>
      </c>
      <c r="BD234" s="92">
        <v>1144.5309488663002</v>
      </c>
      <c r="BE234" s="92">
        <v>1209.5623955194001</v>
      </c>
      <c r="BF234" s="92">
        <v>1280.0749685682001</v>
      </c>
      <c r="BG234" s="92">
        <v>1355.36324154</v>
      </c>
      <c r="BH234" s="92">
        <v>1435.3984587851999</v>
      </c>
      <c r="BI234" s="92">
        <v>1521.0787106319999</v>
      </c>
      <c r="BJ234" s="92">
        <v>1613.7669763688996</v>
      </c>
      <c r="BK234" s="92">
        <v>1715.5427226870002</v>
      </c>
      <c r="BL234" s="92">
        <v>1828.2913506400002</v>
      </c>
      <c r="BM234" s="92">
        <v>1952.5584343815003</v>
      </c>
      <c r="BN234" s="92">
        <v>2088.4518014177997</v>
      </c>
      <c r="BO234" s="92">
        <v>2236.956632201</v>
      </c>
      <c r="BP234" s="92">
        <v>2399.0000343473998</v>
      </c>
      <c r="BQ234" s="92">
        <v>2574.7302846399998</v>
      </c>
      <c r="BR234" s="92">
        <v>2765.7134039535995</v>
      </c>
      <c r="BS234" s="92">
        <v>2970.5871531915</v>
      </c>
      <c r="BT234" s="92">
        <v>3182.2742994512</v>
      </c>
      <c r="BU234" s="92">
        <v>3390.5710182624002</v>
      </c>
      <c r="BV234" s="92">
        <v>3587.6492658000002</v>
      </c>
      <c r="BW234" s="92">
        <v>3768.8594463688</v>
      </c>
      <c r="BX234" s="92">
        <v>3935.8479275702998</v>
      </c>
      <c r="BY234" s="92">
        <v>4095.1605038752004</v>
      </c>
      <c r="BZ234" s="92">
        <v>4257.6864940577998</v>
      </c>
      <c r="CA234" s="92">
        <v>4432.31124912</v>
      </c>
      <c r="CB234" s="92">
        <v>4622.3560070477997</v>
      </c>
      <c r="CC234" s="92">
        <v>4827.0060794484007</v>
      </c>
      <c r="CD234" s="92">
        <v>5046.4926261225992</v>
      </c>
      <c r="CE234" s="92">
        <v>5279.5515302185995</v>
      </c>
      <c r="CF234" s="92">
        <v>5525.3533666499998</v>
      </c>
      <c r="CG234" s="92">
        <v>5785.0176497851999</v>
      </c>
      <c r="CH234" s="92">
        <v>6060.557191182399</v>
      </c>
      <c r="CI234" s="92">
        <v>6352.7314073999996</v>
      </c>
      <c r="CJ234" s="92">
        <v>6662.2145584467007</v>
      </c>
      <c r="CK234" s="92">
        <v>6989.6832578399999</v>
      </c>
      <c r="CL234" s="92">
        <v>7335.5912746208996</v>
      </c>
      <c r="CM234" s="92">
        <v>7700.5921385199999</v>
      </c>
      <c r="CN234" s="92">
        <v>8085.7884319449004</v>
      </c>
      <c r="CO234" s="92">
        <v>8492.4943417964987</v>
      </c>
      <c r="CP234" s="92">
        <v>8921.6664149400003</v>
      </c>
      <c r="CQ234" s="92">
        <v>9374.3418074386009</v>
      </c>
      <c r="CR234" s="92">
        <v>9850.3149298642002</v>
      </c>
      <c r="CS234" s="92">
        <v>10347.581095724401</v>
      </c>
      <c r="CT234" s="92">
        <v>10862.9185917915</v>
      </c>
      <c r="CU234" s="92">
        <v>11393.651124159998</v>
      </c>
      <c r="CV234" s="92">
        <v>11938.457231277598</v>
      </c>
      <c r="CW234" s="92">
        <v>12497.284616149602</v>
      </c>
      <c r="CX234" s="92">
        <v>13070.869685006703</v>
      </c>
      <c r="CY234" s="92">
        <v>13660.2912699512</v>
      </c>
      <c r="CZ234" s="92">
        <v>14266.377014399999</v>
      </c>
      <c r="DA234" s="92">
        <v>14889.338360552401</v>
      </c>
      <c r="DB234" s="92">
        <v>15528.772870515999</v>
      </c>
      <c r="DC234" s="92">
        <v>16183.699833019202</v>
      </c>
      <c r="DD234" s="92">
        <v>16852.389228842301</v>
      </c>
      <c r="DE234" s="92">
        <v>17532.081685059999</v>
      </c>
    </row>
    <row r="235" spans="1:109">
      <c r="A235">
        <v>12</v>
      </c>
      <c r="B235" s="3">
        <v>891</v>
      </c>
      <c r="C235" s="96" t="s">
        <v>26</v>
      </c>
      <c r="D235" s="29">
        <f>+'total numbers'!D235/100*'% urban'!E235</f>
        <v>22.7335540434451</v>
      </c>
      <c r="E235" s="29">
        <f>+'total numbers'!E235/100*'% urban'!F235</f>
        <v>26.676540289063073</v>
      </c>
      <c r="F235" s="29">
        <f>+'total numbers'!F235/100*'% urban'!G235</f>
        <v>30.40970044613313</v>
      </c>
      <c r="G235" s="29">
        <f>+'total numbers'!D235/100*'% urban'!H235</f>
        <v>30.724118260644058</v>
      </c>
      <c r="H235" s="29">
        <f>+'total numbers'!H235/100*'% urban'!I235</f>
        <v>39.516403997528911</v>
      </c>
      <c r="I235" s="29">
        <f>+'total numbers'!I235/100*'% urban'!J235</f>
        <v>45.046396393684546</v>
      </c>
      <c r="J235" s="29">
        <f>+'total numbers'!J235/100*'% urban'!K235</f>
        <v>51.350265276765768</v>
      </c>
      <c r="K235" s="29">
        <f>+'total numbers'!K235/100*'% urban'!L235</f>
        <v>58.536308230948741</v>
      </c>
      <c r="L235" s="29">
        <f>+'total numbers'!L235/100*'% urban'!M235</f>
        <v>66.727978187466348</v>
      </c>
      <c r="M235" s="29">
        <f>+'total numbers'!M235/100*'% urban'!N235</f>
        <v>76.066004289502445</v>
      </c>
      <c r="N235" s="29">
        <f>+'total numbers'!N235/100*'% urban'!O235</f>
        <v>86.710809554505701</v>
      </c>
      <c r="O235" s="29">
        <f>+'total numbers'!O235/100*'% urban'!P235</f>
        <v>98.845266868255791</v>
      </c>
      <c r="P235" s="29">
        <f>+'total numbers'!P235/100*'% urban'!Q235</f>
        <v>114.82025949342844</v>
      </c>
      <c r="Q235" s="29">
        <f>+'total numbers'!Q235/100*'% urban'!R235</f>
        <v>133.37706910852799</v>
      </c>
      <c r="R235" s="29">
        <f>+'total numbers'!R235/100*'% urban'!S235</f>
        <v>154.93295906546183</v>
      </c>
      <c r="S235" s="29">
        <f>+'total numbers'!S235/100*'% urban'!T235</f>
        <v>179.97262921745565</v>
      </c>
      <c r="T235" s="29">
        <f>+'total numbers'!T235/100*'% urban'!U235</f>
        <v>209.05911474754947</v>
      </c>
      <c r="U235" s="29">
        <f>+'total numbers'!U235/100*'% urban'!V235</f>
        <v>253.72296680429744</v>
      </c>
      <c r="V235" s="29">
        <f>+'total numbers'!V235/100*'% urban'!W235</f>
        <v>307.9289030842375</v>
      </c>
      <c r="W235" s="29">
        <f>+'total numbers'!W235/100*'% urban'!X235</f>
        <v>373.7155155835726</v>
      </c>
      <c r="X235" s="29">
        <f>+'total numbers'!X235/100*'% urban'!Y235</f>
        <v>453.5569256052882</v>
      </c>
      <c r="Y235" s="29">
        <f>+'total numbers'!Y235/100*'% urban'!Z235</f>
        <v>550.45583120435867</v>
      </c>
      <c r="Z235" s="29">
        <f>+'total numbers'!Z235/100*'% urban'!AA235</f>
        <v>689.00593837824511</v>
      </c>
      <c r="AA235" s="29">
        <f>+'total numbers'!AA235/100*'% urban'!AB235</f>
        <v>862.42920177957217</v>
      </c>
      <c r="AB235" s="29">
        <f>+'total numbers'!AB235/100*'% urban'!AC235</f>
        <v>1079.5032185540222</v>
      </c>
      <c r="AC235" s="92">
        <v>1351.2149130200005</v>
      </c>
      <c r="AD235" s="92">
        <v>1453.9418459148001</v>
      </c>
      <c r="AE235" s="92">
        <v>1551.5200513110001</v>
      </c>
      <c r="AF235" s="92">
        <v>1645.5586264216001</v>
      </c>
      <c r="AG235" s="92">
        <v>1737.4864199238002</v>
      </c>
      <c r="AH235" s="92">
        <v>1828.5409</v>
      </c>
      <c r="AI235" s="92">
        <v>1919.7472181419998</v>
      </c>
      <c r="AJ235" s="92">
        <v>2011.9120694530002</v>
      </c>
      <c r="AK235" s="92">
        <v>2105.6294088975001</v>
      </c>
      <c r="AL235" s="92">
        <v>2201.3071598292004</v>
      </c>
      <c r="AM235" s="92">
        <v>2299.241</v>
      </c>
      <c r="AN235" s="92">
        <v>2399.695562075</v>
      </c>
      <c r="AO235" s="92">
        <v>2502.9636835203</v>
      </c>
      <c r="AP235" s="92">
        <v>2609.3757129535998</v>
      </c>
      <c r="AQ235" s="92">
        <v>2719.1875439783998</v>
      </c>
      <c r="AR235" s="92">
        <v>2832.3063026599998</v>
      </c>
      <c r="AS235" s="92">
        <v>2949.2622072543995</v>
      </c>
      <c r="AT235" s="92">
        <v>3069.3865852259992</v>
      </c>
      <c r="AU235" s="92">
        <v>3189.9113611775997</v>
      </c>
      <c r="AV235" s="92">
        <v>3307.156985482</v>
      </c>
      <c r="AW235" s="92">
        <v>3418.5765621000005</v>
      </c>
      <c r="AX235" s="92">
        <v>3522.6732043098</v>
      </c>
      <c r="AY235" s="92">
        <v>3620.2547087127</v>
      </c>
      <c r="AZ235" s="92">
        <v>3713.9499077877995</v>
      </c>
      <c r="BA235" s="92">
        <v>3807.7748580400007</v>
      </c>
      <c r="BB235" s="92">
        <v>3904.5889512299991</v>
      </c>
      <c r="BC235" s="92">
        <v>4005.6665810344002</v>
      </c>
      <c r="BD235" s="92">
        <v>4109.7712365306998</v>
      </c>
      <c r="BE235" s="92">
        <v>4214.2043377776008</v>
      </c>
      <c r="BF235" s="92">
        <v>4314.8682898719999</v>
      </c>
      <c r="BG235" s="92">
        <v>4408.7508199999993</v>
      </c>
      <c r="BH235" s="92">
        <v>4494.4043750700002</v>
      </c>
      <c r="BI235" s="92">
        <v>4572.8456844938009</v>
      </c>
      <c r="BJ235" s="92">
        <v>4646.4723553248004</v>
      </c>
      <c r="BK235" s="92">
        <v>4718.9960998014003</v>
      </c>
      <c r="BL235" s="92">
        <v>4793.0686403099999</v>
      </c>
      <c r="BM235" s="92">
        <v>4869.2883966845993</v>
      </c>
      <c r="BN235" s="92">
        <v>4946.4052279358993</v>
      </c>
      <c r="BO235" s="92">
        <v>5023.0035725124999</v>
      </c>
      <c r="BP235" s="92">
        <v>5096.9168560416992</v>
      </c>
      <c r="BQ235" s="92">
        <v>5166.3061470000002</v>
      </c>
      <c r="BR235" s="92">
        <v>5231.3838571978004</v>
      </c>
      <c r="BS235" s="92">
        <v>5291.9991497184001</v>
      </c>
      <c r="BT235" s="92">
        <v>5345.5198592039997</v>
      </c>
      <c r="BU235" s="92">
        <v>5388.7296058335996</v>
      </c>
      <c r="BV235" s="92">
        <v>5419.7381196000006</v>
      </c>
      <c r="BW235" s="92">
        <v>5437.4465368331994</v>
      </c>
      <c r="BX235" s="92">
        <v>5443.4559068675999</v>
      </c>
      <c r="BY235" s="92">
        <v>5442.0386031925</v>
      </c>
      <c r="BZ235" s="92">
        <v>5439.1329758458005</v>
      </c>
      <c r="CA235" s="92">
        <v>5439.2270550000003</v>
      </c>
      <c r="CB235" s="92">
        <v>5443.8686465461997</v>
      </c>
      <c r="CC235" s="92">
        <v>5452.4998428616</v>
      </c>
      <c r="CD235" s="92">
        <v>5464.9257368036997</v>
      </c>
      <c r="CE235" s="92">
        <v>5480.2368015814991</v>
      </c>
      <c r="CF235" s="92">
        <v>5497.7505156000007</v>
      </c>
      <c r="CG235" s="92">
        <v>5517.8859087840001</v>
      </c>
      <c r="CH235" s="92">
        <v>5541.1713754285001</v>
      </c>
      <c r="CI235" s="92">
        <v>5567.0562570330003</v>
      </c>
      <c r="CJ235" s="92">
        <v>5594.7151209284993</v>
      </c>
      <c r="CK235" s="92">
        <v>5623.5342949999995</v>
      </c>
      <c r="CL235" s="92">
        <v>5653.2907032823996</v>
      </c>
      <c r="CM235" s="92">
        <v>5684.1331377453998</v>
      </c>
      <c r="CN235" s="92">
        <v>5716.2596302538996</v>
      </c>
      <c r="CO235" s="92">
        <v>5750.0222775170005</v>
      </c>
      <c r="CP235" s="92">
        <v>5785.6749799299996</v>
      </c>
      <c r="CQ235" s="92">
        <v>5823.0837945078001</v>
      </c>
      <c r="CR235" s="92">
        <v>5862.0761710124998</v>
      </c>
      <c r="CS235" s="92">
        <v>5902.8008951065003</v>
      </c>
      <c r="CT235" s="92">
        <v>5945.4552962502003</v>
      </c>
      <c r="CU235" s="92">
        <v>5990.0715252</v>
      </c>
      <c r="CV235" s="92">
        <v>6036.4596070799998</v>
      </c>
      <c r="CW235" s="92">
        <v>6084.2270905839987</v>
      </c>
      <c r="CX235" s="92">
        <v>6132.8027683473993</v>
      </c>
      <c r="CY235" s="92">
        <v>6181.5535939127994</v>
      </c>
      <c r="CZ235" s="92">
        <v>6229.8416440799992</v>
      </c>
      <c r="DA235" s="92">
        <v>6277.0460556908001</v>
      </c>
      <c r="DB235" s="92">
        <v>6322.5827680500988</v>
      </c>
      <c r="DC235" s="92">
        <v>6365.9212697576013</v>
      </c>
      <c r="DD235" s="92">
        <v>6406.5834462376006</v>
      </c>
      <c r="DE235" s="92">
        <v>6444.1362058800005</v>
      </c>
    </row>
    <row r="236" spans="1:109">
      <c r="A236">
        <v>10</v>
      </c>
      <c r="B236" s="3">
        <v>894</v>
      </c>
      <c r="C236" s="1" t="s">
        <v>620</v>
      </c>
      <c r="D236" s="29">
        <f>+'total numbers'!D236/100*'% urban'!E236</f>
        <v>10.28561226806829</v>
      </c>
      <c r="E236" s="29">
        <f>+'total numbers'!E236/100*'% urban'!F236</f>
        <v>11.627202185578826</v>
      </c>
      <c r="F236" s="29">
        <f>+'total numbers'!F236/100*'% urban'!G236</f>
        <v>12.77714525887783</v>
      </c>
      <c r="G236" s="29">
        <f>+'total numbers'!D236/100*'% urban'!H236</f>
        <v>13.900878283410343</v>
      </c>
      <c r="H236" s="29">
        <f>+'total numbers'!H236/100*'% urban'!I236</f>
        <v>15.429471390988805</v>
      </c>
      <c r="I236" s="29">
        <f>+'total numbers'!I236/100*'% urban'!J236</f>
        <v>16.955463067020663</v>
      </c>
      <c r="J236" s="29">
        <f>+'total numbers'!J236/100*'% urban'!K236</f>
        <v>18.632376996726009</v>
      </c>
      <c r="K236" s="29">
        <f>+'total numbers'!K236/100*'% urban'!L236</f>
        <v>20.475139556841764</v>
      </c>
      <c r="L236" s="29">
        <f>+'total numbers'!L236/100*'% urban'!M236</f>
        <v>22.500153359166774</v>
      </c>
      <c r="M236" s="29">
        <f>+'total numbers'!M236/100*'% urban'!N236</f>
        <v>24.725443251831624</v>
      </c>
      <c r="N236" s="29">
        <f>+'total numbers'!N236/100*'% urban'!O236</f>
        <v>27.170816760254535</v>
      </c>
      <c r="O236" s="29">
        <f>+'total numbers'!O236/100*'% urban'!P236</f>
        <v>29.858040395884103</v>
      </c>
      <c r="P236" s="29">
        <f>+'total numbers'!P236/100*'% urban'!Q236</f>
        <v>32.976467183929614</v>
      </c>
      <c r="Q236" s="29">
        <f>+'total numbers'!Q236/100*'% urban'!R236</f>
        <v>36.4205880062608</v>
      </c>
      <c r="R236" s="29">
        <f>+'total numbers'!R236/100*'% urban'!S236</f>
        <v>40.224418926482514</v>
      </c>
      <c r="S236" s="29">
        <f>+'total numbers'!S236/100*'% urban'!T236</f>
        <v>44.42552870631922</v>
      </c>
      <c r="T236" s="29">
        <f>+'total numbers'!T236/100*'% urban'!U236</f>
        <v>49.06540985571872</v>
      </c>
      <c r="U236" s="29">
        <f>+'total numbers'!U236/100*'% urban'!V236</f>
        <v>54.835006155565132</v>
      </c>
      <c r="V236" s="29">
        <f>+'total numbers'!V236/100*'% urban'!W236</f>
        <v>61.283048667541209</v>
      </c>
      <c r="W236" s="29">
        <f>+'total numbers'!W236/100*'% urban'!X236</f>
        <v>68.489315809205436</v>
      </c>
      <c r="X236" s="29">
        <f>+'total numbers'!X236/100*'% urban'!Y236</f>
        <v>76.5429671337087</v>
      </c>
      <c r="Y236" s="29">
        <f>+'total numbers'!Y236/100*'% urban'!Z236</f>
        <v>85.543646456525749</v>
      </c>
      <c r="Z236" s="29">
        <f>+'total numbers'!Z236/100*'% urban'!AA236</f>
        <v>112.42879248571957</v>
      </c>
      <c r="AA236" s="29">
        <f>+'total numbers'!AA236/100*'% urban'!AB236</f>
        <v>147.76355583837432</v>
      </c>
      <c r="AB236" s="29">
        <f>+'total numbers'!AB236/100*'% urban'!AC236</f>
        <v>194.20353053043476</v>
      </c>
      <c r="AC236" s="92">
        <v>255.23892584000001</v>
      </c>
      <c r="AD236" s="92">
        <v>278.26768348370001</v>
      </c>
      <c r="AE236" s="92">
        <v>302.39415775249995</v>
      </c>
      <c r="AF236" s="92">
        <v>328.04117988299998</v>
      </c>
      <c r="AG236" s="92">
        <v>355.60348880639998</v>
      </c>
      <c r="AH236" s="92">
        <v>385.45271036999998</v>
      </c>
      <c r="AI236" s="92">
        <v>417.94065874</v>
      </c>
      <c r="AJ236" s="92">
        <v>453.40411727520006</v>
      </c>
      <c r="AK236" s="92">
        <v>492.1694600969999</v>
      </c>
      <c r="AL236" s="92">
        <v>534.56007602799991</v>
      </c>
      <c r="AM236" s="92">
        <v>580.89388415999997</v>
      </c>
      <c r="AN236" s="92">
        <v>631.47374548199991</v>
      </c>
      <c r="AO236" s="92">
        <v>686.56424961189998</v>
      </c>
      <c r="AP236" s="92">
        <v>746.36498413890001</v>
      </c>
      <c r="AQ236" s="92">
        <v>810.98782040319998</v>
      </c>
      <c r="AR236" s="92">
        <v>880.47001799999998</v>
      </c>
      <c r="AS236" s="92">
        <v>955.11028543559996</v>
      </c>
      <c r="AT236" s="92">
        <v>1034.9311067016001</v>
      </c>
      <c r="AU236" s="92">
        <v>1119.280262152</v>
      </c>
      <c r="AV236" s="92">
        <v>1207.167299315</v>
      </c>
      <c r="AW236" s="92">
        <v>1297.8248016800001</v>
      </c>
      <c r="AX236" s="92">
        <v>1390.2312260685999</v>
      </c>
      <c r="AY236" s="92">
        <v>1484.3167742033997</v>
      </c>
      <c r="AZ236" s="92">
        <v>1581.5066957823997</v>
      </c>
      <c r="BA236" s="92">
        <v>1684.2782020875002</v>
      </c>
      <c r="BB236" s="92">
        <v>1794.4160733900001</v>
      </c>
      <c r="BC236" s="92">
        <v>1913.6358943568002</v>
      </c>
      <c r="BD236" s="92">
        <v>2040.7759699272003</v>
      </c>
      <c r="BE236" s="92">
        <v>2171.0234604869997</v>
      </c>
      <c r="BF236" s="92">
        <v>2296.9239744483002</v>
      </c>
      <c r="BG236" s="92">
        <v>2412.4412640300002</v>
      </c>
      <c r="BH236" s="92">
        <v>2513.2975778149998</v>
      </c>
      <c r="BI236" s="92">
        <v>2600.0114407255996</v>
      </c>
      <c r="BJ236" s="92">
        <v>2677.2272136677998</v>
      </c>
      <c r="BK236" s="92">
        <v>2753.4083916794002</v>
      </c>
      <c r="BL236" s="92">
        <v>2835.3360689500005</v>
      </c>
      <c r="BM236" s="92">
        <v>2926.1092582331999</v>
      </c>
      <c r="BN236" s="92">
        <v>3023.5804961819999</v>
      </c>
      <c r="BO236" s="92">
        <v>3123.3248492180005</v>
      </c>
      <c r="BP236" s="92">
        <v>3217.7921766626996</v>
      </c>
      <c r="BQ236" s="92">
        <v>3300.9908002699999</v>
      </c>
      <c r="BR236" s="92">
        <v>3371.2924494499998</v>
      </c>
      <c r="BS236" s="92">
        <v>3430.5966991250998</v>
      </c>
      <c r="BT236" s="92">
        <v>3480.3716943534005</v>
      </c>
      <c r="BU236" s="92">
        <v>3523.4488959227997</v>
      </c>
      <c r="BV236" s="92">
        <v>3562.5090514000003</v>
      </c>
      <c r="BW236" s="92">
        <v>3597.4074521840002</v>
      </c>
      <c r="BX236" s="92">
        <v>3628.7917849664</v>
      </c>
      <c r="BY236" s="92">
        <v>3661.7305461515998</v>
      </c>
      <c r="BZ236" s="92">
        <v>3703.2535175413</v>
      </c>
      <c r="CA236" s="92">
        <v>3759.0105213600009</v>
      </c>
      <c r="CB236" s="92">
        <v>3832.9154905117994</v>
      </c>
      <c r="CC236" s="92">
        <v>3924.6984497775998</v>
      </c>
      <c r="CD236" s="92">
        <v>4030.5507724462009</v>
      </c>
      <c r="CE236" s="92">
        <v>4143.7366557022006</v>
      </c>
      <c r="CF236" s="92">
        <v>4258.9868050000005</v>
      </c>
      <c r="CG236" s="92">
        <v>4374.7667768448009</v>
      </c>
      <c r="CH236" s="92">
        <v>4492.5890935320003</v>
      </c>
      <c r="CI236" s="92">
        <v>4613.6175121904998</v>
      </c>
      <c r="CJ236" s="92">
        <v>4740.1520957687999</v>
      </c>
      <c r="CK236" s="92">
        <v>4873.9759886600004</v>
      </c>
      <c r="CL236" s="92">
        <v>5015.1977997518998</v>
      </c>
      <c r="CM236" s="92">
        <v>5163.07815149</v>
      </c>
      <c r="CN236" s="92">
        <v>5317.7004457007997</v>
      </c>
      <c r="CO236" s="92">
        <v>5479.0718111249998</v>
      </c>
      <c r="CP236" s="92">
        <v>5647.167167999999</v>
      </c>
      <c r="CQ236" s="92">
        <v>5822.1572386216003</v>
      </c>
      <c r="CR236" s="92">
        <v>6004.0317370880002</v>
      </c>
      <c r="CS236" s="92">
        <v>6192.3304001860997</v>
      </c>
      <c r="CT236" s="92">
        <v>6386.3856133494</v>
      </c>
      <c r="CU236" s="92">
        <v>6585.6887825399999</v>
      </c>
      <c r="CV236" s="92">
        <v>6790.0287728000003</v>
      </c>
      <c r="CW236" s="92">
        <v>6999.508940553801</v>
      </c>
      <c r="CX236" s="92">
        <v>7214.3135375414995</v>
      </c>
      <c r="CY236" s="92">
        <v>7434.7850260275</v>
      </c>
      <c r="CZ236" s="92">
        <v>7661.2037979899997</v>
      </c>
      <c r="DA236" s="92">
        <v>7893.6191271401003</v>
      </c>
      <c r="DB236" s="92">
        <v>8131.9829426521001</v>
      </c>
      <c r="DC236" s="92">
        <v>8376.3607990136006</v>
      </c>
      <c r="DD236" s="92">
        <v>8626.8274210589989</v>
      </c>
      <c r="DE236" s="92">
        <v>8883.45336021</v>
      </c>
    </row>
    <row r="237" spans="1:109">
      <c r="B237" s="3"/>
      <c r="C237" s="1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  <c r="BG237" s="92"/>
      <c r="BH237" s="92"/>
      <c r="BI237" s="92"/>
      <c r="BJ237" s="92"/>
      <c r="BK237" s="92"/>
      <c r="BL237" s="92"/>
      <c r="BM237" s="92"/>
      <c r="BN237" s="92"/>
      <c r="BO237" s="92"/>
      <c r="BP237" s="92"/>
      <c r="BQ237" s="92"/>
      <c r="BR237" s="92"/>
      <c r="BS237" s="92"/>
      <c r="BT237" s="92"/>
      <c r="BU237" s="92"/>
      <c r="BV237" s="92"/>
      <c r="BW237" s="92"/>
      <c r="BX237" s="92"/>
      <c r="BY237" s="92"/>
      <c r="BZ237" s="92"/>
      <c r="CA237" s="92"/>
      <c r="CB237" s="92"/>
      <c r="CC237" s="92"/>
      <c r="CD237" s="92"/>
      <c r="CE237" s="92"/>
      <c r="CF237" s="92"/>
      <c r="CG237" s="92"/>
      <c r="CH237" s="92"/>
      <c r="CI237" s="92"/>
      <c r="CJ237" s="92"/>
      <c r="CK237" s="92"/>
      <c r="CL237" s="92"/>
      <c r="CM237" s="92"/>
      <c r="CN237" s="92"/>
      <c r="CO237" s="92"/>
      <c r="CP237" s="92"/>
      <c r="CQ237" s="92"/>
      <c r="CR237" s="92"/>
      <c r="CS237" s="92"/>
      <c r="CT237" s="92"/>
      <c r="CU237" s="92"/>
      <c r="CV237" s="92"/>
      <c r="CW237" s="92"/>
      <c r="CX237" s="92"/>
      <c r="CY237" s="92"/>
      <c r="CZ237" s="92"/>
      <c r="DA237" s="92"/>
      <c r="DB237" s="92"/>
      <c r="DC237" s="92"/>
      <c r="DD237" s="92"/>
      <c r="DE237" s="92"/>
    </row>
    <row r="238" spans="1:109">
      <c r="B238" s="3"/>
      <c r="C238" s="118" t="s">
        <v>29</v>
      </c>
      <c r="D238" s="119">
        <f>+'total numbers'!D237/100*'% urban'!E238</f>
        <v>17876.683849555578</v>
      </c>
      <c r="E238" s="119">
        <f t="shared" ref="E238:AI238" si="58">SUM(E4:E236)</f>
        <v>21333.316307445501</v>
      </c>
      <c r="F238" s="119">
        <f t="shared" si="58"/>
        <v>24769.224536697653</v>
      </c>
      <c r="G238" s="119">
        <f t="shared" si="58"/>
        <v>26016.705716862962</v>
      </c>
      <c r="H238" s="119">
        <f t="shared" si="58"/>
        <v>33589.221609469641</v>
      </c>
      <c r="I238" s="119">
        <f t="shared" si="58"/>
        <v>38825.708401733005</v>
      </c>
      <c r="J238" s="119">
        <f t="shared" si="58"/>
        <v>43849.370541965938</v>
      </c>
      <c r="K238" s="119">
        <f t="shared" si="58"/>
        <v>49198.714493487831</v>
      </c>
      <c r="L238" s="119">
        <f t="shared" si="58"/>
        <v>56835.425590121944</v>
      </c>
      <c r="M238" s="119">
        <f t="shared" si="58"/>
        <v>63873.196875778987</v>
      </c>
      <c r="N238" s="119">
        <f t="shared" si="58"/>
        <v>70433.52580842824</v>
      </c>
      <c r="O238" s="119">
        <f t="shared" si="58"/>
        <v>80028.710271541669</v>
      </c>
      <c r="P238" s="119">
        <f t="shared" si="58"/>
        <v>90726.784781280177</v>
      </c>
      <c r="Q238" s="119">
        <f t="shared" si="58"/>
        <v>105537.15703956426</v>
      </c>
      <c r="R238" s="119">
        <f t="shared" si="58"/>
        <v>121856.00426534271</v>
      </c>
      <c r="S238" s="119">
        <f t="shared" si="58"/>
        <v>139488.07758832921</v>
      </c>
      <c r="T238" s="119">
        <f t="shared" si="58"/>
        <v>158994.3195693302</v>
      </c>
      <c r="U238" s="119">
        <f t="shared" si="58"/>
        <v>182502.96991087636</v>
      </c>
      <c r="V238" s="119">
        <f t="shared" si="58"/>
        <v>214339.83154934004</v>
      </c>
      <c r="W238" s="119">
        <f t="shared" si="58"/>
        <v>256603.23517919477</v>
      </c>
      <c r="X238" s="119">
        <f t="shared" si="58"/>
        <v>305477.70704887604</v>
      </c>
      <c r="Y238" s="119">
        <f t="shared" si="58"/>
        <v>362551.74017847533</v>
      </c>
      <c r="Z238" s="119">
        <f t="shared" si="58"/>
        <v>422167.5833662345</v>
      </c>
      <c r="AA238" s="119">
        <f t="shared" si="58"/>
        <v>506982.71498812124</v>
      </c>
      <c r="AB238" s="119">
        <f t="shared" si="58"/>
        <v>603421.24081853696</v>
      </c>
      <c r="AC238" s="121">
        <f t="shared" si="58"/>
        <v>734749.16967442213</v>
      </c>
      <c r="AD238" s="121">
        <f t="shared" si="58"/>
        <v>756606.5750113473</v>
      </c>
      <c r="AE238" s="121">
        <f t="shared" si="58"/>
        <v>779756.59812369512</v>
      </c>
      <c r="AF238" s="121">
        <f t="shared" si="58"/>
        <v>803960.86121125496</v>
      </c>
      <c r="AG238" s="121">
        <f t="shared" si="58"/>
        <v>829036.01516874623</v>
      </c>
      <c r="AH238" s="121">
        <f t="shared" si="58"/>
        <v>854866.49383297004</v>
      </c>
      <c r="AI238" s="121">
        <f t="shared" si="58"/>
        <v>881416.72923331149</v>
      </c>
      <c r="AJ238" s="121">
        <f t="shared" ref="AJ238:BO238" si="59">SUM(AJ4:AJ236)</f>
        <v>908727.81400070782</v>
      </c>
      <c r="AK238" s="121">
        <f t="shared" si="59"/>
        <v>936911.76307457336</v>
      </c>
      <c r="AL238" s="121">
        <f t="shared" si="59"/>
        <v>966131.65921026946</v>
      </c>
      <c r="AM238" s="121">
        <f t="shared" si="59"/>
        <v>996538.15652763983</v>
      </c>
      <c r="AN238" s="121">
        <f t="shared" si="59"/>
        <v>1028203.9671880736</v>
      </c>
      <c r="AO238" s="121">
        <f t="shared" si="59"/>
        <v>1061034.6164004023</v>
      </c>
      <c r="AP238" s="121">
        <f t="shared" si="59"/>
        <v>1094747.5940398367</v>
      </c>
      <c r="AQ238" s="121">
        <f t="shared" si="59"/>
        <v>1128927.8637311431</v>
      </c>
      <c r="AR238" s="121">
        <f t="shared" si="59"/>
        <v>1163252.1031604791</v>
      </c>
      <c r="AS238" s="121">
        <f t="shared" si="59"/>
        <v>1197585.9952074944</v>
      </c>
      <c r="AT238" s="121">
        <f t="shared" si="59"/>
        <v>1231984.4816487341</v>
      </c>
      <c r="AU238" s="121">
        <f t="shared" si="59"/>
        <v>1266540.6743410882</v>
      </c>
      <c r="AV238" s="121">
        <f t="shared" si="59"/>
        <v>1301457.7508453997</v>
      </c>
      <c r="AW238" s="121">
        <f t="shared" si="59"/>
        <v>1336930.2950987788</v>
      </c>
      <c r="AX238" s="121">
        <f t="shared" si="59"/>
        <v>1372984.2957680316</v>
      </c>
      <c r="AY238" s="121">
        <f t="shared" si="59"/>
        <v>1409632.339157931</v>
      </c>
      <c r="AZ238" s="121">
        <f t="shared" si="59"/>
        <v>1447131.0810679551</v>
      </c>
      <c r="BA238" s="121">
        <f t="shared" si="59"/>
        <v>1485823.985308235</v>
      </c>
      <c r="BB238" s="121">
        <f t="shared" si="59"/>
        <v>1525988.3140078373</v>
      </c>
      <c r="BC238" s="121">
        <f t="shared" si="59"/>
        <v>1567841.2170733889</v>
      </c>
      <c r="BD238" s="121">
        <f t="shared" si="59"/>
        <v>1611384.6779087896</v>
      </c>
      <c r="BE238" s="121">
        <f t="shared" si="59"/>
        <v>1656420.7008985565</v>
      </c>
      <c r="BF238" s="121">
        <f t="shared" si="59"/>
        <v>1702612.2692257527</v>
      </c>
      <c r="BG238" s="121">
        <f t="shared" si="59"/>
        <v>1749723.8428831419</v>
      </c>
      <c r="BH238" s="121">
        <f t="shared" si="59"/>
        <v>1797483.3813331609</v>
      </c>
      <c r="BI238" s="121">
        <f t="shared" si="59"/>
        <v>1846100.9932943967</v>
      </c>
      <c r="BJ238" s="121">
        <f t="shared" si="59"/>
        <v>1895943.2182050264</v>
      </c>
      <c r="BK238" s="121">
        <f t="shared" si="59"/>
        <v>1947546.5371548713</v>
      </c>
      <c r="BL238" s="121">
        <f t="shared" si="59"/>
        <v>2001256.5198359864</v>
      </c>
      <c r="BM238" s="121">
        <f t="shared" si="59"/>
        <v>2057313.0987768308</v>
      </c>
      <c r="BN238" s="121">
        <f t="shared" si="59"/>
        <v>2115447.7534340555</v>
      </c>
      <c r="BO238" s="121">
        <f t="shared" si="59"/>
        <v>2174892.1793091684</v>
      </c>
      <c r="BP238" s="121">
        <f t="shared" ref="BP238:CU238" si="60">SUM(BP4:BP236)</f>
        <v>2234525.5438226443</v>
      </c>
      <c r="BQ238" s="121">
        <f t="shared" si="60"/>
        <v>2293496.5331001547</v>
      </c>
      <c r="BR238" s="121">
        <f t="shared" si="60"/>
        <v>2351493.5950627695</v>
      </c>
      <c r="BS238" s="121">
        <f t="shared" si="60"/>
        <v>2408626.8331346833</v>
      </c>
      <c r="BT238" s="121">
        <f t="shared" si="60"/>
        <v>2465316.5454219729</v>
      </c>
      <c r="BU238" s="121">
        <f t="shared" si="60"/>
        <v>2522282.8654451263</v>
      </c>
      <c r="BV238" s="121">
        <f t="shared" si="60"/>
        <v>2580079.0150650782</v>
      </c>
      <c r="BW238" s="121">
        <f t="shared" si="60"/>
        <v>2638839.0977670201</v>
      </c>
      <c r="BX238" s="121">
        <f t="shared" si="60"/>
        <v>2698409.0869331989</v>
      </c>
      <c r="BY238" s="121">
        <f t="shared" si="60"/>
        <v>2758733.4136607661</v>
      </c>
      <c r="BZ238" s="121">
        <f t="shared" si="60"/>
        <v>2819664.8720072508</v>
      </c>
      <c r="CA238" s="121">
        <f t="shared" si="60"/>
        <v>2881091.4046719545</v>
      </c>
      <c r="CB238" s="121">
        <f t="shared" si="60"/>
        <v>2943246.3582308949</v>
      </c>
      <c r="CC238" s="121">
        <f t="shared" si="60"/>
        <v>3005625.1620328384</v>
      </c>
      <c r="CD238" s="121">
        <f t="shared" si="60"/>
        <v>3068628.4594196738</v>
      </c>
      <c r="CE238" s="121">
        <f t="shared" si="60"/>
        <v>3132374.9280938222</v>
      </c>
      <c r="CF238" s="121">
        <f t="shared" si="60"/>
        <v>3196965.9965120004</v>
      </c>
      <c r="CG238" s="121">
        <f t="shared" si="60"/>
        <v>3262441.2339094603</v>
      </c>
      <c r="CH238" s="121">
        <f t="shared" si="60"/>
        <v>3328791.6731531867</v>
      </c>
      <c r="CI238" s="121">
        <f t="shared" si="60"/>
        <v>3396024.0582380141</v>
      </c>
      <c r="CJ238" s="121">
        <f t="shared" si="60"/>
        <v>3464127.4896837166</v>
      </c>
      <c r="CK238" s="121">
        <f t="shared" si="60"/>
        <v>3533082.2884974298</v>
      </c>
      <c r="CL238" s="121">
        <f t="shared" si="60"/>
        <v>3602891.4781816322</v>
      </c>
      <c r="CM238" s="121">
        <f t="shared" si="60"/>
        <v>3673533.9250714756</v>
      </c>
      <c r="CN238" s="121">
        <f t="shared" si="60"/>
        <v>3744924.1357110138</v>
      </c>
      <c r="CO238" s="121">
        <f t="shared" si="60"/>
        <v>3816943.3189885491</v>
      </c>
      <c r="CP238" s="121">
        <f t="shared" si="60"/>
        <v>3889486.358450219</v>
      </c>
      <c r="CQ238" s="121">
        <f t="shared" si="60"/>
        <v>3962500.4274171754</v>
      </c>
      <c r="CR238" s="121">
        <f t="shared" si="60"/>
        <v>4035948.3726075622</v>
      </c>
      <c r="CS238" s="121">
        <f t="shared" si="60"/>
        <v>4109759.5588543685</v>
      </c>
      <c r="CT238" s="121">
        <f t="shared" si="60"/>
        <v>4183861.2523692227</v>
      </c>
      <c r="CU238" s="121">
        <f t="shared" si="60"/>
        <v>4258189.8371485556</v>
      </c>
      <c r="CV238" s="121">
        <f t="shared" ref="CV238:DE238" si="61">SUM(CV4:CV236)</f>
        <v>4332692.5197148351</v>
      </c>
      <c r="CW238" s="121">
        <f t="shared" si="61"/>
        <v>4407333.9791231379</v>
      </c>
      <c r="CX238" s="121">
        <f t="shared" si="61"/>
        <v>4482086.1580956047</v>
      </c>
      <c r="CY238" s="121">
        <f t="shared" si="61"/>
        <v>4556934.1028080517</v>
      </c>
      <c r="CZ238" s="121">
        <f t="shared" si="61"/>
        <v>4631863.0242406381</v>
      </c>
      <c r="DA238" s="121">
        <f t="shared" si="61"/>
        <v>4706841.2752394509</v>
      </c>
      <c r="DB238" s="121">
        <f t="shared" si="61"/>
        <v>4781846.0573866963</v>
      </c>
      <c r="DC238" s="121">
        <f t="shared" si="61"/>
        <v>4856885.8718763078</v>
      </c>
      <c r="DD238" s="121">
        <f t="shared" si="61"/>
        <v>4931984.2390157524</v>
      </c>
      <c r="DE238" s="121">
        <f t="shared" si="61"/>
        <v>5007165.2610112084</v>
      </c>
    </row>
    <row r="239" spans="1:109">
      <c r="B239" s="3"/>
      <c r="C239" s="1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  <c r="BG239" s="92"/>
      <c r="BH239" s="92"/>
      <c r="BI239" s="92"/>
      <c r="BJ239" s="92"/>
      <c r="BK239" s="92"/>
      <c r="BL239" s="92"/>
      <c r="BM239" s="92"/>
      <c r="BN239" s="92"/>
      <c r="BO239" s="92"/>
      <c r="BP239" s="92"/>
      <c r="BQ239" s="92"/>
      <c r="BR239" s="92"/>
      <c r="BS239" s="92"/>
      <c r="BT239" s="92"/>
      <c r="BU239" s="92"/>
      <c r="BV239" s="92"/>
      <c r="BW239" s="92"/>
      <c r="BX239" s="92"/>
      <c r="BY239" s="92"/>
      <c r="BZ239" s="92"/>
      <c r="CA239" s="92"/>
      <c r="CB239" s="92"/>
      <c r="CC239" s="92"/>
      <c r="CD239" s="92"/>
      <c r="CE239" s="92"/>
      <c r="CF239" s="92"/>
      <c r="CG239" s="92"/>
      <c r="CH239" s="92"/>
      <c r="CI239" s="92"/>
      <c r="CJ239" s="92"/>
      <c r="CK239" s="92"/>
      <c r="CL239" s="92"/>
      <c r="CM239" s="92"/>
      <c r="CN239" s="92"/>
      <c r="CO239" s="92"/>
      <c r="CP239" s="92"/>
      <c r="CQ239" s="92"/>
      <c r="CR239" s="92"/>
      <c r="CS239" s="92"/>
      <c r="CT239" s="92"/>
      <c r="CU239" s="92"/>
      <c r="CV239" s="92"/>
      <c r="CW239" s="92"/>
      <c r="CX239" s="92"/>
      <c r="CY239" s="92"/>
      <c r="CZ239" s="92"/>
      <c r="DA239" s="92"/>
      <c r="DB239" s="92"/>
      <c r="DC239" s="92"/>
      <c r="DD239" s="92"/>
      <c r="DE239" s="92"/>
    </row>
    <row r="240" spans="1:109">
      <c r="B240" s="60">
        <v>900</v>
      </c>
      <c r="C240" s="84" t="s">
        <v>379</v>
      </c>
      <c r="D240" s="29">
        <f t="shared" ref="D240:AI240" si="62">SUM(D4:D236)</f>
        <v>17876.683849555578</v>
      </c>
      <c r="E240" s="29">
        <f t="shared" si="62"/>
        <v>21333.316307445501</v>
      </c>
      <c r="F240" s="29">
        <f t="shared" si="62"/>
        <v>24769.224536697653</v>
      </c>
      <c r="G240" s="29">
        <f t="shared" si="62"/>
        <v>26016.705716862962</v>
      </c>
      <c r="H240" s="29">
        <f t="shared" si="62"/>
        <v>33589.221609469641</v>
      </c>
      <c r="I240" s="29">
        <f t="shared" si="62"/>
        <v>38825.708401733005</v>
      </c>
      <c r="J240" s="29">
        <f t="shared" si="62"/>
        <v>43849.370541965938</v>
      </c>
      <c r="K240" s="29">
        <f t="shared" si="62"/>
        <v>49198.714493487831</v>
      </c>
      <c r="L240" s="29">
        <f t="shared" si="62"/>
        <v>56835.425590121944</v>
      </c>
      <c r="M240" s="29">
        <f t="shared" si="62"/>
        <v>63873.196875778987</v>
      </c>
      <c r="N240" s="29">
        <f t="shared" si="62"/>
        <v>70433.52580842824</v>
      </c>
      <c r="O240" s="29">
        <f t="shared" si="62"/>
        <v>80028.710271541669</v>
      </c>
      <c r="P240" s="29">
        <f t="shared" si="62"/>
        <v>90726.784781280177</v>
      </c>
      <c r="Q240" s="29">
        <f t="shared" si="62"/>
        <v>105537.15703956426</v>
      </c>
      <c r="R240" s="29">
        <f t="shared" si="62"/>
        <v>121856.00426534271</v>
      </c>
      <c r="S240" s="29">
        <f t="shared" si="62"/>
        <v>139488.07758832921</v>
      </c>
      <c r="T240" s="29">
        <f t="shared" si="62"/>
        <v>158994.3195693302</v>
      </c>
      <c r="U240" s="29">
        <f t="shared" si="62"/>
        <v>182502.96991087636</v>
      </c>
      <c r="V240" s="29">
        <f t="shared" si="62"/>
        <v>214339.83154934004</v>
      </c>
      <c r="W240" s="29">
        <f t="shared" si="62"/>
        <v>256603.23517919477</v>
      </c>
      <c r="X240" s="29">
        <f t="shared" si="62"/>
        <v>305477.70704887604</v>
      </c>
      <c r="Y240" s="29">
        <f t="shared" si="62"/>
        <v>362551.74017847533</v>
      </c>
      <c r="Z240" s="29">
        <f t="shared" si="62"/>
        <v>422167.5833662345</v>
      </c>
      <c r="AA240" s="29">
        <f t="shared" si="62"/>
        <v>506982.71498812124</v>
      </c>
      <c r="AB240" s="29">
        <f t="shared" si="62"/>
        <v>603421.24081853696</v>
      </c>
      <c r="AC240" s="52">
        <f t="shared" si="62"/>
        <v>734749.16967442213</v>
      </c>
      <c r="AD240" s="52">
        <f t="shared" si="62"/>
        <v>756606.5750113473</v>
      </c>
      <c r="AE240" s="52">
        <f t="shared" si="62"/>
        <v>779756.59812369512</v>
      </c>
      <c r="AF240" s="52">
        <f t="shared" si="62"/>
        <v>803960.86121125496</v>
      </c>
      <c r="AG240" s="52">
        <f t="shared" si="62"/>
        <v>829036.01516874623</v>
      </c>
      <c r="AH240" s="52">
        <f t="shared" si="62"/>
        <v>854866.49383297004</v>
      </c>
      <c r="AI240" s="52">
        <f t="shared" si="62"/>
        <v>881416.72923331149</v>
      </c>
      <c r="AJ240" s="52">
        <f t="shared" ref="AJ240:BO240" si="63">SUM(AJ4:AJ236)</f>
        <v>908727.81400070782</v>
      </c>
      <c r="AK240" s="52">
        <f t="shared" si="63"/>
        <v>936911.76307457336</v>
      </c>
      <c r="AL240" s="52">
        <f t="shared" si="63"/>
        <v>966131.65921026946</v>
      </c>
      <c r="AM240" s="52">
        <f t="shared" si="63"/>
        <v>996538.15652763983</v>
      </c>
      <c r="AN240" s="52">
        <f t="shared" si="63"/>
        <v>1028203.9671880736</v>
      </c>
      <c r="AO240" s="52">
        <f t="shared" si="63"/>
        <v>1061034.6164004023</v>
      </c>
      <c r="AP240" s="52">
        <f t="shared" si="63"/>
        <v>1094747.5940398367</v>
      </c>
      <c r="AQ240" s="52">
        <f t="shared" si="63"/>
        <v>1128927.8637311431</v>
      </c>
      <c r="AR240" s="52">
        <f t="shared" si="63"/>
        <v>1163252.1031604791</v>
      </c>
      <c r="AS240" s="52">
        <f t="shared" si="63"/>
        <v>1197585.9952074944</v>
      </c>
      <c r="AT240" s="15">
        <f t="shared" si="63"/>
        <v>1231984.4816487341</v>
      </c>
      <c r="AU240" s="15">
        <f t="shared" si="63"/>
        <v>1266540.6743410882</v>
      </c>
      <c r="AV240" s="15">
        <f t="shared" si="63"/>
        <v>1301457.7508453997</v>
      </c>
      <c r="AW240" s="15">
        <f t="shared" si="63"/>
        <v>1336930.2950987788</v>
      </c>
      <c r="AX240" s="15">
        <f t="shared" si="63"/>
        <v>1372984.2957680316</v>
      </c>
      <c r="AY240" s="15">
        <f t="shared" si="63"/>
        <v>1409632.339157931</v>
      </c>
      <c r="AZ240" s="15">
        <f t="shared" si="63"/>
        <v>1447131.0810679551</v>
      </c>
      <c r="BA240" s="15">
        <f t="shared" si="63"/>
        <v>1485823.985308235</v>
      </c>
      <c r="BB240" s="15">
        <f t="shared" si="63"/>
        <v>1525988.3140078373</v>
      </c>
      <c r="BC240" s="15">
        <f t="shared" si="63"/>
        <v>1567841.2170733889</v>
      </c>
      <c r="BD240" s="15">
        <f t="shared" si="63"/>
        <v>1611384.6779087896</v>
      </c>
      <c r="BE240" s="15">
        <f t="shared" si="63"/>
        <v>1656420.7008985565</v>
      </c>
      <c r="BF240" s="15">
        <f t="shared" si="63"/>
        <v>1702612.2692257527</v>
      </c>
      <c r="BG240" s="15">
        <f t="shared" si="63"/>
        <v>1749723.8428831419</v>
      </c>
      <c r="BH240" s="15">
        <f t="shared" si="63"/>
        <v>1797483.3813331609</v>
      </c>
      <c r="BI240" s="15">
        <f t="shared" si="63"/>
        <v>1846100.9932943967</v>
      </c>
      <c r="BJ240" s="15">
        <f t="shared" si="63"/>
        <v>1895943.2182050264</v>
      </c>
      <c r="BK240" s="15">
        <f t="shared" si="63"/>
        <v>1947546.5371548713</v>
      </c>
      <c r="BL240" s="15">
        <f t="shared" si="63"/>
        <v>2001256.5198359864</v>
      </c>
      <c r="BM240" s="15">
        <f t="shared" si="63"/>
        <v>2057313.0987768308</v>
      </c>
      <c r="BN240" s="15">
        <f t="shared" si="63"/>
        <v>2115447.7534340555</v>
      </c>
      <c r="BO240" s="15">
        <f t="shared" si="63"/>
        <v>2174892.1793091684</v>
      </c>
      <c r="BP240" s="15">
        <f t="shared" ref="BP240:CU240" si="64">SUM(BP4:BP236)</f>
        <v>2234525.5438226443</v>
      </c>
      <c r="BQ240" s="15">
        <f t="shared" si="64"/>
        <v>2293496.5331001547</v>
      </c>
      <c r="BR240" s="15">
        <f t="shared" si="64"/>
        <v>2351493.5950627695</v>
      </c>
      <c r="BS240" s="15">
        <f t="shared" si="64"/>
        <v>2408626.8331346833</v>
      </c>
      <c r="BT240" s="15">
        <f t="shared" si="64"/>
        <v>2465316.5454219729</v>
      </c>
      <c r="BU240" s="15">
        <f t="shared" si="64"/>
        <v>2522282.8654451263</v>
      </c>
      <c r="BV240" s="15">
        <f t="shared" si="64"/>
        <v>2580079.0150650782</v>
      </c>
      <c r="BW240" s="15">
        <f t="shared" si="64"/>
        <v>2638839.0977670201</v>
      </c>
      <c r="BX240" s="15">
        <f t="shared" si="64"/>
        <v>2698409.0869331989</v>
      </c>
      <c r="BY240" s="15">
        <f t="shared" si="64"/>
        <v>2758733.4136607661</v>
      </c>
      <c r="BZ240" s="15">
        <f t="shared" si="64"/>
        <v>2819664.8720072508</v>
      </c>
      <c r="CA240" s="15">
        <f t="shared" si="64"/>
        <v>2881091.4046719545</v>
      </c>
      <c r="CB240" s="15">
        <f t="shared" si="64"/>
        <v>2943246.3582308949</v>
      </c>
      <c r="CC240" s="15">
        <f t="shared" si="64"/>
        <v>3005625.1620328384</v>
      </c>
      <c r="CD240" s="15">
        <f t="shared" si="64"/>
        <v>3068628.4594196738</v>
      </c>
      <c r="CE240" s="15">
        <f t="shared" si="64"/>
        <v>3132374.9280938222</v>
      </c>
      <c r="CF240" s="15">
        <f t="shared" si="64"/>
        <v>3196965.9965120004</v>
      </c>
      <c r="CG240" s="15">
        <f t="shared" si="64"/>
        <v>3262441.2339094603</v>
      </c>
      <c r="CH240" s="15">
        <f t="shared" si="64"/>
        <v>3328791.6731531867</v>
      </c>
      <c r="CI240" s="15">
        <f t="shared" si="64"/>
        <v>3396024.0582380141</v>
      </c>
      <c r="CJ240" s="15">
        <f t="shared" si="64"/>
        <v>3464127.4896837166</v>
      </c>
      <c r="CK240" s="15">
        <f t="shared" si="64"/>
        <v>3533082.2884974298</v>
      </c>
      <c r="CL240" s="15">
        <f t="shared" si="64"/>
        <v>3602891.4781816322</v>
      </c>
      <c r="CM240" s="15">
        <f t="shared" si="64"/>
        <v>3673533.9250714756</v>
      </c>
      <c r="CN240" s="15">
        <f t="shared" si="64"/>
        <v>3744924.1357110138</v>
      </c>
      <c r="CO240" s="15">
        <f t="shared" si="64"/>
        <v>3816943.3189885491</v>
      </c>
      <c r="CP240" s="15">
        <f t="shared" si="64"/>
        <v>3889486.358450219</v>
      </c>
      <c r="CQ240" s="15">
        <f t="shared" si="64"/>
        <v>3962500.4274171754</v>
      </c>
      <c r="CR240" s="15">
        <f t="shared" si="64"/>
        <v>4035948.3726075622</v>
      </c>
      <c r="CS240" s="15">
        <f t="shared" si="64"/>
        <v>4109759.5588543685</v>
      </c>
      <c r="CT240" s="15">
        <f t="shared" si="64"/>
        <v>4183861.2523692227</v>
      </c>
      <c r="CU240" s="15">
        <f t="shared" si="64"/>
        <v>4258189.8371485556</v>
      </c>
      <c r="CV240" s="15">
        <f t="shared" ref="CV240:DE240" si="65">SUM(CV4:CV236)</f>
        <v>4332692.5197148351</v>
      </c>
      <c r="CW240" s="15">
        <f t="shared" si="65"/>
        <v>4407333.9791231379</v>
      </c>
      <c r="CX240" s="15">
        <f t="shared" si="65"/>
        <v>4482086.1580956047</v>
      </c>
      <c r="CY240" s="15">
        <f t="shared" si="65"/>
        <v>4556934.1028080517</v>
      </c>
      <c r="CZ240" s="15">
        <f t="shared" si="65"/>
        <v>4631863.0242406381</v>
      </c>
      <c r="DA240" s="15">
        <f t="shared" si="65"/>
        <v>4706841.2752394509</v>
      </c>
      <c r="DB240" s="15">
        <f t="shared" si="65"/>
        <v>4781846.0573866963</v>
      </c>
      <c r="DC240" s="15">
        <f t="shared" si="65"/>
        <v>4856885.8718763078</v>
      </c>
      <c r="DD240" s="15">
        <f t="shared" si="65"/>
        <v>4931984.2390157524</v>
      </c>
      <c r="DE240" s="15">
        <f t="shared" si="65"/>
        <v>5007165.2610112084</v>
      </c>
    </row>
    <row r="241" spans="2:45">
      <c r="B241" s="60">
        <v>901</v>
      </c>
      <c r="C241" s="59" t="s">
        <v>380</v>
      </c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</row>
    <row r="242" spans="2:45">
      <c r="B242" s="60">
        <v>902</v>
      </c>
      <c r="C242" s="59" t="s">
        <v>381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2:45">
      <c r="B243" s="66">
        <v>903</v>
      </c>
      <c r="C243" s="65" t="s">
        <v>386</v>
      </c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</row>
    <row r="244" spans="2:45">
      <c r="B244" s="66">
        <v>904</v>
      </c>
      <c r="C244" s="65" t="s">
        <v>85</v>
      </c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</row>
    <row r="245" spans="2:45">
      <c r="B245" s="66">
        <v>905</v>
      </c>
      <c r="C245" s="65" t="s">
        <v>132</v>
      </c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</row>
    <row r="246" spans="2:45">
      <c r="B246" s="66">
        <v>906</v>
      </c>
      <c r="C246" s="67" t="s">
        <v>219</v>
      </c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</row>
    <row r="247" spans="2:45">
      <c r="B247" s="66">
        <v>908</v>
      </c>
      <c r="C247" s="65" t="s">
        <v>272</v>
      </c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</row>
    <row r="248" spans="2:45">
      <c r="B248" s="66">
        <v>909</v>
      </c>
      <c r="C248" s="65" t="s">
        <v>136</v>
      </c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</row>
    <row r="249" spans="2:45">
      <c r="B249" s="66">
        <v>910</v>
      </c>
      <c r="C249" s="67" t="s">
        <v>493</v>
      </c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</row>
    <row r="250" spans="2:45">
      <c r="B250" s="66">
        <v>911</v>
      </c>
      <c r="C250" s="67" t="s">
        <v>405</v>
      </c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</row>
    <row r="251" spans="2:45">
      <c r="B251" s="66">
        <v>912</v>
      </c>
      <c r="C251" s="67" t="s">
        <v>491</v>
      </c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</row>
    <row r="252" spans="2:45">
      <c r="B252" s="66">
        <v>913</v>
      </c>
      <c r="C252" s="67" t="s">
        <v>494</v>
      </c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</row>
    <row r="253" spans="2:45">
      <c r="B253" s="66">
        <v>914</v>
      </c>
      <c r="C253" s="67" t="s">
        <v>492</v>
      </c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</row>
    <row r="254" spans="2:45">
      <c r="B254" s="66">
        <v>915</v>
      </c>
      <c r="C254" s="67" t="s">
        <v>86</v>
      </c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</row>
    <row r="255" spans="2:45">
      <c r="B255" s="66">
        <v>916</v>
      </c>
      <c r="C255" s="67" t="s">
        <v>489</v>
      </c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</row>
    <row r="256" spans="2:45">
      <c r="B256" s="66">
        <v>920</v>
      </c>
      <c r="C256" s="67" t="s">
        <v>241</v>
      </c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</row>
    <row r="257" spans="2:45">
      <c r="B257" s="66">
        <v>921</v>
      </c>
      <c r="C257" s="67" t="s">
        <v>226</v>
      </c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</row>
    <row r="258" spans="2:45">
      <c r="B258" s="66">
        <v>922</v>
      </c>
      <c r="C258" s="67" t="s">
        <v>253</v>
      </c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</row>
    <row r="259" spans="2:45">
      <c r="B259" s="66">
        <v>923</v>
      </c>
      <c r="C259" s="67" t="s">
        <v>495</v>
      </c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</row>
    <row r="260" spans="2:45">
      <c r="B260" s="66">
        <v>924</v>
      </c>
      <c r="C260" s="67" t="s">
        <v>283</v>
      </c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</row>
    <row r="261" spans="2:45">
      <c r="B261" s="66">
        <v>925</v>
      </c>
      <c r="C261" s="67" t="s">
        <v>297</v>
      </c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</row>
    <row r="262" spans="2:45">
      <c r="B262" s="66">
        <v>926</v>
      </c>
      <c r="C262" s="67" t="s">
        <v>75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</row>
    <row r="263" spans="2:45">
      <c r="B263" s="66">
        <v>927</v>
      </c>
      <c r="C263" s="67" t="s">
        <v>137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</row>
    <row r="264" spans="2:45">
      <c r="B264" s="66">
        <v>928</v>
      </c>
      <c r="C264" s="67" t="s">
        <v>140</v>
      </c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</row>
    <row r="265" spans="2:45">
      <c r="B265" s="66">
        <v>931</v>
      </c>
      <c r="C265" s="67" t="s">
        <v>490</v>
      </c>
    </row>
    <row r="266" spans="2:45">
      <c r="B266" s="62">
        <v>934</v>
      </c>
      <c r="C266" s="61" t="s">
        <v>383</v>
      </c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</row>
    <row r="267" spans="2:45">
      <c r="B267" s="66">
        <v>935</v>
      </c>
      <c r="C267" s="65" t="s">
        <v>218</v>
      </c>
    </row>
    <row r="268" spans="2:45">
      <c r="B268" s="60">
        <v>941</v>
      </c>
      <c r="C268" s="61" t="s">
        <v>382</v>
      </c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</row>
    <row r="269" spans="2:45">
      <c r="B269" s="64">
        <v>947</v>
      </c>
      <c r="C269" s="63" t="s">
        <v>385</v>
      </c>
      <c r="D269" s="41"/>
    </row>
    <row r="270" spans="2:45">
      <c r="B270" s="62">
        <v>948</v>
      </c>
      <c r="C270" s="59" t="s">
        <v>384</v>
      </c>
    </row>
    <row r="271" spans="2:45">
      <c r="B271" s="66">
        <v>954</v>
      </c>
      <c r="C271" s="67" t="s">
        <v>145</v>
      </c>
    </row>
    <row r="272" spans="2:45">
      <c r="B272" s="70">
        <v>957</v>
      </c>
      <c r="C272" s="86" t="s">
        <v>152</v>
      </c>
    </row>
    <row r="276" spans="1:109">
      <c r="A276" t="s">
        <v>36</v>
      </c>
      <c r="B276" t="s">
        <v>36</v>
      </c>
      <c r="C276" t="s">
        <v>51</v>
      </c>
      <c r="D276" s="88">
        <v>1700</v>
      </c>
      <c r="E276" s="88">
        <v>1710</v>
      </c>
      <c r="F276" s="88">
        <v>1720</v>
      </c>
      <c r="G276" s="88">
        <v>1730</v>
      </c>
      <c r="H276" s="88">
        <v>1740</v>
      </c>
      <c r="I276" s="88">
        <v>1750</v>
      </c>
      <c r="J276" s="88">
        <v>1760</v>
      </c>
      <c r="K276" s="88">
        <v>1770</v>
      </c>
      <c r="L276" s="88">
        <v>1780</v>
      </c>
      <c r="M276" s="88">
        <v>1790</v>
      </c>
      <c r="N276" s="88">
        <v>1800</v>
      </c>
      <c r="O276" s="88">
        <v>1810</v>
      </c>
      <c r="P276" s="88">
        <v>1820</v>
      </c>
      <c r="Q276" s="88">
        <v>1830</v>
      </c>
      <c r="R276" s="88">
        <v>1840</v>
      </c>
      <c r="S276" s="88">
        <v>1850</v>
      </c>
      <c r="T276" s="88">
        <v>1860</v>
      </c>
      <c r="U276" s="88">
        <v>1870</v>
      </c>
      <c r="V276" s="88">
        <v>1880</v>
      </c>
      <c r="W276" s="88">
        <v>1890</v>
      </c>
      <c r="X276" s="88">
        <v>1900</v>
      </c>
      <c r="Y276" s="88">
        <v>1910</v>
      </c>
      <c r="Z276" s="88">
        <v>1920</v>
      </c>
      <c r="AA276" s="88">
        <v>1930</v>
      </c>
      <c r="AB276" s="88">
        <v>1940</v>
      </c>
      <c r="AC276" s="89">
        <v>1950</v>
      </c>
      <c r="AD276" s="89">
        <f>+AC276+1</f>
        <v>1951</v>
      </c>
      <c r="AE276" s="89">
        <f t="shared" ref="AE276:CP276" si="66">+AD276+1</f>
        <v>1952</v>
      </c>
      <c r="AF276" s="89">
        <f t="shared" si="66"/>
        <v>1953</v>
      </c>
      <c r="AG276" s="89">
        <f t="shared" si="66"/>
        <v>1954</v>
      </c>
      <c r="AH276" s="89">
        <f t="shared" si="66"/>
        <v>1955</v>
      </c>
      <c r="AI276" s="89">
        <f t="shared" si="66"/>
        <v>1956</v>
      </c>
      <c r="AJ276" s="89">
        <f t="shared" si="66"/>
        <v>1957</v>
      </c>
      <c r="AK276" s="89">
        <f t="shared" si="66"/>
        <v>1958</v>
      </c>
      <c r="AL276" s="89">
        <f t="shared" si="66"/>
        <v>1959</v>
      </c>
      <c r="AM276" s="89">
        <f t="shared" si="66"/>
        <v>1960</v>
      </c>
      <c r="AN276" s="89">
        <f t="shared" si="66"/>
        <v>1961</v>
      </c>
      <c r="AO276" s="89">
        <f t="shared" si="66"/>
        <v>1962</v>
      </c>
      <c r="AP276" s="89">
        <f t="shared" si="66"/>
        <v>1963</v>
      </c>
      <c r="AQ276" s="89">
        <f t="shared" si="66"/>
        <v>1964</v>
      </c>
      <c r="AR276" s="89">
        <f t="shared" si="66"/>
        <v>1965</v>
      </c>
      <c r="AS276" s="89">
        <f t="shared" si="66"/>
        <v>1966</v>
      </c>
      <c r="AT276" s="89">
        <f t="shared" si="66"/>
        <v>1967</v>
      </c>
      <c r="AU276" s="89">
        <f t="shared" si="66"/>
        <v>1968</v>
      </c>
      <c r="AV276" s="89">
        <f t="shared" si="66"/>
        <v>1969</v>
      </c>
      <c r="AW276" s="89">
        <f t="shared" si="66"/>
        <v>1970</v>
      </c>
      <c r="AX276" s="89">
        <f t="shared" si="66"/>
        <v>1971</v>
      </c>
      <c r="AY276" s="89">
        <f t="shared" si="66"/>
        <v>1972</v>
      </c>
      <c r="AZ276" s="89">
        <f t="shared" si="66"/>
        <v>1973</v>
      </c>
      <c r="BA276" s="89">
        <f t="shared" si="66"/>
        <v>1974</v>
      </c>
      <c r="BB276" s="89">
        <f t="shared" si="66"/>
        <v>1975</v>
      </c>
      <c r="BC276" s="89">
        <f t="shared" si="66"/>
        <v>1976</v>
      </c>
      <c r="BD276" s="89">
        <f t="shared" si="66"/>
        <v>1977</v>
      </c>
      <c r="BE276" s="89">
        <f t="shared" si="66"/>
        <v>1978</v>
      </c>
      <c r="BF276" s="89">
        <f t="shared" si="66"/>
        <v>1979</v>
      </c>
      <c r="BG276" s="89">
        <f t="shared" si="66"/>
        <v>1980</v>
      </c>
      <c r="BH276" s="89">
        <f t="shared" si="66"/>
        <v>1981</v>
      </c>
      <c r="BI276" s="89">
        <f t="shared" si="66"/>
        <v>1982</v>
      </c>
      <c r="BJ276" s="89">
        <f t="shared" si="66"/>
        <v>1983</v>
      </c>
      <c r="BK276" s="89">
        <f t="shared" si="66"/>
        <v>1984</v>
      </c>
      <c r="BL276" s="89">
        <f t="shared" si="66"/>
        <v>1985</v>
      </c>
      <c r="BM276" s="89">
        <f t="shared" si="66"/>
        <v>1986</v>
      </c>
      <c r="BN276" s="89">
        <f t="shared" si="66"/>
        <v>1987</v>
      </c>
      <c r="BO276" s="89">
        <f t="shared" si="66"/>
        <v>1988</v>
      </c>
      <c r="BP276" s="89">
        <f t="shared" si="66"/>
        <v>1989</v>
      </c>
      <c r="BQ276" s="89">
        <f t="shared" si="66"/>
        <v>1990</v>
      </c>
      <c r="BR276" s="89">
        <f t="shared" si="66"/>
        <v>1991</v>
      </c>
      <c r="BS276" s="89">
        <f t="shared" si="66"/>
        <v>1992</v>
      </c>
      <c r="BT276" s="89">
        <f t="shared" si="66"/>
        <v>1993</v>
      </c>
      <c r="BU276" s="89">
        <f t="shared" si="66"/>
        <v>1994</v>
      </c>
      <c r="BV276" s="89">
        <f t="shared" si="66"/>
        <v>1995</v>
      </c>
      <c r="BW276" s="89">
        <f t="shared" si="66"/>
        <v>1996</v>
      </c>
      <c r="BX276" s="89">
        <f t="shared" si="66"/>
        <v>1997</v>
      </c>
      <c r="BY276" s="89">
        <f t="shared" si="66"/>
        <v>1998</v>
      </c>
      <c r="BZ276" s="89">
        <f t="shared" si="66"/>
        <v>1999</v>
      </c>
      <c r="CA276" s="89">
        <f t="shared" si="66"/>
        <v>2000</v>
      </c>
      <c r="CB276" s="89">
        <f t="shared" si="66"/>
        <v>2001</v>
      </c>
      <c r="CC276" s="89">
        <f t="shared" si="66"/>
        <v>2002</v>
      </c>
      <c r="CD276" s="89">
        <f t="shared" si="66"/>
        <v>2003</v>
      </c>
      <c r="CE276" s="89">
        <f t="shared" si="66"/>
        <v>2004</v>
      </c>
      <c r="CF276" s="89">
        <f t="shared" si="66"/>
        <v>2005</v>
      </c>
      <c r="CG276" s="89">
        <f t="shared" si="66"/>
        <v>2006</v>
      </c>
      <c r="CH276" s="89">
        <f t="shared" si="66"/>
        <v>2007</v>
      </c>
      <c r="CI276" s="89">
        <f t="shared" si="66"/>
        <v>2008</v>
      </c>
      <c r="CJ276" s="89">
        <f t="shared" si="66"/>
        <v>2009</v>
      </c>
      <c r="CK276" s="89">
        <f t="shared" si="66"/>
        <v>2010</v>
      </c>
      <c r="CL276" s="89">
        <f t="shared" si="66"/>
        <v>2011</v>
      </c>
      <c r="CM276" s="89">
        <f t="shared" si="66"/>
        <v>2012</v>
      </c>
      <c r="CN276" s="89">
        <f t="shared" si="66"/>
        <v>2013</v>
      </c>
      <c r="CO276" s="89">
        <f t="shared" si="66"/>
        <v>2014</v>
      </c>
      <c r="CP276" s="89">
        <f t="shared" si="66"/>
        <v>2015</v>
      </c>
      <c r="CQ276" s="89">
        <f t="shared" ref="CQ276:DE276" si="67">+CP276+1</f>
        <v>2016</v>
      </c>
      <c r="CR276" s="89">
        <f t="shared" si="67"/>
        <v>2017</v>
      </c>
      <c r="CS276" s="89">
        <f t="shared" si="67"/>
        <v>2018</v>
      </c>
      <c r="CT276" s="89">
        <f t="shared" si="67"/>
        <v>2019</v>
      </c>
      <c r="CU276" s="89">
        <f t="shared" si="67"/>
        <v>2020</v>
      </c>
      <c r="CV276" s="89">
        <f t="shared" si="67"/>
        <v>2021</v>
      </c>
      <c r="CW276" s="89">
        <f t="shared" si="67"/>
        <v>2022</v>
      </c>
      <c r="CX276" s="89">
        <f t="shared" si="67"/>
        <v>2023</v>
      </c>
      <c r="CY276" s="89">
        <f t="shared" si="67"/>
        <v>2024</v>
      </c>
      <c r="CZ276" s="89">
        <f t="shared" si="67"/>
        <v>2025</v>
      </c>
      <c r="DA276" s="89">
        <f t="shared" si="67"/>
        <v>2026</v>
      </c>
      <c r="DB276" s="89">
        <f t="shared" si="67"/>
        <v>2027</v>
      </c>
      <c r="DC276" s="89">
        <f t="shared" si="67"/>
        <v>2028</v>
      </c>
      <c r="DD276" s="89">
        <f t="shared" si="67"/>
        <v>2029</v>
      </c>
      <c r="DE276" s="89">
        <f t="shared" si="67"/>
        <v>2030</v>
      </c>
    </row>
    <row r="277" spans="1:109">
      <c r="A277" s="114">
        <v>1</v>
      </c>
      <c r="B277" s="114">
        <v>1</v>
      </c>
      <c r="C277" s="114" t="s">
        <v>485</v>
      </c>
      <c r="D277" s="15">
        <f>+D37</f>
        <v>2.1870376175595068</v>
      </c>
      <c r="E277" s="15">
        <f t="shared" ref="E277:BP277" si="68">+E37</f>
        <v>2.4561710392434799</v>
      </c>
      <c r="F277" s="15">
        <f t="shared" si="68"/>
        <v>3.2556510768572817</v>
      </c>
      <c r="G277" s="15">
        <f t="shared" si="68"/>
        <v>2.9521669205420915</v>
      </c>
      <c r="H277" s="15">
        <f t="shared" si="68"/>
        <v>5.7846933085415282</v>
      </c>
      <c r="I277" s="15">
        <f t="shared" si="68"/>
        <v>7.7600291752110326</v>
      </c>
      <c r="J277" s="15">
        <f t="shared" si="68"/>
        <v>10.459267929407638</v>
      </c>
      <c r="K277" s="15">
        <f t="shared" si="68"/>
        <v>14.169361358078422</v>
      </c>
      <c r="L277" s="15">
        <f t="shared" si="68"/>
        <v>19.300122404604853</v>
      </c>
      <c r="M277" s="15">
        <f t="shared" si="68"/>
        <v>26.440704910241422</v>
      </c>
      <c r="N277" s="15">
        <f t="shared" si="68"/>
        <v>36.443991940576709</v>
      </c>
      <c r="O277" s="15">
        <f t="shared" si="68"/>
        <v>50.5540821072752</v>
      </c>
      <c r="P277" s="15">
        <f t="shared" si="68"/>
        <v>83.00103838554584</v>
      </c>
      <c r="Q277" s="15">
        <f t="shared" si="68"/>
        <v>136.79980966353168</v>
      </c>
      <c r="R277" s="15">
        <f t="shared" si="68"/>
        <v>226.92107596169944</v>
      </c>
      <c r="S277" s="15">
        <f t="shared" si="68"/>
        <v>382.68106338097806</v>
      </c>
      <c r="T277" s="15">
        <f t="shared" si="68"/>
        <v>644.11788867749124</v>
      </c>
      <c r="U277" s="15">
        <f t="shared" si="68"/>
        <v>870.14809522305154</v>
      </c>
      <c r="V277" s="15">
        <f t="shared" si="68"/>
        <v>1194.1333154284066</v>
      </c>
      <c r="W277" s="15">
        <f t="shared" si="68"/>
        <v>1580.9545347175642</v>
      </c>
      <c r="X277" s="15">
        <f t="shared" si="68"/>
        <v>2038.2017685623846</v>
      </c>
      <c r="Y277" s="15">
        <f t="shared" si="68"/>
        <v>3264.4994901055234</v>
      </c>
      <c r="Z277" s="15">
        <f t="shared" si="68"/>
        <v>4360.5195403867801</v>
      </c>
      <c r="AA277" s="15">
        <f t="shared" si="68"/>
        <v>5606.3754629263585</v>
      </c>
      <c r="AB277" s="15">
        <f t="shared" si="68"/>
        <v>6340.8202480505524</v>
      </c>
      <c r="AC277" s="15">
        <f t="shared" si="68"/>
        <v>8355.5284252500005</v>
      </c>
      <c r="AD277" s="15">
        <f t="shared" si="68"/>
        <v>8719.9239585568012</v>
      </c>
      <c r="AE277" s="15">
        <f t="shared" si="68"/>
        <v>9081.4744634735998</v>
      </c>
      <c r="AF277" s="15">
        <f t="shared" si="68"/>
        <v>9449.0006736508003</v>
      </c>
      <c r="AG277" s="15">
        <f t="shared" si="68"/>
        <v>9828.7086066120009</v>
      </c>
      <c r="AH277" s="15">
        <f t="shared" si="68"/>
        <v>10223.98612336</v>
      </c>
      <c r="AI277" s="15">
        <f t="shared" si="68"/>
        <v>10635.045180029401</v>
      </c>
      <c r="AJ277" s="15">
        <f t="shared" si="68"/>
        <v>11058.899494611298</v>
      </c>
      <c r="AK277" s="15">
        <f t="shared" si="68"/>
        <v>11489.706863560399</v>
      </c>
      <c r="AL277" s="15">
        <f t="shared" si="68"/>
        <v>11919.447847967396</v>
      </c>
      <c r="AM277" s="15">
        <f t="shared" si="68"/>
        <v>12340.381741539999</v>
      </c>
      <c r="AN277" s="15">
        <f t="shared" si="68"/>
        <v>12747.797571691799</v>
      </c>
      <c r="AO277" s="15">
        <f t="shared" si="68"/>
        <v>13142.621740504499</v>
      </c>
      <c r="AP277" s="15">
        <f t="shared" si="68"/>
        <v>13532.787533408</v>
      </c>
      <c r="AQ277" s="15">
        <f t="shared" si="68"/>
        <v>13930.563308868799</v>
      </c>
      <c r="AR277" s="15">
        <f t="shared" si="68"/>
        <v>14343.691404599997</v>
      </c>
      <c r="AS277" s="15">
        <f t="shared" si="68"/>
        <v>14777.795749129597</v>
      </c>
      <c r="AT277" s="15">
        <f t="shared" si="68"/>
        <v>15226.124922593201</v>
      </c>
      <c r="AU277" s="15">
        <f t="shared" si="68"/>
        <v>15668.64383184</v>
      </c>
      <c r="AV277" s="15">
        <f t="shared" si="68"/>
        <v>16076.740929719799</v>
      </c>
      <c r="AW277" s="15">
        <f t="shared" si="68"/>
        <v>16429.667212079999</v>
      </c>
      <c r="AX277" s="15">
        <f t="shared" si="68"/>
        <v>16717.795754570299</v>
      </c>
      <c r="AY277" s="15">
        <f t="shared" si="68"/>
        <v>16948.423670527798</v>
      </c>
      <c r="AZ277" s="15">
        <f t="shared" si="68"/>
        <v>17138.733465107001</v>
      </c>
      <c r="BA277" s="15">
        <f t="shared" si="68"/>
        <v>17315.188409698098</v>
      </c>
      <c r="BB277" s="15">
        <f t="shared" si="68"/>
        <v>17498.104038030004</v>
      </c>
      <c r="BC277" s="15">
        <f t="shared" si="68"/>
        <v>17694.223984385801</v>
      </c>
      <c r="BD277" s="15">
        <f t="shared" si="68"/>
        <v>17900.1423747267</v>
      </c>
      <c r="BE277" s="15">
        <f t="shared" si="68"/>
        <v>18114.301659345405</v>
      </c>
      <c r="BF277" s="15">
        <f t="shared" si="68"/>
        <v>18331.8532837934</v>
      </c>
      <c r="BG277" s="15">
        <f t="shared" si="68"/>
        <v>18549.751423139998</v>
      </c>
      <c r="BH277" s="15">
        <f t="shared" si="68"/>
        <v>18768.76926904</v>
      </c>
      <c r="BI277" s="15">
        <f t="shared" si="68"/>
        <v>18992.939126249599</v>
      </c>
      <c r="BJ277" s="15">
        <f t="shared" si="68"/>
        <v>19225.72837619</v>
      </c>
      <c r="BK277" s="15">
        <f t="shared" si="68"/>
        <v>19471.225270216</v>
      </c>
      <c r="BL277" s="15">
        <f t="shared" si="68"/>
        <v>19731.849641519999</v>
      </c>
      <c r="BM277" s="15">
        <f t="shared" si="68"/>
        <v>20008.742670777501</v>
      </c>
      <c r="BN277" s="15">
        <f t="shared" si="68"/>
        <v>20300.0440641774</v>
      </c>
      <c r="BO277" s="15">
        <f t="shared" si="68"/>
        <v>20601.432870408</v>
      </c>
      <c r="BP277" s="15">
        <f t="shared" si="68"/>
        <v>20907.306537573601</v>
      </c>
      <c r="BQ277" s="15">
        <f t="shared" ref="BQ277:DE277" si="69">+BQ37</f>
        <v>21213.8687761</v>
      </c>
      <c r="BR277" s="15">
        <f t="shared" si="69"/>
        <v>21520.626240257101</v>
      </c>
      <c r="BS277" s="15">
        <f t="shared" si="69"/>
        <v>21828.6449997702</v>
      </c>
      <c r="BT277" s="15">
        <f t="shared" si="69"/>
        <v>22137.823454425001</v>
      </c>
      <c r="BU277" s="15">
        <f t="shared" si="69"/>
        <v>22448.316711043302</v>
      </c>
      <c r="BV277" s="15">
        <f t="shared" si="69"/>
        <v>22760.399184249996</v>
      </c>
      <c r="BW277" s="15">
        <f t="shared" si="69"/>
        <v>23072.751003337802</v>
      </c>
      <c r="BX277" s="15">
        <f t="shared" si="69"/>
        <v>23385.544589008401</v>
      </c>
      <c r="BY277" s="15">
        <f t="shared" si="69"/>
        <v>23702.321054475</v>
      </c>
      <c r="BZ277" s="15">
        <f t="shared" si="69"/>
        <v>24027.9591861712</v>
      </c>
      <c r="CA277" s="15">
        <f t="shared" si="69"/>
        <v>24365.5601322</v>
      </c>
      <c r="CB277" s="15">
        <f t="shared" si="69"/>
        <v>24716.849408859402</v>
      </c>
      <c r="CC277" s="15">
        <f t="shared" si="69"/>
        <v>25079.558101189003</v>
      </c>
      <c r="CD277" s="15">
        <f t="shared" si="69"/>
        <v>25447.839506277498</v>
      </c>
      <c r="CE277" s="15">
        <f t="shared" si="69"/>
        <v>25813.419922564997</v>
      </c>
      <c r="CF277" s="15">
        <f t="shared" si="69"/>
        <v>26170.190437860005</v>
      </c>
      <c r="CG277" s="15">
        <f t="shared" si="69"/>
        <v>26515.833117399998</v>
      </c>
      <c r="CH277" s="15">
        <f t="shared" si="69"/>
        <v>26851.757350131</v>
      </c>
      <c r="CI277" s="15">
        <f t="shared" si="69"/>
        <v>27180.138864292199</v>
      </c>
      <c r="CJ277" s="15">
        <f t="shared" si="69"/>
        <v>27504.804464930003</v>
      </c>
      <c r="CK277" s="15">
        <f t="shared" si="69"/>
        <v>27828.690461820002</v>
      </c>
      <c r="CL277" s="15">
        <f t="shared" si="69"/>
        <v>28152.024689607002</v>
      </c>
      <c r="CM277" s="15">
        <f t="shared" si="69"/>
        <v>28473.941339584198</v>
      </c>
      <c r="CN277" s="15">
        <f t="shared" si="69"/>
        <v>28795.075853034392</v>
      </c>
      <c r="CO277" s="15">
        <f t="shared" si="69"/>
        <v>29116.059675577009</v>
      </c>
      <c r="CP277" s="15">
        <f t="shared" si="69"/>
        <v>29437.309945119992</v>
      </c>
      <c r="CQ277" s="15">
        <f t="shared" si="69"/>
        <v>29759.125216349996</v>
      </c>
      <c r="CR277" s="15">
        <f t="shared" si="69"/>
        <v>30081.401343562804</v>
      </c>
      <c r="CS277" s="15">
        <f t="shared" si="69"/>
        <v>30403.585093558999</v>
      </c>
      <c r="CT277" s="15">
        <f t="shared" si="69"/>
        <v>30724.812371994001</v>
      </c>
      <c r="CU277" s="15">
        <f t="shared" si="69"/>
        <v>31044.340709790002</v>
      </c>
      <c r="CV277" s="15">
        <f t="shared" si="69"/>
        <v>31361.878947535202</v>
      </c>
      <c r="CW277" s="15">
        <f t="shared" si="69"/>
        <v>31677.233809580794</v>
      </c>
      <c r="CX277" s="15">
        <f t="shared" si="69"/>
        <v>31989.8427661514</v>
      </c>
      <c r="CY277" s="15">
        <f t="shared" si="69"/>
        <v>32299.073415000003</v>
      </c>
      <c r="CZ277" s="15">
        <f t="shared" si="69"/>
        <v>32604.354977040002</v>
      </c>
      <c r="DA277" s="15">
        <f t="shared" si="69"/>
        <v>32905.408498659192</v>
      </c>
      <c r="DB277" s="15">
        <f t="shared" si="69"/>
        <v>33201.908649255405</v>
      </c>
      <c r="DC277" s="15">
        <f t="shared" si="69"/>
        <v>33493.222488351494</v>
      </c>
      <c r="DD277" s="15">
        <f t="shared" si="69"/>
        <v>33778.629965682005</v>
      </c>
      <c r="DE277" s="15">
        <f t="shared" si="69"/>
        <v>34057.610068260001</v>
      </c>
    </row>
    <row r="278" spans="1:109">
      <c r="A278" s="114">
        <v>2</v>
      </c>
      <c r="B278" s="114">
        <v>2</v>
      </c>
      <c r="C278" s="114" t="s">
        <v>488</v>
      </c>
      <c r="D278" s="15">
        <f>+D182+D226</f>
        <v>20.162048798549492</v>
      </c>
      <c r="E278" s="15">
        <f t="shared" ref="E278:BP278" si="70">+E182+E226</f>
        <v>22.934350147260194</v>
      </c>
      <c r="F278" s="15">
        <f t="shared" si="70"/>
        <v>29.633766827085029</v>
      </c>
      <c r="G278" s="15">
        <f t="shared" si="70"/>
        <v>25.488960282808488</v>
      </c>
      <c r="H278" s="15">
        <f t="shared" si="70"/>
        <v>50.324103941250158</v>
      </c>
      <c r="I278" s="15">
        <f t="shared" si="70"/>
        <v>66.150758166841854</v>
      </c>
      <c r="J278" s="15">
        <f t="shared" si="70"/>
        <v>87.514572734123675</v>
      </c>
      <c r="K278" s="15">
        <f t="shared" si="70"/>
        <v>116.55092853602264</v>
      </c>
      <c r="L278" s="15">
        <f t="shared" si="70"/>
        <v>156.38379635022557</v>
      </c>
      <c r="M278" s="15">
        <f t="shared" si="70"/>
        <v>211.54741834293714</v>
      </c>
      <c r="N278" s="15">
        <f t="shared" si="70"/>
        <v>338.88262710798966</v>
      </c>
      <c r="O278" s="15">
        <f t="shared" si="70"/>
        <v>545.63866271307813</v>
      </c>
      <c r="P278" s="15">
        <f t="shared" si="70"/>
        <v>714.91520418984499</v>
      </c>
      <c r="Q278" s="15">
        <f t="shared" si="70"/>
        <v>1162.9122944673593</v>
      </c>
      <c r="R278" s="15">
        <f t="shared" si="70"/>
        <v>1888.5572369879524</v>
      </c>
      <c r="S278" s="15">
        <f t="shared" si="70"/>
        <v>3586.5635563779479</v>
      </c>
      <c r="T278" s="15">
        <f t="shared" si="70"/>
        <v>6260.3347818500779</v>
      </c>
      <c r="U278" s="15">
        <f t="shared" si="70"/>
        <v>9956.6423924955834</v>
      </c>
      <c r="V278" s="15">
        <f t="shared" si="70"/>
        <v>14221.732530647245</v>
      </c>
      <c r="W278" s="15">
        <f t="shared" si="70"/>
        <v>22152.361621865086</v>
      </c>
      <c r="X278" s="15">
        <f t="shared" si="70"/>
        <v>30185.248674935756</v>
      </c>
      <c r="Y278" s="15">
        <f t="shared" si="70"/>
        <v>41775.860954261989</v>
      </c>
      <c r="Z278" s="15">
        <f t="shared" si="70"/>
        <v>54285.986948506514</v>
      </c>
      <c r="AA278" s="15">
        <f t="shared" si="70"/>
        <v>69244.699512619001</v>
      </c>
      <c r="AB278" s="15">
        <f t="shared" si="70"/>
        <v>74677.062091156273</v>
      </c>
      <c r="AC278" s="15">
        <f t="shared" si="70"/>
        <v>101245.79890967</v>
      </c>
      <c r="AD278" s="15">
        <f t="shared" si="70"/>
        <v>103676.3214093812</v>
      </c>
      <c r="AE278" s="15">
        <f t="shared" si="70"/>
        <v>106273.72529935838</v>
      </c>
      <c r="AF278" s="15">
        <f t="shared" si="70"/>
        <v>109023.85953492942</v>
      </c>
      <c r="AG278" s="15">
        <f t="shared" si="70"/>
        <v>111908.03108010881</v>
      </c>
      <c r="AH278" s="15">
        <f t="shared" si="70"/>
        <v>114902.70061525999</v>
      </c>
      <c r="AI278" s="15">
        <f t="shared" si="70"/>
        <v>117978.39905328881</v>
      </c>
      <c r="AJ278" s="15">
        <f t="shared" si="70"/>
        <v>121099.41750917138</v>
      </c>
      <c r="AK278" s="15">
        <f t="shared" si="70"/>
        <v>124224.3693357172</v>
      </c>
      <c r="AL278" s="15">
        <f t="shared" si="70"/>
        <v>127307.87737765761</v>
      </c>
      <c r="AM278" s="15">
        <f t="shared" si="70"/>
        <v>130307.32936995997</v>
      </c>
      <c r="AN278" s="15">
        <f t="shared" si="70"/>
        <v>133191.27557526089</v>
      </c>
      <c r="AO278" s="15">
        <f t="shared" si="70"/>
        <v>135946.829410379</v>
      </c>
      <c r="AP278" s="15">
        <f t="shared" si="70"/>
        <v>138585.21817233102</v>
      </c>
      <c r="AQ278" s="15">
        <f t="shared" si="70"/>
        <v>141134.82697271928</v>
      </c>
      <c r="AR278" s="15">
        <f t="shared" si="70"/>
        <v>143616.25974029</v>
      </c>
      <c r="AS278" s="15">
        <f t="shared" si="70"/>
        <v>146040.37490015503</v>
      </c>
      <c r="AT278" s="15">
        <f t="shared" si="70"/>
        <v>148393.09691996512</v>
      </c>
      <c r="AU278" s="15">
        <f t="shared" si="70"/>
        <v>150641.34757120392</v>
      </c>
      <c r="AV278" s="15">
        <f t="shared" si="70"/>
        <v>152737.55862167029</v>
      </c>
      <c r="AW278" s="15">
        <f t="shared" si="70"/>
        <v>154650.96372577999</v>
      </c>
      <c r="AX278" s="15">
        <f t="shared" si="70"/>
        <v>156368.37643823421</v>
      </c>
      <c r="AY278" s="15">
        <f t="shared" si="70"/>
        <v>157914.66722483118</v>
      </c>
      <c r="AZ278" s="15">
        <f t="shared" si="70"/>
        <v>159345.16966036399</v>
      </c>
      <c r="BA278" s="15">
        <f t="shared" si="70"/>
        <v>160739.66889952638</v>
      </c>
      <c r="BB278" s="15">
        <f t="shared" si="70"/>
        <v>162163.13849795001</v>
      </c>
      <c r="BC278" s="15">
        <f t="shared" si="70"/>
        <v>163634.94953701709</v>
      </c>
      <c r="BD278" s="15">
        <f t="shared" si="70"/>
        <v>165156.64523276302</v>
      </c>
      <c r="BE278" s="15">
        <f t="shared" si="70"/>
        <v>166755.21186861891</v>
      </c>
      <c r="BF278" s="15">
        <f t="shared" si="70"/>
        <v>168456.77572731199</v>
      </c>
      <c r="BG278" s="15">
        <f t="shared" si="70"/>
        <v>170278.72272386</v>
      </c>
      <c r="BH278" s="15">
        <f t="shared" si="70"/>
        <v>172251.56191707577</v>
      </c>
      <c r="BI278" s="15">
        <f t="shared" si="70"/>
        <v>174375.9442648394</v>
      </c>
      <c r="BJ278" s="15">
        <f t="shared" si="70"/>
        <v>176600.52925977035</v>
      </c>
      <c r="BK278" s="15">
        <f t="shared" si="70"/>
        <v>178848.40988705098</v>
      </c>
      <c r="BL278" s="15">
        <f t="shared" si="70"/>
        <v>181066.85058303998</v>
      </c>
      <c r="BM278" s="15">
        <f t="shared" si="70"/>
        <v>183225.41976198458</v>
      </c>
      <c r="BN278" s="15">
        <f t="shared" si="70"/>
        <v>185352.22026189003</v>
      </c>
      <c r="BO278" s="15">
        <f t="shared" si="70"/>
        <v>187524.69796703701</v>
      </c>
      <c r="BP278" s="15">
        <f t="shared" si="70"/>
        <v>189855.98612964267</v>
      </c>
      <c r="BQ278" s="15">
        <f t="shared" ref="BQ278:DE278" si="71">+BQ182+BQ226</f>
        <v>192426.84742199999</v>
      </c>
      <c r="BR278" s="15">
        <f t="shared" si="71"/>
        <v>195269.17040123459</v>
      </c>
      <c r="BS278" s="15">
        <f t="shared" si="71"/>
        <v>198350.81222265397</v>
      </c>
      <c r="BT278" s="15">
        <f t="shared" si="71"/>
        <v>201609.19073107958</v>
      </c>
      <c r="BU278" s="15">
        <f t="shared" si="71"/>
        <v>204947.00131657484</v>
      </c>
      <c r="BV278" s="15">
        <f t="shared" si="71"/>
        <v>208287.62382625003</v>
      </c>
      <c r="BW278" s="15">
        <f t="shared" si="71"/>
        <v>211608.20353218599</v>
      </c>
      <c r="BX278" s="15">
        <f t="shared" si="71"/>
        <v>214918.91737501894</v>
      </c>
      <c r="BY278" s="15">
        <f t="shared" si="71"/>
        <v>218213.98783278337</v>
      </c>
      <c r="BZ278" s="15">
        <f t="shared" si="71"/>
        <v>221496.47900098507</v>
      </c>
      <c r="CA278" s="15">
        <f t="shared" si="71"/>
        <v>224768.76522062003</v>
      </c>
      <c r="CB278" s="15">
        <f t="shared" si="71"/>
        <v>228019.59964559998</v>
      </c>
      <c r="CC278" s="15">
        <f t="shared" si="71"/>
        <v>231239.98901283168</v>
      </c>
      <c r="CD278" s="15">
        <f t="shared" si="71"/>
        <v>234439.71778268545</v>
      </c>
      <c r="CE278" s="15">
        <f t="shared" si="71"/>
        <v>237634.87169153482</v>
      </c>
      <c r="CF278" s="15">
        <f t="shared" si="71"/>
        <v>240836.76974410002</v>
      </c>
      <c r="CG278" s="15">
        <f t="shared" si="71"/>
        <v>244047.53317791803</v>
      </c>
      <c r="CH278" s="15">
        <f t="shared" si="71"/>
        <v>247260.47760655402</v>
      </c>
      <c r="CI278" s="15">
        <f t="shared" si="71"/>
        <v>250468.38435388514</v>
      </c>
      <c r="CJ278" s="15">
        <f t="shared" si="71"/>
        <v>253660.68103832481</v>
      </c>
      <c r="CK278" s="15">
        <f t="shared" si="71"/>
        <v>256829.06292976</v>
      </c>
      <c r="CL278" s="15">
        <f t="shared" si="71"/>
        <v>259970.01343465806</v>
      </c>
      <c r="CM278" s="15">
        <f t="shared" si="71"/>
        <v>263083.94010958361</v>
      </c>
      <c r="CN278" s="15">
        <f t="shared" si="71"/>
        <v>266170.1293256752</v>
      </c>
      <c r="CO278" s="15">
        <f t="shared" si="71"/>
        <v>269228.79623579112</v>
      </c>
      <c r="CP278" s="15">
        <f t="shared" si="71"/>
        <v>272259.65835776</v>
      </c>
      <c r="CQ278" s="15">
        <f t="shared" si="71"/>
        <v>275262.1613247905</v>
      </c>
      <c r="CR278" s="15">
        <f t="shared" si="71"/>
        <v>278233.82073779037</v>
      </c>
      <c r="CS278" s="15">
        <f t="shared" si="71"/>
        <v>281170.37863218761</v>
      </c>
      <c r="CT278" s="15">
        <f t="shared" si="71"/>
        <v>284066.54145131918</v>
      </c>
      <c r="CU278" s="15">
        <f t="shared" si="71"/>
        <v>286918.63358219998</v>
      </c>
      <c r="CV278" s="15">
        <f t="shared" si="71"/>
        <v>289724.85703455523</v>
      </c>
      <c r="CW278" s="15">
        <f t="shared" si="71"/>
        <v>292486.62002815452</v>
      </c>
      <c r="CX278" s="15">
        <f t="shared" si="71"/>
        <v>295208.05956497916</v>
      </c>
      <c r="CY278" s="15">
        <f t="shared" si="71"/>
        <v>297895.10071427119</v>
      </c>
      <c r="CZ278" s="15">
        <f t="shared" si="71"/>
        <v>300552.55636719998</v>
      </c>
      <c r="DA278" s="15">
        <f t="shared" si="71"/>
        <v>303182.95498853741</v>
      </c>
      <c r="DB278" s="15">
        <f t="shared" si="71"/>
        <v>305786.68354297685</v>
      </c>
      <c r="DC278" s="15">
        <f t="shared" si="71"/>
        <v>308363.87211812002</v>
      </c>
      <c r="DD278" s="15">
        <f t="shared" si="71"/>
        <v>310913.70500177052</v>
      </c>
      <c r="DE278" s="15">
        <f t="shared" si="71"/>
        <v>313435.98749888001</v>
      </c>
    </row>
    <row r="279" spans="1:109">
      <c r="A279" s="114">
        <v>3</v>
      </c>
      <c r="B279" s="114">
        <v>3</v>
      </c>
      <c r="C279" s="114" t="s">
        <v>115</v>
      </c>
      <c r="D279" s="15">
        <f>+D134</f>
        <v>191.94749999999999</v>
      </c>
      <c r="E279" s="15">
        <f t="shared" ref="E279:BP279" si="72">+E134</f>
        <v>223.24487085865465</v>
      </c>
      <c r="F279" s="15">
        <f t="shared" si="72"/>
        <v>252.39358671577548</v>
      </c>
      <c r="G279" s="15">
        <f t="shared" si="72"/>
        <v>259.41468186473065</v>
      </c>
      <c r="H279" s="15">
        <f t="shared" si="72"/>
        <v>322.6056482867873</v>
      </c>
      <c r="I279" s="15">
        <f t="shared" si="72"/>
        <v>364.72773754082243</v>
      </c>
      <c r="J279" s="15">
        <f t="shared" si="72"/>
        <v>412.34963875583014</v>
      </c>
      <c r="K279" s="15">
        <f t="shared" si="72"/>
        <v>466.18945333992451</v>
      </c>
      <c r="L279" s="15">
        <f t="shared" si="72"/>
        <v>527.05904402178874</v>
      </c>
      <c r="M279" s="15">
        <f t="shared" si="72"/>
        <v>595.87627711219125</v>
      </c>
      <c r="N279" s="15">
        <f t="shared" si="72"/>
        <v>673.67886321746983</v>
      </c>
      <c r="O279" s="15">
        <f t="shared" si="72"/>
        <v>761.64000511222378</v>
      </c>
      <c r="P279" s="15">
        <f t="shared" si="72"/>
        <v>861.08608872902721</v>
      </c>
      <c r="Q279" s="15">
        <f t="shared" si="72"/>
        <v>990.04927279422191</v>
      </c>
      <c r="R279" s="15">
        <f t="shared" si="72"/>
        <v>1141.4101891863208</v>
      </c>
      <c r="S279" s="15">
        <f t="shared" si="72"/>
        <v>1315.9114963050315</v>
      </c>
      <c r="T279" s="15">
        <f t="shared" si="72"/>
        <v>1597.0761462849198</v>
      </c>
      <c r="U279" s="15">
        <f t="shared" si="72"/>
        <v>1902.2249661889944</v>
      </c>
      <c r="V279" s="15">
        <f t="shared" si="72"/>
        <v>2265.9056684080974</v>
      </c>
      <c r="W279" s="15">
        <f t="shared" si="72"/>
        <v>2928.2502338120444</v>
      </c>
      <c r="X279" s="15">
        <f t="shared" si="72"/>
        <v>3685.1303988341883</v>
      </c>
      <c r="Y279" s="15">
        <f t="shared" si="72"/>
        <v>4494.0198095990218</v>
      </c>
      <c r="Z279" s="15">
        <f t="shared" si="72"/>
        <v>4654.1676131544336</v>
      </c>
      <c r="AA279" s="15">
        <f t="shared" si="72"/>
        <v>5886.1263292060494</v>
      </c>
      <c r="AB279" s="15">
        <f t="shared" si="72"/>
        <v>7654.4212043478265</v>
      </c>
      <c r="AC279" s="15">
        <f t="shared" si="72"/>
        <v>11831.261284650001</v>
      </c>
      <c r="AD279" s="15">
        <f t="shared" si="72"/>
        <v>12359.733335745601</v>
      </c>
      <c r="AE279" s="15">
        <f t="shared" si="72"/>
        <v>12919.992344288599</v>
      </c>
      <c r="AF279" s="15">
        <f t="shared" si="72"/>
        <v>13514.593448084399</v>
      </c>
      <c r="AG279" s="15">
        <f t="shared" si="72"/>
        <v>14145.6443706764</v>
      </c>
      <c r="AH279" s="15">
        <f t="shared" si="72"/>
        <v>14814.745242000001</v>
      </c>
      <c r="AI279" s="15">
        <f t="shared" si="72"/>
        <v>15522.9148941435</v>
      </c>
      <c r="AJ279" s="15">
        <f t="shared" si="72"/>
        <v>16270.591454445002</v>
      </c>
      <c r="AK279" s="15">
        <f t="shared" si="72"/>
        <v>17057.667085782399</v>
      </c>
      <c r="AL279" s="15">
        <f t="shared" si="72"/>
        <v>17883.641183498999</v>
      </c>
      <c r="AM279" s="15">
        <f t="shared" si="72"/>
        <v>18748.102371699999</v>
      </c>
      <c r="AN279" s="15">
        <f t="shared" si="72"/>
        <v>19651.289751080403</v>
      </c>
      <c r="AO279" s="15">
        <f t="shared" si="72"/>
        <v>20594.6423814423</v>
      </c>
      <c r="AP279" s="15">
        <f t="shared" si="72"/>
        <v>21581.071267132</v>
      </c>
      <c r="AQ279" s="15">
        <f t="shared" si="72"/>
        <v>22614.446409214401</v>
      </c>
      <c r="AR279" s="15">
        <f t="shared" si="72"/>
        <v>23697.754145880001</v>
      </c>
      <c r="AS279" s="15">
        <f t="shared" si="72"/>
        <v>24831.412334463595</v>
      </c>
      <c r="AT279" s="15">
        <f t="shared" si="72"/>
        <v>26014.9633019584</v>
      </c>
      <c r="AU279" s="15">
        <f t="shared" si="72"/>
        <v>27249.260826107497</v>
      </c>
      <c r="AV279" s="15">
        <f t="shared" si="72"/>
        <v>28534.882944960002</v>
      </c>
      <c r="AW279" s="15">
        <f t="shared" si="72"/>
        <v>29871.272945020002</v>
      </c>
      <c r="AX279" s="15">
        <f t="shared" si="72"/>
        <v>31257.254222420499</v>
      </c>
      <c r="AY279" s="15">
        <f t="shared" si="72"/>
        <v>32689.685972922798</v>
      </c>
      <c r="AZ279" s="15">
        <f t="shared" si="72"/>
        <v>34163.278384420904</v>
      </c>
      <c r="BA279" s="15">
        <f t="shared" si="72"/>
        <v>35671.421574388798</v>
      </c>
      <c r="BB279" s="15">
        <f t="shared" si="72"/>
        <v>37207.987323459995</v>
      </c>
      <c r="BC279" s="15">
        <f t="shared" si="72"/>
        <v>38771.728345257601</v>
      </c>
      <c r="BD279" s="15">
        <f t="shared" si="72"/>
        <v>40359.3333610544</v>
      </c>
      <c r="BE279" s="15">
        <f t="shared" si="72"/>
        <v>41959.939969716601</v>
      </c>
      <c r="BF279" s="15">
        <f t="shared" si="72"/>
        <v>43559.670966354002</v>
      </c>
      <c r="BG279" s="15">
        <f t="shared" si="72"/>
        <v>45148.123186740006</v>
      </c>
      <c r="BH279" s="15">
        <f t="shared" si="72"/>
        <v>46714.793590625006</v>
      </c>
      <c r="BI279" s="15">
        <f t="shared" si="72"/>
        <v>48260.1800272982</v>
      </c>
      <c r="BJ279" s="15">
        <f t="shared" si="72"/>
        <v>49798.751715858707</v>
      </c>
      <c r="BK279" s="15">
        <f t="shared" si="72"/>
        <v>51353.542591369202</v>
      </c>
      <c r="BL279" s="15">
        <f t="shared" si="72"/>
        <v>52940.355146669994</v>
      </c>
      <c r="BM279" s="15">
        <f t="shared" si="72"/>
        <v>54568.633279000001</v>
      </c>
      <c r="BN279" s="15">
        <f t="shared" si="72"/>
        <v>56228.620005184908</v>
      </c>
      <c r="BO279" s="15">
        <f t="shared" si="72"/>
        <v>57892.921501686804</v>
      </c>
      <c r="BP279" s="15">
        <f t="shared" si="72"/>
        <v>59520.459863664008</v>
      </c>
      <c r="BQ279" s="15">
        <f t="shared" ref="BQ279:DE279" si="73">+BQ134</f>
        <v>61079.740833510012</v>
      </c>
      <c r="BR279" s="15">
        <f t="shared" si="73"/>
        <v>62554.124066245684</v>
      </c>
      <c r="BS279" s="15">
        <f t="shared" si="73"/>
        <v>63950.643308213999</v>
      </c>
      <c r="BT279" s="15">
        <f t="shared" si="73"/>
        <v>65290.856148784289</v>
      </c>
      <c r="BU279" s="15">
        <f t="shared" si="73"/>
        <v>66611.649855541502</v>
      </c>
      <c r="BV279" s="15">
        <f t="shared" si="73"/>
        <v>67942.60331281001</v>
      </c>
      <c r="BW279" s="15">
        <f t="shared" si="73"/>
        <v>69293.990751194797</v>
      </c>
      <c r="BX279" s="15">
        <f t="shared" si="73"/>
        <v>70659.553526427</v>
      </c>
      <c r="BY279" s="15">
        <f t="shared" si="73"/>
        <v>72033.799677768606</v>
      </c>
      <c r="BZ279" s="15">
        <f t="shared" si="73"/>
        <v>73404.4364129889</v>
      </c>
      <c r="CA279" s="15">
        <f t="shared" si="73"/>
        <v>74761.650314400002</v>
      </c>
      <c r="CB279" s="15">
        <f t="shared" si="73"/>
        <v>76105.643929785598</v>
      </c>
      <c r="CC279" s="15">
        <f t="shared" si="73"/>
        <v>77440.620287277605</v>
      </c>
      <c r="CD279" s="15">
        <f t="shared" si="73"/>
        <v>78764.562994965003</v>
      </c>
      <c r="CE279" s="15">
        <f t="shared" si="73"/>
        <v>80075.208523512803</v>
      </c>
      <c r="CF279" s="15">
        <f t="shared" si="73"/>
        <v>81371.211527200008</v>
      </c>
      <c r="CG279" s="15">
        <f t="shared" si="73"/>
        <v>82651.247941316993</v>
      </c>
      <c r="CH279" s="15">
        <f t="shared" si="73"/>
        <v>83916.231133232999</v>
      </c>
      <c r="CI279" s="15">
        <f t="shared" si="73"/>
        <v>85169.943752207997</v>
      </c>
      <c r="CJ279" s="15">
        <f t="shared" si="73"/>
        <v>86417.803046139772</v>
      </c>
      <c r="CK279" s="15">
        <f t="shared" si="73"/>
        <v>87663.849021829999</v>
      </c>
      <c r="CL279" s="15">
        <f t="shared" si="73"/>
        <v>88908.663943699416</v>
      </c>
      <c r="CM279" s="15">
        <f t="shared" si="73"/>
        <v>90151.217301358789</v>
      </c>
      <c r="CN279" s="15">
        <f t="shared" si="73"/>
        <v>91391.941685941405</v>
      </c>
      <c r="CO279" s="15">
        <f t="shared" si="73"/>
        <v>92630.973268730391</v>
      </c>
      <c r="CP279" s="15">
        <f t="shared" si="73"/>
        <v>93867.798709760013</v>
      </c>
      <c r="CQ279" s="15">
        <f t="shared" si="73"/>
        <v>95102.444371299207</v>
      </c>
      <c r="CR279" s="15">
        <f t="shared" si="73"/>
        <v>96333.258090278308</v>
      </c>
      <c r="CS279" s="15">
        <f t="shared" si="73"/>
        <v>97555.927403028996</v>
      </c>
      <c r="CT279" s="15">
        <f t="shared" si="73"/>
        <v>98764.69026494259</v>
      </c>
      <c r="CU279" s="15">
        <f t="shared" si="73"/>
        <v>99954.833152290012</v>
      </c>
      <c r="CV279" s="15">
        <f t="shared" si="73"/>
        <v>101123.8573068062</v>
      </c>
      <c r="CW279" s="15">
        <f t="shared" si="73"/>
        <v>102270.74039822249</v>
      </c>
      <c r="CX279" s="15">
        <f t="shared" si="73"/>
        <v>103393.791652235</v>
      </c>
      <c r="CY279" s="15">
        <f t="shared" si="73"/>
        <v>104491.7666214042</v>
      </c>
      <c r="CZ279" s="15">
        <f t="shared" si="73"/>
        <v>105563.31208733999</v>
      </c>
      <c r="DA279" s="15">
        <f t="shared" si="73"/>
        <v>106606.08364784959</v>
      </c>
      <c r="DB279" s="15">
        <f t="shared" si="73"/>
        <v>107617.95900490881</v>
      </c>
      <c r="DC279" s="15">
        <f t="shared" si="73"/>
        <v>108598.25360052899</v>
      </c>
      <c r="DD279" s="15">
        <f t="shared" si="73"/>
        <v>109546.77843553812</v>
      </c>
      <c r="DE279" s="15">
        <f t="shared" si="73"/>
        <v>110463.08956677001</v>
      </c>
    </row>
    <row r="280" spans="1:109">
      <c r="A280" s="114">
        <v>4</v>
      </c>
      <c r="B280" s="114">
        <v>4</v>
      </c>
      <c r="C280" s="114" t="s">
        <v>37</v>
      </c>
      <c r="D280" s="15">
        <f t="shared" ref="D280:AI280" si="74">+D10+D15+D19+D21+D27+D29+D39+D53+D55+D60+D61+D63+D86+D87+D89+D92+D94+D106+D131+D138+D146+D147+D162+D151+D179+D180+D181+D183+D211+D216+D227+D172</f>
        <v>59.628144918660006</v>
      </c>
      <c r="E280" s="15">
        <f t="shared" si="74"/>
        <v>71.999461616147215</v>
      </c>
      <c r="F280" s="15">
        <f t="shared" si="74"/>
        <v>84.54446877409903</v>
      </c>
      <c r="G280" s="15">
        <f t="shared" si="74"/>
        <v>82.16354924433378</v>
      </c>
      <c r="H280" s="15">
        <f t="shared" si="74"/>
        <v>116.68321257204393</v>
      </c>
      <c r="I280" s="15">
        <f t="shared" si="74"/>
        <v>137.16068097791995</v>
      </c>
      <c r="J280" s="15">
        <f t="shared" si="74"/>
        <v>161.31487657073725</v>
      </c>
      <c r="K280" s="15">
        <f t="shared" si="74"/>
        <v>189.84478584351297</v>
      </c>
      <c r="L280" s="15">
        <f t="shared" si="74"/>
        <v>224.65782873678938</v>
      </c>
      <c r="M280" s="15">
        <f t="shared" si="74"/>
        <v>265.61534830084719</v>
      </c>
      <c r="N280" s="15">
        <f t="shared" si="74"/>
        <v>313.79698403462953</v>
      </c>
      <c r="O280" s="15">
        <f t="shared" si="74"/>
        <v>370.60894630500155</v>
      </c>
      <c r="P280" s="15">
        <f t="shared" si="74"/>
        <v>433.41089922849733</v>
      </c>
      <c r="Q280" s="15">
        <f t="shared" si="74"/>
        <v>545.5833785530225</v>
      </c>
      <c r="R280" s="15">
        <f t="shared" si="74"/>
        <v>678.46565614221038</v>
      </c>
      <c r="S280" s="15">
        <f t="shared" si="74"/>
        <v>851.48298289674665</v>
      </c>
      <c r="T280" s="15">
        <f t="shared" si="74"/>
        <v>1027.4044709542954</v>
      </c>
      <c r="U280" s="15">
        <f t="shared" si="74"/>
        <v>1241.1554182026541</v>
      </c>
      <c r="V280" s="15">
        <f t="shared" si="74"/>
        <v>1512.6169577391372</v>
      </c>
      <c r="W280" s="15">
        <f t="shared" si="74"/>
        <v>1835.7603916004543</v>
      </c>
      <c r="X280" s="15">
        <f t="shared" si="74"/>
        <v>2236.3100462298344</v>
      </c>
      <c r="Y280" s="15">
        <f t="shared" si="74"/>
        <v>2926.8722818351798</v>
      </c>
      <c r="Z280" s="15">
        <f t="shared" si="74"/>
        <v>3931.105569111181</v>
      </c>
      <c r="AA280" s="15">
        <f t="shared" si="74"/>
        <v>5091.1187526593067</v>
      </c>
      <c r="AB280" s="15">
        <f t="shared" si="74"/>
        <v>6495.1054722089184</v>
      </c>
      <c r="AC280" s="15">
        <f t="shared" si="74"/>
        <v>8880.3161143600028</v>
      </c>
      <c r="AD280" s="15">
        <f t="shared" si="74"/>
        <v>9190.2756568780987</v>
      </c>
      <c r="AE280" s="15">
        <f t="shared" si="74"/>
        <v>9514.8566600101021</v>
      </c>
      <c r="AF280" s="15">
        <f t="shared" si="74"/>
        <v>9851.9499570443004</v>
      </c>
      <c r="AG280" s="15">
        <f t="shared" si="74"/>
        <v>10200.467566868401</v>
      </c>
      <c r="AH280" s="15">
        <f t="shared" si="74"/>
        <v>10560.475599889996</v>
      </c>
      <c r="AI280" s="15">
        <f t="shared" si="74"/>
        <v>10933.426292573698</v>
      </c>
      <c r="AJ280" s="15">
        <f t="shared" ref="AJ280:BO280" si="75">+AJ10+AJ15+AJ19+AJ21+AJ27+AJ29+AJ39+AJ53+AJ55+AJ60+AJ61+AJ63+AJ86+AJ87+AJ89+AJ92+AJ94+AJ106+AJ131+AJ138+AJ146+AJ147+AJ162+AJ151+AJ179+AJ180+AJ181+AJ183+AJ211+AJ216+AJ227+AJ172</f>
        <v>11322.188409912998</v>
      </c>
      <c r="AK280" s="15">
        <f t="shared" si="75"/>
        <v>11730.900929905201</v>
      </c>
      <c r="AL280" s="15">
        <f t="shared" si="75"/>
        <v>12164.6444251256</v>
      </c>
      <c r="AM280" s="15">
        <f t="shared" si="75"/>
        <v>12628.168577180002</v>
      </c>
      <c r="AN280" s="15">
        <f t="shared" si="75"/>
        <v>13124.770900940504</v>
      </c>
      <c r="AO280" s="15">
        <f t="shared" si="75"/>
        <v>13653.4968076396</v>
      </c>
      <c r="AP280" s="15">
        <f t="shared" si="75"/>
        <v>14209.210315656797</v>
      </c>
      <c r="AQ280" s="15">
        <f t="shared" si="75"/>
        <v>14783.267697302197</v>
      </c>
      <c r="AR280" s="15">
        <f t="shared" si="75"/>
        <v>15368.520428740001</v>
      </c>
      <c r="AS280" s="15">
        <f t="shared" si="75"/>
        <v>15960.399679014403</v>
      </c>
      <c r="AT280" s="15">
        <f t="shared" si="75"/>
        <v>16560.685295073996</v>
      </c>
      <c r="AU280" s="15">
        <f t="shared" si="75"/>
        <v>17171.5824541166</v>
      </c>
      <c r="AV280" s="15">
        <f t="shared" si="75"/>
        <v>17797.787195651901</v>
      </c>
      <c r="AW280" s="15">
        <f t="shared" si="75"/>
        <v>18442.829508649997</v>
      </c>
      <c r="AX280" s="15">
        <f t="shared" si="75"/>
        <v>19109.004080980103</v>
      </c>
      <c r="AY280" s="15">
        <f t="shared" si="75"/>
        <v>19792.723545014498</v>
      </c>
      <c r="AZ280" s="15">
        <f t="shared" si="75"/>
        <v>20490.068043482999</v>
      </c>
      <c r="BA280" s="15">
        <f t="shared" si="75"/>
        <v>21195.286465989197</v>
      </c>
      <c r="BB280" s="15">
        <f t="shared" si="75"/>
        <v>21903.905778829998</v>
      </c>
      <c r="BC280" s="15">
        <f t="shared" si="75"/>
        <v>22616.031781531896</v>
      </c>
      <c r="BD280" s="15">
        <f t="shared" si="75"/>
        <v>23330.271797160905</v>
      </c>
      <c r="BE280" s="15">
        <f t="shared" si="75"/>
        <v>24047.6424737454</v>
      </c>
      <c r="BF280" s="15">
        <f t="shared" si="75"/>
        <v>24770.265904097603</v>
      </c>
      <c r="BG280" s="15">
        <f t="shared" si="75"/>
        <v>25499.79010011</v>
      </c>
      <c r="BH280" s="15">
        <f t="shared" si="75"/>
        <v>26232.034819802899</v>
      </c>
      <c r="BI280" s="15">
        <f t="shared" si="75"/>
        <v>26971.690101088701</v>
      </c>
      <c r="BJ280" s="15">
        <f t="shared" si="75"/>
        <v>27718.041930127696</v>
      </c>
      <c r="BK280" s="15">
        <f t="shared" si="75"/>
        <v>28469.8678208249</v>
      </c>
      <c r="BL280" s="15">
        <f t="shared" si="75"/>
        <v>29226.741444940002</v>
      </c>
      <c r="BM280" s="15">
        <f t="shared" si="75"/>
        <v>29990.167755868097</v>
      </c>
      <c r="BN280" s="15">
        <f t="shared" si="75"/>
        <v>30758.377450490596</v>
      </c>
      <c r="BO280" s="15">
        <f t="shared" si="75"/>
        <v>31538.683448220003</v>
      </c>
      <c r="BP280" s="15">
        <f t="shared" ref="BP280:CU280" si="76">+BP10+BP15+BP19+BP21+BP27+BP29+BP39+BP53+BP55+BP60+BP61+BP63+BP86+BP87+BP89+BP92+BP94+BP106+BP131+BP138+BP146+BP147+BP162+BP151+BP179+BP180+BP181+BP183+BP211+BP216+BP227+BP172</f>
        <v>32341.189132301188</v>
      </c>
      <c r="BQ280" s="15">
        <f t="shared" si="76"/>
        <v>33172.826119490004</v>
      </c>
      <c r="BR280" s="15">
        <f t="shared" si="76"/>
        <v>34036.974263178301</v>
      </c>
      <c r="BS280" s="15">
        <f t="shared" si="76"/>
        <v>34931.007884285798</v>
      </c>
      <c r="BT280" s="15">
        <f t="shared" si="76"/>
        <v>35845.6502987075</v>
      </c>
      <c r="BU280" s="15">
        <f t="shared" si="76"/>
        <v>36766.756657691694</v>
      </c>
      <c r="BV280" s="15">
        <f t="shared" si="76"/>
        <v>37683.268462999993</v>
      </c>
      <c r="BW280" s="15">
        <f t="shared" si="76"/>
        <v>38592.754367367103</v>
      </c>
      <c r="BX280" s="15">
        <f t="shared" si="76"/>
        <v>39496.475113191504</v>
      </c>
      <c r="BY280" s="15">
        <f t="shared" si="76"/>
        <v>40394.689776560903</v>
      </c>
      <c r="BZ280" s="15">
        <f t="shared" si="76"/>
        <v>41289.195860067099</v>
      </c>
      <c r="CA280" s="15">
        <f t="shared" si="76"/>
        <v>42181.676865960013</v>
      </c>
      <c r="CB280" s="15">
        <f t="shared" si="76"/>
        <v>43071.356015761099</v>
      </c>
      <c r="CC280" s="15">
        <f t="shared" si="76"/>
        <v>43957.386477871587</v>
      </c>
      <c r="CD280" s="15">
        <f t="shared" si="76"/>
        <v>44845.302209304806</v>
      </c>
      <c r="CE280" s="15">
        <f t="shared" si="76"/>
        <v>45743.01997438031</v>
      </c>
      <c r="CF280" s="15">
        <f t="shared" si="76"/>
        <v>46656.697832620004</v>
      </c>
      <c r="CG280" s="15">
        <f t="shared" si="76"/>
        <v>47589.767578439387</v>
      </c>
      <c r="CH280" s="15">
        <f t="shared" si="76"/>
        <v>48540.920252581505</v>
      </c>
      <c r="CI280" s="15">
        <f t="shared" si="76"/>
        <v>49508.503483801411</v>
      </c>
      <c r="CJ280" s="15">
        <f t="shared" si="76"/>
        <v>50489.098322305101</v>
      </c>
      <c r="CK280" s="15">
        <f t="shared" si="76"/>
        <v>51479.997344559997</v>
      </c>
      <c r="CL280" s="15">
        <f t="shared" si="76"/>
        <v>52480.993857902504</v>
      </c>
      <c r="CM280" s="15">
        <f t="shared" si="76"/>
        <v>53492.702522555803</v>
      </c>
      <c r="CN280" s="15">
        <f t="shared" si="76"/>
        <v>54514.821855260401</v>
      </c>
      <c r="CO280" s="15">
        <f t="shared" si="76"/>
        <v>55547.158572035085</v>
      </c>
      <c r="CP280" s="15">
        <f t="shared" si="76"/>
        <v>56589.335024680011</v>
      </c>
      <c r="CQ280" s="15">
        <f t="shared" si="76"/>
        <v>57640.943783299888</v>
      </c>
      <c r="CR280" s="15">
        <f t="shared" si="76"/>
        <v>58700.819882394615</v>
      </c>
      <c r="CS280" s="15">
        <f t="shared" si="76"/>
        <v>59767.739910766402</v>
      </c>
      <c r="CT280" s="15">
        <f t="shared" si="76"/>
        <v>60840.247053264698</v>
      </c>
      <c r="CU280" s="15">
        <f t="shared" si="76"/>
        <v>61916.947925100016</v>
      </c>
      <c r="CV280" s="15">
        <f t="shared" ref="CV280:DE280" si="77">+CV10+CV15+CV19+CV21+CV27+CV29+CV39+CV53+CV55+CV60+CV61+CV63+CV86+CV87+CV89+CV92+CV94+CV106+CV131+CV138+CV146+CV147+CV162+CV151+CV179+CV180+CV181+CV183+CV211+CV216+CV227+CV172</f>
        <v>62997.148467217288</v>
      </c>
      <c r="CW280" s="15">
        <f t="shared" si="77"/>
        <v>64079.166695874199</v>
      </c>
      <c r="CX280" s="15">
        <f t="shared" si="77"/>
        <v>65162.123036149904</v>
      </c>
      <c r="CY280" s="15">
        <f t="shared" si="77"/>
        <v>66245.178075504708</v>
      </c>
      <c r="CZ280" s="15">
        <f t="shared" si="77"/>
        <v>67327.277086179995</v>
      </c>
      <c r="DA280" s="15">
        <f t="shared" si="77"/>
        <v>68406.233501875802</v>
      </c>
      <c r="DB280" s="15">
        <f t="shared" si="77"/>
        <v>69481.44550034139</v>
      </c>
      <c r="DC280" s="15">
        <f t="shared" si="77"/>
        <v>70550.873037204889</v>
      </c>
      <c r="DD280" s="15">
        <f t="shared" si="77"/>
        <v>71612.121042936604</v>
      </c>
      <c r="DE280" s="15">
        <f t="shared" si="77"/>
        <v>72662.753602120007</v>
      </c>
    </row>
    <row r="281" spans="1:109">
      <c r="A281" s="114">
        <v>5</v>
      </c>
      <c r="B281" s="114">
        <v>5</v>
      </c>
      <c r="C281" s="114" t="s">
        <v>120</v>
      </c>
      <c r="D281" s="15">
        <f>+D26</f>
        <v>43.789583579463461</v>
      </c>
      <c r="E281" s="15">
        <f t="shared" ref="E281:BP281" si="78">+E26</f>
        <v>53.557368499951664</v>
      </c>
      <c r="F281" s="15">
        <f t="shared" si="78"/>
        <v>63.719081884852329</v>
      </c>
      <c r="G281" s="15">
        <f t="shared" si="78"/>
        <v>75.87039986265593</v>
      </c>
      <c r="H281" s="15">
        <f t="shared" si="78"/>
        <v>90.428575889143161</v>
      </c>
      <c r="I281" s="15">
        <f t="shared" si="78"/>
        <v>107.9104470236728</v>
      </c>
      <c r="J281" s="15">
        <f t="shared" si="78"/>
        <v>128.96111847897657</v>
      </c>
      <c r="K281" s="15">
        <f t="shared" si="78"/>
        <v>154.39266987364374</v>
      </c>
      <c r="L281" s="15">
        <f t="shared" si="78"/>
        <v>185.23690603742767</v>
      </c>
      <c r="M281" s="15">
        <f t="shared" si="78"/>
        <v>222.81791750299661</v>
      </c>
      <c r="N281" s="15">
        <f t="shared" si="78"/>
        <v>268.85273979110349</v>
      </c>
      <c r="O281" s="15">
        <f t="shared" si="78"/>
        <v>364.63905503591593</v>
      </c>
      <c r="P281" s="15">
        <f t="shared" si="78"/>
        <v>490.46316602909337</v>
      </c>
      <c r="Q281" s="15">
        <f t="shared" si="78"/>
        <v>682.16006997639192</v>
      </c>
      <c r="R281" s="15">
        <f t="shared" si="78"/>
        <v>906.9553586189511</v>
      </c>
      <c r="S281" s="15">
        <f t="shared" si="78"/>
        <v>1169.7123657864313</v>
      </c>
      <c r="T281" s="15">
        <f t="shared" si="78"/>
        <v>1476.006417192302</v>
      </c>
      <c r="U281" s="15">
        <f t="shared" si="78"/>
        <v>1832.5603764366904</v>
      </c>
      <c r="V281" s="15">
        <f t="shared" si="78"/>
        <v>2232.8229979158291</v>
      </c>
      <c r="W281" s="15">
        <f t="shared" si="78"/>
        <v>3037.7412458838708</v>
      </c>
      <c r="X281" s="15">
        <f t="shared" si="78"/>
        <v>4031.2794202927635</v>
      </c>
      <c r="Y281" s="15">
        <f t="shared" si="78"/>
        <v>5565.5457918334505</v>
      </c>
      <c r="Z281" s="15">
        <f t="shared" si="78"/>
        <v>8461.7625928290163</v>
      </c>
      <c r="AA281" s="15">
        <f t="shared" si="78"/>
        <v>12330.384640787877</v>
      </c>
      <c r="AB281" s="15">
        <f t="shared" si="78"/>
        <v>13775.967473250819</v>
      </c>
      <c r="AC281" s="15">
        <f t="shared" si="78"/>
        <v>19405.532879250004</v>
      </c>
      <c r="AD281" s="15">
        <f t="shared" si="78"/>
        <v>20512.648095262401</v>
      </c>
      <c r="AE281" s="15">
        <f t="shared" si="78"/>
        <v>21670.651023768998</v>
      </c>
      <c r="AF281" s="15">
        <f t="shared" si="78"/>
        <v>22871.116286550001</v>
      </c>
      <c r="AG281" s="15">
        <f t="shared" si="78"/>
        <v>24109.419250797397</v>
      </c>
      <c r="AH281" s="15">
        <f t="shared" si="78"/>
        <v>25385.371253149999</v>
      </c>
      <c r="AI281" s="15">
        <f t="shared" si="78"/>
        <v>26704.129922242999</v>
      </c>
      <c r="AJ281" s="15">
        <f t="shared" si="78"/>
        <v>28076.535473431497</v>
      </c>
      <c r="AK281" s="15">
        <f t="shared" si="78"/>
        <v>29518.746181987197</v>
      </c>
      <c r="AL281" s="15">
        <f t="shared" si="78"/>
        <v>31050.9976051105</v>
      </c>
      <c r="AM281" s="15">
        <f t="shared" si="78"/>
        <v>32692.603349099998</v>
      </c>
      <c r="AN281" s="15">
        <f t="shared" si="78"/>
        <v>34455.802040745293</v>
      </c>
      <c r="AO281" s="15">
        <f t="shared" si="78"/>
        <v>36339.365642836601</v>
      </c>
      <c r="AP281" s="15">
        <f t="shared" si="78"/>
        <v>38324.374388042001</v>
      </c>
      <c r="AQ281" s="15">
        <f t="shared" si="78"/>
        <v>40378.715634525797</v>
      </c>
      <c r="AR281" s="15">
        <f t="shared" si="78"/>
        <v>42476.263938899996</v>
      </c>
      <c r="AS281" s="15">
        <f t="shared" si="78"/>
        <v>44607.769253036007</v>
      </c>
      <c r="AT281" s="15">
        <f t="shared" si="78"/>
        <v>46778.051013331002</v>
      </c>
      <c r="AU281" s="15">
        <f t="shared" si="78"/>
        <v>48990.569194278592</v>
      </c>
      <c r="AV281" s="15">
        <f t="shared" si="78"/>
        <v>51254.628739590691</v>
      </c>
      <c r="AW281" s="15">
        <f t="shared" si="78"/>
        <v>53578.107567899999</v>
      </c>
      <c r="AX281" s="15">
        <f t="shared" si="78"/>
        <v>55958.786994403592</v>
      </c>
      <c r="AY281" s="15">
        <f t="shared" si="78"/>
        <v>58393.918905622399</v>
      </c>
      <c r="AZ281" s="15">
        <f t="shared" si="78"/>
        <v>60891.818503320006</v>
      </c>
      <c r="BA281" s="15">
        <f t="shared" si="78"/>
        <v>63464.116503496996</v>
      </c>
      <c r="BB281" s="15">
        <f t="shared" si="78"/>
        <v>66119.174469870006</v>
      </c>
      <c r="BC281" s="15">
        <f t="shared" si="78"/>
        <v>68859.537332106906</v>
      </c>
      <c r="BD281" s="15">
        <f t="shared" si="78"/>
        <v>71681.226207838001</v>
      </c>
      <c r="BE281" s="15">
        <f t="shared" si="78"/>
        <v>74577.52530695399</v>
      </c>
      <c r="BF281" s="15">
        <f t="shared" si="78"/>
        <v>77537.564348711996</v>
      </c>
      <c r="BG281" s="15">
        <f t="shared" si="78"/>
        <v>80550.500957219992</v>
      </c>
      <c r="BH281" s="15">
        <f t="shared" si="78"/>
        <v>83609.852033945412</v>
      </c>
      <c r="BI281" s="15">
        <f t="shared" si="78"/>
        <v>86709.395617239192</v>
      </c>
      <c r="BJ281" s="15">
        <f t="shared" si="78"/>
        <v>89837.937962334792</v>
      </c>
      <c r="BK281" s="15">
        <f t="shared" si="78"/>
        <v>92983.208070318302</v>
      </c>
      <c r="BL281" s="15">
        <f t="shared" si="78"/>
        <v>96133.699078680002</v>
      </c>
      <c r="BM281" s="15">
        <f t="shared" si="78"/>
        <v>99290.009166091972</v>
      </c>
      <c r="BN281" s="15">
        <f t="shared" si="78"/>
        <v>102445.4272594287</v>
      </c>
      <c r="BO281" s="15">
        <f t="shared" si="78"/>
        <v>105572.41776551522</v>
      </c>
      <c r="BP281" s="15">
        <f t="shared" si="78"/>
        <v>108634.73771522249</v>
      </c>
      <c r="BQ281" s="15">
        <f t="shared" ref="BQ281:DE281" si="79">+BQ26</f>
        <v>111607.96010629</v>
      </c>
      <c r="BR281" s="15">
        <f t="shared" si="79"/>
        <v>114471.0614638641</v>
      </c>
      <c r="BS281" s="15">
        <f t="shared" si="79"/>
        <v>117236.69581979999</v>
      </c>
      <c r="BT281" s="15">
        <f t="shared" si="79"/>
        <v>119957.169516929</v>
      </c>
      <c r="BU281" s="15">
        <f t="shared" si="79"/>
        <v>122709.92143415177</v>
      </c>
      <c r="BV281" s="15">
        <f t="shared" si="79"/>
        <v>125553.72517722001</v>
      </c>
      <c r="BW281" s="15">
        <f t="shared" si="79"/>
        <v>128510.21830005749</v>
      </c>
      <c r="BX281" s="15">
        <f t="shared" si="79"/>
        <v>131565.6690076027</v>
      </c>
      <c r="BY281" s="15">
        <f t="shared" si="79"/>
        <v>134701.04338895451</v>
      </c>
      <c r="BZ281" s="15">
        <f t="shared" si="79"/>
        <v>137880.71285323022</v>
      </c>
      <c r="CA281" s="15">
        <f t="shared" si="79"/>
        <v>141075.06936768</v>
      </c>
      <c r="CB281" s="15">
        <f t="shared" si="79"/>
        <v>144279.04320795921</v>
      </c>
      <c r="CC281" s="15">
        <f t="shared" si="79"/>
        <v>147494.9545368512</v>
      </c>
      <c r="CD281" s="15">
        <f t="shared" si="79"/>
        <v>150706.308054227</v>
      </c>
      <c r="CE281" s="15">
        <f t="shared" si="79"/>
        <v>153893.70824501081</v>
      </c>
      <c r="CF281" s="15">
        <f t="shared" si="79"/>
        <v>157040.54705510999</v>
      </c>
      <c r="CG281" s="15">
        <f t="shared" si="79"/>
        <v>160135.91253979199</v>
      </c>
      <c r="CH281" s="15">
        <f t="shared" si="79"/>
        <v>163173.87932563701</v>
      </c>
      <c r="CI281" s="15">
        <f t="shared" si="79"/>
        <v>166149.30403325151</v>
      </c>
      <c r="CJ281" s="15">
        <f t="shared" si="79"/>
        <v>169059.93238928937</v>
      </c>
      <c r="CK281" s="15">
        <f t="shared" si="79"/>
        <v>171904.00183769997</v>
      </c>
      <c r="CL281" s="15">
        <f t="shared" si="79"/>
        <v>174676.61565412502</v>
      </c>
      <c r="CM281" s="15">
        <f t="shared" si="79"/>
        <v>177374.30312260622</v>
      </c>
      <c r="CN281" s="15">
        <f t="shared" si="79"/>
        <v>179999.6041859363</v>
      </c>
      <c r="CO281" s="15">
        <f t="shared" si="79"/>
        <v>182557.52932277072</v>
      </c>
      <c r="CP281" s="15">
        <f t="shared" si="79"/>
        <v>185051.93213852</v>
      </c>
      <c r="CQ281" s="15">
        <f t="shared" si="79"/>
        <v>187482.85257771416</v>
      </c>
      <c r="CR281" s="15">
        <f t="shared" si="79"/>
        <v>189849.0387138192</v>
      </c>
      <c r="CS281" s="15">
        <f t="shared" si="79"/>
        <v>192151.79257160347</v>
      </c>
      <c r="CT281" s="15">
        <f t="shared" si="79"/>
        <v>194392.65804275248</v>
      </c>
      <c r="CU281" s="15">
        <f t="shared" si="79"/>
        <v>196572.66981760002</v>
      </c>
      <c r="CV281" s="15">
        <f t="shared" si="79"/>
        <v>198692.2149124321</v>
      </c>
      <c r="CW281" s="15">
        <f t="shared" si="79"/>
        <v>200751.10162285197</v>
      </c>
      <c r="CX281" s="15">
        <f t="shared" si="79"/>
        <v>202748.72101503599</v>
      </c>
      <c r="CY281" s="15">
        <f t="shared" si="79"/>
        <v>204684.27344596919</v>
      </c>
      <c r="CZ281" s="15">
        <f t="shared" si="79"/>
        <v>206556.76284282003</v>
      </c>
      <c r="DA281" s="15">
        <f t="shared" si="79"/>
        <v>208366.51503478858</v>
      </c>
      <c r="DB281" s="15">
        <f t="shared" si="79"/>
        <v>210112.9404142329</v>
      </c>
      <c r="DC281" s="15">
        <f t="shared" si="79"/>
        <v>211793.0759798931</v>
      </c>
      <c r="DD281" s="15">
        <f t="shared" si="79"/>
        <v>213403.10489524071</v>
      </c>
      <c r="DE281" s="15">
        <f t="shared" si="79"/>
        <v>214940.27717843998</v>
      </c>
    </row>
    <row r="282" spans="1:109">
      <c r="A282" s="114">
        <v>6</v>
      </c>
      <c r="B282" s="114">
        <v>6</v>
      </c>
      <c r="C282" s="114" t="s">
        <v>38</v>
      </c>
      <c r="D282" s="15">
        <f t="shared" ref="D282:AI282" si="80">D48+D12+D23+D43+D62+D69+D91+D200+D229+D231+D164+D165+D73</f>
        <v>175.89754772386891</v>
      </c>
      <c r="E282" s="15">
        <f t="shared" si="80"/>
        <v>205.59119528009057</v>
      </c>
      <c r="F282" s="15">
        <f t="shared" si="80"/>
        <v>233.76878402630513</v>
      </c>
      <c r="G282" s="15">
        <f t="shared" si="80"/>
        <v>245.17388280090083</v>
      </c>
      <c r="H282" s="15">
        <f t="shared" si="80"/>
        <v>302.9078992400847</v>
      </c>
      <c r="I282" s="15">
        <f t="shared" si="80"/>
        <v>345.18266035976404</v>
      </c>
      <c r="J282" s="15">
        <f t="shared" si="80"/>
        <v>393.64251210462129</v>
      </c>
      <c r="K282" s="15">
        <f t="shared" si="80"/>
        <v>449.2283766235588</v>
      </c>
      <c r="L282" s="15">
        <f t="shared" si="80"/>
        <v>513.02888194295667</v>
      </c>
      <c r="M282" s="15">
        <f t="shared" si="80"/>
        <v>586.30413982264247</v>
      </c>
      <c r="N282" s="15">
        <f t="shared" si="80"/>
        <v>681.16150126324362</v>
      </c>
      <c r="O282" s="15">
        <f t="shared" si="80"/>
        <v>769.93091012273067</v>
      </c>
      <c r="P282" s="15">
        <f t="shared" si="80"/>
        <v>925.53595429589177</v>
      </c>
      <c r="Q282" s="15">
        <f t="shared" si="80"/>
        <v>1207.6585827056867</v>
      </c>
      <c r="R282" s="15">
        <f t="shared" si="80"/>
        <v>1533.304152058759</v>
      </c>
      <c r="S282" s="15">
        <f t="shared" si="80"/>
        <v>1989.9796206681153</v>
      </c>
      <c r="T282" s="15">
        <f t="shared" si="80"/>
        <v>2604.1621736126303</v>
      </c>
      <c r="U282" s="15">
        <f t="shared" si="80"/>
        <v>3255.6851674205564</v>
      </c>
      <c r="V282" s="15">
        <f t="shared" si="80"/>
        <v>4265.3016041290393</v>
      </c>
      <c r="W282" s="15">
        <f t="shared" si="80"/>
        <v>5812.562381294656</v>
      </c>
      <c r="X282" s="15">
        <f t="shared" si="80"/>
        <v>7589.4491143715841</v>
      </c>
      <c r="Y282" s="15">
        <f t="shared" si="80"/>
        <v>10083.559652700544</v>
      </c>
      <c r="Z282" s="15">
        <f t="shared" si="80"/>
        <v>13499.380032148672</v>
      </c>
      <c r="AA282" s="15">
        <f t="shared" si="80"/>
        <v>17805.581823694647</v>
      </c>
      <c r="AB282" s="15">
        <f t="shared" si="80"/>
        <v>23142.552133709636</v>
      </c>
      <c r="AC282" s="15">
        <f t="shared" si="80"/>
        <v>29933.674928795783</v>
      </c>
      <c r="AD282" s="15">
        <f t="shared" si="80"/>
        <v>31104.793723686664</v>
      </c>
      <c r="AE282" s="15">
        <f t="shared" si="80"/>
        <v>32322.263298881724</v>
      </c>
      <c r="AF282" s="15">
        <f t="shared" si="80"/>
        <v>33585.481229377445</v>
      </c>
      <c r="AG282" s="15">
        <f t="shared" si="80"/>
        <v>34893.963375933519</v>
      </c>
      <c r="AH282" s="15">
        <f t="shared" si="80"/>
        <v>36247.344313561793</v>
      </c>
      <c r="AI282" s="15">
        <f t="shared" si="80"/>
        <v>37645.381008149641</v>
      </c>
      <c r="AJ282" s="15">
        <f t="shared" ref="AJ282:BO282" si="81">AJ48+AJ12+AJ23+AJ43+AJ62+AJ69+AJ91+AJ200+AJ229+AJ231+AJ164+AJ165+AJ73</f>
        <v>39087.87385759782</v>
      </c>
      <c r="AK282" s="15">
        <f t="shared" si="81"/>
        <v>40574.698167697905</v>
      </c>
      <c r="AL282" s="15">
        <f t="shared" si="81"/>
        <v>42105.700556225078</v>
      </c>
      <c r="AM282" s="15">
        <f t="shared" si="81"/>
        <v>43680.636775260449</v>
      </c>
      <c r="AN282" s="15">
        <f t="shared" si="81"/>
        <v>45299.096831426839</v>
      </c>
      <c r="AO282" s="15">
        <f t="shared" si="81"/>
        <v>46960.456868472887</v>
      </c>
      <c r="AP282" s="15">
        <f t="shared" si="81"/>
        <v>48664.006147395201</v>
      </c>
      <c r="AQ282" s="15">
        <f t="shared" si="81"/>
        <v>50409.075317382449</v>
      </c>
      <c r="AR282" s="15">
        <f t="shared" si="81"/>
        <v>52195.24276610079</v>
      </c>
      <c r="AS282" s="15">
        <f t="shared" si="81"/>
        <v>54023.147283513965</v>
      </c>
      <c r="AT282" s="15">
        <f t="shared" si="81"/>
        <v>55892.85499043086</v>
      </c>
      <c r="AU282" s="15">
        <f t="shared" si="81"/>
        <v>57802.539232706076</v>
      </c>
      <c r="AV282" s="15">
        <f t="shared" si="81"/>
        <v>59749.235361287632</v>
      </c>
      <c r="AW282" s="15">
        <f t="shared" si="81"/>
        <v>61730.503333812441</v>
      </c>
      <c r="AX282" s="15">
        <f t="shared" si="81"/>
        <v>63743.067273592409</v>
      </c>
      <c r="AY282" s="15">
        <f t="shared" si="81"/>
        <v>65787.135672334058</v>
      </c>
      <c r="AZ282" s="15">
        <f t="shared" si="81"/>
        <v>67868.019157865288</v>
      </c>
      <c r="BA282" s="15">
        <f t="shared" si="81"/>
        <v>69994.410598803312</v>
      </c>
      <c r="BB282" s="15">
        <f t="shared" si="81"/>
        <v>72172.86884800026</v>
      </c>
      <c r="BC282" s="15">
        <f t="shared" si="81"/>
        <v>74407.976630998994</v>
      </c>
      <c r="BD282" s="15">
        <f t="shared" si="81"/>
        <v>76697.234096169137</v>
      </c>
      <c r="BE282" s="15">
        <f t="shared" si="81"/>
        <v>79031.593825527903</v>
      </c>
      <c r="BF282" s="15">
        <f t="shared" si="81"/>
        <v>81396.952892918183</v>
      </c>
      <c r="BG282" s="15">
        <f t="shared" si="81"/>
        <v>83782.733645001266</v>
      </c>
      <c r="BH282" s="15">
        <f t="shared" si="81"/>
        <v>86181.641367604476</v>
      </c>
      <c r="BI282" s="15">
        <f t="shared" si="81"/>
        <v>88596.923646894415</v>
      </c>
      <c r="BJ282" s="15">
        <f t="shared" si="81"/>
        <v>91041.283284005796</v>
      </c>
      <c r="BK282" s="15">
        <f t="shared" si="81"/>
        <v>93534.656394200865</v>
      </c>
      <c r="BL282" s="15">
        <f t="shared" si="81"/>
        <v>96091.491070645905</v>
      </c>
      <c r="BM282" s="15">
        <f t="shared" si="81"/>
        <v>98717.355680636989</v>
      </c>
      <c r="BN282" s="15">
        <f t="shared" si="81"/>
        <v>101405.25173477079</v>
      </c>
      <c r="BO282" s="15">
        <f t="shared" si="81"/>
        <v>104141.5896818468</v>
      </c>
      <c r="BP282" s="15">
        <f t="shared" ref="BP282:CU282" si="82">BP48+BP12+BP23+BP43+BP62+BP69+BP91+BP200+BP229+BP231+BP164+BP165+BP73</f>
        <v>106905.24723043642</v>
      </c>
      <c r="BQ282" s="15">
        <f t="shared" si="82"/>
        <v>109678.75512504517</v>
      </c>
      <c r="BR282" s="15">
        <f t="shared" si="82"/>
        <v>112455.51394667059</v>
      </c>
      <c r="BS282" s="15">
        <f t="shared" si="82"/>
        <v>115235.45322295885</v>
      </c>
      <c r="BT282" s="15">
        <f t="shared" si="82"/>
        <v>118014.83770526489</v>
      </c>
      <c r="BU282" s="15">
        <f t="shared" si="82"/>
        <v>120791.86092025851</v>
      </c>
      <c r="BV282" s="15">
        <f t="shared" si="82"/>
        <v>123565.14118279766</v>
      </c>
      <c r="BW282" s="15">
        <f t="shared" si="82"/>
        <v>126332.13999568117</v>
      </c>
      <c r="BX282" s="15">
        <f t="shared" si="82"/>
        <v>129090.35096137937</v>
      </c>
      <c r="BY282" s="15">
        <f t="shared" si="82"/>
        <v>131839.47545924596</v>
      </c>
      <c r="BZ282" s="15">
        <f t="shared" si="82"/>
        <v>134580.17064825242</v>
      </c>
      <c r="CA282" s="15">
        <f t="shared" si="82"/>
        <v>137313.48219635955</v>
      </c>
      <c r="CB282" s="15">
        <f t="shared" si="82"/>
        <v>140037.70617596456</v>
      </c>
      <c r="CC282" s="15">
        <f t="shared" si="82"/>
        <v>142753.36953224798</v>
      </c>
      <c r="CD282" s="15">
        <f t="shared" si="82"/>
        <v>145466.51234395575</v>
      </c>
      <c r="CE282" s="15">
        <f t="shared" si="82"/>
        <v>148185.23141554132</v>
      </c>
      <c r="CF282" s="15">
        <f t="shared" si="82"/>
        <v>150914.88113727275</v>
      </c>
      <c r="CG282" s="15">
        <f t="shared" si="82"/>
        <v>153657.20688998234</v>
      </c>
      <c r="CH282" s="15">
        <f t="shared" si="82"/>
        <v>156409.14723477029</v>
      </c>
      <c r="CI282" s="15">
        <f t="shared" si="82"/>
        <v>159165.10942383739</v>
      </c>
      <c r="CJ282" s="15">
        <f t="shared" si="82"/>
        <v>161916.98773769484</v>
      </c>
      <c r="CK282" s="15">
        <f t="shared" si="82"/>
        <v>164658.18615532093</v>
      </c>
      <c r="CL282" s="15">
        <f t="shared" si="82"/>
        <v>167385.91235938572</v>
      </c>
      <c r="CM282" s="15">
        <f t="shared" si="82"/>
        <v>170099.50711579763</v>
      </c>
      <c r="CN282" s="15">
        <f t="shared" si="82"/>
        <v>172796.88165083641</v>
      </c>
      <c r="CO282" s="15">
        <f t="shared" si="82"/>
        <v>175476.31954704624</v>
      </c>
      <c r="CP282" s="15">
        <f t="shared" si="82"/>
        <v>178135.89518975522</v>
      </c>
      <c r="CQ282" s="15">
        <f t="shared" si="82"/>
        <v>180773.6753418947</v>
      </c>
      <c r="CR282" s="15">
        <f t="shared" si="82"/>
        <v>183386.99860709161</v>
      </c>
      <c r="CS282" s="15">
        <f t="shared" si="82"/>
        <v>185972.49961836456</v>
      </c>
      <c r="CT282" s="15">
        <f t="shared" si="82"/>
        <v>188526.35743360707</v>
      </c>
      <c r="CU282" s="15">
        <f t="shared" si="82"/>
        <v>191045.45574744151</v>
      </c>
      <c r="CV282" s="15">
        <f t="shared" ref="CV282:DE282" si="83">CV48+CV12+CV23+CV43+CV62+CV69+CV91+CV200+CV229+CV231+CV164+CV165+CV73</f>
        <v>193527.4386002633</v>
      </c>
      <c r="CW282" s="15">
        <f t="shared" si="83"/>
        <v>195971.21042291075</v>
      </c>
      <c r="CX282" s="15">
        <f t="shared" si="83"/>
        <v>198376.73308903977</v>
      </c>
      <c r="CY282" s="15">
        <f t="shared" si="83"/>
        <v>200744.61841121785</v>
      </c>
      <c r="CZ282" s="15">
        <f t="shared" si="83"/>
        <v>203075.13425654126</v>
      </c>
      <c r="DA282" s="15">
        <f t="shared" si="83"/>
        <v>205368.45422985763</v>
      </c>
      <c r="DB282" s="15">
        <f t="shared" si="83"/>
        <v>207623.55833567766</v>
      </c>
      <c r="DC282" s="15">
        <f t="shared" si="83"/>
        <v>209838.32469540174</v>
      </c>
      <c r="DD282" s="15">
        <f t="shared" si="83"/>
        <v>212009.86621572491</v>
      </c>
      <c r="DE282" s="15">
        <f t="shared" si="83"/>
        <v>214136.11502822785</v>
      </c>
    </row>
    <row r="283" spans="1:109">
      <c r="A283" s="114">
        <v>7</v>
      </c>
      <c r="B283" s="114">
        <v>7</v>
      </c>
      <c r="C283" s="114" t="s">
        <v>491</v>
      </c>
      <c r="D283" s="15">
        <f t="shared" ref="D283:AI283" si="84">+D6+D120+D139+D198+D213+D221</f>
        <v>257.34508502967969</v>
      </c>
      <c r="E283" s="15">
        <f t="shared" si="84"/>
        <v>292.6707459263136</v>
      </c>
      <c r="F283" s="15">
        <f t="shared" si="84"/>
        <v>323.55005616412473</v>
      </c>
      <c r="G283" s="15">
        <f t="shared" si="84"/>
        <v>354.86169327334972</v>
      </c>
      <c r="H283" s="15">
        <f t="shared" si="84"/>
        <v>395.38724141184093</v>
      </c>
      <c r="I283" s="15">
        <f t="shared" si="84"/>
        <v>437.06027629700702</v>
      </c>
      <c r="J283" s="15">
        <f t="shared" si="84"/>
        <v>483.10910832336407</v>
      </c>
      <c r="K283" s="15">
        <f t="shared" si="84"/>
        <v>533.99130867172926</v>
      </c>
      <c r="L283" s="15">
        <f t="shared" si="84"/>
        <v>590.21209398687733</v>
      </c>
      <c r="M283" s="15">
        <f t="shared" si="84"/>
        <v>652.32926742957375</v>
      </c>
      <c r="N283" s="15">
        <f t="shared" si="84"/>
        <v>720.95867030988552</v>
      </c>
      <c r="O283" s="15">
        <f t="shared" si="84"/>
        <v>796.78019693146689</v>
      </c>
      <c r="P283" s="15">
        <f t="shared" si="84"/>
        <v>903.26783566427207</v>
      </c>
      <c r="Q283" s="15">
        <f t="shared" si="84"/>
        <v>1088.1894104589737</v>
      </c>
      <c r="R283" s="15">
        <f t="shared" si="84"/>
        <v>1301.1203313543281</v>
      </c>
      <c r="S283" s="15">
        <f t="shared" si="84"/>
        <v>1545.8569952533292</v>
      </c>
      <c r="T283" s="15">
        <f t="shared" si="84"/>
        <v>1826.6845277342031</v>
      </c>
      <c r="U283" s="15">
        <f t="shared" si="84"/>
        <v>2240.8245951825643</v>
      </c>
      <c r="V283" s="15">
        <f t="shared" si="84"/>
        <v>2737.8499739275339</v>
      </c>
      <c r="W283" s="15">
        <f t="shared" si="84"/>
        <v>3627.5455929891855</v>
      </c>
      <c r="X283" s="15">
        <f t="shared" si="84"/>
        <v>4556.1605246676208</v>
      </c>
      <c r="Y283" s="15">
        <f t="shared" si="84"/>
        <v>5550.5632026892526</v>
      </c>
      <c r="Z283" s="15">
        <f t="shared" si="84"/>
        <v>6721.24966562584</v>
      </c>
      <c r="AA283" s="15">
        <f t="shared" si="84"/>
        <v>8094.1240768954194</v>
      </c>
      <c r="AB283" s="15">
        <f t="shared" si="84"/>
        <v>9915.7370682868714</v>
      </c>
      <c r="AC283" s="15">
        <f t="shared" si="84"/>
        <v>12565.55331368</v>
      </c>
      <c r="AD283" s="15">
        <f t="shared" si="84"/>
        <v>13074.460392222099</v>
      </c>
      <c r="AE283" s="15">
        <f t="shared" si="84"/>
        <v>13628.127503019001</v>
      </c>
      <c r="AF283" s="15">
        <f t="shared" si="84"/>
        <v>14215.022443485101</v>
      </c>
      <c r="AG283" s="15">
        <f t="shared" si="84"/>
        <v>14826.757712790602</v>
      </c>
      <c r="AH283" s="15">
        <f t="shared" si="84"/>
        <v>15458.698845780002</v>
      </c>
      <c r="AI283" s="15">
        <f t="shared" si="84"/>
        <v>16110.762454030999</v>
      </c>
      <c r="AJ283" s="15">
        <f t="shared" ref="AJ283:BO283" si="85">+AJ6+AJ120+AJ139+AJ198+AJ213+AJ221</f>
        <v>16787.644344745302</v>
      </c>
      <c r="AK283" s="15">
        <f t="shared" si="85"/>
        <v>17498.471826669102</v>
      </c>
      <c r="AL283" s="15">
        <f t="shared" si="85"/>
        <v>18255.764502100497</v>
      </c>
      <c r="AM283" s="15">
        <f t="shared" si="85"/>
        <v>19071.277727699999</v>
      </c>
      <c r="AN283" s="15">
        <f t="shared" si="85"/>
        <v>19951.042165184699</v>
      </c>
      <c r="AO283" s="15">
        <f t="shared" si="85"/>
        <v>20890.655564421802</v>
      </c>
      <c r="AP283" s="15">
        <f t="shared" si="85"/>
        <v>21872.833499295397</v>
      </c>
      <c r="AQ283" s="15">
        <f t="shared" si="85"/>
        <v>22871.829883642902</v>
      </c>
      <c r="AR283" s="15">
        <f t="shared" si="85"/>
        <v>23868.173534490001</v>
      </c>
      <c r="AS283" s="15">
        <f t="shared" si="85"/>
        <v>24853.855098932097</v>
      </c>
      <c r="AT283" s="15">
        <f t="shared" si="85"/>
        <v>25833.247106805</v>
      </c>
      <c r="AU283" s="15">
        <f t="shared" si="85"/>
        <v>26814.192045101205</v>
      </c>
      <c r="AV283" s="15">
        <f t="shared" si="85"/>
        <v>27811.490188986303</v>
      </c>
      <c r="AW283" s="15">
        <f t="shared" si="85"/>
        <v>28837.489521980002</v>
      </c>
      <c r="AX283" s="15">
        <f t="shared" si="85"/>
        <v>29896.131020656394</v>
      </c>
      <c r="AY283" s="15">
        <f t="shared" si="85"/>
        <v>30985.329897598596</v>
      </c>
      <c r="AZ283" s="15">
        <f t="shared" si="85"/>
        <v>32105.749357421402</v>
      </c>
      <c r="BA283" s="15">
        <f t="shared" si="85"/>
        <v>33257.276717987595</v>
      </c>
      <c r="BB283" s="15">
        <f t="shared" si="85"/>
        <v>34441.475405439996</v>
      </c>
      <c r="BC283" s="15">
        <f t="shared" si="85"/>
        <v>35656.612859247893</v>
      </c>
      <c r="BD283" s="15">
        <f t="shared" si="85"/>
        <v>36906.870583394601</v>
      </c>
      <c r="BE283" s="15">
        <f t="shared" si="85"/>
        <v>38206.957981507003</v>
      </c>
      <c r="BF283" s="15">
        <f t="shared" si="85"/>
        <v>39576.6750922098</v>
      </c>
      <c r="BG283" s="15">
        <f t="shared" si="85"/>
        <v>41029.333551659998</v>
      </c>
      <c r="BH283" s="15">
        <f t="shared" si="85"/>
        <v>42573.014858107199</v>
      </c>
      <c r="BI283" s="15">
        <f t="shared" si="85"/>
        <v>44199.887646291507</v>
      </c>
      <c r="BJ283" s="15">
        <f t="shared" si="85"/>
        <v>45886.535178302103</v>
      </c>
      <c r="BK283" s="15">
        <f t="shared" si="85"/>
        <v>47597.263984477293</v>
      </c>
      <c r="BL283" s="15">
        <f t="shared" si="85"/>
        <v>49302.510676660007</v>
      </c>
      <c r="BM283" s="15">
        <f t="shared" si="85"/>
        <v>50990.096061696502</v>
      </c>
      <c r="BN283" s="15">
        <f t="shared" si="85"/>
        <v>52660.105131373806</v>
      </c>
      <c r="BO283" s="15">
        <f t="shared" si="85"/>
        <v>54309.321556854207</v>
      </c>
      <c r="BP283" s="15">
        <f t="shared" ref="BP283:CU283" si="86">+BP6+BP120+BP139+BP198+BP213+BP221</f>
        <v>55939.378109753306</v>
      </c>
      <c r="BQ283" s="15">
        <f t="shared" si="86"/>
        <v>57552.132055149996</v>
      </c>
      <c r="BR283" s="15">
        <f t="shared" si="86"/>
        <v>59146.9627025831</v>
      </c>
      <c r="BS283" s="15">
        <f t="shared" si="86"/>
        <v>60721.302944538795</v>
      </c>
      <c r="BT283" s="15">
        <f t="shared" si="86"/>
        <v>62274.146309860589</v>
      </c>
      <c r="BU283" s="15">
        <f t="shared" si="86"/>
        <v>63804.232485185799</v>
      </c>
      <c r="BV283" s="15">
        <f t="shared" si="86"/>
        <v>65312.292730729998</v>
      </c>
      <c r="BW283" s="15">
        <f t="shared" si="86"/>
        <v>66796.071721396002</v>
      </c>
      <c r="BX283" s="15">
        <f t="shared" si="86"/>
        <v>68261.666265687294</v>
      </c>
      <c r="BY283" s="15">
        <f t="shared" si="86"/>
        <v>69729.020933014996</v>
      </c>
      <c r="BZ283" s="15">
        <f t="shared" si="86"/>
        <v>71225.634556798497</v>
      </c>
      <c r="CA283" s="15">
        <f t="shared" si="86"/>
        <v>72773.376918430004</v>
      </c>
      <c r="CB283" s="15">
        <f t="shared" si="86"/>
        <v>74382.529889445213</v>
      </c>
      <c r="CC283" s="15">
        <f t="shared" si="86"/>
        <v>76052.762646389892</v>
      </c>
      <c r="CD283" s="15">
        <f t="shared" si="86"/>
        <v>77782.507444237388</v>
      </c>
      <c r="CE283" s="15">
        <f t="shared" si="86"/>
        <v>79565.263998933806</v>
      </c>
      <c r="CF283" s="15">
        <f t="shared" si="86"/>
        <v>81395.833621160011</v>
      </c>
      <c r="CG283" s="15">
        <f t="shared" si="86"/>
        <v>83275.757682790398</v>
      </c>
      <c r="CH283" s="15">
        <f t="shared" si="86"/>
        <v>85208.139885312499</v>
      </c>
      <c r="CI283" s="15">
        <f t="shared" si="86"/>
        <v>87190.182366194989</v>
      </c>
      <c r="CJ283" s="15">
        <f t="shared" si="86"/>
        <v>89217.804167947383</v>
      </c>
      <c r="CK283" s="15">
        <f t="shared" si="86"/>
        <v>91287.498687550004</v>
      </c>
      <c r="CL283" s="15">
        <f t="shared" si="86"/>
        <v>93397.938228959683</v>
      </c>
      <c r="CM283" s="15">
        <f t="shared" si="86"/>
        <v>95548.252749367413</v>
      </c>
      <c r="CN283" s="15">
        <f t="shared" si="86"/>
        <v>97735.689151171406</v>
      </c>
      <c r="CO283" s="15">
        <f t="shared" si="86"/>
        <v>99957.141432450415</v>
      </c>
      <c r="CP283" s="15">
        <f t="shared" si="86"/>
        <v>102209.92098416001</v>
      </c>
      <c r="CQ283" s="15">
        <f t="shared" si="86"/>
        <v>104490.36534682469</v>
      </c>
      <c r="CR283" s="15">
        <f t="shared" si="86"/>
        <v>106796.81873620331</v>
      </c>
      <c r="CS283" s="15">
        <f t="shared" si="86"/>
        <v>109131.16363159868</v>
      </c>
      <c r="CT283" s="15">
        <f t="shared" si="86"/>
        <v>111497.0376187895</v>
      </c>
      <c r="CU283" s="15">
        <f t="shared" si="86"/>
        <v>113896.04714379</v>
      </c>
      <c r="CV283" s="15">
        <f t="shared" ref="CV283:DE283" si="87">+CV6+CV120+CV139+CV198+CV213+CV221</f>
        <v>116325.7428965772</v>
      </c>
      <c r="CW283" s="15">
        <f t="shared" si="87"/>
        <v>118780.59322371549</v>
      </c>
      <c r="CX283" s="15">
        <f t="shared" si="87"/>
        <v>121253.26280563819</v>
      </c>
      <c r="CY283" s="15">
        <f t="shared" si="87"/>
        <v>123735.50493903388</v>
      </c>
      <c r="CZ283" s="15">
        <f t="shared" si="87"/>
        <v>126218.50928359998</v>
      </c>
      <c r="DA283" s="15">
        <f t="shared" si="87"/>
        <v>128692.3523252147</v>
      </c>
      <c r="DB283" s="15">
        <f t="shared" si="87"/>
        <v>131147.51737371011</v>
      </c>
      <c r="DC283" s="15">
        <f t="shared" si="87"/>
        <v>133576.54833052881</v>
      </c>
      <c r="DD283" s="15">
        <f t="shared" si="87"/>
        <v>135972.89865874301</v>
      </c>
      <c r="DE283" s="15">
        <f t="shared" si="87"/>
        <v>138330.22109091</v>
      </c>
    </row>
    <row r="284" spans="1:109">
      <c r="A284" s="114">
        <v>8</v>
      </c>
      <c r="B284" s="114">
        <v>8</v>
      </c>
      <c r="C284" s="114" t="s">
        <v>492</v>
      </c>
      <c r="D284" s="15">
        <f t="shared" ref="D284:AI284" si="88">+D36+D38+D40+D42+D50+D51+D58+D64+D76+D78+D81+D90+D105+D129+D132+D152+D153+D170+D178+D185+D187+D189+D208+D228+D119</f>
        <v>467.38813960682609</v>
      </c>
      <c r="E284" s="15">
        <f t="shared" si="88"/>
        <v>521.81597093243033</v>
      </c>
      <c r="F284" s="15">
        <f t="shared" si="88"/>
        <v>566.40304800839635</v>
      </c>
      <c r="G284" s="15">
        <f t="shared" si="88"/>
        <v>632.5983343096633</v>
      </c>
      <c r="H284" s="15">
        <f t="shared" si="88"/>
        <v>668.44119208401924</v>
      </c>
      <c r="I284" s="15">
        <f t="shared" si="88"/>
        <v>726.72893940355027</v>
      </c>
      <c r="J284" s="15">
        <f t="shared" si="88"/>
        <v>790.48928586936177</v>
      </c>
      <c r="K284" s="15">
        <f t="shared" si="88"/>
        <v>860.25036884019414</v>
      </c>
      <c r="L284" s="15">
        <f t="shared" si="88"/>
        <v>936.59235002687694</v>
      </c>
      <c r="M284" s="15">
        <f t="shared" si="88"/>
        <v>1020.1526465518041</v>
      </c>
      <c r="N284" s="15">
        <f t="shared" si="88"/>
        <v>1111.6317015790621</v>
      </c>
      <c r="O284" s="15">
        <f t="shared" si="88"/>
        <v>1211.7993521924923</v>
      </c>
      <c r="P284" s="15">
        <f t="shared" si="88"/>
        <v>1335.38603065855</v>
      </c>
      <c r="Q284" s="15">
        <f t="shared" si="88"/>
        <v>1471.9102125833354</v>
      </c>
      <c r="R284" s="15">
        <f t="shared" si="88"/>
        <v>1622.7414157211192</v>
      </c>
      <c r="S284" s="15">
        <f t="shared" si="88"/>
        <v>1789.3955233451616</v>
      </c>
      <c r="T284" s="15">
        <f t="shared" si="88"/>
        <v>1973.5506305944311</v>
      </c>
      <c r="U284" s="15">
        <f t="shared" si="88"/>
        <v>2216.7712279125199</v>
      </c>
      <c r="V284" s="15">
        <f t="shared" si="88"/>
        <v>2490.7974934516874</v>
      </c>
      <c r="W284" s="15">
        <f t="shared" si="88"/>
        <v>2799.7051281186323</v>
      </c>
      <c r="X284" s="15">
        <f t="shared" si="88"/>
        <v>3148.1456464472299</v>
      </c>
      <c r="Y284" s="15">
        <f t="shared" si="88"/>
        <v>3541.4353151659407</v>
      </c>
      <c r="Z284" s="15">
        <f t="shared" si="88"/>
        <v>4633.2924962611651</v>
      </c>
      <c r="AA284" s="15">
        <f t="shared" si="88"/>
        <v>6067.0600347081554</v>
      </c>
      <c r="AB284" s="15">
        <f t="shared" si="88"/>
        <v>7950.6914917979802</v>
      </c>
      <c r="AC284" s="15">
        <f t="shared" si="88"/>
        <v>10426.8239087</v>
      </c>
      <c r="AD284" s="15">
        <f t="shared" si="88"/>
        <v>10924.049452516092</v>
      </c>
      <c r="AE284" s="15">
        <f t="shared" si="88"/>
        <v>11445.787635258939</v>
      </c>
      <c r="AF284" s="15">
        <f t="shared" si="88"/>
        <v>11998.856198393489</v>
      </c>
      <c r="AG284" s="15">
        <f t="shared" si="88"/>
        <v>12589.274169049952</v>
      </c>
      <c r="AH284" s="15">
        <f t="shared" si="88"/>
        <v>13222.132692250003</v>
      </c>
      <c r="AI284" s="15">
        <f t="shared" si="88"/>
        <v>13901.401567793731</v>
      </c>
      <c r="AJ284" s="15">
        <f t="shared" ref="AJ284:BO284" si="89">+AJ36+AJ38+AJ40+AJ42+AJ50+AJ51+AJ58+AJ64+AJ76+AJ78+AJ81+AJ90+AJ105+AJ129+AJ132+AJ152+AJ153+AJ170+AJ178+AJ185+AJ187+AJ189+AJ208+AJ228+AJ119</f>
        <v>14629.86025048334</v>
      </c>
      <c r="AK284" s="15">
        <f t="shared" si="89"/>
        <v>15409.148247144973</v>
      </c>
      <c r="AL284" s="15">
        <f t="shared" si="89"/>
        <v>16239.914461516179</v>
      </c>
      <c r="AM284" s="15">
        <f t="shared" si="89"/>
        <v>17122.576914379999</v>
      </c>
      <c r="AN284" s="15">
        <f t="shared" si="89"/>
        <v>18058.225169548739</v>
      </c>
      <c r="AO284" s="15">
        <f t="shared" si="89"/>
        <v>19049.564209357144</v>
      </c>
      <c r="AP284" s="15">
        <f t="shared" si="89"/>
        <v>20101.606484783289</v>
      </c>
      <c r="AQ284" s="15">
        <f t="shared" si="89"/>
        <v>21220.925366117863</v>
      </c>
      <c r="AR284" s="15">
        <f t="shared" si="89"/>
        <v>22412.464112900001</v>
      </c>
      <c r="AS284" s="15">
        <f t="shared" si="89"/>
        <v>23683.453044647482</v>
      </c>
      <c r="AT284" s="15">
        <f t="shared" si="89"/>
        <v>25033.64011853022</v>
      </c>
      <c r="AU284" s="15">
        <f t="shared" si="89"/>
        <v>26450.397311989309</v>
      </c>
      <c r="AV284" s="15">
        <f t="shared" si="89"/>
        <v>27913.28318210721</v>
      </c>
      <c r="AW284" s="15">
        <f t="shared" si="89"/>
        <v>29406.768651319999</v>
      </c>
      <c r="AX284" s="15">
        <f t="shared" si="89"/>
        <v>30921.574001717378</v>
      </c>
      <c r="AY284" s="15">
        <f t="shared" si="89"/>
        <v>32463.537221919374</v>
      </c>
      <c r="AZ284" s="15">
        <f t="shared" si="89"/>
        <v>34051.356992161971</v>
      </c>
      <c r="BA284" s="15">
        <f t="shared" si="89"/>
        <v>35715.827214227669</v>
      </c>
      <c r="BB284" s="15">
        <f t="shared" si="89"/>
        <v>37483.047084890008</v>
      </c>
      <c r="BC284" s="15">
        <f t="shared" si="89"/>
        <v>39366.666431274884</v>
      </c>
      <c r="BD284" s="15">
        <f t="shared" si="89"/>
        <v>41366.070439528201</v>
      </c>
      <c r="BE284" s="15">
        <f t="shared" si="89"/>
        <v>43477.409158752002</v>
      </c>
      <c r="BF284" s="15">
        <f t="shared" si="89"/>
        <v>45689.469057775692</v>
      </c>
      <c r="BG284" s="15">
        <f t="shared" si="89"/>
        <v>47994.538614419995</v>
      </c>
      <c r="BH284" s="15">
        <f t="shared" si="89"/>
        <v>50392.539043717828</v>
      </c>
      <c r="BI284" s="15">
        <f t="shared" si="89"/>
        <v>52892.535476937628</v>
      </c>
      <c r="BJ284" s="15">
        <f t="shared" si="89"/>
        <v>55507.475745181815</v>
      </c>
      <c r="BK284" s="15">
        <f t="shared" si="89"/>
        <v>58256.381095127887</v>
      </c>
      <c r="BL284" s="15">
        <f t="shared" si="89"/>
        <v>61155.689528929994</v>
      </c>
      <c r="BM284" s="15">
        <f t="shared" si="89"/>
        <v>64213.523205151498</v>
      </c>
      <c r="BN284" s="15">
        <f t="shared" si="89"/>
        <v>67431.574133283502</v>
      </c>
      <c r="BO284" s="15">
        <f t="shared" si="89"/>
        <v>70812.046068878495</v>
      </c>
      <c r="BP284" s="15">
        <f t="shared" ref="BP284:CU284" si="90">+BP36+BP38+BP40+BP42+BP50+BP51+BP58+BP64+BP76+BP78+BP81+BP90+BP105+BP129+BP132+BP152+BP153+BP170+BP178+BP185+BP187+BP189+BP208+BP228+BP119</f>
        <v>74353.233032229298</v>
      </c>
      <c r="BQ284" s="15">
        <f t="shared" si="90"/>
        <v>78052.260222380006</v>
      </c>
      <c r="BR284" s="15">
        <f t="shared" si="90"/>
        <v>81912.238392088882</v>
      </c>
      <c r="BS284" s="15">
        <f t="shared" si="90"/>
        <v>85933.296705373592</v>
      </c>
      <c r="BT284" s="15">
        <f t="shared" si="90"/>
        <v>90104.214237084918</v>
      </c>
      <c r="BU284" s="15">
        <f t="shared" si="90"/>
        <v>94409.083249174728</v>
      </c>
      <c r="BV284" s="15">
        <f t="shared" si="90"/>
        <v>98835.981233330021</v>
      </c>
      <c r="BW284" s="15">
        <f t="shared" si="90"/>
        <v>103380.45577599409</v>
      </c>
      <c r="BX284" s="15">
        <f t="shared" si="90"/>
        <v>108045.92214760309</v>
      </c>
      <c r="BY284" s="15">
        <f t="shared" si="90"/>
        <v>112836.90724465238</v>
      </c>
      <c r="BZ284" s="15">
        <f t="shared" si="90"/>
        <v>117760.6138150663</v>
      </c>
      <c r="CA284" s="15">
        <f t="shared" si="90"/>
        <v>122822.65890205003</v>
      </c>
      <c r="CB284" s="15">
        <f t="shared" si="90"/>
        <v>128024.64120880878</v>
      </c>
      <c r="CC284" s="15">
        <f t="shared" si="90"/>
        <v>133367.36096437179</v>
      </c>
      <c r="CD284" s="15">
        <f t="shared" si="90"/>
        <v>138855.98649093392</v>
      </c>
      <c r="CE284" s="15">
        <f t="shared" si="90"/>
        <v>144496.74876416349</v>
      </c>
      <c r="CF284" s="15">
        <f t="shared" si="90"/>
        <v>150295.87575998995</v>
      </c>
      <c r="CG284" s="15">
        <f t="shared" si="90"/>
        <v>156254.69890241002</v>
      </c>
      <c r="CH284" s="15">
        <f t="shared" si="90"/>
        <v>162378.03953451343</v>
      </c>
      <c r="CI284" s="15">
        <f t="shared" si="90"/>
        <v>168679.10092276256</v>
      </c>
      <c r="CJ284" s="15">
        <f t="shared" si="90"/>
        <v>175174.68026573781</v>
      </c>
      <c r="CK284" s="15">
        <f t="shared" si="90"/>
        <v>181877.38713338997</v>
      </c>
      <c r="CL284" s="15">
        <f t="shared" si="90"/>
        <v>188795.87545523277</v>
      </c>
      <c r="CM284" s="15">
        <f t="shared" si="90"/>
        <v>195928.30887998312</v>
      </c>
      <c r="CN284" s="15">
        <f t="shared" si="90"/>
        <v>203264.3562621467</v>
      </c>
      <c r="CO284" s="15">
        <f t="shared" si="90"/>
        <v>210786.60046944686</v>
      </c>
      <c r="CP284" s="15">
        <f t="shared" si="90"/>
        <v>218481.37331275005</v>
      </c>
      <c r="CQ284" s="15">
        <f t="shared" si="90"/>
        <v>226344.31562897001</v>
      </c>
      <c r="CR284" s="15">
        <f t="shared" si="90"/>
        <v>234378.2638745351</v>
      </c>
      <c r="CS284" s="15">
        <f t="shared" si="90"/>
        <v>242583.87154537733</v>
      </c>
      <c r="CT284" s="15">
        <f t="shared" si="90"/>
        <v>250964.11936094912</v>
      </c>
      <c r="CU284" s="15">
        <f t="shared" si="90"/>
        <v>259520.99489053994</v>
      </c>
      <c r="CV284" s="15">
        <f t="shared" ref="CV284:DE284" si="91">+CV36+CV38+CV40+CV42+CV50+CV51+CV58+CV64+CV76+CV78+CV81+CV90+CV105+CV129+CV132+CV152+CV153+CV170+CV178+CV185+CV187+CV189+CV208+CV228+CV119</f>
        <v>268253.04484927439</v>
      </c>
      <c r="CW284" s="15">
        <f t="shared" si="91"/>
        <v>277157.88668219122</v>
      </c>
      <c r="CX284" s="15">
        <f t="shared" si="91"/>
        <v>286235.28200295474</v>
      </c>
      <c r="CY284" s="15">
        <f t="shared" si="91"/>
        <v>295485.66912194685</v>
      </c>
      <c r="CZ284" s="15">
        <f t="shared" si="91"/>
        <v>304908.87331802008</v>
      </c>
      <c r="DA284" s="15">
        <f t="shared" si="91"/>
        <v>314503.30620440701</v>
      </c>
      <c r="DB284" s="15">
        <f t="shared" si="91"/>
        <v>324266.31862607447</v>
      </c>
      <c r="DC284" s="15">
        <f t="shared" si="91"/>
        <v>334196.51940414234</v>
      </c>
      <c r="DD284" s="15">
        <f t="shared" si="91"/>
        <v>344292.67414248886</v>
      </c>
      <c r="DE284" s="15">
        <f t="shared" si="91"/>
        <v>354553.86196128995</v>
      </c>
    </row>
    <row r="285" spans="1:109">
      <c r="A285" s="114">
        <v>9</v>
      </c>
      <c r="B285" s="114">
        <v>9</v>
      </c>
      <c r="C285" s="114" t="s">
        <v>493</v>
      </c>
      <c r="D285" s="15">
        <f t="shared" ref="D285:AI285" si="92">+D33+D49+D65+D66+D75+D110+D125+D133+D174+D177+D188+D194+D199+D218</f>
        <v>90.191426482250293</v>
      </c>
      <c r="E285" s="15">
        <f t="shared" si="92"/>
        <v>102.73699401004765</v>
      </c>
      <c r="F285" s="15">
        <f t="shared" si="92"/>
        <v>113.77644447256817</v>
      </c>
      <c r="G285" s="15">
        <f t="shared" si="92"/>
        <v>121.89260192406368</v>
      </c>
      <c r="H285" s="15">
        <f t="shared" si="92"/>
        <v>139.5999806103215</v>
      </c>
      <c r="I285" s="15">
        <f t="shared" si="92"/>
        <v>154.6719527639747</v>
      </c>
      <c r="J285" s="15">
        <f t="shared" si="92"/>
        <v>171.40601373889271</v>
      </c>
      <c r="K285" s="15">
        <f t="shared" si="92"/>
        <v>189.99518324603466</v>
      </c>
      <c r="L285" s="15">
        <f t="shared" si="92"/>
        <v>210.65768018863474</v>
      </c>
      <c r="M285" s="15">
        <f t="shared" si="92"/>
        <v>233.81855642994597</v>
      </c>
      <c r="N285" s="15">
        <f t="shared" si="92"/>
        <v>259.52261371841098</v>
      </c>
      <c r="O285" s="15">
        <f t="shared" si="92"/>
        <v>288.01013407652829</v>
      </c>
      <c r="P285" s="15">
        <f t="shared" si="92"/>
        <v>322.23612903134813</v>
      </c>
      <c r="Q285" s="15">
        <f t="shared" si="92"/>
        <v>367.16638641436191</v>
      </c>
      <c r="R285" s="15">
        <f t="shared" si="92"/>
        <v>431.81083098108491</v>
      </c>
      <c r="S285" s="15">
        <f t="shared" si="92"/>
        <v>504.80100559265657</v>
      </c>
      <c r="T285" s="15">
        <f t="shared" si="92"/>
        <v>609.44042979770927</v>
      </c>
      <c r="U285" s="15">
        <f t="shared" si="92"/>
        <v>713.75053514169326</v>
      </c>
      <c r="V285" s="15">
        <f t="shared" si="92"/>
        <v>835.52455338108348</v>
      </c>
      <c r="W285" s="15">
        <f t="shared" si="92"/>
        <v>968.28324929112591</v>
      </c>
      <c r="X285" s="15">
        <f t="shared" si="92"/>
        <v>1120.6456681530667</v>
      </c>
      <c r="Y285" s="15">
        <f t="shared" si="92"/>
        <v>1293.1077205652343</v>
      </c>
      <c r="Z285" s="15">
        <f t="shared" si="92"/>
        <v>1577.57286336121</v>
      </c>
      <c r="AA285" s="15">
        <f t="shared" si="92"/>
        <v>1935.9959101056866</v>
      </c>
      <c r="AB285" s="15">
        <f t="shared" si="92"/>
        <v>2383.3379125081738</v>
      </c>
      <c r="AC285" s="15">
        <f t="shared" si="92"/>
        <v>2938.5457692099994</v>
      </c>
      <c r="AD285" s="15">
        <f t="shared" si="92"/>
        <v>3116.8641495182405</v>
      </c>
      <c r="AE285" s="15">
        <f t="shared" si="92"/>
        <v>3304.7752775462604</v>
      </c>
      <c r="AF285" s="15">
        <f t="shared" si="92"/>
        <v>3503.3728176905397</v>
      </c>
      <c r="AG285" s="15">
        <f t="shared" si="92"/>
        <v>3713.8724433758903</v>
      </c>
      <c r="AH285" s="15">
        <f t="shared" si="92"/>
        <v>3937.6334449499996</v>
      </c>
      <c r="AI285" s="15">
        <f t="shared" si="92"/>
        <v>4176.1769208104197</v>
      </c>
      <c r="AJ285" s="15">
        <f t="shared" ref="AJ285:BO285" si="93">+AJ33+AJ49+AJ65+AJ66+AJ75+AJ110+AJ125+AJ133+AJ174+AJ177+AJ188+AJ194+AJ199+AJ218</f>
        <v>4431.1831275247496</v>
      </c>
      <c r="AK285" s="15">
        <f t="shared" si="93"/>
        <v>4704.46229767559</v>
      </c>
      <c r="AL285" s="15">
        <f t="shared" si="93"/>
        <v>4997.9085748924799</v>
      </c>
      <c r="AM285" s="15">
        <f t="shared" si="93"/>
        <v>5313.3190516200002</v>
      </c>
      <c r="AN285" s="15">
        <f t="shared" si="93"/>
        <v>5652.1715777563304</v>
      </c>
      <c r="AO285" s="15">
        <f t="shared" si="93"/>
        <v>6015.4028257863301</v>
      </c>
      <c r="AP285" s="15">
        <f t="shared" si="93"/>
        <v>6403.2425301562698</v>
      </c>
      <c r="AQ285" s="15">
        <f t="shared" si="93"/>
        <v>6815.3429740936699</v>
      </c>
      <c r="AR285" s="15">
        <f t="shared" si="93"/>
        <v>7251.3719657199999</v>
      </c>
      <c r="AS285" s="15">
        <f t="shared" si="93"/>
        <v>7712.7573021179005</v>
      </c>
      <c r="AT285" s="15">
        <f t="shared" si="93"/>
        <v>8199.9147517554484</v>
      </c>
      <c r="AU285" s="15">
        <f t="shared" si="93"/>
        <v>8710.8748311494091</v>
      </c>
      <c r="AV285" s="15">
        <f t="shared" si="93"/>
        <v>9242.5783372913411</v>
      </c>
      <c r="AW285" s="15">
        <f t="shared" si="93"/>
        <v>9792.9712893999986</v>
      </c>
      <c r="AX285" s="15">
        <f t="shared" si="93"/>
        <v>10361.757324042599</v>
      </c>
      <c r="AY285" s="15">
        <f t="shared" si="93"/>
        <v>10949.76956038244</v>
      </c>
      <c r="AZ285" s="15">
        <f t="shared" si="93"/>
        <v>11561.272226395331</v>
      </c>
      <c r="BA285" s="15">
        <f t="shared" si="93"/>
        <v>12202.706565310529</v>
      </c>
      <c r="BB285" s="15">
        <f t="shared" si="93"/>
        <v>12879.14714026</v>
      </c>
      <c r="BC285" s="15">
        <f t="shared" si="93"/>
        <v>13592.786568140809</v>
      </c>
      <c r="BD285" s="15">
        <f t="shared" si="93"/>
        <v>14342.748855384218</v>
      </c>
      <c r="BE285" s="15">
        <f t="shared" si="93"/>
        <v>15127.356514769808</v>
      </c>
      <c r="BF285" s="15">
        <f t="shared" si="93"/>
        <v>15945.887977463892</v>
      </c>
      <c r="BG285" s="15">
        <f t="shared" si="93"/>
        <v>16801.059379890001</v>
      </c>
      <c r="BH285" s="15">
        <f t="shared" si="93"/>
        <v>17695.149813014828</v>
      </c>
      <c r="BI285" s="15">
        <f t="shared" si="93"/>
        <v>18634.348597824599</v>
      </c>
      <c r="BJ285" s="15">
        <f t="shared" si="93"/>
        <v>19630.326012756454</v>
      </c>
      <c r="BK285" s="15">
        <f t="shared" si="93"/>
        <v>20696.835712948468</v>
      </c>
      <c r="BL285" s="15">
        <f t="shared" si="93"/>
        <v>21843.37053299</v>
      </c>
      <c r="BM285" s="15">
        <f t="shared" si="93"/>
        <v>23078.225769880999</v>
      </c>
      <c r="BN285" s="15">
        <f t="shared" si="93"/>
        <v>24399.357554010323</v>
      </c>
      <c r="BO285" s="15">
        <f t="shared" si="93"/>
        <v>25794.362770052976</v>
      </c>
      <c r="BP285" s="15">
        <f t="shared" ref="BP285:CU285" si="94">+BP33+BP49+BP65+BP66+BP75+BP110+BP125+BP133+BP174+BP177+BP188+BP194+BP199+BP218</f>
        <v>27244.626528373574</v>
      </c>
      <c r="BQ285" s="15">
        <f t="shared" si="94"/>
        <v>28736.63739828</v>
      </c>
      <c r="BR285" s="15">
        <f t="shared" si="94"/>
        <v>30263.84600941656</v>
      </c>
      <c r="BS285" s="15">
        <f t="shared" si="94"/>
        <v>31829.349327272754</v>
      </c>
      <c r="BT285" s="15">
        <f t="shared" si="94"/>
        <v>33440.597330233053</v>
      </c>
      <c r="BU285" s="15">
        <f t="shared" si="94"/>
        <v>35113.389582373442</v>
      </c>
      <c r="BV285" s="15">
        <f t="shared" si="94"/>
        <v>36863.439081119999</v>
      </c>
      <c r="BW285" s="15">
        <f t="shared" si="94"/>
        <v>38701.51525849574</v>
      </c>
      <c r="BX285" s="15">
        <f t="shared" si="94"/>
        <v>40630.930386541062</v>
      </c>
      <c r="BY285" s="15">
        <f t="shared" si="94"/>
        <v>42652.1822224918</v>
      </c>
      <c r="BZ285" s="15">
        <f t="shared" si="94"/>
        <v>44757.517345098378</v>
      </c>
      <c r="CA285" s="15">
        <f t="shared" si="94"/>
        <v>46938.310937039998</v>
      </c>
      <c r="CB285" s="15">
        <f t="shared" si="94"/>
        <v>49187.632750706005</v>
      </c>
      <c r="CC285" s="15">
        <f t="shared" si="94"/>
        <v>51509.20599632954</v>
      </c>
      <c r="CD285" s="15">
        <f t="shared" si="94"/>
        <v>53916.003737727304</v>
      </c>
      <c r="CE285" s="15">
        <f t="shared" si="94"/>
        <v>56431.793414484295</v>
      </c>
      <c r="CF285" s="15">
        <f t="shared" si="94"/>
        <v>59078.006301849993</v>
      </c>
      <c r="CG285" s="15">
        <f t="shared" si="94"/>
        <v>61866.661290573589</v>
      </c>
      <c r="CH285" s="15">
        <f t="shared" si="94"/>
        <v>64795.527177997297</v>
      </c>
      <c r="CI285" s="15">
        <f t="shared" si="94"/>
        <v>67856.751265907995</v>
      </c>
      <c r="CJ285" s="15">
        <f t="shared" si="94"/>
        <v>71033.869422672884</v>
      </c>
      <c r="CK285" s="15">
        <f t="shared" si="94"/>
        <v>74312.974547520003</v>
      </c>
      <c r="CL285" s="15">
        <f t="shared" si="94"/>
        <v>77691.967733308804</v>
      </c>
      <c r="CM285" s="15">
        <f t="shared" si="94"/>
        <v>81174.7788223963</v>
      </c>
      <c r="CN285" s="15">
        <f t="shared" si="94"/>
        <v>84758.08956882832</v>
      </c>
      <c r="CO285" s="15">
        <f t="shared" si="94"/>
        <v>88438.585071533598</v>
      </c>
      <c r="CP285" s="15">
        <f t="shared" si="94"/>
        <v>92214.273753270012</v>
      </c>
      <c r="CQ285" s="15">
        <f t="shared" si="94"/>
        <v>96082.288836955093</v>
      </c>
      <c r="CR285" s="15">
        <f t="shared" si="94"/>
        <v>100043.47072388949</v>
      </c>
      <c r="CS285" s="15">
        <f t="shared" si="94"/>
        <v>104105.56236492931</v>
      </c>
      <c r="CT285" s="15">
        <f t="shared" si="94"/>
        <v>108280.28394674961</v>
      </c>
      <c r="CU285" s="15">
        <f t="shared" si="94"/>
        <v>112577.20038328999</v>
      </c>
      <c r="CV285" s="15">
        <f t="shared" ref="CV285:DE285" si="95">+CV33+CV49+CV65+CV66+CV75+CV110+CV125+CV133+CV174+CV177+CV188+CV194+CV199+CV218</f>
        <v>117000.26332017378</v>
      </c>
      <c r="CW285" s="15">
        <f t="shared" si="95"/>
        <v>121550.13561046329</v>
      </c>
      <c r="CX285" s="15">
        <f t="shared" si="95"/>
        <v>126226.9858846461</v>
      </c>
      <c r="CY285" s="15">
        <f t="shared" si="95"/>
        <v>131030.5387238703</v>
      </c>
      <c r="CZ285" s="15">
        <f t="shared" si="95"/>
        <v>135960.82852000999</v>
      </c>
      <c r="DA285" s="15">
        <f t="shared" si="95"/>
        <v>141018.44724002769</v>
      </c>
      <c r="DB285" s="15">
        <f t="shared" si="95"/>
        <v>146205.28694228991</v>
      </c>
      <c r="DC285" s="15">
        <f t="shared" si="95"/>
        <v>151525.28028153989</v>
      </c>
      <c r="DD285" s="15">
        <f t="shared" si="95"/>
        <v>156984.11817831249</v>
      </c>
      <c r="DE285" s="15">
        <f t="shared" si="95"/>
        <v>162588.86886321998</v>
      </c>
    </row>
    <row r="286" spans="1:109">
      <c r="A286" s="114">
        <v>10</v>
      </c>
      <c r="B286" s="114">
        <v>10</v>
      </c>
      <c r="C286" s="114" t="s">
        <v>494</v>
      </c>
      <c r="D286" s="15">
        <f t="shared" ref="D286:AI286" si="96">+D9+D25+D117+D142+D195+D196+D202+D225+D126+D140+D236</f>
        <v>54.941739548862159</v>
      </c>
      <c r="E286" s="15">
        <f t="shared" si="96"/>
        <v>62.485452000500175</v>
      </c>
      <c r="F286" s="15">
        <f t="shared" si="96"/>
        <v>69.110033923209642</v>
      </c>
      <c r="G286" s="15">
        <f t="shared" si="96"/>
        <v>74.535269305360799</v>
      </c>
      <c r="H286" s="15">
        <f t="shared" si="96"/>
        <v>84.663482471206464</v>
      </c>
      <c r="I286" s="15">
        <f t="shared" si="96"/>
        <v>93.790177783179715</v>
      </c>
      <c r="J286" s="15">
        <f t="shared" si="96"/>
        <v>103.97498273172465</v>
      </c>
      <c r="K286" s="15">
        <f t="shared" si="96"/>
        <v>115.36105527608963</v>
      </c>
      <c r="L286" s="15">
        <f t="shared" si="96"/>
        <v>128.11625767965296</v>
      </c>
      <c r="M286" s="15">
        <f t="shared" si="96"/>
        <v>142.43864047925771</v>
      </c>
      <c r="N286" s="15">
        <f t="shared" si="96"/>
        <v>158.56337284097455</v>
      </c>
      <c r="O286" s="15">
        <f t="shared" si="96"/>
        <v>176.77153774838635</v>
      </c>
      <c r="P286" s="15">
        <f t="shared" si="96"/>
        <v>199.15048780000183</v>
      </c>
      <c r="Q286" s="15">
        <f t="shared" si="96"/>
        <v>224.92815660097841</v>
      </c>
      <c r="R286" s="15">
        <f t="shared" si="96"/>
        <v>256.46639741818888</v>
      </c>
      <c r="S286" s="15">
        <f t="shared" si="96"/>
        <v>293.47475676806056</v>
      </c>
      <c r="T286" s="15">
        <f t="shared" si="96"/>
        <v>423.27923692095811</v>
      </c>
      <c r="U286" s="15">
        <f t="shared" si="96"/>
        <v>574.88137029730387</v>
      </c>
      <c r="V286" s="15">
        <f t="shared" si="96"/>
        <v>917.34863921523902</v>
      </c>
      <c r="W286" s="15">
        <f t="shared" si="96"/>
        <v>1160.9593871981754</v>
      </c>
      <c r="X286" s="15">
        <f t="shared" si="96"/>
        <v>1614.5662664359352</v>
      </c>
      <c r="Y286" s="15">
        <f t="shared" si="96"/>
        <v>2219.4927698360934</v>
      </c>
      <c r="Z286" s="15">
        <f t="shared" si="96"/>
        <v>2957.10219882206</v>
      </c>
      <c r="AA286" s="15">
        <f t="shared" si="96"/>
        <v>3963.5771784377475</v>
      </c>
      <c r="AB286" s="15">
        <f t="shared" si="96"/>
        <v>5225.5741479234794</v>
      </c>
      <c r="AC286" s="15">
        <f t="shared" si="96"/>
        <v>7377.6788996600008</v>
      </c>
      <c r="AD286" s="15">
        <f t="shared" si="96"/>
        <v>7643.1113402783403</v>
      </c>
      <c r="AE286" s="15">
        <f t="shared" si="96"/>
        <v>7924.6281422055399</v>
      </c>
      <c r="AF286" s="15">
        <f t="shared" si="96"/>
        <v>8222.1850093393914</v>
      </c>
      <c r="AG286" s="15">
        <f t="shared" si="96"/>
        <v>8535.8217395118681</v>
      </c>
      <c r="AH286" s="15">
        <f t="shared" si="96"/>
        <v>8865.59191207</v>
      </c>
      <c r="AI286" s="15">
        <f t="shared" si="96"/>
        <v>9211.4842127695792</v>
      </c>
      <c r="AJ286" s="15">
        <f t="shared" ref="AJ286:BO286" si="97">+AJ9+AJ25+AJ117+AJ142+AJ195+AJ196+AJ202+AJ225+AJ126+AJ140+AJ236</f>
        <v>9573.3576012927188</v>
      </c>
      <c r="AK286" s="15">
        <f t="shared" si="97"/>
        <v>9950.911008183999</v>
      </c>
      <c r="AL286" s="15">
        <f t="shared" si="97"/>
        <v>10343.698824635889</v>
      </c>
      <c r="AM286" s="15">
        <f t="shared" si="97"/>
        <v>10751.306809799997</v>
      </c>
      <c r="AN286" s="15">
        <f t="shared" si="97"/>
        <v>11173.68012297432</v>
      </c>
      <c r="AO286" s="15">
        <f t="shared" si="97"/>
        <v>11611.550269851579</v>
      </c>
      <c r="AP286" s="15">
        <f t="shared" si="97"/>
        <v>12066.902209139349</v>
      </c>
      <c r="AQ286" s="15">
        <f t="shared" si="97"/>
        <v>12543.000076815251</v>
      </c>
      <c r="AR286" s="15">
        <f t="shared" si="97"/>
        <v>13043.377636650001</v>
      </c>
      <c r="AS286" s="15">
        <f t="shared" si="97"/>
        <v>13570.054687812941</v>
      </c>
      <c r="AT286" s="15">
        <f t="shared" si="97"/>
        <v>14125.160946638453</v>
      </c>
      <c r="AU286" s="15">
        <f t="shared" si="97"/>
        <v>14712.898941405598</v>
      </c>
      <c r="AV286" s="15">
        <f t="shared" si="97"/>
        <v>15337.983749534111</v>
      </c>
      <c r="AW286" s="15">
        <f t="shared" si="97"/>
        <v>16004.36941419</v>
      </c>
      <c r="AX286" s="15">
        <f t="shared" si="97"/>
        <v>16713.899066149021</v>
      </c>
      <c r="AY286" s="15">
        <f t="shared" si="97"/>
        <v>17467.845681321727</v>
      </c>
      <c r="AZ286" s="15">
        <f t="shared" si="97"/>
        <v>18269.021032197659</v>
      </c>
      <c r="BA286" s="15">
        <f t="shared" si="97"/>
        <v>19120.867468752214</v>
      </c>
      <c r="BB286" s="15">
        <f t="shared" si="97"/>
        <v>20026.143487939997</v>
      </c>
      <c r="BC286" s="15">
        <f t="shared" si="97"/>
        <v>20990.216847338332</v>
      </c>
      <c r="BD286" s="15">
        <f t="shared" si="97"/>
        <v>22013.1901133176</v>
      </c>
      <c r="BE286" s="15">
        <f t="shared" si="97"/>
        <v>23084.829300417601</v>
      </c>
      <c r="BF286" s="15">
        <f t="shared" si="97"/>
        <v>24187.96063742222</v>
      </c>
      <c r="BG286" s="15">
        <f t="shared" si="97"/>
        <v>25308.044755680003</v>
      </c>
      <c r="BH286" s="15">
        <f t="shared" si="97"/>
        <v>26439.844224166318</v>
      </c>
      <c r="BI286" s="15">
        <f t="shared" si="97"/>
        <v>27585.881553370898</v>
      </c>
      <c r="BJ286" s="15">
        <f t="shared" si="97"/>
        <v>28748.816756095781</v>
      </c>
      <c r="BK286" s="15">
        <f t="shared" si="97"/>
        <v>29936.748615987701</v>
      </c>
      <c r="BL286" s="15">
        <f t="shared" si="97"/>
        <v>31160.220970959996</v>
      </c>
      <c r="BM286" s="15">
        <f t="shared" si="97"/>
        <v>32413.147495317997</v>
      </c>
      <c r="BN286" s="15">
        <f t="shared" si="97"/>
        <v>33700.826664619599</v>
      </c>
      <c r="BO286" s="15">
        <f t="shared" si="97"/>
        <v>35061.788517021901</v>
      </c>
      <c r="BP286" s="15">
        <f t="shared" ref="BP286:CU286" si="98">+BP9+BP25+BP117+BP142+BP195+BP196+BP202+BP225+BP126+BP140+BP236</f>
        <v>36548.836777565601</v>
      </c>
      <c r="BQ286" s="15">
        <f t="shared" si="98"/>
        <v>38199.983849790005</v>
      </c>
      <c r="BR286" s="15">
        <f t="shared" si="98"/>
        <v>40042.948496312296</v>
      </c>
      <c r="BS286" s="15">
        <f t="shared" si="98"/>
        <v>42065.972241329</v>
      </c>
      <c r="BT286" s="15">
        <f t="shared" si="98"/>
        <v>44215.7461321011</v>
      </c>
      <c r="BU286" s="15">
        <f t="shared" si="98"/>
        <v>46405.136214533595</v>
      </c>
      <c r="BV286" s="15">
        <f t="shared" si="98"/>
        <v>48561.928142770004</v>
      </c>
      <c r="BW286" s="15">
        <f t="shared" si="98"/>
        <v>50654.83093724541</v>
      </c>
      <c r="BX286" s="15">
        <f t="shared" si="98"/>
        <v>52691.476257541901</v>
      </c>
      <c r="BY286" s="15">
        <f t="shared" si="98"/>
        <v>54682.414798147402</v>
      </c>
      <c r="BZ286" s="15">
        <f t="shared" si="98"/>
        <v>56656.952859477504</v>
      </c>
      <c r="CA286" s="15">
        <f t="shared" si="98"/>
        <v>58639.06264168999</v>
      </c>
      <c r="CB286" s="15">
        <f t="shared" si="98"/>
        <v>60630.421223968602</v>
      </c>
      <c r="CC286" s="15">
        <f t="shared" si="98"/>
        <v>62620.43051712231</v>
      </c>
      <c r="CD286" s="15">
        <f t="shared" si="98"/>
        <v>64609.571609214589</v>
      </c>
      <c r="CE286" s="15">
        <f t="shared" si="98"/>
        <v>66597.049592014693</v>
      </c>
      <c r="CF286" s="15">
        <f t="shared" si="98"/>
        <v>68583.243564139993</v>
      </c>
      <c r="CG286" s="15">
        <f t="shared" si="98"/>
        <v>70568.436483821002</v>
      </c>
      <c r="CH286" s="15">
        <f t="shared" si="98"/>
        <v>72557.266616601206</v>
      </c>
      <c r="CI286" s="15">
        <f t="shared" si="98"/>
        <v>74559.826595015606</v>
      </c>
      <c r="CJ286" s="15">
        <f t="shared" si="98"/>
        <v>76589.638126186808</v>
      </c>
      <c r="CK286" s="15">
        <f t="shared" si="98"/>
        <v>78657.464946040011</v>
      </c>
      <c r="CL286" s="15">
        <f t="shared" si="98"/>
        <v>80769.320927195906</v>
      </c>
      <c r="CM286" s="15">
        <f t="shared" si="98"/>
        <v>82925.418345393191</v>
      </c>
      <c r="CN286" s="15">
        <f t="shared" si="98"/>
        <v>85123.508113782591</v>
      </c>
      <c r="CO286" s="15">
        <f t="shared" si="98"/>
        <v>87358.058643638797</v>
      </c>
      <c r="CP286" s="15">
        <f t="shared" si="98"/>
        <v>89624.799531219993</v>
      </c>
      <c r="CQ286" s="15">
        <f t="shared" si="98"/>
        <v>91923.545741918802</v>
      </c>
      <c r="CR286" s="15">
        <f t="shared" si="98"/>
        <v>94256.643832028989</v>
      </c>
      <c r="CS286" s="15">
        <f t="shared" si="98"/>
        <v>96624.992573016687</v>
      </c>
      <c r="CT286" s="15">
        <f t="shared" si="98"/>
        <v>99030.046142456704</v>
      </c>
      <c r="CU286" s="15">
        <f t="shared" si="98"/>
        <v>101472.89318537999</v>
      </c>
      <c r="CV286" s="15">
        <f t="shared" ref="CV286:DE286" si="99">+CV9+CV25+CV117+CV142+CV195+CV196+CV202+CV225+CV126+CV140+CV236</f>
        <v>103954.3984978137</v>
      </c>
      <c r="CW286" s="15">
        <f t="shared" si="99"/>
        <v>106474.41802330558</v>
      </c>
      <c r="CX286" s="15">
        <f t="shared" si="99"/>
        <v>109030.94273060511</v>
      </c>
      <c r="CY286" s="15">
        <f t="shared" si="99"/>
        <v>111621.7824104632</v>
      </c>
      <c r="CZ286" s="15">
        <f t="shared" si="99"/>
        <v>114245.51455754001</v>
      </c>
      <c r="DA286" s="15">
        <f t="shared" si="99"/>
        <v>116901.87628065211</v>
      </c>
      <c r="DB286" s="15">
        <f t="shared" si="99"/>
        <v>119591.9228438593</v>
      </c>
      <c r="DC286" s="15">
        <f t="shared" si="99"/>
        <v>122317.95561011109</v>
      </c>
      <c r="DD286" s="15">
        <f t="shared" si="99"/>
        <v>125083.71092822481</v>
      </c>
      <c r="DE286" s="15">
        <f t="shared" si="99"/>
        <v>127894.43463243001</v>
      </c>
    </row>
    <row r="287" spans="1:109">
      <c r="A287" s="114">
        <v>11</v>
      </c>
      <c r="B287" s="114">
        <v>11</v>
      </c>
      <c r="C287" s="114" t="s">
        <v>75</v>
      </c>
      <c r="D287" s="15">
        <f t="shared" ref="D287:AI287" si="100">+D8+D14+D20+D59+D68+D71+D72+D80+D84+D93+D97+D102+D104+D121+D123+D135+D145+D156+D169+D184+D197+D201+D203+D204+D222+D223+D224+D82</f>
        <v>7994.1789127569591</v>
      </c>
      <c r="E287" s="15">
        <f t="shared" si="100"/>
        <v>10027.662391852686</v>
      </c>
      <c r="F287" s="15">
        <f t="shared" si="100"/>
        <v>12183.94254595179</v>
      </c>
      <c r="G287" s="15">
        <f t="shared" si="100"/>
        <v>12994.332882079842</v>
      </c>
      <c r="H287" s="15">
        <f t="shared" si="100"/>
        <v>16957.614759581287</v>
      </c>
      <c r="I287" s="15">
        <f t="shared" si="100"/>
        <v>19580.821148907959</v>
      </c>
      <c r="J287" s="15">
        <f t="shared" si="100"/>
        <v>22360.389027034707</v>
      </c>
      <c r="K287" s="15">
        <f t="shared" si="100"/>
        <v>25287.871841397253</v>
      </c>
      <c r="L287" s="15">
        <f t="shared" si="100"/>
        <v>28447.311638923773</v>
      </c>
      <c r="M287" s="15">
        <f t="shared" si="100"/>
        <v>31850.745327263608</v>
      </c>
      <c r="N287" s="15">
        <f t="shared" si="100"/>
        <v>35361.832211352594</v>
      </c>
      <c r="O287" s="15">
        <f t="shared" si="100"/>
        <v>39272.189250400326</v>
      </c>
      <c r="P287" s="15">
        <f t="shared" si="100"/>
        <v>45040.42271097</v>
      </c>
      <c r="Q287" s="15">
        <f t="shared" si="100"/>
        <v>52069.461711225544</v>
      </c>
      <c r="R287" s="15">
        <f t="shared" si="100"/>
        <v>59875.371616253884</v>
      </c>
      <c r="S287" s="15">
        <f t="shared" si="100"/>
        <v>66859.377641658779</v>
      </c>
      <c r="T287" s="15">
        <f t="shared" si="100"/>
        <v>74591.209863296026</v>
      </c>
      <c r="U287" s="15">
        <f t="shared" si="100"/>
        <v>83137.827369915118</v>
      </c>
      <c r="V287" s="15">
        <f t="shared" si="100"/>
        <v>94271.718804203294</v>
      </c>
      <c r="W287" s="15">
        <f t="shared" si="100"/>
        <v>105728.91675937525</v>
      </c>
      <c r="X287" s="15">
        <f t="shared" si="100"/>
        <v>119998.10052519588</v>
      </c>
      <c r="Y287" s="15">
        <f t="shared" si="100"/>
        <v>136918.39297204863</v>
      </c>
      <c r="Z287" s="15">
        <f t="shared" si="100"/>
        <v>145374.81390462472</v>
      </c>
      <c r="AA287" s="15">
        <f t="shared" si="100"/>
        <v>160256.45029610043</v>
      </c>
      <c r="AB287" s="15">
        <f t="shared" si="100"/>
        <v>174982.93041049951</v>
      </c>
      <c r="AC287" s="15">
        <f t="shared" si="100"/>
        <v>187750.71379645</v>
      </c>
      <c r="AD287" s="15">
        <f t="shared" si="100"/>
        <v>189856.39354742132</v>
      </c>
      <c r="AE287" s="15">
        <f t="shared" si="100"/>
        <v>192133.24986091387</v>
      </c>
      <c r="AF287" s="15">
        <f t="shared" si="100"/>
        <v>194501.44095270694</v>
      </c>
      <c r="AG287" s="15">
        <f t="shared" si="100"/>
        <v>196908.1815227154</v>
      </c>
      <c r="AH287" s="15">
        <f t="shared" si="100"/>
        <v>199328.53385038002</v>
      </c>
      <c r="AI287" s="15">
        <f t="shared" si="100"/>
        <v>201768.88813157295</v>
      </c>
      <c r="AJ287" s="15">
        <f t="shared" ref="AJ287:BO287" si="101">+AJ8+AJ14+AJ20+AJ59+AJ68+AJ71+AJ72+AJ80+AJ84+AJ93+AJ97+AJ102+AJ104+AJ121+AJ123+AJ135+AJ145+AJ156+AJ169+AJ184+AJ197+AJ201+AJ203+AJ204+AJ222+AJ223+AJ224+AJ82</f>
        <v>204263.75524209809</v>
      </c>
      <c r="AK287" s="15">
        <f t="shared" si="101"/>
        <v>206873.84126124546</v>
      </c>
      <c r="AL287" s="15">
        <f t="shared" si="101"/>
        <v>209677.02800828972</v>
      </c>
      <c r="AM287" s="15">
        <f t="shared" si="101"/>
        <v>212742.00918363006</v>
      </c>
      <c r="AN287" s="15">
        <f t="shared" si="101"/>
        <v>216099.46635867649</v>
      </c>
      <c r="AO287" s="15">
        <f t="shared" si="101"/>
        <v>219713.09570085254</v>
      </c>
      <c r="AP287" s="15">
        <f t="shared" si="101"/>
        <v>223467.27187505472</v>
      </c>
      <c r="AQ287" s="15">
        <f t="shared" si="101"/>
        <v>227194.70462248637</v>
      </c>
      <c r="AR287" s="15">
        <f t="shared" si="101"/>
        <v>230768.97771078002</v>
      </c>
      <c r="AS287" s="15">
        <f t="shared" si="101"/>
        <v>234132.00322237451</v>
      </c>
      <c r="AT287" s="15">
        <f t="shared" si="101"/>
        <v>237307.29041672999</v>
      </c>
      <c r="AU287" s="15">
        <f t="shared" si="101"/>
        <v>240348.59759035992</v>
      </c>
      <c r="AV287" s="15">
        <f t="shared" si="101"/>
        <v>243349.01817923103</v>
      </c>
      <c r="AW287" s="15">
        <f t="shared" si="101"/>
        <v>246373.32447615004</v>
      </c>
      <c r="AX287" s="15">
        <f t="shared" si="101"/>
        <v>249429.32770216381</v>
      </c>
      <c r="AY287" s="15">
        <f t="shared" si="101"/>
        <v>252476.56781724232</v>
      </c>
      <c r="AZ287" s="15">
        <f t="shared" si="101"/>
        <v>255471.68254951312</v>
      </c>
      <c r="BA287" s="15">
        <f t="shared" si="101"/>
        <v>258352.96281679269</v>
      </c>
      <c r="BB287" s="15">
        <f t="shared" si="101"/>
        <v>261072.71215210002</v>
      </c>
      <c r="BC287" s="15">
        <f t="shared" si="101"/>
        <v>263632.32500988507</v>
      </c>
      <c r="BD287" s="15">
        <f t="shared" si="101"/>
        <v>266038.94120927661</v>
      </c>
      <c r="BE287" s="15">
        <f t="shared" si="101"/>
        <v>268261.37762909057</v>
      </c>
      <c r="BF287" s="15">
        <f t="shared" si="101"/>
        <v>270262.70367706713</v>
      </c>
      <c r="BG287" s="15">
        <f t="shared" si="101"/>
        <v>272025.76454737002</v>
      </c>
      <c r="BH287" s="15">
        <f t="shared" si="101"/>
        <v>273527.87159146549</v>
      </c>
      <c r="BI287" s="15">
        <f t="shared" si="101"/>
        <v>274802.77496196539</v>
      </c>
      <c r="BJ287" s="15">
        <f t="shared" si="101"/>
        <v>275956.98227260925</v>
      </c>
      <c r="BK287" s="15">
        <f t="shared" si="101"/>
        <v>277136.0567971805</v>
      </c>
      <c r="BL287" s="15">
        <f t="shared" si="101"/>
        <v>278447.12770504004</v>
      </c>
      <c r="BM287" s="15">
        <f t="shared" si="101"/>
        <v>279930.04190509673</v>
      </c>
      <c r="BN287" s="15">
        <f t="shared" si="101"/>
        <v>281561.52343342232</v>
      </c>
      <c r="BO287" s="15">
        <f t="shared" si="101"/>
        <v>283308.9908401742</v>
      </c>
      <c r="BP287" s="15">
        <f t="shared" ref="BP287:CU287" si="102">+BP8+BP14+BP20+BP59+BP68+BP71+BP72+BP80+BP84+BP93+BP97+BP102+BP104+BP121+BP123+BP135+BP145+BP156+BP169+BP184+BP197+BP201+BP203+BP204+BP222+BP223+BP224+BP82</f>
        <v>285112.68153203407</v>
      </c>
      <c r="BQ287" s="15">
        <f t="shared" si="102"/>
        <v>286924.94957387005</v>
      </c>
      <c r="BR287" s="15">
        <f t="shared" si="102"/>
        <v>288750.91465469514</v>
      </c>
      <c r="BS287" s="15">
        <f t="shared" si="102"/>
        <v>290599.69590004557</v>
      </c>
      <c r="BT287" s="15">
        <f t="shared" si="102"/>
        <v>292431.40543461451</v>
      </c>
      <c r="BU287" s="15">
        <f t="shared" si="102"/>
        <v>294195.61205691058</v>
      </c>
      <c r="BV287" s="15">
        <f t="shared" si="102"/>
        <v>295859.05769115995</v>
      </c>
      <c r="BW287" s="15">
        <f t="shared" si="102"/>
        <v>297394.6160893325</v>
      </c>
      <c r="BX287" s="15">
        <f t="shared" si="102"/>
        <v>298817.53561875765</v>
      </c>
      <c r="BY287" s="15">
        <f t="shared" si="102"/>
        <v>300189.21786160418</v>
      </c>
      <c r="BZ287" s="15">
        <f t="shared" si="102"/>
        <v>301597.98298669956</v>
      </c>
      <c r="CA287" s="15">
        <f t="shared" si="102"/>
        <v>303104.95502065</v>
      </c>
      <c r="CB287" s="15">
        <f t="shared" si="102"/>
        <v>304734.62510875089</v>
      </c>
      <c r="CC287" s="15">
        <f t="shared" si="102"/>
        <v>306459.89650792751</v>
      </c>
      <c r="CD287" s="15">
        <f t="shared" si="102"/>
        <v>308226.66371764918</v>
      </c>
      <c r="CE287" s="15">
        <f t="shared" si="102"/>
        <v>309955.0898757797</v>
      </c>
      <c r="CF287" s="15">
        <f t="shared" si="102"/>
        <v>311587.23618303007</v>
      </c>
      <c r="CG287" s="15">
        <f t="shared" si="102"/>
        <v>313106.64298216923</v>
      </c>
      <c r="CH287" s="15">
        <f t="shared" si="102"/>
        <v>314531.79568795988</v>
      </c>
      <c r="CI287" s="15">
        <f t="shared" si="102"/>
        <v>315880.94252897246</v>
      </c>
      <c r="CJ287" s="15">
        <f t="shared" si="102"/>
        <v>317185.3175687773</v>
      </c>
      <c r="CK287" s="15">
        <f t="shared" si="102"/>
        <v>318469.06543478003</v>
      </c>
      <c r="CL287" s="15">
        <f t="shared" si="102"/>
        <v>319735.10408695543</v>
      </c>
      <c r="CM287" s="15">
        <f t="shared" si="102"/>
        <v>320977.61818382825</v>
      </c>
      <c r="CN287" s="15">
        <f t="shared" si="102"/>
        <v>322204.24917175184</v>
      </c>
      <c r="CO287" s="15">
        <f t="shared" si="102"/>
        <v>323423.11293470178</v>
      </c>
      <c r="CP287" s="15">
        <f t="shared" si="102"/>
        <v>324640.31186518003</v>
      </c>
      <c r="CQ287" s="15">
        <f t="shared" si="102"/>
        <v>325859.67528711911</v>
      </c>
      <c r="CR287" s="15">
        <f t="shared" si="102"/>
        <v>327081.92369092337</v>
      </c>
      <c r="CS287" s="15">
        <f t="shared" si="102"/>
        <v>328304.73978958756</v>
      </c>
      <c r="CT287" s="15">
        <f t="shared" si="102"/>
        <v>329523.58383196284</v>
      </c>
      <c r="CU287" s="15">
        <f t="shared" si="102"/>
        <v>330734.56534755998</v>
      </c>
      <c r="CV287" s="15">
        <f t="shared" ref="CV287:DE287" si="103">+CV8+CV14+CV20+CV59+CV68+CV71+CV72+CV80+CV84+CV93+CV97+CV102+CV104+CV121+CV123+CV135+CV145+CV156+CV169+CV184+CV197+CV201+CV203+CV204+CV222+CV223+CV224+CV82</f>
        <v>331936.50373397459</v>
      </c>
      <c r="CW287" s="15">
        <f t="shared" si="103"/>
        <v>333129.32333862339</v>
      </c>
      <c r="CX287" s="15">
        <f t="shared" si="103"/>
        <v>334310.81967499363</v>
      </c>
      <c r="CY287" s="15">
        <f t="shared" si="103"/>
        <v>335478.06517539831</v>
      </c>
      <c r="CZ287" s="15">
        <f t="shared" si="103"/>
        <v>336628.23048893001</v>
      </c>
      <c r="DA287" s="15">
        <f t="shared" si="103"/>
        <v>337759.66381997184</v>
      </c>
      <c r="DB287" s="15">
        <f t="shared" si="103"/>
        <v>338869.86713407532</v>
      </c>
      <c r="DC287" s="15">
        <f t="shared" si="103"/>
        <v>339954.54288854019</v>
      </c>
      <c r="DD287" s="15">
        <f t="shared" si="103"/>
        <v>341008.49602802272</v>
      </c>
      <c r="DE287" s="15">
        <f t="shared" si="103"/>
        <v>342026.71412878006</v>
      </c>
    </row>
    <row r="288" spans="1:109">
      <c r="A288" s="114">
        <v>12</v>
      </c>
      <c r="B288" s="114">
        <v>12</v>
      </c>
      <c r="C288" s="114" t="s">
        <v>39</v>
      </c>
      <c r="D288" s="15">
        <f t="shared" ref="D288:AI288" si="104">+D5+D24+D31+D56+D57+D67+D96+D122+D130+D168+D175+D191+D193+D220+D235+D54+D118</f>
        <v>569.93544136436628</v>
      </c>
      <c r="E288" s="15">
        <f t="shared" si="104"/>
        <v>645.02989627328964</v>
      </c>
      <c r="F288" s="15">
        <f t="shared" si="104"/>
        <v>716.90893219383031</v>
      </c>
      <c r="G288" s="15">
        <f t="shared" si="104"/>
        <v>695.37433994299829</v>
      </c>
      <c r="H288" s="15">
        <f t="shared" si="104"/>
        <v>889.66720685784867</v>
      </c>
      <c r="I288" s="15">
        <f t="shared" si="104"/>
        <v>993.41212988294376</v>
      </c>
      <c r="J288" s="15">
        <f t="shared" si="104"/>
        <v>1111.019599424264</v>
      </c>
      <c r="K288" s="15">
        <f t="shared" si="104"/>
        <v>1244.5398104158346</v>
      </c>
      <c r="L288" s="15">
        <f t="shared" si="104"/>
        <v>1396.3445242238104</v>
      </c>
      <c r="M288" s="15">
        <f t="shared" si="104"/>
        <v>1595.0465379950881</v>
      </c>
      <c r="N288" s="15">
        <f t="shared" si="104"/>
        <v>1845.3488492228585</v>
      </c>
      <c r="O288" s="15">
        <f t="shared" si="104"/>
        <v>2147.4079395864205</v>
      </c>
      <c r="P288" s="15">
        <f t="shared" si="104"/>
        <v>2532.4850231160431</v>
      </c>
      <c r="Q288" s="15">
        <f t="shared" si="104"/>
        <v>3113.8871640846187</v>
      </c>
      <c r="R288" s="15">
        <f t="shared" si="104"/>
        <v>3819.5282751548916</v>
      </c>
      <c r="S288" s="15">
        <f t="shared" si="104"/>
        <v>4551.3696864767753</v>
      </c>
      <c r="T288" s="15">
        <f t="shared" si="104"/>
        <v>5531.7423831859869</v>
      </c>
      <c r="U288" s="15">
        <f t="shared" si="104"/>
        <v>6717.4914183697629</v>
      </c>
      <c r="V288" s="15">
        <f t="shared" si="104"/>
        <v>8331.5151218930714</v>
      </c>
      <c r="W288" s="15">
        <f t="shared" si="104"/>
        <v>10283.583823791856</v>
      </c>
      <c r="X288" s="15">
        <f t="shared" si="104"/>
        <v>12562.720374159533</v>
      </c>
      <c r="Y288" s="15">
        <f t="shared" si="104"/>
        <v>15417.833562958936</v>
      </c>
      <c r="Z288" s="15">
        <f t="shared" si="104"/>
        <v>17438.58393194048</v>
      </c>
      <c r="AA288" s="15">
        <f t="shared" si="104"/>
        <v>22504.682311675206</v>
      </c>
      <c r="AB288" s="15">
        <f t="shared" si="104"/>
        <v>26187.196738343075</v>
      </c>
      <c r="AC288" s="15">
        <f t="shared" si="104"/>
        <v>30065.566288440001</v>
      </c>
      <c r="AD288" s="15">
        <f t="shared" si="104"/>
        <v>31240.941594233696</v>
      </c>
      <c r="AE288" s="15">
        <f t="shared" si="104"/>
        <v>32455.345362964799</v>
      </c>
      <c r="AF288" s="15">
        <f t="shared" si="104"/>
        <v>33697.8066567895</v>
      </c>
      <c r="AG288" s="15">
        <f t="shared" si="104"/>
        <v>34958.956680747702</v>
      </c>
      <c r="AH288" s="15">
        <f t="shared" si="104"/>
        <v>36230.632394490007</v>
      </c>
      <c r="AI288" s="15">
        <f t="shared" si="104"/>
        <v>37505.537454387908</v>
      </c>
      <c r="AJ288" s="15">
        <f t="shared" ref="AJ288:BO288" si="105">+AJ5+AJ24+AJ31+AJ56+AJ57+AJ67+AJ96+AJ122+AJ130+AJ168+AJ175+AJ191+AJ193+AJ220+AJ235+AJ54+AJ118</f>
        <v>38776.992825071888</v>
      </c>
      <c r="AK288" s="15">
        <f t="shared" si="105"/>
        <v>40038.813792747096</v>
      </c>
      <c r="AL288" s="15">
        <f t="shared" si="105"/>
        <v>41285.349269562401</v>
      </c>
      <c r="AM288" s="15">
        <f t="shared" si="105"/>
        <v>42511.804117430001</v>
      </c>
      <c r="AN288" s="15">
        <f t="shared" si="105"/>
        <v>43714.861301641504</v>
      </c>
      <c r="AO288" s="15">
        <f t="shared" si="105"/>
        <v>44893.501915239802</v>
      </c>
      <c r="AP288" s="15">
        <f t="shared" si="105"/>
        <v>46049.843139360601</v>
      </c>
      <c r="AQ288" s="15">
        <f t="shared" si="105"/>
        <v>47189.270762735396</v>
      </c>
      <c r="AR288" s="15">
        <f t="shared" si="105"/>
        <v>48318.921234449997</v>
      </c>
      <c r="AS288" s="15">
        <f t="shared" si="105"/>
        <v>49436.241263617791</v>
      </c>
      <c r="AT288" s="15">
        <f t="shared" si="105"/>
        <v>50546.779545173893</v>
      </c>
      <c r="AU288" s="15">
        <f t="shared" si="105"/>
        <v>51676.306176238199</v>
      </c>
      <c r="AV288" s="15">
        <f t="shared" si="105"/>
        <v>52858.594711534497</v>
      </c>
      <c r="AW288" s="15">
        <f t="shared" si="105"/>
        <v>54117.212484829994</v>
      </c>
      <c r="AX288" s="15">
        <f t="shared" si="105"/>
        <v>55458.892457001893</v>
      </c>
      <c r="AY288" s="15">
        <f t="shared" si="105"/>
        <v>56873.817286731304</v>
      </c>
      <c r="AZ288" s="15">
        <f t="shared" si="105"/>
        <v>58347.65776799529</v>
      </c>
      <c r="BA288" s="15">
        <f t="shared" si="105"/>
        <v>59857.775509387109</v>
      </c>
      <c r="BB288" s="15">
        <f t="shared" si="105"/>
        <v>61383.120365639996</v>
      </c>
      <c r="BC288" s="15">
        <f t="shared" si="105"/>
        <v>62924.577417584398</v>
      </c>
      <c r="BD288" s="15">
        <f t="shared" si="105"/>
        <v>64474.868617342807</v>
      </c>
      <c r="BE288" s="15">
        <f t="shared" si="105"/>
        <v>65993.018545840401</v>
      </c>
      <c r="BF288" s="15">
        <f t="shared" si="105"/>
        <v>67425.26323493151</v>
      </c>
      <c r="BG288" s="15">
        <f t="shared" si="105"/>
        <v>68731.871957990006</v>
      </c>
      <c r="BH288" s="15">
        <f t="shared" si="105"/>
        <v>69883.869414985107</v>
      </c>
      <c r="BI288" s="15">
        <f t="shared" si="105"/>
        <v>70888.183355714704</v>
      </c>
      <c r="BJ288" s="15">
        <f t="shared" si="105"/>
        <v>71785.384907285406</v>
      </c>
      <c r="BK288" s="15">
        <f t="shared" si="105"/>
        <v>72638.45470843371</v>
      </c>
      <c r="BL288" s="15">
        <f t="shared" si="105"/>
        <v>73491.063451280002</v>
      </c>
      <c r="BM288" s="15">
        <f t="shared" si="105"/>
        <v>74362.982188929294</v>
      </c>
      <c r="BN288" s="15">
        <f t="shared" si="105"/>
        <v>75232.512482307808</v>
      </c>
      <c r="BO288" s="15">
        <f t="shared" si="105"/>
        <v>76052.048813567002</v>
      </c>
      <c r="BP288" s="15">
        <f t="shared" ref="BP288:CU288" si="106">+BP5+BP24+BP31+BP56+BP57+BP67+BP96+BP122+BP130+BP168+BP175+BP191+BP193+BP220+BP235+BP54+BP118</f>
        <v>76751.738392643398</v>
      </c>
      <c r="BQ288" s="15">
        <f t="shared" si="106"/>
        <v>77282.43254698001</v>
      </c>
      <c r="BR288" s="15">
        <f t="shared" si="106"/>
        <v>77628.933258114092</v>
      </c>
      <c r="BS288" s="15">
        <f t="shared" si="106"/>
        <v>77814.056517526798</v>
      </c>
      <c r="BT288" s="15">
        <f t="shared" si="106"/>
        <v>77873.742613722497</v>
      </c>
      <c r="BU288" s="15">
        <f t="shared" si="106"/>
        <v>77862.552624657095</v>
      </c>
      <c r="BV288" s="15">
        <f t="shared" si="106"/>
        <v>77824.522882670004</v>
      </c>
      <c r="BW288" s="15">
        <f t="shared" si="106"/>
        <v>77772.651985496224</v>
      </c>
      <c r="BX288" s="15">
        <f t="shared" si="106"/>
        <v>77706.714750794417</v>
      </c>
      <c r="BY288" s="15">
        <f t="shared" si="106"/>
        <v>77642.211126195325</v>
      </c>
      <c r="BZ288" s="15">
        <f t="shared" si="106"/>
        <v>77592.744173953295</v>
      </c>
      <c r="CA288" s="15">
        <f t="shared" si="106"/>
        <v>77568.15164158</v>
      </c>
      <c r="CB288" s="15">
        <f t="shared" si="106"/>
        <v>77577.532511217985</v>
      </c>
      <c r="CC288" s="15">
        <f t="shared" si="106"/>
        <v>77623.954900307101</v>
      </c>
      <c r="CD288" s="15">
        <f t="shared" si="106"/>
        <v>77702.1774907652</v>
      </c>
      <c r="CE288" s="15">
        <f t="shared" si="106"/>
        <v>77802.382139603695</v>
      </c>
      <c r="CF288" s="15">
        <f t="shared" si="106"/>
        <v>77916.980099690016</v>
      </c>
      <c r="CG288" s="15">
        <f t="shared" si="106"/>
        <v>78045.892517888191</v>
      </c>
      <c r="CH288" s="15">
        <f t="shared" si="106"/>
        <v>78190.848974241118</v>
      </c>
      <c r="CI288" s="15">
        <f t="shared" si="106"/>
        <v>78347.926720109594</v>
      </c>
      <c r="CJ288" s="15">
        <f t="shared" si="106"/>
        <v>78512.407849403695</v>
      </c>
      <c r="CK288" s="15">
        <f t="shared" si="106"/>
        <v>78680.546195860006</v>
      </c>
      <c r="CL288" s="15">
        <f t="shared" si="106"/>
        <v>78849.980097640801</v>
      </c>
      <c r="CM288" s="15">
        <f t="shared" si="106"/>
        <v>79020.040210593521</v>
      </c>
      <c r="CN288" s="15">
        <f t="shared" si="106"/>
        <v>79190.824780352719</v>
      </c>
      <c r="CO288" s="15">
        <f t="shared" si="106"/>
        <v>79363.269894520112</v>
      </c>
      <c r="CP288" s="15">
        <f t="shared" si="106"/>
        <v>79537.739765329999</v>
      </c>
      <c r="CQ288" s="15">
        <f t="shared" si="106"/>
        <v>79713.312560569611</v>
      </c>
      <c r="CR288" s="15">
        <f t="shared" si="106"/>
        <v>79888.244349232002</v>
      </c>
      <c r="CS288" s="15">
        <f t="shared" si="106"/>
        <v>80061.05908548052</v>
      </c>
      <c r="CT288" s="15">
        <f t="shared" si="106"/>
        <v>80230.060143491894</v>
      </c>
      <c r="CU288" s="15">
        <f t="shared" si="106"/>
        <v>80393.657921049991</v>
      </c>
      <c r="CV288" s="15">
        <f t="shared" ref="CV288:DE288" si="107">+CV5+CV24+CV31+CV56+CV57+CV67+CV96+CV122+CV130+CV168+CV175+CV191+CV193+CV220+CV235+CV54+CV118</f>
        <v>80550.693654031784</v>
      </c>
      <c r="CW288" s="15">
        <f t="shared" si="107"/>
        <v>80700.17291149142</v>
      </c>
      <c r="CX288" s="15">
        <f t="shared" si="107"/>
        <v>80840.690577928719</v>
      </c>
      <c r="CY288" s="15">
        <f t="shared" si="107"/>
        <v>80970.920941628923</v>
      </c>
      <c r="CZ288" s="15">
        <f t="shared" si="107"/>
        <v>81089.623441789983</v>
      </c>
      <c r="DA288" s="15">
        <f t="shared" si="107"/>
        <v>81195.472790669795</v>
      </c>
      <c r="DB288" s="15">
        <f t="shared" si="107"/>
        <v>81287.514237828509</v>
      </c>
      <c r="DC288" s="15">
        <f t="shared" si="107"/>
        <v>81365.417643089197</v>
      </c>
      <c r="DD288" s="15">
        <f t="shared" si="107"/>
        <v>81429.216366909997</v>
      </c>
      <c r="DE288" s="15">
        <f t="shared" si="107"/>
        <v>81478.813438860016</v>
      </c>
    </row>
    <row r="289" spans="1:109">
      <c r="A289" s="114">
        <v>13</v>
      </c>
      <c r="B289" s="114">
        <v>13</v>
      </c>
      <c r="C289" s="114" t="s">
        <v>269</v>
      </c>
      <c r="D289" s="15">
        <f>+D214</f>
        <v>179.28960000000006</v>
      </c>
      <c r="E289" s="15">
        <f t="shared" ref="E289:BP289" si="108">+E214</f>
        <v>204.27045614658763</v>
      </c>
      <c r="F289" s="15">
        <f t="shared" si="108"/>
        <v>227.2204850737713</v>
      </c>
      <c r="G289" s="15">
        <f t="shared" si="108"/>
        <v>242.30768593315796</v>
      </c>
      <c r="H289" s="15">
        <f t="shared" si="108"/>
        <v>281.14562553810902</v>
      </c>
      <c r="I289" s="15">
        <f t="shared" si="108"/>
        <v>312.73267126448883</v>
      </c>
      <c r="J289" s="15">
        <f t="shared" si="108"/>
        <v>347.8685591818533</v>
      </c>
      <c r="K289" s="15">
        <f t="shared" si="108"/>
        <v>386.95200593517148</v>
      </c>
      <c r="L289" s="15">
        <f t="shared" si="108"/>
        <v>430.42652445913785</v>
      </c>
      <c r="M289" s="15">
        <f t="shared" si="108"/>
        <v>478.78545689465113</v>
      </c>
      <c r="N289" s="15">
        <f t="shared" si="108"/>
        <v>532.57757295945214</v>
      </c>
      <c r="O289" s="15">
        <f t="shared" si="108"/>
        <v>592.41329730236669</v>
      </c>
      <c r="P289" s="15">
        <f t="shared" si="108"/>
        <v>658.97163650821312</v>
      </c>
      <c r="Q289" s="15">
        <f t="shared" si="108"/>
        <v>749.00250823540136</v>
      </c>
      <c r="R289" s="15">
        <f t="shared" si="108"/>
        <v>848.62353149823866</v>
      </c>
      <c r="S289" s="15">
        <f t="shared" si="108"/>
        <v>961.49464159898946</v>
      </c>
      <c r="T289" s="15">
        <f t="shared" si="108"/>
        <v>1089.3781653584606</v>
      </c>
      <c r="U289" s="15">
        <f t="shared" si="108"/>
        <v>1234.2708277460399</v>
      </c>
      <c r="V289" s="15">
        <f t="shared" si="108"/>
        <v>1381.4577356332591</v>
      </c>
      <c r="W289" s="15">
        <f t="shared" si="108"/>
        <v>1543.9032030886763</v>
      </c>
      <c r="X289" s="15">
        <f t="shared" si="108"/>
        <v>1725.4506156967716</v>
      </c>
      <c r="Y289" s="15">
        <f t="shared" si="108"/>
        <v>1928.3461691460509</v>
      </c>
      <c r="Z289" s="15">
        <f t="shared" si="108"/>
        <v>2320.9739591992229</v>
      </c>
      <c r="AA289" s="15">
        <f t="shared" si="108"/>
        <v>2824.4656646339745</v>
      </c>
      <c r="AB289" s="15">
        <f t="shared" si="108"/>
        <v>3698.3761763195412</v>
      </c>
      <c r="AC289" s="15">
        <f t="shared" si="108"/>
        <v>4585.5449600000002</v>
      </c>
      <c r="AD289" s="15">
        <f t="shared" si="108"/>
        <v>4916.7063903996004</v>
      </c>
      <c r="AE289" s="15">
        <f t="shared" si="108"/>
        <v>5254.5399682223997</v>
      </c>
      <c r="AF289" s="15">
        <f t="shared" si="108"/>
        <v>5601.0241551359995</v>
      </c>
      <c r="AG289" s="15">
        <f t="shared" si="108"/>
        <v>5957.9630210579999</v>
      </c>
      <c r="AH289" s="15">
        <f t="shared" si="108"/>
        <v>6326.9848999999995</v>
      </c>
      <c r="AI289" s="15">
        <f t="shared" si="108"/>
        <v>6709.533195353999</v>
      </c>
      <c r="AJ289" s="15">
        <f t="shared" si="108"/>
        <v>7106.8433414495994</v>
      </c>
      <c r="AK289" s="15">
        <f t="shared" si="108"/>
        <v>7519.9578721611997</v>
      </c>
      <c r="AL289" s="15">
        <f t="shared" si="108"/>
        <v>7949.7053612600002</v>
      </c>
      <c r="AM289" s="15">
        <f t="shared" si="108"/>
        <v>8396.7765299999992</v>
      </c>
      <c r="AN289" s="15">
        <f t="shared" si="108"/>
        <v>8861.8102231527009</v>
      </c>
      <c r="AO289" s="15">
        <f t="shared" si="108"/>
        <v>9345.4712481536008</v>
      </c>
      <c r="AP289" s="15">
        <f t="shared" si="108"/>
        <v>9848.518805600399</v>
      </c>
      <c r="AQ289" s="15">
        <f t="shared" si="108"/>
        <v>10371.694662544001</v>
      </c>
      <c r="AR289" s="15">
        <f t="shared" si="108"/>
        <v>10915.352532299999</v>
      </c>
      <c r="AS289" s="15">
        <f t="shared" si="108"/>
        <v>11479.752443224999</v>
      </c>
      <c r="AT289" s="15">
        <f t="shared" si="108"/>
        <v>12064.134080567797</v>
      </c>
      <c r="AU289" s="15">
        <f t="shared" si="108"/>
        <v>12666.317915717204</v>
      </c>
      <c r="AV289" s="15">
        <f t="shared" si="108"/>
        <v>13283.076534234002</v>
      </c>
      <c r="AW289" s="15">
        <f t="shared" si="108"/>
        <v>13911.260522400002</v>
      </c>
      <c r="AX289" s="15">
        <f t="shared" si="108"/>
        <v>14557.294937521197</v>
      </c>
      <c r="AY289" s="15">
        <f t="shared" si="108"/>
        <v>15221.9013911232</v>
      </c>
      <c r="AZ289" s="15">
        <f t="shared" si="108"/>
        <v>15888.646560636998</v>
      </c>
      <c r="BA289" s="15">
        <f t="shared" si="108"/>
        <v>16533.754037193299</v>
      </c>
      <c r="BB289" s="15">
        <f t="shared" si="108"/>
        <v>17143.170038659999</v>
      </c>
      <c r="BC289" s="15">
        <f t="shared" si="108"/>
        <v>17695.18664706</v>
      </c>
      <c r="BD289" s="15">
        <f t="shared" si="108"/>
        <v>18204.393267440799</v>
      </c>
      <c r="BE289" s="15">
        <f t="shared" si="108"/>
        <v>18740.394661668601</v>
      </c>
      <c r="BF289" s="15">
        <f t="shared" si="108"/>
        <v>19405.470112518098</v>
      </c>
      <c r="BG289" s="15">
        <f t="shared" si="108"/>
        <v>20276.960486200001</v>
      </c>
      <c r="BH289" s="15">
        <f t="shared" si="108"/>
        <v>21398.354353065199</v>
      </c>
      <c r="BI289" s="15">
        <f t="shared" si="108"/>
        <v>22749.426125643997</v>
      </c>
      <c r="BJ289" s="15">
        <f t="shared" si="108"/>
        <v>24263.767650486399</v>
      </c>
      <c r="BK289" s="15">
        <f t="shared" si="108"/>
        <v>25829.090818102999</v>
      </c>
      <c r="BL289" s="15">
        <f t="shared" si="108"/>
        <v>27351.737944960001</v>
      </c>
      <c r="BM289" s="15">
        <f t="shared" si="108"/>
        <v>28800.778722117</v>
      </c>
      <c r="BN289" s="15">
        <f t="shared" si="108"/>
        <v>30186.385317480002</v>
      </c>
      <c r="BO289" s="15">
        <f t="shared" si="108"/>
        <v>31499.631038834203</v>
      </c>
      <c r="BP289" s="15">
        <f t="shared" si="108"/>
        <v>32743.813586091303</v>
      </c>
      <c r="BQ289" s="15">
        <f t="shared" ref="BQ289:DE289" si="109">+BQ214</f>
        <v>33923.453390809998</v>
      </c>
      <c r="BR289" s="15">
        <f t="shared" si="109"/>
        <v>35021.919580388399</v>
      </c>
      <c r="BS289" s="15">
        <f t="shared" si="109"/>
        <v>36032.297164649797</v>
      </c>
      <c r="BT289" s="15">
        <f t="shared" si="109"/>
        <v>36985.699321244101</v>
      </c>
      <c r="BU289" s="15">
        <f t="shared" si="109"/>
        <v>37929.804688844801</v>
      </c>
      <c r="BV289" s="15">
        <f t="shared" si="109"/>
        <v>38901.681031679997</v>
      </c>
      <c r="BW289" s="15">
        <f t="shared" si="109"/>
        <v>39917.783524949402</v>
      </c>
      <c r="BX289" s="15">
        <f t="shared" si="109"/>
        <v>40971.092334889399</v>
      </c>
      <c r="BY289" s="15">
        <f t="shared" si="109"/>
        <v>42047.744628091801</v>
      </c>
      <c r="BZ289" s="15">
        <f t="shared" si="109"/>
        <v>43122.271648507201</v>
      </c>
      <c r="CA289" s="15">
        <f t="shared" si="109"/>
        <v>44175.625135080001</v>
      </c>
      <c r="CB289" s="15">
        <f t="shared" si="109"/>
        <v>45204.354064470397</v>
      </c>
      <c r="CC289" s="15">
        <f t="shared" si="109"/>
        <v>46217.18963256781</v>
      </c>
      <c r="CD289" s="15">
        <f t="shared" si="109"/>
        <v>47220.689780372399</v>
      </c>
      <c r="CE289" s="15">
        <f t="shared" si="109"/>
        <v>48225.215206222798</v>
      </c>
      <c r="CF289" s="15">
        <f t="shared" si="109"/>
        <v>49238.285979360007</v>
      </c>
      <c r="CG289" s="15">
        <f t="shared" si="109"/>
        <v>50261.804976760388</v>
      </c>
      <c r="CH289" s="15">
        <f t="shared" si="109"/>
        <v>51292.661237427499</v>
      </c>
      <c r="CI289" s="15">
        <f t="shared" si="109"/>
        <v>52327.348003402993</v>
      </c>
      <c r="CJ289" s="15">
        <f t="shared" si="109"/>
        <v>53360.299659483295</v>
      </c>
      <c r="CK289" s="15">
        <f t="shared" si="109"/>
        <v>54387.132481499997</v>
      </c>
      <c r="CL289" s="15">
        <f t="shared" si="109"/>
        <v>55406.790091102303</v>
      </c>
      <c r="CM289" s="15">
        <f t="shared" si="109"/>
        <v>56419.754414801806</v>
      </c>
      <c r="CN289" s="15">
        <f t="shared" si="109"/>
        <v>57424.871761271999</v>
      </c>
      <c r="CO289" s="15">
        <f t="shared" si="109"/>
        <v>58421.104250039403</v>
      </c>
      <c r="CP289" s="15">
        <f t="shared" si="109"/>
        <v>59407.643244050007</v>
      </c>
      <c r="CQ289" s="15">
        <f t="shared" si="109"/>
        <v>60383.197062063999</v>
      </c>
      <c r="CR289" s="15">
        <f t="shared" si="109"/>
        <v>61347.3043490895</v>
      </c>
      <c r="CS289" s="15">
        <f t="shared" si="109"/>
        <v>62301.151208204989</v>
      </c>
      <c r="CT289" s="15">
        <f t="shared" si="109"/>
        <v>63246.679444703994</v>
      </c>
      <c r="CU289" s="15">
        <f t="shared" si="109"/>
        <v>64185.125462399999</v>
      </c>
      <c r="CV289" s="15">
        <f t="shared" si="109"/>
        <v>65116.481910259994</v>
      </c>
      <c r="CW289" s="15">
        <f t="shared" si="109"/>
        <v>66039.489465984007</v>
      </c>
      <c r="CX289" s="15">
        <f t="shared" si="109"/>
        <v>66952.585686973805</v>
      </c>
      <c r="CY289" s="15">
        <f t="shared" si="109"/>
        <v>67853.654077896907</v>
      </c>
      <c r="CZ289" s="15">
        <f t="shared" si="109"/>
        <v>68740.829982840005</v>
      </c>
      <c r="DA289" s="15">
        <f t="shared" si="109"/>
        <v>69613.327619479591</v>
      </c>
      <c r="DB289" s="15">
        <f t="shared" si="109"/>
        <v>70470.541126748401</v>
      </c>
      <c r="DC289" s="15">
        <f t="shared" si="109"/>
        <v>71310.962099591794</v>
      </c>
      <c r="DD289" s="15">
        <f t="shared" si="109"/>
        <v>72132.921828842693</v>
      </c>
      <c r="DE289" s="15">
        <f t="shared" si="109"/>
        <v>72935.064364469989</v>
      </c>
    </row>
    <row r="290" spans="1:109">
      <c r="A290" s="114">
        <v>14</v>
      </c>
      <c r="B290" s="114">
        <v>14</v>
      </c>
      <c r="C290" s="114" t="s">
        <v>40</v>
      </c>
      <c r="D290" s="15">
        <f t="shared" ref="D290:AI290" si="110">+D34+D137+D219</f>
        <v>83.74065619538753</v>
      </c>
      <c r="E290" s="15">
        <f t="shared" si="110"/>
        <v>86.842161980401869</v>
      </c>
      <c r="F290" s="15">
        <f t="shared" si="110"/>
        <v>90.058538350046405</v>
      </c>
      <c r="G290" s="15">
        <f t="shared" si="110"/>
        <v>83.74065619538753</v>
      </c>
      <c r="H290" s="15">
        <f t="shared" si="110"/>
        <v>96.853078280434005</v>
      </c>
      <c r="I290" s="15">
        <f t="shared" si="110"/>
        <v>100.44022932785748</v>
      </c>
      <c r="J290" s="15">
        <f t="shared" si="110"/>
        <v>104.16023782148183</v>
      </c>
      <c r="K290" s="15">
        <f t="shared" si="110"/>
        <v>112.37693521171732</v>
      </c>
      <c r="L290" s="15">
        <f t="shared" si="110"/>
        <v>135.0439501418808</v>
      </c>
      <c r="M290" s="15">
        <f t="shared" si="110"/>
        <v>163.50035617731862</v>
      </c>
      <c r="N290" s="15">
        <f t="shared" si="110"/>
        <v>199.28461505524729</v>
      </c>
      <c r="O290" s="15">
        <f t="shared" si="110"/>
        <v>244.23009437854458</v>
      </c>
      <c r="P290" s="15">
        <f t="shared" si="110"/>
        <v>316.93211822568225</v>
      </c>
      <c r="Q290" s="15">
        <f t="shared" si="110"/>
        <v>414.43761087607771</v>
      </c>
      <c r="R290" s="15">
        <f t="shared" si="110"/>
        <v>549.95188177817454</v>
      </c>
      <c r="S290" s="15">
        <f t="shared" si="110"/>
        <v>706.40079300201921</v>
      </c>
      <c r="T290" s="15">
        <f t="shared" si="110"/>
        <v>976.96955263498319</v>
      </c>
      <c r="U290" s="15">
        <f t="shared" si="110"/>
        <v>1339.3722452012446</v>
      </c>
      <c r="V290" s="15">
        <f t="shared" si="110"/>
        <v>1912.5904107921663</v>
      </c>
      <c r="W290" s="15">
        <f t="shared" si="110"/>
        <v>2729.3891594066604</v>
      </c>
      <c r="X290" s="15">
        <f t="shared" si="110"/>
        <v>4017.9295465512641</v>
      </c>
      <c r="Y290" s="15">
        <f t="shared" si="110"/>
        <v>5988.3447358642125</v>
      </c>
      <c r="Z290" s="15">
        <f t="shared" si="110"/>
        <v>7530.9373024214046</v>
      </c>
      <c r="AA290" s="15">
        <f t="shared" si="110"/>
        <v>8876.1251491551702</v>
      </c>
      <c r="AB290" s="15">
        <f t="shared" si="110"/>
        <v>11638.993305828681</v>
      </c>
      <c r="AC290" s="15">
        <f t="shared" si="110"/>
        <v>16751.14494468</v>
      </c>
      <c r="AD290" s="15">
        <f t="shared" si="110"/>
        <v>17333.672403762099</v>
      </c>
      <c r="AE290" s="15">
        <f t="shared" si="110"/>
        <v>17939.4032292273</v>
      </c>
      <c r="AF290" s="15">
        <f t="shared" si="110"/>
        <v>18565.5756866552</v>
      </c>
      <c r="AG290" s="15">
        <f t="shared" si="110"/>
        <v>19209.866375669895</v>
      </c>
      <c r="AH290" s="15">
        <f t="shared" si="110"/>
        <v>19870.43609997</v>
      </c>
      <c r="AI290" s="15">
        <f t="shared" si="110"/>
        <v>20546.010354804101</v>
      </c>
      <c r="AJ290" s="15">
        <f t="shared" ref="AJ290:BO290" si="111">+AJ34+AJ137+AJ219</f>
        <v>21235.875591715601</v>
      </c>
      <c r="AK290" s="15">
        <f t="shared" si="111"/>
        <v>21939.819616849098</v>
      </c>
      <c r="AL290" s="15">
        <f t="shared" si="111"/>
        <v>22657.997867992199</v>
      </c>
      <c r="AM290" s="15">
        <f t="shared" si="111"/>
        <v>23390.376763700002</v>
      </c>
      <c r="AN290" s="15">
        <f t="shared" si="111"/>
        <v>24136.157167300007</v>
      </c>
      <c r="AO290" s="15">
        <f t="shared" si="111"/>
        <v>24893.187217116596</v>
      </c>
      <c r="AP290" s="15">
        <f t="shared" si="111"/>
        <v>25657.6848564871</v>
      </c>
      <c r="AQ290" s="15">
        <f t="shared" si="111"/>
        <v>26424.832992786996</v>
      </c>
      <c r="AR290" s="15">
        <f t="shared" si="111"/>
        <v>27190.715343339998</v>
      </c>
      <c r="AS290" s="15">
        <f t="shared" si="111"/>
        <v>27952.185434783903</v>
      </c>
      <c r="AT290" s="15">
        <f t="shared" si="111"/>
        <v>28708.418283128303</v>
      </c>
      <c r="AU290" s="15">
        <f t="shared" si="111"/>
        <v>29460.685180060704</v>
      </c>
      <c r="AV290" s="15">
        <f t="shared" si="111"/>
        <v>30211.855634631698</v>
      </c>
      <c r="AW290" s="15">
        <f t="shared" si="111"/>
        <v>30963.603674890008</v>
      </c>
      <c r="AX290" s="15">
        <f t="shared" si="111"/>
        <v>31716.428812534505</v>
      </c>
      <c r="AY290" s="15">
        <f t="shared" si="111"/>
        <v>32467.680960800495</v>
      </c>
      <c r="AZ290" s="15">
        <f t="shared" si="111"/>
        <v>33212.1413038787</v>
      </c>
      <c r="BA290" s="15">
        <f t="shared" si="111"/>
        <v>33942.659947008797</v>
      </c>
      <c r="BB290" s="15">
        <f t="shared" si="111"/>
        <v>34653.858387480002</v>
      </c>
      <c r="BC290" s="15">
        <f t="shared" si="111"/>
        <v>35341.988869212903</v>
      </c>
      <c r="BD290" s="15">
        <f t="shared" si="111"/>
        <v>36007.834893218103</v>
      </c>
      <c r="BE290" s="15">
        <f t="shared" si="111"/>
        <v>36656.166950305902</v>
      </c>
      <c r="BF290" s="15">
        <f t="shared" si="111"/>
        <v>37294.7780673776</v>
      </c>
      <c r="BG290" s="15">
        <f t="shared" si="111"/>
        <v>37929.24577514</v>
      </c>
      <c r="BH290" s="15">
        <f t="shared" si="111"/>
        <v>38556.8381889179</v>
      </c>
      <c r="BI290" s="15">
        <f t="shared" si="111"/>
        <v>39173.439279875798</v>
      </c>
      <c r="BJ290" s="15">
        <f t="shared" si="111"/>
        <v>39781.349937075596</v>
      </c>
      <c r="BK290" s="15">
        <f t="shared" si="111"/>
        <v>40383.563780739307</v>
      </c>
      <c r="BL290" s="15">
        <f t="shared" si="111"/>
        <v>40979.163668909998</v>
      </c>
      <c r="BM290" s="15">
        <f t="shared" si="111"/>
        <v>41571.884947843391</v>
      </c>
      <c r="BN290" s="15">
        <f t="shared" si="111"/>
        <v>42151.97546167019</v>
      </c>
      <c r="BO290" s="15">
        <f t="shared" si="111"/>
        <v>42687.950796549208</v>
      </c>
      <c r="BP290" s="15">
        <f t="shared" ref="BP290:CU290" si="112">+BP34+BP137+BP219</f>
        <v>43137.606297057602</v>
      </c>
      <c r="BQ290" s="15">
        <f t="shared" si="112"/>
        <v>43470.204728550001</v>
      </c>
      <c r="BR290" s="15">
        <f t="shared" si="112"/>
        <v>43674.520338155395</v>
      </c>
      <c r="BS290" s="15">
        <f t="shared" si="112"/>
        <v>43759.0606145805</v>
      </c>
      <c r="BT290" s="15">
        <f t="shared" si="112"/>
        <v>43737.915947770802</v>
      </c>
      <c r="BU290" s="15">
        <f t="shared" si="112"/>
        <v>43634.374470993993</v>
      </c>
      <c r="BV290" s="15">
        <f t="shared" si="112"/>
        <v>43467.954580099999</v>
      </c>
      <c r="BW290" s="15">
        <f t="shared" si="112"/>
        <v>43243.0542478793</v>
      </c>
      <c r="BX290" s="15">
        <f t="shared" si="112"/>
        <v>42961.630933191198</v>
      </c>
      <c r="BY290" s="15">
        <f t="shared" si="112"/>
        <v>42638.612756381001</v>
      </c>
      <c r="BZ290" s="15">
        <f t="shared" si="112"/>
        <v>42291.789595083697</v>
      </c>
      <c r="CA290" s="15">
        <f t="shared" si="112"/>
        <v>41936.037014770001</v>
      </c>
      <c r="CB290" s="15">
        <f t="shared" si="112"/>
        <v>41579.383127425601</v>
      </c>
      <c r="CC290" s="15">
        <f t="shared" si="112"/>
        <v>41225.846951000305</v>
      </c>
      <c r="CD290" s="15">
        <f t="shared" si="112"/>
        <v>40881.1126756421</v>
      </c>
      <c r="CE290" s="15">
        <f t="shared" si="112"/>
        <v>40549.331780741304</v>
      </c>
      <c r="CF290" s="15">
        <f t="shared" si="112"/>
        <v>40233.464139039992</v>
      </c>
      <c r="CG290" s="15">
        <f t="shared" si="112"/>
        <v>39937.815349826902</v>
      </c>
      <c r="CH290" s="15">
        <f t="shared" si="112"/>
        <v>39663.919704424399</v>
      </c>
      <c r="CI290" s="15">
        <f t="shared" si="112"/>
        <v>39407.875782024006</v>
      </c>
      <c r="CJ290" s="15">
        <f t="shared" si="112"/>
        <v>39163.211518135002</v>
      </c>
      <c r="CK290" s="15">
        <f t="shared" si="112"/>
        <v>38925.041063210003</v>
      </c>
      <c r="CL290" s="15">
        <f t="shared" si="112"/>
        <v>38692.279534709502</v>
      </c>
      <c r="CM290" s="15">
        <f t="shared" si="112"/>
        <v>38466.110808169207</v>
      </c>
      <c r="CN290" s="15">
        <f t="shared" si="112"/>
        <v>38246.479666990504</v>
      </c>
      <c r="CO290" s="15">
        <f t="shared" si="112"/>
        <v>38033.7844099668</v>
      </c>
      <c r="CP290" s="15">
        <f t="shared" si="112"/>
        <v>37828.043838960002</v>
      </c>
      <c r="CQ290" s="15">
        <f t="shared" si="112"/>
        <v>37628.817691924196</v>
      </c>
      <c r="CR290" s="15">
        <f t="shared" si="112"/>
        <v>37434.807502594995</v>
      </c>
      <c r="CS290" s="15">
        <f t="shared" si="112"/>
        <v>37244.122326275603</v>
      </c>
      <c r="CT290" s="15">
        <f t="shared" si="112"/>
        <v>37054.450564930899</v>
      </c>
      <c r="CU290" s="15">
        <f t="shared" si="112"/>
        <v>36863.990570019996</v>
      </c>
      <c r="CV290" s="15">
        <f t="shared" ref="CV290:DE290" si="113">+CV34+CV137+CV219</f>
        <v>36671.755006806008</v>
      </c>
      <c r="CW290" s="15">
        <f t="shared" si="113"/>
        <v>36477.5734309326</v>
      </c>
      <c r="CX290" s="15">
        <f t="shared" si="113"/>
        <v>36281.634599369005</v>
      </c>
      <c r="CY290" s="15">
        <f t="shared" si="113"/>
        <v>36084.430456904207</v>
      </c>
      <c r="CZ290" s="15">
        <f t="shared" si="113"/>
        <v>35886.326903789995</v>
      </c>
      <c r="DA290" s="15">
        <f t="shared" si="113"/>
        <v>35687.121387223997</v>
      </c>
      <c r="DB290" s="15">
        <f t="shared" si="113"/>
        <v>35486.474046528601</v>
      </c>
      <c r="DC290" s="15">
        <f t="shared" si="113"/>
        <v>35284.383754140195</v>
      </c>
      <c r="DD290" s="15">
        <f t="shared" si="113"/>
        <v>35080.862147503809</v>
      </c>
      <c r="DE290" s="15">
        <f t="shared" si="113"/>
        <v>34875.703266980003</v>
      </c>
    </row>
    <row r="291" spans="1:109">
      <c r="A291" s="114">
        <v>15</v>
      </c>
      <c r="B291" s="114">
        <v>15</v>
      </c>
      <c r="C291" s="114" t="s">
        <v>41</v>
      </c>
      <c r="D291" s="15">
        <f t="shared" ref="D291:AI291" si="114">+D108+D114+D206+D215+D230</f>
        <v>76.723362066896968</v>
      </c>
      <c r="E291" s="15">
        <f t="shared" si="114"/>
        <v>86.99657729603905</v>
      </c>
      <c r="F291" s="15">
        <f t="shared" si="114"/>
        <v>96.74733771321435</v>
      </c>
      <c r="G291" s="15">
        <f t="shared" si="114"/>
        <v>96.609032948587014</v>
      </c>
      <c r="H291" s="15">
        <f t="shared" si="114"/>
        <v>120.15871939725085</v>
      </c>
      <c r="I291" s="15">
        <f t="shared" si="114"/>
        <v>134.17509588239983</v>
      </c>
      <c r="J291" s="15">
        <f t="shared" si="114"/>
        <v>150.00969111378413</v>
      </c>
      <c r="K291" s="15">
        <f t="shared" si="114"/>
        <v>167.90626665735721</v>
      </c>
      <c r="L291" s="15">
        <f t="shared" si="114"/>
        <v>188.19919355035185</v>
      </c>
      <c r="M291" s="15">
        <f t="shared" si="114"/>
        <v>213.45521463604621</v>
      </c>
      <c r="N291" s="15">
        <f t="shared" si="114"/>
        <v>245.07027535558188</v>
      </c>
      <c r="O291" s="15">
        <f t="shared" si="114"/>
        <v>284.31009279926957</v>
      </c>
      <c r="P291" s="15">
        <f t="shared" si="114"/>
        <v>323.36630181099127</v>
      </c>
      <c r="Q291" s="15">
        <f t="shared" si="114"/>
        <v>368.92853136734448</v>
      </c>
      <c r="R291" s="15">
        <f t="shared" si="114"/>
        <v>422.33891183290405</v>
      </c>
      <c r="S291" s="15">
        <f t="shared" si="114"/>
        <v>485.26575397564687</v>
      </c>
      <c r="T291" s="15">
        <f t="shared" si="114"/>
        <v>559.79074668919543</v>
      </c>
      <c r="U291" s="15">
        <f t="shared" si="114"/>
        <v>687.50220574683203</v>
      </c>
      <c r="V291" s="15">
        <f t="shared" si="114"/>
        <v>872.35196580135676</v>
      </c>
      <c r="W291" s="15">
        <f t="shared" si="114"/>
        <v>1102.1814213162406</v>
      </c>
      <c r="X291" s="15">
        <f t="shared" si="114"/>
        <v>1453.720125428852</v>
      </c>
      <c r="Y291" s="15">
        <f t="shared" si="114"/>
        <v>1917.4793954319878</v>
      </c>
      <c r="Z291" s="15">
        <f t="shared" si="114"/>
        <v>2693.1883673107086</v>
      </c>
      <c r="AA291" s="15">
        <f t="shared" si="114"/>
        <v>3564.3332609085455</v>
      </c>
      <c r="AB291" s="15">
        <f t="shared" si="114"/>
        <v>5168.7758413121383</v>
      </c>
      <c r="AC291" s="15">
        <f t="shared" si="114"/>
        <v>6135.0388343200011</v>
      </c>
      <c r="AD291" s="15">
        <f t="shared" si="114"/>
        <v>6328.1521296949004</v>
      </c>
      <c r="AE291" s="15">
        <f t="shared" si="114"/>
        <v>6570.0832034782998</v>
      </c>
      <c r="AF291" s="15">
        <f t="shared" si="114"/>
        <v>6852.0855745113986</v>
      </c>
      <c r="AG291" s="15">
        <f t="shared" si="114"/>
        <v>7166.8724363441006</v>
      </c>
      <c r="AH291" s="15">
        <f t="shared" si="114"/>
        <v>7508.7302461499985</v>
      </c>
      <c r="AI291" s="15">
        <f t="shared" si="114"/>
        <v>7873.7161142806017</v>
      </c>
      <c r="AJ291" s="15">
        <f t="shared" ref="AJ291:BO291" si="115">+AJ108+AJ114+AJ206+AJ215+AJ230</f>
        <v>8259.652504330701</v>
      </c>
      <c r="AK291" s="15">
        <f t="shared" si="115"/>
        <v>8665.9311022760012</v>
      </c>
      <c r="AL291" s="15">
        <f t="shared" si="115"/>
        <v>9093.1382441043988</v>
      </c>
      <c r="AM291" s="15">
        <f t="shared" si="115"/>
        <v>9541.7204085899994</v>
      </c>
      <c r="AN291" s="15">
        <f t="shared" si="115"/>
        <v>10010.508221475</v>
      </c>
      <c r="AO291" s="15">
        <f t="shared" si="115"/>
        <v>10495.352071249799</v>
      </c>
      <c r="AP291" s="15">
        <f t="shared" si="115"/>
        <v>10988.4358962801</v>
      </c>
      <c r="AQ291" s="15">
        <f t="shared" si="115"/>
        <v>11479.762030955102</v>
      </c>
      <c r="AR291" s="15">
        <f t="shared" si="115"/>
        <v>11961.80442626</v>
      </c>
      <c r="AS291" s="15">
        <f t="shared" si="115"/>
        <v>12429.689490139199</v>
      </c>
      <c r="AT291" s="15">
        <f t="shared" si="115"/>
        <v>12883.9890846526</v>
      </c>
      <c r="AU291" s="15">
        <f t="shared" si="115"/>
        <v>13329.451641787602</v>
      </c>
      <c r="AV291" s="15">
        <f t="shared" si="115"/>
        <v>13774.211662722199</v>
      </c>
      <c r="AW291" s="15">
        <f t="shared" si="115"/>
        <v>14224.19733381</v>
      </c>
      <c r="AX291" s="15">
        <f t="shared" si="115"/>
        <v>14681.053350165001</v>
      </c>
      <c r="AY291" s="15">
        <f t="shared" si="115"/>
        <v>15142.071636971999</v>
      </c>
      <c r="AZ291" s="15">
        <f t="shared" si="115"/>
        <v>15603.8583701923</v>
      </c>
      <c r="BA291" s="15">
        <f t="shared" si="115"/>
        <v>16061.2589484047</v>
      </c>
      <c r="BB291" s="15">
        <f t="shared" si="115"/>
        <v>16510.588213400002</v>
      </c>
      <c r="BC291" s="15">
        <f t="shared" si="115"/>
        <v>16950.250462349199</v>
      </c>
      <c r="BD291" s="15">
        <f t="shared" si="115"/>
        <v>17381.661385879699</v>
      </c>
      <c r="BE291" s="15">
        <f t="shared" si="115"/>
        <v>17807.575091705396</v>
      </c>
      <c r="BF291" s="15">
        <f t="shared" si="115"/>
        <v>18231.977597443904</v>
      </c>
      <c r="BG291" s="15">
        <f t="shared" si="115"/>
        <v>18657.296816130001</v>
      </c>
      <c r="BH291" s="15">
        <f t="shared" si="115"/>
        <v>19080.398194915801</v>
      </c>
      <c r="BI291" s="15">
        <f t="shared" si="115"/>
        <v>19498.288390871705</v>
      </c>
      <c r="BJ291" s="15">
        <f t="shared" si="115"/>
        <v>19913.485037619797</v>
      </c>
      <c r="BK291" s="15">
        <f t="shared" si="115"/>
        <v>20330.126146607203</v>
      </c>
      <c r="BL291" s="15">
        <f t="shared" si="115"/>
        <v>20749.44097087</v>
      </c>
      <c r="BM291" s="15">
        <f t="shared" si="115"/>
        <v>21175.974363634599</v>
      </c>
      <c r="BN291" s="15">
        <f t="shared" si="115"/>
        <v>21602.9908688246</v>
      </c>
      <c r="BO291" s="15">
        <f t="shared" si="115"/>
        <v>22006.476446324799</v>
      </c>
      <c r="BP291" s="15">
        <f t="shared" ref="BP291:CU291" si="116">+BP108+BP114+BP206+BP215+BP230</f>
        <v>22353.444072681399</v>
      </c>
      <c r="BQ291" s="15">
        <f t="shared" si="116"/>
        <v>22620.392562230001</v>
      </c>
      <c r="BR291" s="15">
        <f t="shared" si="116"/>
        <v>22798.377223737996</v>
      </c>
      <c r="BS291" s="15">
        <f t="shared" si="116"/>
        <v>22896.660518006698</v>
      </c>
      <c r="BT291" s="15">
        <f t="shared" si="116"/>
        <v>22933.102916252603</v>
      </c>
      <c r="BU291" s="15">
        <f t="shared" si="116"/>
        <v>22935.173626689604</v>
      </c>
      <c r="BV291" s="15">
        <f t="shared" si="116"/>
        <v>22925.411832390004</v>
      </c>
      <c r="BW291" s="15">
        <f t="shared" si="116"/>
        <v>22910.301381775102</v>
      </c>
      <c r="BX291" s="15">
        <f t="shared" si="116"/>
        <v>22890.868789477998</v>
      </c>
      <c r="BY291" s="15">
        <f t="shared" si="116"/>
        <v>22877.867152253599</v>
      </c>
      <c r="BZ291" s="15">
        <f t="shared" si="116"/>
        <v>22882.092990919897</v>
      </c>
      <c r="CA291" s="15">
        <f t="shared" si="116"/>
        <v>22911.695923270003</v>
      </c>
      <c r="CB291" s="15">
        <f t="shared" si="116"/>
        <v>22973.017196247198</v>
      </c>
      <c r="CC291" s="15">
        <f t="shared" si="116"/>
        <v>23067.984143201604</v>
      </c>
      <c r="CD291" s="15">
        <f t="shared" si="116"/>
        <v>23194.2343977159</v>
      </c>
      <c r="CE291" s="15">
        <f t="shared" si="116"/>
        <v>23346.5743836396</v>
      </c>
      <c r="CF291" s="15">
        <f t="shared" si="116"/>
        <v>23521.4152526</v>
      </c>
      <c r="CG291" s="15">
        <f t="shared" si="116"/>
        <v>23719.121129427105</v>
      </c>
      <c r="CH291" s="15">
        <f t="shared" si="116"/>
        <v>23942.2233627348</v>
      </c>
      <c r="CI291" s="15">
        <f t="shared" si="116"/>
        <v>24191.573266159201</v>
      </c>
      <c r="CJ291" s="15">
        <f t="shared" si="116"/>
        <v>24468.2089647908</v>
      </c>
      <c r="CK291" s="15">
        <f t="shared" si="116"/>
        <v>24772.63134575</v>
      </c>
      <c r="CL291" s="15">
        <f t="shared" si="116"/>
        <v>25105.192838189199</v>
      </c>
      <c r="CM291" s="15">
        <f t="shared" si="116"/>
        <v>25465.043205919901</v>
      </c>
      <c r="CN291" s="15">
        <f t="shared" si="116"/>
        <v>25849.930632527299</v>
      </c>
      <c r="CO291" s="15">
        <f t="shared" si="116"/>
        <v>26256.744937864798</v>
      </c>
      <c r="CP291" s="15">
        <f t="shared" si="116"/>
        <v>26683.01951821</v>
      </c>
      <c r="CQ291" s="15">
        <f t="shared" si="116"/>
        <v>27127.401356208302</v>
      </c>
      <c r="CR291" s="15">
        <f t="shared" si="116"/>
        <v>27589.718435482304</v>
      </c>
      <c r="CS291" s="15">
        <f t="shared" si="116"/>
        <v>28070.0516829113</v>
      </c>
      <c r="CT291" s="15">
        <f t="shared" si="116"/>
        <v>28568.950542925195</v>
      </c>
      <c r="CU291" s="15">
        <f t="shared" si="116"/>
        <v>29086.471146</v>
      </c>
      <c r="CV291" s="15">
        <f t="shared" ref="CV291:DE291" si="117">+CV108+CV114+CV206+CV215+CV230</f>
        <v>29621.4882506012</v>
      </c>
      <c r="CW291" s="15">
        <f t="shared" si="117"/>
        <v>30172.3444303777</v>
      </c>
      <c r="CX291" s="15">
        <f t="shared" si="117"/>
        <v>30737.455887140597</v>
      </c>
      <c r="CY291" s="15">
        <f t="shared" si="117"/>
        <v>31315.302588769096</v>
      </c>
      <c r="CZ291" s="15">
        <f t="shared" si="117"/>
        <v>31904.163141690002</v>
      </c>
      <c r="DA291" s="15">
        <f t="shared" si="117"/>
        <v>32501.489313304002</v>
      </c>
      <c r="DB291" s="15">
        <f t="shared" si="117"/>
        <v>33104.9181643423</v>
      </c>
      <c r="DC291" s="15">
        <f t="shared" si="117"/>
        <v>33713.288525271295</v>
      </c>
      <c r="DD291" s="15">
        <f t="shared" si="117"/>
        <v>34325.931214454205</v>
      </c>
      <c r="DE291" s="15">
        <f t="shared" si="117"/>
        <v>34941.939610900001</v>
      </c>
    </row>
    <row r="292" spans="1:109">
      <c r="A292" s="114">
        <v>16</v>
      </c>
      <c r="B292" s="114">
        <v>16</v>
      </c>
      <c r="C292" s="114" t="s">
        <v>42</v>
      </c>
      <c r="D292" s="15">
        <f t="shared" ref="D292:AI292" si="118">+D11+D18+D77+D176</f>
        <v>326.06454766406989</v>
      </c>
      <c r="E292" s="15">
        <f t="shared" si="118"/>
        <v>342.62406397626933</v>
      </c>
      <c r="F292" s="15">
        <f t="shared" si="118"/>
        <v>360.02944325302974</v>
      </c>
      <c r="G292" s="15">
        <f t="shared" si="118"/>
        <v>327.34868547268974</v>
      </c>
      <c r="H292" s="15">
        <f t="shared" si="118"/>
        <v>397.5535879252273</v>
      </c>
      <c r="I292" s="15">
        <f t="shared" si="118"/>
        <v>417.76594911090359</v>
      </c>
      <c r="J292" s="15">
        <f t="shared" si="118"/>
        <v>439.01160110019356</v>
      </c>
      <c r="K292" s="15">
        <f t="shared" si="118"/>
        <v>461.3435812656225</v>
      </c>
      <c r="L292" s="15">
        <f t="shared" si="118"/>
        <v>484.9972440717454</v>
      </c>
      <c r="M292" s="15">
        <f t="shared" si="118"/>
        <v>515.16222201185178</v>
      </c>
      <c r="N292" s="15">
        <f t="shared" si="118"/>
        <v>551.36849104970599</v>
      </c>
      <c r="O292" s="15">
        <f t="shared" si="118"/>
        <v>583.28338932020517</v>
      </c>
      <c r="P292" s="15">
        <f t="shared" si="118"/>
        <v>773.61851689629088</v>
      </c>
      <c r="Q292" s="15">
        <f t="shared" si="118"/>
        <v>1028.1821011338664</v>
      </c>
      <c r="R292" s="15">
        <f t="shared" si="118"/>
        <v>1499.9899794383141</v>
      </c>
      <c r="S292" s="15">
        <f t="shared" si="118"/>
        <v>2020.7858319806346</v>
      </c>
      <c r="T292" s="15">
        <f t="shared" si="118"/>
        <v>2873.3069973089928</v>
      </c>
      <c r="U292" s="15">
        <f t="shared" si="118"/>
        <v>3893.4158219763972</v>
      </c>
      <c r="V292" s="15">
        <f t="shared" si="118"/>
        <v>5576.6532727400454</v>
      </c>
      <c r="W292" s="15">
        <f t="shared" si="118"/>
        <v>7977.9683826286882</v>
      </c>
      <c r="X292" s="15">
        <f t="shared" si="118"/>
        <v>11172.026940861429</v>
      </c>
      <c r="Y292" s="15">
        <f t="shared" si="118"/>
        <v>17232.953441827671</v>
      </c>
      <c r="Z292" s="15">
        <f t="shared" si="118"/>
        <v>19954.591149275922</v>
      </c>
      <c r="AA292" s="15">
        <f t="shared" si="118"/>
        <v>27705.428706268831</v>
      </c>
      <c r="AB292" s="15">
        <f t="shared" si="118"/>
        <v>42839.417868061071</v>
      </c>
      <c r="AC292" s="15">
        <f t="shared" si="118"/>
        <v>49192.706277780002</v>
      </c>
      <c r="AD292" s="15">
        <f t="shared" si="118"/>
        <v>50919.328464045902</v>
      </c>
      <c r="AE292" s="15">
        <f t="shared" si="118"/>
        <v>52757.940278850612</v>
      </c>
      <c r="AF292" s="15">
        <f t="shared" si="118"/>
        <v>54680.190078562897</v>
      </c>
      <c r="AG292" s="15">
        <f t="shared" si="118"/>
        <v>56661.535102360504</v>
      </c>
      <c r="AH292" s="15">
        <f t="shared" si="118"/>
        <v>58681.851401280008</v>
      </c>
      <c r="AI292" s="15">
        <f t="shared" si="118"/>
        <v>60726.184536211505</v>
      </c>
      <c r="AJ292" s="15">
        <f t="shared" ref="AJ292:BO292" si="119">+AJ11+AJ18+AJ77+AJ176</f>
        <v>62785.090600253803</v>
      </c>
      <c r="AK292" s="15">
        <f t="shared" si="119"/>
        <v>64854.374514481402</v>
      </c>
      <c r="AL292" s="15">
        <f t="shared" si="119"/>
        <v>66934.137861228199</v>
      </c>
      <c r="AM292" s="15">
        <f t="shared" si="119"/>
        <v>69024.888339850004</v>
      </c>
      <c r="AN292" s="15">
        <f t="shared" si="119"/>
        <v>71122.944895521199</v>
      </c>
      <c r="AO292" s="15">
        <f t="shared" si="119"/>
        <v>73215.957985606801</v>
      </c>
      <c r="AP292" s="15">
        <f t="shared" si="119"/>
        <v>75280.464060639293</v>
      </c>
      <c r="AQ292" s="15">
        <f t="shared" si="119"/>
        <v>77286.280603609994</v>
      </c>
      <c r="AR292" s="15">
        <f t="shared" si="119"/>
        <v>79211.623208220015</v>
      </c>
      <c r="AS292" s="15">
        <f t="shared" si="119"/>
        <v>81040.509089005092</v>
      </c>
      <c r="AT292" s="15">
        <f t="shared" si="119"/>
        <v>82778.446388755823</v>
      </c>
      <c r="AU292" s="15">
        <f t="shared" si="119"/>
        <v>84452.684280271205</v>
      </c>
      <c r="AV292" s="15">
        <f t="shared" si="119"/>
        <v>86106.156384293499</v>
      </c>
      <c r="AW292" s="15">
        <f t="shared" si="119"/>
        <v>87772.249547760002</v>
      </c>
      <c r="AX292" s="15">
        <f t="shared" si="119"/>
        <v>89460.828598510605</v>
      </c>
      <c r="AY292" s="15">
        <f t="shared" si="119"/>
        <v>91164.617032848997</v>
      </c>
      <c r="AZ292" s="15">
        <f t="shared" si="119"/>
        <v>92880.032966217914</v>
      </c>
      <c r="BA292" s="15">
        <f t="shared" si="119"/>
        <v>94597.234908925806</v>
      </c>
      <c r="BB292" s="15">
        <f t="shared" si="119"/>
        <v>96307.31268701001</v>
      </c>
      <c r="BC292" s="15">
        <f t="shared" si="119"/>
        <v>98013.218023026813</v>
      </c>
      <c r="BD292" s="15">
        <f t="shared" si="119"/>
        <v>99715.400318483909</v>
      </c>
      <c r="BE292" s="15">
        <f t="shared" si="119"/>
        <v>101397.98573638701</v>
      </c>
      <c r="BF292" s="15">
        <f t="shared" si="119"/>
        <v>103039.58046051041</v>
      </c>
      <c r="BG292" s="15">
        <f t="shared" si="119"/>
        <v>104624.45822289999</v>
      </c>
      <c r="BH292" s="15">
        <f t="shared" si="119"/>
        <v>106128.57327873493</v>
      </c>
      <c r="BI292" s="15">
        <f t="shared" si="119"/>
        <v>107551.47380704521</v>
      </c>
      <c r="BJ292" s="15">
        <f t="shared" si="119"/>
        <v>108928.64749156561</v>
      </c>
      <c r="BK292" s="15">
        <f t="shared" si="119"/>
        <v>110312.9343942196</v>
      </c>
      <c r="BL292" s="15">
        <f t="shared" si="119"/>
        <v>111733.87153319998</v>
      </c>
      <c r="BM292" s="15">
        <f t="shared" si="119"/>
        <v>113220.7174014046</v>
      </c>
      <c r="BN292" s="15">
        <f t="shared" si="119"/>
        <v>114736.14734111269</v>
      </c>
      <c r="BO292" s="15">
        <f t="shared" si="119"/>
        <v>116161.99260209012</v>
      </c>
      <c r="BP292" s="15">
        <f t="shared" ref="BP292:CU292" si="120">+BP11+BP18+BP77+BP176</f>
        <v>117334.83393775241</v>
      </c>
      <c r="BQ292" s="15">
        <f t="shared" si="120"/>
        <v>118140.55338262998</v>
      </c>
      <c r="BR292" s="15">
        <f t="shared" si="120"/>
        <v>118527.71504228999</v>
      </c>
      <c r="BS292" s="15">
        <f t="shared" si="120"/>
        <v>118544.07051062962</v>
      </c>
      <c r="BT292" s="15">
        <f t="shared" si="120"/>
        <v>118296.96773226808</v>
      </c>
      <c r="BU292" s="15">
        <f t="shared" si="120"/>
        <v>117944.6837088343</v>
      </c>
      <c r="BV292" s="15">
        <f t="shared" si="120"/>
        <v>117603.98652075001</v>
      </c>
      <c r="BW292" s="15">
        <f t="shared" si="120"/>
        <v>117314.57039193799</v>
      </c>
      <c r="BX292" s="15">
        <f t="shared" si="120"/>
        <v>117050.52862954758</v>
      </c>
      <c r="BY292" s="15">
        <f t="shared" si="120"/>
        <v>116784.52155612301</v>
      </c>
      <c r="BZ292" s="15">
        <f t="shared" si="120"/>
        <v>116465.39529436409</v>
      </c>
      <c r="CA292" s="15">
        <f t="shared" si="120"/>
        <v>116059.95085614997</v>
      </c>
      <c r="CB292" s="15">
        <f t="shared" si="120"/>
        <v>115566.98938057991</v>
      </c>
      <c r="CC292" s="15">
        <f t="shared" si="120"/>
        <v>115015.75939894201</v>
      </c>
      <c r="CD292" s="15">
        <f t="shared" si="120"/>
        <v>114438.7209577071</v>
      </c>
      <c r="CE292" s="15">
        <f t="shared" si="120"/>
        <v>113879.29614972748</v>
      </c>
      <c r="CF292" s="15">
        <f t="shared" si="120"/>
        <v>113369.22756453999</v>
      </c>
      <c r="CG292" s="15">
        <f t="shared" si="120"/>
        <v>112920.84593499221</v>
      </c>
      <c r="CH292" s="15">
        <f t="shared" si="120"/>
        <v>112528.13127413121</v>
      </c>
      <c r="CI292" s="15">
        <f t="shared" si="120"/>
        <v>112181.5354484588</v>
      </c>
      <c r="CJ292" s="15">
        <f t="shared" si="120"/>
        <v>111863.61119834818</v>
      </c>
      <c r="CK292" s="15">
        <f t="shared" si="120"/>
        <v>111561.30551322001</v>
      </c>
      <c r="CL292" s="15">
        <f t="shared" si="120"/>
        <v>111273.70277834231</v>
      </c>
      <c r="CM292" s="15">
        <f t="shared" si="120"/>
        <v>111005.341121266</v>
      </c>
      <c r="CN292" s="15">
        <f t="shared" si="120"/>
        <v>110754.46054728531</v>
      </c>
      <c r="CO292" s="15">
        <f t="shared" si="120"/>
        <v>110519.63605769379</v>
      </c>
      <c r="CP292" s="15">
        <f t="shared" si="120"/>
        <v>110299.41033311002</v>
      </c>
      <c r="CQ292" s="15">
        <f t="shared" si="120"/>
        <v>110092.42123034781</v>
      </c>
      <c r="CR292" s="15">
        <f t="shared" si="120"/>
        <v>109897.22151659359</v>
      </c>
      <c r="CS292" s="15">
        <f t="shared" si="120"/>
        <v>109712.3364558786</v>
      </c>
      <c r="CT292" s="15">
        <f t="shared" si="120"/>
        <v>109536.26919282161</v>
      </c>
      <c r="CU292" s="15">
        <f t="shared" si="120"/>
        <v>109367.91865049</v>
      </c>
      <c r="CV292" s="15">
        <f t="shared" ref="CV292:DE292" si="121">+CV11+CV18+CV77+CV176</f>
        <v>109206.17029513528</v>
      </c>
      <c r="CW292" s="15">
        <f t="shared" si="121"/>
        <v>109050.57781067731</v>
      </c>
      <c r="CX292" s="15">
        <f t="shared" si="121"/>
        <v>108901.26512248249</v>
      </c>
      <c r="CY292" s="15">
        <f t="shared" si="121"/>
        <v>108758.87977732818</v>
      </c>
      <c r="CZ292" s="15">
        <f t="shared" si="121"/>
        <v>108623.87377969999</v>
      </c>
      <c r="DA292" s="15">
        <f t="shared" si="121"/>
        <v>108495.30555598519</v>
      </c>
      <c r="DB292" s="15">
        <f t="shared" si="121"/>
        <v>108372.53546462509</v>
      </c>
      <c r="DC292" s="15">
        <f t="shared" si="121"/>
        <v>108256.89776198928</v>
      </c>
      <c r="DD292" s="15">
        <f t="shared" si="121"/>
        <v>108150.35840705692</v>
      </c>
      <c r="DE292" s="15">
        <f t="shared" si="121"/>
        <v>108054.27654724001</v>
      </c>
    </row>
    <row r="293" spans="1:109">
      <c r="A293" s="114">
        <v>17</v>
      </c>
      <c r="B293" s="114">
        <v>17</v>
      </c>
      <c r="C293" s="114" t="s">
        <v>496</v>
      </c>
      <c r="D293" s="15">
        <f t="shared" ref="D293:AI293" si="122">+D16+D79+D100+D101+D109+D113+D116+D141+D173+D186+D205+D212+D234+D103</f>
        <v>270.55169703421188</v>
      </c>
      <c r="E293" s="15">
        <f t="shared" si="122"/>
        <v>317.16420958121239</v>
      </c>
      <c r="F293" s="15">
        <f t="shared" si="122"/>
        <v>356.87061895689737</v>
      </c>
      <c r="G293" s="15">
        <f t="shared" si="122"/>
        <v>367.84170413892707</v>
      </c>
      <c r="H293" s="15">
        <f t="shared" si="122"/>
        <v>455.93524484672696</v>
      </c>
      <c r="I293" s="15">
        <f t="shared" si="122"/>
        <v>514.88896542946918</v>
      </c>
      <c r="J293" s="15">
        <f t="shared" si="122"/>
        <v>581.6608919702195</v>
      </c>
      <c r="K293" s="15">
        <f t="shared" si="122"/>
        <v>657.32291638724644</v>
      </c>
      <c r="L293" s="15">
        <f t="shared" si="122"/>
        <v>743.1002591037709</v>
      </c>
      <c r="M293" s="15">
        <f t="shared" si="122"/>
        <v>840.39456215561859</v>
      </c>
      <c r="N293" s="15">
        <f t="shared" si="122"/>
        <v>950.81066974956434</v>
      </c>
      <c r="O293" s="15">
        <f t="shared" si="122"/>
        <v>1074.4281899075177</v>
      </c>
      <c r="P293" s="15">
        <f t="shared" si="122"/>
        <v>1216.6925624928156</v>
      </c>
      <c r="Q293" s="15">
        <f t="shared" si="122"/>
        <v>1403.1881998205527</v>
      </c>
      <c r="R293" s="15">
        <f t="shared" si="122"/>
        <v>1607.6699418347951</v>
      </c>
      <c r="S293" s="15">
        <f t="shared" si="122"/>
        <v>1840.2201421478849</v>
      </c>
      <c r="T293" s="15">
        <f t="shared" si="122"/>
        <v>2108.8718998855002</v>
      </c>
      <c r="U293" s="15">
        <f t="shared" si="122"/>
        <v>2414.9482371503509</v>
      </c>
      <c r="V293" s="15">
        <f t="shared" si="122"/>
        <v>2942.9133042924132</v>
      </c>
      <c r="W293" s="15">
        <f t="shared" si="122"/>
        <v>3531.9898850037839</v>
      </c>
      <c r="X293" s="15">
        <f t="shared" si="122"/>
        <v>4128.578554293912</v>
      </c>
      <c r="Y293" s="15">
        <f t="shared" si="122"/>
        <v>4803.2735760945397</v>
      </c>
      <c r="Z293" s="15">
        <f t="shared" si="122"/>
        <v>5655.987276686019</v>
      </c>
      <c r="AA293" s="15">
        <f t="shared" si="122"/>
        <v>6641.6720147097158</v>
      </c>
      <c r="AB293" s="15">
        <f t="shared" si="122"/>
        <v>8493.1276557608307</v>
      </c>
      <c r="AC293" s="15">
        <f t="shared" si="122"/>
        <v>10385.952411809998</v>
      </c>
      <c r="AD293" s="15">
        <f t="shared" si="122"/>
        <v>10938.512001697422</v>
      </c>
      <c r="AE293" s="15">
        <f t="shared" si="122"/>
        <v>11532.652549778319</v>
      </c>
      <c r="AF293" s="15">
        <f t="shared" si="122"/>
        <v>12163.98739896712</v>
      </c>
      <c r="AG293" s="15">
        <f t="shared" si="122"/>
        <v>12829.994134095179</v>
      </c>
      <c r="AH293" s="15">
        <f t="shared" si="122"/>
        <v>13530.388663149999</v>
      </c>
      <c r="AI293" s="15">
        <f t="shared" si="122"/>
        <v>14267.55679966477</v>
      </c>
      <c r="AJ293" s="15">
        <f t="shared" ref="AJ293:BO293" si="123">+AJ16+AJ79+AJ100+AJ101+AJ109+AJ113+AJ116+AJ141+AJ173+AJ186+AJ205+AJ212+AJ234+AJ103</f>
        <v>15046.635541251799</v>
      </c>
      <c r="AK293" s="15">
        <f t="shared" si="123"/>
        <v>15875.28190857206</v>
      </c>
      <c r="AL293" s="15">
        <f t="shared" si="123"/>
        <v>16763.098324725619</v>
      </c>
      <c r="AM293" s="15">
        <f t="shared" si="123"/>
        <v>17719.374782039999</v>
      </c>
      <c r="AN293" s="15">
        <f t="shared" si="123"/>
        <v>18750.358616070549</v>
      </c>
      <c r="AO293" s="15">
        <f t="shared" si="123"/>
        <v>19856.413781075418</v>
      </c>
      <c r="AP293" s="15">
        <f t="shared" si="123"/>
        <v>21030.1215396722</v>
      </c>
      <c r="AQ293" s="15">
        <f t="shared" si="123"/>
        <v>22258.27126366831</v>
      </c>
      <c r="AR293" s="15">
        <f t="shared" si="123"/>
        <v>23530.586658799999</v>
      </c>
      <c r="AS293" s="15">
        <f t="shared" si="123"/>
        <v>24843.037249577341</v>
      </c>
      <c r="AT293" s="15">
        <f t="shared" si="123"/>
        <v>26199.652302394999</v>
      </c>
      <c r="AU293" s="15">
        <f t="shared" si="123"/>
        <v>27608.205940815558</v>
      </c>
      <c r="AV293" s="15">
        <f t="shared" si="123"/>
        <v>29082.313163870003</v>
      </c>
      <c r="AW293" s="15">
        <f t="shared" si="123"/>
        <v>30634.515758670004</v>
      </c>
      <c r="AX293" s="15">
        <f t="shared" si="123"/>
        <v>32273.428582769004</v>
      </c>
      <c r="AY293" s="15">
        <f t="shared" si="123"/>
        <v>34001.489282384107</v>
      </c>
      <c r="AZ293" s="15">
        <f t="shared" si="123"/>
        <v>35818.494598639598</v>
      </c>
      <c r="BA293" s="15">
        <f t="shared" si="123"/>
        <v>37720.298606265904</v>
      </c>
      <c r="BB293" s="15">
        <f t="shared" si="123"/>
        <v>39704.962601699983</v>
      </c>
      <c r="BC293" s="15">
        <f t="shared" si="123"/>
        <v>41764.630388734004</v>
      </c>
      <c r="BD293" s="15">
        <f t="shared" si="123"/>
        <v>43905.237663309796</v>
      </c>
      <c r="BE293" s="15">
        <f t="shared" si="123"/>
        <v>46155.924518405212</v>
      </c>
      <c r="BF293" s="15">
        <f t="shared" si="123"/>
        <v>48559.447342667299</v>
      </c>
      <c r="BG293" s="15">
        <f t="shared" si="123"/>
        <v>51146.719736430008</v>
      </c>
      <c r="BH293" s="15">
        <f t="shared" si="123"/>
        <v>53936.913822692921</v>
      </c>
      <c r="BI293" s="15">
        <f t="shared" si="123"/>
        <v>56915.42156266699</v>
      </c>
      <c r="BJ293" s="15">
        <f t="shared" si="123"/>
        <v>60036.054450865187</v>
      </c>
      <c r="BK293" s="15">
        <f t="shared" si="123"/>
        <v>63226.344250455993</v>
      </c>
      <c r="BL293" s="15">
        <f t="shared" si="123"/>
        <v>66425.745710629999</v>
      </c>
      <c r="BM293" s="15">
        <f t="shared" si="123"/>
        <v>69609.739218962495</v>
      </c>
      <c r="BN293" s="15">
        <f t="shared" si="123"/>
        <v>72779.714122081088</v>
      </c>
      <c r="BO293" s="15">
        <f t="shared" si="123"/>
        <v>75931.151011300404</v>
      </c>
      <c r="BP293" s="15">
        <f t="shared" ref="BP293:CU293" si="124">+BP16+BP79+BP100+BP101+BP109+BP113+BP116+BP141+BP173+BP186+BP205+BP212+BP234+BP103</f>
        <v>79071.197443737095</v>
      </c>
      <c r="BQ293" s="15">
        <f t="shared" si="124"/>
        <v>82207.77869650998</v>
      </c>
      <c r="BR293" s="15">
        <f t="shared" si="124"/>
        <v>85334.544570074024</v>
      </c>
      <c r="BS293" s="15">
        <f t="shared" si="124"/>
        <v>88445.413932704309</v>
      </c>
      <c r="BT293" s="15">
        <f t="shared" si="124"/>
        <v>91550.972078685692</v>
      </c>
      <c r="BU293" s="15">
        <f t="shared" si="124"/>
        <v>94665.412326240694</v>
      </c>
      <c r="BV293" s="15">
        <f t="shared" si="124"/>
        <v>97797.593393549992</v>
      </c>
      <c r="BW293" s="15">
        <f t="shared" si="124"/>
        <v>100948.2604775707</v>
      </c>
      <c r="BX293" s="15">
        <f t="shared" si="124"/>
        <v>104112.43350346258</v>
      </c>
      <c r="BY293" s="15">
        <f t="shared" si="124"/>
        <v>107286.74810450361</v>
      </c>
      <c r="BZ293" s="15">
        <f t="shared" si="124"/>
        <v>110466.81009017561</v>
      </c>
      <c r="CA293" s="15">
        <f t="shared" si="124"/>
        <v>113650.63946475</v>
      </c>
      <c r="CB293" s="15">
        <f t="shared" si="124"/>
        <v>116839.70752883519</v>
      </c>
      <c r="CC293" s="15">
        <f t="shared" si="124"/>
        <v>120038.77542547777</v>
      </c>
      <c r="CD293" s="15">
        <f t="shared" si="124"/>
        <v>123254.55087127369</v>
      </c>
      <c r="CE293" s="15">
        <f t="shared" si="124"/>
        <v>126496.50266604891</v>
      </c>
      <c r="CF293" s="15">
        <f t="shared" si="124"/>
        <v>129774.03344515999</v>
      </c>
      <c r="CG293" s="15">
        <f t="shared" si="124"/>
        <v>133091.04984429898</v>
      </c>
      <c r="CH293" s="15">
        <f t="shared" si="124"/>
        <v>136451.96748955577</v>
      </c>
      <c r="CI293" s="15">
        <f t="shared" si="124"/>
        <v>139866.94011682097</v>
      </c>
      <c r="CJ293" s="15">
        <f t="shared" si="124"/>
        <v>143346.52914691201</v>
      </c>
      <c r="CK293" s="15">
        <f t="shared" si="124"/>
        <v>146896.71430995001</v>
      </c>
      <c r="CL293" s="15">
        <f t="shared" si="124"/>
        <v>150521.8393925436</v>
      </c>
      <c r="CM293" s="15">
        <f t="shared" si="124"/>
        <v>154217.4976323481</v>
      </c>
      <c r="CN293" s="15">
        <f t="shared" si="124"/>
        <v>157968.80649403401</v>
      </c>
      <c r="CO293" s="15">
        <f t="shared" si="124"/>
        <v>161754.50470724481</v>
      </c>
      <c r="CP293" s="15">
        <f t="shared" si="124"/>
        <v>165557.60109640998</v>
      </c>
      <c r="CQ293" s="15">
        <f t="shared" si="124"/>
        <v>169372.85135978297</v>
      </c>
      <c r="CR293" s="15">
        <f t="shared" si="124"/>
        <v>173200.07590727665</v>
      </c>
      <c r="CS293" s="15">
        <f t="shared" si="124"/>
        <v>177033.25400925809</v>
      </c>
      <c r="CT293" s="15">
        <f t="shared" si="124"/>
        <v>180866.69245190822</v>
      </c>
      <c r="CU293" s="15">
        <f t="shared" si="124"/>
        <v>184696.07780205004</v>
      </c>
      <c r="CV293" s="15">
        <f t="shared" ref="CV293:DE293" si="125">+CV16+CV79+CV100+CV101+CV109+CV113+CV116+CV141+CV173+CV186+CV205+CV212+CV234+CV103</f>
        <v>188517.61770106221</v>
      </c>
      <c r="CW293" s="15">
        <f t="shared" si="125"/>
        <v>192330.41093043052</v>
      </c>
      <c r="CX293" s="15">
        <f t="shared" si="125"/>
        <v>196137.97648327149</v>
      </c>
      <c r="CY293" s="15">
        <f t="shared" si="125"/>
        <v>199946.04064695493</v>
      </c>
      <c r="CZ293" s="15">
        <f t="shared" si="125"/>
        <v>203759.87987171</v>
      </c>
      <c r="DA293" s="15">
        <f t="shared" si="125"/>
        <v>207581.31754057508</v>
      </c>
      <c r="DB293" s="15">
        <f t="shared" si="125"/>
        <v>211412.00206270046</v>
      </c>
      <c r="DC293" s="15">
        <f t="shared" si="125"/>
        <v>215256.81215032411</v>
      </c>
      <c r="DD293" s="15">
        <f t="shared" si="125"/>
        <v>219121.20469590629</v>
      </c>
      <c r="DE293" s="15">
        <f t="shared" si="125"/>
        <v>223008.80445726999</v>
      </c>
    </row>
    <row r="294" spans="1:109">
      <c r="A294" s="114">
        <v>18</v>
      </c>
      <c r="B294" s="114">
        <v>18</v>
      </c>
      <c r="C294" s="114" t="s">
        <v>43</v>
      </c>
      <c r="D294" s="15">
        <f t="shared" ref="D294:AI294" si="126">+D4+D17+D41+D98+D144+D161+D22+D128</f>
        <v>3089.3268998768458</v>
      </c>
      <c r="E294" s="15">
        <f t="shared" si="126"/>
        <v>3517.3830455984771</v>
      </c>
      <c r="F294" s="15">
        <f t="shared" si="126"/>
        <v>3930.762208028425</v>
      </c>
      <c r="G294" s="15">
        <f t="shared" si="126"/>
        <v>4164.2782242443109</v>
      </c>
      <c r="H294" s="15">
        <f t="shared" si="126"/>
        <v>4909.0056360253539</v>
      </c>
      <c r="I294" s="15">
        <f t="shared" si="126"/>
        <v>5485.9672952667361</v>
      </c>
      <c r="J294" s="15">
        <f t="shared" si="126"/>
        <v>6130.7525599878272</v>
      </c>
      <c r="K294" s="15">
        <f t="shared" si="126"/>
        <v>6851.3360346175832</v>
      </c>
      <c r="L294" s="15">
        <f t="shared" si="126"/>
        <v>7656.6302059339305</v>
      </c>
      <c r="M294" s="15">
        <f t="shared" si="126"/>
        <v>8556.5957793382895</v>
      </c>
      <c r="N294" s="15">
        <f t="shared" si="126"/>
        <v>9562.3650001504757</v>
      </c>
      <c r="O294" s="15">
        <f t="shared" si="126"/>
        <v>10686.379488719735</v>
      </c>
      <c r="P294" s="15">
        <f t="shared" si="126"/>
        <v>11996.328390925442</v>
      </c>
      <c r="Q294" s="15">
        <f t="shared" si="126"/>
        <v>13570.616976414336</v>
      </c>
      <c r="R294" s="15">
        <f t="shared" si="126"/>
        <v>15630.206629269383</v>
      </c>
      <c r="S294" s="15">
        <f t="shared" si="126"/>
        <v>18007.381385160981</v>
      </c>
      <c r="T294" s="15">
        <f t="shared" si="126"/>
        <v>20536.280760940583</v>
      </c>
      <c r="U294" s="15">
        <f t="shared" si="126"/>
        <v>23315.458253017168</v>
      </c>
      <c r="V294" s="15">
        <f t="shared" si="126"/>
        <v>26017.524130242829</v>
      </c>
      <c r="W294" s="15">
        <f t="shared" si="126"/>
        <v>30897.592602248846</v>
      </c>
      <c r="X294" s="15">
        <f t="shared" si="126"/>
        <v>34585.18363497375</v>
      </c>
      <c r="Y294" s="15">
        <f t="shared" si="126"/>
        <v>31357.077101245635</v>
      </c>
      <c r="Z294" s="15">
        <f t="shared" si="126"/>
        <v>34556.83950813386</v>
      </c>
      <c r="AA294" s="15">
        <f t="shared" si="126"/>
        <v>40877.213742603257</v>
      </c>
      <c r="AB294" s="15">
        <f t="shared" si="126"/>
        <v>53408.91349425412</v>
      </c>
      <c r="AC294" s="15">
        <f t="shared" si="126"/>
        <v>71755.798066749994</v>
      </c>
      <c r="AD294" s="15">
        <f t="shared" si="126"/>
        <v>73584.987974146294</v>
      </c>
      <c r="AE294" s="15">
        <f t="shared" si="126"/>
        <v>75554.63770110262</v>
      </c>
      <c r="AF294" s="15">
        <f t="shared" si="126"/>
        <v>77640.746508257551</v>
      </c>
      <c r="AG294" s="15">
        <f t="shared" si="126"/>
        <v>79826.443786961463</v>
      </c>
      <c r="AH294" s="15">
        <f t="shared" si="126"/>
        <v>82103.038675179982</v>
      </c>
      <c r="AI294" s="15">
        <f t="shared" si="126"/>
        <v>84471.233387282875</v>
      </c>
      <c r="AJ294" s="15">
        <f t="shared" ref="AJ294:BO294" si="127">+AJ4+AJ17+AJ41+AJ98+AJ144+AJ161+AJ22+AJ128</f>
        <v>86942.197885616406</v>
      </c>
      <c r="AK294" s="15">
        <f t="shared" si="127"/>
        <v>89537.13455006032</v>
      </c>
      <c r="AL294" s="15">
        <f t="shared" si="127"/>
        <v>92285.745863868549</v>
      </c>
      <c r="AM294" s="15">
        <f t="shared" si="127"/>
        <v>95218.595354010002</v>
      </c>
      <c r="AN294" s="15">
        <f t="shared" si="127"/>
        <v>98357.220810758648</v>
      </c>
      <c r="AO294" s="15">
        <f t="shared" si="127"/>
        <v>101704.18341141172</v>
      </c>
      <c r="AP294" s="15">
        <f t="shared" si="127"/>
        <v>105236.43632857186</v>
      </c>
      <c r="AQ294" s="15">
        <f t="shared" si="127"/>
        <v>108913.26615803919</v>
      </c>
      <c r="AR294" s="15">
        <f t="shared" si="127"/>
        <v>112706.58432354</v>
      </c>
      <c r="AS294" s="15">
        <f t="shared" si="127"/>
        <v>116602.12607156843</v>
      </c>
      <c r="AT294" s="15">
        <f t="shared" si="127"/>
        <v>120622.85999564324</v>
      </c>
      <c r="AU294" s="15">
        <f t="shared" si="127"/>
        <v>124823.97172310314</v>
      </c>
      <c r="AV294" s="15">
        <f t="shared" si="127"/>
        <v>129287.29689427464</v>
      </c>
      <c r="AW294" s="15">
        <f t="shared" si="127"/>
        <v>134079.53784263</v>
      </c>
      <c r="AX294" s="15">
        <f t="shared" si="127"/>
        <v>139221.0932680002</v>
      </c>
      <c r="AY294" s="15">
        <f t="shared" si="127"/>
        <v>144705.05319395853</v>
      </c>
      <c r="AZ294" s="15">
        <f t="shared" si="127"/>
        <v>150539.46221990458</v>
      </c>
      <c r="BA294" s="15">
        <f t="shared" si="127"/>
        <v>156724.45006115737</v>
      </c>
      <c r="BB294" s="15">
        <f t="shared" si="127"/>
        <v>163252.16051277</v>
      </c>
      <c r="BC294" s="15">
        <f t="shared" si="127"/>
        <v>170149.21457243487</v>
      </c>
      <c r="BD294" s="15">
        <f t="shared" si="127"/>
        <v>177402.51026854719</v>
      </c>
      <c r="BE294" s="15">
        <f t="shared" si="127"/>
        <v>184906.64043841424</v>
      </c>
      <c r="BF294" s="15">
        <f t="shared" si="127"/>
        <v>192508.03878959757</v>
      </c>
      <c r="BG294" s="15">
        <f t="shared" si="127"/>
        <v>200086.00962895001</v>
      </c>
      <c r="BH294" s="15">
        <f t="shared" si="127"/>
        <v>207563.66286970204</v>
      </c>
      <c r="BI294" s="15">
        <f t="shared" si="127"/>
        <v>214954.90609688181</v>
      </c>
      <c r="BJ294" s="15">
        <f t="shared" si="127"/>
        <v>222341.02816590728</v>
      </c>
      <c r="BK294" s="15">
        <f t="shared" si="127"/>
        <v>229866.26082941378</v>
      </c>
      <c r="BL294" s="15">
        <f t="shared" si="127"/>
        <v>237643.56863665997</v>
      </c>
      <c r="BM294" s="15">
        <f t="shared" si="127"/>
        <v>245709.83377007427</v>
      </c>
      <c r="BN294" s="15">
        <f t="shared" si="127"/>
        <v>254026.92096190935</v>
      </c>
      <c r="BO294" s="15">
        <f t="shared" si="127"/>
        <v>262549.38785768015</v>
      </c>
      <c r="BP294" s="15">
        <f t="shared" ref="BP294:CU294" si="128">+BP4+BP17+BP41+BP98+BP144+BP161+BP22+BP128</f>
        <v>271198.99037265364</v>
      </c>
      <c r="BQ294" s="15">
        <f t="shared" si="128"/>
        <v>279915.36139666999</v>
      </c>
      <c r="BR294" s="15">
        <f t="shared" si="128"/>
        <v>288683.10459391616</v>
      </c>
      <c r="BS294" s="15">
        <f t="shared" si="128"/>
        <v>297522.50937518204</v>
      </c>
      <c r="BT294" s="15">
        <f t="shared" si="128"/>
        <v>306448.26253844955</v>
      </c>
      <c r="BU294" s="15">
        <f t="shared" si="128"/>
        <v>315486.77894579701</v>
      </c>
      <c r="BV294" s="15">
        <f t="shared" si="128"/>
        <v>324657.96334712004</v>
      </c>
      <c r="BW294" s="15">
        <f t="shared" si="128"/>
        <v>333978.00050632562</v>
      </c>
      <c r="BX294" s="15">
        <f t="shared" si="128"/>
        <v>343443.49764111522</v>
      </c>
      <c r="BY294" s="15">
        <f t="shared" si="128"/>
        <v>353033.65129161306</v>
      </c>
      <c r="BZ294" s="15">
        <f t="shared" si="128"/>
        <v>362717.33737238293</v>
      </c>
      <c r="CA294" s="15">
        <f t="shared" si="128"/>
        <v>372481.29660097003</v>
      </c>
      <c r="CB294" s="15">
        <f t="shared" si="128"/>
        <v>382320.09177373955</v>
      </c>
      <c r="CC294" s="15">
        <f t="shared" si="128"/>
        <v>392271.02766803326</v>
      </c>
      <c r="CD294" s="15">
        <f t="shared" si="128"/>
        <v>402418.30674710136</v>
      </c>
      <c r="CE294" s="15">
        <f t="shared" si="128"/>
        <v>412877.32751699589</v>
      </c>
      <c r="CF294" s="15">
        <f t="shared" si="128"/>
        <v>423741.00102081004</v>
      </c>
      <c r="CG294" s="15">
        <f t="shared" si="128"/>
        <v>435057.12958989188</v>
      </c>
      <c r="CH294" s="15">
        <f t="shared" si="128"/>
        <v>446831.87243775913</v>
      </c>
      <c r="CI294" s="15">
        <f t="shared" si="128"/>
        <v>459067.1713837987</v>
      </c>
      <c r="CJ294" s="15">
        <f t="shared" si="128"/>
        <v>471745.97410089255</v>
      </c>
      <c r="CK294" s="15">
        <f t="shared" si="128"/>
        <v>484857.89738642005</v>
      </c>
      <c r="CL294" s="15">
        <f t="shared" si="128"/>
        <v>498417.92816718516</v>
      </c>
      <c r="CM294" s="15">
        <f t="shared" si="128"/>
        <v>512450.86314517568</v>
      </c>
      <c r="CN294" s="15">
        <f t="shared" si="128"/>
        <v>526964.41164434969</v>
      </c>
      <c r="CO294" s="15">
        <f t="shared" si="128"/>
        <v>541963.73606014601</v>
      </c>
      <c r="CP294" s="15">
        <f t="shared" si="128"/>
        <v>557454.60569795</v>
      </c>
      <c r="CQ294" s="15">
        <f t="shared" si="128"/>
        <v>573442.64436762943</v>
      </c>
      <c r="CR294" s="15">
        <f t="shared" si="128"/>
        <v>589933.5934558853</v>
      </c>
      <c r="CS294" s="15">
        <f t="shared" si="128"/>
        <v>606932.35140310053</v>
      </c>
      <c r="CT294" s="15">
        <f t="shared" si="128"/>
        <v>624442.75990957383</v>
      </c>
      <c r="CU294" s="15">
        <f t="shared" si="128"/>
        <v>642466.73292541015</v>
      </c>
      <c r="CV294" s="15">
        <f t="shared" ref="CV294:DE294" si="129">+CV4+CV17+CV41+CV98+CV144+CV161+CV22+CV128</f>
        <v>661006.54954376619</v>
      </c>
      <c r="CW294" s="15">
        <f t="shared" si="129"/>
        <v>680060.59999956004</v>
      </c>
      <c r="CX294" s="15">
        <f t="shared" si="129"/>
        <v>699618.13705182227</v>
      </c>
      <c r="CY294" s="15">
        <f t="shared" si="129"/>
        <v>719665.07783105958</v>
      </c>
      <c r="CZ294" s="15">
        <f t="shared" si="129"/>
        <v>740188.58189914993</v>
      </c>
      <c r="DA294" s="15">
        <f t="shared" si="129"/>
        <v>761178.02470195456</v>
      </c>
      <c r="DB294" s="15">
        <f t="shared" si="129"/>
        <v>782627.3427857433</v>
      </c>
      <c r="DC294" s="15">
        <f t="shared" si="129"/>
        <v>804534.47250521847</v>
      </c>
      <c r="DD294" s="15">
        <f t="shared" si="129"/>
        <v>826901.01288496726</v>
      </c>
      <c r="DE294" s="15">
        <f t="shared" si="129"/>
        <v>849729.92877474031</v>
      </c>
    </row>
    <row r="295" spans="1:109">
      <c r="A295" s="114">
        <v>19</v>
      </c>
      <c r="B295" s="114">
        <v>19</v>
      </c>
      <c r="C295" s="114" t="s">
        <v>44</v>
      </c>
      <c r="D295" s="15">
        <f>+D111+D112</f>
        <v>340.39672474543499</v>
      </c>
      <c r="E295" s="15">
        <f t="shared" ref="E295:BP295" si="130">+E111+E112</f>
        <v>387.38712916191798</v>
      </c>
      <c r="F295" s="15">
        <f t="shared" si="130"/>
        <v>428.56680955863953</v>
      </c>
      <c r="G295" s="15">
        <f t="shared" si="130"/>
        <v>460.0419805292247</v>
      </c>
      <c r="H295" s="15">
        <f t="shared" si="130"/>
        <v>524.52383441025222</v>
      </c>
      <c r="I295" s="15">
        <f t="shared" si="130"/>
        <v>580.28129828936039</v>
      </c>
      <c r="J295" s="15">
        <f t="shared" si="130"/>
        <v>641.96584226336165</v>
      </c>
      <c r="K295" s="15">
        <f t="shared" si="130"/>
        <v>710.20752150347857</v>
      </c>
      <c r="L295" s="15">
        <f t="shared" si="130"/>
        <v>785.70336674266514</v>
      </c>
      <c r="M295" s="15">
        <f t="shared" si="130"/>
        <v>869.22450385191428</v>
      </c>
      <c r="N295" s="15">
        <f t="shared" si="130"/>
        <v>961.62403023540287</v>
      </c>
      <c r="O295" s="15">
        <f t="shared" si="130"/>
        <v>1063.8457284951546</v>
      </c>
      <c r="P295" s="15">
        <f t="shared" si="130"/>
        <v>1176.9337063678959</v>
      </c>
      <c r="Q295" s="15">
        <f t="shared" si="130"/>
        <v>1291.5376454179268</v>
      </c>
      <c r="R295" s="15">
        <f t="shared" si="130"/>
        <v>1422.3243425243252</v>
      </c>
      <c r="S295" s="15">
        <f t="shared" si="130"/>
        <v>1566.4171053515199</v>
      </c>
      <c r="T295" s="15">
        <f t="shared" si="130"/>
        <v>1736.7788713533305</v>
      </c>
      <c r="U295" s="15">
        <f t="shared" si="130"/>
        <v>1925.5118679683646</v>
      </c>
      <c r="V295" s="15">
        <f t="shared" si="130"/>
        <v>2103.6214114090853</v>
      </c>
      <c r="W295" s="15">
        <f t="shared" si="130"/>
        <v>2323.5949361891799</v>
      </c>
      <c r="X295" s="15">
        <f t="shared" si="130"/>
        <v>2566.7341171127096</v>
      </c>
      <c r="Y295" s="15">
        <f t="shared" si="130"/>
        <v>2868.1340198748576</v>
      </c>
      <c r="Z295" s="15">
        <f t="shared" si="130"/>
        <v>3802.5715678723714</v>
      </c>
      <c r="AA295" s="15">
        <f t="shared" si="130"/>
        <v>4929.2329599031209</v>
      </c>
      <c r="AB295" s="15">
        <f t="shared" si="130"/>
        <v>6180.3756789782619</v>
      </c>
      <c r="AC295" s="15">
        <f t="shared" si="130"/>
        <v>7379.8754511799998</v>
      </c>
      <c r="AD295" s="15">
        <f t="shared" si="130"/>
        <v>7667.3236765685997</v>
      </c>
      <c r="AE295" s="15">
        <f t="shared" si="130"/>
        <v>7931.3180349799995</v>
      </c>
      <c r="AF295" s="15">
        <f t="shared" si="130"/>
        <v>8207.8996670079996</v>
      </c>
      <c r="AG295" s="15">
        <f t="shared" si="130"/>
        <v>8522.8285137489984</v>
      </c>
      <c r="AH295" s="15">
        <f t="shared" si="130"/>
        <v>8892.812343059999</v>
      </c>
      <c r="AI295" s="15">
        <f t="shared" si="130"/>
        <v>9325.3088623801996</v>
      </c>
      <c r="AJ295" s="15">
        <f t="shared" si="130"/>
        <v>9818.4634911407993</v>
      </c>
      <c r="AK295" s="15">
        <f t="shared" si="130"/>
        <v>10361.4656284716</v>
      </c>
      <c r="AL295" s="15">
        <f t="shared" si="130"/>
        <v>10935.8673670346</v>
      </c>
      <c r="AM295" s="15">
        <f t="shared" si="130"/>
        <v>11522.796024449999</v>
      </c>
      <c r="AN295" s="15">
        <f t="shared" si="130"/>
        <v>12112.174958264601</v>
      </c>
      <c r="AO295" s="15">
        <f t="shared" si="130"/>
        <v>12712.21563001</v>
      </c>
      <c r="AP295" s="15">
        <f t="shared" si="130"/>
        <v>13355.1379595653</v>
      </c>
      <c r="AQ295" s="15">
        <f t="shared" si="130"/>
        <v>14089.444418943898</v>
      </c>
      <c r="AR295" s="15">
        <f t="shared" si="130"/>
        <v>14950.708764409999</v>
      </c>
      <c r="AS295" s="15">
        <f t="shared" si="130"/>
        <v>15962.094111365099</v>
      </c>
      <c r="AT295" s="15">
        <f t="shared" si="130"/>
        <v>17109.861238797199</v>
      </c>
      <c r="AU295" s="15">
        <f t="shared" si="130"/>
        <v>18346.254338832201</v>
      </c>
      <c r="AV295" s="15">
        <f t="shared" si="130"/>
        <v>19595.534881118798</v>
      </c>
      <c r="AW295" s="15">
        <f t="shared" si="130"/>
        <v>20796.928584640002</v>
      </c>
      <c r="AX295" s="15">
        <f t="shared" si="130"/>
        <v>21922.620182061197</v>
      </c>
      <c r="AY295" s="15">
        <f t="shared" si="130"/>
        <v>22981.945634248001</v>
      </c>
      <c r="AZ295" s="15">
        <f t="shared" si="130"/>
        <v>23994.513066706499</v>
      </c>
      <c r="BA295" s="15">
        <f t="shared" si="130"/>
        <v>24999.611422258298</v>
      </c>
      <c r="BB295" s="15">
        <f t="shared" si="130"/>
        <v>26028.413073000003</v>
      </c>
      <c r="BC295" s="15">
        <f t="shared" si="130"/>
        <v>27086.860791666797</v>
      </c>
      <c r="BD295" s="15">
        <f t="shared" si="130"/>
        <v>28164.030485195603</v>
      </c>
      <c r="BE295" s="15">
        <f t="shared" si="130"/>
        <v>29256.749965218001</v>
      </c>
      <c r="BF295" s="15">
        <f t="shared" si="130"/>
        <v>30357.668283133797</v>
      </c>
      <c r="BG295" s="15">
        <f t="shared" si="130"/>
        <v>31461.580028769997</v>
      </c>
      <c r="BH295" s="15">
        <f t="shared" si="130"/>
        <v>32563.851847355902</v>
      </c>
      <c r="BI295" s="15">
        <f t="shared" si="130"/>
        <v>33667.427087401404</v>
      </c>
      <c r="BJ295" s="15">
        <f t="shared" si="130"/>
        <v>34783.050440950799</v>
      </c>
      <c r="BK295" s="15">
        <f t="shared" si="130"/>
        <v>35925.979754418004</v>
      </c>
      <c r="BL295" s="15">
        <f t="shared" si="130"/>
        <v>37104.660158479994</v>
      </c>
      <c r="BM295" s="15">
        <f t="shared" si="130"/>
        <v>38324.260090777403</v>
      </c>
      <c r="BN295" s="15">
        <f t="shared" si="130"/>
        <v>39572.704174234794</v>
      </c>
      <c r="BO295" s="15">
        <f t="shared" si="130"/>
        <v>40819.537344623197</v>
      </c>
      <c r="BP295" s="15">
        <f t="shared" si="130"/>
        <v>42023.183619756994</v>
      </c>
      <c r="BQ295" s="15">
        <f t="shared" ref="BQ295:DE295" si="131">+BQ111+BQ112</f>
        <v>43152.077653</v>
      </c>
      <c r="BR295" s="15">
        <f t="shared" si="131"/>
        <v>44194.283029495797</v>
      </c>
      <c r="BS295" s="15">
        <f t="shared" si="131"/>
        <v>45153.1178659504</v>
      </c>
      <c r="BT295" s="15">
        <f t="shared" si="131"/>
        <v>46031.163510993603</v>
      </c>
      <c r="BU295" s="15">
        <f t="shared" si="131"/>
        <v>46837.374834476701</v>
      </c>
      <c r="BV295" s="15">
        <f t="shared" si="131"/>
        <v>47579.674965930004</v>
      </c>
      <c r="BW295" s="15">
        <f t="shared" si="131"/>
        <v>48256.827205226</v>
      </c>
      <c r="BX295" s="15">
        <f t="shared" si="131"/>
        <v>48867.759332946407</v>
      </c>
      <c r="BY295" s="15">
        <f t="shared" si="131"/>
        <v>49422.514297521804</v>
      </c>
      <c r="BZ295" s="15">
        <f t="shared" si="131"/>
        <v>49934.704656027097</v>
      </c>
      <c r="CA295" s="15">
        <f t="shared" si="131"/>
        <v>50415.835525549999</v>
      </c>
      <c r="CB295" s="15">
        <f t="shared" si="131"/>
        <v>50871.659936076896</v>
      </c>
      <c r="CC295" s="15">
        <f t="shared" si="131"/>
        <v>51304.644079343991</v>
      </c>
      <c r="CD295" s="15">
        <f t="shared" si="131"/>
        <v>51719.065410503703</v>
      </c>
      <c r="CE295" s="15">
        <f t="shared" si="131"/>
        <v>52118.284292590499</v>
      </c>
      <c r="CF295" s="15">
        <f t="shared" si="131"/>
        <v>52505.256603799993</v>
      </c>
      <c r="CG295" s="15">
        <f t="shared" si="131"/>
        <v>52883.569484157997</v>
      </c>
      <c r="CH295" s="15">
        <f t="shared" si="131"/>
        <v>53256.006107817804</v>
      </c>
      <c r="CI295" s="15">
        <f t="shared" si="131"/>
        <v>53623.312345304505</v>
      </c>
      <c r="CJ295" s="15">
        <f t="shared" si="131"/>
        <v>53985.259376678005</v>
      </c>
      <c r="CK295" s="15">
        <f t="shared" si="131"/>
        <v>54341.815331819998</v>
      </c>
      <c r="CL295" s="15">
        <f t="shared" si="131"/>
        <v>54693.853760844999</v>
      </c>
      <c r="CM295" s="15">
        <f t="shared" si="131"/>
        <v>55042.591444413301</v>
      </c>
      <c r="CN295" s="15">
        <f t="shared" si="131"/>
        <v>55388.506361584703</v>
      </c>
      <c r="CO295" s="15">
        <f t="shared" si="131"/>
        <v>55731.901987187397</v>
      </c>
      <c r="CP295" s="15">
        <f t="shared" si="131"/>
        <v>56072.795050219996</v>
      </c>
      <c r="CQ295" s="15">
        <f t="shared" si="131"/>
        <v>56411.164369144193</v>
      </c>
      <c r="CR295" s="15">
        <f t="shared" si="131"/>
        <v>56746.442897921399</v>
      </c>
      <c r="CS295" s="15">
        <f t="shared" si="131"/>
        <v>57077.236302847406</v>
      </c>
      <c r="CT295" s="15">
        <f t="shared" si="131"/>
        <v>57401.643360248709</v>
      </c>
      <c r="CU295" s="15">
        <f t="shared" si="131"/>
        <v>57717.890508019998</v>
      </c>
      <c r="CV295" s="15">
        <f t="shared" si="131"/>
        <v>58025.0999712013</v>
      </c>
      <c r="CW295" s="15">
        <f t="shared" si="131"/>
        <v>58322.194099180502</v>
      </c>
      <c r="CX295" s="15">
        <f t="shared" si="131"/>
        <v>58607.173934528008</v>
      </c>
      <c r="CY295" s="15">
        <f t="shared" si="131"/>
        <v>58877.499739476203</v>
      </c>
      <c r="CZ295" s="15">
        <f t="shared" si="131"/>
        <v>59131.037489419999</v>
      </c>
      <c r="DA295" s="15">
        <f t="shared" si="131"/>
        <v>59366.929518152501</v>
      </c>
      <c r="DB295" s="15">
        <f t="shared" si="131"/>
        <v>59584.605099274704</v>
      </c>
      <c r="DC295" s="15">
        <f t="shared" si="131"/>
        <v>59782.400466655905</v>
      </c>
      <c r="DD295" s="15">
        <f t="shared" si="131"/>
        <v>59958.408340013411</v>
      </c>
      <c r="DE295" s="15">
        <f t="shared" si="131"/>
        <v>60110.823566759995</v>
      </c>
    </row>
    <row r="296" spans="1:109">
      <c r="A296" s="114">
        <v>20</v>
      </c>
      <c r="B296" s="114">
        <v>20</v>
      </c>
      <c r="C296" s="114" t="s">
        <v>45</v>
      </c>
      <c r="D296" s="15">
        <f>+D44+D45+D95+D124+D136</f>
        <v>1766.8790915043512</v>
      </c>
      <c r="E296" s="15">
        <f t="shared" ref="E296:BP296" si="132">+E44+E45+E95+E124+E136</f>
        <v>2146.28030881123</v>
      </c>
      <c r="F296" s="15">
        <f t="shared" si="132"/>
        <v>2428.7933359011772</v>
      </c>
      <c r="G296" s="15">
        <f t="shared" si="132"/>
        <v>2390.8420502852696</v>
      </c>
      <c r="H296" s="15">
        <f t="shared" si="132"/>
        <v>4116.3485932968606</v>
      </c>
      <c r="I296" s="15">
        <f t="shared" si="132"/>
        <v>5338.9112299317712</v>
      </c>
      <c r="J296" s="15">
        <f t="shared" si="132"/>
        <v>6026.5126082121042</v>
      </c>
      <c r="K296" s="15">
        <f t="shared" si="132"/>
        <v>6699.7292877259051</v>
      </c>
      <c r="L296" s="15">
        <f t="shared" si="132"/>
        <v>9199.2104559142099</v>
      </c>
      <c r="M296" s="15">
        <f t="shared" si="132"/>
        <v>10572.62219805771</v>
      </c>
      <c r="N296" s="15">
        <f t="shared" si="132"/>
        <v>10977.525691264846</v>
      </c>
      <c r="O296" s="15">
        <f t="shared" si="132"/>
        <v>13596.559076932055</v>
      </c>
      <c r="P296" s="15">
        <f t="shared" si="132"/>
        <v>14742.2501790352</v>
      </c>
      <c r="Q296" s="15">
        <f t="shared" si="132"/>
        <v>17326.8020359373</v>
      </c>
      <c r="R296" s="15">
        <f t="shared" si="132"/>
        <v>19057.627311143529</v>
      </c>
      <c r="S296" s="15">
        <f t="shared" si="132"/>
        <v>20960.815212619633</v>
      </c>
      <c r="T296" s="15">
        <f t="shared" si="132"/>
        <v>21063.971878044529</v>
      </c>
      <c r="U296" s="15">
        <f t="shared" si="132"/>
        <v>21960.157699957184</v>
      </c>
      <c r="V296" s="15">
        <f t="shared" si="132"/>
        <v>24750.119643663598</v>
      </c>
      <c r="W296" s="15">
        <f t="shared" si="132"/>
        <v>28022.347473937785</v>
      </c>
      <c r="X296" s="15">
        <f t="shared" si="132"/>
        <v>32393.988771454897</v>
      </c>
      <c r="Y296" s="15">
        <f t="shared" si="132"/>
        <v>37669.58540885512</v>
      </c>
      <c r="Z296" s="15">
        <f t="shared" si="132"/>
        <v>46102.734912354834</v>
      </c>
      <c r="AA296" s="15">
        <f t="shared" si="132"/>
        <v>52556.661284905531</v>
      </c>
      <c r="AB296" s="15">
        <f t="shared" si="132"/>
        <v>62289.306321324766</v>
      </c>
      <c r="AC296" s="15">
        <f t="shared" si="132"/>
        <v>73375.436832087609</v>
      </c>
      <c r="AD296" s="15">
        <f t="shared" si="132"/>
        <v>76503.59168340046</v>
      </c>
      <c r="AE296" s="15">
        <f t="shared" si="132"/>
        <v>79996.006006272408</v>
      </c>
      <c r="AF296" s="15">
        <f t="shared" si="132"/>
        <v>83707.463832360896</v>
      </c>
      <c r="AG296" s="15">
        <f t="shared" si="132"/>
        <v>87523.281893913096</v>
      </c>
      <c r="AH296" s="15">
        <f t="shared" si="132"/>
        <v>91369.120647288422</v>
      </c>
      <c r="AI296" s="15">
        <f t="shared" si="132"/>
        <v>95218.448842701677</v>
      </c>
      <c r="AJ296" s="15">
        <f t="shared" si="132"/>
        <v>99093.254197046655</v>
      </c>
      <c r="AK296" s="15">
        <f t="shared" si="132"/>
        <v>103058.11696045649</v>
      </c>
      <c r="AL296" s="15">
        <f t="shared" si="132"/>
        <v>107209.70241548467</v>
      </c>
      <c r="AM296" s="15">
        <f t="shared" si="132"/>
        <v>111639.31102360884</v>
      </c>
      <c r="AN296" s="15">
        <f t="shared" si="132"/>
        <v>116394.73441560661</v>
      </c>
      <c r="AO296" s="15">
        <f t="shared" si="132"/>
        <v>121425.26784260311</v>
      </c>
      <c r="AP296" s="15">
        <f t="shared" si="132"/>
        <v>126569.0848154063</v>
      </c>
      <c r="AQ296" s="15">
        <f t="shared" si="132"/>
        <v>131583.28397308037</v>
      </c>
      <c r="AR296" s="15">
        <f t="shared" si="132"/>
        <v>136275.81410090826</v>
      </c>
      <c r="AS296" s="15">
        <f t="shared" si="132"/>
        <v>140567.50942142706</v>
      </c>
      <c r="AT296" s="15">
        <f t="shared" si="132"/>
        <v>144489.52663385638</v>
      </c>
      <c r="AU296" s="15">
        <f t="shared" si="132"/>
        <v>148096.56150256941</v>
      </c>
      <c r="AV296" s="15">
        <f t="shared" si="132"/>
        <v>151517.07496989722</v>
      </c>
      <c r="AW296" s="15">
        <f t="shared" si="132"/>
        <v>154886.68162346623</v>
      </c>
      <c r="AX296" s="15">
        <f t="shared" si="132"/>
        <v>158233.62690924926</v>
      </c>
      <c r="AY296" s="15">
        <f t="shared" si="132"/>
        <v>161592.66021606809</v>
      </c>
      <c r="AZ296" s="15">
        <f t="shared" si="132"/>
        <v>165196.21321544994</v>
      </c>
      <c r="BA296" s="15">
        <f t="shared" si="132"/>
        <v>169352.92771098763</v>
      </c>
      <c r="BB296" s="15">
        <f t="shared" si="132"/>
        <v>174313.94618360742</v>
      </c>
      <c r="BC296" s="15">
        <f t="shared" si="132"/>
        <v>180255.94140887377</v>
      </c>
      <c r="BD296" s="15">
        <f t="shared" si="132"/>
        <v>187190.04560719858</v>
      </c>
      <c r="BE296" s="15">
        <f t="shared" si="132"/>
        <v>194992.79420746953</v>
      </c>
      <c r="BF296" s="15">
        <f t="shared" si="132"/>
        <v>203433.80383410284</v>
      </c>
      <c r="BG296" s="15">
        <f t="shared" si="132"/>
        <v>212345.55110847997</v>
      </c>
      <c r="BH296" s="15">
        <f t="shared" si="132"/>
        <v>221537.64726123848</v>
      </c>
      <c r="BI296" s="15">
        <f t="shared" si="132"/>
        <v>231177.53900942122</v>
      </c>
      <c r="BJ296" s="15">
        <f t="shared" si="132"/>
        <v>241447.86758772228</v>
      </c>
      <c r="BK296" s="15">
        <f t="shared" si="132"/>
        <v>252626.41582795762</v>
      </c>
      <c r="BL296" s="15">
        <f t="shared" si="132"/>
        <v>264898.94431604003</v>
      </c>
      <c r="BM296" s="15">
        <f t="shared" si="132"/>
        <v>278409.54106130806</v>
      </c>
      <c r="BN296" s="15">
        <f t="shared" si="132"/>
        <v>293033.04192339664</v>
      </c>
      <c r="BO296" s="15">
        <f t="shared" si="132"/>
        <v>308341.79389796016</v>
      </c>
      <c r="BP296" s="15">
        <f t="shared" si="132"/>
        <v>323691.17227116314</v>
      </c>
      <c r="BQ296" s="15">
        <f t="shared" ref="BQ296:DE296" si="133">+BQ44+BQ45+BQ95+BQ124+BQ136</f>
        <v>338577.30540535995</v>
      </c>
      <c r="BR296" s="15">
        <f t="shared" si="133"/>
        <v>352822.65733875433</v>
      </c>
      <c r="BS296" s="15">
        <f t="shared" si="133"/>
        <v>366441.94716381835</v>
      </c>
      <c r="BT296" s="15">
        <f t="shared" si="133"/>
        <v>379702.28494519676</v>
      </c>
      <c r="BU296" s="15">
        <f t="shared" si="133"/>
        <v>393071.07643758523</v>
      </c>
      <c r="BV296" s="15">
        <f t="shared" si="133"/>
        <v>406908.86162509251</v>
      </c>
      <c r="BW296" s="15">
        <f t="shared" si="133"/>
        <v>421296.78214815579</v>
      </c>
      <c r="BX296" s="15">
        <f t="shared" si="133"/>
        <v>436116.99392353563</v>
      </c>
      <c r="BY296" s="15">
        <f t="shared" si="133"/>
        <v>451307.53288817569</v>
      </c>
      <c r="BZ296" s="15">
        <f t="shared" si="133"/>
        <v>466740.76847157074</v>
      </c>
      <c r="CA296" s="15">
        <f t="shared" si="133"/>
        <v>482310.05896693503</v>
      </c>
      <c r="CB296" s="15">
        <f t="shared" si="133"/>
        <v>498244.48388016532</v>
      </c>
      <c r="CC296" s="15">
        <f t="shared" si="133"/>
        <v>513983.72731644916</v>
      </c>
      <c r="CD296" s="15">
        <f t="shared" si="133"/>
        <v>529814.02872998256</v>
      </c>
      <c r="CE296" s="15">
        <f t="shared" si="133"/>
        <v>545695.84920358413</v>
      </c>
      <c r="CF296" s="15">
        <f t="shared" si="133"/>
        <v>561600.89683110663</v>
      </c>
      <c r="CG296" s="15">
        <f t="shared" si="133"/>
        <v>577498.92121298879</v>
      </c>
      <c r="CH296" s="15">
        <f t="shared" si="133"/>
        <v>593379.21524700115</v>
      </c>
      <c r="CI296" s="15">
        <f t="shared" si="133"/>
        <v>609259.5147739565</v>
      </c>
      <c r="CJ296" s="15">
        <f t="shared" si="133"/>
        <v>625173.34797895339</v>
      </c>
      <c r="CK296" s="15">
        <f t="shared" si="133"/>
        <v>641138.58467419876</v>
      </c>
      <c r="CL296" s="15">
        <f t="shared" si="133"/>
        <v>657150.74894831458</v>
      </c>
      <c r="CM296" s="15">
        <f t="shared" si="133"/>
        <v>673173.82707813033</v>
      </c>
      <c r="CN296" s="15">
        <f t="shared" si="133"/>
        <v>689152.21498730313</v>
      </c>
      <c r="CO296" s="15">
        <f t="shared" si="133"/>
        <v>705009.83463208575</v>
      </c>
      <c r="CP296" s="15">
        <f t="shared" si="133"/>
        <v>720677.50832277373</v>
      </c>
      <c r="CQ296" s="15">
        <f t="shared" si="133"/>
        <v>736121.37019924598</v>
      </c>
      <c r="CR296" s="15">
        <f t="shared" si="133"/>
        <v>751314.51253911352</v>
      </c>
      <c r="CS296" s="15">
        <f t="shared" si="133"/>
        <v>766199.94251043082</v>
      </c>
      <c r="CT296" s="15">
        <f t="shared" si="133"/>
        <v>780715.38173162017</v>
      </c>
      <c r="CU296" s="15">
        <f t="shared" si="133"/>
        <v>794807.95670905325</v>
      </c>
      <c r="CV296" s="15">
        <f t="shared" si="133"/>
        <v>808439.27106602315</v>
      </c>
      <c r="CW296" s="15">
        <f t="shared" si="133"/>
        <v>821588.90297157736</v>
      </c>
      <c r="CX296" s="15">
        <f t="shared" si="133"/>
        <v>834246.26595501718</v>
      </c>
      <c r="CY296" s="15">
        <f t="shared" si="133"/>
        <v>846413.03182978823</v>
      </c>
      <c r="CZ296" s="15">
        <f t="shared" si="133"/>
        <v>858091.16122910578</v>
      </c>
      <c r="DA296" s="15">
        <f t="shared" si="133"/>
        <v>869268.78496916569</v>
      </c>
      <c r="DB296" s="15">
        <f t="shared" si="133"/>
        <v>879938.23716255184</v>
      </c>
      <c r="DC296" s="15">
        <f t="shared" si="133"/>
        <v>890116.23130007333</v>
      </c>
      <c r="DD296" s="15">
        <f t="shared" si="133"/>
        <v>899829.27248754632</v>
      </c>
      <c r="DE296" s="15">
        <f t="shared" si="133"/>
        <v>909100.15794601059</v>
      </c>
    </row>
    <row r="297" spans="1:109">
      <c r="A297" s="114">
        <v>21</v>
      </c>
      <c r="B297" s="114">
        <v>21</v>
      </c>
      <c r="C297" s="114" t="s">
        <v>46</v>
      </c>
      <c r="D297" s="15">
        <f t="shared" ref="D297:AI297" si="134">+D30+D35+D127+D166+D171+D190+D192+D207+D115+D32</f>
        <v>237.40877564025999</v>
      </c>
      <c r="E297" s="15">
        <f t="shared" si="134"/>
        <v>271.85699942634147</v>
      </c>
      <c r="F297" s="15">
        <f t="shared" si="134"/>
        <v>303.31137788168246</v>
      </c>
      <c r="G297" s="15">
        <f t="shared" si="134"/>
        <v>320.86122207971488</v>
      </c>
      <c r="H297" s="15">
        <f t="shared" si="134"/>
        <v>377.57530840884471</v>
      </c>
      <c r="I297" s="15">
        <f t="shared" si="134"/>
        <v>421.28434577419995</v>
      </c>
      <c r="J297" s="15">
        <f t="shared" si="134"/>
        <v>470.06903130262333</v>
      </c>
      <c r="K297" s="15">
        <f t="shared" si="134"/>
        <v>524.52744087021097</v>
      </c>
      <c r="L297" s="15">
        <f t="shared" si="134"/>
        <v>585.33289486579201</v>
      </c>
      <c r="M297" s="15">
        <f t="shared" si="134"/>
        <v>653.24601427128994</v>
      </c>
      <c r="N297" s="15">
        <f t="shared" si="134"/>
        <v>729.13002482990942</v>
      </c>
      <c r="O297" s="15">
        <f t="shared" si="134"/>
        <v>813.97070988662426</v>
      </c>
      <c r="P297" s="15">
        <f t="shared" si="134"/>
        <v>928.08339077832761</v>
      </c>
      <c r="Q297" s="15">
        <f t="shared" si="134"/>
        <v>1061.4020862894981</v>
      </c>
      <c r="R297" s="15">
        <f t="shared" si="134"/>
        <v>1290.2273671630801</v>
      </c>
      <c r="S297" s="15">
        <f t="shared" si="134"/>
        <v>1573.5521409040639</v>
      </c>
      <c r="T297" s="15">
        <f t="shared" si="134"/>
        <v>1912.4935410973849</v>
      </c>
      <c r="U297" s="15">
        <f t="shared" si="134"/>
        <v>2309.5338449839201</v>
      </c>
      <c r="V297" s="15">
        <f t="shared" si="134"/>
        <v>3059.1621017787256</v>
      </c>
      <c r="W297" s="15">
        <f t="shared" si="134"/>
        <v>3830.0277625178514</v>
      </c>
      <c r="X297" s="15">
        <f t="shared" si="134"/>
        <v>4999.4722816432122</v>
      </c>
      <c r="Y297" s="15">
        <f t="shared" si="134"/>
        <v>6388.3766991039829</v>
      </c>
      <c r="Z297" s="15">
        <f t="shared" si="134"/>
        <v>7907.4831733175306</v>
      </c>
      <c r="AA297" s="15">
        <f t="shared" si="134"/>
        <v>10318.007345001086</v>
      </c>
      <c r="AB297" s="15">
        <f t="shared" si="134"/>
        <v>13664.561056576749</v>
      </c>
      <c r="AC297" s="15">
        <f t="shared" si="134"/>
        <v>17619.72419143856</v>
      </c>
      <c r="AD297" s="15">
        <f t="shared" si="134"/>
        <v>18355.354688711399</v>
      </c>
      <c r="AE297" s="15">
        <f t="shared" si="134"/>
        <v>19139.004012450983</v>
      </c>
      <c r="AF297" s="15">
        <f t="shared" si="134"/>
        <v>19973.433247724141</v>
      </c>
      <c r="AG297" s="15">
        <f t="shared" si="134"/>
        <v>20859.968949680242</v>
      </c>
      <c r="AH297" s="15">
        <f t="shared" si="134"/>
        <v>21798.403522640001</v>
      </c>
      <c r="AI297" s="15">
        <f t="shared" si="134"/>
        <v>22786.821992242654</v>
      </c>
      <c r="AJ297" s="15">
        <f t="shared" ref="AJ297:BO297" si="135">+AJ30+AJ35+AJ127+AJ166+AJ171+AJ190+AJ192+AJ207+AJ115+AJ32</f>
        <v>23821.541622755169</v>
      </c>
      <c r="AK297" s="15">
        <f t="shared" si="135"/>
        <v>24897.304818031687</v>
      </c>
      <c r="AL297" s="15">
        <f t="shared" si="135"/>
        <v>26007.638271611653</v>
      </c>
      <c r="AM297" s="15">
        <f t="shared" si="135"/>
        <v>27146.347714090003</v>
      </c>
      <c r="AN297" s="15">
        <f t="shared" si="135"/>
        <v>28309.353515790572</v>
      </c>
      <c r="AO297" s="15">
        <f t="shared" si="135"/>
        <v>29496.586240197601</v>
      </c>
      <c r="AP297" s="15">
        <f t="shared" si="135"/>
        <v>30713.262952919256</v>
      </c>
      <c r="AQ297" s="15">
        <f t="shared" si="135"/>
        <v>31968.628145936764</v>
      </c>
      <c r="AR297" s="15">
        <f t="shared" si="135"/>
        <v>33270.45613264</v>
      </c>
      <c r="AS297" s="15">
        <f t="shared" si="135"/>
        <v>34620.012316272652</v>
      </c>
      <c r="AT297" s="15">
        <f t="shared" si="135"/>
        <v>36016.078795279544</v>
      </c>
      <c r="AU297" s="15">
        <f t="shared" si="135"/>
        <v>37462.07296457074</v>
      </c>
      <c r="AV297" s="15">
        <f t="shared" si="135"/>
        <v>38962.20427789008</v>
      </c>
      <c r="AW297" s="15">
        <f t="shared" si="135"/>
        <v>40519.816423200005</v>
      </c>
      <c r="AX297" s="15">
        <f t="shared" si="135"/>
        <v>42142.784205165328</v>
      </c>
      <c r="AY297" s="15">
        <f t="shared" si="135"/>
        <v>43831.839009289615</v>
      </c>
      <c r="AZ297" s="15">
        <f t="shared" si="135"/>
        <v>45573.639745270091</v>
      </c>
      <c r="BA297" s="15">
        <f t="shared" si="135"/>
        <v>47346.510384804104</v>
      </c>
      <c r="BB297" s="15">
        <f t="shared" si="135"/>
        <v>49133.641433609992</v>
      </c>
      <c r="BC297" s="15">
        <f t="shared" si="135"/>
        <v>50924.1511117181</v>
      </c>
      <c r="BD297" s="15">
        <f t="shared" si="135"/>
        <v>52722.960512240985</v>
      </c>
      <c r="BE297" s="15">
        <f t="shared" si="135"/>
        <v>54549.247135176018</v>
      </c>
      <c r="BF297" s="15">
        <f t="shared" si="135"/>
        <v>56436.953847166056</v>
      </c>
      <c r="BG297" s="15">
        <f t="shared" si="135"/>
        <v>58415.90146968999</v>
      </c>
      <c r="BH297" s="15">
        <f t="shared" si="135"/>
        <v>60501.024356522496</v>
      </c>
      <c r="BI297" s="15">
        <f t="shared" si="135"/>
        <v>62690.390589757444</v>
      </c>
      <c r="BJ297" s="15">
        <f t="shared" si="135"/>
        <v>64978.575638372669</v>
      </c>
      <c r="BK297" s="15">
        <f t="shared" si="135"/>
        <v>67352.480957721331</v>
      </c>
      <c r="BL297" s="15">
        <f t="shared" si="135"/>
        <v>69803.185363219993</v>
      </c>
      <c r="BM297" s="15">
        <f t="shared" si="135"/>
        <v>72326.780028147492</v>
      </c>
      <c r="BN297" s="15">
        <f t="shared" si="135"/>
        <v>74930.541330982931</v>
      </c>
      <c r="BO297" s="15">
        <f t="shared" si="135"/>
        <v>77629.938221761549</v>
      </c>
      <c r="BP297" s="15">
        <f t="shared" ref="BP297:CU297" si="136">+BP30+BP35+BP127+BP166+BP171+BP190+BP192+BP207+BP115+BP32</f>
        <v>80447.484743572189</v>
      </c>
      <c r="BQ297" s="15">
        <f t="shared" si="136"/>
        <v>83399.181705610012</v>
      </c>
      <c r="BR297" s="15">
        <f t="shared" si="136"/>
        <v>86494.839572480501</v>
      </c>
      <c r="BS297" s="15">
        <f t="shared" si="136"/>
        <v>89726.34043339765</v>
      </c>
      <c r="BT297" s="15">
        <f t="shared" si="136"/>
        <v>93069.021624336383</v>
      </c>
      <c r="BU297" s="15">
        <f t="shared" si="136"/>
        <v>96484.904126927795</v>
      </c>
      <c r="BV297" s="15">
        <f t="shared" si="136"/>
        <v>99942.795119740011</v>
      </c>
      <c r="BW297" s="15">
        <f t="shared" si="136"/>
        <v>103431.19588041591</v>
      </c>
      <c r="BX297" s="15">
        <f t="shared" si="136"/>
        <v>106951.26607648614</v>
      </c>
      <c r="BY297" s="15">
        <f t="shared" si="136"/>
        <v>110498.25608101039</v>
      </c>
      <c r="BZ297" s="15">
        <f t="shared" si="136"/>
        <v>114070.9040009953</v>
      </c>
      <c r="CA297" s="15">
        <f t="shared" si="136"/>
        <v>117668.54448068002</v>
      </c>
      <c r="CB297" s="15">
        <f t="shared" si="136"/>
        <v>121283.14249988223</v>
      </c>
      <c r="CC297" s="15">
        <f t="shared" si="136"/>
        <v>124911.9833653284</v>
      </c>
      <c r="CD297" s="15">
        <f t="shared" si="136"/>
        <v>128567.95300279926</v>
      </c>
      <c r="CE297" s="15">
        <f t="shared" si="136"/>
        <v>132271.09692840365</v>
      </c>
      <c r="CF297" s="15">
        <f t="shared" si="136"/>
        <v>136036.73462017</v>
      </c>
      <c r="CG297" s="15">
        <f t="shared" si="136"/>
        <v>139870.28189833654</v>
      </c>
      <c r="CH297" s="15">
        <f t="shared" si="136"/>
        <v>143767.93518356947</v>
      </c>
      <c r="CI297" s="15">
        <f t="shared" si="136"/>
        <v>147724.81684721034</v>
      </c>
      <c r="CJ297" s="15">
        <f t="shared" si="136"/>
        <v>151731.9438560316</v>
      </c>
      <c r="CK297" s="15">
        <f t="shared" si="136"/>
        <v>155782.21818755</v>
      </c>
      <c r="CL297" s="15">
        <f t="shared" si="136"/>
        <v>159873.98317016146</v>
      </c>
      <c r="CM297" s="15">
        <f t="shared" si="136"/>
        <v>164008.52306481011</v>
      </c>
      <c r="CN297" s="15">
        <f t="shared" si="136"/>
        <v>168184.51712734325</v>
      </c>
      <c r="CO297" s="15">
        <f t="shared" si="136"/>
        <v>172400.87600963053</v>
      </c>
      <c r="CP297" s="15">
        <f t="shared" si="136"/>
        <v>176656.05426419002</v>
      </c>
      <c r="CQ297" s="15">
        <f t="shared" si="136"/>
        <v>180946.74272509629</v>
      </c>
      <c r="CR297" s="15">
        <f t="shared" si="136"/>
        <v>185269.7767732307</v>
      </c>
      <c r="CS297" s="15">
        <f t="shared" si="136"/>
        <v>189623.63027305499</v>
      </c>
      <c r="CT297" s="15">
        <f t="shared" si="136"/>
        <v>194007.00190369299</v>
      </c>
      <c r="CU297" s="15">
        <f t="shared" si="136"/>
        <v>198417.30540285999</v>
      </c>
      <c r="CV297" s="15">
        <f t="shared" ref="CV297:DE297" si="137">+CV30+CV35+CV127+CV166+CV171+CV190+CV192+CV207+CV115+CV32</f>
        <v>202851.20723876718</v>
      </c>
      <c r="CW297" s="15">
        <f t="shared" si="137"/>
        <v>207302.83230188119</v>
      </c>
      <c r="CX297" s="15">
        <f t="shared" si="137"/>
        <v>211763.04023274939</v>
      </c>
      <c r="CY297" s="15">
        <f t="shared" si="137"/>
        <v>216221.08901868263</v>
      </c>
      <c r="CZ297" s="15">
        <f t="shared" si="137"/>
        <v>220667.34473431</v>
      </c>
      <c r="DA297" s="15">
        <f t="shared" si="137"/>
        <v>225094.72087574643</v>
      </c>
      <c r="DB297" s="15">
        <f t="shared" si="137"/>
        <v>229497.94223071629</v>
      </c>
      <c r="DC297" s="15">
        <f t="shared" si="137"/>
        <v>233871.63359960419</v>
      </c>
      <c r="DD297" s="15">
        <f t="shared" si="137"/>
        <v>238211.36465910863</v>
      </c>
      <c r="DE297" s="15">
        <f t="shared" si="137"/>
        <v>242513.23493616999</v>
      </c>
    </row>
    <row r="298" spans="1:109">
      <c r="A298" s="114">
        <v>22</v>
      </c>
      <c r="B298" s="114">
        <v>22</v>
      </c>
      <c r="C298" s="114" t="s">
        <v>47</v>
      </c>
      <c r="D298" s="15">
        <f t="shared" ref="D298:AI298" si="138">+D99+D163</f>
        <v>163.10491004894317</v>
      </c>
      <c r="E298" s="15">
        <f t="shared" si="138"/>
        <v>188.75132037821277</v>
      </c>
      <c r="F298" s="15">
        <f t="shared" si="138"/>
        <v>212.89333962402372</v>
      </c>
      <c r="G298" s="15">
        <f t="shared" si="138"/>
        <v>219.69077871412313</v>
      </c>
      <c r="H298" s="15">
        <f t="shared" si="138"/>
        <v>270.17094656028166</v>
      </c>
      <c r="I298" s="15">
        <f t="shared" si="138"/>
        <v>304.00587697772932</v>
      </c>
      <c r="J298" s="15">
        <f t="shared" si="138"/>
        <v>341.83671157120034</v>
      </c>
      <c r="K298" s="15">
        <f t="shared" si="138"/>
        <v>384.11799951327174</v>
      </c>
      <c r="L298" s="15">
        <f t="shared" si="138"/>
        <v>431.3546864924657</v>
      </c>
      <c r="M298" s="15">
        <f t="shared" si="138"/>
        <v>484.10760240385173</v>
      </c>
      <c r="N298" s="15">
        <f t="shared" si="138"/>
        <v>542.99953932070832</v>
      </c>
      <c r="O298" s="15">
        <f t="shared" si="138"/>
        <v>608.7219828054923</v>
      </c>
      <c r="P298" s="15">
        <f t="shared" si="138"/>
        <v>682.09458312546508</v>
      </c>
      <c r="Q298" s="15">
        <f t="shared" si="138"/>
        <v>817.2618890136996</v>
      </c>
      <c r="R298" s="15">
        <f t="shared" si="138"/>
        <v>972.01324036647247</v>
      </c>
      <c r="S298" s="15">
        <f t="shared" si="138"/>
        <v>1148.8595442727685</v>
      </c>
      <c r="T298" s="15">
        <f t="shared" si="138"/>
        <v>1421.1083980438229</v>
      </c>
      <c r="U298" s="15">
        <f t="shared" si="138"/>
        <v>1734.7356622789332</v>
      </c>
      <c r="V298" s="15">
        <f t="shared" si="138"/>
        <v>2159.623641888546</v>
      </c>
      <c r="W298" s="15">
        <f t="shared" si="138"/>
        <v>2703.5555802413783</v>
      </c>
      <c r="X298" s="15">
        <f t="shared" si="138"/>
        <v>3368.0611745820811</v>
      </c>
      <c r="Y298" s="15">
        <f t="shared" si="138"/>
        <v>4159.9243708568029</v>
      </c>
      <c r="Z298" s="15">
        <f t="shared" si="138"/>
        <v>5077.5071500877139</v>
      </c>
      <c r="AA298" s="15">
        <f t="shared" si="138"/>
        <v>6272.391154645029</v>
      </c>
      <c r="AB298" s="15">
        <f t="shared" si="138"/>
        <v>7955.2839259250095</v>
      </c>
      <c r="AC298" s="15">
        <f t="shared" si="138"/>
        <v>9875.1743279300008</v>
      </c>
      <c r="AD298" s="15">
        <f t="shared" si="138"/>
        <v>10172.096138523157</v>
      </c>
      <c r="AE298" s="15">
        <f t="shared" si="138"/>
        <v>10500.570860355101</v>
      </c>
      <c r="AF298" s="15">
        <f t="shared" si="138"/>
        <v>10858.820611611978</v>
      </c>
      <c r="AG298" s="15">
        <f t="shared" si="138"/>
        <v>11245.09939928028</v>
      </c>
      <c r="AH298" s="15">
        <f t="shared" si="138"/>
        <v>11657.60665168</v>
      </c>
      <c r="AI298" s="15">
        <f t="shared" si="138"/>
        <v>12094.4667067722</v>
      </c>
      <c r="AJ298" s="15">
        <f t="shared" ref="AJ298:BO298" si="139">+AJ99+AJ163</f>
        <v>12553.729598545809</v>
      </c>
      <c r="AK298" s="15">
        <f t="shared" si="139"/>
        <v>13033.48647081888</v>
      </c>
      <c r="AL298" s="15">
        <f t="shared" si="139"/>
        <v>13532.022139774641</v>
      </c>
      <c r="AM298" s="15">
        <f t="shared" si="139"/>
        <v>14048.266580160001</v>
      </c>
      <c r="AN298" s="15">
        <f t="shared" si="139"/>
        <v>14582.166775235281</v>
      </c>
      <c r="AO298" s="15">
        <f t="shared" si="139"/>
        <v>15135.050079804001</v>
      </c>
      <c r="AP298" s="15">
        <f t="shared" si="139"/>
        <v>15709.851243631041</v>
      </c>
      <c r="AQ298" s="15">
        <f t="shared" si="139"/>
        <v>16310.76982503515</v>
      </c>
      <c r="AR298" s="15">
        <f t="shared" si="139"/>
        <v>16942.217947019999</v>
      </c>
      <c r="AS298" s="15">
        <f t="shared" si="139"/>
        <v>17604.715213681658</v>
      </c>
      <c r="AT298" s="15">
        <f t="shared" si="139"/>
        <v>18301.478467574241</v>
      </c>
      <c r="AU298" s="15">
        <f t="shared" si="139"/>
        <v>19043.807186853217</v>
      </c>
      <c r="AV298" s="15">
        <f t="shared" si="139"/>
        <v>19847.168234458804</v>
      </c>
      <c r="AW298" s="15">
        <f t="shared" si="139"/>
        <v>20724.422018589998</v>
      </c>
      <c r="AX298" s="15">
        <f t="shared" si="139"/>
        <v>21686.555143870901</v>
      </c>
      <c r="AY298" s="15">
        <f t="shared" si="139"/>
        <v>22735.393763349795</v>
      </c>
      <c r="AZ298" s="15">
        <f t="shared" si="139"/>
        <v>23863.342989801204</v>
      </c>
      <c r="BA298" s="15">
        <f t="shared" si="139"/>
        <v>25055.844721986101</v>
      </c>
      <c r="BB298" s="15">
        <f t="shared" si="139"/>
        <v>26302.930998340002</v>
      </c>
      <c r="BC298" s="15">
        <f t="shared" si="139"/>
        <v>27599.333413201195</v>
      </c>
      <c r="BD298" s="15">
        <f t="shared" si="139"/>
        <v>28953.391001746495</v>
      </c>
      <c r="BE298" s="15">
        <f t="shared" si="139"/>
        <v>30385.321468225004</v>
      </c>
      <c r="BF298" s="15">
        <f t="shared" si="139"/>
        <v>31924.851514989106</v>
      </c>
      <c r="BG298" s="15">
        <f t="shared" si="139"/>
        <v>33594.837242490008</v>
      </c>
      <c r="BH298" s="15">
        <f t="shared" si="139"/>
        <v>35408.091086023807</v>
      </c>
      <c r="BI298" s="15">
        <f t="shared" si="139"/>
        <v>37359.728028762001</v>
      </c>
      <c r="BJ298" s="15">
        <f t="shared" si="139"/>
        <v>39432.885829245002</v>
      </c>
      <c r="BK298" s="15">
        <f t="shared" si="139"/>
        <v>41598.827592935297</v>
      </c>
      <c r="BL298" s="15">
        <f t="shared" si="139"/>
        <v>43834.441421559997</v>
      </c>
      <c r="BM298" s="15">
        <f t="shared" si="139"/>
        <v>46136.321848295804</v>
      </c>
      <c r="BN298" s="15">
        <f t="shared" si="139"/>
        <v>48510.033838869989</v>
      </c>
      <c r="BO298" s="15">
        <f t="shared" si="139"/>
        <v>50950.985066069312</v>
      </c>
      <c r="BP298" s="15">
        <f t="shared" ref="BP298:CU298" si="140">+BP99+BP163</f>
        <v>53455.702210193202</v>
      </c>
      <c r="BQ298" s="15">
        <f t="shared" si="140"/>
        <v>56024.524999549998</v>
      </c>
      <c r="BR298" s="15">
        <f t="shared" si="140"/>
        <v>58643.142839318003</v>
      </c>
      <c r="BS298" s="15">
        <f t="shared" si="140"/>
        <v>61316.631653860808</v>
      </c>
      <c r="BT298" s="15">
        <f t="shared" si="140"/>
        <v>64090.386473671802</v>
      </c>
      <c r="BU298" s="15">
        <f t="shared" si="140"/>
        <v>67029.209749605594</v>
      </c>
      <c r="BV298" s="15">
        <f t="shared" si="140"/>
        <v>70178.726041439993</v>
      </c>
      <c r="BW298" s="15">
        <f t="shared" si="140"/>
        <v>73563.255176162202</v>
      </c>
      <c r="BX298" s="15">
        <f t="shared" si="140"/>
        <v>77161.159359236801</v>
      </c>
      <c r="BY298" s="15">
        <f t="shared" si="140"/>
        <v>80914.90691037431</v>
      </c>
      <c r="BZ298" s="15">
        <f t="shared" si="140"/>
        <v>84737.641890077604</v>
      </c>
      <c r="CA298" s="15">
        <f t="shared" si="140"/>
        <v>88561.031816800009</v>
      </c>
      <c r="CB298" s="15">
        <f t="shared" si="140"/>
        <v>92357.021100163198</v>
      </c>
      <c r="CC298" s="15">
        <f t="shared" si="140"/>
        <v>96132.266315191708</v>
      </c>
      <c r="CD298" s="15">
        <f t="shared" si="140"/>
        <v>99893.283607587</v>
      </c>
      <c r="CE298" s="15">
        <f t="shared" si="140"/>
        <v>103660.3341718108</v>
      </c>
      <c r="CF298" s="15">
        <f t="shared" si="140"/>
        <v>107446.3499761</v>
      </c>
      <c r="CG298" s="15">
        <f t="shared" si="140"/>
        <v>111245.70378144321</v>
      </c>
      <c r="CH298" s="15">
        <f t="shared" si="140"/>
        <v>115039.6127684245</v>
      </c>
      <c r="CI298" s="15">
        <f t="shared" si="140"/>
        <v>118813.1792528072</v>
      </c>
      <c r="CJ298" s="15">
        <f t="shared" si="140"/>
        <v>122547.49083346881</v>
      </c>
      <c r="CK298" s="15">
        <f t="shared" si="140"/>
        <v>126226.28947243</v>
      </c>
      <c r="CL298" s="15">
        <f t="shared" si="140"/>
        <v>129840.3778755333</v>
      </c>
      <c r="CM298" s="15">
        <f t="shared" si="140"/>
        <v>133385.11831728119</v>
      </c>
      <c r="CN298" s="15">
        <f t="shared" si="140"/>
        <v>136854.41570085811</v>
      </c>
      <c r="CO298" s="15">
        <f t="shared" si="140"/>
        <v>140243.96768199062</v>
      </c>
      <c r="CP298" s="15">
        <f t="shared" si="140"/>
        <v>143550.38984505</v>
      </c>
      <c r="CQ298" s="15">
        <f t="shared" si="140"/>
        <v>146771.99274388119</v>
      </c>
      <c r="CR298" s="15">
        <f t="shared" si="140"/>
        <v>149906.93350807484</v>
      </c>
      <c r="CS298" s="15">
        <f t="shared" si="140"/>
        <v>152952.91971455968</v>
      </c>
      <c r="CT298" s="15">
        <f t="shared" si="140"/>
        <v>155908.24508732572</v>
      </c>
      <c r="CU298" s="15">
        <f t="shared" si="140"/>
        <v>158774.41052718001</v>
      </c>
      <c r="CV298" s="15">
        <f t="shared" ref="CV298:DE298" si="141">+CV99+CV163</f>
        <v>161555.25995067478</v>
      </c>
      <c r="CW298" s="15">
        <f t="shared" si="141"/>
        <v>164259.18294664362</v>
      </c>
      <c r="CX298" s="15">
        <f t="shared" si="141"/>
        <v>166901.7459092761</v>
      </c>
      <c r="CY298" s="15">
        <f t="shared" si="141"/>
        <v>169500.96661899754</v>
      </c>
      <c r="CZ298" s="15">
        <f t="shared" si="141"/>
        <v>172074.57501500999</v>
      </c>
      <c r="DA298" s="15">
        <f t="shared" si="141"/>
        <v>174639.81184850942</v>
      </c>
      <c r="DB298" s="15">
        <f t="shared" si="141"/>
        <v>177211.89275113129</v>
      </c>
      <c r="DC298" s="15">
        <f t="shared" si="141"/>
        <v>179803.21305810855</v>
      </c>
      <c r="DD298" s="15">
        <f t="shared" si="141"/>
        <v>182424.31289621341</v>
      </c>
      <c r="DE298" s="15">
        <f t="shared" si="141"/>
        <v>185084.84855738003</v>
      </c>
    </row>
    <row r="299" spans="1:109">
      <c r="A299" s="114">
        <v>23</v>
      </c>
      <c r="B299" s="114">
        <v>23</v>
      </c>
      <c r="C299" s="114" t="s">
        <v>487</v>
      </c>
      <c r="D299" s="15">
        <f>+D107</f>
        <v>1414.7194178303846</v>
      </c>
      <c r="E299" s="15">
        <f t="shared" ref="E299:BP299" si="142">+E107</f>
        <v>1549.5570120692139</v>
      </c>
      <c r="F299" s="15">
        <f t="shared" si="142"/>
        <v>1690.3510535975772</v>
      </c>
      <c r="G299" s="15">
        <f t="shared" si="142"/>
        <v>1775.9095926867255</v>
      </c>
      <c r="H299" s="15">
        <f t="shared" si="142"/>
        <v>2011.479480618525</v>
      </c>
      <c r="I299" s="15">
        <f t="shared" si="142"/>
        <v>2194.2441826087233</v>
      </c>
      <c r="J299" s="15">
        <f t="shared" si="142"/>
        <v>2393.6150377391455</v>
      </c>
      <c r="K299" s="15">
        <f t="shared" si="142"/>
        <v>2611.1008949237953</v>
      </c>
      <c r="L299" s="15">
        <f t="shared" si="142"/>
        <v>2848.347698346493</v>
      </c>
      <c r="M299" s="15">
        <f t="shared" si="142"/>
        <v>3107.1509440513369</v>
      </c>
      <c r="N299" s="15">
        <f t="shared" si="142"/>
        <v>3389.4692683493736</v>
      </c>
      <c r="O299" s="15">
        <f t="shared" si="142"/>
        <v>3697.4392708792166</v>
      </c>
      <c r="P299" s="15">
        <f t="shared" si="142"/>
        <v>4033.3916845032954</v>
      </c>
      <c r="Q299" s="15">
        <f t="shared" si="142"/>
        <v>4392.0828485829406</v>
      </c>
      <c r="R299" s="15">
        <f t="shared" si="142"/>
        <v>4791.1511565980409</v>
      </c>
      <c r="S299" s="15">
        <f t="shared" si="142"/>
        <v>5226.4791436657397</v>
      </c>
      <c r="T299" s="15">
        <f t="shared" si="142"/>
        <v>5844.7694400881319</v>
      </c>
      <c r="U299" s="15">
        <f t="shared" si="142"/>
        <v>6528.0240516290287</v>
      </c>
      <c r="V299" s="15">
        <f t="shared" si="142"/>
        <v>7546.4066326686725</v>
      </c>
      <c r="W299" s="15">
        <f t="shared" si="142"/>
        <v>8863.8384624698811</v>
      </c>
      <c r="X299" s="15">
        <f t="shared" si="142"/>
        <v>10682.46885965086</v>
      </c>
      <c r="Y299" s="15">
        <f t="shared" si="142"/>
        <v>12963.31380394575</v>
      </c>
      <c r="Z299" s="15">
        <f t="shared" si="142"/>
        <v>15537.115489051841</v>
      </c>
      <c r="AA299" s="15">
        <f t="shared" si="142"/>
        <v>19302.949437107996</v>
      </c>
      <c r="AB299" s="15">
        <f t="shared" si="142"/>
        <v>23621.813323126426</v>
      </c>
      <c r="AC299" s="15">
        <f t="shared" si="142"/>
        <v>29144.984999999997</v>
      </c>
      <c r="AD299" s="15">
        <f t="shared" si="142"/>
        <v>30456.447803675601</v>
      </c>
      <c r="AE299" s="15">
        <f t="shared" si="142"/>
        <v>31649.273938114493</v>
      </c>
      <c r="AF299" s="15">
        <f t="shared" si="142"/>
        <v>32768.501307484497</v>
      </c>
      <c r="AG299" s="15">
        <f t="shared" si="142"/>
        <v>33851.792394981603</v>
      </c>
      <c r="AH299" s="15">
        <f t="shared" si="142"/>
        <v>34928.155738889996</v>
      </c>
      <c r="AI299" s="15">
        <f t="shared" si="142"/>
        <v>36016.505977432505</v>
      </c>
      <c r="AJ299" s="15">
        <f t="shared" si="142"/>
        <v>37125.511999728005</v>
      </c>
      <c r="AK299" s="15">
        <f t="shared" si="142"/>
        <v>38254.568839579399</v>
      </c>
      <c r="AL299" s="15">
        <f t="shared" si="142"/>
        <v>39396.023142738006</v>
      </c>
      <c r="AM299" s="15">
        <f t="shared" si="142"/>
        <v>40542.202129140001</v>
      </c>
      <c r="AN299" s="15">
        <f t="shared" si="142"/>
        <v>41693.17940531941</v>
      </c>
      <c r="AO299" s="15">
        <f t="shared" si="142"/>
        <v>42863.813923963506</v>
      </c>
      <c r="AP299" s="15">
        <f t="shared" si="142"/>
        <v>44087.2247047778</v>
      </c>
      <c r="AQ299" s="15">
        <f t="shared" si="142"/>
        <v>45406.908220600002</v>
      </c>
      <c r="AR299" s="15">
        <f t="shared" si="142"/>
        <v>46851.795419999995</v>
      </c>
      <c r="AS299" s="15">
        <f t="shared" si="142"/>
        <v>48439.324284096889</v>
      </c>
      <c r="AT299" s="15">
        <f t="shared" si="142"/>
        <v>50153.227838891995</v>
      </c>
      <c r="AU299" s="15">
        <f t="shared" si="142"/>
        <v>51946.192940839595</v>
      </c>
      <c r="AV299" s="15">
        <f t="shared" si="142"/>
        <v>53749.177628192396</v>
      </c>
      <c r="AW299" s="15">
        <f t="shared" si="142"/>
        <v>55508.26311184001</v>
      </c>
      <c r="AX299" s="15">
        <f t="shared" si="142"/>
        <v>57201.513961040502</v>
      </c>
      <c r="AY299" s="15">
        <f t="shared" si="142"/>
        <v>58831.858778790607</v>
      </c>
      <c r="AZ299" s="15">
        <f t="shared" si="142"/>
        <v>60398.689463442002</v>
      </c>
      <c r="BA299" s="15">
        <f t="shared" si="142"/>
        <v>61910.903824563196</v>
      </c>
      <c r="BB299" s="15">
        <f t="shared" si="142"/>
        <v>63373.513000000006</v>
      </c>
      <c r="BC299" s="15">
        <f t="shared" si="142"/>
        <v>64789.074627469497</v>
      </c>
      <c r="BD299" s="15">
        <f t="shared" si="142"/>
        <v>66145.065751333008</v>
      </c>
      <c r="BE299" s="15">
        <f t="shared" si="142"/>
        <v>67415.506103808002</v>
      </c>
      <c r="BF299" s="15">
        <f t="shared" si="142"/>
        <v>68566.366716727003</v>
      </c>
      <c r="BG299" s="15">
        <f t="shared" si="142"/>
        <v>69577.443465920005</v>
      </c>
      <c r="BH299" s="15">
        <f t="shared" si="142"/>
        <v>70427.754391667389</v>
      </c>
      <c r="BI299" s="15">
        <f t="shared" si="142"/>
        <v>71135.607359375994</v>
      </c>
      <c r="BJ299" s="15">
        <f t="shared" si="142"/>
        <v>71769.226123939312</v>
      </c>
      <c r="BK299" s="15">
        <f t="shared" si="142"/>
        <v>72425.154314947402</v>
      </c>
      <c r="BL299" s="15">
        <f t="shared" si="142"/>
        <v>73172.884710750004</v>
      </c>
      <c r="BM299" s="15">
        <f t="shared" si="142"/>
        <v>74043.313290806997</v>
      </c>
      <c r="BN299" s="15">
        <f t="shared" si="142"/>
        <v>75013.198338962102</v>
      </c>
      <c r="BO299" s="15">
        <f t="shared" si="142"/>
        <v>76031.468527759993</v>
      </c>
      <c r="BP299" s="15">
        <f t="shared" si="142"/>
        <v>77018.935042175406</v>
      </c>
      <c r="BQ299" s="15">
        <f t="shared" ref="BQ299:DE299" si="143">+BQ107</f>
        <v>77916.274184709997</v>
      </c>
      <c r="BR299" s="15">
        <f t="shared" si="143"/>
        <v>78710.025424280597</v>
      </c>
      <c r="BS299" s="15">
        <f t="shared" si="143"/>
        <v>79416.063123197484</v>
      </c>
      <c r="BT299" s="15">
        <f t="shared" si="143"/>
        <v>80039.055190390398</v>
      </c>
      <c r="BU299" s="15">
        <f t="shared" si="143"/>
        <v>80592.046733033989</v>
      </c>
      <c r="BV299" s="15">
        <f t="shared" si="143"/>
        <v>81086.280646250001</v>
      </c>
      <c r="BW299" s="15">
        <f t="shared" si="143"/>
        <v>81520.168986944002</v>
      </c>
      <c r="BX299" s="15">
        <f t="shared" si="143"/>
        <v>81892.640503702496</v>
      </c>
      <c r="BY299" s="15">
        <f t="shared" si="143"/>
        <v>82217.601272906002</v>
      </c>
      <c r="BZ299" s="15">
        <f t="shared" si="143"/>
        <v>82513.328875475403</v>
      </c>
      <c r="CA299" s="15">
        <f t="shared" si="143"/>
        <v>82794.447301499997</v>
      </c>
      <c r="CB299" s="15">
        <f t="shared" si="143"/>
        <v>83067.082138491009</v>
      </c>
      <c r="CC299" s="15">
        <f t="shared" si="143"/>
        <v>83332.513135145302</v>
      </c>
      <c r="CD299" s="15">
        <f t="shared" si="143"/>
        <v>83594.370485291991</v>
      </c>
      <c r="CE299" s="15">
        <f t="shared" si="143"/>
        <v>83854.895356601599</v>
      </c>
      <c r="CF299" s="15">
        <f t="shared" si="143"/>
        <v>84115.752661439998</v>
      </c>
      <c r="CG299" s="15">
        <f t="shared" si="143"/>
        <v>84380.353495454998</v>
      </c>
      <c r="CH299" s="15">
        <f t="shared" si="143"/>
        <v>84650.270408321696</v>
      </c>
      <c r="CI299" s="15">
        <f t="shared" si="143"/>
        <v>84922.577090290797</v>
      </c>
      <c r="CJ299" s="15">
        <f t="shared" si="143"/>
        <v>85192.387471279813</v>
      </c>
      <c r="CK299" s="15">
        <f t="shared" si="143"/>
        <v>85455.978669750024</v>
      </c>
      <c r="CL299" s="15">
        <f t="shared" si="143"/>
        <v>85712.932842975904</v>
      </c>
      <c r="CM299" s="15">
        <f t="shared" si="143"/>
        <v>85964.298625592797</v>
      </c>
      <c r="CN299" s="15">
        <f t="shared" si="143"/>
        <v>86209.459952028003</v>
      </c>
      <c r="CO299" s="15">
        <f t="shared" si="143"/>
        <v>86447.943355594616</v>
      </c>
      <c r="CP299" s="15">
        <f t="shared" si="143"/>
        <v>86679.443162699987</v>
      </c>
      <c r="CQ299" s="15">
        <f t="shared" si="143"/>
        <v>86903.649345225596</v>
      </c>
      <c r="CR299" s="15">
        <f t="shared" si="143"/>
        <v>87120.590777088015</v>
      </c>
      <c r="CS299" s="15">
        <f t="shared" si="143"/>
        <v>87330.955901147798</v>
      </c>
      <c r="CT299" s="15">
        <f t="shared" si="143"/>
        <v>87535.714704960003</v>
      </c>
      <c r="CU299" s="15">
        <f t="shared" si="143"/>
        <v>87735.804240000012</v>
      </c>
      <c r="CV299" s="15">
        <f t="shared" si="143"/>
        <v>87931.475406412821</v>
      </c>
      <c r="CW299" s="15">
        <f t="shared" si="143"/>
        <v>88123.027071243007</v>
      </c>
      <c r="CX299" s="15">
        <f t="shared" si="143"/>
        <v>88311.483638748105</v>
      </c>
      <c r="CY299" s="15">
        <f t="shared" si="143"/>
        <v>88498.033253143803</v>
      </c>
      <c r="CZ299" s="15">
        <f t="shared" si="143"/>
        <v>88683.738926999999</v>
      </c>
      <c r="DA299" s="15">
        <f t="shared" si="143"/>
        <v>88869.045062391</v>
      </c>
      <c r="DB299" s="15">
        <f t="shared" si="143"/>
        <v>89054.231752508393</v>
      </c>
      <c r="DC299" s="15">
        <f t="shared" si="143"/>
        <v>89239.848694832399</v>
      </c>
      <c r="DD299" s="15">
        <f t="shared" si="143"/>
        <v>89426.441753326304</v>
      </c>
      <c r="DE299" s="15">
        <f t="shared" si="143"/>
        <v>89614.378759850006</v>
      </c>
    </row>
    <row r="300" spans="1:109">
      <c r="A300" s="114">
        <v>24</v>
      </c>
      <c r="B300" s="114">
        <v>24</v>
      </c>
      <c r="C300" s="114" t="s">
        <v>497</v>
      </c>
      <c r="D300" s="15">
        <f t="shared" ref="D300:AI300" si="144">+D7+D13+D28+D52+D70+D74+D83+D88+D148+D149+D150+D157+D158+D159+D160+D167+D209+D210+D232+D233+D143+D154+D217</f>
        <v>0.82953850707224475</v>
      </c>
      <c r="E300" s="15">
        <f t="shared" si="144"/>
        <v>1.9059233217871572</v>
      </c>
      <c r="F300" s="15">
        <f t="shared" si="144"/>
        <v>2.4348252760575129</v>
      </c>
      <c r="G300" s="15">
        <f t="shared" si="144"/>
        <v>2.3912833753729914</v>
      </c>
      <c r="H300" s="15">
        <f t="shared" si="144"/>
        <v>4.0038246103855313</v>
      </c>
      <c r="I300" s="15">
        <f t="shared" si="144"/>
        <v>5.1541311486710901</v>
      </c>
      <c r="J300" s="15">
        <f t="shared" si="144"/>
        <v>6.6522455802999616</v>
      </c>
      <c r="K300" s="15">
        <f t="shared" si="144"/>
        <v>8.6082947682198512</v>
      </c>
      <c r="L300" s="15">
        <f t="shared" si="144"/>
        <v>11.168627164876941</v>
      </c>
      <c r="M300" s="15">
        <f t="shared" si="144"/>
        <v>14.560044466827252</v>
      </c>
      <c r="N300" s="15">
        <f t="shared" si="144"/>
        <v>19.069660290432498</v>
      </c>
      <c r="O300" s="15">
        <f t="shared" si="144"/>
        <v>25.248170556891861</v>
      </c>
      <c r="P300" s="15">
        <f t="shared" si="144"/>
        <v>34.430228712105574</v>
      </c>
      <c r="Q300" s="15">
        <f t="shared" si="144"/>
        <v>50.179180864903095</v>
      </c>
      <c r="R300" s="15">
        <f t="shared" si="144"/>
        <v>77.80879442420661</v>
      </c>
      <c r="S300" s="15">
        <f t="shared" si="144"/>
        <v>145.68304941348043</v>
      </c>
      <c r="T300" s="15">
        <f t="shared" si="144"/>
        <v>300.64964162945358</v>
      </c>
      <c r="U300" s="15">
        <f t="shared" si="144"/>
        <v>494.16627015620321</v>
      </c>
      <c r="V300" s="15">
        <f t="shared" si="144"/>
        <v>733.08651891899763</v>
      </c>
      <c r="W300" s="15">
        <f t="shared" si="144"/>
        <v>1151.8247219241587</v>
      </c>
      <c r="X300" s="15">
        <f t="shared" si="144"/>
        <v>1608.1533645241479</v>
      </c>
      <c r="Y300" s="15">
        <f t="shared" si="144"/>
        <v>2211.9018668978511</v>
      </c>
      <c r="Z300" s="15">
        <f t="shared" si="144"/>
        <v>3118.0831282959834</v>
      </c>
      <c r="AA300" s="15">
        <f t="shared" si="144"/>
        <v>4311.4509215388716</v>
      </c>
      <c r="AB300" s="15">
        <f t="shared" si="144"/>
        <v>5711.2619918351311</v>
      </c>
      <c r="AC300" s="15">
        <f t="shared" si="144"/>
        <v>7750.7938583300001</v>
      </c>
      <c r="AD300" s="15">
        <f t="shared" si="144"/>
        <v>7990.4850010212213</v>
      </c>
      <c r="AE300" s="15">
        <f t="shared" si="144"/>
        <v>8235.491469172568</v>
      </c>
      <c r="AF300" s="15">
        <f t="shared" si="144"/>
        <v>8485.2479349340119</v>
      </c>
      <c r="AG300" s="15">
        <f t="shared" si="144"/>
        <v>8739.6706414643213</v>
      </c>
      <c r="AH300" s="15">
        <f t="shared" si="144"/>
        <v>8999.1186565400003</v>
      </c>
      <c r="AI300" s="15">
        <f t="shared" si="144"/>
        <v>9264.3953723912418</v>
      </c>
      <c r="AJ300" s="15">
        <f t="shared" ref="AJ300:BO300" si="145">+AJ7+AJ13+AJ28+AJ52+AJ70+AJ74+AJ83+AJ88+AJ148+AJ149+AJ150+AJ157+AJ158+AJ159+AJ160+AJ167+AJ209+AJ210+AJ232+AJ233+AJ143+AJ154+AJ217</f>
        <v>9536.71803648684</v>
      </c>
      <c r="AK300" s="15">
        <f t="shared" si="145"/>
        <v>9817.5837944991708</v>
      </c>
      <c r="AL300" s="15">
        <f t="shared" si="145"/>
        <v>10108.609713864667</v>
      </c>
      <c r="AM300" s="15">
        <f t="shared" si="145"/>
        <v>10410.984888699999</v>
      </c>
      <c r="AN300" s="15">
        <f t="shared" si="145"/>
        <v>10725.878816650875</v>
      </c>
      <c r="AO300" s="15">
        <f t="shared" si="145"/>
        <v>11050.933632425616</v>
      </c>
      <c r="AP300" s="15">
        <f t="shared" si="145"/>
        <v>11383.003314532061</v>
      </c>
      <c r="AQ300" s="15">
        <f t="shared" si="145"/>
        <v>11717.75241003906</v>
      </c>
      <c r="AR300" s="15">
        <f t="shared" si="145"/>
        <v>12051.425683539999</v>
      </c>
      <c r="AS300" s="15">
        <f t="shared" si="145"/>
        <v>12382.976263537414</v>
      </c>
      <c r="AT300" s="15">
        <f t="shared" si="145"/>
        <v>12711.399210206677</v>
      </c>
      <c r="AU300" s="15">
        <f t="shared" si="145"/>
        <v>13032.858719171101</v>
      </c>
      <c r="AV300" s="15">
        <f t="shared" si="145"/>
        <v>13342.698438251917</v>
      </c>
      <c r="AW300" s="15">
        <f t="shared" si="145"/>
        <v>13637.338525770001</v>
      </c>
      <c r="AX300" s="15">
        <f t="shared" si="145"/>
        <v>13914.601481212319</v>
      </c>
      <c r="AY300" s="15">
        <f t="shared" si="145"/>
        <v>14175.205801649196</v>
      </c>
      <c r="AZ300" s="15">
        <f t="shared" si="145"/>
        <v>14420.419427569703</v>
      </c>
      <c r="BA300" s="15">
        <f t="shared" si="145"/>
        <v>14652.621990318701</v>
      </c>
      <c r="BB300" s="15">
        <f t="shared" si="145"/>
        <v>14873.992285850001</v>
      </c>
      <c r="BC300" s="15">
        <f t="shared" si="145"/>
        <v>15084.534012872406</v>
      </c>
      <c r="BD300" s="15">
        <f t="shared" si="145"/>
        <v>15285.203866239577</v>
      </c>
      <c r="BE300" s="15">
        <f t="shared" si="145"/>
        <v>15479.63038748854</v>
      </c>
      <c r="BF300" s="15">
        <f t="shared" si="145"/>
        <v>15672.489859461995</v>
      </c>
      <c r="BG300" s="15">
        <f t="shared" si="145"/>
        <v>15867.604058960003</v>
      </c>
      <c r="BH300" s="15">
        <f t="shared" si="145"/>
        <v>16068.7297387734</v>
      </c>
      <c r="BI300" s="15">
        <f t="shared" si="145"/>
        <v>16275.461580978505</v>
      </c>
      <c r="BJ300" s="15">
        <f t="shared" si="145"/>
        <v>16487.686450758396</v>
      </c>
      <c r="BK300" s="15">
        <f t="shared" si="145"/>
        <v>16704.307539216799</v>
      </c>
      <c r="BL300" s="15">
        <f t="shared" si="145"/>
        <v>16924.905569349998</v>
      </c>
      <c r="BM300" s="15">
        <f t="shared" si="145"/>
        <v>17152.009093027304</v>
      </c>
      <c r="BN300" s="15">
        <f t="shared" si="145"/>
        <v>17384.059579569501</v>
      </c>
      <c r="BO300" s="15">
        <f t="shared" si="145"/>
        <v>17626.7646969528</v>
      </c>
      <c r="BP300" s="15">
        <f t="shared" ref="BP300:CU300" si="146">+BP7+BP13+BP28+BP52+BP70+BP74+BP83+BP88+BP148+BP149+BP150+BP157+BP158+BP159+BP160+BP167+BP209+BP210+BP232+BP233+BP143+BP154+BP217</f>
        <v>17888.359244369498</v>
      </c>
      <c r="BQ300" s="15">
        <f t="shared" si="146"/>
        <v>18175.030965640002</v>
      </c>
      <c r="BR300" s="15">
        <f t="shared" si="146"/>
        <v>18488.551615218603</v>
      </c>
      <c r="BS300" s="15">
        <f t="shared" si="146"/>
        <v>18828.589684936203</v>
      </c>
      <c r="BT300" s="15">
        <f t="shared" si="146"/>
        <v>19188.533229904697</v>
      </c>
      <c r="BU300" s="15">
        <f t="shared" si="146"/>
        <v>19558.112688000401</v>
      </c>
      <c r="BV300" s="15">
        <f t="shared" si="146"/>
        <v>19929.103052930004</v>
      </c>
      <c r="BW300" s="15">
        <f t="shared" si="146"/>
        <v>20299.298121894601</v>
      </c>
      <c r="BX300" s="15">
        <f t="shared" si="146"/>
        <v>20668.659906054705</v>
      </c>
      <c r="BY300" s="15">
        <f t="shared" si="146"/>
        <v>21035.985345918692</v>
      </c>
      <c r="BZ300" s="15">
        <f t="shared" si="146"/>
        <v>21400.827422882398</v>
      </c>
      <c r="CA300" s="15">
        <f t="shared" si="146"/>
        <v>21762.521426840005</v>
      </c>
      <c r="CB300" s="15">
        <f t="shared" si="146"/>
        <v>22120.244527990501</v>
      </c>
      <c r="CC300" s="15">
        <f t="shared" si="146"/>
        <v>22471.755121441307</v>
      </c>
      <c r="CD300" s="15">
        <f t="shared" si="146"/>
        <v>22816.189371753695</v>
      </c>
      <c r="CE300" s="15">
        <f t="shared" si="146"/>
        <v>23153.032879932191</v>
      </c>
      <c r="CF300" s="15">
        <f t="shared" si="146"/>
        <v>23482.105153850003</v>
      </c>
      <c r="CG300" s="15">
        <f t="shared" si="146"/>
        <v>23804.646107381206</v>
      </c>
      <c r="CH300" s="15">
        <f t="shared" si="146"/>
        <v>24119.027152488001</v>
      </c>
      <c r="CI300" s="15">
        <f t="shared" si="146"/>
        <v>24426.899617538606</v>
      </c>
      <c r="CJ300" s="15">
        <f t="shared" si="146"/>
        <v>24730.601179332996</v>
      </c>
      <c r="CK300" s="15">
        <f t="shared" si="146"/>
        <v>25031.955365499991</v>
      </c>
      <c r="CL300" s="15">
        <f t="shared" si="146"/>
        <v>25331.038313060009</v>
      </c>
      <c r="CM300" s="15">
        <f t="shared" si="146"/>
        <v>25628.127510521106</v>
      </c>
      <c r="CN300" s="15">
        <f t="shared" si="146"/>
        <v>25923.689230718406</v>
      </c>
      <c r="CO300" s="15">
        <f t="shared" si="146"/>
        <v>26218.079830861989</v>
      </c>
      <c r="CP300" s="15">
        <f t="shared" si="146"/>
        <v>26511.495499089993</v>
      </c>
      <c r="CQ300" s="15">
        <f t="shared" si="146"/>
        <v>26805.068948922701</v>
      </c>
      <c r="CR300" s="15">
        <f t="shared" si="146"/>
        <v>27097.89236346231</v>
      </c>
      <c r="CS300" s="15">
        <f t="shared" si="146"/>
        <v>27389.094847196997</v>
      </c>
      <c r="CT300" s="15">
        <f t="shared" si="146"/>
        <v>27677.4258122352</v>
      </c>
      <c r="CU300" s="15">
        <f t="shared" si="146"/>
        <v>27961.913399040008</v>
      </c>
      <c r="CV300" s="15">
        <f t="shared" ref="CV300:DE300" si="147">+CV7+CV13+CV28+CV52+CV70+CV74+CV83+CV88+CV148+CV149+CV150+CV157+CV158+CV159+CV160+CV167+CV209+CV210+CV232+CV233+CV143+CV154+CV217</f>
        <v>28241.701153468894</v>
      </c>
      <c r="CW300" s="15">
        <f t="shared" si="147"/>
        <v>28517.440897262804</v>
      </c>
      <c r="CX300" s="15">
        <f t="shared" si="147"/>
        <v>28788.938793868889</v>
      </c>
      <c r="CY300" s="15">
        <f t="shared" si="147"/>
        <v>29056.004973340809</v>
      </c>
      <c r="CZ300" s="15">
        <f t="shared" si="147"/>
        <v>29318.534039899998</v>
      </c>
      <c r="DA300" s="15">
        <f t="shared" si="147"/>
        <v>29576.428284449608</v>
      </c>
      <c r="DB300" s="15">
        <f t="shared" si="147"/>
        <v>29830.012134594606</v>
      </c>
      <c r="DC300" s="15">
        <f t="shared" si="147"/>
        <v>30079.241883045099</v>
      </c>
      <c r="DD300" s="15">
        <f t="shared" si="147"/>
        <v>30324.027841218594</v>
      </c>
      <c r="DE300" s="15">
        <f t="shared" si="147"/>
        <v>30564.353165249999</v>
      </c>
    </row>
    <row r="301" spans="1:109">
      <c r="A301" s="114">
        <v>25</v>
      </c>
      <c r="B301" s="114">
        <v>25</v>
      </c>
      <c r="C301" s="114" t="s">
        <v>486</v>
      </c>
      <c r="D301" s="15">
        <f>+D85</f>
        <v>5.4939845968556826E-2</v>
      </c>
      <c r="E301" s="15">
        <f t="shared" ref="E301:BP301" si="148">+E85</f>
        <v>0.10771019152339054</v>
      </c>
      <c r="F301" s="15">
        <f t="shared" si="148"/>
        <v>0.17281468837367395</v>
      </c>
      <c r="G301" s="15">
        <f t="shared" si="148"/>
        <v>0.17734748545859444</v>
      </c>
      <c r="H301" s="15">
        <f t="shared" si="148"/>
        <v>0.34943416983851328</v>
      </c>
      <c r="I301" s="15">
        <f t="shared" si="148"/>
        <v>0.4666409547427175</v>
      </c>
      <c r="J301" s="15">
        <f t="shared" si="148"/>
        <v>0.60768952696924583</v>
      </c>
      <c r="K301" s="15">
        <f t="shared" si="148"/>
        <v>0.77670897733455124</v>
      </c>
      <c r="L301" s="15">
        <f t="shared" si="148"/>
        <v>0.97848814143228879</v>
      </c>
      <c r="M301" s="15">
        <f t="shared" si="148"/>
        <v>1.2185760187836081</v>
      </c>
      <c r="N301" s="15">
        <f t="shared" si="148"/>
        <v>1.5033969882628779</v>
      </c>
      <c r="O301" s="15">
        <f t="shared" si="148"/>
        <v>1.8403829498184712</v>
      </c>
      <c r="P301" s="15">
        <f t="shared" si="148"/>
        <v>2.238124823821356</v>
      </c>
      <c r="Q301" s="15">
        <f t="shared" si="148"/>
        <v>2.7065461827340473</v>
      </c>
      <c r="R301" s="15">
        <f t="shared" si="148"/>
        <v>3.2571021810027032</v>
      </c>
      <c r="S301" s="15">
        <f t="shared" si="148"/>
        <v>3.9030073947333035</v>
      </c>
      <c r="T301" s="15">
        <f t="shared" si="148"/>
        <v>4.6594966903183863</v>
      </c>
      <c r="U301" s="15">
        <f t="shared" si="148"/>
        <v>5.5441238192570328</v>
      </c>
      <c r="V301" s="15">
        <f t="shared" si="148"/>
        <v>6.5771030946441149</v>
      </c>
      <c r="W301" s="15">
        <f t="shared" si="148"/>
        <v>7.781700254202077</v>
      </c>
      <c r="X301" s="15">
        <f t="shared" si="148"/>
        <v>9.184679467795716</v>
      </c>
      <c r="Y301" s="15">
        <f t="shared" si="148"/>
        <v>10.816814418315857</v>
      </c>
      <c r="Z301" s="15">
        <f t="shared" si="148"/>
        <v>12.713472489781726</v>
      </c>
      <c r="AA301" s="15">
        <f t="shared" si="148"/>
        <v>14.915282353827871</v>
      </c>
      <c r="AB301" s="15">
        <f t="shared" si="148"/>
        <v>17.468896676232724</v>
      </c>
      <c r="AC301" s="15">
        <f t="shared" si="148"/>
        <v>18</v>
      </c>
      <c r="AD301" s="15">
        <f t="shared" si="148"/>
        <v>18.399999999999999</v>
      </c>
      <c r="AE301" s="15">
        <f t="shared" si="148"/>
        <v>18.8</v>
      </c>
      <c r="AF301" s="15">
        <f t="shared" si="148"/>
        <v>19.2</v>
      </c>
      <c r="AG301" s="15">
        <f t="shared" si="148"/>
        <v>19.600000000000001</v>
      </c>
      <c r="AH301" s="15">
        <f t="shared" si="148"/>
        <v>20</v>
      </c>
      <c r="AI301" s="15">
        <f t="shared" si="148"/>
        <v>21</v>
      </c>
      <c r="AJ301" s="15">
        <f t="shared" si="148"/>
        <v>22</v>
      </c>
      <c r="AK301" s="15">
        <f t="shared" si="148"/>
        <v>23</v>
      </c>
      <c r="AL301" s="15">
        <f t="shared" si="148"/>
        <v>24</v>
      </c>
      <c r="AM301" s="15">
        <f t="shared" si="148"/>
        <v>25</v>
      </c>
      <c r="AN301" s="15">
        <f t="shared" si="148"/>
        <v>26</v>
      </c>
      <c r="AO301" s="15">
        <f t="shared" si="148"/>
        <v>27</v>
      </c>
      <c r="AP301" s="15">
        <f t="shared" si="148"/>
        <v>28</v>
      </c>
      <c r="AQ301" s="15">
        <f t="shared" si="148"/>
        <v>29</v>
      </c>
      <c r="AR301" s="15">
        <f t="shared" si="148"/>
        <v>30</v>
      </c>
      <c r="AS301" s="15">
        <f t="shared" si="148"/>
        <v>30.8</v>
      </c>
      <c r="AT301" s="15">
        <f t="shared" si="148"/>
        <v>31.6</v>
      </c>
      <c r="AU301" s="15">
        <f t="shared" si="148"/>
        <v>32.4</v>
      </c>
      <c r="AV301" s="15">
        <f t="shared" si="148"/>
        <v>33.200000000000003</v>
      </c>
      <c r="AW301" s="15">
        <f t="shared" si="148"/>
        <v>34</v>
      </c>
      <c r="AX301" s="15">
        <f t="shared" si="148"/>
        <v>34.6</v>
      </c>
      <c r="AY301" s="15">
        <f t="shared" si="148"/>
        <v>35.200000000000003</v>
      </c>
      <c r="AZ301" s="15">
        <f t="shared" si="148"/>
        <v>35.799999999999997</v>
      </c>
      <c r="BA301" s="15">
        <f t="shared" si="148"/>
        <v>36.4</v>
      </c>
      <c r="BB301" s="15">
        <f t="shared" si="148"/>
        <v>37</v>
      </c>
      <c r="BC301" s="15">
        <f t="shared" si="148"/>
        <v>37.200000000000003</v>
      </c>
      <c r="BD301" s="15">
        <f t="shared" si="148"/>
        <v>37.4</v>
      </c>
      <c r="BE301" s="15">
        <f t="shared" si="148"/>
        <v>37.6</v>
      </c>
      <c r="BF301" s="15">
        <f t="shared" si="148"/>
        <v>37.799999999999997</v>
      </c>
      <c r="BG301" s="15">
        <f t="shared" si="148"/>
        <v>38</v>
      </c>
      <c r="BH301" s="15">
        <f t="shared" si="148"/>
        <v>38.6</v>
      </c>
      <c r="BI301" s="15">
        <f t="shared" si="148"/>
        <v>39.200000000000003</v>
      </c>
      <c r="BJ301" s="15">
        <f t="shared" si="148"/>
        <v>39.799999999999997</v>
      </c>
      <c r="BK301" s="15">
        <f t="shared" si="148"/>
        <v>40.4</v>
      </c>
      <c r="BL301" s="15">
        <f t="shared" si="148"/>
        <v>41</v>
      </c>
      <c r="BM301" s="15">
        <f t="shared" si="148"/>
        <v>41.6</v>
      </c>
      <c r="BN301" s="15">
        <f t="shared" si="148"/>
        <v>42.2</v>
      </c>
      <c r="BO301" s="15">
        <f t="shared" si="148"/>
        <v>42.8</v>
      </c>
      <c r="BP301" s="15">
        <f t="shared" si="148"/>
        <v>43.4</v>
      </c>
      <c r="BQ301" s="15">
        <f t="shared" ref="BQ301:DE301" si="149">+BQ85</f>
        <v>44</v>
      </c>
      <c r="BR301" s="15">
        <f t="shared" si="149"/>
        <v>44.6</v>
      </c>
      <c r="BS301" s="15">
        <f t="shared" si="149"/>
        <v>45.2</v>
      </c>
      <c r="BT301" s="15">
        <f t="shared" si="149"/>
        <v>45.8</v>
      </c>
      <c r="BU301" s="15">
        <f t="shared" si="149"/>
        <v>46.4</v>
      </c>
      <c r="BV301" s="15">
        <f t="shared" si="149"/>
        <v>47</v>
      </c>
      <c r="BW301" s="15">
        <f t="shared" si="149"/>
        <v>47.4</v>
      </c>
      <c r="BX301" s="15">
        <f t="shared" si="149"/>
        <v>47.8</v>
      </c>
      <c r="BY301" s="15">
        <f t="shared" si="149"/>
        <v>48.2</v>
      </c>
      <c r="BZ301" s="15">
        <f t="shared" si="149"/>
        <v>48.6</v>
      </c>
      <c r="CA301" s="15">
        <f t="shared" si="149"/>
        <v>49</v>
      </c>
      <c r="CB301" s="15">
        <f t="shared" si="149"/>
        <v>49.6</v>
      </c>
      <c r="CC301" s="15">
        <f t="shared" si="149"/>
        <v>50.2</v>
      </c>
      <c r="CD301" s="15">
        <f t="shared" si="149"/>
        <v>50.8</v>
      </c>
      <c r="CE301" s="15">
        <f t="shared" si="149"/>
        <v>51.4</v>
      </c>
      <c r="CF301" s="15">
        <f t="shared" si="149"/>
        <v>52</v>
      </c>
      <c r="CG301" s="15">
        <f t="shared" si="149"/>
        <v>52.4</v>
      </c>
      <c r="CH301" s="15">
        <f t="shared" si="149"/>
        <v>52.8</v>
      </c>
      <c r="CI301" s="15">
        <f t="shared" si="149"/>
        <v>53.2</v>
      </c>
      <c r="CJ301" s="15">
        <f t="shared" si="149"/>
        <v>53.6</v>
      </c>
      <c r="CK301" s="15">
        <f t="shared" si="149"/>
        <v>54</v>
      </c>
      <c r="CL301" s="15">
        <f t="shared" si="149"/>
        <v>54.4</v>
      </c>
      <c r="CM301" s="15">
        <f t="shared" si="149"/>
        <v>54.8</v>
      </c>
      <c r="CN301" s="15">
        <f t="shared" si="149"/>
        <v>55.2</v>
      </c>
      <c r="CO301" s="15">
        <f t="shared" si="149"/>
        <v>55.6</v>
      </c>
      <c r="CP301" s="15">
        <f t="shared" si="149"/>
        <v>56</v>
      </c>
      <c r="CQ301" s="15">
        <f t="shared" si="149"/>
        <v>56.4</v>
      </c>
      <c r="CR301" s="15">
        <f t="shared" si="149"/>
        <v>56.8</v>
      </c>
      <c r="CS301" s="15">
        <f t="shared" si="149"/>
        <v>57.2</v>
      </c>
      <c r="CT301" s="15">
        <f t="shared" si="149"/>
        <v>57.6</v>
      </c>
      <c r="CU301" s="15">
        <f t="shared" si="149"/>
        <v>58</v>
      </c>
      <c r="CV301" s="15">
        <f t="shared" si="149"/>
        <v>58.4</v>
      </c>
      <c r="CW301" s="15">
        <f t="shared" si="149"/>
        <v>58.8</v>
      </c>
      <c r="CX301" s="15">
        <f t="shared" si="149"/>
        <v>59.2</v>
      </c>
      <c r="CY301" s="15">
        <f t="shared" si="149"/>
        <v>59.6</v>
      </c>
      <c r="CZ301" s="15">
        <f t="shared" si="149"/>
        <v>60</v>
      </c>
      <c r="DA301" s="15">
        <f t="shared" si="149"/>
        <v>60.2</v>
      </c>
      <c r="DB301" s="15">
        <f t="shared" si="149"/>
        <v>60.4</v>
      </c>
      <c r="DC301" s="15">
        <f t="shared" si="149"/>
        <v>60.6</v>
      </c>
      <c r="DD301" s="15">
        <f t="shared" si="149"/>
        <v>60.8</v>
      </c>
      <c r="DE301" s="15">
        <f t="shared" si="149"/>
        <v>61</v>
      </c>
    </row>
    <row r="302" spans="1:109">
      <c r="A302" s="114">
        <v>26</v>
      </c>
      <c r="B302" s="114">
        <v>26</v>
      </c>
      <c r="C302" s="114" t="s">
        <v>48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4" spans="1:109">
      <c r="C304" t="s">
        <v>49</v>
      </c>
      <c r="D304" s="15">
        <f>SUM(D277:D303)</f>
        <v>17876.682768386872</v>
      </c>
      <c r="E304" s="15">
        <f t="shared" ref="E304:BP304" si="150">SUM(E277:E303)</f>
        <v>21333.311786375827</v>
      </c>
      <c r="F304" s="15">
        <f t="shared" si="150"/>
        <v>24769.218587921805</v>
      </c>
      <c r="G304" s="15">
        <f t="shared" si="150"/>
        <v>26016.699005900202</v>
      </c>
      <c r="H304" s="15">
        <f t="shared" si="150"/>
        <v>33589.211310342464</v>
      </c>
      <c r="I304" s="15">
        <f t="shared" si="150"/>
        <v>38825.6948502499</v>
      </c>
      <c r="J304" s="15">
        <f t="shared" si="150"/>
        <v>43849.352711067077</v>
      </c>
      <c r="K304" s="15">
        <f t="shared" si="150"/>
        <v>49198.691031778777</v>
      </c>
      <c r="L304" s="15">
        <f t="shared" si="150"/>
        <v>56835.394719452175</v>
      </c>
      <c r="M304" s="15">
        <f t="shared" si="150"/>
        <v>63873.156256476635</v>
      </c>
      <c r="N304" s="15">
        <f t="shared" si="150"/>
        <v>70433.472361977765</v>
      </c>
      <c r="O304" s="15">
        <f t="shared" si="150"/>
        <v>80028.639947264732</v>
      </c>
      <c r="P304" s="15">
        <f t="shared" si="150"/>
        <v>90726.691992303677</v>
      </c>
      <c r="Q304" s="15">
        <f t="shared" si="150"/>
        <v>105537.0346096646</v>
      </c>
      <c r="R304" s="15">
        <f t="shared" si="150"/>
        <v>121855.84272589187</v>
      </c>
      <c r="S304" s="15">
        <f t="shared" si="150"/>
        <v>139487.86444599807</v>
      </c>
      <c r="T304" s="15">
        <f t="shared" si="150"/>
        <v>158994.03833986571</v>
      </c>
      <c r="U304" s="15">
        <f t="shared" si="150"/>
        <v>182502.60404441744</v>
      </c>
      <c r="V304" s="15">
        <f t="shared" si="150"/>
        <v>214339.355533264</v>
      </c>
      <c r="W304" s="15">
        <f t="shared" si="150"/>
        <v>256602.61964116522</v>
      </c>
      <c r="X304" s="15">
        <f t="shared" si="150"/>
        <v>305476.9110945274</v>
      </c>
      <c r="Y304" s="15">
        <f t="shared" si="150"/>
        <v>362550.71092716249</v>
      </c>
      <c r="Z304" s="15">
        <f t="shared" si="150"/>
        <v>422166.26381326938</v>
      </c>
      <c r="AA304" s="15">
        <f t="shared" si="150"/>
        <v>506981.02325355087</v>
      </c>
      <c r="AB304" s="15">
        <f t="shared" si="150"/>
        <v>603419.07192806201</v>
      </c>
      <c r="AC304" s="15">
        <f t="shared" si="150"/>
        <v>734747.16967442178</v>
      </c>
      <c r="AD304" s="15">
        <f t="shared" si="150"/>
        <v>756604.57501134707</v>
      </c>
      <c r="AE304" s="15">
        <f t="shared" si="150"/>
        <v>779754.59812369489</v>
      </c>
      <c r="AF304" s="15">
        <f t="shared" si="150"/>
        <v>803958.86121125496</v>
      </c>
      <c r="AG304" s="15">
        <f t="shared" si="150"/>
        <v>829034.01516874542</v>
      </c>
      <c r="AH304" s="15">
        <f t="shared" si="150"/>
        <v>854864.49383297027</v>
      </c>
      <c r="AI304" s="15">
        <f t="shared" si="150"/>
        <v>881414.72923331207</v>
      </c>
      <c r="AJ304" s="15">
        <f t="shared" si="150"/>
        <v>908725.81400070724</v>
      </c>
      <c r="AK304" s="15">
        <f t="shared" si="150"/>
        <v>936909.76307457371</v>
      </c>
      <c r="AL304" s="15">
        <f t="shared" si="150"/>
        <v>966129.65921026946</v>
      </c>
      <c r="AM304" s="15">
        <f t="shared" si="150"/>
        <v>996536.15652763948</v>
      </c>
      <c r="AN304" s="15">
        <f t="shared" si="150"/>
        <v>1028201.9671880732</v>
      </c>
      <c r="AO304" s="15">
        <f t="shared" si="150"/>
        <v>1061032.616400402</v>
      </c>
      <c r="AP304" s="15">
        <f t="shared" si="150"/>
        <v>1094745.5940398376</v>
      </c>
      <c r="AQ304" s="15">
        <f t="shared" si="150"/>
        <v>1128925.8637311435</v>
      </c>
      <c r="AR304" s="15">
        <f t="shared" si="150"/>
        <v>1163250.1031604791</v>
      </c>
      <c r="AS304" s="15">
        <f t="shared" si="150"/>
        <v>1197583.9952074951</v>
      </c>
      <c r="AT304" s="15">
        <f t="shared" si="150"/>
        <v>1231982.4816487345</v>
      </c>
      <c r="AU304" s="15">
        <f t="shared" si="150"/>
        <v>1266538.6743410879</v>
      </c>
      <c r="AV304" s="15">
        <f t="shared" si="150"/>
        <v>1301455.7508453997</v>
      </c>
      <c r="AW304" s="15">
        <f t="shared" si="150"/>
        <v>1336928.2950987788</v>
      </c>
      <c r="AX304" s="15">
        <f t="shared" si="150"/>
        <v>1372982.2957680321</v>
      </c>
      <c r="AY304" s="15">
        <f t="shared" si="150"/>
        <v>1409630.3391579313</v>
      </c>
      <c r="AZ304" s="15">
        <f t="shared" si="150"/>
        <v>1447129.0810679544</v>
      </c>
      <c r="BA304" s="15">
        <f t="shared" si="150"/>
        <v>1485821.9853082343</v>
      </c>
      <c r="BB304" s="15">
        <f t="shared" si="150"/>
        <v>1525986.3140078378</v>
      </c>
      <c r="BC304" s="15">
        <f t="shared" si="150"/>
        <v>1567839.2170733891</v>
      </c>
      <c r="BD304" s="15">
        <f t="shared" si="150"/>
        <v>1611382.6779087898</v>
      </c>
      <c r="BE304" s="15">
        <f t="shared" si="150"/>
        <v>1656418.700898557</v>
      </c>
      <c r="BF304" s="15">
        <f t="shared" si="150"/>
        <v>1702610.2692257529</v>
      </c>
      <c r="BG304" s="15">
        <f t="shared" si="150"/>
        <v>1749721.8428831412</v>
      </c>
      <c r="BH304" s="15">
        <f t="shared" si="150"/>
        <v>1797481.3813331607</v>
      </c>
      <c r="BI304" s="15">
        <f t="shared" si="150"/>
        <v>1846098.993294396</v>
      </c>
      <c r="BJ304" s="15">
        <f t="shared" si="150"/>
        <v>1895941.2182050268</v>
      </c>
      <c r="BK304" s="15">
        <f t="shared" si="150"/>
        <v>1947544.537154871</v>
      </c>
      <c r="BL304" s="15">
        <f t="shared" si="150"/>
        <v>2001254.5198359862</v>
      </c>
      <c r="BM304" s="15">
        <f t="shared" si="150"/>
        <v>2057311.0987768318</v>
      </c>
      <c r="BN304" s="15">
        <f t="shared" si="150"/>
        <v>2115445.7534340536</v>
      </c>
      <c r="BO304" s="15">
        <f t="shared" si="150"/>
        <v>2174890.1793091684</v>
      </c>
      <c r="BP304" s="15">
        <f t="shared" si="150"/>
        <v>2234523.5438226433</v>
      </c>
      <c r="BQ304" s="15">
        <f t="shared" ref="BQ304:DE304" si="151">SUM(BQ277:BQ303)</f>
        <v>2293494.5331001552</v>
      </c>
      <c r="BR304" s="15">
        <f t="shared" si="151"/>
        <v>2351491.5950627704</v>
      </c>
      <c r="BS304" s="15">
        <f t="shared" si="151"/>
        <v>2408624.8331346828</v>
      </c>
      <c r="BT304" s="15">
        <f t="shared" si="151"/>
        <v>2465314.5454219719</v>
      </c>
      <c r="BU304" s="15">
        <f t="shared" si="151"/>
        <v>2522280.8654451268</v>
      </c>
      <c r="BV304" s="15">
        <f t="shared" si="151"/>
        <v>2580077.01506508</v>
      </c>
      <c r="BW304" s="15">
        <f t="shared" si="151"/>
        <v>2638837.097767021</v>
      </c>
      <c r="BX304" s="15">
        <f t="shared" si="151"/>
        <v>2698407.0869331998</v>
      </c>
      <c r="BY304" s="15">
        <f t="shared" si="151"/>
        <v>2758731.413660768</v>
      </c>
      <c r="BZ304" s="15">
        <f t="shared" si="151"/>
        <v>2819662.8720072503</v>
      </c>
      <c r="CA304" s="15">
        <f t="shared" si="151"/>
        <v>2881089.4046719549</v>
      </c>
      <c r="CB304" s="15">
        <f t="shared" si="151"/>
        <v>2943244.358230894</v>
      </c>
      <c r="CC304" s="15">
        <f t="shared" si="151"/>
        <v>3005623.1620328394</v>
      </c>
      <c r="CD304" s="15">
        <f t="shared" si="151"/>
        <v>3068626.4594196738</v>
      </c>
      <c r="CE304" s="15">
        <f t="shared" si="151"/>
        <v>3132372.9280938231</v>
      </c>
      <c r="CF304" s="15">
        <f t="shared" si="151"/>
        <v>3196963.9965119991</v>
      </c>
      <c r="CG304" s="15">
        <f t="shared" si="151"/>
        <v>3262439.2339094612</v>
      </c>
      <c r="CH304" s="15">
        <f t="shared" si="151"/>
        <v>3328789.6731531876</v>
      </c>
      <c r="CI304" s="15">
        <f t="shared" si="151"/>
        <v>3396022.0582380113</v>
      </c>
      <c r="CJ304" s="15">
        <f t="shared" si="151"/>
        <v>3464125.4896837166</v>
      </c>
      <c r="CK304" s="15">
        <f t="shared" si="151"/>
        <v>3533080.2884974293</v>
      </c>
      <c r="CL304" s="15">
        <f t="shared" si="151"/>
        <v>3602889.4781816336</v>
      </c>
      <c r="CM304" s="15">
        <f t="shared" si="151"/>
        <v>3673531.925071477</v>
      </c>
      <c r="CN304" s="15">
        <f t="shared" si="151"/>
        <v>3744922.1357110119</v>
      </c>
      <c r="CO304" s="15">
        <f t="shared" si="151"/>
        <v>3816941.3189885486</v>
      </c>
      <c r="CP304" s="15">
        <f t="shared" si="151"/>
        <v>3889484.358450219</v>
      </c>
      <c r="CQ304" s="15">
        <f t="shared" si="151"/>
        <v>3962498.4274171782</v>
      </c>
      <c r="CR304" s="15">
        <f t="shared" si="151"/>
        <v>4035946.3726075622</v>
      </c>
      <c r="CS304" s="15">
        <f t="shared" si="151"/>
        <v>4109757.5588543671</v>
      </c>
      <c r="CT304" s="15">
        <f t="shared" si="151"/>
        <v>4183859.2523692264</v>
      </c>
      <c r="CU304" s="15">
        <f t="shared" si="151"/>
        <v>4258187.8371485546</v>
      </c>
      <c r="CV304" s="15">
        <f t="shared" si="151"/>
        <v>4332690.5197148342</v>
      </c>
      <c r="CW304" s="15">
        <f t="shared" si="151"/>
        <v>4407331.9791231351</v>
      </c>
      <c r="CX304" s="15">
        <f t="shared" si="151"/>
        <v>4482084.1580956066</v>
      </c>
      <c r="CY304" s="15">
        <f t="shared" si="151"/>
        <v>4556932.1028080508</v>
      </c>
      <c r="CZ304" s="15">
        <f t="shared" si="151"/>
        <v>4631861.0242406372</v>
      </c>
      <c r="DA304" s="15">
        <f t="shared" si="151"/>
        <v>4706839.275239449</v>
      </c>
      <c r="DB304" s="15">
        <f t="shared" si="151"/>
        <v>4781844.0573866963</v>
      </c>
      <c r="DC304" s="15">
        <f t="shared" si="151"/>
        <v>4856883.8718763059</v>
      </c>
      <c r="DD304" s="15">
        <f t="shared" si="151"/>
        <v>4931982.2390157524</v>
      </c>
      <c r="DE304" s="15">
        <f t="shared" si="151"/>
        <v>5007163.2610112103</v>
      </c>
    </row>
    <row r="305" spans="3:109">
      <c r="C305" s="116" t="s">
        <v>50</v>
      </c>
      <c r="D305" s="117">
        <f>+D304-D240</f>
        <v>-1.0811687061504927E-3</v>
      </c>
      <c r="E305" s="117">
        <f t="shared" ref="E305:BP305" si="152">+E304-E240</f>
        <v>-4.5210696735011879E-3</v>
      </c>
      <c r="F305" s="117">
        <f t="shared" si="152"/>
        <v>-5.9487758480827324E-3</v>
      </c>
      <c r="G305" s="117">
        <f t="shared" si="152"/>
        <v>-6.7109627598256338E-3</v>
      </c>
      <c r="H305" s="117">
        <f t="shared" si="152"/>
        <v>-1.0299127177859191E-2</v>
      </c>
      <c r="I305" s="117">
        <f t="shared" si="152"/>
        <v>-1.355148310540244E-2</v>
      </c>
      <c r="J305" s="117">
        <f t="shared" si="152"/>
        <v>-1.7830898861575406E-2</v>
      </c>
      <c r="K305" s="117">
        <f t="shared" si="152"/>
        <v>-2.3461709053663071E-2</v>
      </c>
      <c r="L305" s="117">
        <f t="shared" si="152"/>
        <v>-3.0870669768773951E-2</v>
      </c>
      <c r="M305" s="117">
        <f t="shared" si="152"/>
        <v>-4.0619302351842634E-2</v>
      </c>
      <c r="N305" s="117">
        <f t="shared" si="152"/>
        <v>-5.3446450474439189E-2</v>
      </c>
      <c r="O305" s="117">
        <f t="shared" si="152"/>
        <v>-7.0324276937753893E-2</v>
      </c>
      <c r="P305" s="117">
        <f t="shared" si="152"/>
        <v>-9.2788976500742137E-2</v>
      </c>
      <c r="Q305" s="117">
        <f t="shared" si="152"/>
        <v>-0.12242989966762252</v>
      </c>
      <c r="R305" s="117">
        <f t="shared" si="152"/>
        <v>-0.16153945084079169</v>
      </c>
      <c r="S305" s="117">
        <f t="shared" si="152"/>
        <v>-0.2131423311366234</v>
      </c>
      <c r="T305" s="117">
        <f t="shared" si="152"/>
        <v>-0.28122946448274888</v>
      </c>
      <c r="U305" s="117">
        <f t="shared" si="152"/>
        <v>-0.36586645891657099</v>
      </c>
      <c r="V305" s="117">
        <f t="shared" si="152"/>
        <v>-0.47601607604883611</v>
      </c>
      <c r="W305" s="117">
        <f t="shared" si="152"/>
        <v>-0.61553802955313586</v>
      </c>
      <c r="X305" s="117">
        <f t="shared" si="152"/>
        <v>-0.79595434863585979</v>
      </c>
      <c r="Y305" s="117">
        <f t="shared" si="152"/>
        <v>-1.0292513128370047</v>
      </c>
      <c r="Z305" s="117">
        <f t="shared" si="152"/>
        <v>-1.3195529651129618</v>
      </c>
      <c r="AA305" s="117">
        <f t="shared" si="152"/>
        <v>-1.6917345703695901</v>
      </c>
      <c r="AB305" s="117">
        <f t="shared" si="152"/>
        <v>-2.1688904749462381</v>
      </c>
      <c r="AC305" s="117">
        <f t="shared" si="152"/>
        <v>-2.000000000349246</v>
      </c>
      <c r="AD305" s="117">
        <f t="shared" si="152"/>
        <v>-2.0000000002328306</v>
      </c>
      <c r="AE305" s="117">
        <f t="shared" si="152"/>
        <v>-2.0000000002328306</v>
      </c>
      <c r="AF305" s="117">
        <f t="shared" si="152"/>
        <v>-2</v>
      </c>
      <c r="AG305" s="117">
        <f t="shared" si="152"/>
        <v>-2.0000000008149073</v>
      </c>
      <c r="AH305" s="117">
        <f t="shared" si="152"/>
        <v>-1.9999999997671694</v>
      </c>
      <c r="AI305" s="117">
        <f t="shared" si="152"/>
        <v>-1.9999999994179234</v>
      </c>
      <c r="AJ305" s="117">
        <f t="shared" si="152"/>
        <v>-2.0000000005820766</v>
      </c>
      <c r="AK305" s="117">
        <f t="shared" si="152"/>
        <v>-1.999999999650754</v>
      </c>
      <c r="AL305" s="117">
        <f t="shared" si="152"/>
        <v>-2</v>
      </c>
      <c r="AM305" s="117">
        <f t="shared" si="152"/>
        <v>-2.000000000349246</v>
      </c>
      <c r="AN305" s="117">
        <f t="shared" si="152"/>
        <v>-2.000000000349246</v>
      </c>
      <c r="AO305" s="117">
        <f t="shared" si="152"/>
        <v>-2.0000000002328306</v>
      </c>
      <c r="AP305" s="117">
        <f t="shared" si="152"/>
        <v>-1.9999999990686774</v>
      </c>
      <c r="AQ305" s="117">
        <f t="shared" si="152"/>
        <v>-1.9999999995343387</v>
      </c>
      <c r="AR305" s="117">
        <f t="shared" si="152"/>
        <v>-2</v>
      </c>
      <c r="AS305" s="117">
        <f t="shared" si="152"/>
        <v>-1.9999999993015081</v>
      </c>
      <c r="AT305" s="117">
        <f t="shared" si="152"/>
        <v>-1.9999999995343387</v>
      </c>
      <c r="AU305" s="117">
        <f t="shared" si="152"/>
        <v>-2.0000000002328306</v>
      </c>
      <c r="AV305" s="117">
        <f t="shared" si="152"/>
        <v>-2</v>
      </c>
      <c r="AW305" s="117">
        <f t="shared" si="152"/>
        <v>-2</v>
      </c>
      <c r="AX305" s="117">
        <f t="shared" si="152"/>
        <v>-1.9999999995343387</v>
      </c>
      <c r="AY305" s="117">
        <f t="shared" si="152"/>
        <v>-1.9999999997671694</v>
      </c>
      <c r="AZ305" s="117">
        <f t="shared" si="152"/>
        <v>-2.0000000006984919</v>
      </c>
      <c r="BA305" s="117">
        <f t="shared" si="152"/>
        <v>-2.0000000006984919</v>
      </c>
      <c r="BB305" s="117">
        <f t="shared" si="152"/>
        <v>-1.9999999995343387</v>
      </c>
      <c r="BC305" s="117">
        <f t="shared" si="152"/>
        <v>-1.9999999997671694</v>
      </c>
      <c r="BD305" s="117">
        <f t="shared" si="152"/>
        <v>-1.9999999997671694</v>
      </c>
      <c r="BE305" s="117">
        <f t="shared" si="152"/>
        <v>-1.9999999995343387</v>
      </c>
      <c r="BF305" s="117">
        <f t="shared" si="152"/>
        <v>-1.9999999997671694</v>
      </c>
      <c r="BG305" s="117">
        <f t="shared" si="152"/>
        <v>-2.0000000006984919</v>
      </c>
      <c r="BH305" s="117">
        <f t="shared" si="152"/>
        <v>-2.0000000002328306</v>
      </c>
      <c r="BI305" s="117">
        <f t="shared" si="152"/>
        <v>-2.0000000006984919</v>
      </c>
      <c r="BJ305" s="117">
        <f t="shared" si="152"/>
        <v>-1.9999999995343387</v>
      </c>
      <c r="BK305" s="117">
        <f t="shared" si="152"/>
        <v>-2.0000000002328306</v>
      </c>
      <c r="BL305" s="117">
        <f t="shared" si="152"/>
        <v>-2.0000000002328306</v>
      </c>
      <c r="BM305" s="117">
        <f t="shared" si="152"/>
        <v>-1.9999999990686774</v>
      </c>
      <c r="BN305" s="117">
        <f t="shared" si="152"/>
        <v>-2.0000000018626451</v>
      </c>
      <c r="BO305" s="117">
        <f t="shared" si="152"/>
        <v>-2</v>
      </c>
      <c r="BP305" s="117">
        <f t="shared" si="152"/>
        <v>-2.0000000009313226</v>
      </c>
      <c r="BQ305" s="117">
        <f t="shared" ref="BQ305:DE305" si="153">+BQ304-BQ240</f>
        <v>-1.9999999995343387</v>
      </c>
      <c r="BR305" s="117">
        <f t="shared" si="153"/>
        <v>-1.9999999990686774</v>
      </c>
      <c r="BS305" s="117">
        <f t="shared" si="153"/>
        <v>-2.0000000004656613</v>
      </c>
      <c r="BT305" s="117">
        <f t="shared" si="153"/>
        <v>-2.0000000009313226</v>
      </c>
      <c r="BU305" s="117">
        <f t="shared" si="153"/>
        <v>-1.9999999995343387</v>
      </c>
      <c r="BV305" s="117">
        <f t="shared" si="153"/>
        <v>-1.9999999981373549</v>
      </c>
      <c r="BW305" s="117">
        <f t="shared" si="153"/>
        <v>-1.9999999990686774</v>
      </c>
      <c r="BX305" s="117">
        <f t="shared" si="153"/>
        <v>-1.9999999990686774</v>
      </c>
      <c r="BY305" s="117">
        <f t="shared" si="153"/>
        <v>-1.9999999981373549</v>
      </c>
      <c r="BZ305" s="117">
        <f t="shared" si="153"/>
        <v>-2.0000000004656613</v>
      </c>
      <c r="CA305" s="117">
        <f t="shared" si="153"/>
        <v>-1.9999999995343387</v>
      </c>
      <c r="CB305" s="117">
        <f t="shared" si="153"/>
        <v>-2.0000000009313226</v>
      </c>
      <c r="CC305" s="117">
        <f t="shared" si="153"/>
        <v>-1.9999999990686774</v>
      </c>
      <c r="CD305" s="117">
        <f t="shared" si="153"/>
        <v>-2</v>
      </c>
      <c r="CE305" s="117">
        <f t="shared" si="153"/>
        <v>-1.9999999990686774</v>
      </c>
      <c r="CF305" s="117">
        <f t="shared" si="153"/>
        <v>-2.0000000013969839</v>
      </c>
      <c r="CG305" s="117">
        <f t="shared" si="153"/>
        <v>-1.9999999990686774</v>
      </c>
      <c r="CH305" s="117">
        <f t="shared" si="153"/>
        <v>-1.9999999990686774</v>
      </c>
      <c r="CI305" s="117">
        <f t="shared" si="153"/>
        <v>-2.0000000027939677</v>
      </c>
      <c r="CJ305" s="117">
        <f t="shared" si="153"/>
        <v>-2</v>
      </c>
      <c r="CK305" s="117">
        <f t="shared" si="153"/>
        <v>-2.0000000004656613</v>
      </c>
      <c r="CL305" s="117">
        <f t="shared" si="153"/>
        <v>-1.9999999986030161</v>
      </c>
      <c r="CM305" s="117">
        <f t="shared" si="153"/>
        <v>-1.9999999986030161</v>
      </c>
      <c r="CN305" s="117">
        <f t="shared" si="153"/>
        <v>-2.0000000018626451</v>
      </c>
      <c r="CO305" s="117">
        <f t="shared" si="153"/>
        <v>-2.0000000004656613</v>
      </c>
      <c r="CP305" s="117">
        <f t="shared" si="153"/>
        <v>-2</v>
      </c>
      <c r="CQ305" s="117">
        <f t="shared" si="153"/>
        <v>-1.9999999972060323</v>
      </c>
      <c r="CR305" s="117">
        <f t="shared" si="153"/>
        <v>-2</v>
      </c>
      <c r="CS305" s="117">
        <f t="shared" si="153"/>
        <v>-2.0000000013969839</v>
      </c>
      <c r="CT305" s="117">
        <f t="shared" si="153"/>
        <v>-1.9999999962747097</v>
      </c>
      <c r="CU305" s="117">
        <f t="shared" si="153"/>
        <v>-2.0000000009313226</v>
      </c>
      <c r="CV305" s="117">
        <f t="shared" si="153"/>
        <v>-2.0000000009313226</v>
      </c>
      <c r="CW305" s="117">
        <f t="shared" si="153"/>
        <v>-2.0000000027939677</v>
      </c>
      <c r="CX305" s="117">
        <f t="shared" si="153"/>
        <v>-1.9999999981373549</v>
      </c>
      <c r="CY305" s="117">
        <f t="shared" si="153"/>
        <v>-2.0000000009313226</v>
      </c>
      <c r="CZ305" s="117">
        <f t="shared" si="153"/>
        <v>-2.0000000009313226</v>
      </c>
      <c r="DA305" s="117">
        <f t="shared" si="153"/>
        <v>-2.0000000018626451</v>
      </c>
      <c r="DB305" s="117">
        <f t="shared" si="153"/>
        <v>-2</v>
      </c>
      <c r="DC305" s="117">
        <f t="shared" si="153"/>
        <v>-2.0000000018626451</v>
      </c>
      <c r="DD305" s="117">
        <f t="shared" si="153"/>
        <v>-2</v>
      </c>
      <c r="DE305" s="117">
        <f t="shared" si="153"/>
        <v>-1.9999999981373549</v>
      </c>
    </row>
  </sheetData>
  <sheetCalcPr fullCalcOnLoad="1"/>
  <phoneticPr fontId="0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DT332"/>
  <sheetViews>
    <sheetView zoomScale="8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3" sqref="F3"/>
    </sheetView>
  </sheetViews>
  <sheetFormatPr baseColWidth="10" defaultColWidth="8.83203125" defaultRowHeight="12"/>
  <cols>
    <col min="2" max="2" width="10" customWidth="1"/>
    <col min="3" max="3" width="25.6640625" customWidth="1"/>
    <col min="4" max="28" width="8.6640625" customWidth="1"/>
    <col min="29" max="29" width="9.33203125" style="45" bestFit="1" customWidth="1"/>
    <col min="30" max="30" width="9.1640625" style="45" customWidth="1"/>
    <col min="31" max="34" width="9.33203125" style="45" bestFit="1" customWidth="1"/>
    <col min="35" max="39" width="9.1640625" style="45" customWidth="1"/>
    <col min="40" max="45" width="9.5" customWidth="1"/>
    <col min="58" max="74" width="9.5" customWidth="1"/>
  </cols>
  <sheetData>
    <row r="1" spans="1:124">
      <c r="A1" s="6" t="s">
        <v>481</v>
      </c>
      <c r="D1" t="s">
        <v>502</v>
      </c>
      <c r="F1" s="126" t="s">
        <v>60</v>
      </c>
      <c r="G1" s="35"/>
      <c r="H1" s="35"/>
      <c r="I1" s="35"/>
      <c r="J1" s="38"/>
      <c r="AC1" s="45" t="s">
        <v>33</v>
      </c>
      <c r="BD1" s="1"/>
    </row>
    <row r="2" spans="1:124">
      <c r="A2" s="6"/>
      <c r="F2" s="90"/>
      <c r="G2" s="91"/>
      <c r="H2" s="91"/>
      <c r="I2" s="91"/>
      <c r="J2" s="45"/>
      <c r="BD2" s="1"/>
    </row>
    <row r="3" spans="1:124">
      <c r="A3" s="112" t="s">
        <v>36</v>
      </c>
      <c r="B3" s="1" t="s">
        <v>602</v>
      </c>
      <c r="C3" s="2" t="s">
        <v>482</v>
      </c>
      <c r="D3" s="88">
        <v>1700</v>
      </c>
      <c r="E3" s="88">
        <v>1710</v>
      </c>
      <c r="F3" s="88">
        <v>1720</v>
      </c>
      <c r="G3" s="88">
        <v>1730</v>
      </c>
      <c r="H3" s="88">
        <v>1740</v>
      </c>
      <c r="I3" s="88">
        <v>1750</v>
      </c>
      <c r="J3" s="88">
        <v>1760</v>
      </c>
      <c r="K3" s="88">
        <v>1770</v>
      </c>
      <c r="L3" s="88">
        <v>1780</v>
      </c>
      <c r="M3" s="88">
        <v>1790</v>
      </c>
      <c r="N3" s="88">
        <v>1800</v>
      </c>
      <c r="O3" s="88">
        <v>1810</v>
      </c>
      <c r="P3" s="88">
        <v>1820</v>
      </c>
      <c r="Q3" s="88">
        <v>1830</v>
      </c>
      <c r="R3" s="88">
        <v>1840</v>
      </c>
      <c r="S3" s="88">
        <v>1850</v>
      </c>
      <c r="T3" s="88">
        <v>1860</v>
      </c>
      <c r="U3" s="88">
        <v>1870</v>
      </c>
      <c r="V3" s="88">
        <v>1880</v>
      </c>
      <c r="W3" s="88">
        <v>1890</v>
      </c>
      <c r="X3" s="88">
        <v>1900</v>
      </c>
      <c r="Y3" s="88">
        <v>1910</v>
      </c>
      <c r="Z3" s="88">
        <v>1920</v>
      </c>
      <c r="AA3" s="88">
        <v>1930</v>
      </c>
      <c r="AB3" s="88">
        <v>1940</v>
      </c>
      <c r="AC3" s="89">
        <v>1950</v>
      </c>
      <c r="AD3" s="89">
        <f>+AC3+1</f>
        <v>1951</v>
      </c>
      <c r="AE3" s="89">
        <f t="shared" ref="AE3:CP3" si="0">+AD3+1</f>
        <v>1952</v>
      </c>
      <c r="AF3" s="89">
        <f t="shared" si="0"/>
        <v>1953</v>
      </c>
      <c r="AG3" s="89">
        <f t="shared" si="0"/>
        <v>1954</v>
      </c>
      <c r="AH3" s="89">
        <f t="shared" si="0"/>
        <v>1955</v>
      </c>
      <c r="AI3" s="89">
        <f t="shared" si="0"/>
        <v>1956</v>
      </c>
      <c r="AJ3" s="89">
        <f t="shared" si="0"/>
        <v>1957</v>
      </c>
      <c r="AK3" s="89">
        <f t="shared" si="0"/>
        <v>1958</v>
      </c>
      <c r="AL3" s="89">
        <f t="shared" si="0"/>
        <v>1959</v>
      </c>
      <c r="AM3" s="89">
        <f t="shared" si="0"/>
        <v>1960</v>
      </c>
      <c r="AN3" s="89">
        <f t="shared" si="0"/>
        <v>1961</v>
      </c>
      <c r="AO3" s="89">
        <f t="shared" si="0"/>
        <v>1962</v>
      </c>
      <c r="AP3" s="89">
        <f t="shared" si="0"/>
        <v>1963</v>
      </c>
      <c r="AQ3" s="89">
        <f t="shared" si="0"/>
        <v>1964</v>
      </c>
      <c r="AR3" s="89">
        <f t="shared" si="0"/>
        <v>1965</v>
      </c>
      <c r="AS3" s="89">
        <f t="shared" si="0"/>
        <v>1966</v>
      </c>
      <c r="AT3" s="89">
        <f t="shared" si="0"/>
        <v>1967</v>
      </c>
      <c r="AU3" s="89">
        <f t="shared" si="0"/>
        <v>1968</v>
      </c>
      <c r="AV3" s="89">
        <f t="shared" si="0"/>
        <v>1969</v>
      </c>
      <c r="AW3" s="89">
        <f t="shared" si="0"/>
        <v>1970</v>
      </c>
      <c r="AX3" s="89">
        <f t="shared" si="0"/>
        <v>1971</v>
      </c>
      <c r="AY3" s="89">
        <f t="shared" si="0"/>
        <v>1972</v>
      </c>
      <c r="AZ3" s="89">
        <f t="shared" si="0"/>
        <v>1973</v>
      </c>
      <c r="BA3" s="89">
        <f t="shared" si="0"/>
        <v>1974</v>
      </c>
      <c r="BB3" s="89">
        <f t="shared" si="0"/>
        <v>1975</v>
      </c>
      <c r="BC3" s="89">
        <f t="shared" si="0"/>
        <v>1976</v>
      </c>
      <c r="BD3" s="89">
        <f t="shared" si="0"/>
        <v>1977</v>
      </c>
      <c r="BE3" s="89">
        <f t="shared" si="0"/>
        <v>1978</v>
      </c>
      <c r="BF3" s="89">
        <f t="shared" si="0"/>
        <v>1979</v>
      </c>
      <c r="BG3" s="89">
        <f t="shared" si="0"/>
        <v>1980</v>
      </c>
      <c r="BH3" s="89">
        <f t="shared" si="0"/>
        <v>1981</v>
      </c>
      <c r="BI3" s="89">
        <f t="shared" si="0"/>
        <v>1982</v>
      </c>
      <c r="BJ3" s="89">
        <f t="shared" si="0"/>
        <v>1983</v>
      </c>
      <c r="BK3" s="89">
        <f t="shared" si="0"/>
        <v>1984</v>
      </c>
      <c r="BL3" s="89">
        <f t="shared" si="0"/>
        <v>1985</v>
      </c>
      <c r="BM3" s="89">
        <f t="shared" si="0"/>
        <v>1986</v>
      </c>
      <c r="BN3" s="89">
        <f t="shared" si="0"/>
        <v>1987</v>
      </c>
      <c r="BO3" s="89">
        <f t="shared" si="0"/>
        <v>1988</v>
      </c>
      <c r="BP3" s="89">
        <f t="shared" si="0"/>
        <v>1989</v>
      </c>
      <c r="BQ3" s="89">
        <f t="shared" si="0"/>
        <v>1990</v>
      </c>
      <c r="BR3" s="89">
        <f t="shared" si="0"/>
        <v>1991</v>
      </c>
      <c r="BS3" s="89">
        <f t="shared" si="0"/>
        <v>1992</v>
      </c>
      <c r="BT3" s="89">
        <f t="shared" si="0"/>
        <v>1993</v>
      </c>
      <c r="BU3" s="89">
        <f t="shared" si="0"/>
        <v>1994</v>
      </c>
      <c r="BV3" s="89">
        <f t="shared" si="0"/>
        <v>1995</v>
      </c>
      <c r="BW3" s="89">
        <f t="shared" si="0"/>
        <v>1996</v>
      </c>
      <c r="BX3" s="89">
        <f t="shared" si="0"/>
        <v>1997</v>
      </c>
      <c r="BY3" s="89">
        <f t="shared" si="0"/>
        <v>1998</v>
      </c>
      <c r="BZ3" s="89">
        <f t="shared" si="0"/>
        <v>1999</v>
      </c>
      <c r="CA3" s="89">
        <f t="shared" si="0"/>
        <v>2000</v>
      </c>
      <c r="CB3" s="89">
        <f t="shared" si="0"/>
        <v>2001</v>
      </c>
      <c r="CC3" s="89">
        <f t="shared" si="0"/>
        <v>2002</v>
      </c>
      <c r="CD3" s="89">
        <f t="shared" si="0"/>
        <v>2003</v>
      </c>
      <c r="CE3" s="89">
        <f t="shared" si="0"/>
        <v>2004</v>
      </c>
      <c r="CF3" s="89">
        <f t="shared" si="0"/>
        <v>2005</v>
      </c>
      <c r="CG3" s="89">
        <f t="shared" si="0"/>
        <v>2006</v>
      </c>
      <c r="CH3" s="89">
        <f t="shared" si="0"/>
        <v>2007</v>
      </c>
      <c r="CI3" s="89">
        <f t="shared" si="0"/>
        <v>2008</v>
      </c>
      <c r="CJ3" s="89">
        <f t="shared" si="0"/>
        <v>2009</v>
      </c>
      <c r="CK3" s="89">
        <f t="shared" si="0"/>
        <v>2010</v>
      </c>
      <c r="CL3" s="89">
        <f t="shared" si="0"/>
        <v>2011</v>
      </c>
      <c r="CM3" s="89">
        <f t="shared" si="0"/>
        <v>2012</v>
      </c>
      <c r="CN3" s="89">
        <f t="shared" si="0"/>
        <v>2013</v>
      </c>
      <c r="CO3" s="89">
        <f t="shared" si="0"/>
        <v>2014</v>
      </c>
      <c r="CP3" s="89">
        <f t="shared" si="0"/>
        <v>2015</v>
      </c>
      <c r="CQ3" s="89">
        <f t="shared" ref="CQ3:DE3" si="1">+CP3+1</f>
        <v>2016</v>
      </c>
      <c r="CR3" s="89">
        <f t="shared" si="1"/>
        <v>2017</v>
      </c>
      <c r="CS3" s="89">
        <f t="shared" si="1"/>
        <v>2018</v>
      </c>
      <c r="CT3" s="89">
        <f t="shared" si="1"/>
        <v>2019</v>
      </c>
      <c r="CU3" s="89">
        <f t="shared" si="1"/>
        <v>2020</v>
      </c>
      <c r="CV3" s="89">
        <f t="shared" si="1"/>
        <v>2021</v>
      </c>
      <c r="CW3" s="89">
        <f t="shared" si="1"/>
        <v>2022</v>
      </c>
      <c r="CX3" s="89">
        <f t="shared" si="1"/>
        <v>2023</v>
      </c>
      <c r="CY3" s="89">
        <f t="shared" si="1"/>
        <v>2024</v>
      </c>
      <c r="CZ3" s="89">
        <f t="shared" si="1"/>
        <v>2025</v>
      </c>
      <c r="DA3" s="89">
        <f t="shared" si="1"/>
        <v>2026</v>
      </c>
      <c r="DB3" s="89">
        <f t="shared" si="1"/>
        <v>2027</v>
      </c>
      <c r="DC3" s="89">
        <f t="shared" si="1"/>
        <v>2028</v>
      </c>
      <c r="DD3" s="89">
        <f t="shared" si="1"/>
        <v>2029</v>
      </c>
      <c r="DE3" s="89">
        <f t="shared" si="1"/>
        <v>2030</v>
      </c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</row>
    <row r="4" spans="1:124">
      <c r="A4" s="114">
        <v>18</v>
      </c>
      <c r="B4" s="3">
        <v>4</v>
      </c>
      <c r="C4" s="1" t="s">
        <v>667</v>
      </c>
      <c r="D4" s="28">
        <f>+[6]Summary!F4</f>
        <v>2009.688004041637</v>
      </c>
      <c r="E4" s="28">
        <f>+[6]Summary!G4</f>
        <v>2093.4250042100384</v>
      </c>
      <c r="F4" s="28">
        <f>+[6]Summary!H4</f>
        <v>2180.6510460521226</v>
      </c>
      <c r="G4" s="28">
        <f>+[6]Summary!I4</f>
        <v>2271.5115063042945</v>
      </c>
      <c r="H4" s="28">
        <f>+[6]Summary!J4</f>
        <v>2366.1578190669738</v>
      </c>
      <c r="I4" s="28">
        <f>+[6]Summary!K4</f>
        <v>2464.7477281947649</v>
      </c>
      <c r="J4" s="28">
        <f>+[6]Summary!L4</f>
        <v>2567.44555020288</v>
      </c>
      <c r="K4" s="28">
        <f>+[6]Summary!M4</f>
        <v>2674.4224481279989</v>
      </c>
      <c r="L4" s="28">
        <f>+[6]Summary!N4</f>
        <v>2785.8567167999995</v>
      </c>
      <c r="M4" s="28">
        <f>+[6]Summary!O4</f>
        <v>2901.9340799999991</v>
      </c>
      <c r="N4" s="28">
        <f>+[6]Summary!P4</f>
        <v>3022.8479999999995</v>
      </c>
      <c r="O4" s="28">
        <f>+[6]Summary!Q4</f>
        <v>3148.7999999999997</v>
      </c>
      <c r="P4" s="28">
        <f>+[6]Summary!R4</f>
        <v>3280</v>
      </c>
      <c r="Q4" s="28">
        <f>+[6]Summary!S4</f>
        <v>3388.8170901082703</v>
      </c>
      <c r="R4" s="28">
        <f>+[6]Summary!T4</f>
        <v>3577.0847062253974</v>
      </c>
      <c r="S4" s="28">
        <f>+[6]Summary!U4</f>
        <v>3775.8116343490301</v>
      </c>
      <c r="T4" s="28">
        <f>+[6]Summary!V4</f>
        <v>3985.5789473684213</v>
      </c>
      <c r="U4" s="28">
        <f>+[6]Summary!W4</f>
        <v>4207</v>
      </c>
      <c r="V4" s="28">
        <f>+[6]Summary!X4</f>
        <v>4506.800182066454</v>
      </c>
      <c r="W4" s="28">
        <f>+[6]Summary!Y4</f>
        <v>4882.3668639053258</v>
      </c>
      <c r="X4" s="28">
        <f>+[6]Summary!Z4</f>
        <v>5289.2307692307695</v>
      </c>
      <c r="Y4" s="28">
        <f>+[6]Summary!AA4</f>
        <v>5730</v>
      </c>
      <c r="Z4" s="28">
        <f>+[6]Summary!AB4</f>
        <v>5725.0273799725646</v>
      </c>
      <c r="AA4" s="28">
        <f>+[6]Summary!AC4</f>
        <v>6440.655802469134</v>
      </c>
      <c r="AB4" s="28">
        <f>+[6]Summary!AD4</f>
        <v>7245.7377777777765</v>
      </c>
      <c r="AC4" s="51">
        <f>VLOOKUP($B$4:$B$236,'orig WPP2004'!$B$4:$CZ$265,'orig WPP2004'!D$1)</f>
        <v>8151.4549999999999</v>
      </c>
      <c r="AD4" s="51">
        <f>VLOOKUP($B$4:$B$236,'orig WPP2004'!$B$4:$CZ$265,'orig WPP2004'!E$1)</f>
        <v>8302.4390000000003</v>
      </c>
      <c r="AE4" s="51">
        <f>VLOOKUP($B$4:$B$236,'orig WPP2004'!$B$4:$CZ$265,'orig WPP2004'!F$1)</f>
        <v>8459.6299999999992</v>
      </c>
      <c r="AF4" s="51">
        <f>VLOOKUP($B$4:$B$236,'orig WPP2004'!$B$4:$CZ$265,'orig WPP2004'!G$1)</f>
        <v>8623.3109999999997</v>
      </c>
      <c r="AG4" s="51">
        <f>VLOOKUP($B$4:$B$236,'orig WPP2004'!$B$4:$CZ$265,'orig WPP2004'!H$1)</f>
        <v>8793.7260000000006</v>
      </c>
      <c r="AH4" s="51">
        <f>VLOOKUP($B$4:$B$236,'orig WPP2004'!$B$4:$CZ$265,'orig WPP2004'!I$1)</f>
        <v>8971.0760000000009</v>
      </c>
      <c r="AI4" s="51">
        <f>VLOOKUP($B$4:$B$236,'orig WPP2004'!$B$4:$CZ$265,'orig WPP2004'!J$1)</f>
        <v>9155.518</v>
      </c>
      <c r="AJ4" s="51">
        <f>VLOOKUP($B$4:$B$236,'orig WPP2004'!$B$4:$CZ$265,'orig WPP2004'!K$1)</f>
        <v>9347.1670000000013</v>
      </c>
      <c r="AK4" s="51">
        <f>VLOOKUP($B$4:$B$236,'orig WPP2004'!$B$4:$CZ$265,'orig WPP2004'!L$1)</f>
        <v>9546.1090000000004</v>
      </c>
      <c r="AL4" s="51">
        <f>VLOOKUP($B$4:$B$236,'orig WPP2004'!$B$4:$CZ$265,'orig WPP2004'!M$1)</f>
        <v>9752.4120000000003</v>
      </c>
      <c r="AM4" s="51">
        <f>VLOOKUP($B$4:$B$236,'orig WPP2004'!$B$4:$CZ$265,'orig WPP2004'!N$1)</f>
        <v>9966.1820000000007</v>
      </c>
      <c r="AN4" s="51">
        <f>VLOOKUP($B$4:$B$236,'orig WPP2004'!$B$4:$CZ$265,'orig WPP2004'!O$1)</f>
        <v>10187.614</v>
      </c>
      <c r="AO4" s="51">
        <f>VLOOKUP($B$4:$B$236,'orig WPP2004'!$B$4:$CZ$265,'orig WPP2004'!P$1)</f>
        <v>10417.036</v>
      </c>
      <c r="AP4" s="51">
        <f>VLOOKUP($B$4:$B$236,'orig WPP2004'!$B$4:$CZ$265,'orig WPP2004'!Q$1)</f>
        <v>10654.934999999999</v>
      </c>
      <c r="AQ4" s="51">
        <f>VLOOKUP($B$4:$B$236,'orig WPP2004'!$B$4:$CZ$265,'orig WPP2004'!R$1)</f>
        <v>10901.894</v>
      </c>
      <c r="AR4" s="51">
        <f>VLOOKUP($B$4:$B$236,'orig WPP2004'!$B$4:$CZ$265,'orig WPP2004'!S$1)</f>
        <v>11158.429</v>
      </c>
      <c r="AS4" s="51">
        <f>VLOOKUP($B$4:$B$236,'orig WPP2004'!$B$4:$CZ$265,'orig WPP2004'!T$1)</f>
        <v>11421.767</v>
      </c>
      <c r="AT4" s="51">
        <f>VLOOKUP($B$4:$B$236,'orig WPP2004'!$B$4:$CZ$265,'orig WPP2004'!U$1)</f>
        <v>11691.475999999999</v>
      </c>
      <c r="AU4" s="51">
        <f>VLOOKUP($B$4:$B$236,'orig WPP2004'!$B$4:$CZ$265,'orig WPP2004'!V$1)</f>
        <v>11972.855</v>
      </c>
      <c r="AV4" s="51">
        <f>VLOOKUP($B$4:$B$236,'orig WPP2004'!$B$4:$CZ$265,'orig WPP2004'!W$1)</f>
        <v>12273.156000000001</v>
      </c>
      <c r="AW4" s="51">
        <f>VLOOKUP($B$4:$B$236,'orig WPP2004'!$B$4:$CZ$265,'orig WPP2004'!X$1)</f>
        <v>12595.809000000001</v>
      </c>
      <c r="AX4" s="51">
        <f>VLOOKUP($B$4:$B$236,'orig WPP2004'!$B$4:$CZ$265,'orig WPP2004'!Y$1)</f>
        <v>12939.239000000001</v>
      </c>
      <c r="AY4" s="51">
        <f>VLOOKUP($B$4:$B$236,'orig WPP2004'!$B$4:$CZ$265,'orig WPP2004'!Z$1)</f>
        <v>13295.644</v>
      </c>
      <c r="AZ4" s="51">
        <f>VLOOKUP($B$4:$B$236,'orig WPP2004'!$B$4:$CZ$265,'orig WPP2004'!AA$1)</f>
        <v>13653.934999999999</v>
      </c>
      <c r="BA4" s="51">
        <f>VLOOKUP($B$4:$B$236,'orig WPP2004'!$B$4:$CZ$265,'orig WPP2004'!AB$1)</f>
        <v>13999.594000000001</v>
      </c>
      <c r="BB4" s="51">
        <f>VLOOKUP($B$4:$B$236,'orig WPP2004'!$B$4:$CZ$265,'orig WPP2004'!AC$1)</f>
        <v>14319.3</v>
      </c>
      <c r="BC4" s="51">
        <f>VLOOKUP($B$4:$B$236,'orig WPP2004'!$B$4:$CZ$265,'orig WPP2004'!AD$1)</f>
        <v>14619.471000000001</v>
      </c>
      <c r="BD4" s="51">
        <f>VLOOKUP($B$4:$B$236,'orig WPP2004'!$B$4:$CZ$265,'orig WPP2004'!AE$1)</f>
        <v>14895.993</v>
      </c>
      <c r="BE4" s="51">
        <f>VLOOKUP($B$4:$B$236,'orig WPP2004'!$B$4:$CZ$265,'orig WPP2004'!AF$1)</f>
        <v>15113.616</v>
      </c>
      <c r="BF4" s="51">
        <f>VLOOKUP($B$4:$B$236,'orig WPP2004'!$B$4:$CZ$265,'orig WPP2004'!AG$1)</f>
        <v>15226.922</v>
      </c>
      <c r="BG4" s="51">
        <f>VLOOKUP($B$4:$B$236,'orig WPP2004'!$B$4:$CZ$265,'orig WPP2004'!AH$1)</f>
        <v>15209.142</v>
      </c>
      <c r="BH4" s="51">
        <f>VLOOKUP($B$4:$B$236,'orig WPP2004'!$B$4:$CZ$265,'orig WPP2004'!AI$1)</f>
        <v>15053.509</v>
      </c>
      <c r="BI4" s="51">
        <f>VLOOKUP($B$4:$B$236,'orig WPP2004'!$B$4:$CZ$265,'orig WPP2004'!AJ$1)</f>
        <v>14787.517</v>
      </c>
      <c r="BJ4" s="51">
        <f>VLOOKUP($B$4:$B$236,'orig WPP2004'!$B$4:$CZ$265,'orig WPP2004'!AK$1)</f>
        <v>14462.978999999999</v>
      </c>
      <c r="BK4" s="51">
        <f>VLOOKUP($B$4:$B$236,'orig WPP2004'!$B$4:$CZ$265,'orig WPP2004'!AL$1)</f>
        <v>14151.327000000001</v>
      </c>
      <c r="BL4" s="51">
        <f>VLOOKUP($B$4:$B$236,'orig WPP2004'!$B$4:$CZ$265,'orig WPP2004'!AM$1)</f>
        <v>13911.945</v>
      </c>
      <c r="BM4" s="51">
        <f>VLOOKUP($B$4:$B$236,'orig WPP2004'!$B$4:$CZ$265,'orig WPP2004'!AN$1)</f>
        <v>13742.353999999999</v>
      </c>
      <c r="BN4" s="51">
        <f>VLOOKUP($B$4:$B$236,'orig WPP2004'!$B$4:$CZ$265,'orig WPP2004'!AO$1)</f>
        <v>13648.468000000001</v>
      </c>
      <c r="BO4" s="51">
        <f>VLOOKUP($B$4:$B$236,'orig WPP2004'!$B$4:$CZ$265,'orig WPP2004'!AP$1)</f>
        <v>13705.632</v>
      </c>
      <c r="BP4" s="51">
        <f>VLOOKUP($B$4:$B$236,'orig WPP2004'!$B$4:$CZ$265,'orig WPP2004'!AQ$1)</f>
        <v>14006.504000000001</v>
      </c>
      <c r="BQ4" s="51">
        <f>VLOOKUP($B$4:$B$236,'orig WPP2004'!$B$4:$CZ$265,'orig WPP2004'!AR$1)</f>
        <v>14606.356</v>
      </c>
      <c r="BR4" s="51">
        <f>VLOOKUP($B$4:$B$236,'orig WPP2004'!$B$4:$CZ$265,'orig WPP2004'!AS$1)</f>
        <v>15558.717000000001</v>
      </c>
      <c r="BS4" s="51">
        <f>VLOOKUP($B$4:$B$236,'orig WPP2004'!$B$4:$CZ$265,'orig WPP2004'!AT$1)</f>
        <v>16820.398999999998</v>
      </c>
      <c r="BT4" s="51">
        <f>VLOOKUP($B$4:$B$236,'orig WPP2004'!$B$4:$CZ$265,'orig WPP2004'!AU$1)</f>
        <v>18230.737999999998</v>
      </c>
      <c r="BU4" s="51">
        <f>VLOOKUP($B$4:$B$236,'orig WPP2004'!$B$4:$CZ$265,'orig WPP2004'!AV$1)</f>
        <v>19565.796999999999</v>
      </c>
      <c r="BV4" s="51">
        <f>VLOOKUP($B$4:$B$236,'orig WPP2004'!$B$4:$CZ$265,'orig WPP2004'!AW$1)</f>
        <v>20669.205999999998</v>
      </c>
      <c r="BW4" s="51">
        <f>VLOOKUP($B$4:$B$236,'orig WPP2004'!$B$4:$CZ$265,'orig WPP2004'!AX$1)</f>
        <v>21471.379000000001</v>
      </c>
      <c r="BX4" s="51">
        <f>VLOOKUP($B$4:$B$236,'orig WPP2004'!$B$4:$CZ$265,'orig WPP2004'!AY$1)</f>
        <v>22030.95</v>
      </c>
      <c r="BY4" s="51">
        <f>VLOOKUP($B$4:$B$236,'orig WPP2004'!$B$4:$CZ$265,'orig WPP2004'!AZ$1)</f>
        <v>22476.080999999998</v>
      </c>
      <c r="BZ4" s="51">
        <f>VLOOKUP($B$4:$B$236,'orig WPP2004'!$B$4:$CZ$265,'orig WPP2004'!BA$1)</f>
        <v>22998.637999999999</v>
      </c>
      <c r="CA4" s="51">
        <f>VLOOKUP($B$4:$B$236,'orig WPP2004'!$B$4:$CZ$265,'orig WPP2004'!BB$1)</f>
        <v>23734.709000000003</v>
      </c>
      <c r="CB4" s="51">
        <f>VLOOKUP($B$4:$B$236,'orig WPP2004'!$B$4:$CZ$265,'orig WPP2004'!BC$1)</f>
        <v>24723.798999999999</v>
      </c>
      <c r="CC4" s="51">
        <f>VLOOKUP($B$4:$B$236,'orig WPP2004'!$B$4:$CZ$265,'orig WPP2004'!BD$1)</f>
        <v>25912.326000000001</v>
      </c>
      <c r="CD4" s="51">
        <f>VLOOKUP($B$4:$B$236,'orig WPP2004'!$B$4:$CZ$265,'orig WPP2004'!BE$1)</f>
        <v>27231.34</v>
      </c>
      <c r="CE4" s="51">
        <f>VLOOKUP($B$4:$B$236,'orig WPP2004'!$B$4:$CZ$265,'orig WPP2004'!BF$1)</f>
        <v>28574.274000000001</v>
      </c>
      <c r="CF4" s="51">
        <f>VLOOKUP($B$4:$B$236,'orig WPP2004'!$B$4:$CZ$265,'orig WPP2004'!BG$1)</f>
        <v>29863.004999999997</v>
      </c>
      <c r="CG4" s="51">
        <f>VLOOKUP($B$4:$B$236,'orig WPP2004'!$B$4:$CZ$265,'orig WPP2004'!BH$1)</f>
        <v>31081.561999999998</v>
      </c>
      <c r="CH4" s="51">
        <f>VLOOKUP($B$4:$B$236,'orig WPP2004'!$B$4:$CZ$265,'orig WPP2004'!BI$1)</f>
        <v>32254.371999999999</v>
      </c>
      <c r="CI4" s="51">
        <f>VLOOKUP($B$4:$B$236,'orig WPP2004'!$B$4:$CZ$265,'orig WPP2004'!BJ$1)</f>
        <v>33391.728999999999</v>
      </c>
      <c r="CJ4" s="51">
        <f>VLOOKUP($B$4:$B$236,'orig WPP2004'!$B$4:$CZ$265,'orig WPP2004'!BK$1)</f>
        <v>34515.312999999995</v>
      </c>
      <c r="CK4" s="51">
        <f>VLOOKUP($B$4:$B$236,'orig WPP2004'!$B$4:$CZ$265,'orig WPP2004'!BL$1)</f>
        <v>35642.31</v>
      </c>
      <c r="CL4" s="51">
        <f>VLOOKUP($B$4:$B$236,'orig WPP2004'!$B$4:$CZ$265,'orig WPP2004'!BM$1)</f>
        <v>36771.058999999994</v>
      </c>
      <c r="CM4" s="51">
        <f>VLOOKUP($B$4:$B$236,'orig WPP2004'!$B$4:$CZ$265,'orig WPP2004'!BN$1)</f>
        <v>37897.392999999996</v>
      </c>
      <c r="CN4" s="51">
        <f>VLOOKUP($B$4:$B$236,'orig WPP2004'!$B$4:$CZ$265,'orig WPP2004'!BO$1)</f>
        <v>39034.225000000006</v>
      </c>
      <c r="CO4" s="51">
        <f>VLOOKUP($B$4:$B$236,'orig WPP2004'!$B$4:$CZ$265,'orig WPP2004'!BP$1)</f>
        <v>40198.010999999999</v>
      </c>
      <c r="CP4" s="51">
        <f>VLOOKUP($B$4:$B$236,'orig WPP2004'!$B$4:$CZ$265,'orig WPP2004'!BQ$1)</f>
        <v>41400.986000000004</v>
      </c>
      <c r="CQ4" s="51">
        <f>VLOOKUP($B$4:$B$236,'orig WPP2004'!$B$4:$CZ$265,'orig WPP2004'!BR$1)</f>
        <v>42648.563999999998</v>
      </c>
      <c r="CR4" s="51">
        <f>VLOOKUP($B$4:$B$236,'orig WPP2004'!$B$4:$CZ$265,'orig WPP2004'!BS$1)</f>
        <v>43939.489000000001</v>
      </c>
      <c r="CS4" s="51">
        <f>VLOOKUP($B$4:$B$236,'orig WPP2004'!$B$4:$CZ$265,'orig WPP2004'!BT$1)</f>
        <v>45270.843000000001</v>
      </c>
      <c r="CT4" s="51">
        <f>VLOOKUP($B$4:$B$236,'orig WPP2004'!$B$4:$CZ$265,'orig WPP2004'!BU$1)</f>
        <v>46636.644</v>
      </c>
      <c r="CU4" s="51">
        <f>VLOOKUP($B$4:$B$236,'orig WPP2004'!$B$4:$CZ$265,'orig WPP2004'!BV$1)</f>
        <v>48032.212</v>
      </c>
      <c r="CV4" s="51">
        <f>VLOOKUP($B$4:$B$236,'orig WPP2004'!$B$4:$CZ$265,'orig WPP2004'!BW$1)</f>
        <v>49457.235000000001</v>
      </c>
      <c r="CW4" s="51">
        <f>VLOOKUP($B$4:$B$236,'orig WPP2004'!$B$4:$CZ$265,'orig WPP2004'!BX$1)</f>
        <v>50912.834000000003</v>
      </c>
      <c r="CX4" s="51">
        <f>VLOOKUP($B$4:$B$236,'orig WPP2004'!$B$4:$CZ$265,'orig WPP2004'!BY$1)</f>
        <v>52397.089</v>
      </c>
      <c r="CY4" s="51">
        <f>VLOOKUP($B$4:$B$236,'orig WPP2004'!$B$4:$CZ$265,'orig WPP2004'!BZ$1)</f>
        <v>53907.717000000004</v>
      </c>
      <c r="CZ4" s="51">
        <f>VLOOKUP($B$4:$B$236,'orig WPP2004'!$B$4:$CZ$265,'orig WPP2004'!CA$1)</f>
        <v>55442.596000000005</v>
      </c>
      <c r="DA4" s="51">
        <f>VLOOKUP($B$4:$B$236,'orig WPP2004'!$B$4:$CZ$265,'orig WPP2004'!CB$1)</f>
        <v>57000.23</v>
      </c>
      <c r="DB4" s="51">
        <f>VLOOKUP($B$4:$B$236,'orig WPP2004'!$B$4:$CZ$265,'orig WPP2004'!CC$1)</f>
        <v>58579.210999999996</v>
      </c>
      <c r="DC4" s="51">
        <f>VLOOKUP($B$4:$B$236,'orig WPP2004'!$B$4:$CZ$265,'orig WPP2004'!CD$1)</f>
        <v>60177.584999999999</v>
      </c>
      <c r="DD4" s="51">
        <f>VLOOKUP($B$4:$B$236,'orig WPP2004'!$B$4:$CZ$265,'orig WPP2004'!CE$1)</f>
        <v>61793.285000000003</v>
      </c>
      <c r="DE4" s="51">
        <f>VLOOKUP($B$4:$B$236,'orig WPP2004'!$B$4:$CZ$265,'orig WPP2004'!CF$1)</f>
        <v>63424.403999999995</v>
      </c>
    </row>
    <row r="5" spans="1:124">
      <c r="A5" s="114">
        <v>12</v>
      </c>
      <c r="B5" s="3">
        <v>8</v>
      </c>
      <c r="C5" s="1" t="s">
        <v>556</v>
      </c>
      <c r="D5" s="30">
        <f>+[3]Summary!M36</f>
        <v>300</v>
      </c>
      <c r="E5" s="30">
        <f>+[3]Summary!N36</f>
        <v>311.41666666666669</v>
      </c>
      <c r="F5" s="30">
        <f>+[3]Summary!O36</f>
        <v>322.83333333333326</v>
      </c>
      <c r="G5" s="30">
        <f>+[3]Summary!P36</f>
        <v>334.25</v>
      </c>
      <c r="H5" s="30">
        <f>+[3]Summary!Q36</f>
        <v>345.66666666666674</v>
      </c>
      <c r="I5" s="30">
        <f>+[3]Summary!R36</f>
        <v>357.08333333333337</v>
      </c>
      <c r="J5" s="30">
        <f>+[3]Summary!S36</f>
        <v>368.50000000000006</v>
      </c>
      <c r="K5" s="30">
        <f>+[3]Summary!T36</f>
        <v>379.91666666666669</v>
      </c>
      <c r="L5" s="30">
        <f>+[3]Summary!U36</f>
        <v>391.33333333333337</v>
      </c>
      <c r="M5" s="30">
        <f>+[3]Summary!V36</f>
        <v>402.74999999999994</v>
      </c>
      <c r="N5" s="30">
        <f>+[3]Summary!W36</f>
        <v>414.16666666666663</v>
      </c>
      <c r="O5" s="30">
        <f>+[3]Summary!X36</f>
        <v>425.58333333333343</v>
      </c>
      <c r="P5" s="30">
        <f>+[3]Summary!Y36</f>
        <v>437</v>
      </c>
      <c r="Q5" s="30">
        <f>+[3]Summary!Z36</f>
        <v>444.48979591836729</v>
      </c>
      <c r="R5" s="30">
        <f>+[3]Summary!AA36</f>
        <v>471.4285714285715</v>
      </c>
      <c r="S5" s="30">
        <f>+[3]Summary!AB36</f>
        <v>500.00000000000006</v>
      </c>
      <c r="T5" s="30">
        <f>+[3]Summary!AC36</f>
        <v>551.5</v>
      </c>
      <c r="U5" s="30">
        <f>+[3]Summary!AD36</f>
        <v>603</v>
      </c>
      <c r="V5" s="30">
        <f>+[3]Summary!AE36</f>
        <v>664.50000000000011</v>
      </c>
      <c r="W5" s="30">
        <f>+[3]Summary!AF36</f>
        <v>726</v>
      </c>
      <c r="X5" s="30">
        <f>+[3]Summary!AG36</f>
        <v>800.00000000000011</v>
      </c>
      <c r="Y5" s="30">
        <f>+[3]Summary!AH36</f>
        <v>874</v>
      </c>
      <c r="Z5" s="30">
        <f>+[3]Summary!AI36</f>
        <v>932.00000000000034</v>
      </c>
      <c r="AA5" s="30">
        <f>+[3]Summary!AJ36</f>
        <v>971.31564316401318</v>
      </c>
      <c r="AB5" s="30">
        <f>+[3]Summary!AK36</f>
        <v>1061.9940726445652</v>
      </c>
      <c r="AC5" s="51">
        <f>VLOOKUP($B$4:$B$236,'orig WPP2004'!$B$4:$CZ$265,'orig WPP2004'!D$1)</f>
        <v>1215</v>
      </c>
      <c r="AD5" s="51">
        <f>VLOOKUP($B$4:$B$236,'orig WPP2004'!$B$4:$CZ$265,'orig WPP2004'!E$1)</f>
        <v>1239.971</v>
      </c>
      <c r="AE5" s="51">
        <f>VLOOKUP($B$4:$B$236,'orig WPP2004'!$B$4:$CZ$265,'orig WPP2004'!F$1)</f>
        <v>1269.3020000000001</v>
      </c>
      <c r="AF5" s="51">
        <f>VLOOKUP($B$4:$B$236,'orig WPP2004'!$B$4:$CZ$265,'orig WPP2004'!G$1)</f>
        <v>1302.538</v>
      </c>
      <c r="AG5" s="51">
        <f>VLOOKUP($B$4:$B$236,'orig WPP2004'!$B$4:$CZ$265,'orig WPP2004'!H$1)</f>
        <v>1339.2420000000002</v>
      </c>
      <c r="AH5" s="51">
        <f>VLOOKUP($B$4:$B$236,'orig WPP2004'!$B$4:$CZ$265,'orig WPP2004'!I$1)</f>
        <v>1379</v>
      </c>
      <c r="AI5" s="51">
        <f>VLOOKUP($B$4:$B$236,'orig WPP2004'!$B$4:$CZ$265,'orig WPP2004'!J$1)</f>
        <v>1421.4180000000001</v>
      </c>
      <c r="AJ5" s="51">
        <f>VLOOKUP($B$4:$B$236,'orig WPP2004'!$B$4:$CZ$265,'orig WPP2004'!K$1)</f>
        <v>1466.125</v>
      </c>
      <c r="AK5" s="51">
        <f>VLOOKUP($B$4:$B$236,'orig WPP2004'!$B$4:$CZ$265,'orig WPP2004'!L$1)</f>
        <v>1512.7650000000001</v>
      </c>
      <c r="AL5" s="51">
        <f>VLOOKUP($B$4:$B$236,'orig WPP2004'!$B$4:$CZ$265,'orig WPP2004'!M$1)</f>
        <v>1561.011</v>
      </c>
      <c r="AM5" s="51">
        <f>VLOOKUP($B$4:$B$236,'orig WPP2004'!$B$4:$CZ$265,'orig WPP2004'!N$1)</f>
        <v>1610.5639999999999</v>
      </c>
      <c r="AN5" s="51">
        <f>VLOOKUP($B$4:$B$236,'orig WPP2004'!$B$4:$CZ$265,'orig WPP2004'!O$1)</f>
        <v>1661.1559999999999</v>
      </c>
      <c r="AO5" s="51">
        <f>VLOOKUP($B$4:$B$236,'orig WPP2004'!$B$4:$CZ$265,'orig WPP2004'!P$1)</f>
        <v>1712.5619999999999</v>
      </c>
      <c r="AP5" s="51">
        <f>VLOOKUP($B$4:$B$236,'orig WPP2004'!$B$4:$CZ$265,'orig WPP2004'!Q$1)</f>
        <v>1764.5920000000001</v>
      </c>
      <c r="AQ5" s="51">
        <f>VLOOKUP($B$4:$B$236,'orig WPP2004'!$B$4:$CZ$265,'orig WPP2004'!R$1)</f>
        <v>1817.097</v>
      </c>
      <c r="AR5" s="51">
        <f>VLOOKUP($B$4:$B$236,'orig WPP2004'!$B$4:$CZ$265,'orig WPP2004'!S$1)</f>
        <v>1869.942</v>
      </c>
      <c r="AS5" s="51">
        <f>VLOOKUP($B$4:$B$236,'orig WPP2004'!$B$4:$CZ$265,'orig WPP2004'!T$1)</f>
        <v>1922.9929999999999</v>
      </c>
      <c r="AT5" s="51">
        <f>VLOOKUP($B$4:$B$236,'orig WPP2004'!$B$4:$CZ$265,'orig WPP2004'!U$1)</f>
        <v>1976.14</v>
      </c>
      <c r="AU5" s="51">
        <f>VLOOKUP($B$4:$B$236,'orig WPP2004'!$B$4:$CZ$265,'orig WPP2004'!V$1)</f>
        <v>2029.3139999999999</v>
      </c>
      <c r="AV5" s="51">
        <f>VLOOKUP($B$4:$B$236,'orig WPP2004'!$B$4:$CZ$265,'orig WPP2004'!W$1)</f>
        <v>2082.4740000000002</v>
      </c>
      <c r="AW5" s="51">
        <f>VLOOKUP($B$4:$B$236,'orig WPP2004'!$B$4:$CZ$265,'orig WPP2004'!X$1)</f>
        <v>2135.5990000000002</v>
      </c>
      <c r="AX5" s="51">
        <f>VLOOKUP($B$4:$B$236,'orig WPP2004'!$B$4:$CZ$265,'orig WPP2004'!Y$1)</f>
        <v>2188.65</v>
      </c>
      <c r="AY5" s="51">
        <f>VLOOKUP($B$4:$B$236,'orig WPP2004'!$B$4:$CZ$265,'orig WPP2004'!Z$1)</f>
        <v>2241.6220000000003</v>
      </c>
      <c r="AZ5" s="51">
        <f>VLOOKUP($B$4:$B$236,'orig WPP2004'!$B$4:$CZ$265,'orig WPP2004'!AA$1)</f>
        <v>2294.5770000000002</v>
      </c>
      <c r="BA5" s="51">
        <f>VLOOKUP($B$4:$B$236,'orig WPP2004'!$B$4:$CZ$265,'orig WPP2004'!AB$1)</f>
        <v>2347.607</v>
      </c>
      <c r="BB5" s="51">
        <f>VLOOKUP($B$4:$B$236,'orig WPP2004'!$B$4:$CZ$265,'orig WPP2004'!AC$1)</f>
        <v>2400.8000000000002</v>
      </c>
      <c r="BC5" s="51">
        <f>VLOOKUP($B$4:$B$236,'orig WPP2004'!$B$4:$CZ$265,'orig WPP2004'!AD$1)</f>
        <v>2454.2539999999999</v>
      </c>
      <c r="BD5" s="51">
        <f>VLOOKUP($B$4:$B$236,'orig WPP2004'!$B$4:$CZ$265,'orig WPP2004'!AE$1)</f>
        <v>2508.0250000000001</v>
      </c>
      <c r="BE5" s="51">
        <f>VLOOKUP($B$4:$B$236,'orig WPP2004'!$B$4:$CZ$265,'orig WPP2004'!AF$1)</f>
        <v>2562.1210000000001</v>
      </c>
      <c r="BF5" s="51">
        <f>VLOOKUP($B$4:$B$236,'orig WPP2004'!$B$4:$CZ$265,'orig WPP2004'!AG$1)</f>
        <v>2616.529</v>
      </c>
      <c r="BG5" s="51">
        <f>VLOOKUP($B$4:$B$236,'orig WPP2004'!$B$4:$CZ$265,'orig WPP2004'!AH$1)</f>
        <v>2671.3</v>
      </c>
      <c r="BH5" s="51">
        <f>VLOOKUP($B$4:$B$236,'orig WPP2004'!$B$4:$CZ$265,'orig WPP2004'!AI$1)</f>
        <v>2725.0079999999998</v>
      </c>
      <c r="BI5" s="51">
        <f>VLOOKUP($B$4:$B$236,'orig WPP2004'!$B$4:$CZ$265,'orig WPP2004'!AJ$1)</f>
        <v>2777.5240000000003</v>
      </c>
      <c r="BJ5" s="51">
        <f>VLOOKUP($B$4:$B$236,'orig WPP2004'!$B$4:$CZ$265,'orig WPP2004'!AK$1)</f>
        <v>2831.5749999999998</v>
      </c>
      <c r="BK5" s="51">
        <f>VLOOKUP($B$4:$B$236,'orig WPP2004'!$B$4:$CZ$265,'orig WPP2004'!AL$1)</f>
        <v>2890.9119999999998</v>
      </c>
      <c r="BL5" s="51">
        <f>VLOOKUP($B$4:$B$236,'orig WPP2004'!$B$4:$CZ$265,'orig WPP2004'!AM$1)</f>
        <v>2957.393</v>
      </c>
      <c r="BM5" s="51">
        <f>VLOOKUP($B$4:$B$236,'orig WPP2004'!$B$4:$CZ$265,'orig WPP2004'!AN$1)</f>
        <v>3033.6179999999999</v>
      </c>
      <c r="BN5" s="51">
        <f>VLOOKUP($B$4:$B$236,'orig WPP2004'!$B$4:$CZ$265,'orig WPP2004'!AO$1)</f>
        <v>3116.5419999999999</v>
      </c>
      <c r="BO5" s="51">
        <f>VLOOKUP($B$4:$B$236,'orig WPP2004'!$B$4:$CZ$265,'orig WPP2004'!AP$1)</f>
        <v>3195.6009999999997</v>
      </c>
      <c r="BP5" s="51">
        <f>VLOOKUP($B$4:$B$236,'orig WPP2004'!$B$4:$CZ$265,'orig WPP2004'!AQ$1)</f>
        <v>3256.48</v>
      </c>
      <c r="BQ5" s="51">
        <f>VLOOKUP($B$4:$B$236,'orig WPP2004'!$B$4:$CZ$265,'orig WPP2004'!AR$1)</f>
        <v>3289.4809999999998</v>
      </c>
      <c r="BR5" s="51">
        <f>VLOOKUP($B$4:$B$236,'orig WPP2004'!$B$4:$CZ$265,'orig WPP2004'!AS$1)</f>
        <v>3290.4839999999999</v>
      </c>
      <c r="BS5" s="51">
        <f>VLOOKUP($B$4:$B$236,'orig WPP2004'!$B$4:$CZ$265,'orig WPP2004'!AT$1)</f>
        <v>3264.0730000000003</v>
      </c>
      <c r="BT5" s="51">
        <f>VLOOKUP($B$4:$B$236,'orig WPP2004'!$B$4:$CZ$265,'orig WPP2004'!AU$1)</f>
        <v>3220.0630000000001</v>
      </c>
      <c r="BU5" s="51">
        <f>VLOOKUP($B$4:$B$236,'orig WPP2004'!$B$4:$CZ$265,'orig WPP2004'!AV$1)</f>
        <v>3172.808</v>
      </c>
      <c r="BV5" s="51">
        <f>VLOOKUP($B$4:$B$236,'orig WPP2004'!$B$4:$CZ$265,'orig WPP2004'!AW$1)</f>
        <v>3133.0650000000001</v>
      </c>
      <c r="BW5" s="51">
        <f>VLOOKUP($B$4:$B$236,'orig WPP2004'!$B$4:$CZ$265,'orig WPP2004'!AX$1)</f>
        <v>3103.7159999999999</v>
      </c>
      <c r="BX5" s="51">
        <f>VLOOKUP($B$4:$B$236,'orig WPP2004'!$B$4:$CZ$265,'orig WPP2004'!AY$1)</f>
        <v>3082.67</v>
      </c>
      <c r="BY5" s="51">
        <f>VLOOKUP($B$4:$B$236,'orig WPP2004'!$B$4:$CZ$265,'orig WPP2004'!AZ$1)</f>
        <v>3069.7039999999997</v>
      </c>
      <c r="BZ5" s="51">
        <f>VLOOKUP($B$4:$B$236,'orig WPP2004'!$B$4:$CZ$265,'orig WPP2004'!BA$1)</f>
        <v>3063.183</v>
      </c>
      <c r="CA5" s="51">
        <f>VLOOKUP($B$4:$B$236,'orig WPP2004'!$B$4:$CZ$265,'orig WPP2004'!BB$1)</f>
        <v>3061.7750000000001</v>
      </c>
      <c r="CB5" s="51">
        <f>VLOOKUP($B$4:$B$236,'orig WPP2004'!$B$4:$CZ$265,'orig WPP2004'!BC$1)</f>
        <v>3066.3670000000002</v>
      </c>
      <c r="CC5" s="51">
        <f>VLOOKUP($B$4:$B$236,'orig WPP2004'!$B$4:$CZ$265,'orig WPP2004'!BD$1)</f>
        <v>3077.6639999999998</v>
      </c>
      <c r="CD5" s="51">
        <f>VLOOKUP($B$4:$B$236,'orig WPP2004'!$B$4:$CZ$265,'orig WPP2004'!BE$1)</f>
        <v>3093.7</v>
      </c>
      <c r="CE5" s="51">
        <f>VLOOKUP($B$4:$B$236,'orig WPP2004'!$B$4:$CZ$265,'orig WPP2004'!BF$1)</f>
        <v>3111.72</v>
      </c>
      <c r="CF5" s="51">
        <f>VLOOKUP($B$4:$B$236,'orig WPP2004'!$B$4:$CZ$265,'orig WPP2004'!BG$1)</f>
        <v>3129.6779999999999</v>
      </c>
      <c r="CG5" s="51">
        <f>VLOOKUP($B$4:$B$236,'orig WPP2004'!$B$4:$CZ$265,'orig WPP2004'!BH$1)</f>
        <v>3146.741</v>
      </c>
      <c r="CH5" s="51">
        <f>VLOOKUP($B$4:$B$236,'orig WPP2004'!$B$4:$CZ$265,'orig WPP2004'!BI$1)</f>
        <v>3163.25</v>
      </c>
      <c r="CI5" s="51">
        <f>VLOOKUP($B$4:$B$236,'orig WPP2004'!$B$4:$CZ$265,'orig WPP2004'!BJ$1)</f>
        <v>3179.7370000000001</v>
      </c>
      <c r="CJ5" s="51">
        <f>VLOOKUP($B$4:$B$236,'orig WPP2004'!$B$4:$CZ$265,'orig WPP2004'!BK$1)</f>
        <v>3197.212</v>
      </c>
      <c r="CK5" s="51">
        <f>VLOOKUP($B$4:$B$236,'orig WPP2004'!$B$4:$CZ$265,'orig WPP2004'!BL$1)</f>
        <v>3216.3440000000001</v>
      </c>
      <c r="CL5" s="51">
        <f>VLOOKUP($B$4:$B$236,'orig WPP2004'!$B$4:$CZ$265,'orig WPP2004'!BM$1)</f>
        <v>3237.096</v>
      </c>
      <c r="CM5" s="51">
        <f>VLOOKUP($B$4:$B$236,'orig WPP2004'!$B$4:$CZ$265,'orig WPP2004'!BN$1)</f>
        <v>3258.8980000000001</v>
      </c>
      <c r="CN5" s="51">
        <f>VLOOKUP($B$4:$B$236,'orig WPP2004'!$B$4:$CZ$265,'orig WPP2004'!BO$1)</f>
        <v>3281.2619999999997</v>
      </c>
      <c r="CO5" s="51">
        <f>VLOOKUP($B$4:$B$236,'orig WPP2004'!$B$4:$CZ$265,'orig WPP2004'!BP$1)</f>
        <v>3303.5389999999998</v>
      </c>
      <c r="CP5" s="51">
        <f>VLOOKUP($B$4:$B$236,'orig WPP2004'!$B$4:$CZ$265,'orig WPP2004'!BQ$1)</f>
        <v>3325.2089999999998</v>
      </c>
      <c r="CQ5" s="51">
        <f>VLOOKUP($B$4:$B$236,'orig WPP2004'!$B$4:$CZ$265,'orig WPP2004'!BR$1)</f>
        <v>3346.0590000000002</v>
      </c>
      <c r="CR5" s="51">
        <f>VLOOKUP($B$4:$B$236,'orig WPP2004'!$B$4:$CZ$265,'orig WPP2004'!BS$1)</f>
        <v>3366.05</v>
      </c>
      <c r="CS5" s="51">
        <f>VLOOKUP($B$4:$B$236,'orig WPP2004'!$B$4:$CZ$265,'orig WPP2004'!BT$1)</f>
        <v>3385.0550000000003</v>
      </c>
      <c r="CT5" s="51">
        <f>VLOOKUP($B$4:$B$236,'orig WPP2004'!$B$4:$CZ$265,'orig WPP2004'!BU$1)</f>
        <v>3402.9929999999999</v>
      </c>
      <c r="CU5" s="51">
        <f>VLOOKUP($B$4:$B$236,'orig WPP2004'!$B$4:$CZ$265,'orig WPP2004'!BV$1)</f>
        <v>3419.7849999999999</v>
      </c>
      <c r="CV5" s="51">
        <f>VLOOKUP($B$4:$B$236,'orig WPP2004'!$B$4:$CZ$265,'orig WPP2004'!BW$1)</f>
        <v>3435.3509999999997</v>
      </c>
      <c r="CW5" s="51">
        <f>VLOOKUP($B$4:$B$236,'orig WPP2004'!$B$4:$CZ$265,'orig WPP2004'!BX$1)</f>
        <v>3449.5990000000002</v>
      </c>
      <c r="CX5" s="51">
        <f>VLOOKUP($B$4:$B$236,'orig WPP2004'!$B$4:$CZ$265,'orig WPP2004'!BY$1)</f>
        <v>3462.4480000000003</v>
      </c>
      <c r="CY5" s="51">
        <f>VLOOKUP($B$4:$B$236,'orig WPP2004'!$B$4:$CZ$265,'orig WPP2004'!BZ$1)</f>
        <v>3473.8270000000002</v>
      </c>
      <c r="CZ5" s="51">
        <f>VLOOKUP($B$4:$B$236,'orig WPP2004'!$B$4:$CZ$265,'orig WPP2004'!CA$1)</f>
        <v>3483.7020000000002</v>
      </c>
      <c r="DA5" s="51">
        <f>VLOOKUP($B$4:$B$236,'orig WPP2004'!$B$4:$CZ$265,'orig WPP2004'!CB$1)</f>
        <v>3492.0389999999998</v>
      </c>
      <c r="DB5" s="51">
        <f>VLOOKUP($B$4:$B$236,'orig WPP2004'!$B$4:$CZ$265,'orig WPP2004'!CC$1)</f>
        <v>3498.8879999999999</v>
      </c>
      <c r="DC5" s="51">
        <f>VLOOKUP($B$4:$B$236,'orig WPP2004'!$B$4:$CZ$265,'orig WPP2004'!CD$1)</f>
        <v>3504.4259999999999</v>
      </c>
      <c r="DD5" s="51">
        <f>VLOOKUP($B$4:$B$236,'orig WPP2004'!$B$4:$CZ$265,'orig WPP2004'!CE$1)</f>
        <v>3508.8959999999997</v>
      </c>
      <c r="DE5" s="51">
        <f>VLOOKUP($B$4:$B$236,'orig WPP2004'!$B$4:$CZ$265,'orig WPP2004'!CF$1)</f>
        <v>3512.49</v>
      </c>
    </row>
    <row r="6" spans="1:124">
      <c r="A6" s="114">
        <v>7</v>
      </c>
      <c r="B6" s="3">
        <v>12</v>
      </c>
      <c r="C6" s="1" t="s">
        <v>631</v>
      </c>
      <c r="D6" s="28">
        <f>+[2]Summary!F4</f>
        <v>1749.9999999999993</v>
      </c>
      <c r="E6" s="28">
        <f>+[2]Summary!G4</f>
        <v>1828.2500000000005</v>
      </c>
      <c r="F6" s="28">
        <f>+[2]Summary!H4</f>
        <v>1906.4999999999995</v>
      </c>
      <c r="G6" s="28">
        <f>+[2]Summary!I4</f>
        <v>1984.7500000000005</v>
      </c>
      <c r="H6" s="28">
        <f>+[2]Summary!J4</f>
        <v>2062.9999999999995</v>
      </c>
      <c r="I6" s="28">
        <f>+[2]Summary!K4</f>
        <v>2141.2499999999986</v>
      </c>
      <c r="J6" s="28">
        <f>+[2]Summary!L4</f>
        <v>2219.4999999999995</v>
      </c>
      <c r="K6" s="28">
        <f>+[2]Summary!M4</f>
        <v>2297.7499999999995</v>
      </c>
      <c r="L6" s="28">
        <f>+[2]Summary!N4</f>
        <v>2375.9999999999991</v>
      </c>
      <c r="M6" s="28">
        <f>+[2]Summary!O4</f>
        <v>2454.2499999999991</v>
      </c>
      <c r="N6" s="28">
        <f>+[2]Summary!P4</f>
        <v>2532.4999999999995</v>
      </c>
      <c r="O6" s="28">
        <f>+[2]Summary!Q4</f>
        <v>2610.7500000000005</v>
      </c>
      <c r="P6" s="28">
        <f>+[2]Summary!R4</f>
        <v>2688.9999999999991</v>
      </c>
      <c r="Q6" s="28">
        <f>+[2]Summary!S4</f>
        <v>3155.4613076923074</v>
      </c>
      <c r="R6" s="28">
        <f>+[2]Summary!T4</f>
        <v>3621.9226153846143</v>
      </c>
      <c r="S6" s="28">
        <f>+[2]Summary!U4</f>
        <v>4088.3839230769231</v>
      </c>
      <c r="T6" s="28">
        <f>+[2]Summary!V4</f>
        <v>4554.8452307692296</v>
      </c>
      <c r="U6" s="28">
        <f>+[2]Summary!W4</f>
        <v>5021.3065384615384</v>
      </c>
      <c r="V6" s="28">
        <f>+[2]Summary!X4</f>
        <v>5487.7678461538462</v>
      </c>
      <c r="W6" s="28">
        <f>+[2]Summary!Y4</f>
        <v>5954.2291538461523</v>
      </c>
      <c r="X6" s="28">
        <f>+[2]Summary!Z4</f>
        <v>6420.690461538461</v>
      </c>
      <c r="Y6" s="28">
        <f>+[2]Summary!AA4</f>
        <v>6887.1517692307689</v>
      </c>
      <c r="Z6" s="28">
        <f>+[2]Summary!AB4</f>
        <v>7353.6130769230767</v>
      </c>
      <c r="AA6" s="28">
        <f>+[2]Summary!AC4</f>
        <v>7820.0743846153855</v>
      </c>
      <c r="AB6" s="28">
        <f>+[2]Summary!AD4</f>
        <v>8286.5356923076924</v>
      </c>
      <c r="AC6" s="51">
        <f>VLOOKUP($B$4:$B$236,'orig WPP2004'!$B$4:$CZ$265,'orig WPP2004'!D$1)</f>
        <v>8752.9969999999994</v>
      </c>
      <c r="AD6" s="51">
        <f>VLOOKUP($B$4:$B$236,'orig WPP2004'!$B$4:$CZ$265,'orig WPP2004'!E$1)</f>
        <v>8953.3729999999996</v>
      </c>
      <c r="AE6" s="51">
        <f>VLOOKUP($B$4:$B$236,'orig WPP2004'!$B$4:$CZ$265,'orig WPP2004'!F$1)</f>
        <v>9140.99</v>
      </c>
      <c r="AF6" s="51">
        <f>VLOOKUP($B$4:$B$236,'orig WPP2004'!$B$4:$CZ$265,'orig WPP2004'!G$1)</f>
        <v>9326.0990000000002</v>
      </c>
      <c r="AG6" s="51">
        <f>VLOOKUP($B$4:$B$236,'orig WPP2004'!$B$4:$CZ$265,'orig WPP2004'!H$1)</f>
        <v>9515.99</v>
      </c>
      <c r="AH6" s="51">
        <f>VLOOKUP($B$4:$B$236,'orig WPP2004'!$B$4:$CZ$265,'orig WPP2004'!I$1)</f>
        <v>9715.0020000000004</v>
      </c>
      <c r="AI6" s="51">
        <f>VLOOKUP($B$4:$B$236,'orig WPP2004'!$B$4:$CZ$265,'orig WPP2004'!J$1)</f>
        <v>9924.3470000000016</v>
      </c>
      <c r="AJ6" s="51">
        <f>VLOOKUP($B$4:$B$236,'orig WPP2004'!$B$4:$CZ$265,'orig WPP2004'!K$1)</f>
        <v>10142.285</v>
      </c>
      <c r="AK6" s="51">
        <f>VLOOKUP($B$4:$B$236,'orig WPP2004'!$B$4:$CZ$265,'orig WPP2004'!L$1)</f>
        <v>10364.614000000001</v>
      </c>
      <c r="AL6" s="51">
        <f>VLOOKUP($B$4:$B$236,'orig WPP2004'!$B$4:$CZ$265,'orig WPP2004'!M$1)</f>
        <v>10585.505999999999</v>
      </c>
      <c r="AM6" s="51">
        <f>VLOOKUP($B$4:$B$236,'orig WPP2004'!$B$4:$CZ$265,'orig WPP2004'!N$1)</f>
        <v>10799.996999999999</v>
      </c>
      <c r="AN6" s="51">
        <f>VLOOKUP($B$4:$B$236,'orig WPP2004'!$B$4:$CZ$265,'orig WPP2004'!O$1)</f>
        <v>11006.642</v>
      </c>
      <c r="AO6" s="51">
        <f>VLOOKUP($B$4:$B$236,'orig WPP2004'!$B$4:$CZ$265,'orig WPP2004'!P$1)</f>
        <v>11209.844000000001</v>
      </c>
      <c r="AP6" s="51">
        <f>VLOOKUP($B$4:$B$236,'orig WPP2004'!$B$4:$CZ$265,'orig WPP2004'!Q$1)</f>
        <v>11420.844999999999</v>
      </c>
      <c r="AQ6" s="51">
        <f>VLOOKUP($B$4:$B$236,'orig WPP2004'!$B$4:$CZ$265,'orig WPP2004'!R$1)</f>
        <v>11654.903999999999</v>
      </c>
      <c r="AR6" s="51">
        <f>VLOOKUP($B$4:$B$236,'orig WPP2004'!$B$4:$CZ$265,'orig WPP2004'!S$1)</f>
        <v>11923.001</v>
      </c>
      <c r="AS6" s="51">
        <f>VLOOKUP($B$4:$B$236,'orig WPP2004'!$B$4:$CZ$265,'orig WPP2004'!T$1)</f>
        <v>12229.852000000001</v>
      </c>
      <c r="AT6" s="51">
        <f>VLOOKUP($B$4:$B$236,'orig WPP2004'!$B$4:$CZ$265,'orig WPP2004'!U$1)</f>
        <v>12572.628000000001</v>
      </c>
      <c r="AU6" s="51">
        <f>VLOOKUP($B$4:$B$236,'orig WPP2004'!$B$4:$CZ$265,'orig WPP2004'!V$1)</f>
        <v>12945.46</v>
      </c>
      <c r="AV6" s="51">
        <f>VLOOKUP($B$4:$B$236,'orig WPP2004'!$B$4:$CZ$265,'orig WPP2004'!W$1)</f>
        <v>13338.915999999999</v>
      </c>
      <c r="AW6" s="51">
        <f>VLOOKUP($B$4:$B$236,'orig WPP2004'!$B$4:$CZ$265,'orig WPP2004'!X$1)</f>
        <v>13746.184000000001</v>
      </c>
      <c r="AX6" s="51">
        <f>VLOOKUP($B$4:$B$236,'orig WPP2004'!$B$4:$CZ$265,'orig WPP2004'!Y$1)</f>
        <v>14165.885999999999</v>
      </c>
      <c r="AY6" s="51">
        <f>VLOOKUP($B$4:$B$236,'orig WPP2004'!$B$4:$CZ$265,'orig WPP2004'!Z$1)</f>
        <v>14600.649000000001</v>
      </c>
      <c r="AZ6" s="51">
        <f>VLOOKUP($B$4:$B$236,'orig WPP2004'!$B$4:$CZ$265,'orig WPP2004'!AA$1)</f>
        <v>15052.356</v>
      </c>
      <c r="BA6" s="51">
        <f>VLOOKUP($B$4:$B$236,'orig WPP2004'!$B$4:$CZ$265,'orig WPP2004'!AB$1)</f>
        <v>15524.124</v>
      </c>
      <c r="BB6" s="51">
        <f>VLOOKUP($B$4:$B$236,'orig WPP2004'!$B$4:$CZ$265,'orig WPP2004'!AC$1)</f>
        <v>16018.194</v>
      </c>
      <c r="BC6" s="51">
        <f>VLOOKUP($B$4:$B$236,'orig WPP2004'!$B$4:$CZ$265,'orig WPP2004'!AD$1)</f>
        <v>16533.330000000002</v>
      </c>
      <c r="BD6" s="51">
        <f>VLOOKUP($B$4:$B$236,'orig WPP2004'!$B$4:$CZ$265,'orig WPP2004'!AE$1)</f>
        <v>17068.212</v>
      </c>
      <c r="BE6" s="51">
        <f>VLOOKUP($B$4:$B$236,'orig WPP2004'!$B$4:$CZ$265,'orig WPP2004'!AF$1)</f>
        <v>17624.746999999999</v>
      </c>
      <c r="BF6" s="51">
        <f>VLOOKUP($B$4:$B$236,'orig WPP2004'!$B$4:$CZ$265,'orig WPP2004'!AG$1)</f>
        <v>18205.457999999999</v>
      </c>
      <c r="BG6" s="51">
        <f>VLOOKUP($B$4:$B$236,'orig WPP2004'!$B$4:$CZ$265,'orig WPP2004'!AH$1)</f>
        <v>18811.201999999997</v>
      </c>
      <c r="BH6" s="51">
        <f>VLOOKUP($B$4:$B$236,'orig WPP2004'!$B$4:$CZ$265,'orig WPP2004'!AI$1)</f>
        <v>19442.457999999999</v>
      </c>
      <c r="BI6" s="51">
        <f>VLOOKUP($B$4:$B$236,'orig WPP2004'!$B$4:$CZ$265,'orig WPP2004'!AJ$1)</f>
        <v>20095.7</v>
      </c>
      <c r="BJ6" s="51">
        <f>VLOOKUP($B$4:$B$236,'orig WPP2004'!$B$4:$CZ$265,'orig WPP2004'!AK$1)</f>
        <v>20762.734</v>
      </c>
      <c r="BK6" s="51">
        <f>VLOOKUP($B$4:$B$236,'orig WPP2004'!$B$4:$CZ$265,'orig WPP2004'!AL$1)</f>
        <v>21432.73</v>
      </c>
      <c r="BL6" s="51">
        <f>VLOOKUP($B$4:$B$236,'orig WPP2004'!$B$4:$CZ$265,'orig WPP2004'!AM$1)</f>
        <v>22097.343000000001</v>
      </c>
      <c r="BM6" s="51">
        <f>VLOOKUP($B$4:$B$236,'orig WPP2004'!$B$4:$CZ$265,'orig WPP2004'!AN$1)</f>
        <v>22751.506999999998</v>
      </c>
      <c r="BN6" s="51">
        <f>VLOOKUP($B$4:$B$236,'orig WPP2004'!$B$4:$CZ$265,'orig WPP2004'!AO$1)</f>
        <v>23394.978999999999</v>
      </c>
      <c r="BO6" s="51">
        <f>VLOOKUP($B$4:$B$236,'orig WPP2004'!$B$4:$CZ$265,'orig WPP2004'!AP$1)</f>
        <v>24030.008999999998</v>
      </c>
      <c r="BP6" s="51">
        <f>VLOOKUP($B$4:$B$236,'orig WPP2004'!$B$4:$CZ$265,'orig WPP2004'!AQ$1)</f>
        <v>24661.148999999998</v>
      </c>
      <c r="BQ6" s="51">
        <f>VLOOKUP($B$4:$B$236,'orig WPP2004'!$B$4:$CZ$265,'orig WPP2004'!AR$1)</f>
        <v>25290.665999999997</v>
      </c>
      <c r="BR6" s="51">
        <f>VLOOKUP($B$4:$B$236,'orig WPP2004'!$B$4:$CZ$265,'orig WPP2004'!AS$1)</f>
        <v>25921.030999999999</v>
      </c>
      <c r="BS6" s="51">
        <f>VLOOKUP($B$4:$B$236,'orig WPP2004'!$B$4:$CZ$265,'orig WPP2004'!AT$1)</f>
        <v>26547.827000000001</v>
      </c>
      <c r="BT6" s="51">
        <f>VLOOKUP($B$4:$B$236,'orig WPP2004'!$B$4:$CZ$265,'orig WPP2004'!AU$1)</f>
        <v>27158.52</v>
      </c>
      <c r="BU6" s="51">
        <f>VLOOKUP($B$4:$B$236,'orig WPP2004'!$B$4:$CZ$265,'orig WPP2004'!AV$1)</f>
        <v>27736.425999999999</v>
      </c>
      <c r="BV6" s="51">
        <f>VLOOKUP($B$4:$B$236,'orig WPP2004'!$B$4:$CZ$265,'orig WPP2004'!AW$1)</f>
        <v>28270.78</v>
      </c>
      <c r="BW6" s="51">
        <f>VLOOKUP($B$4:$B$236,'orig WPP2004'!$B$4:$CZ$265,'orig WPP2004'!AX$1)</f>
        <v>28756.252</v>
      </c>
      <c r="BX6" s="51">
        <f>VLOOKUP($B$4:$B$236,'orig WPP2004'!$B$4:$CZ$265,'orig WPP2004'!AY$1)</f>
        <v>29199.633000000002</v>
      </c>
      <c r="BY6" s="51">
        <f>VLOOKUP($B$4:$B$236,'orig WPP2004'!$B$4:$CZ$265,'orig WPP2004'!AZ$1)</f>
        <v>29617.364999999998</v>
      </c>
      <c r="BZ6" s="51">
        <f>VLOOKUP($B$4:$B$236,'orig WPP2004'!$B$4:$CZ$265,'orig WPP2004'!BA$1)</f>
        <v>30032.758000000002</v>
      </c>
      <c r="CA6" s="51">
        <f>VLOOKUP($B$4:$B$236,'orig WPP2004'!$B$4:$CZ$265,'orig WPP2004'!BB$1)</f>
        <v>30463.133999999998</v>
      </c>
      <c r="CB6" s="51">
        <f>VLOOKUP($B$4:$B$236,'orig WPP2004'!$B$4:$CZ$265,'orig WPP2004'!BC$1)</f>
        <v>30914.192999999999</v>
      </c>
      <c r="CC6" s="51">
        <f>VLOOKUP($B$4:$B$236,'orig WPP2004'!$B$4:$CZ$265,'orig WPP2004'!BD$1)</f>
        <v>31382.616000000002</v>
      </c>
      <c r="CD6" s="51">
        <f>VLOOKUP($B$4:$B$236,'orig WPP2004'!$B$4:$CZ$265,'orig WPP2004'!BE$1)</f>
        <v>31865.716999999997</v>
      </c>
      <c r="CE6" s="51">
        <f>VLOOKUP($B$4:$B$236,'orig WPP2004'!$B$4:$CZ$265,'orig WPP2004'!BF$1)</f>
        <v>32357.571</v>
      </c>
      <c r="CF6" s="51">
        <f>VLOOKUP($B$4:$B$236,'orig WPP2004'!$B$4:$CZ$265,'orig WPP2004'!BG$1)</f>
        <v>32853.798000000003</v>
      </c>
      <c r="CG6" s="51">
        <f>VLOOKUP($B$4:$B$236,'orig WPP2004'!$B$4:$CZ$265,'orig WPP2004'!BH$1)</f>
        <v>33354.356</v>
      </c>
      <c r="CH6" s="51">
        <f>VLOOKUP($B$4:$B$236,'orig WPP2004'!$B$4:$CZ$265,'orig WPP2004'!BI$1)</f>
        <v>33861.332999999999</v>
      </c>
      <c r="CI6" s="51">
        <f>VLOOKUP($B$4:$B$236,'orig WPP2004'!$B$4:$CZ$265,'orig WPP2004'!BJ$1)</f>
        <v>34374.618000000002</v>
      </c>
      <c r="CJ6" s="51">
        <f>VLOOKUP($B$4:$B$236,'orig WPP2004'!$B$4:$CZ$265,'orig WPP2004'!BK$1)</f>
        <v>34894.182000000001</v>
      </c>
      <c r="CK6" s="51">
        <f>VLOOKUP($B$4:$B$236,'orig WPP2004'!$B$4:$CZ$265,'orig WPP2004'!BL$1)</f>
        <v>35419.591</v>
      </c>
      <c r="CL6" s="51">
        <f>VLOOKUP($B$4:$B$236,'orig WPP2004'!$B$4:$CZ$265,'orig WPP2004'!BM$1)</f>
        <v>35950.262000000002</v>
      </c>
      <c r="CM6" s="51">
        <f>VLOOKUP($B$4:$B$236,'orig WPP2004'!$B$4:$CZ$265,'orig WPP2004'!BN$1)</f>
        <v>36484.737000000001</v>
      </c>
      <c r="CN6" s="51">
        <f>VLOOKUP($B$4:$B$236,'orig WPP2004'!$B$4:$CZ$265,'orig WPP2004'!BO$1)</f>
        <v>37020.570999999996</v>
      </c>
      <c r="CO6" s="51">
        <f>VLOOKUP($B$4:$B$236,'orig WPP2004'!$B$4:$CZ$265,'orig WPP2004'!BP$1)</f>
        <v>37554.730000000003</v>
      </c>
      <c r="CP6" s="51">
        <f>VLOOKUP($B$4:$B$236,'orig WPP2004'!$B$4:$CZ$265,'orig WPP2004'!BQ$1)</f>
        <v>38084.620999999999</v>
      </c>
      <c r="CQ6" s="51">
        <f>VLOOKUP($B$4:$B$236,'orig WPP2004'!$B$4:$CZ$265,'orig WPP2004'!BR$1)</f>
        <v>38608.732000000004</v>
      </c>
      <c r="CR6" s="51">
        <f>VLOOKUP($B$4:$B$236,'orig WPP2004'!$B$4:$CZ$265,'orig WPP2004'!BS$1)</f>
        <v>39126.091</v>
      </c>
      <c r="CS6" s="51">
        <f>VLOOKUP($B$4:$B$236,'orig WPP2004'!$B$4:$CZ$265,'orig WPP2004'!BT$1)</f>
        <v>39635.305</v>
      </c>
      <c r="CT6" s="51">
        <f>VLOOKUP($B$4:$B$236,'orig WPP2004'!$B$4:$CZ$265,'orig WPP2004'!BU$1)</f>
        <v>40135.081000000006</v>
      </c>
      <c r="CU6" s="51">
        <f>VLOOKUP($B$4:$B$236,'orig WPP2004'!$B$4:$CZ$265,'orig WPP2004'!BV$1)</f>
        <v>40624.195999999996</v>
      </c>
      <c r="CV6" s="51">
        <f>VLOOKUP($B$4:$B$236,'orig WPP2004'!$B$4:$CZ$265,'orig WPP2004'!BW$1)</f>
        <v>41101.883000000002</v>
      </c>
      <c r="CW6" s="51">
        <f>VLOOKUP($B$4:$B$236,'orig WPP2004'!$B$4:$CZ$265,'orig WPP2004'!BX$1)</f>
        <v>41567.108999999997</v>
      </c>
      <c r="CX6" s="51">
        <f>VLOOKUP($B$4:$B$236,'orig WPP2004'!$B$4:$CZ$265,'orig WPP2004'!BY$1)</f>
        <v>42018.180999999997</v>
      </c>
      <c r="CY6" s="51">
        <f>VLOOKUP($B$4:$B$236,'orig WPP2004'!$B$4:$CZ$265,'orig WPP2004'!BZ$1)</f>
        <v>42453.216</v>
      </c>
      <c r="CZ6" s="51">
        <f>VLOOKUP($B$4:$B$236,'orig WPP2004'!$B$4:$CZ$265,'orig WPP2004'!CA$1)</f>
        <v>42870.925999999999</v>
      </c>
      <c r="DA6" s="51">
        <f>VLOOKUP($B$4:$B$236,'orig WPP2004'!$B$4:$CZ$265,'orig WPP2004'!CB$1)</f>
        <v>43270.608999999997</v>
      </c>
      <c r="DB6" s="51">
        <f>VLOOKUP($B$4:$B$236,'orig WPP2004'!$B$4:$CZ$265,'orig WPP2004'!CC$1)</f>
        <v>43652.612999999998</v>
      </c>
      <c r="DC6" s="51">
        <f>VLOOKUP($B$4:$B$236,'orig WPP2004'!$B$4:$CZ$265,'orig WPP2004'!CD$1)</f>
        <v>44018.1</v>
      </c>
      <c r="DD6" s="51">
        <f>VLOOKUP($B$4:$B$236,'orig WPP2004'!$B$4:$CZ$265,'orig WPP2004'!CE$1)</f>
        <v>44368.885999999999</v>
      </c>
      <c r="DE6" s="51">
        <f>VLOOKUP($B$4:$B$236,'orig WPP2004'!$B$4:$CZ$265,'orig WPP2004'!CF$1)</f>
        <v>44706.490999999995</v>
      </c>
    </row>
    <row r="7" spans="1:124">
      <c r="A7" s="114">
        <v>24</v>
      </c>
      <c r="B7" s="3">
        <v>16</v>
      </c>
      <c r="C7" s="1" t="s">
        <v>470</v>
      </c>
      <c r="D7" s="28">
        <f>+[6]Summary!F73</f>
        <v>1.7993132798459257</v>
      </c>
      <c r="E7" s="28">
        <f>+[6]Summary!G73</f>
        <v>1.8940139787851848</v>
      </c>
      <c r="F7" s="28">
        <f>+[6]Summary!H73</f>
        <v>1.9936989250370367</v>
      </c>
      <c r="G7" s="28">
        <f>+[6]Summary!I73</f>
        <v>2.0986304474074071</v>
      </c>
      <c r="H7" s="28">
        <f>+[6]Summary!J73</f>
        <v>2.2090846814814813</v>
      </c>
      <c r="I7" s="28">
        <f>+[6]Summary!K73</f>
        <v>2.325352296296296</v>
      </c>
      <c r="J7" s="28">
        <f>+[6]Summary!L73</f>
        <v>2.4477392592592588</v>
      </c>
      <c r="K7" s="28">
        <f>+[6]Summary!M73</f>
        <v>2.5765676413255356</v>
      </c>
      <c r="L7" s="28">
        <f>+[6]Summary!N73</f>
        <v>2.7121764645531954</v>
      </c>
      <c r="M7" s="28">
        <f>+[6]Summary!O73</f>
        <v>2.8549225942665215</v>
      </c>
      <c r="N7" s="28">
        <f>+[6]Summary!P73</f>
        <v>3.0051816781752856</v>
      </c>
      <c r="O7" s="28">
        <f>+[6]Summary!Q73</f>
        <v>3.1633491349213534</v>
      </c>
      <c r="P7" s="28">
        <f>+[6]Summary!R73</f>
        <v>3.3390907535280951</v>
      </c>
      <c r="Q7" s="28">
        <f>+[6]Summary!S73</f>
        <v>3.5245957953907672</v>
      </c>
      <c r="R7" s="28">
        <f>+[6]Summary!T73</f>
        <v>3.7204066729124765</v>
      </c>
      <c r="S7" s="28">
        <f>+[6]Summary!U73</f>
        <v>3.9270959325187254</v>
      </c>
      <c r="T7" s="28">
        <f>+[6]Summary!V73</f>
        <v>4.1452679287697656</v>
      </c>
      <c r="U7" s="28">
        <f>+[6]Summary!W73</f>
        <v>4.6634264198659867</v>
      </c>
      <c r="V7" s="28">
        <f>+[6]Summary!X73</f>
        <v>5.2463547223492348</v>
      </c>
      <c r="W7" s="28">
        <f>+[6]Summary!Y73</f>
        <v>5.9021490626428896</v>
      </c>
      <c r="X7" s="28">
        <f>+[6]Summary!Z73</f>
        <v>6.6399176954732511</v>
      </c>
      <c r="Y7" s="28">
        <f>+[6]Summary!AA73</f>
        <v>7.4699074074074074</v>
      </c>
      <c r="Z7" s="28">
        <f>+[6]Summary!AB73</f>
        <v>8.9638888888888886</v>
      </c>
      <c r="AA7" s="28">
        <f>+[6]Summary!AC73</f>
        <v>10.756666666666666</v>
      </c>
      <c r="AB7" s="28">
        <f>+[6]Summary!AD73</f>
        <v>12.907999999999999</v>
      </c>
      <c r="AC7" s="51">
        <f>VLOOKUP($B$4:$B$236,'orig WPP2004'!$B$4:$CZ$265,'orig WPP2004'!D$1)</f>
        <v>18.937000000000001</v>
      </c>
      <c r="AD7" s="51">
        <f>VLOOKUP($B$4:$B$236,'orig WPP2004'!$B$4:$CZ$265,'orig WPP2004'!E$1)</f>
        <v>19.246000000000002</v>
      </c>
      <c r="AE7" s="51">
        <f>VLOOKUP($B$4:$B$236,'orig WPP2004'!$B$4:$CZ$265,'orig WPP2004'!F$1)</f>
        <v>19.466000000000001</v>
      </c>
      <c r="AF7" s="51">
        <f>VLOOKUP($B$4:$B$236,'orig WPP2004'!$B$4:$CZ$265,'orig WPP2004'!G$1)</f>
        <v>19.600000000000001</v>
      </c>
      <c r="AG7" s="51">
        <f>VLOOKUP($B$4:$B$236,'orig WPP2004'!$B$4:$CZ$265,'orig WPP2004'!H$1)</f>
        <v>19.654</v>
      </c>
      <c r="AH7" s="51">
        <f>VLOOKUP($B$4:$B$236,'orig WPP2004'!$B$4:$CZ$265,'orig WPP2004'!I$1)</f>
        <v>19.649000000000001</v>
      </c>
      <c r="AI7" s="51">
        <f>VLOOKUP($B$4:$B$236,'orig WPP2004'!$B$4:$CZ$265,'orig WPP2004'!J$1)</f>
        <v>19.616</v>
      </c>
      <c r="AJ7" s="51">
        <f>VLOOKUP($B$4:$B$236,'orig WPP2004'!$B$4:$CZ$265,'orig WPP2004'!K$1)</f>
        <v>19.594000000000001</v>
      </c>
      <c r="AK7" s="51">
        <f>VLOOKUP($B$4:$B$236,'orig WPP2004'!$B$4:$CZ$265,'orig WPP2004'!L$1)</f>
        <v>19.633000000000003</v>
      </c>
      <c r="AL7" s="51">
        <f>VLOOKUP($B$4:$B$236,'orig WPP2004'!$B$4:$CZ$265,'orig WPP2004'!M$1)</f>
        <v>19.786999999999999</v>
      </c>
      <c r="AM7" s="51">
        <f>VLOOKUP($B$4:$B$236,'orig WPP2004'!$B$4:$CZ$265,'orig WPP2004'!N$1)</f>
        <v>20.097000000000001</v>
      </c>
      <c r="AN7" s="51">
        <f>VLOOKUP($B$4:$B$236,'orig WPP2004'!$B$4:$CZ$265,'orig WPP2004'!O$1)</f>
        <v>20.587000000000003</v>
      </c>
      <c r="AO7" s="51">
        <f>VLOOKUP($B$4:$B$236,'orig WPP2004'!$B$4:$CZ$265,'orig WPP2004'!P$1)</f>
        <v>21.246000000000002</v>
      </c>
      <c r="AP7" s="51">
        <f>VLOOKUP($B$4:$B$236,'orig WPP2004'!$B$4:$CZ$265,'orig WPP2004'!Q$1)</f>
        <v>22.024999999999999</v>
      </c>
      <c r="AQ7" s="51">
        <f>VLOOKUP($B$4:$B$236,'orig WPP2004'!$B$4:$CZ$265,'orig WPP2004'!R$1)</f>
        <v>22.850999999999999</v>
      </c>
      <c r="AR7" s="51">
        <f>VLOOKUP($B$4:$B$236,'orig WPP2004'!$B$4:$CZ$265,'orig WPP2004'!S$1)</f>
        <v>23.667999999999999</v>
      </c>
      <c r="AS7" s="51">
        <f>VLOOKUP($B$4:$B$236,'orig WPP2004'!$B$4:$CZ$265,'orig WPP2004'!T$1)</f>
        <v>24.463999999999999</v>
      </c>
      <c r="AT7" s="51">
        <f>VLOOKUP($B$4:$B$236,'orig WPP2004'!$B$4:$CZ$265,'orig WPP2004'!U$1)</f>
        <v>25.245000000000001</v>
      </c>
      <c r="AU7" s="51">
        <f>VLOOKUP($B$4:$B$236,'orig WPP2004'!$B$4:$CZ$265,'orig WPP2004'!V$1)</f>
        <v>25.999000000000002</v>
      </c>
      <c r="AV7" s="51">
        <f>VLOOKUP($B$4:$B$236,'orig WPP2004'!$B$4:$CZ$265,'orig WPP2004'!W$1)</f>
        <v>26.718</v>
      </c>
      <c r="AW7" s="51">
        <f>VLOOKUP($B$4:$B$236,'orig WPP2004'!$B$4:$CZ$265,'orig WPP2004'!X$1)</f>
        <v>27.393999999999998</v>
      </c>
      <c r="AX7" s="51">
        <f>VLOOKUP($B$4:$B$236,'orig WPP2004'!$B$4:$CZ$265,'orig WPP2004'!Y$1)</f>
        <v>28.032</v>
      </c>
      <c r="AY7" s="51">
        <f>VLOOKUP($B$4:$B$236,'orig WPP2004'!$B$4:$CZ$265,'orig WPP2004'!Z$1)</f>
        <v>28.632000000000001</v>
      </c>
      <c r="AZ7" s="51">
        <f>VLOOKUP($B$4:$B$236,'orig WPP2004'!$B$4:$CZ$265,'orig WPP2004'!AA$1)</f>
        <v>29.186</v>
      </c>
      <c r="BA7" s="51">
        <f>VLOOKUP($B$4:$B$236,'orig WPP2004'!$B$4:$CZ$265,'orig WPP2004'!AB$1)</f>
        <v>29.684999999999999</v>
      </c>
      <c r="BB7" s="51">
        <f>VLOOKUP($B$4:$B$236,'orig WPP2004'!$B$4:$CZ$265,'orig WPP2004'!AC$1)</f>
        <v>30.131</v>
      </c>
      <c r="BC7" s="51">
        <f>VLOOKUP($B$4:$B$236,'orig WPP2004'!$B$4:$CZ$265,'orig WPP2004'!AD$1)</f>
        <v>30.509</v>
      </c>
      <c r="BD7" s="51">
        <f>VLOOKUP($B$4:$B$236,'orig WPP2004'!$B$4:$CZ$265,'orig WPP2004'!AE$1)</f>
        <v>30.844000000000001</v>
      </c>
      <c r="BE7" s="51">
        <f>VLOOKUP($B$4:$B$236,'orig WPP2004'!$B$4:$CZ$265,'orig WPP2004'!AF$1)</f>
        <v>31.222000000000001</v>
      </c>
      <c r="BF7" s="51">
        <f>VLOOKUP($B$4:$B$236,'orig WPP2004'!$B$4:$CZ$265,'orig WPP2004'!AG$1)</f>
        <v>31.76</v>
      </c>
      <c r="BG7" s="51">
        <f>VLOOKUP($B$4:$B$236,'orig WPP2004'!$B$4:$CZ$265,'orig WPP2004'!AH$1)</f>
        <v>32.536000000000001</v>
      </c>
      <c r="BH7" s="51">
        <f>VLOOKUP($B$4:$B$236,'orig WPP2004'!$B$4:$CZ$265,'orig WPP2004'!AI$1)</f>
        <v>33.582000000000001</v>
      </c>
      <c r="BI7" s="51">
        <f>VLOOKUP($B$4:$B$236,'orig WPP2004'!$B$4:$CZ$265,'orig WPP2004'!AJ$1)</f>
        <v>34.866</v>
      </c>
      <c r="BJ7" s="51">
        <f>VLOOKUP($B$4:$B$236,'orig WPP2004'!$B$4:$CZ$265,'orig WPP2004'!AK$1)</f>
        <v>36.329000000000001</v>
      </c>
      <c r="BK7" s="51">
        <f>VLOOKUP($B$4:$B$236,'orig WPP2004'!$B$4:$CZ$265,'orig WPP2004'!AL$1)</f>
        <v>37.881999999999998</v>
      </c>
      <c r="BL7" s="51">
        <f>VLOOKUP($B$4:$B$236,'orig WPP2004'!$B$4:$CZ$265,'orig WPP2004'!AM$1)</f>
        <v>39.453000000000003</v>
      </c>
      <c r="BM7" s="51">
        <f>VLOOKUP($B$4:$B$236,'orig WPP2004'!$B$4:$CZ$265,'orig WPP2004'!AN$1)</f>
        <v>41.027999999999999</v>
      </c>
      <c r="BN7" s="51">
        <f>VLOOKUP($B$4:$B$236,'orig WPP2004'!$B$4:$CZ$265,'orig WPP2004'!AO$1)</f>
        <v>42.61</v>
      </c>
      <c r="BO7" s="51">
        <f>VLOOKUP($B$4:$B$236,'orig WPP2004'!$B$4:$CZ$265,'orig WPP2004'!AP$1)</f>
        <v>44.17</v>
      </c>
      <c r="BP7" s="51">
        <f>VLOOKUP($B$4:$B$236,'orig WPP2004'!$B$4:$CZ$265,'orig WPP2004'!AQ$1)</f>
        <v>45.677</v>
      </c>
      <c r="BQ7" s="51">
        <f>VLOOKUP($B$4:$B$236,'orig WPP2004'!$B$4:$CZ$265,'orig WPP2004'!AR$1)</f>
        <v>47.108000000000004</v>
      </c>
      <c r="BR7" s="51">
        <f>VLOOKUP($B$4:$B$236,'orig WPP2004'!$B$4:$CZ$265,'orig WPP2004'!AS$1)</f>
        <v>48.454000000000001</v>
      </c>
      <c r="BS7" s="51">
        <f>VLOOKUP($B$4:$B$236,'orig WPP2004'!$B$4:$CZ$265,'orig WPP2004'!AT$1)</f>
        <v>49.713999999999999</v>
      </c>
      <c r="BT7" s="51">
        <f>VLOOKUP($B$4:$B$236,'orig WPP2004'!$B$4:$CZ$265,'orig WPP2004'!AU$1)</f>
        <v>50.891000000000005</v>
      </c>
      <c r="BU7" s="51">
        <f>VLOOKUP($B$4:$B$236,'orig WPP2004'!$B$4:$CZ$265,'orig WPP2004'!AV$1)</f>
        <v>51.987000000000002</v>
      </c>
      <c r="BV7" s="51">
        <f>VLOOKUP($B$4:$B$236,'orig WPP2004'!$B$4:$CZ$265,'orig WPP2004'!AW$1)</f>
        <v>53.016999999999996</v>
      </c>
      <c r="BW7" s="51">
        <f>VLOOKUP($B$4:$B$236,'orig WPP2004'!$B$4:$CZ$265,'orig WPP2004'!AX$1)</f>
        <v>53.968000000000004</v>
      </c>
      <c r="BX7" s="51">
        <f>VLOOKUP($B$4:$B$236,'orig WPP2004'!$B$4:$CZ$265,'orig WPP2004'!AY$1)</f>
        <v>54.852000000000004</v>
      </c>
      <c r="BY7" s="51">
        <f>VLOOKUP($B$4:$B$236,'orig WPP2004'!$B$4:$CZ$265,'orig WPP2004'!AZ$1)</f>
        <v>55.731999999999999</v>
      </c>
      <c r="BZ7" s="51">
        <f>VLOOKUP($B$4:$B$236,'orig WPP2004'!$B$4:$CZ$265,'orig WPP2004'!BA$1)</f>
        <v>56.69</v>
      </c>
      <c r="CA7" s="51">
        <f>VLOOKUP($B$4:$B$236,'orig WPP2004'!$B$4:$CZ$265,'orig WPP2004'!BB$1)</f>
        <v>57.783000000000001</v>
      </c>
      <c r="CB7" s="51">
        <f>VLOOKUP($B$4:$B$236,'orig WPP2004'!$B$4:$CZ$265,'orig WPP2004'!BC$1)</f>
        <v>59.037000000000006</v>
      </c>
      <c r="CC7" s="51">
        <f>VLOOKUP($B$4:$B$236,'orig WPP2004'!$B$4:$CZ$265,'orig WPP2004'!BD$1)</f>
        <v>60.433999999999997</v>
      </c>
      <c r="CD7" s="51">
        <f>VLOOKUP($B$4:$B$236,'orig WPP2004'!$B$4:$CZ$265,'orig WPP2004'!BE$1)</f>
        <v>61.918999999999997</v>
      </c>
      <c r="CE7" s="51">
        <f>VLOOKUP($B$4:$B$236,'orig WPP2004'!$B$4:$CZ$265,'orig WPP2004'!BF$1)</f>
        <v>63.415999999999997</v>
      </c>
      <c r="CF7" s="51">
        <f>VLOOKUP($B$4:$B$236,'orig WPP2004'!$B$4:$CZ$265,'orig WPP2004'!BG$1)</f>
        <v>64.869</v>
      </c>
      <c r="CG7" s="51">
        <f>VLOOKUP($B$4:$B$236,'orig WPP2004'!$B$4:$CZ$265,'orig WPP2004'!BH$1)</f>
        <v>66.262</v>
      </c>
      <c r="CH7" s="51">
        <f>VLOOKUP($B$4:$B$236,'orig WPP2004'!$B$4:$CZ$265,'orig WPP2004'!BI$1)</f>
        <v>67.61</v>
      </c>
      <c r="CI7" s="51">
        <f>VLOOKUP($B$4:$B$236,'orig WPP2004'!$B$4:$CZ$265,'orig WPP2004'!BJ$1)</f>
        <v>68.926999999999992</v>
      </c>
      <c r="CJ7" s="51">
        <f>VLOOKUP($B$4:$B$236,'orig WPP2004'!$B$4:$CZ$265,'orig WPP2004'!BK$1)</f>
        <v>70.234999999999999</v>
      </c>
      <c r="CK7" s="51">
        <f>VLOOKUP($B$4:$B$236,'orig WPP2004'!$B$4:$CZ$265,'orig WPP2004'!BL$1)</f>
        <v>71.55</v>
      </c>
      <c r="CL7" s="51">
        <f>VLOOKUP($B$4:$B$236,'orig WPP2004'!$B$4:$CZ$265,'orig WPP2004'!BM$1)</f>
        <v>72.873000000000005</v>
      </c>
      <c r="CM7" s="51">
        <f>VLOOKUP($B$4:$B$236,'orig WPP2004'!$B$4:$CZ$265,'orig WPP2004'!BN$1)</f>
        <v>74.197000000000003</v>
      </c>
      <c r="CN7" s="51">
        <f>VLOOKUP($B$4:$B$236,'orig WPP2004'!$B$4:$CZ$265,'orig WPP2004'!BO$1)</f>
        <v>75.524000000000001</v>
      </c>
      <c r="CO7" s="51">
        <f>VLOOKUP($B$4:$B$236,'orig WPP2004'!$B$4:$CZ$265,'orig WPP2004'!BP$1)</f>
        <v>76.855000000000004</v>
      </c>
      <c r="CP7" s="51">
        <f>VLOOKUP($B$4:$B$236,'orig WPP2004'!$B$4:$CZ$265,'orig WPP2004'!BQ$1)</f>
        <v>78.194000000000003</v>
      </c>
      <c r="CQ7" s="51">
        <f>VLOOKUP($B$4:$B$236,'orig WPP2004'!$B$4:$CZ$265,'orig WPP2004'!BR$1)</f>
        <v>79.540000000000006</v>
      </c>
      <c r="CR7" s="51">
        <f>VLOOKUP($B$4:$B$236,'orig WPP2004'!$B$4:$CZ$265,'orig WPP2004'!BS$1)</f>
        <v>80.893000000000001</v>
      </c>
      <c r="CS7" s="51">
        <f>VLOOKUP($B$4:$B$236,'orig WPP2004'!$B$4:$CZ$265,'orig WPP2004'!BT$1)</f>
        <v>82.25200000000001</v>
      </c>
      <c r="CT7" s="51">
        <f>VLOOKUP($B$4:$B$236,'orig WPP2004'!$B$4:$CZ$265,'orig WPP2004'!BU$1)</f>
        <v>83.617999999999995</v>
      </c>
      <c r="CU7" s="51">
        <f>VLOOKUP($B$4:$B$236,'orig WPP2004'!$B$4:$CZ$265,'orig WPP2004'!BV$1)</f>
        <v>84.988</v>
      </c>
      <c r="CV7" s="51">
        <f>VLOOKUP($B$4:$B$236,'orig WPP2004'!$B$4:$CZ$265,'orig WPP2004'!BW$1)</f>
        <v>86.361000000000004</v>
      </c>
      <c r="CW7" s="51">
        <f>VLOOKUP($B$4:$B$236,'orig WPP2004'!$B$4:$CZ$265,'orig WPP2004'!BX$1)</f>
        <v>87.736000000000004</v>
      </c>
      <c r="CX7" s="51">
        <f>VLOOKUP($B$4:$B$236,'orig WPP2004'!$B$4:$CZ$265,'orig WPP2004'!BY$1)</f>
        <v>89.111999999999995</v>
      </c>
      <c r="CY7" s="51">
        <f>VLOOKUP($B$4:$B$236,'orig WPP2004'!$B$4:$CZ$265,'orig WPP2004'!BZ$1)</f>
        <v>90.484000000000009</v>
      </c>
      <c r="CZ7" s="51">
        <f>VLOOKUP($B$4:$B$236,'orig WPP2004'!$B$4:$CZ$265,'orig WPP2004'!CA$1)</f>
        <v>91.849000000000004</v>
      </c>
      <c r="DA7" s="51">
        <f>VLOOKUP($B$4:$B$236,'orig WPP2004'!$B$4:$CZ$265,'orig WPP2004'!CB$1)</f>
        <v>93.205999999999989</v>
      </c>
      <c r="DB7" s="51">
        <f>VLOOKUP($B$4:$B$236,'orig WPP2004'!$B$4:$CZ$265,'orig WPP2004'!CC$1)</f>
        <v>94.554000000000002</v>
      </c>
      <c r="DC7" s="51">
        <f>VLOOKUP($B$4:$B$236,'orig WPP2004'!$B$4:$CZ$265,'orig WPP2004'!CD$1)</f>
        <v>95.887</v>
      </c>
      <c r="DD7" s="51">
        <f>VLOOKUP($B$4:$B$236,'orig WPP2004'!$B$4:$CZ$265,'orig WPP2004'!CE$1)</f>
        <v>97.204000000000008</v>
      </c>
      <c r="DE7" s="51">
        <f>VLOOKUP($B$4:$B$236,'orig WPP2004'!$B$4:$CZ$265,'orig WPP2004'!CF$1)</f>
        <v>98.501000000000005</v>
      </c>
    </row>
    <row r="8" spans="1:124">
      <c r="A8" s="114">
        <v>11</v>
      </c>
      <c r="B8" s="3">
        <v>20</v>
      </c>
      <c r="C8" s="1" t="s">
        <v>557</v>
      </c>
      <c r="D8" s="30">
        <f>+[3]Summary!M4</f>
        <v>1.7189831846360057</v>
      </c>
      <c r="E8" s="30">
        <f>+[3]Summary!N4</f>
        <v>1.8094559838273745</v>
      </c>
      <c r="F8" s="30">
        <f>+[3]Summary!O4</f>
        <v>1.904690509291973</v>
      </c>
      <c r="G8" s="30">
        <f>+[3]Summary!P4</f>
        <v>2.0049373782020767</v>
      </c>
      <c r="H8" s="30">
        <f>+[3]Summary!Q4</f>
        <v>2.1104603981074495</v>
      </c>
      <c r="I8" s="30">
        <f>+[3]Summary!R4</f>
        <v>2.2215372611657362</v>
      </c>
      <c r="J8" s="30">
        <f>+[3]Summary!S4</f>
        <v>2.3384602749113013</v>
      </c>
      <c r="K8" s="30">
        <f>+[3]Summary!T4</f>
        <v>2.4615371314855805</v>
      </c>
      <c r="L8" s="30">
        <f>+[3]Summary!U4</f>
        <v>2.5910917173532422</v>
      </c>
      <c r="M8" s="30">
        <f>+[3]Summary!V4</f>
        <v>2.7274649656349919</v>
      </c>
      <c r="N8" s="30">
        <f>+[3]Summary!W4</f>
        <v>2.8710157532999916</v>
      </c>
      <c r="O8" s="30">
        <f>+[3]Summary!X4</f>
        <v>3.0221218455789383</v>
      </c>
      <c r="P8" s="30">
        <f>+[3]Summary!Y4</f>
        <v>3.1811808900830933</v>
      </c>
      <c r="Q8" s="30">
        <f>+[3]Summary!Z4</f>
        <v>3.3486114632453607</v>
      </c>
      <c r="R8" s="30">
        <f>+[3]Summary!AA4</f>
        <v>3.5248541718372222</v>
      </c>
      <c r="S8" s="30">
        <f>+[3]Summary!AB4</f>
        <v>3.7103728124602338</v>
      </c>
      <c r="T8" s="30">
        <f>+[3]Summary!AC4</f>
        <v>3.905655592063404</v>
      </c>
      <c r="U8" s="30">
        <f>+[3]Summary!AD4</f>
        <v>4.1112164126983206</v>
      </c>
      <c r="V8" s="30">
        <f>+[3]Summary!AE4</f>
        <v>4.3275962238929679</v>
      </c>
      <c r="W8" s="30">
        <f>+[3]Summary!AF4</f>
        <v>4.5553644462031251</v>
      </c>
      <c r="X8" s="30">
        <f>+[3]Summary!AG4</f>
        <v>4.7951204696874985</v>
      </c>
      <c r="Y8" s="30">
        <f>+[3]Summary!AH4</f>
        <v>5.0474952312499992</v>
      </c>
      <c r="Z8" s="30">
        <f>+[3]Summary!AI4</f>
        <v>5.3131528750000001</v>
      </c>
      <c r="AA8" s="30">
        <f>+[3]Summary!AJ4</f>
        <v>5.5927924999999998</v>
      </c>
      <c r="AB8" s="30">
        <f>+[3]Summary!AK4</f>
        <v>5.8871499999999992</v>
      </c>
      <c r="AC8" s="51">
        <f>VLOOKUP($B$4:$B$236,'orig WPP2004'!$B$4:$CZ$265,'orig WPP2004'!D$1)</f>
        <v>6.1970000000000001</v>
      </c>
      <c r="AD8" s="51">
        <f>VLOOKUP($B$4:$B$236,'orig WPP2004'!$B$4:$CZ$265,'orig WPP2004'!E$1)</f>
        <v>6.6869999999999994</v>
      </c>
      <c r="AE8" s="51">
        <f>VLOOKUP($B$4:$B$236,'orig WPP2004'!$B$4:$CZ$265,'orig WPP2004'!F$1)</f>
        <v>7.24</v>
      </c>
      <c r="AF8" s="51">
        <f>VLOOKUP($B$4:$B$236,'orig WPP2004'!$B$4:$CZ$265,'orig WPP2004'!G$1)</f>
        <v>7.8469999999999995</v>
      </c>
      <c r="AG8" s="51">
        <f>VLOOKUP($B$4:$B$236,'orig WPP2004'!$B$4:$CZ$265,'orig WPP2004'!H$1)</f>
        <v>8.5040000000000013</v>
      </c>
      <c r="AH8" s="51">
        <f>VLOOKUP($B$4:$B$236,'orig WPP2004'!$B$4:$CZ$265,'orig WPP2004'!I$1)</f>
        <v>9.2059999999999995</v>
      </c>
      <c r="AI8" s="51">
        <f>VLOOKUP($B$4:$B$236,'orig WPP2004'!$B$4:$CZ$265,'orig WPP2004'!J$1)</f>
        <v>9.9510000000000005</v>
      </c>
      <c r="AJ8" s="51">
        <f>VLOOKUP($B$4:$B$236,'orig WPP2004'!$B$4:$CZ$265,'orig WPP2004'!K$1)</f>
        <v>10.738</v>
      </c>
      <c r="AK8" s="51">
        <f>VLOOKUP($B$4:$B$236,'orig WPP2004'!$B$4:$CZ$265,'orig WPP2004'!L$1)</f>
        <v>11.568</v>
      </c>
      <c r="AL8" s="51">
        <f>VLOOKUP($B$4:$B$236,'orig WPP2004'!$B$4:$CZ$265,'orig WPP2004'!M$1)</f>
        <v>12.441000000000001</v>
      </c>
      <c r="AM8" s="51">
        <f>VLOOKUP($B$4:$B$236,'orig WPP2004'!$B$4:$CZ$265,'orig WPP2004'!N$1)</f>
        <v>13.359</v>
      </c>
      <c r="AN8" s="51">
        <f>VLOOKUP($B$4:$B$236,'orig WPP2004'!$B$4:$CZ$265,'orig WPP2004'!O$1)</f>
        <v>14.321</v>
      </c>
      <c r="AO8" s="51">
        <f>VLOOKUP($B$4:$B$236,'orig WPP2004'!$B$4:$CZ$265,'orig WPP2004'!P$1)</f>
        <v>15.324000000000002</v>
      </c>
      <c r="AP8" s="51">
        <f>VLOOKUP($B$4:$B$236,'orig WPP2004'!$B$4:$CZ$265,'orig WPP2004'!Q$1)</f>
        <v>16.363</v>
      </c>
      <c r="AQ8" s="51">
        <f>VLOOKUP($B$4:$B$236,'orig WPP2004'!$B$4:$CZ$265,'orig WPP2004'!R$1)</f>
        <v>17.429000000000002</v>
      </c>
      <c r="AR8" s="51">
        <f>VLOOKUP($B$4:$B$236,'orig WPP2004'!$B$4:$CZ$265,'orig WPP2004'!S$1)</f>
        <v>18.515999999999998</v>
      </c>
      <c r="AS8" s="51">
        <f>VLOOKUP($B$4:$B$236,'orig WPP2004'!$B$4:$CZ$265,'orig WPP2004'!T$1)</f>
        <v>19.619</v>
      </c>
      <c r="AT8" s="51">
        <f>VLOOKUP($B$4:$B$236,'orig WPP2004'!$B$4:$CZ$265,'orig WPP2004'!U$1)</f>
        <v>20.739000000000001</v>
      </c>
      <c r="AU8" s="51">
        <f>VLOOKUP($B$4:$B$236,'orig WPP2004'!$B$4:$CZ$265,'orig WPP2004'!V$1)</f>
        <v>21.881999999999998</v>
      </c>
      <c r="AV8" s="51">
        <f>VLOOKUP($B$4:$B$236,'orig WPP2004'!$B$4:$CZ$265,'orig WPP2004'!W$1)</f>
        <v>23.058</v>
      </c>
      <c r="AW8" s="51">
        <f>VLOOKUP($B$4:$B$236,'orig WPP2004'!$B$4:$CZ$265,'orig WPP2004'!X$1)</f>
        <v>24.274000000000001</v>
      </c>
      <c r="AX8" s="51">
        <f>VLOOKUP($B$4:$B$236,'orig WPP2004'!$B$4:$CZ$265,'orig WPP2004'!Y$1)</f>
        <v>25.542000000000002</v>
      </c>
      <c r="AY8" s="51">
        <f>VLOOKUP($B$4:$B$236,'orig WPP2004'!$B$4:$CZ$265,'orig WPP2004'!Z$1)</f>
        <v>26.857999999999997</v>
      </c>
      <c r="AZ8" s="51">
        <f>VLOOKUP($B$4:$B$236,'orig WPP2004'!$B$4:$CZ$265,'orig WPP2004'!AA$1)</f>
        <v>28.19</v>
      </c>
      <c r="BA8" s="51">
        <f>VLOOKUP($B$4:$B$236,'orig WPP2004'!$B$4:$CZ$265,'orig WPP2004'!AB$1)</f>
        <v>29.495000000000001</v>
      </c>
      <c r="BB8" s="51">
        <f>VLOOKUP($B$4:$B$236,'orig WPP2004'!$B$4:$CZ$265,'orig WPP2004'!AC$1)</f>
        <v>30.746000000000002</v>
      </c>
      <c r="BC8" s="51">
        <f>VLOOKUP($B$4:$B$236,'orig WPP2004'!$B$4:$CZ$265,'orig WPP2004'!AD$1)</f>
        <v>31.908000000000001</v>
      </c>
      <c r="BD8" s="51">
        <f>VLOOKUP($B$4:$B$236,'orig WPP2004'!$B$4:$CZ$265,'orig WPP2004'!AE$1)</f>
        <v>33.003999999999998</v>
      </c>
      <c r="BE8" s="51">
        <f>VLOOKUP($B$4:$B$236,'orig WPP2004'!$B$4:$CZ$265,'orig WPP2004'!AF$1)</f>
        <v>34.133000000000003</v>
      </c>
      <c r="BF8" s="51">
        <f>VLOOKUP($B$4:$B$236,'orig WPP2004'!$B$4:$CZ$265,'orig WPP2004'!AG$1)</f>
        <v>35.432000000000002</v>
      </c>
      <c r="BG8" s="51">
        <f>VLOOKUP($B$4:$B$236,'orig WPP2004'!$B$4:$CZ$265,'orig WPP2004'!AH$1)</f>
        <v>36.987000000000002</v>
      </c>
      <c r="BH8" s="51">
        <f>VLOOKUP($B$4:$B$236,'orig WPP2004'!$B$4:$CZ$265,'orig WPP2004'!AI$1)</f>
        <v>38.867999999999995</v>
      </c>
      <c r="BI8" s="51">
        <f>VLOOKUP($B$4:$B$236,'orig WPP2004'!$B$4:$CZ$265,'orig WPP2004'!AJ$1)</f>
        <v>41.018000000000001</v>
      </c>
      <c r="BJ8" s="51">
        <f>VLOOKUP($B$4:$B$236,'orig WPP2004'!$B$4:$CZ$265,'orig WPP2004'!AK$1)</f>
        <v>43.253</v>
      </c>
      <c r="BK8" s="51">
        <f>VLOOKUP($B$4:$B$236,'orig WPP2004'!$B$4:$CZ$265,'orig WPP2004'!AL$1)</f>
        <v>45.308000000000007</v>
      </c>
      <c r="BL8" s="51">
        <f>VLOOKUP($B$4:$B$236,'orig WPP2004'!$B$4:$CZ$265,'orig WPP2004'!AM$1)</f>
        <v>47.013000000000005</v>
      </c>
      <c r="BM8" s="51">
        <f>VLOOKUP($B$4:$B$236,'orig WPP2004'!$B$4:$CZ$265,'orig WPP2004'!AN$1)</f>
        <v>48.251000000000005</v>
      </c>
      <c r="BN8" s="51">
        <f>VLOOKUP($B$4:$B$236,'orig WPP2004'!$B$4:$CZ$265,'orig WPP2004'!AO$1)</f>
        <v>49.106999999999999</v>
      </c>
      <c r="BO8" s="51">
        <f>VLOOKUP($B$4:$B$236,'orig WPP2004'!$B$4:$CZ$265,'orig WPP2004'!AP$1)</f>
        <v>49.847000000000001</v>
      </c>
      <c r="BP8" s="51">
        <f>VLOOKUP($B$4:$B$236,'orig WPP2004'!$B$4:$CZ$265,'orig WPP2004'!AQ$1)</f>
        <v>50.844999999999999</v>
      </c>
      <c r="BQ8" s="51">
        <f>VLOOKUP($B$4:$B$236,'orig WPP2004'!$B$4:$CZ$265,'orig WPP2004'!AR$1)</f>
        <v>52.353000000000002</v>
      </c>
      <c r="BR8" s="51">
        <f>VLOOKUP($B$4:$B$236,'orig WPP2004'!$B$4:$CZ$265,'orig WPP2004'!AS$1)</f>
        <v>54.489000000000004</v>
      </c>
      <c r="BS8" s="51">
        <f>VLOOKUP($B$4:$B$236,'orig WPP2004'!$B$4:$CZ$265,'orig WPP2004'!AT$1)</f>
        <v>57.113999999999997</v>
      </c>
      <c r="BT8" s="51">
        <f>VLOOKUP($B$4:$B$236,'orig WPP2004'!$B$4:$CZ$265,'orig WPP2004'!AU$1)</f>
        <v>59.902000000000001</v>
      </c>
      <c r="BU8" s="51">
        <f>VLOOKUP($B$4:$B$236,'orig WPP2004'!$B$4:$CZ$265,'orig WPP2004'!AV$1)</f>
        <v>62.393000000000001</v>
      </c>
      <c r="BV8" s="51">
        <f>VLOOKUP($B$4:$B$236,'orig WPP2004'!$B$4:$CZ$265,'orig WPP2004'!AW$1)</f>
        <v>64.260999999999996</v>
      </c>
      <c r="BW8" s="51">
        <f>VLOOKUP($B$4:$B$236,'orig WPP2004'!$B$4:$CZ$265,'orig WPP2004'!AX$1)</f>
        <v>65.390999999999991</v>
      </c>
      <c r="BX8" s="51">
        <f>VLOOKUP($B$4:$B$236,'orig WPP2004'!$B$4:$CZ$265,'orig WPP2004'!AY$1)</f>
        <v>65.90100000000001</v>
      </c>
      <c r="BY8" s="51">
        <f>VLOOKUP($B$4:$B$236,'orig WPP2004'!$B$4:$CZ$265,'orig WPP2004'!AZ$1)</f>
        <v>65.983000000000004</v>
      </c>
      <c r="BZ8" s="51">
        <f>VLOOKUP($B$4:$B$236,'orig WPP2004'!$B$4:$CZ$265,'orig WPP2004'!BA$1)</f>
        <v>65.930999999999997</v>
      </c>
      <c r="CA8" s="51">
        <f>VLOOKUP($B$4:$B$236,'orig WPP2004'!$B$4:$CZ$265,'orig WPP2004'!BB$1)</f>
        <v>65.962999999999994</v>
      </c>
      <c r="CB8" s="51">
        <f>VLOOKUP($B$4:$B$236,'orig WPP2004'!$B$4:$CZ$265,'orig WPP2004'!BC$1)</f>
        <v>66.132000000000005</v>
      </c>
      <c r="CC8" s="51">
        <f>VLOOKUP($B$4:$B$236,'orig WPP2004'!$B$4:$CZ$265,'orig WPP2004'!BD$1)</f>
        <v>66.373999999999995</v>
      </c>
      <c r="CD8" s="51">
        <f>VLOOKUP($B$4:$B$236,'orig WPP2004'!$B$4:$CZ$265,'orig WPP2004'!BE$1)</f>
        <v>66.662000000000006</v>
      </c>
      <c r="CE8" s="51">
        <f>VLOOKUP($B$4:$B$236,'orig WPP2004'!$B$4:$CZ$265,'orig WPP2004'!BF$1)</f>
        <v>66.935000000000002</v>
      </c>
      <c r="CF8" s="51">
        <f>VLOOKUP($B$4:$B$236,'orig WPP2004'!$B$4:$CZ$265,'orig WPP2004'!BG$1)</f>
        <v>67.15100000000001</v>
      </c>
      <c r="CG8" s="51">
        <f>VLOOKUP($B$4:$B$236,'orig WPP2004'!$B$4:$CZ$265,'orig WPP2004'!BH$1)</f>
        <v>67.313000000000002</v>
      </c>
      <c r="CH8" s="51">
        <f>VLOOKUP($B$4:$B$236,'orig WPP2004'!$B$4:$CZ$265,'orig WPP2004'!BI$1)</f>
        <v>67.45</v>
      </c>
      <c r="CI8" s="51">
        <f>VLOOKUP($B$4:$B$236,'orig WPP2004'!$B$4:$CZ$265,'orig WPP2004'!BJ$1)</f>
        <v>67.56</v>
      </c>
      <c r="CJ8" s="51">
        <f>VLOOKUP($B$4:$B$236,'orig WPP2004'!$B$4:$CZ$265,'orig WPP2004'!BK$1)</f>
        <v>67.641999999999996</v>
      </c>
      <c r="CK8" s="51">
        <f>VLOOKUP($B$4:$B$236,'orig WPP2004'!$B$4:$CZ$265,'orig WPP2004'!BL$1)</f>
        <v>67.697000000000003</v>
      </c>
      <c r="CL8" s="51">
        <f>VLOOKUP($B$4:$B$236,'orig WPP2004'!$B$4:$CZ$265,'orig WPP2004'!BM$1)</f>
        <v>67.724999999999994</v>
      </c>
      <c r="CM8" s="51">
        <f>VLOOKUP($B$4:$B$236,'orig WPP2004'!$B$4:$CZ$265,'orig WPP2004'!BN$1)</f>
        <v>67.727000000000004</v>
      </c>
      <c r="CN8" s="51">
        <f>VLOOKUP($B$4:$B$236,'orig WPP2004'!$B$4:$CZ$265,'orig WPP2004'!BO$1)</f>
        <v>67.704000000000008</v>
      </c>
      <c r="CO8" s="51">
        <f>VLOOKUP($B$4:$B$236,'orig WPP2004'!$B$4:$CZ$265,'orig WPP2004'!BP$1)</f>
        <v>67.663999999999987</v>
      </c>
      <c r="CP8" s="51">
        <f>VLOOKUP($B$4:$B$236,'orig WPP2004'!$B$4:$CZ$265,'orig WPP2004'!BQ$1)</f>
        <v>67.605999999999995</v>
      </c>
      <c r="CQ8" s="51">
        <f>VLOOKUP($B$4:$B$236,'orig WPP2004'!$B$4:$CZ$265,'orig WPP2004'!BR$1)</f>
        <v>67.533999999999992</v>
      </c>
      <c r="CR8" s="51">
        <f>VLOOKUP($B$4:$B$236,'orig WPP2004'!$B$4:$CZ$265,'orig WPP2004'!BS$1)</f>
        <v>67.447000000000003</v>
      </c>
      <c r="CS8" s="51">
        <f>VLOOKUP($B$4:$B$236,'orig WPP2004'!$B$4:$CZ$265,'orig WPP2004'!BT$1)</f>
        <v>67.347000000000008</v>
      </c>
      <c r="CT8" s="51">
        <f>VLOOKUP($B$4:$B$236,'orig WPP2004'!$B$4:$CZ$265,'orig WPP2004'!BU$1)</f>
        <v>67.238</v>
      </c>
      <c r="CU8" s="51">
        <f>VLOOKUP($B$4:$B$236,'orig WPP2004'!$B$4:$CZ$265,'orig WPP2004'!BV$1)</f>
        <v>67.121000000000009</v>
      </c>
      <c r="CV8" s="51">
        <f>VLOOKUP($B$4:$B$236,'orig WPP2004'!$B$4:$CZ$265,'orig WPP2004'!BW$1)</f>
        <v>66.997</v>
      </c>
      <c r="CW8" s="51">
        <f>VLOOKUP($B$4:$B$236,'orig WPP2004'!$B$4:$CZ$265,'orig WPP2004'!BX$1)</f>
        <v>66.864999999999995</v>
      </c>
      <c r="CX8" s="51">
        <f>VLOOKUP($B$4:$B$236,'orig WPP2004'!$B$4:$CZ$265,'orig WPP2004'!BY$1)</f>
        <v>66.725999999999999</v>
      </c>
      <c r="CY8" s="51">
        <f>VLOOKUP($B$4:$B$236,'orig WPP2004'!$B$4:$CZ$265,'orig WPP2004'!BZ$1)</f>
        <v>66.581999999999994</v>
      </c>
      <c r="CZ8" s="51">
        <f>VLOOKUP($B$4:$B$236,'orig WPP2004'!$B$4:$CZ$265,'orig WPP2004'!CA$1)</f>
        <v>66.430000000000007</v>
      </c>
      <c r="DA8" s="51">
        <f>VLOOKUP($B$4:$B$236,'orig WPP2004'!$B$4:$CZ$265,'orig WPP2004'!CB$1)</f>
        <v>66.272000000000006</v>
      </c>
      <c r="DB8" s="51">
        <f>VLOOKUP($B$4:$B$236,'orig WPP2004'!$B$4:$CZ$265,'orig WPP2004'!CC$1)</f>
        <v>66.105000000000004</v>
      </c>
      <c r="DC8" s="51">
        <f>VLOOKUP($B$4:$B$236,'orig WPP2004'!$B$4:$CZ$265,'orig WPP2004'!CD$1)</f>
        <v>65.932000000000002</v>
      </c>
      <c r="DD8" s="51">
        <f>VLOOKUP($B$4:$B$236,'orig WPP2004'!$B$4:$CZ$265,'orig WPP2004'!CE$1)</f>
        <v>65.747</v>
      </c>
      <c r="DE8" s="51">
        <f>VLOOKUP($B$4:$B$236,'orig WPP2004'!$B$4:$CZ$265,'orig WPP2004'!CF$1)</f>
        <v>65.55</v>
      </c>
    </row>
    <row r="9" spans="1:124">
      <c r="A9" s="114">
        <v>10</v>
      </c>
      <c r="B9" s="3">
        <v>24</v>
      </c>
      <c r="C9" s="1" t="s">
        <v>622</v>
      </c>
      <c r="D9" s="28">
        <f>+[2]Summary!F65</f>
        <v>2576.6582967781719</v>
      </c>
      <c r="E9" s="28">
        <f>+[2]Summary!G65</f>
        <v>2585.2758830550224</v>
      </c>
      <c r="F9" s="28">
        <f>+[2]Summary!H65</f>
        <v>2593.922290690658</v>
      </c>
      <c r="G9" s="28">
        <f>+[2]Summary!I65</f>
        <v>2602.5976160775831</v>
      </c>
      <c r="H9" s="28">
        <f>+[2]Summary!J65</f>
        <v>2611.3019559306849</v>
      </c>
      <c r="I9" s="28">
        <f>+[2]Summary!K65</f>
        <v>2620.0354072883133</v>
      </c>
      <c r="J9" s="28">
        <f>+[2]Summary!L65</f>
        <v>2628.7980675133576</v>
      </c>
      <c r="K9" s="28">
        <f>+[2]Summary!M65</f>
        <v>2637.5900342943387</v>
      </c>
      <c r="L9" s="28">
        <f>+[2]Summary!N65</f>
        <v>2646.4114056464932</v>
      </c>
      <c r="M9" s="28">
        <f>+[2]Summary!O65</f>
        <v>2655.2622799128703</v>
      </c>
      <c r="N9" s="28">
        <f>+[2]Summary!P65</f>
        <v>2664.142755765421</v>
      </c>
      <c r="O9" s="28">
        <f>+[2]Summary!Q65</f>
        <v>2673.0529322061084</v>
      </c>
      <c r="P9" s="28">
        <f>+[2]Summary!R65</f>
        <v>2695.5155618885124</v>
      </c>
      <c r="Q9" s="28">
        <f>+[2]Summary!S65</f>
        <v>2718.1669531648863</v>
      </c>
      <c r="R9" s="28">
        <f>+[2]Summary!T65</f>
        <v>2741.0086922671126</v>
      </c>
      <c r="S9" s="28">
        <f>+[2]Summary!U65</f>
        <v>2764.0423787567524</v>
      </c>
      <c r="T9" s="28">
        <f>+[2]Summary!V65</f>
        <v>2787.2696256370614</v>
      </c>
      <c r="U9" s="28">
        <f>+[2]Summary!W65</f>
        <v>2844.1526792214909</v>
      </c>
      <c r="V9" s="28">
        <f>+[2]Summary!X65</f>
        <v>2902.1966114505008</v>
      </c>
      <c r="W9" s="28">
        <f>+[2]Summary!Y65</f>
        <v>2961.4251137250003</v>
      </c>
      <c r="X9" s="28">
        <f>+[2]Summary!Z65</f>
        <v>3021.8623609438782</v>
      </c>
      <c r="Y9" s="28">
        <f>+[2]Summary!AA65</f>
        <v>3083.5330213713041</v>
      </c>
      <c r="Z9" s="28">
        <f>+[2]Summary!AB65</f>
        <v>3320.7278691690967</v>
      </c>
      <c r="AA9" s="28">
        <f>+[2]Summary!AC65</f>
        <v>3576.1684744897962</v>
      </c>
      <c r="AB9" s="28">
        <f>+[2]Summary!AD65</f>
        <v>3851.2583571428581</v>
      </c>
      <c r="AC9" s="51">
        <f>VLOOKUP($B$4:$B$236,'orig WPP2004'!$B$4:$CZ$265,'orig WPP2004'!D$1)</f>
        <v>4147.509</v>
      </c>
      <c r="AD9" s="51">
        <f>VLOOKUP($B$4:$B$236,'orig WPP2004'!$B$4:$CZ$265,'orig WPP2004'!E$1)</f>
        <v>4211.6669999999995</v>
      </c>
      <c r="AE9" s="51">
        <f>VLOOKUP($B$4:$B$236,'orig WPP2004'!$B$4:$CZ$265,'orig WPP2004'!F$1)</f>
        <v>4282.6190000000006</v>
      </c>
      <c r="AF9" s="51">
        <f>VLOOKUP($B$4:$B$236,'orig WPP2004'!$B$4:$CZ$265,'orig WPP2004'!G$1)</f>
        <v>4359.915</v>
      </c>
      <c r="AG9" s="51">
        <f>VLOOKUP($B$4:$B$236,'orig WPP2004'!$B$4:$CZ$265,'orig WPP2004'!H$1)</f>
        <v>4442.9610000000002</v>
      </c>
      <c r="AH9" s="51">
        <f>VLOOKUP($B$4:$B$236,'orig WPP2004'!$B$4:$CZ$265,'orig WPP2004'!I$1)</f>
        <v>4531.0209999999997</v>
      </c>
      <c r="AI9" s="51">
        <f>VLOOKUP($B$4:$B$236,'orig WPP2004'!$B$4:$CZ$265,'orig WPP2004'!J$1)</f>
        <v>4623.1990000000005</v>
      </c>
      <c r="AJ9" s="51">
        <f>VLOOKUP($B$4:$B$236,'orig WPP2004'!$B$4:$CZ$265,'orig WPP2004'!K$1)</f>
        <v>4718.4560000000001</v>
      </c>
      <c r="AK9" s="51">
        <f>VLOOKUP($B$4:$B$236,'orig WPP2004'!$B$4:$CZ$265,'orig WPP2004'!L$1)</f>
        <v>4815.6579999999994</v>
      </c>
      <c r="AL9" s="51">
        <f>VLOOKUP($B$4:$B$236,'orig WPP2004'!$B$4:$CZ$265,'orig WPP2004'!M$1)</f>
        <v>4913.6480000000001</v>
      </c>
      <c r="AM9" s="51">
        <f>VLOOKUP($B$4:$B$236,'orig WPP2004'!$B$4:$CZ$265,'orig WPP2004'!N$1)</f>
        <v>5011.49</v>
      </c>
      <c r="AN9" s="51">
        <f>VLOOKUP($B$4:$B$236,'orig WPP2004'!$B$4:$CZ$265,'orig WPP2004'!O$1)</f>
        <v>5108.71</v>
      </c>
      <c r="AO9" s="51">
        <f>VLOOKUP($B$4:$B$236,'orig WPP2004'!$B$4:$CZ$265,'orig WPP2004'!P$1)</f>
        <v>5205.5210000000006</v>
      </c>
      <c r="AP9" s="51">
        <f>VLOOKUP($B$4:$B$236,'orig WPP2004'!$B$4:$CZ$265,'orig WPP2004'!Q$1)</f>
        <v>5302.9110000000001</v>
      </c>
      <c r="AQ9" s="51">
        <f>VLOOKUP($B$4:$B$236,'orig WPP2004'!$B$4:$CZ$265,'orig WPP2004'!R$1)</f>
        <v>5402.3810000000003</v>
      </c>
      <c r="AR9" s="51">
        <f>VLOOKUP($B$4:$B$236,'orig WPP2004'!$B$4:$CZ$265,'orig WPP2004'!S$1)</f>
        <v>5505.165</v>
      </c>
      <c r="AS9" s="51">
        <f>VLOOKUP($B$4:$B$236,'orig WPP2004'!$B$4:$CZ$265,'orig WPP2004'!T$1)</f>
        <v>5611.924</v>
      </c>
      <c r="AT9" s="51">
        <f>VLOOKUP($B$4:$B$236,'orig WPP2004'!$B$4:$CZ$265,'orig WPP2004'!U$1)</f>
        <v>5722.8360000000002</v>
      </c>
      <c r="AU9" s="51">
        <f>VLOOKUP($B$4:$B$236,'orig WPP2004'!$B$4:$CZ$265,'orig WPP2004'!V$1)</f>
        <v>5838.143</v>
      </c>
      <c r="AV9" s="51">
        <f>VLOOKUP($B$4:$B$236,'orig WPP2004'!$B$4:$CZ$265,'orig WPP2004'!W$1)</f>
        <v>5957.96</v>
      </c>
      <c r="AW9" s="51">
        <f>VLOOKUP($B$4:$B$236,'orig WPP2004'!$B$4:$CZ$265,'orig WPP2004'!X$1)</f>
        <v>6082.6390000000001</v>
      </c>
      <c r="AX9" s="51">
        <f>VLOOKUP($B$4:$B$236,'orig WPP2004'!$B$4:$CZ$265,'orig WPP2004'!Y$1)</f>
        <v>6212.7749999999996</v>
      </c>
      <c r="AY9" s="51">
        <f>VLOOKUP($B$4:$B$236,'orig WPP2004'!$B$4:$CZ$265,'orig WPP2004'!Z$1)</f>
        <v>6349.4030000000002</v>
      </c>
      <c r="AZ9" s="51">
        <f>VLOOKUP($B$4:$B$236,'orig WPP2004'!$B$4:$CZ$265,'orig WPP2004'!AA$1)</f>
        <v>6493.8879999999999</v>
      </c>
      <c r="BA9" s="51">
        <f>VLOOKUP($B$4:$B$236,'orig WPP2004'!$B$4:$CZ$265,'orig WPP2004'!AB$1)</f>
        <v>6647.8449999999993</v>
      </c>
      <c r="BB9" s="51">
        <f>VLOOKUP($B$4:$B$236,'orig WPP2004'!$B$4:$CZ$265,'orig WPP2004'!AC$1)</f>
        <v>6812.732</v>
      </c>
      <c r="BC9" s="51">
        <f>VLOOKUP($B$4:$B$236,'orig WPP2004'!$B$4:$CZ$265,'orig WPP2004'!AD$1)</f>
        <v>6987.6329999999998</v>
      </c>
      <c r="BD9" s="51">
        <f>VLOOKUP($B$4:$B$236,'orig WPP2004'!$B$4:$CZ$265,'orig WPP2004'!AE$1)</f>
        <v>7172.9449999999997</v>
      </c>
      <c r="BE9" s="51">
        <f>VLOOKUP($B$4:$B$236,'orig WPP2004'!$B$4:$CZ$265,'orig WPP2004'!AF$1)</f>
        <v>7372.7979999999998</v>
      </c>
      <c r="BF9" s="51">
        <f>VLOOKUP($B$4:$B$236,'orig WPP2004'!$B$4:$CZ$265,'orig WPP2004'!AG$1)</f>
        <v>7592.5220000000008</v>
      </c>
      <c r="BG9" s="51">
        <f>VLOOKUP($B$4:$B$236,'orig WPP2004'!$B$4:$CZ$265,'orig WPP2004'!AH$1)</f>
        <v>7835.05</v>
      </c>
      <c r="BH9" s="51">
        <f>VLOOKUP($B$4:$B$236,'orig WPP2004'!$B$4:$CZ$265,'orig WPP2004'!AI$1)</f>
        <v>8104.0660000000007</v>
      </c>
      <c r="BI9" s="51">
        <f>VLOOKUP($B$4:$B$236,'orig WPP2004'!$B$4:$CZ$265,'orig WPP2004'!AJ$1)</f>
        <v>8396.3379999999997</v>
      </c>
      <c r="BJ9" s="51">
        <f>VLOOKUP($B$4:$B$236,'orig WPP2004'!$B$4:$CZ$265,'orig WPP2004'!AK$1)</f>
        <v>8699.5370000000003</v>
      </c>
      <c r="BK9" s="51">
        <f>VLOOKUP($B$4:$B$236,'orig WPP2004'!$B$4:$CZ$265,'orig WPP2004'!AL$1)</f>
        <v>8996.7350000000006</v>
      </c>
      <c r="BL9" s="51">
        <f>VLOOKUP($B$4:$B$236,'orig WPP2004'!$B$4:$CZ$265,'orig WPP2004'!AM$1)</f>
        <v>9276.4840000000004</v>
      </c>
      <c r="BM9" s="51">
        <f>VLOOKUP($B$4:$B$236,'orig WPP2004'!$B$4:$CZ$265,'orig WPP2004'!AN$1)</f>
        <v>9532.1319999999996</v>
      </c>
      <c r="BN9" s="51">
        <f>VLOOKUP($B$4:$B$236,'orig WPP2004'!$B$4:$CZ$265,'orig WPP2004'!AO$1)</f>
        <v>9768.8539999999994</v>
      </c>
      <c r="BO9" s="51">
        <f>VLOOKUP($B$4:$B$236,'orig WPP2004'!$B$4:$CZ$265,'orig WPP2004'!AP$1)</f>
        <v>10001.365</v>
      </c>
      <c r="BP9" s="51">
        <f>VLOOKUP($B$4:$B$236,'orig WPP2004'!$B$4:$CZ$265,'orig WPP2004'!AQ$1)</f>
        <v>10250.921</v>
      </c>
      <c r="BQ9" s="51">
        <f>VLOOKUP($B$4:$B$236,'orig WPP2004'!$B$4:$CZ$265,'orig WPP2004'!AR$1)</f>
        <v>10532.123</v>
      </c>
      <c r="BR9" s="51">
        <f>VLOOKUP($B$4:$B$236,'orig WPP2004'!$B$4:$CZ$265,'orig WPP2004'!AS$1)</f>
        <v>10851.923999999999</v>
      </c>
      <c r="BS9" s="51">
        <f>VLOOKUP($B$4:$B$236,'orig WPP2004'!$B$4:$CZ$265,'orig WPP2004'!AT$1)</f>
        <v>11203.767</v>
      </c>
      <c r="BT9" s="51">
        <f>VLOOKUP($B$4:$B$236,'orig WPP2004'!$B$4:$CZ$265,'orig WPP2004'!AU$1)</f>
        <v>11572.52</v>
      </c>
      <c r="BU9" s="51">
        <f>VLOOKUP($B$4:$B$236,'orig WPP2004'!$B$4:$CZ$265,'orig WPP2004'!AV$1)</f>
        <v>11936.185000000001</v>
      </c>
      <c r="BV9" s="51">
        <f>VLOOKUP($B$4:$B$236,'orig WPP2004'!$B$4:$CZ$265,'orig WPP2004'!AW$1)</f>
        <v>12279.707</v>
      </c>
      <c r="BW9" s="51">
        <f>VLOOKUP($B$4:$B$236,'orig WPP2004'!$B$4:$CZ$265,'orig WPP2004'!AX$1)</f>
        <v>12597.366</v>
      </c>
      <c r="BX9" s="51">
        <f>VLOOKUP($B$4:$B$236,'orig WPP2004'!$B$4:$CZ$265,'orig WPP2004'!AY$1)</f>
        <v>12896.504000000001</v>
      </c>
      <c r="BY9" s="51">
        <f>VLOOKUP($B$4:$B$236,'orig WPP2004'!$B$4:$CZ$265,'orig WPP2004'!AZ$1)</f>
        <v>13190.942999999999</v>
      </c>
      <c r="BZ9" s="51">
        <f>VLOOKUP($B$4:$B$236,'orig WPP2004'!$B$4:$CZ$265,'orig WPP2004'!BA$1)</f>
        <v>13500.82</v>
      </c>
      <c r="CA9" s="51">
        <f>VLOOKUP($B$4:$B$236,'orig WPP2004'!$B$4:$CZ$265,'orig WPP2004'!BB$1)</f>
        <v>13840.635999999999</v>
      </c>
      <c r="CB9" s="51">
        <f>VLOOKUP($B$4:$B$236,'orig WPP2004'!$B$4:$CZ$265,'orig WPP2004'!BC$1)</f>
        <v>14214.833999999999</v>
      </c>
      <c r="CC9" s="51">
        <f>VLOOKUP($B$4:$B$236,'orig WPP2004'!$B$4:$CZ$265,'orig WPP2004'!BD$1)</f>
        <v>14618.781999999999</v>
      </c>
      <c r="CD9" s="51">
        <f>VLOOKUP($B$4:$B$236,'orig WPP2004'!$B$4:$CZ$265,'orig WPP2004'!BE$1)</f>
        <v>15046.906999999999</v>
      </c>
      <c r="CE9" s="51">
        <f>VLOOKUP($B$4:$B$236,'orig WPP2004'!$B$4:$CZ$265,'orig WPP2004'!BF$1)</f>
        <v>15490.048999999999</v>
      </c>
      <c r="CF9" s="51">
        <f>VLOOKUP($B$4:$B$236,'orig WPP2004'!$B$4:$CZ$265,'orig WPP2004'!BG$1)</f>
        <v>15941.392</v>
      </c>
      <c r="CG9" s="51">
        <f>VLOOKUP($B$4:$B$236,'orig WPP2004'!$B$4:$CZ$265,'orig WPP2004'!BH$1)</f>
        <v>16399.781999999999</v>
      </c>
      <c r="CH9" s="51">
        <f>VLOOKUP($B$4:$B$236,'orig WPP2004'!$B$4:$CZ$265,'orig WPP2004'!BI$1)</f>
        <v>16867.259999999998</v>
      </c>
      <c r="CI9" s="51">
        <f>VLOOKUP($B$4:$B$236,'orig WPP2004'!$B$4:$CZ$265,'orig WPP2004'!BJ$1)</f>
        <v>17343.857</v>
      </c>
      <c r="CJ9" s="51">
        <f>VLOOKUP($B$4:$B$236,'orig WPP2004'!$B$4:$CZ$265,'orig WPP2004'!BK$1)</f>
        <v>17830.237000000001</v>
      </c>
      <c r="CK9" s="51">
        <f>VLOOKUP($B$4:$B$236,'orig WPP2004'!$B$4:$CZ$265,'orig WPP2004'!BL$1)</f>
        <v>18326.806</v>
      </c>
      <c r="CL9" s="51">
        <f>VLOOKUP($B$4:$B$236,'orig WPP2004'!$B$4:$CZ$265,'orig WPP2004'!BM$1)</f>
        <v>18833.16</v>
      </c>
      <c r="CM9" s="51">
        <f>VLOOKUP($B$4:$B$236,'orig WPP2004'!$B$4:$CZ$265,'orig WPP2004'!BN$1)</f>
        <v>19348.55</v>
      </c>
      <c r="CN9" s="51">
        <f>VLOOKUP($B$4:$B$236,'orig WPP2004'!$B$4:$CZ$265,'orig WPP2004'!BO$1)</f>
        <v>19872.714</v>
      </c>
      <c r="CO9" s="51">
        <f>VLOOKUP($B$4:$B$236,'orig WPP2004'!$B$4:$CZ$265,'orig WPP2004'!BP$1)</f>
        <v>20405.423000000003</v>
      </c>
      <c r="CP9" s="51">
        <f>VLOOKUP($B$4:$B$236,'orig WPP2004'!$B$4:$CZ$265,'orig WPP2004'!BQ$1)</f>
        <v>20946.512999999999</v>
      </c>
      <c r="CQ9" s="51">
        <f>VLOOKUP($B$4:$B$236,'orig WPP2004'!$B$4:$CZ$265,'orig WPP2004'!BR$1)</f>
        <v>21495.644</v>
      </c>
      <c r="CR9" s="51">
        <f>VLOOKUP($B$4:$B$236,'orig WPP2004'!$B$4:$CZ$265,'orig WPP2004'!BS$1)</f>
        <v>22052.752</v>
      </c>
      <c r="CS9" s="51">
        <f>VLOOKUP($B$4:$B$236,'orig WPP2004'!$B$4:$CZ$265,'orig WPP2004'!BT$1)</f>
        <v>22618.296000000002</v>
      </c>
      <c r="CT9" s="51">
        <f>VLOOKUP($B$4:$B$236,'orig WPP2004'!$B$4:$CZ$265,'orig WPP2004'!BU$1)</f>
        <v>23192.955000000002</v>
      </c>
      <c r="CU9" s="51">
        <f>VLOOKUP($B$4:$B$236,'orig WPP2004'!$B$4:$CZ$265,'orig WPP2004'!BV$1)</f>
        <v>23777.135999999999</v>
      </c>
      <c r="CV9" s="51">
        <f>VLOOKUP($B$4:$B$236,'orig WPP2004'!$B$4:$CZ$265,'orig WPP2004'!BW$1)</f>
        <v>24370.811999999998</v>
      </c>
      <c r="CW9" s="51">
        <f>VLOOKUP($B$4:$B$236,'orig WPP2004'!$B$4:$CZ$265,'orig WPP2004'!BX$1)</f>
        <v>24973.525999999998</v>
      </c>
      <c r="CX9" s="51">
        <f>VLOOKUP($B$4:$B$236,'orig WPP2004'!$B$4:$CZ$265,'orig WPP2004'!BY$1)</f>
        <v>25584.709000000003</v>
      </c>
      <c r="CY9" s="51">
        <f>VLOOKUP($B$4:$B$236,'orig WPP2004'!$B$4:$CZ$265,'orig WPP2004'!BZ$1)</f>
        <v>26203.594000000001</v>
      </c>
      <c r="CZ9" s="51">
        <f>VLOOKUP($B$4:$B$236,'orig WPP2004'!$B$4:$CZ$265,'orig WPP2004'!CA$1)</f>
        <v>26829.493999999999</v>
      </c>
      <c r="DA9" s="51">
        <f>VLOOKUP($B$4:$B$236,'orig WPP2004'!$B$4:$CZ$265,'orig WPP2004'!CB$1)</f>
        <v>27462.023999999998</v>
      </c>
      <c r="DB9" s="51">
        <f>VLOOKUP($B$4:$B$236,'orig WPP2004'!$B$4:$CZ$265,'orig WPP2004'!CC$1)</f>
        <v>28100.873</v>
      </c>
      <c r="DC9" s="51">
        <f>VLOOKUP($B$4:$B$236,'orig WPP2004'!$B$4:$CZ$265,'orig WPP2004'!CD$1)</f>
        <v>28745.497000000003</v>
      </c>
      <c r="DD9" s="51">
        <f>VLOOKUP($B$4:$B$236,'orig WPP2004'!$B$4:$CZ$265,'orig WPP2004'!CE$1)</f>
        <v>29395.313999999998</v>
      </c>
      <c r="DE9" s="51">
        <f>VLOOKUP($B$4:$B$236,'orig WPP2004'!$B$4:$CZ$265,'orig WPP2004'!CF$1)</f>
        <v>30049.775000000001</v>
      </c>
    </row>
    <row r="10" spans="1:124">
      <c r="A10" s="114">
        <v>4</v>
      </c>
      <c r="B10" s="3">
        <v>28</v>
      </c>
      <c r="C10" s="1" t="s">
        <v>581</v>
      </c>
      <c r="D10" s="28">
        <f>+[1]Summary!F20</f>
        <v>8.3410946149148018</v>
      </c>
      <c r="E10" s="28">
        <f>+[1]Summary!G20</f>
        <v>9.2678829054608904</v>
      </c>
      <c r="F10" s="28">
        <f>+[1]Summary!H20</f>
        <v>10.297647672734323</v>
      </c>
      <c r="G10" s="28">
        <f>+[1]Summary!I20</f>
        <v>11.44183074748258</v>
      </c>
      <c r="H10" s="28">
        <f>+[1]Summary!J20</f>
        <v>12.713145274980644</v>
      </c>
      <c r="I10" s="28">
        <f>+[1]Summary!K20</f>
        <v>14.125716972200715</v>
      </c>
      <c r="J10" s="28">
        <f>+[1]Summary!L20</f>
        <v>15.695241080223017</v>
      </c>
      <c r="K10" s="28">
        <f>+[1]Summary!M20</f>
        <v>17.439156755803353</v>
      </c>
      <c r="L10" s="28">
        <f>+[1]Summary!N20</f>
        <v>19.376840839781501</v>
      </c>
      <c r="M10" s="28">
        <f>+[1]Summary!O20</f>
        <v>21.52982315531278</v>
      </c>
      <c r="N10" s="28">
        <f>+[1]Summary!P20</f>
        <v>23.922025728125313</v>
      </c>
      <c r="O10" s="28">
        <f>+[1]Summary!Q20</f>
        <v>26.580028586805902</v>
      </c>
      <c r="P10" s="28">
        <f>+[1]Summary!R20</f>
        <v>29.533365096451003</v>
      </c>
      <c r="Q10" s="28">
        <f>+[1]Summary!S20</f>
        <v>32.814850107167779</v>
      </c>
      <c r="R10" s="28">
        <f>+[1]Summary!T20</f>
        <v>36.46094456351976</v>
      </c>
      <c r="S10" s="28">
        <f>+[1]Summary!U20</f>
        <v>37.989938403910834</v>
      </c>
      <c r="T10" s="28">
        <f>+[1]Summary!V20</f>
        <v>36.617215510518221</v>
      </c>
      <c r="U10" s="28">
        <f>+[1]Summary!W20</f>
        <v>35.286535752427653</v>
      </c>
      <c r="V10" s="28">
        <f>+[1]Summary!X20</f>
        <v>35.593928613808501</v>
      </c>
      <c r="W10" s="28">
        <f>+[1]Summary!Y20</f>
        <v>36.966587348676114</v>
      </c>
      <c r="X10" s="28">
        <f>+[1]Summary!Z20</f>
        <v>36.185097054084572</v>
      </c>
      <c r="Y10" s="28">
        <f>+[1]Summary!AA20</f>
        <v>35.660107837871742</v>
      </c>
      <c r="Z10" s="28">
        <f>+[1]Summary!AB20</f>
        <v>30.747342042079719</v>
      </c>
      <c r="AA10" s="28">
        <f>+[1]Summary!AC20</f>
        <v>31.748056814432008</v>
      </c>
      <c r="AB10" s="28">
        <f>+[1]Summary!AD20</f>
        <v>36.991780298863851</v>
      </c>
      <c r="AC10" s="51">
        <f>VLOOKUP($B$4:$B$236,'orig WPP2004'!$B$4:$CZ$265,'orig WPP2004'!D$1)</f>
        <v>46.298000000000002</v>
      </c>
      <c r="AD10" s="51">
        <f>VLOOKUP($B$4:$B$236,'orig WPP2004'!$B$4:$CZ$265,'orig WPP2004'!E$1)</f>
        <v>47.99</v>
      </c>
      <c r="AE10" s="51">
        <f>VLOOKUP($B$4:$B$236,'orig WPP2004'!$B$4:$CZ$265,'orig WPP2004'!F$1)</f>
        <v>49.248000000000005</v>
      </c>
      <c r="AF10" s="51">
        <f>VLOOKUP($B$4:$B$236,'orig WPP2004'!$B$4:$CZ$265,'orig WPP2004'!G$1)</f>
        <v>50.186999999999998</v>
      </c>
      <c r="AG10" s="51">
        <f>VLOOKUP($B$4:$B$236,'orig WPP2004'!$B$4:$CZ$265,'orig WPP2004'!H$1)</f>
        <v>50.908999999999999</v>
      </c>
      <c r="AH10" s="51">
        <f>VLOOKUP($B$4:$B$236,'orig WPP2004'!$B$4:$CZ$265,'orig WPP2004'!I$1)</f>
        <v>51.5</v>
      </c>
      <c r="AI10" s="51">
        <f>VLOOKUP($B$4:$B$236,'orig WPP2004'!$B$4:$CZ$265,'orig WPP2004'!J$1)</f>
        <v>52.033000000000001</v>
      </c>
      <c r="AJ10" s="51">
        <f>VLOOKUP($B$4:$B$236,'orig WPP2004'!$B$4:$CZ$265,'orig WPP2004'!K$1)</f>
        <v>52.564999999999998</v>
      </c>
      <c r="AK10" s="51">
        <f>VLOOKUP($B$4:$B$236,'orig WPP2004'!$B$4:$CZ$265,'orig WPP2004'!L$1)</f>
        <v>53.141999999999996</v>
      </c>
      <c r="AL10" s="51">
        <f>VLOOKUP($B$4:$B$236,'orig WPP2004'!$B$4:$CZ$265,'orig WPP2004'!M$1)</f>
        <v>53.793999999999997</v>
      </c>
      <c r="AM10" s="51">
        <f>VLOOKUP($B$4:$B$236,'orig WPP2004'!$B$4:$CZ$265,'orig WPP2004'!N$1)</f>
        <v>54.542000000000002</v>
      </c>
      <c r="AN10" s="51">
        <f>VLOOKUP($B$4:$B$236,'orig WPP2004'!$B$4:$CZ$265,'orig WPP2004'!O$1)</f>
        <v>55.399000000000001</v>
      </c>
      <c r="AO10" s="51">
        <f>VLOOKUP($B$4:$B$236,'orig WPP2004'!$B$4:$CZ$265,'orig WPP2004'!P$1)</f>
        <v>56.37</v>
      </c>
      <c r="AP10" s="51">
        <f>VLOOKUP($B$4:$B$236,'orig WPP2004'!$B$4:$CZ$265,'orig WPP2004'!Q$1)</f>
        <v>57.46</v>
      </c>
      <c r="AQ10" s="51">
        <f>VLOOKUP($B$4:$B$236,'orig WPP2004'!$B$4:$CZ$265,'orig WPP2004'!R$1)</f>
        <v>58.659000000000006</v>
      </c>
      <c r="AR10" s="51">
        <f>VLOOKUP($B$4:$B$236,'orig WPP2004'!$B$4:$CZ$265,'orig WPP2004'!S$1)</f>
        <v>59.948</v>
      </c>
      <c r="AS10" s="51">
        <f>VLOOKUP($B$4:$B$236,'orig WPP2004'!$B$4:$CZ$265,'orig WPP2004'!T$1)</f>
        <v>61.371000000000002</v>
      </c>
      <c r="AT10" s="51">
        <f>VLOOKUP($B$4:$B$236,'orig WPP2004'!$B$4:$CZ$265,'orig WPP2004'!U$1)</f>
        <v>62.89</v>
      </c>
      <c r="AU10" s="51">
        <f>VLOOKUP($B$4:$B$236,'orig WPP2004'!$B$4:$CZ$265,'orig WPP2004'!V$1)</f>
        <v>64.296999999999997</v>
      </c>
      <c r="AV10" s="51">
        <f>VLOOKUP($B$4:$B$236,'orig WPP2004'!$B$4:$CZ$265,'orig WPP2004'!W$1)</f>
        <v>65.320999999999998</v>
      </c>
      <c r="AW10" s="51">
        <f>VLOOKUP($B$4:$B$236,'orig WPP2004'!$B$4:$CZ$265,'orig WPP2004'!X$1)</f>
        <v>65.778999999999996</v>
      </c>
      <c r="AX10" s="51">
        <f>VLOOKUP($B$4:$B$236,'orig WPP2004'!$B$4:$CZ$265,'orig WPP2004'!Y$1)</f>
        <v>65.570999999999998</v>
      </c>
      <c r="AY10" s="51">
        <f>VLOOKUP($B$4:$B$236,'orig WPP2004'!$B$4:$CZ$265,'orig WPP2004'!Z$1)</f>
        <v>64.793000000000006</v>
      </c>
      <c r="AZ10" s="51">
        <f>VLOOKUP($B$4:$B$236,'orig WPP2004'!$B$4:$CZ$265,'orig WPP2004'!AA$1)</f>
        <v>63.713000000000008</v>
      </c>
      <c r="BA10" s="51">
        <f>VLOOKUP($B$4:$B$236,'orig WPP2004'!$B$4:$CZ$265,'orig WPP2004'!AB$1)</f>
        <v>62.713000000000001</v>
      </c>
      <c r="BB10" s="51">
        <f>VLOOKUP($B$4:$B$236,'orig WPP2004'!$B$4:$CZ$265,'orig WPP2004'!AC$1)</f>
        <v>62.067</v>
      </c>
      <c r="BC10" s="51">
        <f>VLOOKUP($B$4:$B$236,'orig WPP2004'!$B$4:$CZ$265,'orig WPP2004'!AD$1)</f>
        <v>61.869</v>
      </c>
      <c r="BD10" s="51">
        <f>VLOOKUP($B$4:$B$236,'orig WPP2004'!$B$4:$CZ$265,'orig WPP2004'!AE$1)</f>
        <v>62.033000000000001</v>
      </c>
      <c r="BE10" s="51">
        <f>VLOOKUP($B$4:$B$236,'orig WPP2004'!$B$4:$CZ$265,'orig WPP2004'!AF$1)</f>
        <v>62.436000000000007</v>
      </c>
      <c r="BF10" s="51">
        <f>VLOOKUP($B$4:$B$236,'orig WPP2004'!$B$4:$CZ$265,'orig WPP2004'!AG$1)</f>
        <v>62.878999999999998</v>
      </c>
      <c r="BG10" s="51">
        <f>VLOOKUP($B$4:$B$236,'orig WPP2004'!$B$4:$CZ$265,'orig WPP2004'!AH$1)</f>
        <v>63.215000000000003</v>
      </c>
      <c r="BH10" s="51">
        <f>VLOOKUP($B$4:$B$236,'orig WPP2004'!$B$4:$CZ$265,'orig WPP2004'!AI$1)</f>
        <v>63.438000000000002</v>
      </c>
      <c r="BI10" s="51">
        <f>VLOOKUP($B$4:$B$236,'orig WPP2004'!$B$4:$CZ$265,'orig WPP2004'!AJ$1)</f>
        <v>63.597999999999999</v>
      </c>
      <c r="BJ10" s="51">
        <f>VLOOKUP($B$4:$B$236,'orig WPP2004'!$B$4:$CZ$265,'orig WPP2004'!AK$1)</f>
        <v>63.683</v>
      </c>
      <c r="BK10" s="51">
        <f>VLOOKUP($B$4:$B$236,'orig WPP2004'!$B$4:$CZ$265,'orig WPP2004'!AL$1)</f>
        <v>63.683999999999997</v>
      </c>
      <c r="BL10" s="51">
        <f>VLOOKUP($B$4:$B$236,'orig WPP2004'!$B$4:$CZ$265,'orig WPP2004'!AM$1)</f>
        <v>63.604999999999997</v>
      </c>
      <c r="BM10" s="51">
        <f>VLOOKUP($B$4:$B$236,'orig WPP2004'!$B$4:$CZ$265,'orig WPP2004'!AN$1)</f>
        <v>63.417000000000002</v>
      </c>
      <c r="BN10" s="51">
        <f>VLOOKUP($B$4:$B$236,'orig WPP2004'!$B$4:$CZ$265,'orig WPP2004'!AO$1)</f>
        <v>63.147999999999996</v>
      </c>
      <c r="BO10" s="51">
        <f>VLOOKUP($B$4:$B$236,'orig WPP2004'!$B$4:$CZ$265,'orig WPP2004'!AP$1)</f>
        <v>62.93</v>
      </c>
      <c r="BP10" s="51">
        <f>VLOOKUP($B$4:$B$236,'orig WPP2004'!$B$4:$CZ$265,'orig WPP2004'!AQ$1)</f>
        <v>62.941000000000003</v>
      </c>
      <c r="BQ10" s="51">
        <f>VLOOKUP($B$4:$B$236,'orig WPP2004'!$B$4:$CZ$265,'orig WPP2004'!AR$1)</f>
        <v>63.306999999999995</v>
      </c>
      <c r="BR10" s="51">
        <f>VLOOKUP($B$4:$B$236,'orig WPP2004'!$B$4:$CZ$265,'orig WPP2004'!AS$1)</f>
        <v>64.075000000000003</v>
      </c>
      <c r="BS10" s="51">
        <f>VLOOKUP($B$4:$B$236,'orig WPP2004'!$B$4:$CZ$265,'orig WPP2004'!AT$1)</f>
        <v>65.194999999999993</v>
      </c>
      <c r="BT10" s="51">
        <f>VLOOKUP($B$4:$B$236,'orig WPP2004'!$B$4:$CZ$265,'orig WPP2004'!AU$1)</f>
        <v>66.572000000000003</v>
      </c>
      <c r="BU10" s="51">
        <f>VLOOKUP($B$4:$B$236,'orig WPP2004'!$B$4:$CZ$265,'orig WPP2004'!AV$1)</f>
        <v>68.06</v>
      </c>
      <c r="BV10" s="51">
        <f>VLOOKUP($B$4:$B$236,'orig WPP2004'!$B$4:$CZ$265,'orig WPP2004'!AW$1)</f>
        <v>69.549000000000007</v>
      </c>
      <c r="BW10" s="51">
        <f>VLOOKUP($B$4:$B$236,'orig WPP2004'!$B$4:$CZ$265,'orig WPP2004'!AX$1)</f>
        <v>71.015999999999991</v>
      </c>
      <c r="BX10" s="51">
        <f>VLOOKUP($B$4:$B$236,'orig WPP2004'!$B$4:$CZ$265,'orig WPP2004'!AY$1)</f>
        <v>72.474000000000004</v>
      </c>
      <c r="BY10" s="51">
        <f>VLOOKUP($B$4:$B$236,'orig WPP2004'!$B$4:$CZ$265,'orig WPP2004'!AZ$1)</f>
        <v>73.89</v>
      </c>
      <c r="BZ10" s="51">
        <f>VLOOKUP($B$4:$B$236,'orig WPP2004'!$B$4:$CZ$265,'orig WPP2004'!BA$1)</f>
        <v>75.233999999999995</v>
      </c>
      <c r="CA10" s="51">
        <f>VLOOKUP($B$4:$B$236,'orig WPP2004'!$B$4:$CZ$265,'orig WPP2004'!BB$1)</f>
        <v>76.48599999999999</v>
      </c>
      <c r="CB10" s="51">
        <f>VLOOKUP($B$4:$B$236,'orig WPP2004'!$B$4:$CZ$265,'orig WPP2004'!BC$1)</f>
        <v>77.621000000000009</v>
      </c>
      <c r="CC10" s="51">
        <f>VLOOKUP($B$4:$B$236,'orig WPP2004'!$B$4:$CZ$265,'orig WPP2004'!BD$1)</f>
        <v>78.641000000000005</v>
      </c>
      <c r="CD10" s="51">
        <f>VLOOKUP($B$4:$B$236,'orig WPP2004'!$B$4:$CZ$265,'orig WPP2004'!BE$1)</f>
        <v>79.587000000000003</v>
      </c>
      <c r="CE10" s="51">
        <f>VLOOKUP($B$4:$B$236,'orig WPP2004'!$B$4:$CZ$265,'orig WPP2004'!BF$1)</f>
        <v>80.518000000000001</v>
      </c>
      <c r="CF10" s="51">
        <f>VLOOKUP($B$4:$B$236,'orig WPP2004'!$B$4:$CZ$265,'orig WPP2004'!BG$1)</f>
        <v>81.478999999999999</v>
      </c>
      <c r="CG10" s="51">
        <f>VLOOKUP($B$4:$B$236,'orig WPP2004'!$B$4:$CZ$265,'orig WPP2004'!BH$1)</f>
        <v>82.481999999999999</v>
      </c>
      <c r="CH10" s="51">
        <f>VLOOKUP($B$4:$B$236,'orig WPP2004'!$B$4:$CZ$265,'orig WPP2004'!BI$1)</f>
        <v>83.513999999999996</v>
      </c>
      <c r="CI10" s="51">
        <f>VLOOKUP($B$4:$B$236,'orig WPP2004'!$B$4:$CZ$265,'orig WPP2004'!BJ$1)</f>
        <v>84.564999999999998</v>
      </c>
      <c r="CJ10" s="51">
        <f>VLOOKUP($B$4:$B$236,'orig WPP2004'!$B$4:$CZ$265,'orig WPP2004'!BK$1)</f>
        <v>85.61699999999999</v>
      </c>
      <c r="CK10" s="51">
        <f>VLOOKUP($B$4:$B$236,'orig WPP2004'!$B$4:$CZ$265,'orig WPP2004'!BL$1)</f>
        <v>86.656000000000006</v>
      </c>
      <c r="CL10" s="51">
        <f>VLOOKUP($B$4:$B$236,'orig WPP2004'!$B$4:$CZ$265,'orig WPP2004'!BM$1)</f>
        <v>87.680999999999997</v>
      </c>
      <c r="CM10" s="51">
        <f>VLOOKUP($B$4:$B$236,'orig WPP2004'!$B$4:$CZ$265,'orig WPP2004'!BN$1)</f>
        <v>88.697000000000003</v>
      </c>
      <c r="CN10" s="51">
        <f>VLOOKUP($B$4:$B$236,'orig WPP2004'!$B$4:$CZ$265,'orig WPP2004'!BO$1)</f>
        <v>89.700999999999993</v>
      </c>
      <c r="CO10" s="51">
        <f>VLOOKUP($B$4:$B$236,'orig WPP2004'!$B$4:$CZ$265,'orig WPP2004'!BP$1)</f>
        <v>90.692999999999998</v>
      </c>
      <c r="CP10" s="51">
        <f>VLOOKUP($B$4:$B$236,'orig WPP2004'!$B$4:$CZ$265,'orig WPP2004'!BQ$1)</f>
        <v>91.67</v>
      </c>
      <c r="CQ10" s="51">
        <f>VLOOKUP($B$4:$B$236,'orig WPP2004'!$B$4:$CZ$265,'orig WPP2004'!BR$1)</f>
        <v>92.63</v>
      </c>
      <c r="CR10" s="51">
        <f>VLOOKUP($B$4:$B$236,'orig WPP2004'!$B$4:$CZ$265,'orig WPP2004'!BS$1)</f>
        <v>93.573000000000008</v>
      </c>
      <c r="CS10" s="51">
        <f>VLOOKUP($B$4:$B$236,'orig WPP2004'!$B$4:$CZ$265,'orig WPP2004'!BT$1)</f>
        <v>94.495999999999995</v>
      </c>
      <c r="CT10" s="51">
        <f>VLOOKUP($B$4:$B$236,'orig WPP2004'!$B$4:$CZ$265,'orig WPP2004'!BU$1)</f>
        <v>95.397000000000006</v>
      </c>
      <c r="CU10" s="51">
        <f>VLOOKUP($B$4:$B$236,'orig WPP2004'!$B$4:$CZ$265,'orig WPP2004'!BV$1)</f>
        <v>96.272999999999996</v>
      </c>
      <c r="CV10" s="51">
        <f>VLOOKUP($B$4:$B$236,'orig WPP2004'!$B$4:$CZ$265,'orig WPP2004'!BW$1)</f>
        <v>97.125</v>
      </c>
      <c r="CW10" s="51">
        <f>VLOOKUP($B$4:$B$236,'orig WPP2004'!$B$4:$CZ$265,'orig WPP2004'!BX$1)</f>
        <v>97.95</v>
      </c>
      <c r="CX10" s="51">
        <f>VLOOKUP($B$4:$B$236,'orig WPP2004'!$B$4:$CZ$265,'orig WPP2004'!BY$1)</f>
        <v>98.75</v>
      </c>
      <c r="CY10" s="51">
        <f>VLOOKUP($B$4:$B$236,'orig WPP2004'!$B$4:$CZ$265,'orig WPP2004'!BZ$1)</f>
        <v>99.522999999999996</v>
      </c>
      <c r="CZ10" s="51">
        <f>VLOOKUP($B$4:$B$236,'orig WPP2004'!$B$4:$CZ$265,'orig WPP2004'!CA$1)</f>
        <v>100.271</v>
      </c>
      <c r="DA10" s="51">
        <f>VLOOKUP($B$4:$B$236,'orig WPP2004'!$B$4:$CZ$265,'orig WPP2004'!CB$1)</f>
        <v>100.992</v>
      </c>
      <c r="DB10" s="51">
        <f>VLOOKUP($B$4:$B$236,'orig WPP2004'!$B$4:$CZ$265,'orig WPP2004'!CC$1)</f>
        <v>101.687</v>
      </c>
      <c r="DC10" s="51">
        <f>VLOOKUP($B$4:$B$236,'orig WPP2004'!$B$4:$CZ$265,'orig WPP2004'!CD$1)</f>
        <v>102.35900000000001</v>
      </c>
      <c r="DD10" s="51">
        <f>VLOOKUP($B$4:$B$236,'orig WPP2004'!$B$4:$CZ$265,'orig WPP2004'!CE$1)</f>
        <v>103.009</v>
      </c>
      <c r="DE10" s="51">
        <f>VLOOKUP($B$4:$B$236,'orig WPP2004'!$B$4:$CZ$265,'orig WPP2004'!CF$1)</f>
        <v>103.64099999999999</v>
      </c>
    </row>
    <row r="11" spans="1:124">
      <c r="A11" s="114">
        <v>16</v>
      </c>
      <c r="B11" s="3">
        <v>31</v>
      </c>
      <c r="C11" s="1" t="s">
        <v>516</v>
      </c>
      <c r="D11" s="28">
        <f>+[5]Summary!F15</f>
        <v>679.26035021839095</v>
      </c>
      <c r="E11" s="28">
        <f>+[5]Summary!G15</f>
        <v>704.41814096722021</v>
      </c>
      <c r="F11" s="28">
        <f>+[5]Summary!H15</f>
        <v>730.50770174378397</v>
      </c>
      <c r="G11" s="28">
        <f>+[5]Summary!I15</f>
        <v>757.56354254910934</v>
      </c>
      <c r="H11" s="28">
        <f>+[5]Summary!J15</f>
        <v>785.62145153240965</v>
      </c>
      <c r="I11" s="28">
        <f>+[5]Summary!K15</f>
        <v>814.71854232990631</v>
      </c>
      <c r="J11" s="28">
        <f>+[5]Summary!L15</f>
        <v>844.89330315694008</v>
      </c>
      <c r="K11" s="28">
        <f>+[5]Summary!M15</f>
        <v>876.18564771830813</v>
      </c>
      <c r="L11" s="28">
        <f>+[5]Summary!N15</f>
        <v>908.63696800417142</v>
      </c>
      <c r="M11" s="28">
        <f>+[5]Summary!O15</f>
        <v>942.29018904136296</v>
      </c>
      <c r="N11" s="28">
        <f>+[5]Summary!P15</f>
        <v>977.18982567252465</v>
      </c>
      <c r="O11" s="28">
        <f>+[5]Summary!Q15</f>
        <v>1013.3820414381737</v>
      </c>
      <c r="P11" s="28">
        <f>+[5]Summary!R15</f>
        <v>1026.2096622158722</v>
      </c>
      <c r="Q11" s="28">
        <f>+[5]Summary!S15</f>
        <v>1039.1996579401239</v>
      </c>
      <c r="R11" s="28">
        <f>+[5]Summary!T15</f>
        <v>1052.3540839899988</v>
      </c>
      <c r="S11" s="28">
        <f>+[5]Summary!U15</f>
        <v>1065.675021762024</v>
      </c>
      <c r="T11" s="28">
        <f>+[5]Summary!V15</f>
        <v>1079.164578999518</v>
      </c>
      <c r="U11" s="28">
        <f>+[5]Summary!W15</f>
        <v>1162.177238922558</v>
      </c>
      <c r="V11" s="28">
        <f>+[5]Summary!X15</f>
        <v>1251.5754880704469</v>
      </c>
      <c r="W11" s="28">
        <f>+[5]Summary!Y15</f>
        <v>1347.8505256143274</v>
      </c>
      <c r="X11" s="28">
        <f>+[5]Summary!Z15</f>
        <v>1451.5313352769681</v>
      </c>
      <c r="Y11" s="28">
        <f>+[5]Summary!AA15</f>
        <v>1563.1875918367348</v>
      </c>
      <c r="Z11" s="28">
        <f>+[5]Summary!AB15</f>
        <v>1823.7188571428574</v>
      </c>
      <c r="AA11" s="28">
        <f>+[5]Summary!AC15</f>
        <v>2127.672</v>
      </c>
      <c r="AB11" s="28">
        <f>+[5]Summary!AD15</f>
        <v>2482.2840000000001</v>
      </c>
      <c r="AC11" s="51">
        <f>VLOOKUP($B$4:$B$236,'orig WPP2004'!$B$4:$CZ$265,'orig WPP2004'!D$1)</f>
        <v>2895.9979999999996</v>
      </c>
      <c r="AD11" s="51">
        <f>VLOOKUP($B$4:$B$236,'orig WPP2004'!$B$4:$CZ$265,'orig WPP2004'!E$1)</f>
        <v>2964.9629999999997</v>
      </c>
      <c r="AE11" s="51">
        <f>VLOOKUP($B$4:$B$236,'orig WPP2004'!$B$4:$CZ$265,'orig WPP2004'!F$1)</f>
        <v>3044.6949999999997</v>
      </c>
      <c r="AF11" s="51">
        <f>VLOOKUP($B$4:$B$236,'orig WPP2004'!$B$4:$CZ$265,'orig WPP2004'!G$1)</f>
        <v>3132.625</v>
      </c>
      <c r="AG11" s="51">
        <f>VLOOKUP($B$4:$B$236,'orig WPP2004'!$B$4:$CZ$265,'orig WPP2004'!H$1)</f>
        <v>3226.8230000000003</v>
      </c>
      <c r="AH11" s="51">
        <f>VLOOKUP($B$4:$B$236,'orig WPP2004'!$B$4:$CZ$265,'orig WPP2004'!I$1)</f>
        <v>3326.0010000000002</v>
      </c>
      <c r="AI11" s="51">
        <f>VLOOKUP($B$4:$B$236,'orig WPP2004'!$B$4:$CZ$265,'orig WPP2004'!J$1)</f>
        <v>3429.5460000000003</v>
      </c>
      <c r="AJ11" s="51">
        <f>VLOOKUP($B$4:$B$236,'orig WPP2004'!$B$4:$CZ$265,'orig WPP2004'!K$1)</f>
        <v>3537.4880000000003</v>
      </c>
      <c r="AK11" s="51">
        <f>VLOOKUP($B$4:$B$236,'orig WPP2004'!$B$4:$CZ$265,'orig WPP2004'!L$1)</f>
        <v>3650.386</v>
      </c>
      <c r="AL11" s="51">
        <f>VLOOKUP($B$4:$B$236,'orig WPP2004'!$B$4:$CZ$265,'orig WPP2004'!M$1)</f>
        <v>3769.1490000000003</v>
      </c>
      <c r="AM11" s="51">
        <f>VLOOKUP($B$4:$B$236,'orig WPP2004'!$B$4:$CZ$265,'orig WPP2004'!N$1)</f>
        <v>3894.4920000000002</v>
      </c>
      <c r="AN11" s="51">
        <f>VLOOKUP($B$4:$B$236,'orig WPP2004'!$B$4:$CZ$265,'orig WPP2004'!O$1)</f>
        <v>4026.355</v>
      </c>
      <c r="AO11" s="51">
        <f>VLOOKUP($B$4:$B$236,'orig WPP2004'!$B$4:$CZ$265,'orig WPP2004'!P$1)</f>
        <v>4163.3940000000002</v>
      </c>
      <c r="AP11" s="51">
        <f>VLOOKUP($B$4:$B$236,'orig WPP2004'!$B$4:$CZ$265,'orig WPP2004'!Q$1)</f>
        <v>4302.7629999999999</v>
      </c>
      <c r="AQ11" s="51">
        <f>VLOOKUP($B$4:$B$236,'orig WPP2004'!$B$4:$CZ$265,'orig WPP2004'!R$1)</f>
        <v>4440.7299999999996</v>
      </c>
      <c r="AR11" s="51">
        <f>VLOOKUP($B$4:$B$236,'orig WPP2004'!$B$4:$CZ$265,'orig WPP2004'!S$1)</f>
        <v>4574.4969999999994</v>
      </c>
      <c r="AS11" s="51">
        <f>VLOOKUP($B$4:$B$236,'orig WPP2004'!$B$4:$CZ$265,'orig WPP2004'!T$1)</f>
        <v>4702.9160000000002</v>
      </c>
      <c r="AT11" s="51">
        <f>VLOOKUP($B$4:$B$236,'orig WPP2004'!$B$4:$CZ$265,'orig WPP2004'!U$1)</f>
        <v>4826.2579999999998</v>
      </c>
      <c r="AU11" s="51">
        <f>VLOOKUP($B$4:$B$236,'orig WPP2004'!$B$4:$CZ$265,'orig WPP2004'!V$1)</f>
        <v>4944.9279999999999</v>
      </c>
      <c r="AV11" s="51">
        <f>VLOOKUP($B$4:$B$236,'orig WPP2004'!$B$4:$CZ$265,'orig WPP2004'!W$1)</f>
        <v>5059.9179999999997</v>
      </c>
      <c r="AW11" s="51">
        <f>VLOOKUP($B$4:$B$236,'orig WPP2004'!$B$4:$CZ$265,'orig WPP2004'!X$1)</f>
        <v>5171.9989999999998</v>
      </c>
      <c r="AX11" s="51">
        <f>VLOOKUP($B$4:$B$236,'orig WPP2004'!$B$4:$CZ$265,'orig WPP2004'!Y$1)</f>
        <v>5281.2359999999999</v>
      </c>
      <c r="AY11" s="51">
        <f>VLOOKUP($B$4:$B$236,'orig WPP2004'!$B$4:$CZ$265,'orig WPP2004'!Z$1)</f>
        <v>5387.3739999999998</v>
      </c>
      <c r="AZ11" s="51">
        <f>VLOOKUP($B$4:$B$236,'orig WPP2004'!$B$4:$CZ$265,'orig WPP2004'!AA$1)</f>
        <v>5490.5720000000001</v>
      </c>
      <c r="BA11" s="51">
        <f>VLOOKUP($B$4:$B$236,'orig WPP2004'!$B$4:$CZ$265,'orig WPP2004'!AB$1)</f>
        <v>5591.0159999999996</v>
      </c>
      <c r="BB11" s="51">
        <f>VLOOKUP($B$4:$B$236,'orig WPP2004'!$B$4:$CZ$265,'orig WPP2004'!AC$1)</f>
        <v>5688.9979999999996</v>
      </c>
      <c r="BC11" s="51">
        <f>VLOOKUP($B$4:$B$236,'orig WPP2004'!$B$4:$CZ$265,'orig WPP2004'!AD$1)</f>
        <v>5784.5879999999997</v>
      </c>
      <c r="BD11" s="51">
        <f>VLOOKUP($B$4:$B$236,'orig WPP2004'!$B$4:$CZ$265,'orig WPP2004'!AE$1)</f>
        <v>5878.259</v>
      </c>
      <c r="BE11" s="51">
        <f>VLOOKUP($B$4:$B$236,'orig WPP2004'!$B$4:$CZ$265,'orig WPP2004'!AF$1)</f>
        <v>5971.1980000000003</v>
      </c>
      <c r="BF11" s="51">
        <f>VLOOKUP($B$4:$B$236,'orig WPP2004'!$B$4:$CZ$265,'orig WPP2004'!AG$1)</f>
        <v>6064.9050000000007</v>
      </c>
      <c r="BG11" s="51">
        <f>VLOOKUP($B$4:$B$236,'orig WPP2004'!$B$4:$CZ$265,'orig WPP2004'!AH$1)</f>
        <v>6160.5010000000002</v>
      </c>
      <c r="BH11" s="51">
        <f>VLOOKUP($B$4:$B$236,'orig WPP2004'!$B$4:$CZ$265,'orig WPP2004'!AI$1)</f>
        <v>6258.5609999999997</v>
      </c>
      <c r="BI11" s="51">
        <f>VLOOKUP($B$4:$B$236,'orig WPP2004'!$B$4:$CZ$265,'orig WPP2004'!AJ$1)</f>
        <v>6359.01</v>
      </c>
      <c r="BJ11" s="51">
        <f>VLOOKUP($B$4:$B$236,'orig WPP2004'!$B$4:$CZ$265,'orig WPP2004'!AK$1)</f>
        <v>6461.5020000000004</v>
      </c>
      <c r="BK11" s="51">
        <f>VLOOKUP($B$4:$B$236,'orig WPP2004'!$B$4:$CZ$265,'orig WPP2004'!AL$1)</f>
        <v>6565.3719999999994</v>
      </c>
      <c r="BL11" s="51">
        <f>VLOOKUP($B$4:$B$236,'orig WPP2004'!$B$4:$CZ$265,'orig WPP2004'!AM$1)</f>
        <v>6670.1509999999998</v>
      </c>
      <c r="BM11" s="51">
        <f>VLOOKUP($B$4:$B$236,'orig WPP2004'!$B$4:$CZ$265,'orig WPP2004'!AN$1)</f>
        <v>6775.1210000000001</v>
      </c>
      <c r="BN11" s="51">
        <f>VLOOKUP($B$4:$B$236,'orig WPP2004'!$B$4:$CZ$265,'orig WPP2004'!AO$1)</f>
        <v>6880.3980000000001</v>
      </c>
      <c r="BO11" s="51">
        <f>VLOOKUP($B$4:$B$236,'orig WPP2004'!$B$4:$CZ$265,'orig WPP2004'!AP$1)</f>
        <v>6987.2340000000004</v>
      </c>
      <c r="BP11" s="51">
        <f>VLOOKUP($B$4:$B$236,'orig WPP2004'!$B$4:$CZ$265,'orig WPP2004'!AQ$1)</f>
        <v>7097.3860000000004</v>
      </c>
      <c r="BQ11" s="51">
        <f>VLOOKUP($B$4:$B$236,'orig WPP2004'!$B$4:$CZ$265,'orig WPP2004'!AR$1)</f>
        <v>7211.6910000000007</v>
      </c>
      <c r="BR11" s="51">
        <f>VLOOKUP($B$4:$B$236,'orig WPP2004'!$B$4:$CZ$265,'orig WPP2004'!AS$1)</f>
        <v>7330.9979999999996</v>
      </c>
      <c r="BS11" s="51">
        <f>VLOOKUP($B$4:$B$236,'orig WPP2004'!$B$4:$CZ$265,'orig WPP2004'!AT$1)</f>
        <v>7453.69</v>
      </c>
      <c r="BT11" s="51">
        <f>VLOOKUP($B$4:$B$236,'orig WPP2004'!$B$4:$CZ$265,'orig WPP2004'!AU$1)</f>
        <v>7575.1470000000008</v>
      </c>
      <c r="BU11" s="51">
        <f>VLOOKUP($B$4:$B$236,'orig WPP2004'!$B$4:$CZ$265,'orig WPP2004'!AV$1)</f>
        <v>7689.15</v>
      </c>
      <c r="BV11" s="51">
        <f>VLOOKUP($B$4:$B$236,'orig WPP2004'!$B$4:$CZ$265,'orig WPP2004'!AW$1)</f>
        <v>7791.299</v>
      </c>
      <c r="BW11" s="51">
        <f>VLOOKUP($B$4:$B$236,'orig WPP2004'!$B$4:$CZ$265,'orig WPP2004'!AX$1)</f>
        <v>7880.0879999999997</v>
      </c>
      <c r="BX11" s="51">
        <f>VLOOKUP($B$4:$B$236,'orig WPP2004'!$B$4:$CZ$265,'orig WPP2004'!AY$1)</f>
        <v>7956.9539999999997</v>
      </c>
      <c r="BY11" s="51">
        <f>VLOOKUP($B$4:$B$236,'orig WPP2004'!$B$4:$CZ$265,'orig WPP2004'!AZ$1)</f>
        <v>8024.1369999999997</v>
      </c>
      <c r="BZ11" s="51">
        <f>VLOOKUP($B$4:$B$236,'orig WPP2004'!$B$4:$CZ$265,'orig WPP2004'!BA$1)</f>
        <v>8085.2219999999998</v>
      </c>
      <c r="CA11" s="51">
        <f>VLOOKUP($B$4:$B$236,'orig WPP2004'!$B$4:$CZ$265,'orig WPP2004'!BB$1)</f>
        <v>8143.1109999999999</v>
      </c>
      <c r="CB11" s="51">
        <f>VLOOKUP($B$4:$B$236,'orig WPP2004'!$B$4:$CZ$265,'orig WPP2004'!BC$1)</f>
        <v>8198.1730000000007</v>
      </c>
      <c r="CC11" s="51">
        <f>VLOOKUP($B$4:$B$236,'orig WPP2004'!$B$4:$CZ$265,'orig WPP2004'!BD$1)</f>
        <v>8250.3549999999996</v>
      </c>
      <c r="CD11" s="51">
        <f>VLOOKUP($B$4:$B$236,'orig WPP2004'!$B$4:$CZ$265,'orig WPP2004'!BE$1)</f>
        <v>8301.7009999999991</v>
      </c>
      <c r="CE11" s="51">
        <f>VLOOKUP($B$4:$B$236,'orig WPP2004'!$B$4:$CZ$265,'orig WPP2004'!BF$1)</f>
        <v>8354.607</v>
      </c>
      <c r="CF11" s="51">
        <f>VLOOKUP($B$4:$B$236,'orig WPP2004'!$B$4:$CZ$265,'orig WPP2004'!BG$1)</f>
        <v>8410.8009999999995</v>
      </c>
      <c r="CG11" s="51">
        <f>VLOOKUP($B$4:$B$236,'orig WPP2004'!$B$4:$CZ$265,'orig WPP2004'!BH$1)</f>
        <v>8471.2459999999992</v>
      </c>
      <c r="CH11" s="51">
        <f>VLOOKUP($B$4:$B$236,'orig WPP2004'!$B$4:$CZ$265,'orig WPP2004'!BI$1)</f>
        <v>8535.7330000000002</v>
      </c>
      <c r="CI11" s="51">
        <f>VLOOKUP($B$4:$B$236,'orig WPP2004'!$B$4:$CZ$265,'orig WPP2004'!BJ$1)</f>
        <v>8603.2939999999999</v>
      </c>
      <c r="CJ11" s="51">
        <f>VLOOKUP($B$4:$B$236,'orig WPP2004'!$B$4:$CZ$265,'orig WPP2004'!BK$1)</f>
        <v>8672.2939999999999</v>
      </c>
      <c r="CK11" s="51">
        <f>VLOOKUP($B$4:$B$236,'orig WPP2004'!$B$4:$CZ$265,'orig WPP2004'!BL$1)</f>
        <v>8741.4520000000011</v>
      </c>
      <c r="CL11" s="51">
        <f>VLOOKUP($B$4:$B$236,'orig WPP2004'!$B$4:$CZ$265,'orig WPP2004'!BM$1)</f>
        <v>8810.4719999999998</v>
      </c>
      <c r="CM11" s="51">
        <f>VLOOKUP($B$4:$B$236,'orig WPP2004'!$B$4:$CZ$265,'orig WPP2004'!BN$1)</f>
        <v>8879.49</v>
      </c>
      <c r="CN11" s="51">
        <f>VLOOKUP($B$4:$B$236,'orig WPP2004'!$B$4:$CZ$265,'orig WPP2004'!BO$1)</f>
        <v>8948.1029999999992</v>
      </c>
      <c r="CO11" s="51">
        <f>VLOOKUP($B$4:$B$236,'orig WPP2004'!$B$4:$CZ$265,'orig WPP2004'!BP$1)</f>
        <v>9015.9150000000009</v>
      </c>
      <c r="CP11" s="51">
        <f>VLOOKUP($B$4:$B$236,'orig WPP2004'!$B$4:$CZ$265,'orig WPP2004'!BQ$1)</f>
        <v>9082.5289999999986</v>
      </c>
      <c r="CQ11" s="51">
        <f>VLOOKUP($B$4:$B$236,'orig WPP2004'!$B$4:$CZ$265,'orig WPP2004'!BR$1)</f>
        <v>9147.6540000000005</v>
      </c>
      <c r="CR11" s="51">
        <f>VLOOKUP($B$4:$B$236,'orig WPP2004'!$B$4:$CZ$265,'orig WPP2004'!BS$1)</f>
        <v>9210.9160000000011</v>
      </c>
      <c r="CS11" s="51">
        <f>VLOOKUP($B$4:$B$236,'orig WPP2004'!$B$4:$CZ$265,'orig WPP2004'!BT$1)</f>
        <v>9271.755000000001</v>
      </c>
      <c r="CT11" s="51">
        <f>VLOOKUP($B$4:$B$236,'orig WPP2004'!$B$4:$CZ$265,'orig WPP2004'!BU$1)</f>
        <v>9329.5439999999999</v>
      </c>
      <c r="CU11" s="51">
        <f>VLOOKUP($B$4:$B$236,'orig WPP2004'!$B$4:$CZ$265,'orig WPP2004'!BV$1)</f>
        <v>9383.7890000000007</v>
      </c>
      <c r="CV11" s="51">
        <f>VLOOKUP($B$4:$B$236,'orig WPP2004'!$B$4:$CZ$265,'orig WPP2004'!BW$1)</f>
        <v>9434.2380000000012</v>
      </c>
      <c r="CW11" s="51">
        <f>VLOOKUP($B$4:$B$236,'orig WPP2004'!$B$4:$CZ$265,'orig WPP2004'!BX$1)</f>
        <v>9480.8009999999995</v>
      </c>
      <c r="CX11" s="51">
        <f>VLOOKUP($B$4:$B$236,'orig WPP2004'!$B$4:$CZ$265,'orig WPP2004'!BY$1)</f>
        <v>9523.375</v>
      </c>
      <c r="CY11" s="51">
        <f>VLOOKUP($B$4:$B$236,'orig WPP2004'!$B$4:$CZ$265,'orig WPP2004'!BZ$1)</f>
        <v>9561.9330000000009</v>
      </c>
      <c r="CZ11" s="51">
        <f>VLOOKUP($B$4:$B$236,'orig WPP2004'!$B$4:$CZ$265,'orig WPP2004'!CA$1)</f>
        <v>9596.4929999999986</v>
      </c>
      <c r="DA11" s="51">
        <f>VLOOKUP($B$4:$B$236,'orig WPP2004'!$B$4:$CZ$265,'orig WPP2004'!CB$1)</f>
        <v>9627.005000000001</v>
      </c>
      <c r="DB11" s="51">
        <f>VLOOKUP($B$4:$B$236,'orig WPP2004'!$B$4:$CZ$265,'orig WPP2004'!CC$1)</f>
        <v>9653.5329999999994</v>
      </c>
      <c r="DC11" s="51">
        <f>VLOOKUP($B$4:$B$236,'orig WPP2004'!$B$4:$CZ$265,'orig WPP2004'!CD$1)</f>
        <v>9676.3909999999996</v>
      </c>
      <c r="DD11" s="51">
        <f>VLOOKUP($B$4:$B$236,'orig WPP2004'!$B$4:$CZ$265,'orig WPP2004'!CE$1)</f>
        <v>9696.009</v>
      </c>
      <c r="DE11" s="51">
        <f>VLOOKUP($B$4:$B$236,'orig WPP2004'!$B$4:$CZ$265,'orig WPP2004'!CF$1)</f>
        <v>9712.7510000000002</v>
      </c>
    </row>
    <row r="12" spans="1:124">
      <c r="A12" s="114">
        <v>6</v>
      </c>
      <c r="B12" s="3">
        <v>32</v>
      </c>
      <c r="C12" s="1" t="s">
        <v>437</v>
      </c>
      <c r="D12" s="30">
        <f>+[1]Summary!F60</f>
        <v>175.30098060054405</v>
      </c>
      <c r="E12" s="30">
        <f>+[1]Summary!G60</f>
        <v>189.66991343665424</v>
      </c>
      <c r="F12" s="30">
        <f>+[1]Summary!H60</f>
        <v>205.21662765277344</v>
      </c>
      <c r="G12" s="30">
        <f>+[1]Summary!I60</f>
        <v>222.03766270627949</v>
      </c>
      <c r="H12" s="30">
        <f>+[1]Summary!J60</f>
        <v>240.23747112482698</v>
      </c>
      <c r="I12" s="30">
        <f>+[1]Summary!K60</f>
        <v>259.92906711866516</v>
      </c>
      <c r="J12" s="30">
        <f>+[1]Summary!L60</f>
        <v>281.23472835790005</v>
      </c>
      <c r="K12" s="30">
        <f>+[1]Summary!M60</f>
        <v>304.28675527248203</v>
      </c>
      <c r="L12" s="30">
        <f>+[1]Summary!N60</f>
        <v>329.22829258989867</v>
      </c>
      <c r="M12" s="30">
        <f>+[1]Summary!O60</f>
        <v>356.21421821202136</v>
      </c>
      <c r="N12" s="30">
        <f>+[1]Summary!P60</f>
        <v>385.41210495071175</v>
      </c>
      <c r="O12" s="30">
        <f>+[1]Summary!Q60</f>
        <v>417.00326109421263</v>
      </c>
      <c r="P12" s="30">
        <f>+[1]Summary!R60</f>
        <v>532.83750028704958</v>
      </c>
      <c r="Q12" s="30">
        <f>+[1]Summary!S60</f>
        <v>680.84791703345229</v>
      </c>
      <c r="R12" s="30">
        <f>+[1]Summary!T60</f>
        <v>869.97233843163315</v>
      </c>
      <c r="S12" s="30">
        <f>+[1]Summary!U60</f>
        <v>1111.6313213293092</v>
      </c>
      <c r="T12" s="30">
        <f>+[1]Summary!V60</f>
        <v>1420.41779947634</v>
      </c>
      <c r="U12" s="30">
        <f>+[1]Summary!W60</f>
        <v>1893.8903993017861</v>
      </c>
      <c r="V12" s="30">
        <f>+[1]Summary!X60</f>
        <v>2718.7943923196481</v>
      </c>
      <c r="W12" s="30">
        <f>+[1]Summary!Y60</f>
        <v>3543.6983853375095</v>
      </c>
      <c r="X12" s="30">
        <f>+[1]Summary!Z60</f>
        <v>4989.1578947368425</v>
      </c>
      <c r="Y12" s="30">
        <f>+[1]Summary!AA60</f>
        <v>7055.4736842105258</v>
      </c>
      <c r="Z12" s="30">
        <f>+[1]Summary!AB60</f>
        <v>9329.0909090909099</v>
      </c>
      <c r="AA12" s="30">
        <f>+[1]Summary!AC60</f>
        <v>11740.90909090909</v>
      </c>
      <c r="AB12" s="30">
        <f>+[1]Summary!AD60</f>
        <v>14152.72727272727</v>
      </c>
      <c r="AC12" s="51">
        <f>VLOOKUP($B$4:$B$236,'orig WPP2004'!$B$4:$CZ$265,'orig WPP2004'!D$1)</f>
        <v>17150.335999999999</v>
      </c>
      <c r="AD12" s="51">
        <f>VLOOKUP($B$4:$B$236,'orig WPP2004'!$B$4:$CZ$265,'orig WPP2004'!E$1)</f>
        <v>17506.177</v>
      </c>
      <c r="AE12" s="51">
        <f>VLOOKUP($B$4:$B$236,'orig WPP2004'!$B$4:$CZ$265,'orig WPP2004'!F$1)</f>
        <v>17864.828999999998</v>
      </c>
      <c r="AF12" s="51">
        <f>VLOOKUP($B$4:$B$236,'orig WPP2004'!$B$4:$CZ$265,'orig WPP2004'!G$1)</f>
        <v>18222.84</v>
      </c>
      <c r="AG12" s="51">
        <f>VLOOKUP($B$4:$B$236,'orig WPP2004'!$B$4:$CZ$265,'orig WPP2004'!H$1)</f>
        <v>18577.696</v>
      </c>
      <c r="AH12" s="51">
        <f>VLOOKUP($B$4:$B$236,'orig WPP2004'!$B$4:$CZ$265,'orig WPP2004'!I$1)</f>
        <v>18927.822</v>
      </c>
      <c r="AI12" s="51">
        <f>VLOOKUP($B$4:$B$236,'orig WPP2004'!$B$4:$CZ$265,'orig WPP2004'!J$1)</f>
        <v>19272.62</v>
      </c>
      <c r="AJ12" s="51">
        <f>VLOOKUP($B$4:$B$236,'orig WPP2004'!$B$4:$CZ$265,'orig WPP2004'!K$1)</f>
        <v>19612.429</v>
      </c>
      <c r="AK12" s="51">
        <f>VLOOKUP($B$4:$B$236,'orig WPP2004'!$B$4:$CZ$265,'orig WPP2004'!L$1)</f>
        <v>19948.407999999999</v>
      </c>
      <c r="AL12" s="51">
        <f>VLOOKUP($B$4:$B$236,'orig WPP2004'!$B$4:$CZ$265,'orig WPP2004'!M$1)</f>
        <v>20282.334999999999</v>
      </c>
      <c r="AM12" s="51">
        <f>VLOOKUP($B$4:$B$236,'orig WPP2004'!$B$4:$CZ$265,'orig WPP2004'!N$1)</f>
        <v>20616.009999999998</v>
      </c>
      <c r="AN12" s="51">
        <f>VLOOKUP($B$4:$B$236,'orig WPP2004'!$B$4:$CZ$265,'orig WPP2004'!O$1)</f>
        <v>20950.623</v>
      </c>
      <c r="AO12" s="51">
        <f>VLOOKUP($B$4:$B$236,'orig WPP2004'!$B$4:$CZ$265,'orig WPP2004'!P$1)</f>
        <v>21286.192000000003</v>
      </c>
      <c r="AP12" s="51">
        <f>VLOOKUP($B$4:$B$236,'orig WPP2004'!$B$4:$CZ$265,'orig WPP2004'!Q$1)</f>
        <v>21621.332999999999</v>
      </c>
      <c r="AQ12" s="51">
        <f>VLOOKUP($B$4:$B$236,'orig WPP2004'!$B$4:$CZ$265,'orig WPP2004'!R$1)</f>
        <v>21953.923999999999</v>
      </c>
      <c r="AR12" s="51">
        <f>VLOOKUP($B$4:$B$236,'orig WPP2004'!$B$4:$CZ$265,'orig WPP2004'!S$1)</f>
        <v>22283.101999999999</v>
      </c>
      <c r="AS12" s="51">
        <f>VLOOKUP($B$4:$B$236,'orig WPP2004'!$B$4:$CZ$265,'orig WPP2004'!T$1)</f>
        <v>22607.268</v>
      </c>
      <c r="AT12" s="51">
        <f>VLOOKUP($B$4:$B$236,'orig WPP2004'!$B$4:$CZ$265,'orig WPP2004'!U$1)</f>
        <v>22928.775000000001</v>
      </c>
      <c r="AU12" s="51">
        <f>VLOOKUP($B$4:$B$236,'orig WPP2004'!$B$4:$CZ$265,'orig WPP2004'!V$1)</f>
        <v>23255.406999999999</v>
      </c>
      <c r="AV12" s="51">
        <f>VLOOKUP($B$4:$B$236,'orig WPP2004'!$B$4:$CZ$265,'orig WPP2004'!W$1)</f>
        <v>23597.582999999999</v>
      </c>
      <c r="AW12" s="51">
        <f>VLOOKUP($B$4:$B$236,'orig WPP2004'!$B$4:$CZ$265,'orig WPP2004'!X$1)</f>
        <v>23962.313999999998</v>
      </c>
      <c r="AX12" s="51">
        <f>VLOOKUP($B$4:$B$236,'orig WPP2004'!$B$4:$CZ$265,'orig WPP2004'!Y$1)</f>
        <v>24353.402000000002</v>
      </c>
      <c r="AY12" s="51">
        <f>VLOOKUP($B$4:$B$236,'orig WPP2004'!$B$4:$CZ$265,'orig WPP2004'!Z$1)</f>
        <v>24767.589</v>
      </c>
      <c r="AZ12" s="51">
        <f>VLOOKUP($B$4:$B$236,'orig WPP2004'!$B$4:$CZ$265,'orig WPP2004'!AA$1)</f>
        <v>25196.143</v>
      </c>
      <c r="BA12" s="51">
        <f>VLOOKUP($B$4:$B$236,'orig WPP2004'!$B$4:$CZ$265,'orig WPP2004'!AB$1)</f>
        <v>25626.41</v>
      </c>
      <c r="BB12" s="51">
        <f>VLOOKUP($B$4:$B$236,'orig WPP2004'!$B$4:$CZ$265,'orig WPP2004'!AC$1)</f>
        <v>26049.359</v>
      </c>
      <c r="BC12" s="51">
        <f>VLOOKUP($B$4:$B$236,'orig WPP2004'!$B$4:$CZ$265,'orig WPP2004'!AD$1)</f>
        <v>26461.77</v>
      </c>
      <c r="BD12" s="51">
        <f>VLOOKUP($B$4:$B$236,'orig WPP2004'!$B$4:$CZ$265,'orig WPP2004'!AE$1)</f>
        <v>26866.698</v>
      </c>
      <c r="BE12" s="51">
        <f>VLOOKUP($B$4:$B$236,'orig WPP2004'!$B$4:$CZ$265,'orig WPP2004'!AF$1)</f>
        <v>27268.965</v>
      </c>
      <c r="BF12" s="51">
        <f>VLOOKUP($B$4:$B$236,'orig WPP2004'!$B$4:$CZ$265,'orig WPP2004'!AG$1)</f>
        <v>27676.111000000001</v>
      </c>
      <c r="BG12" s="51">
        <f>VLOOKUP($B$4:$B$236,'orig WPP2004'!$B$4:$CZ$265,'orig WPP2004'!AH$1)</f>
        <v>28093.512999999999</v>
      </c>
      <c r="BH12" s="51">
        <f>VLOOKUP($B$4:$B$236,'orig WPP2004'!$B$4:$CZ$265,'orig WPP2004'!AI$1)</f>
        <v>28522.163999999997</v>
      </c>
      <c r="BI12" s="51">
        <f>VLOOKUP($B$4:$B$236,'orig WPP2004'!$B$4:$CZ$265,'orig WPP2004'!AJ$1)</f>
        <v>28959.804</v>
      </c>
      <c r="BJ12" s="51">
        <f>VLOOKUP($B$4:$B$236,'orig WPP2004'!$B$4:$CZ$265,'orig WPP2004'!AK$1)</f>
        <v>29404.669000000002</v>
      </c>
      <c r="BK12" s="51">
        <f>VLOOKUP($B$4:$B$236,'orig WPP2004'!$B$4:$CZ$265,'orig WPP2004'!AL$1)</f>
        <v>29853.929</v>
      </c>
      <c r="BL12" s="51">
        <f>VLOOKUP($B$4:$B$236,'orig WPP2004'!$B$4:$CZ$265,'orig WPP2004'!AM$1)</f>
        <v>30305.347000000002</v>
      </c>
      <c r="BM12" s="51">
        <f>VLOOKUP($B$4:$B$236,'orig WPP2004'!$B$4:$CZ$265,'orig WPP2004'!AN$1)</f>
        <v>30758.067000000003</v>
      </c>
      <c r="BN12" s="51">
        <f>VLOOKUP($B$4:$B$236,'orig WPP2004'!$B$4:$CZ$265,'orig WPP2004'!AO$1)</f>
        <v>31212.184000000001</v>
      </c>
      <c r="BO12" s="51">
        <f>VLOOKUP($B$4:$B$236,'orig WPP2004'!$B$4:$CZ$265,'orig WPP2004'!AP$1)</f>
        <v>31667.440999999999</v>
      </c>
      <c r="BP12" s="51">
        <f>VLOOKUP($B$4:$B$236,'orig WPP2004'!$B$4:$CZ$265,'orig WPP2004'!AQ$1)</f>
        <v>32123.788</v>
      </c>
      <c r="BQ12" s="51">
        <f>VLOOKUP($B$4:$B$236,'orig WPP2004'!$B$4:$CZ$265,'orig WPP2004'!AR$1)</f>
        <v>32580.86</v>
      </c>
      <c r="BR12" s="51">
        <f>VLOOKUP($B$4:$B$236,'orig WPP2004'!$B$4:$CZ$265,'orig WPP2004'!AS$1)</f>
        <v>33038.288999999997</v>
      </c>
      <c r="BS12" s="51">
        <f>VLOOKUP($B$4:$B$236,'orig WPP2004'!$B$4:$CZ$265,'orig WPP2004'!AT$1)</f>
        <v>33494.839</v>
      </c>
      <c r="BT12" s="51">
        <f>VLOOKUP($B$4:$B$236,'orig WPP2004'!$B$4:$CZ$265,'orig WPP2004'!AU$1)</f>
        <v>33948.233</v>
      </c>
      <c r="BU12" s="51">
        <f>VLOOKUP($B$4:$B$236,'orig WPP2004'!$B$4:$CZ$265,'orig WPP2004'!AV$1)</f>
        <v>34395.642999999996</v>
      </c>
      <c r="BV12" s="51">
        <f>VLOOKUP($B$4:$B$236,'orig WPP2004'!$B$4:$CZ$265,'orig WPP2004'!AW$1)</f>
        <v>34834.902000000002</v>
      </c>
      <c r="BW12" s="51">
        <f>VLOOKUP($B$4:$B$236,'orig WPP2004'!$B$4:$CZ$265,'orig WPP2004'!AX$1)</f>
        <v>35265.846000000005</v>
      </c>
      <c r="BX12" s="51">
        <f>VLOOKUP($B$4:$B$236,'orig WPP2004'!$B$4:$CZ$265,'orig WPP2004'!AY$1)</f>
        <v>35688.625</v>
      </c>
      <c r="BY12" s="51">
        <f>VLOOKUP($B$4:$B$236,'orig WPP2004'!$B$4:$CZ$265,'orig WPP2004'!AZ$1)</f>
        <v>36101.962</v>
      </c>
      <c r="BZ12" s="51">
        <f>VLOOKUP($B$4:$B$236,'orig WPP2004'!$B$4:$CZ$265,'orig WPP2004'!BA$1)</f>
        <v>36504.472999999998</v>
      </c>
      <c r="CA12" s="51">
        <f>VLOOKUP($B$4:$B$236,'orig WPP2004'!$B$4:$CZ$265,'orig WPP2004'!BB$1)</f>
        <v>36895.712</v>
      </c>
      <c r="CB12" s="51">
        <f>VLOOKUP($B$4:$B$236,'orig WPP2004'!$B$4:$CZ$265,'orig WPP2004'!BC$1)</f>
        <v>37274.396999999997</v>
      </c>
      <c r="CC12" s="51">
        <f>VLOOKUP($B$4:$B$236,'orig WPP2004'!$B$4:$CZ$265,'orig WPP2004'!BD$1)</f>
        <v>37642.173999999999</v>
      </c>
      <c r="CD12" s="51">
        <f>VLOOKUP($B$4:$B$236,'orig WPP2004'!$B$4:$CZ$265,'orig WPP2004'!BE$1)</f>
        <v>38005.141000000003</v>
      </c>
      <c r="CE12" s="51">
        <f>VLOOKUP($B$4:$B$236,'orig WPP2004'!$B$4:$CZ$265,'orig WPP2004'!BF$1)</f>
        <v>38371.527000000002</v>
      </c>
      <c r="CF12" s="51">
        <f>VLOOKUP($B$4:$B$236,'orig WPP2004'!$B$4:$CZ$265,'orig WPP2004'!BG$1)</f>
        <v>38747.148000000001</v>
      </c>
      <c r="CG12" s="51">
        <f>VLOOKUP($B$4:$B$236,'orig WPP2004'!$B$4:$CZ$265,'orig WPP2004'!BH$1)</f>
        <v>39134.296999999999</v>
      </c>
      <c r="CH12" s="51">
        <f>VLOOKUP($B$4:$B$236,'orig WPP2004'!$B$4:$CZ$265,'orig WPP2004'!BI$1)</f>
        <v>39531.118000000002</v>
      </c>
      <c r="CI12" s="51">
        <f>VLOOKUP($B$4:$B$236,'orig WPP2004'!$B$4:$CZ$265,'orig WPP2004'!BJ$1)</f>
        <v>39934.11</v>
      </c>
      <c r="CJ12" s="51">
        <f>VLOOKUP($B$4:$B$236,'orig WPP2004'!$B$4:$CZ$265,'orig WPP2004'!BK$1)</f>
        <v>40337.793000000005</v>
      </c>
      <c r="CK12" s="51">
        <f>VLOOKUP($B$4:$B$236,'orig WPP2004'!$B$4:$CZ$265,'orig WPP2004'!BL$1)</f>
        <v>40737.987999999998</v>
      </c>
      <c r="CL12" s="51">
        <f>VLOOKUP($B$4:$B$236,'orig WPP2004'!$B$4:$CZ$265,'orig WPP2004'!BM$1)</f>
        <v>41133.671000000002</v>
      </c>
      <c r="CM12" s="51">
        <f>VLOOKUP($B$4:$B$236,'orig WPP2004'!$B$4:$CZ$265,'orig WPP2004'!BN$1)</f>
        <v>41525.584999999999</v>
      </c>
      <c r="CN12" s="51">
        <f>VLOOKUP($B$4:$B$236,'orig WPP2004'!$B$4:$CZ$265,'orig WPP2004'!BO$1)</f>
        <v>41913.345000000001</v>
      </c>
      <c r="CO12" s="51">
        <f>VLOOKUP($B$4:$B$236,'orig WPP2004'!$B$4:$CZ$265,'orig WPP2004'!BP$1)</f>
        <v>42296.915999999997</v>
      </c>
      <c r="CP12" s="51">
        <f>VLOOKUP($B$4:$B$236,'orig WPP2004'!$B$4:$CZ$265,'orig WPP2004'!BQ$1)</f>
        <v>42676.137999999999</v>
      </c>
      <c r="CQ12" s="51">
        <f>VLOOKUP($B$4:$B$236,'orig WPP2004'!$B$4:$CZ$265,'orig WPP2004'!BR$1)</f>
        <v>43050.43</v>
      </c>
      <c r="CR12" s="51">
        <f>VLOOKUP($B$4:$B$236,'orig WPP2004'!$B$4:$CZ$265,'orig WPP2004'!BS$1)</f>
        <v>43419.040999999997</v>
      </c>
      <c r="CS12" s="51">
        <f>VLOOKUP($B$4:$B$236,'orig WPP2004'!$B$4:$CZ$265,'orig WPP2004'!BT$1)</f>
        <v>43781.494000000006</v>
      </c>
      <c r="CT12" s="51">
        <f>VLOOKUP($B$4:$B$236,'orig WPP2004'!$B$4:$CZ$265,'orig WPP2004'!BU$1)</f>
        <v>44137.338000000003</v>
      </c>
      <c r="CU12" s="51">
        <f>VLOOKUP($B$4:$B$236,'orig WPP2004'!$B$4:$CZ$265,'orig WPP2004'!BV$1)</f>
        <v>44486.173999999999</v>
      </c>
      <c r="CV12" s="51">
        <f>VLOOKUP($B$4:$B$236,'orig WPP2004'!$B$4:$CZ$265,'orig WPP2004'!BW$1)</f>
        <v>44827.618999999999</v>
      </c>
      <c r="CW12" s="51">
        <f>VLOOKUP($B$4:$B$236,'orig WPP2004'!$B$4:$CZ$265,'orig WPP2004'!BX$1)</f>
        <v>45161.368999999999</v>
      </c>
      <c r="CX12" s="51">
        <f>VLOOKUP($B$4:$B$236,'orig WPP2004'!$B$4:$CZ$265,'orig WPP2004'!BY$1)</f>
        <v>45487.221000000005</v>
      </c>
      <c r="CY12" s="51">
        <f>VLOOKUP($B$4:$B$236,'orig WPP2004'!$B$4:$CZ$265,'orig WPP2004'!BZ$1)</f>
        <v>45805.04</v>
      </c>
      <c r="CZ12" s="51">
        <f>VLOOKUP($B$4:$B$236,'orig WPP2004'!$B$4:$CZ$265,'orig WPP2004'!CA$1)</f>
        <v>46114.682000000001</v>
      </c>
      <c r="DA12" s="51">
        <f>VLOOKUP($B$4:$B$236,'orig WPP2004'!$B$4:$CZ$265,'orig WPP2004'!CB$1)</f>
        <v>46416.21</v>
      </c>
      <c r="DB12" s="51">
        <f>VLOOKUP($B$4:$B$236,'orig WPP2004'!$B$4:$CZ$265,'orig WPP2004'!CC$1)</f>
        <v>46709.475999999995</v>
      </c>
      <c r="DC12" s="51">
        <f>VLOOKUP($B$4:$B$236,'orig WPP2004'!$B$4:$CZ$265,'orig WPP2004'!CD$1)</f>
        <v>46993.917999999998</v>
      </c>
      <c r="DD12" s="51">
        <f>VLOOKUP($B$4:$B$236,'orig WPP2004'!$B$4:$CZ$265,'orig WPP2004'!CE$1)</f>
        <v>47268.828000000001</v>
      </c>
      <c r="DE12" s="51">
        <f>VLOOKUP($B$4:$B$236,'orig WPP2004'!$B$4:$CZ$265,'orig WPP2004'!CF$1)</f>
        <v>47533.834000000003</v>
      </c>
    </row>
    <row r="13" spans="1:124">
      <c r="A13" s="114">
        <v>24</v>
      </c>
      <c r="B13" s="3">
        <v>36</v>
      </c>
      <c r="C13" s="1" t="s">
        <v>456</v>
      </c>
      <c r="D13" s="28">
        <f>+[6]Summary!F55</f>
        <v>0</v>
      </c>
      <c r="E13" s="28">
        <f>+[6]Summary!G55</f>
        <v>0</v>
      </c>
      <c r="F13" s="28">
        <f>+[6]Summary!H55</f>
        <v>0</v>
      </c>
      <c r="G13" s="28">
        <f>+[6]Summary!I55</f>
        <v>0</v>
      </c>
      <c r="H13" s="28">
        <f>+[6]Summary!J55</f>
        <v>0</v>
      </c>
      <c r="I13" s="28">
        <f>+[6]Summary!K55</f>
        <v>0</v>
      </c>
      <c r="J13" s="28">
        <f>+[6]Summary!L55</f>
        <v>0</v>
      </c>
      <c r="K13" s="28">
        <f>+[6]Summary!M55</f>
        <v>0</v>
      </c>
      <c r="L13" s="28">
        <f>+[6]Summary!N55</f>
        <v>0</v>
      </c>
      <c r="M13" s="28">
        <f>+[6]Summary!O55</f>
        <v>0.50140425028666025</v>
      </c>
      <c r="N13" s="28">
        <f>+[6]Summary!P55</f>
        <v>1.6561494439045454</v>
      </c>
      <c r="O13" s="28">
        <f>+[6]Summary!Q55</f>
        <v>5.5002267573696138</v>
      </c>
      <c r="P13" s="28">
        <f>+[6]Summary!R55</f>
        <v>19.081904761904759</v>
      </c>
      <c r="Q13" s="28">
        <f>+[6]Summary!S55</f>
        <v>63.040000000000006</v>
      </c>
      <c r="R13" s="28">
        <f>+[6]Summary!T55</f>
        <v>155.97777777777773</v>
      </c>
      <c r="S13" s="28">
        <f>+[6]Summary!U55</f>
        <v>443.57829870129871</v>
      </c>
      <c r="T13" s="28">
        <f>+[6]Summary!V55</f>
        <v>1078.2398989898993</v>
      </c>
      <c r="U13" s="28">
        <f>+[6]Summary!W55</f>
        <v>1664.590909090909</v>
      </c>
      <c r="V13" s="28">
        <f>+[6]Summary!X55</f>
        <v>2197.9999999999995</v>
      </c>
      <c r="W13" s="28">
        <f>+[6]Summary!Y55</f>
        <v>3083.46</v>
      </c>
      <c r="X13" s="28">
        <f>+[6]Summary!Z55</f>
        <v>3713.11</v>
      </c>
      <c r="Y13" s="28">
        <f>+[6]Summary!AA55</f>
        <v>4387.1499999999996</v>
      </c>
      <c r="Z13" s="28">
        <f>+[6]Summary!AB55</f>
        <v>5337.5499999999993</v>
      </c>
      <c r="AA13" s="28">
        <f>+[6]Summary!AC55</f>
        <v>6332.8449999999993</v>
      </c>
      <c r="AB13" s="28">
        <f>+[6]Summary!AD55</f>
        <v>7108.09</v>
      </c>
      <c r="AC13" s="51">
        <f>VLOOKUP($B$4:$B$236,'orig WPP2004'!$B$4:$CZ$265,'orig WPP2004'!D$1)</f>
        <v>8218.9969999999994</v>
      </c>
      <c r="AD13" s="51">
        <f>VLOOKUP($B$4:$B$236,'orig WPP2004'!$B$4:$CZ$265,'orig WPP2004'!E$1)</f>
        <v>8414.469000000001</v>
      </c>
      <c r="AE13" s="51">
        <f>VLOOKUP($B$4:$B$236,'orig WPP2004'!$B$4:$CZ$265,'orig WPP2004'!F$1)</f>
        <v>8609.5910000000003</v>
      </c>
      <c r="AF13" s="51">
        <f>VLOOKUP($B$4:$B$236,'orig WPP2004'!$B$4:$CZ$265,'orig WPP2004'!G$1)</f>
        <v>8805.0830000000005</v>
      </c>
      <c r="AG13" s="51">
        <f>VLOOKUP($B$4:$B$236,'orig WPP2004'!$B$4:$CZ$265,'orig WPP2004'!H$1)</f>
        <v>9001.8220000000001</v>
      </c>
      <c r="AH13" s="51">
        <f>VLOOKUP($B$4:$B$236,'orig WPP2004'!$B$4:$CZ$265,'orig WPP2004'!I$1)</f>
        <v>9200.8459999999995</v>
      </c>
      <c r="AI13" s="51">
        <f>VLOOKUP($B$4:$B$236,'orig WPP2004'!$B$4:$CZ$265,'orig WPP2004'!J$1)</f>
        <v>9403.3770000000004</v>
      </c>
      <c r="AJ13" s="51">
        <f>VLOOKUP($B$4:$B$236,'orig WPP2004'!$B$4:$CZ$265,'orig WPP2004'!K$1)</f>
        <v>9610.7999999999993</v>
      </c>
      <c r="AK13" s="51">
        <f>VLOOKUP($B$4:$B$236,'orig WPP2004'!$B$4:$CZ$265,'orig WPP2004'!L$1)</f>
        <v>9824.58</v>
      </c>
      <c r="AL13" s="51">
        <f>VLOOKUP($B$4:$B$236,'orig WPP2004'!$B$4:$CZ$265,'orig WPP2004'!M$1)</f>
        <v>10046.138999999999</v>
      </c>
      <c r="AM13" s="51">
        <f>VLOOKUP($B$4:$B$236,'orig WPP2004'!$B$4:$CZ$265,'orig WPP2004'!N$1)</f>
        <v>10276.476999999999</v>
      </c>
      <c r="AN13" s="51">
        <f>VLOOKUP($B$4:$B$236,'orig WPP2004'!$B$4:$CZ$265,'orig WPP2004'!O$1)</f>
        <v>10515.757</v>
      </c>
      <c r="AO13" s="51">
        <f>VLOOKUP($B$4:$B$236,'orig WPP2004'!$B$4:$CZ$265,'orig WPP2004'!P$1)</f>
        <v>10762.955</v>
      </c>
      <c r="AP13" s="51">
        <f>VLOOKUP($B$4:$B$236,'orig WPP2004'!$B$4:$CZ$265,'orig WPP2004'!Q$1)</f>
        <v>11015.706</v>
      </c>
      <c r="AQ13" s="51">
        <f>VLOOKUP($B$4:$B$236,'orig WPP2004'!$B$4:$CZ$265,'orig WPP2004'!R$1)</f>
        <v>11270.735000000001</v>
      </c>
      <c r="AR13" s="51">
        <f>VLOOKUP($B$4:$B$236,'orig WPP2004'!$B$4:$CZ$265,'orig WPP2004'!S$1)</f>
        <v>11525.132</v>
      </c>
      <c r="AS13" s="51">
        <f>VLOOKUP($B$4:$B$236,'orig WPP2004'!$B$4:$CZ$265,'orig WPP2004'!T$1)</f>
        <v>11779.133</v>
      </c>
      <c r="AT13" s="51">
        <f>VLOOKUP($B$4:$B$236,'orig WPP2004'!$B$4:$CZ$265,'orig WPP2004'!U$1)</f>
        <v>12031.907999999999</v>
      </c>
      <c r="AU13" s="51">
        <f>VLOOKUP($B$4:$B$236,'orig WPP2004'!$B$4:$CZ$265,'orig WPP2004'!V$1)</f>
        <v>12278.295</v>
      </c>
      <c r="AV13" s="51">
        <f>VLOOKUP($B$4:$B$236,'orig WPP2004'!$B$4:$CZ$265,'orig WPP2004'!W$1)</f>
        <v>12511.824000000001</v>
      </c>
      <c r="AW13" s="51">
        <f>VLOOKUP($B$4:$B$236,'orig WPP2004'!$B$4:$CZ$265,'orig WPP2004'!X$1)</f>
        <v>12728.361000000001</v>
      </c>
      <c r="AX13" s="51">
        <f>VLOOKUP($B$4:$B$236,'orig WPP2004'!$B$4:$CZ$265,'orig WPP2004'!Y$1)</f>
        <v>12925.177</v>
      </c>
      <c r="AY13" s="51">
        <f>VLOOKUP($B$4:$B$236,'orig WPP2004'!$B$4:$CZ$265,'orig WPP2004'!Z$1)</f>
        <v>13104.715</v>
      </c>
      <c r="AZ13" s="51">
        <f>VLOOKUP($B$4:$B$236,'orig WPP2004'!$B$4:$CZ$265,'orig WPP2004'!AA$1)</f>
        <v>13274.486000000001</v>
      </c>
      <c r="BA13" s="51">
        <f>VLOOKUP($B$4:$B$236,'orig WPP2004'!$B$4:$CZ$265,'orig WPP2004'!AB$1)</f>
        <v>13445.161</v>
      </c>
      <c r="BB13" s="51">
        <f>VLOOKUP($B$4:$B$236,'orig WPP2004'!$B$4:$CZ$265,'orig WPP2004'!AC$1)</f>
        <v>13624.507</v>
      </c>
      <c r="BC13" s="51">
        <f>VLOOKUP($B$4:$B$236,'orig WPP2004'!$B$4:$CZ$265,'orig WPP2004'!AD$1)</f>
        <v>13815.627</v>
      </c>
      <c r="BD13" s="51">
        <f>VLOOKUP($B$4:$B$236,'orig WPP2004'!$B$4:$CZ$265,'orig WPP2004'!AE$1)</f>
        <v>14016.594000000001</v>
      </c>
      <c r="BE13" s="51">
        <f>VLOOKUP($B$4:$B$236,'orig WPP2004'!$B$4:$CZ$265,'orig WPP2004'!AF$1)</f>
        <v>14224.078</v>
      </c>
      <c r="BF13" s="51">
        <f>VLOOKUP($B$4:$B$236,'orig WPP2004'!$B$4:$CZ$265,'orig WPP2004'!AG$1)</f>
        <v>14432.578</v>
      </c>
      <c r="BG13" s="51">
        <f>VLOOKUP($B$4:$B$236,'orig WPP2004'!$B$4:$CZ$265,'orig WPP2004'!AH$1)</f>
        <v>14638.332</v>
      </c>
      <c r="BH13" s="51">
        <f>VLOOKUP($B$4:$B$236,'orig WPP2004'!$B$4:$CZ$265,'orig WPP2004'!AI$1)</f>
        <v>14839.874</v>
      </c>
      <c r="BI13" s="51">
        <f>VLOOKUP($B$4:$B$236,'orig WPP2004'!$B$4:$CZ$265,'orig WPP2004'!AJ$1)</f>
        <v>15039.311000000002</v>
      </c>
      <c r="BJ13" s="51">
        <f>VLOOKUP($B$4:$B$236,'orig WPP2004'!$B$4:$CZ$265,'orig WPP2004'!AK$1)</f>
        <v>15240.597</v>
      </c>
      <c r="BK13" s="51">
        <f>VLOOKUP($B$4:$B$236,'orig WPP2004'!$B$4:$CZ$265,'orig WPP2004'!AL$1)</f>
        <v>15449.325000000001</v>
      </c>
      <c r="BL13" s="51">
        <f>VLOOKUP($B$4:$B$236,'orig WPP2004'!$B$4:$CZ$265,'orig WPP2004'!AM$1)</f>
        <v>15669.116</v>
      </c>
      <c r="BM13" s="51">
        <f>VLOOKUP($B$4:$B$236,'orig WPP2004'!$B$4:$CZ$265,'orig WPP2004'!AN$1)</f>
        <v>15901.93</v>
      </c>
      <c r="BN13" s="51">
        <f>VLOOKUP($B$4:$B$236,'orig WPP2004'!$B$4:$CZ$265,'orig WPP2004'!AO$1)</f>
        <v>16145.412</v>
      </c>
      <c r="BO13" s="51">
        <f>VLOOKUP($B$4:$B$236,'orig WPP2004'!$B$4:$CZ$265,'orig WPP2004'!AP$1)</f>
        <v>16393.624</v>
      </c>
      <c r="BP13" s="51">
        <f>VLOOKUP($B$4:$B$236,'orig WPP2004'!$B$4:$CZ$265,'orig WPP2004'!AQ$1)</f>
        <v>16638.22</v>
      </c>
      <c r="BQ13" s="51">
        <f>VLOOKUP($B$4:$B$236,'orig WPP2004'!$B$4:$CZ$265,'orig WPP2004'!AR$1)</f>
        <v>16873.332000000002</v>
      </c>
      <c r="BR13" s="51">
        <f>VLOOKUP($B$4:$B$236,'orig WPP2004'!$B$4:$CZ$265,'orig WPP2004'!AS$1)</f>
        <v>17096.481</v>
      </c>
      <c r="BS13" s="51">
        <f>VLOOKUP($B$4:$B$236,'orig WPP2004'!$B$4:$CZ$265,'orig WPP2004'!AT$1)</f>
        <v>17309.782999999999</v>
      </c>
      <c r="BT13" s="51">
        <f>VLOOKUP($B$4:$B$236,'orig WPP2004'!$B$4:$CZ$265,'orig WPP2004'!AU$1)</f>
        <v>17517.55</v>
      </c>
      <c r="BU13" s="51">
        <f>VLOOKUP($B$4:$B$236,'orig WPP2004'!$B$4:$CZ$265,'orig WPP2004'!AV$1)</f>
        <v>17726.313999999998</v>
      </c>
      <c r="BV13" s="51">
        <f>VLOOKUP($B$4:$B$236,'orig WPP2004'!$B$4:$CZ$265,'orig WPP2004'!AW$1)</f>
        <v>17940.709000000003</v>
      </c>
      <c r="BW13" s="51">
        <f>VLOOKUP($B$4:$B$236,'orig WPP2004'!$B$4:$CZ$265,'orig WPP2004'!AX$1)</f>
        <v>18162.012000000002</v>
      </c>
      <c r="BX13" s="51">
        <f>VLOOKUP($B$4:$B$236,'orig WPP2004'!$B$4:$CZ$265,'orig WPP2004'!AY$1)</f>
        <v>18388.374</v>
      </c>
      <c r="BY13" s="51">
        <f>VLOOKUP($B$4:$B$236,'orig WPP2004'!$B$4:$CZ$265,'orig WPP2004'!AZ$1)</f>
        <v>18617.559000000001</v>
      </c>
      <c r="BZ13" s="51">
        <f>VLOOKUP($B$4:$B$236,'orig WPP2004'!$B$4:$CZ$265,'orig WPP2004'!BA$1)</f>
        <v>18846.100999999999</v>
      </c>
      <c r="CA13" s="51">
        <f>VLOOKUP($B$4:$B$236,'orig WPP2004'!$B$4:$CZ$265,'orig WPP2004'!BB$1)</f>
        <v>19071.457999999999</v>
      </c>
      <c r="CB13" s="51">
        <f>VLOOKUP($B$4:$B$236,'orig WPP2004'!$B$4:$CZ$265,'orig WPP2004'!BC$1)</f>
        <v>19293.148000000001</v>
      </c>
      <c r="CC13" s="51">
        <f>VLOOKUP($B$4:$B$236,'orig WPP2004'!$B$4:$CZ$265,'orig WPP2004'!BD$1)</f>
        <v>19511.972999999998</v>
      </c>
      <c r="CD13" s="51">
        <f>VLOOKUP($B$4:$B$236,'orig WPP2004'!$B$4:$CZ$265,'orig WPP2004'!BE$1)</f>
        <v>19728.191999999999</v>
      </c>
      <c r="CE13" s="51">
        <f>VLOOKUP($B$4:$B$236,'orig WPP2004'!$B$4:$CZ$265,'orig WPP2004'!BF$1)</f>
        <v>19942.41</v>
      </c>
      <c r="CF13" s="51">
        <f>VLOOKUP($B$4:$B$236,'orig WPP2004'!$B$4:$CZ$265,'orig WPP2004'!BG$1)</f>
        <v>20155.129000000001</v>
      </c>
      <c r="CG13" s="51">
        <f>VLOOKUP($B$4:$B$236,'orig WPP2004'!$B$4:$CZ$265,'orig WPP2004'!BH$1)</f>
        <v>20366.319000000003</v>
      </c>
      <c r="CH13" s="51">
        <f>VLOOKUP($B$4:$B$236,'orig WPP2004'!$B$4:$CZ$265,'orig WPP2004'!BI$1)</f>
        <v>20575.932000000001</v>
      </c>
      <c r="CI13" s="51">
        <f>VLOOKUP($B$4:$B$236,'orig WPP2004'!$B$4:$CZ$265,'orig WPP2004'!BJ$1)</f>
        <v>20784.491000000002</v>
      </c>
      <c r="CJ13" s="51">
        <f>VLOOKUP($B$4:$B$236,'orig WPP2004'!$B$4:$CZ$265,'orig WPP2004'!BK$1)</f>
        <v>20992.662</v>
      </c>
      <c r="CK13" s="51">
        <f>VLOOKUP($B$4:$B$236,'orig WPP2004'!$B$4:$CZ$265,'orig WPP2004'!BL$1)</f>
        <v>21200.974999999999</v>
      </c>
      <c r="CL13" s="51">
        <f>VLOOKUP($B$4:$B$236,'orig WPP2004'!$B$4:$CZ$265,'orig WPP2004'!BM$1)</f>
        <v>21409.467000000001</v>
      </c>
      <c r="CM13" s="51">
        <f>VLOOKUP($B$4:$B$236,'orig WPP2004'!$B$4:$CZ$265,'orig WPP2004'!BN$1)</f>
        <v>21618.152000000002</v>
      </c>
      <c r="CN13" s="51">
        <f>VLOOKUP($B$4:$B$236,'orig WPP2004'!$B$4:$CZ$265,'orig WPP2004'!BO$1)</f>
        <v>21827.476000000002</v>
      </c>
      <c r="CO13" s="51">
        <f>VLOOKUP($B$4:$B$236,'orig WPP2004'!$B$4:$CZ$265,'orig WPP2004'!BP$1)</f>
        <v>22037.95</v>
      </c>
      <c r="CP13" s="51">
        <f>VLOOKUP($B$4:$B$236,'orig WPP2004'!$B$4:$CZ$265,'orig WPP2004'!BQ$1)</f>
        <v>22249.837</v>
      </c>
      <c r="CQ13" s="51">
        <f>VLOOKUP($B$4:$B$236,'orig WPP2004'!$B$4:$CZ$265,'orig WPP2004'!BR$1)</f>
        <v>22463.252</v>
      </c>
      <c r="CR13" s="51">
        <f>VLOOKUP($B$4:$B$236,'orig WPP2004'!$B$4:$CZ$265,'orig WPP2004'!BS$1)</f>
        <v>22677.781000000003</v>
      </c>
      <c r="CS13" s="51">
        <f>VLOOKUP($B$4:$B$236,'orig WPP2004'!$B$4:$CZ$265,'orig WPP2004'!BT$1)</f>
        <v>22892.468000000001</v>
      </c>
      <c r="CT13" s="51">
        <f>VLOOKUP($B$4:$B$236,'orig WPP2004'!$B$4:$CZ$265,'orig WPP2004'!BU$1)</f>
        <v>23106.01</v>
      </c>
      <c r="CU13" s="51">
        <f>VLOOKUP($B$4:$B$236,'orig WPP2004'!$B$4:$CZ$265,'orig WPP2004'!BV$1)</f>
        <v>23317.351000000002</v>
      </c>
      <c r="CV13" s="51">
        <f>VLOOKUP($B$4:$B$236,'orig WPP2004'!$B$4:$CZ$265,'orig WPP2004'!BW$1)</f>
        <v>23526.044999999998</v>
      </c>
      <c r="CW13" s="51">
        <f>VLOOKUP($B$4:$B$236,'orig WPP2004'!$B$4:$CZ$265,'orig WPP2004'!BX$1)</f>
        <v>23731.946</v>
      </c>
      <c r="CX13" s="51">
        <f>VLOOKUP($B$4:$B$236,'orig WPP2004'!$B$4:$CZ$265,'orig WPP2004'!BY$1)</f>
        <v>23934.644</v>
      </c>
      <c r="CY13" s="51">
        <f>VLOOKUP($B$4:$B$236,'orig WPP2004'!$B$4:$CZ$265,'orig WPP2004'!BZ$1)</f>
        <v>24133.779000000002</v>
      </c>
      <c r="CZ13" s="51">
        <f>VLOOKUP($B$4:$B$236,'orig WPP2004'!$B$4:$CZ$265,'orig WPP2004'!CA$1)</f>
        <v>24329.024000000001</v>
      </c>
      <c r="DA13" s="51">
        <f>VLOOKUP($B$4:$B$236,'orig WPP2004'!$B$4:$CZ$265,'orig WPP2004'!CB$1)</f>
        <v>24520.14</v>
      </c>
      <c r="DB13" s="51">
        <f>VLOOKUP($B$4:$B$236,'orig WPP2004'!$B$4:$CZ$265,'orig WPP2004'!CC$1)</f>
        <v>24706.880000000001</v>
      </c>
      <c r="DC13" s="51">
        <f>VLOOKUP($B$4:$B$236,'orig WPP2004'!$B$4:$CZ$265,'orig WPP2004'!CD$1)</f>
        <v>24888.936000000002</v>
      </c>
      <c r="DD13" s="51">
        <f>VLOOKUP($B$4:$B$236,'orig WPP2004'!$B$4:$CZ$265,'orig WPP2004'!CE$1)</f>
        <v>25066.011999999999</v>
      </c>
      <c r="DE13" s="51">
        <f>VLOOKUP($B$4:$B$236,'orig WPP2004'!$B$4:$CZ$265,'orig WPP2004'!CF$1)</f>
        <v>25237.917000000001</v>
      </c>
    </row>
    <row r="14" spans="1:124">
      <c r="A14" s="114">
        <v>11</v>
      </c>
      <c r="B14" s="3">
        <v>40</v>
      </c>
      <c r="C14" s="1" t="s">
        <v>571</v>
      </c>
      <c r="D14" s="30">
        <f>+[3]Summary!M5</f>
        <v>2120</v>
      </c>
      <c r="E14" s="30">
        <f>+[3]Summary!N5</f>
        <v>2232.6111111111113</v>
      </c>
      <c r="F14" s="30">
        <f>+[3]Summary!O5</f>
        <v>2345.2222222222226</v>
      </c>
      <c r="G14" s="30">
        <f>+[3]Summary!P5</f>
        <v>2457.833333333333</v>
      </c>
      <c r="H14" s="30">
        <f>+[3]Summary!Q5</f>
        <v>2570.4444444444439</v>
      </c>
      <c r="I14" s="30">
        <f>+[3]Summary!R5</f>
        <v>2683.0555555555557</v>
      </c>
      <c r="J14" s="30">
        <f>+[3]Summary!S5</f>
        <v>2783.7384615384608</v>
      </c>
      <c r="K14" s="30">
        <f>+[3]Summary!T5</f>
        <v>2876.4692307692312</v>
      </c>
      <c r="L14" s="30">
        <f>+[3]Summary!U5</f>
        <v>2969.2</v>
      </c>
      <c r="M14" s="30">
        <f>+[3]Summary!V5</f>
        <v>3045.8</v>
      </c>
      <c r="N14" s="30">
        <f>+[3]Summary!W5</f>
        <v>3063.7999999999997</v>
      </c>
      <c r="O14" s="30">
        <f>+[3]Summary!X5</f>
        <v>3053.6</v>
      </c>
      <c r="P14" s="30">
        <f>+[3]Summary!Y5</f>
        <v>3188.22</v>
      </c>
      <c r="Q14" s="30">
        <f>+[3]Summary!Z5</f>
        <v>3476.5169999999998</v>
      </c>
      <c r="R14" s="30">
        <f>+[3]Summary!AA5</f>
        <v>3649.6680000000001</v>
      </c>
      <c r="S14" s="30">
        <f>+[3]Summary!AB5</f>
        <v>3879.6509999999998</v>
      </c>
      <c r="T14" s="30">
        <f>+[3]Summary!AC5</f>
        <v>4181.0692500000005</v>
      </c>
      <c r="U14" s="30">
        <f>+[3]Summary!AD5</f>
        <v>4540.1701818181818</v>
      </c>
      <c r="V14" s="30">
        <f>+[3]Summary!AE5</f>
        <v>4963.1419999999998</v>
      </c>
      <c r="W14" s="30">
        <f>+[3]Summary!AF5</f>
        <v>5418.0719999999992</v>
      </c>
      <c r="X14" s="30">
        <f>+[3]Summary!AG5</f>
        <v>6003.7779999999993</v>
      </c>
      <c r="Y14" s="30">
        <f>+[3]Summary!AH5</f>
        <v>6648.31</v>
      </c>
      <c r="Z14" s="30">
        <f>+[3]Summary!AI5</f>
        <v>6412.5</v>
      </c>
      <c r="AA14" s="30">
        <f>+[3]Summary!AJ5</f>
        <v>6675.2288181818185</v>
      </c>
      <c r="AB14" s="30">
        <f>+[3]Summary!AK5</f>
        <v>6676.4161428571442</v>
      </c>
      <c r="AC14" s="51">
        <f>VLOOKUP($B$4:$B$236,'orig WPP2004'!$B$4:$CZ$265,'orig WPP2004'!D$1)</f>
        <v>6935.0050000000001</v>
      </c>
      <c r="AD14" s="51">
        <f>VLOOKUP($B$4:$B$236,'orig WPP2004'!$B$4:$CZ$265,'orig WPP2004'!E$1)</f>
        <v>6930.2520000000004</v>
      </c>
      <c r="AE14" s="51">
        <f>VLOOKUP($B$4:$B$236,'orig WPP2004'!$B$4:$CZ$265,'orig WPP2004'!F$1)</f>
        <v>6929.8429999999998</v>
      </c>
      <c r="AF14" s="51">
        <f>VLOOKUP($B$4:$B$236,'orig WPP2004'!$B$4:$CZ$265,'orig WPP2004'!G$1)</f>
        <v>6932.8140000000003</v>
      </c>
      <c r="AG14" s="51">
        <f>VLOOKUP($B$4:$B$236,'orig WPP2004'!$B$4:$CZ$265,'orig WPP2004'!H$1)</f>
        <v>6938.5939999999991</v>
      </c>
      <c r="AH14" s="51">
        <f>VLOOKUP($B$4:$B$236,'orig WPP2004'!$B$4:$CZ$265,'orig WPP2004'!I$1)</f>
        <v>6947</v>
      </c>
      <c r="AI14" s="51">
        <f>VLOOKUP($B$4:$B$236,'orig WPP2004'!$B$4:$CZ$265,'orig WPP2004'!J$1)</f>
        <v>6958.2659999999996</v>
      </c>
      <c r="AJ14" s="51">
        <f>VLOOKUP($B$4:$B$236,'orig WPP2004'!$B$4:$CZ$265,'orig WPP2004'!K$1)</f>
        <v>6973.02</v>
      </c>
      <c r="AK14" s="51">
        <f>VLOOKUP($B$4:$B$236,'orig WPP2004'!$B$4:$CZ$265,'orig WPP2004'!L$1)</f>
        <v>6992.1939999999995</v>
      </c>
      <c r="AL14" s="51">
        <f>VLOOKUP($B$4:$B$236,'orig WPP2004'!$B$4:$CZ$265,'orig WPP2004'!M$1)</f>
        <v>7016.8970000000008</v>
      </c>
      <c r="AM14" s="51">
        <f>VLOOKUP($B$4:$B$236,'orig WPP2004'!$B$4:$CZ$265,'orig WPP2004'!N$1)</f>
        <v>7048.0010000000002</v>
      </c>
      <c r="AN14" s="51">
        <f>VLOOKUP($B$4:$B$236,'orig WPP2004'!$B$4:$CZ$265,'orig WPP2004'!O$1)</f>
        <v>7085.7029999999995</v>
      </c>
      <c r="AO14" s="51">
        <f>VLOOKUP($B$4:$B$236,'orig WPP2004'!$B$4:$CZ$265,'orig WPP2004'!P$1)</f>
        <v>7129.1540000000005</v>
      </c>
      <c r="AP14" s="51">
        <f>VLOOKUP($B$4:$B$236,'orig WPP2004'!$B$4:$CZ$265,'orig WPP2004'!Q$1)</f>
        <v>7176.28</v>
      </c>
      <c r="AQ14" s="51">
        <f>VLOOKUP($B$4:$B$236,'orig WPP2004'!$B$4:$CZ$265,'orig WPP2004'!R$1)</f>
        <v>7224.2629999999999</v>
      </c>
      <c r="AR14" s="51">
        <f>VLOOKUP($B$4:$B$236,'orig WPP2004'!$B$4:$CZ$265,'orig WPP2004'!S$1)</f>
        <v>7270.8860000000004</v>
      </c>
      <c r="AS14" s="51">
        <f>VLOOKUP($B$4:$B$236,'orig WPP2004'!$B$4:$CZ$265,'orig WPP2004'!T$1)</f>
        <v>7315.1729999999998</v>
      </c>
      <c r="AT14" s="51">
        <f>VLOOKUP($B$4:$B$236,'orig WPP2004'!$B$4:$CZ$265,'orig WPP2004'!U$1)</f>
        <v>7357.0509999999995</v>
      </c>
      <c r="AU14" s="51">
        <f>VLOOKUP($B$4:$B$236,'orig WPP2004'!$B$4:$CZ$265,'orig WPP2004'!V$1)</f>
        <v>7396.3009999999995</v>
      </c>
      <c r="AV14" s="51">
        <f>VLOOKUP($B$4:$B$236,'orig WPP2004'!$B$4:$CZ$265,'orig WPP2004'!W$1)</f>
        <v>7433.0039999999999</v>
      </c>
      <c r="AW14" s="51">
        <f>VLOOKUP($B$4:$B$236,'orig WPP2004'!$B$4:$CZ$265,'orig WPP2004'!X$1)</f>
        <v>7467.085</v>
      </c>
      <c r="AX14" s="51">
        <f>VLOOKUP($B$4:$B$236,'orig WPP2004'!$B$4:$CZ$265,'orig WPP2004'!Y$1)</f>
        <v>7498.7209999999995</v>
      </c>
      <c r="AY14" s="51">
        <f>VLOOKUP($B$4:$B$236,'orig WPP2004'!$B$4:$CZ$265,'orig WPP2004'!Z$1)</f>
        <v>7527.3670000000002</v>
      </c>
      <c r="AZ14" s="51">
        <f>VLOOKUP($B$4:$B$236,'orig WPP2004'!$B$4:$CZ$265,'orig WPP2004'!AA$1)</f>
        <v>7551.4650000000001</v>
      </c>
      <c r="BA14" s="51">
        <f>VLOOKUP($B$4:$B$236,'orig WPP2004'!$B$4:$CZ$265,'orig WPP2004'!AB$1)</f>
        <v>7569.0249999999996</v>
      </c>
      <c r="BB14" s="51">
        <f>VLOOKUP($B$4:$B$236,'orig WPP2004'!$B$4:$CZ$265,'orig WPP2004'!AC$1)</f>
        <v>7578.9030000000002</v>
      </c>
      <c r="BC14" s="51">
        <f>VLOOKUP($B$4:$B$236,'orig WPP2004'!$B$4:$CZ$265,'orig WPP2004'!AD$1)</f>
        <v>7580.5590000000002</v>
      </c>
      <c r="BD14" s="51">
        <f>VLOOKUP($B$4:$B$236,'orig WPP2004'!$B$4:$CZ$265,'orig WPP2004'!AE$1)</f>
        <v>7575.2260000000006</v>
      </c>
      <c r="BE14" s="51">
        <f>VLOOKUP($B$4:$B$236,'orig WPP2004'!$B$4:$CZ$265,'orig WPP2004'!AF$1)</f>
        <v>7565.7739999999994</v>
      </c>
      <c r="BF14" s="51">
        <f>VLOOKUP($B$4:$B$236,'orig WPP2004'!$B$4:$CZ$265,'orig WPP2004'!AG$1)</f>
        <v>7556.1549999999997</v>
      </c>
      <c r="BG14" s="51">
        <f>VLOOKUP($B$4:$B$236,'orig WPP2004'!$B$4:$CZ$265,'orig WPP2004'!AH$1)</f>
        <v>7549.433</v>
      </c>
      <c r="BH14" s="51">
        <f>VLOOKUP($B$4:$B$236,'orig WPP2004'!$B$4:$CZ$265,'orig WPP2004'!AI$1)</f>
        <v>7546.8510000000006</v>
      </c>
      <c r="BI14" s="51">
        <f>VLOOKUP($B$4:$B$236,'orig WPP2004'!$B$4:$CZ$265,'orig WPP2004'!AJ$1)</f>
        <v>7548.3619999999992</v>
      </c>
      <c r="BJ14" s="51">
        <f>VLOOKUP($B$4:$B$236,'orig WPP2004'!$B$4:$CZ$265,'orig WPP2004'!AK$1)</f>
        <v>7554.1970000000001</v>
      </c>
      <c r="BK14" s="51">
        <f>VLOOKUP($B$4:$B$236,'orig WPP2004'!$B$4:$CZ$265,'orig WPP2004'!AL$1)</f>
        <v>7564.17</v>
      </c>
      <c r="BL14" s="51">
        <f>VLOOKUP($B$4:$B$236,'orig WPP2004'!$B$4:$CZ$265,'orig WPP2004'!AM$1)</f>
        <v>7578.2610000000004</v>
      </c>
      <c r="BM14" s="51">
        <f>VLOOKUP($B$4:$B$236,'orig WPP2004'!$B$4:$CZ$265,'orig WPP2004'!AN$1)</f>
        <v>7595.75</v>
      </c>
      <c r="BN14" s="51">
        <f>VLOOKUP($B$4:$B$236,'orig WPP2004'!$B$4:$CZ$265,'orig WPP2004'!AO$1)</f>
        <v>7617.0910000000003</v>
      </c>
      <c r="BO14" s="51">
        <f>VLOOKUP($B$4:$B$236,'orig WPP2004'!$B$4:$CZ$265,'orig WPP2004'!AP$1)</f>
        <v>7644.64</v>
      </c>
      <c r="BP14" s="51">
        <f>VLOOKUP($B$4:$B$236,'orig WPP2004'!$B$4:$CZ$265,'orig WPP2004'!AQ$1)</f>
        <v>7681.5020000000004</v>
      </c>
      <c r="BQ14" s="51">
        <f>VLOOKUP($B$4:$B$236,'orig WPP2004'!$B$4:$CZ$265,'orig WPP2004'!AR$1)</f>
        <v>7729.2359999999999</v>
      </c>
      <c r="BR14" s="51">
        <f>VLOOKUP($B$4:$B$236,'orig WPP2004'!$B$4:$CZ$265,'orig WPP2004'!AS$1)</f>
        <v>7789.6930000000002</v>
      </c>
      <c r="BS14" s="51">
        <f>VLOOKUP($B$4:$B$236,'orig WPP2004'!$B$4:$CZ$265,'orig WPP2004'!AT$1)</f>
        <v>7860.4279999999999</v>
      </c>
      <c r="BT14" s="51">
        <f>VLOOKUP($B$4:$B$236,'orig WPP2004'!$B$4:$CZ$265,'orig WPP2004'!AU$1)</f>
        <v>7933.473</v>
      </c>
      <c r="BU14" s="51">
        <f>VLOOKUP($B$4:$B$236,'orig WPP2004'!$B$4:$CZ$265,'orig WPP2004'!AV$1)</f>
        <v>7998.0220000000008</v>
      </c>
      <c r="BV14" s="51">
        <f>VLOOKUP($B$4:$B$236,'orig WPP2004'!$B$4:$CZ$265,'orig WPP2004'!AW$1)</f>
        <v>8046.5349999999999</v>
      </c>
      <c r="BW14" s="51">
        <f>VLOOKUP($B$4:$B$236,'orig WPP2004'!$B$4:$CZ$265,'orig WPP2004'!AX$1)</f>
        <v>8075.5969999999998</v>
      </c>
      <c r="BX14" s="51">
        <f>VLOOKUP($B$4:$B$236,'orig WPP2004'!$B$4:$CZ$265,'orig WPP2004'!AY$1)</f>
        <v>8087.9340000000002</v>
      </c>
      <c r="BY14" s="51">
        <f>VLOOKUP($B$4:$B$236,'orig WPP2004'!$B$4:$CZ$265,'orig WPP2004'!AZ$1)</f>
        <v>8089.72</v>
      </c>
      <c r="BZ14" s="51">
        <f>VLOOKUP($B$4:$B$236,'orig WPP2004'!$B$4:$CZ$265,'orig WPP2004'!BA$1)</f>
        <v>8090.2430000000004</v>
      </c>
      <c r="CA14" s="51">
        <f>VLOOKUP($B$4:$B$236,'orig WPP2004'!$B$4:$CZ$265,'orig WPP2004'!BB$1)</f>
        <v>8096.2460000000001</v>
      </c>
      <c r="CB14" s="51">
        <f>VLOOKUP($B$4:$B$236,'orig WPP2004'!$B$4:$CZ$265,'orig WPP2004'!BC$1)</f>
        <v>8109.5919999999996</v>
      </c>
      <c r="CC14" s="51">
        <f>VLOOKUP($B$4:$B$236,'orig WPP2004'!$B$4:$CZ$265,'orig WPP2004'!BD$1)</f>
        <v>8128.1319999999996</v>
      </c>
      <c r="CD14" s="51">
        <f>VLOOKUP($B$4:$B$236,'orig WPP2004'!$B$4:$CZ$265,'orig WPP2004'!BE$1)</f>
        <v>8149.7970000000005</v>
      </c>
      <c r="CE14" s="51">
        <f>VLOOKUP($B$4:$B$236,'orig WPP2004'!$B$4:$CZ$265,'orig WPP2004'!BF$1)</f>
        <v>8171.0820000000003</v>
      </c>
      <c r="CF14" s="51">
        <f>VLOOKUP($B$4:$B$236,'orig WPP2004'!$B$4:$CZ$265,'orig WPP2004'!BG$1)</f>
        <v>8189.4440000000004</v>
      </c>
      <c r="CG14" s="51">
        <f>VLOOKUP($B$4:$B$236,'orig WPP2004'!$B$4:$CZ$265,'orig WPP2004'!BH$1)</f>
        <v>8204.59</v>
      </c>
      <c r="CH14" s="51">
        <f>VLOOKUP($B$4:$B$236,'orig WPP2004'!$B$4:$CZ$265,'orig WPP2004'!BI$1)</f>
        <v>8217.5830000000005</v>
      </c>
      <c r="CI14" s="51">
        <f>VLOOKUP($B$4:$B$236,'orig WPP2004'!$B$4:$CZ$265,'orig WPP2004'!BJ$1)</f>
        <v>8228.8009999999995</v>
      </c>
      <c r="CJ14" s="51">
        <f>VLOOKUP($B$4:$B$236,'orig WPP2004'!$B$4:$CZ$265,'orig WPP2004'!BK$1)</f>
        <v>8238.93</v>
      </c>
      <c r="CK14" s="51">
        <f>VLOOKUP($B$4:$B$236,'orig WPP2004'!$B$4:$CZ$265,'orig WPP2004'!BL$1)</f>
        <v>8248.4930000000004</v>
      </c>
      <c r="CL14" s="51">
        <f>VLOOKUP($B$4:$B$236,'orig WPP2004'!$B$4:$CZ$265,'orig WPP2004'!BM$1)</f>
        <v>8257.4979999999996</v>
      </c>
      <c r="CM14" s="51">
        <f>VLOOKUP($B$4:$B$236,'orig WPP2004'!$B$4:$CZ$265,'orig WPP2004'!BN$1)</f>
        <v>8265.7849999999999</v>
      </c>
      <c r="CN14" s="51">
        <f>VLOOKUP($B$4:$B$236,'orig WPP2004'!$B$4:$CZ$265,'orig WPP2004'!BO$1)</f>
        <v>8273.52</v>
      </c>
      <c r="CO14" s="51">
        <f>VLOOKUP($B$4:$B$236,'orig WPP2004'!$B$4:$CZ$265,'orig WPP2004'!BP$1)</f>
        <v>8280.893</v>
      </c>
      <c r="CP14" s="51">
        <f>VLOOKUP($B$4:$B$236,'orig WPP2004'!$B$4:$CZ$265,'orig WPP2004'!BQ$1)</f>
        <v>8288.0349999999999</v>
      </c>
      <c r="CQ14" s="51">
        <f>VLOOKUP($B$4:$B$236,'orig WPP2004'!$B$4:$CZ$265,'orig WPP2004'!BR$1)</f>
        <v>8295.0110000000004</v>
      </c>
      <c r="CR14" s="51">
        <f>VLOOKUP($B$4:$B$236,'orig WPP2004'!$B$4:$CZ$265,'orig WPP2004'!BS$1)</f>
        <v>8301.7969999999987</v>
      </c>
      <c r="CS14" s="51">
        <f>VLOOKUP($B$4:$B$236,'orig WPP2004'!$B$4:$CZ$265,'orig WPP2004'!BT$1)</f>
        <v>8308.3189999999995</v>
      </c>
      <c r="CT14" s="51">
        <f>VLOOKUP($B$4:$B$236,'orig WPP2004'!$B$4:$CZ$265,'orig WPP2004'!BU$1)</f>
        <v>8314.4559999999983</v>
      </c>
      <c r="CU14" s="51">
        <f>VLOOKUP($B$4:$B$236,'orig WPP2004'!$B$4:$CZ$265,'orig WPP2004'!BV$1)</f>
        <v>8320.0969999999998</v>
      </c>
      <c r="CV14" s="51">
        <f>VLOOKUP($B$4:$B$236,'orig WPP2004'!$B$4:$CZ$265,'orig WPP2004'!BW$1)</f>
        <v>8325.2160000000003</v>
      </c>
      <c r="CW14" s="51">
        <f>VLOOKUP($B$4:$B$236,'orig WPP2004'!$B$4:$CZ$265,'orig WPP2004'!BX$1)</f>
        <v>8329.7800000000007</v>
      </c>
      <c r="CX14" s="51">
        <f>VLOOKUP($B$4:$B$236,'orig WPP2004'!$B$4:$CZ$265,'orig WPP2004'!BY$1)</f>
        <v>8333.6569999999992</v>
      </c>
      <c r="CY14" s="51">
        <f>VLOOKUP($B$4:$B$236,'orig WPP2004'!$B$4:$CZ$265,'orig WPP2004'!BZ$1)</f>
        <v>8336.6849999999995</v>
      </c>
      <c r="CZ14" s="51">
        <f>VLOOKUP($B$4:$B$236,'orig WPP2004'!$B$4:$CZ$265,'orig WPP2004'!CA$1)</f>
        <v>8338.7350000000006</v>
      </c>
      <c r="DA14" s="51">
        <f>VLOOKUP($B$4:$B$236,'orig WPP2004'!$B$4:$CZ$265,'orig WPP2004'!CB$1)</f>
        <v>8339.759</v>
      </c>
      <c r="DB14" s="51">
        <f>VLOOKUP($B$4:$B$236,'orig WPP2004'!$B$4:$CZ$265,'orig WPP2004'!CC$1)</f>
        <v>8339.7289999999994</v>
      </c>
      <c r="DC14" s="51">
        <f>VLOOKUP($B$4:$B$236,'orig WPP2004'!$B$4:$CZ$265,'orig WPP2004'!CD$1)</f>
        <v>8338.5649999999987</v>
      </c>
      <c r="DD14" s="51">
        <f>VLOOKUP($B$4:$B$236,'orig WPP2004'!$B$4:$CZ$265,'orig WPP2004'!CE$1)</f>
        <v>8336.1820000000007</v>
      </c>
      <c r="DE14" s="51">
        <f>VLOOKUP($B$4:$B$236,'orig WPP2004'!$B$4:$CZ$265,'orig WPP2004'!CF$1)</f>
        <v>8332.5259999999998</v>
      </c>
    </row>
    <row r="15" spans="1:124">
      <c r="A15" s="114">
        <v>4</v>
      </c>
      <c r="B15" s="3">
        <v>44</v>
      </c>
      <c r="C15" s="1" t="s">
        <v>582</v>
      </c>
      <c r="D15" s="28">
        <f>+[1]Summary!F22</f>
        <v>5.9286184986784152</v>
      </c>
      <c r="E15" s="28">
        <f>+[1]Summary!G22</f>
        <v>6.4145708346356622</v>
      </c>
      <c r="F15" s="28">
        <f>+[1]Summary!H22</f>
        <v>6.9403553292779288</v>
      </c>
      <c r="G15" s="28">
        <f>+[1]Summary!I22</f>
        <v>7.5092369136449735</v>
      </c>
      <c r="H15" s="28">
        <f>+[1]Summary!J22</f>
        <v>8.1247481360748885</v>
      </c>
      <c r="I15" s="28">
        <f>+[1]Summary!K22</f>
        <v>8.7907110980482397</v>
      </c>
      <c r="J15" s="28">
        <f>+[1]Summary!L22</f>
        <v>9.5112611880521953</v>
      </c>
      <c r="K15" s="28">
        <f>+[1]Summary!M22</f>
        <v>10.290872760843358</v>
      </c>
      <c r="L15" s="28">
        <f>+[1]Summary!N22</f>
        <v>11.134386921568222</v>
      </c>
      <c r="M15" s="28">
        <f>+[1]Summary!O22</f>
        <v>12.047041587270536</v>
      </c>
      <c r="N15" s="28">
        <f>+[1]Summary!P22</f>
        <v>13.034504012456647</v>
      </c>
      <c r="O15" s="28">
        <f>+[1]Summary!Q22</f>
        <v>14.102905980690798</v>
      </c>
      <c r="P15" s="28">
        <f>+[1]Summary!R22</f>
        <v>14.573002846713825</v>
      </c>
      <c r="Q15" s="28">
        <f>+[1]Summary!S22</f>
        <v>15.058769608270953</v>
      </c>
      <c r="R15" s="28">
        <f>+[1]Summary!T22</f>
        <v>15.560728595213318</v>
      </c>
      <c r="S15" s="28">
        <f>+[1]Summary!U22</f>
        <v>16.079419548387097</v>
      </c>
      <c r="T15" s="28">
        <f>+[1]Summary!V22</f>
        <v>16.6154002</v>
      </c>
      <c r="U15" s="28">
        <f>+[1]Summary!W22</f>
        <v>18.9890288</v>
      </c>
      <c r="V15" s="28">
        <f>+[1]Summary!X22</f>
        <v>21.701747199999996</v>
      </c>
      <c r="W15" s="28">
        <f>+[1]Summary!Y22</f>
        <v>24.801996800000001</v>
      </c>
      <c r="X15" s="28">
        <f>+[1]Summary!Z22</f>
        <v>28.345139200000002</v>
      </c>
      <c r="Y15" s="28">
        <f>+[1]Summary!AA22</f>
        <v>32.394444800000002</v>
      </c>
      <c r="Z15" s="28">
        <f>+[1]Summary!AB22</f>
        <v>40.493056000000003</v>
      </c>
      <c r="AA15" s="28">
        <f>+[1]Summary!AC22</f>
        <v>50.616320000000002</v>
      </c>
      <c r="AB15" s="28">
        <f>+[1]Summary!AD22</f>
        <v>63.270400000000002</v>
      </c>
      <c r="AC15" s="51">
        <f>VLOOKUP($B$4:$B$236,'orig WPP2004'!$B$4:$CZ$265,'orig WPP2004'!D$1)</f>
        <v>79.087999999999994</v>
      </c>
      <c r="AD15" s="51">
        <f>VLOOKUP($B$4:$B$236,'orig WPP2004'!$B$4:$CZ$265,'orig WPP2004'!E$1)</f>
        <v>79.962999999999994</v>
      </c>
      <c r="AE15" s="51">
        <f>VLOOKUP($B$4:$B$236,'orig WPP2004'!$B$4:$CZ$265,'orig WPP2004'!F$1)</f>
        <v>81.400000000000006</v>
      </c>
      <c r="AF15" s="51">
        <f>VLOOKUP($B$4:$B$236,'orig WPP2004'!$B$4:$CZ$265,'orig WPP2004'!G$1)</f>
        <v>83.344999999999999</v>
      </c>
      <c r="AG15" s="51">
        <f>VLOOKUP($B$4:$B$236,'orig WPP2004'!$B$4:$CZ$265,'orig WPP2004'!H$1)</f>
        <v>85.757000000000005</v>
      </c>
      <c r="AH15" s="51">
        <f>VLOOKUP($B$4:$B$236,'orig WPP2004'!$B$4:$CZ$265,'orig WPP2004'!I$1)</f>
        <v>88.61</v>
      </c>
      <c r="AI15" s="51">
        <f>VLOOKUP($B$4:$B$236,'orig WPP2004'!$B$4:$CZ$265,'orig WPP2004'!J$1)</f>
        <v>91.897000000000006</v>
      </c>
      <c r="AJ15" s="51">
        <f>VLOOKUP($B$4:$B$236,'orig WPP2004'!$B$4:$CZ$265,'orig WPP2004'!K$1)</f>
        <v>95.62299999999999</v>
      </c>
      <c r="AK15" s="51">
        <f>VLOOKUP($B$4:$B$236,'orig WPP2004'!$B$4:$CZ$265,'orig WPP2004'!L$1)</f>
        <v>99.808999999999997</v>
      </c>
      <c r="AL15" s="51">
        <f>VLOOKUP($B$4:$B$236,'orig WPP2004'!$B$4:$CZ$265,'orig WPP2004'!M$1)</f>
        <v>104.479</v>
      </c>
      <c r="AM15" s="51">
        <f>VLOOKUP($B$4:$B$236,'orig WPP2004'!$B$4:$CZ$265,'orig WPP2004'!N$1)</f>
        <v>109.64400000000001</v>
      </c>
      <c r="AN15" s="51">
        <f>VLOOKUP($B$4:$B$236,'orig WPP2004'!$B$4:$CZ$265,'orig WPP2004'!O$1)</f>
        <v>115.28399999999999</v>
      </c>
      <c r="AO15" s="51">
        <f>VLOOKUP($B$4:$B$236,'orig WPP2004'!$B$4:$CZ$265,'orig WPP2004'!P$1)</f>
        <v>121.327</v>
      </c>
      <c r="AP15" s="51">
        <f>VLOOKUP($B$4:$B$236,'orig WPP2004'!$B$4:$CZ$265,'orig WPP2004'!Q$1)</f>
        <v>127.64400000000001</v>
      </c>
      <c r="AQ15" s="51">
        <f>VLOOKUP($B$4:$B$236,'orig WPP2004'!$B$4:$CZ$265,'orig WPP2004'!R$1)</f>
        <v>134.072</v>
      </c>
      <c r="AR15" s="51">
        <f>VLOOKUP($B$4:$B$236,'orig WPP2004'!$B$4:$CZ$265,'orig WPP2004'!S$1)</f>
        <v>140.47</v>
      </c>
      <c r="AS15" s="51">
        <f>VLOOKUP($B$4:$B$236,'orig WPP2004'!$B$4:$CZ$265,'orig WPP2004'!T$1)</f>
        <v>146.81299999999999</v>
      </c>
      <c r="AT15" s="51">
        <f>VLOOKUP($B$4:$B$236,'orig WPP2004'!$B$4:$CZ$265,'orig WPP2004'!U$1)</f>
        <v>153.06800000000001</v>
      </c>
      <c r="AU15" s="51">
        <f>VLOOKUP($B$4:$B$236,'orig WPP2004'!$B$4:$CZ$265,'orig WPP2004'!V$1)</f>
        <v>159.08199999999999</v>
      </c>
      <c r="AV15" s="51">
        <f>VLOOKUP($B$4:$B$236,'orig WPP2004'!$B$4:$CZ$265,'orig WPP2004'!W$1)</f>
        <v>164.679</v>
      </c>
      <c r="AW15" s="51">
        <f>VLOOKUP($B$4:$B$236,'orig WPP2004'!$B$4:$CZ$265,'orig WPP2004'!X$1)</f>
        <v>169.744</v>
      </c>
      <c r="AX15" s="51">
        <f>VLOOKUP($B$4:$B$236,'orig WPP2004'!$B$4:$CZ$265,'orig WPP2004'!Y$1)</f>
        <v>174.196</v>
      </c>
      <c r="AY15" s="51">
        <f>VLOOKUP($B$4:$B$236,'orig WPP2004'!$B$4:$CZ$265,'orig WPP2004'!Z$1)</f>
        <v>178.096</v>
      </c>
      <c r="AZ15" s="51">
        <f>VLOOKUP($B$4:$B$236,'orig WPP2004'!$B$4:$CZ$265,'orig WPP2004'!AA$1)</f>
        <v>181.65199999999999</v>
      </c>
      <c r="BA15" s="51">
        <f>VLOOKUP($B$4:$B$236,'orig WPP2004'!$B$4:$CZ$265,'orig WPP2004'!AB$1)</f>
        <v>185.16300000000001</v>
      </c>
      <c r="BB15" s="51">
        <f>VLOOKUP($B$4:$B$236,'orig WPP2004'!$B$4:$CZ$265,'orig WPP2004'!AC$1)</f>
        <v>188.851</v>
      </c>
      <c r="BC15" s="51">
        <f>VLOOKUP($B$4:$B$236,'orig WPP2004'!$B$4:$CZ$265,'orig WPP2004'!AD$1)</f>
        <v>192.77699999999999</v>
      </c>
      <c r="BD15" s="51">
        <f>VLOOKUP($B$4:$B$236,'orig WPP2004'!$B$4:$CZ$265,'orig WPP2004'!AE$1)</f>
        <v>196.898</v>
      </c>
      <c r="BE15" s="51">
        <f>VLOOKUP($B$4:$B$236,'orig WPP2004'!$B$4:$CZ$265,'orig WPP2004'!AF$1)</f>
        <v>201.19299999999998</v>
      </c>
      <c r="BF15" s="51">
        <f>VLOOKUP($B$4:$B$236,'orig WPP2004'!$B$4:$CZ$265,'orig WPP2004'!AG$1)</f>
        <v>205.61099999999999</v>
      </c>
      <c r="BG15" s="51">
        <f>VLOOKUP($B$4:$B$236,'orig WPP2004'!$B$4:$CZ$265,'orig WPP2004'!AH$1)</f>
        <v>210.10899999999998</v>
      </c>
      <c r="BH15" s="51">
        <f>VLOOKUP($B$4:$B$236,'orig WPP2004'!$B$4:$CZ$265,'orig WPP2004'!AI$1)</f>
        <v>214.71299999999999</v>
      </c>
      <c r="BI15" s="51">
        <f>VLOOKUP($B$4:$B$236,'orig WPP2004'!$B$4:$CZ$265,'orig WPP2004'!AJ$1)</f>
        <v>219.435</v>
      </c>
      <c r="BJ15" s="51">
        <f>VLOOKUP($B$4:$B$236,'orig WPP2004'!$B$4:$CZ$265,'orig WPP2004'!AK$1)</f>
        <v>224.19200000000001</v>
      </c>
      <c r="BK15" s="51">
        <f>VLOOKUP($B$4:$B$236,'orig WPP2004'!$B$4:$CZ$265,'orig WPP2004'!AL$1)</f>
        <v>228.88</v>
      </c>
      <c r="BL15" s="51">
        <f>VLOOKUP($B$4:$B$236,'orig WPP2004'!$B$4:$CZ$265,'orig WPP2004'!AM$1)</f>
        <v>233.42500000000001</v>
      </c>
      <c r="BM15" s="51">
        <f>VLOOKUP($B$4:$B$236,'orig WPP2004'!$B$4:$CZ$265,'orig WPP2004'!AN$1)</f>
        <v>237.78100000000001</v>
      </c>
      <c r="BN15" s="51">
        <f>VLOOKUP($B$4:$B$236,'orig WPP2004'!$B$4:$CZ$265,'orig WPP2004'!AO$1)</f>
        <v>241.98099999999999</v>
      </c>
      <c r="BO15" s="51">
        <f>VLOOKUP($B$4:$B$236,'orig WPP2004'!$B$4:$CZ$265,'orig WPP2004'!AP$1)</f>
        <v>246.131</v>
      </c>
      <c r="BP15" s="51">
        <f>VLOOKUP($B$4:$B$236,'orig WPP2004'!$B$4:$CZ$265,'orig WPP2004'!AQ$1)</f>
        <v>250.37700000000001</v>
      </c>
      <c r="BQ15" s="51">
        <f>VLOOKUP($B$4:$B$236,'orig WPP2004'!$B$4:$CZ$265,'orig WPP2004'!AR$1)</f>
        <v>254.82400000000001</v>
      </c>
      <c r="BR15" s="51">
        <f>VLOOKUP($B$4:$B$236,'orig WPP2004'!$B$4:$CZ$265,'orig WPP2004'!AS$1)</f>
        <v>259.51</v>
      </c>
      <c r="BS15" s="51">
        <f>VLOOKUP($B$4:$B$236,'orig WPP2004'!$B$4:$CZ$265,'orig WPP2004'!AT$1)</f>
        <v>264.387</v>
      </c>
      <c r="BT15" s="51">
        <f>VLOOKUP($B$4:$B$236,'orig WPP2004'!$B$4:$CZ$265,'orig WPP2004'!AU$1)</f>
        <v>269.36400000000003</v>
      </c>
      <c r="BU15" s="51">
        <f>VLOOKUP($B$4:$B$236,'orig WPP2004'!$B$4:$CZ$265,'orig WPP2004'!AV$1)</f>
        <v>274.30599999999998</v>
      </c>
      <c r="BV15" s="51">
        <f>VLOOKUP($B$4:$B$236,'orig WPP2004'!$B$4:$CZ$265,'orig WPP2004'!AW$1)</f>
        <v>279.11700000000002</v>
      </c>
      <c r="BW15" s="51">
        <f>VLOOKUP($B$4:$B$236,'orig WPP2004'!$B$4:$CZ$265,'orig WPP2004'!AX$1)</f>
        <v>283.76800000000003</v>
      </c>
      <c r="BX15" s="51">
        <f>VLOOKUP($B$4:$B$236,'orig WPP2004'!$B$4:$CZ$265,'orig WPP2004'!AY$1)</f>
        <v>288.28800000000001</v>
      </c>
      <c r="BY15" s="51">
        <f>VLOOKUP($B$4:$B$236,'orig WPP2004'!$B$4:$CZ$265,'orig WPP2004'!AZ$1)</f>
        <v>292.70699999999999</v>
      </c>
      <c r="BZ15" s="51">
        <f>VLOOKUP($B$4:$B$236,'orig WPP2004'!$B$4:$CZ$265,'orig WPP2004'!BA$1)</f>
        <v>297.077</v>
      </c>
      <c r="CA15" s="51">
        <f>VLOOKUP($B$4:$B$236,'orig WPP2004'!$B$4:$CZ$265,'orig WPP2004'!BB$1)</f>
        <v>301.43799999999999</v>
      </c>
      <c r="CB15" s="51">
        <f>VLOOKUP($B$4:$B$236,'orig WPP2004'!$B$4:$CZ$265,'orig WPP2004'!BC$1)</f>
        <v>305.79300000000001</v>
      </c>
      <c r="CC15" s="51">
        <f>VLOOKUP($B$4:$B$236,'orig WPP2004'!$B$4:$CZ$265,'orig WPP2004'!BD$1)</f>
        <v>310.12900000000002</v>
      </c>
      <c r="CD15" s="51">
        <f>VLOOKUP($B$4:$B$236,'orig WPP2004'!$B$4:$CZ$265,'orig WPP2004'!BE$1)</f>
        <v>314.45100000000002</v>
      </c>
      <c r="CE15" s="51">
        <f>VLOOKUP($B$4:$B$236,'orig WPP2004'!$B$4:$CZ$265,'orig WPP2004'!BF$1)</f>
        <v>318.762</v>
      </c>
      <c r="CF15" s="51">
        <f>VLOOKUP($B$4:$B$236,'orig WPP2004'!$B$4:$CZ$265,'orig WPP2004'!BG$1)</f>
        <v>323.06299999999999</v>
      </c>
      <c r="CG15" s="51">
        <f>VLOOKUP($B$4:$B$236,'orig WPP2004'!$B$4:$CZ$265,'orig WPP2004'!BH$1)</f>
        <v>327.35599999999999</v>
      </c>
      <c r="CH15" s="51">
        <f>VLOOKUP($B$4:$B$236,'orig WPP2004'!$B$4:$CZ$265,'orig WPP2004'!BI$1)</f>
        <v>331.64300000000003</v>
      </c>
      <c r="CI15" s="51">
        <f>VLOOKUP($B$4:$B$236,'orig WPP2004'!$B$4:$CZ$265,'orig WPP2004'!BJ$1)</f>
        <v>335.92099999999999</v>
      </c>
      <c r="CJ15" s="51">
        <f>VLOOKUP($B$4:$B$236,'orig WPP2004'!$B$4:$CZ$265,'orig WPP2004'!BK$1)</f>
        <v>340.18899999999996</v>
      </c>
      <c r="CK15" s="51">
        <f>VLOOKUP($B$4:$B$236,'orig WPP2004'!$B$4:$CZ$265,'orig WPP2004'!BL$1)</f>
        <v>344.44099999999997</v>
      </c>
      <c r="CL15" s="51">
        <f>VLOOKUP($B$4:$B$236,'orig WPP2004'!$B$4:$CZ$265,'orig WPP2004'!BM$1)</f>
        <v>348.67700000000002</v>
      </c>
      <c r="CM15" s="51">
        <f>VLOOKUP($B$4:$B$236,'orig WPP2004'!$B$4:$CZ$265,'orig WPP2004'!BN$1)</f>
        <v>352.89400000000001</v>
      </c>
      <c r="CN15" s="51">
        <f>VLOOKUP($B$4:$B$236,'orig WPP2004'!$B$4:$CZ$265,'orig WPP2004'!BO$1)</f>
        <v>357.08600000000001</v>
      </c>
      <c r="CO15" s="51">
        <f>VLOOKUP($B$4:$B$236,'orig WPP2004'!$B$4:$CZ$265,'orig WPP2004'!BP$1)</f>
        <v>361.24299999999999</v>
      </c>
      <c r="CP15" s="51">
        <f>VLOOKUP($B$4:$B$236,'orig WPP2004'!$B$4:$CZ$265,'orig WPP2004'!BQ$1)</f>
        <v>365.35899999999998</v>
      </c>
      <c r="CQ15" s="51">
        <f>VLOOKUP($B$4:$B$236,'orig WPP2004'!$B$4:$CZ$265,'orig WPP2004'!BR$1)</f>
        <v>369.428</v>
      </c>
      <c r="CR15" s="51">
        <f>VLOOKUP($B$4:$B$236,'orig WPP2004'!$B$4:$CZ$265,'orig WPP2004'!BS$1)</f>
        <v>373.44899999999996</v>
      </c>
      <c r="CS15" s="51">
        <f>VLOOKUP($B$4:$B$236,'orig WPP2004'!$B$4:$CZ$265,'orig WPP2004'!BT$1)</f>
        <v>377.41700000000003</v>
      </c>
      <c r="CT15" s="51">
        <f>VLOOKUP($B$4:$B$236,'orig WPP2004'!$B$4:$CZ$265,'orig WPP2004'!BU$1)</f>
        <v>381.33</v>
      </c>
      <c r="CU15" s="51">
        <f>VLOOKUP($B$4:$B$236,'orig WPP2004'!$B$4:$CZ$265,'orig WPP2004'!BV$1)</f>
        <v>385.185</v>
      </c>
      <c r="CV15" s="51">
        <f>VLOOKUP($B$4:$B$236,'orig WPP2004'!$B$4:$CZ$265,'orig WPP2004'!BW$1)</f>
        <v>388.97800000000001</v>
      </c>
      <c r="CW15" s="51">
        <f>VLOOKUP($B$4:$B$236,'orig WPP2004'!$B$4:$CZ$265,'orig WPP2004'!BX$1)</f>
        <v>392.70499999999998</v>
      </c>
      <c r="CX15" s="51">
        <f>VLOOKUP($B$4:$B$236,'orig WPP2004'!$B$4:$CZ$265,'orig WPP2004'!BY$1)</f>
        <v>396.36400000000003</v>
      </c>
      <c r="CY15" s="51">
        <f>VLOOKUP($B$4:$B$236,'orig WPP2004'!$B$4:$CZ$265,'orig WPP2004'!BZ$1)</f>
        <v>399.95499999999998</v>
      </c>
      <c r="CZ15" s="51">
        <f>VLOOKUP($B$4:$B$236,'orig WPP2004'!$B$4:$CZ$265,'orig WPP2004'!CA$1)</f>
        <v>403.47300000000001</v>
      </c>
      <c r="DA15" s="51">
        <f>VLOOKUP($B$4:$B$236,'orig WPP2004'!$B$4:$CZ$265,'orig WPP2004'!CB$1)</f>
        <v>406.91899999999998</v>
      </c>
      <c r="DB15" s="51">
        <f>VLOOKUP($B$4:$B$236,'orig WPP2004'!$B$4:$CZ$265,'orig WPP2004'!CC$1)</f>
        <v>410.28800000000001</v>
      </c>
      <c r="DC15" s="51">
        <f>VLOOKUP($B$4:$B$236,'orig WPP2004'!$B$4:$CZ$265,'orig WPP2004'!CD$1)</f>
        <v>413.57600000000002</v>
      </c>
      <c r="DD15" s="51">
        <f>VLOOKUP($B$4:$B$236,'orig WPP2004'!$B$4:$CZ$265,'orig WPP2004'!CE$1)</f>
        <v>416.77499999999998</v>
      </c>
      <c r="DE15" s="51">
        <f>VLOOKUP($B$4:$B$236,'orig WPP2004'!$B$4:$CZ$265,'orig WPP2004'!CF$1)</f>
        <v>419.87800000000004</v>
      </c>
    </row>
    <row r="16" spans="1:124">
      <c r="A16" s="114">
        <v>17</v>
      </c>
      <c r="B16" s="3">
        <v>48</v>
      </c>
      <c r="C16" s="1" t="s">
        <v>517</v>
      </c>
      <c r="D16" s="28">
        <f>+[4]summary!F8</f>
        <v>37.053363624511917</v>
      </c>
      <c r="E16" s="28">
        <f>+[4]summary!G8</f>
        <v>38.90603180573752</v>
      </c>
      <c r="F16" s="28">
        <f>+[4]summary!H8</f>
        <v>40.851333396024394</v>
      </c>
      <c r="G16" s="28">
        <f>+[4]summary!I8</f>
        <v>42.893900065825605</v>
      </c>
      <c r="H16" s="28">
        <f>+[4]summary!J8</f>
        <v>45.038595069116887</v>
      </c>
      <c r="I16" s="28">
        <f>+[4]summary!K8</f>
        <v>47.290524822572735</v>
      </c>
      <c r="J16" s="28">
        <f>+[4]summary!L8</f>
        <v>49.655051063701372</v>
      </c>
      <c r="K16" s="28">
        <f>+[4]summary!M8</f>
        <v>52.137803616886437</v>
      </c>
      <c r="L16" s="28">
        <f>+[4]summary!N8</f>
        <v>54.744693797730754</v>
      </c>
      <c r="M16" s="28">
        <f>+[4]summary!O8</f>
        <v>57.481928487617296</v>
      </c>
      <c r="N16" s="28">
        <f>+[4]summary!P8</f>
        <v>60.356024911998176</v>
      </c>
      <c r="O16" s="28">
        <f>+[4]summary!Q8</f>
        <v>63.373826157598074</v>
      </c>
      <c r="P16" s="28">
        <f>+[4]summary!R8</f>
        <v>66.623765960551822</v>
      </c>
      <c r="Q16" s="28">
        <f>+[4]summary!S8</f>
        <v>70.040369343144221</v>
      </c>
      <c r="R16" s="28">
        <f>+[4]summary!T8</f>
        <v>73.632183155613149</v>
      </c>
      <c r="S16" s="28">
        <f>+[4]summary!U8</f>
        <v>77.408192548208689</v>
      </c>
      <c r="T16" s="28">
        <f>+[4]summary!V8</f>
        <v>81.377843448116835</v>
      </c>
      <c r="U16" s="28">
        <f>+[4]summary!W8</f>
        <v>82.199841866784666</v>
      </c>
      <c r="V16" s="28">
        <f>+[4]summary!X8</f>
        <v>83.030143299782509</v>
      </c>
      <c r="W16" s="28">
        <f>+[4]summary!Y8</f>
        <v>83.868831615941929</v>
      </c>
      <c r="X16" s="28">
        <f>+[4]summary!Z8</f>
        <v>84.715991531254474</v>
      </c>
      <c r="Y16" s="28">
        <f>+[4]summary!AA8</f>
        <v>85.57170861742874</v>
      </c>
      <c r="Z16" s="28">
        <f>+[4]summary!AB8</f>
        <v>92.256998353165358</v>
      </c>
      <c r="AA16" s="28">
        <f>+[4]summary!AC8</f>
        <v>99.464576349506387</v>
      </c>
      <c r="AB16" s="28">
        <f>+[4]summary!AD8</f>
        <v>107.2352463768116</v>
      </c>
      <c r="AC16" s="51">
        <f>VLOOKUP($B$4:$B$236,'orig WPP2004'!$B$4:$CZ$265,'orig WPP2004'!D$1)</f>
        <v>115.613</v>
      </c>
      <c r="AD16" s="51">
        <f>VLOOKUP($B$4:$B$236,'orig WPP2004'!$B$4:$CZ$265,'orig WPP2004'!E$1)</f>
        <v>118.032</v>
      </c>
      <c r="AE16" s="51">
        <f>VLOOKUP($B$4:$B$236,'orig WPP2004'!$B$4:$CZ$265,'orig WPP2004'!F$1)</f>
        <v>121.48</v>
      </c>
      <c r="AF16" s="51">
        <f>VLOOKUP($B$4:$B$236,'orig WPP2004'!$B$4:$CZ$265,'orig WPP2004'!G$1)</f>
        <v>125.455</v>
      </c>
      <c r="AG16" s="51">
        <f>VLOOKUP($B$4:$B$236,'orig WPP2004'!$B$4:$CZ$265,'orig WPP2004'!H$1)</f>
        <v>129.59800000000001</v>
      </c>
      <c r="AH16" s="51">
        <f>VLOOKUP($B$4:$B$236,'orig WPP2004'!$B$4:$CZ$265,'orig WPP2004'!I$1)</f>
        <v>133.69999999999999</v>
      </c>
      <c r="AI16" s="51">
        <f>VLOOKUP($B$4:$B$236,'orig WPP2004'!$B$4:$CZ$265,'orig WPP2004'!J$1)</f>
        <v>137.703</v>
      </c>
      <c r="AJ16" s="51">
        <f>VLOOKUP($B$4:$B$236,'orig WPP2004'!$B$4:$CZ$265,'orig WPP2004'!K$1)</f>
        <v>141.69900000000001</v>
      </c>
      <c r="AK16" s="51">
        <f>VLOOKUP($B$4:$B$236,'orig WPP2004'!$B$4:$CZ$265,'orig WPP2004'!L$1)</f>
        <v>145.90300000000002</v>
      </c>
      <c r="AL16" s="51">
        <f>VLOOKUP($B$4:$B$236,'orig WPP2004'!$B$4:$CZ$265,'orig WPP2004'!M$1)</f>
        <v>150.61599999999999</v>
      </c>
      <c r="AM16" s="51">
        <f>VLOOKUP($B$4:$B$236,'orig WPP2004'!$B$4:$CZ$265,'orig WPP2004'!N$1)</f>
        <v>156.11200000000002</v>
      </c>
      <c r="AN16" s="51">
        <f>VLOOKUP($B$4:$B$236,'orig WPP2004'!$B$4:$CZ$265,'orig WPP2004'!O$1)</f>
        <v>162.51499999999999</v>
      </c>
      <c r="AO16" s="51">
        <f>VLOOKUP($B$4:$B$236,'orig WPP2004'!$B$4:$CZ$265,'orig WPP2004'!P$1)</f>
        <v>169.69</v>
      </c>
      <c r="AP16" s="51">
        <f>VLOOKUP($B$4:$B$236,'orig WPP2004'!$B$4:$CZ$265,'orig WPP2004'!Q$1)</f>
        <v>177.20400000000001</v>
      </c>
      <c r="AQ16" s="51">
        <f>VLOOKUP($B$4:$B$236,'orig WPP2004'!$B$4:$CZ$265,'orig WPP2004'!R$1)</f>
        <v>184.44900000000001</v>
      </c>
      <c r="AR16" s="51">
        <f>VLOOKUP($B$4:$B$236,'orig WPP2004'!$B$4:$CZ$265,'orig WPP2004'!S$1)</f>
        <v>191.02500000000001</v>
      </c>
      <c r="AS16" s="51">
        <f>VLOOKUP($B$4:$B$236,'orig WPP2004'!$B$4:$CZ$265,'orig WPP2004'!T$1)</f>
        <v>196.76599999999999</v>
      </c>
      <c r="AT16" s="51">
        <f>VLOOKUP($B$4:$B$236,'orig WPP2004'!$B$4:$CZ$265,'orig WPP2004'!U$1)</f>
        <v>201.91399999999999</v>
      </c>
      <c r="AU16" s="51">
        <f>VLOOKUP($B$4:$B$236,'orig WPP2004'!$B$4:$CZ$265,'orig WPP2004'!V$1)</f>
        <v>206.98</v>
      </c>
      <c r="AV16" s="51">
        <f>VLOOKUP($B$4:$B$236,'orig WPP2004'!$B$4:$CZ$265,'orig WPP2004'!W$1)</f>
        <v>212.685</v>
      </c>
      <c r="AW16" s="51">
        <f>VLOOKUP($B$4:$B$236,'orig WPP2004'!$B$4:$CZ$265,'orig WPP2004'!X$1)</f>
        <v>219.56700000000001</v>
      </c>
      <c r="AX16" s="51">
        <f>VLOOKUP($B$4:$B$236,'orig WPP2004'!$B$4:$CZ$265,'orig WPP2004'!Y$1)</f>
        <v>227.72399999999999</v>
      </c>
      <c r="AY16" s="51">
        <f>VLOOKUP($B$4:$B$236,'orig WPP2004'!$B$4:$CZ$265,'orig WPP2004'!Z$1)</f>
        <v>237.029</v>
      </c>
      <c r="AZ16" s="51">
        <f>VLOOKUP($B$4:$B$236,'orig WPP2004'!$B$4:$CZ$265,'orig WPP2004'!AA$1)</f>
        <v>247.518</v>
      </c>
      <c r="BA16" s="51">
        <f>VLOOKUP($B$4:$B$236,'orig WPP2004'!$B$4:$CZ$265,'orig WPP2004'!AB$1)</f>
        <v>259.17600000000004</v>
      </c>
      <c r="BB16" s="51">
        <f>VLOOKUP($B$4:$B$236,'orig WPP2004'!$B$4:$CZ$265,'orig WPP2004'!AC$1)</f>
        <v>271.93799999999999</v>
      </c>
      <c r="BC16" s="51">
        <f>VLOOKUP($B$4:$B$236,'orig WPP2004'!$B$4:$CZ$265,'orig WPP2004'!AD$1)</f>
        <v>285.92500000000001</v>
      </c>
      <c r="BD16" s="51">
        <f>VLOOKUP($B$4:$B$236,'orig WPP2004'!$B$4:$CZ$265,'orig WPP2004'!AE$1)</f>
        <v>301.036</v>
      </c>
      <c r="BE16" s="51">
        <f>VLOOKUP($B$4:$B$236,'orig WPP2004'!$B$4:$CZ$265,'orig WPP2004'!AF$1)</f>
        <v>316.71100000000001</v>
      </c>
      <c r="BF16" s="51">
        <f>VLOOKUP($B$4:$B$236,'orig WPP2004'!$B$4:$CZ$265,'orig WPP2004'!AG$1)</f>
        <v>332.20600000000002</v>
      </c>
      <c r="BG16" s="51">
        <f>VLOOKUP($B$4:$B$236,'orig WPP2004'!$B$4:$CZ$265,'orig WPP2004'!AH$1)</f>
        <v>346.99699999999996</v>
      </c>
      <c r="BH16" s="51">
        <f>VLOOKUP($B$4:$B$236,'orig WPP2004'!$B$4:$CZ$265,'orig WPP2004'!AI$1)</f>
        <v>360.84900000000005</v>
      </c>
      <c r="BI16" s="51">
        <f>VLOOKUP($B$4:$B$236,'orig WPP2004'!$B$4:$CZ$265,'orig WPP2004'!AJ$1)</f>
        <v>373.94399999999996</v>
      </c>
      <c r="BJ16" s="51">
        <f>VLOOKUP($B$4:$B$236,'orig WPP2004'!$B$4:$CZ$265,'orig WPP2004'!AK$1)</f>
        <v>386.69499999999999</v>
      </c>
      <c r="BK16" s="51">
        <f>VLOOKUP($B$4:$B$236,'orig WPP2004'!$B$4:$CZ$265,'orig WPP2004'!AL$1)</f>
        <v>399.72500000000002</v>
      </c>
      <c r="BL16" s="51">
        <f>VLOOKUP($B$4:$B$236,'orig WPP2004'!$B$4:$CZ$265,'orig WPP2004'!AM$1)</f>
        <v>413.49599999999998</v>
      </c>
      <c r="BM16" s="51">
        <f>VLOOKUP($B$4:$B$236,'orig WPP2004'!$B$4:$CZ$265,'orig WPP2004'!AN$1)</f>
        <v>428.08499999999998</v>
      </c>
      <c r="BN16" s="51">
        <f>VLOOKUP($B$4:$B$236,'orig WPP2004'!$B$4:$CZ$265,'orig WPP2004'!AO$1)</f>
        <v>443.35699999999997</v>
      </c>
      <c r="BO16" s="51">
        <f>VLOOKUP($B$4:$B$236,'orig WPP2004'!$B$4:$CZ$265,'orig WPP2004'!AP$1)</f>
        <v>459.30099999999999</v>
      </c>
      <c r="BP16" s="51">
        <f>VLOOKUP($B$4:$B$236,'orig WPP2004'!$B$4:$CZ$265,'orig WPP2004'!AQ$1)</f>
        <v>475.85599999999999</v>
      </c>
      <c r="BQ16" s="51">
        <f>VLOOKUP($B$4:$B$236,'orig WPP2004'!$B$4:$CZ$265,'orig WPP2004'!AR$1)</f>
        <v>492.952</v>
      </c>
      <c r="BR16" s="51">
        <f>VLOOKUP($B$4:$B$236,'orig WPP2004'!$B$4:$CZ$265,'orig WPP2004'!AS$1)</f>
        <v>510.53899999999999</v>
      </c>
      <c r="BS16" s="51">
        <f>VLOOKUP($B$4:$B$236,'orig WPP2004'!$B$4:$CZ$265,'orig WPP2004'!AT$1)</f>
        <v>528.56399999999996</v>
      </c>
      <c r="BT16" s="51">
        <f>VLOOKUP($B$4:$B$236,'orig WPP2004'!$B$4:$CZ$265,'orig WPP2004'!AU$1)</f>
        <v>546.92999999999995</v>
      </c>
      <c r="BU16" s="51">
        <f>VLOOKUP($B$4:$B$236,'orig WPP2004'!$B$4:$CZ$265,'orig WPP2004'!AV$1)</f>
        <v>565.51800000000003</v>
      </c>
      <c r="BV16" s="51">
        <f>VLOOKUP($B$4:$B$236,'orig WPP2004'!$B$4:$CZ$265,'orig WPP2004'!AW$1)</f>
        <v>584.18700000000001</v>
      </c>
      <c r="BW16" s="51">
        <f>VLOOKUP($B$4:$B$236,'orig WPP2004'!$B$4:$CZ$265,'orig WPP2004'!AX$1)</f>
        <v>603.00400000000002</v>
      </c>
      <c r="BX16" s="51">
        <f>VLOOKUP($B$4:$B$236,'orig WPP2004'!$B$4:$CZ$265,'orig WPP2004'!AY$1)</f>
        <v>621.82799999999997</v>
      </c>
      <c r="BY16" s="51">
        <f>VLOOKUP($B$4:$B$236,'orig WPP2004'!$B$4:$CZ$265,'orig WPP2004'!AZ$1)</f>
        <v>640.06799999999998</v>
      </c>
      <c r="BZ16" s="51">
        <f>VLOOKUP($B$4:$B$236,'orig WPP2004'!$B$4:$CZ$265,'orig WPP2004'!BA$1)</f>
        <v>656.96100000000001</v>
      </c>
      <c r="CA16" s="51">
        <f>VLOOKUP($B$4:$B$236,'orig WPP2004'!$B$4:$CZ$265,'orig WPP2004'!BB$1)</f>
        <v>672.00800000000004</v>
      </c>
      <c r="CB16" s="51">
        <f>VLOOKUP($B$4:$B$236,'orig WPP2004'!$B$4:$CZ$265,'orig WPP2004'!BC$1)</f>
        <v>684.90800000000002</v>
      </c>
      <c r="CC16" s="51">
        <f>VLOOKUP($B$4:$B$236,'orig WPP2004'!$B$4:$CZ$265,'orig WPP2004'!BD$1)</f>
        <v>695.93100000000004</v>
      </c>
      <c r="CD16" s="51">
        <f>VLOOKUP($B$4:$B$236,'orig WPP2004'!$B$4:$CZ$265,'orig WPP2004'!BE$1)</f>
        <v>705.86200000000008</v>
      </c>
      <c r="CE16" s="51">
        <f>VLOOKUP($B$4:$B$236,'orig WPP2004'!$B$4:$CZ$265,'orig WPP2004'!BF$1)</f>
        <v>715.82</v>
      </c>
      <c r="CF16" s="51">
        <f>VLOOKUP($B$4:$B$236,'orig WPP2004'!$B$4:$CZ$265,'orig WPP2004'!BG$1)</f>
        <v>726.61699999999996</v>
      </c>
      <c r="CG16" s="51">
        <f>VLOOKUP($B$4:$B$236,'orig WPP2004'!$B$4:$CZ$265,'orig WPP2004'!BH$1)</f>
        <v>738.52800000000002</v>
      </c>
      <c r="CH16" s="51">
        <f>VLOOKUP($B$4:$B$236,'orig WPP2004'!$B$4:$CZ$265,'orig WPP2004'!BI$1)</f>
        <v>751.32</v>
      </c>
      <c r="CI16" s="51">
        <f>VLOOKUP($B$4:$B$236,'orig WPP2004'!$B$4:$CZ$265,'orig WPP2004'!BJ$1)</f>
        <v>764.67599999999993</v>
      </c>
      <c r="CJ16" s="51">
        <f>VLOOKUP($B$4:$B$236,'orig WPP2004'!$B$4:$CZ$265,'orig WPP2004'!BK$1)</f>
        <v>778.07</v>
      </c>
      <c r="CK16" s="51">
        <f>VLOOKUP($B$4:$B$236,'orig WPP2004'!$B$4:$CZ$265,'orig WPP2004'!BL$1)</f>
        <v>791.11599999999999</v>
      </c>
      <c r="CL16" s="51">
        <f>VLOOKUP($B$4:$B$236,'orig WPP2004'!$B$4:$CZ$265,'orig WPP2004'!BM$1)</f>
        <v>803.75700000000006</v>
      </c>
      <c r="CM16" s="51">
        <f>VLOOKUP($B$4:$B$236,'orig WPP2004'!$B$4:$CZ$265,'orig WPP2004'!BN$1)</f>
        <v>816.13200000000006</v>
      </c>
      <c r="CN16" s="51">
        <f>VLOOKUP($B$4:$B$236,'orig WPP2004'!$B$4:$CZ$265,'orig WPP2004'!BO$1)</f>
        <v>828.274</v>
      </c>
      <c r="CO16" s="51">
        <f>VLOOKUP($B$4:$B$236,'orig WPP2004'!$B$4:$CZ$265,'orig WPP2004'!BP$1)</f>
        <v>840.26599999999996</v>
      </c>
      <c r="CP16" s="51">
        <f>VLOOKUP($B$4:$B$236,'orig WPP2004'!$B$4:$CZ$265,'orig WPP2004'!BQ$1)</f>
        <v>852.16100000000006</v>
      </c>
      <c r="CQ16" s="51">
        <f>VLOOKUP($B$4:$B$236,'orig WPP2004'!$B$4:$CZ$265,'orig WPP2004'!BR$1)</f>
        <v>863.952</v>
      </c>
      <c r="CR16" s="51">
        <f>VLOOKUP($B$4:$B$236,'orig WPP2004'!$B$4:$CZ$265,'orig WPP2004'!BS$1)</f>
        <v>875.60500000000002</v>
      </c>
      <c r="CS16" s="51">
        <f>VLOOKUP($B$4:$B$236,'orig WPP2004'!$B$4:$CZ$265,'orig WPP2004'!BT$1)</f>
        <v>887.12900000000002</v>
      </c>
      <c r="CT16" s="51">
        <f>VLOOKUP($B$4:$B$236,'orig WPP2004'!$B$4:$CZ$265,'orig WPP2004'!BU$1)</f>
        <v>898.53499999999997</v>
      </c>
      <c r="CU16" s="51">
        <f>VLOOKUP($B$4:$B$236,'orig WPP2004'!$B$4:$CZ$265,'orig WPP2004'!BV$1)</f>
        <v>909.83</v>
      </c>
      <c r="CV16" s="51">
        <f>VLOOKUP($B$4:$B$236,'orig WPP2004'!$B$4:$CZ$265,'orig WPP2004'!BW$1)</f>
        <v>921.01099999999997</v>
      </c>
      <c r="CW16" s="51">
        <f>VLOOKUP($B$4:$B$236,'orig WPP2004'!$B$4:$CZ$265,'orig WPP2004'!BX$1)</f>
        <v>932.07099999999991</v>
      </c>
      <c r="CX16" s="51">
        <f>VLOOKUP($B$4:$B$236,'orig WPP2004'!$B$4:$CZ$265,'orig WPP2004'!BY$1)</f>
        <v>943.02100000000007</v>
      </c>
      <c r="CY16" s="51">
        <f>VLOOKUP($B$4:$B$236,'orig WPP2004'!$B$4:$CZ$265,'orig WPP2004'!BZ$1)</f>
        <v>953.86500000000001</v>
      </c>
      <c r="CZ16" s="51">
        <f>VLOOKUP($B$4:$B$236,'orig WPP2004'!$B$4:$CZ$265,'orig WPP2004'!CA$1)</f>
        <v>964.60699999999997</v>
      </c>
      <c r="DA16" s="51">
        <f>VLOOKUP($B$4:$B$236,'orig WPP2004'!$B$4:$CZ$265,'orig WPP2004'!CB$1)</f>
        <v>975.245</v>
      </c>
      <c r="DB16" s="51">
        <f>VLOOKUP($B$4:$B$236,'orig WPP2004'!$B$4:$CZ$265,'orig WPP2004'!CC$1)</f>
        <v>985.76099999999997</v>
      </c>
      <c r="DC16" s="51">
        <f>VLOOKUP($B$4:$B$236,'orig WPP2004'!$B$4:$CZ$265,'orig WPP2004'!CD$1)</f>
        <v>996.12</v>
      </c>
      <c r="DD16" s="51">
        <f>VLOOKUP($B$4:$B$236,'orig WPP2004'!$B$4:$CZ$265,'orig WPP2004'!CE$1)</f>
        <v>1006.278</v>
      </c>
      <c r="DE16" s="51">
        <f>VLOOKUP($B$4:$B$236,'orig WPP2004'!$B$4:$CZ$265,'orig WPP2004'!CF$1)</f>
        <v>1016.194</v>
      </c>
    </row>
    <row r="17" spans="1:109">
      <c r="A17" s="114">
        <v>18</v>
      </c>
      <c r="B17" s="3">
        <v>50</v>
      </c>
      <c r="C17" s="1" t="s">
        <v>668</v>
      </c>
      <c r="D17" s="28">
        <f>+[6]Summary!F5</f>
        <v>12314.718887823954</v>
      </c>
      <c r="E17" s="28">
        <f>+[6]Summary!G5</f>
        <v>12542.769237598472</v>
      </c>
      <c r="F17" s="28">
        <f>+[6]Summary!H5</f>
        <v>12775.042741998443</v>
      </c>
      <c r="G17" s="28">
        <f>+[6]Summary!I5</f>
        <v>13011.617607591012</v>
      </c>
      <c r="H17" s="28">
        <f>+[6]Summary!J5</f>
        <v>13252.573489213062</v>
      </c>
      <c r="I17" s="28">
        <f>+[6]Summary!K5</f>
        <v>13497.991516791086</v>
      </c>
      <c r="J17" s="28">
        <f>+[6]Summary!L5</f>
        <v>13747.954322657586</v>
      </c>
      <c r="K17" s="28">
        <f>+[6]Summary!M5</f>
        <v>14002.546069373466</v>
      </c>
      <c r="L17" s="28">
        <f>+[6]Summary!N5</f>
        <v>14261.85247806557</v>
      </c>
      <c r="M17" s="28">
        <f>+[6]Summary!O5</f>
        <v>14525.960857288997</v>
      </c>
      <c r="N17" s="28">
        <f>+[6]Summary!P5</f>
        <v>14794.960132423988</v>
      </c>
      <c r="O17" s="28">
        <f>+[6]Summary!Q5</f>
        <v>15068.940875617018</v>
      </c>
      <c r="P17" s="28">
        <f>+[6]Summary!R5</f>
        <v>16379.283560453283</v>
      </c>
      <c r="Q17" s="28">
        <f>+[6]Summary!S5</f>
        <v>17803.569087449214</v>
      </c>
      <c r="R17" s="28">
        <f>+[6]Summary!T5</f>
        <v>19351.705529836119</v>
      </c>
      <c r="S17" s="28">
        <f>+[6]Summary!U5</f>
        <v>21034.462532430553</v>
      </c>
      <c r="T17" s="28">
        <f>+[6]Summary!V5</f>
        <v>22863.546230902783</v>
      </c>
      <c r="U17" s="28">
        <f>+[6]Summary!W5</f>
        <v>23857.61345833333</v>
      </c>
      <c r="V17" s="28">
        <f>+[6]Summary!X5</f>
        <v>24894.900999999998</v>
      </c>
      <c r="W17" s="28">
        <f>+[6]Summary!Y5</f>
        <v>27029.747249999993</v>
      </c>
      <c r="X17" s="28">
        <f>+[6]Summary!Z5</f>
        <v>29164.593499999999</v>
      </c>
      <c r="Y17" s="28">
        <f>+[6]Summary!AA5</f>
        <v>31299.439750000005</v>
      </c>
      <c r="Z17" s="28">
        <f>+[6]Summary!AB5</f>
        <v>33434.286000000007</v>
      </c>
      <c r="AA17" s="28">
        <f>+[6]Summary!AC5</f>
        <v>36217.162666666649</v>
      </c>
      <c r="AB17" s="28">
        <f>+[6]Summary!AD5</f>
        <v>39000.039333333334</v>
      </c>
      <c r="AC17" s="51">
        <f>VLOOKUP($B$4:$B$236,'orig WPP2004'!$B$4:$CZ$265,'orig WPP2004'!D$1)</f>
        <v>41782.915999999997</v>
      </c>
      <c r="AD17" s="51">
        <f>VLOOKUP($B$4:$B$236,'orig WPP2004'!$B$4:$CZ$265,'orig WPP2004'!E$1)</f>
        <v>42573.125</v>
      </c>
      <c r="AE17" s="51">
        <f>VLOOKUP($B$4:$B$236,'orig WPP2004'!$B$4:$CZ$265,'orig WPP2004'!F$1)</f>
        <v>43392.486000000004</v>
      </c>
      <c r="AF17" s="51">
        <f>VLOOKUP($B$4:$B$236,'orig WPP2004'!$B$4:$CZ$265,'orig WPP2004'!G$1)</f>
        <v>44242.434000000001</v>
      </c>
      <c r="AG17" s="51">
        <f>VLOOKUP($B$4:$B$236,'orig WPP2004'!$B$4:$CZ$265,'orig WPP2004'!H$1)</f>
        <v>45124.668999999994</v>
      </c>
      <c r="AH17" s="51">
        <f>VLOOKUP($B$4:$B$236,'orig WPP2004'!$B$4:$CZ$265,'orig WPP2004'!I$1)</f>
        <v>46041.164000000004</v>
      </c>
      <c r="AI17" s="51">
        <f>VLOOKUP($B$4:$B$236,'orig WPP2004'!$B$4:$CZ$265,'orig WPP2004'!J$1)</f>
        <v>46994.190999999999</v>
      </c>
      <c r="AJ17" s="51">
        <f>VLOOKUP($B$4:$B$236,'orig WPP2004'!$B$4:$CZ$265,'orig WPP2004'!K$1)</f>
        <v>47986.293000000005</v>
      </c>
      <c r="AK17" s="51">
        <f>VLOOKUP($B$4:$B$236,'orig WPP2004'!$B$4:$CZ$265,'orig WPP2004'!L$1)</f>
        <v>49020.184000000001</v>
      </c>
      <c r="AL17" s="51">
        <f>VLOOKUP($B$4:$B$236,'orig WPP2004'!$B$4:$CZ$265,'orig WPP2004'!M$1)</f>
        <v>50098.595999999998</v>
      </c>
      <c r="AM17" s="51">
        <f>VLOOKUP($B$4:$B$236,'orig WPP2004'!$B$4:$CZ$265,'orig WPP2004'!N$1)</f>
        <v>51223.796999999999</v>
      </c>
      <c r="AN17" s="51">
        <f>VLOOKUP($B$4:$B$236,'orig WPP2004'!$B$4:$CZ$265,'orig WPP2004'!O$1)</f>
        <v>52397.089</v>
      </c>
      <c r="AO17" s="51">
        <f>VLOOKUP($B$4:$B$236,'orig WPP2004'!$B$4:$CZ$265,'orig WPP2004'!P$1)</f>
        <v>53618.355000000003</v>
      </c>
      <c r="AP17" s="51">
        <f>VLOOKUP($B$4:$B$236,'orig WPP2004'!$B$4:$CZ$265,'orig WPP2004'!Q$1)</f>
        <v>54885.879000000001</v>
      </c>
      <c r="AQ17" s="51">
        <f>VLOOKUP($B$4:$B$236,'orig WPP2004'!$B$4:$CZ$265,'orig WPP2004'!R$1)</f>
        <v>56196.877</v>
      </c>
      <c r="AR17" s="51">
        <f>VLOOKUP($B$4:$B$236,'orig WPP2004'!$B$4:$CZ$265,'orig WPP2004'!S$1)</f>
        <v>57549.084999999999</v>
      </c>
      <c r="AS17" s="51">
        <f>VLOOKUP($B$4:$B$236,'orig WPP2004'!$B$4:$CZ$265,'orig WPP2004'!T$1)</f>
        <v>58941.66</v>
      </c>
      <c r="AT17" s="51">
        <f>VLOOKUP($B$4:$B$236,'orig WPP2004'!$B$4:$CZ$265,'orig WPP2004'!U$1)</f>
        <v>60374.506000000001</v>
      </c>
      <c r="AU17" s="51">
        <f>VLOOKUP($B$4:$B$236,'orig WPP2004'!$B$4:$CZ$265,'orig WPP2004'!V$1)</f>
        <v>61846.872000000003</v>
      </c>
      <c r="AV17" s="51">
        <f>VLOOKUP($B$4:$B$236,'orig WPP2004'!$B$4:$CZ$265,'orig WPP2004'!W$1)</f>
        <v>63358.076999999997</v>
      </c>
      <c r="AW17" s="51">
        <f>VLOOKUP($B$4:$B$236,'orig WPP2004'!$B$4:$CZ$265,'orig WPP2004'!X$1)</f>
        <v>64907.264999999999</v>
      </c>
      <c r="AX17" s="51">
        <f>VLOOKUP($B$4:$B$236,'orig WPP2004'!$B$4:$CZ$265,'orig WPP2004'!Y$1)</f>
        <v>66496.3</v>
      </c>
      <c r="AY17" s="51">
        <f>VLOOKUP($B$4:$B$236,'orig WPP2004'!$B$4:$CZ$265,'orig WPP2004'!Z$1)</f>
        <v>68124.497000000003</v>
      </c>
      <c r="AZ17" s="51">
        <f>VLOOKUP($B$4:$B$236,'orig WPP2004'!$B$4:$CZ$265,'orig WPP2004'!AA$1)</f>
        <v>69785.706000000006</v>
      </c>
      <c r="BA17" s="51">
        <f>VLOOKUP($B$4:$B$236,'orig WPP2004'!$B$4:$CZ$265,'orig WPP2004'!AB$1)</f>
        <v>71471.773000000001</v>
      </c>
      <c r="BB17" s="51">
        <f>VLOOKUP($B$4:$B$236,'orig WPP2004'!$B$4:$CZ$265,'orig WPP2004'!AC$1)</f>
        <v>73178.165000000008</v>
      </c>
      <c r="BC17" s="51">
        <f>VLOOKUP($B$4:$B$236,'orig WPP2004'!$B$4:$CZ$265,'orig WPP2004'!AD$1)</f>
        <v>74899.490000000005</v>
      </c>
      <c r="BD17" s="51">
        <f>VLOOKUP($B$4:$B$236,'orig WPP2004'!$B$4:$CZ$265,'orig WPP2004'!AE$1)</f>
        <v>76640.692999999999</v>
      </c>
      <c r="BE17" s="51">
        <f>VLOOKUP($B$4:$B$236,'orig WPP2004'!$B$4:$CZ$265,'orig WPP2004'!AF$1)</f>
        <v>78420.03</v>
      </c>
      <c r="BF17" s="51">
        <f>VLOOKUP($B$4:$B$236,'orig WPP2004'!$B$4:$CZ$265,'orig WPP2004'!AG$1)</f>
        <v>80262.537000000011</v>
      </c>
      <c r="BG17" s="51">
        <f>VLOOKUP($B$4:$B$236,'orig WPP2004'!$B$4:$CZ$265,'orig WPP2004'!AH$1)</f>
        <v>82185.104999999996</v>
      </c>
      <c r="BH17" s="51">
        <f>VLOOKUP($B$4:$B$236,'orig WPP2004'!$B$4:$CZ$265,'orig WPP2004'!AI$1)</f>
        <v>84196.455000000002</v>
      </c>
      <c r="BI17" s="51">
        <f>VLOOKUP($B$4:$B$236,'orig WPP2004'!$B$4:$CZ$265,'orig WPP2004'!AJ$1)</f>
        <v>86288.548999999999</v>
      </c>
      <c r="BJ17" s="51">
        <f>VLOOKUP($B$4:$B$236,'orig WPP2004'!$B$4:$CZ$265,'orig WPP2004'!AK$1)</f>
        <v>88441.021999999997</v>
      </c>
      <c r="BK17" s="51">
        <f>VLOOKUP($B$4:$B$236,'orig WPP2004'!$B$4:$CZ$265,'orig WPP2004'!AL$1)</f>
        <v>90624.436000000002</v>
      </c>
      <c r="BL17" s="51">
        <f>VLOOKUP($B$4:$B$236,'orig WPP2004'!$B$4:$CZ$265,'orig WPP2004'!AM$1)</f>
        <v>92817.937000000005</v>
      </c>
      <c r="BM17" s="51">
        <f>VLOOKUP($B$4:$B$236,'orig WPP2004'!$B$4:$CZ$265,'orig WPP2004'!AN$1)</f>
        <v>95011.595000000001</v>
      </c>
      <c r="BN17" s="51">
        <f>VLOOKUP($B$4:$B$236,'orig WPP2004'!$B$4:$CZ$265,'orig WPP2004'!AO$1)</f>
        <v>97212.463000000003</v>
      </c>
      <c r="BO17" s="51">
        <f>VLOOKUP($B$4:$B$236,'orig WPP2004'!$B$4:$CZ$265,'orig WPP2004'!AP$1)</f>
        <v>99436.915000000008</v>
      </c>
      <c r="BP17" s="51">
        <f>VLOOKUP($B$4:$B$236,'orig WPP2004'!$B$4:$CZ$265,'orig WPP2004'!AQ$1)</f>
        <v>101709.55799999999</v>
      </c>
      <c r="BQ17" s="51">
        <f>VLOOKUP($B$4:$B$236,'orig WPP2004'!$B$4:$CZ$265,'orig WPP2004'!AR$1)</f>
        <v>104046.61300000001</v>
      </c>
      <c r="BR17" s="51">
        <f>VLOOKUP($B$4:$B$236,'orig WPP2004'!$B$4:$CZ$265,'orig WPP2004'!AS$1)</f>
        <v>106453.99900000001</v>
      </c>
      <c r="BS17" s="51">
        <f>VLOOKUP($B$4:$B$236,'orig WPP2004'!$B$4:$CZ$265,'orig WPP2004'!AT$1)</f>
        <v>108921.14199999999</v>
      </c>
      <c r="BT17" s="51">
        <f>VLOOKUP($B$4:$B$236,'orig WPP2004'!$B$4:$CZ$265,'orig WPP2004'!AU$1)</f>
        <v>111427.889</v>
      </c>
      <c r="BU17" s="51">
        <f>VLOOKUP($B$4:$B$236,'orig WPP2004'!$B$4:$CZ$265,'orig WPP2004'!AV$1)</f>
        <v>113945.868</v>
      </c>
      <c r="BV17" s="51">
        <f>VLOOKUP($B$4:$B$236,'orig WPP2004'!$B$4:$CZ$265,'orig WPP2004'!AW$1)</f>
        <v>116454.61900000001</v>
      </c>
      <c r="BW17" s="51">
        <f>VLOOKUP($B$4:$B$236,'orig WPP2004'!$B$4:$CZ$265,'orig WPP2004'!AX$1)</f>
        <v>118946.19399999999</v>
      </c>
      <c r="BX17" s="51">
        <f>VLOOKUP($B$4:$B$236,'orig WPP2004'!$B$4:$CZ$265,'orig WPP2004'!AY$1)</f>
        <v>121426.31</v>
      </c>
      <c r="BY17" s="51">
        <f>VLOOKUP($B$4:$B$236,'orig WPP2004'!$B$4:$CZ$265,'orig WPP2004'!AZ$1)</f>
        <v>123904.80600000001</v>
      </c>
      <c r="BZ17" s="51">
        <f>VLOOKUP($B$4:$B$236,'orig WPP2004'!$B$4:$CZ$265,'orig WPP2004'!BA$1)</f>
        <v>126397.56200000001</v>
      </c>
      <c r="CA17" s="51">
        <f>VLOOKUP($B$4:$B$236,'orig WPP2004'!$B$4:$CZ$265,'orig WPP2004'!BB$1)</f>
        <v>128915.876</v>
      </c>
      <c r="CB17" s="51">
        <f>VLOOKUP($B$4:$B$236,'orig WPP2004'!$B$4:$CZ$265,'orig WPP2004'!BC$1)</f>
        <v>131461.42199999999</v>
      </c>
      <c r="CC17" s="51">
        <f>VLOOKUP($B$4:$B$236,'orig WPP2004'!$B$4:$CZ$265,'orig WPP2004'!BD$1)</f>
        <v>134029.08299999998</v>
      </c>
      <c r="CD17" s="51">
        <f>VLOOKUP($B$4:$B$236,'orig WPP2004'!$B$4:$CZ$265,'orig WPP2004'!BE$1)</f>
        <v>136615.323</v>
      </c>
      <c r="CE17" s="51">
        <f>VLOOKUP($B$4:$B$236,'orig WPP2004'!$B$4:$CZ$265,'orig WPP2004'!BF$1)</f>
        <v>139214.53200000001</v>
      </c>
      <c r="CF17" s="51">
        <f>VLOOKUP($B$4:$B$236,'orig WPP2004'!$B$4:$CZ$265,'orig WPP2004'!BG$1)</f>
        <v>141822.27600000001</v>
      </c>
      <c r="CG17" s="51">
        <f>VLOOKUP($B$4:$B$236,'orig WPP2004'!$B$4:$CZ$265,'orig WPP2004'!BH$1)</f>
        <v>144437.076</v>
      </c>
      <c r="CH17" s="51">
        <f>VLOOKUP($B$4:$B$236,'orig WPP2004'!$B$4:$CZ$265,'orig WPP2004'!BI$1)</f>
        <v>147059.11600000001</v>
      </c>
      <c r="CI17" s="51">
        <f>VLOOKUP($B$4:$B$236,'orig WPP2004'!$B$4:$CZ$265,'orig WPP2004'!BJ$1)</f>
        <v>149687.43</v>
      </c>
      <c r="CJ17" s="51">
        <f>VLOOKUP($B$4:$B$236,'orig WPP2004'!$B$4:$CZ$265,'orig WPP2004'!BK$1)</f>
        <v>152321.30499999999</v>
      </c>
      <c r="CK17" s="51">
        <f>VLOOKUP($B$4:$B$236,'orig WPP2004'!$B$4:$CZ$265,'orig WPP2004'!BL$1)</f>
        <v>154959.74099999998</v>
      </c>
      <c r="CL17" s="51">
        <f>VLOOKUP($B$4:$B$236,'orig WPP2004'!$B$4:$CZ$265,'orig WPP2004'!BM$1)</f>
        <v>157601.171</v>
      </c>
      <c r="CM17" s="51">
        <f>VLOOKUP($B$4:$B$236,'orig WPP2004'!$B$4:$CZ$265,'orig WPP2004'!BN$1)</f>
        <v>160243.63699999999</v>
      </c>
      <c r="CN17" s="51">
        <f>VLOOKUP($B$4:$B$236,'orig WPP2004'!$B$4:$CZ$265,'orig WPP2004'!BO$1)</f>
        <v>162885.23599999998</v>
      </c>
      <c r="CO17" s="51">
        <f>VLOOKUP($B$4:$B$236,'orig WPP2004'!$B$4:$CZ$265,'orig WPP2004'!BP$1)</f>
        <v>165523.91399999999</v>
      </c>
      <c r="CP17" s="51">
        <f>VLOOKUP($B$4:$B$236,'orig WPP2004'!$B$4:$CZ$265,'orig WPP2004'!BQ$1)</f>
        <v>168157.603</v>
      </c>
      <c r="CQ17" s="51">
        <f>VLOOKUP($B$4:$B$236,'orig WPP2004'!$B$4:$CZ$265,'orig WPP2004'!BR$1)</f>
        <v>170784.52100000001</v>
      </c>
      <c r="CR17" s="51">
        <f>VLOOKUP($B$4:$B$236,'orig WPP2004'!$B$4:$CZ$265,'orig WPP2004'!BS$1)</f>
        <v>173402.72</v>
      </c>
      <c r="CS17" s="51">
        <f>VLOOKUP($B$4:$B$236,'orig WPP2004'!$B$4:$CZ$265,'orig WPP2004'!BT$1)</f>
        <v>176009.72499999998</v>
      </c>
      <c r="CT17" s="51">
        <f>VLOOKUP($B$4:$B$236,'orig WPP2004'!$B$4:$CZ$265,'orig WPP2004'!BU$1)</f>
        <v>178602.86599999998</v>
      </c>
      <c r="CU17" s="51">
        <f>VLOOKUP($B$4:$B$236,'orig WPP2004'!$B$4:$CZ$265,'orig WPP2004'!BV$1)</f>
        <v>181179.67499999999</v>
      </c>
      <c r="CV17" s="51">
        <f>VLOOKUP($B$4:$B$236,'orig WPP2004'!$B$4:$CZ$265,'orig WPP2004'!BW$1)</f>
        <v>183738.15700000001</v>
      </c>
      <c r="CW17" s="51">
        <f>VLOOKUP($B$4:$B$236,'orig WPP2004'!$B$4:$CZ$265,'orig WPP2004'!BX$1)</f>
        <v>186276.535</v>
      </c>
      <c r="CX17" s="51">
        <f>VLOOKUP($B$4:$B$236,'orig WPP2004'!$B$4:$CZ$265,'orig WPP2004'!BY$1)</f>
        <v>188792.85399999999</v>
      </c>
      <c r="CY17" s="51">
        <f>VLOOKUP($B$4:$B$236,'orig WPP2004'!$B$4:$CZ$265,'orig WPP2004'!BZ$1)</f>
        <v>191285.21600000001</v>
      </c>
      <c r="CZ17" s="51">
        <f>VLOOKUP($B$4:$B$236,'orig WPP2004'!$B$4:$CZ$265,'orig WPP2004'!CA$1)</f>
        <v>193751.80799999999</v>
      </c>
      <c r="DA17" s="51">
        <f>VLOOKUP($B$4:$B$236,'orig WPP2004'!$B$4:$CZ$265,'orig WPP2004'!CB$1)</f>
        <v>196190.875</v>
      </c>
      <c r="DB17" s="51">
        <f>VLOOKUP($B$4:$B$236,'orig WPP2004'!$B$4:$CZ$265,'orig WPP2004'!CC$1)</f>
        <v>198600.79</v>
      </c>
      <c r="DC17" s="51">
        <f>VLOOKUP($B$4:$B$236,'orig WPP2004'!$B$4:$CZ$265,'orig WPP2004'!CD$1)</f>
        <v>200980.08100000001</v>
      </c>
      <c r="DD17" s="51">
        <f>VLOOKUP($B$4:$B$236,'orig WPP2004'!$B$4:$CZ$265,'orig WPP2004'!CE$1)</f>
        <v>203327.38400000002</v>
      </c>
      <c r="DE17" s="51">
        <f>VLOOKUP($B$4:$B$236,'orig WPP2004'!$B$4:$CZ$265,'orig WPP2004'!CF$1)</f>
        <v>205641.348</v>
      </c>
    </row>
    <row r="18" spans="1:109">
      <c r="A18" s="114">
        <v>16</v>
      </c>
      <c r="B18" s="3">
        <v>51</v>
      </c>
      <c r="C18" s="1" t="s">
        <v>515</v>
      </c>
      <c r="D18" s="28">
        <f>+[5]Summary!F14</f>
        <v>434.69665670380459</v>
      </c>
      <c r="E18" s="28">
        <f>+[5]Summary!G14</f>
        <v>450.79653287801943</v>
      </c>
      <c r="F18" s="28">
        <f>+[5]Summary!H14</f>
        <v>467.4927007623906</v>
      </c>
      <c r="G18" s="28">
        <f>+[5]Summary!I14</f>
        <v>484.8072452350716</v>
      </c>
      <c r="H18" s="28">
        <f>+[5]Summary!J14</f>
        <v>502.76306913266694</v>
      </c>
      <c r="I18" s="28">
        <f>+[5]Summary!K14</f>
        <v>521.38392354498785</v>
      </c>
      <c r="J18" s="28">
        <f>+[5]Summary!L14</f>
        <v>540.69443923183928</v>
      </c>
      <c r="K18" s="28">
        <f>+[5]Summary!M14</f>
        <v>560.72015920338902</v>
      </c>
      <c r="L18" s="28">
        <f>+[5]Summary!N14</f>
        <v>581.48757250721815</v>
      </c>
      <c r="M18" s="28">
        <f>+[5]Summary!O14</f>
        <v>603.02414926674476</v>
      </c>
      <c r="N18" s="28">
        <f>+[5]Summary!P14</f>
        <v>625.35837701736489</v>
      </c>
      <c r="O18" s="28">
        <f>+[5]Summary!Q14</f>
        <v>648.51979838837849</v>
      </c>
      <c r="P18" s="28">
        <f>+[5]Summary!R14</f>
        <v>656.72890976038309</v>
      </c>
      <c r="Q18" s="28">
        <f>+[5]Summary!S14</f>
        <v>665.04193393456535</v>
      </c>
      <c r="R18" s="28">
        <f>+[5]Summary!T14</f>
        <v>673.46018626285104</v>
      </c>
      <c r="S18" s="28">
        <f>+[5]Summary!U14</f>
        <v>681.98499874719084</v>
      </c>
      <c r="T18" s="28">
        <f>+[5]Summary!V14</f>
        <v>690.61772025031985</v>
      </c>
      <c r="U18" s="28">
        <f>+[5]Summary!W14</f>
        <v>743.74216026957527</v>
      </c>
      <c r="V18" s="28">
        <f>+[5]Summary!X14</f>
        <v>800.95309567492711</v>
      </c>
      <c r="W18" s="28">
        <f>+[5]Summary!Y14</f>
        <v>862.56487226530601</v>
      </c>
      <c r="X18" s="28">
        <f>+[5]Summary!Z14</f>
        <v>928.91601628571425</v>
      </c>
      <c r="Y18" s="28">
        <f>+[5]Summary!AA14</f>
        <v>1000.3710944615384</v>
      </c>
      <c r="Z18" s="28">
        <f>+[5]Summary!AB14</f>
        <v>1002.3758461538461</v>
      </c>
      <c r="AA18" s="28">
        <f>+[5]Summary!AC14</f>
        <v>1004.3846153846152</v>
      </c>
      <c r="AB18" s="28">
        <f>+[5]Summary!AD14</f>
        <v>1306.0500000000004</v>
      </c>
      <c r="AC18" s="51">
        <f>VLOOKUP($B$4:$B$236,'orig WPP2004'!$B$4:$CZ$265,'orig WPP2004'!D$1)</f>
        <v>1353.5050000000001</v>
      </c>
      <c r="AD18" s="51">
        <f>VLOOKUP($B$4:$B$236,'orig WPP2004'!$B$4:$CZ$265,'orig WPP2004'!E$1)</f>
        <v>1382.981</v>
      </c>
      <c r="AE18" s="51">
        <f>VLOOKUP($B$4:$B$236,'orig WPP2004'!$B$4:$CZ$265,'orig WPP2004'!F$1)</f>
        <v>1419.912</v>
      </c>
      <c r="AF18" s="51">
        <f>VLOOKUP($B$4:$B$236,'orig WPP2004'!$B$4:$CZ$265,'orig WPP2004'!G$1)</f>
        <v>1463.0160000000001</v>
      </c>
      <c r="AG18" s="51">
        <f>VLOOKUP($B$4:$B$236,'orig WPP2004'!$B$4:$CZ$265,'orig WPP2004'!H$1)</f>
        <v>1511.1880000000001</v>
      </c>
      <c r="AH18" s="51">
        <f>VLOOKUP($B$4:$B$236,'orig WPP2004'!$B$4:$CZ$265,'orig WPP2004'!I$1)</f>
        <v>1563.5079999999998</v>
      </c>
      <c r="AI18" s="51">
        <f>VLOOKUP($B$4:$B$236,'orig WPP2004'!$B$4:$CZ$265,'orig WPP2004'!J$1)</f>
        <v>1619.2420000000002</v>
      </c>
      <c r="AJ18" s="51">
        <f>VLOOKUP($B$4:$B$236,'orig WPP2004'!$B$4:$CZ$265,'orig WPP2004'!K$1)</f>
        <v>1677.837</v>
      </c>
      <c r="AK18" s="51">
        <f>VLOOKUP($B$4:$B$236,'orig WPP2004'!$B$4:$CZ$265,'orig WPP2004'!L$1)</f>
        <v>1738.902</v>
      </c>
      <c r="AL18" s="51">
        <f>VLOOKUP($B$4:$B$236,'orig WPP2004'!$B$4:$CZ$265,'orig WPP2004'!M$1)</f>
        <v>1802.1709999999998</v>
      </c>
      <c r="AM18" s="51">
        <f>VLOOKUP($B$4:$B$236,'orig WPP2004'!$B$4:$CZ$265,'orig WPP2004'!N$1)</f>
        <v>1867.396</v>
      </c>
      <c r="AN18" s="51">
        <f>VLOOKUP($B$4:$B$236,'orig WPP2004'!$B$4:$CZ$265,'orig WPP2004'!O$1)</f>
        <v>1934.239</v>
      </c>
      <c r="AO18" s="51">
        <f>VLOOKUP($B$4:$B$236,'orig WPP2004'!$B$4:$CZ$265,'orig WPP2004'!P$1)</f>
        <v>2002.17</v>
      </c>
      <c r="AP18" s="51">
        <f>VLOOKUP($B$4:$B$236,'orig WPP2004'!$B$4:$CZ$265,'orig WPP2004'!Q$1)</f>
        <v>2070.4270000000001</v>
      </c>
      <c r="AQ18" s="51">
        <f>VLOOKUP($B$4:$B$236,'orig WPP2004'!$B$4:$CZ$265,'orig WPP2004'!R$1)</f>
        <v>2138.1320000000001</v>
      </c>
      <c r="AR18" s="51">
        <f>VLOOKUP($B$4:$B$236,'orig WPP2004'!$B$4:$CZ$265,'orig WPP2004'!S$1)</f>
        <v>2204.6489999999999</v>
      </c>
      <c r="AS18" s="51">
        <f>VLOOKUP($B$4:$B$236,'orig WPP2004'!$B$4:$CZ$265,'orig WPP2004'!T$1)</f>
        <v>2269.4740000000002</v>
      </c>
      <c r="AT18" s="51">
        <f>VLOOKUP($B$4:$B$236,'orig WPP2004'!$B$4:$CZ$265,'orig WPP2004'!U$1)</f>
        <v>2332.623</v>
      </c>
      <c r="AU18" s="51">
        <f>VLOOKUP($B$4:$B$236,'orig WPP2004'!$B$4:$CZ$265,'orig WPP2004'!V$1)</f>
        <v>2394.634</v>
      </c>
      <c r="AV18" s="51">
        <f>VLOOKUP($B$4:$B$236,'orig WPP2004'!$B$4:$CZ$265,'orig WPP2004'!W$1)</f>
        <v>2456.3689999999997</v>
      </c>
      <c r="AW18" s="51">
        <f>VLOOKUP($B$4:$B$236,'orig WPP2004'!$B$4:$CZ$265,'orig WPP2004'!X$1)</f>
        <v>2518.4070000000002</v>
      </c>
      <c r="AX18" s="51">
        <f>VLOOKUP($B$4:$B$236,'orig WPP2004'!$B$4:$CZ$265,'orig WPP2004'!Y$1)</f>
        <v>2580.8940000000002</v>
      </c>
      <c r="AY18" s="51">
        <f>VLOOKUP($B$4:$B$236,'orig WPP2004'!$B$4:$CZ$265,'orig WPP2004'!Z$1)</f>
        <v>2643.4639999999999</v>
      </c>
      <c r="AZ18" s="51">
        <f>VLOOKUP($B$4:$B$236,'orig WPP2004'!$B$4:$CZ$265,'orig WPP2004'!AA$1)</f>
        <v>2705.5830000000001</v>
      </c>
      <c r="BA18" s="51">
        <f>VLOOKUP($B$4:$B$236,'orig WPP2004'!$B$4:$CZ$265,'orig WPP2004'!AB$1)</f>
        <v>2766.4949999999999</v>
      </c>
      <c r="BB18" s="51">
        <f>VLOOKUP($B$4:$B$236,'orig WPP2004'!$B$4:$CZ$265,'orig WPP2004'!AC$1)</f>
        <v>2825.65</v>
      </c>
      <c r="BC18" s="51">
        <f>VLOOKUP($B$4:$B$236,'orig WPP2004'!$B$4:$CZ$265,'orig WPP2004'!AD$1)</f>
        <v>2882.8310000000001</v>
      </c>
      <c r="BD18" s="51">
        <f>VLOOKUP($B$4:$B$236,'orig WPP2004'!$B$4:$CZ$265,'orig WPP2004'!AE$1)</f>
        <v>2938.181</v>
      </c>
      <c r="BE18" s="51">
        <f>VLOOKUP($B$4:$B$236,'orig WPP2004'!$B$4:$CZ$265,'orig WPP2004'!AF$1)</f>
        <v>2991.9549999999999</v>
      </c>
      <c r="BF18" s="51">
        <f>VLOOKUP($B$4:$B$236,'orig WPP2004'!$B$4:$CZ$265,'orig WPP2004'!AG$1)</f>
        <v>3044.5649999999996</v>
      </c>
      <c r="BG18" s="51">
        <f>VLOOKUP($B$4:$B$236,'orig WPP2004'!$B$4:$CZ$265,'orig WPP2004'!AH$1)</f>
        <v>3096.2979999999998</v>
      </c>
      <c r="BH18" s="51">
        <f>VLOOKUP($B$4:$B$236,'orig WPP2004'!$B$4:$CZ$265,'orig WPP2004'!AI$1)</f>
        <v>3145.8959999999997</v>
      </c>
      <c r="BI18" s="51">
        <f>VLOOKUP($B$4:$B$236,'orig WPP2004'!$B$4:$CZ$265,'orig WPP2004'!AJ$1)</f>
        <v>3192.91</v>
      </c>
      <c r="BJ18" s="51">
        <f>VLOOKUP($B$4:$B$236,'orig WPP2004'!$B$4:$CZ$265,'orig WPP2004'!AK$1)</f>
        <v>3239.2650000000003</v>
      </c>
      <c r="BK18" s="51">
        <f>VLOOKUP($B$4:$B$236,'orig WPP2004'!$B$4:$CZ$265,'orig WPP2004'!AL$1)</f>
        <v>3287.634</v>
      </c>
      <c r="BL18" s="51">
        <f>VLOOKUP($B$4:$B$236,'orig WPP2004'!$B$4:$CZ$265,'orig WPP2004'!AM$1)</f>
        <v>3339.1469999999999</v>
      </c>
      <c r="BM18" s="51">
        <f>VLOOKUP($B$4:$B$236,'orig WPP2004'!$B$4:$CZ$265,'orig WPP2004'!AN$1)</f>
        <v>3396.4080000000004</v>
      </c>
      <c r="BN18" s="51">
        <f>VLOOKUP($B$4:$B$236,'orig WPP2004'!$B$4:$CZ$265,'orig WPP2004'!AO$1)</f>
        <v>3456.8110000000001</v>
      </c>
      <c r="BO18" s="51">
        <f>VLOOKUP($B$4:$B$236,'orig WPP2004'!$B$4:$CZ$265,'orig WPP2004'!AP$1)</f>
        <v>3510.1010000000001</v>
      </c>
      <c r="BP18" s="51">
        <f>VLOOKUP($B$4:$B$236,'orig WPP2004'!$B$4:$CZ$265,'orig WPP2004'!AQ$1)</f>
        <v>3542.4380000000001</v>
      </c>
      <c r="BQ18" s="51">
        <f>VLOOKUP($B$4:$B$236,'orig WPP2004'!$B$4:$CZ$265,'orig WPP2004'!AR$1)</f>
        <v>3544.694</v>
      </c>
      <c r="BR18" s="51">
        <f>VLOOKUP($B$4:$B$236,'orig WPP2004'!$B$4:$CZ$265,'orig WPP2004'!AS$1)</f>
        <v>3512.4380000000001</v>
      </c>
      <c r="BS18" s="51">
        <f>VLOOKUP($B$4:$B$236,'orig WPP2004'!$B$4:$CZ$265,'orig WPP2004'!AT$1)</f>
        <v>3450.748</v>
      </c>
      <c r="BT18" s="51">
        <f>VLOOKUP($B$4:$B$236,'orig WPP2004'!$B$4:$CZ$265,'orig WPP2004'!AU$1)</f>
        <v>3371.78</v>
      </c>
      <c r="BU18" s="51">
        <f>VLOOKUP($B$4:$B$236,'orig WPP2004'!$B$4:$CZ$265,'orig WPP2004'!AV$1)</f>
        <v>3292.93</v>
      </c>
      <c r="BV18" s="51">
        <f>VLOOKUP($B$4:$B$236,'orig WPP2004'!$B$4:$CZ$265,'orig WPP2004'!AW$1)</f>
        <v>3226.9790000000003</v>
      </c>
      <c r="BW18" s="51">
        <f>VLOOKUP($B$4:$B$236,'orig WPP2004'!$B$4:$CZ$265,'orig WPP2004'!AX$1)</f>
        <v>3178.0370000000003</v>
      </c>
      <c r="BX18" s="51">
        <f>VLOOKUP($B$4:$B$236,'orig WPP2004'!$B$4:$CZ$265,'orig WPP2004'!AY$1)</f>
        <v>3143.0619999999999</v>
      </c>
      <c r="BY18" s="51">
        <f>VLOOKUP($B$4:$B$236,'orig WPP2004'!$B$4:$CZ$265,'orig WPP2004'!AZ$1)</f>
        <v>3118.9830000000002</v>
      </c>
      <c r="BZ18" s="51">
        <f>VLOOKUP($B$4:$B$236,'orig WPP2004'!$B$4:$CZ$265,'orig WPP2004'!BA$1)</f>
        <v>3100.05</v>
      </c>
      <c r="CA18" s="51">
        <f>VLOOKUP($B$4:$B$236,'orig WPP2004'!$B$4:$CZ$265,'orig WPP2004'!BB$1)</f>
        <v>3082</v>
      </c>
      <c r="CB18" s="51">
        <f>VLOOKUP($B$4:$B$236,'orig WPP2004'!$B$4:$CZ$265,'orig WPP2004'!BC$1)</f>
        <v>3064.7250000000004</v>
      </c>
      <c r="CC18" s="51">
        <f>VLOOKUP($B$4:$B$236,'orig WPP2004'!$B$4:$CZ$265,'orig WPP2004'!BD$1)</f>
        <v>3049.9430000000002</v>
      </c>
      <c r="CD18" s="51">
        <f>VLOOKUP($B$4:$B$236,'orig WPP2004'!$B$4:$CZ$265,'orig WPP2004'!BE$1)</f>
        <v>3037.1930000000002</v>
      </c>
      <c r="CE18" s="51">
        <f>VLOOKUP($B$4:$B$236,'orig WPP2004'!$B$4:$CZ$265,'orig WPP2004'!BF$1)</f>
        <v>3026.0889999999999</v>
      </c>
      <c r="CF18" s="51">
        <f>VLOOKUP($B$4:$B$236,'orig WPP2004'!$B$4:$CZ$265,'orig WPP2004'!BG$1)</f>
        <v>3016.3119999999999</v>
      </c>
      <c r="CG18" s="51">
        <f>VLOOKUP($B$4:$B$236,'orig WPP2004'!$B$4:$CZ$265,'orig WPP2004'!BH$1)</f>
        <v>3007.42</v>
      </c>
      <c r="CH18" s="51">
        <f>VLOOKUP($B$4:$B$236,'orig WPP2004'!$B$4:$CZ$265,'orig WPP2004'!BI$1)</f>
        <v>2999.1869999999999</v>
      </c>
      <c r="CI18" s="51">
        <f>VLOOKUP($B$4:$B$236,'orig WPP2004'!$B$4:$CZ$265,'orig WPP2004'!BJ$1)</f>
        <v>2991.7929999999997</v>
      </c>
      <c r="CJ18" s="51">
        <f>VLOOKUP($B$4:$B$236,'orig WPP2004'!$B$4:$CZ$265,'orig WPP2004'!BK$1)</f>
        <v>2985.6109999999999</v>
      </c>
      <c r="CK18" s="51">
        <f>VLOOKUP($B$4:$B$236,'orig WPP2004'!$B$4:$CZ$265,'orig WPP2004'!BL$1)</f>
        <v>2980.85</v>
      </c>
      <c r="CL18" s="51">
        <f>VLOOKUP($B$4:$B$236,'orig WPP2004'!$B$4:$CZ$265,'orig WPP2004'!BM$1)</f>
        <v>2977.4459999999999</v>
      </c>
      <c r="CM18" s="51">
        <f>VLOOKUP($B$4:$B$236,'orig WPP2004'!$B$4:$CZ$265,'orig WPP2004'!BN$1)</f>
        <v>2975.0650000000001</v>
      </c>
      <c r="CN18" s="51">
        <f>VLOOKUP($B$4:$B$236,'orig WPP2004'!$B$4:$CZ$265,'orig WPP2004'!BO$1)</f>
        <v>2973.328</v>
      </c>
      <c r="CO18" s="51">
        <f>VLOOKUP($B$4:$B$236,'orig WPP2004'!$B$4:$CZ$265,'orig WPP2004'!BP$1)</f>
        <v>2971.75</v>
      </c>
      <c r="CP18" s="51">
        <f>VLOOKUP($B$4:$B$236,'orig WPP2004'!$B$4:$CZ$265,'orig WPP2004'!BQ$1)</f>
        <v>2969.9319999999998</v>
      </c>
      <c r="CQ18" s="51">
        <f>VLOOKUP($B$4:$B$236,'orig WPP2004'!$B$4:$CZ$265,'orig WPP2004'!BR$1)</f>
        <v>2967.7160000000003</v>
      </c>
      <c r="CR18" s="51">
        <f>VLOOKUP($B$4:$B$236,'orig WPP2004'!$B$4:$CZ$265,'orig WPP2004'!BS$1)</f>
        <v>2965.0209999999997</v>
      </c>
      <c r="CS18" s="51">
        <f>VLOOKUP($B$4:$B$236,'orig WPP2004'!$B$4:$CZ$265,'orig WPP2004'!BT$1)</f>
        <v>2961.6239999999998</v>
      </c>
      <c r="CT18" s="51">
        <f>VLOOKUP($B$4:$B$236,'orig WPP2004'!$B$4:$CZ$265,'orig WPP2004'!BU$1)</f>
        <v>2957.3029999999999</v>
      </c>
      <c r="CU18" s="51">
        <f>VLOOKUP($B$4:$B$236,'orig WPP2004'!$B$4:$CZ$265,'orig WPP2004'!BV$1)</f>
        <v>2951.893</v>
      </c>
      <c r="CV18" s="51">
        <f>VLOOKUP($B$4:$B$236,'orig WPP2004'!$B$4:$CZ$265,'orig WPP2004'!BW$1)</f>
        <v>2945.2759999999998</v>
      </c>
      <c r="CW18" s="51">
        <f>VLOOKUP($B$4:$B$236,'orig WPP2004'!$B$4:$CZ$265,'orig WPP2004'!BX$1)</f>
        <v>2937.4390000000003</v>
      </c>
      <c r="CX18" s="51">
        <f>VLOOKUP($B$4:$B$236,'orig WPP2004'!$B$4:$CZ$265,'orig WPP2004'!BY$1)</f>
        <v>2928.4690000000001</v>
      </c>
      <c r="CY18" s="51">
        <f>VLOOKUP($B$4:$B$236,'orig WPP2004'!$B$4:$CZ$265,'orig WPP2004'!BZ$1)</f>
        <v>2918.5250000000001</v>
      </c>
      <c r="CZ18" s="51">
        <f>VLOOKUP($B$4:$B$236,'orig WPP2004'!$B$4:$CZ$265,'orig WPP2004'!CA$1)</f>
        <v>2907.7420000000002</v>
      </c>
      <c r="DA18" s="51">
        <f>VLOOKUP($B$4:$B$236,'orig WPP2004'!$B$4:$CZ$265,'orig WPP2004'!CB$1)</f>
        <v>2896.1440000000002</v>
      </c>
      <c r="DB18" s="51">
        <f>VLOOKUP($B$4:$B$236,'orig WPP2004'!$B$4:$CZ$265,'orig WPP2004'!CC$1)</f>
        <v>2883.74</v>
      </c>
      <c r="DC18" s="51">
        <f>VLOOKUP($B$4:$B$236,'orig WPP2004'!$B$4:$CZ$265,'orig WPP2004'!CD$1)</f>
        <v>2870.65</v>
      </c>
      <c r="DD18" s="51">
        <f>VLOOKUP($B$4:$B$236,'orig WPP2004'!$B$4:$CZ$265,'orig WPP2004'!CE$1)</f>
        <v>2857.0219999999999</v>
      </c>
      <c r="DE18" s="51">
        <f>VLOOKUP($B$4:$B$236,'orig WPP2004'!$B$4:$CZ$265,'orig WPP2004'!CF$1)</f>
        <v>2842.9750000000004</v>
      </c>
    </row>
    <row r="19" spans="1:109">
      <c r="A19" s="114">
        <v>4</v>
      </c>
      <c r="B19" s="3">
        <v>52</v>
      </c>
      <c r="C19" s="1" t="s">
        <v>583</v>
      </c>
      <c r="D19" s="28">
        <f>+[1]Summary!F23</f>
        <v>42.895656561022903</v>
      </c>
      <c r="E19" s="28">
        <f>+[1]Summary!G23</f>
        <v>46.411693984057564</v>
      </c>
      <c r="F19" s="28">
        <f>+[1]Summary!H23</f>
        <v>50.215931195865565</v>
      </c>
      <c r="G19" s="28">
        <f>+[1]Summary!I23</f>
        <v>54.331991129952904</v>
      </c>
      <c r="H19" s="28">
        <f>+[1]Summary!J23</f>
        <v>58.785433025850686</v>
      </c>
      <c r="I19" s="28">
        <f>+[1]Summary!K23</f>
        <v>63.603911142723696</v>
      </c>
      <c r="J19" s="28">
        <f>+[1]Summary!L23</f>
        <v>68.817346482291214</v>
      </c>
      <c r="K19" s="28">
        <f>+[1]Summary!M23</f>
        <v>74.458112587397054</v>
      </c>
      <c r="L19" s="28">
        <f>+[1]Summary!N23</f>
        <v>80.561236569970589</v>
      </c>
      <c r="M19" s="28">
        <f>+[1]Summary!O23</f>
        <v>87.164616616689486</v>
      </c>
      <c r="N19" s="28">
        <f>+[1]Summary!P23</f>
        <v>94.309257322975512</v>
      </c>
      <c r="O19" s="28">
        <f>+[1]Summary!Q23</f>
        <v>102.03952431666202</v>
      </c>
      <c r="P19" s="28">
        <f>+[1]Summary!R23</f>
        <v>110.403419752454</v>
      </c>
      <c r="Q19" s="28">
        <f>+[1]Summary!S23</f>
        <v>119.45288038790105</v>
      </c>
      <c r="R19" s="28">
        <f>+[1]Summary!T23</f>
        <v>129.24410009182736</v>
      </c>
      <c r="S19" s="28">
        <f>+[1]Summary!U23</f>
        <v>139.83787878787879</v>
      </c>
      <c r="T19" s="28">
        <f>+[1]Summary!V23</f>
        <v>151.30000000000001</v>
      </c>
      <c r="U19" s="28">
        <f>+[1]Summary!W23</f>
        <v>161.1</v>
      </c>
      <c r="V19" s="28">
        <f>+[1]Summary!X23</f>
        <v>171</v>
      </c>
      <c r="W19" s="28">
        <f>+[1]Summary!Y23</f>
        <v>181.9</v>
      </c>
      <c r="X19" s="28">
        <f>+[1]Summary!Z23</f>
        <v>194.7</v>
      </c>
      <c r="Y19" s="28">
        <f>+[1]Summary!AA23</f>
        <v>172</v>
      </c>
      <c r="Z19" s="28">
        <f>+[1]Summary!AB23</f>
        <v>155</v>
      </c>
      <c r="AA19" s="28">
        <f>+[1]Summary!AC23</f>
        <v>159</v>
      </c>
      <c r="AB19" s="28">
        <f>+[1]Summary!AD23</f>
        <v>179</v>
      </c>
      <c r="AC19" s="51">
        <f>VLOOKUP($B$4:$B$236,'orig WPP2004'!$B$4:$CZ$265,'orig WPP2004'!D$1)</f>
        <v>210.995</v>
      </c>
      <c r="AD19" s="51">
        <f>VLOOKUP($B$4:$B$236,'orig WPP2004'!$B$4:$CZ$265,'orig WPP2004'!E$1)</f>
        <v>215.87200000000001</v>
      </c>
      <c r="AE19" s="51">
        <f>VLOOKUP($B$4:$B$236,'orig WPP2004'!$B$4:$CZ$265,'orig WPP2004'!F$1)</f>
        <v>219.904</v>
      </c>
      <c r="AF19" s="51">
        <f>VLOOKUP($B$4:$B$236,'orig WPP2004'!$B$4:$CZ$265,'orig WPP2004'!G$1)</f>
        <v>223.11099999999999</v>
      </c>
      <c r="AG19" s="51">
        <f>VLOOKUP($B$4:$B$236,'orig WPP2004'!$B$4:$CZ$265,'orig WPP2004'!H$1)</f>
        <v>225.548</v>
      </c>
      <c r="AH19" s="51">
        <f>VLOOKUP($B$4:$B$236,'orig WPP2004'!$B$4:$CZ$265,'orig WPP2004'!I$1)</f>
        <v>227.29599999999999</v>
      </c>
      <c r="AI19" s="51">
        <f>VLOOKUP($B$4:$B$236,'orig WPP2004'!$B$4:$CZ$265,'orig WPP2004'!J$1)</f>
        <v>228.47199999999998</v>
      </c>
      <c r="AJ19" s="51">
        <f>VLOOKUP($B$4:$B$236,'orig WPP2004'!$B$4:$CZ$265,'orig WPP2004'!K$1)</f>
        <v>229.22300000000001</v>
      </c>
      <c r="AK19" s="51">
        <f>VLOOKUP($B$4:$B$236,'orig WPP2004'!$B$4:$CZ$265,'orig WPP2004'!L$1)</f>
        <v>229.72</v>
      </c>
      <c r="AL19" s="51">
        <f>VLOOKUP($B$4:$B$236,'orig WPP2004'!$B$4:$CZ$265,'orig WPP2004'!M$1)</f>
        <v>230.14600000000002</v>
      </c>
      <c r="AM19" s="51">
        <f>VLOOKUP($B$4:$B$236,'orig WPP2004'!$B$4:$CZ$265,'orig WPP2004'!N$1)</f>
        <v>230.661</v>
      </c>
      <c r="AN19" s="51">
        <f>VLOOKUP($B$4:$B$236,'orig WPP2004'!$B$4:$CZ$265,'orig WPP2004'!O$1)</f>
        <v>231.37100000000001</v>
      </c>
      <c r="AO19" s="51">
        <f>VLOOKUP($B$4:$B$236,'orig WPP2004'!$B$4:$CZ$265,'orig WPP2004'!P$1)</f>
        <v>232.29</v>
      </c>
      <c r="AP19" s="51">
        <f>VLOOKUP($B$4:$B$236,'orig WPP2004'!$B$4:$CZ$265,'orig WPP2004'!Q$1)</f>
        <v>233.32799999999997</v>
      </c>
      <c r="AQ19" s="51">
        <f>VLOOKUP($B$4:$B$236,'orig WPP2004'!$B$4:$CZ$265,'orig WPP2004'!R$1)</f>
        <v>234.333</v>
      </c>
      <c r="AR19" s="51">
        <f>VLOOKUP($B$4:$B$236,'orig WPP2004'!$B$4:$CZ$265,'orig WPP2004'!S$1)</f>
        <v>235.2</v>
      </c>
      <c r="AS19" s="51">
        <f>VLOOKUP($B$4:$B$236,'orig WPP2004'!$B$4:$CZ$265,'orig WPP2004'!T$1)</f>
        <v>235.899</v>
      </c>
      <c r="AT19" s="51">
        <f>VLOOKUP($B$4:$B$236,'orig WPP2004'!$B$4:$CZ$265,'orig WPP2004'!U$1)</f>
        <v>236.495</v>
      </c>
      <c r="AU19" s="51">
        <f>VLOOKUP($B$4:$B$236,'orig WPP2004'!$B$4:$CZ$265,'orig WPP2004'!V$1)</f>
        <v>237.084</v>
      </c>
      <c r="AV19" s="51">
        <f>VLOOKUP($B$4:$B$236,'orig WPP2004'!$B$4:$CZ$265,'orig WPP2004'!W$1)</f>
        <v>237.80700000000002</v>
      </c>
      <c r="AW19" s="51">
        <f>VLOOKUP($B$4:$B$236,'orig WPP2004'!$B$4:$CZ$265,'orig WPP2004'!X$1)</f>
        <v>238.75399999999999</v>
      </c>
      <c r="AX19" s="51">
        <f>VLOOKUP($B$4:$B$236,'orig WPP2004'!$B$4:$CZ$265,'orig WPP2004'!Y$1)</f>
        <v>239.971</v>
      </c>
      <c r="AY19" s="51">
        <f>VLOOKUP($B$4:$B$236,'orig WPP2004'!$B$4:$CZ$265,'orig WPP2004'!Z$1)</f>
        <v>241.404</v>
      </c>
      <c r="AZ19" s="51">
        <f>VLOOKUP($B$4:$B$236,'orig WPP2004'!$B$4:$CZ$265,'orig WPP2004'!AA$1)</f>
        <v>242.93</v>
      </c>
      <c r="BA19" s="51">
        <f>VLOOKUP($B$4:$B$236,'orig WPP2004'!$B$4:$CZ$265,'orig WPP2004'!AB$1)</f>
        <v>244.36500000000001</v>
      </c>
      <c r="BB19" s="51">
        <f>VLOOKUP($B$4:$B$236,'orig WPP2004'!$B$4:$CZ$265,'orig WPP2004'!AC$1)</f>
        <v>245.584</v>
      </c>
      <c r="BC19" s="51">
        <f>VLOOKUP($B$4:$B$236,'orig WPP2004'!$B$4:$CZ$265,'orig WPP2004'!AD$1)</f>
        <v>246.54200000000003</v>
      </c>
      <c r="BD19" s="51">
        <f>VLOOKUP($B$4:$B$236,'orig WPP2004'!$B$4:$CZ$265,'orig WPP2004'!AE$1)</f>
        <v>247.28300000000002</v>
      </c>
      <c r="BE19" s="51">
        <f>VLOOKUP($B$4:$B$236,'orig WPP2004'!$B$4:$CZ$265,'orig WPP2004'!AF$1)</f>
        <v>247.88</v>
      </c>
      <c r="BF19" s="51">
        <f>VLOOKUP($B$4:$B$236,'orig WPP2004'!$B$4:$CZ$265,'orig WPP2004'!AG$1)</f>
        <v>248.44</v>
      </c>
      <c r="BG19" s="51">
        <f>VLOOKUP($B$4:$B$236,'orig WPP2004'!$B$4:$CZ$265,'orig WPP2004'!AH$1)</f>
        <v>249.04400000000001</v>
      </c>
      <c r="BH19" s="51">
        <f>VLOOKUP($B$4:$B$236,'orig WPP2004'!$B$4:$CZ$265,'orig WPP2004'!AI$1)</f>
        <v>249.71</v>
      </c>
      <c r="BI19" s="51">
        <f>VLOOKUP($B$4:$B$236,'orig WPP2004'!$B$4:$CZ$265,'orig WPP2004'!AJ$1)</f>
        <v>250.41699999999997</v>
      </c>
      <c r="BJ19" s="51">
        <f>VLOOKUP($B$4:$B$236,'orig WPP2004'!$B$4:$CZ$265,'orig WPP2004'!AK$1)</f>
        <v>251.16499999999999</v>
      </c>
      <c r="BK19" s="51">
        <f>VLOOKUP($B$4:$B$236,'orig WPP2004'!$B$4:$CZ$265,'orig WPP2004'!AL$1)</f>
        <v>251.94200000000001</v>
      </c>
      <c r="BL19" s="51">
        <f>VLOOKUP($B$4:$B$236,'orig WPP2004'!$B$4:$CZ$265,'orig WPP2004'!AM$1)</f>
        <v>252.74200000000002</v>
      </c>
      <c r="BM19" s="51">
        <f>VLOOKUP($B$4:$B$236,'orig WPP2004'!$B$4:$CZ$265,'orig WPP2004'!AN$1)</f>
        <v>253.566</v>
      </c>
      <c r="BN19" s="51">
        <f>VLOOKUP($B$4:$B$236,'orig WPP2004'!$B$4:$CZ$265,'orig WPP2004'!AO$1)</f>
        <v>254.42200000000003</v>
      </c>
      <c r="BO19" s="51">
        <f>VLOOKUP($B$4:$B$236,'orig WPP2004'!$B$4:$CZ$265,'orig WPP2004'!AP$1)</f>
        <v>255.309</v>
      </c>
      <c r="BP19" s="51">
        <f>VLOOKUP($B$4:$B$236,'orig WPP2004'!$B$4:$CZ$265,'orig WPP2004'!AQ$1)</f>
        <v>256.226</v>
      </c>
      <c r="BQ19" s="51">
        <f>VLOOKUP($B$4:$B$236,'orig WPP2004'!$B$4:$CZ$265,'orig WPP2004'!AR$1)</f>
        <v>257.17099999999999</v>
      </c>
      <c r="BR19" s="51">
        <f>VLOOKUP($B$4:$B$236,'orig WPP2004'!$B$4:$CZ$265,'orig WPP2004'!AS$1)</f>
        <v>258.14400000000001</v>
      </c>
      <c r="BS19" s="51">
        <f>VLOOKUP($B$4:$B$236,'orig WPP2004'!$B$4:$CZ$265,'orig WPP2004'!AT$1)</f>
        <v>259.14099999999996</v>
      </c>
      <c r="BT19" s="51">
        <f>VLOOKUP($B$4:$B$236,'orig WPP2004'!$B$4:$CZ$265,'orig WPP2004'!AU$1)</f>
        <v>260.14</v>
      </c>
      <c r="BU19" s="51">
        <f>VLOOKUP($B$4:$B$236,'orig WPP2004'!$B$4:$CZ$265,'orig WPP2004'!AV$1)</f>
        <v>261.11700000000002</v>
      </c>
      <c r="BV19" s="51">
        <f>VLOOKUP($B$4:$B$236,'orig WPP2004'!$B$4:$CZ$265,'orig WPP2004'!AW$1)</f>
        <v>262.05099999999999</v>
      </c>
      <c r="BW19" s="51">
        <f>VLOOKUP($B$4:$B$236,'orig WPP2004'!$B$4:$CZ$265,'orig WPP2004'!AX$1)</f>
        <v>262.93599999999998</v>
      </c>
      <c r="BX19" s="51">
        <f>VLOOKUP($B$4:$B$236,'orig WPP2004'!$B$4:$CZ$265,'orig WPP2004'!AY$1)</f>
        <v>263.77499999999998</v>
      </c>
      <c r="BY19" s="51">
        <f>VLOOKUP($B$4:$B$236,'orig WPP2004'!$B$4:$CZ$265,'orig WPP2004'!AZ$1)</f>
        <v>264.57299999999998</v>
      </c>
      <c r="BZ19" s="51">
        <f>VLOOKUP($B$4:$B$236,'orig WPP2004'!$B$4:$CZ$265,'orig WPP2004'!BA$1)</f>
        <v>265.34100000000001</v>
      </c>
      <c r="CA19" s="51">
        <f>VLOOKUP($B$4:$B$236,'orig WPP2004'!$B$4:$CZ$265,'orig WPP2004'!BB$1)</f>
        <v>266.089</v>
      </c>
      <c r="CB19" s="51">
        <f>VLOOKUP($B$4:$B$236,'orig WPP2004'!$B$4:$CZ$265,'orig WPP2004'!BC$1)</f>
        <v>266.815</v>
      </c>
      <c r="CC19" s="51">
        <f>VLOOKUP($B$4:$B$236,'orig WPP2004'!$B$4:$CZ$265,'orig WPP2004'!BD$1)</f>
        <v>267.51800000000003</v>
      </c>
      <c r="CD19" s="51">
        <f>VLOOKUP($B$4:$B$236,'orig WPP2004'!$B$4:$CZ$265,'orig WPP2004'!BE$1)</f>
        <v>268.20399999999995</v>
      </c>
      <c r="CE19" s="51">
        <f>VLOOKUP($B$4:$B$236,'orig WPP2004'!$B$4:$CZ$265,'orig WPP2004'!BF$1)</f>
        <v>268.88099999999997</v>
      </c>
      <c r="CF19" s="51">
        <f>VLOOKUP($B$4:$B$236,'orig WPP2004'!$B$4:$CZ$265,'orig WPP2004'!BG$1)</f>
        <v>269.55599999999998</v>
      </c>
      <c r="CG19" s="51">
        <f>VLOOKUP($B$4:$B$236,'orig WPP2004'!$B$4:$CZ$265,'orig WPP2004'!BH$1)</f>
        <v>270.23099999999999</v>
      </c>
      <c r="CH19" s="51">
        <f>VLOOKUP($B$4:$B$236,'orig WPP2004'!$B$4:$CZ$265,'orig WPP2004'!BI$1)</f>
        <v>270.90300000000002</v>
      </c>
      <c r="CI19" s="51">
        <f>VLOOKUP($B$4:$B$236,'orig WPP2004'!$B$4:$CZ$265,'orig WPP2004'!BJ$1)</f>
        <v>271.56799999999998</v>
      </c>
      <c r="CJ19" s="51">
        <f>VLOOKUP($B$4:$B$236,'orig WPP2004'!$B$4:$CZ$265,'orig WPP2004'!BK$1)</f>
        <v>272.221</v>
      </c>
      <c r="CK19" s="51">
        <f>VLOOKUP($B$4:$B$236,'orig WPP2004'!$B$4:$CZ$265,'orig WPP2004'!BL$1)</f>
        <v>272.85199999999998</v>
      </c>
      <c r="CL19" s="51">
        <f>VLOOKUP($B$4:$B$236,'orig WPP2004'!$B$4:$CZ$265,'orig WPP2004'!BM$1)</f>
        <v>273.46100000000001</v>
      </c>
      <c r="CM19" s="51">
        <f>VLOOKUP($B$4:$B$236,'orig WPP2004'!$B$4:$CZ$265,'orig WPP2004'!BN$1)</f>
        <v>274.048</v>
      </c>
      <c r="CN19" s="51">
        <f>VLOOKUP($B$4:$B$236,'orig WPP2004'!$B$4:$CZ$265,'orig WPP2004'!BO$1)</f>
        <v>274.61</v>
      </c>
      <c r="CO19" s="51">
        <f>VLOOKUP($B$4:$B$236,'orig WPP2004'!$B$4:$CZ$265,'orig WPP2004'!BP$1)</f>
        <v>275.14699999999999</v>
      </c>
      <c r="CP19" s="51">
        <f>VLOOKUP($B$4:$B$236,'orig WPP2004'!$B$4:$CZ$265,'orig WPP2004'!BQ$1)</f>
        <v>275.65499999999997</v>
      </c>
      <c r="CQ19" s="51">
        <f>VLOOKUP($B$4:$B$236,'orig WPP2004'!$B$4:$CZ$265,'orig WPP2004'!BR$1)</f>
        <v>276.13400000000001</v>
      </c>
      <c r="CR19" s="51">
        <f>VLOOKUP($B$4:$B$236,'orig WPP2004'!$B$4:$CZ$265,'orig WPP2004'!BS$1)</f>
        <v>276.57900000000001</v>
      </c>
      <c r="CS19" s="51">
        <f>VLOOKUP($B$4:$B$236,'orig WPP2004'!$B$4:$CZ$265,'orig WPP2004'!BT$1)</f>
        <v>276.98699999999997</v>
      </c>
      <c r="CT19" s="51">
        <f>VLOOKUP($B$4:$B$236,'orig WPP2004'!$B$4:$CZ$265,'orig WPP2004'!BU$1)</f>
        <v>277.35000000000002</v>
      </c>
      <c r="CU19" s="51">
        <f>VLOOKUP($B$4:$B$236,'orig WPP2004'!$B$4:$CZ$265,'orig WPP2004'!BV$1)</f>
        <v>277.666</v>
      </c>
      <c r="CV19" s="51">
        <f>VLOOKUP($B$4:$B$236,'orig WPP2004'!$B$4:$CZ$265,'orig WPP2004'!BW$1)</f>
        <v>277.93</v>
      </c>
      <c r="CW19" s="51">
        <f>VLOOKUP($B$4:$B$236,'orig WPP2004'!$B$4:$CZ$265,'orig WPP2004'!BX$1)</f>
        <v>278.13900000000001</v>
      </c>
      <c r="CX19" s="51">
        <f>VLOOKUP($B$4:$B$236,'orig WPP2004'!$B$4:$CZ$265,'orig WPP2004'!BY$1)</f>
        <v>278.291</v>
      </c>
      <c r="CY19" s="51">
        <f>VLOOKUP($B$4:$B$236,'orig WPP2004'!$B$4:$CZ$265,'orig WPP2004'!BZ$1)</f>
        <v>278.38400000000001</v>
      </c>
      <c r="CZ19" s="51">
        <f>VLOOKUP($B$4:$B$236,'orig WPP2004'!$B$4:$CZ$265,'orig WPP2004'!CA$1)</f>
        <v>278.416</v>
      </c>
      <c r="DA19" s="51">
        <f>VLOOKUP($B$4:$B$236,'orig WPP2004'!$B$4:$CZ$265,'orig WPP2004'!CB$1)</f>
        <v>278.38499999999999</v>
      </c>
      <c r="DB19" s="51">
        <f>VLOOKUP($B$4:$B$236,'orig WPP2004'!$B$4:$CZ$265,'orig WPP2004'!CC$1)</f>
        <v>278.28800000000001</v>
      </c>
      <c r="DC19" s="51">
        <f>VLOOKUP($B$4:$B$236,'orig WPP2004'!$B$4:$CZ$265,'orig WPP2004'!CD$1)</f>
        <v>278.11900000000003</v>
      </c>
      <c r="DD19" s="51">
        <f>VLOOKUP($B$4:$B$236,'orig WPP2004'!$B$4:$CZ$265,'orig WPP2004'!CE$1)</f>
        <v>277.86700000000002</v>
      </c>
      <c r="DE19" s="51">
        <f>VLOOKUP($B$4:$B$236,'orig WPP2004'!$B$4:$CZ$265,'orig WPP2004'!CF$1)</f>
        <v>277.52800000000002</v>
      </c>
    </row>
    <row r="20" spans="1:109">
      <c r="A20" s="114">
        <v>11</v>
      </c>
      <c r="B20" s="3">
        <v>56</v>
      </c>
      <c r="C20" s="1" t="s">
        <v>572</v>
      </c>
      <c r="D20" s="30">
        <f>+[3]Summary!M6</f>
        <v>1999.9999999999998</v>
      </c>
      <c r="E20" s="30">
        <f>+[3]Summary!N6</f>
        <v>2144.8944444444442</v>
      </c>
      <c r="F20" s="30">
        <f>+[3]Summary!O6</f>
        <v>2289.7888888888888</v>
      </c>
      <c r="G20" s="30">
        <f>+[3]Summary!P6</f>
        <v>2434.6833333333329</v>
      </c>
      <c r="H20" s="30">
        <f>+[3]Summary!Q6</f>
        <v>2579.5777777777776</v>
      </c>
      <c r="I20" s="30">
        <f>+[3]Summary!R6</f>
        <v>2724.4722222222222</v>
      </c>
      <c r="J20" s="30">
        <f>+[3]Summary!S6</f>
        <v>2869.3666666666668</v>
      </c>
      <c r="K20" s="30">
        <f>+[3]Summary!T6</f>
        <v>3014.2611111111109</v>
      </c>
      <c r="L20" s="30">
        <f>+[3]Summary!U6</f>
        <v>3159.1555555555556</v>
      </c>
      <c r="M20" s="30">
        <f>+[3]Summary!V6</f>
        <v>3304.05</v>
      </c>
      <c r="N20" s="30">
        <f>+[3]Summary!W6</f>
        <v>3448.9444444444439</v>
      </c>
      <c r="O20" s="30">
        <f>+[3]Summary!X6</f>
        <v>3593.838888888889</v>
      </c>
      <c r="P20" s="30">
        <f>+[3]Summary!Y6</f>
        <v>3738.7333333333336</v>
      </c>
      <c r="Q20" s="30">
        <f>+[3]Summary!Z6</f>
        <v>4058.0666666666666</v>
      </c>
      <c r="R20" s="30">
        <f>+[3]Summary!AA6</f>
        <v>4092.1272727272726</v>
      </c>
      <c r="S20" s="30">
        <f>+[3]Summary!AB6</f>
        <v>4383.3</v>
      </c>
      <c r="T20" s="30">
        <f>+[3]Summary!AC6</f>
        <v>4698.0333333333328</v>
      </c>
      <c r="U20" s="30">
        <f>+[3]Summary!AD6</f>
        <v>4996.34</v>
      </c>
      <c r="V20" s="30">
        <f>+[3]Summary!AE6</f>
        <v>5520.1</v>
      </c>
      <c r="W20" s="30">
        <f>+[3]Summary!AF6</f>
        <v>6069.2</v>
      </c>
      <c r="X20" s="30">
        <f>+[3]Summary!AG6</f>
        <v>6693.8</v>
      </c>
      <c r="Y20" s="30">
        <f>+[3]Summary!AH6</f>
        <v>7423.7000000000007</v>
      </c>
      <c r="Z20" s="30">
        <f>+[3]Summary!AI6</f>
        <v>7465.7826999999997</v>
      </c>
      <c r="AA20" s="30">
        <f>+[3]Summary!AJ6</f>
        <v>8092.0039999999999</v>
      </c>
      <c r="AB20" s="30">
        <f>+[3]Summary!AK6</f>
        <v>8339.1751764705878</v>
      </c>
      <c r="AC20" s="51">
        <f>VLOOKUP($B$4:$B$236,'orig WPP2004'!$B$4:$CZ$265,'orig WPP2004'!D$1)</f>
        <v>8639</v>
      </c>
      <c r="AD20" s="51">
        <f>VLOOKUP($B$4:$B$236,'orig WPP2004'!$B$4:$CZ$265,'orig WPP2004'!E$1)</f>
        <v>8673.2720000000008</v>
      </c>
      <c r="AE20" s="51">
        <f>VLOOKUP($B$4:$B$236,'orig WPP2004'!$B$4:$CZ$265,'orig WPP2004'!F$1)</f>
        <v>8715.726999999999</v>
      </c>
      <c r="AF20" s="51">
        <f>VLOOKUP($B$4:$B$236,'orig WPP2004'!$B$4:$CZ$265,'orig WPP2004'!G$1)</f>
        <v>8763.6280000000006</v>
      </c>
      <c r="AG20" s="51">
        <f>VLOOKUP($B$4:$B$236,'orig WPP2004'!$B$4:$CZ$265,'orig WPP2004'!H$1)</f>
        <v>8814.8739999999998</v>
      </c>
      <c r="AH20" s="51">
        <f>VLOOKUP($B$4:$B$236,'orig WPP2004'!$B$4:$CZ$265,'orig WPP2004'!I$1)</f>
        <v>8868</v>
      </c>
      <c r="AI20" s="51">
        <f>VLOOKUP($B$4:$B$236,'orig WPP2004'!$B$4:$CZ$265,'orig WPP2004'!J$1)</f>
        <v>8922.2099999999991</v>
      </c>
      <c r="AJ20" s="51">
        <f>VLOOKUP($B$4:$B$236,'orig WPP2004'!$B$4:$CZ$265,'orig WPP2004'!K$1)</f>
        <v>8977.3459999999995</v>
      </c>
      <c r="AK20" s="51">
        <f>VLOOKUP($B$4:$B$236,'orig WPP2004'!$B$4:$CZ$265,'orig WPP2004'!L$1)</f>
        <v>9033.7860000000001</v>
      </c>
      <c r="AL20" s="51">
        <f>VLOOKUP($B$4:$B$236,'orig WPP2004'!$B$4:$CZ$265,'orig WPP2004'!M$1)</f>
        <v>9092.2860000000001</v>
      </c>
      <c r="AM20" s="51">
        <f>VLOOKUP($B$4:$B$236,'orig WPP2004'!$B$4:$CZ$265,'orig WPP2004'!N$1)</f>
        <v>9153.4890000000014</v>
      </c>
      <c r="AN20" s="51">
        <f>VLOOKUP($B$4:$B$236,'orig WPP2004'!$B$4:$CZ$265,'orig WPP2004'!O$1)</f>
        <v>9217.4030000000002</v>
      </c>
      <c r="AO20" s="51">
        <f>VLOOKUP($B$4:$B$236,'orig WPP2004'!$B$4:$CZ$265,'orig WPP2004'!P$1)</f>
        <v>9282.9480000000003</v>
      </c>
      <c r="AP20" s="51">
        <f>VLOOKUP($B$4:$B$236,'orig WPP2004'!$B$4:$CZ$265,'orig WPP2004'!Q$1)</f>
        <v>9347.755000000001</v>
      </c>
      <c r="AQ20" s="51">
        <f>VLOOKUP($B$4:$B$236,'orig WPP2004'!$B$4:$CZ$265,'orig WPP2004'!R$1)</f>
        <v>9408.7289999999994</v>
      </c>
      <c r="AR20" s="51">
        <f>VLOOKUP($B$4:$B$236,'orig WPP2004'!$B$4:$CZ$265,'orig WPP2004'!S$1)</f>
        <v>9463.6660000000011</v>
      </c>
      <c r="AS20" s="51">
        <f>VLOOKUP($B$4:$B$236,'orig WPP2004'!$B$4:$CZ$265,'orig WPP2004'!T$1)</f>
        <v>9511.4249999999993</v>
      </c>
      <c r="AT20" s="51">
        <f>VLOOKUP($B$4:$B$236,'orig WPP2004'!$B$4:$CZ$265,'orig WPP2004'!U$1)</f>
        <v>9552.5750000000007</v>
      </c>
      <c r="AU20" s="51">
        <f>VLOOKUP($B$4:$B$236,'orig WPP2004'!$B$4:$CZ$265,'orig WPP2004'!V$1)</f>
        <v>9588.75</v>
      </c>
      <c r="AV20" s="51">
        <f>VLOOKUP($B$4:$B$236,'orig WPP2004'!$B$4:$CZ$265,'orig WPP2004'!W$1)</f>
        <v>9622.4739999999983</v>
      </c>
      <c r="AW20" s="51">
        <f>VLOOKUP($B$4:$B$236,'orig WPP2004'!$B$4:$CZ$265,'orig WPP2004'!X$1)</f>
        <v>9655.5469999999987</v>
      </c>
      <c r="AX20" s="51">
        <f>VLOOKUP($B$4:$B$236,'orig WPP2004'!$B$4:$CZ$265,'orig WPP2004'!Y$1)</f>
        <v>9688.469000000001</v>
      </c>
      <c r="AY20" s="51">
        <f>VLOOKUP($B$4:$B$236,'orig WPP2004'!$B$4:$CZ$265,'orig WPP2004'!Z$1)</f>
        <v>9720.5059999999994</v>
      </c>
      <c r="AZ20" s="51">
        <f>VLOOKUP($B$4:$B$236,'orig WPP2004'!$B$4:$CZ$265,'orig WPP2004'!AA$1)</f>
        <v>9750.7469999999994</v>
      </c>
      <c r="BA20" s="51">
        <f>VLOOKUP($B$4:$B$236,'orig WPP2004'!$B$4:$CZ$265,'orig WPP2004'!AB$1)</f>
        <v>9777.8060000000005</v>
      </c>
      <c r="BB20" s="51">
        <f>VLOOKUP($B$4:$B$236,'orig WPP2004'!$B$4:$CZ$265,'orig WPP2004'!AC$1)</f>
        <v>9800.7000000000007</v>
      </c>
      <c r="BC20" s="51">
        <f>VLOOKUP($B$4:$B$236,'orig WPP2004'!$B$4:$CZ$265,'orig WPP2004'!AD$1)</f>
        <v>9819.637999999999</v>
      </c>
      <c r="BD20" s="51">
        <f>VLOOKUP($B$4:$B$236,'orig WPP2004'!$B$4:$CZ$265,'orig WPP2004'!AE$1)</f>
        <v>9835.1460000000006</v>
      </c>
      <c r="BE20" s="51">
        <f>VLOOKUP($B$4:$B$236,'orig WPP2004'!$B$4:$CZ$265,'orig WPP2004'!AF$1)</f>
        <v>9847.0149999999994</v>
      </c>
      <c r="BF20" s="51">
        <f>VLOOKUP($B$4:$B$236,'orig WPP2004'!$B$4:$CZ$265,'orig WPP2004'!AG$1)</f>
        <v>9855.0049999999992</v>
      </c>
      <c r="BG20" s="51">
        <f>VLOOKUP($B$4:$B$236,'orig WPP2004'!$B$4:$CZ$265,'orig WPP2004'!AH$1)</f>
        <v>9859.241</v>
      </c>
      <c r="BH20" s="51">
        <f>VLOOKUP($B$4:$B$236,'orig WPP2004'!$B$4:$CZ$265,'orig WPP2004'!AI$1)</f>
        <v>9859.4629999999997</v>
      </c>
      <c r="BI20" s="51">
        <f>VLOOKUP($B$4:$B$236,'orig WPP2004'!$B$4:$CZ$265,'orig WPP2004'!AJ$1)</f>
        <v>9856.5570000000007</v>
      </c>
      <c r="BJ20" s="51">
        <f>VLOOKUP($B$4:$B$236,'orig WPP2004'!$B$4:$CZ$265,'orig WPP2004'!AK$1)</f>
        <v>9853.2079999999987</v>
      </c>
      <c r="BK20" s="51">
        <f>VLOOKUP($B$4:$B$236,'orig WPP2004'!$B$4:$CZ$265,'orig WPP2004'!AL$1)</f>
        <v>9852.9380000000001</v>
      </c>
      <c r="BL20" s="51">
        <f>VLOOKUP($B$4:$B$236,'orig WPP2004'!$B$4:$CZ$265,'orig WPP2004'!AM$1)</f>
        <v>9858.3080000000009</v>
      </c>
      <c r="BM20" s="51">
        <f>VLOOKUP($B$4:$B$236,'orig WPP2004'!$B$4:$CZ$265,'orig WPP2004'!AN$1)</f>
        <v>9870.3109999999997</v>
      </c>
      <c r="BN20" s="51">
        <f>VLOOKUP($B$4:$B$236,'orig WPP2004'!$B$4:$CZ$265,'orig WPP2004'!AO$1)</f>
        <v>9888.4</v>
      </c>
      <c r="BO20" s="51">
        <f>VLOOKUP($B$4:$B$236,'orig WPP2004'!$B$4:$CZ$265,'orig WPP2004'!AP$1)</f>
        <v>9911.6409999999996</v>
      </c>
      <c r="BP20" s="51">
        <f>VLOOKUP($B$4:$B$236,'orig WPP2004'!$B$4:$CZ$265,'orig WPP2004'!AQ$1)</f>
        <v>9938.402</v>
      </c>
      <c r="BQ20" s="51">
        <f>VLOOKUP($B$4:$B$236,'orig WPP2004'!$B$4:$CZ$265,'orig WPP2004'!AR$1)</f>
        <v>9967.3780000000006</v>
      </c>
      <c r="BR20" s="51">
        <f>VLOOKUP($B$4:$B$236,'orig WPP2004'!$B$4:$CZ$265,'orig WPP2004'!AS$1)</f>
        <v>9998.3260000000009</v>
      </c>
      <c r="BS20" s="51">
        <f>VLOOKUP($B$4:$B$236,'orig WPP2004'!$B$4:$CZ$265,'orig WPP2004'!AT$1)</f>
        <v>10031.355</v>
      </c>
      <c r="BT20" s="51">
        <f>VLOOKUP($B$4:$B$236,'orig WPP2004'!$B$4:$CZ$265,'orig WPP2004'!AU$1)</f>
        <v>10065.876</v>
      </c>
      <c r="BU20" s="51">
        <f>VLOOKUP($B$4:$B$236,'orig WPP2004'!$B$4:$CZ$265,'orig WPP2004'!AV$1)</f>
        <v>10101.225999999999</v>
      </c>
      <c r="BV20" s="51">
        <f>VLOOKUP($B$4:$B$236,'orig WPP2004'!$B$4:$CZ$265,'orig WPP2004'!AW$1)</f>
        <v>10136.811</v>
      </c>
      <c r="BW20" s="51">
        <f>VLOOKUP($B$4:$B$236,'orig WPP2004'!$B$4:$CZ$265,'orig WPP2004'!AX$1)</f>
        <v>10172.32</v>
      </c>
      <c r="BX20" s="51">
        <f>VLOOKUP($B$4:$B$236,'orig WPP2004'!$B$4:$CZ$265,'orig WPP2004'!AY$1)</f>
        <v>10207.415000000001</v>
      </c>
      <c r="BY20" s="51">
        <f>VLOOKUP($B$4:$B$236,'orig WPP2004'!$B$4:$CZ$265,'orig WPP2004'!AZ$1)</f>
        <v>10241.467000000001</v>
      </c>
      <c r="BZ20" s="51">
        <f>VLOOKUP($B$4:$B$236,'orig WPP2004'!$B$4:$CZ$265,'orig WPP2004'!BA$1)</f>
        <v>10273.791000000001</v>
      </c>
      <c r="CA20" s="51">
        <f>VLOOKUP($B$4:$B$236,'orig WPP2004'!$B$4:$CZ$265,'orig WPP2004'!BB$1)</f>
        <v>10303.881000000001</v>
      </c>
      <c r="CB20" s="51">
        <f>VLOOKUP($B$4:$B$236,'orig WPP2004'!$B$4:$CZ$265,'orig WPP2004'!BC$1)</f>
        <v>10331.391</v>
      </c>
      <c r="CC20" s="51">
        <f>VLOOKUP($B$4:$B$236,'orig WPP2004'!$B$4:$CZ$265,'orig WPP2004'!BD$1)</f>
        <v>10356.316999999999</v>
      </c>
      <c r="CD20" s="51">
        <f>VLOOKUP($B$4:$B$236,'orig WPP2004'!$B$4:$CZ$265,'orig WPP2004'!BE$1)</f>
        <v>10378.931</v>
      </c>
      <c r="CE20" s="51">
        <f>VLOOKUP($B$4:$B$236,'orig WPP2004'!$B$4:$CZ$265,'orig WPP2004'!BF$1)</f>
        <v>10399.718000000001</v>
      </c>
      <c r="CF20" s="51">
        <f>VLOOKUP($B$4:$B$236,'orig WPP2004'!$B$4:$CZ$265,'orig WPP2004'!BG$1)</f>
        <v>10419.048999999999</v>
      </c>
      <c r="CG20" s="51">
        <f>VLOOKUP($B$4:$B$236,'orig WPP2004'!$B$4:$CZ$265,'orig WPP2004'!BH$1)</f>
        <v>10437.002</v>
      </c>
      <c r="CH20" s="51">
        <f>VLOOKUP($B$4:$B$236,'orig WPP2004'!$B$4:$CZ$265,'orig WPP2004'!BI$1)</f>
        <v>10453.493999999999</v>
      </c>
      <c r="CI20" s="51">
        <f>VLOOKUP($B$4:$B$236,'orig WPP2004'!$B$4:$CZ$265,'orig WPP2004'!BJ$1)</f>
        <v>10468.563</v>
      </c>
      <c r="CJ20" s="51">
        <f>VLOOKUP($B$4:$B$236,'orig WPP2004'!$B$4:$CZ$265,'orig WPP2004'!BK$1)</f>
        <v>10482.221</v>
      </c>
      <c r="CK20" s="51">
        <f>VLOOKUP($B$4:$B$236,'orig WPP2004'!$B$4:$CZ$265,'orig WPP2004'!BL$1)</f>
        <v>10494.512999999999</v>
      </c>
      <c r="CL20" s="51">
        <f>VLOOKUP($B$4:$B$236,'orig WPP2004'!$B$4:$CZ$265,'orig WPP2004'!BM$1)</f>
        <v>10505.471</v>
      </c>
      <c r="CM20" s="51">
        <f>VLOOKUP($B$4:$B$236,'orig WPP2004'!$B$4:$CZ$265,'orig WPP2004'!BN$1)</f>
        <v>10515.222</v>
      </c>
      <c r="CN20" s="51">
        <f>VLOOKUP($B$4:$B$236,'orig WPP2004'!$B$4:$CZ$265,'orig WPP2004'!BO$1)</f>
        <v>10524.016</v>
      </c>
      <c r="CO20" s="51">
        <f>VLOOKUP($B$4:$B$236,'orig WPP2004'!$B$4:$CZ$265,'orig WPP2004'!BP$1)</f>
        <v>10532.163</v>
      </c>
      <c r="CP20" s="51">
        <f>VLOOKUP($B$4:$B$236,'orig WPP2004'!$B$4:$CZ$265,'orig WPP2004'!BQ$1)</f>
        <v>10539.891</v>
      </c>
      <c r="CQ20" s="51">
        <f>VLOOKUP($B$4:$B$236,'orig WPP2004'!$B$4:$CZ$265,'orig WPP2004'!BR$1)</f>
        <v>10547.31</v>
      </c>
      <c r="CR20" s="51">
        <f>VLOOKUP($B$4:$B$236,'orig WPP2004'!$B$4:$CZ$265,'orig WPP2004'!BS$1)</f>
        <v>10554.397000000001</v>
      </c>
      <c r="CS20" s="51">
        <f>VLOOKUP($B$4:$B$236,'orig WPP2004'!$B$4:$CZ$265,'orig WPP2004'!BT$1)</f>
        <v>10561.083999999999</v>
      </c>
      <c r="CT20" s="51">
        <f>VLOOKUP($B$4:$B$236,'orig WPP2004'!$B$4:$CZ$265,'orig WPP2004'!BU$1)</f>
        <v>10567.237000000001</v>
      </c>
      <c r="CU20" s="51">
        <f>VLOOKUP($B$4:$B$236,'orig WPP2004'!$B$4:$CZ$265,'orig WPP2004'!BV$1)</f>
        <v>10572.754000000001</v>
      </c>
      <c r="CV20" s="51">
        <f>VLOOKUP($B$4:$B$236,'orig WPP2004'!$B$4:$CZ$265,'orig WPP2004'!BW$1)</f>
        <v>10577.603999999999</v>
      </c>
      <c r="CW20" s="51">
        <f>VLOOKUP($B$4:$B$236,'orig WPP2004'!$B$4:$CZ$265,'orig WPP2004'!BX$1)</f>
        <v>10581.804</v>
      </c>
      <c r="CX20" s="51">
        <f>VLOOKUP($B$4:$B$236,'orig WPP2004'!$B$4:$CZ$265,'orig WPP2004'!BY$1)</f>
        <v>10585.337</v>
      </c>
      <c r="CY20" s="51">
        <f>VLOOKUP($B$4:$B$236,'orig WPP2004'!$B$4:$CZ$265,'orig WPP2004'!BZ$1)</f>
        <v>10588.192999999999</v>
      </c>
      <c r="CZ20" s="51">
        <f>VLOOKUP($B$4:$B$236,'orig WPP2004'!$B$4:$CZ$265,'orig WPP2004'!CA$1)</f>
        <v>10590.341</v>
      </c>
      <c r="DA20" s="51">
        <f>VLOOKUP($B$4:$B$236,'orig WPP2004'!$B$4:$CZ$265,'orig WPP2004'!CB$1)</f>
        <v>10591.766</v>
      </c>
      <c r="DB20" s="51">
        <f>VLOOKUP($B$4:$B$236,'orig WPP2004'!$B$4:$CZ$265,'orig WPP2004'!CC$1)</f>
        <v>10592.396000000001</v>
      </c>
      <c r="DC20" s="51">
        <f>VLOOKUP($B$4:$B$236,'orig WPP2004'!$B$4:$CZ$265,'orig WPP2004'!CD$1)</f>
        <v>10592.085999999999</v>
      </c>
      <c r="DD20" s="51">
        <f>VLOOKUP($B$4:$B$236,'orig WPP2004'!$B$4:$CZ$265,'orig WPP2004'!CE$1)</f>
        <v>10590.649000000001</v>
      </c>
      <c r="DE20" s="51">
        <f>VLOOKUP($B$4:$B$236,'orig WPP2004'!$B$4:$CZ$265,'orig WPP2004'!CF$1)</f>
        <v>10587.944</v>
      </c>
    </row>
    <row r="21" spans="1:109">
      <c r="A21" s="114">
        <v>4</v>
      </c>
      <c r="B21" s="3">
        <v>60</v>
      </c>
      <c r="C21" s="1" t="s">
        <v>451</v>
      </c>
      <c r="D21" s="30">
        <f>+[1]Summary!F25</f>
        <v>2.674887902139842</v>
      </c>
      <c r="E21" s="30">
        <f>+[1]Summary!G25</f>
        <v>2.9720976690442691</v>
      </c>
      <c r="F21" s="30">
        <f>+[1]Summary!H25</f>
        <v>3.3023307433825213</v>
      </c>
      <c r="G21" s="30">
        <f>+[1]Summary!I25</f>
        <v>3.669256381536135</v>
      </c>
      <c r="H21" s="30">
        <f>+[1]Summary!J25</f>
        <v>4.0769515350401502</v>
      </c>
      <c r="I21" s="30">
        <f>+[1]Summary!K25</f>
        <v>4.5299461500446112</v>
      </c>
      <c r="J21" s="30">
        <f>+[1]Summary!L25</f>
        <v>5.0332735000495683</v>
      </c>
      <c r="K21" s="30">
        <f>+[1]Summary!M25</f>
        <v>5.5925261111661868</v>
      </c>
      <c r="L21" s="30">
        <f>+[1]Summary!N25</f>
        <v>6.2139179012957628</v>
      </c>
      <c r="M21" s="30">
        <f>+[1]Summary!O25</f>
        <v>6.9043532236619587</v>
      </c>
      <c r="N21" s="30">
        <f>+[1]Summary!P25</f>
        <v>7.6715035818466211</v>
      </c>
      <c r="O21" s="30">
        <f>+[1]Summary!Q25</f>
        <v>8.5238928687184679</v>
      </c>
      <c r="P21" s="30">
        <f>+[1]Summary!R25</f>
        <v>9.4709920763538538</v>
      </c>
      <c r="Q21" s="30">
        <f>+[1]Summary!S25</f>
        <v>10.523324529282061</v>
      </c>
      <c r="R21" s="30">
        <f>+[1]Summary!T25</f>
        <v>11.6925828103134</v>
      </c>
      <c r="S21" s="30">
        <f>+[1]Summary!U25</f>
        <v>12.991758678126001</v>
      </c>
      <c r="T21" s="30">
        <f>+[1]Summary!V25</f>
        <v>14.435287420140002</v>
      </c>
      <c r="U21" s="30">
        <f>+[1]Summary!W25</f>
        <v>16.039208244600001</v>
      </c>
      <c r="V21" s="30">
        <f>+[1]Summary!X25</f>
        <v>17.821342494</v>
      </c>
      <c r="W21" s="30">
        <f>+[1]Summary!Y25</f>
        <v>19.80149166</v>
      </c>
      <c r="X21" s="30">
        <f>+[1]Summary!Z25</f>
        <v>22.001657399999999</v>
      </c>
      <c r="Y21" s="30">
        <f>+[1]Summary!AA25</f>
        <v>24.446286000000001</v>
      </c>
      <c r="Z21" s="30">
        <f>+[1]Summary!AB25</f>
        <v>27.16254</v>
      </c>
      <c r="AA21" s="30">
        <f>+[1]Summary!AC25</f>
        <v>30.180599999999998</v>
      </c>
      <c r="AB21" s="30">
        <f>+[1]Summary!AD25</f>
        <v>33.533999999999999</v>
      </c>
      <c r="AC21" s="51">
        <f>VLOOKUP($B$4:$B$236,'orig WPP2004'!$B$4:$CZ$265,'orig WPP2004'!D$1)</f>
        <v>37.26</v>
      </c>
      <c r="AD21" s="51">
        <f>VLOOKUP($B$4:$B$236,'orig WPP2004'!$B$4:$CZ$265,'orig WPP2004'!E$1)</f>
        <v>37.795000000000002</v>
      </c>
      <c r="AE21" s="51">
        <f>VLOOKUP($B$4:$B$236,'orig WPP2004'!$B$4:$CZ$265,'orig WPP2004'!F$1)</f>
        <v>38.426000000000002</v>
      </c>
      <c r="AF21" s="51">
        <f>VLOOKUP($B$4:$B$236,'orig WPP2004'!$B$4:$CZ$265,'orig WPP2004'!G$1)</f>
        <v>39.124000000000002</v>
      </c>
      <c r="AG21" s="51">
        <f>VLOOKUP($B$4:$B$236,'orig WPP2004'!$B$4:$CZ$265,'orig WPP2004'!H$1)</f>
        <v>39.867999999999995</v>
      </c>
      <c r="AH21" s="51">
        <f>VLOOKUP($B$4:$B$236,'orig WPP2004'!$B$4:$CZ$265,'orig WPP2004'!I$1)</f>
        <v>40.64</v>
      </c>
      <c r="AI21" s="51">
        <f>VLOOKUP($B$4:$B$236,'orig WPP2004'!$B$4:$CZ$265,'orig WPP2004'!J$1)</f>
        <v>41.429000000000002</v>
      </c>
      <c r="AJ21" s="51">
        <f>VLOOKUP($B$4:$B$236,'orig WPP2004'!$B$4:$CZ$265,'orig WPP2004'!K$1)</f>
        <v>42.23</v>
      </c>
      <c r="AK21" s="51">
        <f>VLOOKUP($B$4:$B$236,'orig WPP2004'!$B$4:$CZ$265,'orig WPP2004'!L$1)</f>
        <v>43.042000000000002</v>
      </c>
      <c r="AL21" s="51">
        <f>VLOOKUP($B$4:$B$236,'orig WPP2004'!$B$4:$CZ$265,'orig WPP2004'!M$1)</f>
        <v>43.869</v>
      </c>
      <c r="AM21" s="51">
        <f>VLOOKUP($B$4:$B$236,'orig WPP2004'!$B$4:$CZ$265,'orig WPP2004'!N$1)</f>
        <v>44.713999999999999</v>
      </c>
      <c r="AN21" s="51">
        <f>VLOOKUP($B$4:$B$236,'orig WPP2004'!$B$4:$CZ$265,'orig WPP2004'!O$1)</f>
        <v>45.573999999999998</v>
      </c>
      <c r="AO21" s="51">
        <f>VLOOKUP($B$4:$B$236,'orig WPP2004'!$B$4:$CZ$265,'orig WPP2004'!P$1)</f>
        <v>46.439</v>
      </c>
      <c r="AP21" s="51">
        <f>VLOOKUP($B$4:$B$236,'orig WPP2004'!$B$4:$CZ$265,'orig WPP2004'!Q$1)</f>
        <v>47.286999999999999</v>
      </c>
      <c r="AQ21" s="51">
        <f>VLOOKUP($B$4:$B$236,'orig WPP2004'!$B$4:$CZ$265,'orig WPP2004'!R$1)</f>
        <v>48.094000000000001</v>
      </c>
      <c r="AR21" s="51">
        <f>VLOOKUP($B$4:$B$236,'orig WPP2004'!$B$4:$CZ$265,'orig WPP2004'!S$1)</f>
        <v>48.841000000000001</v>
      </c>
      <c r="AS21" s="51">
        <f>VLOOKUP($B$4:$B$236,'orig WPP2004'!$B$4:$CZ$265,'orig WPP2004'!T$1)</f>
        <v>49.518000000000001</v>
      </c>
      <c r="AT21" s="51">
        <f>VLOOKUP($B$4:$B$236,'orig WPP2004'!$B$4:$CZ$265,'orig WPP2004'!U$1)</f>
        <v>50.128</v>
      </c>
      <c r="AU21" s="51">
        <f>VLOOKUP($B$4:$B$236,'orig WPP2004'!$B$4:$CZ$265,'orig WPP2004'!V$1)</f>
        <v>50.69</v>
      </c>
      <c r="AV21" s="51">
        <f>VLOOKUP($B$4:$B$236,'orig WPP2004'!$B$4:$CZ$265,'orig WPP2004'!W$1)</f>
        <v>51.228999999999999</v>
      </c>
      <c r="AW21" s="51">
        <f>VLOOKUP($B$4:$B$236,'orig WPP2004'!$B$4:$CZ$265,'orig WPP2004'!X$1)</f>
        <v>51.762</v>
      </c>
      <c r="AX21" s="51">
        <f>VLOOKUP($B$4:$B$236,'orig WPP2004'!$B$4:$CZ$265,'orig WPP2004'!Y$1)</f>
        <v>52.295999999999999</v>
      </c>
      <c r="AY21" s="51">
        <f>VLOOKUP($B$4:$B$236,'orig WPP2004'!$B$4:$CZ$265,'orig WPP2004'!Z$1)</f>
        <v>52.825000000000003</v>
      </c>
      <c r="AZ21" s="51">
        <f>VLOOKUP($B$4:$B$236,'orig WPP2004'!$B$4:$CZ$265,'orig WPP2004'!AA$1)</f>
        <v>53.338999999999999</v>
      </c>
      <c r="BA21" s="51">
        <f>VLOOKUP($B$4:$B$236,'orig WPP2004'!$B$4:$CZ$265,'orig WPP2004'!AB$1)</f>
        <v>53.823999999999998</v>
      </c>
      <c r="BB21" s="51">
        <f>VLOOKUP($B$4:$B$236,'orig WPP2004'!$B$4:$CZ$265,'orig WPP2004'!AC$1)</f>
        <v>54.268000000000001</v>
      </c>
      <c r="BC21" s="51">
        <f>VLOOKUP($B$4:$B$236,'orig WPP2004'!$B$4:$CZ$265,'orig WPP2004'!AD$1)</f>
        <v>54.670999999999999</v>
      </c>
      <c r="BD21" s="51">
        <f>VLOOKUP($B$4:$B$236,'orig WPP2004'!$B$4:$CZ$265,'orig WPP2004'!AE$1)</f>
        <v>55.04</v>
      </c>
      <c r="BE21" s="51">
        <f>VLOOKUP($B$4:$B$236,'orig WPP2004'!$B$4:$CZ$265,'orig WPP2004'!AF$1)</f>
        <v>55.384</v>
      </c>
      <c r="BF21" s="51">
        <f>VLOOKUP($B$4:$B$236,'orig WPP2004'!$B$4:$CZ$265,'orig WPP2004'!AG$1)</f>
        <v>55.716999999999999</v>
      </c>
      <c r="BG21" s="51">
        <f>VLOOKUP($B$4:$B$236,'orig WPP2004'!$B$4:$CZ$265,'orig WPP2004'!AH$1)</f>
        <v>56.052</v>
      </c>
      <c r="BH21" s="51">
        <f>VLOOKUP($B$4:$B$236,'orig WPP2004'!$B$4:$CZ$265,'orig WPP2004'!AI$1)</f>
        <v>56.388999999999996</v>
      </c>
      <c r="BI21" s="51">
        <f>VLOOKUP($B$4:$B$236,'orig WPP2004'!$B$4:$CZ$265,'orig WPP2004'!AJ$1)</f>
        <v>56.726999999999997</v>
      </c>
      <c r="BJ21" s="51">
        <f>VLOOKUP($B$4:$B$236,'orig WPP2004'!$B$4:$CZ$265,'orig WPP2004'!AK$1)</f>
        <v>57.073999999999998</v>
      </c>
      <c r="BK21" s="51">
        <f>VLOOKUP($B$4:$B$236,'orig WPP2004'!$B$4:$CZ$265,'orig WPP2004'!AL$1)</f>
        <v>57.430999999999997</v>
      </c>
      <c r="BL21" s="51">
        <f>VLOOKUP($B$4:$B$236,'orig WPP2004'!$B$4:$CZ$265,'orig WPP2004'!AM$1)</f>
        <v>57.802999999999997</v>
      </c>
      <c r="BM21" s="51">
        <f>VLOOKUP($B$4:$B$236,'orig WPP2004'!$B$4:$CZ$265,'orig WPP2004'!AN$1)</f>
        <v>58.194000000000003</v>
      </c>
      <c r="BN21" s="51">
        <f>VLOOKUP($B$4:$B$236,'orig WPP2004'!$B$4:$CZ$265,'orig WPP2004'!AO$1)</f>
        <v>58.6</v>
      </c>
      <c r="BO21" s="51">
        <f>VLOOKUP($B$4:$B$236,'orig WPP2004'!$B$4:$CZ$265,'orig WPP2004'!AP$1)</f>
        <v>59.012</v>
      </c>
      <c r="BP21" s="51">
        <f>VLOOKUP($B$4:$B$236,'orig WPP2004'!$B$4:$CZ$265,'orig WPP2004'!AQ$1)</f>
        <v>59.414999999999999</v>
      </c>
      <c r="BQ21" s="51">
        <f>VLOOKUP($B$4:$B$236,'orig WPP2004'!$B$4:$CZ$265,'orig WPP2004'!AR$1)</f>
        <v>59.795999999999999</v>
      </c>
      <c r="BR21" s="51">
        <f>VLOOKUP($B$4:$B$236,'orig WPP2004'!$B$4:$CZ$265,'orig WPP2004'!AS$1)</f>
        <v>60.152999999999999</v>
      </c>
      <c r="BS21" s="51">
        <f>VLOOKUP($B$4:$B$236,'orig WPP2004'!$B$4:$CZ$265,'orig WPP2004'!AT$1)</f>
        <v>60.489000000000004</v>
      </c>
      <c r="BT21" s="51">
        <f>VLOOKUP($B$4:$B$236,'orig WPP2004'!$B$4:$CZ$265,'orig WPP2004'!AU$1)</f>
        <v>60.808</v>
      </c>
      <c r="BU21" s="51">
        <f>VLOOKUP($B$4:$B$236,'orig WPP2004'!$B$4:$CZ$265,'orig WPP2004'!AV$1)</f>
        <v>61.116</v>
      </c>
      <c r="BV21" s="51">
        <f>VLOOKUP($B$4:$B$236,'orig WPP2004'!$B$4:$CZ$265,'orig WPP2004'!AW$1)</f>
        <v>61.42</v>
      </c>
      <c r="BW21" s="51">
        <f>VLOOKUP($B$4:$B$236,'orig WPP2004'!$B$4:$CZ$265,'orig WPP2004'!AX$1)</f>
        <v>61.719000000000001</v>
      </c>
      <c r="BX21" s="51">
        <f>VLOOKUP($B$4:$B$236,'orig WPP2004'!$B$4:$CZ$265,'orig WPP2004'!AY$1)</f>
        <v>62.010999999999996</v>
      </c>
      <c r="BY21" s="51">
        <f>VLOOKUP($B$4:$B$236,'orig WPP2004'!$B$4:$CZ$265,'orig WPP2004'!AZ$1)</f>
        <v>62.298000000000002</v>
      </c>
      <c r="BZ21" s="51">
        <f>VLOOKUP($B$4:$B$236,'orig WPP2004'!$B$4:$CZ$265,'orig WPP2004'!BA$1)</f>
        <v>62.582000000000001</v>
      </c>
      <c r="CA21" s="51">
        <f>VLOOKUP($B$4:$B$236,'orig WPP2004'!$B$4:$CZ$265,'orig WPP2004'!BB$1)</f>
        <v>62.863999999999997</v>
      </c>
      <c r="CB21" s="51">
        <f>VLOOKUP($B$4:$B$236,'orig WPP2004'!$B$4:$CZ$265,'orig WPP2004'!BC$1)</f>
        <v>63.145000000000003</v>
      </c>
      <c r="CC21" s="51">
        <f>VLOOKUP($B$4:$B$236,'orig WPP2004'!$B$4:$CZ$265,'orig WPP2004'!BD$1)</f>
        <v>63.423000000000002</v>
      </c>
      <c r="CD21" s="51">
        <f>VLOOKUP($B$4:$B$236,'orig WPP2004'!$B$4:$CZ$265,'orig WPP2004'!BE$1)</f>
        <v>63.692000000000007</v>
      </c>
      <c r="CE21" s="51">
        <f>VLOOKUP($B$4:$B$236,'orig WPP2004'!$B$4:$CZ$265,'orig WPP2004'!BF$1)</f>
        <v>63.944000000000003</v>
      </c>
      <c r="CF21" s="51">
        <f>VLOOKUP($B$4:$B$236,'orig WPP2004'!$B$4:$CZ$265,'orig WPP2004'!BG$1)</f>
        <v>64.174000000000007</v>
      </c>
      <c r="CG21" s="51">
        <f>VLOOKUP($B$4:$B$236,'orig WPP2004'!$B$4:$CZ$265,'orig WPP2004'!BH$1)</f>
        <v>64.378</v>
      </c>
      <c r="CH21" s="51">
        <f>VLOOKUP($B$4:$B$236,'orig WPP2004'!$B$4:$CZ$265,'orig WPP2004'!BI$1)</f>
        <v>64.558999999999997</v>
      </c>
      <c r="CI21" s="51">
        <f>VLOOKUP($B$4:$B$236,'orig WPP2004'!$B$4:$CZ$265,'orig WPP2004'!BJ$1)</f>
        <v>64.718999999999994</v>
      </c>
      <c r="CJ21" s="51">
        <f>VLOOKUP($B$4:$B$236,'orig WPP2004'!$B$4:$CZ$265,'orig WPP2004'!BK$1)</f>
        <v>64.863</v>
      </c>
      <c r="CK21" s="51">
        <f>VLOOKUP($B$4:$B$236,'orig WPP2004'!$B$4:$CZ$265,'orig WPP2004'!BL$1)</f>
        <v>64.995000000000005</v>
      </c>
      <c r="CL21" s="51">
        <f>VLOOKUP($B$4:$B$236,'orig WPP2004'!$B$4:$CZ$265,'orig WPP2004'!BM$1)</f>
        <v>65.114999999999995</v>
      </c>
      <c r="CM21" s="51">
        <f>VLOOKUP($B$4:$B$236,'orig WPP2004'!$B$4:$CZ$265,'orig WPP2004'!BN$1)</f>
        <v>65.222000000000008</v>
      </c>
      <c r="CN21" s="51">
        <f>VLOOKUP($B$4:$B$236,'orig WPP2004'!$B$4:$CZ$265,'orig WPP2004'!BO$1)</f>
        <v>65.320999999999998</v>
      </c>
      <c r="CO21" s="51">
        <f>VLOOKUP($B$4:$B$236,'orig WPP2004'!$B$4:$CZ$265,'orig WPP2004'!BP$1)</f>
        <v>65.411000000000001</v>
      </c>
      <c r="CP21" s="51">
        <f>VLOOKUP($B$4:$B$236,'orig WPP2004'!$B$4:$CZ$265,'orig WPP2004'!BQ$1)</f>
        <v>65.497</v>
      </c>
      <c r="CQ21" s="51">
        <f>VLOOKUP($B$4:$B$236,'orig WPP2004'!$B$4:$CZ$265,'orig WPP2004'!BR$1)</f>
        <v>65.578000000000003</v>
      </c>
      <c r="CR21" s="51">
        <f>VLOOKUP($B$4:$B$236,'orig WPP2004'!$B$4:$CZ$265,'orig WPP2004'!BS$1)</f>
        <v>65.653999999999996</v>
      </c>
      <c r="CS21" s="51">
        <f>VLOOKUP($B$4:$B$236,'orig WPP2004'!$B$4:$CZ$265,'orig WPP2004'!BT$1)</f>
        <v>65.724000000000004</v>
      </c>
      <c r="CT21" s="51">
        <f>VLOOKUP($B$4:$B$236,'orig WPP2004'!$B$4:$CZ$265,'orig WPP2004'!BU$1)</f>
        <v>65.789000000000001</v>
      </c>
      <c r="CU21" s="51">
        <f>VLOOKUP($B$4:$B$236,'orig WPP2004'!$B$4:$CZ$265,'orig WPP2004'!BV$1)</f>
        <v>65.846000000000004</v>
      </c>
      <c r="CV21" s="51">
        <f>VLOOKUP($B$4:$B$236,'orig WPP2004'!$B$4:$CZ$265,'orig WPP2004'!BW$1)</f>
        <v>65.894999999999996</v>
      </c>
      <c r="CW21" s="51">
        <f>VLOOKUP($B$4:$B$236,'orig WPP2004'!$B$4:$CZ$265,'orig WPP2004'!BX$1)</f>
        <v>65.936999999999998</v>
      </c>
      <c r="CX21" s="51">
        <f>VLOOKUP($B$4:$B$236,'orig WPP2004'!$B$4:$CZ$265,'orig WPP2004'!BY$1)</f>
        <v>65.968999999999994</v>
      </c>
      <c r="CY21" s="51">
        <f>VLOOKUP($B$4:$B$236,'orig WPP2004'!$B$4:$CZ$265,'orig WPP2004'!BZ$1)</f>
        <v>65.991</v>
      </c>
      <c r="CZ21" s="51">
        <f>VLOOKUP($B$4:$B$236,'orig WPP2004'!$B$4:$CZ$265,'orig WPP2004'!CA$1)</f>
        <v>66.00200000000001</v>
      </c>
      <c r="DA21" s="51">
        <f>VLOOKUP($B$4:$B$236,'orig WPP2004'!$B$4:$CZ$265,'orig WPP2004'!CB$1)</f>
        <v>66.001000000000005</v>
      </c>
      <c r="DB21" s="51">
        <f>VLOOKUP($B$4:$B$236,'orig WPP2004'!$B$4:$CZ$265,'orig WPP2004'!CC$1)</f>
        <v>65.989000000000004</v>
      </c>
      <c r="DC21" s="51">
        <f>VLOOKUP($B$4:$B$236,'orig WPP2004'!$B$4:$CZ$265,'orig WPP2004'!CD$1)</f>
        <v>65.962999999999994</v>
      </c>
      <c r="DD21" s="51">
        <f>VLOOKUP($B$4:$B$236,'orig WPP2004'!$B$4:$CZ$265,'orig WPP2004'!CE$1)</f>
        <v>65.924000000000007</v>
      </c>
      <c r="DE21" s="51">
        <f>VLOOKUP($B$4:$B$236,'orig WPP2004'!$B$4:$CZ$265,'orig WPP2004'!CF$1)</f>
        <v>65.873000000000005</v>
      </c>
    </row>
    <row r="22" spans="1:109">
      <c r="A22" s="114">
        <v>18</v>
      </c>
      <c r="B22" s="3">
        <v>64</v>
      </c>
      <c r="C22" s="1" t="s">
        <v>669</v>
      </c>
      <c r="D22" s="28">
        <f>+[6]Summary!F6</f>
        <v>112.53499198671824</v>
      </c>
      <c r="E22" s="28">
        <f>+[6]Summary!G6</f>
        <v>114.61897331980563</v>
      </c>
      <c r="F22" s="28">
        <f>+[6]Summary!H6</f>
        <v>116.741546899802</v>
      </c>
      <c r="G22" s="28">
        <f>+[6]Summary!I6</f>
        <v>118.90342739794649</v>
      </c>
      <c r="H22" s="28">
        <f>+[6]Summary!J6</f>
        <v>121.10534272013068</v>
      </c>
      <c r="I22" s="28">
        <f>+[6]Summary!K6</f>
        <v>123.34803425198494</v>
      </c>
      <c r="J22" s="28">
        <f>+[6]Summary!L6</f>
        <v>125.63225710850321</v>
      </c>
      <c r="K22" s="28">
        <f>+[6]Summary!M6</f>
        <v>127.95878038829031</v>
      </c>
      <c r="L22" s="28">
        <f>+[6]Summary!N6</f>
        <v>130.32838743251787</v>
      </c>
      <c r="M22" s="28">
        <f>+[6]Summary!O6</f>
        <v>132.74187608867564</v>
      </c>
      <c r="N22" s="28">
        <f>+[6]Summary!P6</f>
        <v>135.20005897920666</v>
      </c>
      <c r="O22" s="28">
        <f>+[6]Summary!Q6</f>
        <v>137.70376377511789</v>
      </c>
      <c r="P22" s="28">
        <f>+[6]Summary!R6</f>
        <v>149.67800410338901</v>
      </c>
      <c r="Q22" s="28">
        <f>+[6]Summary!S6</f>
        <v>162.69348272107501</v>
      </c>
      <c r="R22" s="28">
        <f>+[6]Summary!T6</f>
        <v>176.84074208812504</v>
      </c>
      <c r="S22" s="28">
        <f>+[6]Summary!U6</f>
        <v>192.21819792187503</v>
      </c>
      <c r="T22" s="28">
        <f>+[6]Summary!V6</f>
        <v>208.93282382812501</v>
      </c>
      <c r="U22" s="28">
        <f>+[6]Summary!W6</f>
        <v>232.14758203125004</v>
      </c>
      <c r="V22" s="28">
        <f>+[6]Summary!X6</f>
        <v>257.94175781250004</v>
      </c>
      <c r="W22" s="28">
        <f>+[6]Summary!Y6</f>
        <v>286.60195312500002</v>
      </c>
      <c r="X22" s="28">
        <f>+[6]Summary!Z6</f>
        <v>318.44661458333343</v>
      </c>
      <c r="Y22" s="28">
        <f>+[6]Summary!AA6</f>
        <v>353.82957175925935</v>
      </c>
      <c r="Z22" s="28">
        <f>+[6]Summary!AB6</f>
        <v>424.59548611111114</v>
      </c>
      <c r="AA22" s="28">
        <f>+[6]Summary!AC6</f>
        <v>509.51458333333346</v>
      </c>
      <c r="AB22" s="28">
        <f>+[6]Summary!AD6</f>
        <v>611.41750000000013</v>
      </c>
      <c r="AC22" s="51">
        <f>VLOOKUP($B$4:$B$236,'orig WPP2004'!$B$4:$CZ$265,'orig WPP2004'!D$1)</f>
        <v>733.70100000000002</v>
      </c>
      <c r="AD22" s="51">
        <f>VLOOKUP($B$4:$B$236,'orig WPP2004'!$B$4:$CZ$265,'orig WPP2004'!E$1)</f>
        <v>744.72500000000002</v>
      </c>
      <c r="AE22" s="51">
        <f>VLOOKUP($B$4:$B$236,'orig WPP2004'!$B$4:$CZ$265,'orig WPP2004'!F$1)</f>
        <v>756.20299999999997</v>
      </c>
      <c r="AF22" s="51">
        <f>VLOOKUP($B$4:$B$236,'orig WPP2004'!$B$4:$CZ$265,'orig WPP2004'!G$1)</f>
        <v>768.14400000000001</v>
      </c>
      <c r="AG22" s="51">
        <f>VLOOKUP($B$4:$B$236,'orig WPP2004'!$B$4:$CZ$265,'orig WPP2004'!H$1)</f>
        <v>780.55399999999997</v>
      </c>
      <c r="AH22" s="51">
        <f>VLOOKUP($B$4:$B$236,'orig WPP2004'!$B$4:$CZ$265,'orig WPP2004'!I$1)</f>
        <v>793.44200000000001</v>
      </c>
      <c r="AI22" s="51">
        <f>VLOOKUP($B$4:$B$236,'orig WPP2004'!$B$4:$CZ$265,'orig WPP2004'!J$1)</f>
        <v>806.81099999999992</v>
      </c>
      <c r="AJ22" s="51">
        <f>VLOOKUP($B$4:$B$236,'orig WPP2004'!$B$4:$CZ$265,'orig WPP2004'!K$1)</f>
        <v>820.66599999999994</v>
      </c>
      <c r="AK22" s="51">
        <f>VLOOKUP($B$4:$B$236,'orig WPP2004'!$B$4:$CZ$265,'orig WPP2004'!L$1)</f>
        <v>835.00900000000001</v>
      </c>
      <c r="AL22" s="51">
        <f>VLOOKUP($B$4:$B$236,'orig WPP2004'!$B$4:$CZ$265,'orig WPP2004'!M$1)</f>
        <v>849.84400000000005</v>
      </c>
      <c r="AM22" s="51">
        <f>VLOOKUP($B$4:$B$236,'orig WPP2004'!$B$4:$CZ$265,'orig WPP2004'!N$1)</f>
        <v>865.173</v>
      </c>
      <c r="AN22" s="51">
        <f>VLOOKUP($B$4:$B$236,'orig WPP2004'!$B$4:$CZ$265,'orig WPP2004'!O$1)</f>
        <v>881.00299999999993</v>
      </c>
      <c r="AO22" s="51">
        <f>VLOOKUP($B$4:$B$236,'orig WPP2004'!$B$4:$CZ$265,'orig WPP2004'!P$1)</f>
        <v>897.34300000000007</v>
      </c>
      <c r="AP22" s="51">
        <f>VLOOKUP($B$4:$B$236,'orig WPP2004'!$B$4:$CZ$265,'orig WPP2004'!Q$1)</f>
        <v>914.2059999999999</v>
      </c>
      <c r="AQ22" s="51">
        <f>VLOOKUP($B$4:$B$236,'orig WPP2004'!$B$4:$CZ$265,'orig WPP2004'!R$1)</f>
        <v>931.60799999999995</v>
      </c>
      <c r="AR22" s="51">
        <f>VLOOKUP($B$4:$B$236,'orig WPP2004'!$B$4:$CZ$265,'orig WPP2004'!S$1)</f>
        <v>949.56399999999996</v>
      </c>
      <c r="AS22" s="51">
        <f>VLOOKUP($B$4:$B$236,'orig WPP2004'!$B$4:$CZ$265,'orig WPP2004'!T$1)</f>
        <v>968.08500000000004</v>
      </c>
      <c r="AT22" s="51">
        <f>VLOOKUP($B$4:$B$236,'orig WPP2004'!$B$4:$CZ$265,'orig WPP2004'!U$1)</f>
        <v>987.18200000000002</v>
      </c>
      <c r="AU22" s="51">
        <f>VLOOKUP($B$4:$B$236,'orig WPP2004'!$B$4:$CZ$265,'orig WPP2004'!V$1)</f>
        <v>1006.855</v>
      </c>
      <c r="AV22" s="51">
        <f>VLOOKUP($B$4:$B$236,'orig WPP2004'!$B$4:$CZ$265,'orig WPP2004'!W$1)</f>
        <v>1027.106</v>
      </c>
      <c r="AW22" s="51">
        <f>VLOOKUP($B$4:$B$236,'orig WPP2004'!$B$4:$CZ$265,'orig WPP2004'!X$1)</f>
        <v>1047.9389999999999</v>
      </c>
      <c r="AX22" s="51">
        <f>VLOOKUP($B$4:$B$236,'orig WPP2004'!$B$4:$CZ$265,'orig WPP2004'!Y$1)</f>
        <v>1069.376</v>
      </c>
      <c r="AY22" s="51">
        <f>VLOOKUP($B$4:$B$236,'orig WPP2004'!$B$4:$CZ$265,'orig WPP2004'!Z$1)</f>
        <v>1091.4369999999999</v>
      </c>
      <c r="AZ22" s="51">
        <f>VLOOKUP($B$4:$B$236,'orig WPP2004'!$B$4:$CZ$265,'orig WPP2004'!AA$1)</f>
        <v>1114.126</v>
      </c>
      <c r="BA22" s="51">
        <f>VLOOKUP($B$4:$B$236,'orig WPP2004'!$B$4:$CZ$265,'orig WPP2004'!AB$1)</f>
        <v>1137.4479999999999</v>
      </c>
      <c r="BB22" s="51">
        <f>VLOOKUP($B$4:$B$236,'orig WPP2004'!$B$4:$CZ$265,'orig WPP2004'!AC$1)</f>
        <v>1161.414</v>
      </c>
      <c r="BC22" s="51">
        <f>VLOOKUP($B$4:$B$236,'orig WPP2004'!$B$4:$CZ$265,'orig WPP2004'!AD$1)</f>
        <v>1186.0740000000001</v>
      </c>
      <c r="BD22" s="51">
        <f>VLOOKUP($B$4:$B$236,'orig WPP2004'!$B$4:$CZ$265,'orig WPP2004'!AE$1)</f>
        <v>1211.4760000000001</v>
      </c>
      <c r="BE22" s="51">
        <f>VLOOKUP($B$4:$B$236,'orig WPP2004'!$B$4:$CZ$265,'orig WPP2004'!AF$1)</f>
        <v>1237.6410000000001</v>
      </c>
      <c r="BF22" s="51">
        <f>VLOOKUP($B$4:$B$236,'orig WPP2004'!$B$4:$CZ$265,'orig WPP2004'!AG$1)</f>
        <v>1264.587</v>
      </c>
      <c r="BG22" s="51">
        <f>VLOOKUP($B$4:$B$236,'orig WPP2004'!$B$4:$CZ$265,'orig WPP2004'!AH$1)</f>
        <v>1292.3560000000002</v>
      </c>
      <c r="BH22" s="51">
        <f>VLOOKUP($B$4:$B$236,'orig WPP2004'!$B$4:$CZ$265,'orig WPP2004'!AI$1)</f>
        <v>1320.578</v>
      </c>
      <c r="BI22" s="51">
        <f>VLOOKUP($B$4:$B$236,'orig WPP2004'!$B$4:$CZ$265,'orig WPP2004'!AJ$1)</f>
        <v>1349.2650000000001</v>
      </c>
      <c r="BJ22" s="51">
        <f>VLOOKUP($B$4:$B$236,'orig WPP2004'!$B$4:$CZ$265,'orig WPP2004'!AK$1)</f>
        <v>1379.251</v>
      </c>
      <c r="BK22" s="51">
        <f>VLOOKUP($B$4:$B$236,'orig WPP2004'!$B$4:$CZ$265,'orig WPP2004'!AL$1)</f>
        <v>1411.6759999999999</v>
      </c>
      <c r="BL22" s="51">
        <f>VLOOKUP($B$4:$B$236,'orig WPP2004'!$B$4:$CZ$265,'orig WPP2004'!AM$1)</f>
        <v>1447.14</v>
      </c>
      <c r="BM22" s="51">
        <f>VLOOKUP($B$4:$B$236,'orig WPP2004'!$B$4:$CZ$265,'orig WPP2004'!AN$1)</f>
        <v>1486.56</v>
      </c>
      <c r="BN22" s="51">
        <f>VLOOKUP($B$4:$B$236,'orig WPP2004'!$B$4:$CZ$265,'orig WPP2004'!AO$1)</f>
        <v>1529.1570000000002</v>
      </c>
      <c r="BO22" s="51">
        <f>VLOOKUP($B$4:$B$236,'orig WPP2004'!$B$4:$CZ$265,'orig WPP2004'!AP$1)</f>
        <v>1571.809</v>
      </c>
      <c r="BP22" s="51">
        <f>VLOOKUP($B$4:$B$236,'orig WPP2004'!$B$4:$CZ$265,'orig WPP2004'!AQ$1)</f>
        <v>1610.2570000000001</v>
      </c>
      <c r="BQ22" s="51">
        <f>VLOOKUP($B$4:$B$236,'orig WPP2004'!$B$4:$CZ$265,'orig WPP2004'!AR$1)</f>
        <v>1641.6990000000001</v>
      </c>
      <c r="BR22" s="51">
        <f>VLOOKUP($B$4:$B$236,'orig WPP2004'!$B$4:$CZ$265,'orig WPP2004'!AS$1)</f>
        <v>1664.6420000000001</v>
      </c>
      <c r="BS22" s="51">
        <f>VLOOKUP($B$4:$B$236,'orig WPP2004'!$B$4:$CZ$265,'orig WPP2004'!AT$1)</f>
        <v>1680.6669999999999</v>
      </c>
      <c r="BT22" s="51">
        <f>VLOOKUP($B$4:$B$236,'orig WPP2004'!$B$4:$CZ$265,'orig WPP2004'!AU$1)</f>
        <v>1693.827</v>
      </c>
      <c r="BU22" s="51">
        <f>VLOOKUP($B$4:$B$236,'orig WPP2004'!$B$4:$CZ$265,'orig WPP2004'!AV$1)</f>
        <v>1709.89</v>
      </c>
      <c r="BV22" s="51">
        <f>VLOOKUP($B$4:$B$236,'orig WPP2004'!$B$4:$CZ$265,'orig WPP2004'!AW$1)</f>
        <v>1732.9839999999999</v>
      </c>
      <c r="BW22" s="51">
        <f>VLOOKUP($B$4:$B$236,'orig WPP2004'!$B$4:$CZ$265,'orig WPP2004'!AX$1)</f>
        <v>1764.5659999999998</v>
      </c>
      <c r="BX22" s="51">
        <f>VLOOKUP($B$4:$B$236,'orig WPP2004'!$B$4:$CZ$265,'orig WPP2004'!AY$1)</f>
        <v>1803.309</v>
      </c>
      <c r="BY22" s="51">
        <f>VLOOKUP($B$4:$B$236,'orig WPP2004'!$B$4:$CZ$265,'orig WPP2004'!AZ$1)</f>
        <v>1847.173</v>
      </c>
      <c r="BZ22" s="51">
        <f>VLOOKUP($B$4:$B$236,'orig WPP2004'!$B$4:$CZ$265,'orig WPP2004'!BA$1)</f>
        <v>1892.9119999999998</v>
      </c>
      <c r="CA22" s="51">
        <f>VLOOKUP($B$4:$B$236,'orig WPP2004'!$B$4:$CZ$265,'orig WPP2004'!BB$1)</f>
        <v>1938.152</v>
      </c>
      <c r="CB22" s="51">
        <f>VLOOKUP($B$4:$B$236,'orig WPP2004'!$B$4:$CZ$265,'orig WPP2004'!BC$1)</f>
        <v>1982.3869999999999</v>
      </c>
      <c r="CC22" s="51">
        <f>VLOOKUP($B$4:$B$236,'orig WPP2004'!$B$4:$CZ$265,'orig WPP2004'!BD$1)</f>
        <v>2026.4</v>
      </c>
      <c r="CD22" s="51">
        <f>VLOOKUP($B$4:$B$236,'orig WPP2004'!$B$4:$CZ$265,'orig WPP2004'!BE$1)</f>
        <v>2070.6109999999999</v>
      </c>
      <c r="CE22" s="51">
        <f>VLOOKUP($B$4:$B$236,'orig WPP2004'!$B$4:$CZ$265,'orig WPP2004'!BF$1)</f>
        <v>2115.808</v>
      </c>
      <c r="CF22" s="51">
        <f>VLOOKUP($B$4:$B$236,'orig WPP2004'!$B$4:$CZ$265,'orig WPP2004'!BG$1)</f>
        <v>2162.5460000000003</v>
      </c>
      <c r="CG22" s="51">
        <f>VLOOKUP($B$4:$B$236,'orig WPP2004'!$B$4:$CZ$265,'orig WPP2004'!BH$1)</f>
        <v>2210.7740000000003</v>
      </c>
      <c r="CH22" s="51">
        <f>VLOOKUP($B$4:$B$236,'orig WPP2004'!$B$4:$CZ$265,'orig WPP2004'!BI$1)</f>
        <v>2260.152</v>
      </c>
      <c r="CI22" s="51">
        <f>VLOOKUP($B$4:$B$236,'orig WPP2004'!$B$4:$CZ$265,'orig WPP2004'!BJ$1)</f>
        <v>2310.6120000000001</v>
      </c>
      <c r="CJ22" s="51">
        <f>VLOOKUP($B$4:$B$236,'orig WPP2004'!$B$4:$CZ$265,'orig WPP2004'!BK$1)</f>
        <v>2362.0500000000002</v>
      </c>
      <c r="CK22" s="51">
        <f>VLOOKUP($B$4:$B$236,'orig WPP2004'!$B$4:$CZ$265,'orig WPP2004'!BL$1)</f>
        <v>2414.3490000000002</v>
      </c>
      <c r="CL22" s="51">
        <f>VLOOKUP($B$4:$B$236,'orig WPP2004'!$B$4:$CZ$265,'orig WPP2004'!BM$1)</f>
        <v>2467.4859999999999</v>
      </c>
      <c r="CM22" s="51">
        <f>VLOOKUP($B$4:$B$236,'orig WPP2004'!$B$4:$CZ$265,'orig WPP2004'!BN$1)</f>
        <v>2521.3559999999998</v>
      </c>
      <c r="CN22" s="51">
        <f>VLOOKUP($B$4:$B$236,'orig WPP2004'!$B$4:$CZ$265,'orig WPP2004'!BO$1)</f>
        <v>2575.66</v>
      </c>
      <c r="CO22" s="51">
        <f>VLOOKUP($B$4:$B$236,'orig WPP2004'!$B$4:$CZ$265,'orig WPP2004'!BP$1)</f>
        <v>2630.0239999999999</v>
      </c>
      <c r="CP22" s="51">
        <f>VLOOKUP($B$4:$B$236,'orig WPP2004'!$B$4:$CZ$265,'orig WPP2004'!BQ$1)</f>
        <v>2684.1580000000004</v>
      </c>
      <c r="CQ22" s="51">
        <f>VLOOKUP($B$4:$B$236,'orig WPP2004'!$B$4:$CZ$265,'orig WPP2004'!BR$1)</f>
        <v>2737.9139999999998</v>
      </c>
      <c r="CR22" s="51">
        <f>VLOOKUP($B$4:$B$236,'orig WPP2004'!$B$4:$CZ$265,'orig WPP2004'!BS$1)</f>
        <v>2791.2889999999998</v>
      </c>
      <c r="CS22" s="51">
        <f>VLOOKUP($B$4:$B$236,'orig WPP2004'!$B$4:$CZ$265,'orig WPP2004'!BT$1)</f>
        <v>2844.3220000000001</v>
      </c>
      <c r="CT22" s="51">
        <f>VLOOKUP($B$4:$B$236,'orig WPP2004'!$B$4:$CZ$265,'orig WPP2004'!BU$1)</f>
        <v>2897.1210000000001</v>
      </c>
      <c r="CU22" s="51">
        <f>VLOOKUP($B$4:$B$236,'orig WPP2004'!$B$4:$CZ$265,'orig WPP2004'!BV$1)</f>
        <v>2949.7560000000003</v>
      </c>
      <c r="CV22" s="51">
        <f>VLOOKUP($B$4:$B$236,'orig WPP2004'!$B$4:$CZ$265,'orig WPP2004'!BW$1)</f>
        <v>3002.2179999999998</v>
      </c>
      <c r="CW22" s="51">
        <f>VLOOKUP($B$4:$B$236,'orig WPP2004'!$B$4:$CZ$265,'orig WPP2004'!BX$1)</f>
        <v>3054.4359999999997</v>
      </c>
      <c r="CX22" s="51">
        <f>VLOOKUP($B$4:$B$236,'orig WPP2004'!$B$4:$CZ$265,'orig WPP2004'!BY$1)</f>
        <v>3106.36</v>
      </c>
      <c r="CY22" s="51">
        <f>VLOOKUP($B$4:$B$236,'orig WPP2004'!$B$4:$CZ$265,'orig WPP2004'!BZ$1)</f>
        <v>3157.9259999999999</v>
      </c>
      <c r="CZ22" s="51">
        <f>VLOOKUP($B$4:$B$236,'orig WPP2004'!$B$4:$CZ$265,'orig WPP2004'!CA$1)</f>
        <v>3209.0929999999998</v>
      </c>
      <c r="DA22" s="51">
        <f>VLOOKUP($B$4:$B$236,'orig WPP2004'!$B$4:$CZ$265,'orig WPP2004'!CB$1)</f>
        <v>3259.8389999999999</v>
      </c>
      <c r="DB22" s="51">
        <f>VLOOKUP($B$4:$B$236,'orig WPP2004'!$B$4:$CZ$265,'orig WPP2004'!CC$1)</f>
        <v>3310.1909999999998</v>
      </c>
      <c r="DC22" s="51">
        <f>VLOOKUP($B$4:$B$236,'orig WPP2004'!$B$4:$CZ$265,'orig WPP2004'!CD$1)</f>
        <v>3360.2129999999997</v>
      </c>
      <c r="DD22" s="51">
        <f>VLOOKUP($B$4:$B$236,'orig WPP2004'!$B$4:$CZ$265,'orig WPP2004'!CE$1)</f>
        <v>3410.0029999999997</v>
      </c>
      <c r="DE22" s="51">
        <f>VLOOKUP($B$4:$B$236,'orig WPP2004'!$B$4:$CZ$265,'orig WPP2004'!CF$1)</f>
        <v>3459.6320000000001</v>
      </c>
    </row>
    <row r="23" spans="1:109">
      <c r="A23" s="114">
        <v>6</v>
      </c>
      <c r="B23" s="3">
        <v>68</v>
      </c>
      <c r="C23" s="1" t="s">
        <v>438</v>
      </c>
      <c r="D23" s="30">
        <f>+[1]Summary!F61</f>
        <v>678.11685756224597</v>
      </c>
      <c r="E23" s="30">
        <f>+[1]Summary!G61</f>
        <v>701.50019747818567</v>
      </c>
      <c r="F23" s="30">
        <f>+[1]Summary!H61</f>
        <v>725.68985946019188</v>
      </c>
      <c r="G23" s="30">
        <f>+[1]Summary!I61</f>
        <v>750.71364771743993</v>
      </c>
      <c r="H23" s="30">
        <f>+[1]Summary!J61</f>
        <v>776.60032522493782</v>
      </c>
      <c r="I23" s="30">
        <f>+[1]Summary!K61</f>
        <v>803.37964678441847</v>
      </c>
      <c r="J23" s="30">
        <f>+[1]Summary!L61</f>
        <v>831.0823932252606</v>
      </c>
      <c r="K23" s="30">
        <f>+[1]Summary!M61</f>
        <v>859.74040678475217</v>
      </c>
      <c r="L23" s="30">
        <f>+[1]Summary!N61</f>
        <v>889.38662770836436</v>
      </c>
      <c r="M23" s="30">
        <f>+[1]Summary!O61</f>
        <v>920.05513211210109</v>
      </c>
      <c r="N23" s="30">
        <f>+[1]Summary!P61</f>
        <v>951.78117115044938</v>
      </c>
      <c r="O23" s="30">
        <f>+[1]Summary!Q61</f>
        <v>984.60121153494765</v>
      </c>
      <c r="P23" s="30">
        <f>+[1]Summary!R61</f>
        <v>1168.9834608860613</v>
      </c>
      <c r="Q23" s="30">
        <f>+[1]Summary!S61</f>
        <v>1387.8942213516161</v>
      </c>
      <c r="R23" s="30">
        <f>+[1]Summary!T61</f>
        <v>1405.5379693111327</v>
      </c>
      <c r="S23" s="30">
        <f>+[1]Summary!U61</f>
        <v>1423.1817172706499</v>
      </c>
      <c r="T23" s="30">
        <f>+[1]Summary!V61</f>
        <v>1699.1778761941264</v>
      </c>
      <c r="U23" s="30">
        <f>+[1]Summary!W61</f>
        <v>1460.9529901063179</v>
      </c>
      <c r="V23" s="30">
        <f>+[1]Summary!X61</f>
        <v>1222.7281040185096</v>
      </c>
      <c r="W23" s="30">
        <f>+[1]Summary!Y61</f>
        <v>1994.4742023565725</v>
      </c>
      <c r="X23" s="30">
        <f>+[1]Summary!Z61</f>
        <v>1743.6196539340517</v>
      </c>
      <c r="Y23" s="30">
        <f>+[1]Summary!AA61</f>
        <v>2008.5908194580477</v>
      </c>
      <c r="Z23" s="30">
        <f>+[1]Summary!AB61</f>
        <v>2895.4503962247354</v>
      </c>
      <c r="AA23" s="30">
        <f>+[1]Summary!AC61</f>
        <v>2924.6505604527151</v>
      </c>
      <c r="AB23" s="30">
        <f>+[1]Summary!AD61</f>
        <v>3412.6506692784851</v>
      </c>
      <c r="AC23" s="51">
        <f>VLOOKUP($B$4:$B$236,'orig WPP2004'!$B$4:$CZ$265,'orig WPP2004'!D$1)</f>
        <v>2713.63</v>
      </c>
      <c r="AD23" s="51">
        <f>VLOOKUP($B$4:$B$236,'orig WPP2004'!$B$4:$CZ$265,'orig WPP2004'!E$1)</f>
        <v>2767.585</v>
      </c>
      <c r="AE23" s="51">
        <f>VLOOKUP($B$4:$B$236,'orig WPP2004'!$B$4:$CZ$265,'orig WPP2004'!F$1)</f>
        <v>2823.788</v>
      </c>
      <c r="AF23" s="51">
        <f>VLOOKUP($B$4:$B$236,'orig WPP2004'!$B$4:$CZ$265,'orig WPP2004'!G$1)</f>
        <v>2882.2429999999999</v>
      </c>
      <c r="AG23" s="51">
        <f>VLOOKUP($B$4:$B$236,'orig WPP2004'!$B$4:$CZ$265,'orig WPP2004'!H$1)</f>
        <v>2942.9380000000001</v>
      </c>
      <c r="AH23" s="51">
        <f>VLOOKUP($B$4:$B$236,'orig WPP2004'!$B$4:$CZ$265,'orig WPP2004'!I$1)</f>
        <v>3005.846</v>
      </c>
      <c r="AI23" s="51">
        <f>VLOOKUP($B$4:$B$236,'orig WPP2004'!$B$4:$CZ$265,'orig WPP2004'!J$1)</f>
        <v>3070.9169999999999</v>
      </c>
      <c r="AJ23" s="51">
        <f>VLOOKUP($B$4:$B$236,'orig WPP2004'!$B$4:$CZ$265,'orig WPP2004'!K$1)</f>
        <v>3138.087</v>
      </c>
      <c r="AK23" s="51">
        <f>VLOOKUP($B$4:$B$236,'orig WPP2004'!$B$4:$CZ$265,'orig WPP2004'!L$1)</f>
        <v>3207.279</v>
      </c>
      <c r="AL23" s="51">
        <f>VLOOKUP($B$4:$B$236,'orig WPP2004'!$B$4:$CZ$265,'orig WPP2004'!M$1)</f>
        <v>3278.413</v>
      </c>
      <c r="AM23" s="51">
        <f>VLOOKUP($B$4:$B$236,'orig WPP2004'!$B$4:$CZ$265,'orig WPP2004'!N$1)</f>
        <v>3351.4380000000001</v>
      </c>
      <c r="AN23" s="51">
        <f>VLOOKUP($B$4:$B$236,'orig WPP2004'!$B$4:$CZ$265,'orig WPP2004'!O$1)</f>
        <v>3426.3580000000002</v>
      </c>
      <c r="AO23" s="51">
        <f>VLOOKUP($B$4:$B$236,'orig WPP2004'!$B$4:$CZ$265,'orig WPP2004'!P$1)</f>
        <v>3503.26</v>
      </c>
      <c r="AP23" s="51">
        <f>VLOOKUP($B$4:$B$236,'orig WPP2004'!$B$4:$CZ$265,'orig WPP2004'!Q$1)</f>
        <v>3582.3280000000004</v>
      </c>
      <c r="AQ23" s="51">
        <f>VLOOKUP($B$4:$B$236,'orig WPP2004'!$B$4:$CZ$265,'orig WPP2004'!R$1)</f>
        <v>3663.8049999999998</v>
      </c>
      <c r="AR23" s="51">
        <f>VLOOKUP($B$4:$B$236,'orig WPP2004'!$B$4:$CZ$265,'orig WPP2004'!S$1)</f>
        <v>3747.9040000000005</v>
      </c>
      <c r="AS23" s="51">
        <f>VLOOKUP($B$4:$B$236,'orig WPP2004'!$B$4:$CZ$265,'orig WPP2004'!T$1)</f>
        <v>3834.607</v>
      </c>
      <c r="AT23" s="51">
        <f>VLOOKUP($B$4:$B$236,'orig WPP2004'!$B$4:$CZ$265,'orig WPP2004'!U$1)</f>
        <v>3923.9639999999999</v>
      </c>
      <c r="AU23" s="51">
        <f>VLOOKUP($B$4:$B$236,'orig WPP2004'!$B$4:$CZ$265,'orig WPP2004'!V$1)</f>
        <v>4016.3230000000003</v>
      </c>
      <c r="AV23" s="51">
        <f>VLOOKUP($B$4:$B$236,'orig WPP2004'!$B$4:$CZ$265,'orig WPP2004'!W$1)</f>
        <v>4112.1179999999995</v>
      </c>
      <c r="AW23" s="51">
        <f>VLOOKUP($B$4:$B$236,'orig WPP2004'!$B$4:$CZ$265,'orig WPP2004'!X$1)</f>
        <v>4211.6180000000004</v>
      </c>
      <c r="AX23" s="51">
        <f>VLOOKUP($B$4:$B$236,'orig WPP2004'!$B$4:$CZ$265,'orig WPP2004'!Y$1)</f>
        <v>4314.8909999999996</v>
      </c>
      <c r="AY23" s="51">
        <f>VLOOKUP($B$4:$B$236,'orig WPP2004'!$B$4:$CZ$265,'orig WPP2004'!Z$1)</f>
        <v>4421.7180000000008</v>
      </c>
      <c r="AZ23" s="51">
        <f>VLOOKUP($B$4:$B$236,'orig WPP2004'!$B$4:$CZ$265,'orig WPP2004'!AA$1)</f>
        <v>4531.6909999999998</v>
      </c>
      <c r="BA23" s="51">
        <f>VLOOKUP($B$4:$B$236,'orig WPP2004'!$B$4:$CZ$265,'orig WPP2004'!AB$1)</f>
        <v>4644.2389999999996</v>
      </c>
      <c r="BB23" s="51">
        <f>VLOOKUP($B$4:$B$236,'orig WPP2004'!$B$4:$CZ$265,'orig WPP2004'!AC$1)</f>
        <v>4758.8710000000001</v>
      </c>
      <c r="BC23" s="51">
        <f>VLOOKUP($B$4:$B$236,'orig WPP2004'!$B$4:$CZ$265,'orig WPP2004'!AD$1)</f>
        <v>4875.6610000000001</v>
      </c>
      <c r="BD23" s="51">
        <f>VLOOKUP($B$4:$B$236,'orig WPP2004'!$B$4:$CZ$265,'orig WPP2004'!AE$1)</f>
        <v>4994.5290000000005</v>
      </c>
      <c r="BE23" s="51">
        <f>VLOOKUP($B$4:$B$236,'orig WPP2004'!$B$4:$CZ$265,'orig WPP2004'!AF$1)</f>
        <v>5114.6720000000005</v>
      </c>
      <c r="BF23" s="51">
        <f>VLOOKUP($B$4:$B$236,'orig WPP2004'!$B$4:$CZ$265,'orig WPP2004'!AG$1)</f>
        <v>5235.076</v>
      </c>
      <c r="BG23" s="51">
        <f>VLOOKUP($B$4:$B$236,'orig WPP2004'!$B$4:$CZ$265,'orig WPP2004'!AH$1)</f>
        <v>5355.1260000000002</v>
      </c>
      <c r="BH23" s="51">
        <f>VLOOKUP($B$4:$B$236,'orig WPP2004'!$B$4:$CZ$265,'orig WPP2004'!AI$1)</f>
        <v>5474.4750000000004</v>
      </c>
      <c r="BI23" s="51">
        <f>VLOOKUP($B$4:$B$236,'orig WPP2004'!$B$4:$CZ$265,'orig WPP2004'!AJ$1)</f>
        <v>5593.6180000000004</v>
      </c>
      <c r="BJ23" s="51">
        <f>VLOOKUP($B$4:$B$236,'orig WPP2004'!$B$4:$CZ$265,'orig WPP2004'!AK$1)</f>
        <v>5713.8330000000005</v>
      </c>
      <c r="BK23" s="51">
        <f>VLOOKUP($B$4:$B$236,'orig WPP2004'!$B$4:$CZ$265,'orig WPP2004'!AL$1)</f>
        <v>5836.9110000000001</v>
      </c>
      <c r="BL23" s="51">
        <f>VLOOKUP($B$4:$B$236,'orig WPP2004'!$B$4:$CZ$265,'orig WPP2004'!AM$1)</f>
        <v>5964.2110000000002</v>
      </c>
      <c r="BM23" s="51">
        <f>VLOOKUP($B$4:$B$236,'orig WPP2004'!$B$4:$CZ$265,'orig WPP2004'!AN$1)</f>
        <v>6095.9780000000001</v>
      </c>
      <c r="BN23" s="51">
        <f>VLOOKUP($B$4:$B$236,'orig WPP2004'!$B$4:$CZ$265,'orig WPP2004'!AO$1)</f>
        <v>6232.0120000000006</v>
      </c>
      <c r="BO23" s="51">
        <f>VLOOKUP($B$4:$B$236,'orig WPP2004'!$B$4:$CZ$265,'orig WPP2004'!AP$1)</f>
        <v>6372.6579999999994</v>
      </c>
      <c r="BP23" s="51">
        <f>VLOOKUP($B$4:$B$236,'orig WPP2004'!$B$4:$CZ$265,'orig WPP2004'!AQ$1)</f>
        <v>6518.201</v>
      </c>
      <c r="BQ23" s="51">
        <f>VLOOKUP($B$4:$B$236,'orig WPP2004'!$B$4:$CZ$265,'orig WPP2004'!AR$1)</f>
        <v>6668.7139999999999</v>
      </c>
      <c r="BR23" s="51">
        <f>VLOOKUP($B$4:$B$236,'orig WPP2004'!$B$4:$CZ$265,'orig WPP2004'!AS$1)</f>
        <v>6824.491</v>
      </c>
      <c r="BS23" s="51">
        <f>VLOOKUP($B$4:$B$236,'orig WPP2004'!$B$4:$CZ$265,'orig WPP2004'!AT$1)</f>
        <v>6985.1949999999997</v>
      </c>
      <c r="BT23" s="51">
        <f>VLOOKUP($B$4:$B$236,'orig WPP2004'!$B$4:$CZ$265,'orig WPP2004'!AU$1)</f>
        <v>7149.4560000000001</v>
      </c>
      <c r="BU23" s="51">
        <f>VLOOKUP($B$4:$B$236,'orig WPP2004'!$B$4:$CZ$265,'orig WPP2004'!AV$1)</f>
        <v>7315.4140000000007</v>
      </c>
      <c r="BV23" s="51">
        <f>VLOOKUP($B$4:$B$236,'orig WPP2004'!$B$4:$CZ$265,'orig WPP2004'!AW$1)</f>
        <v>7481.6939999999995</v>
      </c>
      <c r="BW23" s="51">
        <f>VLOOKUP($B$4:$B$236,'orig WPP2004'!$B$4:$CZ$265,'orig WPP2004'!AX$1)</f>
        <v>7647.6189999999997</v>
      </c>
      <c r="BX23" s="51">
        <f>VLOOKUP($B$4:$B$236,'orig WPP2004'!$B$4:$CZ$265,'orig WPP2004'!AY$1)</f>
        <v>7813.3870000000006</v>
      </c>
      <c r="BY23" s="51">
        <f>VLOOKUP($B$4:$B$236,'orig WPP2004'!$B$4:$CZ$265,'orig WPP2004'!AZ$1)</f>
        <v>7979.5590000000002</v>
      </c>
      <c r="BZ23" s="51">
        <f>VLOOKUP($B$4:$B$236,'orig WPP2004'!$B$4:$CZ$265,'orig WPP2004'!BA$1)</f>
        <v>8147.1039999999994</v>
      </c>
      <c r="CA23" s="51">
        <f>VLOOKUP($B$4:$B$236,'orig WPP2004'!$B$4:$CZ$265,'orig WPP2004'!BB$1)</f>
        <v>8316.6479999999992</v>
      </c>
      <c r="CB23" s="51">
        <f>VLOOKUP($B$4:$B$236,'orig WPP2004'!$B$4:$CZ$265,'orig WPP2004'!BC$1)</f>
        <v>8488.241</v>
      </c>
      <c r="CC23" s="51">
        <f>VLOOKUP($B$4:$B$236,'orig WPP2004'!$B$4:$CZ$265,'orig WPP2004'!BD$1)</f>
        <v>8661.3359999999993</v>
      </c>
      <c r="CD23" s="51">
        <f>VLOOKUP($B$4:$B$236,'orig WPP2004'!$B$4:$CZ$265,'orig WPP2004'!BE$1)</f>
        <v>8835.2459999999992</v>
      </c>
      <c r="CE23" s="51">
        <f>VLOOKUP($B$4:$B$236,'orig WPP2004'!$B$4:$CZ$265,'orig WPP2004'!BF$1)</f>
        <v>9009.0450000000001</v>
      </c>
      <c r="CF23" s="51">
        <f>VLOOKUP($B$4:$B$236,'orig WPP2004'!$B$4:$CZ$265,'orig WPP2004'!BG$1)</f>
        <v>9182.0149999999994</v>
      </c>
      <c r="CG23" s="51">
        <f>VLOOKUP($B$4:$B$236,'orig WPP2004'!$B$4:$CZ$265,'orig WPP2004'!BH$1)</f>
        <v>9353.8460000000014</v>
      </c>
      <c r="CH23" s="51">
        <f>VLOOKUP($B$4:$B$236,'orig WPP2004'!$B$4:$CZ$265,'orig WPP2004'!BI$1)</f>
        <v>9524.5689999999995</v>
      </c>
      <c r="CI23" s="51">
        <f>VLOOKUP($B$4:$B$236,'orig WPP2004'!$B$4:$CZ$265,'orig WPP2004'!BJ$1)</f>
        <v>9694.2309999999998</v>
      </c>
      <c r="CJ23" s="51">
        <f>VLOOKUP($B$4:$B$236,'orig WPP2004'!$B$4:$CZ$265,'orig WPP2004'!BK$1)</f>
        <v>9863.01</v>
      </c>
      <c r="CK23" s="51">
        <f>VLOOKUP($B$4:$B$236,'orig WPP2004'!$B$4:$CZ$265,'orig WPP2004'!BL$1)</f>
        <v>10031.005000000001</v>
      </c>
      <c r="CL23" s="51">
        <f>VLOOKUP($B$4:$B$236,'orig WPP2004'!$B$4:$CZ$265,'orig WPP2004'!BM$1)</f>
        <v>10198.116</v>
      </c>
      <c r="CM23" s="51">
        <f>VLOOKUP($B$4:$B$236,'orig WPP2004'!$B$4:$CZ$265,'orig WPP2004'!BN$1)</f>
        <v>10364.136</v>
      </c>
      <c r="CN23" s="51">
        <f>VLOOKUP($B$4:$B$236,'orig WPP2004'!$B$4:$CZ$265,'orig WPP2004'!BO$1)</f>
        <v>10528.938</v>
      </c>
      <c r="CO23" s="51">
        <f>VLOOKUP($B$4:$B$236,'orig WPP2004'!$B$4:$CZ$265,'orig WPP2004'!BP$1)</f>
        <v>10692.383</v>
      </c>
      <c r="CP23" s="51">
        <f>VLOOKUP($B$4:$B$236,'orig WPP2004'!$B$4:$CZ$265,'orig WPP2004'!BQ$1)</f>
        <v>10854.338</v>
      </c>
      <c r="CQ23" s="51">
        <f>VLOOKUP($B$4:$B$236,'orig WPP2004'!$B$4:$CZ$265,'orig WPP2004'!BR$1)</f>
        <v>11014.701000000001</v>
      </c>
      <c r="CR23" s="51">
        <f>VLOOKUP($B$4:$B$236,'orig WPP2004'!$B$4:$CZ$265,'orig WPP2004'!BS$1)</f>
        <v>11173.376</v>
      </c>
      <c r="CS23" s="51">
        <f>VLOOKUP($B$4:$B$236,'orig WPP2004'!$B$4:$CZ$265,'orig WPP2004'!BT$1)</f>
        <v>11330.243</v>
      </c>
      <c r="CT23" s="51">
        <f>VLOOKUP($B$4:$B$236,'orig WPP2004'!$B$4:$CZ$265,'orig WPP2004'!BU$1)</f>
        <v>11485.181</v>
      </c>
      <c r="CU23" s="51">
        <f>VLOOKUP($B$4:$B$236,'orig WPP2004'!$B$4:$CZ$265,'orig WPP2004'!BV$1)</f>
        <v>11638.075000000001</v>
      </c>
      <c r="CV23" s="51">
        <f>VLOOKUP($B$4:$B$236,'orig WPP2004'!$B$4:$CZ$265,'orig WPP2004'!BW$1)</f>
        <v>11788.823</v>
      </c>
      <c r="CW23" s="51">
        <f>VLOOKUP($B$4:$B$236,'orig WPP2004'!$B$4:$CZ$265,'orig WPP2004'!BX$1)</f>
        <v>11937.332</v>
      </c>
      <c r="CX23" s="51">
        <f>VLOOKUP($B$4:$B$236,'orig WPP2004'!$B$4:$CZ$265,'orig WPP2004'!BY$1)</f>
        <v>12083.508</v>
      </c>
      <c r="CY23" s="51">
        <f>VLOOKUP($B$4:$B$236,'orig WPP2004'!$B$4:$CZ$265,'orig WPP2004'!BZ$1)</f>
        <v>12227.259</v>
      </c>
      <c r="CZ23" s="51">
        <f>VLOOKUP($B$4:$B$236,'orig WPP2004'!$B$4:$CZ$265,'orig WPP2004'!CA$1)</f>
        <v>12368.496999999999</v>
      </c>
      <c r="DA23" s="51">
        <f>VLOOKUP($B$4:$B$236,'orig WPP2004'!$B$4:$CZ$265,'orig WPP2004'!CB$1)</f>
        <v>12507.137000000001</v>
      </c>
      <c r="DB23" s="51">
        <f>VLOOKUP($B$4:$B$236,'orig WPP2004'!$B$4:$CZ$265,'orig WPP2004'!CC$1)</f>
        <v>12643.094000000001</v>
      </c>
      <c r="DC23" s="51">
        <f>VLOOKUP($B$4:$B$236,'orig WPP2004'!$B$4:$CZ$265,'orig WPP2004'!CD$1)</f>
        <v>12776.3</v>
      </c>
      <c r="DD23" s="51">
        <f>VLOOKUP($B$4:$B$236,'orig WPP2004'!$B$4:$CZ$265,'orig WPP2004'!CE$1)</f>
        <v>12906.686000000002</v>
      </c>
      <c r="DE23" s="51">
        <f>VLOOKUP($B$4:$B$236,'orig WPP2004'!$B$4:$CZ$265,'orig WPP2004'!CF$1)</f>
        <v>13034.186000000002</v>
      </c>
    </row>
    <row r="24" spans="1:109">
      <c r="A24" s="114">
        <v>12</v>
      </c>
      <c r="B24" s="3">
        <v>70</v>
      </c>
      <c r="C24" s="1" t="s">
        <v>558</v>
      </c>
      <c r="D24" s="30">
        <f>+[3]Summary!M37</f>
        <v>448.05224872541538</v>
      </c>
      <c r="E24" s="30">
        <f>+[3]Summary!N37</f>
        <v>466.34009561216703</v>
      </c>
      <c r="F24" s="30">
        <f>+[3]Summary!O37</f>
        <v>485.37438522899021</v>
      </c>
      <c r="G24" s="30">
        <f>+[3]Summary!P37</f>
        <v>505.18558462609184</v>
      </c>
      <c r="H24" s="30">
        <f>+[3]Summary!Q37</f>
        <v>525.80540440674872</v>
      </c>
      <c r="I24" s="30">
        <f>+[3]Summary!R37</f>
        <v>547.26684948457512</v>
      </c>
      <c r="J24" s="30">
        <f>+[3]Summary!S37</f>
        <v>569.60427191251699</v>
      </c>
      <c r="K24" s="30">
        <f>+[3]Summary!T37</f>
        <v>592.85342586812999</v>
      </c>
      <c r="L24" s="30">
        <f>+[3]Summary!U37</f>
        <v>617.05152488315571</v>
      </c>
      <c r="M24" s="30">
        <f>+[3]Summary!V37</f>
        <v>642.23730140899875</v>
      </c>
      <c r="N24" s="30">
        <f>+[3]Summary!W37</f>
        <v>668.4510688134477</v>
      </c>
      <c r="O24" s="30">
        <f>+[3]Summary!X37</f>
        <v>695.73478590787408</v>
      </c>
      <c r="P24" s="30">
        <f>+[3]Summary!Y37</f>
        <v>737.90053050835138</v>
      </c>
      <c r="Q24" s="30">
        <f>+[3]Summary!Z37</f>
        <v>782.6217747815848</v>
      </c>
      <c r="R24" s="30">
        <f>+[3]Summary!AA37</f>
        <v>830.05339749562017</v>
      </c>
      <c r="S24" s="30">
        <f>+[3]Summary!AB37</f>
        <v>880.35966401050632</v>
      </c>
      <c r="T24" s="30">
        <f>+[3]Summary!AC37</f>
        <v>933.71479516265822</v>
      </c>
      <c r="U24" s="30">
        <f>+[3]Summary!AD37</f>
        <v>1034.6569351802427</v>
      </c>
      <c r="V24" s="30">
        <f>+[3]Summary!AE37</f>
        <v>1146.5117389835123</v>
      </c>
      <c r="W24" s="30">
        <f>+[3]Summary!AF37</f>
        <v>1270.4589540087568</v>
      </c>
      <c r="X24" s="30">
        <f>+[3]Summary!AG37</f>
        <v>1407.8058679556495</v>
      </c>
      <c r="Y24" s="30">
        <f>+[3]Summary!AH37</f>
        <v>1560.0010969238278</v>
      </c>
      <c r="Z24" s="30">
        <f>+[3]Summary!AI37</f>
        <v>1782.8583964843747</v>
      </c>
      <c r="AA24" s="30">
        <f>+[3]Summary!AJ37</f>
        <v>2037.5524531249998</v>
      </c>
      <c r="AB24" s="30">
        <f>+[3]Summary!AK37</f>
        <v>2328.6313749999999</v>
      </c>
      <c r="AC24" s="51">
        <f>VLOOKUP($B$4:$B$236,'orig WPP2004'!$B$4:$CZ$265,'orig WPP2004'!D$1)</f>
        <v>2661.2929999999997</v>
      </c>
      <c r="AD24" s="51">
        <f>VLOOKUP($B$4:$B$236,'orig WPP2004'!$B$4:$CZ$265,'orig WPP2004'!E$1)</f>
        <v>2720.5160000000001</v>
      </c>
      <c r="AE24" s="51">
        <f>VLOOKUP($B$4:$B$236,'orig WPP2004'!$B$4:$CZ$265,'orig WPP2004'!F$1)</f>
        <v>2779.107</v>
      </c>
      <c r="AF24" s="51">
        <f>VLOOKUP($B$4:$B$236,'orig WPP2004'!$B$4:$CZ$265,'orig WPP2004'!G$1)</f>
        <v>2836.2070000000003</v>
      </c>
      <c r="AG24" s="51">
        <f>VLOOKUP($B$4:$B$236,'orig WPP2004'!$B$4:$CZ$265,'orig WPP2004'!H$1)</f>
        <v>2891.24</v>
      </c>
      <c r="AH24" s="51">
        <f>VLOOKUP($B$4:$B$236,'orig WPP2004'!$B$4:$CZ$265,'orig WPP2004'!I$1)</f>
        <v>2943.904</v>
      </c>
      <c r="AI24" s="51">
        <f>VLOOKUP($B$4:$B$236,'orig WPP2004'!$B$4:$CZ$265,'orig WPP2004'!J$1)</f>
        <v>2994.194</v>
      </c>
      <c r="AJ24" s="51">
        <f>VLOOKUP($B$4:$B$236,'orig WPP2004'!$B$4:$CZ$265,'orig WPP2004'!K$1)</f>
        <v>3042.3820000000001</v>
      </c>
      <c r="AK24" s="51">
        <f>VLOOKUP($B$4:$B$236,'orig WPP2004'!$B$4:$CZ$265,'orig WPP2004'!L$1)</f>
        <v>3088.9790000000003</v>
      </c>
      <c r="AL24" s="51">
        <f>VLOOKUP($B$4:$B$236,'orig WPP2004'!$B$4:$CZ$265,'orig WPP2004'!M$1)</f>
        <v>3134.6549999999997</v>
      </c>
      <c r="AM24" s="51">
        <f>VLOOKUP($B$4:$B$236,'orig WPP2004'!$B$4:$CZ$265,'orig WPP2004'!N$1)</f>
        <v>3180.02</v>
      </c>
      <c r="AN24" s="51">
        <f>VLOOKUP($B$4:$B$236,'orig WPP2004'!$B$4:$CZ$265,'orig WPP2004'!O$1)</f>
        <v>3225.3910000000001</v>
      </c>
      <c r="AO24" s="51">
        <f>VLOOKUP($B$4:$B$236,'orig WPP2004'!$B$4:$CZ$265,'orig WPP2004'!P$1)</f>
        <v>3270.585</v>
      </c>
      <c r="AP24" s="51">
        <f>VLOOKUP($B$4:$B$236,'orig WPP2004'!$B$4:$CZ$265,'orig WPP2004'!Q$1)</f>
        <v>3314.826</v>
      </c>
      <c r="AQ24" s="51">
        <f>VLOOKUP($B$4:$B$236,'orig WPP2004'!$B$4:$CZ$265,'orig WPP2004'!R$1)</f>
        <v>3357.0039999999999</v>
      </c>
      <c r="AR24" s="51">
        <f>VLOOKUP($B$4:$B$236,'orig WPP2004'!$B$4:$CZ$265,'orig WPP2004'!S$1)</f>
        <v>3396.4009999999998</v>
      </c>
      <c r="AS24" s="51">
        <f>VLOOKUP($B$4:$B$236,'orig WPP2004'!$B$4:$CZ$265,'orig WPP2004'!T$1)</f>
        <v>3432.67</v>
      </c>
      <c r="AT24" s="51">
        <f>VLOOKUP($B$4:$B$236,'orig WPP2004'!$B$4:$CZ$265,'orig WPP2004'!U$1)</f>
        <v>3466.306</v>
      </c>
      <c r="AU24" s="51">
        <f>VLOOKUP($B$4:$B$236,'orig WPP2004'!$B$4:$CZ$265,'orig WPP2004'!V$1)</f>
        <v>3498.4690000000001</v>
      </c>
      <c r="AV24" s="51">
        <f>VLOOKUP($B$4:$B$236,'orig WPP2004'!$B$4:$CZ$265,'orig WPP2004'!W$1)</f>
        <v>3530.7780000000002</v>
      </c>
      <c r="AW24" s="51">
        <f>VLOOKUP($B$4:$B$236,'orig WPP2004'!$B$4:$CZ$265,'orig WPP2004'!X$1)</f>
        <v>3564.3879999999999</v>
      </c>
      <c r="AX24" s="51">
        <f>VLOOKUP($B$4:$B$236,'orig WPP2004'!$B$4:$CZ$265,'orig WPP2004'!Y$1)</f>
        <v>3599.884</v>
      </c>
      <c r="AY24" s="51">
        <f>VLOOKUP($B$4:$B$236,'orig WPP2004'!$B$4:$CZ$265,'orig WPP2004'!Z$1)</f>
        <v>3636.9290000000001</v>
      </c>
      <c r="AZ24" s="51">
        <f>VLOOKUP($B$4:$B$236,'orig WPP2004'!$B$4:$CZ$265,'orig WPP2004'!AA$1)</f>
        <v>3674.6369999999997</v>
      </c>
      <c r="BA24" s="51">
        <f>VLOOKUP($B$4:$B$236,'orig WPP2004'!$B$4:$CZ$265,'orig WPP2004'!AB$1)</f>
        <v>3711.6610000000001</v>
      </c>
      <c r="BB24" s="51">
        <f>VLOOKUP($B$4:$B$236,'orig WPP2004'!$B$4:$CZ$265,'orig WPP2004'!AC$1)</f>
        <v>3747.1080000000002</v>
      </c>
      <c r="BC24" s="51">
        <f>VLOOKUP($B$4:$B$236,'orig WPP2004'!$B$4:$CZ$265,'orig WPP2004'!AD$1)</f>
        <v>3780.558</v>
      </c>
      <c r="BD24" s="51">
        <f>VLOOKUP($B$4:$B$236,'orig WPP2004'!$B$4:$CZ$265,'orig WPP2004'!AE$1)</f>
        <v>3812.5569999999998</v>
      </c>
      <c r="BE24" s="51">
        <f>VLOOKUP($B$4:$B$236,'orig WPP2004'!$B$4:$CZ$265,'orig WPP2004'!AF$1)</f>
        <v>3844.33</v>
      </c>
      <c r="BF24" s="51">
        <f>VLOOKUP($B$4:$B$236,'orig WPP2004'!$B$4:$CZ$265,'orig WPP2004'!AG$1)</f>
        <v>3877.6</v>
      </c>
      <c r="BG24" s="51">
        <f>VLOOKUP($B$4:$B$236,'orig WPP2004'!$B$4:$CZ$265,'orig WPP2004'!AH$1)</f>
        <v>3913.538</v>
      </c>
      <c r="BH24" s="51">
        <f>VLOOKUP($B$4:$B$236,'orig WPP2004'!$B$4:$CZ$265,'orig WPP2004'!AI$1)</f>
        <v>3949.7489999999998</v>
      </c>
      <c r="BI24" s="51">
        <f>VLOOKUP($B$4:$B$236,'orig WPP2004'!$B$4:$CZ$265,'orig WPP2004'!AJ$1)</f>
        <v>3985.0259999999998</v>
      </c>
      <c r="BJ24" s="51">
        <f>VLOOKUP($B$4:$B$236,'orig WPP2004'!$B$4:$CZ$265,'orig WPP2004'!AK$1)</f>
        <v>4022.797</v>
      </c>
      <c r="BK24" s="51">
        <f>VLOOKUP($B$4:$B$236,'orig WPP2004'!$B$4:$CZ$265,'orig WPP2004'!AL$1)</f>
        <v>4067.7710000000002</v>
      </c>
      <c r="BL24" s="51">
        <f>VLOOKUP($B$4:$B$236,'orig WPP2004'!$B$4:$CZ$265,'orig WPP2004'!AM$1)</f>
        <v>4121.5969999999998</v>
      </c>
      <c r="BM24" s="51">
        <f>VLOOKUP($B$4:$B$236,'orig WPP2004'!$B$4:$CZ$265,'orig WPP2004'!AN$1)</f>
        <v>4192.05</v>
      </c>
      <c r="BN24" s="51">
        <f>VLOOKUP($B$4:$B$236,'orig WPP2004'!$B$4:$CZ$265,'orig WPP2004'!AO$1)</f>
        <v>4274.1859999999997</v>
      </c>
      <c r="BO24" s="51">
        <f>VLOOKUP($B$4:$B$236,'orig WPP2004'!$B$4:$CZ$265,'orig WPP2004'!AP$1)</f>
        <v>4342.098</v>
      </c>
      <c r="BP24" s="51">
        <f>VLOOKUP($B$4:$B$236,'orig WPP2004'!$B$4:$CZ$265,'orig WPP2004'!AQ$1)</f>
        <v>4360.7629999999999</v>
      </c>
      <c r="BQ24" s="51">
        <f>VLOOKUP($B$4:$B$236,'orig WPP2004'!$B$4:$CZ$265,'orig WPP2004'!AR$1)</f>
        <v>4308.1980000000003</v>
      </c>
      <c r="BR24" s="51">
        <f>VLOOKUP($B$4:$B$236,'orig WPP2004'!$B$4:$CZ$265,'orig WPP2004'!AS$1)</f>
        <v>4169.3639999999996</v>
      </c>
      <c r="BS24" s="51">
        <f>VLOOKUP($B$4:$B$236,'orig WPP2004'!$B$4:$CZ$265,'orig WPP2004'!AT$1)</f>
        <v>3959.8240000000001</v>
      </c>
      <c r="BT24" s="51">
        <f>VLOOKUP($B$4:$B$236,'orig WPP2004'!$B$4:$CZ$265,'orig WPP2004'!AU$1)</f>
        <v>3725.502</v>
      </c>
      <c r="BU24" s="51">
        <f>VLOOKUP($B$4:$B$236,'orig WPP2004'!$B$4:$CZ$265,'orig WPP2004'!AV$1)</f>
        <v>3530.6120000000001</v>
      </c>
      <c r="BV24" s="51">
        <f>VLOOKUP($B$4:$B$236,'orig WPP2004'!$B$4:$CZ$265,'orig WPP2004'!AW$1)</f>
        <v>3420.0720000000001</v>
      </c>
      <c r="BW24" s="51">
        <f>VLOOKUP($B$4:$B$236,'orig WPP2004'!$B$4:$CZ$265,'orig WPP2004'!AX$1)</f>
        <v>3411.9030000000002</v>
      </c>
      <c r="BX24" s="51">
        <f>VLOOKUP($B$4:$B$236,'orig WPP2004'!$B$4:$CZ$265,'orig WPP2004'!AY$1)</f>
        <v>3489.04</v>
      </c>
      <c r="BY24" s="51">
        <f>VLOOKUP($B$4:$B$236,'orig WPP2004'!$B$4:$CZ$265,'orig WPP2004'!AZ$1)</f>
        <v>3618.3559999999998</v>
      </c>
      <c r="BZ24" s="51">
        <f>VLOOKUP($B$4:$B$236,'orig WPP2004'!$B$4:$CZ$265,'orig WPP2004'!BA$1)</f>
        <v>3749.8559999999998</v>
      </c>
      <c r="CA24" s="51">
        <f>VLOOKUP($B$4:$B$236,'orig WPP2004'!$B$4:$CZ$265,'orig WPP2004'!BB$1)</f>
        <v>3847.1260000000002</v>
      </c>
      <c r="CB24" s="51">
        <f>VLOOKUP($B$4:$B$236,'orig WPP2004'!$B$4:$CZ$265,'orig WPP2004'!BC$1)</f>
        <v>3900.366</v>
      </c>
      <c r="CC24" s="51">
        <f>VLOOKUP($B$4:$B$236,'orig WPP2004'!$B$4:$CZ$265,'orig WPP2004'!BD$1)</f>
        <v>3920.808</v>
      </c>
      <c r="CD24" s="51">
        <f>VLOOKUP($B$4:$B$236,'orig WPP2004'!$B$4:$CZ$265,'orig WPP2004'!BE$1)</f>
        <v>3918.1750000000002</v>
      </c>
      <c r="CE24" s="51">
        <f>VLOOKUP($B$4:$B$236,'orig WPP2004'!$B$4:$CZ$265,'orig WPP2004'!BF$1)</f>
        <v>3909.4790000000003</v>
      </c>
      <c r="CF24" s="51">
        <f>VLOOKUP($B$4:$B$236,'orig WPP2004'!$B$4:$CZ$265,'orig WPP2004'!BG$1)</f>
        <v>3907.0739999999996</v>
      </c>
      <c r="CG24" s="51">
        <f>VLOOKUP($B$4:$B$236,'orig WPP2004'!$B$4:$CZ$265,'orig WPP2004'!BH$1)</f>
        <v>3912.241</v>
      </c>
      <c r="CH24" s="51">
        <f>VLOOKUP($B$4:$B$236,'orig WPP2004'!$B$4:$CZ$265,'orig WPP2004'!BI$1)</f>
        <v>3919.6949999999997</v>
      </c>
      <c r="CI24" s="51">
        <f>VLOOKUP($B$4:$B$236,'orig WPP2004'!$B$4:$CZ$265,'orig WPP2004'!BJ$1)</f>
        <v>3927.7889999999998</v>
      </c>
      <c r="CJ24" s="51">
        <f>VLOOKUP($B$4:$B$236,'orig WPP2004'!$B$4:$CZ$265,'orig WPP2004'!BK$1)</f>
        <v>3933.511</v>
      </c>
      <c r="CK24" s="51">
        <f>VLOOKUP($B$4:$B$236,'orig WPP2004'!$B$4:$CZ$265,'orig WPP2004'!BL$1)</f>
        <v>3934.7489999999998</v>
      </c>
      <c r="CL24" s="51">
        <f>VLOOKUP($B$4:$B$236,'orig WPP2004'!$B$4:$CZ$265,'orig WPP2004'!BM$1)</f>
        <v>3931.4120000000003</v>
      </c>
      <c r="CM24" s="51">
        <f>VLOOKUP($B$4:$B$236,'orig WPP2004'!$B$4:$CZ$265,'orig WPP2004'!BN$1)</f>
        <v>3924.7470000000003</v>
      </c>
      <c r="CN24" s="51">
        <f>VLOOKUP($B$4:$B$236,'orig WPP2004'!$B$4:$CZ$265,'orig WPP2004'!BO$1)</f>
        <v>3915.5</v>
      </c>
      <c r="CO24" s="51">
        <f>VLOOKUP($B$4:$B$236,'orig WPP2004'!$B$4:$CZ$265,'orig WPP2004'!BP$1)</f>
        <v>3904.752</v>
      </c>
      <c r="CP24" s="51">
        <f>VLOOKUP($B$4:$B$236,'orig WPP2004'!$B$4:$CZ$265,'orig WPP2004'!BQ$1)</f>
        <v>3893.32</v>
      </c>
      <c r="CQ24" s="51">
        <f>VLOOKUP($B$4:$B$236,'orig WPP2004'!$B$4:$CZ$265,'orig WPP2004'!BR$1)</f>
        <v>3881.4639999999999</v>
      </c>
      <c r="CR24" s="51">
        <f>VLOOKUP($B$4:$B$236,'orig WPP2004'!$B$4:$CZ$265,'orig WPP2004'!BS$1)</f>
        <v>3869.047</v>
      </c>
      <c r="CS24" s="51">
        <f>VLOOKUP($B$4:$B$236,'orig WPP2004'!$B$4:$CZ$265,'orig WPP2004'!BT$1)</f>
        <v>3855.9930000000004</v>
      </c>
      <c r="CT24" s="51">
        <f>VLOOKUP($B$4:$B$236,'orig WPP2004'!$B$4:$CZ$265,'orig WPP2004'!BU$1)</f>
        <v>3842.1010000000001</v>
      </c>
      <c r="CU24" s="51">
        <f>VLOOKUP($B$4:$B$236,'orig WPP2004'!$B$4:$CZ$265,'orig WPP2004'!BV$1)</f>
        <v>3827.2339999999999</v>
      </c>
      <c r="CV24" s="51">
        <f>VLOOKUP($B$4:$B$236,'orig WPP2004'!$B$4:$CZ$265,'orig WPP2004'!BW$1)</f>
        <v>3811.45</v>
      </c>
      <c r="CW24" s="51">
        <f>VLOOKUP($B$4:$B$236,'orig WPP2004'!$B$4:$CZ$265,'orig WPP2004'!BX$1)</f>
        <v>3794.8940000000002</v>
      </c>
      <c r="CX24" s="51">
        <f>VLOOKUP($B$4:$B$236,'orig WPP2004'!$B$4:$CZ$265,'orig WPP2004'!BY$1)</f>
        <v>3777.6059999999998</v>
      </c>
      <c r="CY24" s="51">
        <f>VLOOKUP($B$4:$B$236,'orig WPP2004'!$B$4:$CZ$265,'orig WPP2004'!BZ$1)</f>
        <v>3759.625</v>
      </c>
      <c r="CZ24" s="51">
        <f>VLOOKUP($B$4:$B$236,'orig WPP2004'!$B$4:$CZ$265,'orig WPP2004'!CA$1)</f>
        <v>3740.991</v>
      </c>
      <c r="DA24" s="51">
        <f>VLOOKUP($B$4:$B$236,'orig WPP2004'!$B$4:$CZ$265,'orig WPP2004'!CB$1)</f>
        <v>3721.7439999999997</v>
      </c>
      <c r="DB24" s="51">
        <f>VLOOKUP($B$4:$B$236,'orig WPP2004'!$B$4:$CZ$265,'orig WPP2004'!CC$1)</f>
        <v>3701.92</v>
      </c>
      <c r="DC24" s="51">
        <f>VLOOKUP($B$4:$B$236,'orig WPP2004'!$B$4:$CZ$265,'orig WPP2004'!CD$1)</f>
        <v>3681.5479999999998</v>
      </c>
      <c r="DD24" s="51">
        <f>VLOOKUP($B$4:$B$236,'orig WPP2004'!$B$4:$CZ$265,'orig WPP2004'!CE$1)</f>
        <v>3660.6459999999997</v>
      </c>
      <c r="DE24" s="51">
        <f>VLOOKUP($B$4:$B$236,'orig WPP2004'!$B$4:$CZ$265,'orig WPP2004'!CF$1)</f>
        <v>3639.2449999999999</v>
      </c>
    </row>
    <row r="25" spans="1:109">
      <c r="A25" s="114">
        <v>10</v>
      </c>
      <c r="B25" s="3">
        <v>72</v>
      </c>
      <c r="C25" s="1" t="s">
        <v>638</v>
      </c>
      <c r="D25" s="28">
        <f>+[2]Summary!F66</f>
        <v>14.534081331503339</v>
      </c>
      <c r="E25" s="28">
        <f>+[2]Summary!G66</f>
        <v>15.974355657057762</v>
      </c>
      <c r="F25" s="28">
        <f>+[2]Summary!H66</f>
        <v>17.588850330120398</v>
      </c>
      <c r="G25" s="28">
        <f>+[2]Summary!I66</f>
        <v>19.403076122426189</v>
      </c>
      <c r="H25" s="28">
        <f>+[2]Summary!J66</f>
        <v>21.446870848133766</v>
      </c>
      <c r="I25" s="28">
        <f>+[2]Summary!K66</f>
        <v>23.755220138006564</v>
      </c>
      <c r="J25" s="28">
        <f>+[2]Summary!L66</f>
        <v>26.369251235240121</v>
      </c>
      <c r="K25" s="28">
        <f>+[2]Summary!M66</f>
        <v>29.337441772171641</v>
      </c>
      <c r="L25" s="28">
        <f>+[2]Summary!N66</f>
        <v>32.717098541988442</v>
      </c>
      <c r="M25" s="28">
        <f>+[2]Summary!O66</f>
        <v>36.576180459622414</v>
      </c>
      <c r="N25" s="28">
        <f>+[2]Summary!P66</f>
        <v>40.995569543523608</v>
      </c>
      <c r="O25" s="28">
        <f>+[2]Summary!Q66</f>
        <v>46.071942014888123</v>
      </c>
      <c r="P25" s="28">
        <f>+[2]Summary!R66</f>
        <v>51.921474205102768</v>
      </c>
      <c r="Q25" s="28">
        <f>+[2]Summary!S66</f>
        <v>58.684765465005015</v>
      </c>
      <c r="R25" s="28">
        <f>+[2]Summary!T66</f>
        <v>66.533632772153709</v>
      </c>
      <c r="S25" s="28">
        <f>+[2]Summary!U66</f>
        <v>75.680948032190685</v>
      </c>
      <c r="T25" s="28">
        <f>+[2]Summary!V66</f>
        <v>86.395684963616944</v>
      </c>
      <c r="U25" s="28">
        <f>+[2]Summary!W66</f>
        <v>99.027287193189665</v>
      </c>
      <c r="V25" s="28">
        <f>+[2]Summary!X66</f>
        <v>114.04729822372748</v>
      </c>
      <c r="W25" s="28">
        <f>+[2]Summary!Y66</f>
        <v>132.12377419070327</v>
      </c>
      <c r="X25" s="28">
        <f>+[2]Summary!Z66</f>
        <v>154.2590604435135</v>
      </c>
      <c r="Y25" s="28">
        <f>+[2]Summary!AA66</f>
        <v>182.05150345600305</v>
      </c>
      <c r="Z25" s="28">
        <f>+[2]Summary!AB66</f>
        <v>218.20148244288586</v>
      </c>
      <c r="AA25" s="28">
        <f>+[2]Summary!AC66</f>
        <v>267.50155275298511</v>
      </c>
      <c r="AB25" s="28">
        <f>+[2]Summary!AD66</f>
        <v>338.7890251199056</v>
      </c>
      <c r="AC25" s="51">
        <f>VLOOKUP($B$4:$B$236,'orig WPP2004'!$B$4:$CZ$265,'orig WPP2004'!D$1)</f>
        <v>448.81600000000003</v>
      </c>
      <c r="AD25" s="51">
        <f>VLOOKUP($B$4:$B$236,'orig WPP2004'!$B$4:$CZ$265,'orig WPP2004'!E$1)</f>
        <v>462.04700000000003</v>
      </c>
      <c r="AE25" s="51">
        <f>VLOOKUP($B$4:$B$236,'orig WPP2004'!$B$4:$CZ$265,'orig WPP2004'!F$1)</f>
        <v>474.85199999999998</v>
      </c>
      <c r="AF25" s="51">
        <f>VLOOKUP($B$4:$B$236,'orig WPP2004'!$B$4:$CZ$265,'orig WPP2004'!G$1)</f>
        <v>487.245</v>
      </c>
      <c r="AG25" s="51">
        <f>VLOOKUP($B$4:$B$236,'orig WPP2004'!$B$4:$CZ$265,'orig WPP2004'!H$1)</f>
        <v>499.28399999999999</v>
      </c>
      <c r="AH25" s="51">
        <f>VLOOKUP($B$4:$B$236,'orig WPP2004'!$B$4:$CZ$265,'orig WPP2004'!I$1)</f>
        <v>511.06400000000002</v>
      </c>
      <c r="AI25" s="51">
        <f>VLOOKUP($B$4:$B$236,'orig WPP2004'!$B$4:$CZ$265,'orig WPP2004'!J$1)</f>
        <v>522.72199999999998</v>
      </c>
      <c r="AJ25" s="51">
        <f>VLOOKUP($B$4:$B$236,'orig WPP2004'!$B$4:$CZ$265,'orig WPP2004'!K$1)</f>
        <v>534.43600000000004</v>
      </c>
      <c r="AK25" s="51">
        <f>VLOOKUP($B$4:$B$236,'orig WPP2004'!$B$4:$CZ$265,'orig WPP2004'!L$1)</f>
        <v>546.41399999999999</v>
      </c>
      <c r="AL25" s="51">
        <f>VLOOKUP($B$4:$B$236,'orig WPP2004'!$B$4:$CZ$265,'orig WPP2004'!M$1)</f>
        <v>558.88400000000001</v>
      </c>
      <c r="AM25" s="51">
        <f>VLOOKUP($B$4:$B$236,'orig WPP2004'!$B$4:$CZ$265,'orig WPP2004'!N$1)</f>
        <v>572.05399999999997</v>
      </c>
      <c r="AN25" s="51">
        <f>VLOOKUP($B$4:$B$236,'orig WPP2004'!$B$4:$CZ$265,'orig WPP2004'!O$1)</f>
        <v>586.07500000000005</v>
      </c>
      <c r="AO25" s="51">
        <f>VLOOKUP($B$4:$B$236,'orig WPP2004'!$B$4:$CZ$265,'orig WPP2004'!P$1)</f>
        <v>601.00099999999998</v>
      </c>
      <c r="AP25" s="51">
        <f>VLOOKUP($B$4:$B$236,'orig WPP2004'!$B$4:$CZ$265,'orig WPP2004'!Q$1)</f>
        <v>616.77600000000007</v>
      </c>
      <c r="AQ25" s="51">
        <f>VLOOKUP($B$4:$B$236,'orig WPP2004'!$B$4:$CZ$265,'orig WPP2004'!R$1)</f>
        <v>633.28</v>
      </c>
      <c r="AR25" s="51">
        <f>VLOOKUP($B$4:$B$236,'orig WPP2004'!$B$4:$CZ$265,'orig WPP2004'!S$1)</f>
        <v>650.447</v>
      </c>
      <c r="AS25" s="51">
        <f>VLOOKUP($B$4:$B$236,'orig WPP2004'!$B$4:$CZ$265,'orig WPP2004'!T$1)</f>
        <v>668.27599999999995</v>
      </c>
      <c r="AT25" s="51">
        <f>VLOOKUP($B$4:$B$236,'orig WPP2004'!$B$4:$CZ$265,'orig WPP2004'!U$1)</f>
        <v>686.89699999999993</v>
      </c>
      <c r="AU25" s="51">
        <f>VLOOKUP($B$4:$B$236,'orig WPP2004'!$B$4:$CZ$265,'orig WPP2004'!V$1)</f>
        <v>706.53300000000002</v>
      </c>
      <c r="AV25" s="51">
        <f>VLOOKUP($B$4:$B$236,'orig WPP2004'!$B$4:$CZ$265,'orig WPP2004'!W$1)</f>
        <v>727.47800000000007</v>
      </c>
      <c r="AW25" s="51">
        <f>VLOOKUP($B$4:$B$236,'orig WPP2004'!$B$4:$CZ$265,'orig WPP2004'!X$1)</f>
        <v>749.94</v>
      </c>
      <c r="AX25" s="51">
        <f>VLOOKUP($B$4:$B$236,'orig WPP2004'!$B$4:$CZ$265,'orig WPP2004'!Y$1)</f>
        <v>774.00099999999998</v>
      </c>
      <c r="AY25" s="51">
        <f>VLOOKUP($B$4:$B$236,'orig WPP2004'!$B$4:$CZ$265,'orig WPP2004'!Z$1)</f>
        <v>799.61</v>
      </c>
      <c r="AZ25" s="51">
        <f>VLOOKUP($B$4:$B$236,'orig WPP2004'!$B$4:$CZ$265,'orig WPP2004'!AA$1)</f>
        <v>826.67700000000002</v>
      </c>
      <c r="BA25" s="51">
        <f>VLOOKUP($B$4:$B$236,'orig WPP2004'!$B$4:$CZ$265,'orig WPP2004'!AB$1)</f>
        <v>855.04899999999998</v>
      </c>
      <c r="BB25" s="51">
        <f>VLOOKUP($B$4:$B$236,'orig WPP2004'!$B$4:$CZ$265,'orig WPP2004'!AC$1)</f>
        <v>884.60200000000009</v>
      </c>
      <c r="BC25" s="51">
        <f>VLOOKUP($B$4:$B$236,'orig WPP2004'!$B$4:$CZ$265,'orig WPP2004'!AD$1)</f>
        <v>915.27299999999991</v>
      </c>
      <c r="BD25" s="51">
        <f>VLOOKUP($B$4:$B$236,'orig WPP2004'!$B$4:$CZ$265,'orig WPP2004'!AE$1)</f>
        <v>947.05499999999995</v>
      </c>
      <c r="BE25" s="51">
        <f>VLOOKUP($B$4:$B$236,'orig WPP2004'!$B$4:$CZ$265,'orig WPP2004'!AF$1)</f>
        <v>979.93799999999999</v>
      </c>
      <c r="BF25" s="51">
        <f>VLOOKUP($B$4:$B$236,'orig WPP2004'!$B$4:$CZ$265,'orig WPP2004'!AG$1)</f>
        <v>1013.932</v>
      </c>
      <c r="BG25" s="51">
        <f>VLOOKUP($B$4:$B$236,'orig WPP2004'!$B$4:$CZ$265,'orig WPP2004'!AH$1)</f>
        <v>1049.0050000000001</v>
      </c>
      <c r="BH25" s="51">
        <f>VLOOKUP($B$4:$B$236,'orig WPP2004'!$B$4:$CZ$265,'orig WPP2004'!AI$1)</f>
        <v>1085.115</v>
      </c>
      <c r="BI25" s="51">
        <f>VLOOKUP($B$4:$B$236,'orig WPP2004'!$B$4:$CZ$265,'orig WPP2004'!AJ$1)</f>
        <v>1122.1390000000001</v>
      </c>
      <c r="BJ25" s="51">
        <f>VLOOKUP($B$4:$B$236,'orig WPP2004'!$B$4:$CZ$265,'orig WPP2004'!AK$1)</f>
        <v>1159.8609999999999</v>
      </c>
      <c r="BK25" s="51">
        <f>VLOOKUP($B$4:$B$236,'orig WPP2004'!$B$4:$CZ$265,'orig WPP2004'!AL$1)</f>
        <v>1198.018</v>
      </c>
      <c r="BL25" s="51">
        <f>VLOOKUP($B$4:$B$236,'orig WPP2004'!$B$4:$CZ$265,'orig WPP2004'!AM$1)</f>
        <v>1236.3900000000001</v>
      </c>
      <c r="BM25" s="51">
        <f>VLOOKUP($B$4:$B$236,'orig WPP2004'!$B$4:$CZ$265,'orig WPP2004'!AN$1)</f>
        <v>1274.758</v>
      </c>
      <c r="BN25" s="51">
        <f>VLOOKUP($B$4:$B$236,'orig WPP2004'!$B$4:$CZ$265,'orig WPP2004'!AO$1)</f>
        <v>1313.0430000000001</v>
      </c>
      <c r="BO25" s="51">
        <f>VLOOKUP($B$4:$B$236,'orig WPP2004'!$B$4:$CZ$265,'orig WPP2004'!AP$1)</f>
        <v>1351.336</v>
      </c>
      <c r="BP25" s="51">
        <f>VLOOKUP($B$4:$B$236,'orig WPP2004'!$B$4:$CZ$265,'orig WPP2004'!AQ$1)</f>
        <v>1389.809</v>
      </c>
      <c r="BQ25" s="51">
        <f>VLOOKUP($B$4:$B$236,'orig WPP2004'!$B$4:$CZ$265,'orig WPP2004'!AR$1)</f>
        <v>1428.51</v>
      </c>
      <c r="BR25" s="51">
        <f>VLOOKUP($B$4:$B$236,'orig WPP2004'!$B$4:$CZ$265,'orig WPP2004'!AS$1)</f>
        <v>1467.222</v>
      </c>
      <c r="BS25" s="51">
        <f>VLOOKUP($B$4:$B$236,'orig WPP2004'!$B$4:$CZ$265,'orig WPP2004'!AT$1)</f>
        <v>1505.5920000000001</v>
      </c>
      <c r="BT25" s="51">
        <f>VLOOKUP($B$4:$B$236,'orig WPP2004'!$B$4:$CZ$265,'orig WPP2004'!AU$1)</f>
        <v>1543.3330000000001</v>
      </c>
      <c r="BU25" s="51">
        <f>VLOOKUP($B$4:$B$236,'orig WPP2004'!$B$4:$CZ$265,'orig WPP2004'!AV$1)</f>
        <v>1580.1109999999999</v>
      </c>
      <c r="BV25" s="51">
        <f>VLOOKUP($B$4:$B$236,'orig WPP2004'!$B$4:$CZ$265,'orig WPP2004'!AW$1)</f>
        <v>1615.528</v>
      </c>
      <c r="BW25" s="51">
        <f>VLOOKUP($B$4:$B$236,'orig WPP2004'!$B$4:$CZ$265,'orig WPP2004'!AX$1)</f>
        <v>1649.65</v>
      </c>
      <c r="BX25" s="51">
        <f>VLOOKUP($B$4:$B$236,'orig WPP2004'!$B$4:$CZ$265,'orig WPP2004'!AY$1)</f>
        <v>1682.0720000000001</v>
      </c>
      <c r="BY25" s="51">
        <f>VLOOKUP($B$4:$B$236,'orig WPP2004'!$B$4:$CZ$265,'orig WPP2004'!AZ$1)</f>
        <v>1711.377</v>
      </c>
      <c r="BZ25" s="51">
        <f>VLOOKUP($B$4:$B$236,'orig WPP2004'!$B$4:$CZ$265,'orig WPP2004'!BA$1)</f>
        <v>1735.759</v>
      </c>
      <c r="CA25" s="51">
        <f>VLOOKUP($B$4:$B$236,'orig WPP2004'!$B$4:$CZ$265,'orig WPP2004'!BB$1)</f>
        <v>1754.002</v>
      </c>
      <c r="CB25" s="51">
        <f>VLOOKUP($B$4:$B$236,'orig WPP2004'!$B$4:$CZ$265,'orig WPP2004'!BC$1)</f>
        <v>1765.57</v>
      </c>
      <c r="CC25" s="51">
        <f>VLOOKUP($B$4:$B$236,'orig WPP2004'!$B$4:$CZ$265,'orig WPP2004'!BD$1)</f>
        <v>1771.0079999999998</v>
      </c>
      <c r="CD25" s="51">
        <f>VLOOKUP($B$4:$B$236,'orig WPP2004'!$B$4:$CZ$265,'orig WPP2004'!BE$1)</f>
        <v>1771.556</v>
      </c>
      <c r="CE25" s="51">
        <f>VLOOKUP($B$4:$B$236,'orig WPP2004'!$B$4:$CZ$265,'orig WPP2004'!BF$1)</f>
        <v>1769.05</v>
      </c>
      <c r="CF25" s="51">
        <f>VLOOKUP($B$4:$B$236,'orig WPP2004'!$B$4:$CZ$265,'orig WPP2004'!BG$1)</f>
        <v>1764.9259999999999</v>
      </c>
      <c r="CG25" s="51">
        <f>VLOOKUP($B$4:$B$236,'orig WPP2004'!$B$4:$CZ$265,'orig WPP2004'!BH$1)</f>
        <v>1759.64</v>
      </c>
      <c r="CH25" s="51">
        <f>VLOOKUP($B$4:$B$236,'orig WPP2004'!$B$4:$CZ$265,'orig WPP2004'!BI$1)</f>
        <v>1753.135</v>
      </c>
      <c r="CI25" s="51">
        <f>VLOOKUP($B$4:$B$236,'orig WPP2004'!$B$4:$CZ$265,'orig WPP2004'!BJ$1)</f>
        <v>1745.7460000000001</v>
      </c>
      <c r="CJ25" s="51">
        <f>VLOOKUP($B$4:$B$236,'orig WPP2004'!$B$4:$CZ$265,'orig WPP2004'!BK$1)</f>
        <v>1737.7170000000001</v>
      </c>
      <c r="CK25" s="51">
        <f>VLOOKUP($B$4:$B$236,'orig WPP2004'!$B$4:$CZ$265,'orig WPP2004'!BL$1)</f>
        <v>1729.289</v>
      </c>
      <c r="CL25" s="51">
        <f>VLOOKUP($B$4:$B$236,'orig WPP2004'!$B$4:$CZ$265,'orig WPP2004'!BM$1)</f>
        <v>1720.701</v>
      </c>
      <c r="CM25" s="51">
        <f>VLOOKUP($B$4:$B$236,'orig WPP2004'!$B$4:$CZ$265,'orig WPP2004'!BN$1)</f>
        <v>1712.2359999999999</v>
      </c>
      <c r="CN25" s="51">
        <f>VLOOKUP($B$4:$B$236,'orig WPP2004'!$B$4:$CZ$265,'orig WPP2004'!BO$1)</f>
        <v>1704.1949999999999</v>
      </c>
      <c r="CO25" s="51">
        <f>VLOOKUP($B$4:$B$236,'orig WPP2004'!$B$4:$CZ$265,'orig WPP2004'!BP$1)</f>
        <v>1696.8780000000002</v>
      </c>
      <c r="CP25" s="51">
        <f>VLOOKUP($B$4:$B$236,'orig WPP2004'!$B$4:$CZ$265,'orig WPP2004'!BQ$1)</f>
        <v>1690.491</v>
      </c>
      <c r="CQ25" s="51">
        <f>VLOOKUP($B$4:$B$236,'orig WPP2004'!$B$4:$CZ$265,'orig WPP2004'!BR$1)</f>
        <v>1685.2329999999999</v>
      </c>
      <c r="CR25" s="51">
        <f>VLOOKUP($B$4:$B$236,'orig WPP2004'!$B$4:$CZ$265,'orig WPP2004'!BS$1)</f>
        <v>1681.077</v>
      </c>
      <c r="CS25" s="51">
        <f>VLOOKUP($B$4:$B$236,'orig WPP2004'!$B$4:$CZ$265,'orig WPP2004'!BT$1)</f>
        <v>1677.701</v>
      </c>
      <c r="CT25" s="51">
        <f>VLOOKUP($B$4:$B$236,'orig WPP2004'!$B$4:$CZ$265,'orig WPP2004'!BU$1)</f>
        <v>1674.6120000000001</v>
      </c>
      <c r="CU25" s="51">
        <f>VLOOKUP($B$4:$B$236,'orig WPP2004'!$B$4:$CZ$265,'orig WPP2004'!BV$1)</f>
        <v>1671.454</v>
      </c>
      <c r="CV25" s="51">
        <f>VLOOKUP($B$4:$B$236,'orig WPP2004'!$B$4:$CZ$265,'orig WPP2004'!BW$1)</f>
        <v>1668.127</v>
      </c>
      <c r="CW25" s="51">
        <f>VLOOKUP($B$4:$B$236,'orig WPP2004'!$B$4:$CZ$265,'orig WPP2004'!BX$1)</f>
        <v>1664.7289999999998</v>
      </c>
      <c r="CX25" s="51">
        <f>VLOOKUP($B$4:$B$236,'orig WPP2004'!$B$4:$CZ$265,'orig WPP2004'!BY$1)</f>
        <v>1661.329</v>
      </c>
      <c r="CY25" s="51">
        <f>VLOOKUP($B$4:$B$236,'orig WPP2004'!$B$4:$CZ$265,'orig WPP2004'!BZ$1)</f>
        <v>1658.058</v>
      </c>
      <c r="CZ25" s="51">
        <f>VLOOKUP($B$4:$B$236,'orig WPP2004'!$B$4:$CZ$265,'orig WPP2004'!CA$1)</f>
        <v>1655.0139999999999</v>
      </c>
      <c r="DA25" s="51">
        <f>VLOOKUP($B$4:$B$236,'orig WPP2004'!$B$4:$CZ$265,'orig WPP2004'!CB$1)</f>
        <v>1652.203</v>
      </c>
      <c r="DB25" s="51">
        <f>VLOOKUP($B$4:$B$236,'orig WPP2004'!$B$4:$CZ$265,'orig WPP2004'!CC$1)</f>
        <v>1649.577</v>
      </c>
      <c r="DC25" s="51">
        <f>VLOOKUP($B$4:$B$236,'orig WPP2004'!$B$4:$CZ$265,'orig WPP2004'!CD$1)</f>
        <v>1647.1080000000002</v>
      </c>
      <c r="DD25" s="51">
        <f>VLOOKUP($B$4:$B$236,'orig WPP2004'!$B$4:$CZ$265,'orig WPP2004'!CE$1)</f>
        <v>1644.7559999999999</v>
      </c>
      <c r="DE25" s="51">
        <f>VLOOKUP($B$4:$B$236,'orig WPP2004'!$B$4:$CZ$265,'orig WPP2004'!CF$1)</f>
        <v>1642.498</v>
      </c>
    </row>
    <row r="26" spans="1:109">
      <c r="A26" s="114">
        <v>5</v>
      </c>
      <c r="B26" s="3">
        <v>76</v>
      </c>
      <c r="C26" s="1" t="s">
        <v>439</v>
      </c>
      <c r="D26" s="30">
        <f>+[1]Summary!F56</f>
        <v>1217.9674458171351</v>
      </c>
      <c r="E26" s="30">
        <f>+[1]Summary!G56</f>
        <v>1322.1754415608816</v>
      </c>
      <c r="F26" s="30">
        <f>+[1]Summary!H56</f>
        <v>1436.252588107199</v>
      </c>
      <c r="G26" s="30">
        <f>+[1]Summary!I56</f>
        <v>1561.4394455365762</v>
      </c>
      <c r="H26" s="30">
        <f>+[1]Summary!J56</f>
        <v>1699.2212227262696</v>
      </c>
      <c r="I26" s="30">
        <f>+[1]Summary!K56</f>
        <v>1851.3954094156622</v>
      </c>
      <c r="J26" s="30">
        <f>+[1]Summary!L56</f>
        <v>2020.1608052095162</v>
      </c>
      <c r="K26" s="30">
        <f>+[1]Summary!M56</f>
        <v>2208.2349832832674</v>
      </c>
      <c r="L26" s="30">
        <f>+[1]Summary!N56</f>
        <v>2419.0095646822738</v>
      </c>
      <c r="M26" s="30">
        <f>+[1]Summary!O56</f>
        <v>2656.7557959680853</v>
      </c>
      <c r="N26" s="30">
        <f>+[1]Summary!P56</f>
        <v>2926.8970780843292</v>
      </c>
      <c r="O26" s="30">
        <f>+[1]Summary!Q56</f>
        <v>3624.4960065362311</v>
      </c>
      <c r="P26" s="30">
        <f>+[1]Summary!R56</f>
        <v>4451.2532030934881</v>
      </c>
      <c r="Q26" s="30">
        <f>+[1]Summary!S56</f>
        <v>5652.6702976863362</v>
      </c>
      <c r="R26" s="30">
        <f>+[1]Summary!T56</f>
        <v>6861.9054635216908</v>
      </c>
      <c r="S26" s="30">
        <f>+[1]Summary!U56</f>
        <v>8080.3348661326509</v>
      </c>
      <c r="T26" s="30">
        <f>+[1]Summary!V56</f>
        <v>9309.5777311616366</v>
      </c>
      <c r="U26" s="30">
        <f>+[1]Summary!W56</f>
        <v>10553.377844671311</v>
      </c>
      <c r="V26" s="30">
        <f>+[1]Summary!X56</f>
        <v>11740.293413605574</v>
      </c>
      <c r="W26" s="30">
        <f>+[1]Summary!Y56</f>
        <v>14583.672096326687</v>
      </c>
      <c r="X26" s="30">
        <f>+[1]Summary!Z56</f>
        <v>17670.566515592025</v>
      </c>
      <c r="Y26" s="30">
        <f>+[1]Summary!AA56</f>
        <v>22274.439818710431</v>
      </c>
      <c r="Z26" s="30">
        <f>+[1]Summary!AB56</f>
        <v>30920.842989299475</v>
      </c>
      <c r="AA26" s="30">
        <f>+[1]Summary!AC56</f>
        <v>41139.458620339028</v>
      </c>
      <c r="AB26" s="30">
        <f>+[1]Summary!AD56</f>
        <v>41965.800838497991</v>
      </c>
      <c r="AC26" s="51">
        <f>VLOOKUP($B$4:$B$236,'orig WPP2004'!$B$4:$CZ$265,'orig WPP2004'!D$1)</f>
        <v>53974.725000000006</v>
      </c>
      <c r="AD26" s="51">
        <f>VLOOKUP($B$4:$B$236,'orig WPP2004'!$B$4:$CZ$265,'orig WPP2004'!E$1)</f>
        <v>55673.991999999998</v>
      </c>
      <c r="AE26" s="51">
        <f>VLOOKUP($B$4:$B$236,'orig WPP2004'!$B$4:$CZ$265,'orig WPP2004'!F$1)</f>
        <v>57430.434999999998</v>
      </c>
      <c r="AF26" s="51">
        <f>VLOOKUP($B$4:$B$236,'orig WPP2004'!$B$4:$CZ$265,'orig WPP2004'!G$1)</f>
        <v>59224.745999999999</v>
      </c>
      <c r="AG26" s="51">
        <f>VLOOKUP($B$4:$B$236,'orig WPP2004'!$B$4:$CZ$265,'orig WPP2004'!H$1)</f>
        <v>61044.957999999999</v>
      </c>
      <c r="AH26" s="51">
        <f>VLOOKUP($B$4:$B$236,'orig WPP2004'!$B$4:$CZ$265,'orig WPP2004'!I$1)</f>
        <v>62886.445</v>
      </c>
      <c r="AI26" s="51">
        <f>VLOOKUP($B$4:$B$236,'orig WPP2004'!$B$4:$CZ$265,'orig WPP2004'!J$1)</f>
        <v>64752.37</v>
      </c>
      <c r="AJ26" s="51">
        <f>VLOOKUP($B$4:$B$236,'orig WPP2004'!$B$4:$CZ$265,'orig WPP2004'!K$1)</f>
        <v>66653.235000000001</v>
      </c>
      <c r="AK26" s="51">
        <f>VLOOKUP($B$4:$B$236,'orig WPP2004'!$B$4:$CZ$265,'orig WPP2004'!L$1)</f>
        <v>68605.535999999993</v>
      </c>
      <c r="AL26" s="51">
        <f>VLOOKUP($B$4:$B$236,'orig WPP2004'!$B$4:$CZ$265,'orig WPP2004'!M$1)</f>
        <v>70629.505000000005</v>
      </c>
      <c r="AM26" s="51">
        <f>VLOOKUP($B$4:$B$236,'orig WPP2004'!$B$4:$CZ$265,'orig WPP2004'!N$1)</f>
        <v>72742.37</v>
      </c>
      <c r="AN26" s="51">
        <f>VLOOKUP($B$4:$B$236,'orig WPP2004'!$B$4:$CZ$265,'orig WPP2004'!O$1)</f>
        <v>74951.152999999991</v>
      </c>
      <c r="AO26" s="51">
        <f>VLOOKUP($B$4:$B$236,'orig WPP2004'!$B$4:$CZ$265,'orig WPP2004'!P$1)</f>
        <v>77246.370999999999</v>
      </c>
      <c r="AP26" s="51">
        <f>VLOOKUP($B$4:$B$236,'orig WPP2004'!$B$4:$CZ$265,'orig WPP2004'!Q$1)</f>
        <v>79599.337</v>
      </c>
      <c r="AQ26" s="51">
        <f>VLOOKUP($B$4:$B$236,'orig WPP2004'!$B$4:$CZ$265,'orig WPP2004'!R$1)</f>
        <v>81969.813999999998</v>
      </c>
      <c r="AR26" s="51">
        <f>VLOOKUP($B$4:$B$236,'orig WPP2004'!$B$4:$CZ$265,'orig WPP2004'!S$1)</f>
        <v>84328.497000000003</v>
      </c>
      <c r="AS26" s="51">
        <f>VLOOKUP($B$4:$B$236,'orig WPP2004'!$B$4:$CZ$265,'orig WPP2004'!T$1)</f>
        <v>86667.16</v>
      </c>
      <c r="AT26" s="51">
        <f>VLOOKUP($B$4:$B$236,'orig WPP2004'!$B$4:$CZ$265,'orig WPP2004'!U$1)</f>
        <v>88993.63</v>
      </c>
      <c r="AU26" s="51">
        <f>VLOOKUP($B$4:$B$236,'orig WPP2004'!$B$4:$CZ$265,'orig WPP2004'!V$1)</f>
        <v>91314.606</v>
      </c>
      <c r="AV26" s="51">
        <f>VLOOKUP($B$4:$B$236,'orig WPP2004'!$B$4:$CZ$265,'orig WPP2004'!W$1)</f>
        <v>93642.766999999993</v>
      </c>
      <c r="AW26" s="51">
        <f>VLOOKUP($B$4:$B$236,'orig WPP2004'!$B$4:$CZ$265,'orig WPP2004'!X$1)</f>
        <v>95988.87</v>
      </c>
      <c r="AX26" s="51">
        <f>VLOOKUP($B$4:$B$236,'orig WPP2004'!$B$4:$CZ$265,'orig WPP2004'!Y$1)</f>
        <v>98351.965999999986</v>
      </c>
      <c r="AY26" s="51">
        <f>VLOOKUP($B$4:$B$236,'orig WPP2004'!$B$4:$CZ$265,'orig WPP2004'!Z$1)</f>
        <v>100732.246</v>
      </c>
      <c r="AZ26" s="51">
        <f>VLOOKUP($B$4:$B$236,'orig WPP2004'!$B$4:$CZ$265,'orig WPP2004'!AA$1)</f>
        <v>103143.537</v>
      </c>
      <c r="BA26" s="51">
        <f>VLOOKUP($B$4:$B$236,'orig WPP2004'!$B$4:$CZ$265,'orig WPP2004'!AB$1)</f>
        <v>105603.41800000001</v>
      </c>
      <c r="BB26" s="51">
        <f>VLOOKUP($B$4:$B$236,'orig WPP2004'!$B$4:$CZ$265,'orig WPP2004'!AC$1)</f>
        <v>108124.43700000001</v>
      </c>
      <c r="BC26" s="51">
        <f>VLOOKUP($B$4:$B$236,'orig WPP2004'!$B$4:$CZ$265,'orig WPP2004'!AD$1)</f>
        <v>110707.417</v>
      </c>
      <c r="BD26" s="51">
        <f>VLOOKUP($B$4:$B$236,'orig WPP2004'!$B$4:$CZ$265,'orig WPP2004'!AE$1)</f>
        <v>113348.281</v>
      </c>
      <c r="BE26" s="51">
        <f>VLOOKUP($B$4:$B$236,'orig WPP2004'!$B$4:$CZ$265,'orig WPP2004'!AF$1)</f>
        <v>116047.59899999999</v>
      </c>
      <c r="BF26" s="51">
        <f>VLOOKUP($B$4:$B$236,'orig WPP2004'!$B$4:$CZ$265,'orig WPP2004'!AG$1)</f>
        <v>118804.569</v>
      </c>
      <c r="BG26" s="51">
        <f>VLOOKUP($B$4:$B$236,'orig WPP2004'!$B$4:$CZ$265,'orig WPP2004'!AH$1)</f>
        <v>121615.033</v>
      </c>
      <c r="BH26" s="51">
        <f>VLOOKUP($B$4:$B$236,'orig WPP2004'!$B$4:$CZ$265,'orig WPP2004'!AI$1)</f>
        <v>124479.69899999999</v>
      </c>
      <c r="BI26" s="51">
        <f>VLOOKUP($B$4:$B$236,'orig WPP2004'!$B$4:$CZ$265,'orig WPP2004'!AJ$1)</f>
        <v>127388.37700000001</v>
      </c>
      <c r="BJ26" s="51">
        <f>VLOOKUP($B$4:$B$236,'orig WPP2004'!$B$4:$CZ$265,'orig WPP2004'!AK$1)</f>
        <v>130312.054</v>
      </c>
      <c r="BK26" s="51">
        <f>VLOOKUP($B$4:$B$236,'orig WPP2004'!$B$4:$CZ$265,'orig WPP2004'!AL$1)</f>
        <v>133213.05900000001</v>
      </c>
      <c r="BL26" s="51">
        <f>VLOOKUP($B$4:$B$236,'orig WPP2004'!$B$4:$CZ$265,'orig WPP2004'!AM$1)</f>
        <v>136062.64199999999</v>
      </c>
      <c r="BM26" s="51">
        <f>VLOOKUP($B$4:$B$236,'orig WPP2004'!$B$4:$CZ$265,'orig WPP2004'!AN$1)</f>
        <v>138852.87199999997</v>
      </c>
      <c r="BN26" s="51">
        <f>VLOOKUP($B$4:$B$236,'orig WPP2004'!$B$4:$CZ$265,'orig WPP2004'!AO$1)</f>
        <v>141585.62700000001</v>
      </c>
      <c r="BO26" s="51">
        <f>VLOOKUP($B$4:$B$236,'orig WPP2004'!$B$4:$CZ$265,'orig WPP2004'!AP$1)</f>
        <v>144255.04200000002</v>
      </c>
      <c r="BP26" s="51">
        <f>VLOOKUP($B$4:$B$236,'orig WPP2004'!$B$4:$CZ$265,'orig WPP2004'!AQ$1)</f>
        <v>146857.77899999998</v>
      </c>
      <c r="BQ26" s="51">
        <f>VLOOKUP($B$4:$B$236,'orig WPP2004'!$B$4:$CZ$265,'orig WPP2004'!AR$1)</f>
        <v>149394.247</v>
      </c>
      <c r="BR26" s="51">
        <f>VLOOKUP($B$4:$B$236,'orig WPP2004'!$B$4:$CZ$265,'orig WPP2004'!AS$1)</f>
        <v>151857.59700000001</v>
      </c>
      <c r="BS26" s="51">
        <f>VLOOKUP($B$4:$B$236,'orig WPP2004'!$B$4:$CZ$265,'orig WPP2004'!AT$1)</f>
        <v>154254</v>
      </c>
      <c r="BT26" s="51">
        <f>VLOOKUP($B$4:$B$236,'orig WPP2004'!$B$4:$CZ$265,'orig WPP2004'!AU$1)</f>
        <v>156613.70299999998</v>
      </c>
      <c r="BU26" s="51">
        <f>VLOOKUP($B$4:$B$236,'orig WPP2004'!$B$4:$CZ$265,'orig WPP2004'!AV$1)</f>
        <v>158977.71399999998</v>
      </c>
      <c r="BV26" s="51">
        <f>VLOOKUP($B$4:$B$236,'orig WPP2004'!$B$4:$CZ$265,'orig WPP2004'!AW$1)</f>
        <v>161375.96100000001</v>
      </c>
      <c r="BW26" s="51">
        <f>VLOOKUP($B$4:$B$236,'orig WPP2004'!$B$4:$CZ$265,'orig WPP2004'!AX$1)</f>
        <v>163819.245</v>
      </c>
      <c r="BX26" s="51">
        <f>VLOOKUP($B$4:$B$236,'orig WPP2004'!$B$4:$CZ$265,'orig WPP2004'!AY$1)</f>
        <v>166300.927</v>
      </c>
      <c r="BY26" s="51">
        <f>VLOOKUP($B$4:$B$236,'orig WPP2004'!$B$4:$CZ$265,'orig WPP2004'!AZ$1)</f>
        <v>168811.73300000001</v>
      </c>
      <c r="BZ26" s="51">
        <f>VLOOKUP($B$4:$B$236,'orig WPP2004'!$B$4:$CZ$265,'orig WPP2004'!BA$1)</f>
        <v>171335.00300000003</v>
      </c>
      <c r="CA26" s="51">
        <f>VLOOKUP($B$4:$B$236,'orig WPP2004'!$B$4:$CZ$265,'orig WPP2004'!BB$1)</f>
        <v>173857.67199999999</v>
      </c>
      <c r="CB26" s="51">
        <f>VLOOKUP($B$4:$B$236,'orig WPP2004'!$B$4:$CZ$265,'orig WPP2004'!BC$1)</f>
        <v>176376.97100000002</v>
      </c>
      <c r="CC26" s="51">
        <f>VLOOKUP($B$4:$B$236,'orig WPP2004'!$B$4:$CZ$265,'orig WPP2004'!BD$1)</f>
        <v>178894.86800000002</v>
      </c>
      <c r="CD26" s="51">
        <f>VLOOKUP($B$4:$B$236,'orig WPP2004'!$B$4:$CZ$265,'orig WPP2004'!BE$1)</f>
        <v>181407.86599999998</v>
      </c>
      <c r="CE26" s="51">
        <f>VLOOKUP($B$4:$B$236,'orig WPP2004'!$B$4:$CZ$265,'orig WPP2004'!BF$1)</f>
        <v>183912.538</v>
      </c>
      <c r="CF26" s="51">
        <f>VLOOKUP($B$4:$B$236,'orig WPP2004'!$B$4:$CZ$265,'orig WPP2004'!BG$1)</f>
        <v>186404.913</v>
      </c>
      <c r="CG26" s="51">
        <f>VLOOKUP($B$4:$B$236,'orig WPP2004'!$B$4:$CZ$265,'orig WPP2004'!BH$1)</f>
        <v>188882.82</v>
      </c>
      <c r="CH26" s="51">
        <f>VLOOKUP($B$4:$B$236,'orig WPP2004'!$B$4:$CZ$265,'orig WPP2004'!BI$1)</f>
        <v>191341.35499999998</v>
      </c>
      <c r="CI26" s="51">
        <f>VLOOKUP($B$4:$B$236,'orig WPP2004'!$B$4:$CZ$265,'orig WPP2004'!BJ$1)</f>
        <v>193770.62900000002</v>
      </c>
      <c r="CJ26" s="51">
        <f>VLOOKUP($B$4:$B$236,'orig WPP2004'!$B$4:$CZ$265,'orig WPP2004'!BK$1)</f>
        <v>196158.68599999999</v>
      </c>
      <c r="CK26" s="51">
        <f>VLOOKUP($B$4:$B$236,'orig WPP2004'!$B$4:$CZ$265,'orig WPP2004'!BL$1)</f>
        <v>198496.59</v>
      </c>
      <c r="CL26" s="51">
        <f>VLOOKUP($B$4:$B$236,'orig WPP2004'!$B$4:$CZ$265,'orig WPP2004'!BM$1)</f>
        <v>200779.45</v>
      </c>
      <c r="CM26" s="51">
        <f>VLOOKUP($B$4:$B$236,'orig WPP2004'!$B$4:$CZ$265,'orig WPP2004'!BN$1)</f>
        <v>203007.53700000001</v>
      </c>
      <c r="CN26" s="51">
        <f>VLOOKUP($B$4:$B$236,'orig WPP2004'!$B$4:$CZ$265,'orig WPP2004'!BO$1)</f>
        <v>205183.709</v>
      </c>
      <c r="CO26" s="51">
        <f>VLOOKUP($B$4:$B$236,'orig WPP2004'!$B$4:$CZ$265,'orig WPP2004'!BP$1)</f>
        <v>207313.52100000001</v>
      </c>
      <c r="CP26" s="51">
        <f>VLOOKUP($B$4:$B$236,'orig WPP2004'!$B$4:$CZ$265,'orig WPP2004'!BQ$1)</f>
        <v>209401.09100000001</v>
      </c>
      <c r="CQ26" s="51">
        <f>VLOOKUP($B$4:$B$236,'orig WPP2004'!$B$4:$CZ$265,'orig WPP2004'!BR$1)</f>
        <v>211446.079</v>
      </c>
      <c r="CR26" s="51">
        <f>VLOOKUP($B$4:$B$236,'orig WPP2004'!$B$4:$CZ$265,'orig WPP2004'!BS$1)</f>
        <v>213446.679</v>
      </c>
      <c r="CS26" s="51">
        <f>VLOOKUP($B$4:$B$236,'orig WPP2004'!$B$4:$CZ$265,'orig WPP2004'!BT$1)</f>
        <v>215403.98499999999</v>
      </c>
      <c r="CT26" s="51">
        <f>VLOOKUP($B$4:$B$236,'orig WPP2004'!$B$4:$CZ$265,'orig WPP2004'!BU$1)</f>
        <v>217319.30099999998</v>
      </c>
      <c r="CU26" s="51">
        <f>VLOOKUP($B$4:$B$236,'orig WPP2004'!$B$4:$CZ$265,'orig WPP2004'!BV$1)</f>
        <v>219193.432</v>
      </c>
      <c r="CV26" s="51">
        <f>VLOOKUP($B$4:$B$236,'orig WPP2004'!$B$4:$CZ$265,'orig WPP2004'!BW$1)</f>
        <v>221026.427</v>
      </c>
      <c r="CW26" s="51">
        <f>VLOOKUP($B$4:$B$236,'orig WPP2004'!$B$4:$CZ$265,'orig WPP2004'!BX$1)</f>
        <v>222817.62199999997</v>
      </c>
      <c r="CX26" s="51">
        <f>VLOOKUP($B$4:$B$236,'orig WPP2004'!$B$4:$CZ$265,'orig WPP2004'!BY$1)</f>
        <v>224566.10399999999</v>
      </c>
      <c r="CY26" s="51">
        <f>VLOOKUP($B$4:$B$236,'orig WPP2004'!$B$4:$CZ$265,'orig WPP2004'!BZ$1)</f>
        <v>226270.57699999999</v>
      </c>
      <c r="CZ26" s="51">
        <f>VLOOKUP($B$4:$B$236,'orig WPP2004'!$B$4:$CZ$265,'orig WPP2004'!CA$1)</f>
        <v>227929.734</v>
      </c>
      <c r="DA26" s="51">
        <f>VLOOKUP($B$4:$B$236,'orig WPP2004'!$B$4:$CZ$265,'orig WPP2004'!CB$1)</f>
        <v>229543.71299999999</v>
      </c>
      <c r="DB26" s="51">
        <f>VLOOKUP($B$4:$B$236,'orig WPP2004'!$B$4:$CZ$265,'orig WPP2004'!CC$1)</f>
        <v>231111.72899999999</v>
      </c>
      <c r="DC26" s="51">
        <f>VLOOKUP($B$4:$B$236,'orig WPP2004'!$B$4:$CZ$265,'orig WPP2004'!CD$1)</f>
        <v>232630.46100000001</v>
      </c>
      <c r="DD26" s="51">
        <f>VLOOKUP($B$4:$B$236,'orig WPP2004'!$B$4:$CZ$265,'orig WPP2004'!CE$1)</f>
        <v>234095.68900000001</v>
      </c>
      <c r="DE26" s="51">
        <f>VLOOKUP($B$4:$B$236,'orig WPP2004'!$B$4:$CZ$265,'orig WPP2004'!CF$1)</f>
        <v>235504.533</v>
      </c>
    </row>
    <row r="27" spans="1:109">
      <c r="A27" s="114">
        <v>4</v>
      </c>
      <c r="B27" s="3">
        <v>84</v>
      </c>
      <c r="C27" s="1" t="s">
        <v>429</v>
      </c>
      <c r="D27" s="29">
        <f>+[1]Summary!F24</f>
        <v>8.1945951494085723</v>
      </c>
      <c r="E27" s="29">
        <f>+[1]Summary!G24</f>
        <v>8.8662832764092752</v>
      </c>
      <c r="F27" s="29">
        <f>+[1]Summary!H24</f>
        <v>9.5930278072624944</v>
      </c>
      <c r="G27" s="29">
        <f>+[1]Summary!I24</f>
        <v>10.379341561956142</v>
      </c>
      <c r="H27" s="29">
        <f>+[1]Summary!J24</f>
        <v>11.230107263755825</v>
      </c>
      <c r="I27" s="29">
        <f>+[1]Summary!K24</f>
        <v>12.150607859145646</v>
      </c>
      <c r="J27" s="29">
        <f>+[1]Summary!L24</f>
        <v>13.146559323010047</v>
      </c>
      <c r="K27" s="29">
        <f>+[1]Summary!M24</f>
        <v>14.224146152764968</v>
      </c>
      <c r="L27" s="29">
        <f>+[1]Summary!N24</f>
        <v>15.390059771844061</v>
      </c>
      <c r="M27" s="29">
        <f>+[1]Summary!O24</f>
        <v>16.651540081011607</v>
      </c>
      <c r="N27" s="29">
        <f>+[1]Summary!P24</f>
        <v>18.016420415520756</v>
      </c>
      <c r="O27" s="29">
        <f>+[1]Summary!Q24</f>
        <v>19.493176187284753</v>
      </c>
      <c r="P27" s="29">
        <f>+[1]Summary!R24</f>
        <v>20.142948726860912</v>
      </c>
      <c r="Q27" s="29">
        <f>+[1]Summary!S24</f>
        <v>20.814380351089607</v>
      </c>
      <c r="R27" s="29">
        <f>+[1]Summary!T24</f>
        <v>21.50819302945926</v>
      </c>
      <c r="S27" s="29">
        <f>+[1]Summary!U24</f>
        <v>22.225132797107904</v>
      </c>
      <c r="T27" s="29">
        <f>+[1]Summary!V24</f>
        <v>22.965970557011502</v>
      </c>
      <c r="U27" s="29">
        <f>+[1]Summary!W24</f>
        <v>25.83671687663794</v>
      </c>
      <c r="V27" s="29">
        <f>+[1]Summary!X24</f>
        <v>29.066306486217684</v>
      </c>
      <c r="W27" s="29">
        <f>+[1]Summary!Y24</f>
        <v>32.699594796994887</v>
      </c>
      <c r="X27" s="29">
        <f>+[1]Summary!Z24</f>
        <v>36.787044146619252</v>
      </c>
      <c r="Y27" s="29">
        <f>+[1]Summary!AA24</f>
        <v>41.385424664946655</v>
      </c>
      <c r="Z27" s="29">
        <f>+[1]Summary!AB24</f>
        <v>46.94994284595991</v>
      </c>
      <c r="AA27" s="29">
        <f>+[1]Summary!AC24</f>
        <v>53.307860824073551</v>
      </c>
      <c r="AB27" s="29">
        <f>+[1]Summary!AD24</f>
        <v>60.582812330043545</v>
      </c>
      <c r="AC27" s="51">
        <f>VLOOKUP($B$4:$B$236,'orig WPP2004'!$B$4:$CZ$265,'orig WPP2004'!D$1)</f>
        <v>68.92</v>
      </c>
      <c r="AD27" s="51">
        <f>VLOOKUP($B$4:$B$236,'orig WPP2004'!$B$4:$CZ$265,'orig WPP2004'!E$1)</f>
        <v>71.165999999999997</v>
      </c>
      <c r="AE27" s="51">
        <f>VLOOKUP($B$4:$B$236,'orig WPP2004'!$B$4:$CZ$265,'orig WPP2004'!F$1)</f>
        <v>73.331999999999994</v>
      </c>
      <c r="AF27" s="51">
        <f>VLOOKUP($B$4:$B$236,'orig WPP2004'!$B$4:$CZ$265,'orig WPP2004'!G$1)</f>
        <v>75.49199999999999</v>
      </c>
      <c r="AG27" s="51">
        <f>VLOOKUP($B$4:$B$236,'orig WPP2004'!$B$4:$CZ$265,'orig WPP2004'!H$1)</f>
        <v>77.701999999999998</v>
      </c>
      <c r="AH27" s="51">
        <f>VLOOKUP($B$4:$B$236,'orig WPP2004'!$B$4:$CZ$265,'orig WPP2004'!I$1)</f>
        <v>79.998999999999995</v>
      </c>
      <c r="AI27" s="51">
        <f>VLOOKUP($B$4:$B$236,'orig WPP2004'!$B$4:$CZ$265,'orig WPP2004'!J$1)</f>
        <v>82.4</v>
      </c>
      <c r="AJ27" s="51">
        <f>VLOOKUP($B$4:$B$236,'orig WPP2004'!$B$4:$CZ$265,'orig WPP2004'!K$1)</f>
        <v>84.906000000000006</v>
      </c>
      <c r="AK27" s="51">
        <f>VLOOKUP($B$4:$B$236,'orig WPP2004'!$B$4:$CZ$265,'orig WPP2004'!L$1)</f>
        <v>87.497</v>
      </c>
      <c r="AL27" s="51">
        <f>VLOOKUP($B$4:$B$236,'orig WPP2004'!$B$4:$CZ$265,'orig WPP2004'!M$1)</f>
        <v>90.144000000000005</v>
      </c>
      <c r="AM27" s="51">
        <f>VLOOKUP($B$4:$B$236,'orig WPP2004'!$B$4:$CZ$265,'orig WPP2004'!N$1)</f>
        <v>92.818999999999988</v>
      </c>
      <c r="AN27" s="51">
        <f>VLOOKUP($B$4:$B$236,'orig WPP2004'!$B$4:$CZ$265,'orig WPP2004'!O$1)</f>
        <v>95.503</v>
      </c>
      <c r="AO27" s="51">
        <f>VLOOKUP($B$4:$B$236,'orig WPP2004'!$B$4:$CZ$265,'orig WPP2004'!P$1)</f>
        <v>98.206999999999994</v>
      </c>
      <c r="AP27" s="51">
        <f>VLOOKUP($B$4:$B$236,'orig WPP2004'!$B$4:$CZ$265,'orig WPP2004'!Q$1)</f>
        <v>100.968</v>
      </c>
      <c r="AQ27" s="51">
        <f>VLOOKUP($B$4:$B$236,'orig WPP2004'!$B$4:$CZ$265,'orig WPP2004'!R$1)</f>
        <v>103.839</v>
      </c>
      <c r="AR27" s="51">
        <f>VLOOKUP($B$4:$B$236,'orig WPP2004'!$B$4:$CZ$265,'orig WPP2004'!S$1)</f>
        <v>106.85</v>
      </c>
      <c r="AS27" s="51">
        <f>VLOOKUP($B$4:$B$236,'orig WPP2004'!$B$4:$CZ$265,'orig WPP2004'!T$1)</f>
        <v>110.024</v>
      </c>
      <c r="AT27" s="51">
        <f>VLOOKUP($B$4:$B$236,'orig WPP2004'!$B$4:$CZ$265,'orig WPP2004'!U$1)</f>
        <v>113.32</v>
      </c>
      <c r="AU27" s="51">
        <f>VLOOKUP($B$4:$B$236,'orig WPP2004'!$B$4:$CZ$265,'orig WPP2004'!V$1)</f>
        <v>116.622</v>
      </c>
      <c r="AV27" s="51">
        <f>VLOOKUP($B$4:$B$236,'orig WPP2004'!$B$4:$CZ$265,'orig WPP2004'!W$1)</f>
        <v>119.774</v>
      </c>
      <c r="AW27" s="51">
        <f>VLOOKUP($B$4:$B$236,'orig WPP2004'!$B$4:$CZ$265,'orig WPP2004'!X$1)</f>
        <v>122.66500000000001</v>
      </c>
      <c r="AX27" s="51">
        <f>VLOOKUP($B$4:$B$236,'orig WPP2004'!$B$4:$CZ$265,'orig WPP2004'!Y$1)</f>
        <v>125.277</v>
      </c>
      <c r="AY27" s="51">
        <f>VLOOKUP($B$4:$B$236,'orig WPP2004'!$B$4:$CZ$265,'orig WPP2004'!Z$1)</f>
        <v>127.65100000000001</v>
      </c>
      <c r="AZ27" s="51">
        <f>VLOOKUP($B$4:$B$236,'orig WPP2004'!$B$4:$CZ$265,'orig WPP2004'!AA$1)</f>
        <v>129.816</v>
      </c>
      <c r="BA27" s="51">
        <f>VLOOKUP($B$4:$B$236,'orig WPP2004'!$B$4:$CZ$265,'orig WPP2004'!AB$1)</f>
        <v>131.82600000000002</v>
      </c>
      <c r="BB27" s="51">
        <f>VLOOKUP($B$4:$B$236,'orig WPP2004'!$B$4:$CZ$265,'orig WPP2004'!AC$1)</f>
        <v>133.73500000000001</v>
      </c>
      <c r="BC27" s="51">
        <f>VLOOKUP($B$4:$B$236,'orig WPP2004'!$B$4:$CZ$265,'orig WPP2004'!AD$1)</f>
        <v>135.53100000000001</v>
      </c>
      <c r="BD27" s="51">
        <f>VLOOKUP($B$4:$B$236,'orig WPP2004'!$B$4:$CZ$265,'orig WPP2004'!AE$1)</f>
        <v>137.25200000000001</v>
      </c>
      <c r="BE27" s="51">
        <f>VLOOKUP($B$4:$B$236,'orig WPP2004'!$B$4:$CZ$265,'orig WPP2004'!AF$1)</f>
        <v>139.06799999999998</v>
      </c>
      <c r="BF27" s="51">
        <f>VLOOKUP($B$4:$B$236,'orig WPP2004'!$B$4:$CZ$265,'orig WPP2004'!AG$1)</f>
        <v>141.196</v>
      </c>
      <c r="BG27" s="51">
        <f>VLOOKUP($B$4:$B$236,'orig WPP2004'!$B$4:$CZ$265,'orig WPP2004'!AH$1)</f>
        <v>143.792</v>
      </c>
      <c r="BH27" s="51">
        <f>VLOOKUP($B$4:$B$236,'orig WPP2004'!$B$4:$CZ$265,'orig WPP2004'!AI$1)</f>
        <v>146.93799999999999</v>
      </c>
      <c r="BI27" s="51">
        <f>VLOOKUP($B$4:$B$236,'orig WPP2004'!$B$4:$CZ$265,'orig WPP2004'!AJ$1)</f>
        <v>150.59199999999998</v>
      </c>
      <c r="BJ27" s="51">
        <f>VLOOKUP($B$4:$B$236,'orig WPP2004'!$B$4:$CZ$265,'orig WPP2004'!AK$1)</f>
        <v>154.625</v>
      </c>
      <c r="BK27" s="51">
        <f>VLOOKUP($B$4:$B$236,'orig WPP2004'!$B$4:$CZ$265,'orig WPP2004'!AL$1)</f>
        <v>158.84399999999999</v>
      </c>
      <c r="BL27" s="51">
        <f>VLOOKUP($B$4:$B$236,'orig WPP2004'!$B$4:$CZ$265,'orig WPP2004'!AM$1)</f>
        <v>163.108</v>
      </c>
      <c r="BM27" s="51">
        <f>VLOOKUP($B$4:$B$236,'orig WPP2004'!$B$4:$CZ$265,'orig WPP2004'!AN$1)</f>
        <v>167.36700000000002</v>
      </c>
      <c r="BN27" s="51">
        <f>VLOOKUP($B$4:$B$236,'orig WPP2004'!$B$4:$CZ$265,'orig WPP2004'!AO$1)</f>
        <v>171.66900000000001</v>
      </c>
      <c r="BO27" s="51">
        <f>VLOOKUP($B$4:$B$236,'orig WPP2004'!$B$4:$CZ$265,'orig WPP2004'!AP$1)</f>
        <v>176.09100000000001</v>
      </c>
      <c r="BP27" s="51">
        <f>VLOOKUP($B$4:$B$236,'orig WPP2004'!$B$4:$CZ$265,'orig WPP2004'!AQ$1)</f>
        <v>180.74900000000002</v>
      </c>
      <c r="BQ27" s="51">
        <f>VLOOKUP($B$4:$B$236,'orig WPP2004'!$B$4:$CZ$265,'orig WPP2004'!AR$1)</f>
        <v>185.71799999999999</v>
      </c>
      <c r="BR27" s="51">
        <f>VLOOKUP($B$4:$B$236,'orig WPP2004'!$B$4:$CZ$265,'orig WPP2004'!AS$1)</f>
        <v>191.017</v>
      </c>
      <c r="BS27" s="51">
        <f>VLOOKUP($B$4:$B$236,'orig WPP2004'!$B$4:$CZ$265,'orig WPP2004'!AT$1)</f>
        <v>196.59100000000001</v>
      </c>
      <c r="BT27" s="51">
        <f>VLOOKUP($B$4:$B$236,'orig WPP2004'!$B$4:$CZ$265,'orig WPP2004'!AU$1)</f>
        <v>202.351</v>
      </c>
      <c r="BU27" s="51">
        <f>VLOOKUP($B$4:$B$236,'orig WPP2004'!$B$4:$CZ$265,'orig WPP2004'!AV$1)</f>
        <v>208.17700000000002</v>
      </c>
      <c r="BV27" s="51">
        <f>VLOOKUP($B$4:$B$236,'orig WPP2004'!$B$4:$CZ$265,'orig WPP2004'!AW$1)</f>
        <v>213.977</v>
      </c>
      <c r="BW27" s="51">
        <f>VLOOKUP($B$4:$B$236,'orig WPP2004'!$B$4:$CZ$265,'orig WPP2004'!AX$1)</f>
        <v>219.71699999999998</v>
      </c>
      <c r="BX27" s="51">
        <f>VLOOKUP($B$4:$B$236,'orig WPP2004'!$B$4:$CZ$265,'orig WPP2004'!AY$1)</f>
        <v>225.40699999999998</v>
      </c>
      <c r="BY27" s="51">
        <f>VLOOKUP($B$4:$B$236,'orig WPP2004'!$B$4:$CZ$265,'orig WPP2004'!AZ$1)</f>
        <v>231.05099999999999</v>
      </c>
      <c r="BZ27" s="51">
        <f>VLOOKUP($B$4:$B$236,'orig WPP2004'!$B$4:$CZ$265,'orig WPP2004'!BA$1)</f>
        <v>236.666</v>
      </c>
      <c r="CA27" s="51">
        <f>VLOOKUP($B$4:$B$236,'orig WPP2004'!$B$4:$CZ$265,'orig WPP2004'!BB$1)</f>
        <v>242.26600000000002</v>
      </c>
      <c r="CB27" s="51">
        <f>VLOOKUP($B$4:$B$236,'orig WPP2004'!$B$4:$CZ$265,'orig WPP2004'!BC$1)</f>
        <v>247.84</v>
      </c>
      <c r="CC27" s="51">
        <f>VLOOKUP($B$4:$B$236,'orig WPP2004'!$B$4:$CZ$265,'orig WPP2004'!BD$1)</f>
        <v>253.375</v>
      </c>
      <c r="CD27" s="51">
        <f>VLOOKUP($B$4:$B$236,'orig WPP2004'!$B$4:$CZ$265,'orig WPP2004'!BE$1)</f>
        <v>258.86699999999996</v>
      </c>
      <c r="CE27" s="51">
        <f>VLOOKUP($B$4:$B$236,'orig WPP2004'!$B$4:$CZ$265,'orig WPP2004'!BF$1)</f>
        <v>264.32100000000003</v>
      </c>
      <c r="CF27" s="51">
        <f>VLOOKUP($B$4:$B$236,'orig WPP2004'!$B$4:$CZ$265,'orig WPP2004'!BG$1)</f>
        <v>269.73599999999999</v>
      </c>
      <c r="CG27" s="51">
        <f>VLOOKUP($B$4:$B$236,'orig WPP2004'!$B$4:$CZ$265,'orig WPP2004'!BH$1)</f>
        <v>275.10900000000004</v>
      </c>
      <c r="CH27" s="51">
        <f>VLOOKUP($B$4:$B$236,'orig WPP2004'!$B$4:$CZ$265,'orig WPP2004'!BI$1)</f>
        <v>280.43899999999996</v>
      </c>
      <c r="CI27" s="51">
        <f>VLOOKUP($B$4:$B$236,'orig WPP2004'!$B$4:$CZ$265,'orig WPP2004'!BJ$1)</f>
        <v>285.721</v>
      </c>
      <c r="CJ27" s="51">
        <f>VLOOKUP($B$4:$B$236,'orig WPP2004'!$B$4:$CZ$265,'orig WPP2004'!BK$1)</f>
        <v>290.95400000000001</v>
      </c>
      <c r="CK27" s="51">
        <f>VLOOKUP($B$4:$B$236,'orig WPP2004'!$B$4:$CZ$265,'orig WPP2004'!BL$1)</f>
        <v>296.13900000000001</v>
      </c>
      <c r="CL27" s="51">
        <f>VLOOKUP($B$4:$B$236,'orig WPP2004'!$B$4:$CZ$265,'orig WPP2004'!BM$1)</f>
        <v>301.27100000000002</v>
      </c>
      <c r="CM27" s="51">
        <f>VLOOKUP($B$4:$B$236,'orig WPP2004'!$B$4:$CZ$265,'orig WPP2004'!BN$1)</f>
        <v>306.35000000000002</v>
      </c>
      <c r="CN27" s="51">
        <f>VLOOKUP($B$4:$B$236,'orig WPP2004'!$B$4:$CZ$265,'orig WPP2004'!BO$1)</f>
        <v>311.37200000000001</v>
      </c>
      <c r="CO27" s="51">
        <f>VLOOKUP($B$4:$B$236,'orig WPP2004'!$B$4:$CZ$265,'orig WPP2004'!BP$1)</f>
        <v>316.33699999999999</v>
      </c>
      <c r="CP27" s="51">
        <f>VLOOKUP($B$4:$B$236,'orig WPP2004'!$B$4:$CZ$265,'orig WPP2004'!BQ$1)</f>
        <v>321.24199999999996</v>
      </c>
      <c r="CQ27" s="51">
        <f>VLOOKUP($B$4:$B$236,'orig WPP2004'!$B$4:$CZ$265,'orig WPP2004'!BR$1)</f>
        <v>326.08600000000001</v>
      </c>
      <c r="CR27" s="51">
        <f>VLOOKUP($B$4:$B$236,'orig WPP2004'!$B$4:$CZ$265,'orig WPP2004'!BS$1)</f>
        <v>330.86599999999999</v>
      </c>
      <c r="CS27" s="51">
        <f>VLOOKUP($B$4:$B$236,'orig WPP2004'!$B$4:$CZ$265,'orig WPP2004'!BT$1)</f>
        <v>335.577</v>
      </c>
      <c r="CT27" s="51">
        <f>VLOOKUP($B$4:$B$236,'orig WPP2004'!$B$4:$CZ$265,'orig WPP2004'!BU$1)</f>
        <v>340.21400000000006</v>
      </c>
      <c r="CU27" s="51">
        <f>VLOOKUP($B$4:$B$236,'orig WPP2004'!$B$4:$CZ$265,'orig WPP2004'!BV$1)</f>
        <v>344.774</v>
      </c>
      <c r="CV27" s="51">
        <f>VLOOKUP($B$4:$B$236,'orig WPP2004'!$B$4:$CZ$265,'orig WPP2004'!BW$1)</f>
        <v>349.25200000000001</v>
      </c>
      <c r="CW27" s="51">
        <f>VLOOKUP($B$4:$B$236,'orig WPP2004'!$B$4:$CZ$265,'orig WPP2004'!BX$1)</f>
        <v>353.64699999999999</v>
      </c>
      <c r="CX27" s="51">
        <f>VLOOKUP($B$4:$B$236,'orig WPP2004'!$B$4:$CZ$265,'orig WPP2004'!BY$1)</f>
        <v>357.95699999999999</v>
      </c>
      <c r="CY27" s="51">
        <f>VLOOKUP($B$4:$B$236,'orig WPP2004'!$B$4:$CZ$265,'orig WPP2004'!BZ$1)</f>
        <v>362.18200000000002</v>
      </c>
      <c r="CZ27" s="51">
        <f>VLOOKUP($B$4:$B$236,'orig WPP2004'!$B$4:$CZ$265,'orig WPP2004'!CA$1)</f>
        <v>366.31899999999996</v>
      </c>
      <c r="DA27" s="51">
        <f>VLOOKUP($B$4:$B$236,'orig WPP2004'!$B$4:$CZ$265,'orig WPP2004'!CB$1)</f>
        <v>370.37199999999996</v>
      </c>
      <c r="DB27" s="51">
        <f>VLOOKUP($B$4:$B$236,'orig WPP2004'!$B$4:$CZ$265,'orig WPP2004'!CC$1)</f>
        <v>374.33699999999999</v>
      </c>
      <c r="DC27" s="51">
        <f>VLOOKUP($B$4:$B$236,'orig WPP2004'!$B$4:$CZ$265,'orig WPP2004'!CD$1)</f>
        <v>378.202</v>
      </c>
      <c r="DD27" s="51">
        <f>VLOOKUP($B$4:$B$236,'orig WPP2004'!$B$4:$CZ$265,'orig WPP2004'!CE$1)</f>
        <v>381.952</v>
      </c>
      <c r="DE27" s="51">
        <f>VLOOKUP($B$4:$B$236,'orig WPP2004'!$B$4:$CZ$265,'orig WPP2004'!CF$1)</f>
        <v>385.57600000000002</v>
      </c>
    </row>
    <row r="28" spans="1:109">
      <c r="A28" s="114">
        <v>24</v>
      </c>
      <c r="B28" s="3">
        <v>90</v>
      </c>
      <c r="C28" s="1" t="s">
        <v>461</v>
      </c>
      <c r="D28" s="28">
        <f>+[6]Summary!F75</f>
        <v>21.586601249293828</v>
      </c>
      <c r="E28" s="28">
        <f>+[6]Summary!G75</f>
        <v>22.722738157151397</v>
      </c>
      <c r="F28" s="28">
        <f>+[6]Summary!H75</f>
        <v>23.918671744369892</v>
      </c>
      <c r="G28" s="28">
        <f>+[6]Summary!I75</f>
        <v>25.177549204599888</v>
      </c>
      <c r="H28" s="28">
        <f>+[6]Summary!J75</f>
        <v>26.502683373263039</v>
      </c>
      <c r="I28" s="28">
        <f>+[6]Summary!K75</f>
        <v>27.897561445540038</v>
      </c>
      <c r="J28" s="28">
        <f>+[6]Summary!L75</f>
        <v>29.36585415320004</v>
      </c>
      <c r="K28" s="28">
        <f>+[6]Summary!M75</f>
        <v>30.911425424421104</v>
      </c>
      <c r="L28" s="28">
        <f>+[6]Summary!N75</f>
        <v>32.538342552022215</v>
      </c>
      <c r="M28" s="28">
        <f>+[6]Summary!O75</f>
        <v>34.250886896865481</v>
      </c>
      <c r="N28" s="28">
        <f>+[6]Summary!P75</f>
        <v>36.053565154595248</v>
      </c>
      <c r="O28" s="28">
        <f>+[6]Summary!Q75</f>
        <v>37.951121215363415</v>
      </c>
      <c r="P28" s="28">
        <f>+[6]Summary!R75</f>
        <v>40.059516838439166</v>
      </c>
      <c r="Q28" s="28">
        <f>+[6]Summary!S75</f>
        <v>42.285045551685783</v>
      </c>
      <c r="R28" s="28">
        <f>+[6]Summary!T75</f>
        <v>44.634214749001664</v>
      </c>
      <c r="S28" s="28">
        <f>+[6]Summary!U75</f>
        <v>47.113893346168425</v>
      </c>
      <c r="T28" s="28">
        <f>+[6]Summary!V75</f>
        <v>49.731331865400001</v>
      </c>
      <c r="U28" s="28">
        <f>+[6]Summary!W75</f>
        <v>51.446205378000002</v>
      </c>
      <c r="V28" s="28">
        <f>+[6]Summary!X75</f>
        <v>53.220212459999999</v>
      </c>
      <c r="W28" s="28">
        <f>+[6]Summary!Y75</f>
        <v>55.055392199999993</v>
      </c>
      <c r="X28" s="28">
        <f>+[6]Summary!Z75</f>
        <v>56.953854000000007</v>
      </c>
      <c r="Y28" s="28">
        <f>+[6]Summary!AA75</f>
        <v>58.917780000000008</v>
      </c>
      <c r="Z28" s="28">
        <f>+[6]Summary!AB75</f>
        <v>65.464200000000005</v>
      </c>
      <c r="AA28" s="28">
        <f>+[6]Summary!AC75</f>
        <v>72.738000000000014</v>
      </c>
      <c r="AB28" s="28">
        <f>+[6]Summary!AD75</f>
        <v>80.820000000000007</v>
      </c>
      <c r="AC28" s="51">
        <f>VLOOKUP($B$4:$B$236,'orig WPP2004'!$B$4:$CZ$265,'orig WPP2004'!D$1)</f>
        <v>89.8</v>
      </c>
      <c r="AD28" s="51">
        <f>VLOOKUP($B$4:$B$236,'orig WPP2004'!$B$4:$CZ$265,'orig WPP2004'!E$1)</f>
        <v>91.89</v>
      </c>
      <c r="AE28" s="51">
        <f>VLOOKUP($B$4:$B$236,'orig WPP2004'!$B$4:$CZ$265,'orig WPP2004'!F$1)</f>
        <v>94.222999999999999</v>
      </c>
      <c r="AF28" s="51">
        <f>VLOOKUP($B$4:$B$236,'orig WPP2004'!$B$4:$CZ$265,'orig WPP2004'!G$1)</f>
        <v>96.754999999999995</v>
      </c>
      <c r="AG28" s="51">
        <f>VLOOKUP($B$4:$B$236,'orig WPP2004'!$B$4:$CZ$265,'orig WPP2004'!H$1)</f>
        <v>99.454999999999998</v>
      </c>
      <c r="AH28" s="51">
        <f>VLOOKUP($B$4:$B$236,'orig WPP2004'!$B$4:$CZ$265,'orig WPP2004'!I$1)</f>
        <v>102.298</v>
      </c>
      <c r="AI28" s="51">
        <f>VLOOKUP($B$4:$B$236,'orig WPP2004'!$B$4:$CZ$265,'orig WPP2004'!J$1)</f>
        <v>105.26599999999999</v>
      </c>
      <c r="AJ28" s="51">
        <f>VLOOKUP($B$4:$B$236,'orig WPP2004'!$B$4:$CZ$265,'orig WPP2004'!K$1)</f>
        <v>108.349</v>
      </c>
      <c r="AK28" s="51">
        <f>VLOOKUP($B$4:$B$236,'orig WPP2004'!$B$4:$CZ$265,'orig WPP2004'!L$1)</f>
        <v>111.54599999999999</v>
      </c>
      <c r="AL28" s="51">
        <f>VLOOKUP($B$4:$B$236,'orig WPP2004'!$B$4:$CZ$265,'orig WPP2004'!M$1)</f>
        <v>114.85900000000001</v>
      </c>
      <c r="AM28" s="51">
        <f>VLOOKUP($B$4:$B$236,'orig WPP2004'!$B$4:$CZ$265,'orig WPP2004'!N$1)</f>
        <v>118.29599999999999</v>
      </c>
      <c r="AN28" s="51">
        <f>VLOOKUP($B$4:$B$236,'orig WPP2004'!$B$4:$CZ$265,'orig WPP2004'!O$1)</f>
        <v>121.86099999999999</v>
      </c>
      <c r="AO28" s="51">
        <f>VLOOKUP($B$4:$B$236,'orig WPP2004'!$B$4:$CZ$265,'orig WPP2004'!P$1)</f>
        <v>125.55699999999999</v>
      </c>
      <c r="AP28" s="51">
        <f>VLOOKUP($B$4:$B$236,'orig WPP2004'!$B$4:$CZ$265,'orig WPP2004'!Q$1)</f>
        <v>129.381</v>
      </c>
      <c r="AQ28" s="51">
        <f>VLOOKUP($B$4:$B$236,'orig WPP2004'!$B$4:$CZ$265,'orig WPP2004'!R$1)</f>
        <v>133.327</v>
      </c>
      <c r="AR28" s="51">
        <f>VLOOKUP($B$4:$B$236,'orig WPP2004'!$B$4:$CZ$265,'orig WPP2004'!S$1)</f>
        <v>137.40100000000001</v>
      </c>
      <c r="AS28" s="51">
        <f>VLOOKUP($B$4:$B$236,'orig WPP2004'!$B$4:$CZ$265,'orig WPP2004'!T$1)</f>
        <v>141.589</v>
      </c>
      <c r="AT28" s="51">
        <f>VLOOKUP($B$4:$B$236,'orig WPP2004'!$B$4:$CZ$265,'orig WPP2004'!U$1)</f>
        <v>145.91399999999999</v>
      </c>
      <c r="AU28" s="51">
        <f>VLOOKUP($B$4:$B$236,'orig WPP2004'!$B$4:$CZ$265,'orig WPP2004'!V$1)</f>
        <v>150.465</v>
      </c>
      <c r="AV28" s="51">
        <f>VLOOKUP($B$4:$B$236,'orig WPP2004'!$B$4:$CZ$265,'orig WPP2004'!W$1)</f>
        <v>155.358</v>
      </c>
      <c r="AW28" s="51">
        <f>VLOOKUP($B$4:$B$236,'orig WPP2004'!$B$4:$CZ$265,'orig WPP2004'!X$1)</f>
        <v>160.66999999999999</v>
      </c>
      <c r="AX28" s="51">
        <f>VLOOKUP($B$4:$B$236,'orig WPP2004'!$B$4:$CZ$265,'orig WPP2004'!Y$1)</f>
        <v>166.447</v>
      </c>
      <c r="AY28" s="51">
        <f>VLOOKUP($B$4:$B$236,'orig WPP2004'!$B$4:$CZ$265,'orig WPP2004'!Z$1)</f>
        <v>172.65699999999998</v>
      </c>
      <c r="AZ28" s="51">
        <f>VLOOKUP($B$4:$B$236,'orig WPP2004'!$B$4:$CZ$265,'orig WPP2004'!AA$1)</f>
        <v>179.202</v>
      </c>
      <c r="BA28" s="51">
        <f>VLOOKUP($B$4:$B$236,'orig WPP2004'!$B$4:$CZ$265,'orig WPP2004'!AB$1)</f>
        <v>185.94200000000001</v>
      </c>
      <c r="BB28" s="51">
        <f>VLOOKUP($B$4:$B$236,'orig WPP2004'!$B$4:$CZ$265,'orig WPP2004'!AC$1)</f>
        <v>192.77799999999999</v>
      </c>
      <c r="BC28" s="51">
        <f>VLOOKUP($B$4:$B$236,'orig WPP2004'!$B$4:$CZ$265,'orig WPP2004'!AD$1)</f>
        <v>199.666</v>
      </c>
      <c r="BD28" s="51">
        <f>VLOOKUP($B$4:$B$236,'orig WPP2004'!$B$4:$CZ$265,'orig WPP2004'!AE$1)</f>
        <v>206.63799999999998</v>
      </c>
      <c r="BE28" s="51">
        <f>VLOOKUP($B$4:$B$236,'orig WPP2004'!$B$4:$CZ$265,'orig WPP2004'!AF$1)</f>
        <v>213.77099999999999</v>
      </c>
      <c r="BF28" s="51">
        <f>VLOOKUP($B$4:$B$236,'orig WPP2004'!$B$4:$CZ$265,'orig WPP2004'!AG$1)</f>
        <v>221.17400000000001</v>
      </c>
      <c r="BG28" s="51">
        <f>VLOOKUP($B$4:$B$236,'orig WPP2004'!$B$4:$CZ$265,'orig WPP2004'!AH$1)</f>
        <v>228.92099999999999</v>
      </c>
      <c r="BH28" s="51">
        <f>VLOOKUP($B$4:$B$236,'orig WPP2004'!$B$4:$CZ$265,'orig WPP2004'!AI$1)</f>
        <v>237.03399999999999</v>
      </c>
      <c r="BI28" s="51">
        <f>VLOOKUP($B$4:$B$236,'orig WPP2004'!$B$4:$CZ$265,'orig WPP2004'!AJ$1)</f>
        <v>245.465</v>
      </c>
      <c r="BJ28" s="51">
        <f>VLOOKUP($B$4:$B$236,'orig WPP2004'!$B$4:$CZ$265,'orig WPP2004'!AK$1)</f>
        <v>254.14</v>
      </c>
      <c r="BK28" s="51">
        <f>VLOOKUP($B$4:$B$236,'orig WPP2004'!$B$4:$CZ$265,'orig WPP2004'!AL$1)</f>
        <v>262.95</v>
      </c>
      <c r="BL28" s="51">
        <f>VLOOKUP($B$4:$B$236,'orig WPP2004'!$B$4:$CZ$265,'orig WPP2004'!AM$1)</f>
        <v>271.81799999999998</v>
      </c>
      <c r="BM28" s="51">
        <f>VLOOKUP($B$4:$B$236,'orig WPP2004'!$B$4:$CZ$265,'orig WPP2004'!AN$1)</f>
        <v>280.73199999999997</v>
      </c>
      <c r="BN28" s="51">
        <f>VLOOKUP($B$4:$B$236,'orig WPP2004'!$B$4:$CZ$265,'orig WPP2004'!AO$1)</f>
        <v>289.70699999999999</v>
      </c>
      <c r="BO28" s="51">
        <f>VLOOKUP($B$4:$B$236,'orig WPP2004'!$B$4:$CZ$265,'orig WPP2004'!AP$1)</f>
        <v>298.72900000000004</v>
      </c>
      <c r="BP28" s="51">
        <f>VLOOKUP($B$4:$B$236,'orig WPP2004'!$B$4:$CZ$265,'orig WPP2004'!AQ$1)</f>
        <v>307.78200000000004</v>
      </c>
      <c r="BQ28" s="51">
        <f>VLOOKUP($B$4:$B$236,'orig WPP2004'!$B$4:$CZ$265,'orig WPP2004'!AR$1)</f>
        <v>316.86799999999999</v>
      </c>
      <c r="BR28" s="51">
        <f>VLOOKUP($B$4:$B$236,'orig WPP2004'!$B$4:$CZ$265,'orig WPP2004'!AS$1)</f>
        <v>325.96199999999999</v>
      </c>
      <c r="BS28" s="51">
        <f>VLOOKUP($B$4:$B$236,'orig WPP2004'!$B$4:$CZ$265,'orig WPP2004'!AT$1)</f>
        <v>335.08699999999999</v>
      </c>
      <c r="BT28" s="51">
        <f>VLOOKUP($B$4:$B$236,'orig WPP2004'!$B$4:$CZ$265,'orig WPP2004'!AU$1)</f>
        <v>344.351</v>
      </c>
      <c r="BU28" s="51">
        <f>VLOOKUP($B$4:$B$236,'orig WPP2004'!$B$4:$CZ$265,'orig WPP2004'!AV$1)</f>
        <v>353.899</v>
      </c>
      <c r="BV28" s="51">
        <f>VLOOKUP($B$4:$B$236,'orig WPP2004'!$B$4:$CZ$265,'orig WPP2004'!AW$1)</f>
        <v>363.83299999999997</v>
      </c>
      <c r="BW28" s="51">
        <f>VLOOKUP($B$4:$B$236,'orig WPP2004'!$B$4:$CZ$265,'orig WPP2004'!AX$1)</f>
        <v>374.18599999999998</v>
      </c>
      <c r="BX28" s="51">
        <f>VLOOKUP($B$4:$B$236,'orig WPP2004'!$B$4:$CZ$265,'orig WPP2004'!AY$1)</f>
        <v>384.92399999999998</v>
      </c>
      <c r="BY28" s="51">
        <f>VLOOKUP($B$4:$B$236,'orig WPP2004'!$B$4:$CZ$265,'orig WPP2004'!AZ$1)</f>
        <v>395.98599999999999</v>
      </c>
      <c r="BZ28" s="51">
        <f>VLOOKUP($B$4:$B$236,'orig WPP2004'!$B$4:$CZ$265,'orig WPP2004'!BA$1)</f>
        <v>407.28100000000001</v>
      </c>
      <c r="CA28" s="51">
        <f>VLOOKUP($B$4:$B$236,'orig WPP2004'!$B$4:$CZ$265,'orig WPP2004'!BB$1)</f>
        <v>418.733</v>
      </c>
      <c r="CB28" s="51">
        <f>VLOOKUP($B$4:$B$236,'orig WPP2004'!$B$4:$CZ$265,'orig WPP2004'!BC$1)</f>
        <v>430.32399999999996</v>
      </c>
      <c r="CC28" s="51">
        <f>VLOOKUP($B$4:$B$236,'orig WPP2004'!$B$4:$CZ$265,'orig WPP2004'!BD$1)</f>
        <v>442.05200000000002</v>
      </c>
      <c r="CD28" s="51">
        <f>VLOOKUP($B$4:$B$236,'orig WPP2004'!$B$4:$CZ$265,'orig WPP2004'!BE$1)</f>
        <v>453.88599999999997</v>
      </c>
      <c r="CE28" s="51">
        <f>VLOOKUP($B$4:$B$236,'orig WPP2004'!$B$4:$CZ$265,'orig WPP2004'!BF$1)</f>
        <v>465.79300000000001</v>
      </c>
      <c r="CF28" s="51">
        <f>VLOOKUP($B$4:$B$236,'orig WPP2004'!$B$4:$CZ$265,'orig WPP2004'!BG$1)</f>
        <v>477.74199999999996</v>
      </c>
      <c r="CG28" s="51">
        <f>VLOOKUP($B$4:$B$236,'orig WPP2004'!$B$4:$CZ$265,'orig WPP2004'!BH$1)</f>
        <v>489.71199999999999</v>
      </c>
      <c r="CH28" s="51">
        <f>VLOOKUP($B$4:$B$236,'orig WPP2004'!$B$4:$CZ$265,'orig WPP2004'!BI$1)</f>
        <v>501.685</v>
      </c>
      <c r="CI28" s="51">
        <f>VLOOKUP($B$4:$B$236,'orig WPP2004'!$B$4:$CZ$265,'orig WPP2004'!BJ$1)</f>
        <v>513.649</v>
      </c>
      <c r="CJ28" s="51">
        <f>VLOOKUP($B$4:$B$236,'orig WPP2004'!$B$4:$CZ$265,'orig WPP2004'!BK$1)</f>
        <v>525.59</v>
      </c>
      <c r="CK28" s="51">
        <f>VLOOKUP($B$4:$B$236,'orig WPP2004'!$B$4:$CZ$265,'orig WPP2004'!BL$1)</f>
        <v>537.49900000000002</v>
      </c>
      <c r="CL28" s="51">
        <f>VLOOKUP($B$4:$B$236,'orig WPP2004'!$B$4:$CZ$265,'orig WPP2004'!BM$1)</f>
        <v>549.36300000000006</v>
      </c>
      <c r="CM28" s="51">
        <f>VLOOKUP($B$4:$B$236,'orig WPP2004'!$B$4:$CZ$265,'orig WPP2004'!BN$1)</f>
        <v>561.17499999999995</v>
      </c>
      <c r="CN28" s="51">
        <f>VLOOKUP($B$4:$B$236,'orig WPP2004'!$B$4:$CZ$265,'orig WPP2004'!BO$1)</f>
        <v>572.92699999999991</v>
      </c>
      <c r="CO28" s="51">
        <f>VLOOKUP($B$4:$B$236,'orig WPP2004'!$B$4:$CZ$265,'orig WPP2004'!BP$1)</f>
        <v>584.61799999999994</v>
      </c>
      <c r="CP28" s="51">
        <f>VLOOKUP($B$4:$B$236,'orig WPP2004'!$B$4:$CZ$265,'orig WPP2004'!BQ$1)</f>
        <v>596.24800000000005</v>
      </c>
      <c r="CQ28" s="51">
        <f>VLOOKUP($B$4:$B$236,'orig WPP2004'!$B$4:$CZ$265,'orig WPP2004'!BR$1)</f>
        <v>607.80899999999997</v>
      </c>
      <c r="CR28" s="51">
        <f>VLOOKUP($B$4:$B$236,'orig WPP2004'!$B$4:$CZ$265,'orig WPP2004'!BS$1)</f>
        <v>619.29600000000005</v>
      </c>
      <c r="CS28" s="51">
        <f>VLOOKUP($B$4:$B$236,'orig WPP2004'!$B$4:$CZ$265,'orig WPP2004'!BT$1)</f>
        <v>630.71900000000005</v>
      </c>
      <c r="CT28" s="51">
        <f>VLOOKUP($B$4:$B$236,'orig WPP2004'!$B$4:$CZ$265,'orig WPP2004'!BU$1)</f>
        <v>642.08500000000004</v>
      </c>
      <c r="CU28" s="51">
        <f>VLOOKUP($B$4:$B$236,'orig WPP2004'!$B$4:$CZ$265,'orig WPP2004'!BV$1)</f>
        <v>653.404</v>
      </c>
      <c r="CV28" s="51">
        <f>VLOOKUP($B$4:$B$236,'orig WPP2004'!$B$4:$CZ$265,'orig WPP2004'!BW$1)</f>
        <v>664.67100000000005</v>
      </c>
      <c r="CW28" s="51">
        <f>VLOOKUP($B$4:$B$236,'orig WPP2004'!$B$4:$CZ$265,'orig WPP2004'!BX$1)</f>
        <v>675.87799999999993</v>
      </c>
      <c r="CX28" s="51">
        <f>VLOOKUP($B$4:$B$236,'orig WPP2004'!$B$4:$CZ$265,'orig WPP2004'!BY$1)</f>
        <v>687.02</v>
      </c>
      <c r="CY28" s="51">
        <f>VLOOKUP($B$4:$B$236,'orig WPP2004'!$B$4:$CZ$265,'orig WPP2004'!BZ$1)</f>
        <v>698.08799999999997</v>
      </c>
      <c r="CZ28" s="51">
        <f>VLOOKUP($B$4:$B$236,'orig WPP2004'!$B$4:$CZ$265,'orig WPP2004'!CA$1)</f>
        <v>709.077</v>
      </c>
      <c r="DA28" s="51">
        <f>VLOOKUP($B$4:$B$236,'orig WPP2004'!$B$4:$CZ$265,'orig WPP2004'!CB$1)</f>
        <v>719.97800000000007</v>
      </c>
      <c r="DB28" s="51">
        <f>VLOOKUP($B$4:$B$236,'orig WPP2004'!$B$4:$CZ$265,'orig WPP2004'!CC$1)</f>
        <v>730.77800000000002</v>
      </c>
      <c r="DC28" s="51">
        <f>VLOOKUP($B$4:$B$236,'orig WPP2004'!$B$4:$CZ$265,'orig WPP2004'!CD$1)</f>
        <v>741.46100000000001</v>
      </c>
      <c r="DD28" s="51">
        <f>VLOOKUP($B$4:$B$236,'orig WPP2004'!$B$4:$CZ$265,'orig WPP2004'!CE$1)</f>
        <v>752.005</v>
      </c>
      <c r="DE28" s="51">
        <f>VLOOKUP($B$4:$B$236,'orig WPP2004'!$B$4:$CZ$265,'orig WPP2004'!CF$1)</f>
        <v>762.39</v>
      </c>
    </row>
    <row r="29" spans="1:109">
      <c r="A29" s="114">
        <v>4</v>
      </c>
      <c r="B29" s="3">
        <v>92</v>
      </c>
      <c r="C29" s="1" t="s">
        <v>584</v>
      </c>
      <c r="D29" s="29">
        <f>+[1]Summary!F49</f>
        <v>2.2232069128480729</v>
      </c>
      <c r="E29" s="29">
        <f>+[1]Summary!G49</f>
        <v>2.4054369876716852</v>
      </c>
      <c r="F29" s="29">
        <f>+[1]Summary!H49</f>
        <v>2.6026039538742824</v>
      </c>
      <c r="G29" s="29">
        <f>+[1]Summary!I49</f>
        <v>2.8159321468147978</v>
      </c>
      <c r="H29" s="29">
        <f>+[1]Summary!J49</f>
        <v>3.0467462572094535</v>
      </c>
      <c r="I29" s="29">
        <f>+[1]Summary!K49</f>
        <v>3.2964795569807195</v>
      </c>
      <c r="J29" s="29">
        <f>+[1]Summary!L49</f>
        <v>3.5666827993561889</v>
      </c>
      <c r="K29" s="29">
        <f>+[1]Summary!M49</f>
        <v>3.8590338484837452</v>
      </c>
      <c r="L29" s="29">
        <f>+[1]Summary!N49</f>
        <v>4.1753480983594615</v>
      </c>
      <c r="M29" s="29">
        <f>+[1]Summary!O49</f>
        <v>4.5175897457659753</v>
      </c>
      <c r="N29" s="29">
        <f>+[1]Summary!P49</f>
        <v>4.8878839872222031</v>
      </c>
      <c r="O29" s="29">
        <f>+[1]Summary!Q49</f>
        <v>5.2885302156830392</v>
      </c>
      <c r="P29" s="29">
        <f>+[1]Summary!R49</f>
        <v>5.4648145562058064</v>
      </c>
      <c r="Q29" s="29">
        <f>+[1]Summary!S49</f>
        <v>5.6469750414126665</v>
      </c>
      <c r="R29" s="29">
        <f>+[1]Summary!T49</f>
        <v>5.8352075427930892</v>
      </c>
      <c r="S29" s="29">
        <f>+[1]Summary!U49</f>
        <v>6.0297144608861926</v>
      </c>
      <c r="T29" s="29">
        <f>+[1]Summary!V49</f>
        <v>6.2307049429157315</v>
      </c>
      <c r="U29" s="29">
        <f>+[1]Summary!W49</f>
        <v>6.4455568374990335</v>
      </c>
      <c r="V29" s="29">
        <f>+[1]Summary!X49</f>
        <v>6.6678174181024481</v>
      </c>
      <c r="W29" s="29">
        <f>+[1]Summary!Y49</f>
        <v>6.8977421566577037</v>
      </c>
      <c r="X29" s="29">
        <f>+[1]Summary!Z49</f>
        <v>7.1355953344734875</v>
      </c>
      <c r="Y29" s="29">
        <f>+[1]Summary!AA49</f>
        <v>7.3816503460070555</v>
      </c>
      <c r="Z29" s="29">
        <f>+[1]Summary!AB49</f>
        <v>7.3964432324719995</v>
      </c>
      <c r="AA29" s="29">
        <f>+[1]Summary!AC49</f>
        <v>7.4112657640000004</v>
      </c>
      <c r="AB29" s="29">
        <f>+[1]Summary!AD49</f>
        <v>7.4261180000000007</v>
      </c>
      <c r="AC29" s="51">
        <f>VLOOKUP($B$4:$B$236,'orig WPP2004'!$B$4:$CZ$265,'orig WPP2004'!D$1)</f>
        <v>7.4409999999999998</v>
      </c>
      <c r="AD29" s="51">
        <f>VLOOKUP($B$4:$B$236,'orig WPP2004'!$B$4:$CZ$265,'orig WPP2004'!E$1)</f>
        <v>7.5</v>
      </c>
      <c r="AE29" s="51">
        <f>VLOOKUP($B$4:$B$236,'orig WPP2004'!$B$4:$CZ$265,'orig WPP2004'!F$1)</f>
        <v>7.5469999999999997</v>
      </c>
      <c r="AF29" s="51">
        <f>VLOOKUP($B$4:$B$236,'orig WPP2004'!$B$4:$CZ$265,'orig WPP2004'!G$1)</f>
        <v>7.5860000000000003</v>
      </c>
      <c r="AG29" s="51">
        <f>VLOOKUP($B$4:$B$236,'orig WPP2004'!$B$4:$CZ$265,'orig WPP2004'!H$1)</f>
        <v>7.6219999999999999</v>
      </c>
      <c r="AH29" s="51">
        <f>VLOOKUP($B$4:$B$236,'orig WPP2004'!$B$4:$CZ$265,'orig WPP2004'!I$1)</f>
        <v>7.66</v>
      </c>
      <c r="AI29" s="51">
        <f>VLOOKUP($B$4:$B$236,'orig WPP2004'!$B$4:$CZ$265,'orig WPP2004'!J$1)</f>
        <v>7.7040000000000006</v>
      </c>
      <c r="AJ29" s="51">
        <f>VLOOKUP($B$4:$B$236,'orig WPP2004'!$B$4:$CZ$265,'orig WPP2004'!K$1)</f>
        <v>7.758</v>
      </c>
      <c r="AK29" s="51">
        <f>VLOOKUP($B$4:$B$236,'orig WPP2004'!$B$4:$CZ$265,'orig WPP2004'!L$1)</f>
        <v>7.8250000000000002</v>
      </c>
      <c r="AL29" s="51">
        <f>VLOOKUP($B$4:$B$236,'orig WPP2004'!$B$4:$CZ$265,'orig WPP2004'!M$1)</f>
        <v>7.91</v>
      </c>
      <c r="AM29" s="51">
        <f>VLOOKUP($B$4:$B$236,'orig WPP2004'!$B$4:$CZ$265,'orig WPP2004'!N$1)</f>
        <v>8.0139999999999993</v>
      </c>
      <c r="AN29" s="51">
        <f>VLOOKUP($B$4:$B$236,'orig WPP2004'!$B$4:$CZ$265,'orig WPP2004'!O$1)</f>
        <v>8.1379999999999999</v>
      </c>
      <c r="AO29" s="51">
        <f>VLOOKUP($B$4:$B$236,'orig WPP2004'!$B$4:$CZ$265,'orig WPP2004'!P$1)</f>
        <v>8.2829999999999995</v>
      </c>
      <c r="AP29" s="51">
        <f>VLOOKUP($B$4:$B$236,'orig WPP2004'!$B$4:$CZ$265,'orig WPP2004'!Q$1)</f>
        <v>8.4450000000000003</v>
      </c>
      <c r="AQ29" s="51">
        <f>VLOOKUP($B$4:$B$236,'orig WPP2004'!$B$4:$CZ$265,'orig WPP2004'!R$1)</f>
        <v>8.6219999999999999</v>
      </c>
      <c r="AR29" s="51">
        <f>VLOOKUP($B$4:$B$236,'orig WPP2004'!$B$4:$CZ$265,'orig WPP2004'!S$1)</f>
        <v>8.81</v>
      </c>
      <c r="AS29" s="51">
        <f>VLOOKUP($B$4:$B$236,'orig WPP2004'!$B$4:$CZ$265,'orig WPP2004'!T$1)</f>
        <v>9.0090000000000003</v>
      </c>
      <c r="AT29" s="51">
        <f>VLOOKUP($B$4:$B$236,'orig WPP2004'!$B$4:$CZ$265,'orig WPP2004'!U$1)</f>
        <v>9.218</v>
      </c>
      <c r="AU29" s="51">
        <f>VLOOKUP($B$4:$B$236,'orig WPP2004'!$B$4:$CZ$265,'orig WPP2004'!V$1)</f>
        <v>9.4269999999999996</v>
      </c>
      <c r="AV29" s="51">
        <f>VLOOKUP($B$4:$B$236,'orig WPP2004'!$B$4:$CZ$265,'orig WPP2004'!W$1)</f>
        <v>9.6280000000000001</v>
      </c>
      <c r="AW29" s="51">
        <f>VLOOKUP($B$4:$B$236,'orig WPP2004'!$B$4:$CZ$265,'orig WPP2004'!X$1)</f>
        <v>9.8119999999999994</v>
      </c>
      <c r="AX29" s="51">
        <f>VLOOKUP($B$4:$B$236,'orig WPP2004'!$B$4:$CZ$265,'orig WPP2004'!Y$1)</f>
        <v>9.98</v>
      </c>
      <c r="AY29" s="51">
        <f>VLOOKUP($B$4:$B$236,'orig WPP2004'!$B$4:$CZ$265,'orig WPP2004'!Z$1)</f>
        <v>10.135999999999999</v>
      </c>
      <c r="AZ29" s="51">
        <f>VLOOKUP($B$4:$B$236,'orig WPP2004'!$B$4:$CZ$265,'orig WPP2004'!AA$1)</f>
        <v>10.275</v>
      </c>
      <c r="BA29" s="51">
        <f>VLOOKUP($B$4:$B$236,'orig WPP2004'!$B$4:$CZ$265,'orig WPP2004'!AB$1)</f>
        <v>10.391999999999999</v>
      </c>
      <c r="BB29" s="51">
        <f>VLOOKUP($B$4:$B$236,'orig WPP2004'!$B$4:$CZ$265,'orig WPP2004'!AC$1)</f>
        <v>10.488</v>
      </c>
      <c r="BC29" s="51">
        <f>VLOOKUP($B$4:$B$236,'orig WPP2004'!$B$4:$CZ$265,'orig WPP2004'!AD$1)</f>
        <v>10.557</v>
      </c>
      <c r="BD29" s="51">
        <f>VLOOKUP($B$4:$B$236,'orig WPP2004'!$B$4:$CZ$265,'orig WPP2004'!AE$1)</f>
        <v>10.609</v>
      </c>
      <c r="BE29" s="51">
        <f>VLOOKUP($B$4:$B$236,'orig WPP2004'!$B$4:$CZ$265,'orig WPP2004'!AF$1)</f>
        <v>10.677</v>
      </c>
      <c r="BF29" s="51">
        <f>VLOOKUP($B$4:$B$236,'orig WPP2004'!$B$4:$CZ$265,'orig WPP2004'!AG$1)</f>
        <v>10.805</v>
      </c>
      <c r="BG29" s="51">
        <f>VLOOKUP($B$4:$B$236,'orig WPP2004'!$B$4:$CZ$265,'orig WPP2004'!AH$1)</f>
        <v>11.02</v>
      </c>
      <c r="BH29" s="51">
        <f>VLOOKUP($B$4:$B$236,'orig WPP2004'!$B$4:$CZ$265,'orig WPP2004'!AI$1)</f>
        <v>11.334</v>
      </c>
      <c r="BI29" s="51">
        <f>VLOOKUP($B$4:$B$236,'orig WPP2004'!$B$4:$CZ$265,'orig WPP2004'!AJ$1)</f>
        <v>11.734</v>
      </c>
      <c r="BJ29" s="51">
        <f>VLOOKUP($B$4:$B$236,'orig WPP2004'!$B$4:$CZ$265,'orig WPP2004'!AK$1)</f>
        <v>12.213000000000001</v>
      </c>
      <c r="BK29" s="51">
        <f>VLOOKUP($B$4:$B$236,'orig WPP2004'!$B$4:$CZ$265,'orig WPP2004'!AL$1)</f>
        <v>12.751000000000001</v>
      </c>
      <c r="BL29" s="51">
        <f>VLOOKUP($B$4:$B$236,'orig WPP2004'!$B$4:$CZ$265,'orig WPP2004'!AM$1)</f>
        <v>13.333</v>
      </c>
      <c r="BM29" s="51">
        <f>VLOOKUP($B$4:$B$236,'orig WPP2004'!$B$4:$CZ$265,'orig WPP2004'!AN$1)</f>
        <v>13.961</v>
      </c>
      <c r="BN29" s="51">
        <f>VLOOKUP($B$4:$B$236,'orig WPP2004'!$B$4:$CZ$265,'orig WPP2004'!AO$1)</f>
        <v>14.629</v>
      </c>
      <c r="BO29" s="51">
        <f>VLOOKUP($B$4:$B$236,'orig WPP2004'!$B$4:$CZ$265,'orig WPP2004'!AP$1)</f>
        <v>15.302</v>
      </c>
      <c r="BP29" s="51">
        <f>VLOOKUP($B$4:$B$236,'orig WPP2004'!$B$4:$CZ$265,'orig WPP2004'!AQ$1)</f>
        <v>15.937999999999999</v>
      </c>
      <c r="BQ29" s="51">
        <f>VLOOKUP($B$4:$B$236,'orig WPP2004'!$B$4:$CZ$265,'orig WPP2004'!AR$1)</f>
        <v>16.504999999999999</v>
      </c>
      <c r="BR29" s="51">
        <f>VLOOKUP($B$4:$B$236,'orig WPP2004'!$B$4:$CZ$265,'orig WPP2004'!AS$1)</f>
        <v>16.984999999999999</v>
      </c>
      <c r="BS29" s="51">
        <f>VLOOKUP($B$4:$B$236,'orig WPP2004'!$B$4:$CZ$265,'orig WPP2004'!AT$1)</f>
        <v>17.387</v>
      </c>
      <c r="BT29" s="51">
        <f>VLOOKUP($B$4:$B$236,'orig WPP2004'!$B$4:$CZ$265,'orig WPP2004'!AU$1)</f>
        <v>17.739999999999998</v>
      </c>
      <c r="BU29" s="51">
        <f>VLOOKUP($B$4:$B$236,'orig WPP2004'!$B$4:$CZ$265,'orig WPP2004'!AV$1)</f>
        <v>18.085999999999999</v>
      </c>
      <c r="BV29" s="51">
        <f>VLOOKUP($B$4:$B$236,'orig WPP2004'!$B$4:$CZ$265,'orig WPP2004'!AW$1)</f>
        <v>18.457999999999998</v>
      </c>
      <c r="BW29" s="51">
        <f>VLOOKUP($B$4:$B$236,'orig WPP2004'!$B$4:$CZ$265,'orig WPP2004'!AX$1)</f>
        <v>18.863</v>
      </c>
      <c r="BX29" s="51">
        <f>VLOOKUP($B$4:$B$236,'orig WPP2004'!$B$4:$CZ$265,'orig WPP2004'!AY$1)</f>
        <v>19.29</v>
      </c>
      <c r="BY29" s="51">
        <f>VLOOKUP($B$4:$B$236,'orig WPP2004'!$B$4:$CZ$265,'orig WPP2004'!AZ$1)</f>
        <v>19.724</v>
      </c>
      <c r="BZ29" s="51">
        <f>VLOOKUP($B$4:$B$236,'orig WPP2004'!$B$4:$CZ$265,'orig WPP2004'!BA$1)</f>
        <v>20.14</v>
      </c>
      <c r="CA29" s="51">
        <f>VLOOKUP($B$4:$B$236,'orig WPP2004'!$B$4:$CZ$265,'orig WPP2004'!BB$1)</f>
        <v>20.521999999999998</v>
      </c>
      <c r="CB29" s="51">
        <f>VLOOKUP($B$4:$B$236,'orig WPP2004'!$B$4:$CZ$265,'orig WPP2004'!BC$1)</f>
        <v>20.866999999999997</v>
      </c>
      <c r="CC29" s="51">
        <f>VLOOKUP($B$4:$B$236,'orig WPP2004'!$B$4:$CZ$265,'orig WPP2004'!BD$1)</f>
        <v>21.18</v>
      </c>
      <c r="CD29" s="51">
        <f>VLOOKUP($B$4:$B$236,'orig WPP2004'!$B$4:$CZ$265,'orig WPP2004'!BE$1)</f>
        <v>21.469000000000001</v>
      </c>
      <c r="CE29" s="51">
        <f>VLOOKUP($B$4:$B$236,'orig WPP2004'!$B$4:$CZ$265,'orig WPP2004'!BF$1)</f>
        <v>21.745000000000001</v>
      </c>
      <c r="CF29" s="51">
        <f>VLOOKUP($B$4:$B$236,'orig WPP2004'!$B$4:$CZ$265,'orig WPP2004'!BG$1)</f>
        <v>22.015999999999998</v>
      </c>
      <c r="CG29" s="51">
        <f>VLOOKUP($B$4:$B$236,'orig WPP2004'!$B$4:$CZ$265,'orig WPP2004'!BH$1)</f>
        <v>22.283000000000001</v>
      </c>
      <c r="CH29" s="51">
        <f>VLOOKUP($B$4:$B$236,'orig WPP2004'!$B$4:$CZ$265,'orig WPP2004'!BI$1)</f>
        <v>22.545000000000002</v>
      </c>
      <c r="CI29" s="51">
        <f>VLOOKUP($B$4:$B$236,'orig WPP2004'!$B$4:$CZ$265,'orig WPP2004'!BJ$1)</f>
        <v>22.802</v>
      </c>
      <c r="CJ29" s="51">
        <f>VLOOKUP($B$4:$B$236,'orig WPP2004'!$B$4:$CZ$265,'orig WPP2004'!BK$1)</f>
        <v>23.052</v>
      </c>
      <c r="CK29" s="51">
        <f>VLOOKUP($B$4:$B$236,'orig WPP2004'!$B$4:$CZ$265,'orig WPP2004'!BL$1)</f>
        <v>23.295999999999999</v>
      </c>
      <c r="CL29" s="51">
        <f>VLOOKUP($B$4:$B$236,'orig WPP2004'!$B$4:$CZ$265,'orig WPP2004'!BM$1)</f>
        <v>23.533999999999999</v>
      </c>
      <c r="CM29" s="51">
        <f>VLOOKUP($B$4:$B$236,'orig WPP2004'!$B$4:$CZ$265,'orig WPP2004'!BN$1)</f>
        <v>23.768000000000001</v>
      </c>
      <c r="CN29" s="51">
        <f>VLOOKUP($B$4:$B$236,'orig WPP2004'!$B$4:$CZ$265,'orig WPP2004'!BO$1)</f>
        <v>23.997</v>
      </c>
      <c r="CO29" s="51">
        <f>VLOOKUP($B$4:$B$236,'orig WPP2004'!$B$4:$CZ$265,'orig WPP2004'!BP$1)</f>
        <v>24.222000000000001</v>
      </c>
      <c r="CP29" s="51">
        <f>VLOOKUP($B$4:$B$236,'orig WPP2004'!$B$4:$CZ$265,'orig WPP2004'!BQ$1)</f>
        <v>24.445</v>
      </c>
      <c r="CQ29" s="51">
        <f>VLOOKUP($B$4:$B$236,'orig WPP2004'!$B$4:$CZ$265,'orig WPP2004'!BR$1)</f>
        <v>24.664999999999999</v>
      </c>
      <c r="CR29" s="51">
        <f>VLOOKUP($B$4:$B$236,'orig WPP2004'!$B$4:$CZ$265,'orig WPP2004'!BS$1)</f>
        <v>24.881999999999998</v>
      </c>
      <c r="CS29" s="51">
        <f>VLOOKUP($B$4:$B$236,'orig WPP2004'!$B$4:$CZ$265,'orig WPP2004'!BT$1)</f>
        <v>25.094999999999999</v>
      </c>
      <c r="CT29" s="51">
        <f>VLOOKUP($B$4:$B$236,'orig WPP2004'!$B$4:$CZ$265,'orig WPP2004'!BU$1)</f>
        <v>25.306000000000001</v>
      </c>
      <c r="CU29" s="51">
        <f>VLOOKUP($B$4:$B$236,'orig WPP2004'!$B$4:$CZ$265,'orig WPP2004'!BV$1)</f>
        <v>25.512</v>
      </c>
      <c r="CV29" s="51">
        <f>VLOOKUP($B$4:$B$236,'orig WPP2004'!$B$4:$CZ$265,'orig WPP2004'!BW$1)</f>
        <v>25.713999999999999</v>
      </c>
      <c r="CW29" s="51">
        <f>VLOOKUP($B$4:$B$236,'orig WPP2004'!$B$4:$CZ$265,'orig WPP2004'!BX$1)</f>
        <v>25.911999999999999</v>
      </c>
      <c r="CX29" s="51">
        <f>VLOOKUP($B$4:$B$236,'orig WPP2004'!$B$4:$CZ$265,'orig WPP2004'!BY$1)</f>
        <v>26.103999999999999</v>
      </c>
      <c r="CY29" s="51">
        <f>VLOOKUP($B$4:$B$236,'orig WPP2004'!$B$4:$CZ$265,'orig WPP2004'!BZ$1)</f>
        <v>26.290999999999997</v>
      </c>
      <c r="CZ29" s="51">
        <f>VLOOKUP($B$4:$B$236,'orig WPP2004'!$B$4:$CZ$265,'orig WPP2004'!CA$1)</f>
        <v>26.472000000000001</v>
      </c>
      <c r="DA29" s="51">
        <f>VLOOKUP($B$4:$B$236,'orig WPP2004'!$B$4:$CZ$265,'orig WPP2004'!CB$1)</f>
        <v>26.646000000000001</v>
      </c>
      <c r="DB29" s="51">
        <f>VLOOKUP($B$4:$B$236,'orig WPP2004'!$B$4:$CZ$265,'orig WPP2004'!CC$1)</f>
        <v>26.814</v>
      </c>
      <c r="DC29" s="51">
        <f>VLOOKUP($B$4:$B$236,'orig WPP2004'!$B$4:$CZ$265,'orig WPP2004'!CD$1)</f>
        <v>26.972999999999999</v>
      </c>
      <c r="DD29" s="51">
        <f>VLOOKUP($B$4:$B$236,'orig WPP2004'!$B$4:$CZ$265,'orig WPP2004'!CE$1)</f>
        <v>27.124000000000002</v>
      </c>
      <c r="DE29" s="51">
        <f>VLOOKUP($B$4:$B$236,'orig WPP2004'!$B$4:$CZ$265,'orig WPP2004'!CF$1)</f>
        <v>27.265000000000001</v>
      </c>
    </row>
    <row r="30" spans="1:109">
      <c r="A30" s="114">
        <v>21</v>
      </c>
      <c r="B30" s="3">
        <v>96</v>
      </c>
      <c r="C30" s="125" t="s">
        <v>56</v>
      </c>
      <c r="D30" s="29">
        <f>+[6]Summary!F41</f>
        <v>9.8933664269835475</v>
      </c>
      <c r="E30" s="29">
        <f>+[6]Summary!G41</f>
        <v>10.076576916372129</v>
      </c>
      <c r="F30" s="29">
        <f>+[6]Summary!H41</f>
        <v>10.263180192601244</v>
      </c>
      <c r="G30" s="29">
        <f>+[6]Summary!I41</f>
        <v>10.453239085056824</v>
      </c>
      <c r="H30" s="29">
        <f>+[6]Summary!J41</f>
        <v>10.646817586631949</v>
      </c>
      <c r="I30" s="29">
        <f>+[6]Summary!K41</f>
        <v>10.843980875273282</v>
      </c>
      <c r="J30" s="29">
        <f>+[6]Summary!L41</f>
        <v>11.044795335926493</v>
      </c>
      <c r="K30" s="29">
        <f>+[6]Summary!M41</f>
        <v>11.249328582888092</v>
      </c>
      <c r="L30" s="29">
        <f>+[6]Summary!N41</f>
        <v>11.457649482571208</v>
      </c>
      <c r="M30" s="29">
        <f>+[6]Summary!O41</f>
        <v>11.669828176692896</v>
      </c>
      <c r="N30" s="29">
        <f>+[6]Summary!P41</f>
        <v>11.885936105890913</v>
      </c>
      <c r="O30" s="29">
        <f>+[6]Summary!Q41</f>
        <v>12.106046033777782</v>
      </c>
      <c r="P30" s="29">
        <f>+[6]Summary!R41</f>
        <v>13.158745688888892</v>
      </c>
      <c r="Q30" s="29">
        <f>+[6]Summary!S41</f>
        <v>14.302984444444448</v>
      </c>
      <c r="R30" s="29">
        <f>+[6]Summary!T41</f>
        <v>15.546722222222225</v>
      </c>
      <c r="S30" s="29">
        <f>+[6]Summary!U41</f>
        <v>16.898611111111116</v>
      </c>
      <c r="T30" s="29">
        <f>+[6]Summary!V41</f>
        <v>18.368055555555557</v>
      </c>
      <c r="U30" s="29">
        <f>+[6]Summary!W41</f>
        <v>19.166666666666668</v>
      </c>
      <c r="V30" s="29">
        <f>+[6]Summary!X41</f>
        <v>20</v>
      </c>
      <c r="W30" s="29">
        <f>+[6]Summary!Y41</f>
        <v>21.362750000000002</v>
      </c>
      <c r="X30" s="29">
        <f>+[6]Summary!Z41</f>
        <v>22.7255</v>
      </c>
      <c r="Y30" s="29">
        <f>+[6]Summary!AA41</f>
        <v>24.088250000000002</v>
      </c>
      <c r="Z30" s="29">
        <f>+[6]Summary!AB41</f>
        <v>25.451000000000001</v>
      </c>
      <c r="AA30" s="29">
        <f>+[6]Summary!AC41</f>
        <v>32.984759933140559</v>
      </c>
      <c r="AB30" s="29">
        <f>+[6]Summary!AD41</f>
        <v>40.518519866281125</v>
      </c>
      <c r="AC30" s="51">
        <f>VLOOKUP($B$4:$B$236,'orig WPP2004'!$B$4:$CZ$265,'orig WPP2004'!D$1)</f>
        <v>48.001999999999995</v>
      </c>
      <c r="AD30" s="51">
        <f>VLOOKUP($B$4:$B$236,'orig WPP2004'!$B$4:$CZ$265,'orig WPP2004'!E$1)</f>
        <v>50.974000000000004</v>
      </c>
      <c r="AE30" s="51">
        <f>VLOOKUP($B$4:$B$236,'orig WPP2004'!$B$4:$CZ$265,'orig WPP2004'!F$1)</f>
        <v>53.933999999999997</v>
      </c>
      <c r="AF30" s="51">
        <f>VLOOKUP($B$4:$B$236,'orig WPP2004'!$B$4:$CZ$265,'orig WPP2004'!G$1)</f>
        <v>56.96</v>
      </c>
      <c r="AG30" s="51">
        <f>VLOOKUP($B$4:$B$236,'orig WPP2004'!$B$4:$CZ$265,'orig WPP2004'!H$1)</f>
        <v>60.103999999999999</v>
      </c>
      <c r="AH30" s="51">
        <f>VLOOKUP($B$4:$B$236,'orig WPP2004'!$B$4:$CZ$265,'orig WPP2004'!I$1)</f>
        <v>63.397999999999996</v>
      </c>
      <c r="AI30" s="51">
        <f>VLOOKUP($B$4:$B$236,'orig WPP2004'!$B$4:$CZ$265,'orig WPP2004'!J$1)</f>
        <v>66.852000000000004</v>
      </c>
      <c r="AJ30" s="51">
        <f>VLOOKUP($B$4:$B$236,'orig WPP2004'!$B$4:$CZ$265,'orig WPP2004'!K$1)</f>
        <v>70.453000000000003</v>
      </c>
      <c r="AK30" s="51">
        <f>VLOOKUP($B$4:$B$236,'orig WPP2004'!$B$4:$CZ$265,'orig WPP2004'!L$1)</f>
        <v>74.171999999999997</v>
      </c>
      <c r="AL30" s="51">
        <f>VLOOKUP($B$4:$B$236,'orig WPP2004'!$B$4:$CZ$265,'orig WPP2004'!M$1)</f>
        <v>77.965999999999994</v>
      </c>
      <c r="AM30" s="51">
        <f>VLOOKUP($B$4:$B$236,'orig WPP2004'!$B$4:$CZ$265,'orig WPP2004'!N$1)</f>
        <v>81.8</v>
      </c>
      <c r="AN30" s="51">
        <f>VLOOKUP($B$4:$B$236,'orig WPP2004'!$B$4:$CZ$265,'orig WPP2004'!O$1)</f>
        <v>85.661000000000001</v>
      </c>
      <c r="AO30" s="51">
        <f>VLOOKUP($B$4:$B$236,'orig WPP2004'!$B$4:$CZ$265,'orig WPP2004'!P$1)</f>
        <v>89.576999999999998</v>
      </c>
      <c r="AP30" s="51">
        <f>VLOOKUP($B$4:$B$236,'orig WPP2004'!$B$4:$CZ$265,'orig WPP2004'!Q$1)</f>
        <v>93.623999999999995</v>
      </c>
      <c r="AQ30" s="51">
        <f>VLOOKUP($B$4:$B$236,'orig WPP2004'!$B$4:$CZ$265,'orig WPP2004'!R$1)</f>
        <v>97.908000000000001</v>
      </c>
      <c r="AR30" s="51">
        <f>VLOOKUP($B$4:$B$236,'orig WPP2004'!$B$4:$CZ$265,'orig WPP2004'!S$1)</f>
        <v>102.5</v>
      </c>
      <c r="AS30" s="51">
        <f>VLOOKUP($B$4:$B$236,'orig WPP2004'!$B$4:$CZ$265,'orig WPP2004'!T$1)</f>
        <v>107.423</v>
      </c>
      <c r="AT30" s="51">
        <f>VLOOKUP($B$4:$B$236,'orig WPP2004'!$B$4:$CZ$265,'orig WPP2004'!U$1)</f>
        <v>112.65100000000001</v>
      </c>
      <c r="AU30" s="51">
        <f>VLOOKUP($B$4:$B$236,'orig WPP2004'!$B$4:$CZ$265,'orig WPP2004'!V$1)</f>
        <v>118.145</v>
      </c>
      <c r="AV30" s="51">
        <f>VLOOKUP($B$4:$B$236,'orig WPP2004'!$B$4:$CZ$265,'orig WPP2004'!W$1)</f>
        <v>123.84399999999999</v>
      </c>
      <c r="AW30" s="51">
        <f>VLOOKUP($B$4:$B$236,'orig WPP2004'!$B$4:$CZ$265,'orig WPP2004'!X$1)</f>
        <v>129.69900000000001</v>
      </c>
      <c r="AX30" s="51">
        <f>VLOOKUP($B$4:$B$236,'orig WPP2004'!$B$4:$CZ$265,'orig WPP2004'!Y$1)</f>
        <v>135.691</v>
      </c>
      <c r="AY30" s="51">
        <f>VLOOKUP($B$4:$B$236,'orig WPP2004'!$B$4:$CZ$265,'orig WPP2004'!Z$1)</f>
        <v>141.81700000000001</v>
      </c>
      <c r="AZ30" s="51">
        <f>VLOOKUP($B$4:$B$236,'orig WPP2004'!$B$4:$CZ$265,'orig WPP2004'!AA$1)</f>
        <v>148.05500000000001</v>
      </c>
      <c r="BA30" s="51">
        <f>VLOOKUP($B$4:$B$236,'orig WPP2004'!$B$4:$CZ$265,'orig WPP2004'!AB$1)</f>
        <v>154.38900000000001</v>
      </c>
      <c r="BB30" s="51">
        <f>VLOOKUP($B$4:$B$236,'orig WPP2004'!$B$4:$CZ$265,'orig WPP2004'!AC$1)</f>
        <v>160.79499999999999</v>
      </c>
      <c r="BC30" s="51">
        <f>VLOOKUP($B$4:$B$236,'orig WPP2004'!$B$4:$CZ$265,'orig WPP2004'!AD$1)</f>
        <v>167.27799999999999</v>
      </c>
      <c r="BD30" s="51">
        <f>VLOOKUP($B$4:$B$236,'orig WPP2004'!$B$4:$CZ$265,'orig WPP2004'!AE$1)</f>
        <v>173.81799999999998</v>
      </c>
      <c r="BE30" s="51">
        <f>VLOOKUP($B$4:$B$236,'orig WPP2004'!$B$4:$CZ$265,'orig WPP2004'!AF$1)</f>
        <v>180.34300000000002</v>
      </c>
      <c r="BF30" s="51">
        <f>VLOOKUP($B$4:$B$236,'orig WPP2004'!$B$4:$CZ$265,'orig WPP2004'!AG$1)</f>
        <v>186.76499999999999</v>
      </c>
      <c r="BG30" s="51">
        <f>VLOOKUP($B$4:$B$236,'orig WPP2004'!$B$4:$CZ$265,'orig WPP2004'!AH$1)</f>
        <v>193.02800000000002</v>
      </c>
      <c r="BH30" s="51">
        <f>VLOOKUP($B$4:$B$236,'orig WPP2004'!$B$4:$CZ$265,'orig WPP2004'!AI$1)</f>
        <v>199.09800000000001</v>
      </c>
      <c r="BI30" s="51">
        <f>VLOOKUP($B$4:$B$236,'orig WPP2004'!$B$4:$CZ$265,'orig WPP2004'!AJ$1)</f>
        <v>205.01499999999999</v>
      </c>
      <c r="BJ30" s="51">
        <f>VLOOKUP($B$4:$B$236,'orig WPP2004'!$B$4:$CZ$265,'orig WPP2004'!AK$1)</f>
        <v>210.87900000000002</v>
      </c>
      <c r="BK30" s="51">
        <f>VLOOKUP($B$4:$B$236,'orig WPP2004'!$B$4:$CZ$265,'orig WPP2004'!AL$1)</f>
        <v>216.83799999999999</v>
      </c>
      <c r="BL30" s="51">
        <f>VLOOKUP($B$4:$B$236,'orig WPP2004'!$B$4:$CZ$265,'orig WPP2004'!AM$1)</f>
        <v>223.00200000000001</v>
      </c>
      <c r="BM30" s="51">
        <f>VLOOKUP($B$4:$B$236,'orig WPP2004'!$B$4:$CZ$265,'orig WPP2004'!AN$1)</f>
        <v>229.398</v>
      </c>
      <c r="BN30" s="51">
        <f>VLOOKUP($B$4:$B$236,'orig WPP2004'!$B$4:$CZ$265,'orig WPP2004'!AO$1)</f>
        <v>236.00299999999999</v>
      </c>
      <c r="BO30" s="51">
        <f>VLOOKUP($B$4:$B$236,'orig WPP2004'!$B$4:$CZ$265,'orig WPP2004'!AP$1)</f>
        <v>242.81799999999998</v>
      </c>
      <c r="BP30" s="51">
        <f>VLOOKUP($B$4:$B$236,'orig WPP2004'!$B$4:$CZ$265,'orig WPP2004'!AQ$1)</f>
        <v>249.82099999999997</v>
      </c>
      <c r="BQ30" s="51">
        <f>VLOOKUP($B$4:$B$236,'orig WPP2004'!$B$4:$CZ$265,'orig WPP2004'!AR$1)</f>
        <v>256.99799999999999</v>
      </c>
      <c r="BR30" s="51">
        <f>VLOOKUP($B$4:$B$236,'orig WPP2004'!$B$4:$CZ$265,'orig WPP2004'!AS$1)</f>
        <v>264.35899999999998</v>
      </c>
      <c r="BS30" s="51">
        <f>VLOOKUP($B$4:$B$236,'orig WPP2004'!$B$4:$CZ$265,'orig WPP2004'!AT$1)</f>
        <v>271.90100000000001</v>
      </c>
      <c r="BT30" s="51">
        <f>VLOOKUP($B$4:$B$236,'orig WPP2004'!$B$4:$CZ$265,'orig WPP2004'!AU$1)</f>
        <v>279.565</v>
      </c>
      <c r="BU30" s="51">
        <f>VLOOKUP($B$4:$B$236,'orig WPP2004'!$B$4:$CZ$265,'orig WPP2004'!AV$1)</f>
        <v>287.27499999999998</v>
      </c>
      <c r="BV30" s="51">
        <f>VLOOKUP($B$4:$B$236,'orig WPP2004'!$B$4:$CZ$265,'orig WPP2004'!AW$1)</f>
        <v>294.97500000000002</v>
      </c>
      <c r="BW30" s="51">
        <f>VLOOKUP($B$4:$B$236,'orig WPP2004'!$B$4:$CZ$265,'orig WPP2004'!AX$1)</f>
        <v>302.63599999999997</v>
      </c>
      <c r="BX30" s="51">
        <f>VLOOKUP($B$4:$B$236,'orig WPP2004'!$B$4:$CZ$265,'orig WPP2004'!AY$1)</f>
        <v>310.27100000000002</v>
      </c>
      <c r="BY30" s="51">
        <f>VLOOKUP($B$4:$B$236,'orig WPP2004'!$B$4:$CZ$265,'orig WPP2004'!AZ$1)</f>
        <v>317.91800000000001</v>
      </c>
      <c r="BZ30" s="51">
        <f>VLOOKUP($B$4:$B$236,'orig WPP2004'!$B$4:$CZ$265,'orig WPP2004'!BA$1)</f>
        <v>325.63499999999999</v>
      </c>
      <c r="CA30" s="51">
        <f>VLOOKUP($B$4:$B$236,'orig WPP2004'!$B$4:$CZ$265,'orig WPP2004'!BB$1)</f>
        <v>333.46299999999997</v>
      </c>
      <c r="CB30" s="51">
        <f>VLOOKUP($B$4:$B$236,'orig WPP2004'!$B$4:$CZ$265,'orig WPP2004'!BC$1)</f>
        <v>341.40899999999999</v>
      </c>
      <c r="CC30" s="51">
        <f>VLOOKUP($B$4:$B$236,'orig WPP2004'!$B$4:$CZ$265,'orig WPP2004'!BD$1)</f>
        <v>349.447</v>
      </c>
      <c r="CD30" s="51">
        <f>VLOOKUP($B$4:$B$236,'orig WPP2004'!$B$4:$CZ$265,'orig WPP2004'!BE$1)</f>
        <v>357.553</v>
      </c>
      <c r="CE30" s="51">
        <f>VLOOKUP($B$4:$B$236,'orig WPP2004'!$B$4:$CZ$265,'orig WPP2004'!BF$1)</f>
        <v>365.68700000000001</v>
      </c>
      <c r="CF30" s="51">
        <f>VLOOKUP($B$4:$B$236,'orig WPP2004'!$B$4:$CZ$265,'orig WPP2004'!BG$1)</f>
        <v>373.81900000000002</v>
      </c>
      <c r="CG30" s="51">
        <f>VLOOKUP($B$4:$B$236,'orig WPP2004'!$B$4:$CZ$265,'orig WPP2004'!BH$1)</f>
        <v>381.93799999999999</v>
      </c>
      <c r="CH30" s="51">
        <f>VLOOKUP($B$4:$B$236,'orig WPP2004'!$B$4:$CZ$265,'orig WPP2004'!BI$1)</f>
        <v>390.04200000000003</v>
      </c>
      <c r="CI30" s="51">
        <f>VLOOKUP($B$4:$B$236,'orig WPP2004'!$B$4:$CZ$265,'orig WPP2004'!BJ$1)</f>
        <v>398.125</v>
      </c>
      <c r="CJ30" s="51">
        <f>VLOOKUP($B$4:$B$236,'orig WPP2004'!$B$4:$CZ$265,'orig WPP2004'!BK$1)</f>
        <v>406.178</v>
      </c>
      <c r="CK30" s="51">
        <f>VLOOKUP($B$4:$B$236,'orig WPP2004'!$B$4:$CZ$265,'orig WPP2004'!BL$1)</f>
        <v>414.19499999999999</v>
      </c>
      <c r="CL30" s="51">
        <f>VLOOKUP($B$4:$B$236,'orig WPP2004'!$B$4:$CZ$265,'orig WPP2004'!BM$1)</f>
        <v>422.16899999999998</v>
      </c>
      <c r="CM30" s="51">
        <f>VLOOKUP($B$4:$B$236,'orig WPP2004'!$B$4:$CZ$265,'orig WPP2004'!BN$1)</f>
        <v>430.09199999999998</v>
      </c>
      <c r="CN30" s="51">
        <f>VLOOKUP($B$4:$B$236,'orig WPP2004'!$B$4:$CZ$265,'orig WPP2004'!BO$1)</f>
        <v>437.95499999999998</v>
      </c>
      <c r="CO30" s="51">
        <f>VLOOKUP($B$4:$B$236,'orig WPP2004'!$B$4:$CZ$265,'orig WPP2004'!BP$1)</f>
        <v>445.745</v>
      </c>
      <c r="CP30" s="51">
        <f>VLOOKUP($B$4:$B$236,'orig WPP2004'!$B$4:$CZ$265,'orig WPP2004'!BQ$1)</f>
        <v>453.45600000000002</v>
      </c>
      <c r="CQ30" s="51">
        <f>VLOOKUP($B$4:$B$236,'orig WPP2004'!$B$4:$CZ$265,'orig WPP2004'!BR$1)</f>
        <v>461.084</v>
      </c>
      <c r="CR30" s="51">
        <f>VLOOKUP($B$4:$B$236,'orig WPP2004'!$B$4:$CZ$265,'orig WPP2004'!BS$1)</f>
        <v>468.63099999999997</v>
      </c>
      <c r="CS30" s="51">
        <f>VLOOKUP($B$4:$B$236,'orig WPP2004'!$B$4:$CZ$265,'orig WPP2004'!BT$1)</f>
        <v>476.09299999999996</v>
      </c>
      <c r="CT30" s="51">
        <f>VLOOKUP($B$4:$B$236,'orig WPP2004'!$B$4:$CZ$265,'orig WPP2004'!BU$1)</f>
        <v>483.47199999999998</v>
      </c>
      <c r="CU30" s="51">
        <f>VLOOKUP($B$4:$B$236,'orig WPP2004'!$B$4:$CZ$265,'orig WPP2004'!BV$1)</f>
        <v>490.77</v>
      </c>
      <c r="CV30" s="51">
        <f>VLOOKUP($B$4:$B$236,'orig WPP2004'!$B$4:$CZ$265,'orig WPP2004'!BW$1)</f>
        <v>497.98400000000004</v>
      </c>
      <c r="CW30" s="51">
        <f>VLOOKUP($B$4:$B$236,'orig WPP2004'!$B$4:$CZ$265,'orig WPP2004'!BX$1)</f>
        <v>505.11699999999996</v>
      </c>
      <c r="CX30" s="51">
        <f>VLOOKUP($B$4:$B$236,'orig WPP2004'!$B$4:$CZ$265,'orig WPP2004'!BY$1)</f>
        <v>512.19100000000003</v>
      </c>
      <c r="CY30" s="51">
        <f>VLOOKUP($B$4:$B$236,'orig WPP2004'!$B$4:$CZ$265,'orig WPP2004'!BZ$1)</f>
        <v>519.23399999999992</v>
      </c>
      <c r="CZ30" s="51">
        <f>VLOOKUP($B$4:$B$236,'orig WPP2004'!$B$4:$CZ$265,'orig WPP2004'!CA$1)</f>
        <v>526.26400000000001</v>
      </c>
      <c r="DA30" s="51">
        <f>VLOOKUP($B$4:$B$236,'orig WPP2004'!$B$4:$CZ$265,'orig WPP2004'!CB$1)</f>
        <v>533.28800000000001</v>
      </c>
      <c r="DB30" s="51">
        <f>VLOOKUP($B$4:$B$236,'orig WPP2004'!$B$4:$CZ$265,'orig WPP2004'!CC$1)</f>
        <v>540.30099999999993</v>
      </c>
      <c r="DC30" s="51">
        <f>VLOOKUP($B$4:$B$236,'orig WPP2004'!$B$4:$CZ$265,'orig WPP2004'!CD$1)</f>
        <v>547.29</v>
      </c>
      <c r="DD30" s="51">
        <f>VLOOKUP($B$4:$B$236,'orig WPP2004'!$B$4:$CZ$265,'orig WPP2004'!CE$1)</f>
        <v>554.24</v>
      </c>
      <c r="DE30" s="51">
        <f>VLOOKUP($B$4:$B$236,'orig WPP2004'!$B$4:$CZ$265,'orig WPP2004'!CF$1)</f>
        <v>561.13400000000001</v>
      </c>
    </row>
    <row r="31" spans="1:109">
      <c r="A31" s="114">
        <v>12</v>
      </c>
      <c r="B31" s="3">
        <v>100</v>
      </c>
      <c r="C31" s="1" t="s">
        <v>534</v>
      </c>
      <c r="D31" s="29">
        <f>+[3]Summary!M38</f>
        <v>1250.0000000000002</v>
      </c>
      <c r="E31" s="29">
        <f>+[3]Summary!N38</f>
        <v>1304.7837144146042</v>
      </c>
      <c r="F31" s="29">
        <f>+[3]Summary!O38</f>
        <v>1366.9162722438712</v>
      </c>
      <c r="G31" s="29">
        <f>+[3]Summary!P38</f>
        <v>1432.007523303103</v>
      </c>
      <c r="H31" s="29">
        <f>+[3]Summary!Q38</f>
        <v>1500.1983577461076</v>
      </c>
      <c r="I31" s="29">
        <f>+[3]Summary!R38</f>
        <v>1571.6363747816372</v>
      </c>
      <c r="J31" s="29">
        <f>+[3]Summary!S38</f>
        <v>1646.476202152191</v>
      </c>
      <c r="K31" s="29">
        <f>+[3]Summary!T38</f>
        <v>1724.8798308261046</v>
      </c>
      <c r="L31" s="29">
        <f>+[3]Summary!U38</f>
        <v>1807.0169656273474</v>
      </c>
      <c r="M31" s="29">
        <f>+[3]Summary!V38</f>
        <v>1893.0653925619829</v>
      </c>
      <c r="N31" s="29">
        <f>+[3]Summary!W38</f>
        <v>1983.2113636363638</v>
      </c>
      <c r="O31" s="29">
        <f>+[3]Summary!X38</f>
        <v>2077.65</v>
      </c>
      <c r="P31" s="29">
        <f>+[3]Summary!Y38</f>
        <v>2187</v>
      </c>
      <c r="Q31" s="29">
        <f>+[3]Summary!Z38</f>
        <v>2256.2499999999995</v>
      </c>
      <c r="R31" s="29">
        <f>+[3]Summary!AA38</f>
        <v>2375.0000000000005</v>
      </c>
      <c r="S31" s="29">
        <f>+[3]Summary!AB38</f>
        <v>2500.0000000000005</v>
      </c>
      <c r="T31" s="29">
        <f>+[3]Summary!AC38</f>
        <v>2542.9999999999995</v>
      </c>
      <c r="U31" s="29">
        <f>+[3]Summary!AD38</f>
        <v>2586</v>
      </c>
      <c r="V31" s="29">
        <f>+[3]Summary!AE38</f>
        <v>3015.5</v>
      </c>
      <c r="W31" s="29">
        <f>+[3]Summary!AF38</f>
        <v>3445</v>
      </c>
      <c r="X31" s="29">
        <f>+[3]Summary!AG38</f>
        <v>3733.2</v>
      </c>
      <c r="Y31" s="29">
        <f>+[3]Summary!AH38</f>
        <v>4337.5000000000009</v>
      </c>
      <c r="Z31" s="29">
        <f>+[3]Summary!AI38</f>
        <v>4847.0000000000009</v>
      </c>
      <c r="AA31" s="29">
        <f>+[3]Summary!AJ38</f>
        <v>5803.0199999999995</v>
      </c>
      <c r="AB31" s="29">
        <f>+[3]Summary!AK38</f>
        <v>6549.9499999999989</v>
      </c>
      <c r="AC31" s="51">
        <f>VLOOKUP($B$4:$B$236,'orig WPP2004'!$B$4:$CZ$265,'orig WPP2004'!D$1)</f>
        <v>7250.9949999999999</v>
      </c>
      <c r="AD31" s="51">
        <f>VLOOKUP($B$4:$B$236,'orig WPP2004'!$B$4:$CZ$265,'orig WPP2004'!E$1)</f>
        <v>7282.5540000000001</v>
      </c>
      <c r="AE31" s="51">
        <f>VLOOKUP($B$4:$B$236,'orig WPP2004'!$B$4:$CZ$265,'orig WPP2004'!F$1)</f>
        <v>7324.4040000000005</v>
      </c>
      <c r="AF31" s="51">
        <f>VLOOKUP($B$4:$B$236,'orig WPP2004'!$B$4:$CZ$265,'orig WPP2004'!G$1)</f>
        <v>7375.3119999999999</v>
      </c>
      <c r="AG31" s="51">
        <f>VLOOKUP($B$4:$B$236,'orig WPP2004'!$B$4:$CZ$265,'orig WPP2004'!H$1)</f>
        <v>7433.97</v>
      </c>
      <c r="AH31" s="51">
        <f>VLOOKUP($B$4:$B$236,'orig WPP2004'!$B$4:$CZ$265,'orig WPP2004'!I$1)</f>
        <v>7499.0020000000004</v>
      </c>
      <c r="AI31" s="51">
        <f>VLOOKUP($B$4:$B$236,'orig WPP2004'!$B$4:$CZ$265,'orig WPP2004'!J$1)</f>
        <v>7568.9439999999995</v>
      </c>
      <c r="AJ31" s="51">
        <f>VLOOKUP($B$4:$B$236,'orig WPP2004'!$B$4:$CZ$265,'orig WPP2004'!K$1)</f>
        <v>7642.2620000000006</v>
      </c>
      <c r="AK31" s="51">
        <f>VLOOKUP($B$4:$B$236,'orig WPP2004'!$B$4:$CZ$265,'orig WPP2004'!L$1)</f>
        <v>7717.3850000000002</v>
      </c>
      <c r="AL31" s="51">
        <f>VLOOKUP($B$4:$B$236,'orig WPP2004'!$B$4:$CZ$265,'orig WPP2004'!M$1)</f>
        <v>7792.7560000000003</v>
      </c>
      <c r="AM31" s="51">
        <f>VLOOKUP($B$4:$B$236,'orig WPP2004'!$B$4:$CZ$265,'orig WPP2004'!N$1)</f>
        <v>7867.0059999999994</v>
      </c>
      <c r="AN31" s="51">
        <f>VLOOKUP($B$4:$B$236,'orig WPP2004'!$B$4:$CZ$265,'orig WPP2004'!O$1)</f>
        <v>7939.1309999999994</v>
      </c>
      <c r="AO31" s="51">
        <f>VLOOKUP($B$4:$B$236,'orig WPP2004'!$B$4:$CZ$265,'orig WPP2004'!P$1)</f>
        <v>8008.6509999999998</v>
      </c>
      <c r="AP31" s="51">
        <f>VLOOKUP($B$4:$B$236,'orig WPP2004'!$B$4:$CZ$265,'orig WPP2004'!Q$1)</f>
        <v>8075.6729999999998</v>
      </c>
      <c r="AQ31" s="51">
        <f>VLOOKUP($B$4:$B$236,'orig WPP2004'!$B$4:$CZ$265,'orig WPP2004'!R$1)</f>
        <v>8140.7070000000003</v>
      </c>
      <c r="AR31" s="51">
        <f>VLOOKUP($B$4:$B$236,'orig WPP2004'!$B$4:$CZ$265,'orig WPP2004'!S$1)</f>
        <v>8204.0960000000014</v>
      </c>
      <c r="AS31" s="51">
        <f>VLOOKUP($B$4:$B$236,'orig WPP2004'!$B$4:$CZ$265,'orig WPP2004'!T$1)</f>
        <v>8265.5280000000002</v>
      </c>
      <c r="AT31" s="51">
        <f>VLOOKUP($B$4:$B$236,'orig WPP2004'!$B$4:$CZ$265,'orig WPP2004'!U$1)</f>
        <v>8324.59</v>
      </c>
      <c r="AU31" s="51">
        <f>VLOOKUP($B$4:$B$236,'orig WPP2004'!$B$4:$CZ$265,'orig WPP2004'!V$1)</f>
        <v>8381.4510000000009</v>
      </c>
      <c r="AV31" s="51">
        <f>VLOOKUP($B$4:$B$236,'orig WPP2004'!$B$4:$CZ$265,'orig WPP2004'!W$1)</f>
        <v>8436.3970000000008</v>
      </c>
      <c r="AW31" s="51">
        <f>VLOOKUP($B$4:$B$236,'orig WPP2004'!$B$4:$CZ$265,'orig WPP2004'!X$1)</f>
        <v>8489.5720000000001</v>
      </c>
      <c r="AX31" s="51">
        <f>VLOOKUP($B$4:$B$236,'orig WPP2004'!$B$4:$CZ$265,'orig WPP2004'!Y$1)</f>
        <v>8541.1360000000004</v>
      </c>
      <c r="AY31" s="51">
        <f>VLOOKUP($B$4:$B$236,'orig WPP2004'!$B$4:$CZ$265,'orig WPP2004'!Z$1)</f>
        <v>8590.8389999999999</v>
      </c>
      <c r="AZ31" s="51">
        <f>VLOOKUP($B$4:$B$236,'orig WPP2004'!$B$4:$CZ$265,'orig WPP2004'!AA$1)</f>
        <v>8637.9409999999989</v>
      </c>
      <c r="BA31" s="51">
        <f>VLOOKUP($B$4:$B$236,'orig WPP2004'!$B$4:$CZ$265,'orig WPP2004'!AB$1)</f>
        <v>8681.4510000000009</v>
      </c>
      <c r="BB31" s="51">
        <f>VLOOKUP($B$4:$B$236,'orig WPP2004'!$B$4:$CZ$265,'orig WPP2004'!AC$1)</f>
        <v>8720.7069999999985</v>
      </c>
      <c r="BC31" s="51">
        <f>VLOOKUP($B$4:$B$236,'orig WPP2004'!$B$4:$CZ$265,'orig WPP2004'!AD$1)</f>
        <v>8754.5990000000002</v>
      </c>
      <c r="BD31" s="51">
        <f>VLOOKUP($B$4:$B$236,'orig WPP2004'!$B$4:$CZ$265,'orig WPP2004'!AE$1)</f>
        <v>8783.2999999999993</v>
      </c>
      <c r="BE31" s="51">
        <f>VLOOKUP($B$4:$B$236,'orig WPP2004'!$B$4:$CZ$265,'orig WPP2004'!AF$1)</f>
        <v>8808.9210000000003</v>
      </c>
      <c r="BF31" s="51">
        <f>VLOOKUP($B$4:$B$236,'orig WPP2004'!$B$4:$CZ$265,'orig WPP2004'!AG$1)</f>
        <v>8834.4379999999983</v>
      </c>
      <c r="BG31" s="51">
        <f>VLOOKUP($B$4:$B$236,'orig WPP2004'!$B$4:$CZ$265,'orig WPP2004'!AH$1)</f>
        <v>8861.5370000000003</v>
      </c>
      <c r="BH31" s="51">
        <f>VLOOKUP($B$4:$B$236,'orig WPP2004'!$B$4:$CZ$265,'orig WPP2004'!AI$1)</f>
        <v>8891.4170000000013</v>
      </c>
      <c r="BI31" s="51">
        <f>VLOOKUP($B$4:$B$236,'orig WPP2004'!$B$4:$CZ$265,'orig WPP2004'!AJ$1)</f>
        <v>8922.116</v>
      </c>
      <c r="BJ31" s="51">
        <f>VLOOKUP($B$4:$B$236,'orig WPP2004'!$B$4:$CZ$265,'orig WPP2004'!AK$1)</f>
        <v>8948.3230000000003</v>
      </c>
      <c r="BK31" s="51">
        <f>VLOOKUP($B$4:$B$236,'orig WPP2004'!$B$4:$CZ$265,'orig WPP2004'!AL$1)</f>
        <v>8962.8009999999995</v>
      </c>
      <c r="BL31" s="51">
        <f>VLOOKUP($B$4:$B$236,'orig WPP2004'!$B$4:$CZ$265,'orig WPP2004'!AM$1)</f>
        <v>8960.4159999999993</v>
      </c>
      <c r="BM31" s="51">
        <f>VLOOKUP($B$4:$B$236,'orig WPP2004'!$B$4:$CZ$265,'orig WPP2004'!AN$1)</f>
        <v>8939.8709999999992</v>
      </c>
      <c r="BN31" s="51">
        <f>VLOOKUP($B$4:$B$236,'orig WPP2004'!$B$4:$CZ$265,'orig WPP2004'!AO$1)</f>
        <v>8902.9719999999998</v>
      </c>
      <c r="BO31" s="51">
        <f>VLOOKUP($B$4:$B$236,'orig WPP2004'!$B$4:$CZ$265,'orig WPP2004'!AP$1)</f>
        <v>8851.6540000000005</v>
      </c>
      <c r="BP31" s="51">
        <f>VLOOKUP($B$4:$B$236,'orig WPP2004'!$B$4:$CZ$265,'orig WPP2004'!AQ$1)</f>
        <v>8789.1319999999996</v>
      </c>
      <c r="BQ31" s="51">
        <f>VLOOKUP($B$4:$B$236,'orig WPP2004'!$B$4:$CZ$265,'orig WPP2004'!AR$1)</f>
        <v>8718.3009999999995</v>
      </c>
      <c r="BR31" s="51">
        <f>VLOOKUP($B$4:$B$236,'orig WPP2004'!$B$4:$CZ$265,'orig WPP2004'!AS$1)</f>
        <v>8639.2669999999998</v>
      </c>
      <c r="BS31" s="51">
        <f>VLOOKUP($B$4:$B$236,'orig WPP2004'!$B$4:$CZ$265,'orig WPP2004'!AT$1)</f>
        <v>8552.8070000000007</v>
      </c>
      <c r="BT31" s="51">
        <f>VLOOKUP($B$4:$B$236,'orig WPP2004'!$B$4:$CZ$265,'orig WPP2004'!AU$1)</f>
        <v>8463.4</v>
      </c>
      <c r="BU31" s="51">
        <f>VLOOKUP($B$4:$B$236,'orig WPP2004'!$B$4:$CZ$265,'orig WPP2004'!AV$1)</f>
        <v>8376.6579999999994</v>
      </c>
      <c r="BV31" s="51">
        <f>VLOOKUP($B$4:$B$236,'orig WPP2004'!$B$4:$CZ$265,'orig WPP2004'!AW$1)</f>
        <v>8296.6530000000002</v>
      </c>
      <c r="BW31" s="51">
        <f>VLOOKUP($B$4:$B$236,'orig WPP2004'!$B$4:$CZ$265,'orig WPP2004'!AX$1)</f>
        <v>8225.4249999999993</v>
      </c>
      <c r="BX31" s="51">
        <f>VLOOKUP($B$4:$B$236,'orig WPP2004'!$B$4:$CZ$265,'orig WPP2004'!AY$1)</f>
        <v>8162.3220000000001</v>
      </c>
      <c r="BY31" s="51">
        <f>VLOOKUP($B$4:$B$236,'orig WPP2004'!$B$4:$CZ$265,'orig WPP2004'!AZ$1)</f>
        <v>8105.31</v>
      </c>
      <c r="BZ31" s="51">
        <f>VLOOKUP($B$4:$B$236,'orig WPP2004'!$B$4:$CZ$265,'orig WPP2004'!BA$1)</f>
        <v>8050.96</v>
      </c>
      <c r="CA31" s="51">
        <f>VLOOKUP($B$4:$B$236,'orig WPP2004'!$B$4:$CZ$265,'orig WPP2004'!BB$1)</f>
        <v>7996.6959999999999</v>
      </c>
      <c r="CB31" s="51">
        <f>VLOOKUP($B$4:$B$236,'orig WPP2004'!$B$4:$CZ$265,'orig WPP2004'!BC$1)</f>
        <v>7942.174</v>
      </c>
      <c r="CC31" s="51">
        <f>VLOOKUP($B$4:$B$236,'orig WPP2004'!$B$4:$CZ$265,'orig WPP2004'!BD$1)</f>
        <v>7888.1120000000001</v>
      </c>
      <c r="CD31" s="51">
        <f>VLOOKUP($B$4:$B$236,'orig WPP2004'!$B$4:$CZ$265,'orig WPP2004'!BE$1)</f>
        <v>7834.1890000000003</v>
      </c>
      <c r="CE31" s="51">
        <f>VLOOKUP($B$4:$B$236,'orig WPP2004'!$B$4:$CZ$265,'orig WPP2004'!BF$1)</f>
        <v>7780.1990000000005</v>
      </c>
      <c r="CF31" s="51">
        <f>VLOOKUP($B$4:$B$236,'orig WPP2004'!$B$4:$CZ$265,'orig WPP2004'!BG$1)</f>
        <v>7725.9650000000001</v>
      </c>
      <c r="CG31" s="51">
        <f>VLOOKUP($B$4:$B$236,'orig WPP2004'!$B$4:$CZ$265,'orig WPP2004'!BH$1)</f>
        <v>7671.2</v>
      </c>
      <c r="CH31" s="51">
        <f>VLOOKUP($B$4:$B$236,'orig WPP2004'!$B$4:$CZ$265,'orig WPP2004'!BI$1)</f>
        <v>7615.71</v>
      </c>
      <c r="CI31" s="51">
        <f>VLOOKUP($B$4:$B$236,'orig WPP2004'!$B$4:$CZ$265,'orig WPP2004'!BJ$1)</f>
        <v>7559.5720000000001</v>
      </c>
      <c r="CJ31" s="51">
        <f>VLOOKUP($B$4:$B$236,'orig WPP2004'!$B$4:$CZ$265,'orig WPP2004'!BK$1)</f>
        <v>7502.9790000000003</v>
      </c>
      <c r="CK31" s="51">
        <f>VLOOKUP($B$4:$B$236,'orig WPP2004'!$B$4:$CZ$265,'orig WPP2004'!BL$1)</f>
        <v>7446.0740000000005</v>
      </c>
      <c r="CL31" s="51">
        <f>VLOOKUP($B$4:$B$236,'orig WPP2004'!$B$4:$CZ$265,'orig WPP2004'!BM$1)</f>
        <v>7388.817</v>
      </c>
      <c r="CM31" s="51">
        <f>VLOOKUP($B$4:$B$236,'orig WPP2004'!$B$4:$CZ$265,'orig WPP2004'!BN$1)</f>
        <v>7331.125</v>
      </c>
      <c r="CN31" s="51">
        <f>VLOOKUP($B$4:$B$236,'orig WPP2004'!$B$4:$CZ$265,'orig WPP2004'!BO$1)</f>
        <v>7273.049</v>
      </c>
      <c r="CO31" s="51">
        <f>VLOOKUP($B$4:$B$236,'orig WPP2004'!$B$4:$CZ$265,'orig WPP2004'!BP$1)</f>
        <v>7214.6610000000001</v>
      </c>
      <c r="CP31" s="51">
        <f>VLOOKUP($B$4:$B$236,'orig WPP2004'!$B$4:$CZ$265,'orig WPP2004'!BQ$1)</f>
        <v>7156.0120000000006</v>
      </c>
      <c r="CQ31" s="51">
        <f>VLOOKUP($B$4:$B$236,'orig WPP2004'!$B$4:$CZ$265,'orig WPP2004'!BR$1)</f>
        <v>7097.1369999999997</v>
      </c>
      <c r="CR31" s="51">
        <f>VLOOKUP($B$4:$B$236,'orig WPP2004'!$B$4:$CZ$265,'orig WPP2004'!BS$1)</f>
        <v>7038.0219999999999</v>
      </c>
      <c r="CS31" s="51">
        <f>VLOOKUP($B$4:$B$236,'orig WPP2004'!$B$4:$CZ$265,'orig WPP2004'!BT$1)</f>
        <v>6978.6120000000001</v>
      </c>
      <c r="CT31" s="51">
        <f>VLOOKUP($B$4:$B$236,'orig WPP2004'!$B$4:$CZ$265,'orig WPP2004'!BU$1)</f>
        <v>6918.83</v>
      </c>
      <c r="CU31" s="51">
        <f>VLOOKUP($B$4:$B$236,'orig WPP2004'!$B$4:$CZ$265,'orig WPP2004'!BV$1)</f>
        <v>6858.6260000000002</v>
      </c>
      <c r="CV31" s="51">
        <f>VLOOKUP($B$4:$B$236,'orig WPP2004'!$B$4:$CZ$265,'orig WPP2004'!BW$1)</f>
        <v>6798.0010000000002</v>
      </c>
      <c r="CW31" s="51">
        <f>VLOOKUP($B$4:$B$236,'orig WPP2004'!$B$4:$CZ$265,'orig WPP2004'!BX$1)</f>
        <v>6737.0049999999992</v>
      </c>
      <c r="CX31" s="51">
        <f>VLOOKUP($B$4:$B$236,'orig WPP2004'!$B$4:$CZ$265,'orig WPP2004'!BY$1)</f>
        <v>6675.6890000000003</v>
      </c>
      <c r="CY31" s="51">
        <f>VLOOKUP($B$4:$B$236,'orig WPP2004'!$B$4:$CZ$265,'orig WPP2004'!BZ$1)</f>
        <v>6614.1319999999996</v>
      </c>
      <c r="CZ31" s="51">
        <f>VLOOKUP($B$4:$B$236,'orig WPP2004'!$B$4:$CZ$265,'orig WPP2004'!CA$1)</f>
        <v>6552.4</v>
      </c>
      <c r="DA31" s="51">
        <f>VLOOKUP($B$4:$B$236,'orig WPP2004'!$B$4:$CZ$265,'orig WPP2004'!CB$1)</f>
        <v>6490.527</v>
      </c>
      <c r="DB31" s="51">
        <f>VLOOKUP($B$4:$B$236,'orig WPP2004'!$B$4:$CZ$265,'orig WPP2004'!CC$1)</f>
        <v>6428.5479999999998</v>
      </c>
      <c r="DC31" s="51">
        <f>VLOOKUP($B$4:$B$236,'orig WPP2004'!$B$4:$CZ$265,'orig WPP2004'!CD$1)</f>
        <v>6366.53</v>
      </c>
      <c r="DD31" s="51">
        <f>VLOOKUP($B$4:$B$236,'orig WPP2004'!$B$4:$CZ$265,'orig WPP2004'!CE$1)</f>
        <v>6304.5519999999997</v>
      </c>
      <c r="DE31" s="51">
        <f>VLOOKUP($B$4:$B$236,'orig WPP2004'!$B$4:$CZ$265,'orig WPP2004'!CF$1)</f>
        <v>6242.6820000000007</v>
      </c>
    </row>
    <row r="32" spans="1:109">
      <c r="A32" s="114">
        <v>21</v>
      </c>
      <c r="B32" s="3">
        <v>104</v>
      </c>
      <c r="C32" s="1" t="s">
        <v>510</v>
      </c>
      <c r="D32" s="29">
        <f>+[6]Summary!F45</f>
        <v>2750.5840381223993</v>
      </c>
      <c r="E32" s="29">
        <f>+[6]Summary!G45</f>
        <v>2801.5207795691103</v>
      </c>
      <c r="F32" s="29">
        <f>+[6]Summary!H45</f>
        <v>2853.4007940055758</v>
      </c>
      <c r="G32" s="29">
        <f>+[6]Summary!I45</f>
        <v>2906.2415494501233</v>
      </c>
      <c r="H32" s="29">
        <f>+[6]Summary!J45</f>
        <v>2960.060837402903</v>
      </c>
      <c r="I32" s="29">
        <f>+[6]Summary!K45</f>
        <v>3014.8767788362898</v>
      </c>
      <c r="J32" s="29">
        <f>+[6]Summary!L45</f>
        <v>3070.7078302962213</v>
      </c>
      <c r="K32" s="29">
        <f>+[6]Summary!M45</f>
        <v>3127.5727901165219</v>
      </c>
      <c r="L32" s="29">
        <f>+[6]Summary!N45</f>
        <v>3185.4908047483091</v>
      </c>
      <c r="M32" s="29">
        <f>+[6]Summary!O45</f>
        <v>3244.4813752066107</v>
      </c>
      <c r="N32" s="29">
        <f>+[6]Summary!P45</f>
        <v>3304.5643636363634</v>
      </c>
      <c r="O32" s="29">
        <f>+[6]Summary!Q45</f>
        <v>3365.7599999999993</v>
      </c>
      <c r="P32" s="29">
        <f>+[6]Summary!R45</f>
        <v>3506</v>
      </c>
      <c r="Q32" s="29">
        <f>+[6]Summary!S45</f>
        <v>3623.7311999999993</v>
      </c>
      <c r="R32" s="29">
        <f>+[6]Summary!T45</f>
        <v>3774.72</v>
      </c>
      <c r="S32" s="29">
        <f>+[6]Summary!U45</f>
        <v>3931.9999999999995</v>
      </c>
      <c r="T32" s="29">
        <f>+[6]Summary!V45</f>
        <v>4088.4999999999991</v>
      </c>
      <c r="U32" s="29">
        <f>+[6]Summary!W45</f>
        <v>4244.9999999999991</v>
      </c>
      <c r="V32" s="29">
        <f>+[6]Summary!X45</f>
        <v>5867.4999999999991</v>
      </c>
      <c r="W32" s="29">
        <f>+[6]Summary!Y45</f>
        <v>7489.9999999999982</v>
      </c>
      <c r="X32" s="29">
        <f>+[6]Summary!Z45</f>
        <v>10174</v>
      </c>
      <c r="Y32" s="29">
        <f>+[6]Summary!AA45</f>
        <v>11941.999999999998</v>
      </c>
      <c r="Z32" s="29">
        <f>+[6]Summary!AB45</f>
        <v>13095.999999999996</v>
      </c>
      <c r="AA32" s="29">
        <f>+[6]Summary!AC45</f>
        <v>14514.999999999998</v>
      </c>
      <c r="AB32" s="29">
        <f>+[6]Summary!AD45</f>
        <v>16593.999999999996</v>
      </c>
      <c r="AC32" s="51">
        <f>VLOOKUP($B$4:$B$236,'orig WPP2004'!$B$4:$CZ$265,'orig WPP2004'!D$1)</f>
        <v>17831.789000000001</v>
      </c>
      <c r="AD32" s="51">
        <f>VLOOKUP($B$4:$B$236,'orig WPP2004'!$B$4:$CZ$265,'orig WPP2004'!E$1)</f>
        <v>18126.970999999998</v>
      </c>
      <c r="AE32" s="51">
        <f>VLOOKUP($B$4:$B$236,'orig WPP2004'!$B$4:$CZ$265,'orig WPP2004'!F$1)</f>
        <v>18440.041000000001</v>
      </c>
      <c r="AF32" s="51">
        <f>VLOOKUP($B$4:$B$236,'orig WPP2004'!$B$4:$CZ$265,'orig WPP2004'!G$1)</f>
        <v>18772.396999999997</v>
      </c>
      <c r="AG32" s="51">
        <f>VLOOKUP($B$4:$B$236,'orig WPP2004'!$B$4:$CZ$265,'orig WPP2004'!H$1)</f>
        <v>19124.652999999998</v>
      </c>
      <c r="AH32" s="51">
        <f>VLOOKUP($B$4:$B$236,'orig WPP2004'!$B$4:$CZ$265,'orig WPP2004'!I$1)</f>
        <v>19496.654000000002</v>
      </c>
      <c r="AI32" s="51">
        <f>VLOOKUP($B$4:$B$236,'orig WPP2004'!$B$4:$CZ$265,'orig WPP2004'!J$1)</f>
        <v>19887.411</v>
      </c>
      <c r="AJ32" s="51">
        <f>VLOOKUP($B$4:$B$236,'orig WPP2004'!$B$4:$CZ$265,'orig WPP2004'!K$1)</f>
        <v>20295.163</v>
      </c>
      <c r="AK32" s="51">
        <f>VLOOKUP($B$4:$B$236,'orig WPP2004'!$B$4:$CZ$265,'orig WPP2004'!L$1)</f>
        <v>20717.522000000001</v>
      </c>
      <c r="AL32" s="51">
        <f>VLOOKUP($B$4:$B$236,'orig WPP2004'!$B$4:$CZ$265,'orig WPP2004'!M$1)</f>
        <v>21151.74</v>
      </c>
      <c r="AM32" s="51">
        <f>VLOOKUP($B$4:$B$236,'orig WPP2004'!$B$4:$CZ$265,'orig WPP2004'!N$1)</f>
        <v>21595.474999999999</v>
      </c>
      <c r="AN32" s="51">
        <f>VLOOKUP($B$4:$B$236,'orig WPP2004'!$B$4:$CZ$265,'orig WPP2004'!O$1)</f>
        <v>22047.618999999999</v>
      </c>
      <c r="AO32" s="51">
        <f>VLOOKUP($B$4:$B$236,'orig WPP2004'!$B$4:$CZ$265,'orig WPP2004'!P$1)</f>
        <v>22509.016</v>
      </c>
      <c r="AP32" s="51">
        <f>VLOOKUP($B$4:$B$236,'orig WPP2004'!$B$4:$CZ$265,'orig WPP2004'!Q$1)</f>
        <v>22982.775999999998</v>
      </c>
      <c r="AQ32" s="51">
        <f>VLOOKUP($B$4:$B$236,'orig WPP2004'!$B$4:$CZ$265,'orig WPP2004'!R$1)</f>
        <v>23473.395</v>
      </c>
      <c r="AR32" s="51">
        <f>VLOOKUP($B$4:$B$236,'orig WPP2004'!$B$4:$CZ$265,'orig WPP2004'!S$1)</f>
        <v>23984.18</v>
      </c>
      <c r="AS32" s="51">
        <f>VLOOKUP($B$4:$B$236,'orig WPP2004'!$B$4:$CZ$265,'orig WPP2004'!T$1)</f>
        <v>24515.63</v>
      </c>
      <c r="AT32" s="51">
        <f>VLOOKUP($B$4:$B$236,'orig WPP2004'!$B$4:$CZ$265,'orig WPP2004'!U$1)</f>
        <v>25066.824000000001</v>
      </c>
      <c r="AU32" s="51">
        <f>VLOOKUP($B$4:$B$236,'orig WPP2004'!$B$4:$CZ$265,'orig WPP2004'!V$1)</f>
        <v>25637.870999999999</v>
      </c>
      <c r="AV32" s="51">
        <f>VLOOKUP($B$4:$B$236,'orig WPP2004'!$B$4:$CZ$265,'orig WPP2004'!W$1)</f>
        <v>26228.546999999999</v>
      </c>
      <c r="AW32" s="51">
        <f>VLOOKUP($B$4:$B$236,'orig WPP2004'!$B$4:$CZ$265,'orig WPP2004'!X$1)</f>
        <v>26838.351000000002</v>
      </c>
      <c r="AX32" s="51">
        <f>VLOOKUP($B$4:$B$236,'orig WPP2004'!$B$4:$CZ$265,'orig WPP2004'!Y$1)</f>
        <v>27466.991000000002</v>
      </c>
      <c r="AY32" s="51">
        <f>VLOOKUP($B$4:$B$236,'orig WPP2004'!$B$4:$CZ$265,'orig WPP2004'!Z$1)</f>
        <v>28113.546999999999</v>
      </c>
      <c r="AZ32" s="51">
        <f>VLOOKUP($B$4:$B$236,'orig WPP2004'!$B$4:$CZ$265,'orig WPP2004'!AA$1)</f>
        <v>28775.956999999999</v>
      </c>
      <c r="BA32" s="51">
        <f>VLOOKUP($B$4:$B$236,'orig WPP2004'!$B$4:$CZ$265,'orig WPP2004'!AB$1)</f>
        <v>29451.569</v>
      </c>
      <c r="BB32" s="51">
        <f>VLOOKUP($B$4:$B$236,'orig WPP2004'!$B$4:$CZ$265,'orig WPP2004'!AC$1)</f>
        <v>30137.998</v>
      </c>
      <c r="BC32" s="51">
        <f>VLOOKUP($B$4:$B$236,'orig WPP2004'!$B$4:$CZ$265,'orig WPP2004'!AD$1)</f>
        <v>30834.127</v>
      </c>
      <c r="BD32" s="51">
        <f>VLOOKUP($B$4:$B$236,'orig WPP2004'!$B$4:$CZ$265,'orig WPP2004'!AE$1)</f>
        <v>31538.796000000002</v>
      </c>
      <c r="BE32" s="51">
        <f>VLOOKUP($B$4:$B$236,'orig WPP2004'!$B$4:$CZ$265,'orig WPP2004'!AF$1)</f>
        <v>32249.496999999999</v>
      </c>
      <c r="BF32" s="51">
        <f>VLOOKUP($B$4:$B$236,'orig WPP2004'!$B$4:$CZ$265,'orig WPP2004'!AG$1)</f>
        <v>32963.394</v>
      </c>
      <c r="BG32" s="51">
        <f>VLOOKUP($B$4:$B$236,'orig WPP2004'!$B$4:$CZ$265,'orig WPP2004'!AH$1)</f>
        <v>33678.209000000003</v>
      </c>
      <c r="BH32" s="51">
        <f>VLOOKUP($B$4:$B$236,'orig WPP2004'!$B$4:$CZ$265,'orig WPP2004'!AI$1)</f>
        <v>34393.258000000002</v>
      </c>
      <c r="BI32" s="51">
        <f>VLOOKUP($B$4:$B$236,'orig WPP2004'!$B$4:$CZ$265,'orig WPP2004'!AJ$1)</f>
        <v>35108.118000000002</v>
      </c>
      <c r="BJ32" s="51">
        <f>VLOOKUP($B$4:$B$236,'orig WPP2004'!$B$4:$CZ$265,'orig WPP2004'!AK$1)</f>
        <v>35821.285000000003</v>
      </c>
      <c r="BK32" s="51">
        <f>VLOOKUP($B$4:$B$236,'orig WPP2004'!$B$4:$CZ$265,'orig WPP2004'!AL$1)</f>
        <v>36531.213000000003</v>
      </c>
      <c r="BL32" s="51">
        <f>VLOOKUP($B$4:$B$236,'orig WPP2004'!$B$4:$CZ$265,'orig WPP2004'!AM$1)</f>
        <v>37237.188999999998</v>
      </c>
      <c r="BM32" s="51">
        <f>VLOOKUP($B$4:$B$236,'orig WPP2004'!$B$4:$CZ$265,'orig WPP2004'!AN$1)</f>
        <v>37936.221000000005</v>
      </c>
      <c r="BN32" s="51">
        <f>VLOOKUP($B$4:$B$236,'orig WPP2004'!$B$4:$CZ$265,'orig WPP2004'!AO$1)</f>
        <v>38629.080999999998</v>
      </c>
      <c r="BO32" s="51">
        <f>VLOOKUP($B$4:$B$236,'orig WPP2004'!$B$4:$CZ$265,'orig WPP2004'!AP$1)</f>
        <v>39323.275999999998</v>
      </c>
      <c r="BP32" s="51">
        <f>VLOOKUP($B$4:$B$236,'orig WPP2004'!$B$4:$CZ$265,'orig WPP2004'!AQ$1)</f>
        <v>40029.163</v>
      </c>
      <c r="BQ32" s="51">
        <f>VLOOKUP($B$4:$B$236,'orig WPP2004'!$B$4:$CZ$265,'orig WPP2004'!AR$1)</f>
        <v>40753.146000000001</v>
      </c>
      <c r="BR32" s="51">
        <f>VLOOKUP($B$4:$B$236,'orig WPP2004'!$B$4:$CZ$265,'orig WPP2004'!AS$1)</f>
        <v>41498.366000000002</v>
      </c>
      <c r="BS32" s="51">
        <f>VLOOKUP($B$4:$B$236,'orig WPP2004'!$B$4:$CZ$265,'orig WPP2004'!AT$1)</f>
        <v>42259.532999999996</v>
      </c>
      <c r="BT32" s="51">
        <f>VLOOKUP($B$4:$B$236,'orig WPP2004'!$B$4:$CZ$265,'orig WPP2004'!AU$1)</f>
        <v>43024.214999999997</v>
      </c>
      <c r="BU32" s="51">
        <f>VLOOKUP($B$4:$B$236,'orig WPP2004'!$B$4:$CZ$265,'orig WPP2004'!AV$1)</f>
        <v>43775.154999999999</v>
      </c>
      <c r="BV32" s="51">
        <f>VLOOKUP($B$4:$B$236,'orig WPP2004'!$B$4:$CZ$265,'orig WPP2004'!AW$1)</f>
        <v>44499.631999999998</v>
      </c>
      <c r="BW32" s="51">
        <f>VLOOKUP($B$4:$B$236,'orig WPP2004'!$B$4:$CZ$265,'orig WPP2004'!AX$1)</f>
        <v>45192.69</v>
      </c>
      <c r="BX32" s="51">
        <f>VLOOKUP($B$4:$B$236,'orig WPP2004'!$B$4:$CZ$265,'orig WPP2004'!AY$1)</f>
        <v>45856.807000000001</v>
      </c>
      <c r="BY32" s="51">
        <f>VLOOKUP($B$4:$B$236,'orig WPP2004'!$B$4:$CZ$265,'orig WPP2004'!AZ$1)</f>
        <v>46495.786999999997</v>
      </c>
      <c r="BZ32" s="51">
        <f>VLOOKUP($B$4:$B$236,'orig WPP2004'!$B$4:$CZ$265,'orig WPP2004'!BA$1)</f>
        <v>47116.53</v>
      </c>
      <c r="CA32" s="51">
        <f>VLOOKUP($B$4:$B$236,'orig WPP2004'!$B$4:$CZ$265,'orig WPP2004'!BB$1)</f>
        <v>47723.904999999999</v>
      </c>
      <c r="CB32" s="51">
        <f>VLOOKUP($B$4:$B$236,'orig WPP2004'!$B$4:$CZ$265,'orig WPP2004'!BC$1)</f>
        <v>48319.271999999997</v>
      </c>
      <c r="CC32" s="51">
        <f>VLOOKUP($B$4:$B$236,'orig WPP2004'!$B$4:$CZ$265,'orig WPP2004'!BD$1)</f>
        <v>48900.152000000002</v>
      </c>
      <c r="CD32" s="51">
        <f>VLOOKUP($B$4:$B$236,'orig WPP2004'!$B$4:$CZ$265,'orig WPP2004'!BE$1)</f>
        <v>49463.284</v>
      </c>
      <c r="CE32" s="51">
        <f>VLOOKUP($B$4:$B$236,'orig WPP2004'!$B$4:$CZ$265,'orig WPP2004'!BF$1)</f>
        <v>50003.986000000004</v>
      </c>
      <c r="CF32" s="51">
        <f>VLOOKUP($B$4:$B$236,'orig WPP2004'!$B$4:$CZ$265,'orig WPP2004'!BG$1)</f>
        <v>50519.491999999998</v>
      </c>
      <c r="CG32" s="51">
        <f>VLOOKUP($B$4:$B$236,'orig WPP2004'!$B$4:$CZ$265,'orig WPP2004'!BH$1)</f>
        <v>51008.745000000003</v>
      </c>
      <c r="CH32" s="51">
        <f>VLOOKUP($B$4:$B$236,'orig WPP2004'!$B$4:$CZ$265,'orig WPP2004'!BI$1)</f>
        <v>51474.684000000001</v>
      </c>
      <c r="CI32" s="51">
        <f>VLOOKUP($B$4:$B$236,'orig WPP2004'!$B$4:$CZ$265,'orig WPP2004'!BJ$1)</f>
        <v>51923.455999999998</v>
      </c>
      <c r="CJ32" s="51">
        <f>VLOOKUP($B$4:$B$236,'orig WPP2004'!$B$4:$CZ$265,'orig WPP2004'!BK$1)</f>
        <v>52363.460999999996</v>
      </c>
      <c r="CK32" s="51">
        <f>VLOOKUP($B$4:$B$236,'orig WPP2004'!$B$4:$CZ$265,'orig WPP2004'!BL$1)</f>
        <v>52801.023999999998</v>
      </c>
      <c r="CL32" s="51">
        <f>VLOOKUP($B$4:$B$236,'orig WPP2004'!$B$4:$CZ$265,'orig WPP2004'!BM$1)</f>
        <v>53238.455999999998</v>
      </c>
      <c r="CM32" s="51">
        <f>VLOOKUP($B$4:$B$236,'orig WPP2004'!$B$4:$CZ$265,'orig WPP2004'!BN$1)</f>
        <v>53675.017</v>
      </c>
      <c r="CN32" s="51">
        <f>VLOOKUP($B$4:$B$236,'orig WPP2004'!$B$4:$CZ$265,'orig WPP2004'!BO$1)</f>
        <v>54110.214999999997</v>
      </c>
      <c r="CO32" s="51">
        <f>VLOOKUP($B$4:$B$236,'orig WPP2004'!$B$4:$CZ$265,'orig WPP2004'!BP$1)</f>
        <v>54542.447</v>
      </c>
      <c r="CP32" s="51">
        <f>VLOOKUP($B$4:$B$236,'orig WPP2004'!$B$4:$CZ$265,'orig WPP2004'!BQ$1)</f>
        <v>54970.498999999996</v>
      </c>
      <c r="CQ32" s="51">
        <f>VLOOKUP($B$4:$B$236,'orig WPP2004'!$B$4:$CZ$265,'orig WPP2004'!BR$1)</f>
        <v>55394.347999999998</v>
      </c>
      <c r="CR32" s="51">
        <f>VLOOKUP($B$4:$B$236,'orig WPP2004'!$B$4:$CZ$265,'orig WPP2004'!BS$1)</f>
        <v>55814.62</v>
      </c>
      <c r="CS32" s="51">
        <f>VLOOKUP($B$4:$B$236,'orig WPP2004'!$B$4:$CZ$265,'orig WPP2004'!BT$1)</f>
        <v>56231.326999999997</v>
      </c>
      <c r="CT32" s="51">
        <f>VLOOKUP($B$4:$B$236,'orig WPP2004'!$B$4:$CZ$265,'orig WPP2004'!BU$1)</f>
        <v>56644.474000000002</v>
      </c>
      <c r="CU32" s="51">
        <f>VLOOKUP($B$4:$B$236,'orig WPP2004'!$B$4:$CZ$265,'orig WPP2004'!BV$1)</f>
        <v>57053.731</v>
      </c>
      <c r="CV32" s="51">
        <f>VLOOKUP($B$4:$B$236,'orig WPP2004'!$B$4:$CZ$265,'orig WPP2004'!BW$1)</f>
        <v>57458.917999999998</v>
      </c>
      <c r="CW32" s="51">
        <f>VLOOKUP($B$4:$B$236,'orig WPP2004'!$B$4:$CZ$265,'orig WPP2004'!BX$1)</f>
        <v>57858.955999999998</v>
      </c>
      <c r="CX32" s="51">
        <f>VLOOKUP($B$4:$B$236,'orig WPP2004'!$B$4:$CZ$265,'orig WPP2004'!BY$1)</f>
        <v>58251.47</v>
      </c>
      <c r="CY32" s="51">
        <f>VLOOKUP($B$4:$B$236,'orig WPP2004'!$B$4:$CZ$265,'orig WPP2004'!BZ$1)</f>
        <v>58633.418999999994</v>
      </c>
      <c r="CZ32" s="51">
        <f>VLOOKUP($B$4:$B$236,'orig WPP2004'!$B$4:$CZ$265,'orig WPP2004'!CA$1)</f>
        <v>59002.392</v>
      </c>
      <c r="DA32" s="51">
        <f>VLOOKUP($B$4:$B$236,'orig WPP2004'!$B$4:$CZ$265,'orig WPP2004'!CB$1)</f>
        <v>59357.406000000003</v>
      </c>
      <c r="DB32" s="51">
        <f>VLOOKUP($B$4:$B$236,'orig WPP2004'!$B$4:$CZ$265,'orig WPP2004'!CC$1)</f>
        <v>59698.213000000003</v>
      </c>
      <c r="DC32" s="51">
        <f>VLOOKUP($B$4:$B$236,'orig WPP2004'!$B$4:$CZ$265,'orig WPP2004'!CD$1)</f>
        <v>60024.069000000003</v>
      </c>
      <c r="DD32" s="51">
        <f>VLOOKUP($B$4:$B$236,'orig WPP2004'!$B$4:$CZ$265,'orig WPP2004'!CE$1)</f>
        <v>60334.423999999999</v>
      </c>
      <c r="DE32" s="51">
        <f>VLOOKUP($B$4:$B$236,'orig WPP2004'!$B$4:$CZ$265,'orig WPP2004'!CF$1)</f>
        <v>60628.906999999999</v>
      </c>
    </row>
    <row r="33" spans="1:110">
      <c r="A33" s="114">
        <v>9</v>
      </c>
      <c r="B33" s="3">
        <v>108</v>
      </c>
      <c r="C33" s="1" t="s">
        <v>604</v>
      </c>
      <c r="D33" s="29">
        <f>+[2]Summary!F15</f>
        <v>989.83960289449897</v>
      </c>
      <c r="E33" s="29">
        <f>+[2]Summary!G15</f>
        <v>993.15010323862771</v>
      </c>
      <c r="F33" s="29">
        <f>+[2]Summary!H15</f>
        <v>996.47167549026199</v>
      </c>
      <c r="G33" s="29">
        <f>+[2]Summary!I15</f>
        <v>999.80435667919255</v>
      </c>
      <c r="H33" s="29">
        <f>+[2]Summary!J15</f>
        <v>1003.1481839590559</v>
      </c>
      <c r="I33" s="29">
        <f>+[2]Summary!K15</f>
        <v>1006.5031946077486</v>
      </c>
      <c r="J33" s="29">
        <f>+[2]Summary!L15</f>
        <v>1009.8694260278413</v>
      </c>
      <c r="K33" s="29">
        <f>+[2]Summary!M15</f>
        <v>1013.2469157469978</v>
      </c>
      <c r="L33" s="29">
        <f>+[2]Summary!N15</f>
        <v>1016.6357014183927</v>
      </c>
      <c r="M33" s="29">
        <f>+[2]Summary!O15</f>
        <v>1020.0358208211296</v>
      </c>
      <c r="N33" s="29">
        <f>+[2]Summary!P15</f>
        <v>1023.4473118606654</v>
      </c>
      <c r="O33" s="29">
        <f>+[2]Summary!Q15</f>
        <v>1026.8702125692294</v>
      </c>
      <c r="P33" s="29">
        <f>+[2]Summary!R15</f>
        <v>1035.4993740193909</v>
      </c>
      <c r="Q33" s="29">
        <f>+[2]Summary!S15</f>
        <v>1044.2010494313186</v>
      </c>
      <c r="R33" s="29">
        <f>+[2]Summary!T15</f>
        <v>1052.9758481660358</v>
      </c>
      <c r="S33" s="29">
        <f>+[2]Summary!U15</f>
        <v>1061.8243847052461</v>
      </c>
      <c r="T33" s="29">
        <f>+[2]Summary!V15</f>
        <v>1070.7472786943658</v>
      </c>
      <c r="U33" s="29">
        <f>+[2]Summary!W15</f>
        <v>1092.5992639738427</v>
      </c>
      <c r="V33" s="29">
        <f>+[2]Summary!X15</f>
        <v>1114.8972081365744</v>
      </c>
      <c r="W33" s="29">
        <f>+[2]Summary!Y15</f>
        <v>1137.6502123842592</v>
      </c>
      <c r="X33" s="29">
        <f>+[2]Summary!Z15</f>
        <v>1160.8675636574073</v>
      </c>
      <c r="Y33" s="29">
        <f>+[2]Summary!AA15</f>
        <v>1184.5587384259259</v>
      </c>
      <c r="Z33" s="29">
        <f>+[2]Summary!AB15</f>
        <v>1421.4704861111111</v>
      </c>
      <c r="AA33" s="29">
        <f>+[2]Summary!AC15</f>
        <v>1705.7645833333333</v>
      </c>
      <c r="AB33" s="29">
        <f>+[2]Summary!AD15</f>
        <v>2046.9175</v>
      </c>
      <c r="AC33" s="51">
        <f>VLOOKUP($B$4:$B$236,'orig WPP2004'!$B$4:$CZ$265,'orig WPP2004'!D$1)</f>
        <v>2456.3010000000004</v>
      </c>
      <c r="AD33" s="51">
        <f>VLOOKUP($B$4:$B$236,'orig WPP2004'!$B$4:$CZ$265,'orig WPP2004'!E$1)</f>
        <v>2504.9939999999997</v>
      </c>
      <c r="AE33" s="51">
        <f>VLOOKUP($B$4:$B$236,'orig WPP2004'!$B$4:$CZ$265,'orig WPP2004'!F$1)</f>
        <v>2550.7379999999998</v>
      </c>
      <c r="AF33" s="51">
        <f>VLOOKUP($B$4:$B$236,'orig WPP2004'!$B$4:$CZ$265,'orig WPP2004'!G$1)</f>
        <v>2595.384</v>
      </c>
      <c r="AG33" s="51">
        <f>VLOOKUP($B$4:$B$236,'orig WPP2004'!$B$4:$CZ$265,'orig WPP2004'!H$1)</f>
        <v>2640.34</v>
      </c>
      <c r="AH33" s="51">
        <f>VLOOKUP($B$4:$B$236,'orig WPP2004'!$B$4:$CZ$265,'orig WPP2004'!I$1)</f>
        <v>2686.569</v>
      </c>
      <c r="AI33" s="51">
        <f>VLOOKUP($B$4:$B$236,'orig WPP2004'!$B$4:$CZ$265,'orig WPP2004'!J$1)</f>
        <v>2734.5749999999998</v>
      </c>
      <c r="AJ33" s="51">
        <f>VLOOKUP($B$4:$B$236,'orig WPP2004'!$B$4:$CZ$265,'orig WPP2004'!K$1)</f>
        <v>2784.4179999999997</v>
      </c>
      <c r="AK33" s="51">
        <f>VLOOKUP($B$4:$B$236,'orig WPP2004'!$B$4:$CZ$265,'orig WPP2004'!L$1)</f>
        <v>2835.7690000000002</v>
      </c>
      <c r="AL33" s="51">
        <f>VLOOKUP($B$4:$B$236,'orig WPP2004'!$B$4:$CZ$265,'orig WPP2004'!M$1)</f>
        <v>2888.0079999999998</v>
      </c>
      <c r="AM33" s="51">
        <f>VLOOKUP($B$4:$B$236,'orig WPP2004'!$B$4:$CZ$265,'orig WPP2004'!N$1)</f>
        <v>2940.4989999999998</v>
      </c>
      <c r="AN33" s="51">
        <f>VLOOKUP($B$4:$B$236,'orig WPP2004'!$B$4:$CZ$265,'orig WPP2004'!O$1)</f>
        <v>2992.895</v>
      </c>
      <c r="AO33" s="51">
        <f>VLOOKUP($B$4:$B$236,'orig WPP2004'!$B$4:$CZ$265,'orig WPP2004'!P$1)</f>
        <v>3045.3940000000002</v>
      </c>
      <c r="AP33" s="51">
        <f>VLOOKUP($B$4:$B$236,'orig WPP2004'!$B$4:$CZ$265,'orig WPP2004'!Q$1)</f>
        <v>3098.855</v>
      </c>
      <c r="AQ33" s="51">
        <f>VLOOKUP($B$4:$B$236,'orig WPP2004'!$B$4:$CZ$265,'orig WPP2004'!R$1)</f>
        <v>3154.4759999999997</v>
      </c>
      <c r="AR33" s="51">
        <f>VLOOKUP($B$4:$B$236,'orig WPP2004'!$B$4:$CZ$265,'orig WPP2004'!S$1)</f>
        <v>3212.866</v>
      </c>
      <c r="AS33" s="51">
        <f>VLOOKUP($B$4:$B$236,'orig WPP2004'!$B$4:$CZ$265,'orig WPP2004'!T$1)</f>
        <v>3275.4669999999996</v>
      </c>
      <c r="AT33" s="51">
        <f>VLOOKUP($B$4:$B$236,'orig WPP2004'!$B$4:$CZ$265,'orig WPP2004'!U$1)</f>
        <v>3341.4780000000001</v>
      </c>
      <c r="AU33" s="51">
        <f>VLOOKUP($B$4:$B$236,'orig WPP2004'!$B$4:$CZ$265,'orig WPP2004'!V$1)</f>
        <v>3406.652</v>
      </c>
      <c r="AV33" s="51">
        <f>VLOOKUP($B$4:$B$236,'orig WPP2004'!$B$4:$CZ$265,'orig WPP2004'!W$1)</f>
        <v>3465.1909999999998</v>
      </c>
      <c r="AW33" s="51">
        <f>VLOOKUP($B$4:$B$236,'orig WPP2004'!$B$4:$CZ$265,'orig WPP2004'!X$1)</f>
        <v>3513.5</v>
      </c>
      <c r="AX33" s="51">
        <f>VLOOKUP($B$4:$B$236,'orig WPP2004'!$B$4:$CZ$265,'orig WPP2004'!Y$1)</f>
        <v>3549.9569999999999</v>
      </c>
      <c r="AY33" s="51">
        <f>VLOOKUP($B$4:$B$236,'orig WPP2004'!$B$4:$CZ$265,'orig WPP2004'!Z$1)</f>
        <v>3577.4879999999998</v>
      </c>
      <c r="AZ33" s="51">
        <f>VLOOKUP($B$4:$B$236,'orig WPP2004'!$B$4:$CZ$265,'orig WPP2004'!AA$1)</f>
        <v>3602.6750000000002</v>
      </c>
      <c r="BA33" s="51">
        <f>VLOOKUP($B$4:$B$236,'orig WPP2004'!$B$4:$CZ$265,'orig WPP2004'!AB$1)</f>
        <v>3634.6859999999997</v>
      </c>
      <c r="BB33" s="51">
        <f>VLOOKUP($B$4:$B$236,'orig WPP2004'!$B$4:$CZ$265,'orig WPP2004'!AC$1)</f>
        <v>3680.4009999999998</v>
      </c>
      <c r="BC33" s="51">
        <f>VLOOKUP($B$4:$B$236,'orig WPP2004'!$B$4:$CZ$265,'orig WPP2004'!AD$1)</f>
        <v>3741.5680000000002</v>
      </c>
      <c r="BD33" s="51">
        <f>VLOOKUP($B$4:$B$236,'orig WPP2004'!$B$4:$CZ$265,'orig WPP2004'!AE$1)</f>
        <v>3817.06</v>
      </c>
      <c r="BE33" s="51">
        <f>VLOOKUP($B$4:$B$236,'orig WPP2004'!$B$4:$CZ$265,'orig WPP2004'!AF$1)</f>
        <v>3907.2780000000002</v>
      </c>
      <c r="BF33" s="51">
        <f>VLOOKUP($B$4:$B$236,'orig WPP2004'!$B$4:$CZ$265,'orig WPP2004'!AG$1)</f>
        <v>4011.826</v>
      </c>
      <c r="BG33" s="51">
        <f>VLOOKUP($B$4:$B$236,'orig WPP2004'!$B$4:$CZ$265,'orig WPP2004'!AH$1)</f>
        <v>4129.9989999999998</v>
      </c>
      <c r="BH33" s="51">
        <f>VLOOKUP($B$4:$B$236,'orig WPP2004'!$B$4:$CZ$265,'orig WPP2004'!AI$1)</f>
        <v>4261.7459999999992</v>
      </c>
      <c r="BI33" s="51">
        <f>VLOOKUP($B$4:$B$236,'orig WPP2004'!$B$4:$CZ$265,'orig WPP2004'!AJ$1)</f>
        <v>4406.2250000000004</v>
      </c>
      <c r="BJ33" s="51">
        <f>VLOOKUP($B$4:$B$236,'orig WPP2004'!$B$4:$CZ$265,'orig WPP2004'!AK$1)</f>
        <v>4560.6559999999999</v>
      </c>
      <c r="BK33" s="51">
        <f>VLOOKUP($B$4:$B$236,'orig WPP2004'!$B$4:$CZ$265,'orig WPP2004'!AL$1)</f>
        <v>4721.3580000000002</v>
      </c>
      <c r="BL33" s="51">
        <f>VLOOKUP($B$4:$B$236,'orig WPP2004'!$B$4:$CZ$265,'orig WPP2004'!AM$1)</f>
        <v>4884.9889999999996</v>
      </c>
      <c r="BM33" s="51">
        <f>VLOOKUP($B$4:$B$236,'orig WPP2004'!$B$4:$CZ$265,'orig WPP2004'!AN$1)</f>
        <v>5050.7160000000003</v>
      </c>
      <c r="BN33" s="51">
        <f>VLOOKUP($B$4:$B$236,'orig WPP2004'!$B$4:$CZ$265,'orig WPP2004'!AO$1)</f>
        <v>5217.0640000000003</v>
      </c>
      <c r="BO33" s="51">
        <f>VLOOKUP($B$4:$B$236,'orig WPP2004'!$B$4:$CZ$265,'orig WPP2004'!AP$1)</f>
        <v>5379.2960000000003</v>
      </c>
      <c r="BP33" s="51">
        <f>VLOOKUP($B$4:$B$236,'orig WPP2004'!$B$4:$CZ$265,'orig WPP2004'!AQ$1)</f>
        <v>5531.7179999999998</v>
      </c>
      <c r="BQ33" s="51">
        <f>VLOOKUP($B$4:$B$236,'orig WPP2004'!$B$4:$CZ$265,'orig WPP2004'!AR$1)</f>
        <v>5670.25</v>
      </c>
      <c r="BR33" s="51">
        <f>VLOOKUP($B$4:$B$236,'orig WPP2004'!$B$4:$CZ$265,'orig WPP2004'!AS$1)</f>
        <v>5794.8729999999996</v>
      </c>
      <c r="BS33" s="51">
        <f>VLOOKUP($B$4:$B$236,'orig WPP2004'!$B$4:$CZ$265,'orig WPP2004'!AT$1)</f>
        <v>5906.7539999999999</v>
      </c>
      <c r="BT33" s="51">
        <f>VLOOKUP($B$4:$B$236,'orig WPP2004'!$B$4:$CZ$265,'orig WPP2004'!AU$1)</f>
        <v>6004.94</v>
      </c>
      <c r="BU33" s="51">
        <f>VLOOKUP($B$4:$B$236,'orig WPP2004'!$B$4:$CZ$265,'orig WPP2004'!AV$1)</f>
        <v>6088.7070000000003</v>
      </c>
      <c r="BV33" s="51">
        <f>VLOOKUP($B$4:$B$236,'orig WPP2004'!$B$4:$CZ$265,'orig WPP2004'!AW$1)</f>
        <v>6159.06</v>
      </c>
      <c r="BW33" s="51">
        <f>VLOOKUP($B$4:$B$236,'orig WPP2004'!$B$4:$CZ$265,'orig WPP2004'!AX$1)</f>
        <v>6214.558</v>
      </c>
      <c r="BX33" s="51">
        <f>VLOOKUP($B$4:$B$236,'orig WPP2004'!$B$4:$CZ$265,'orig WPP2004'!AY$1)</f>
        <v>6259.6040000000003</v>
      </c>
      <c r="BY33" s="51">
        <f>VLOOKUP($B$4:$B$236,'orig WPP2004'!$B$4:$CZ$265,'orig WPP2004'!AZ$1)</f>
        <v>6308.326</v>
      </c>
      <c r="BZ33" s="51">
        <f>VLOOKUP($B$4:$B$236,'orig WPP2004'!$B$4:$CZ$265,'orig WPP2004'!BA$1)</f>
        <v>6379.308</v>
      </c>
      <c r="CA33" s="51">
        <f>VLOOKUP($B$4:$B$236,'orig WPP2004'!$B$4:$CZ$265,'orig WPP2004'!BB$1)</f>
        <v>6486.0709999999999</v>
      </c>
      <c r="CB33" s="51">
        <f>VLOOKUP($B$4:$B$236,'orig WPP2004'!$B$4:$CZ$265,'orig WPP2004'!BC$1)</f>
        <v>6633.32</v>
      </c>
      <c r="CC33" s="51">
        <f>VLOOKUP($B$4:$B$236,'orig WPP2004'!$B$4:$CZ$265,'orig WPP2004'!BD$1)</f>
        <v>6818.1310000000003</v>
      </c>
      <c r="CD33" s="51">
        <f>VLOOKUP($B$4:$B$236,'orig WPP2004'!$B$4:$CZ$265,'orig WPP2004'!BE$1)</f>
        <v>7036.6749999999993</v>
      </c>
      <c r="CE33" s="51">
        <f>VLOOKUP($B$4:$B$236,'orig WPP2004'!$B$4:$CZ$265,'orig WPP2004'!BF$1)</f>
        <v>7281.8369999999995</v>
      </c>
      <c r="CF33" s="51">
        <f>VLOOKUP($B$4:$B$236,'orig WPP2004'!$B$4:$CZ$265,'orig WPP2004'!BG$1)</f>
        <v>7547.5150000000003</v>
      </c>
      <c r="CG33" s="51">
        <f>VLOOKUP($B$4:$B$236,'orig WPP2004'!$B$4:$CZ$265,'orig WPP2004'!BH$1)</f>
        <v>7833.9830000000002</v>
      </c>
      <c r="CH33" s="51">
        <f>VLOOKUP($B$4:$B$236,'orig WPP2004'!$B$4:$CZ$265,'orig WPP2004'!BI$1)</f>
        <v>8140.8490000000002</v>
      </c>
      <c r="CI33" s="51">
        <f>VLOOKUP($B$4:$B$236,'orig WPP2004'!$B$4:$CZ$265,'orig WPP2004'!BJ$1)</f>
        <v>8460.2150000000001</v>
      </c>
      <c r="CJ33" s="51">
        <f>VLOOKUP($B$4:$B$236,'orig WPP2004'!$B$4:$CZ$265,'orig WPP2004'!BK$1)</f>
        <v>8782.098</v>
      </c>
      <c r="CK33" s="51">
        <f>VLOOKUP($B$4:$B$236,'orig WPP2004'!$B$4:$CZ$265,'orig WPP2004'!BL$1)</f>
        <v>9099.25</v>
      </c>
      <c r="CL33" s="51">
        <f>VLOOKUP($B$4:$B$236,'orig WPP2004'!$B$4:$CZ$265,'orig WPP2004'!BM$1)</f>
        <v>9407.8729999999996</v>
      </c>
      <c r="CM33" s="51">
        <f>VLOOKUP($B$4:$B$236,'orig WPP2004'!$B$4:$CZ$265,'orig WPP2004'!BN$1)</f>
        <v>9709.1460000000006</v>
      </c>
      <c r="CN33" s="51">
        <f>VLOOKUP($B$4:$B$236,'orig WPP2004'!$B$4:$CZ$265,'orig WPP2004'!BO$1)</f>
        <v>10007.054</v>
      </c>
      <c r="CO33" s="51">
        <f>VLOOKUP($B$4:$B$236,'orig WPP2004'!$B$4:$CZ$265,'orig WPP2004'!BP$1)</f>
        <v>10308.18</v>
      </c>
      <c r="CP33" s="51">
        <f>VLOOKUP($B$4:$B$236,'orig WPP2004'!$B$4:$CZ$265,'orig WPP2004'!BQ$1)</f>
        <v>10617.296</v>
      </c>
      <c r="CQ33" s="51">
        <f>VLOOKUP($B$4:$B$236,'orig WPP2004'!$B$4:$CZ$265,'orig WPP2004'!BR$1)</f>
        <v>10935.409</v>
      </c>
      <c r="CR33" s="51">
        <f>VLOOKUP($B$4:$B$236,'orig WPP2004'!$B$4:$CZ$265,'orig WPP2004'!BS$1)</f>
        <v>11260.687</v>
      </c>
      <c r="CS33" s="51">
        <f>VLOOKUP($B$4:$B$236,'orig WPP2004'!$B$4:$CZ$265,'orig WPP2004'!BT$1)</f>
        <v>11591.786</v>
      </c>
      <c r="CT33" s="51">
        <f>VLOOKUP($B$4:$B$236,'orig WPP2004'!$B$4:$CZ$265,'orig WPP2004'!BU$1)</f>
        <v>11926.5</v>
      </c>
      <c r="CU33" s="51">
        <f>VLOOKUP($B$4:$B$236,'orig WPP2004'!$B$4:$CZ$265,'orig WPP2004'!BV$1)</f>
        <v>12263.373</v>
      </c>
      <c r="CV33" s="51">
        <f>VLOOKUP($B$4:$B$236,'orig WPP2004'!$B$4:$CZ$265,'orig WPP2004'!BW$1)</f>
        <v>12602.446</v>
      </c>
      <c r="CW33" s="51">
        <f>VLOOKUP($B$4:$B$236,'orig WPP2004'!$B$4:$CZ$265,'orig WPP2004'!BX$1)</f>
        <v>12944.86</v>
      </c>
      <c r="CX33" s="51">
        <f>VLOOKUP($B$4:$B$236,'orig WPP2004'!$B$4:$CZ$265,'orig WPP2004'!BY$1)</f>
        <v>13291.606</v>
      </c>
      <c r="CY33" s="51">
        <f>VLOOKUP($B$4:$B$236,'orig WPP2004'!$B$4:$CZ$265,'orig WPP2004'!BZ$1)</f>
        <v>13644.054</v>
      </c>
      <c r="CZ33" s="51">
        <f>VLOOKUP($B$4:$B$236,'orig WPP2004'!$B$4:$CZ$265,'orig WPP2004'!CA$1)</f>
        <v>14003.431</v>
      </c>
      <c r="DA33" s="51">
        <f>VLOOKUP($B$4:$B$236,'orig WPP2004'!$B$4:$CZ$265,'orig WPP2004'!CB$1)</f>
        <v>14370.025</v>
      </c>
      <c r="DB33" s="51">
        <f>VLOOKUP($B$4:$B$236,'orig WPP2004'!$B$4:$CZ$265,'orig WPP2004'!CC$1)</f>
        <v>14744.287</v>
      </c>
      <c r="DC33" s="51">
        <f>VLOOKUP($B$4:$B$236,'orig WPP2004'!$B$4:$CZ$265,'orig WPP2004'!CD$1)</f>
        <v>15127.813</v>
      </c>
      <c r="DD33" s="51">
        <f>VLOOKUP($B$4:$B$236,'orig WPP2004'!$B$4:$CZ$265,'orig WPP2004'!CE$1)</f>
        <v>15522.517</v>
      </c>
      <c r="DE33" s="51">
        <f>VLOOKUP($B$4:$B$236,'orig WPP2004'!$B$4:$CZ$265,'orig WPP2004'!CF$1)</f>
        <v>15929.791000000001</v>
      </c>
    </row>
    <row r="34" spans="1:110">
      <c r="A34" s="114">
        <v>14</v>
      </c>
      <c r="B34" s="3">
        <v>112</v>
      </c>
      <c r="C34" s="1" t="s">
        <v>533</v>
      </c>
      <c r="D34" s="29">
        <f>+[5]Summary!F24</f>
        <v>1819.4881966007154</v>
      </c>
      <c r="E34" s="29">
        <f>+[5]Summary!G24</f>
        <v>1886.8766483266679</v>
      </c>
      <c r="F34" s="29">
        <f>+[5]Summary!H24</f>
        <v>1956.7609686350629</v>
      </c>
      <c r="G34" s="29">
        <f>+[5]Summary!I24</f>
        <v>2029.2335971030282</v>
      </c>
      <c r="H34" s="29">
        <f>+[5]Summary!J24</f>
        <v>2104.3903969957328</v>
      </c>
      <c r="I34" s="29">
        <f>+[5]Summary!K24</f>
        <v>2182.3307820696491</v>
      </c>
      <c r="J34" s="29">
        <f>+[5]Summary!L24</f>
        <v>2263.1578480722287</v>
      </c>
      <c r="K34" s="29">
        <f>+[5]Summary!M24</f>
        <v>2346.9785091119411</v>
      </c>
      <c r="L34" s="29">
        <f>+[5]Summary!N24</f>
        <v>2433.9036390790498</v>
      </c>
      <c r="M34" s="29">
        <f>+[5]Summary!O24</f>
        <v>2524.0482183042</v>
      </c>
      <c r="N34" s="29">
        <f>+[5]Summary!P24</f>
        <v>2617.5314856487998</v>
      </c>
      <c r="O34" s="29">
        <f>+[5]Summary!Q24</f>
        <v>2714.4770962283847</v>
      </c>
      <c r="P34" s="29">
        <f>+[5]Summary!R24</f>
        <v>2857.3443118193522</v>
      </c>
      <c r="Q34" s="29">
        <f>+[5]Summary!S24</f>
        <v>3007.7308545466867</v>
      </c>
      <c r="R34" s="29">
        <f>+[5]Summary!T24</f>
        <v>3166.032478470197</v>
      </c>
      <c r="S34" s="29">
        <f>+[5]Summary!U24</f>
        <v>3332.6657668107337</v>
      </c>
      <c r="T34" s="29">
        <f>+[5]Summary!V24</f>
        <v>3508.0692282218247</v>
      </c>
      <c r="U34" s="29">
        <f>+[5]Summary!W24</f>
        <v>3777.9207073158113</v>
      </c>
      <c r="V34" s="29">
        <f>+[5]Summary!X24</f>
        <v>4068.5299924939504</v>
      </c>
      <c r="W34" s="29">
        <f>+[5]Summary!Y24</f>
        <v>4381.4938380704079</v>
      </c>
      <c r="X34" s="29">
        <f>+[5]Summary!Z24</f>
        <v>4718.5318256142855</v>
      </c>
      <c r="Y34" s="29">
        <f>+[5]Summary!AA24</f>
        <v>5081.4958121999998</v>
      </c>
      <c r="Z34" s="29">
        <f>+[5]Summary!AB24</f>
        <v>5646.1064580000002</v>
      </c>
      <c r="AA34" s="29">
        <f>+[5]Summary!AC24</f>
        <v>6273.4516199999998</v>
      </c>
      <c r="AB34" s="29">
        <f>+[5]Summary!AD24</f>
        <v>6970.5017999999991</v>
      </c>
      <c r="AC34" s="51">
        <f>VLOOKUP($B$4:$B$236,'orig WPP2004'!$B$4:$CZ$265,'orig WPP2004'!D$1)</f>
        <v>7745.0020000000004</v>
      </c>
      <c r="AD34" s="51">
        <f>VLOOKUP($B$4:$B$236,'orig WPP2004'!$B$4:$CZ$265,'orig WPP2004'!E$1)</f>
        <v>7717.6689999999999</v>
      </c>
      <c r="AE34" s="51">
        <f>VLOOKUP($B$4:$B$236,'orig WPP2004'!$B$4:$CZ$265,'orig WPP2004'!F$1)</f>
        <v>7710.9750000000004</v>
      </c>
      <c r="AF34" s="51">
        <f>VLOOKUP($B$4:$B$236,'orig WPP2004'!$B$4:$CZ$265,'orig WPP2004'!G$1)</f>
        <v>7724.0550000000003</v>
      </c>
      <c r="AG34" s="51">
        <f>VLOOKUP($B$4:$B$236,'orig WPP2004'!$B$4:$CZ$265,'orig WPP2004'!H$1)</f>
        <v>7755.5289999999995</v>
      </c>
      <c r="AH34" s="51">
        <f>VLOOKUP($B$4:$B$236,'orig WPP2004'!$B$4:$CZ$265,'orig WPP2004'!I$1)</f>
        <v>7803.4989999999998</v>
      </c>
      <c r="AI34" s="51">
        <f>VLOOKUP($B$4:$B$236,'orig WPP2004'!$B$4:$CZ$265,'orig WPP2004'!J$1)</f>
        <v>7865.5079999999998</v>
      </c>
      <c r="AJ34" s="51">
        <f>VLOOKUP($B$4:$B$236,'orig WPP2004'!$B$4:$CZ$265,'orig WPP2004'!K$1)</f>
        <v>7938.5839999999998</v>
      </c>
      <c r="AK34" s="51">
        <f>VLOOKUP($B$4:$B$236,'orig WPP2004'!$B$4:$CZ$265,'orig WPP2004'!L$1)</f>
        <v>8019.3519999999999</v>
      </c>
      <c r="AL34" s="51">
        <f>VLOOKUP($B$4:$B$236,'orig WPP2004'!$B$4:$CZ$265,'orig WPP2004'!M$1)</f>
        <v>8104.2259999999997</v>
      </c>
      <c r="AM34" s="51">
        <f>VLOOKUP($B$4:$B$236,'orig WPP2004'!$B$4:$CZ$265,'orig WPP2004'!N$1)</f>
        <v>8190</v>
      </c>
      <c r="AN34" s="51">
        <f>VLOOKUP($B$4:$B$236,'orig WPP2004'!$B$4:$CZ$265,'orig WPP2004'!O$1)</f>
        <v>8274.4599999999991</v>
      </c>
      <c r="AO34" s="51">
        <f>VLOOKUP($B$4:$B$236,'orig WPP2004'!$B$4:$CZ$265,'orig WPP2004'!P$1)</f>
        <v>8356.9330000000009</v>
      </c>
      <c r="AP34" s="51">
        <f>VLOOKUP($B$4:$B$236,'orig WPP2004'!$B$4:$CZ$265,'orig WPP2004'!Q$1)</f>
        <v>8438.5130000000008</v>
      </c>
      <c r="AQ34" s="51">
        <f>VLOOKUP($B$4:$B$236,'orig WPP2004'!$B$4:$CZ$265,'orig WPP2004'!R$1)</f>
        <v>8521.4079999999994</v>
      </c>
      <c r="AR34" s="51">
        <f>VLOOKUP($B$4:$B$236,'orig WPP2004'!$B$4:$CZ$265,'orig WPP2004'!S$1)</f>
        <v>8607</v>
      </c>
      <c r="AS34" s="51">
        <f>VLOOKUP($B$4:$B$236,'orig WPP2004'!$B$4:$CZ$265,'orig WPP2004'!T$1)</f>
        <v>8695.393</v>
      </c>
      <c r="AT34" s="51">
        <f>VLOOKUP($B$4:$B$236,'orig WPP2004'!$B$4:$CZ$265,'orig WPP2004'!U$1)</f>
        <v>8785.0910000000003</v>
      </c>
      <c r="AU34" s="51">
        <f>VLOOKUP($B$4:$B$236,'orig WPP2004'!$B$4:$CZ$265,'orig WPP2004'!V$1)</f>
        <v>8874.0300000000007</v>
      </c>
      <c r="AV34" s="51">
        <f>VLOOKUP($B$4:$B$236,'orig WPP2004'!$B$4:$CZ$265,'orig WPP2004'!W$1)</f>
        <v>8959.4759999999987</v>
      </c>
      <c r="AW34" s="51">
        <f>VLOOKUP($B$4:$B$236,'orig WPP2004'!$B$4:$CZ$265,'orig WPP2004'!X$1)</f>
        <v>9039.5</v>
      </c>
      <c r="AX34" s="51">
        <f>VLOOKUP($B$4:$B$236,'orig WPP2004'!$B$4:$CZ$265,'orig WPP2004'!Y$1)</f>
        <v>9113.4520000000011</v>
      </c>
      <c r="AY34" s="51">
        <f>VLOOKUP($B$4:$B$236,'orig WPP2004'!$B$4:$CZ$265,'orig WPP2004'!Z$1)</f>
        <v>9181.969000000001</v>
      </c>
      <c r="AZ34" s="51">
        <f>VLOOKUP($B$4:$B$236,'orig WPP2004'!$B$4:$CZ$265,'orig WPP2004'!AA$1)</f>
        <v>9246.0469999999987</v>
      </c>
      <c r="BA34" s="51">
        <f>VLOOKUP($B$4:$B$236,'orig WPP2004'!$B$4:$CZ$265,'orig WPP2004'!AB$1)</f>
        <v>9307.2839999999997</v>
      </c>
      <c r="BB34" s="51">
        <f>VLOOKUP($B$4:$B$236,'orig WPP2004'!$B$4:$CZ$265,'orig WPP2004'!AC$1)</f>
        <v>9367.0030000000006</v>
      </c>
      <c r="BC34" s="51">
        <f>VLOOKUP($B$4:$B$236,'orig WPP2004'!$B$4:$CZ$265,'orig WPP2004'!AD$1)</f>
        <v>9425.1049999999996</v>
      </c>
      <c r="BD34" s="51">
        <f>VLOOKUP($B$4:$B$236,'orig WPP2004'!$B$4:$CZ$265,'orig WPP2004'!AE$1)</f>
        <v>9481.6139999999996</v>
      </c>
      <c r="BE34" s="51">
        <f>VLOOKUP($B$4:$B$236,'orig WPP2004'!$B$4:$CZ$265,'orig WPP2004'!AF$1)</f>
        <v>9538.1310000000012</v>
      </c>
      <c r="BF34" s="51">
        <f>VLOOKUP($B$4:$B$236,'orig WPP2004'!$B$4:$CZ$265,'orig WPP2004'!AG$1)</f>
        <v>9596.66</v>
      </c>
      <c r="BG34" s="51">
        <f>VLOOKUP($B$4:$B$236,'orig WPP2004'!$B$4:$CZ$265,'orig WPP2004'!AH$1)</f>
        <v>9658.4979999999996</v>
      </c>
      <c r="BH34" s="51">
        <f>VLOOKUP($B$4:$B$236,'orig WPP2004'!$B$4:$CZ$265,'orig WPP2004'!AI$1)</f>
        <v>9723.8389999999999</v>
      </c>
      <c r="BI34" s="51">
        <f>VLOOKUP($B$4:$B$236,'orig WPP2004'!$B$4:$CZ$265,'orig WPP2004'!AJ$1)</f>
        <v>9791.8460000000014</v>
      </c>
      <c r="BJ34" s="51">
        <f>VLOOKUP($B$4:$B$236,'orig WPP2004'!$B$4:$CZ$265,'orig WPP2004'!AK$1)</f>
        <v>9861.3860000000004</v>
      </c>
      <c r="BK34" s="51">
        <f>VLOOKUP($B$4:$B$236,'orig WPP2004'!$B$4:$CZ$265,'orig WPP2004'!AL$1)</f>
        <v>9930.8070000000007</v>
      </c>
      <c r="BL34" s="51">
        <f>VLOOKUP($B$4:$B$236,'orig WPP2004'!$B$4:$CZ$265,'orig WPP2004'!AM$1)</f>
        <v>9998.5010000000002</v>
      </c>
      <c r="BM34" s="51">
        <f>VLOOKUP($B$4:$B$236,'orig WPP2004'!$B$4:$CZ$265,'orig WPP2004'!AN$1)</f>
        <v>10064.317999999999</v>
      </c>
      <c r="BN34" s="51">
        <f>VLOOKUP($B$4:$B$236,'orig WPP2004'!$B$4:$CZ$265,'orig WPP2004'!AO$1)</f>
        <v>10127.393</v>
      </c>
      <c r="BO34" s="51">
        <f>VLOOKUP($B$4:$B$236,'orig WPP2004'!$B$4:$CZ$265,'orig WPP2004'!AP$1)</f>
        <v>10184.518</v>
      </c>
      <c r="BP34" s="51">
        <f>VLOOKUP($B$4:$B$236,'orig WPP2004'!$B$4:$CZ$265,'orig WPP2004'!AQ$1)</f>
        <v>10231.68</v>
      </c>
      <c r="BQ34" s="51">
        <f>VLOOKUP($B$4:$B$236,'orig WPP2004'!$B$4:$CZ$265,'orig WPP2004'!AR$1)</f>
        <v>10265.999</v>
      </c>
      <c r="BR34" s="51">
        <f>VLOOKUP($B$4:$B$236,'orig WPP2004'!$B$4:$CZ$265,'orig WPP2004'!AS$1)</f>
        <v>10286.335999999999</v>
      </c>
      <c r="BS34" s="51">
        <f>VLOOKUP($B$4:$B$236,'orig WPP2004'!$B$4:$CZ$265,'orig WPP2004'!AT$1)</f>
        <v>10293.311000000002</v>
      </c>
      <c r="BT34" s="51">
        <f>VLOOKUP($B$4:$B$236,'orig WPP2004'!$B$4:$CZ$265,'orig WPP2004'!AU$1)</f>
        <v>10288.079</v>
      </c>
      <c r="BU34" s="51">
        <f>VLOOKUP($B$4:$B$236,'orig WPP2004'!$B$4:$CZ$265,'orig WPP2004'!AV$1)</f>
        <v>10272.655999999999</v>
      </c>
      <c r="BV34" s="51">
        <f>VLOOKUP($B$4:$B$236,'orig WPP2004'!$B$4:$CZ$265,'orig WPP2004'!AW$1)</f>
        <v>10248.776</v>
      </c>
      <c r="BW34" s="51">
        <f>VLOOKUP($B$4:$B$236,'orig WPP2004'!$B$4:$CZ$265,'orig WPP2004'!AX$1)</f>
        <v>10216.739</v>
      </c>
      <c r="BX34" s="51">
        <f>VLOOKUP($B$4:$B$236,'orig WPP2004'!$B$4:$CZ$265,'orig WPP2004'!AY$1)</f>
        <v>10176.816000000001</v>
      </c>
      <c r="BY34" s="51">
        <f>VLOOKUP($B$4:$B$236,'orig WPP2004'!$B$4:$CZ$265,'orig WPP2004'!AZ$1)</f>
        <v>10130.789000000001</v>
      </c>
      <c r="BZ34" s="51">
        <f>VLOOKUP($B$4:$B$236,'orig WPP2004'!$B$4:$CZ$265,'orig WPP2004'!BA$1)</f>
        <v>10080.823</v>
      </c>
      <c r="CA34" s="51">
        <f>VLOOKUP($B$4:$B$236,'orig WPP2004'!$B$4:$CZ$265,'orig WPP2004'!BB$1)</f>
        <v>10028.657999999999</v>
      </c>
      <c r="CB34" s="51">
        <f>VLOOKUP($B$4:$B$236,'orig WPP2004'!$B$4:$CZ$265,'orig WPP2004'!BC$1)</f>
        <v>9975.2049999999999</v>
      </c>
      <c r="CC34" s="51">
        <f>VLOOKUP($B$4:$B$236,'orig WPP2004'!$B$4:$CZ$265,'orig WPP2004'!BD$1)</f>
        <v>9920.7979999999989</v>
      </c>
      <c r="CD34" s="51">
        <f>VLOOKUP($B$4:$B$236,'orig WPP2004'!$B$4:$CZ$265,'orig WPP2004'!BE$1)</f>
        <v>9865.851999999999</v>
      </c>
      <c r="CE34" s="51">
        <f>VLOOKUP($B$4:$B$236,'orig WPP2004'!$B$4:$CZ$265,'orig WPP2004'!BF$1)</f>
        <v>9810.56</v>
      </c>
      <c r="CF34" s="51">
        <f>VLOOKUP($B$4:$B$236,'orig WPP2004'!$B$4:$CZ$265,'orig WPP2004'!BG$1)</f>
        <v>9755.1059999999998</v>
      </c>
      <c r="CG34" s="51">
        <f>VLOOKUP($B$4:$B$236,'orig WPP2004'!$B$4:$CZ$265,'orig WPP2004'!BH$1)</f>
        <v>9699.8739999999998</v>
      </c>
      <c r="CH34" s="51">
        <f>VLOOKUP($B$4:$B$236,'orig WPP2004'!$B$4:$CZ$265,'orig WPP2004'!BI$1)</f>
        <v>9645.1919999999991</v>
      </c>
      <c r="CI34" s="51">
        <f>VLOOKUP($B$4:$B$236,'orig WPP2004'!$B$4:$CZ$265,'orig WPP2004'!BJ$1)</f>
        <v>9591.0319999999992</v>
      </c>
      <c r="CJ34" s="51">
        <f>VLOOKUP($B$4:$B$236,'orig WPP2004'!$B$4:$CZ$265,'orig WPP2004'!BK$1)</f>
        <v>9537.2360000000008</v>
      </c>
      <c r="CK34" s="51">
        <f>VLOOKUP($B$4:$B$236,'orig WPP2004'!$B$4:$CZ$265,'orig WPP2004'!BL$1)</f>
        <v>9483.6610000000001</v>
      </c>
      <c r="CL34" s="51">
        <f>VLOOKUP($B$4:$B$236,'orig WPP2004'!$B$4:$CZ$265,'orig WPP2004'!BM$1)</f>
        <v>9430.3549999999996</v>
      </c>
      <c r="CM34" s="51">
        <f>VLOOKUP($B$4:$B$236,'orig WPP2004'!$B$4:$CZ$265,'orig WPP2004'!BN$1)</f>
        <v>9377.3420000000006</v>
      </c>
      <c r="CN34" s="51">
        <f>VLOOKUP($B$4:$B$236,'orig WPP2004'!$B$4:$CZ$265,'orig WPP2004'!BO$1)</f>
        <v>9324.4050000000007</v>
      </c>
      <c r="CO34" s="51">
        <f>VLOOKUP($B$4:$B$236,'orig WPP2004'!$B$4:$CZ$265,'orig WPP2004'!BP$1)</f>
        <v>9271.244999999999</v>
      </c>
      <c r="CP34" s="51">
        <f>VLOOKUP($B$4:$B$236,'orig WPP2004'!$B$4:$CZ$265,'orig WPP2004'!BQ$1)</f>
        <v>9217.6190000000006</v>
      </c>
      <c r="CQ34" s="51">
        <f>VLOOKUP($B$4:$B$236,'orig WPP2004'!$B$4:$CZ$265,'orig WPP2004'!BR$1)</f>
        <v>9163.4560000000001</v>
      </c>
      <c r="CR34" s="51">
        <f>VLOOKUP($B$4:$B$236,'orig WPP2004'!$B$4:$CZ$265,'orig WPP2004'!BS$1)</f>
        <v>9108.7180000000008</v>
      </c>
      <c r="CS34" s="51">
        <f>VLOOKUP($B$4:$B$236,'orig WPP2004'!$B$4:$CZ$265,'orig WPP2004'!BT$1)</f>
        <v>9053.2240000000002</v>
      </c>
      <c r="CT34" s="51">
        <f>VLOOKUP($B$4:$B$236,'orig WPP2004'!$B$4:$CZ$265,'orig WPP2004'!BU$1)</f>
        <v>8996.7720000000008</v>
      </c>
      <c r="CU34" s="51">
        <f>VLOOKUP($B$4:$B$236,'orig WPP2004'!$B$4:$CZ$265,'orig WPP2004'!BV$1)</f>
        <v>8939.2259999999987</v>
      </c>
      <c r="CV34" s="51">
        <f>VLOOKUP($B$4:$B$236,'orig WPP2004'!$B$4:$CZ$265,'orig WPP2004'!BW$1)</f>
        <v>8880.52</v>
      </c>
      <c r="CW34" s="51">
        <f>VLOOKUP($B$4:$B$236,'orig WPP2004'!$B$4:$CZ$265,'orig WPP2004'!BX$1)</f>
        <v>8820.6849999999995</v>
      </c>
      <c r="CX34" s="51">
        <f>VLOOKUP($B$4:$B$236,'orig WPP2004'!$B$4:$CZ$265,'orig WPP2004'!BY$1)</f>
        <v>8759.8019999999997</v>
      </c>
      <c r="CY34" s="51">
        <f>VLOOKUP($B$4:$B$236,'orig WPP2004'!$B$4:$CZ$265,'orig WPP2004'!BZ$1)</f>
        <v>8698.0059999999994</v>
      </c>
      <c r="CZ34" s="51">
        <f>VLOOKUP($B$4:$B$236,'orig WPP2004'!$B$4:$CZ$265,'orig WPP2004'!CA$1)</f>
        <v>8635.4259999999995</v>
      </c>
      <c r="DA34" s="51">
        <f>VLOOKUP($B$4:$B$236,'orig WPP2004'!$B$4:$CZ$265,'orig WPP2004'!CB$1)</f>
        <v>8572.0849999999991</v>
      </c>
      <c r="DB34" s="51">
        <f>VLOOKUP($B$4:$B$236,'orig WPP2004'!$B$4:$CZ$265,'orig WPP2004'!CC$1)</f>
        <v>8508.0380000000005</v>
      </c>
      <c r="DC34" s="51">
        <f>VLOOKUP($B$4:$B$236,'orig WPP2004'!$B$4:$CZ$265,'orig WPP2004'!CD$1)</f>
        <v>8443.4770000000008</v>
      </c>
      <c r="DD34" s="51">
        <f>VLOOKUP($B$4:$B$236,'orig WPP2004'!$B$4:$CZ$265,'orig WPP2004'!CE$1)</f>
        <v>8378.6490000000013</v>
      </c>
      <c r="DE34" s="51">
        <f>VLOOKUP($B$4:$B$236,'orig WPP2004'!$B$4:$CZ$265,'orig WPP2004'!CF$1)</f>
        <v>8313.741</v>
      </c>
    </row>
    <row r="35" spans="1:110">
      <c r="A35" s="114">
        <v>21</v>
      </c>
      <c r="B35" s="3">
        <v>116</v>
      </c>
      <c r="C35" s="1" t="s">
        <v>682</v>
      </c>
      <c r="D35" s="29">
        <f>+[6]Summary!F42</f>
        <v>1640.057952605732</v>
      </c>
      <c r="E35" s="29">
        <f>+[6]Summary!G42</f>
        <v>1673.5285230670736</v>
      </c>
      <c r="F35" s="29">
        <f>+[6]Summary!H42</f>
        <v>1707.6821663949725</v>
      </c>
      <c r="G35" s="29">
        <f>+[6]Summary!I42</f>
        <v>1742.5328228520132</v>
      </c>
      <c r="H35" s="29">
        <f>+[6]Summary!J42</f>
        <v>1778.0947171959317</v>
      </c>
      <c r="I35" s="29">
        <f>+[6]Summary!K42</f>
        <v>1814.3823644856443</v>
      </c>
      <c r="J35" s="29">
        <f>+[6]Summary!L42</f>
        <v>1851.4105760057596</v>
      </c>
      <c r="K35" s="29">
        <f>+[6]Summary!M42</f>
        <v>1889.1944653119997</v>
      </c>
      <c r="L35" s="29">
        <f>+[6]Summary!N42</f>
        <v>1927.7494543999996</v>
      </c>
      <c r="M35" s="29">
        <f>+[6]Summary!O42</f>
        <v>1967.0912800000001</v>
      </c>
      <c r="N35" s="29">
        <f>+[6]Summary!P42</f>
        <v>2007.2360000000001</v>
      </c>
      <c r="O35" s="29">
        <f>+[6]Summary!Q42</f>
        <v>2048.2000000000003</v>
      </c>
      <c r="P35" s="29">
        <f>+[6]Summary!R42</f>
        <v>2090</v>
      </c>
      <c r="Q35" s="29">
        <f>+[6]Summary!S42</f>
        <v>2129.801834034798</v>
      </c>
      <c r="R35" s="29">
        <f>+[6]Summary!T42</f>
        <v>2180.5114015118165</v>
      </c>
      <c r="S35" s="29">
        <f>+[6]Summary!U42</f>
        <v>2232.4283396430496</v>
      </c>
      <c r="T35" s="29">
        <f>+[6]Summary!V42</f>
        <v>2285.5813953488373</v>
      </c>
      <c r="U35" s="29">
        <f>+[6]Summary!W42</f>
        <v>2340.0000000000005</v>
      </c>
      <c r="V35" s="29">
        <f>+[6]Summary!X42</f>
        <v>2496.0237037037036</v>
      </c>
      <c r="W35" s="29">
        <f>+[6]Summary!Y42</f>
        <v>2674.3111111111111</v>
      </c>
      <c r="X35" s="29">
        <f>+[6]Summary!Z42</f>
        <v>2865.3333333333335</v>
      </c>
      <c r="Y35" s="29">
        <f>+[6]Summary!AA42</f>
        <v>3070</v>
      </c>
      <c r="Z35" s="29">
        <f>+[6]Summary!AB42</f>
        <v>3265.0638617580771</v>
      </c>
      <c r="AA35" s="29">
        <f>+[6]Summary!AC42</f>
        <v>3591.5702479338847</v>
      </c>
      <c r="AB35" s="29">
        <f>+[6]Summary!AD42</f>
        <v>3950.727272727273</v>
      </c>
      <c r="AC35" s="51">
        <f>VLOOKUP($B$4:$B$236,'orig WPP2004'!$B$4:$CZ$265,'orig WPP2004'!D$1)</f>
        <v>4345.8</v>
      </c>
      <c r="AD35" s="51">
        <f>VLOOKUP($B$4:$B$236,'orig WPP2004'!$B$4:$CZ$265,'orig WPP2004'!E$1)</f>
        <v>4457.4170000000004</v>
      </c>
      <c r="AE35" s="51">
        <f>VLOOKUP($B$4:$B$236,'orig WPP2004'!$B$4:$CZ$265,'orig WPP2004'!F$1)</f>
        <v>4555.8019999999997</v>
      </c>
      <c r="AF35" s="51">
        <f>VLOOKUP($B$4:$B$236,'orig WPP2004'!$B$4:$CZ$265,'orig WPP2004'!G$1)</f>
        <v>4648.643</v>
      </c>
      <c r="AG35" s="51">
        <f>VLOOKUP($B$4:$B$236,'orig WPP2004'!$B$4:$CZ$265,'orig WPP2004'!H$1)</f>
        <v>4741.9179999999997</v>
      </c>
      <c r="AH35" s="51">
        <f>VLOOKUP($B$4:$B$236,'orig WPP2004'!$B$4:$CZ$265,'orig WPP2004'!I$1)</f>
        <v>4839.8980000000001</v>
      </c>
      <c r="AI35" s="51">
        <f>VLOOKUP($B$4:$B$236,'orig WPP2004'!$B$4:$CZ$265,'orig WPP2004'!J$1)</f>
        <v>4945.0730000000003</v>
      </c>
      <c r="AJ35" s="51">
        <f>VLOOKUP($B$4:$B$236,'orig WPP2004'!$B$4:$CZ$265,'orig WPP2004'!K$1)</f>
        <v>5058.2260000000006</v>
      </c>
      <c r="AK35" s="51">
        <f>VLOOKUP($B$4:$B$236,'orig WPP2004'!$B$4:$CZ$265,'orig WPP2004'!L$1)</f>
        <v>5178.6260000000002</v>
      </c>
      <c r="AL35" s="51">
        <f>VLOOKUP($B$4:$B$236,'orig WPP2004'!$B$4:$CZ$265,'orig WPP2004'!M$1)</f>
        <v>5304.3580000000002</v>
      </c>
      <c r="AM35" s="51">
        <f>VLOOKUP($B$4:$B$236,'orig WPP2004'!$B$4:$CZ$265,'orig WPP2004'!N$1)</f>
        <v>5433.3070000000007</v>
      </c>
      <c r="AN35" s="51">
        <f>VLOOKUP($B$4:$B$236,'orig WPP2004'!$B$4:$CZ$265,'orig WPP2004'!O$1)</f>
        <v>5564.2160000000003</v>
      </c>
      <c r="AO35" s="51">
        <f>VLOOKUP($B$4:$B$236,'orig WPP2004'!$B$4:$CZ$265,'orig WPP2004'!P$1)</f>
        <v>5697.5969999999998</v>
      </c>
      <c r="AP35" s="51">
        <f>VLOOKUP($B$4:$B$236,'orig WPP2004'!$B$4:$CZ$265,'orig WPP2004'!Q$1)</f>
        <v>5836.1389999999992</v>
      </c>
      <c r="AQ35" s="51">
        <f>VLOOKUP($B$4:$B$236,'orig WPP2004'!$B$4:$CZ$265,'orig WPP2004'!R$1)</f>
        <v>5983.5740000000005</v>
      </c>
      <c r="AR35" s="51">
        <f>VLOOKUP($B$4:$B$236,'orig WPP2004'!$B$4:$CZ$265,'orig WPP2004'!S$1)</f>
        <v>6141.402</v>
      </c>
      <c r="AS35" s="51">
        <f>VLOOKUP($B$4:$B$236,'orig WPP2004'!$B$4:$CZ$265,'orig WPP2004'!T$1)</f>
        <v>6310.607</v>
      </c>
      <c r="AT35" s="51">
        <f>VLOOKUP($B$4:$B$236,'orig WPP2004'!$B$4:$CZ$265,'orig WPP2004'!U$1)</f>
        <v>6486.6980000000003</v>
      </c>
      <c r="AU35" s="51">
        <f>VLOOKUP($B$4:$B$236,'orig WPP2004'!$B$4:$CZ$265,'orig WPP2004'!V$1)</f>
        <v>6658.902</v>
      </c>
      <c r="AV35" s="51">
        <f>VLOOKUP($B$4:$B$236,'orig WPP2004'!$B$4:$CZ$265,'orig WPP2004'!W$1)</f>
        <v>6812.915</v>
      </c>
      <c r="AW35" s="51">
        <f>VLOOKUP($B$4:$B$236,'orig WPP2004'!$B$4:$CZ$265,'orig WPP2004'!X$1)</f>
        <v>6937.9949999999999</v>
      </c>
      <c r="AX35" s="51">
        <f>VLOOKUP($B$4:$B$236,'orig WPP2004'!$B$4:$CZ$265,'orig WPP2004'!Y$1)</f>
        <v>7036.6360000000004</v>
      </c>
      <c r="AY35" s="51">
        <f>VLOOKUP($B$4:$B$236,'orig WPP2004'!$B$4:$CZ$265,'orig WPP2004'!Z$1)</f>
        <v>7111.4490000000005</v>
      </c>
      <c r="AZ35" s="51">
        <f>VLOOKUP($B$4:$B$236,'orig WPP2004'!$B$4:$CZ$265,'orig WPP2004'!AA$1)</f>
        <v>7153.0150000000003</v>
      </c>
      <c r="BA35" s="51">
        <f>VLOOKUP($B$4:$B$236,'orig WPP2004'!$B$4:$CZ$265,'orig WPP2004'!AB$1)</f>
        <v>7149.8220000000001</v>
      </c>
      <c r="BB35" s="51">
        <f>VLOOKUP($B$4:$B$236,'orig WPP2004'!$B$4:$CZ$265,'orig WPP2004'!AC$1)</f>
        <v>7097.8009999999995</v>
      </c>
      <c r="BC35" s="51">
        <f>VLOOKUP($B$4:$B$236,'orig WPP2004'!$B$4:$CZ$265,'orig WPP2004'!AD$1)</f>
        <v>6987.3559999999998</v>
      </c>
      <c r="BD35" s="51">
        <f>VLOOKUP($B$4:$B$236,'orig WPP2004'!$B$4:$CZ$265,'orig WPP2004'!AE$1)</f>
        <v>6831.9369999999999</v>
      </c>
      <c r="BE35" s="51">
        <f>VLOOKUP($B$4:$B$236,'orig WPP2004'!$B$4:$CZ$265,'orig WPP2004'!AF$1)</f>
        <v>6678.6710000000003</v>
      </c>
      <c r="BF35" s="51">
        <f>VLOOKUP($B$4:$B$236,'orig WPP2004'!$B$4:$CZ$265,'orig WPP2004'!AG$1)</f>
        <v>6590.8960000000006</v>
      </c>
      <c r="BG35" s="51">
        <f>VLOOKUP($B$4:$B$236,'orig WPP2004'!$B$4:$CZ$265,'orig WPP2004'!AH$1)</f>
        <v>6612.8310000000001</v>
      </c>
      <c r="BH35" s="51">
        <f>VLOOKUP($B$4:$B$236,'orig WPP2004'!$B$4:$CZ$265,'orig WPP2004'!AI$1)</f>
        <v>6763.4579999999996</v>
      </c>
      <c r="BI35" s="51">
        <f>VLOOKUP($B$4:$B$236,'orig WPP2004'!$B$4:$CZ$265,'orig WPP2004'!AJ$1)</f>
        <v>7026.9850000000006</v>
      </c>
      <c r="BJ35" s="51">
        <f>VLOOKUP($B$4:$B$236,'orig WPP2004'!$B$4:$CZ$265,'orig WPP2004'!AK$1)</f>
        <v>7369.6689999999999</v>
      </c>
      <c r="BK35" s="51">
        <f>VLOOKUP($B$4:$B$236,'orig WPP2004'!$B$4:$CZ$265,'orig WPP2004'!AL$1)</f>
        <v>7740.28</v>
      </c>
      <c r="BL35" s="51">
        <f>VLOOKUP($B$4:$B$236,'orig WPP2004'!$B$4:$CZ$265,'orig WPP2004'!AM$1)</f>
        <v>8100.6370000000006</v>
      </c>
      <c r="BM35" s="51">
        <f>VLOOKUP($B$4:$B$236,'orig WPP2004'!$B$4:$CZ$265,'orig WPP2004'!AN$1)</f>
        <v>8440.4089999999997</v>
      </c>
      <c r="BN35" s="51">
        <f>VLOOKUP($B$4:$B$236,'orig WPP2004'!$B$4:$CZ$265,'orig WPP2004'!AO$1)</f>
        <v>8768.4459999999999</v>
      </c>
      <c r="BO35" s="51">
        <f>VLOOKUP($B$4:$B$236,'orig WPP2004'!$B$4:$CZ$265,'orig WPP2004'!AP$1)</f>
        <v>9088.375</v>
      </c>
      <c r="BP35" s="51">
        <f>VLOOKUP($B$4:$B$236,'orig WPP2004'!$B$4:$CZ$265,'orig WPP2004'!AQ$1)</f>
        <v>9409.4759999999987</v>
      </c>
      <c r="BQ35" s="51">
        <f>VLOOKUP($B$4:$B$236,'orig WPP2004'!$B$4:$CZ$265,'orig WPP2004'!AR$1)</f>
        <v>9737.9</v>
      </c>
      <c r="BR35" s="51">
        <f>VLOOKUP($B$4:$B$236,'orig WPP2004'!$B$4:$CZ$265,'orig WPP2004'!AS$1)</f>
        <v>10072.507000000001</v>
      </c>
      <c r="BS35" s="51">
        <f>VLOOKUP($B$4:$B$236,'orig WPP2004'!$B$4:$CZ$265,'orig WPP2004'!AT$1)</f>
        <v>10407.199000000001</v>
      </c>
      <c r="BT35" s="51">
        <f>VLOOKUP($B$4:$B$236,'orig WPP2004'!$B$4:$CZ$265,'orig WPP2004'!AU$1)</f>
        <v>10737.833999999999</v>
      </c>
      <c r="BU35" s="51">
        <f>VLOOKUP($B$4:$B$236,'orig WPP2004'!$B$4:$CZ$265,'orig WPP2004'!AV$1)</f>
        <v>11059.217000000001</v>
      </c>
      <c r="BV35" s="51">
        <f>VLOOKUP($B$4:$B$236,'orig WPP2004'!$B$4:$CZ$265,'orig WPP2004'!AW$1)</f>
        <v>11367.785</v>
      </c>
      <c r="BW35" s="51">
        <f>VLOOKUP($B$4:$B$236,'orig WPP2004'!$B$4:$CZ$265,'orig WPP2004'!AX$1)</f>
        <v>11662.059000000001</v>
      </c>
      <c r="BX35" s="51">
        <f>VLOOKUP($B$4:$B$236,'orig WPP2004'!$B$4:$CZ$265,'orig WPP2004'!AY$1)</f>
        <v>11943.401</v>
      </c>
      <c r="BY35" s="51">
        <f>VLOOKUP($B$4:$B$236,'orig WPP2004'!$B$4:$CZ$265,'orig WPP2004'!AZ$1)</f>
        <v>12214.74</v>
      </c>
      <c r="BZ35" s="51">
        <f>VLOOKUP($B$4:$B$236,'orig WPP2004'!$B$4:$CZ$265,'orig WPP2004'!BA$1)</f>
        <v>12480.528999999999</v>
      </c>
      <c r="CA35" s="51">
        <f>VLOOKUP($B$4:$B$236,'orig WPP2004'!$B$4:$CZ$265,'orig WPP2004'!BB$1)</f>
        <v>12744.381000000001</v>
      </c>
      <c r="CB35" s="51">
        <f>VLOOKUP($B$4:$B$236,'orig WPP2004'!$B$4:$CZ$265,'orig WPP2004'!BC$1)</f>
        <v>13006.993</v>
      </c>
      <c r="CC35" s="51">
        <f>VLOOKUP($B$4:$B$236,'orig WPP2004'!$B$4:$CZ$265,'orig WPP2004'!BD$1)</f>
        <v>13268.488000000001</v>
      </c>
      <c r="CD35" s="51">
        <f>VLOOKUP($B$4:$B$236,'orig WPP2004'!$B$4:$CZ$265,'orig WPP2004'!BE$1)</f>
        <v>13531.282999999999</v>
      </c>
      <c r="CE35" s="51">
        <f>VLOOKUP($B$4:$B$236,'orig WPP2004'!$B$4:$CZ$265,'orig WPP2004'!BF$1)</f>
        <v>13798.123</v>
      </c>
      <c r="CF35" s="51">
        <f>VLOOKUP($B$4:$B$236,'orig WPP2004'!$B$4:$CZ$265,'orig WPP2004'!BG$1)</f>
        <v>14071.013999999999</v>
      </c>
      <c r="CG35" s="51">
        <f>VLOOKUP($B$4:$B$236,'orig WPP2004'!$B$4:$CZ$265,'orig WPP2004'!BH$1)</f>
        <v>14351.039000000001</v>
      </c>
      <c r="CH35" s="51">
        <f>VLOOKUP($B$4:$B$236,'orig WPP2004'!$B$4:$CZ$265,'orig WPP2004'!BI$1)</f>
        <v>14638.056</v>
      </c>
      <c r="CI35" s="51">
        <f>VLOOKUP($B$4:$B$236,'orig WPP2004'!$B$4:$CZ$265,'orig WPP2004'!BJ$1)</f>
        <v>14931.182000000001</v>
      </c>
      <c r="CJ35" s="51">
        <f>VLOOKUP($B$4:$B$236,'orig WPP2004'!$B$4:$CZ$265,'orig WPP2004'!BK$1)</f>
        <v>15228.837</v>
      </c>
      <c r="CK35" s="51">
        <f>VLOOKUP($B$4:$B$236,'orig WPP2004'!$B$4:$CZ$265,'orig WPP2004'!BL$1)</f>
        <v>15529.690999999999</v>
      </c>
      <c r="CL35" s="51">
        <f>VLOOKUP($B$4:$B$236,'orig WPP2004'!$B$4:$CZ$265,'orig WPP2004'!BM$1)</f>
        <v>15833.456999999999</v>
      </c>
      <c r="CM35" s="51">
        <f>VLOOKUP($B$4:$B$236,'orig WPP2004'!$B$4:$CZ$265,'orig WPP2004'!BN$1)</f>
        <v>16140.037</v>
      </c>
      <c r="CN35" s="51">
        <f>VLOOKUP($B$4:$B$236,'orig WPP2004'!$B$4:$CZ$265,'orig WPP2004'!BO$1)</f>
        <v>16448.419000000002</v>
      </c>
      <c r="CO35" s="51">
        <f>VLOOKUP($B$4:$B$236,'orig WPP2004'!$B$4:$CZ$265,'orig WPP2004'!BP$1)</f>
        <v>16757.402000000002</v>
      </c>
      <c r="CP35" s="51">
        <f>VLOOKUP($B$4:$B$236,'orig WPP2004'!$B$4:$CZ$265,'orig WPP2004'!BQ$1)</f>
        <v>17065.936000000002</v>
      </c>
      <c r="CQ35" s="51">
        <f>VLOOKUP($B$4:$B$236,'orig WPP2004'!$B$4:$CZ$265,'orig WPP2004'!BR$1)</f>
        <v>17373.506999999998</v>
      </c>
      <c r="CR35" s="51">
        <f>VLOOKUP($B$4:$B$236,'orig WPP2004'!$B$4:$CZ$265,'orig WPP2004'!BS$1)</f>
        <v>17679.634999999998</v>
      </c>
      <c r="CS35" s="51">
        <f>VLOOKUP($B$4:$B$236,'orig WPP2004'!$B$4:$CZ$265,'orig WPP2004'!BT$1)</f>
        <v>17983.377</v>
      </c>
      <c r="CT35" s="51">
        <f>VLOOKUP($B$4:$B$236,'orig WPP2004'!$B$4:$CZ$265,'orig WPP2004'!BU$1)</f>
        <v>18283.711000000003</v>
      </c>
      <c r="CU35" s="51">
        <f>VLOOKUP($B$4:$B$236,'orig WPP2004'!$B$4:$CZ$265,'orig WPP2004'!BV$1)</f>
        <v>18579.862000000001</v>
      </c>
      <c r="CV35" s="51">
        <f>VLOOKUP($B$4:$B$236,'orig WPP2004'!$B$4:$CZ$265,'orig WPP2004'!BW$1)</f>
        <v>18871.353999999999</v>
      </c>
      <c r="CW35" s="51">
        <f>VLOOKUP($B$4:$B$236,'orig WPP2004'!$B$4:$CZ$265,'orig WPP2004'!BX$1)</f>
        <v>19158.114999999998</v>
      </c>
      <c r="CX35" s="51">
        <f>VLOOKUP($B$4:$B$236,'orig WPP2004'!$B$4:$CZ$265,'orig WPP2004'!BY$1)</f>
        <v>19440.337</v>
      </c>
      <c r="CY35" s="51">
        <f>VLOOKUP($B$4:$B$236,'orig WPP2004'!$B$4:$CZ$265,'orig WPP2004'!BZ$1)</f>
        <v>19718.453000000001</v>
      </c>
      <c r="CZ35" s="51">
        <f>VLOOKUP($B$4:$B$236,'orig WPP2004'!$B$4:$CZ$265,'orig WPP2004'!CA$1)</f>
        <v>19992.837</v>
      </c>
      <c r="DA35" s="51">
        <f>VLOOKUP($B$4:$B$236,'orig WPP2004'!$B$4:$CZ$265,'orig WPP2004'!CB$1)</f>
        <v>20263.48</v>
      </c>
      <c r="DB35" s="51">
        <f>VLOOKUP($B$4:$B$236,'orig WPP2004'!$B$4:$CZ$265,'orig WPP2004'!CC$1)</f>
        <v>20530.377</v>
      </c>
      <c r="DC35" s="51">
        <f>VLOOKUP($B$4:$B$236,'orig WPP2004'!$B$4:$CZ$265,'orig WPP2004'!CD$1)</f>
        <v>20793.945</v>
      </c>
      <c r="DD35" s="51">
        <f>VLOOKUP($B$4:$B$236,'orig WPP2004'!$B$4:$CZ$265,'orig WPP2004'!CE$1)</f>
        <v>21054.715</v>
      </c>
      <c r="DE35" s="51">
        <f>VLOOKUP($B$4:$B$236,'orig WPP2004'!$B$4:$CZ$265,'orig WPP2004'!CF$1)</f>
        <v>21313.112999999998</v>
      </c>
    </row>
    <row r="36" spans="1:110">
      <c r="A36" s="114">
        <v>8</v>
      </c>
      <c r="B36" s="3">
        <v>120</v>
      </c>
      <c r="C36" s="1" t="s">
        <v>623</v>
      </c>
      <c r="D36" s="29">
        <f>+[2]Summary!F38</f>
        <v>1799.9079171524459</v>
      </c>
      <c r="E36" s="29">
        <f>+[2]Summary!G38</f>
        <v>1805.9276760726884</v>
      </c>
      <c r="F36" s="29">
        <f>+[2]Summary!H38</f>
        <v>1811.9675679659081</v>
      </c>
      <c r="G36" s="29">
        <f>+[2]Summary!I38</f>
        <v>1818.027660166463</v>
      </c>
      <c r="H36" s="29">
        <f>+[2]Summary!J38</f>
        <v>1824.1080202339092</v>
      </c>
      <c r="I36" s="29">
        <f>+[2]Summary!K38</f>
        <v>1830.208715953755</v>
      </c>
      <c r="J36" s="29">
        <f>+[2]Summary!L38</f>
        <v>1836.3298153382159</v>
      </c>
      <c r="K36" s="29">
        <f>+[2]Summary!M38</f>
        <v>1842.4713866269726</v>
      </c>
      <c r="L36" s="29">
        <f>+[2]Summary!N38</f>
        <v>1848.6334982879321</v>
      </c>
      <c r="M36" s="29">
        <f>+[2]Summary!O38</f>
        <v>1854.8162190179926</v>
      </c>
      <c r="N36" s="29">
        <f>+[2]Summary!P38</f>
        <v>1861.0196177438052</v>
      </c>
      <c r="O36" s="29">
        <f>+[2]Summary!Q38</f>
        <v>1867.2437636225468</v>
      </c>
      <c r="P36" s="29">
        <f>+[2]Summary!R38</f>
        <v>1882.9348876866018</v>
      </c>
      <c r="Q36" s="29">
        <f>+[2]Summary!S38</f>
        <v>1898.7578699360688</v>
      </c>
      <c r="R36" s="29">
        <f>+[2]Summary!T38</f>
        <v>1914.7138184229264</v>
      </c>
      <c r="S36" s="29">
        <f>+[2]Summary!U38</f>
        <v>1930.8038505105139</v>
      </c>
      <c r="T36" s="29">
        <f>+[2]Summary!V38</f>
        <v>1947.0290929517791</v>
      </c>
      <c r="U36" s="29">
        <f>+[2]Summary!W38</f>
        <v>1986.7643805630398</v>
      </c>
      <c r="V36" s="29">
        <f>+[2]Summary!X38</f>
        <v>2027.3105924112654</v>
      </c>
      <c r="W36" s="29">
        <f>+[2]Summary!Y38</f>
        <v>2068.684277970679</v>
      </c>
      <c r="X36" s="29">
        <f>+[2]Summary!Z38</f>
        <v>2110.9023244598766</v>
      </c>
      <c r="Y36" s="29">
        <f>+[2]Summary!AA38</f>
        <v>2153.9819637345681</v>
      </c>
      <c r="Z36" s="29">
        <f>+[2]Summary!AB38</f>
        <v>2584.7783564814813</v>
      </c>
      <c r="AA36" s="29">
        <f>+[2]Summary!AC38</f>
        <v>3101.7340277777776</v>
      </c>
      <c r="AB36" s="29">
        <f>+[2]Summary!AD38</f>
        <v>3722.080833333333</v>
      </c>
      <c r="AC36" s="51">
        <f>VLOOKUP($B$4:$B$236,'orig WPP2004'!$B$4:$CZ$265,'orig WPP2004'!D$1)</f>
        <v>4466.4969999999994</v>
      </c>
      <c r="AD36" s="51">
        <f>VLOOKUP($B$4:$B$236,'orig WPP2004'!$B$4:$CZ$265,'orig WPP2004'!E$1)</f>
        <v>4538.3230000000003</v>
      </c>
      <c r="AE36" s="51">
        <f>VLOOKUP($B$4:$B$236,'orig WPP2004'!$B$4:$CZ$265,'orig WPP2004'!F$1)</f>
        <v>4611.9570000000003</v>
      </c>
      <c r="AF36" s="51">
        <f>VLOOKUP($B$4:$B$236,'orig WPP2004'!$B$4:$CZ$265,'orig WPP2004'!G$1)</f>
        <v>4687.5360000000001</v>
      </c>
      <c r="AG36" s="51">
        <f>VLOOKUP($B$4:$B$236,'orig WPP2004'!$B$4:$CZ$265,'orig WPP2004'!H$1)</f>
        <v>4765.2880000000005</v>
      </c>
      <c r="AH36" s="51">
        <f>VLOOKUP($B$4:$B$236,'orig WPP2004'!$B$4:$CZ$265,'orig WPP2004'!I$1)</f>
        <v>4845.5390000000007</v>
      </c>
      <c r="AI36" s="51">
        <f>VLOOKUP($B$4:$B$236,'orig WPP2004'!$B$4:$CZ$265,'orig WPP2004'!J$1)</f>
        <v>4928.7120000000004</v>
      </c>
      <c r="AJ36" s="51">
        <f>VLOOKUP($B$4:$B$236,'orig WPP2004'!$B$4:$CZ$265,'orig WPP2004'!K$1)</f>
        <v>5015.3220000000001</v>
      </c>
      <c r="AK36" s="51">
        <f>VLOOKUP($B$4:$B$236,'orig WPP2004'!$B$4:$CZ$265,'orig WPP2004'!L$1)</f>
        <v>5105.9660000000003</v>
      </c>
      <c r="AL36" s="51">
        <f>VLOOKUP($B$4:$B$236,'orig WPP2004'!$B$4:$CZ$265,'orig WPP2004'!M$1)</f>
        <v>5201.2780000000002</v>
      </c>
      <c r="AM36" s="51">
        <f>VLOOKUP($B$4:$B$236,'orig WPP2004'!$B$4:$CZ$265,'orig WPP2004'!N$1)</f>
        <v>5301.8459999999995</v>
      </c>
      <c r="AN36" s="51">
        <f>VLOOKUP($B$4:$B$236,'orig WPP2004'!$B$4:$CZ$265,'orig WPP2004'!O$1)</f>
        <v>5408.1130000000003</v>
      </c>
      <c r="AO36" s="51">
        <f>VLOOKUP($B$4:$B$236,'orig WPP2004'!$B$4:$CZ$265,'orig WPP2004'!P$1)</f>
        <v>5520.2860000000001</v>
      </c>
      <c r="AP36" s="51">
        <f>VLOOKUP($B$4:$B$236,'orig WPP2004'!$B$4:$CZ$265,'orig WPP2004'!Q$1)</f>
        <v>5638.3029999999999</v>
      </c>
      <c r="AQ36" s="51">
        <f>VLOOKUP($B$4:$B$236,'orig WPP2004'!$B$4:$CZ$265,'orig WPP2004'!R$1)</f>
        <v>5761.933</v>
      </c>
      <c r="AR36" s="51">
        <f>VLOOKUP($B$4:$B$236,'orig WPP2004'!$B$4:$CZ$265,'orig WPP2004'!S$1)</f>
        <v>5891.0920000000006</v>
      </c>
      <c r="AS36" s="51">
        <f>VLOOKUP($B$4:$B$236,'orig WPP2004'!$B$4:$CZ$265,'orig WPP2004'!T$1)</f>
        <v>6026.0370000000003</v>
      </c>
      <c r="AT36" s="51">
        <f>VLOOKUP($B$4:$B$236,'orig WPP2004'!$B$4:$CZ$265,'orig WPP2004'!U$1)</f>
        <v>6167.19</v>
      </c>
      <c r="AU36" s="51">
        <f>VLOOKUP($B$4:$B$236,'orig WPP2004'!$B$4:$CZ$265,'orig WPP2004'!V$1)</f>
        <v>6314.8450000000003</v>
      </c>
      <c r="AV36" s="51">
        <f>VLOOKUP($B$4:$B$236,'orig WPP2004'!$B$4:$CZ$265,'orig WPP2004'!W$1)</f>
        <v>6469.3269999999993</v>
      </c>
      <c r="AW36" s="51">
        <f>VLOOKUP($B$4:$B$236,'orig WPP2004'!$B$4:$CZ$265,'orig WPP2004'!X$1)</f>
        <v>6631.0050000000001</v>
      </c>
      <c r="AX36" s="51">
        <f>VLOOKUP($B$4:$B$236,'orig WPP2004'!$B$4:$CZ$265,'orig WPP2004'!Y$1)</f>
        <v>6799.6790000000001</v>
      </c>
      <c r="AY36" s="51">
        <f>VLOOKUP($B$4:$B$236,'orig WPP2004'!$B$4:$CZ$265,'orig WPP2004'!Z$1)</f>
        <v>6975.665</v>
      </c>
      <c r="AZ36" s="51">
        <f>VLOOKUP($B$4:$B$236,'orig WPP2004'!$B$4:$CZ$265,'orig WPP2004'!AA$1)</f>
        <v>7160.4310000000005</v>
      </c>
      <c r="BA36" s="51">
        <f>VLOOKUP($B$4:$B$236,'orig WPP2004'!$B$4:$CZ$265,'orig WPP2004'!AB$1)</f>
        <v>7355.866</v>
      </c>
      <c r="BB36" s="51">
        <f>VLOOKUP($B$4:$B$236,'orig WPP2004'!$B$4:$CZ$265,'orig WPP2004'!AC$1)</f>
        <v>7563.152</v>
      </c>
      <c r="BC36" s="51">
        <f>VLOOKUP($B$4:$B$236,'orig WPP2004'!$B$4:$CZ$265,'orig WPP2004'!AD$1)</f>
        <v>7783.3530000000001</v>
      </c>
      <c r="BD36" s="51">
        <f>VLOOKUP($B$4:$B$236,'orig WPP2004'!$B$4:$CZ$265,'orig WPP2004'!AE$1)</f>
        <v>8015.7080000000005</v>
      </c>
      <c r="BE36" s="51">
        <f>VLOOKUP($B$4:$B$236,'orig WPP2004'!$B$4:$CZ$265,'orig WPP2004'!AF$1)</f>
        <v>8257.3510000000006</v>
      </c>
      <c r="BF36" s="51">
        <f>VLOOKUP($B$4:$B$236,'orig WPP2004'!$B$4:$CZ$265,'orig WPP2004'!AG$1)</f>
        <v>8504.2690000000002</v>
      </c>
      <c r="BG36" s="51">
        <f>VLOOKUP($B$4:$B$236,'orig WPP2004'!$B$4:$CZ$265,'orig WPP2004'!AH$1)</f>
        <v>8753.7309999999998</v>
      </c>
      <c r="BH36" s="51">
        <f>VLOOKUP($B$4:$B$236,'orig WPP2004'!$B$4:$CZ$265,'orig WPP2004'!AI$1)</f>
        <v>9004.1260000000002</v>
      </c>
      <c r="BI36" s="51">
        <f>VLOOKUP($B$4:$B$236,'orig WPP2004'!$B$4:$CZ$265,'orig WPP2004'!AJ$1)</f>
        <v>9256.6689999999999</v>
      </c>
      <c r="BJ36" s="51">
        <f>VLOOKUP($B$4:$B$236,'orig WPP2004'!$B$4:$CZ$265,'orig WPP2004'!AK$1)</f>
        <v>9514.85</v>
      </c>
      <c r="BK36" s="51">
        <f>VLOOKUP($B$4:$B$236,'orig WPP2004'!$B$4:$CZ$265,'orig WPP2004'!AL$1)</f>
        <v>9783.7020000000011</v>
      </c>
      <c r="BL36" s="51">
        <f>VLOOKUP($B$4:$B$236,'orig WPP2004'!$B$4:$CZ$265,'orig WPP2004'!AM$1)</f>
        <v>10066.607</v>
      </c>
      <c r="BM36" s="51">
        <f>VLOOKUP($B$4:$B$236,'orig WPP2004'!$B$4:$CZ$265,'orig WPP2004'!AN$1)</f>
        <v>10364.308999999999</v>
      </c>
      <c r="BN36" s="51">
        <f>VLOOKUP($B$4:$B$236,'orig WPP2004'!$B$4:$CZ$265,'orig WPP2004'!AO$1)</f>
        <v>10674.813</v>
      </c>
      <c r="BO36" s="51">
        <f>VLOOKUP($B$4:$B$236,'orig WPP2004'!$B$4:$CZ$265,'orig WPP2004'!AP$1)</f>
        <v>10995.341</v>
      </c>
      <c r="BP36" s="51">
        <f>VLOOKUP($B$4:$B$236,'orig WPP2004'!$B$4:$CZ$265,'orig WPP2004'!AQ$1)</f>
        <v>11321.878000000001</v>
      </c>
      <c r="BQ36" s="51">
        <f>VLOOKUP($B$4:$B$236,'orig WPP2004'!$B$4:$CZ$265,'orig WPP2004'!AR$1)</f>
        <v>11651.148000000001</v>
      </c>
      <c r="BR36" s="51">
        <f>VLOOKUP($B$4:$B$236,'orig WPP2004'!$B$4:$CZ$265,'orig WPP2004'!AS$1)</f>
        <v>11982.233</v>
      </c>
      <c r="BS36" s="51">
        <f>VLOOKUP($B$4:$B$236,'orig WPP2004'!$B$4:$CZ$265,'orig WPP2004'!AT$1)</f>
        <v>12314.838</v>
      </c>
      <c r="BT36" s="51">
        <f>VLOOKUP($B$4:$B$236,'orig WPP2004'!$B$4:$CZ$265,'orig WPP2004'!AU$1)</f>
        <v>12647.026</v>
      </c>
      <c r="BU36" s="51">
        <f>VLOOKUP($B$4:$B$236,'orig WPP2004'!$B$4:$CZ$265,'orig WPP2004'!AV$1)</f>
        <v>12976.704</v>
      </c>
      <c r="BV36" s="51">
        <f>VLOOKUP($B$4:$B$236,'orig WPP2004'!$B$4:$CZ$265,'orig WPP2004'!AW$1)</f>
        <v>13302.275000000001</v>
      </c>
      <c r="BW36" s="51">
        <f>VLOOKUP($B$4:$B$236,'orig WPP2004'!$B$4:$CZ$265,'orig WPP2004'!AX$1)</f>
        <v>13622.534</v>
      </c>
      <c r="BX36" s="51">
        <f>VLOOKUP($B$4:$B$236,'orig WPP2004'!$B$4:$CZ$265,'orig WPP2004'!AY$1)</f>
        <v>13937.233</v>
      </c>
      <c r="BY36" s="51">
        <f>VLOOKUP($B$4:$B$236,'orig WPP2004'!$B$4:$CZ$265,'orig WPP2004'!AZ$1)</f>
        <v>14247.004000000001</v>
      </c>
      <c r="BZ36" s="51">
        <f>VLOOKUP($B$4:$B$236,'orig WPP2004'!$B$4:$CZ$265,'orig WPP2004'!BA$1)</f>
        <v>14553.083999999999</v>
      </c>
      <c r="CA36" s="51">
        <f>VLOOKUP($B$4:$B$236,'orig WPP2004'!$B$4:$CZ$265,'orig WPP2004'!BB$1)</f>
        <v>14856.343000000001</v>
      </c>
      <c r="CB36" s="51">
        <f>VLOOKUP($B$4:$B$236,'orig WPP2004'!$B$4:$CZ$265,'orig WPP2004'!BC$1)</f>
        <v>15157.017</v>
      </c>
      <c r="CC36" s="51">
        <f>VLOOKUP($B$4:$B$236,'orig WPP2004'!$B$4:$CZ$265,'orig WPP2004'!BD$1)</f>
        <v>15454.616</v>
      </c>
      <c r="CD36" s="51">
        <f>VLOOKUP($B$4:$B$236,'orig WPP2004'!$B$4:$CZ$265,'orig WPP2004'!BE$1)</f>
        <v>15748.495999999999</v>
      </c>
      <c r="CE36" s="51">
        <f>VLOOKUP($B$4:$B$236,'orig WPP2004'!$B$4:$CZ$265,'orig WPP2004'!BF$1)</f>
        <v>16037.745999999999</v>
      </c>
      <c r="CF36" s="51">
        <f>VLOOKUP($B$4:$B$236,'orig WPP2004'!$B$4:$CZ$265,'orig WPP2004'!BG$1)</f>
        <v>16321.862999999999</v>
      </c>
      <c r="CG36" s="51">
        <f>VLOOKUP($B$4:$B$236,'orig WPP2004'!$B$4:$CZ$265,'orig WPP2004'!BH$1)</f>
        <v>16600.535</v>
      </c>
      <c r="CH36" s="51">
        <f>VLOOKUP($B$4:$B$236,'orig WPP2004'!$B$4:$CZ$265,'orig WPP2004'!BI$1)</f>
        <v>16874.394</v>
      </c>
      <c r="CI36" s="51">
        <f>VLOOKUP($B$4:$B$236,'orig WPP2004'!$B$4:$CZ$265,'orig WPP2004'!BJ$1)</f>
        <v>17145.018</v>
      </c>
      <c r="CJ36" s="51">
        <f>VLOOKUP($B$4:$B$236,'orig WPP2004'!$B$4:$CZ$265,'orig WPP2004'!BK$1)</f>
        <v>17414.554</v>
      </c>
      <c r="CK36" s="51">
        <f>VLOOKUP($B$4:$B$236,'orig WPP2004'!$B$4:$CZ$265,'orig WPP2004'!BL$1)</f>
        <v>17684.561000000002</v>
      </c>
      <c r="CL36" s="51">
        <f>VLOOKUP($B$4:$B$236,'orig WPP2004'!$B$4:$CZ$265,'orig WPP2004'!BM$1)</f>
        <v>17955.596000000001</v>
      </c>
      <c r="CM36" s="51">
        <f>VLOOKUP($B$4:$B$236,'orig WPP2004'!$B$4:$CZ$265,'orig WPP2004'!BN$1)</f>
        <v>18227.288</v>
      </c>
      <c r="CN36" s="51">
        <f>VLOOKUP($B$4:$B$236,'orig WPP2004'!$B$4:$CZ$265,'orig WPP2004'!BO$1)</f>
        <v>18499.103999999999</v>
      </c>
      <c r="CO36" s="51">
        <f>VLOOKUP($B$4:$B$236,'orig WPP2004'!$B$4:$CZ$265,'orig WPP2004'!BP$1)</f>
        <v>18770.116999999998</v>
      </c>
      <c r="CP36" s="51">
        <f>VLOOKUP($B$4:$B$236,'orig WPP2004'!$B$4:$CZ$265,'orig WPP2004'!BQ$1)</f>
        <v>19039.599999999999</v>
      </c>
      <c r="CQ36" s="51">
        <f>VLOOKUP($B$4:$B$236,'orig WPP2004'!$B$4:$CZ$265,'orig WPP2004'!BR$1)</f>
        <v>19307.501</v>
      </c>
      <c r="CR36" s="51">
        <f>VLOOKUP($B$4:$B$236,'orig WPP2004'!$B$4:$CZ$265,'orig WPP2004'!BS$1)</f>
        <v>19573.946</v>
      </c>
      <c r="CS36" s="51">
        <f>VLOOKUP($B$4:$B$236,'orig WPP2004'!$B$4:$CZ$265,'orig WPP2004'!BT$1)</f>
        <v>19838.563000000002</v>
      </c>
      <c r="CT36" s="51">
        <f>VLOOKUP($B$4:$B$236,'orig WPP2004'!$B$4:$CZ$265,'orig WPP2004'!BU$1)</f>
        <v>20100.919999999998</v>
      </c>
      <c r="CU36" s="51">
        <f>VLOOKUP($B$4:$B$236,'orig WPP2004'!$B$4:$CZ$265,'orig WPP2004'!BV$1)</f>
        <v>20360.696</v>
      </c>
      <c r="CV36" s="51">
        <f>VLOOKUP($B$4:$B$236,'orig WPP2004'!$B$4:$CZ$265,'orig WPP2004'!BW$1)</f>
        <v>20617.677</v>
      </c>
      <c r="CW36" s="51">
        <f>VLOOKUP($B$4:$B$236,'orig WPP2004'!$B$4:$CZ$265,'orig WPP2004'!BX$1)</f>
        <v>20871.864999999998</v>
      </c>
      <c r="CX36" s="51">
        <f>VLOOKUP($B$4:$B$236,'orig WPP2004'!$B$4:$CZ$265,'orig WPP2004'!BY$1)</f>
        <v>21123.424999999999</v>
      </c>
      <c r="CY36" s="51">
        <f>VLOOKUP($B$4:$B$236,'orig WPP2004'!$B$4:$CZ$265,'orig WPP2004'!BZ$1)</f>
        <v>21372.647000000001</v>
      </c>
      <c r="CZ36" s="51">
        <f>VLOOKUP($B$4:$B$236,'orig WPP2004'!$B$4:$CZ$265,'orig WPP2004'!CA$1)</f>
        <v>21619.735000000001</v>
      </c>
      <c r="DA36" s="51">
        <f>VLOOKUP($B$4:$B$236,'orig WPP2004'!$B$4:$CZ$265,'orig WPP2004'!CB$1)</f>
        <v>21864.682999999997</v>
      </c>
      <c r="DB36" s="51">
        <f>VLOOKUP($B$4:$B$236,'orig WPP2004'!$B$4:$CZ$265,'orig WPP2004'!CC$1)</f>
        <v>22107.370999999999</v>
      </c>
      <c r="DC36" s="51">
        <f>VLOOKUP($B$4:$B$236,'orig WPP2004'!$B$4:$CZ$265,'orig WPP2004'!CD$1)</f>
        <v>22347.760999999999</v>
      </c>
      <c r="DD36" s="51">
        <f>VLOOKUP($B$4:$B$236,'orig WPP2004'!$B$4:$CZ$265,'orig WPP2004'!CE$1)</f>
        <v>22585.786</v>
      </c>
      <c r="DE36" s="51">
        <f>VLOOKUP($B$4:$B$236,'orig WPP2004'!$B$4:$CZ$265,'orig WPP2004'!CF$1)</f>
        <v>22821.381999999998</v>
      </c>
    </row>
    <row r="37" spans="1:110">
      <c r="A37" s="114">
        <v>1</v>
      </c>
      <c r="B37" s="3">
        <v>124</v>
      </c>
      <c r="C37" s="1" t="s">
        <v>452</v>
      </c>
      <c r="D37" s="29">
        <f>+[1]Summary!F4</f>
        <v>109.35188087797535</v>
      </c>
      <c r="E37" s="29">
        <f>+[1]Summary!G4</f>
        <v>123.83332477359794</v>
      </c>
      <c r="F37" s="29">
        <f>+[1]Summary!H4</f>
        <v>140.6921903035911</v>
      </c>
      <c r="G37" s="29">
        <f>+[1]Summary!I4</f>
        <v>160.42701814262196</v>
      </c>
      <c r="H37" s="29">
        <f>+[1]Summary!J4</f>
        <v>183.66182554331962</v>
      </c>
      <c r="I37" s="29">
        <f>+[1]Summary!K4</f>
        <v>211.18113642887286</v>
      </c>
      <c r="J37" s="29">
        <f>+[1]Summary!L4</f>
        <v>243.97552833239197</v>
      </c>
      <c r="K37" s="29">
        <f>+[1]Summary!M4</f>
        <v>283.30123349264289</v>
      </c>
      <c r="L37" s="29">
        <f>+[1]Summary!N4</f>
        <v>330.75884220122214</v>
      </c>
      <c r="M37" s="29">
        <f>+[1]Summary!O4</f>
        <v>388.39858524164526</v>
      </c>
      <c r="N37" s="29">
        <f>+[1]Summary!P4</f>
        <v>458.86376300683901</v>
      </c>
      <c r="O37" s="29">
        <f>+[1]Summary!Q4</f>
        <v>545.59107862807969</v>
      </c>
      <c r="P37" s="29">
        <f>+[1]Summary!R4</f>
        <v>767.79939715582441</v>
      </c>
      <c r="Q37" s="29">
        <f>+[1]Summary!S4</f>
        <v>1084.683277294472</v>
      </c>
      <c r="R37" s="29">
        <f>+[1]Summary!T4</f>
        <v>1542.2170352432654</v>
      </c>
      <c r="S37" s="29">
        <f>+[1]Summary!U4</f>
        <v>2229.2606204034105</v>
      </c>
      <c r="T37" s="29">
        <f>+[1]Summary!V4</f>
        <v>3216.1955249700286</v>
      </c>
      <c r="U37" s="29">
        <f>+[1]Summary!W4</f>
        <v>3724.1182874550427</v>
      </c>
      <c r="V37" s="29">
        <f>+[1]Summary!X4</f>
        <v>4380.6274311825637</v>
      </c>
      <c r="W37" s="29">
        <f>+[1]Summary!Y4</f>
        <v>4971.1411467738462</v>
      </c>
      <c r="X37" s="29">
        <f>+[1]Summary!Z4</f>
        <v>5435.2617201607691</v>
      </c>
      <c r="Y37" s="29">
        <f>+[1]Summary!AA4</f>
        <v>7188.0425802411528</v>
      </c>
      <c r="Z37" s="29">
        <f>+[1]Summary!AB4</f>
        <v>8804.9055918980339</v>
      </c>
      <c r="AA37" s="29">
        <f>+[1]Summary!AC4</f>
        <v>10440.695056375536</v>
      </c>
      <c r="AB37" s="29">
        <f>+[1]Summary!AD4</f>
        <v>11669.350057854777</v>
      </c>
      <c r="AC37" s="51">
        <f>VLOOKUP($B$4:$B$236,'orig WPP2004'!$B$4:$CZ$265,'orig WPP2004'!D$1)</f>
        <v>13736.996999999999</v>
      </c>
      <c r="AD37" s="51">
        <f>VLOOKUP($B$4:$B$236,'orig WPP2004'!$B$4:$CZ$265,'orig WPP2004'!E$1)</f>
        <v>14132.558000000001</v>
      </c>
      <c r="AE37" s="51">
        <f>VLOOKUP($B$4:$B$236,'orig WPP2004'!$B$4:$CZ$265,'orig WPP2004'!F$1)</f>
        <v>14518.772000000001</v>
      </c>
      <c r="AF37" s="51">
        <f>VLOOKUP($B$4:$B$236,'orig WPP2004'!$B$4:$CZ$265,'orig WPP2004'!G$1)</f>
        <v>14909.614</v>
      </c>
      <c r="AG37" s="51">
        <f>VLOOKUP($B$4:$B$236,'orig WPP2004'!$B$4:$CZ$265,'orig WPP2004'!H$1)</f>
        <v>15314.04</v>
      </c>
      <c r="AH37" s="51">
        <f>VLOOKUP($B$4:$B$236,'orig WPP2004'!$B$4:$CZ$265,'orig WPP2004'!I$1)</f>
        <v>15735.988000000001</v>
      </c>
      <c r="AI37" s="51">
        <f>VLOOKUP($B$4:$B$236,'orig WPP2004'!$B$4:$CZ$265,'orig WPP2004'!J$1)</f>
        <v>16174.093000000001</v>
      </c>
      <c r="AJ37" s="51">
        <f>VLOOKUP($B$4:$B$236,'orig WPP2004'!$B$4:$CZ$265,'orig WPP2004'!K$1)</f>
        <v>16621.972999999998</v>
      </c>
      <c r="AK37" s="51">
        <f>VLOOKUP($B$4:$B$236,'orig WPP2004'!$B$4:$CZ$265,'orig WPP2004'!L$1)</f>
        <v>17069.067999999999</v>
      </c>
      <c r="AL37" s="51">
        <f>VLOOKUP($B$4:$B$236,'orig WPP2004'!$B$4:$CZ$265,'orig WPP2004'!M$1)</f>
        <v>17502.042999999998</v>
      </c>
      <c r="AM37" s="51">
        <f>VLOOKUP($B$4:$B$236,'orig WPP2004'!$B$4:$CZ$265,'orig WPP2004'!N$1)</f>
        <v>17909.008999999998</v>
      </c>
      <c r="AN37" s="51">
        <f>VLOOKUP($B$4:$B$236,'orig WPP2004'!$B$4:$CZ$265,'orig WPP2004'!O$1)</f>
        <v>18284.008999999998</v>
      </c>
      <c r="AO37" s="51">
        <f>VLOOKUP($B$4:$B$236,'orig WPP2004'!$B$4:$CZ$265,'orig WPP2004'!P$1)</f>
        <v>18630.956999999999</v>
      </c>
      <c r="AP37" s="51">
        <f>VLOOKUP($B$4:$B$236,'orig WPP2004'!$B$4:$CZ$265,'orig WPP2004'!Q$1)</f>
        <v>18965.32</v>
      </c>
      <c r="AQ37" s="51">
        <f>VLOOKUP($B$4:$B$236,'orig WPP2004'!$B$4:$CZ$265,'orig WPP2004'!R$1)</f>
        <v>19309.343000000001</v>
      </c>
      <c r="AR37" s="51">
        <f>VLOOKUP($B$4:$B$236,'orig WPP2004'!$B$4:$CZ$265,'orig WPP2004'!S$1)</f>
        <v>19678.004999999997</v>
      </c>
      <c r="AS37" s="51">
        <f>VLOOKUP($B$4:$B$236,'orig WPP2004'!$B$4:$CZ$265,'orig WPP2004'!T$1)</f>
        <v>20078.133999999998</v>
      </c>
      <c r="AT37" s="51">
        <f>VLOOKUP($B$4:$B$236,'orig WPP2004'!$B$4:$CZ$265,'orig WPP2004'!U$1)</f>
        <v>20501.866000000002</v>
      </c>
      <c r="AU37" s="51">
        <f>VLOOKUP($B$4:$B$236,'orig WPP2004'!$B$4:$CZ$265,'orig WPP2004'!V$1)</f>
        <v>20931.714</v>
      </c>
      <c r="AV37" s="51">
        <f>VLOOKUP($B$4:$B$236,'orig WPP2004'!$B$4:$CZ$265,'orig WPP2004'!W$1)</f>
        <v>21342.597999999998</v>
      </c>
      <c r="AW37" s="51">
        <f>VLOOKUP($B$4:$B$236,'orig WPP2004'!$B$4:$CZ$265,'orig WPP2004'!X$1)</f>
        <v>21716.851999999999</v>
      </c>
      <c r="AX37" s="51">
        <f>VLOOKUP($B$4:$B$236,'orig WPP2004'!$B$4:$CZ$265,'orig WPP2004'!Y$1)</f>
        <v>22048.429</v>
      </c>
      <c r="AY37" s="51">
        <f>VLOOKUP($B$4:$B$236,'orig WPP2004'!$B$4:$CZ$265,'orig WPP2004'!Z$1)</f>
        <v>22344.101999999999</v>
      </c>
      <c r="AZ37" s="51">
        <f>VLOOKUP($B$4:$B$236,'orig WPP2004'!$B$4:$CZ$265,'orig WPP2004'!AA$1)</f>
        <v>22614.673000000003</v>
      </c>
      <c r="BA37" s="51">
        <f>VLOOKUP($B$4:$B$236,'orig WPP2004'!$B$4:$CZ$265,'orig WPP2004'!AB$1)</f>
        <v>22876.656999999999</v>
      </c>
      <c r="BB37" s="51">
        <f>VLOOKUP($B$4:$B$236,'orig WPP2004'!$B$4:$CZ$265,'orig WPP2004'!AC$1)</f>
        <v>23142.273000000001</v>
      </c>
      <c r="BC37" s="51">
        <f>VLOOKUP($B$4:$B$236,'orig WPP2004'!$B$4:$CZ$265,'orig WPP2004'!AD$1)</f>
        <v>23416.091</v>
      </c>
      <c r="BD37" s="51">
        <f>VLOOKUP($B$4:$B$236,'orig WPP2004'!$B$4:$CZ$265,'orig WPP2004'!AE$1)</f>
        <v>23695.199000000001</v>
      </c>
      <c r="BE37" s="51">
        <f>VLOOKUP($B$4:$B$236,'orig WPP2004'!$B$4:$CZ$265,'orig WPP2004'!AF$1)</f>
        <v>23975.641000000003</v>
      </c>
      <c r="BF37" s="51">
        <f>VLOOKUP($B$4:$B$236,'orig WPP2004'!$B$4:$CZ$265,'orig WPP2004'!AG$1)</f>
        <v>24250.642</v>
      </c>
      <c r="BG37" s="51">
        <f>VLOOKUP($B$4:$B$236,'orig WPP2004'!$B$4:$CZ$265,'orig WPP2004'!AH$1)</f>
        <v>24516.277999999998</v>
      </c>
      <c r="BH37" s="51">
        <f>VLOOKUP($B$4:$B$236,'orig WPP2004'!$B$4:$CZ$265,'orig WPP2004'!AI$1)</f>
        <v>24769.85</v>
      </c>
      <c r="BI37" s="51">
        <f>VLOOKUP($B$4:$B$236,'orig WPP2004'!$B$4:$CZ$265,'orig WPP2004'!AJ$1)</f>
        <v>25016.048000000003</v>
      </c>
      <c r="BJ37" s="51">
        <f>VLOOKUP($B$4:$B$236,'orig WPP2004'!$B$4:$CZ$265,'orig WPP2004'!AK$1)</f>
        <v>25266.95</v>
      </c>
      <c r="BK37" s="51">
        <f>VLOOKUP($B$4:$B$236,'orig WPP2004'!$B$4:$CZ$265,'orig WPP2004'!AL$1)</f>
        <v>25538.86</v>
      </c>
      <c r="BL37" s="51">
        <f>VLOOKUP($B$4:$B$236,'orig WPP2004'!$B$4:$CZ$265,'orig WPP2004'!AM$1)</f>
        <v>25842.588</v>
      </c>
      <c r="BM37" s="51">
        <f>VLOOKUP($B$4:$B$236,'orig WPP2004'!$B$4:$CZ$265,'orig WPP2004'!AN$1)</f>
        <v>26183.165000000001</v>
      </c>
      <c r="BN37" s="51">
        <f>VLOOKUP($B$4:$B$236,'orig WPP2004'!$B$4:$CZ$265,'orig WPP2004'!AO$1)</f>
        <v>26554.728999999999</v>
      </c>
      <c r="BO37" s="51">
        <f>VLOOKUP($B$4:$B$236,'orig WPP2004'!$B$4:$CZ$265,'orig WPP2004'!AP$1)</f>
        <v>26943.696</v>
      </c>
      <c r="BP37" s="51">
        <f>VLOOKUP($B$4:$B$236,'orig WPP2004'!$B$4:$CZ$265,'orig WPP2004'!AQ$1)</f>
        <v>27330.552000000003</v>
      </c>
      <c r="BQ37" s="51">
        <f>VLOOKUP($B$4:$B$236,'orig WPP2004'!$B$4:$CZ$265,'orig WPP2004'!AR$1)</f>
        <v>27700.855</v>
      </c>
      <c r="BR37" s="51">
        <f>VLOOKUP($B$4:$B$236,'orig WPP2004'!$B$4:$CZ$265,'orig WPP2004'!AS$1)</f>
        <v>28051.010999999999</v>
      </c>
      <c r="BS37" s="51">
        <f>VLOOKUP($B$4:$B$236,'orig WPP2004'!$B$4:$CZ$265,'orig WPP2004'!AT$1)</f>
        <v>28384.359</v>
      </c>
      <c r="BT37" s="51">
        <f>VLOOKUP($B$4:$B$236,'orig WPP2004'!$B$4:$CZ$265,'orig WPP2004'!AU$1)</f>
        <v>28701.924999999999</v>
      </c>
      <c r="BU37" s="51">
        <f>VLOOKUP($B$4:$B$236,'orig WPP2004'!$B$4:$CZ$265,'orig WPP2004'!AV$1)</f>
        <v>29006.857</v>
      </c>
      <c r="BV37" s="51">
        <f>VLOOKUP($B$4:$B$236,'orig WPP2004'!$B$4:$CZ$265,'orig WPP2004'!AW$1)</f>
        <v>29302.091</v>
      </c>
      <c r="BW37" s="51">
        <f>VLOOKUP($B$4:$B$236,'orig WPP2004'!$B$4:$CZ$265,'orig WPP2004'!AX$1)</f>
        <v>29585.802000000003</v>
      </c>
      <c r="BX37" s="51">
        <f>VLOOKUP($B$4:$B$236,'orig WPP2004'!$B$4:$CZ$265,'orig WPP2004'!AY$1)</f>
        <v>29858.137999999999</v>
      </c>
      <c r="BY37" s="51">
        <f>VLOOKUP($B$4:$B$236,'orig WPP2004'!$B$4:$CZ$265,'orig WPP2004'!AZ$1)</f>
        <v>30126.625</v>
      </c>
      <c r="BZ37" s="51">
        <f>VLOOKUP($B$4:$B$236,'orig WPP2004'!$B$4:$CZ$265,'orig WPP2004'!BA$1)</f>
        <v>30401.295999999998</v>
      </c>
      <c r="CA37" s="51">
        <f>VLOOKUP($B$4:$B$236,'orig WPP2004'!$B$4:$CZ$265,'orig WPP2004'!BB$1)</f>
        <v>30689.036</v>
      </c>
      <c r="CB37" s="51">
        <f>VLOOKUP($B$4:$B$236,'orig WPP2004'!$B$4:$CZ$265,'orig WPP2004'!BC$1)</f>
        <v>30993.345999999998</v>
      </c>
      <c r="CC37" s="51">
        <f>VLOOKUP($B$4:$B$236,'orig WPP2004'!$B$4:$CZ$265,'orig WPP2004'!BD$1)</f>
        <v>31311.502</v>
      </c>
      <c r="CD37" s="51">
        <f>VLOOKUP($B$4:$B$236,'orig WPP2004'!$B$4:$CZ$265,'orig WPP2004'!BE$1)</f>
        <v>31636.474999999999</v>
      </c>
      <c r="CE37" s="51">
        <f>VLOOKUP($B$4:$B$236,'orig WPP2004'!$B$4:$CZ$265,'orig WPP2004'!BF$1)</f>
        <v>31957.881999999998</v>
      </c>
      <c r="CF37" s="51">
        <f>VLOOKUP($B$4:$B$236,'orig WPP2004'!$B$4:$CZ$265,'orig WPP2004'!BG$1)</f>
        <v>32268.243000000002</v>
      </c>
      <c r="CG37" s="51">
        <f>VLOOKUP($B$4:$B$236,'orig WPP2004'!$B$4:$CZ$265,'orig WPP2004'!BH$1)</f>
        <v>32565.5</v>
      </c>
      <c r="CH37" s="51">
        <f>VLOOKUP($B$4:$B$236,'orig WPP2004'!$B$4:$CZ$265,'orig WPP2004'!BI$1)</f>
        <v>32852.153999999995</v>
      </c>
      <c r="CI37" s="51">
        <f>VLOOKUP($B$4:$B$236,'orig WPP2004'!$B$4:$CZ$265,'orig WPP2004'!BJ$1)</f>
        <v>33130.805999999997</v>
      </c>
      <c r="CJ37" s="51">
        <f>VLOOKUP($B$4:$B$236,'orig WPP2004'!$B$4:$CZ$265,'orig WPP2004'!BK$1)</f>
        <v>33405.766000000003</v>
      </c>
      <c r="CK37" s="51">
        <f>VLOOKUP($B$4:$B$236,'orig WPP2004'!$B$4:$CZ$265,'orig WPP2004'!BL$1)</f>
        <v>33680.307000000001</v>
      </c>
      <c r="CL37" s="51">
        <f>VLOOKUP($B$4:$B$236,'orig WPP2004'!$B$4:$CZ$265,'orig WPP2004'!BM$1)</f>
        <v>33954.764999999999</v>
      </c>
      <c r="CM37" s="51">
        <f>VLOOKUP($B$4:$B$236,'orig WPP2004'!$B$4:$CZ$265,'orig WPP2004'!BN$1)</f>
        <v>34228.316999999995</v>
      </c>
      <c r="CN37" s="51">
        <f>VLOOKUP($B$4:$B$236,'orig WPP2004'!$B$4:$CZ$265,'orig WPP2004'!BO$1)</f>
        <v>34501.755999999994</v>
      </c>
      <c r="CO37" s="51">
        <f>VLOOKUP($B$4:$B$236,'orig WPP2004'!$B$4:$CZ$265,'orig WPP2004'!BP$1)</f>
        <v>34775.846000000005</v>
      </c>
      <c r="CP37" s="51">
        <f>VLOOKUP($B$4:$B$236,'orig WPP2004'!$B$4:$CZ$265,'orig WPP2004'!BQ$1)</f>
        <v>35051.092999999993</v>
      </c>
      <c r="CQ37" s="51">
        <f>VLOOKUP($B$4:$B$236,'orig WPP2004'!$B$4:$CZ$265,'orig WPP2004'!BR$1)</f>
        <v>35327.854999999996</v>
      </c>
      <c r="CR37" s="51">
        <f>VLOOKUP($B$4:$B$236,'orig WPP2004'!$B$4:$CZ$265,'orig WPP2004'!BS$1)</f>
        <v>35606.004000000001</v>
      </c>
      <c r="CS37" s="51">
        <f>VLOOKUP($B$4:$B$236,'orig WPP2004'!$B$4:$CZ$265,'orig WPP2004'!BT$1)</f>
        <v>35884.873999999996</v>
      </c>
      <c r="CT37" s="51">
        <f>VLOOKUP($B$4:$B$236,'orig WPP2004'!$B$4:$CZ$265,'orig WPP2004'!BU$1)</f>
        <v>36163.452000000005</v>
      </c>
      <c r="CU37" s="51">
        <f>VLOOKUP($B$4:$B$236,'orig WPP2004'!$B$4:$CZ$265,'orig WPP2004'!BV$1)</f>
        <v>36440.868999999999</v>
      </c>
      <c r="CV37" s="51">
        <f>VLOOKUP($B$4:$B$236,'orig WPP2004'!$B$4:$CZ$265,'orig WPP2004'!BW$1)</f>
        <v>36716.796000000002</v>
      </c>
      <c r="CW37" s="51">
        <f>VLOOKUP($B$4:$B$236,'orig WPP2004'!$B$4:$CZ$265,'orig WPP2004'!BX$1)</f>
        <v>36991.023999999998</v>
      </c>
      <c r="CX37" s="51">
        <f>VLOOKUP($B$4:$B$236,'orig WPP2004'!$B$4:$CZ$265,'orig WPP2004'!BY$1)</f>
        <v>37262.913999999997</v>
      </c>
      <c r="CY37" s="51">
        <f>VLOOKUP($B$4:$B$236,'orig WPP2004'!$B$4:$CZ$265,'orig WPP2004'!BZ$1)</f>
        <v>37531.75</v>
      </c>
      <c r="CZ37" s="51">
        <f>VLOOKUP($B$4:$B$236,'orig WPP2004'!$B$4:$CZ$265,'orig WPP2004'!CA$1)</f>
        <v>37796.892</v>
      </c>
      <c r="DA37" s="51">
        <f>VLOOKUP($B$4:$B$236,'orig WPP2004'!$B$4:$CZ$265,'orig WPP2004'!CB$1)</f>
        <v>38058.040999999997</v>
      </c>
      <c r="DB37" s="51">
        <f>VLOOKUP($B$4:$B$236,'orig WPP2004'!$B$4:$CZ$265,'orig WPP2004'!CC$1)</f>
        <v>38314.849000000002</v>
      </c>
      <c r="DC37" s="51">
        <f>VLOOKUP($B$4:$B$236,'orig WPP2004'!$B$4:$CZ$265,'orig WPP2004'!CD$1)</f>
        <v>38566.600999999995</v>
      </c>
      <c r="DD37" s="51">
        <f>VLOOKUP($B$4:$B$236,'orig WPP2004'!$B$4:$CZ$265,'orig WPP2004'!CE$1)</f>
        <v>38812.494000000006</v>
      </c>
      <c r="DE37" s="51">
        <f>VLOOKUP($B$4:$B$236,'orig WPP2004'!$B$4:$CZ$265,'orig WPP2004'!CF$1)</f>
        <v>39051.966</v>
      </c>
    </row>
    <row r="38" spans="1:110">
      <c r="A38" s="114">
        <v>8</v>
      </c>
      <c r="B38" s="3">
        <v>132</v>
      </c>
      <c r="C38" s="1" t="s">
        <v>645</v>
      </c>
      <c r="D38" s="29">
        <f>+[2]Summary!F39</f>
        <v>58.889045165631039</v>
      </c>
      <c r="E38" s="29">
        <f>+[2]Summary!G39</f>
        <v>59.085998493944196</v>
      </c>
      <c r="F38" s="29">
        <f>+[2]Summary!H39</f>
        <v>59.283610529040999</v>
      </c>
      <c r="G38" s="29">
        <f>+[2]Summary!I39</f>
        <v>59.481883473954177</v>
      </c>
      <c r="H38" s="29">
        <f>+[2]Summary!J39</f>
        <v>59.680819539084467</v>
      </c>
      <c r="I38" s="29">
        <f>+[2]Summary!K39</f>
        <v>59.880420942225214</v>
      </c>
      <c r="J38" s="29">
        <f>+[2]Summary!L39</f>
        <v>60.080689908587161</v>
      </c>
      <c r="K38" s="29">
        <f>+[2]Summary!M39</f>
        <v>60.281628670823252</v>
      </c>
      <c r="L38" s="29">
        <f>+[2]Summary!N39</f>
        <v>60.483239469053423</v>
      </c>
      <c r="M38" s="29">
        <f>+[2]Summary!O39</f>
        <v>60.685524550889731</v>
      </c>
      <c r="N38" s="29">
        <f>+[2]Summary!P39</f>
        <v>60.888486171461274</v>
      </c>
      <c r="O38" s="29">
        <f>+[2]Summary!Q39</f>
        <v>61.092126593439389</v>
      </c>
      <c r="P38" s="29">
        <f>+[2]Summary!R39</f>
        <v>61.605505808510301</v>
      </c>
      <c r="Q38" s="29">
        <f>+[2]Summary!S39</f>
        <v>62.123199134632259</v>
      </c>
      <c r="R38" s="29">
        <f>+[2]Summary!T39</f>
        <v>62.645242824839237</v>
      </c>
      <c r="S38" s="29">
        <f>+[2]Summary!U39</f>
        <v>63.171673436812682</v>
      </c>
      <c r="T38" s="29">
        <f>+[2]Summary!V39</f>
        <v>63.702527835441366</v>
      </c>
      <c r="U38" s="29">
        <f>+[2]Summary!W39</f>
        <v>65.002579423919755</v>
      </c>
      <c r="V38" s="29">
        <f>+[2]Summary!X39</f>
        <v>66.329162677469157</v>
      </c>
      <c r="W38" s="29">
        <f>+[2]Summary!Y39</f>
        <v>67.682819058641982</v>
      </c>
      <c r="X38" s="29">
        <f>+[2]Summary!Z39</f>
        <v>69.064101080246928</v>
      </c>
      <c r="Y38" s="29">
        <f>+[2]Summary!AA39</f>
        <v>70.473572530864217</v>
      </c>
      <c r="Z38" s="29">
        <f>+[2]Summary!AB39</f>
        <v>84.568287037037052</v>
      </c>
      <c r="AA38" s="29">
        <f>+[2]Summary!AC39</f>
        <v>101.48194444444445</v>
      </c>
      <c r="AB38" s="29">
        <f>+[2]Summary!AD39</f>
        <v>121.77833333333334</v>
      </c>
      <c r="AC38" s="51">
        <f>VLOOKUP($B$4:$B$236,'orig WPP2004'!$B$4:$CZ$265,'orig WPP2004'!D$1)</f>
        <v>146.13400000000001</v>
      </c>
      <c r="AD38" s="51">
        <f>VLOOKUP($B$4:$B$236,'orig WPP2004'!$B$4:$CZ$265,'orig WPP2004'!E$1)</f>
        <v>151.501</v>
      </c>
      <c r="AE38" s="51">
        <f>VLOOKUP($B$4:$B$236,'orig WPP2004'!$B$4:$CZ$265,'orig WPP2004'!F$1)</f>
        <v>156.185</v>
      </c>
      <c r="AF38" s="51">
        <f>VLOOKUP($B$4:$B$236,'orig WPP2004'!$B$4:$CZ$265,'orig WPP2004'!G$1)</f>
        <v>160.54899999999998</v>
      </c>
      <c r="AG38" s="51">
        <f>VLOOKUP($B$4:$B$236,'orig WPP2004'!$B$4:$CZ$265,'orig WPP2004'!H$1)</f>
        <v>164.87900000000002</v>
      </c>
      <c r="AH38" s="51">
        <f>VLOOKUP($B$4:$B$236,'orig WPP2004'!$B$4:$CZ$265,'orig WPP2004'!I$1)</f>
        <v>169.38299999999998</v>
      </c>
      <c r="AI38" s="51">
        <f>VLOOKUP($B$4:$B$236,'orig WPP2004'!$B$4:$CZ$265,'orig WPP2004'!J$1)</f>
        <v>174.18299999999999</v>
      </c>
      <c r="AJ38" s="51">
        <f>VLOOKUP($B$4:$B$236,'orig WPP2004'!$B$4:$CZ$265,'orig WPP2004'!K$1)</f>
        <v>179.327</v>
      </c>
      <c r="AK38" s="51">
        <f>VLOOKUP($B$4:$B$236,'orig WPP2004'!$B$4:$CZ$265,'orig WPP2004'!L$1)</f>
        <v>184.79</v>
      </c>
      <c r="AL38" s="51">
        <f>VLOOKUP($B$4:$B$236,'orig WPP2004'!$B$4:$CZ$265,'orig WPP2004'!M$1)</f>
        <v>190.494</v>
      </c>
      <c r="AM38" s="51">
        <f>VLOOKUP($B$4:$B$236,'orig WPP2004'!$B$4:$CZ$265,'orig WPP2004'!N$1)</f>
        <v>196.351</v>
      </c>
      <c r="AN38" s="51">
        <f>VLOOKUP($B$4:$B$236,'orig WPP2004'!$B$4:$CZ$265,'orig WPP2004'!O$1)</f>
        <v>202.31200000000001</v>
      </c>
      <c r="AO38" s="51">
        <f>VLOOKUP($B$4:$B$236,'orig WPP2004'!$B$4:$CZ$265,'orig WPP2004'!P$1)</f>
        <v>208.41</v>
      </c>
      <c r="AP38" s="51">
        <f>VLOOKUP($B$4:$B$236,'orig WPP2004'!$B$4:$CZ$265,'orig WPP2004'!Q$1)</f>
        <v>214.77500000000001</v>
      </c>
      <c r="AQ38" s="51">
        <f>VLOOKUP($B$4:$B$236,'orig WPP2004'!$B$4:$CZ$265,'orig WPP2004'!R$1)</f>
        <v>221.58799999999999</v>
      </c>
      <c r="AR38" s="51">
        <f>VLOOKUP($B$4:$B$236,'orig WPP2004'!$B$4:$CZ$265,'orig WPP2004'!S$1)</f>
        <v>228.92500000000001</v>
      </c>
      <c r="AS38" s="51">
        <f>VLOOKUP($B$4:$B$236,'orig WPP2004'!$B$4:$CZ$265,'orig WPP2004'!T$1)</f>
        <v>236.91200000000001</v>
      </c>
      <c r="AT38" s="51">
        <f>VLOOKUP($B$4:$B$236,'orig WPP2004'!$B$4:$CZ$265,'orig WPP2004'!U$1)</f>
        <v>245.36700000000002</v>
      </c>
      <c r="AU38" s="51">
        <f>VLOOKUP($B$4:$B$236,'orig WPP2004'!$B$4:$CZ$265,'orig WPP2004'!V$1)</f>
        <v>253.68599999999998</v>
      </c>
      <c r="AV38" s="51">
        <f>VLOOKUP($B$4:$B$236,'orig WPP2004'!$B$4:$CZ$265,'orig WPP2004'!W$1)</f>
        <v>261.053</v>
      </c>
      <c r="AW38" s="51">
        <f>VLOOKUP($B$4:$B$236,'orig WPP2004'!$B$4:$CZ$265,'orig WPP2004'!X$1)</f>
        <v>266.91000000000003</v>
      </c>
      <c r="AX38" s="51">
        <f>VLOOKUP($B$4:$B$236,'orig WPP2004'!$B$4:$CZ$265,'orig WPP2004'!Y$1)</f>
        <v>271.05600000000004</v>
      </c>
      <c r="AY38" s="51">
        <f>VLOOKUP($B$4:$B$236,'orig WPP2004'!$B$4:$CZ$265,'orig WPP2004'!Z$1)</f>
        <v>273.72799999999995</v>
      </c>
      <c r="AZ38" s="51">
        <f>VLOOKUP($B$4:$B$236,'orig WPP2004'!$B$4:$CZ$265,'orig WPP2004'!AA$1)</f>
        <v>275.34699999999998</v>
      </c>
      <c r="BA38" s="51">
        <f>VLOOKUP($B$4:$B$236,'orig WPP2004'!$B$4:$CZ$265,'orig WPP2004'!AB$1)</f>
        <v>276.55</v>
      </c>
      <c r="BB38" s="51">
        <f>VLOOKUP($B$4:$B$236,'orig WPP2004'!$B$4:$CZ$265,'orig WPP2004'!AC$1)</f>
        <v>277.84199999999998</v>
      </c>
      <c r="BC38" s="51">
        <f>VLOOKUP($B$4:$B$236,'orig WPP2004'!$B$4:$CZ$265,'orig WPP2004'!AD$1)</f>
        <v>279.31399999999996</v>
      </c>
      <c r="BD38" s="51">
        <f>VLOOKUP($B$4:$B$236,'orig WPP2004'!$B$4:$CZ$265,'orig WPP2004'!AE$1)</f>
        <v>280.94100000000003</v>
      </c>
      <c r="BE38" s="51">
        <f>VLOOKUP($B$4:$B$236,'orig WPP2004'!$B$4:$CZ$265,'orig WPP2004'!AF$1)</f>
        <v>282.97199999999998</v>
      </c>
      <c r="BF38" s="51">
        <f>VLOOKUP($B$4:$B$236,'orig WPP2004'!$B$4:$CZ$265,'orig WPP2004'!AG$1)</f>
        <v>285.67399999999998</v>
      </c>
      <c r="BG38" s="51">
        <f>VLOOKUP($B$4:$B$236,'orig WPP2004'!$B$4:$CZ$265,'orig WPP2004'!AH$1)</f>
        <v>289.23199999999997</v>
      </c>
      <c r="BH38" s="51">
        <f>VLOOKUP($B$4:$B$236,'orig WPP2004'!$B$4:$CZ$265,'orig WPP2004'!AI$1)</f>
        <v>293.80500000000001</v>
      </c>
      <c r="BI38" s="51">
        <f>VLOOKUP($B$4:$B$236,'orig WPP2004'!$B$4:$CZ$265,'orig WPP2004'!AJ$1)</f>
        <v>299.36200000000002</v>
      </c>
      <c r="BJ38" s="51">
        <f>VLOOKUP($B$4:$B$236,'orig WPP2004'!$B$4:$CZ$265,'orig WPP2004'!AK$1)</f>
        <v>305.66000000000003</v>
      </c>
      <c r="BK38" s="51">
        <f>VLOOKUP($B$4:$B$236,'orig WPP2004'!$B$4:$CZ$265,'orig WPP2004'!AL$1)</f>
        <v>312.32900000000001</v>
      </c>
      <c r="BL38" s="51">
        <f>VLOOKUP($B$4:$B$236,'orig WPP2004'!$B$4:$CZ$265,'orig WPP2004'!AM$1)</f>
        <v>319.10000000000002</v>
      </c>
      <c r="BM38" s="51">
        <f>VLOOKUP($B$4:$B$236,'orig WPP2004'!$B$4:$CZ$265,'orig WPP2004'!AN$1)</f>
        <v>325.88499999999999</v>
      </c>
      <c r="BN38" s="51">
        <f>VLOOKUP($B$4:$B$236,'orig WPP2004'!$B$4:$CZ$265,'orig WPP2004'!AO$1)</f>
        <v>332.77100000000002</v>
      </c>
      <c r="BO38" s="51">
        <f>VLOOKUP($B$4:$B$236,'orig WPP2004'!$B$4:$CZ$265,'orig WPP2004'!AP$1)</f>
        <v>339.86500000000001</v>
      </c>
      <c r="BP38" s="51">
        <f>VLOOKUP($B$4:$B$236,'orig WPP2004'!$B$4:$CZ$265,'orig WPP2004'!AQ$1)</f>
        <v>347.339</v>
      </c>
      <c r="BQ38" s="51">
        <f>VLOOKUP($B$4:$B$236,'orig WPP2004'!$B$4:$CZ$265,'orig WPP2004'!AR$1)</f>
        <v>355.30899999999997</v>
      </c>
      <c r="BR38" s="51">
        <f>VLOOKUP($B$4:$B$236,'orig WPP2004'!$B$4:$CZ$265,'orig WPP2004'!AS$1)</f>
        <v>363.80799999999999</v>
      </c>
      <c r="BS38" s="51">
        <f>VLOOKUP($B$4:$B$236,'orig WPP2004'!$B$4:$CZ$265,'orig WPP2004'!AT$1)</f>
        <v>372.76099999999997</v>
      </c>
      <c r="BT38" s="51">
        <f>VLOOKUP($B$4:$B$236,'orig WPP2004'!$B$4:$CZ$265,'orig WPP2004'!AU$1)</f>
        <v>382.06</v>
      </c>
      <c r="BU38" s="51">
        <f>VLOOKUP($B$4:$B$236,'orig WPP2004'!$B$4:$CZ$265,'orig WPP2004'!AV$1)</f>
        <v>391.54599999999999</v>
      </c>
      <c r="BV38" s="51">
        <f>VLOOKUP($B$4:$B$236,'orig WPP2004'!$B$4:$CZ$265,'orig WPP2004'!AW$1)</f>
        <v>401.11</v>
      </c>
      <c r="BW38" s="51">
        <f>VLOOKUP($B$4:$B$236,'orig WPP2004'!$B$4:$CZ$265,'orig WPP2004'!AX$1)</f>
        <v>410.70399999999995</v>
      </c>
      <c r="BX38" s="51">
        <f>VLOOKUP($B$4:$B$236,'orig WPP2004'!$B$4:$CZ$265,'orig WPP2004'!AY$1)</f>
        <v>420.36199999999997</v>
      </c>
      <c r="BY38" s="51">
        <f>VLOOKUP($B$4:$B$236,'orig WPP2004'!$B$4:$CZ$265,'orig WPP2004'!AZ$1)</f>
        <v>430.16</v>
      </c>
      <c r="BZ38" s="51">
        <f>VLOOKUP($B$4:$B$236,'orig WPP2004'!$B$4:$CZ$265,'orig WPP2004'!BA$1)</f>
        <v>440.21199999999999</v>
      </c>
      <c r="CA38" s="51">
        <f>VLOOKUP($B$4:$B$236,'orig WPP2004'!$B$4:$CZ$265,'orig WPP2004'!BB$1)</f>
        <v>450.59699999999998</v>
      </c>
      <c r="CB38" s="51">
        <f>VLOOKUP($B$4:$B$236,'orig WPP2004'!$B$4:$CZ$265,'orig WPP2004'!BC$1)</f>
        <v>461.33100000000002</v>
      </c>
      <c r="CC38" s="51">
        <f>VLOOKUP($B$4:$B$236,'orig WPP2004'!$B$4:$CZ$265,'orig WPP2004'!BD$1)</f>
        <v>472.37199999999996</v>
      </c>
      <c r="CD38" s="51">
        <f>VLOOKUP($B$4:$B$236,'orig WPP2004'!$B$4:$CZ$265,'orig WPP2004'!BE$1)</f>
        <v>483.67500000000001</v>
      </c>
      <c r="CE38" s="51">
        <f>VLOOKUP($B$4:$B$236,'orig WPP2004'!$B$4:$CZ$265,'orig WPP2004'!BF$1)</f>
        <v>495.17100000000005</v>
      </c>
      <c r="CF38" s="51">
        <f>VLOOKUP($B$4:$B$236,'orig WPP2004'!$B$4:$CZ$265,'orig WPP2004'!BG$1)</f>
        <v>506.80700000000002</v>
      </c>
      <c r="CG38" s="51">
        <f>VLOOKUP($B$4:$B$236,'orig WPP2004'!$B$4:$CZ$265,'orig WPP2004'!BH$1)</f>
        <v>518.56200000000001</v>
      </c>
      <c r="CH38" s="51">
        <f>VLOOKUP($B$4:$B$236,'orig WPP2004'!$B$4:$CZ$265,'orig WPP2004'!BI$1)</f>
        <v>530.43799999999999</v>
      </c>
      <c r="CI38" s="51">
        <f>VLOOKUP($B$4:$B$236,'orig WPP2004'!$B$4:$CZ$265,'orig WPP2004'!BJ$1)</f>
        <v>542.42200000000003</v>
      </c>
      <c r="CJ38" s="51">
        <f>VLOOKUP($B$4:$B$236,'orig WPP2004'!$B$4:$CZ$265,'orig WPP2004'!BK$1)</f>
        <v>554.505</v>
      </c>
      <c r="CK38" s="51">
        <f>VLOOKUP($B$4:$B$236,'orig WPP2004'!$B$4:$CZ$265,'orig WPP2004'!BL$1)</f>
        <v>566.67699999999991</v>
      </c>
      <c r="CL38" s="51">
        <f>VLOOKUP($B$4:$B$236,'orig WPP2004'!$B$4:$CZ$265,'orig WPP2004'!BM$1)</f>
        <v>578.92499999999995</v>
      </c>
      <c r="CM38" s="51">
        <f>VLOOKUP($B$4:$B$236,'orig WPP2004'!$B$4:$CZ$265,'orig WPP2004'!BN$1)</f>
        <v>591.23099999999999</v>
      </c>
      <c r="CN38" s="51">
        <f>VLOOKUP($B$4:$B$236,'orig WPP2004'!$B$4:$CZ$265,'orig WPP2004'!BO$1)</f>
        <v>603.57500000000005</v>
      </c>
      <c r="CO38" s="51">
        <f>VLOOKUP($B$4:$B$236,'orig WPP2004'!$B$4:$CZ$265,'orig WPP2004'!BP$1)</f>
        <v>615.93399999999997</v>
      </c>
      <c r="CP38" s="51">
        <f>VLOOKUP($B$4:$B$236,'orig WPP2004'!$B$4:$CZ$265,'orig WPP2004'!BQ$1)</f>
        <v>628.29300000000001</v>
      </c>
      <c r="CQ38" s="51">
        <f>VLOOKUP($B$4:$B$236,'orig WPP2004'!$B$4:$CZ$265,'orig WPP2004'!BR$1)</f>
        <v>640.63699999999994</v>
      </c>
      <c r="CR38" s="51">
        <f>VLOOKUP($B$4:$B$236,'orig WPP2004'!$B$4:$CZ$265,'orig WPP2004'!BS$1)</f>
        <v>652.95699999999999</v>
      </c>
      <c r="CS38" s="51">
        <f>VLOOKUP($B$4:$B$236,'orig WPP2004'!$B$4:$CZ$265,'orig WPP2004'!BT$1)</f>
        <v>665.24300000000005</v>
      </c>
      <c r="CT38" s="51">
        <f>VLOOKUP($B$4:$B$236,'orig WPP2004'!$B$4:$CZ$265,'orig WPP2004'!BU$1)</f>
        <v>677.49099999999999</v>
      </c>
      <c r="CU38" s="51">
        <f>VLOOKUP($B$4:$B$236,'orig WPP2004'!$B$4:$CZ$265,'orig WPP2004'!BV$1)</f>
        <v>689.69100000000003</v>
      </c>
      <c r="CV38" s="51">
        <f>VLOOKUP($B$4:$B$236,'orig WPP2004'!$B$4:$CZ$265,'orig WPP2004'!BW$1)</f>
        <v>701.83600000000001</v>
      </c>
      <c r="CW38" s="51">
        <f>VLOOKUP($B$4:$B$236,'orig WPP2004'!$B$4:$CZ$265,'orig WPP2004'!BX$1)</f>
        <v>713.91800000000001</v>
      </c>
      <c r="CX38" s="51">
        <f>VLOOKUP($B$4:$B$236,'orig WPP2004'!$B$4:$CZ$265,'orig WPP2004'!BY$1)</f>
        <v>725.93700000000001</v>
      </c>
      <c r="CY38" s="51">
        <f>VLOOKUP($B$4:$B$236,'orig WPP2004'!$B$4:$CZ$265,'orig WPP2004'!BZ$1)</f>
        <v>737.89400000000001</v>
      </c>
      <c r="CZ38" s="51">
        <f>VLOOKUP($B$4:$B$236,'orig WPP2004'!$B$4:$CZ$265,'orig WPP2004'!CA$1)</f>
        <v>749.78899999999999</v>
      </c>
      <c r="DA38" s="51">
        <f>VLOOKUP($B$4:$B$236,'orig WPP2004'!$B$4:$CZ$265,'orig WPP2004'!CB$1)</f>
        <v>761.61500000000001</v>
      </c>
      <c r="DB38" s="51">
        <f>VLOOKUP($B$4:$B$236,'orig WPP2004'!$B$4:$CZ$265,'orig WPP2004'!CC$1)</f>
        <v>773.36599999999999</v>
      </c>
      <c r="DC38" s="51">
        <f>VLOOKUP($B$4:$B$236,'orig WPP2004'!$B$4:$CZ$265,'orig WPP2004'!CD$1)</f>
        <v>785.03600000000006</v>
      </c>
      <c r="DD38" s="51">
        <f>VLOOKUP($B$4:$B$236,'orig WPP2004'!$B$4:$CZ$265,'orig WPP2004'!CE$1)</f>
        <v>796.62200000000007</v>
      </c>
      <c r="DE38" s="51">
        <f>VLOOKUP($B$4:$B$236,'orig WPP2004'!$B$4:$CZ$265,'orig WPP2004'!CF$1)</f>
        <v>808.11900000000003</v>
      </c>
    </row>
    <row r="39" spans="1:110">
      <c r="A39" s="114">
        <v>4</v>
      </c>
      <c r="B39" s="3">
        <v>136</v>
      </c>
      <c r="C39" s="1" t="s">
        <v>585</v>
      </c>
      <c r="D39" s="29">
        <f>+[1]Summary!F26</f>
        <v>1.9731297476748653</v>
      </c>
      <c r="E39" s="29">
        <f>+[1]Summary!G26</f>
        <v>2.1348616942055916</v>
      </c>
      <c r="F39" s="29">
        <f>+[1]Summary!H26</f>
        <v>2.3098503576650664</v>
      </c>
      <c r="G39" s="29">
        <f>+[1]Summary!I26</f>
        <v>2.4991823541949896</v>
      </c>
      <c r="H39" s="29">
        <f>+[1]Summary!J26</f>
        <v>2.7040333668339231</v>
      </c>
      <c r="I39" s="29">
        <f>+[1]Summary!K26</f>
        <v>2.9256754460826055</v>
      </c>
      <c r="J39" s="29">
        <f>+[1]Summary!L26</f>
        <v>3.1654849088762615</v>
      </c>
      <c r="K39" s="29">
        <f>+[1]Summary!M26</f>
        <v>3.4249508850136601</v>
      </c>
      <c r="L39" s="29">
        <f>+[1]Summary!N26</f>
        <v>3.7056845641131404</v>
      </c>
      <c r="M39" s="29">
        <f>+[1]Summary!O26</f>
        <v>4.0094292005158563</v>
      </c>
      <c r="N39" s="29">
        <f>+[1]Summary!P26</f>
        <v>4.3380709382630585</v>
      </c>
      <c r="O39" s="29">
        <f>+[1]Summary!Q26</f>
        <v>4.6936505233665873</v>
      </c>
      <c r="P39" s="29">
        <f>+[1]Summary!R26</f>
        <v>4.850105540812141</v>
      </c>
      <c r="Q39" s="29">
        <f>+[1]Summary!S26</f>
        <v>5.0117757255058786</v>
      </c>
      <c r="R39" s="29">
        <f>+[1]Summary!T26</f>
        <v>5.1788349163560747</v>
      </c>
      <c r="S39" s="29">
        <f>+[1]Summary!U26</f>
        <v>5.3514627469012765</v>
      </c>
      <c r="T39" s="29">
        <f>+[1]Summary!V26</f>
        <v>5.529844838464653</v>
      </c>
      <c r="U39" s="29">
        <f>+[1]Summary!W26</f>
        <v>5.720529143239296</v>
      </c>
      <c r="V39" s="29">
        <f>+[1]Summary!X26</f>
        <v>5.9177887688682373</v>
      </c>
      <c r="W39" s="29">
        <f>+[1]Summary!Y26</f>
        <v>6.1218504505533495</v>
      </c>
      <c r="X39" s="29">
        <f>+[1]Summary!Z26</f>
        <v>6.3329487419517401</v>
      </c>
      <c r="Y39" s="29">
        <f>+[1]Summary!AA26</f>
        <v>6.5513262847776623</v>
      </c>
      <c r="Z39" s="29">
        <f>+[1]Summary!AB26</f>
        <v>6.5644551951679988</v>
      </c>
      <c r="AA39" s="29">
        <f>+[1]Summary!AC26</f>
        <v>6.5776104159999988</v>
      </c>
      <c r="AB39" s="29">
        <f>+[1]Summary!AD26</f>
        <v>6.5907919999999987</v>
      </c>
      <c r="AC39" s="51">
        <f>VLOOKUP($B$4:$B$236,'orig WPP2004'!$B$4:$CZ$265,'orig WPP2004'!D$1)</f>
        <v>6.6039999999999992</v>
      </c>
      <c r="AD39" s="51">
        <f>VLOOKUP($B$4:$B$236,'orig WPP2004'!$B$4:$CZ$265,'orig WPP2004'!E$1)</f>
        <v>6.4489999999999998</v>
      </c>
      <c r="AE39" s="51">
        <f>VLOOKUP($B$4:$B$236,'orig WPP2004'!$B$4:$CZ$265,'orig WPP2004'!F$1)</f>
        <v>6.4369999999999994</v>
      </c>
      <c r="AF39" s="51">
        <f>VLOOKUP($B$4:$B$236,'orig WPP2004'!$B$4:$CZ$265,'orig WPP2004'!G$1)</f>
        <v>6.5419999999999998</v>
      </c>
      <c r="AG39" s="51">
        <f>VLOOKUP($B$4:$B$236,'orig WPP2004'!$B$4:$CZ$265,'orig WPP2004'!H$1)</f>
        <v>6.7379999999999995</v>
      </c>
      <c r="AH39" s="51">
        <f>VLOOKUP($B$4:$B$236,'orig WPP2004'!$B$4:$CZ$265,'orig WPP2004'!I$1)</f>
        <v>6.9990000000000006</v>
      </c>
      <c r="AI39" s="51">
        <f>VLOOKUP($B$4:$B$236,'orig WPP2004'!$B$4:$CZ$265,'orig WPP2004'!J$1)</f>
        <v>7.3029999999999999</v>
      </c>
      <c r="AJ39" s="51">
        <f>VLOOKUP($B$4:$B$236,'orig WPP2004'!$B$4:$CZ$265,'orig WPP2004'!K$1)</f>
        <v>7.625</v>
      </c>
      <c r="AK39" s="51">
        <f>VLOOKUP($B$4:$B$236,'orig WPP2004'!$B$4:$CZ$265,'orig WPP2004'!L$1)</f>
        <v>7.9469999999999992</v>
      </c>
      <c r="AL39" s="51">
        <f>VLOOKUP($B$4:$B$236,'orig WPP2004'!$B$4:$CZ$265,'orig WPP2004'!M$1)</f>
        <v>8.2469999999999999</v>
      </c>
      <c r="AM39" s="51">
        <f>VLOOKUP($B$4:$B$236,'orig WPP2004'!$B$4:$CZ$265,'orig WPP2004'!N$1)</f>
        <v>8.5109999999999992</v>
      </c>
      <c r="AN39" s="51">
        <f>VLOOKUP($B$4:$B$236,'orig WPP2004'!$B$4:$CZ$265,'orig WPP2004'!O$1)</f>
        <v>8.7309999999999999</v>
      </c>
      <c r="AO39" s="51">
        <f>VLOOKUP($B$4:$B$236,'orig WPP2004'!$B$4:$CZ$265,'orig WPP2004'!P$1)</f>
        <v>8.9039999999999999</v>
      </c>
      <c r="AP39" s="51">
        <f>VLOOKUP($B$4:$B$236,'orig WPP2004'!$B$4:$CZ$265,'orig WPP2004'!Q$1)</f>
        <v>9.0399999999999991</v>
      </c>
      <c r="AQ39" s="51">
        <f>VLOOKUP($B$4:$B$236,'orig WPP2004'!$B$4:$CZ$265,'orig WPP2004'!R$1)</f>
        <v>9.1530000000000005</v>
      </c>
      <c r="AR39" s="51">
        <f>VLOOKUP($B$4:$B$236,'orig WPP2004'!$B$4:$CZ$265,'orig WPP2004'!S$1)</f>
        <v>9.2569999999999997</v>
      </c>
      <c r="AS39" s="51">
        <f>VLOOKUP($B$4:$B$236,'orig WPP2004'!$B$4:$CZ$265,'orig WPP2004'!T$1)</f>
        <v>9.3490000000000002</v>
      </c>
      <c r="AT39" s="51">
        <f>VLOOKUP($B$4:$B$236,'orig WPP2004'!$B$4:$CZ$265,'orig WPP2004'!U$1)</f>
        <v>9.4369999999999994</v>
      </c>
      <c r="AU39" s="51">
        <f>VLOOKUP($B$4:$B$236,'orig WPP2004'!$B$4:$CZ$265,'orig WPP2004'!V$1)</f>
        <v>9.5569999999999986</v>
      </c>
      <c r="AV39" s="51">
        <f>VLOOKUP($B$4:$B$236,'orig WPP2004'!$B$4:$CZ$265,'orig WPP2004'!W$1)</f>
        <v>9.7550000000000008</v>
      </c>
      <c r="AW39" s="51">
        <f>VLOOKUP($B$4:$B$236,'orig WPP2004'!$B$4:$CZ$265,'orig WPP2004'!X$1)</f>
        <v>10.065999999999999</v>
      </c>
      <c r="AX39" s="51">
        <f>VLOOKUP($B$4:$B$236,'orig WPP2004'!$B$4:$CZ$265,'orig WPP2004'!Y$1)</f>
        <v>10.5</v>
      </c>
      <c r="AY39" s="51">
        <f>VLOOKUP($B$4:$B$236,'orig WPP2004'!$B$4:$CZ$265,'orig WPP2004'!Z$1)</f>
        <v>11.048</v>
      </c>
      <c r="AZ39" s="51">
        <f>VLOOKUP($B$4:$B$236,'orig WPP2004'!$B$4:$CZ$265,'orig WPP2004'!AA$1)</f>
        <v>11.693999999999999</v>
      </c>
      <c r="BA39" s="51">
        <f>VLOOKUP($B$4:$B$236,'orig WPP2004'!$B$4:$CZ$265,'orig WPP2004'!AB$1)</f>
        <v>12.413</v>
      </c>
      <c r="BB39" s="51">
        <f>VLOOKUP($B$4:$B$236,'orig WPP2004'!$B$4:$CZ$265,'orig WPP2004'!AC$1)</f>
        <v>13.181000000000001</v>
      </c>
      <c r="BC39" s="51">
        <f>VLOOKUP($B$4:$B$236,'orig WPP2004'!$B$4:$CZ$265,'orig WPP2004'!AD$1)</f>
        <v>14.006</v>
      </c>
      <c r="BD39" s="51">
        <f>VLOOKUP($B$4:$B$236,'orig WPP2004'!$B$4:$CZ$265,'orig WPP2004'!AE$1)</f>
        <v>14.884</v>
      </c>
      <c r="BE39" s="51">
        <f>VLOOKUP($B$4:$B$236,'orig WPP2004'!$B$4:$CZ$265,'orig WPP2004'!AF$1)</f>
        <v>15.775</v>
      </c>
      <c r="BF39" s="51">
        <f>VLOOKUP($B$4:$B$236,'orig WPP2004'!$B$4:$CZ$265,'orig WPP2004'!AG$1)</f>
        <v>16.625</v>
      </c>
      <c r="BG39" s="51">
        <f>VLOOKUP($B$4:$B$236,'orig WPP2004'!$B$4:$CZ$265,'orig WPP2004'!AH$1)</f>
        <v>17.399000000000001</v>
      </c>
      <c r="BH39" s="51">
        <f>VLOOKUP($B$4:$B$236,'orig WPP2004'!$B$4:$CZ$265,'orig WPP2004'!AI$1)</f>
        <v>18.074999999999999</v>
      </c>
      <c r="BI39" s="51">
        <f>VLOOKUP($B$4:$B$236,'orig WPP2004'!$B$4:$CZ$265,'orig WPP2004'!AJ$1)</f>
        <v>18.673999999999999</v>
      </c>
      <c r="BJ39" s="51">
        <f>VLOOKUP($B$4:$B$236,'orig WPP2004'!$B$4:$CZ$265,'orig WPP2004'!AK$1)</f>
        <v>19.254999999999999</v>
      </c>
      <c r="BK39" s="51">
        <f>VLOOKUP($B$4:$B$236,'orig WPP2004'!$B$4:$CZ$265,'orig WPP2004'!AL$1)</f>
        <v>19.904</v>
      </c>
      <c r="BL39" s="51">
        <f>VLOOKUP($B$4:$B$236,'orig WPP2004'!$B$4:$CZ$265,'orig WPP2004'!AM$1)</f>
        <v>20.683999999999997</v>
      </c>
      <c r="BM39" s="51">
        <f>VLOOKUP($B$4:$B$236,'orig WPP2004'!$B$4:$CZ$265,'orig WPP2004'!AN$1)</f>
        <v>21.612000000000002</v>
      </c>
      <c r="BN39" s="51">
        <f>VLOOKUP($B$4:$B$236,'orig WPP2004'!$B$4:$CZ$265,'orig WPP2004'!AO$1)</f>
        <v>22.670999999999999</v>
      </c>
      <c r="BO39" s="51">
        <f>VLOOKUP($B$4:$B$236,'orig WPP2004'!$B$4:$CZ$265,'orig WPP2004'!AP$1)</f>
        <v>23.832000000000001</v>
      </c>
      <c r="BP39" s="51">
        <f>VLOOKUP($B$4:$B$236,'orig WPP2004'!$B$4:$CZ$265,'orig WPP2004'!AQ$1)</f>
        <v>25.052999999999997</v>
      </c>
      <c r="BQ39" s="51">
        <f>VLOOKUP($B$4:$B$236,'orig WPP2004'!$B$4:$CZ$265,'orig WPP2004'!AR$1)</f>
        <v>26.301000000000002</v>
      </c>
      <c r="BR39" s="51">
        <f>VLOOKUP($B$4:$B$236,'orig WPP2004'!$B$4:$CZ$265,'orig WPP2004'!AS$1)</f>
        <v>27.565000000000001</v>
      </c>
      <c r="BS39" s="51">
        <f>VLOOKUP($B$4:$B$236,'orig WPP2004'!$B$4:$CZ$265,'orig WPP2004'!AT$1)</f>
        <v>28.850999999999999</v>
      </c>
      <c r="BT39" s="51">
        <f>VLOOKUP($B$4:$B$236,'orig WPP2004'!$B$4:$CZ$265,'orig WPP2004'!AU$1)</f>
        <v>30.16</v>
      </c>
      <c r="BU39" s="51">
        <f>VLOOKUP($B$4:$B$236,'orig WPP2004'!$B$4:$CZ$265,'orig WPP2004'!AV$1)</f>
        <v>31.498000000000001</v>
      </c>
      <c r="BV39" s="51">
        <f>VLOOKUP($B$4:$B$236,'orig WPP2004'!$B$4:$CZ$265,'orig WPP2004'!AW$1)</f>
        <v>32.866</v>
      </c>
      <c r="BW39" s="51">
        <f>VLOOKUP($B$4:$B$236,'orig WPP2004'!$B$4:$CZ$265,'orig WPP2004'!AX$1)</f>
        <v>34.26</v>
      </c>
      <c r="BX39" s="51">
        <f>VLOOKUP($B$4:$B$236,'orig WPP2004'!$B$4:$CZ$265,'orig WPP2004'!AY$1)</f>
        <v>35.667000000000002</v>
      </c>
      <c r="BY39" s="51">
        <f>VLOOKUP($B$4:$B$236,'orig WPP2004'!$B$4:$CZ$265,'orig WPP2004'!AZ$1)</f>
        <v>37.063000000000002</v>
      </c>
      <c r="BZ39" s="51">
        <f>VLOOKUP($B$4:$B$236,'orig WPP2004'!$B$4:$CZ$265,'orig WPP2004'!BA$1)</f>
        <v>38.415999999999997</v>
      </c>
      <c r="CA39" s="51">
        <f>VLOOKUP($B$4:$B$236,'orig WPP2004'!$B$4:$CZ$265,'orig WPP2004'!BB$1)</f>
        <v>39.704999999999998</v>
      </c>
      <c r="CB39" s="51">
        <f>VLOOKUP($B$4:$B$236,'orig WPP2004'!$B$4:$CZ$265,'orig WPP2004'!BC$1)</f>
        <v>40.917999999999999</v>
      </c>
      <c r="CC39" s="51">
        <f>VLOOKUP($B$4:$B$236,'orig WPP2004'!$B$4:$CZ$265,'orig WPP2004'!BD$1)</f>
        <v>42.055</v>
      </c>
      <c r="CD39" s="51">
        <f>VLOOKUP($B$4:$B$236,'orig WPP2004'!$B$4:$CZ$265,'orig WPP2004'!BE$1)</f>
        <v>43.116</v>
      </c>
      <c r="CE39" s="51">
        <f>VLOOKUP($B$4:$B$236,'orig WPP2004'!$B$4:$CZ$265,'orig WPP2004'!BF$1)</f>
        <v>44.102999999999994</v>
      </c>
      <c r="CF39" s="51">
        <f>VLOOKUP($B$4:$B$236,'orig WPP2004'!$B$4:$CZ$265,'orig WPP2004'!BG$1)</f>
        <v>45.016999999999996</v>
      </c>
      <c r="CG39" s="51">
        <f>VLOOKUP($B$4:$B$236,'orig WPP2004'!$B$4:$CZ$265,'orig WPP2004'!BH$1)</f>
        <v>45.858999999999995</v>
      </c>
      <c r="CH39" s="51">
        <f>VLOOKUP($B$4:$B$236,'orig WPP2004'!$B$4:$CZ$265,'orig WPP2004'!BI$1)</f>
        <v>46.628</v>
      </c>
      <c r="CI39" s="51">
        <f>VLOOKUP($B$4:$B$236,'orig WPP2004'!$B$4:$CZ$265,'orig WPP2004'!BJ$1)</f>
        <v>47.328000000000003</v>
      </c>
      <c r="CJ39" s="51">
        <f>VLOOKUP($B$4:$B$236,'orig WPP2004'!$B$4:$CZ$265,'orig WPP2004'!BK$1)</f>
        <v>47.966000000000001</v>
      </c>
      <c r="CK39" s="51">
        <f>VLOOKUP($B$4:$B$236,'orig WPP2004'!$B$4:$CZ$265,'orig WPP2004'!BL$1)</f>
        <v>48.548000000000002</v>
      </c>
      <c r="CL39" s="51">
        <f>VLOOKUP($B$4:$B$236,'orig WPP2004'!$B$4:$CZ$265,'orig WPP2004'!BM$1)</f>
        <v>49.075000000000003</v>
      </c>
      <c r="CM39" s="51">
        <f>VLOOKUP($B$4:$B$236,'orig WPP2004'!$B$4:$CZ$265,'orig WPP2004'!BN$1)</f>
        <v>49.552000000000007</v>
      </c>
      <c r="CN39" s="51">
        <f>VLOOKUP($B$4:$B$236,'orig WPP2004'!$B$4:$CZ$265,'orig WPP2004'!BO$1)</f>
        <v>49.994</v>
      </c>
      <c r="CO39" s="51">
        <f>VLOOKUP($B$4:$B$236,'orig WPP2004'!$B$4:$CZ$265,'orig WPP2004'!BP$1)</f>
        <v>50.417000000000002</v>
      </c>
      <c r="CP39" s="51">
        <f>VLOOKUP($B$4:$B$236,'orig WPP2004'!$B$4:$CZ$265,'orig WPP2004'!BQ$1)</f>
        <v>50.835999999999999</v>
      </c>
      <c r="CQ39" s="51">
        <f>VLOOKUP($B$4:$B$236,'orig WPP2004'!$B$4:$CZ$265,'orig WPP2004'!BR$1)</f>
        <v>51.257000000000005</v>
      </c>
      <c r="CR39" s="51">
        <f>VLOOKUP($B$4:$B$236,'orig WPP2004'!$B$4:$CZ$265,'orig WPP2004'!BS$1)</f>
        <v>51.68</v>
      </c>
      <c r="CS39" s="51">
        <f>VLOOKUP($B$4:$B$236,'orig WPP2004'!$B$4:$CZ$265,'orig WPP2004'!BT$1)</f>
        <v>52.100999999999999</v>
      </c>
      <c r="CT39" s="51">
        <f>VLOOKUP($B$4:$B$236,'orig WPP2004'!$B$4:$CZ$265,'orig WPP2004'!BU$1)</f>
        <v>52.515000000000001</v>
      </c>
      <c r="CU39" s="51">
        <f>VLOOKUP($B$4:$B$236,'orig WPP2004'!$B$4:$CZ$265,'orig WPP2004'!BV$1)</f>
        <v>52.915999999999997</v>
      </c>
      <c r="CV39" s="51">
        <f>VLOOKUP($B$4:$B$236,'orig WPP2004'!$B$4:$CZ$265,'orig WPP2004'!BW$1)</f>
        <v>53.305999999999997</v>
      </c>
      <c r="CW39" s="51">
        <f>VLOOKUP($B$4:$B$236,'orig WPP2004'!$B$4:$CZ$265,'orig WPP2004'!BX$1)</f>
        <v>53.686</v>
      </c>
      <c r="CX39" s="51">
        <f>VLOOKUP($B$4:$B$236,'orig WPP2004'!$B$4:$CZ$265,'orig WPP2004'!BY$1)</f>
        <v>54.057000000000002</v>
      </c>
      <c r="CY39" s="51">
        <f>VLOOKUP($B$4:$B$236,'orig WPP2004'!$B$4:$CZ$265,'orig WPP2004'!BZ$1)</f>
        <v>54.418999999999997</v>
      </c>
      <c r="CZ39" s="51">
        <f>VLOOKUP($B$4:$B$236,'orig WPP2004'!$B$4:$CZ$265,'orig WPP2004'!CA$1)</f>
        <v>54.768999999999998</v>
      </c>
      <c r="DA39" s="51">
        <f>VLOOKUP($B$4:$B$236,'orig WPP2004'!$B$4:$CZ$265,'orig WPP2004'!CB$1)</f>
        <v>55.108999999999995</v>
      </c>
      <c r="DB39" s="51">
        <f>VLOOKUP($B$4:$B$236,'orig WPP2004'!$B$4:$CZ$265,'orig WPP2004'!CC$1)</f>
        <v>55.438000000000002</v>
      </c>
      <c r="DC39" s="51">
        <f>VLOOKUP($B$4:$B$236,'orig WPP2004'!$B$4:$CZ$265,'orig WPP2004'!CD$1)</f>
        <v>55.755000000000003</v>
      </c>
      <c r="DD39" s="51">
        <f>VLOOKUP($B$4:$B$236,'orig WPP2004'!$B$4:$CZ$265,'orig WPP2004'!CE$1)</f>
        <v>56.057000000000002</v>
      </c>
      <c r="DE39" s="51">
        <f>VLOOKUP($B$4:$B$236,'orig WPP2004'!$B$4:$CZ$265,'orig WPP2004'!CF$1)</f>
        <v>56.343000000000004</v>
      </c>
    </row>
    <row r="40" spans="1:110">
      <c r="A40" s="114">
        <v>8</v>
      </c>
      <c r="B40" s="3">
        <v>140</v>
      </c>
      <c r="C40" s="39" t="s">
        <v>504</v>
      </c>
      <c r="D40" s="29">
        <f>+[2]Summary!F40</f>
        <v>300.49762297728284</v>
      </c>
      <c r="E40" s="29">
        <f>+[2]Summary!G40</f>
        <v>301.50263174978227</v>
      </c>
      <c r="F40" s="29">
        <f>+[2]Summary!H40</f>
        <v>302.51100175563431</v>
      </c>
      <c r="G40" s="29">
        <f>+[2]Summary!I40</f>
        <v>303.52274423642234</v>
      </c>
      <c r="H40" s="29">
        <f>+[2]Summary!J40</f>
        <v>304.53787047132676</v>
      </c>
      <c r="I40" s="29">
        <f>+[2]Summary!K40</f>
        <v>305.55639177725101</v>
      </c>
      <c r="J40" s="29">
        <f>+[2]Summary!L40</f>
        <v>306.5783195089474</v>
      </c>
      <c r="K40" s="29">
        <f>+[2]Summary!M40</f>
        <v>307.60366505914453</v>
      </c>
      <c r="L40" s="29">
        <f>+[2]Summary!N40</f>
        <v>308.63243985867354</v>
      </c>
      <c r="M40" s="29">
        <f>+[2]Summary!O40</f>
        <v>309.66465537659548</v>
      </c>
      <c r="N40" s="29">
        <f>+[2]Summary!P40</f>
        <v>310.70032312032998</v>
      </c>
      <c r="O40" s="29">
        <f>+[2]Summary!Q40</f>
        <v>311.73945463578258</v>
      </c>
      <c r="P40" s="29">
        <f>+[2]Summary!R40</f>
        <v>314.35911391843626</v>
      </c>
      <c r="Q40" s="29">
        <f>+[2]Summary!S40</f>
        <v>317.00078714464155</v>
      </c>
      <c r="R40" s="29">
        <f>+[2]Summary!T40</f>
        <v>319.6646593055209</v>
      </c>
      <c r="S40" s="29">
        <f>+[2]Summary!U40</f>
        <v>322.35091694674372</v>
      </c>
      <c r="T40" s="29">
        <f>+[2]Summary!V40</f>
        <v>325.05974818159035</v>
      </c>
      <c r="U40" s="29">
        <f>+[2]Summary!W40</f>
        <v>371.49685506467466</v>
      </c>
      <c r="V40" s="29">
        <f>+[2]Summary!X40</f>
        <v>424.56783435962808</v>
      </c>
      <c r="W40" s="29">
        <f>+[2]Summary!Y40</f>
        <v>485.22038212528935</v>
      </c>
      <c r="X40" s="29">
        <f>+[2]Summary!Z40</f>
        <v>554.53757957175924</v>
      </c>
      <c r="Y40" s="29">
        <f>+[2]Summary!AA40</f>
        <v>633.75723379629619</v>
      </c>
      <c r="Z40" s="29">
        <f>+[2]Summary!AB40</f>
        <v>760.50868055555532</v>
      </c>
      <c r="AA40" s="29">
        <f>+[2]Summary!AC40</f>
        <v>912.61041666666677</v>
      </c>
      <c r="AB40" s="29">
        <f>+[2]Summary!AD40</f>
        <v>1095.1325000000002</v>
      </c>
      <c r="AC40" s="51">
        <f>VLOOKUP($B$4:$B$236,'orig WPP2004'!$B$4:$CZ$265,'orig WPP2004'!D$1)</f>
        <v>1314.1590000000001</v>
      </c>
      <c r="AD40" s="51">
        <f>VLOOKUP($B$4:$B$236,'orig WPP2004'!$B$4:$CZ$265,'orig WPP2004'!E$1)</f>
        <v>1333.704</v>
      </c>
      <c r="AE40" s="51">
        <f>VLOOKUP($B$4:$B$236,'orig WPP2004'!$B$4:$CZ$265,'orig WPP2004'!F$1)</f>
        <v>1352.8919999999998</v>
      </c>
      <c r="AF40" s="51">
        <f>VLOOKUP($B$4:$B$236,'orig WPP2004'!$B$4:$CZ$265,'orig WPP2004'!G$1)</f>
        <v>1372.106</v>
      </c>
      <c r="AG40" s="51">
        <f>VLOOKUP($B$4:$B$236,'orig WPP2004'!$B$4:$CZ$265,'orig WPP2004'!H$1)</f>
        <v>1391.6889999999999</v>
      </c>
      <c r="AH40" s="51">
        <f>VLOOKUP($B$4:$B$236,'orig WPP2004'!$B$4:$CZ$265,'orig WPP2004'!I$1)</f>
        <v>1411.932</v>
      </c>
      <c r="AI40" s="51">
        <f>VLOOKUP($B$4:$B$236,'orig WPP2004'!$B$4:$CZ$265,'orig WPP2004'!J$1)</f>
        <v>1433.0810000000001</v>
      </c>
      <c r="AJ40" s="51">
        <f>VLOOKUP($B$4:$B$236,'orig WPP2004'!$B$4:$CZ$265,'orig WPP2004'!K$1)</f>
        <v>1455.3340000000001</v>
      </c>
      <c r="AK40" s="51">
        <f>VLOOKUP($B$4:$B$236,'orig WPP2004'!$B$4:$CZ$265,'orig WPP2004'!L$1)</f>
        <v>1478.846</v>
      </c>
      <c r="AL40" s="51">
        <f>VLOOKUP($B$4:$B$236,'orig WPP2004'!$B$4:$CZ$265,'orig WPP2004'!M$1)</f>
        <v>1503.729</v>
      </c>
      <c r="AM40" s="51">
        <f>VLOOKUP($B$4:$B$236,'orig WPP2004'!$B$4:$CZ$265,'orig WPP2004'!N$1)</f>
        <v>1530.058</v>
      </c>
      <c r="AN40" s="51">
        <f>VLOOKUP($B$4:$B$236,'orig WPP2004'!$B$4:$CZ$265,'orig WPP2004'!O$1)</f>
        <v>1557.8879999999999</v>
      </c>
      <c r="AO40" s="51">
        <f>VLOOKUP($B$4:$B$236,'orig WPP2004'!$B$4:$CZ$265,'orig WPP2004'!P$1)</f>
        <v>1587.2539999999999</v>
      </c>
      <c r="AP40" s="51">
        <f>VLOOKUP($B$4:$B$236,'orig WPP2004'!$B$4:$CZ$265,'orig WPP2004'!Q$1)</f>
        <v>1618.1779999999999</v>
      </c>
      <c r="AQ40" s="51">
        <f>VLOOKUP($B$4:$B$236,'orig WPP2004'!$B$4:$CZ$265,'orig WPP2004'!R$1)</f>
        <v>1650.6579999999999</v>
      </c>
      <c r="AR40" s="51">
        <f>VLOOKUP($B$4:$B$236,'orig WPP2004'!$B$4:$CZ$265,'orig WPP2004'!S$1)</f>
        <v>1684.6419999999998</v>
      </c>
      <c r="AS40" s="51">
        <f>VLOOKUP($B$4:$B$236,'orig WPP2004'!$B$4:$CZ$265,'orig WPP2004'!T$1)</f>
        <v>1720.374</v>
      </c>
      <c r="AT40" s="51">
        <f>VLOOKUP($B$4:$B$236,'orig WPP2004'!$B$4:$CZ$265,'orig WPP2004'!U$1)</f>
        <v>1757.76</v>
      </c>
      <c r="AU40" s="51">
        <f>VLOOKUP($B$4:$B$236,'orig WPP2004'!$B$4:$CZ$265,'orig WPP2004'!V$1)</f>
        <v>1796.0150000000001</v>
      </c>
      <c r="AV40" s="51">
        <f>VLOOKUP($B$4:$B$236,'orig WPP2004'!$B$4:$CZ$265,'orig WPP2004'!W$1)</f>
        <v>1834.0830000000001</v>
      </c>
      <c r="AW40" s="51">
        <f>VLOOKUP($B$4:$B$236,'orig WPP2004'!$B$4:$CZ$265,'orig WPP2004'!X$1)</f>
        <v>1871.309</v>
      </c>
      <c r="AX40" s="51">
        <f>VLOOKUP($B$4:$B$236,'orig WPP2004'!$B$4:$CZ$265,'orig WPP2004'!Y$1)</f>
        <v>1907.37</v>
      </c>
      <c r="AY40" s="51">
        <f>VLOOKUP($B$4:$B$236,'orig WPP2004'!$B$4:$CZ$265,'orig WPP2004'!Z$1)</f>
        <v>1942.8020000000001</v>
      </c>
      <c r="AZ40" s="51">
        <f>VLOOKUP($B$4:$B$236,'orig WPP2004'!$B$4:$CZ$265,'orig WPP2004'!AA$1)</f>
        <v>1978.8790000000001</v>
      </c>
      <c r="BA40" s="51">
        <f>VLOOKUP($B$4:$B$236,'orig WPP2004'!$B$4:$CZ$265,'orig WPP2004'!AB$1)</f>
        <v>2017.376</v>
      </c>
      <c r="BB40" s="51">
        <f>VLOOKUP($B$4:$B$236,'orig WPP2004'!$B$4:$CZ$265,'orig WPP2004'!AC$1)</f>
        <v>2059.6179999999999</v>
      </c>
      <c r="BC40" s="51">
        <f>VLOOKUP($B$4:$B$236,'orig WPP2004'!$B$4:$CZ$265,'orig WPP2004'!AD$1)</f>
        <v>2105.8010000000004</v>
      </c>
      <c r="BD40" s="51">
        <f>VLOOKUP($B$4:$B$236,'orig WPP2004'!$B$4:$CZ$265,'orig WPP2004'!AE$1)</f>
        <v>2155.643</v>
      </c>
      <c r="BE40" s="51">
        <f>VLOOKUP($B$4:$B$236,'orig WPP2004'!$B$4:$CZ$265,'orig WPP2004'!AF$1)</f>
        <v>2209.364</v>
      </c>
      <c r="BF40" s="51">
        <f>VLOOKUP($B$4:$B$236,'orig WPP2004'!$B$4:$CZ$265,'orig WPP2004'!AG$1)</f>
        <v>2267.0940000000001</v>
      </c>
      <c r="BG40" s="51">
        <f>VLOOKUP($B$4:$B$236,'orig WPP2004'!$B$4:$CZ$265,'orig WPP2004'!AH$1)</f>
        <v>2328.7559999999999</v>
      </c>
      <c r="BH40" s="51">
        <f>VLOOKUP($B$4:$B$236,'orig WPP2004'!$B$4:$CZ$265,'orig WPP2004'!AI$1)</f>
        <v>2394.877</v>
      </c>
      <c r="BI40" s="51">
        <f>VLOOKUP($B$4:$B$236,'orig WPP2004'!$B$4:$CZ$265,'orig WPP2004'!AJ$1)</f>
        <v>2465.08</v>
      </c>
      <c r="BJ40" s="51">
        <f>VLOOKUP($B$4:$B$236,'orig WPP2004'!$B$4:$CZ$265,'orig WPP2004'!AK$1)</f>
        <v>2537.2730000000001</v>
      </c>
      <c r="BK40" s="51">
        <f>VLOOKUP($B$4:$B$236,'orig WPP2004'!$B$4:$CZ$265,'orig WPP2004'!AL$1)</f>
        <v>2608.643</v>
      </c>
      <c r="BL40" s="51">
        <f>VLOOKUP($B$4:$B$236,'orig WPP2004'!$B$4:$CZ$265,'orig WPP2004'!AM$1)</f>
        <v>2677.2889999999998</v>
      </c>
      <c r="BM40" s="51">
        <f>VLOOKUP($B$4:$B$236,'orig WPP2004'!$B$4:$CZ$265,'orig WPP2004'!AN$1)</f>
        <v>2741.9670000000001</v>
      </c>
      <c r="BN40" s="51">
        <f>VLOOKUP($B$4:$B$236,'orig WPP2004'!$B$4:$CZ$265,'orig WPP2004'!AO$1)</f>
        <v>2803.5030000000002</v>
      </c>
      <c r="BO40" s="51">
        <f>VLOOKUP($B$4:$B$236,'orig WPP2004'!$B$4:$CZ$265,'orig WPP2004'!AP$1)</f>
        <v>2864.5810000000001</v>
      </c>
      <c r="BP40" s="51">
        <f>VLOOKUP($B$4:$B$236,'orig WPP2004'!$B$4:$CZ$265,'orig WPP2004'!AQ$1)</f>
        <v>2929.076</v>
      </c>
      <c r="BQ40" s="51">
        <f>VLOOKUP($B$4:$B$236,'orig WPP2004'!$B$4:$CZ$265,'orig WPP2004'!AR$1)</f>
        <v>2999.6120000000001</v>
      </c>
      <c r="BR40" s="51">
        <f>VLOOKUP($B$4:$B$236,'orig WPP2004'!$B$4:$CZ$265,'orig WPP2004'!AS$1)</f>
        <v>3076.9650000000001</v>
      </c>
      <c r="BS40" s="51">
        <f>VLOOKUP($B$4:$B$236,'orig WPP2004'!$B$4:$CZ$265,'orig WPP2004'!AT$1)</f>
        <v>3159.7219999999998</v>
      </c>
      <c r="BT40" s="51">
        <f>VLOOKUP($B$4:$B$236,'orig WPP2004'!$B$4:$CZ$265,'orig WPP2004'!AU$1)</f>
        <v>3245.616</v>
      </c>
      <c r="BU40" s="51">
        <f>VLOOKUP($B$4:$B$236,'orig WPP2004'!$B$4:$CZ$265,'orig WPP2004'!AV$1)</f>
        <v>3331.355</v>
      </c>
      <c r="BV40" s="51">
        <f>VLOOKUP($B$4:$B$236,'orig WPP2004'!$B$4:$CZ$265,'orig WPP2004'!AW$1)</f>
        <v>3414.404</v>
      </c>
      <c r="BW40" s="51">
        <f>VLOOKUP($B$4:$B$236,'orig WPP2004'!$B$4:$CZ$265,'orig WPP2004'!AX$1)</f>
        <v>3494.377</v>
      </c>
      <c r="BX40" s="51">
        <f>VLOOKUP($B$4:$B$236,'orig WPP2004'!$B$4:$CZ$265,'orig WPP2004'!AY$1)</f>
        <v>3571.59</v>
      </c>
      <c r="BY40" s="51">
        <f>VLOOKUP($B$4:$B$236,'orig WPP2004'!$B$4:$CZ$265,'orig WPP2004'!AZ$1)</f>
        <v>3645.0730000000003</v>
      </c>
      <c r="BZ40" s="51">
        <f>VLOOKUP($B$4:$B$236,'orig WPP2004'!$B$4:$CZ$265,'orig WPP2004'!BA$1)</f>
        <v>3713.85</v>
      </c>
      <c r="CA40" s="51">
        <f>VLOOKUP($B$4:$B$236,'orig WPP2004'!$B$4:$CZ$265,'orig WPP2004'!BB$1)</f>
        <v>3777.4049999999997</v>
      </c>
      <c r="CB40" s="51">
        <f>VLOOKUP($B$4:$B$236,'orig WPP2004'!$B$4:$CZ$265,'orig WPP2004'!BC$1)</f>
        <v>3835.0640000000003</v>
      </c>
      <c r="CC40" s="51">
        <f>VLOOKUP($B$4:$B$236,'orig WPP2004'!$B$4:$CZ$265,'orig WPP2004'!BD$1)</f>
        <v>3887.3789999999999</v>
      </c>
      <c r="CD40" s="51">
        <f>VLOOKUP($B$4:$B$236,'orig WPP2004'!$B$4:$CZ$265,'orig WPP2004'!BE$1)</f>
        <v>3936.6260000000002</v>
      </c>
      <c r="CE40" s="51">
        <f>VLOOKUP($B$4:$B$236,'orig WPP2004'!$B$4:$CZ$265,'orig WPP2004'!BF$1)</f>
        <v>3985.971</v>
      </c>
      <c r="CF40" s="51">
        <f>VLOOKUP($B$4:$B$236,'orig WPP2004'!$B$4:$CZ$265,'orig WPP2004'!BG$1)</f>
        <v>4037.7469999999998</v>
      </c>
      <c r="CG40" s="51">
        <f>VLOOKUP($B$4:$B$236,'orig WPP2004'!$B$4:$CZ$265,'orig WPP2004'!BH$1)</f>
        <v>4092.7669999999998</v>
      </c>
      <c r="CH40" s="51">
        <f>VLOOKUP($B$4:$B$236,'orig WPP2004'!$B$4:$CZ$265,'orig WPP2004'!BI$1)</f>
        <v>4150.5529999999999</v>
      </c>
      <c r="CI40" s="51">
        <f>VLOOKUP($B$4:$B$236,'orig WPP2004'!$B$4:$CZ$265,'orig WPP2004'!BJ$1)</f>
        <v>4210.5630000000001</v>
      </c>
      <c r="CJ40" s="51">
        <f>VLOOKUP($B$4:$B$236,'orig WPP2004'!$B$4:$CZ$265,'orig WPP2004'!BK$1)</f>
        <v>4271.7489999999998</v>
      </c>
      <c r="CK40" s="51">
        <f>VLOOKUP($B$4:$B$236,'orig WPP2004'!$B$4:$CZ$265,'orig WPP2004'!BL$1)</f>
        <v>4333.317</v>
      </c>
      <c r="CL40" s="51">
        <f>VLOOKUP($B$4:$B$236,'orig WPP2004'!$B$4:$CZ$265,'orig WPP2004'!BM$1)</f>
        <v>4395.2669999999998</v>
      </c>
      <c r="CM40" s="51">
        <f>VLOOKUP($B$4:$B$236,'orig WPP2004'!$B$4:$CZ$265,'orig WPP2004'!BN$1)</f>
        <v>4457.875</v>
      </c>
      <c r="CN40" s="51">
        <f>VLOOKUP($B$4:$B$236,'orig WPP2004'!$B$4:$CZ$265,'orig WPP2004'!BO$1)</f>
        <v>4520.9040000000005</v>
      </c>
      <c r="CO40" s="51">
        <f>VLOOKUP($B$4:$B$236,'orig WPP2004'!$B$4:$CZ$265,'orig WPP2004'!BP$1)</f>
        <v>4584.08</v>
      </c>
      <c r="CP40" s="51">
        <f>VLOOKUP($B$4:$B$236,'orig WPP2004'!$B$4:$CZ$265,'orig WPP2004'!BQ$1)</f>
        <v>4647.1899999999996</v>
      </c>
      <c r="CQ40" s="51">
        <f>VLOOKUP($B$4:$B$236,'orig WPP2004'!$B$4:$CZ$265,'orig WPP2004'!BR$1)</f>
        <v>4710.0940000000001</v>
      </c>
      <c r="CR40" s="51">
        <f>VLOOKUP($B$4:$B$236,'orig WPP2004'!$B$4:$CZ$265,'orig WPP2004'!BS$1)</f>
        <v>4772.7610000000004</v>
      </c>
      <c r="CS40" s="51">
        <f>VLOOKUP($B$4:$B$236,'orig WPP2004'!$B$4:$CZ$265,'orig WPP2004'!BT$1)</f>
        <v>4835.2290000000003</v>
      </c>
      <c r="CT40" s="51">
        <f>VLOOKUP($B$4:$B$236,'orig WPP2004'!$B$4:$CZ$265,'orig WPP2004'!BU$1)</f>
        <v>4897.5940000000001</v>
      </c>
      <c r="CU40" s="51">
        <f>VLOOKUP($B$4:$B$236,'orig WPP2004'!$B$4:$CZ$265,'orig WPP2004'!BV$1)</f>
        <v>4959.9169999999995</v>
      </c>
      <c r="CV40" s="51">
        <f>VLOOKUP($B$4:$B$236,'orig WPP2004'!$B$4:$CZ$265,'orig WPP2004'!BW$1)</f>
        <v>5022.1890000000003</v>
      </c>
      <c r="CW40" s="51">
        <f>VLOOKUP($B$4:$B$236,'orig WPP2004'!$B$4:$CZ$265,'orig WPP2004'!BX$1)</f>
        <v>5084.3410000000003</v>
      </c>
      <c r="CX40" s="51">
        <f>VLOOKUP($B$4:$B$236,'orig WPP2004'!$B$4:$CZ$265,'orig WPP2004'!BY$1)</f>
        <v>5146.3059999999996</v>
      </c>
      <c r="CY40" s="51">
        <f>VLOOKUP($B$4:$B$236,'orig WPP2004'!$B$4:$CZ$265,'orig WPP2004'!BZ$1)</f>
        <v>5208</v>
      </c>
      <c r="CZ40" s="51">
        <f>VLOOKUP($B$4:$B$236,'orig WPP2004'!$B$4:$CZ$265,'orig WPP2004'!CA$1)</f>
        <v>5269.366</v>
      </c>
      <c r="DA40" s="51">
        <f>VLOOKUP($B$4:$B$236,'orig WPP2004'!$B$4:$CZ$265,'orig WPP2004'!CB$1)</f>
        <v>5330.3789999999999</v>
      </c>
      <c r="DB40" s="51">
        <f>VLOOKUP($B$4:$B$236,'orig WPP2004'!$B$4:$CZ$265,'orig WPP2004'!CC$1)</f>
        <v>5391.0650000000005</v>
      </c>
      <c r="DC40" s="51">
        <f>VLOOKUP($B$4:$B$236,'orig WPP2004'!$B$4:$CZ$265,'orig WPP2004'!CD$1)</f>
        <v>5451.4850000000006</v>
      </c>
      <c r="DD40" s="51">
        <f>VLOOKUP($B$4:$B$236,'orig WPP2004'!$B$4:$CZ$265,'orig WPP2004'!CE$1)</f>
        <v>5511.723</v>
      </c>
      <c r="DE40" s="51">
        <f>VLOOKUP($B$4:$B$236,'orig WPP2004'!$B$4:$CZ$265,'orig WPP2004'!CF$1)</f>
        <v>5571.85</v>
      </c>
    </row>
    <row r="41" spans="1:110">
      <c r="A41" s="114">
        <v>18</v>
      </c>
      <c r="B41" s="3">
        <v>144</v>
      </c>
      <c r="C41" s="1" t="s">
        <v>677</v>
      </c>
      <c r="D41" s="29">
        <f>+[6]Summary!F12</f>
        <v>973.27068999190465</v>
      </c>
      <c r="E41" s="29">
        <f>+[6]Summary!G12</f>
        <v>991.29422128805095</v>
      </c>
      <c r="F41" s="29">
        <f>+[6]Summary!H12</f>
        <v>1009.6515216822745</v>
      </c>
      <c r="G41" s="29">
        <f>+[6]Summary!I12</f>
        <v>1028.3487720837979</v>
      </c>
      <c r="H41" s="29">
        <f>+[6]Summary!J12</f>
        <v>1047.3922678631275</v>
      </c>
      <c r="I41" s="29">
        <f>+[6]Summary!K12</f>
        <v>1066.7884209717038</v>
      </c>
      <c r="J41" s="29">
        <f>+[6]Summary!L12</f>
        <v>1086.5437621008098</v>
      </c>
      <c r="K41" s="29">
        <f>+[6]Summary!M12</f>
        <v>1106.6649428804542</v>
      </c>
      <c r="L41" s="29">
        <f>+[6]Summary!N12</f>
        <v>1127.1587381189811</v>
      </c>
      <c r="M41" s="29">
        <f>+[6]Summary!O12</f>
        <v>1148.0320480841476</v>
      </c>
      <c r="N41" s="29">
        <f>+[6]Summary!P12</f>
        <v>1169.2919008264462</v>
      </c>
      <c r="O41" s="29">
        <f>+[6]Summary!Q12</f>
        <v>1190.9454545454546</v>
      </c>
      <c r="P41" s="29">
        <f>+[6]Summary!R12</f>
        <v>1213</v>
      </c>
      <c r="Q41" s="29">
        <f>+[6]Summary!S12</f>
        <v>1418.8799999999997</v>
      </c>
      <c r="R41" s="29">
        <f>+[6]Summary!T12</f>
        <v>1773.6</v>
      </c>
      <c r="S41" s="29">
        <f>+[6]Summary!U12</f>
        <v>2217.0000000000005</v>
      </c>
      <c r="T41" s="29">
        <f>+[6]Summary!V12</f>
        <v>2501.4999999999991</v>
      </c>
      <c r="U41" s="29">
        <f>+[6]Summary!W12</f>
        <v>2786.0000000000005</v>
      </c>
      <c r="V41" s="29">
        <f>+[6]Summary!X12</f>
        <v>2708.1278704093488</v>
      </c>
      <c r="W41" s="29">
        <f>+[6]Summary!Y12</f>
        <v>2965.6916240928144</v>
      </c>
      <c r="X41" s="29">
        <f>+[6]Summary!Z12</f>
        <v>3489.9858797379893</v>
      </c>
      <c r="Y41" s="29">
        <f>+[6]Summary!AA12</f>
        <v>4028.8753484769404</v>
      </c>
      <c r="Z41" s="29">
        <f>+[6]Summary!AB12</f>
        <v>4651.4241213262167</v>
      </c>
      <c r="AA41" s="29">
        <f>+[6]Summary!AC12</f>
        <v>5225.1337120716662</v>
      </c>
      <c r="AB41" s="29">
        <f>+[6]Summary!AD12</f>
        <v>5945.0148284719116</v>
      </c>
      <c r="AC41" s="51">
        <f>VLOOKUP($B$4:$B$236,'orig WPP2004'!$B$4:$CZ$265,'orig WPP2004'!D$1)</f>
        <v>7782.0789999999997</v>
      </c>
      <c r="AD41" s="51">
        <f>VLOOKUP($B$4:$B$236,'orig WPP2004'!$B$4:$CZ$265,'orig WPP2004'!E$1)</f>
        <v>7962.9780000000001</v>
      </c>
      <c r="AE41" s="51">
        <f>VLOOKUP($B$4:$B$236,'orig WPP2004'!$B$4:$CZ$265,'orig WPP2004'!F$1)</f>
        <v>8154.6170000000002</v>
      </c>
      <c r="AF41" s="51">
        <f>VLOOKUP($B$4:$B$236,'orig WPP2004'!$B$4:$CZ$265,'orig WPP2004'!G$1)</f>
        <v>8358.5210000000006</v>
      </c>
      <c r="AG41" s="51">
        <f>VLOOKUP($B$4:$B$236,'orig WPP2004'!$B$4:$CZ$265,'orig WPP2004'!H$1)</f>
        <v>8575.2920000000013</v>
      </c>
      <c r="AH41" s="51">
        <f>VLOOKUP($B$4:$B$236,'orig WPP2004'!$B$4:$CZ$265,'orig WPP2004'!I$1)</f>
        <v>8804.6010000000006</v>
      </c>
      <c r="AI41" s="51">
        <f>VLOOKUP($B$4:$B$236,'orig WPP2004'!$B$4:$CZ$265,'orig WPP2004'!J$1)</f>
        <v>9045.1350000000002</v>
      </c>
      <c r="AJ41" s="51">
        <f>VLOOKUP($B$4:$B$236,'orig WPP2004'!$B$4:$CZ$265,'orig WPP2004'!K$1)</f>
        <v>9294.652</v>
      </c>
      <c r="AK41" s="51">
        <f>VLOOKUP($B$4:$B$236,'orig WPP2004'!$B$4:$CZ$265,'orig WPP2004'!L$1)</f>
        <v>9550.1519999999982</v>
      </c>
      <c r="AL41" s="51">
        <f>VLOOKUP($B$4:$B$236,'orig WPP2004'!$B$4:$CZ$265,'orig WPP2004'!M$1)</f>
        <v>9808.155999999999</v>
      </c>
      <c r="AM41" s="51">
        <f>VLOOKUP($B$4:$B$236,'orig WPP2004'!$B$4:$CZ$265,'orig WPP2004'!N$1)</f>
        <v>10065.550999999999</v>
      </c>
      <c r="AN41" s="51">
        <f>VLOOKUP($B$4:$B$236,'orig WPP2004'!$B$4:$CZ$265,'orig WPP2004'!O$1)</f>
        <v>10320.49</v>
      </c>
      <c r="AO41" s="51">
        <f>VLOOKUP($B$4:$B$236,'orig WPP2004'!$B$4:$CZ$265,'orig WPP2004'!P$1)</f>
        <v>10573.177</v>
      </c>
      <c r="AP41" s="51">
        <f>VLOOKUP($B$4:$B$236,'orig WPP2004'!$B$4:$CZ$265,'orig WPP2004'!Q$1)</f>
        <v>10826.21</v>
      </c>
      <c r="AQ41" s="51">
        <f>VLOOKUP($B$4:$B$236,'orig WPP2004'!$B$4:$CZ$265,'orig WPP2004'!R$1)</f>
        <v>11083.616999999998</v>
      </c>
      <c r="AR41" s="51">
        <f>VLOOKUP($B$4:$B$236,'orig WPP2004'!$B$4:$CZ$265,'orig WPP2004'!S$1)</f>
        <v>11348.054</v>
      </c>
      <c r="AS41" s="51">
        <f>VLOOKUP($B$4:$B$236,'orig WPP2004'!$B$4:$CZ$265,'orig WPP2004'!T$1)</f>
        <v>11620.099</v>
      </c>
      <c r="AT41" s="51">
        <f>VLOOKUP($B$4:$B$236,'orig WPP2004'!$B$4:$CZ$265,'orig WPP2004'!U$1)</f>
        <v>11897.868999999999</v>
      </c>
      <c r="AU41" s="51">
        <f>VLOOKUP($B$4:$B$236,'orig WPP2004'!$B$4:$CZ$265,'orig WPP2004'!V$1)</f>
        <v>12178.57</v>
      </c>
      <c r="AV41" s="51">
        <f>VLOOKUP($B$4:$B$236,'orig WPP2004'!$B$4:$CZ$265,'orig WPP2004'!W$1)</f>
        <v>12458.29</v>
      </c>
      <c r="AW41" s="51">
        <f>VLOOKUP($B$4:$B$236,'orig WPP2004'!$B$4:$CZ$265,'orig WPP2004'!X$1)</f>
        <v>12734.045</v>
      </c>
      <c r="AX41" s="51">
        <f>VLOOKUP($B$4:$B$236,'orig WPP2004'!$B$4:$CZ$265,'orig WPP2004'!Y$1)</f>
        <v>13005.127</v>
      </c>
      <c r="AY41" s="51">
        <f>VLOOKUP($B$4:$B$236,'orig WPP2004'!$B$4:$CZ$265,'orig WPP2004'!Z$1)</f>
        <v>13271.895</v>
      </c>
      <c r="AZ41" s="51">
        <f>VLOOKUP($B$4:$B$236,'orig WPP2004'!$B$4:$CZ$265,'orig WPP2004'!AA$1)</f>
        <v>13533.78</v>
      </c>
      <c r="BA41" s="51">
        <f>VLOOKUP($B$4:$B$236,'orig WPP2004'!$B$4:$CZ$265,'orig WPP2004'!AB$1)</f>
        <v>13790.427</v>
      </c>
      <c r="BB41" s="51">
        <f>VLOOKUP($B$4:$B$236,'orig WPP2004'!$B$4:$CZ$265,'orig WPP2004'!AC$1)</f>
        <v>14041.752</v>
      </c>
      <c r="BC41" s="51">
        <f>VLOOKUP($B$4:$B$236,'orig WPP2004'!$B$4:$CZ$265,'orig WPP2004'!AD$1)</f>
        <v>14287.602000000001</v>
      </c>
      <c r="BD41" s="51">
        <f>VLOOKUP($B$4:$B$236,'orig WPP2004'!$B$4:$CZ$265,'orig WPP2004'!AE$1)</f>
        <v>14528.395</v>
      </c>
      <c r="BE41" s="51">
        <f>VLOOKUP($B$4:$B$236,'orig WPP2004'!$B$4:$CZ$265,'orig WPP2004'!AF$1)</f>
        <v>14765.457</v>
      </c>
      <c r="BF41" s="51">
        <f>VLOOKUP($B$4:$B$236,'orig WPP2004'!$B$4:$CZ$265,'orig WPP2004'!AG$1)</f>
        <v>15000.607</v>
      </c>
      <c r="BG41" s="51">
        <f>VLOOKUP($B$4:$B$236,'orig WPP2004'!$B$4:$CZ$265,'orig WPP2004'!AH$1)</f>
        <v>15235.452000000001</v>
      </c>
      <c r="BH41" s="51">
        <f>VLOOKUP($B$4:$B$236,'orig WPP2004'!$B$4:$CZ$265,'orig WPP2004'!AI$1)</f>
        <v>15469.411</v>
      </c>
      <c r="BI41" s="51">
        <f>VLOOKUP($B$4:$B$236,'orig WPP2004'!$B$4:$CZ$265,'orig WPP2004'!AJ$1)</f>
        <v>15702.825000000001</v>
      </c>
      <c r="BJ41" s="51">
        <f>VLOOKUP($B$4:$B$236,'orig WPP2004'!$B$4:$CZ$265,'orig WPP2004'!AK$1)</f>
        <v>15939.207</v>
      </c>
      <c r="BK41" s="51">
        <f>VLOOKUP($B$4:$B$236,'orig WPP2004'!$B$4:$CZ$265,'orig WPP2004'!AL$1)</f>
        <v>16183.057999999999</v>
      </c>
      <c r="BL41" s="51">
        <f>VLOOKUP($B$4:$B$236,'orig WPP2004'!$B$4:$CZ$265,'orig WPP2004'!AM$1)</f>
        <v>16437.044000000002</v>
      </c>
      <c r="BM41" s="51">
        <f>VLOOKUP($B$4:$B$236,'orig WPP2004'!$B$4:$CZ$265,'orig WPP2004'!AN$1)</f>
        <v>16703.174999999999</v>
      </c>
      <c r="BN41" s="51">
        <f>VLOOKUP($B$4:$B$236,'orig WPP2004'!$B$4:$CZ$265,'orig WPP2004'!AO$1)</f>
        <v>16979.072</v>
      </c>
      <c r="BO41" s="51">
        <f>VLOOKUP($B$4:$B$236,'orig WPP2004'!$B$4:$CZ$265,'orig WPP2004'!AP$1)</f>
        <v>17257.580000000002</v>
      </c>
      <c r="BP41" s="51">
        <f>VLOOKUP($B$4:$B$236,'orig WPP2004'!$B$4:$CZ$265,'orig WPP2004'!AQ$1)</f>
        <v>17528.785</v>
      </c>
      <c r="BQ41" s="51">
        <f>VLOOKUP($B$4:$B$236,'orig WPP2004'!$B$4:$CZ$265,'orig WPP2004'!AR$1)</f>
        <v>17785.55</v>
      </c>
      <c r="BR41" s="51">
        <f>VLOOKUP($B$4:$B$236,'orig WPP2004'!$B$4:$CZ$265,'orig WPP2004'!AS$1)</f>
        <v>18025.226000000002</v>
      </c>
      <c r="BS41" s="51">
        <f>VLOOKUP($B$4:$B$236,'orig WPP2004'!$B$4:$CZ$265,'orig WPP2004'!AT$1)</f>
        <v>18249.811000000002</v>
      </c>
      <c r="BT41" s="51">
        <f>VLOOKUP($B$4:$B$236,'orig WPP2004'!$B$4:$CZ$265,'orig WPP2004'!AU$1)</f>
        <v>18462.533000000003</v>
      </c>
      <c r="BU41" s="51">
        <f>VLOOKUP($B$4:$B$236,'orig WPP2004'!$B$4:$CZ$265,'orig WPP2004'!AV$1)</f>
        <v>18668.673999999999</v>
      </c>
      <c r="BV41" s="51">
        <f>VLOOKUP($B$4:$B$236,'orig WPP2004'!$B$4:$CZ$265,'orig WPP2004'!AW$1)</f>
        <v>18872.165999999997</v>
      </c>
      <c r="BW41" s="51">
        <f>VLOOKUP($B$4:$B$236,'orig WPP2004'!$B$4:$CZ$265,'orig WPP2004'!AX$1)</f>
        <v>19073.661999999997</v>
      </c>
      <c r="BX41" s="51">
        <f>VLOOKUP($B$4:$B$236,'orig WPP2004'!$B$4:$CZ$265,'orig WPP2004'!AY$1)</f>
        <v>19272.010999999999</v>
      </c>
      <c r="BY41" s="51">
        <f>VLOOKUP($B$4:$B$236,'orig WPP2004'!$B$4:$CZ$265,'orig WPP2004'!AZ$1)</f>
        <v>19467.28</v>
      </c>
      <c r="BZ41" s="51">
        <f>VLOOKUP($B$4:$B$236,'orig WPP2004'!$B$4:$CZ$265,'orig WPP2004'!BA$1)</f>
        <v>19659.190999999999</v>
      </c>
      <c r="CA41" s="51">
        <f>VLOOKUP($B$4:$B$236,'orig WPP2004'!$B$4:$CZ$265,'orig WPP2004'!BB$1)</f>
        <v>19847.565000000002</v>
      </c>
      <c r="CB41" s="51">
        <f>VLOOKUP($B$4:$B$236,'orig WPP2004'!$B$4:$CZ$265,'orig WPP2004'!BC$1)</f>
        <v>20032.695</v>
      </c>
      <c r="CC41" s="51">
        <f>VLOOKUP($B$4:$B$236,'orig WPP2004'!$B$4:$CZ$265,'orig WPP2004'!BD$1)</f>
        <v>20214.933000000001</v>
      </c>
      <c r="CD41" s="51">
        <f>VLOOKUP($B$4:$B$236,'orig WPP2004'!$B$4:$CZ$265,'orig WPP2004'!BE$1)</f>
        <v>20394.178</v>
      </c>
      <c r="CE41" s="51">
        <f>VLOOKUP($B$4:$B$236,'orig WPP2004'!$B$4:$CZ$265,'orig WPP2004'!BF$1)</f>
        <v>20570.218000000001</v>
      </c>
      <c r="CF41" s="51">
        <f>VLOOKUP($B$4:$B$236,'orig WPP2004'!$B$4:$CZ$265,'orig WPP2004'!BG$1)</f>
        <v>20742.904999999999</v>
      </c>
      <c r="CG41" s="51">
        <f>VLOOKUP($B$4:$B$236,'orig WPP2004'!$B$4:$CZ$265,'orig WPP2004'!BH$1)</f>
        <v>20912.124</v>
      </c>
      <c r="CH41" s="51">
        <f>VLOOKUP($B$4:$B$236,'orig WPP2004'!$B$4:$CZ$265,'orig WPP2004'!BI$1)</f>
        <v>21077.940999999999</v>
      </c>
      <c r="CI41" s="51">
        <f>VLOOKUP($B$4:$B$236,'orig WPP2004'!$B$4:$CZ$265,'orig WPP2004'!BJ$1)</f>
        <v>21240.582000000002</v>
      </c>
      <c r="CJ41" s="51">
        <f>VLOOKUP($B$4:$B$236,'orig WPP2004'!$B$4:$CZ$265,'orig WPP2004'!BK$1)</f>
        <v>21400.359</v>
      </c>
      <c r="CK41" s="51">
        <f>VLOOKUP($B$4:$B$236,'orig WPP2004'!$B$4:$CZ$265,'orig WPP2004'!BL$1)</f>
        <v>21557.424999999999</v>
      </c>
      <c r="CL41" s="51">
        <f>VLOOKUP($B$4:$B$236,'orig WPP2004'!$B$4:$CZ$265,'orig WPP2004'!BM$1)</f>
        <v>21711.788999999997</v>
      </c>
      <c r="CM41" s="51">
        <f>VLOOKUP($B$4:$B$236,'orig WPP2004'!$B$4:$CZ$265,'orig WPP2004'!BN$1)</f>
        <v>21863.137999999999</v>
      </c>
      <c r="CN41" s="51">
        <f>VLOOKUP($B$4:$B$236,'orig WPP2004'!$B$4:$CZ$265,'orig WPP2004'!BO$1)</f>
        <v>22010.885000000002</v>
      </c>
      <c r="CO41" s="51">
        <f>VLOOKUP($B$4:$B$236,'orig WPP2004'!$B$4:$CZ$265,'orig WPP2004'!BP$1)</f>
        <v>22154.256000000001</v>
      </c>
      <c r="CP41" s="51">
        <f>VLOOKUP($B$4:$B$236,'orig WPP2004'!$B$4:$CZ$265,'orig WPP2004'!BQ$1)</f>
        <v>22292.616999999998</v>
      </c>
      <c r="CQ41" s="51">
        <f>VLOOKUP($B$4:$B$236,'orig WPP2004'!$B$4:$CZ$265,'orig WPP2004'!BR$1)</f>
        <v>22425.735000000001</v>
      </c>
      <c r="CR41" s="51">
        <f>VLOOKUP($B$4:$B$236,'orig WPP2004'!$B$4:$CZ$265,'orig WPP2004'!BS$1)</f>
        <v>22553.521000000001</v>
      </c>
      <c r="CS41" s="51">
        <f>VLOOKUP($B$4:$B$236,'orig WPP2004'!$B$4:$CZ$265,'orig WPP2004'!BT$1)</f>
        <v>22675.671999999999</v>
      </c>
      <c r="CT41" s="51">
        <f>VLOOKUP($B$4:$B$236,'orig WPP2004'!$B$4:$CZ$265,'orig WPP2004'!BU$1)</f>
        <v>22791.891000000003</v>
      </c>
      <c r="CU41" s="51">
        <f>VLOOKUP($B$4:$B$236,'orig WPP2004'!$B$4:$CZ$265,'orig WPP2004'!BV$1)</f>
        <v>22901.96</v>
      </c>
      <c r="CV41" s="51">
        <f>VLOOKUP($B$4:$B$236,'orig WPP2004'!$B$4:$CZ$265,'orig WPP2004'!BW$1)</f>
        <v>23005.695</v>
      </c>
      <c r="CW41" s="51">
        <f>VLOOKUP($B$4:$B$236,'orig WPP2004'!$B$4:$CZ$265,'orig WPP2004'!BX$1)</f>
        <v>23103.057000000001</v>
      </c>
      <c r="CX41" s="51">
        <f>VLOOKUP($B$4:$B$236,'orig WPP2004'!$B$4:$CZ$265,'orig WPP2004'!BY$1)</f>
        <v>23194.154999999999</v>
      </c>
      <c r="CY41" s="51">
        <f>VLOOKUP($B$4:$B$236,'orig WPP2004'!$B$4:$CZ$265,'orig WPP2004'!BZ$1)</f>
        <v>23279.203999999998</v>
      </c>
      <c r="CZ41" s="51">
        <f>VLOOKUP($B$4:$B$236,'orig WPP2004'!$B$4:$CZ$265,'orig WPP2004'!CA$1)</f>
        <v>23358.373</v>
      </c>
      <c r="DA41" s="51">
        <f>VLOOKUP($B$4:$B$236,'orig WPP2004'!$B$4:$CZ$265,'orig WPP2004'!CB$1)</f>
        <v>23431.675999999999</v>
      </c>
      <c r="DB41" s="51">
        <f>VLOOKUP($B$4:$B$236,'orig WPP2004'!$B$4:$CZ$265,'orig WPP2004'!CC$1)</f>
        <v>23499.095000000001</v>
      </c>
      <c r="DC41" s="51">
        <f>VLOOKUP($B$4:$B$236,'orig WPP2004'!$B$4:$CZ$265,'orig WPP2004'!CD$1)</f>
        <v>23560.742999999999</v>
      </c>
      <c r="DD41" s="51">
        <f>VLOOKUP($B$4:$B$236,'orig WPP2004'!$B$4:$CZ$265,'orig WPP2004'!CE$1)</f>
        <v>23616.758000000002</v>
      </c>
      <c r="DE41" s="51">
        <f>VLOOKUP($B$4:$B$236,'orig WPP2004'!$B$4:$CZ$265,'orig WPP2004'!CF$1)</f>
        <v>23667.251</v>
      </c>
    </row>
    <row r="42" spans="1:110">
      <c r="A42" s="114">
        <v>8</v>
      </c>
      <c r="B42" s="3">
        <v>148</v>
      </c>
      <c r="C42" s="1" t="s">
        <v>625</v>
      </c>
      <c r="D42" s="29">
        <f>+[2]Summary!F16</f>
        <v>1071.0488913548731</v>
      </c>
      <c r="E42" s="29">
        <f>+[2]Summary!G16</f>
        <v>1074.6309946704414</v>
      </c>
      <c r="F42" s="29">
        <f>+[2]Summary!H16</f>
        <v>1078.2250782646568</v>
      </c>
      <c r="G42" s="29">
        <f>+[2]Summary!I16</f>
        <v>1081.8311822053413</v>
      </c>
      <c r="H42" s="29">
        <f>+[2]Summary!J16</f>
        <v>1085.4493466943225</v>
      </c>
      <c r="I42" s="29">
        <f>+[2]Summary!K16</f>
        <v>1089.079612067882</v>
      </c>
      <c r="J42" s="29">
        <f>+[2]Summary!L16</f>
        <v>1092.7220187972061</v>
      </c>
      <c r="K42" s="29">
        <f>+[2]Summary!M16</f>
        <v>1096.3766074888356</v>
      </c>
      <c r="L42" s="29">
        <f>+[2]Summary!N16</f>
        <v>1100.0434188851191</v>
      </c>
      <c r="M42" s="29">
        <f>+[2]Summary!O16</f>
        <v>1103.722493864668</v>
      </c>
      <c r="N42" s="29">
        <f>+[2]Summary!P16</f>
        <v>1107.4138734428107</v>
      </c>
      <c r="O42" s="29">
        <f>+[2]Summary!Q16</f>
        <v>1111.117598772051</v>
      </c>
      <c r="P42" s="29">
        <f>+[2]Summary!R16</f>
        <v>1120.4547214508077</v>
      </c>
      <c r="Q42" s="29">
        <f>+[2]Summary!S16</f>
        <v>1129.8703073453526</v>
      </c>
      <c r="R42" s="29">
        <f>+[2]Summary!T16</f>
        <v>1139.3650158104394</v>
      </c>
      <c r="S42" s="29">
        <f>+[2]Summary!U16</f>
        <v>1148.9395117416193</v>
      </c>
      <c r="T42" s="29">
        <f>+[2]Summary!V16</f>
        <v>1158.5944656218012</v>
      </c>
      <c r="U42" s="29">
        <f>+[2]Summary!W16</f>
        <v>1182.2392506344911</v>
      </c>
      <c r="V42" s="29">
        <f>+[2]Summary!X16</f>
        <v>1206.3665822800929</v>
      </c>
      <c r="W42" s="29">
        <f>+[2]Summary!Y16</f>
        <v>1230.9863084490744</v>
      </c>
      <c r="X42" s="29">
        <f>+[2]Summary!Z16</f>
        <v>1256.1084780092594</v>
      </c>
      <c r="Y42" s="29">
        <f>+[2]Summary!AA16</f>
        <v>1281.7433449074076</v>
      </c>
      <c r="Z42" s="29">
        <f>+[2]Summary!AB16</f>
        <v>1538.0920138888889</v>
      </c>
      <c r="AA42" s="29">
        <f>+[2]Summary!AC16</f>
        <v>1845.7104166666672</v>
      </c>
      <c r="AB42" s="29">
        <f>+[2]Summary!AD16</f>
        <v>2214.8525000000009</v>
      </c>
      <c r="AC42" s="51">
        <f>VLOOKUP($B$4:$B$236,'orig WPP2004'!$B$4:$CZ$265,'orig WPP2004'!D$1)</f>
        <v>2657.8230000000003</v>
      </c>
      <c r="AD42" s="51">
        <f>VLOOKUP($B$4:$B$236,'orig WPP2004'!$B$4:$CZ$265,'orig WPP2004'!E$1)</f>
        <v>2693.2780000000002</v>
      </c>
      <c r="AE42" s="51">
        <f>VLOOKUP($B$4:$B$236,'orig WPP2004'!$B$4:$CZ$265,'orig WPP2004'!F$1)</f>
        <v>2729.1460000000002</v>
      </c>
      <c r="AF42" s="51">
        <f>VLOOKUP($B$4:$B$236,'orig WPP2004'!$B$4:$CZ$265,'orig WPP2004'!G$1)</f>
        <v>2766.1130000000003</v>
      </c>
      <c r="AG42" s="51">
        <f>VLOOKUP($B$4:$B$236,'orig WPP2004'!$B$4:$CZ$265,'orig WPP2004'!H$1)</f>
        <v>2804.7219999999998</v>
      </c>
      <c r="AH42" s="51">
        <f>VLOOKUP($B$4:$B$236,'orig WPP2004'!$B$4:$CZ$265,'orig WPP2004'!I$1)</f>
        <v>2845.364</v>
      </c>
      <c r="AI42" s="51">
        <f>VLOOKUP($B$4:$B$236,'orig WPP2004'!$B$4:$CZ$265,'orig WPP2004'!J$1)</f>
        <v>2888.2740000000003</v>
      </c>
      <c r="AJ42" s="51">
        <f>VLOOKUP($B$4:$B$236,'orig WPP2004'!$B$4:$CZ$265,'orig WPP2004'!K$1)</f>
        <v>2933.5360000000001</v>
      </c>
      <c r="AK42" s="51">
        <f>VLOOKUP($B$4:$B$236,'orig WPP2004'!$B$4:$CZ$265,'orig WPP2004'!L$1)</f>
        <v>2981.107</v>
      </c>
      <c r="AL42" s="51">
        <f>VLOOKUP($B$4:$B$236,'orig WPP2004'!$B$4:$CZ$265,'orig WPP2004'!M$1)</f>
        <v>3030.85</v>
      </c>
      <c r="AM42" s="51">
        <f>VLOOKUP($B$4:$B$236,'orig WPP2004'!$B$4:$CZ$265,'orig WPP2004'!N$1)</f>
        <v>3082.6319999999996</v>
      </c>
      <c r="AN42" s="51">
        <f>VLOOKUP($B$4:$B$236,'orig WPP2004'!$B$4:$CZ$265,'orig WPP2004'!O$1)</f>
        <v>3136.442</v>
      </c>
      <c r="AO42" s="51">
        <f>VLOOKUP($B$4:$B$236,'orig WPP2004'!$B$4:$CZ$265,'orig WPP2004'!P$1)</f>
        <v>3192.48</v>
      </c>
      <c r="AP42" s="51">
        <f>VLOOKUP($B$4:$B$236,'orig WPP2004'!$B$4:$CZ$265,'orig WPP2004'!Q$1)</f>
        <v>3251.2040000000002</v>
      </c>
      <c r="AQ42" s="51">
        <f>VLOOKUP($B$4:$B$236,'orig WPP2004'!$B$4:$CZ$265,'orig WPP2004'!R$1)</f>
        <v>3313.2060000000001</v>
      </c>
      <c r="AR42" s="51">
        <f>VLOOKUP($B$4:$B$236,'orig WPP2004'!$B$4:$CZ$265,'orig WPP2004'!S$1)</f>
        <v>3378.877</v>
      </c>
      <c r="AS42" s="51">
        <f>VLOOKUP($B$4:$B$236,'orig WPP2004'!$B$4:$CZ$265,'orig WPP2004'!T$1)</f>
        <v>3448.3319999999999</v>
      </c>
      <c r="AT42" s="51">
        <f>VLOOKUP($B$4:$B$236,'orig WPP2004'!$B$4:$CZ$265,'orig WPP2004'!U$1)</f>
        <v>3521.337</v>
      </c>
      <c r="AU42" s="51">
        <f>VLOOKUP($B$4:$B$236,'orig WPP2004'!$B$4:$CZ$265,'orig WPP2004'!V$1)</f>
        <v>3597.4880000000003</v>
      </c>
      <c r="AV42" s="51">
        <f>VLOOKUP($B$4:$B$236,'orig WPP2004'!$B$4:$CZ$265,'orig WPP2004'!W$1)</f>
        <v>3676.1989999999996</v>
      </c>
      <c r="AW42" s="51">
        <f>VLOOKUP($B$4:$B$236,'orig WPP2004'!$B$4:$CZ$265,'orig WPP2004'!X$1)</f>
        <v>3756.9769999999999</v>
      </c>
      <c r="AX42" s="51">
        <f>VLOOKUP($B$4:$B$236,'orig WPP2004'!$B$4:$CZ$265,'orig WPP2004'!Y$1)</f>
        <v>3840.0110000000004</v>
      </c>
      <c r="AY42" s="51">
        <f>VLOOKUP($B$4:$B$236,'orig WPP2004'!$B$4:$CZ$265,'orig WPP2004'!Z$1)</f>
        <v>3925.2840000000001</v>
      </c>
      <c r="AZ42" s="51">
        <f>VLOOKUP($B$4:$B$236,'orig WPP2004'!$B$4:$CZ$265,'orig WPP2004'!AA$1)</f>
        <v>4011.886</v>
      </c>
      <c r="BA42" s="51">
        <f>VLOOKUP($B$4:$B$236,'orig WPP2004'!$B$4:$CZ$265,'orig WPP2004'!AB$1)</f>
        <v>4098.6459999999997</v>
      </c>
      <c r="BB42" s="51">
        <f>VLOOKUP($B$4:$B$236,'orig WPP2004'!$B$4:$CZ$265,'orig WPP2004'!AC$1)</f>
        <v>4184.8969999999999</v>
      </c>
      <c r="BC42" s="51">
        <f>VLOOKUP($B$4:$B$236,'orig WPP2004'!$B$4:$CZ$265,'orig WPP2004'!AD$1)</f>
        <v>4270.5429999999997</v>
      </c>
      <c r="BD42" s="51">
        <f>VLOOKUP($B$4:$B$236,'orig WPP2004'!$B$4:$CZ$265,'orig WPP2004'!AE$1)</f>
        <v>4356.3770000000004</v>
      </c>
      <c r="BE42" s="51">
        <f>VLOOKUP($B$4:$B$236,'orig WPP2004'!$B$4:$CZ$265,'orig WPP2004'!AF$1)</f>
        <v>4443.79</v>
      </c>
      <c r="BF42" s="51">
        <f>VLOOKUP($B$4:$B$236,'orig WPP2004'!$B$4:$CZ$265,'orig WPP2004'!AG$1)</f>
        <v>4534.683</v>
      </c>
      <c r="BG42" s="51">
        <f>VLOOKUP($B$4:$B$236,'orig WPP2004'!$B$4:$CZ$265,'orig WPP2004'!AH$1)</f>
        <v>4630.683</v>
      </c>
      <c r="BH42" s="51">
        <f>VLOOKUP($B$4:$B$236,'orig WPP2004'!$B$4:$CZ$265,'orig WPP2004'!AI$1)</f>
        <v>4732.03</v>
      </c>
      <c r="BI42" s="51">
        <f>VLOOKUP($B$4:$B$236,'orig WPP2004'!$B$4:$CZ$265,'orig WPP2004'!AJ$1)</f>
        <v>4839.1120000000001</v>
      </c>
      <c r="BJ42" s="51">
        <f>VLOOKUP($B$4:$B$236,'orig WPP2004'!$B$4:$CZ$265,'orig WPP2004'!AK$1)</f>
        <v>4953.8610000000008</v>
      </c>
      <c r="BK42" s="51">
        <f>VLOOKUP($B$4:$B$236,'orig WPP2004'!$B$4:$CZ$265,'orig WPP2004'!AL$1)</f>
        <v>5078.598</v>
      </c>
      <c r="BL42" s="51">
        <f>VLOOKUP($B$4:$B$236,'orig WPP2004'!$B$4:$CZ$265,'orig WPP2004'!AM$1)</f>
        <v>5214.8739999999998</v>
      </c>
      <c r="BM42" s="51">
        <f>VLOOKUP($B$4:$B$236,'orig WPP2004'!$B$4:$CZ$265,'orig WPP2004'!AN$1)</f>
        <v>5363.8580000000002</v>
      </c>
      <c r="BN42" s="51">
        <f>VLOOKUP($B$4:$B$236,'orig WPP2004'!$B$4:$CZ$265,'orig WPP2004'!AO$1)</f>
        <v>5524.9949999999999</v>
      </c>
      <c r="BO42" s="51">
        <f>VLOOKUP($B$4:$B$236,'orig WPP2004'!$B$4:$CZ$265,'orig WPP2004'!AP$1)</f>
        <v>5695.9459999999999</v>
      </c>
      <c r="BP42" s="51">
        <f>VLOOKUP($B$4:$B$236,'orig WPP2004'!$B$4:$CZ$265,'orig WPP2004'!AQ$1)</f>
        <v>5873.3019999999997</v>
      </c>
      <c r="BQ42" s="51">
        <f>VLOOKUP($B$4:$B$236,'orig WPP2004'!$B$4:$CZ$265,'orig WPP2004'!AR$1)</f>
        <v>6054.6409999999996</v>
      </c>
      <c r="BR42" s="51">
        <f>VLOOKUP($B$4:$B$236,'orig WPP2004'!$B$4:$CZ$265,'orig WPP2004'!AS$1)</f>
        <v>6239.5990000000002</v>
      </c>
      <c r="BS42" s="51">
        <f>VLOOKUP($B$4:$B$236,'orig WPP2004'!$B$4:$CZ$265,'orig WPP2004'!AT$1)</f>
        <v>6429.17</v>
      </c>
      <c r="BT42" s="51">
        <f>VLOOKUP($B$4:$B$236,'orig WPP2004'!$B$4:$CZ$265,'orig WPP2004'!AU$1)</f>
        <v>6623.9830000000002</v>
      </c>
      <c r="BU42" s="51">
        <f>VLOOKUP($B$4:$B$236,'orig WPP2004'!$B$4:$CZ$265,'orig WPP2004'!AV$1)</f>
        <v>6825.1190000000006</v>
      </c>
      <c r="BV42" s="51">
        <f>VLOOKUP($B$4:$B$236,'orig WPP2004'!$B$4:$CZ$265,'orig WPP2004'!AW$1)</f>
        <v>7033.6310000000003</v>
      </c>
      <c r="BW42" s="51">
        <f>VLOOKUP($B$4:$B$236,'orig WPP2004'!$B$4:$CZ$265,'orig WPP2004'!AX$1)</f>
        <v>7248.2539999999999</v>
      </c>
      <c r="BX42" s="51">
        <f>VLOOKUP($B$4:$B$236,'orig WPP2004'!$B$4:$CZ$265,'orig WPP2004'!AY$1)</f>
        <v>7469.2060000000001</v>
      </c>
      <c r="BY42" s="51">
        <f>VLOOKUP($B$4:$B$236,'orig WPP2004'!$B$4:$CZ$265,'orig WPP2004'!AZ$1)</f>
        <v>7700.7090000000007</v>
      </c>
      <c r="BZ42" s="51">
        <f>VLOOKUP($B$4:$B$236,'orig WPP2004'!$B$4:$CZ$265,'orig WPP2004'!BA$1)</f>
        <v>7948.375</v>
      </c>
      <c r="CA42" s="51">
        <f>VLOOKUP($B$4:$B$236,'orig WPP2004'!$B$4:$CZ$265,'orig WPP2004'!BB$1)</f>
        <v>8215.5169999999998</v>
      </c>
      <c r="CB42" s="51">
        <f>VLOOKUP($B$4:$B$236,'orig WPP2004'!$B$4:$CZ$265,'orig WPP2004'!BC$1)</f>
        <v>8505.1919999999991</v>
      </c>
      <c r="CC42" s="51">
        <f>VLOOKUP($B$4:$B$236,'orig WPP2004'!$B$4:$CZ$265,'orig WPP2004'!BD$1)</f>
        <v>8814.4449999999997</v>
      </c>
      <c r="CD42" s="51">
        <f>VLOOKUP($B$4:$B$236,'orig WPP2004'!$B$4:$CZ$265,'orig WPP2004'!BE$1)</f>
        <v>9133.2939999999999</v>
      </c>
      <c r="CE42" s="51">
        <f>VLOOKUP($B$4:$B$236,'orig WPP2004'!$B$4:$CZ$265,'orig WPP2004'!BF$1)</f>
        <v>9447.9439999999995</v>
      </c>
      <c r="CF42" s="51">
        <f>VLOOKUP($B$4:$B$236,'orig WPP2004'!$B$4:$CZ$265,'orig WPP2004'!BG$1)</f>
        <v>9748.9310000000005</v>
      </c>
      <c r="CG42" s="51">
        <f>VLOOKUP($B$4:$B$236,'orig WPP2004'!$B$4:$CZ$265,'orig WPP2004'!BH$1)</f>
        <v>10032.486000000001</v>
      </c>
      <c r="CH42" s="51">
        <f>VLOOKUP($B$4:$B$236,'orig WPP2004'!$B$4:$CZ$265,'orig WPP2004'!BI$1)</f>
        <v>10302.807000000001</v>
      </c>
      <c r="CI42" s="51">
        <f>VLOOKUP($B$4:$B$236,'orig WPP2004'!$B$4:$CZ$265,'orig WPP2004'!BJ$1)</f>
        <v>10568.226999999999</v>
      </c>
      <c r="CJ42" s="51">
        <f>VLOOKUP($B$4:$B$236,'orig WPP2004'!$B$4:$CZ$265,'orig WPP2004'!BK$1)</f>
        <v>10841.058000000001</v>
      </c>
      <c r="CK42" s="51">
        <f>VLOOKUP($B$4:$B$236,'orig WPP2004'!$B$4:$CZ$265,'orig WPP2004'!BL$1)</f>
        <v>11130.478999999999</v>
      </c>
      <c r="CL42" s="51">
        <f>VLOOKUP($B$4:$B$236,'orig WPP2004'!$B$4:$CZ$265,'orig WPP2004'!BM$1)</f>
        <v>11438.89</v>
      </c>
      <c r="CM42" s="51">
        <f>VLOOKUP($B$4:$B$236,'orig WPP2004'!$B$4:$CZ$265,'orig WPP2004'!BN$1)</f>
        <v>11764.286</v>
      </c>
      <c r="CN42" s="51">
        <f>VLOOKUP($B$4:$B$236,'orig WPP2004'!$B$4:$CZ$265,'orig WPP2004'!BO$1)</f>
        <v>12106.151000000002</v>
      </c>
      <c r="CO42" s="51">
        <f>VLOOKUP($B$4:$B$236,'orig WPP2004'!$B$4:$CZ$265,'orig WPP2004'!BP$1)</f>
        <v>12462.687</v>
      </c>
      <c r="CP42" s="51">
        <f>VLOOKUP($B$4:$B$236,'orig WPP2004'!$B$4:$CZ$265,'orig WPP2004'!BQ$1)</f>
        <v>12832.483</v>
      </c>
      <c r="CQ42" s="51">
        <f>VLOOKUP($B$4:$B$236,'orig WPP2004'!$B$4:$CZ$265,'orig WPP2004'!BR$1)</f>
        <v>13216.106</v>
      </c>
      <c r="CR42" s="51">
        <f>VLOOKUP($B$4:$B$236,'orig WPP2004'!$B$4:$CZ$265,'orig WPP2004'!BS$1)</f>
        <v>13614.243999999999</v>
      </c>
      <c r="CS42" s="51">
        <f>VLOOKUP($B$4:$B$236,'orig WPP2004'!$B$4:$CZ$265,'orig WPP2004'!BT$1)</f>
        <v>14025.557000000001</v>
      </c>
      <c r="CT42" s="51">
        <f>VLOOKUP($B$4:$B$236,'orig WPP2004'!$B$4:$CZ$265,'orig WPP2004'!BU$1)</f>
        <v>14448.199000000001</v>
      </c>
      <c r="CU42" s="51">
        <f>VLOOKUP($B$4:$B$236,'orig WPP2004'!$B$4:$CZ$265,'orig WPP2004'!BV$1)</f>
        <v>14880.780999999999</v>
      </c>
      <c r="CV42" s="51">
        <f>VLOOKUP($B$4:$B$236,'orig WPP2004'!$B$4:$CZ$265,'orig WPP2004'!BW$1)</f>
        <v>15322.687</v>
      </c>
      <c r="CW42" s="51">
        <f>VLOOKUP($B$4:$B$236,'orig WPP2004'!$B$4:$CZ$265,'orig WPP2004'!BX$1)</f>
        <v>15774.067999999999</v>
      </c>
      <c r="CX42" s="51">
        <f>VLOOKUP($B$4:$B$236,'orig WPP2004'!$B$4:$CZ$265,'orig WPP2004'!BY$1)</f>
        <v>16235.217000000001</v>
      </c>
      <c r="CY42" s="51">
        <f>VLOOKUP($B$4:$B$236,'orig WPP2004'!$B$4:$CZ$265,'orig WPP2004'!BZ$1)</f>
        <v>16706.743999999999</v>
      </c>
      <c r="CZ42" s="51">
        <f>VLOOKUP($B$4:$B$236,'orig WPP2004'!$B$4:$CZ$265,'orig WPP2004'!CA$1)</f>
        <v>17189.025000000001</v>
      </c>
      <c r="DA42" s="51">
        <f>VLOOKUP($B$4:$B$236,'orig WPP2004'!$B$4:$CZ$265,'orig WPP2004'!CB$1)</f>
        <v>17681.837</v>
      </c>
      <c r="DB42" s="51">
        <f>VLOOKUP($B$4:$B$236,'orig WPP2004'!$B$4:$CZ$265,'orig WPP2004'!CC$1)</f>
        <v>18184.688000000002</v>
      </c>
      <c r="DC42" s="51">
        <f>VLOOKUP($B$4:$B$236,'orig WPP2004'!$B$4:$CZ$265,'orig WPP2004'!CD$1)</f>
        <v>18697.368999999999</v>
      </c>
      <c r="DD42" s="51">
        <f>VLOOKUP($B$4:$B$236,'orig WPP2004'!$B$4:$CZ$265,'orig WPP2004'!CE$1)</f>
        <v>19219.633999999998</v>
      </c>
      <c r="DE42" s="51">
        <f>VLOOKUP($B$4:$B$236,'orig WPP2004'!$B$4:$CZ$265,'orig WPP2004'!CF$1)</f>
        <v>19751.167999999998</v>
      </c>
    </row>
    <row r="43" spans="1:110">
      <c r="A43" s="114">
        <v>6</v>
      </c>
      <c r="B43" s="3">
        <v>152</v>
      </c>
      <c r="C43" s="1" t="s">
        <v>440</v>
      </c>
      <c r="D43" s="29">
        <f>+[1]Summary!F62</f>
        <v>386.55159156619129</v>
      </c>
      <c r="E43" s="29">
        <f>+[1]Summary!G62</f>
        <v>413.02772797483448</v>
      </c>
      <c r="F43" s="29">
        <f>+[1]Summary!H62</f>
        <v>441.31729838406966</v>
      </c>
      <c r="G43" s="29">
        <f>+[1]Summary!I62</f>
        <v>471.54451060215672</v>
      </c>
      <c r="H43" s="29">
        <f>+[1]Summary!J62</f>
        <v>503.84207982148257</v>
      </c>
      <c r="I43" s="29">
        <f>+[1]Summary!K62</f>
        <v>538.35181131610466</v>
      </c>
      <c r="J43" s="29">
        <f>+[1]Summary!L62</f>
        <v>575.22522305008442</v>
      </c>
      <c r="K43" s="29">
        <f>+[1]Summary!M62</f>
        <v>614.62421093022715</v>
      </c>
      <c r="L43" s="29">
        <f>+[1]Summary!N62</f>
        <v>656.72175962407823</v>
      </c>
      <c r="M43" s="29">
        <f>+[1]Summary!O62</f>
        <v>701.70270206408372</v>
      </c>
      <c r="N43" s="29">
        <f>+[1]Summary!P62</f>
        <v>749.76453097258263</v>
      </c>
      <c r="O43" s="29">
        <f>+[1]Summary!Q62</f>
        <v>801.11826597070478</v>
      </c>
      <c r="P43" s="29">
        <f>+[1]Summary!R62</f>
        <v>885.00499539172097</v>
      </c>
      <c r="Q43" s="29">
        <f>+[1]Summary!S62</f>
        <v>977.67567553745084</v>
      </c>
      <c r="R43" s="29">
        <f>+[1]Summary!T62</f>
        <v>1080.050091824095</v>
      </c>
      <c r="S43" s="29">
        <f>+[1]Summary!U62</f>
        <v>1335.863047655271</v>
      </c>
      <c r="T43" s="29">
        <f>+[1]Summary!V62</f>
        <v>1679.1576076191736</v>
      </c>
      <c r="U43" s="29">
        <f>+[1]Summary!W62</f>
        <v>1979.0554589897217</v>
      </c>
      <c r="V43" s="29">
        <f>+[1]Summary!X62</f>
        <v>2302.746372839506</v>
      </c>
      <c r="W43" s="29">
        <f>+[1]Summary!Y62</f>
        <v>2610.3065925925926</v>
      </c>
      <c r="X43" s="29">
        <f>+[1]Summary!Z62</f>
        <v>2931.2855555555557</v>
      </c>
      <c r="Y43" s="29">
        <f>+[1]Summary!AA62</f>
        <v>3384.4717948717953</v>
      </c>
      <c r="Z43" s="29">
        <f>+[1]Summary!AB62</f>
        <v>3773</v>
      </c>
      <c r="AA43" s="29">
        <f>+[1]Summary!AC62</f>
        <v>4250</v>
      </c>
      <c r="AB43" s="29">
        <f>+[1]Summary!AD62</f>
        <v>5022</v>
      </c>
      <c r="AC43" s="51">
        <f>VLOOKUP($B$4:$B$236,'orig WPP2004'!$B$4:$CZ$265,'orig WPP2004'!D$1)</f>
        <v>6081.933</v>
      </c>
      <c r="AD43" s="51">
        <f>VLOOKUP($B$4:$B$236,'orig WPP2004'!$B$4:$CZ$265,'orig WPP2004'!E$1)</f>
        <v>6193.9140000000007</v>
      </c>
      <c r="AE43" s="51">
        <f>VLOOKUP($B$4:$B$236,'orig WPP2004'!$B$4:$CZ$265,'orig WPP2004'!F$1)</f>
        <v>6320.7839999999997</v>
      </c>
      <c r="AF43" s="51">
        <f>VLOOKUP($B$4:$B$236,'orig WPP2004'!$B$4:$CZ$265,'orig WPP2004'!G$1)</f>
        <v>6459.55</v>
      </c>
      <c r="AG43" s="51">
        <f>VLOOKUP($B$4:$B$236,'orig WPP2004'!$B$4:$CZ$265,'orig WPP2004'!H$1)</f>
        <v>6607.8449999999993</v>
      </c>
      <c r="AH43" s="51">
        <f>VLOOKUP($B$4:$B$236,'orig WPP2004'!$B$4:$CZ$265,'orig WPP2004'!I$1)</f>
        <v>6763.94</v>
      </c>
      <c r="AI43" s="51">
        <f>VLOOKUP($B$4:$B$236,'orig WPP2004'!$B$4:$CZ$265,'orig WPP2004'!J$1)</f>
        <v>6926.7669999999998</v>
      </c>
      <c r="AJ43" s="51">
        <f>VLOOKUP($B$4:$B$236,'orig WPP2004'!$B$4:$CZ$265,'orig WPP2004'!K$1)</f>
        <v>7095.8890000000001</v>
      </c>
      <c r="AK43" s="51">
        <f>VLOOKUP($B$4:$B$236,'orig WPP2004'!$B$4:$CZ$265,'orig WPP2004'!L$1)</f>
        <v>7271.4009999999998</v>
      </c>
      <c r="AL43" s="51">
        <f>VLOOKUP($B$4:$B$236,'orig WPP2004'!$B$4:$CZ$265,'orig WPP2004'!M$1)</f>
        <v>7453.7579999999998</v>
      </c>
      <c r="AM43" s="51">
        <f>VLOOKUP($B$4:$B$236,'orig WPP2004'!$B$4:$CZ$265,'orig WPP2004'!N$1)</f>
        <v>7643.2739999999994</v>
      </c>
      <c r="AN43" s="51">
        <f>VLOOKUP($B$4:$B$236,'orig WPP2004'!$B$4:$CZ$265,'orig WPP2004'!O$1)</f>
        <v>7839.5830000000005</v>
      </c>
      <c r="AO43" s="51">
        <f>VLOOKUP($B$4:$B$236,'orig WPP2004'!$B$4:$CZ$265,'orig WPP2004'!P$1)</f>
        <v>8041.1640000000007</v>
      </c>
      <c r="AP43" s="51">
        <f>VLOOKUP($B$4:$B$236,'orig WPP2004'!$B$4:$CZ$265,'orig WPP2004'!Q$1)</f>
        <v>8245.15</v>
      </c>
      <c r="AQ43" s="51">
        <f>VLOOKUP($B$4:$B$236,'orig WPP2004'!$B$4:$CZ$265,'orig WPP2004'!R$1)</f>
        <v>8447.8850000000002</v>
      </c>
      <c r="AR43" s="51">
        <f>VLOOKUP($B$4:$B$236,'orig WPP2004'!$B$4:$CZ$265,'orig WPP2004'!S$1)</f>
        <v>8646.6180000000004</v>
      </c>
      <c r="AS43" s="51">
        <f>VLOOKUP($B$4:$B$236,'orig WPP2004'!$B$4:$CZ$265,'orig WPP2004'!T$1)</f>
        <v>8840.0069999999996</v>
      </c>
      <c r="AT43" s="51">
        <f>VLOOKUP($B$4:$B$236,'orig WPP2004'!$B$4:$CZ$265,'orig WPP2004'!U$1)</f>
        <v>9028.1859999999997</v>
      </c>
      <c r="AU43" s="51">
        <f>VLOOKUP($B$4:$B$236,'orig WPP2004'!$B$4:$CZ$265,'orig WPP2004'!V$1)</f>
        <v>9211.7330000000002</v>
      </c>
      <c r="AV43" s="51">
        <f>VLOOKUP($B$4:$B$236,'orig WPP2004'!$B$4:$CZ$265,'orig WPP2004'!W$1)</f>
        <v>9391.9120000000003</v>
      </c>
      <c r="AW43" s="51">
        <f>VLOOKUP($B$4:$B$236,'orig WPP2004'!$B$4:$CZ$265,'orig WPP2004'!X$1)</f>
        <v>9569.625</v>
      </c>
      <c r="AX43" s="51">
        <f>VLOOKUP($B$4:$B$236,'orig WPP2004'!$B$4:$CZ$265,'orig WPP2004'!Y$1)</f>
        <v>9745.4339999999993</v>
      </c>
      <c r="AY43" s="51">
        <f>VLOOKUP($B$4:$B$236,'orig WPP2004'!$B$4:$CZ$265,'orig WPP2004'!Z$1)</f>
        <v>9918.9140000000007</v>
      </c>
      <c r="AZ43" s="51">
        <f>VLOOKUP($B$4:$B$236,'orig WPP2004'!$B$4:$CZ$265,'orig WPP2004'!AA$1)</f>
        <v>10088.942999999999</v>
      </c>
      <c r="BA43" s="51">
        <f>VLOOKUP($B$4:$B$236,'orig WPP2004'!$B$4:$CZ$265,'orig WPP2004'!AB$1)</f>
        <v>10253.951000000001</v>
      </c>
      <c r="BB43" s="51">
        <f>VLOOKUP($B$4:$B$236,'orig WPP2004'!$B$4:$CZ$265,'orig WPP2004'!AC$1)</f>
        <v>10413.214</v>
      </c>
      <c r="BC43" s="51">
        <f>VLOOKUP($B$4:$B$236,'orig WPP2004'!$B$4:$CZ$265,'orig WPP2004'!AD$1)</f>
        <v>10566.261999999999</v>
      </c>
      <c r="BD43" s="51">
        <f>VLOOKUP($B$4:$B$236,'orig WPP2004'!$B$4:$CZ$265,'orig WPP2004'!AE$1)</f>
        <v>10714.663</v>
      </c>
      <c r="BE43" s="51">
        <f>VLOOKUP($B$4:$B$236,'orig WPP2004'!$B$4:$CZ$265,'orig WPP2004'!AF$1)</f>
        <v>10862.253000000001</v>
      </c>
      <c r="BF43" s="51">
        <f>VLOOKUP($B$4:$B$236,'orig WPP2004'!$B$4:$CZ$265,'orig WPP2004'!AG$1)</f>
        <v>11014.152999999998</v>
      </c>
      <c r="BG43" s="51">
        <f>VLOOKUP($B$4:$B$236,'orig WPP2004'!$B$4:$CZ$265,'orig WPP2004'!AH$1)</f>
        <v>11174.171999999999</v>
      </c>
      <c r="BH43" s="51">
        <f>VLOOKUP($B$4:$B$236,'orig WPP2004'!$B$4:$CZ$265,'orig WPP2004'!AI$1)</f>
        <v>11343.886</v>
      </c>
      <c r="BI43" s="51">
        <f>VLOOKUP($B$4:$B$236,'orig WPP2004'!$B$4:$CZ$265,'orig WPP2004'!AJ$1)</f>
        <v>11522.767</v>
      </c>
      <c r="BJ43" s="51">
        <f>VLOOKUP($B$4:$B$236,'orig WPP2004'!$B$4:$CZ$265,'orig WPP2004'!AK$1)</f>
        <v>11709.901000000002</v>
      </c>
      <c r="BK43" s="51">
        <f>VLOOKUP($B$4:$B$236,'orig WPP2004'!$B$4:$CZ$265,'orig WPP2004'!AL$1)</f>
        <v>11903.477000000001</v>
      </c>
      <c r="BL43" s="51">
        <f>VLOOKUP($B$4:$B$236,'orig WPP2004'!$B$4:$CZ$265,'orig WPP2004'!AM$1)</f>
        <v>12102.169</v>
      </c>
      <c r="BM43" s="51">
        <f>VLOOKUP($B$4:$B$236,'orig WPP2004'!$B$4:$CZ$265,'orig WPP2004'!AN$1)</f>
        <v>12305.111000000001</v>
      </c>
      <c r="BN43" s="51">
        <f>VLOOKUP($B$4:$B$236,'orig WPP2004'!$B$4:$CZ$265,'orig WPP2004'!AO$1)</f>
        <v>12512.745999999999</v>
      </c>
      <c r="BO43" s="51">
        <f>VLOOKUP($B$4:$B$236,'orig WPP2004'!$B$4:$CZ$265,'orig WPP2004'!AP$1)</f>
        <v>12726.444</v>
      </c>
      <c r="BP43" s="51">
        <f>VLOOKUP($B$4:$B$236,'orig WPP2004'!$B$4:$CZ$265,'orig WPP2004'!AQ$1)</f>
        <v>12948.168000000001</v>
      </c>
      <c r="BQ43" s="51">
        <f>VLOOKUP($B$4:$B$236,'orig WPP2004'!$B$4:$CZ$265,'orig WPP2004'!AR$1)</f>
        <v>13178.777</v>
      </c>
      <c r="BR43" s="51">
        <f>VLOOKUP($B$4:$B$236,'orig WPP2004'!$B$4:$CZ$265,'orig WPP2004'!AS$1)</f>
        <v>13418.920999999998</v>
      </c>
      <c r="BS43" s="51">
        <f>VLOOKUP($B$4:$B$236,'orig WPP2004'!$B$4:$CZ$265,'orig WPP2004'!AT$1)</f>
        <v>13666.468000000001</v>
      </c>
      <c r="BT43" s="51">
        <f>VLOOKUP($B$4:$B$236,'orig WPP2004'!$B$4:$CZ$265,'orig WPP2004'!AU$1)</f>
        <v>13916.081999999999</v>
      </c>
      <c r="BU43" s="51">
        <f>VLOOKUP($B$4:$B$236,'orig WPP2004'!$B$4:$CZ$265,'orig WPP2004'!AV$1)</f>
        <v>14160.644</v>
      </c>
      <c r="BV43" s="51">
        <f>VLOOKUP($B$4:$B$236,'orig WPP2004'!$B$4:$CZ$265,'orig WPP2004'!AW$1)</f>
        <v>14394.935000000001</v>
      </c>
      <c r="BW43" s="51">
        <f>VLOOKUP($B$4:$B$236,'orig WPP2004'!$B$4:$CZ$265,'orig WPP2004'!AX$1)</f>
        <v>14616.951000000001</v>
      </c>
      <c r="BX43" s="51">
        <f>VLOOKUP($B$4:$B$236,'orig WPP2004'!$B$4:$CZ$265,'orig WPP2004'!AY$1)</f>
        <v>14827.678</v>
      </c>
      <c r="BY43" s="51">
        <f>VLOOKUP($B$4:$B$236,'orig WPP2004'!$B$4:$CZ$265,'orig WPP2004'!AZ$1)</f>
        <v>15028.629000000001</v>
      </c>
      <c r="BZ43" s="51">
        <f>VLOOKUP($B$4:$B$236,'orig WPP2004'!$B$4:$CZ$265,'orig WPP2004'!BA$1)</f>
        <v>15222.613000000001</v>
      </c>
      <c r="CA43" s="51">
        <f>VLOOKUP($B$4:$B$236,'orig WPP2004'!$B$4:$CZ$265,'orig WPP2004'!BB$1)</f>
        <v>15411.83</v>
      </c>
      <c r="CB43" s="51">
        <f>VLOOKUP($B$4:$B$236,'orig WPP2004'!$B$4:$CZ$265,'orig WPP2004'!BC$1)</f>
        <v>15596.338</v>
      </c>
      <c r="CC43" s="51">
        <f>VLOOKUP($B$4:$B$236,'orig WPP2004'!$B$4:$CZ$265,'orig WPP2004'!BD$1)</f>
        <v>15775.677</v>
      </c>
      <c r="CD43" s="51">
        <f>VLOOKUP($B$4:$B$236,'orig WPP2004'!$B$4:$CZ$265,'orig WPP2004'!BE$1)</f>
        <v>15951.029</v>
      </c>
      <c r="CE43" s="51">
        <f>VLOOKUP($B$4:$B$236,'orig WPP2004'!$B$4:$CZ$265,'orig WPP2004'!BF$1)</f>
        <v>16123.814999999999</v>
      </c>
      <c r="CF43" s="51">
        <f>VLOOKUP($B$4:$B$236,'orig WPP2004'!$B$4:$CZ$265,'orig WPP2004'!BG$1)</f>
        <v>16295.102000000001</v>
      </c>
      <c r="CG43" s="51">
        <f>VLOOKUP($B$4:$B$236,'orig WPP2004'!$B$4:$CZ$265,'orig WPP2004'!BH$1)</f>
        <v>16465.419999999998</v>
      </c>
      <c r="CH43" s="51">
        <f>VLOOKUP($B$4:$B$236,'orig WPP2004'!$B$4:$CZ$265,'orig WPP2004'!BI$1)</f>
        <v>16634.762000000002</v>
      </c>
      <c r="CI43" s="51">
        <f>VLOOKUP($B$4:$B$236,'orig WPP2004'!$B$4:$CZ$265,'orig WPP2004'!BJ$1)</f>
        <v>16802.957999999999</v>
      </c>
      <c r="CJ43" s="51">
        <f>VLOOKUP($B$4:$B$236,'orig WPP2004'!$B$4:$CZ$265,'orig WPP2004'!BK$1)</f>
        <v>16969.578000000001</v>
      </c>
      <c r="CK43" s="51">
        <f>VLOOKUP($B$4:$B$236,'orig WPP2004'!$B$4:$CZ$265,'orig WPP2004'!BL$1)</f>
        <v>17134.262999999999</v>
      </c>
      <c r="CL43" s="51">
        <f>VLOOKUP($B$4:$B$236,'orig WPP2004'!$B$4:$CZ$265,'orig WPP2004'!BM$1)</f>
        <v>17297.067999999999</v>
      </c>
      <c r="CM43" s="51">
        <f>VLOOKUP($B$4:$B$236,'orig WPP2004'!$B$4:$CZ$265,'orig WPP2004'!BN$1)</f>
        <v>17458.044999999998</v>
      </c>
      <c r="CN43" s="51">
        <f>VLOOKUP($B$4:$B$236,'orig WPP2004'!$B$4:$CZ$265,'orig WPP2004'!BO$1)</f>
        <v>17616.792000000001</v>
      </c>
      <c r="CO43" s="51">
        <f>VLOOKUP($B$4:$B$236,'orig WPP2004'!$B$4:$CZ$265,'orig WPP2004'!BP$1)</f>
        <v>17772.781999999999</v>
      </c>
      <c r="CP43" s="51">
        <f>VLOOKUP($B$4:$B$236,'orig WPP2004'!$B$4:$CZ$265,'orig WPP2004'!BQ$1)</f>
        <v>17925.602999999999</v>
      </c>
      <c r="CQ43" s="51">
        <f>VLOOKUP($B$4:$B$236,'orig WPP2004'!$B$4:$CZ$265,'orig WPP2004'!BR$1)</f>
        <v>18075.001</v>
      </c>
      <c r="CR43" s="51">
        <f>VLOOKUP($B$4:$B$236,'orig WPP2004'!$B$4:$CZ$265,'orig WPP2004'!BS$1)</f>
        <v>18220.942999999999</v>
      </c>
      <c r="CS43" s="51">
        <f>VLOOKUP($B$4:$B$236,'orig WPP2004'!$B$4:$CZ$265,'orig WPP2004'!BT$1)</f>
        <v>18363.504999999997</v>
      </c>
      <c r="CT43" s="51">
        <f>VLOOKUP($B$4:$B$236,'orig WPP2004'!$B$4:$CZ$265,'orig WPP2004'!BU$1)</f>
        <v>18502.864999999998</v>
      </c>
      <c r="CU43" s="51">
        <f>VLOOKUP($B$4:$B$236,'orig WPP2004'!$B$4:$CZ$265,'orig WPP2004'!BV$1)</f>
        <v>18639.103999999999</v>
      </c>
      <c r="CV43" s="51">
        <f>VLOOKUP($B$4:$B$236,'orig WPP2004'!$B$4:$CZ$265,'orig WPP2004'!BW$1)</f>
        <v>18772.167000000001</v>
      </c>
      <c r="CW43" s="51">
        <f>VLOOKUP($B$4:$B$236,'orig WPP2004'!$B$4:$CZ$265,'orig WPP2004'!BX$1)</f>
        <v>18901.805</v>
      </c>
      <c r="CX43" s="51">
        <f>VLOOKUP($B$4:$B$236,'orig WPP2004'!$B$4:$CZ$265,'orig WPP2004'!BY$1)</f>
        <v>19027.654000000002</v>
      </c>
      <c r="CY43" s="51">
        <f>VLOOKUP($B$4:$B$236,'orig WPP2004'!$B$4:$CZ$265,'orig WPP2004'!BZ$1)</f>
        <v>19149.256000000001</v>
      </c>
      <c r="CZ43" s="51">
        <f>VLOOKUP($B$4:$B$236,'orig WPP2004'!$B$4:$CZ$265,'orig WPP2004'!CA$1)</f>
        <v>19266.249</v>
      </c>
      <c r="DA43" s="51">
        <f>VLOOKUP($B$4:$B$236,'orig WPP2004'!$B$4:$CZ$265,'orig WPP2004'!CB$1)</f>
        <v>19378.478999999999</v>
      </c>
      <c r="DB43" s="51">
        <f>VLOOKUP($B$4:$B$236,'orig WPP2004'!$B$4:$CZ$265,'orig WPP2004'!CC$1)</f>
        <v>19485.912</v>
      </c>
      <c r="DC43" s="51">
        <f>VLOOKUP($B$4:$B$236,'orig WPP2004'!$B$4:$CZ$265,'orig WPP2004'!CD$1)</f>
        <v>19588.459000000003</v>
      </c>
      <c r="DD43" s="51">
        <f>VLOOKUP($B$4:$B$236,'orig WPP2004'!$B$4:$CZ$265,'orig WPP2004'!CE$1)</f>
        <v>19686.065000000002</v>
      </c>
      <c r="DE43" s="51">
        <f>VLOOKUP($B$4:$B$236,'orig WPP2004'!$B$4:$CZ$265,'orig WPP2004'!CF$1)</f>
        <v>19778.694</v>
      </c>
    </row>
    <row r="44" spans="1:110">
      <c r="A44" s="114">
        <v>20</v>
      </c>
      <c r="B44" s="3">
        <v>156</v>
      </c>
      <c r="C44" s="1" t="s">
        <v>660</v>
      </c>
      <c r="D44" s="29">
        <f>+[6]Summary!F18</f>
        <v>137316.13823962948</v>
      </c>
      <c r="E44" s="29">
        <f>+[6]Summary!G18</f>
        <v>148260.36880064203</v>
      </c>
      <c r="F44" s="29">
        <f>+[6]Summary!H18</f>
        <v>153235.82845916229</v>
      </c>
      <c r="G44" s="29">
        <f>+[6]Summary!I18</f>
        <v>150252.91016057727</v>
      </c>
      <c r="H44" s="29">
        <f>+[6]Summary!J18</f>
        <v>217901.18959442948</v>
      </c>
      <c r="I44" s="29">
        <f>+[6]Summary!K18</f>
        <v>258689.80640520019</v>
      </c>
      <c r="J44" s="29">
        <f>+[6]Summary!L18</f>
        <v>266649.93495406839</v>
      </c>
      <c r="K44" s="29">
        <f>+[6]Summary!M18</f>
        <v>270630.91505511652</v>
      </c>
      <c r="L44" s="29">
        <f>+[6]Summary!N18</f>
        <v>340269.08032405825</v>
      </c>
      <c r="M44" s="29">
        <f>+[6]Summary!O18</f>
        <v>357182.67166190868</v>
      </c>
      <c r="N44" s="29">
        <f>+[6]Summary!P18</f>
        <v>338283.37256180757</v>
      </c>
      <c r="O44" s="29">
        <f>+[6]Summary!Q18</f>
        <v>383051.65874204697</v>
      </c>
      <c r="P44" s="29">
        <f>+[6]Summary!R18</f>
        <v>379074.59984602552</v>
      </c>
      <c r="Q44" s="29">
        <f>+[6]Summary!S18</f>
        <v>406933.13211817452</v>
      </c>
      <c r="R44" s="29">
        <f>+[6]Summary!T18</f>
        <v>408439.9089071647</v>
      </c>
      <c r="S44" s="29">
        <f>+[6]Summary!U18</f>
        <v>409945.68569615495</v>
      </c>
      <c r="T44" s="29">
        <f>+[6]Summary!V18</f>
        <v>375182.090058951</v>
      </c>
      <c r="U44" s="29">
        <f>+[6]Summary!W18</f>
        <v>356335.37000583205</v>
      </c>
      <c r="V44" s="29">
        <f>+[6]Summary!X18</f>
        <v>366338.48694886739</v>
      </c>
      <c r="W44" s="29">
        <f>+[6]Summary!Y18</f>
        <v>378331.21333991346</v>
      </c>
      <c r="X44" s="29">
        <f>+[6]Summary!Z18</f>
        <v>398328.87752300187</v>
      </c>
      <c r="Y44" s="29">
        <f>+[6]Summary!AA18</f>
        <v>421397.95587810635</v>
      </c>
      <c r="Z44" s="29">
        <f>+[6]Summary!AB18</f>
        <v>470315.95705734921</v>
      </c>
      <c r="AA44" s="29">
        <f>+[6]Summary!AC18</f>
        <v>487410.20706842188</v>
      </c>
      <c r="AB44" s="29">
        <f>+[6]Summary!AD18</f>
        <v>520062.54352698568</v>
      </c>
      <c r="AC44" s="51">
        <f>VLOOKUP($B$4:$B$236,'orig WPP2004'!$B$4:$CZ$265,'orig WPP2004'!D$1)</f>
        <v>554760</v>
      </c>
      <c r="AD44" s="51">
        <f>VLOOKUP($B$4:$B$236,'orig WPP2004'!$B$4:$CZ$265,'orig WPP2004'!E$1)</f>
        <v>568731.0290000001</v>
      </c>
      <c r="AE44" s="51">
        <f>VLOOKUP($B$4:$B$236,'orig WPP2004'!$B$4:$CZ$265,'orig WPP2004'!F$1)</f>
        <v>580535.45900000003</v>
      </c>
      <c r="AF44" s="51">
        <f>VLOOKUP($B$4:$B$236,'orig WPP2004'!$B$4:$CZ$265,'orig WPP2004'!G$1)</f>
        <v>590819.68200000003</v>
      </c>
      <c r="AG44" s="51">
        <f>VLOOKUP($B$4:$B$236,'orig WPP2004'!$B$4:$CZ$265,'orig WPP2004'!H$1)</f>
        <v>600148.46900000004</v>
      </c>
      <c r="AH44" s="51">
        <f>VLOOKUP($B$4:$B$236,'orig WPP2004'!$B$4:$CZ$265,'orig WPP2004'!I$1)</f>
        <v>609004.9709999999</v>
      </c>
      <c r="AI44" s="51">
        <f>VLOOKUP($B$4:$B$236,'orig WPP2004'!$B$4:$CZ$265,'orig WPP2004'!J$1)</f>
        <v>617788.89</v>
      </c>
      <c r="AJ44" s="51">
        <f>VLOOKUP($B$4:$B$236,'orig WPP2004'!$B$4:$CZ$265,'orig WPP2004'!K$1)</f>
        <v>626818.31000000006</v>
      </c>
      <c r="AK44" s="51">
        <f>VLOOKUP($B$4:$B$236,'orig WPP2004'!$B$4:$CZ$265,'orig WPP2004'!L$1)</f>
        <v>636335.18900000001</v>
      </c>
      <c r="AL44" s="51">
        <f>VLOOKUP($B$4:$B$236,'orig WPP2004'!$B$4:$CZ$265,'orig WPP2004'!M$1)</f>
        <v>646514.51799999992</v>
      </c>
      <c r="AM44" s="51">
        <f>VLOOKUP($B$4:$B$236,'orig WPP2004'!$B$4:$CZ$265,'orig WPP2004'!N$1)</f>
        <v>657491.78900000011</v>
      </c>
      <c r="AN44" s="51">
        <f>VLOOKUP($B$4:$B$236,'orig WPP2004'!$B$4:$CZ$265,'orig WPP2004'!O$1)</f>
        <v>669392.299</v>
      </c>
      <c r="AO44" s="51">
        <f>VLOOKUP($B$4:$B$236,'orig WPP2004'!$B$4:$CZ$265,'orig WPP2004'!P$1)</f>
        <v>682356.78599999996</v>
      </c>
      <c r="AP44" s="51">
        <f>VLOOKUP($B$4:$B$236,'orig WPP2004'!$B$4:$CZ$265,'orig WPP2004'!Q$1)</f>
        <v>696552.42</v>
      </c>
      <c r="AQ44" s="51">
        <f>VLOOKUP($B$4:$B$236,'orig WPP2004'!$B$4:$CZ$265,'orig WPP2004'!R$1)</f>
        <v>712141.66599999997</v>
      </c>
      <c r="AR44" s="51">
        <f>VLOOKUP($B$4:$B$236,'orig WPP2004'!$B$4:$CZ$265,'orig WPP2004'!S$1)</f>
        <v>729190.72400000005</v>
      </c>
      <c r="AS44" s="51">
        <f>VLOOKUP($B$4:$B$236,'orig WPP2004'!$B$4:$CZ$265,'orig WPP2004'!T$1)</f>
        <v>747754.38400000008</v>
      </c>
      <c r="AT44" s="51">
        <f>VLOOKUP($B$4:$B$236,'orig WPP2004'!$B$4:$CZ$265,'orig WPP2004'!U$1)</f>
        <v>767672.26</v>
      </c>
      <c r="AU44" s="51">
        <f>VLOOKUP($B$4:$B$236,'orig WPP2004'!$B$4:$CZ$265,'orig WPP2004'!V$1)</f>
        <v>788507.902</v>
      </c>
      <c r="AV44" s="51">
        <f>VLOOKUP($B$4:$B$236,'orig WPP2004'!$B$4:$CZ$265,'orig WPP2004'!W$1)-AV45</f>
        <v>795046.64586506796</v>
      </c>
      <c r="AW44" s="51">
        <f>VLOOKUP($B$4:$B$236,'orig WPP2004'!$B$4:$CZ$265,'orig WPP2004'!X$1)-AW45</f>
        <v>815739.87563161796</v>
      </c>
      <c r="AX44" s="51">
        <f>VLOOKUP($B$4:$B$236,'orig WPP2004'!$B$4:$CZ$265,'orig WPP2004'!Y$1)-AX45</f>
        <v>836148.09796845622</v>
      </c>
      <c r="AY44" s="51">
        <f>VLOOKUP($B$4:$B$236,'orig WPP2004'!$B$4:$CZ$265,'orig WPP2004'!Z$1)-AY45</f>
        <v>856246.43830529437</v>
      </c>
      <c r="AZ44" s="51">
        <f>VLOOKUP($B$4:$B$236,'orig WPP2004'!$B$4:$CZ$265,'orig WPP2004'!AA$1)-AZ45</f>
        <v>875688.34364213247</v>
      </c>
      <c r="BA44" s="51">
        <f>VLOOKUP($B$4:$B$236,'orig WPP2004'!$B$4:$CZ$265,'orig WPP2004'!AB$1)-BA45</f>
        <v>894086.66197897075</v>
      </c>
      <c r="BB44" s="51">
        <f>VLOOKUP($B$4:$B$236,'orig WPP2004'!$B$4:$CZ$265,'orig WPP2004'!AC$1)-BB45</f>
        <v>911191.5293158089</v>
      </c>
      <c r="BC44" s="51">
        <f>VLOOKUP($B$4:$B$236,'orig WPP2004'!$B$4:$CZ$265,'orig WPP2004'!AD$1)-BC45</f>
        <v>926840.34865264723</v>
      </c>
      <c r="BD44" s="51">
        <f>VLOOKUP($B$4:$B$236,'orig WPP2004'!$B$4:$CZ$265,'orig WPP2004'!AE$1)-BD45</f>
        <v>941149.48398948542</v>
      </c>
      <c r="BE44" s="51">
        <f>VLOOKUP($B$4:$B$236,'orig WPP2004'!$B$4:$CZ$265,'orig WPP2004'!AF$1)-BE45</f>
        <v>954513.42432632344</v>
      </c>
      <c r="BF44" s="51">
        <f>VLOOKUP($B$4:$B$236,'orig WPP2004'!$B$4:$CZ$265,'orig WPP2004'!AG$1)-BF45</f>
        <v>967506.6316631618</v>
      </c>
      <c r="BG44" s="51">
        <f>VLOOKUP($B$4:$B$236,'orig WPP2004'!$B$4:$CZ$265,'orig WPP2004'!AH$1)-BG45</f>
        <v>980580.098</v>
      </c>
      <c r="BH44" s="51">
        <f>VLOOKUP($B$4:$B$236,'orig WPP2004'!$B$4:$CZ$265,'orig WPP2004'!AI$1)-BH45</f>
        <v>993943.41600000008</v>
      </c>
      <c r="BI44" s="51">
        <f>VLOOKUP($B$4:$B$236,'orig WPP2004'!$B$4:$CZ$265,'orig WPP2004'!AJ$1)-BI45</f>
        <v>1007387.5650000001</v>
      </c>
      <c r="BJ44" s="51">
        <f>VLOOKUP($B$4:$B$236,'orig WPP2004'!$B$4:$CZ$265,'orig WPP2004'!AK$1)-BJ45</f>
        <v>1021195.865</v>
      </c>
      <c r="BK44" s="51">
        <f>VLOOKUP($B$4:$B$236,'orig WPP2004'!$B$4:$CZ$265,'orig WPP2004'!AL$1)-BK45</f>
        <v>1035692.2929999999</v>
      </c>
      <c r="BL44" s="51">
        <f>VLOOKUP($B$4:$B$236,'orig WPP2004'!$B$4:$CZ$265,'orig WPP2004'!AM$1)-BL45</f>
        <v>1051062.202</v>
      </c>
      <c r="BM44" s="51">
        <f>VLOOKUP($B$4:$B$236,'orig WPP2004'!$B$4:$CZ$265,'orig WPP2004'!AN$1)-BM45</f>
        <v>1067494.642</v>
      </c>
      <c r="BN44" s="51">
        <f>VLOOKUP($B$4:$B$236,'orig WPP2004'!$B$4:$CZ$265,'orig WPP2004'!AO$1)-BN45</f>
        <v>1084825.7590000001</v>
      </c>
      <c r="BO44" s="51">
        <f>VLOOKUP($B$4:$B$236,'orig WPP2004'!$B$4:$CZ$265,'orig WPP2004'!AP$1)-BO45</f>
        <v>1102444.3290000001</v>
      </c>
      <c r="BP44" s="51">
        <f>VLOOKUP($B$4:$B$236,'orig WPP2004'!$B$4:$CZ$265,'orig WPP2004'!AQ$1)-BP45</f>
        <v>1119499.611</v>
      </c>
      <c r="BQ44" s="51">
        <f>VLOOKUP($B$4:$B$236,'orig WPP2004'!$B$4:$CZ$265,'orig WPP2004'!AR$1)-BQ45</f>
        <v>1135377.3759999999</v>
      </c>
      <c r="BR44" s="51">
        <f>VLOOKUP($B$4:$B$236,'orig WPP2004'!$B$4:$CZ$265,'orig WPP2004'!AS$1)-BR45</f>
        <v>1149730.7714500001</v>
      </c>
      <c r="BS44" s="51">
        <f>VLOOKUP($B$4:$B$236,'orig WPP2004'!$B$4:$CZ$265,'orig WPP2004'!AT$1)-BS45</f>
        <v>1162831.2168999999</v>
      </c>
      <c r="BT44" s="51">
        <f>VLOOKUP($B$4:$B$236,'orig WPP2004'!$B$4:$CZ$265,'orig WPP2004'!AU$1)-BT45</f>
        <v>1174963.5823500003</v>
      </c>
      <c r="BU44" s="51">
        <f>VLOOKUP($B$4:$B$236,'orig WPP2004'!$B$4:$CZ$265,'orig WPP2004'!AV$1)-BU45</f>
        <v>1186592.4608</v>
      </c>
      <c r="BV44" s="51">
        <f>VLOOKUP($B$4:$B$236,'orig WPP2004'!$B$4:$CZ$265,'orig WPP2004'!AW$1)-BV45</f>
        <v>1198053.17625</v>
      </c>
      <c r="BW44" s="51">
        <f>VLOOKUP($B$4:$B$236,'orig WPP2004'!$B$4:$CZ$265,'orig WPP2004'!AX$1)-BW45</f>
        <v>1209430.0357000001</v>
      </c>
      <c r="BX44" s="51">
        <f>VLOOKUP($B$4:$B$236,'orig WPP2004'!$B$4:$CZ$265,'orig WPP2004'!AY$1)-BX45</f>
        <v>1220594.2541499999</v>
      </c>
      <c r="BY44" s="51">
        <f>VLOOKUP($B$4:$B$236,'orig WPP2004'!$B$4:$CZ$265,'orig WPP2004'!AZ$1)-BY45</f>
        <v>1231421.7675999999</v>
      </c>
      <c r="BZ44" s="51">
        <f>VLOOKUP($B$4:$B$236,'orig WPP2004'!$B$4:$CZ$265,'orig WPP2004'!BA$1)-BZ45</f>
        <v>1241716.45505</v>
      </c>
      <c r="CA44" s="51">
        <f>VLOOKUP($B$4:$B$236,'orig WPP2004'!$B$4:$CZ$265,'orig WPP2004'!BB$1)-CA45</f>
        <v>1251350.8595</v>
      </c>
      <c r="CB44" s="51">
        <f>VLOOKUP($B$4:$B$236,'orig WPP2004'!$B$4:$CZ$265,'orig WPP2004'!BC$1)-CB45</f>
        <v>1259997.1950016981</v>
      </c>
      <c r="CC44" s="51">
        <f>VLOOKUP($B$4:$B$236,'orig WPP2004'!$B$4:$CZ$265,'orig WPP2004'!BD$1)-CC45</f>
        <v>1268480.5167008652</v>
      </c>
      <c r="CD44" s="51">
        <f>VLOOKUP($B$4:$B$236,'orig WPP2004'!$B$4:$CZ$265,'orig WPP2004'!BE$1)-CD45</f>
        <v>1276529.7968347694</v>
      </c>
      <c r="CE44" s="51">
        <f>VLOOKUP($B$4:$B$236,'orig WPP2004'!$B$4:$CZ$265,'orig WPP2004'!BF$1)-CE45</f>
        <v>1284336.5160407298</v>
      </c>
      <c r="CF44" s="51">
        <f>VLOOKUP($B$4:$B$236,'orig WPP2004'!$B$4:$CZ$265,'orig WPP2004'!BG$1)-CF45</f>
        <v>1292048.8003863336</v>
      </c>
      <c r="CG44" s="51">
        <f>VLOOKUP($B$4:$B$236,'orig WPP2004'!$B$4:$CZ$265,'orig WPP2004'!BH$1)-CG45</f>
        <v>1299700.2608815215</v>
      </c>
      <c r="CH44" s="51">
        <f>VLOOKUP($B$4:$B$236,'orig WPP2004'!$B$4:$CZ$265,'orig WPP2004'!BI$1)-CH45</f>
        <v>1307280.6502432162</v>
      </c>
      <c r="CI44" s="51">
        <f>VLOOKUP($B$4:$B$236,'orig WPP2004'!$B$4:$CZ$265,'orig WPP2004'!BJ$1)-CI45</f>
        <v>1314838.2984132597</v>
      </c>
      <c r="CJ44" s="51">
        <f>VLOOKUP($B$4:$B$236,'orig WPP2004'!$B$4:$CZ$265,'orig WPP2004'!BK$1)-CJ45</f>
        <v>1322416.9065779916</v>
      </c>
      <c r="CK44" s="51">
        <f>VLOOKUP($B$4:$B$236,'orig WPP2004'!$B$4:$CZ$265,'orig WPP2004'!BL$1)-CK45</f>
        <v>1330038.3214029148</v>
      </c>
      <c r="CL44" s="51">
        <f>VLOOKUP($B$4:$B$236,'orig WPP2004'!$B$4:$CZ$265,'orig WPP2004'!BM$1)-CL45</f>
        <v>1337721.8807562664</v>
      </c>
      <c r="CM44" s="51">
        <f>VLOOKUP($B$4:$B$236,'orig WPP2004'!$B$4:$CZ$265,'orig WPP2004'!BN$1)-CM45</f>
        <v>1345440.0899874673</v>
      </c>
      <c r="CN44" s="51">
        <f>VLOOKUP($B$4:$B$236,'orig WPP2004'!$B$4:$CZ$265,'orig WPP2004'!BO$1)-CN45</f>
        <v>1353103.6820639528</v>
      </c>
      <c r="CO44" s="51">
        <f>VLOOKUP($B$4:$B$236,'orig WPP2004'!$B$4:$CZ$265,'orig WPP2004'!BP$1)-CO45</f>
        <v>1360588.2805382758</v>
      </c>
      <c r="CP44" s="51">
        <f>VLOOKUP($B$4:$B$236,'orig WPP2004'!$B$4:$CZ$265,'orig WPP2004'!BQ$1)-CP45</f>
        <v>1367790.6113356054</v>
      </c>
      <c r="CQ44" s="51">
        <f>VLOOKUP($B$4:$B$236,'orig WPP2004'!$B$4:$CZ$265,'orig WPP2004'!BR$1)-CQ45</f>
        <v>1374679.641959355</v>
      </c>
      <c r="CR44" s="51">
        <f>VLOOKUP($B$4:$B$236,'orig WPP2004'!$B$4:$CZ$265,'orig WPP2004'!BS$1)-CR45</f>
        <v>1381238.1279877727</v>
      </c>
      <c r="CS44" s="51">
        <f>VLOOKUP($B$4:$B$236,'orig WPP2004'!$B$4:$CZ$265,'orig WPP2004'!BT$1)-CS45</f>
        <v>1387392.9205515478</v>
      </c>
      <c r="CT44" s="51">
        <f>VLOOKUP($B$4:$B$236,'orig WPP2004'!$B$4:$CZ$265,'orig WPP2004'!BU$1)-CT45</f>
        <v>1393063.3031490697</v>
      </c>
      <c r="CU44" s="51">
        <f>VLOOKUP($B$4:$B$236,'orig WPP2004'!$B$4:$CZ$265,'orig WPP2004'!BV$1)-CU45</f>
        <v>1398189.0990130524</v>
      </c>
      <c r="CV44" s="51">
        <f>VLOOKUP($B$4:$B$236,'orig WPP2004'!$B$4:$CZ$265,'orig WPP2004'!BW$1)-CV45</f>
        <v>1402737.9392582299</v>
      </c>
      <c r="CW44" s="51">
        <f>VLOOKUP($B$4:$B$236,'orig WPP2004'!$B$4:$CZ$265,'orig WPP2004'!BX$1)-CW45</f>
        <v>1406708.5817599285</v>
      </c>
      <c r="CX44" s="51">
        <f>VLOOKUP($B$4:$B$236,'orig WPP2004'!$B$4:$CZ$265,'orig WPP2004'!BY$1)-CX45</f>
        <v>1410115.0522168325</v>
      </c>
      <c r="CY44" s="51">
        <f>VLOOKUP($B$4:$B$236,'orig WPP2004'!$B$4:$CZ$265,'orig WPP2004'!BZ$1)-CY45</f>
        <v>1412989.1117077486</v>
      </c>
      <c r="CZ44" s="51">
        <f>VLOOKUP($B$4:$B$236,'orig WPP2004'!$B$4:$CZ$265,'orig WPP2004'!CA$1)-CZ45</f>
        <v>1415360.399389412</v>
      </c>
      <c r="DA44" s="51">
        <f>VLOOKUP($B$4:$B$236,'orig WPP2004'!$B$4:$CZ$265,'orig WPP2004'!CB$1)-DA45</f>
        <v>1417231.8885057052</v>
      </c>
      <c r="DB44" s="51">
        <f>VLOOKUP($B$4:$B$236,'orig WPP2004'!$B$4:$CZ$265,'orig WPP2004'!CC$1)-DB45</f>
        <v>1418612.0480884926</v>
      </c>
      <c r="DC44" s="51">
        <f>VLOOKUP($B$4:$B$236,'orig WPP2004'!$B$4:$CZ$265,'orig WPP2004'!CD$1)-DC45</f>
        <v>1419546.1670834792</v>
      </c>
      <c r="DD44" s="51">
        <f>VLOOKUP($B$4:$B$236,'orig WPP2004'!$B$4:$CZ$265,'orig WPP2004'!CE$1)-DD45</f>
        <v>1420091.6198675809</v>
      </c>
      <c r="DE44" s="51">
        <f>VLOOKUP($B$4:$B$236,'orig WPP2004'!$B$4:$CZ$265,'orig WPP2004'!CF$1)-DE45</f>
        <v>1420295.9420119987</v>
      </c>
    </row>
    <row r="45" spans="1:110">
      <c r="A45" s="114">
        <v>20</v>
      </c>
      <c r="B45" s="3">
        <v>158</v>
      </c>
      <c r="C45" s="1" t="s">
        <v>316</v>
      </c>
      <c r="D45" s="28">
        <f>+[6]Summary!F20</f>
        <v>1569.4334474696007</v>
      </c>
      <c r="E45" s="28">
        <f>+[6]Summary!G20</f>
        <v>1601.4627014995922</v>
      </c>
      <c r="F45" s="28">
        <f>+[6]Summary!H20</f>
        <v>1634.145613775094</v>
      </c>
      <c r="G45" s="28">
        <f>+[6]Summary!I20</f>
        <v>1667.4955242603003</v>
      </c>
      <c r="H45" s="28">
        <f>+[6]Summary!J20</f>
        <v>1701.5260451635716</v>
      </c>
      <c r="I45" s="28">
        <f>+[6]Summary!K20</f>
        <v>1736.2510664934405</v>
      </c>
      <c r="J45" s="28">
        <f>+[6]Summary!L20</f>
        <v>1771.6847617280002</v>
      </c>
      <c r="K45" s="28">
        <f>+[6]Summary!M20</f>
        <v>1807.8415936000001</v>
      </c>
      <c r="L45" s="28">
        <f>+[6]Summary!N20</f>
        <v>1844.73632</v>
      </c>
      <c r="M45" s="28">
        <f>+[6]Summary!O20</f>
        <v>1882.384</v>
      </c>
      <c r="N45" s="28">
        <f>+[6]Summary!P20</f>
        <v>1920.8000000000002</v>
      </c>
      <c r="O45" s="28">
        <f>+[6]Summary!Q20</f>
        <v>1960</v>
      </c>
      <c r="P45" s="28">
        <f>+[6]Summary!R20</f>
        <v>2000.0000000000005</v>
      </c>
      <c r="Q45" s="28">
        <f>+[6]Summary!S20</f>
        <v>2055.7777777777778</v>
      </c>
      <c r="R45" s="28">
        <f>+[6]Summary!T20</f>
        <v>2126.666666666667</v>
      </c>
      <c r="S45" s="28">
        <f>+[6]Summary!U20</f>
        <v>2200.0000000000005</v>
      </c>
      <c r="T45" s="28">
        <f>+[6]Summary!V20</f>
        <v>2272.5</v>
      </c>
      <c r="U45" s="28">
        <f>+[6]Summary!W20</f>
        <v>2345.0000000000005</v>
      </c>
      <c r="V45" s="28">
        <f>+[6]Summary!X20</f>
        <v>2422.5</v>
      </c>
      <c r="W45" s="28">
        <f>+[6]Summary!Y20</f>
        <v>2500</v>
      </c>
      <c r="X45" s="28">
        <f>+[6]Summary!Z20</f>
        <v>2864.0000000000009</v>
      </c>
      <c r="Y45" s="28">
        <f>+[6]Summary!AA20</f>
        <v>3275</v>
      </c>
      <c r="Z45" s="28">
        <f>+[6]Summary!AB20</f>
        <v>3736.0000000000005</v>
      </c>
      <c r="AA45" s="28">
        <f>+[6]Summary!AC20</f>
        <v>4614.0000000000009</v>
      </c>
      <c r="AB45" s="28">
        <f>+[6]Summary!AD20</f>
        <v>5871.9999999999991</v>
      </c>
      <c r="AC45" s="51">
        <f>+[6]Taiwan!$AQ$55</f>
        <v>8841.490516941185</v>
      </c>
      <c r="AD45" s="97">
        <f t="shared" ref="AD45:AL45" si="2">+$AC45+(AD$3-$AC$3)*(($AM$45-$AC$45)/($AM$3-$AC$3))</f>
        <v>9138.4395686353037</v>
      </c>
      <c r="AE45" s="97">
        <f t="shared" si="2"/>
        <v>9435.3886203294223</v>
      </c>
      <c r="AF45" s="97">
        <f t="shared" si="2"/>
        <v>9732.337672023541</v>
      </c>
      <c r="AG45" s="97">
        <f t="shared" si="2"/>
        <v>10029.28672371766</v>
      </c>
      <c r="AH45" s="97">
        <f t="shared" si="2"/>
        <v>10326.235775411777</v>
      </c>
      <c r="AI45" s="97">
        <f t="shared" si="2"/>
        <v>10623.184827105895</v>
      </c>
      <c r="AJ45" s="97">
        <f t="shared" si="2"/>
        <v>10920.133878800014</v>
      </c>
      <c r="AK45" s="97">
        <f t="shared" si="2"/>
        <v>11217.082930494133</v>
      </c>
      <c r="AL45" s="97">
        <f t="shared" si="2"/>
        <v>11514.031982188251</v>
      </c>
      <c r="AM45" s="51">
        <f>+[6]Taiwan!$AR$55</f>
        <v>11810.98103388237</v>
      </c>
      <c r="AN45" s="97">
        <f t="shared" ref="AN45:AV45" si="3">+$AM45+(AN$3-$AM$3)*(($AW$45-$AM$45)/($AW$3-$AM$3))</f>
        <v>12123.400267332336</v>
      </c>
      <c r="AO45" s="97">
        <f t="shared" si="3"/>
        <v>12435.819500782303</v>
      </c>
      <c r="AP45" s="97">
        <f t="shared" si="3"/>
        <v>12748.238734232269</v>
      </c>
      <c r="AQ45" s="97">
        <f t="shared" si="3"/>
        <v>13060.657967682235</v>
      </c>
      <c r="AR45" s="97">
        <f t="shared" si="3"/>
        <v>13373.077201132201</v>
      </c>
      <c r="AS45" s="97">
        <f t="shared" si="3"/>
        <v>13685.496434582168</v>
      </c>
      <c r="AT45" s="97">
        <f t="shared" si="3"/>
        <v>13997.915668032134</v>
      </c>
      <c r="AU45" s="97">
        <f t="shared" si="3"/>
        <v>14310.3349014821</v>
      </c>
      <c r="AV45" s="97">
        <f t="shared" si="3"/>
        <v>14622.754134932067</v>
      </c>
      <c r="AW45" s="51">
        <f>+[6]Taiwan!$AS$55</f>
        <v>14935.173368382033</v>
      </c>
      <c r="AX45" s="97">
        <f t="shared" ref="AX45:BF45" si="4">+$AW45+(AX$3-$AW$3)*(($BG$45-$AW$45)/($BG$3-$AW$3))</f>
        <v>15271.35603154383</v>
      </c>
      <c r="AY45" s="97">
        <f t="shared" si="4"/>
        <v>15607.538694705627</v>
      </c>
      <c r="AZ45" s="97">
        <f t="shared" si="4"/>
        <v>15943.721357867424</v>
      </c>
      <c r="BA45" s="97">
        <f t="shared" si="4"/>
        <v>16279.904021029221</v>
      </c>
      <c r="BB45" s="97">
        <f t="shared" si="4"/>
        <v>16616.086684191017</v>
      </c>
      <c r="BC45" s="97">
        <f t="shared" si="4"/>
        <v>16952.269347352812</v>
      </c>
      <c r="BD45" s="97">
        <f t="shared" si="4"/>
        <v>17288.452010514611</v>
      </c>
      <c r="BE45" s="97">
        <f t="shared" si="4"/>
        <v>17624.634673676406</v>
      </c>
      <c r="BF45" s="97">
        <f t="shared" si="4"/>
        <v>17960.817336838205</v>
      </c>
      <c r="BG45" s="51">
        <f>+[6]Taiwan!$AT$55</f>
        <v>18297</v>
      </c>
      <c r="BH45" s="97">
        <f t="shared" ref="BH45:BP45" si="5">+$BG45+(BH$3-$BG$3)*(($BQ$45-$BG$45)/($BQ$3-$BG$3))</f>
        <v>18460.099999999999</v>
      </c>
      <c r="BI45" s="97">
        <f t="shared" si="5"/>
        <v>18623.2</v>
      </c>
      <c r="BJ45" s="97">
        <f t="shared" si="5"/>
        <v>18786.3</v>
      </c>
      <c r="BK45" s="97">
        <f t="shared" si="5"/>
        <v>18949.400000000001</v>
      </c>
      <c r="BL45" s="97">
        <f t="shared" si="5"/>
        <v>19112.5</v>
      </c>
      <c r="BM45" s="97">
        <f t="shared" si="5"/>
        <v>19275.599999999999</v>
      </c>
      <c r="BN45" s="97">
        <f t="shared" si="5"/>
        <v>19438.7</v>
      </c>
      <c r="BO45" s="97">
        <f t="shared" si="5"/>
        <v>19601.8</v>
      </c>
      <c r="BP45" s="97">
        <f t="shared" si="5"/>
        <v>19764.900000000001</v>
      </c>
      <c r="BQ45" s="51">
        <f>+[6]Taiwan!$AU$55</f>
        <v>19928</v>
      </c>
      <c r="BR45" s="97">
        <f t="shared" ref="BR45:BZ45" si="6">+$BQ45+(BR$3-$BQ$3)*(($CA$45-$BQ$45)/($CA$3-$BQ$3))</f>
        <v>20198.05055</v>
      </c>
      <c r="BS45" s="97">
        <f t="shared" si="6"/>
        <v>20468.1011</v>
      </c>
      <c r="BT45" s="97">
        <f t="shared" si="6"/>
        <v>20738.15165</v>
      </c>
      <c r="BU45" s="97">
        <f t="shared" si="6"/>
        <v>21008.2022</v>
      </c>
      <c r="BV45" s="97">
        <f t="shared" si="6"/>
        <v>21278.25275</v>
      </c>
      <c r="BW45" s="97">
        <f t="shared" si="6"/>
        <v>21548.3033</v>
      </c>
      <c r="BX45" s="97">
        <f t="shared" si="6"/>
        <v>21818.35385</v>
      </c>
      <c r="BY45" s="97">
        <f t="shared" si="6"/>
        <v>22088.404399999999</v>
      </c>
      <c r="BZ45" s="97">
        <f t="shared" si="6"/>
        <v>22358.454949999999</v>
      </c>
      <c r="CA45" s="51">
        <f>+[6]Taiwan!$AV$55</f>
        <v>22628.505499999999</v>
      </c>
      <c r="CB45" s="100">
        <v>23204.471998301822</v>
      </c>
      <c r="CC45" s="100">
        <v>23360.703299134715</v>
      </c>
      <c r="CD45" s="100">
        <v>23508.941165230452</v>
      </c>
      <c r="CE45" s="100">
        <v>23652.711959270251</v>
      </c>
      <c r="CF45" s="100">
        <v>23794.743613666327</v>
      </c>
      <c r="CG45" s="100">
        <v>23935.655118478415</v>
      </c>
      <c r="CH45" s="100">
        <v>24075.257756783838</v>
      </c>
      <c r="CI45" s="100">
        <v>24214.44158674034</v>
      </c>
      <c r="CJ45" s="100">
        <v>24354.011422008418</v>
      </c>
      <c r="CK45" s="100">
        <v>24494.369597085257</v>
      </c>
      <c r="CL45" s="100">
        <v>24635.872243733527</v>
      </c>
      <c r="CM45" s="100">
        <v>24778.013012532774</v>
      </c>
      <c r="CN45" s="100">
        <v>24919.1479360474</v>
      </c>
      <c r="CO45" s="100">
        <v>25056.986461724224</v>
      </c>
      <c r="CP45" s="100">
        <v>25189.626664394604</v>
      </c>
      <c r="CQ45" s="100">
        <v>25316.49704064495</v>
      </c>
      <c r="CR45" s="100">
        <v>25437.280012227257</v>
      </c>
      <c r="CS45" s="100">
        <v>25550.628448452368</v>
      </c>
      <c r="CT45" s="100">
        <v>25655.055850930574</v>
      </c>
      <c r="CU45" s="100">
        <v>25749.45398694757</v>
      </c>
      <c r="CV45" s="100">
        <v>25833.226741770111</v>
      </c>
      <c r="CW45" s="100">
        <v>25906.351240071719</v>
      </c>
      <c r="CX45" s="100">
        <v>25969.085783167404</v>
      </c>
      <c r="CY45" s="100">
        <v>26022.01529225121</v>
      </c>
      <c r="CZ45" s="100">
        <v>26065.685610587912</v>
      </c>
      <c r="DA45" s="100">
        <v>26100.151494294973</v>
      </c>
      <c r="DB45" s="100">
        <v>26125.568911507504</v>
      </c>
      <c r="DC45" s="100">
        <v>26142.77191652072</v>
      </c>
      <c r="DD45" s="100">
        <v>26152.817132419048</v>
      </c>
      <c r="DE45" s="100">
        <v>26156.579988001253</v>
      </c>
      <c r="DF45" s="18" t="s">
        <v>52</v>
      </c>
    </row>
    <row r="46" spans="1:110">
      <c r="A46" s="114">
        <v>24</v>
      </c>
      <c r="B46" s="3">
        <v>162</v>
      </c>
      <c r="C46" s="1" t="s">
        <v>57</v>
      </c>
      <c r="D46" s="28">
        <f>+[6]Summary!F56</f>
        <v>0.4890060519745375</v>
      </c>
      <c r="E46" s="28">
        <f>+[6]Summary!G56</f>
        <v>0.51474321260477629</v>
      </c>
      <c r="F46" s="28">
        <f>+[6]Summary!H56</f>
        <v>0.54183496063660663</v>
      </c>
      <c r="G46" s="28">
        <f>+[6]Summary!I56</f>
        <v>0.57035259014379647</v>
      </c>
      <c r="H46" s="28">
        <f>+[6]Summary!J56</f>
        <v>0.60037114751978571</v>
      </c>
      <c r="I46" s="28">
        <f>+[6]Summary!K56</f>
        <v>0.63196962896819553</v>
      </c>
      <c r="J46" s="28">
        <f>+[6]Summary!L56</f>
        <v>0.66523118838757422</v>
      </c>
      <c r="K46" s="28">
        <f>+[6]Summary!M56</f>
        <v>0.7002433561974466</v>
      </c>
      <c r="L46" s="28">
        <f>+[6]Summary!N56</f>
        <v>0.7370982696815227</v>
      </c>
      <c r="M46" s="28">
        <f>+[6]Summary!O56</f>
        <v>0.77589291545423444</v>
      </c>
      <c r="N46" s="28">
        <f>+[6]Summary!P56</f>
        <v>0.81672938468866785</v>
      </c>
      <c r="O46" s="28">
        <f>+[6]Summary!Q56</f>
        <v>0.85971514177754504</v>
      </c>
      <c r="P46" s="28">
        <f>+[6]Summary!R56</f>
        <v>0.90747709409851973</v>
      </c>
      <c r="Q46" s="28">
        <f>+[6]Summary!S56</f>
        <v>0.9578924882151042</v>
      </c>
      <c r="R46" s="28">
        <f>+[6]Summary!T56</f>
        <v>1.0111087375603878</v>
      </c>
      <c r="S46" s="28">
        <f>+[6]Summary!U56</f>
        <v>1.0672814452026316</v>
      </c>
      <c r="T46" s="28">
        <f>+[6]Summary!V56</f>
        <v>1.126574858825</v>
      </c>
      <c r="U46" s="28">
        <f>+[6]Summary!W56</f>
        <v>1.1654222677499999</v>
      </c>
      <c r="V46" s="28">
        <f>+[6]Summary!X56</f>
        <v>1.2056092425</v>
      </c>
      <c r="W46" s="28">
        <f>+[6]Summary!Y56</f>
        <v>1.2471819749999999</v>
      </c>
      <c r="X46" s="28">
        <f>+[6]Summary!Z56</f>
        <v>1.2901882499999999</v>
      </c>
      <c r="Y46" s="28">
        <f>+[6]Summary!AA56</f>
        <v>1.3346775</v>
      </c>
      <c r="Z46" s="28">
        <f>+[6]Summary!AB56</f>
        <v>1.3689</v>
      </c>
      <c r="AA46" s="28">
        <f>+[6]Summary!AC56</f>
        <v>1.4039999999999999</v>
      </c>
      <c r="AB46" s="28">
        <f>+[6]Summary!AD56</f>
        <v>1.44</v>
      </c>
      <c r="AC46" s="51">
        <v>1</v>
      </c>
      <c r="AD46" s="51">
        <v>1</v>
      </c>
      <c r="AE46" s="51">
        <v>1</v>
      </c>
      <c r="AF46" s="51">
        <v>1</v>
      </c>
      <c r="AG46" s="51">
        <v>1</v>
      </c>
      <c r="AH46" s="51">
        <v>1</v>
      </c>
      <c r="AI46" s="51">
        <v>1</v>
      </c>
      <c r="AJ46" s="51">
        <v>1</v>
      </c>
      <c r="AK46" s="51">
        <v>1</v>
      </c>
      <c r="AL46" s="51">
        <v>1</v>
      </c>
      <c r="AM46" s="51">
        <v>1</v>
      </c>
      <c r="AN46" s="51">
        <v>1</v>
      </c>
      <c r="AO46" s="51">
        <v>1</v>
      </c>
      <c r="AP46" s="51">
        <v>1</v>
      </c>
      <c r="AQ46" s="51">
        <v>1</v>
      </c>
      <c r="AR46" s="51">
        <v>1</v>
      </c>
      <c r="AS46" s="51">
        <v>1</v>
      </c>
      <c r="AT46" s="51">
        <v>1</v>
      </c>
      <c r="AU46" s="51">
        <v>1</v>
      </c>
      <c r="AV46" s="51">
        <v>1</v>
      </c>
      <c r="AW46" s="51">
        <v>1</v>
      </c>
      <c r="AX46" s="51">
        <v>1</v>
      </c>
      <c r="AY46" s="51">
        <v>1</v>
      </c>
      <c r="AZ46" s="51">
        <v>1</v>
      </c>
      <c r="BA46" s="51">
        <v>1</v>
      </c>
      <c r="BB46" s="51">
        <v>1</v>
      </c>
      <c r="BC46" s="51">
        <v>1</v>
      </c>
      <c r="BD46" s="51">
        <v>1</v>
      </c>
      <c r="BE46" s="51">
        <v>1</v>
      </c>
      <c r="BF46" s="51">
        <v>1</v>
      </c>
      <c r="BG46" s="51">
        <v>1</v>
      </c>
      <c r="BH46" s="51">
        <v>1</v>
      </c>
      <c r="BI46" s="51">
        <v>1</v>
      </c>
      <c r="BJ46" s="51">
        <v>1</v>
      </c>
      <c r="BK46" s="51">
        <v>1</v>
      </c>
      <c r="BL46" s="51">
        <v>1</v>
      </c>
      <c r="BM46" s="51">
        <v>1</v>
      </c>
      <c r="BN46" s="51">
        <v>1</v>
      </c>
      <c r="BO46" s="51">
        <v>1</v>
      </c>
      <c r="BP46" s="51">
        <v>1</v>
      </c>
      <c r="BQ46" s="51">
        <v>1</v>
      </c>
      <c r="BR46" s="51">
        <v>1</v>
      </c>
      <c r="BS46" s="51">
        <v>1</v>
      </c>
      <c r="BT46" s="51">
        <v>1</v>
      </c>
      <c r="BU46" s="51">
        <v>1</v>
      </c>
      <c r="BV46" s="51">
        <v>1</v>
      </c>
      <c r="BW46" s="51">
        <v>1</v>
      </c>
      <c r="BX46" s="51">
        <v>1</v>
      </c>
      <c r="BY46" s="51">
        <v>1</v>
      </c>
      <c r="BZ46" s="51">
        <v>1</v>
      </c>
      <c r="CA46" s="51">
        <v>1</v>
      </c>
      <c r="CB46" s="51">
        <v>1</v>
      </c>
      <c r="CC46" s="51">
        <v>1</v>
      </c>
      <c r="CD46" s="51">
        <v>1</v>
      </c>
      <c r="CE46" s="51">
        <v>1</v>
      </c>
      <c r="CF46" s="51">
        <v>1</v>
      </c>
      <c r="CG46" s="51">
        <v>1</v>
      </c>
      <c r="CH46" s="51">
        <v>1</v>
      </c>
      <c r="CI46" s="51">
        <v>1</v>
      </c>
      <c r="CJ46" s="51">
        <v>1</v>
      </c>
      <c r="CK46" s="51">
        <v>1</v>
      </c>
      <c r="CL46" s="51">
        <v>1</v>
      </c>
      <c r="CM46" s="51">
        <v>1</v>
      </c>
      <c r="CN46" s="51">
        <v>1</v>
      </c>
      <c r="CO46" s="51">
        <v>1</v>
      </c>
      <c r="CP46" s="51">
        <v>1</v>
      </c>
      <c r="CQ46" s="51">
        <v>1</v>
      </c>
      <c r="CR46" s="51">
        <v>1</v>
      </c>
      <c r="CS46" s="51">
        <v>1</v>
      </c>
      <c r="CT46" s="51">
        <v>1</v>
      </c>
      <c r="CU46" s="51">
        <v>1</v>
      </c>
      <c r="CV46" s="51">
        <v>1</v>
      </c>
      <c r="CW46" s="51">
        <v>1</v>
      </c>
      <c r="CX46" s="51">
        <v>1</v>
      </c>
      <c r="CY46" s="51">
        <v>1</v>
      </c>
      <c r="CZ46" s="51">
        <v>1</v>
      </c>
      <c r="DA46" s="51">
        <v>1</v>
      </c>
      <c r="DB46" s="51">
        <v>1</v>
      </c>
      <c r="DC46" s="51">
        <v>1</v>
      </c>
      <c r="DD46" s="51">
        <v>1</v>
      </c>
      <c r="DE46" s="51">
        <v>1</v>
      </c>
      <c r="DF46" s="18"/>
    </row>
    <row r="47" spans="1:110">
      <c r="A47" s="114">
        <v>24</v>
      </c>
      <c r="B47" s="3">
        <v>166</v>
      </c>
      <c r="C47" s="1" t="s">
        <v>58</v>
      </c>
      <c r="D47" s="28">
        <f>+[6]Summary!F57</f>
        <v>0.14945111721313328</v>
      </c>
      <c r="E47" s="28">
        <f>+[6]Summary!G57</f>
        <v>0.1573169654875087</v>
      </c>
      <c r="F47" s="28">
        <f>+[6]Summary!H57</f>
        <v>0.16559680577632496</v>
      </c>
      <c r="G47" s="28">
        <f>+[6]Summary!I57</f>
        <v>0.17431242713297362</v>
      </c>
      <c r="H47" s="28">
        <f>+[6]Summary!J57</f>
        <v>0.18348676540313014</v>
      </c>
      <c r="I47" s="28">
        <f>+[6]Summary!K57</f>
        <v>0.19314396358224228</v>
      </c>
      <c r="J47" s="28">
        <f>+[6]Summary!L57</f>
        <v>0.2033094353497287</v>
      </c>
      <c r="K47" s="28">
        <f>+[6]Summary!M57</f>
        <v>0.21400993194708284</v>
      </c>
      <c r="L47" s="28">
        <f>+[6]Summary!N57</f>
        <v>0.22527361257587669</v>
      </c>
      <c r="M47" s="28">
        <f>+[6]Summary!O57</f>
        <v>0.23713011850092283</v>
      </c>
      <c r="N47" s="28">
        <f>+[6]Summary!P57</f>
        <v>0.249610651053603</v>
      </c>
      <c r="O47" s="28">
        <f>+[6]Summary!Q57</f>
        <v>0.2627480537406347</v>
      </c>
      <c r="P47" s="28">
        <f>+[6]Summary!R57</f>
        <v>0.27734516783733665</v>
      </c>
      <c r="Q47" s="28">
        <f>+[6]Summary!S57</f>
        <v>0.29275323271718867</v>
      </c>
      <c r="R47" s="28">
        <f>+[6]Summary!T57</f>
        <v>0.30901730120147691</v>
      </c>
      <c r="S47" s="28">
        <f>+[6]Summary!U57</f>
        <v>0.32618492904600344</v>
      </c>
      <c r="T47" s="28">
        <f>+[6]Summary!V57</f>
        <v>0.3443063139930036</v>
      </c>
      <c r="U47" s="28">
        <f>+[6]Summary!W57</f>
        <v>0.35617894551000373</v>
      </c>
      <c r="V47" s="28">
        <f>+[6]Summary!X57</f>
        <v>0.36846097811379697</v>
      </c>
      <c r="W47" s="28">
        <f>+[6]Summary!Y57</f>
        <v>0.38116652908323828</v>
      </c>
      <c r="X47" s="28">
        <f>+[6]Summary!Z57</f>
        <v>0.39431020249990167</v>
      </c>
      <c r="Y47" s="28">
        <f>+[6]Summary!AA57</f>
        <v>0.40790710603438107</v>
      </c>
      <c r="Z47" s="28">
        <f>+[6]Summary!AB57</f>
        <v>0.41836626259936516</v>
      </c>
      <c r="AA47" s="28">
        <f>+[6]Summary!AC57</f>
        <v>0.42909360266601559</v>
      </c>
      <c r="AB47" s="28">
        <f>+[6]Summary!AD57</f>
        <v>0.44009600273437499</v>
      </c>
      <c r="AC47" s="51">
        <v>0</v>
      </c>
      <c r="AD47" s="51">
        <v>0</v>
      </c>
      <c r="AE47" s="51">
        <v>0</v>
      </c>
      <c r="AF47" s="51">
        <v>0</v>
      </c>
      <c r="AG47" s="51">
        <v>0</v>
      </c>
      <c r="AH47" s="51">
        <v>0</v>
      </c>
      <c r="AI47" s="51">
        <v>0</v>
      </c>
      <c r="AJ47" s="51">
        <v>0</v>
      </c>
      <c r="AK47" s="51">
        <v>0</v>
      </c>
      <c r="AL47" s="51">
        <v>0</v>
      </c>
      <c r="AM47" s="51">
        <v>0</v>
      </c>
      <c r="AN47" s="51">
        <v>0</v>
      </c>
      <c r="AO47" s="51">
        <v>0</v>
      </c>
      <c r="AP47" s="51">
        <v>0</v>
      </c>
      <c r="AQ47" s="51">
        <v>0</v>
      </c>
      <c r="AR47" s="51">
        <v>0</v>
      </c>
      <c r="AS47" s="51">
        <v>0</v>
      </c>
      <c r="AT47" s="51">
        <v>0</v>
      </c>
      <c r="AU47" s="51">
        <v>0</v>
      </c>
      <c r="AV47" s="51">
        <v>0</v>
      </c>
      <c r="AW47" s="51">
        <v>0</v>
      </c>
      <c r="AX47" s="51">
        <v>0</v>
      </c>
      <c r="AY47" s="51">
        <v>0</v>
      </c>
      <c r="AZ47" s="51">
        <v>0</v>
      </c>
      <c r="BA47" s="51">
        <v>0</v>
      </c>
      <c r="BB47" s="51">
        <v>0</v>
      </c>
      <c r="BC47" s="51">
        <v>0</v>
      </c>
      <c r="BD47" s="51">
        <v>0</v>
      </c>
      <c r="BE47" s="51">
        <v>0</v>
      </c>
      <c r="BF47" s="51">
        <v>0</v>
      </c>
      <c r="BG47" s="51">
        <v>0</v>
      </c>
      <c r="BH47" s="51">
        <v>0</v>
      </c>
      <c r="BI47" s="51">
        <v>0</v>
      </c>
      <c r="BJ47" s="51">
        <v>0</v>
      </c>
      <c r="BK47" s="51">
        <v>0</v>
      </c>
      <c r="BL47" s="51">
        <v>0</v>
      </c>
      <c r="BM47" s="51">
        <v>0</v>
      </c>
      <c r="BN47" s="51">
        <v>0</v>
      </c>
      <c r="BO47" s="51">
        <v>0</v>
      </c>
      <c r="BP47" s="51">
        <v>0</v>
      </c>
      <c r="BQ47" s="51">
        <v>0</v>
      </c>
      <c r="BR47" s="51">
        <v>0</v>
      </c>
      <c r="BS47" s="51">
        <v>0</v>
      </c>
      <c r="BT47" s="51">
        <v>0</v>
      </c>
      <c r="BU47" s="51">
        <v>0</v>
      </c>
      <c r="BV47" s="51">
        <v>0</v>
      </c>
      <c r="BW47" s="51">
        <v>0</v>
      </c>
      <c r="BX47" s="51">
        <v>0</v>
      </c>
      <c r="BY47" s="51">
        <v>0</v>
      </c>
      <c r="BZ47" s="51">
        <v>0</v>
      </c>
      <c r="CA47" s="51">
        <v>0</v>
      </c>
      <c r="CB47" s="51">
        <v>0</v>
      </c>
      <c r="CC47" s="51">
        <v>0</v>
      </c>
      <c r="CD47" s="51">
        <v>0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  <c r="CJ47" s="51">
        <v>0</v>
      </c>
      <c r="CK47" s="51">
        <v>0</v>
      </c>
      <c r="CL47" s="51">
        <v>0</v>
      </c>
      <c r="CM47" s="51">
        <v>0</v>
      </c>
      <c r="CN47" s="51">
        <v>0</v>
      </c>
      <c r="CO47" s="51">
        <v>0</v>
      </c>
      <c r="CP47" s="51">
        <v>0</v>
      </c>
      <c r="CQ47" s="51">
        <v>0</v>
      </c>
      <c r="CR47" s="51">
        <v>0</v>
      </c>
      <c r="CS47" s="51">
        <v>0</v>
      </c>
      <c r="CT47" s="51">
        <v>0</v>
      </c>
      <c r="CU47" s="51">
        <v>0</v>
      </c>
      <c r="CV47" s="51">
        <v>0</v>
      </c>
      <c r="CW47" s="51">
        <v>0</v>
      </c>
      <c r="CX47" s="51">
        <v>0</v>
      </c>
      <c r="CY47" s="51">
        <v>0</v>
      </c>
      <c r="CZ47" s="51">
        <v>0</v>
      </c>
      <c r="DA47" s="51">
        <v>0</v>
      </c>
      <c r="DB47" s="51">
        <v>0</v>
      </c>
      <c r="DC47" s="51">
        <v>0</v>
      </c>
      <c r="DD47" s="51">
        <v>0</v>
      </c>
      <c r="DE47" s="51">
        <v>0</v>
      </c>
      <c r="DF47" s="18"/>
    </row>
    <row r="48" spans="1:110">
      <c r="A48" s="114">
        <v>6</v>
      </c>
      <c r="B48" s="3">
        <v>170</v>
      </c>
      <c r="C48" s="1" t="s">
        <v>441</v>
      </c>
      <c r="D48" s="29">
        <f>+[1]Summary!F63</f>
        <v>1260.5114833709395</v>
      </c>
      <c r="E48" s="29">
        <f>+[1]Summary!G63</f>
        <v>1260.5626317080335</v>
      </c>
      <c r="F48" s="29">
        <f>+[1]Summary!H63</f>
        <v>1260.6137800451274</v>
      </c>
      <c r="G48" s="29">
        <f>+[1]Summary!I63</f>
        <v>1260.6649283822214</v>
      </c>
      <c r="H48" s="29">
        <f>+[1]Summary!J63</f>
        <v>1260.7160767193154</v>
      </c>
      <c r="I48" s="29">
        <f>+[1]Summary!K63</f>
        <v>1260.7672250564092</v>
      </c>
      <c r="J48" s="29">
        <f>+[1]Summary!L63</f>
        <v>1260.8183733935032</v>
      </c>
      <c r="K48" s="29">
        <f>+[1]Summary!M63</f>
        <v>1260.8695217305969</v>
      </c>
      <c r="L48" s="29">
        <f>+[1]Summary!N63</f>
        <v>1260.9206700676912</v>
      </c>
      <c r="M48" s="29">
        <f>+[1]Summary!O63</f>
        <v>1260.9718184047849</v>
      </c>
      <c r="N48" s="29">
        <f>+[1]Summary!P63</f>
        <v>1360</v>
      </c>
      <c r="O48" s="29">
        <f>+[1]Summary!Q63</f>
        <v>1283.0000000000007</v>
      </c>
      <c r="P48" s="29">
        <f>+[1]Summary!R63</f>
        <v>1206.0000000000002</v>
      </c>
      <c r="Q48" s="29">
        <f>+[1]Summary!S63</f>
        <v>1434.0277777777783</v>
      </c>
      <c r="R48" s="29">
        <f>+[1]Summary!T63</f>
        <v>1720.8333333333339</v>
      </c>
      <c r="S48" s="29">
        <f>+[1]Summary!U63</f>
        <v>2065.0000000000005</v>
      </c>
      <c r="T48" s="29">
        <f>+[1]Summary!V63</f>
        <v>2228.5000000000009</v>
      </c>
      <c r="U48" s="29">
        <f>+[1]Summary!W63</f>
        <v>2392.0000000000005</v>
      </c>
      <c r="V48" s="29">
        <f>+[1]Summary!X63</f>
        <v>2880.5000000000005</v>
      </c>
      <c r="W48" s="29">
        <f>+[1]Summary!Y63</f>
        <v>3369.0000000000009</v>
      </c>
      <c r="X48" s="29">
        <f>+[1]Summary!Z63</f>
        <v>3998.0000000000014</v>
      </c>
      <c r="Y48" s="29">
        <f>+[1]Summary!AA63</f>
        <v>4890.0000000000009</v>
      </c>
      <c r="Z48" s="29">
        <f>+[1]Summary!AB63</f>
        <v>6213.0000000000036</v>
      </c>
      <c r="AA48" s="29">
        <f>+[1]Summary!AC63</f>
        <v>7914.0000000000018</v>
      </c>
      <c r="AB48" s="29">
        <f>+[1]Summary!AD63</f>
        <v>9174.0000000000036</v>
      </c>
      <c r="AC48" s="51">
        <f>VLOOKUP($B$4:$B$236,'orig WPP2004'!$B$4:$CZ$265,'orig WPP2004'!D$1)</f>
        <v>12568.425999999999</v>
      </c>
      <c r="AD48" s="51">
        <f>VLOOKUP($B$4:$B$236,'orig WPP2004'!$B$4:$CZ$265,'orig WPP2004'!E$1)</f>
        <v>12938.937</v>
      </c>
      <c r="AE48" s="51">
        <f>VLOOKUP($B$4:$B$236,'orig WPP2004'!$B$4:$CZ$265,'orig WPP2004'!F$1)</f>
        <v>13317.842000000001</v>
      </c>
      <c r="AF48" s="51">
        <f>VLOOKUP($B$4:$B$236,'orig WPP2004'!$B$4:$CZ$265,'orig WPP2004'!G$1)</f>
        <v>13707.487000000001</v>
      </c>
      <c r="AG48" s="51">
        <f>VLOOKUP($B$4:$B$236,'orig WPP2004'!$B$4:$CZ$265,'orig WPP2004'!H$1)</f>
        <v>14109.859</v>
      </c>
      <c r="AH48" s="51">
        <f>VLOOKUP($B$4:$B$236,'orig WPP2004'!$B$4:$CZ$265,'orig WPP2004'!I$1)</f>
        <v>14526.58</v>
      </c>
      <c r="AI48" s="51">
        <f>VLOOKUP($B$4:$B$236,'orig WPP2004'!$B$4:$CZ$265,'orig WPP2004'!J$1)</f>
        <v>14958.914000000001</v>
      </c>
      <c r="AJ48" s="51">
        <f>VLOOKUP($B$4:$B$236,'orig WPP2004'!$B$4:$CZ$265,'orig WPP2004'!K$1)</f>
        <v>15407.759</v>
      </c>
      <c r="AK48" s="51">
        <f>VLOOKUP($B$4:$B$236,'orig WPP2004'!$B$4:$CZ$265,'orig WPP2004'!L$1)</f>
        <v>15873.661</v>
      </c>
      <c r="AL48" s="51">
        <f>VLOOKUP($B$4:$B$236,'orig WPP2004'!$B$4:$CZ$265,'orig WPP2004'!M$1)</f>
        <v>16356.816999999999</v>
      </c>
      <c r="AM48" s="51">
        <f>VLOOKUP($B$4:$B$236,'orig WPP2004'!$B$4:$CZ$265,'orig WPP2004'!N$1)</f>
        <v>16857.101999999999</v>
      </c>
      <c r="AN48" s="51">
        <f>VLOOKUP($B$4:$B$236,'orig WPP2004'!$B$4:$CZ$265,'orig WPP2004'!O$1)</f>
        <v>17374.093999999997</v>
      </c>
      <c r="AO48" s="51">
        <f>VLOOKUP($B$4:$B$236,'orig WPP2004'!$B$4:$CZ$265,'orig WPP2004'!P$1)</f>
        <v>17907.101999999999</v>
      </c>
      <c r="AP48" s="51">
        <f>VLOOKUP($B$4:$B$236,'orig WPP2004'!$B$4:$CZ$265,'orig WPP2004'!Q$1)</f>
        <v>18455.171000000002</v>
      </c>
      <c r="AQ48" s="51">
        <f>VLOOKUP($B$4:$B$236,'orig WPP2004'!$B$4:$CZ$265,'orig WPP2004'!R$1)</f>
        <v>19017.057999999997</v>
      </c>
      <c r="AR48" s="51">
        <f>VLOOKUP($B$4:$B$236,'orig WPP2004'!$B$4:$CZ$265,'orig WPP2004'!S$1)</f>
        <v>19591.143</v>
      </c>
      <c r="AS48" s="51">
        <f>VLOOKUP($B$4:$B$236,'orig WPP2004'!$B$4:$CZ$265,'orig WPP2004'!T$1)</f>
        <v>20178.065999999999</v>
      </c>
      <c r="AT48" s="51">
        <f>VLOOKUP($B$4:$B$236,'orig WPP2004'!$B$4:$CZ$265,'orig WPP2004'!U$1)</f>
        <v>20775.993999999999</v>
      </c>
      <c r="AU48" s="51">
        <f>VLOOKUP($B$4:$B$236,'orig WPP2004'!$B$4:$CZ$265,'orig WPP2004'!V$1)</f>
        <v>21377.921999999999</v>
      </c>
      <c r="AV48" s="51">
        <f>VLOOKUP($B$4:$B$236,'orig WPP2004'!$B$4:$CZ$265,'orig WPP2004'!W$1)</f>
        <v>21974.807000000001</v>
      </c>
      <c r="AW48" s="51">
        <f>VLOOKUP($B$4:$B$236,'orig WPP2004'!$B$4:$CZ$265,'orig WPP2004'!X$1)</f>
        <v>22560.541000000001</v>
      </c>
      <c r="AX48" s="51">
        <f>VLOOKUP($B$4:$B$236,'orig WPP2004'!$B$4:$CZ$265,'orig WPP2004'!Y$1)</f>
        <v>23131.705000000002</v>
      </c>
      <c r="AY48" s="51">
        <f>VLOOKUP($B$4:$B$236,'orig WPP2004'!$B$4:$CZ$265,'orig WPP2004'!Z$1)</f>
        <v>23690.885000000002</v>
      </c>
      <c r="AZ48" s="51">
        <f>VLOOKUP($B$4:$B$236,'orig WPP2004'!$B$4:$CZ$265,'orig WPP2004'!AA$1)</f>
        <v>24245.456999999999</v>
      </c>
      <c r="BA48" s="51">
        <f>VLOOKUP($B$4:$B$236,'orig WPP2004'!$B$4:$CZ$265,'orig WPP2004'!AB$1)</f>
        <v>24806.203000000001</v>
      </c>
      <c r="BB48" s="51">
        <f>VLOOKUP($B$4:$B$236,'orig WPP2004'!$B$4:$CZ$265,'orig WPP2004'!AC$1)</f>
        <v>25380.953999999998</v>
      </c>
      <c r="BC48" s="51">
        <f>VLOOKUP($B$4:$B$236,'orig WPP2004'!$B$4:$CZ$265,'orig WPP2004'!AD$1)</f>
        <v>25971.995000000003</v>
      </c>
      <c r="BD48" s="51">
        <f>VLOOKUP($B$4:$B$236,'orig WPP2004'!$B$4:$CZ$265,'orig WPP2004'!AE$1)</f>
        <v>26577.004999999997</v>
      </c>
      <c r="BE48" s="51">
        <f>VLOOKUP($B$4:$B$236,'orig WPP2004'!$B$4:$CZ$265,'orig WPP2004'!AF$1)</f>
        <v>27193.643</v>
      </c>
      <c r="BF48" s="51">
        <f>VLOOKUP($B$4:$B$236,'orig WPP2004'!$B$4:$CZ$265,'orig WPP2004'!AG$1)</f>
        <v>27817.856</v>
      </c>
      <c r="BG48" s="51">
        <f>VLOOKUP($B$4:$B$236,'orig WPP2004'!$B$4:$CZ$265,'orig WPP2004'!AH$1)</f>
        <v>28446.595000000001</v>
      </c>
      <c r="BH48" s="51">
        <f>VLOOKUP($B$4:$B$236,'orig WPP2004'!$B$4:$CZ$265,'orig WPP2004'!AI$1)</f>
        <v>29079.989000000001</v>
      </c>
      <c r="BI48" s="51">
        <f>VLOOKUP($B$4:$B$236,'orig WPP2004'!$B$4:$CZ$265,'orig WPP2004'!AJ$1)</f>
        <v>29719.058000000001</v>
      </c>
      <c r="BJ48" s="51">
        <f>VLOOKUP($B$4:$B$236,'orig WPP2004'!$B$4:$CZ$265,'orig WPP2004'!AK$1)</f>
        <v>30362.654999999999</v>
      </c>
      <c r="BK48" s="51">
        <f>VLOOKUP($B$4:$B$236,'orig WPP2004'!$B$4:$CZ$265,'orig WPP2004'!AL$1)</f>
        <v>31009.447</v>
      </c>
      <c r="BL48" s="51">
        <f>VLOOKUP($B$4:$B$236,'orig WPP2004'!$B$4:$CZ$265,'orig WPP2004'!AM$1)</f>
        <v>31658.707000000002</v>
      </c>
      <c r="BM48" s="51">
        <f>VLOOKUP($B$4:$B$236,'orig WPP2004'!$B$4:$CZ$265,'orig WPP2004'!AN$1)</f>
        <v>32309.126</v>
      </c>
      <c r="BN48" s="51">
        <f>VLOOKUP($B$4:$B$236,'orig WPP2004'!$B$4:$CZ$265,'orig WPP2004'!AO$1)</f>
        <v>32961.385999999999</v>
      </c>
      <c r="BO48" s="51">
        <f>VLOOKUP($B$4:$B$236,'orig WPP2004'!$B$4:$CZ$265,'orig WPP2004'!AP$1)</f>
        <v>33619.142</v>
      </c>
      <c r="BP48" s="51">
        <f>VLOOKUP($B$4:$B$236,'orig WPP2004'!$B$4:$CZ$265,'orig WPP2004'!AQ$1)</f>
        <v>34287.452000000005</v>
      </c>
      <c r="BQ48" s="51">
        <f>VLOOKUP($B$4:$B$236,'orig WPP2004'!$B$4:$CZ$265,'orig WPP2004'!AR$1)</f>
        <v>34969.642</v>
      </c>
      <c r="BR48" s="51">
        <f>VLOOKUP($B$4:$B$236,'orig WPP2004'!$B$4:$CZ$265,'orig WPP2004'!AS$1)</f>
        <v>35666.832000000002</v>
      </c>
      <c r="BS48" s="51">
        <f>VLOOKUP($B$4:$B$236,'orig WPP2004'!$B$4:$CZ$265,'orig WPP2004'!AT$1)</f>
        <v>36376.964999999997</v>
      </c>
      <c r="BT48" s="51">
        <f>VLOOKUP($B$4:$B$236,'orig WPP2004'!$B$4:$CZ$265,'orig WPP2004'!AU$1)</f>
        <v>37096.233999999997</v>
      </c>
      <c r="BU48" s="51">
        <f>VLOOKUP($B$4:$B$236,'orig WPP2004'!$B$4:$CZ$265,'orig WPP2004'!AV$1)</f>
        <v>37819.198000000004</v>
      </c>
      <c r="BV48" s="51">
        <f>VLOOKUP($B$4:$B$236,'orig WPP2004'!$B$4:$CZ$265,'orig WPP2004'!AW$1)</f>
        <v>38541.623999999996</v>
      </c>
      <c r="BW48" s="51">
        <f>VLOOKUP($B$4:$B$236,'orig WPP2004'!$B$4:$CZ$265,'orig WPP2004'!AX$1)</f>
        <v>39262.028999999995</v>
      </c>
      <c r="BX48" s="51">
        <f>VLOOKUP($B$4:$B$236,'orig WPP2004'!$B$4:$CZ$265,'orig WPP2004'!AY$1)</f>
        <v>39980.57</v>
      </c>
      <c r="BY48" s="51">
        <f>VLOOKUP($B$4:$B$236,'orig WPP2004'!$B$4:$CZ$265,'orig WPP2004'!AZ$1)</f>
        <v>40696.591</v>
      </c>
      <c r="BZ48" s="51">
        <f>VLOOKUP($B$4:$B$236,'orig WPP2004'!$B$4:$CZ$265,'orig WPP2004'!BA$1)</f>
        <v>41409.843000000001</v>
      </c>
      <c r="CA48" s="51">
        <f>VLOOKUP($B$4:$B$236,'orig WPP2004'!$B$4:$CZ$265,'orig WPP2004'!BB$1)</f>
        <v>42119.993000000002</v>
      </c>
      <c r="CB48" s="51">
        <f>VLOOKUP($B$4:$B$236,'orig WPP2004'!$B$4:$CZ$265,'orig WPP2004'!BC$1)</f>
        <v>42826.25</v>
      </c>
      <c r="CC48" s="51">
        <f>VLOOKUP($B$4:$B$236,'orig WPP2004'!$B$4:$CZ$265,'orig WPP2004'!BD$1)</f>
        <v>43527.75</v>
      </c>
      <c r="CD48" s="51">
        <f>VLOOKUP($B$4:$B$236,'orig WPP2004'!$B$4:$CZ$265,'orig WPP2004'!BE$1)</f>
        <v>44224.096999999994</v>
      </c>
      <c r="CE48" s="51">
        <f>VLOOKUP($B$4:$B$236,'orig WPP2004'!$B$4:$CZ$265,'orig WPP2004'!BF$1)</f>
        <v>44915.017999999996</v>
      </c>
      <c r="CF48" s="51">
        <f>VLOOKUP($B$4:$B$236,'orig WPP2004'!$B$4:$CZ$265,'orig WPP2004'!BG$1)</f>
        <v>45600.243999999999</v>
      </c>
      <c r="CG48" s="51">
        <f>VLOOKUP($B$4:$B$236,'orig WPP2004'!$B$4:$CZ$265,'orig WPP2004'!BH$1)</f>
        <v>46279.368000000002</v>
      </c>
      <c r="CH48" s="51">
        <f>VLOOKUP($B$4:$B$236,'orig WPP2004'!$B$4:$CZ$265,'orig WPP2004'!BI$1)</f>
        <v>46952.027999999998</v>
      </c>
      <c r="CI48" s="51">
        <f>VLOOKUP($B$4:$B$236,'orig WPP2004'!$B$4:$CZ$265,'orig WPP2004'!BJ$1)</f>
        <v>47618.09</v>
      </c>
      <c r="CJ48" s="51">
        <f>VLOOKUP($B$4:$B$236,'orig WPP2004'!$B$4:$CZ$265,'orig WPP2004'!BK$1)</f>
        <v>48277.510999999999</v>
      </c>
      <c r="CK48" s="51">
        <f>VLOOKUP($B$4:$B$236,'orig WPP2004'!$B$4:$CZ$265,'orig WPP2004'!BL$1)</f>
        <v>48930.21</v>
      </c>
      <c r="CL48" s="51">
        <f>VLOOKUP($B$4:$B$236,'orig WPP2004'!$B$4:$CZ$265,'orig WPP2004'!BM$1)</f>
        <v>49575.838000000003</v>
      </c>
      <c r="CM48" s="51">
        <f>VLOOKUP($B$4:$B$236,'orig WPP2004'!$B$4:$CZ$265,'orig WPP2004'!BN$1)</f>
        <v>50214.118000000002</v>
      </c>
      <c r="CN48" s="51">
        <f>VLOOKUP($B$4:$B$236,'orig WPP2004'!$B$4:$CZ$265,'orig WPP2004'!BO$1)</f>
        <v>50845.120999999999</v>
      </c>
      <c r="CO48" s="51">
        <f>VLOOKUP($B$4:$B$236,'orig WPP2004'!$B$4:$CZ$265,'orig WPP2004'!BP$1)</f>
        <v>51469.019</v>
      </c>
      <c r="CP48" s="51">
        <f>VLOOKUP($B$4:$B$236,'orig WPP2004'!$B$4:$CZ$265,'orig WPP2004'!BQ$1)</f>
        <v>52085.805</v>
      </c>
      <c r="CQ48" s="51">
        <f>VLOOKUP($B$4:$B$236,'orig WPP2004'!$B$4:$CZ$265,'orig WPP2004'!BR$1)</f>
        <v>52695.429000000004</v>
      </c>
      <c r="CR48" s="51">
        <f>VLOOKUP($B$4:$B$236,'orig WPP2004'!$B$4:$CZ$265,'orig WPP2004'!BS$1)</f>
        <v>53297.388999999996</v>
      </c>
      <c r="CS48" s="51">
        <f>VLOOKUP($B$4:$B$236,'orig WPP2004'!$B$4:$CZ$265,'orig WPP2004'!BT$1)</f>
        <v>53890.671000000002</v>
      </c>
      <c r="CT48" s="51">
        <f>VLOOKUP($B$4:$B$236,'orig WPP2004'!$B$4:$CZ$265,'orig WPP2004'!BU$1)</f>
        <v>54473.976999999999</v>
      </c>
      <c r="CU48" s="51">
        <f>VLOOKUP($B$4:$B$236,'orig WPP2004'!$B$4:$CZ$265,'orig WPP2004'!BV$1)</f>
        <v>55046.311000000002</v>
      </c>
      <c r="CV48" s="51">
        <f>VLOOKUP($B$4:$B$236,'orig WPP2004'!$B$4:$CZ$265,'orig WPP2004'!BW$1)</f>
        <v>55606.82</v>
      </c>
      <c r="CW48" s="51">
        <f>VLOOKUP($B$4:$B$236,'orig WPP2004'!$B$4:$CZ$265,'orig WPP2004'!BX$1)</f>
        <v>56155.425999999999</v>
      </c>
      <c r="CX48" s="51">
        <f>VLOOKUP($B$4:$B$236,'orig WPP2004'!$B$4:$CZ$265,'orig WPP2004'!BY$1)</f>
        <v>56692.827000000005</v>
      </c>
      <c r="CY48" s="51">
        <f>VLOOKUP($B$4:$B$236,'orig WPP2004'!$B$4:$CZ$265,'orig WPP2004'!BZ$1)</f>
        <v>57220.165999999997</v>
      </c>
      <c r="CZ48" s="51">
        <f>VLOOKUP($B$4:$B$236,'orig WPP2004'!$B$4:$CZ$265,'orig WPP2004'!CA$1)</f>
        <v>57738.023999999998</v>
      </c>
      <c r="DA48" s="51">
        <f>VLOOKUP($B$4:$B$236,'orig WPP2004'!$B$4:$CZ$265,'orig WPP2004'!CB$1)</f>
        <v>58246.502999999997</v>
      </c>
      <c r="DB48" s="51">
        <f>VLOOKUP($B$4:$B$236,'orig WPP2004'!$B$4:$CZ$265,'orig WPP2004'!CC$1)</f>
        <v>58744.501000000004</v>
      </c>
      <c r="DC48" s="51">
        <f>VLOOKUP($B$4:$B$236,'orig WPP2004'!$B$4:$CZ$265,'orig WPP2004'!CD$1)</f>
        <v>59229.923999999999</v>
      </c>
      <c r="DD48" s="51">
        <f>VLOOKUP($B$4:$B$236,'orig WPP2004'!$B$4:$CZ$265,'orig WPP2004'!CE$1)</f>
        <v>59700.006000000001</v>
      </c>
      <c r="DE48" s="51">
        <f>VLOOKUP($B$4:$B$236,'orig WPP2004'!$B$4:$CZ$265,'orig WPP2004'!CF$1)</f>
        <v>60152.652000000002</v>
      </c>
    </row>
    <row r="49" spans="1:109">
      <c r="A49" s="114">
        <v>9</v>
      </c>
      <c r="B49" s="3">
        <v>174</v>
      </c>
      <c r="C49" s="1" t="s">
        <v>605</v>
      </c>
      <c r="D49" s="29">
        <f>+[2]Summary!F17</f>
        <v>69.59017285920909</v>
      </c>
      <c r="E49" s="29">
        <f>+[2]Summary!G17</f>
        <v>69.822915912249925</v>
      </c>
      <c r="F49" s="29">
        <f>+[2]Summary!H17</f>
        <v>70.056437370150434</v>
      </c>
      <c r="G49" s="29">
        <f>+[2]Summary!I17</f>
        <v>70.290739836271342</v>
      </c>
      <c r="H49" s="29">
        <f>+[2]Summary!J17</f>
        <v>70.525825922680269</v>
      </c>
      <c r="I49" s="29">
        <f>+[2]Summary!K17</f>
        <v>70.761698250180856</v>
      </c>
      <c r="J49" s="29">
        <f>+[2]Summary!L17</f>
        <v>70.998359448342001</v>
      </c>
      <c r="K49" s="29">
        <f>+[2]Summary!M17</f>
        <v>71.2358121555271</v>
      </c>
      <c r="L49" s="29">
        <f>+[2]Summary!N17</f>
        <v>71.474059018923498</v>
      </c>
      <c r="M49" s="29">
        <f>+[2]Summary!O17</f>
        <v>71.713102694572086</v>
      </c>
      <c r="N49" s="29">
        <f>+[2]Summary!P17</f>
        <v>71.952945847396734</v>
      </c>
      <c r="O49" s="29">
        <f>+[2]Summary!Q17</f>
        <v>72.193591151234187</v>
      </c>
      <c r="P49" s="29">
        <f>+[2]Summary!R17</f>
        <v>72.80025998443783</v>
      </c>
      <c r="Q49" s="29">
        <f>+[2]Summary!S17</f>
        <v>73.412026875063361</v>
      </c>
      <c r="R49" s="29">
        <f>+[2]Summary!T17</f>
        <v>74.028934663929448</v>
      </c>
      <c r="S49" s="29">
        <f>+[2]Summary!U17</f>
        <v>74.651026551861619</v>
      </c>
      <c r="T49" s="29">
        <f>+[2]Summary!V17</f>
        <v>75.278346102717606</v>
      </c>
      <c r="U49" s="29">
        <f>+[2]Summary!W17</f>
        <v>76.814638880324082</v>
      </c>
      <c r="V49" s="29">
        <f>+[2]Summary!X17</f>
        <v>78.382284571759271</v>
      </c>
      <c r="W49" s="29">
        <f>+[2]Summary!Y17</f>
        <v>79.981923032407423</v>
      </c>
      <c r="X49" s="29">
        <f>+[2]Summary!Z17</f>
        <v>81.614207175925941</v>
      </c>
      <c r="Y49" s="29">
        <f>+[2]Summary!AA17</f>
        <v>83.279803240740748</v>
      </c>
      <c r="Z49" s="29">
        <f>+[2]Summary!AB17</f>
        <v>99.9357638888889</v>
      </c>
      <c r="AA49" s="29">
        <f>+[2]Summary!AC17</f>
        <v>119.92291666666669</v>
      </c>
      <c r="AB49" s="29">
        <f>+[2]Summary!AD17</f>
        <v>143.90750000000003</v>
      </c>
      <c r="AC49" s="51">
        <f>VLOOKUP($B$4:$B$236,'orig WPP2004'!$B$4:$CZ$265,'orig WPP2004'!D$1)</f>
        <v>172.68900000000002</v>
      </c>
      <c r="AD49" s="51">
        <f>VLOOKUP($B$4:$B$236,'orig WPP2004'!$B$4:$CZ$265,'orig WPP2004'!E$1)</f>
        <v>177.37</v>
      </c>
      <c r="AE49" s="51">
        <f>VLOOKUP($B$4:$B$236,'orig WPP2004'!$B$4:$CZ$265,'orig WPP2004'!F$1)</f>
        <v>181.70600000000002</v>
      </c>
      <c r="AF49" s="51">
        <f>VLOOKUP($B$4:$B$236,'orig WPP2004'!$B$4:$CZ$265,'orig WPP2004'!G$1)</f>
        <v>185.81900000000002</v>
      </c>
      <c r="AG49" s="51">
        <f>VLOOKUP($B$4:$B$236,'orig WPP2004'!$B$4:$CZ$265,'orig WPP2004'!H$1)</f>
        <v>189.81099999999998</v>
      </c>
      <c r="AH49" s="51">
        <f>VLOOKUP($B$4:$B$236,'orig WPP2004'!$B$4:$CZ$265,'orig WPP2004'!I$1)</f>
        <v>193.76600000000002</v>
      </c>
      <c r="AI49" s="51">
        <f>VLOOKUP($B$4:$B$236,'orig WPP2004'!$B$4:$CZ$265,'orig WPP2004'!J$1)</f>
        <v>197.745</v>
      </c>
      <c r="AJ49" s="51">
        <f>VLOOKUP($B$4:$B$236,'orig WPP2004'!$B$4:$CZ$265,'orig WPP2004'!K$1)</f>
        <v>201.792</v>
      </c>
      <c r="AK49" s="51">
        <f>VLOOKUP($B$4:$B$236,'orig WPP2004'!$B$4:$CZ$265,'orig WPP2004'!L$1)</f>
        <v>205.929</v>
      </c>
      <c r="AL49" s="51">
        <f>VLOOKUP($B$4:$B$236,'orig WPP2004'!$B$4:$CZ$265,'orig WPP2004'!M$1)</f>
        <v>210.17</v>
      </c>
      <c r="AM49" s="51">
        <f>VLOOKUP($B$4:$B$236,'orig WPP2004'!$B$4:$CZ$265,'orig WPP2004'!N$1)</f>
        <v>214.52600000000001</v>
      </c>
      <c r="AN49" s="51">
        <f>VLOOKUP($B$4:$B$236,'orig WPP2004'!$B$4:$CZ$265,'orig WPP2004'!O$1)</f>
        <v>219.02</v>
      </c>
      <c r="AO49" s="51">
        <f>VLOOKUP($B$4:$B$236,'orig WPP2004'!$B$4:$CZ$265,'orig WPP2004'!P$1)</f>
        <v>223.702</v>
      </c>
      <c r="AP49" s="51">
        <f>VLOOKUP($B$4:$B$236,'orig WPP2004'!$B$4:$CZ$265,'orig WPP2004'!Q$1)</f>
        <v>228.65199999999999</v>
      </c>
      <c r="AQ49" s="51">
        <f>VLOOKUP($B$4:$B$236,'orig WPP2004'!$B$4:$CZ$265,'orig WPP2004'!R$1)</f>
        <v>233.96100000000001</v>
      </c>
      <c r="AR49" s="51">
        <f>VLOOKUP($B$4:$B$236,'orig WPP2004'!$B$4:$CZ$265,'orig WPP2004'!S$1)</f>
        <v>239.69900000000001</v>
      </c>
      <c r="AS49" s="51">
        <f>VLOOKUP($B$4:$B$236,'orig WPP2004'!$B$4:$CZ$265,'orig WPP2004'!T$1)</f>
        <v>245.95699999999999</v>
      </c>
      <c r="AT49" s="51">
        <f>VLOOKUP($B$4:$B$236,'orig WPP2004'!$B$4:$CZ$265,'orig WPP2004'!U$1)</f>
        <v>252.73699999999999</v>
      </c>
      <c r="AU49" s="51">
        <f>VLOOKUP($B$4:$B$236,'orig WPP2004'!$B$4:$CZ$265,'orig WPP2004'!V$1)</f>
        <v>259.90899999999999</v>
      </c>
      <c r="AV49" s="51">
        <f>VLOOKUP($B$4:$B$236,'orig WPP2004'!$B$4:$CZ$265,'orig WPP2004'!W$1)</f>
        <v>267.28800000000001</v>
      </c>
      <c r="AW49" s="51">
        <f>VLOOKUP($B$4:$B$236,'orig WPP2004'!$B$4:$CZ$265,'orig WPP2004'!X$1)</f>
        <v>274.76499999999999</v>
      </c>
      <c r="AX49" s="51">
        <f>VLOOKUP($B$4:$B$236,'orig WPP2004'!$B$4:$CZ$265,'orig WPP2004'!Y$1)</f>
        <v>282.23</v>
      </c>
      <c r="AY49" s="51">
        <f>VLOOKUP($B$4:$B$236,'orig WPP2004'!$B$4:$CZ$265,'orig WPP2004'!Z$1)</f>
        <v>289.80200000000002</v>
      </c>
      <c r="AZ49" s="51">
        <f>VLOOKUP($B$4:$B$236,'orig WPP2004'!$B$4:$CZ$265,'orig WPP2004'!AA$1)</f>
        <v>297.88</v>
      </c>
      <c r="BA49" s="51">
        <f>VLOOKUP($B$4:$B$236,'orig WPP2004'!$B$4:$CZ$265,'orig WPP2004'!AB$1)</f>
        <v>307.00599999999997</v>
      </c>
      <c r="BB49" s="51">
        <f>VLOOKUP($B$4:$B$236,'orig WPP2004'!$B$4:$CZ$265,'orig WPP2004'!AC$1)</f>
        <v>317.54000000000002</v>
      </c>
      <c r="BC49" s="51">
        <f>VLOOKUP($B$4:$B$236,'orig WPP2004'!$B$4:$CZ$265,'orig WPP2004'!AD$1)</f>
        <v>329.64300000000003</v>
      </c>
      <c r="BD49" s="51">
        <f>VLOOKUP($B$4:$B$236,'orig WPP2004'!$B$4:$CZ$265,'orig WPP2004'!AE$1)</f>
        <v>343.11500000000001</v>
      </c>
      <c r="BE49" s="51">
        <f>VLOOKUP($B$4:$B$236,'orig WPP2004'!$B$4:$CZ$265,'orig WPP2004'!AF$1)</f>
        <v>357.50700000000001</v>
      </c>
      <c r="BF49" s="51">
        <f>VLOOKUP($B$4:$B$236,'orig WPP2004'!$B$4:$CZ$265,'orig WPP2004'!AG$1)</f>
        <v>372.17099999999999</v>
      </c>
      <c r="BG49" s="51">
        <f>VLOOKUP($B$4:$B$236,'orig WPP2004'!$B$4:$CZ$265,'orig WPP2004'!AH$1)</f>
        <v>386.63099999999997</v>
      </c>
      <c r="BH49" s="51">
        <f>VLOOKUP($B$4:$B$236,'orig WPP2004'!$B$4:$CZ$265,'orig WPP2004'!AI$1)</f>
        <v>400.75099999999998</v>
      </c>
      <c r="BI49" s="51">
        <f>VLOOKUP($B$4:$B$236,'orig WPP2004'!$B$4:$CZ$265,'orig WPP2004'!AJ$1)</f>
        <v>414.64</v>
      </c>
      <c r="BJ49" s="51">
        <f>VLOOKUP($B$4:$B$236,'orig WPP2004'!$B$4:$CZ$265,'orig WPP2004'!AK$1)</f>
        <v>428.35400000000004</v>
      </c>
      <c r="BK49" s="51">
        <f>VLOOKUP($B$4:$B$236,'orig WPP2004'!$B$4:$CZ$265,'orig WPP2004'!AL$1)</f>
        <v>442.036</v>
      </c>
      <c r="BL49" s="51">
        <f>VLOOKUP($B$4:$B$236,'orig WPP2004'!$B$4:$CZ$265,'orig WPP2004'!AM$1)</f>
        <v>455.798</v>
      </c>
      <c r="BM49" s="51">
        <f>VLOOKUP($B$4:$B$236,'orig WPP2004'!$B$4:$CZ$265,'orig WPP2004'!AN$1)</f>
        <v>469.62700000000001</v>
      </c>
      <c r="BN49" s="51">
        <f>VLOOKUP($B$4:$B$236,'orig WPP2004'!$B$4:$CZ$265,'orig WPP2004'!AO$1)</f>
        <v>483.5</v>
      </c>
      <c r="BO49" s="51">
        <f>VLOOKUP($B$4:$B$236,'orig WPP2004'!$B$4:$CZ$265,'orig WPP2004'!AP$1)</f>
        <v>497.52800000000002</v>
      </c>
      <c r="BP49" s="51">
        <f>VLOOKUP($B$4:$B$236,'orig WPP2004'!$B$4:$CZ$265,'orig WPP2004'!AQ$1)</f>
        <v>511.85500000000002</v>
      </c>
      <c r="BQ49" s="51">
        <f>VLOOKUP($B$4:$B$236,'orig WPP2004'!$B$4:$CZ$265,'orig WPP2004'!AR$1)</f>
        <v>526.59100000000001</v>
      </c>
      <c r="BR49" s="51">
        <f>VLOOKUP($B$4:$B$236,'orig WPP2004'!$B$4:$CZ$265,'orig WPP2004'!AS$1)</f>
        <v>541.77300000000002</v>
      </c>
      <c r="BS49" s="51">
        <f>VLOOKUP($B$4:$B$236,'orig WPP2004'!$B$4:$CZ$265,'orig WPP2004'!AT$1)</f>
        <v>557.399</v>
      </c>
      <c r="BT49" s="51">
        <f>VLOOKUP($B$4:$B$236,'orig WPP2004'!$B$4:$CZ$265,'orig WPP2004'!AU$1)</f>
        <v>573.49299999999994</v>
      </c>
      <c r="BU49" s="51">
        <f>VLOOKUP($B$4:$B$236,'orig WPP2004'!$B$4:$CZ$265,'orig WPP2004'!AV$1)</f>
        <v>590.06400000000008</v>
      </c>
      <c r="BV49" s="51">
        <f>VLOOKUP($B$4:$B$236,'orig WPP2004'!$B$4:$CZ$265,'orig WPP2004'!AW$1)</f>
        <v>607.11699999999996</v>
      </c>
      <c r="BW49" s="51">
        <f>VLOOKUP($B$4:$B$236,'orig WPP2004'!$B$4:$CZ$265,'orig WPP2004'!AX$1)</f>
        <v>624.68200000000002</v>
      </c>
      <c r="BX49" s="51">
        <f>VLOOKUP($B$4:$B$236,'orig WPP2004'!$B$4:$CZ$265,'orig WPP2004'!AY$1)</f>
        <v>642.75299999999993</v>
      </c>
      <c r="BY49" s="51">
        <f>VLOOKUP($B$4:$B$236,'orig WPP2004'!$B$4:$CZ$265,'orig WPP2004'!AZ$1)</f>
        <v>661.24400000000003</v>
      </c>
      <c r="BZ49" s="51">
        <f>VLOOKUP($B$4:$B$236,'orig WPP2004'!$B$4:$CZ$265,'orig WPP2004'!BA$1)</f>
        <v>680.03200000000004</v>
      </c>
      <c r="CA49" s="51">
        <f>VLOOKUP($B$4:$B$236,'orig WPP2004'!$B$4:$CZ$265,'orig WPP2004'!BB$1)</f>
        <v>699.03499999999997</v>
      </c>
      <c r="CB49" s="51">
        <f>VLOOKUP($B$4:$B$236,'orig WPP2004'!$B$4:$CZ$265,'orig WPP2004'!BC$1)</f>
        <v>718.19299999999998</v>
      </c>
      <c r="CC49" s="51">
        <f>VLOOKUP($B$4:$B$236,'orig WPP2004'!$B$4:$CZ$265,'orig WPP2004'!BD$1)</f>
        <v>737.53600000000006</v>
      </c>
      <c r="CD49" s="51">
        <f>VLOOKUP($B$4:$B$236,'orig WPP2004'!$B$4:$CZ$265,'orig WPP2004'!BE$1)</f>
        <v>757.17399999999998</v>
      </c>
      <c r="CE49" s="51">
        <f>VLOOKUP($B$4:$B$236,'orig WPP2004'!$B$4:$CZ$265,'orig WPP2004'!BF$1)</f>
        <v>777.26199999999994</v>
      </c>
      <c r="CF49" s="51">
        <f>VLOOKUP($B$4:$B$236,'orig WPP2004'!$B$4:$CZ$265,'orig WPP2004'!BG$1)</f>
        <v>797.90200000000004</v>
      </c>
      <c r="CG49" s="51">
        <f>VLOOKUP($B$4:$B$236,'orig WPP2004'!$B$4:$CZ$265,'orig WPP2004'!BH$1)</f>
        <v>819.125</v>
      </c>
      <c r="CH49" s="51">
        <f>VLOOKUP($B$4:$B$236,'orig WPP2004'!$B$4:$CZ$265,'orig WPP2004'!BI$1)</f>
        <v>840.85500000000002</v>
      </c>
      <c r="CI49" s="51">
        <f>VLOOKUP($B$4:$B$236,'orig WPP2004'!$B$4:$CZ$265,'orig WPP2004'!BJ$1)</f>
        <v>862.94899999999996</v>
      </c>
      <c r="CJ49" s="51">
        <f>VLOOKUP($B$4:$B$236,'orig WPP2004'!$B$4:$CZ$265,'orig WPP2004'!BK$1)</f>
        <v>885.20900000000006</v>
      </c>
      <c r="CK49" s="51">
        <f>VLOOKUP($B$4:$B$236,'orig WPP2004'!$B$4:$CZ$265,'orig WPP2004'!BL$1)</f>
        <v>907.48199999999997</v>
      </c>
      <c r="CL49" s="51">
        <f>VLOOKUP($B$4:$B$236,'orig WPP2004'!$B$4:$CZ$265,'orig WPP2004'!BM$1)</f>
        <v>929.72</v>
      </c>
      <c r="CM49" s="51">
        <f>VLOOKUP($B$4:$B$236,'orig WPP2004'!$B$4:$CZ$265,'orig WPP2004'!BN$1)</f>
        <v>951.94</v>
      </c>
      <c r="CN49" s="51">
        <f>VLOOKUP($B$4:$B$236,'orig WPP2004'!$B$4:$CZ$265,'orig WPP2004'!BO$1)</f>
        <v>974.13799999999992</v>
      </c>
      <c r="CO49" s="51">
        <f>VLOOKUP($B$4:$B$236,'orig WPP2004'!$B$4:$CZ$265,'orig WPP2004'!BP$1)</f>
        <v>996.33300000000008</v>
      </c>
      <c r="CP49" s="51">
        <f>VLOOKUP($B$4:$B$236,'orig WPP2004'!$B$4:$CZ$265,'orig WPP2004'!BQ$1)</f>
        <v>1018.5360000000001</v>
      </c>
      <c r="CQ49" s="51">
        <f>VLOOKUP($B$4:$B$236,'orig WPP2004'!$B$4:$CZ$265,'orig WPP2004'!BR$1)</f>
        <v>1040.7339999999999</v>
      </c>
      <c r="CR49" s="51">
        <f>VLOOKUP($B$4:$B$236,'orig WPP2004'!$B$4:$CZ$265,'orig WPP2004'!BS$1)</f>
        <v>1062.915</v>
      </c>
      <c r="CS49" s="51">
        <f>VLOOKUP($B$4:$B$236,'orig WPP2004'!$B$4:$CZ$265,'orig WPP2004'!BT$1)</f>
        <v>1085.1020000000001</v>
      </c>
      <c r="CT49" s="51">
        <f>VLOOKUP($B$4:$B$236,'orig WPP2004'!$B$4:$CZ$265,'orig WPP2004'!BU$1)</f>
        <v>1107.3319999999999</v>
      </c>
      <c r="CU49" s="51">
        <f>VLOOKUP($B$4:$B$236,'orig WPP2004'!$B$4:$CZ$265,'orig WPP2004'!BV$1)</f>
        <v>1129.634</v>
      </c>
      <c r="CV49" s="51">
        <f>VLOOKUP($B$4:$B$236,'orig WPP2004'!$B$4:$CZ$265,'orig WPP2004'!BW$1)</f>
        <v>1152.0079999999998</v>
      </c>
      <c r="CW49" s="51">
        <f>VLOOKUP($B$4:$B$236,'orig WPP2004'!$B$4:$CZ$265,'orig WPP2004'!BX$1)</f>
        <v>1174.451</v>
      </c>
      <c r="CX49" s="51">
        <f>VLOOKUP($B$4:$B$236,'orig WPP2004'!$B$4:$CZ$265,'orig WPP2004'!BY$1)</f>
        <v>1196.9780000000001</v>
      </c>
      <c r="CY49" s="51">
        <f>VLOOKUP($B$4:$B$236,'orig WPP2004'!$B$4:$CZ$265,'orig WPP2004'!BZ$1)</f>
        <v>1219.6089999999999</v>
      </c>
      <c r="CZ49" s="51">
        <f>VLOOKUP($B$4:$B$236,'orig WPP2004'!$B$4:$CZ$265,'orig WPP2004'!CA$1)</f>
        <v>1242.3519999999999</v>
      </c>
      <c r="DA49" s="51">
        <f>VLOOKUP($B$4:$B$236,'orig WPP2004'!$B$4:$CZ$265,'orig WPP2004'!CB$1)</f>
        <v>1265.2049999999999</v>
      </c>
      <c r="DB49" s="51">
        <f>VLOOKUP($B$4:$B$236,'orig WPP2004'!$B$4:$CZ$265,'orig WPP2004'!CC$1)</f>
        <v>1288.153</v>
      </c>
      <c r="DC49" s="51">
        <f>VLOOKUP($B$4:$B$236,'orig WPP2004'!$B$4:$CZ$265,'orig WPP2004'!CD$1)</f>
        <v>1311.1779999999999</v>
      </c>
      <c r="DD49" s="51">
        <f>VLOOKUP($B$4:$B$236,'orig WPP2004'!$B$4:$CZ$265,'orig WPP2004'!CE$1)</f>
        <v>1334.252</v>
      </c>
      <c r="DE49" s="51">
        <f>VLOOKUP($B$4:$B$236,'orig WPP2004'!$B$4:$CZ$265,'orig WPP2004'!CF$1)</f>
        <v>1357.35</v>
      </c>
    </row>
    <row r="50" spans="1:109">
      <c r="A50" s="114">
        <v>8</v>
      </c>
      <c r="B50" s="3">
        <v>178</v>
      </c>
      <c r="C50" s="1" t="s">
        <v>626</v>
      </c>
      <c r="D50" s="29">
        <f>+[2]Summary!F42</f>
        <v>325.49683171889728</v>
      </c>
      <c r="E50" s="29">
        <f>+[2]Summary!G42</f>
        <v>326.58544988518122</v>
      </c>
      <c r="F50" s="29">
        <f>+[2]Summary!H42</f>
        <v>327.67770891489755</v>
      </c>
      <c r="G50" s="29">
        <f>+[2]Summary!I42</f>
        <v>328.77362098484701</v>
      </c>
      <c r="H50" s="29">
        <f>+[2]Summary!J42</f>
        <v>329.87319831255559</v>
      </c>
      <c r="I50" s="29">
        <f>+[2]Summary!K42</f>
        <v>330.97645315641023</v>
      </c>
      <c r="J50" s="29">
        <f>+[2]Summary!L42</f>
        <v>332.08339781579622</v>
      </c>
      <c r="K50" s="29">
        <f>+[2]Summary!M42</f>
        <v>333.19404463123368</v>
      </c>
      <c r="L50" s="29">
        <f>+[2]Summary!N42</f>
        <v>334.30840598451539</v>
      </c>
      <c r="M50" s="29">
        <f>+[2]Summary!O42</f>
        <v>335.42649429884483</v>
      </c>
      <c r="N50" s="29">
        <f>+[2]Summary!P42</f>
        <v>336.54832203897479</v>
      </c>
      <c r="O50" s="29">
        <f>+[2]Summary!Q42</f>
        <v>337.67390171134593</v>
      </c>
      <c r="P50" s="29">
        <f>+[2]Summary!R42</f>
        <v>340.51149752404632</v>
      </c>
      <c r="Q50" s="29">
        <f>+[2]Summary!S42</f>
        <v>343.37293867971061</v>
      </c>
      <c r="R50" s="29">
        <f>+[2]Summary!T42</f>
        <v>346.25842555937203</v>
      </c>
      <c r="S50" s="29">
        <f>+[2]Summary!U42</f>
        <v>349.16816022793824</v>
      </c>
      <c r="T50" s="29">
        <f>+[2]Summary!V42</f>
        <v>352.10234644834105</v>
      </c>
      <c r="U50" s="29">
        <f>+[2]Summary!W42</f>
        <v>359.28810862075608</v>
      </c>
      <c r="V50" s="29">
        <f>+[2]Summary!X42</f>
        <v>366.62051900077159</v>
      </c>
      <c r="W50" s="29">
        <f>+[2]Summary!Y42</f>
        <v>374.10257040895061</v>
      </c>
      <c r="X50" s="29">
        <f>+[2]Summary!Z42</f>
        <v>381.73731674382725</v>
      </c>
      <c r="Y50" s="29">
        <f>+[2]Summary!AA42</f>
        <v>389.52787422839504</v>
      </c>
      <c r="Z50" s="29">
        <f>+[2]Summary!AB42</f>
        <v>467.43344907407413</v>
      </c>
      <c r="AA50" s="29">
        <f>+[2]Summary!AC42</f>
        <v>560.92013888888891</v>
      </c>
      <c r="AB50" s="29">
        <f>+[2]Summary!AD42</f>
        <v>673.10416666666674</v>
      </c>
      <c r="AC50" s="51">
        <f>VLOOKUP($B$4:$B$236,'orig WPP2004'!$B$4:$CZ$265,'orig WPP2004'!D$1)</f>
        <v>807.72500000000002</v>
      </c>
      <c r="AD50" s="51">
        <f>VLOOKUP($B$4:$B$236,'orig WPP2004'!$B$4:$CZ$265,'orig WPP2004'!E$1)</f>
        <v>823.95100000000002</v>
      </c>
      <c r="AE50" s="51">
        <f>VLOOKUP($B$4:$B$236,'orig WPP2004'!$B$4:$CZ$265,'orig WPP2004'!F$1)</f>
        <v>840.62099999999998</v>
      </c>
      <c r="AF50" s="51">
        <f>VLOOKUP($B$4:$B$236,'orig WPP2004'!$B$4:$CZ$265,'orig WPP2004'!G$1)</f>
        <v>857.87099999999998</v>
      </c>
      <c r="AG50" s="51">
        <f>VLOOKUP($B$4:$B$236,'orig WPP2004'!$B$4:$CZ$265,'orig WPP2004'!H$1)</f>
        <v>875.82300000000009</v>
      </c>
      <c r="AH50" s="51">
        <f>VLOOKUP($B$4:$B$236,'orig WPP2004'!$B$4:$CZ$265,'orig WPP2004'!I$1)</f>
        <v>894.58600000000001</v>
      </c>
      <c r="AI50" s="51">
        <f>VLOOKUP($B$4:$B$236,'orig WPP2004'!$B$4:$CZ$265,'orig WPP2004'!J$1)</f>
        <v>914.25299999999993</v>
      </c>
      <c r="AJ50" s="51">
        <f>VLOOKUP($B$4:$B$236,'orig WPP2004'!$B$4:$CZ$265,'orig WPP2004'!K$1)</f>
        <v>934.90599999999995</v>
      </c>
      <c r="AK50" s="51">
        <f>VLOOKUP($B$4:$B$236,'orig WPP2004'!$B$4:$CZ$265,'orig WPP2004'!L$1)</f>
        <v>956.6110000000001</v>
      </c>
      <c r="AL50" s="51">
        <f>VLOOKUP($B$4:$B$236,'orig WPP2004'!$B$4:$CZ$265,'orig WPP2004'!M$1)</f>
        <v>979.42599999999993</v>
      </c>
      <c r="AM50" s="51">
        <f>VLOOKUP($B$4:$B$236,'orig WPP2004'!$B$4:$CZ$265,'orig WPP2004'!N$1)</f>
        <v>1003.4059999999999</v>
      </c>
      <c r="AN50" s="51">
        <f>VLOOKUP($B$4:$B$236,'orig WPP2004'!$B$4:$CZ$265,'orig WPP2004'!O$1)</f>
        <v>1028.6130000000001</v>
      </c>
      <c r="AO50" s="51">
        <f>VLOOKUP($B$4:$B$236,'orig WPP2004'!$B$4:$CZ$265,'orig WPP2004'!P$1)</f>
        <v>1055.1199999999999</v>
      </c>
      <c r="AP50" s="51">
        <f>VLOOKUP($B$4:$B$236,'orig WPP2004'!$B$4:$CZ$265,'orig WPP2004'!Q$1)</f>
        <v>1083.0150000000001</v>
      </c>
      <c r="AQ50" s="51">
        <f>VLOOKUP($B$4:$B$236,'orig WPP2004'!$B$4:$CZ$265,'orig WPP2004'!R$1)</f>
        <v>1112.394</v>
      </c>
      <c r="AR50" s="51">
        <f>VLOOKUP($B$4:$B$236,'orig WPP2004'!$B$4:$CZ$265,'orig WPP2004'!S$1)</f>
        <v>1143.336</v>
      </c>
      <c r="AS50" s="51">
        <f>VLOOKUP($B$4:$B$236,'orig WPP2004'!$B$4:$CZ$265,'orig WPP2004'!T$1)</f>
        <v>1175.884</v>
      </c>
      <c r="AT50" s="51">
        <f>VLOOKUP($B$4:$B$236,'orig WPP2004'!$B$4:$CZ$265,'orig WPP2004'!U$1)</f>
        <v>1210.0630000000001</v>
      </c>
      <c r="AU50" s="51">
        <f>VLOOKUP($B$4:$B$236,'orig WPP2004'!$B$4:$CZ$265,'orig WPP2004'!V$1)</f>
        <v>1245.9010000000001</v>
      </c>
      <c r="AV50" s="51">
        <f>VLOOKUP($B$4:$B$236,'orig WPP2004'!$B$4:$CZ$265,'orig WPP2004'!W$1)</f>
        <v>1283.4160000000002</v>
      </c>
      <c r="AW50" s="51">
        <f>VLOOKUP($B$4:$B$236,'orig WPP2004'!$B$4:$CZ$265,'orig WPP2004'!X$1)</f>
        <v>1322.6170000000002</v>
      </c>
      <c r="AX50" s="51">
        <f>VLOOKUP($B$4:$B$236,'orig WPP2004'!$B$4:$CZ$265,'orig WPP2004'!Y$1)</f>
        <v>1363.567</v>
      </c>
      <c r="AY50" s="51">
        <f>VLOOKUP($B$4:$B$236,'orig WPP2004'!$B$4:$CZ$265,'orig WPP2004'!Z$1)</f>
        <v>1406.27</v>
      </c>
      <c r="AZ50" s="51">
        <f>VLOOKUP($B$4:$B$236,'orig WPP2004'!$B$4:$CZ$265,'orig WPP2004'!AA$1)</f>
        <v>1450.6089999999999</v>
      </c>
      <c r="BA50" s="51">
        <f>VLOOKUP($B$4:$B$236,'orig WPP2004'!$B$4:$CZ$265,'orig WPP2004'!AB$1)</f>
        <v>1496.422</v>
      </c>
      <c r="BB50" s="51">
        <f>VLOOKUP($B$4:$B$236,'orig WPP2004'!$B$4:$CZ$265,'orig WPP2004'!AC$1)</f>
        <v>1543.6079999999999</v>
      </c>
      <c r="BC50" s="51">
        <f>VLOOKUP($B$4:$B$236,'orig WPP2004'!$B$4:$CZ$265,'orig WPP2004'!AD$1)</f>
        <v>1592.143</v>
      </c>
      <c r="BD50" s="51">
        <f>VLOOKUP($B$4:$B$236,'orig WPP2004'!$B$4:$CZ$265,'orig WPP2004'!AE$1)</f>
        <v>1642.1280000000002</v>
      </c>
      <c r="BE50" s="51">
        <f>VLOOKUP($B$4:$B$236,'orig WPP2004'!$B$4:$CZ$265,'orig WPP2004'!AF$1)</f>
        <v>1693.752</v>
      </c>
      <c r="BF50" s="51">
        <f>VLOOKUP($B$4:$B$236,'orig WPP2004'!$B$4:$CZ$265,'orig WPP2004'!AG$1)</f>
        <v>1747.271</v>
      </c>
      <c r="BG50" s="51">
        <f>VLOOKUP($B$4:$B$236,'orig WPP2004'!$B$4:$CZ$265,'orig WPP2004'!AH$1)</f>
        <v>1802.8879999999999</v>
      </c>
      <c r="BH50" s="51">
        <f>VLOOKUP($B$4:$B$236,'orig WPP2004'!$B$4:$CZ$265,'orig WPP2004'!AI$1)</f>
        <v>1860.6880000000001</v>
      </c>
      <c r="BI50" s="51">
        <f>VLOOKUP($B$4:$B$236,'orig WPP2004'!$B$4:$CZ$265,'orig WPP2004'!AJ$1)</f>
        <v>1920.684</v>
      </c>
      <c r="BJ50" s="51">
        <f>VLOOKUP($B$4:$B$236,'orig WPP2004'!$B$4:$CZ$265,'orig WPP2004'!AK$1)</f>
        <v>1982.913</v>
      </c>
      <c r="BK50" s="51">
        <f>VLOOKUP($B$4:$B$236,'orig WPP2004'!$B$4:$CZ$265,'orig WPP2004'!AL$1)</f>
        <v>2047.395</v>
      </c>
      <c r="BL50" s="51">
        <f>VLOOKUP($B$4:$B$236,'orig WPP2004'!$B$4:$CZ$265,'orig WPP2004'!AM$1)</f>
        <v>2114.1550000000002</v>
      </c>
      <c r="BM50" s="51">
        <f>VLOOKUP($B$4:$B$236,'orig WPP2004'!$B$4:$CZ$265,'orig WPP2004'!AN$1)</f>
        <v>2183.3090000000002</v>
      </c>
      <c r="BN50" s="51">
        <f>VLOOKUP($B$4:$B$236,'orig WPP2004'!$B$4:$CZ$265,'orig WPP2004'!AO$1)</f>
        <v>2254.9259999999999</v>
      </c>
      <c r="BO50" s="51">
        <f>VLOOKUP($B$4:$B$236,'orig WPP2004'!$B$4:$CZ$265,'orig WPP2004'!AP$1)</f>
        <v>2328.931</v>
      </c>
      <c r="BP50" s="51">
        <f>VLOOKUP($B$4:$B$236,'orig WPP2004'!$B$4:$CZ$265,'orig WPP2004'!AQ$1)</f>
        <v>2405.201</v>
      </c>
      <c r="BQ50" s="51">
        <f>VLOOKUP($B$4:$B$236,'orig WPP2004'!$B$4:$CZ$265,'orig WPP2004'!AR$1)</f>
        <v>2483.694</v>
      </c>
      <c r="BR50" s="51">
        <f>VLOOKUP($B$4:$B$236,'orig WPP2004'!$B$4:$CZ$265,'orig WPP2004'!AS$1)</f>
        <v>2564.2559999999999</v>
      </c>
      <c r="BS50" s="51">
        <f>VLOOKUP($B$4:$B$236,'orig WPP2004'!$B$4:$CZ$265,'orig WPP2004'!AT$1)</f>
        <v>2647.0419999999999</v>
      </c>
      <c r="BT50" s="51">
        <f>VLOOKUP($B$4:$B$236,'orig WPP2004'!$B$4:$CZ$265,'orig WPP2004'!AU$1)</f>
        <v>2732.6819999999998</v>
      </c>
      <c r="BU50" s="51">
        <f>VLOOKUP($B$4:$B$236,'orig WPP2004'!$B$4:$CZ$265,'orig WPP2004'!AV$1)</f>
        <v>2822.02</v>
      </c>
      <c r="BV50" s="51">
        <f>VLOOKUP($B$4:$B$236,'orig WPP2004'!$B$4:$CZ$265,'orig WPP2004'!AW$1)</f>
        <v>2915.5940000000001</v>
      </c>
      <c r="BW50" s="51">
        <f>VLOOKUP($B$4:$B$236,'orig WPP2004'!$B$4:$CZ$265,'orig WPP2004'!AX$1)</f>
        <v>3013.7579999999998</v>
      </c>
      <c r="BX50" s="51">
        <f>VLOOKUP($B$4:$B$236,'orig WPP2004'!$B$4:$CZ$265,'orig WPP2004'!AY$1)</f>
        <v>3116.1729999999998</v>
      </c>
      <c r="BY50" s="51">
        <f>VLOOKUP($B$4:$B$236,'orig WPP2004'!$B$4:$CZ$265,'orig WPP2004'!AZ$1)</f>
        <v>3221.8490000000002</v>
      </c>
      <c r="BZ50" s="51">
        <f>VLOOKUP($B$4:$B$236,'orig WPP2004'!$B$4:$CZ$265,'orig WPP2004'!BA$1)</f>
        <v>3329.3850000000002</v>
      </c>
      <c r="CA50" s="51">
        <f>VLOOKUP($B$4:$B$236,'orig WPP2004'!$B$4:$CZ$265,'orig WPP2004'!BB$1)</f>
        <v>3437.797</v>
      </c>
      <c r="CB50" s="51">
        <f>VLOOKUP($B$4:$B$236,'orig WPP2004'!$B$4:$CZ$265,'orig WPP2004'!BC$1)</f>
        <v>3546.9969999999998</v>
      </c>
      <c r="CC50" s="51">
        <f>VLOOKUP($B$4:$B$236,'orig WPP2004'!$B$4:$CZ$265,'orig WPP2004'!BD$1)</f>
        <v>3657.4160000000002</v>
      </c>
      <c r="CD50" s="51">
        <f>VLOOKUP($B$4:$B$236,'orig WPP2004'!$B$4:$CZ$265,'orig WPP2004'!BE$1)</f>
        <v>3769.2709999999997</v>
      </c>
      <c r="CE50" s="51">
        <f>VLOOKUP($B$4:$B$236,'orig WPP2004'!$B$4:$CZ$265,'orig WPP2004'!BF$1)</f>
        <v>3882.9470000000001</v>
      </c>
      <c r="CF50" s="51">
        <f>VLOOKUP($B$4:$B$236,'orig WPP2004'!$B$4:$CZ$265,'orig WPP2004'!BG$1)</f>
        <v>3998.904</v>
      </c>
      <c r="CG50" s="51">
        <f>VLOOKUP($B$4:$B$236,'orig WPP2004'!$B$4:$CZ$265,'orig WPP2004'!BH$1)</f>
        <v>4117.0050000000001</v>
      </c>
      <c r="CH50" s="51">
        <f>VLOOKUP($B$4:$B$236,'orig WPP2004'!$B$4:$CZ$265,'orig WPP2004'!BI$1)</f>
        <v>4237.6549999999997</v>
      </c>
      <c r="CI50" s="51">
        <f>VLOOKUP($B$4:$B$236,'orig WPP2004'!$B$4:$CZ$265,'orig WPP2004'!BJ$1)</f>
        <v>4362.5259999999998</v>
      </c>
      <c r="CJ50" s="51">
        <f>VLOOKUP($B$4:$B$236,'orig WPP2004'!$B$4:$CZ$265,'orig WPP2004'!BK$1)</f>
        <v>4493.7790000000005</v>
      </c>
      <c r="CK50" s="51">
        <f>VLOOKUP($B$4:$B$236,'orig WPP2004'!$B$4:$CZ$265,'orig WPP2004'!BL$1)</f>
        <v>4632.9380000000001</v>
      </c>
      <c r="CL50" s="51">
        <f>VLOOKUP($B$4:$B$236,'orig WPP2004'!$B$4:$CZ$265,'orig WPP2004'!BM$1)</f>
        <v>4780.7640000000001</v>
      </c>
      <c r="CM50" s="51">
        <f>VLOOKUP($B$4:$B$236,'orig WPP2004'!$B$4:$CZ$265,'orig WPP2004'!BN$1)</f>
        <v>4936.8179999999993</v>
      </c>
      <c r="CN50" s="51">
        <f>VLOOKUP($B$4:$B$236,'orig WPP2004'!$B$4:$CZ$265,'orig WPP2004'!BO$1)</f>
        <v>5099.9230000000007</v>
      </c>
      <c r="CO50" s="51">
        <f>VLOOKUP($B$4:$B$236,'orig WPP2004'!$B$4:$CZ$265,'orig WPP2004'!BP$1)</f>
        <v>5268.2669999999998</v>
      </c>
      <c r="CP50" s="51">
        <f>VLOOKUP($B$4:$B$236,'orig WPP2004'!$B$4:$CZ$265,'orig WPP2004'!BQ$1)</f>
        <v>5440.5169999999998</v>
      </c>
      <c r="CQ50" s="51">
        <f>VLOOKUP($B$4:$B$236,'orig WPP2004'!$B$4:$CZ$265,'orig WPP2004'!BR$1)</f>
        <v>5616.317</v>
      </c>
      <c r="CR50" s="51">
        <f>VLOOKUP($B$4:$B$236,'orig WPP2004'!$B$4:$CZ$265,'orig WPP2004'!BS$1)</f>
        <v>5796.0560000000005</v>
      </c>
      <c r="CS50" s="51">
        <f>VLOOKUP($B$4:$B$236,'orig WPP2004'!$B$4:$CZ$265,'orig WPP2004'!BT$1)</f>
        <v>5980.0230000000001</v>
      </c>
      <c r="CT50" s="51">
        <f>VLOOKUP($B$4:$B$236,'orig WPP2004'!$B$4:$CZ$265,'orig WPP2004'!BU$1)</f>
        <v>6168.7530000000006</v>
      </c>
      <c r="CU50" s="51">
        <f>VLOOKUP($B$4:$B$236,'orig WPP2004'!$B$4:$CZ$265,'orig WPP2004'!BV$1)</f>
        <v>6362.6059999999998</v>
      </c>
      <c r="CV50" s="51">
        <f>VLOOKUP($B$4:$B$236,'orig WPP2004'!$B$4:$CZ$265,'orig WPP2004'!BW$1)</f>
        <v>6561.5290000000005</v>
      </c>
      <c r="CW50" s="51">
        <f>VLOOKUP($B$4:$B$236,'orig WPP2004'!$B$4:$CZ$265,'orig WPP2004'!BX$1)</f>
        <v>6765.2510000000002</v>
      </c>
      <c r="CX50" s="51">
        <f>VLOOKUP($B$4:$B$236,'orig WPP2004'!$B$4:$CZ$265,'orig WPP2004'!BY$1)</f>
        <v>6973.6660000000002</v>
      </c>
      <c r="CY50" s="51">
        <f>VLOOKUP($B$4:$B$236,'orig WPP2004'!$B$4:$CZ$265,'orig WPP2004'!BZ$1)</f>
        <v>7186.6270000000004</v>
      </c>
      <c r="CZ50" s="51">
        <f>VLOOKUP($B$4:$B$236,'orig WPP2004'!$B$4:$CZ$265,'orig WPP2004'!CA$1)</f>
        <v>7403.9760000000006</v>
      </c>
      <c r="DA50" s="51">
        <f>VLOOKUP($B$4:$B$236,'orig WPP2004'!$B$4:$CZ$265,'orig WPP2004'!CB$1)</f>
        <v>7625.6059999999998</v>
      </c>
      <c r="DB50" s="51">
        <f>VLOOKUP($B$4:$B$236,'orig WPP2004'!$B$4:$CZ$265,'orig WPP2004'!CC$1)</f>
        <v>7851.3720000000003</v>
      </c>
      <c r="DC50" s="51">
        <f>VLOOKUP($B$4:$B$236,'orig WPP2004'!$B$4:$CZ$265,'orig WPP2004'!CD$1)</f>
        <v>8081.0159999999996</v>
      </c>
      <c r="DD50" s="51">
        <f>VLOOKUP($B$4:$B$236,'orig WPP2004'!$B$4:$CZ$265,'orig WPP2004'!CE$1)</f>
        <v>8314.241</v>
      </c>
      <c r="DE50" s="51">
        <f>VLOOKUP($B$4:$B$236,'orig WPP2004'!$B$4:$CZ$265,'orig WPP2004'!CF$1)</f>
        <v>8550.7710000000006</v>
      </c>
    </row>
    <row r="51" spans="1:109">
      <c r="A51" s="114">
        <v>8</v>
      </c>
      <c r="B51" s="3">
        <v>180</v>
      </c>
      <c r="C51" s="1" t="s">
        <v>630</v>
      </c>
      <c r="D51" s="29">
        <f>+[2]Summary!F41</f>
        <v>4909.7688622205487</v>
      </c>
      <c r="E51" s="29">
        <f>+[2]Summary!G41</f>
        <v>4926.189493866772</v>
      </c>
      <c r="F51" s="29">
        <f>+[2]Summary!H41</f>
        <v>4942.6650440134836</v>
      </c>
      <c r="G51" s="29">
        <f>+[2]Summary!I41</f>
        <v>4959.1956963345983</v>
      </c>
      <c r="H51" s="29">
        <f>+[2]Summary!J41</f>
        <v>4975.7816351183264</v>
      </c>
      <c r="I51" s="29">
        <f>+[2]Summary!K41</f>
        <v>4992.4230452692236</v>
      </c>
      <c r="J51" s="29">
        <f>+[2]Summary!L41</f>
        <v>5009.1201123102583</v>
      </c>
      <c r="K51" s="29">
        <f>+[2]Summary!M41</f>
        <v>5025.8730223848743</v>
      </c>
      <c r="L51" s="29">
        <f>+[2]Summary!N41</f>
        <v>5042.6819622590701</v>
      </c>
      <c r="M51" s="29">
        <f>+[2]Summary!O41</f>
        <v>5059.5471193234825</v>
      </c>
      <c r="N51" s="29">
        <f>+[2]Summary!P41</f>
        <v>5076.4686815954665</v>
      </c>
      <c r="O51" s="29">
        <f>+[2]Summary!Q41</f>
        <v>5093.4468377212042</v>
      </c>
      <c r="P51" s="29">
        <f>+[2]Summary!R41</f>
        <v>5136.2489119877691</v>
      </c>
      <c r="Q51" s="29">
        <f>+[2]Summary!S41</f>
        <v>5179.4106675506919</v>
      </c>
      <c r="R51" s="29">
        <f>+[2]Summary!T41</f>
        <v>5222.9351269418739</v>
      </c>
      <c r="S51" s="29">
        <f>+[2]Summary!U41</f>
        <v>5266.8253380926462</v>
      </c>
      <c r="T51" s="29">
        <f>+[2]Summary!V41</f>
        <v>5311.0843745472066</v>
      </c>
      <c r="U51" s="29">
        <f>+[2]Summary!W41</f>
        <v>5419.4738515787831</v>
      </c>
      <c r="V51" s="29">
        <f>+[2]Summary!X41</f>
        <v>5530.0753587538593</v>
      </c>
      <c r="W51" s="29">
        <f>+[2]Summary!Y41</f>
        <v>5642.9340395447543</v>
      </c>
      <c r="X51" s="29">
        <f>+[2]Summary!Z41</f>
        <v>5758.0959587191373</v>
      </c>
      <c r="Y51" s="29">
        <f>+[2]Summary!AA41</f>
        <v>5875.6081211419778</v>
      </c>
      <c r="Z51" s="29">
        <f>+[2]Summary!AB41</f>
        <v>7050.7297453703704</v>
      </c>
      <c r="AA51" s="29">
        <f>+[2]Summary!AC41</f>
        <v>8460.8756944444467</v>
      </c>
      <c r="AB51" s="29">
        <f>+[2]Summary!AD41</f>
        <v>10153.050833333335</v>
      </c>
      <c r="AC51" s="51">
        <f>VLOOKUP($B$4:$B$236,'orig WPP2004'!$B$4:$CZ$265,'orig WPP2004'!D$1)</f>
        <v>12183.661</v>
      </c>
      <c r="AD51" s="51">
        <f>VLOOKUP($B$4:$B$236,'orig WPP2004'!$B$4:$CZ$265,'orig WPP2004'!E$1)</f>
        <v>12440.88</v>
      </c>
      <c r="AE51" s="51">
        <f>VLOOKUP($B$4:$B$236,'orig WPP2004'!$B$4:$CZ$265,'orig WPP2004'!F$1)</f>
        <v>12706.664000000001</v>
      </c>
      <c r="AF51" s="51">
        <f>VLOOKUP($B$4:$B$236,'orig WPP2004'!$B$4:$CZ$265,'orig WPP2004'!G$1)</f>
        <v>12986.331</v>
      </c>
      <c r="AG51" s="51">
        <f>VLOOKUP($B$4:$B$236,'orig WPP2004'!$B$4:$CZ$265,'orig WPP2004'!H$1)</f>
        <v>13283.612000000001</v>
      </c>
      <c r="AH51" s="51">
        <f>VLOOKUP($B$4:$B$236,'orig WPP2004'!$B$4:$CZ$265,'orig WPP2004'!I$1)</f>
        <v>13600.654999999999</v>
      </c>
      <c r="AI51" s="51">
        <f>VLOOKUP($B$4:$B$236,'orig WPP2004'!$B$4:$CZ$265,'orig WPP2004'!J$1)</f>
        <v>13937.931</v>
      </c>
      <c r="AJ51" s="51">
        <f>VLOOKUP($B$4:$B$236,'orig WPP2004'!$B$4:$CZ$265,'orig WPP2004'!K$1)</f>
        <v>14294.329</v>
      </c>
      <c r="AK51" s="51">
        <f>VLOOKUP($B$4:$B$236,'orig WPP2004'!$B$4:$CZ$265,'orig WPP2004'!L$1)</f>
        <v>14667.412</v>
      </c>
      <c r="AL51" s="51">
        <f>VLOOKUP($B$4:$B$236,'orig WPP2004'!$B$4:$CZ$265,'orig WPP2004'!M$1)</f>
        <v>15053.863000000001</v>
      </c>
      <c r="AM51" s="51">
        <f>VLOOKUP($B$4:$B$236,'orig WPP2004'!$B$4:$CZ$265,'orig WPP2004'!N$1)</f>
        <v>15450.807000000001</v>
      </c>
      <c r="AN51" s="51">
        <f>VLOOKUP($B$4:$B$236,'orig WPP2004'!$B$4:$CZ$265,'orig WPP2004'!O$1)</f>
        <v>15857.216</v>
      </c>
      <c r="AO51" s="51">
        <f>VLOOKUP($B$4:$B$236,'orig WPP2004'!$B$4:$CZ$265,'orig WPP2004'!P$1)</f>
        <v>16275.144</v>
      </c>
      <c r="AP51" s="51">
        <f>VLOOKUP($B$4:$B$236,'orig WPP2004'!$B$4:$CZ$265,'orig WPP2004'!Q$1)</f>
        <v>16710.257000000001</v>
      </c>
      <c r="AQ51" s="51">
        <f>VLOOKUP($B$4:$B$236,'orig WPP2004'!$B$4:$CZ$265,'orig WPP2004'!R$1)</f>
        <v>17170.330999999998</v>
      </c>
      <c r="AR51" s="51">
        <f>VLOOKUP($B$4:$B$236,'orig WPP2004'!$B$4:$CZ$265,'orig WPP2004'!S$1)</f>
        <v>17660.858</v>
      </c>
      <c r="AS51" s="51">
        <f>VLOOKUP($B$4:$B$236,'orig WPP2004'!$B$4:$CZ$265,'orig WPP2004'!T$1)</f>
        <v>18184.664000000001</v>
      </c>
      <c r="AT51" s="51">
        <f>VLOOKUP($B$4:$B$236,'orig WPP2004'!$B$4:$CZ$265,'orig WPP2004'!U$1)</f>
        <v>18740.027999999998</v>
      </c>
      <c r="AU51" s="51">
        <f>VLOOKUP($B$4:$B$236,'orig WPP2004'!$B$4:$CZ$265,'orig WPP2004'!V$1)</f>
        <v>19322.373</v>
      </c>
      <c r="AV51" s="51">
        <f>VLOOKUP($B$4:$B$236,'orig WPP2004'!$B$4:$CZ$265,'orig WPP2004'!W$1)</f>
        <v>19924.781000000003</v>
      </c>
      <c r="AW51" s="51">
        <f>VLOOKUP($B$4:$B$236,'orig WPP2004'!$B$4:$CZ$265,'orig WPP2004'!X$1)</f>
        <v>20542.539000000001</v>
      </c>
      <c r="AX51" s="51">
        <f>VLOOKUP($B$4:$B$236,'orig WPP2004'!$B$4:$CZ$265,'orig WPP2004'!Y$1)</f>
        <v>21173.096000000001</v>
      </c>
      <c r="AY51" s="51">
        <f>VLOOKUP($B$4:$B$236,'orig WPP2004'!$B$4:$CZ$265,'orig WPP2004'!Z$1)</f>
        <v>21818.753000000001</v>
      </c>
      <c r="AZ51" s="51">
        <f>VLOOKUP($B$4:$B$236,'orig WPP2004'!$B$4:$CZ$265,'orig WPP2004'!AA$1)</f>
        <v>22485.347999999998</v>
      </c>
      <c r="BA51" s="51">
        <f>VLOOKUP($B$4:$B$236,'orig WPP2004'!$B$4:$CZ$265,'orig WPP2004'!AB$1)</f>
        <v>23181.23</v>
      </c>
      <c r="BB51" s="51">
        <f>VLOOKUP($B$4:$B$236,'orig WPP2004'!$B$4:$CZ$265,'orig WPP2004'!AC$1)</f>
        <v>23911.813999999998</v>
      </c>
      <c r="BC51" s="51">
        <f>VLOOKUP($B$4:$B$236,'orig WPP2004'!$B$4:$CZ$265,'orig WPP2004'!AD$1)</f>
        <v>24681.31</v>
      </c>
      <c r="BD51" s="51">
        <f>VLOOKUP($B$4:$B$236,'orig WPP2004'!$B$4:$CZ$265,'orig WPP2004'!AE$1)</f>
        <v>25486.508999999998</v>
      </c>
      <c r="BE51" s="51">
        <f>VLOOKUP($B$4:$B$236,'orig WPP2004'!$B$4:$CZ$265,'orig WPP2004'!AF$1)</f>
        <v>26316.601999999999</v>
      </c>
      <c r="BF51" s="51">
        <f>VLOOKUP($B$4:$B$236,'orig WPP2004'!$B$4:$CZ$265,'orig WPP2004'!AG$1)</f>
        <v>27156.419000000002</v>
      </c>
      <c r="BG51" s="51">
        <f>VLOOKUP($B$4:$B$236,'orig WPP2004'!$B$4:$CZ$265,'orig WPP2004'!AH$1)</f>
        <v>27996.076000000001</v>
      </c>
      <c r="BH51" s="51">
        <f>VLOOKUP($B$4:$B$236,'orig WPP2004'!$B$4:$CZ$265,'orig WPP2004'!AI$1)</f>
        <v>28833.608999999997</v>
      </c>
      <c r="BI51" s="51">
        <f>VLOOKUP($B$4:$B$236,'orig WPP2004'!$B$4:$CZ$265,'orig WPP2004'!AJ$1)</f>
        <v>29675.858</v>
      </c>
      <c r="BJ51" s="51">
        <f>VLOOKUP($B$4:$B$236,'orig WPP2004'!$B$4:$CZ$265,'orig WPP2004'!AK$1)</f>
        <v>30532.868999999999</v>
      </c>
      <c r="BK51" s="51">
        <f>VLOOKUP($B$4:$B$236,'orig WPP2004'!$B$4:$CZ$265,'orig WPP2004'!AL$1)</f>
        <v>31418.915000000001</v>
      </c>
      <c r="BL51" s="51">
        <f>VLOOKUP($B$4:$B$236,'orig WPP2004'!$B$4:$CZ$265,'orig WPP2004'!AM$1)</f>
        <v>32345.957999999999</v>
      </c>
      <c r="BM51" s="51">
        <f>VLOOKUP($B$4:$B$236,'orig WPP2004'!$B$4:$CZ$265,'orig WPP2004'!AN$1)</f>
        <v>33306.800000000003</v>
      </c>
      <c r="BN51" s="51">
        <f>VLOOKUP($B$4:$B$236,'orig WPP2004'!$B$4:$CZ$265,'orig WPP2004'!AO$1)</f>
        <v>34301.252999999997</v>
      </c>
      <c r="BO51" s="51">
        <f>VLOOKUP($B$4:$B$236,'orig WPP2004'!$B$4:$CZ$265,'orig WPP2004'!AP$1)</f>
        <v>35355.536999999997</v>
      </c>
      <c r="BP51" s="51">
        <f>VLOOKUP($B$4:$B$236,'orig WPP2004'!$B$4:$CZ$265,'orig WPP2004'!AQ$1)</f>
        <v>36503.752</v>
      </c>
      <c r="BQ51" s="51">
        <f>VLOOKUP($B$4:$B$236,'orig WPP2004'!$B$4:$CZ$265,'orig WPP2004'!AR$1)</f>
        <v>37764.441999999995</v>
      </c>
      <c r="BR51" s="51">
        <f>VLOOKUP($B$4:$B$236,'orig WPP2004'!$B$4:$CZ$265,'orig WPP2004'!AS$1)</f>
        <v>39161.672000000006</v>
      </c>
      <c r="BS51" s="51">
        <f>VLOOKUP($B$4:$B$236,'orig WPP2004'!$B$4:$CZ$265,'orig WPP2004'!AT$1)</f>
        <v>40674.010999999999</v>
      </c>
      <c r="BT51" s="51">
        <f>VLOOKUP($B$4:$B$236,'orig WPP2004'!$B$4:$CZ$265,'orig WPP2004'!AU$1)</f>
        <v>42219.620999999999</v>
      </c>
      <c r="BU51" s="51">
        <f>VLOOKUP($B$4:$B$236,'orig WPP2004'!$B$4:$CZ$265,'orig WPP2004'!AV$1)</f>
        <v>43686.351000000002</v>
      </c>
      <c r="BV51" s="51">
        <f>VLOOKUP($B$4:$B$236,'orig WPP2004'!$B$4:$CZ$265,'orig WPP2004'!AW$1)</f>
        <v>44998.561000000002</v>
      </c>
      <c r="BW51" s="51">
        <f>VLOOKUP($B$4:$B$236,'orig WPP2004'!$B$4:$CZ$265,'orig WPP2004'!AX$1)</f>
        <v>46123.156000000003</v>
      </c>
      <c r="BX51" s="51">
        <f>VLOOKUP($B$4:$B$236,'orig WPP2004'!$B$4:$CZ$265,'orig WPP2004'!AY$1)</f>
        <v>47097.459000000003</v>
      </c>
      <c r="BY51" s="51">
        <f>VLOOKUP($B$4:$B$236,'orig WPP2004'!$B$4:$CZ$265,'orig WPP2004'!AZ$1)</f>
        <v>48003.163</v>
      </c>
      <c r="BZ51" s="51">
        <f>VLOOKUP($B$4:$B$236,'orig WPP2004'!$B$4:$CZ$265,'orig WPP2004'!BA$1)</f>
        <v>48958.873</v>
      </c>
      <c r="CA51" s="51">
        <f>VLOOKUP($B$4:$B$236,'orig WPP2004'!$B$4:$CZ$265,'orig WPP2004'!BB$1)</f>
        <v>50052.101999999999</v>
      </c>
      <c r="CB51" s="51">
        <f>VLOOKUP($B$4:$B$236,'orig WPP2004'!$B$4:$CZ$265,'orig WPP2004'!BC$1)</f>
        <v>51308.057999999997</v>
      </c>
      <c r="CC51" s="51">
        <f>VLOOKUP($B$4:$B$236,'orig WPP2004'!$B$4:$CZ$265,'orig WPP2004'!BD$1)</f>
        <v>52705.820999999996</v>
      </c>
      <c r="CD51" s="51">
        <f>VLOOKUP($B$4:$B$236,'orig WPP2004'!$B$4:$CZ$265,'orig WPP2004'!BE$1)</f>
        <v>54230.857000000004</v>
      </c>
      <c r="CE51" s="51">
        <f>VLOOKUP($B$4:$B$236,'orig WPP2004'!$B$4:$CZ$265,'orig WPP2004'!BF$1)</f>
        <v>55852.89</v>
      </c>
      <c r="CF51" s="51">
        <f>VLOOKUP($B$4:$B$236,'orig WPP2004'!$B$4:$CZ$265,'orig WPP2004'!BG$1)</f>
        <v>57548.744000000006</v>
      </c>
      <c r="CG51" s="51">
        <f>VLOOKUP($B$4:$B$236,'orig WPP2004'!$B$4:$CZ$265,'orig WPP2004'!BH$1)</f>
        <v>59319.661</v>
      </c>
      <c r="CH51" s="51">
        <f>VLOOKUP($B$4:$B$236,'orig WPP2004'!$B$4:$CZ$265,'orig WPP2004'!BI$1)</f>
        <v>61173.695</v>
      </c>
      <c r="CI51" s="51">
        <f>VLOOKUP($B$4:$B$236,'orig WPP2004'!$B$4:$CZ$265,'orig WPP2004'!BJ$1)</f>
        <v>63100.976999999999</v>
      </c>
      <c r="CJ51" s="51">
        <f>VLOOKUP($B$4:$B$236,'orig WPP2004'!$B$4:$CZ$265,'orig WPP2004'!BK$1)</f>
        <v>65089.260999999999</v>
      </c>
      <c r="CK51" s="51">
        <f>VLOOKUP($B$4:$B$236,'orig WPP2004'!$B$4:$CZ$265,'orig WPP2004'!BL$1)</f>
        <v>67128.951000000001</v>
      </c>
      <c r="CL51" s="51">
        <f>VLOOKUP($B$4:$B$236,'orig WPP2004'!$B$4:$CZ$265,'orig WPP2004'!BM$1)</f>
        <v>69215.448999999993</v>
      </c>
      <c r="CM51" s="51">
        <f>VLOOKUP($B$4:$B$236,'orig WPP2004'!$B$4:$CZ$265,'orig WPP2004'!BN$1)</f>
        <v>71347.886999999988</v>
      </c>
      <c r="CN51" s="51">
        <f>VLOOKUP($B$4:$B$236,'orig WPP2004'!$B$4:$CZ$265,'orig WPP2004'!BO$1)</f>
        <v>73525.206000000006</v>
      </c>
      <c r="CO51" s="51">
        <f>VLOOKUP($B$4:$B$236,'orig WPP2004'!$B$4:$CZ$265,'orig WPP2004'!BP$1)</f>
        <v>75747.838000000003</v>
      </c>
      <c r="CP51" s="51">
        <f>VLOOKUP($B$4:$B$236,'orig WPP2004'!$B$4:$CZ$265,'orig WPP2004'!BQ$1)</f>
        <v>78016.089000000007</v>
      </c>
      <c r="CQ51" s="51">
        <f>VLOOKUP($B$4:$B$236,'orig WPP2004'!$B$4:$CZ$265,'orig WPP2004'!BR$1)</f>
        <v>80327.839999999997</v>
      </c>
      <c r="CR51" s="51">
        <f>VLOOKUP($B$4:$B$236,'orig WPP2004'!$B$4:$CZ$265,'orig WPP2004'!BS$1)</f>
        <v>82681.706000000006</v>
      </c>
      <c r="CS51" s="51">
        <f>VLOOKUP($B$4:$B$236,'orig WPP2004'!$B$4:$CZ$265,'orig WPP2004'!BT$1)</f>
        <v>85079.9</v>
      </c>
      <c r="CT51" s="51">
        <f>VLOOKUP($B$4:$B$236,'orig WPP2004'!$B$4:$CZ$265,'orig WPP2004'!BU$1)</f>
        <v>87525.868000000002</v>
      </c>
      <c r="CU51" s="51">
        <f>VLOOKUP($B$4:$B$236,'orig WPP2004'!$B$4:$CZ$265,'orig WPP2004'!BV$1)</f>
        <v>90021.918999999994</v>
      </c>
      <c r="CV51" s="51">
        <f>VLOOKUP($B$4:$B$236,'orig WPP2004'!$B$4:$CZ$265,'orig WPP2004'!BW$1)</f>
        <v>92567.563999999998</v>
      </c>
      <c r="CW51" s="51">
        <f>VLOOKUP($B$4:$B$236,'orig WPP2004'!$B$4:$CZ$265,'orig WPP2004'!BX$1)</f>
        <v>95161.130999999994</v>
      </c>
      <c r="CX51" s="51">
        <f>VLOOKUP($B$4:$B$236,'orig WPP2004'!$B$4:$CZ$265,'orig WPP2004'!BY$1)</f>
        <v>97802.198999999993</v>
      </c>
      <c r="CY51" s="51">
        <f>VLOOKUP($B$4:$B$236,'orig WPP2004'!$B$4:$CZ$265,'orig WPP2004'!BZ$1)</f>
        <v>100490.125</v>
      </c>
      <c r="CZ51" s="51">
        <f>VLOOKUP($B$4:$B$236,'orig WPP2004'!$B$4:$CZ$265,'orig WPP2004'!CA$1)</f>
        <v>103223.732</v>
      </c>
      <c r="DA51" s="51">
        <f>VLOOKUP($B$4:$B$236,'orig WPP2004'!$B$4:$CZ$265,'orig WPP2004'!CB$1)</f>
        <v>106001.637</v>
      </c>
      <c r="DB51" s="51">
        <f>VLOOKUP($B$4:$B$236,'orig WPP2004'!$B$4:$CZ$265,'orig WPP2004'!CC$1)</f>
        <v>108821.47899999999</v>
      </c>
      <c r="DC51" s="51">
        <f>VLOOKUP($B$4:$B$236,'orig WPP2004'!$B$4:$CZ$265,'orig WPP2004'!CD$1)</f>
        <v>111679.674</v>
      </c>
      <c r="DD51" s="51">
        <f>VLOOKUP($B$4:$B$236,'orig WPP2004'!$B$4:$CZ$265,'orig WPP2004'!CE$1)</f>
        <v>114571.87700000001</v>
      </c>
      <c r="DE51" s="51">
        <f>VLOOKUP($B$4:$B$236,'orig WPP2004'!$B$4:$CZ$265,'orig WPP2004'!CF$1)</f>
        <v>117493.959</v>
      </c>
    </row>
    <row r="52" spans="1:109">
      <c r="A52" s="114">
        <v>24</v>
      </c>
      <c r="B52" s="3">
        <v>184</v>
      </c>
      <c r="C52" s="1" t="s">
        <v>471</v>
      </c>
      <c r="D52" s="29">
        <f>+[6]Summary!F58</f>
        <v>5.1460331147641991</v>
      </c>
      <c r="E52" s="29">
        <f>+[6]Summary!G58</f>
        <v>5.4168769629096829</v>
      </c>
      <c r="F52" s="29">
        <f>+[6]Summary!H58</f>
        <v>5.7019757504312452</v>
      </c>
      <c r="G52" s="29">
        <f>+[6]Summary!I58</f>
        <v>6.0020797372960475</v>
      </c>
      <c r="H52" s="29">
        <f>+[6]Summary!J58</f>
        <v>6.3179786708379453</v>
      </c>
      <c r="I52" s="29">
        <f>+[6]Summary!K58</f>
        <v>6.6505038640399423</v>
      </c>
      <c r="J52" s="29">
        <f>+[6]Summary!L58</f>
        <v>7.0005303831999388</v>
      </c>
      <c r="K52" s="29">
        <f>+[6]Summary!M58</f>
        <v>7.3689793507367778</v>
      </c>
      <c r="L52" s="29">
        <f>+[6]Summary!N58</f>
        <v>7.7568203691966078</v>
      </c>
      <c r="M52" s="29">
        <f>+[6]Summary!O58</f>
        <v>8.1650740728385358</v>
      </c>
      <c r="N52" s="29">
        <f>+[6]Summary!P58</f>
        <v>8.5948148135142475</v>
      </c>
      <c r="O52" s="29">
        <f>+[6]Summary!Q58</f>
        <v>9.0471734879097347</v>
      </c>
      <c r="P52" s="29">
        <f>+[6]Summary!R58</f>
        <v>9.5497942372380535</v>
      </c>
      <c r="Q52" s="29">
        <f>+[6]Summary!S58</f>
        <v>10.080338361529055</v>
      </c>
      <c r="R52" s="29">
        <f>+[6]Summary!T58</f>
        <v>10.64035715939178</v>
      </c>
      <c r="S52" s="29">
        <f>+[6]Summary!U58</f>
        <v>11.231488112691324</v>
      </c>
      <c r="T52" s="29">
        <f>+[6]Summary!V58</f>
        <v>11.855459674507509</v>
      </c>
      <c r="U52" s="29">
        <f>+[6]Summary!W58</f>
        <v>12.264268628800872</v>
      </c>
      <c r="V52" s="29">
        <f>+[6]Summary!X58</f>
        <v>12.687174443587107</v>
      </c>
      <c r="W52" s="29">
        <f>+[6]Summary!Y58</f>
        <v>13.124663217503905</v>
      </c>
      <c r="X52" s="29">
        <f>+[6]Summary!Z58</f>
        <v>13.577237811210939</v>
      </c>
      <c r="Y52" s="29">
        <f>+[6]Summary!AA58</f>
        <v>14.045418425390626</v>
      </c>
      <c r="Z52" s="29">
        <f>+[6]Summary!AB58</f>
        <v>14.405557359375001</v>
      </c>
      <c r="AA52" s="29">
        <f>+[6]Summary!AC58</f>
        <v>14.774930625</v>
      </c>
      <c r="AB52" s="29">
        <f>+[6]Summary!AD58</f>
        <v>15.153775</v>
      </c>
      <c r="AC52" s="51">
        <f>VLOOKUP($B$4:$B$236,'orig WPP2004'!$B$4:$CZ$265,'orig WPP2004'!D$1)</f>
        <v>15.079000000000001</v>
      </c>
      <c r="AD52" s="51">
        <f>VLOOKUP($B$4:$B$236,'orig WPP2004'!$B$4:$CZ$265,'orig WPP2004'!E$1)</f>
        <v>15.408000000000001</v>
      </c>
      <c r="AE52" s="51">
        <f>VLOOKUP($B$4:$B$236,'orig WPP2004'!$B$4:$CZ$265,'orig WPP2004'!F$1)</f>
        <v>15.635</v>
      </c>
      <c r="AF52" s="51">
        <f>VLOOKUP($B$4:$B$236,'orig WPP2004'!$B$4:$CZ$265,'orig WPP2004'!G$1)</f>
        <v>15.838000000000001</v>
      </c>
      <c r="AG52" s="51">
        <f>VLOOKUP($B$4:$B$236,'orig WPP2004'!$B$4:$CZ$265,'orig WPP2004'!H$1)</f>
        <v>16.073999999999998</v>
      </c>
      <c r="AH52" s="51">
        <f>VLOOKUP($B$4:$B$236,'orig WPP2004'!$B$4:$CZ$265,'orig WPP2004'!I$1)</f>
        <v>16.372999999999998</v>
      </c>
      <c r="AI52" s="51">
        <f>VLOOKUP($B$4:$B$236,'orig WPP2004'!$B$4:$CZ$265,'orig WPP2004'!J$1)</f>
        <v>16.739999999999998</v>
      </c>
      <c r="AJ52" s="51">
        <f>VLOOKUP($B$4:$B$236,'orig WPP2004'!$B$4:$CZ$265,'orig WPP2004'!K$1)</f>
        <v>17.157</v>
      </c>
      <c r="AK52" s="51">
        <f>VLOOKUP($B$4:$B$236,'orig WPP2004'!$B$4:$CZ$265,'orig WPP2004'!L$1)</f>
        <v>17.582999999999998</v>
      </c>
      <c r="AL52" s="51">
        <f>VLOOKUP($B$4:$B$236,'orig WPP2004'!$B$4:$CZ$265,'orig WPP2004'!M$1)</f>
        <v>17.966000000000001</v>
      </c>
      <c r="AM52" s="51">
        <f>VLOOKUP($B$4:$B$236,'orig WPP2004'!$B$4:$CZ$265,'orig WPP2004'!N$1)</f>
        <v>18.258000000000003</v>
      </c>
      <c r="AN52" s="51">
        <f>VLOOKUP($B$4:$B$236,'orig WPP2004'!$B$4:$CZ$265,'orig WPP2004'!O$1)</f>
        <v>18.434999999999999</v>
      </c>
      <c r="AO52" s="51">
        <f>VLOOKUP($B$4:$B$236,'orig WPP2004'!$B$4:$CZ$265,'orig WPP2004'!P$1)</f>
        <v>18.515000000000001</v>
      </c>
      <c r="AP52" s="51">
        <f>VLOOKUP($B$4:$B$236,'orig WPP2004'!$B$4:$CZ$265,'orig WPP2004'!Q$1)</f>
        <v>18.570999999999998</v>
      </c>
      <c r="AQ52" s="51">
        <f>VLOOKUP($B$4:$B$236,'orig WPP2004'!$B$4:$CZ$265,'orig WPP2004'!R$1)</f>
        <v>18.701000000000001</v>
      </c>
      <c r="AR52" s="51">
        <f>VLOOKUP($B$4:$B$236,'orig WPP2004'!$B$4:$CZ$265,'orig WPP2004'!S$1)</f>
        <v>18.969000000000001</v>
      </c>
      <c r="AS52" s="51">
        <f>VLOOKUP($B$4:$B$236,'orig WPP2004'!$B$4:$CZ$265,'orig WPP2004'!T$1)</f>
        <v>19.407</v>
      </c>
      <c r="AT52" s="51">
        <f>VLOOKUP($B$4:$B$236,'orig WPP2004'!$B$4:$CZ$265,'orig WPP2004'!U$1)</f>
        <v>19.972999999999999</v>
      </c>
      <c r="AU52" s="51">
        <f>VLOOKUP($B$4:$B$236,'orig WPP2004'!$B$4:$CZ$265,'orig WPP2004'!V$1)</f>
        <v>20.576000000000001</v>
      </c>
      <c r="AV52" s="51">
        <f>VLOOKUP($B$4:$B$236,'orig WPP2004'!$B$4:$CZ$265,'orig WPP2004'!W$1)</f>
        <v>21.085000000000001</v>
      </c>
      <c r="AW52" s="51">
        <f>VLOOKUP($B$4:$B$236,'orig WPP2004'!$B$4:$CZ$265,'orig WPP2004'!X$1)</f>
        <v>21.405999999999999</v>
      </c>
      <c r="AX52" s="51">
        <f>VLOOKUP($B$4:$B$236,'orig WPP2004'!$B$4:$CZ$265,'orig WPP2004'!Y$1)</f>
        <v>21.518999999999998</v>
      </c>
      <c r="AY52" s="51">
        <f>VLOOKUP($B$4:$B$236,'orig WPP2004'!$B$4:$CZ$265,'orig WPP2004'!Z$1)</f>
        <v>21.454000000000001</v>
      </c>
      <c r="AZ52" s="51">
        <f>VLOOKUP($B$4:$B$236,'orig WPP2004'!$B$4:$CZ$265,'orig WPP2004'!AA$1)</f>
        <v>21.228999999999999</v>
      </c>
      <c r="BA52" s="51">
        <f>VLOOKUP($B$4:$B$236,'orig WPP2004'!$B$4:$CZ$265,'orig WPP2004'!AB$1)</f>
        <v>20.88</v>
      </c>
      <c r="BB52" s="51">
        <f>VLOOKUP($B$4:$B$236,'orig WPP2004'!$B$4:$CZ$265,'orig WPP2004'!AC$1)</f>
        <v>20.441000000000003</v>
      </c>
      <c r="BC52" s="51">
        <f>VLOOKUP($B$4:$B$236,'orig WPP2004'!$B$4:$CZ$265,'orig WPP2004'!AD$1)</f>
        <v>19.902999999999999</v>
      </c>
      <c r="BD52" s="51">
        <f>VLOOKUP($B$4:$B$236,'orig WPP2004'!$B$4:$CZ$265,'orig WPP2004'!AE$1)</f>
        <v>19.277000000000001</v>
      </c>
      <c r="BE52" s="51">
        <f>VLOOKUP($B$4:$B$236,'orig WPP2004'!$B$4:$CZ$265,'orig WPP2004'!AF$1)</f>
        <v>18.646999999999998</v>
      </c>
      <c r="BF52" s="51">
        <f>VLOOKUP($B$4:$B$236,'orig WPP2004'!$B$4:$CZ$265,'orig WPP2004'!AG$1)</f>
        <v>18.117999999999999</v>
      </c>
      <c r="BG52" s="51">
        <f>VLOOKUP($B$4:$B$236,'orig WPP2004'!$B$4:$CZ$265,'orig WPP2004'!AH$1)</f>
        <v>17.765999999999998</v>
      </c>
      <c r="BH52" s="51">
        <f>VLOOKUP($B$4:$B$236,'orig WPP2004'!$B$4:$CZ$265,'orig WPP2004'!AI$1)</f>
        <v>17.631999999999998</v>
      </c>
      <c r="BI52" s="51">
        <f>VLOOKUP($B$4:$B$236,'orig WPP2004'!$B$4:$CZ$265,'orig WPP2004'!AJ$1)</f>
        <v>17.692999999999998</v>
      </c>
      <c r="BJ52" s="51">
        <f>VLOOKUP($B$4:$B$236,'orig WPP2004'!$B$4:$CZ$265,'orig WPP2004'!AK$1)</f>
        <v>17.875999999999998</v>
      </c>
      <c r="BK52" s="51">
        <f>VLOOKUP($B$4:$B$236,'orig WPP2004'!$B$4:$CZ$265,'orig WPP2004'!AL$1)</f>
        <v>18.074999999999999</v>
      </c>
      <c r="BL52" s="51">
        <f>VLOOKUP($B$4:$B$236,'orig WPP2004'!$B$4:$CZ$265,'orig WPP2004'!AM$1)</f>
        <v>18.212</v>
      </c>
      <c r="BM52" s="51">
        <f>VLOOKUP($B$4:$B$236,'orig WPP2004'!$B$4:$CZ$265,'orig WPP2004'!AN$1)</f>
        <v>18.256</v>
      </c>
      <c r="BN52" s="51">
        <f>VLOOKUP($B$4:$B$236,'orig WPP2004'!$B$4:$CZ$265,'orig WPP2004'!AO$1)</f>
        <v>18.231999999999999</v>
      </c>
      <c r="BO52" s="51">
        <f>VLOOKUP($B$4:$B$236,'orig WPP2004'!$B$4:$CZ$265,'orig WPP2004'!AP$1)</f>
        <v>18.196000000000002</v>
      </c>
      <c r="BP52" s="51">
        <f>VLOOKUP($B$4:$B$236,'orig WPP2004'!$B$4:$CZ$265,'orig WPP2004'!AQ$1)</f>
        <v>18.224</v>
      </c>
      <c r="BQ52" s="51">
        <f>VLOOKUP($B$4:$B$236,'orig WPP2004'!$B$4:$CZ$265,'orig WPP2004'!AR$1)</f>
        <v>18.369</v>
      </c>
      <c r="BR52" s="51">
        <f>VLOOKUP($B$4:$B$236,'orig WPP2004'!$B$4:$CZ$265,'orig WPP2004'!AS$1)</f>
        <v>18.655000000000001</v>
      </c>
      <c r="BS52" s="51">
        <f>VLOOKUP($B$4:$B$236,'orig WPP2004'!$B$4:$CZ$265,'orig WPP2004'!AT$1)</f>
        <v>19.045999999999999</v>
      </c>
      <c r="BT52" s="51">
        <f>VLOOKUP($B$4:$B$236,'orig WPP2004'!$B$4:$CZ$265,'orig WPP2004'!AU$1)</f>
        <v>19.46</v>
      </c>
      <c r="BU52" s="51">
        <f>VLOOKUP($B$4:$B$236,'orig WPP2004'!$B$4:$CZ$265,'orig WPP2004'!AV$1)</f>
        <v>19.79</v>
      </c>
      <c r="BV52" s="51">
        <f>VLOOKUP($B$4:$B$236,'orig WPP2004'!$B$4:$CZ$265,'orig WPP2004'!AW$1)</f>
        <v>19.954999999999998</v>
      </c>
      <c r="BW52" s="51">
        <f>VLOOKUP($B$4:$B$236,'orig WPP2004'!$B$4:$CZ$265,'orig WPP2004'!AX$1)</f>
        <v>19.928000000000001</v>
      </c>
      <c r="BX52" s="51">
        <f>VLOOKUP($B$4:$B$236,'orig WPP2004'!$B$4:$CZ$265,'orig WPP2004'!AY$1)</f>
        <v>19.739000000000001</v>
      </c>
      <c r="BY52" s="51">
        <f>VLOOKUP($B$4:$B$236,'orig WPP2004'!$B$4:$CZ$265,'orig WPP2004'!AZ$1)</f>
        <v>19.441000000000003</v>
      </c>
      <c r="BZ52" s="51">
        <f>VLOOKUP($B$4:$B$236,'orig WPP2004'!$B$4:$CZ$265,'orig WPP2004'!BA$1)</f>
        <v>19.116999999999997</v>
      </c>
      <c r="CA52" s="51">
        <f>VLOOKUP($B$4:$B$236,'orig WPP2004'!$B$4:$CZ$265,'orig WPP2004'!BB$1)</f>
        <v>18.829000000000001</v>
      </c>
      <c r="CB52" s="51">
        <f>VLOOKUP($B$4:$B$236,'orig WPP2004'!$B$4:$CZ$265,'orig WPP2004'!BC$1)</f>
        <v>18.588999999999999</v>
      </c>
      <c r="CC52" s="51">
        <f>VLOOKUP($B$4:$B$236,'orig WPP2004'!$B$4:$CZ$265,'orig WPP2004'!BD$1)</f>
        <v>18.385000000000002</v>
      </c>
      <c r="CD52" s="51">
        <f>VLOOKUP($B$4:$B$236,'orig WPP2004'!$B$4:$CZ$265,'orig WPP2004'!BE$1)</f>
        <v>18.216000000000001</v>
      </c>
      <c r="CE52" s="51">
        <f>VLOOKUP($B$4:$B$236,'orig WPP2004'!$B$4:$CZ$265,'orig WPP2004'!BF$1)</f>
        <v>18.073999999999998</v>
      </c>
      <c r="CF52" s="51">
        <f>VLOOKUP($B$4:$B$236,'orig WPP2004'!$B$4:$CZ$265,'orig WPP2004'!BG$1)</f>
        <v>17.954000000000001</v>
      </c>
      <c r="CG52" s="51">
        <f>VLOOKUP($B$4:$B$236,'orig WPP2004'!$B$4:$CZ$265,'orig WPP2004'!BH$1)</f>
        <v>17.86</v>
      </c>
      <c r="CH52" s="51">
        <f>VLOOKUP($B$4:$B$236,'orig WPP2004'!$B$4:$CZ$265,'orig WPP2004'!BI$1)</f>
        <v>17.797000000000001</v>
      </c>
      <c r="CI52" s="51">
        <f>VLOOKUP($B$4:$B$236,'orig WPP2004'!$B$4:$CZ$265,'orig WPP2004'!BJ$1)</f>
        <v>17.753</v>
      </c>
      <c r="CJ52" s="51">
        <f>VLOOKUP($B$4:$B$236,'orig WPP2004'!$B$4:$CZ$265,'orig WPP2004'!BK$1)</f>
        <v>17.712</v>
      </c>
      <c r="CK52" s="51">
        <f>VLOOKUP($B$4:$B$236,'orig WPP2004'!$B$4:$CZ$265,'orig WPP2004'!BL$1)</f>
        <v>17.661999999999999</v>
      </c>
      <c r="CL52" s="51">
        <f>VLOOKUP($B$4:$B$236,'orig WPP2004'!$B$4:$CZ$265,'orig WPP2004'!BM$1)</f>
        <v>17.599</v>
      </c>
      <c r="CM52" s="51">
        <f>VLOOKUP($B$4:$B$236,'orig WPP2004'!$B$4:$CZ$265,'orig WPP2004'!BN$1)</f>
        <v>17.526</v>
      </c>
      <c r="CN52" s="51">
        <f>VLOOKUP($B$4:$B$236,'orig WPP2004'!$B$4:$CZ$265,'orig WPP2004'!BO$1)</f>
        <v>17.443999999999999</v>
      </c>
      <c r="CO52" s="51">
        <f>VLOOKUP($B$4:$B$236,'orig WPP2004'!$B$4:$CZ$265,'orig WPP2004'!BP$1)</f>
        <v>17.361000000000001</v>
      </c>
      <c r="CP52" s="51">
        <f>VLOOKUP($B$4:$B$236,'orig WPP2004'!$B$4:$CZ$265,'orig WPP2004'!BQ$1)</f>
        <v>17.280999999999999</v>
      </c>
      <c r="CQ52" s="51">
        <f>VLOOKUP($B$4:$B$236,'orig WPP2004'!$B$4:$CZ$265,'orig WPP2004'!BR$1)</f>
        <v>17.202999999999999</v>
      </c>
      <c r="CR52" s="51">
        <f>VLOOKUP($B$4:$B$236,'orig WPP2004'!$B$4:$CZ$265,'orig WPP2004'!BS$1)</f>
        <v>17.127000000000002</v>
      </c>
      <c r="CS52" s="51">
        <f>VLOOKUP($B$4:$B$236,'orig WPP2004'!$B$4:$CZ$265,'orig WPP2004'!BT$1)</f>
        <v>17.048999999999999</v>
      </c>
      <c r="CT52" s="51">
        <f>VLOOKUP($B$4:$B$236,'orig WPP2004'!$B$4:$CZ$265,'orig WPP2004'!BU$1)</f>
        <v>16.971</v>
      </c>
      <c r="CU52" s="51">
        <f>VLOOKUP($B$4:$B$236,'orig WPP2004'!$B$4:$CZ$265,'orig WPP2004'!BV$1)</f>
        <v>16.890999999999998</v>
      </c>
      <c r="CV52" s="51">
        <f>VLOOKUP($B$4:$B$236,'orig WPP2004'!$B$4:$CZ$265,'orig WPP2004'!BW$1)</f>
        <v>16.809999999999999</v>
      </c>
      <c r="CW52" s="51">
        <f>VLOOKUP($B$4:$B$236,'orig WPP2004'!$B$4:$CZ$265,'orig WPP2004'!BX$1)</f>
        <v>16.727</v>
      </c>
      <c r="CX52" s="51">
        <f>VLOOKUP($B$4:$B$236,'orig WPP2004'!$B$4:$CZ$265,'orig WPP2004'!BY$1)</f>
        <v>16.64</v>
      </c>
      <c r="CY52" s="51">
        <f>VLOOKUP($B$4:$B$236,'orig WPP2004'!$B$4:$CZ$265,'orig WPP2004'!BZ$1)</f>
        <v>16.548000000000002</v>
      </c>
      <c r="CZ52" s="51">
        <f>VLOOKUP($B$4:$B$236,'orig WPP2004'!$B$4:$CZ$265,'orig WPP2004'!CA$1)</f>
        <v>16.45</v>
      </c>
      <c r="DA52" s="51">
        <f>VLOOKUP($B$4:$B$236,'orig WPP2004'!$B$4:$CZ$265,'orig WPP2004'!CB$1)</f>
        <v>16.344999999999999</v>
      </c>
      <c r="DB52" s="51">
        <f>VLOOKUP($B$4:$B$236,'orig WPP2004'!$B$4:$CZ$265,'orig WPP2004'!CC$1)</f>
        <v>16.231999999999999</v>
      </c>
      <c r="DC52" s="51">
        <f>VLOOKUP($B$4:$B$236,'orig WPP2004'!$B$4:$CZ$265,'orig WPP2004'!CD$1)</f>
        <v>16.11</v>
      </c>
      <c r="DD52" s="51">
        <f>VLOOKUP($B$4:$B$236,'orig WPP2004'!$B$4:$CZ$265,'orig WPP2004'!CE$1)</f>
        <v>15.98</v>
      </c>
      <c r="DE52" s="51">
        <f>VLOOKUP($B$4:$B$236,'orig WPP2004'!$B$4:$CZ$265,'orig WPP2004'!CF$1)</f>
        <v>15.840999999999999</v>
      </c>
    </row>
    <row r="53" spans="1:109">
      <c r="A53" s="114">
        <v>4</v>
      </c>
      <c r="B53" s="3">
        <v>188</v>
      </c>
      <c r="C53" s="1" t="s">
        <v>430</v>
      </c>
      <c r="D53" s="29">
        <f>+[1]Summary!F27</f>
        <v>22.742018004722809</v>
      </c>
      <c r="E53" s="29">
        <f>+[1]Summary!G27</f>
        <v>24.606117841175497</v>
      </c>
      <c r="F53" s="29">
        <f>+[1]Summary!H27</f>
        <v>26.623012746189882</v>
      </c>
      <c r="G53" s="29">
        <f>+[1]Summary!I27</f>
        <v>28.805226905713642</v>
      </c>
      <c r="H53" s="29">
        <f>+[1]Summary!J27</f>
        <v>31.166311078313122</v>
      </c>
      <c r="I53" s="29">
        <f>+[1]Summary!K27</f>
        <v>33.720926740469935</v>
      </c>
      <c r="J53" s="29">
        <f>+[1]Summary!L27</f>
        <v>36.484937129033042</v>
      </c>
      <c r="K53" s="29">
        <f>+[1]Summary!M27</f>
        <v>39.475505746166903</v>
      </c>
      <c r="L53" s="29">
        <f>+[1]Summary!N27</f>
        <v>42.711202938475665</v>
      </c>
      <c r="M53" s="29">
        <f>+[1]Summary!O27</f>
        <v>46.212121212121204</v>
      </c>
      <c r="N53" s="29">
        <f>+[1]Summary!P27</f>
        <v>50</v>
      </c>
      <c r="O53" s="29">
        <f>+[1]Summary!Q27</f>
        <v>55.869565217391305</v>
      </c>
      <c r="P53" s="29">
        <f>+[1]Summary!R27</f>
        <v>62.391304347826079</v>
      </c>
      <c r="Q53" s="29">
        <f>+[1]Summary!S27</f>
        <v>73.699999999999989</v>
      </c>
      <c r="R53" s="29">
        <f>+[1]Summary!T27</f>
        <v>88.199999999999989</v>
      </c>
      <c r="S53" s="29">
        <f>+[1]Summary!U27</f>
        <v>103.14750000000001</v>
      </c>
      <c r="T53" s="29">
        <f>+[1]Summary!V27</f>
        <v>118.39333333333333</v>
      </c>
      <c r="U53" s="29">
        <f>+[1]Summary!W27</f>
        <v>149.86488095238096</v>
      </c>
      <c r="V53" s="29">
        <f>+[1]Summary!X27</f>
        <v>192.15357142857144</v>
      </c>
      <c r="W53" s="29">
        <f>+[1]Summary!Y27</f>
        <v>234.44226190476192</v>
      </c>
      <c r="X53" s="29">
        <f>+[1]Summary!Z27</f>
        <v>301.18</v>
      </c>
      <c r="Y53" s="29">
        <f>+[1]Summary!AA27</f>
        <v>374.03</v>
      </c>
      <c r="Z53" s="29">
        <f>+[1]Summary!AB27</f>
        <v>460.90000000000003</v>
      </c>
      <c r="AA53" s="29">
        <f>+[1]Summary!AC27</f>
        <v>504.76175000000001</v>
      </c>
      <c r="AB53" s="29">
        <f>+[1]Summary!AD27</f>
        <v>656.3184</v>
      </c>
      <c r="AC53" s="51">
        <f>VLOOKUP($B$4:$B$236,'orig WPP2004'!$B$4:$CZ$265,'orig WPP2004'!D$1)</f>
        <v>966.01099999999997</v>
      </c>
      <c r="AD53" s="51">
        <f>VLOOKUP($B$4:$B$236,'orig WPP2004'!$B$4:$CZ$265,'orig WPP2004'!E$1)</f>
        <v>994.14100000000008</v>
      </c>
      <c r="AE53" s="51">
        <f>VLOOKUP($B$4:$B$236,'orig WPP2004'!$B$4:$CZ$265,'orig WPP2004'!F$1)</f>
        <v>1025.0619999999999</v>
      </c>
      <c r="AF53" s="51">
        <f>VLOOKUP($B$4:$B$236,'orig WPP2004'!$B$4:$CZ$265,'orig WPP2004'!G$1)</f>
        <v>1058.1179999999999</v>
      </c>
      <c r="AG53" s="51">
        <f>VLOOKUP($B$4:$B$236,'orig WPP2004'!$B$4:$CZ$265,'orig WPP2004'!H$1)</f>
        <v>1092.846</v>
      </c>
      <c r="AH53" s="51">
        <f>VLOOKUP($B$4:$B$236,'orig WPP2004'!$B$4:$CZ$265,'orig WPP2004'!I$1)</f>
        <v>1128.97</v>
      </c>
      <c r="AI53" s="51">
        <f>VLOOKUP($B$4:$B$236,'orig WPP2004'!$B$4:$CZ$265,'orig WPP2004'!J$1)</f>
        <v>1166.414</v>
      </c>
      <c r="AJ53" s="51">
        <f>VLOOKUP($B$4:$B$236,'orig WPP2004'!$B$4:$CZ$265,'orig WPP2004'!K$1)</f>
        <v>1205.29</v>
      </c>
      <c r="AK53" s="51">
        <f>VLOOKUP($B$4:$B$236,'orig WPP2004'!$B$4:$CZ$265,'orig WPP2004'!L$1)</f>
        <v>1245.866</v>
      </c>
      <c r="AL53" s="51">
        <f>VLOOKUP($B$4:$B$236,'orig WPP2004'!$B$4:$CZ$265,'orig WPP2004'!M$1)</f>
        <v>1288.51</v>
      </c>
      <c r="AM53" s="51">
        <f>VLOOKUP($B$4:$B$236,'orig WPP2004'!$B$4:$CZ$265,'orig WPP2004'!N$1)</f>
        <v>1333.5219999999999</v>
      </c>
      <c r="AN53" s="51">
        <f>VLOOKUP($B$4:$B$236,'orig WPP2004'!$B$4:$CZ$265,'orig WPP2004'!O$1)</f>
        <v>1380.952</v>
      </c>
      <c r="AO53" s="51">
        <f>VLOOKUP($B$4:$B$236,'orig WPP2004'!$B$4:$CZ$265,'orig WPP2004'!P$1)</f>
        <v>1430.45</v>
      </c>
      <c r="AP53" s="51">
        <f>VLOOKUP($B$4:$B$236,'orig WPP2004'!$B$4:$CZ$265,'orig WPP2004'!Q$1)</f>
        <v>1481.19</v>
      </c>
      <c r="AQ53" s="51">
        <f>VLOOKUP($B$4:$B$236,'orig WPP2004'!$B$4:$CZ$265,'orig WPP2004'!R$1)</f>
        <v>1532.07</v>
      </c>
      <c r="AR53" s="51">
        <f>VLOOKUP($B$4:$B$236,'orig WPP2004'!$B$4:$CZ$265,'orig WPP2004'!S$1)</f>
        <v>1582.2629999999999</v>
      </c>
      <c r="AS53" s="51">
        <f>VLOOKUP($B$4:$B$236,'orig WPP2004'!$B$4:$CZ$265,'orig WPP2004'!T$1)</f>
        <v>1631.6310000000001</v>
      </c>
      <c r="AT53" s="51">
        <f>VLOOKUP($B$4:$B$236,'orig WPP2004'!$B$4:$CZ$265,'orig WPP2004'!U$1)</f>
        <v>1680.3209999999999</v>
      </c>
      <c r="AU53" s="51">
        <f>VLOOKUP($B$4:$B$236,'orig WPP2004'!$B$4:$CZ$265,'orig WPP2004'!V$1)</f>
        <v>1728.1689999999999</v>
      </c>
      <c r="AV53" s="51">
        <f>VLOOKUP($B$4:$B$236,'orig WPP2004'!$B$4:$CZ$265,'orig WPP2004'!W$1)</f>
        <v>1775.0650000000001</v>
      </c>
      <c r="AW53" s="51">
        <f>VLOOKUP($B$4:$B$236,'orig WPP2004'!$B$4:$CZ$265,'orig WPP2004'!X$1)</f>
        <v>1821.0550000000001</v>
      </c>
      <c r="AX53" s="51">
        <f>VLOOKUP($B$4:$B$236,'orig WPP2004'!$B$4:$CZ$265,'orig WPP2004'!Y$1)</f>
        <v>1865.9569999999999</v>
      </c>
      <c r="AY53" s="51">
        <f>VLOOKUP($B$4:$B$236,'orig WPP2004'!$B$4:$CZ$265,'orig WPP2004'!Z$1)</f>
        <v>1910.09</v>
      </c>
      <c r="AZ53" s="51">
        <f>VLOOKUP($B$4:$B$236,'orig WPP2004'!$B$4:$CZ$265,'orig WPP2004'!AA$1)</f>
        <v>1954.6369999999999</v>
      </c>
      <c r="BA53" s="51">
        <f>VLOOKUP($B$4:$B$236,'orig WPP2004'!$B$4:$CZ$265,'orig WPP2004'!AB$1)</f>
        <v>2001.1770000000001</v>
      </c>
      <c r="BB53" s="51">
        <f>VLOOKUP($B$4:$B$236,'orig WPP2004'!$B$4:$CZ$265,'orig WPP2004'!AC$1)</f>
        <v>2050.8690000000001</v>
      </c>
      <c r="BC53" s="51">
        <f>VLOOKUP($B$4:$B$236,'orig WPP2004'!$B$4:$CZ$265,'orig WPP2004'!AD$1)</f>
        <v>2104.145</v>
      </c>
      <c r="BD53" s="51">
        <f>VLOOKUP($B$4:$B$236,'orig WPP2004'!$B$4:$CZ$265,'orig WPP2004'!AE$1)</f>
        <v>2160.7910000000002</v>
      </c>
      <c r="BE53" s="51">
        <f>VLOOKUP($B$4:$B$236,'orig WPP2004'!$B$4:$CZ$265,'orig WPP2004'!AF$1)</f>
        <v>2220.5149999999999</v>
      </c>
      <c r="BF53" s="51">
        <f>VLOOKUP($B$4:$B$236,'orig WPP2004'!$B$4:$CZ$265,'orig WPP2004'!AG$1)</f>
        <v>2282.75</v>
      </c>
      <c r="BG53" s="51">
        <f>VLOOKUP($B$4:$B$236,'orig WPP2004'!$B$4:$CZ$265,'orig WPP2004'!AH$1)</f>
        <v>2347.0450000000001</v>
      </c>
      <c r="BH53" s="51">
        <f>VLOOKUP($B$4:$B$236,'orig WPP2004'!$B$4:$CZ$265,'orig WPP2004'!AI$1)</f>
        <v>2413.377</v>
      </c>
      <c r="BI53" s="51">
        <f>VLOOKUP($B$4:$B$236,'orig WPP2004'!$B$4:$CZ$265,'orig WPP2004'!AJ$1)</f>
        <v>2481.8150000000001</v>
      </c>
      <c r="BJ53" s="51">
        <f>VLOOKUP($B$4:$B$236,'orig WPP2004'!$B$4:$CZ$265,'orig WPP2004'!AK$1)</f>
        <v>2552.0680000000002</v>
      </c>
      <c r="BK53" s="51">
        <f>VLOOKUP($B$4:$B$236,'orig WPP2004'!$B$4:$CZ$265,'orig WPP2004'!AL$1)</f>
        <v>2623.788</v>
      </c>
      <c r="BL53" s="51">
        <f>VLOOKUP($B$4:$B$236,'orig WPP2004'!$B$4:$CZ$265,'orig WPP2004'!AM$1)</f>
        <v>2696.6909999999998</v>
      </c>
      <c r="BM53" s="51">
        <f>VLOOKUP($B$4:$B$236,'orig WPP2004'!$B$4:$CZ$265,'orig WPP2004'!AN$1)</f>
        <v>2770.7259999999997</v>
      </c>
      <c r="BN53" s="51">
        <f>VLOOKUP($B$4:$B$236,'orig WPP2004'!$B$4:$CZ$265,'orig WPP2004'!AO$1)</f>
        <v>2845.86</v>
      </c>
      <c r="BO53" s="51">
        <f>VLOOKUP($B$4:$B$236,'orig WPP2004'!$B$4:$CZ$265,'orig WPP2004'!AP$1)</f>
        <v>2921.873</v>
      </c>
      <c r="BP53" s="51">
        <f>VLOOKUP($B$4:$B$236,'orig WPP2004'!$B$4:$CZ$265,'orig WPP2004'!AQ$1)</f>
        <v>2998.5219999999999</v>
      </c>
      <c r="BQ53" s="51">
        <f>VLOOKUP($B$4:$B$236,'orig WPP2004'!$B$4:$CZ$265,'orig WPP2004'!AR$1)</f>
        <v>3075.6790000000001</v>
      </c>
      <c r="BR53" s="51">
        <f>VLOOKUP($B$4:$B$236,'orig WPP2004'!$B$4:$CZ$265,'orig WPP2004'!AS$1)</f>
        <v>3152.9210000000003</v>
      </c>
      <c r="BS53" s="51">
        <f>VLOOKUP($B$4:$B$236,'orig WPP2004'!$B$4:$CZ$265,'orig WPP2004'!AT$1)</f>
        <v>3230.3490000000002</v>
      </c>
      <c r="BT53" s="51">
        <f>VLOOKUP($B$4:$B$236,'orig WPP2004'!$B$4:$CZ$265,'orig WPP2004'!AU$1)</f>
        <v>3308.9750000000004</v>
      </c>
      <c r="BU53" s="51">
        <f>VLOOKUP($B$4:$B$236,'orig WPP2004'!$B$4:$CZ$265,'orig WPP2004'!AV$1)</f>
        <v>3390.2080000000001</v>
      </c>
      <c r="BV53" s="51">
        <f>VLOOKUP($B$4:$B$236,'orig WPP2004'!$B$4:$CZ$265,'orig WPP2004'!AW$1)</f>
        <v>3474.8969999999999</v>
      </c>
      <c r="BW53" s="51">
        <f>VLOOKUP($B$4:$B$236,'orig WPP2004'!$B$4:$CZ$265,'orig WPP2004'!AX$1)</f>
        <v>3563.4189999999999</v>
      </c>
      <c r="BX53" s="51">
        <f>VLOOKUP($B$4:$B$236,'orig WPP2004'!$B$4:$CZ$265,'orig WPP2004'!AY$1)</f>
        <v>3654.9969999999998</v>
      </c>
      <c r="BY53" s="51">
        <f>VLOOKUP($B$4:$B$236,'orig WPP2004'!$B$4:$CZ$265,'orig WPP2004'!AZ$1)</f>
        <v>3747.9070000000002</v>
      </c>
      <c r="BZ53" s="51">
        <f>VLOOKUP($B$4:$B$236,'orig WPP2004'!$B$4:$CZ$265,'orig WPP2004'!BA$1)</f>
        <v>3839.7690000000002</v>
      </c>
      <c r="CA53" s="51">
        <f>VLOOKUP($B$4:$B$236,'orig WPP2004'!$B$4:$CZ$265,'orig WPP2004'!BB$1)</f>
        <v>3928.797</v>
      </c>
      <c r="CB53" s="51">
        <f>VLOOKUP($B$4:$B$236,'orig WPP2004'!$B$4:$CZ$265,'orig WPP2004'!BC$1)</f>
        <v>4014.4350000000004</v>
      </c>
      <c r="CC53" s="51">
        <f>VLOOKUP($B$4:$B$236,'orig WPP2004'!$B$4:$CZ$265,'orig WPP2004'!BD$1)</f>
        <v>4096.9429999999993</v>
      </c>
      <c r="CD53" s="51">
        <f>VLOOKUP($B$4:$B$236,'orig WPP2004'!$B$4:$CZ$265,'orig WPP2004'!BE$1)</f>
        <v>4176.3719999999994</v>
      </c>
      <c r="CE53" s="51">
        <f>VLOOKUP($B$4:$B$236,'orig WPP2004'!$B$4:$CZ$265,'orig WPP2004'!BF$1)</f>
        <v>4253.0370000000003</v>
      </c>
      <c r="CF53" s="51">
        <f>VLOOKUP($B$4:$B$236,'orig WPP2004'!$B$4:$CZ$265,'orig WPP2004'!BG$1)</f>
        <v>4327.2280000000001</v>
      </c>
      <c r="CG53" s="51">
        <f>VLOOKUP($B$4:$B$236,'orig WPP2004'!$B$4:$CZ$265,'orig WPP2004'!BH$1)</f>
        <v>4398.7700000000004</v>
      </c>
      <c r="CH53" s="51">
        <f>VLOOKUP($B$4:$B$236,'orig WPP2004'!$B$4:$CZ$265,'orig WPP2004'!BI$1)</f>
        <v>4467.6260000000002</v>
      </c>
      <c r="CI53" s="51">
        <f>VLOOKUP($B$4:$B$236,'orig WPP2004'!$B$4:$CZ$265,'orig WPP2004'!BJ$1)</f>
        <v>4534.4349999999995</v>
      </c>
      <c r="CJ53" s="51">
        <f>VLOOKUP($B$4:$B$236,'orig WPP2004'!$B$4:$CZ$265,'orig WPP2004'!BK$1)</f>
        <v>4600.0590000000002</v>
      </c>
      <c r="CK53" s="51">
        <f>VLOOKUP($B$4:$B$236,'orig WPP2004'!$B$4:$CZ$265,'orig WPP2004'!BL$1)</f>
        <v>4665.1400000000003</v>
      </c>
      <c r="CL53" s="51">
        <f>VLOOKUP($B$4:$B$236,'orig WPP2004'!$B$4:$CZ$265,'orig WPP2004'!BM$1)</f>
        <v>4729.9470000000001</v>
      </c>
      <c r="CM53" s="51">
        <f>VLOOKUP($B$4:$B$236,'orig WPP2004'!$B$4:$CZ$265,'orig WPP2004'!BN$1)</f>
        <v>4794.3760000000002</v>
      </c>
      <c r="CN53" s="51">
        <f>VLOOKUP($B$4:$B$236,'orig WPP2004'!$B$4:$CZ$265,'orig WPP2004'!BO$1)</f>
        <v>4858.2350000000006</v>
      </c>
      <c r="CO53" s="51">
        <f>VLOOKUP($B$4:$B$236,'orig WPP2004'!$B$4:$CZ$265,'orig WPP2004'!BP$1)</f>
        <v>4921.165</v>
      </c>
      <c r="CP53" s="51">
        <f>VLOOKUP($B$4:$B$236,'orig WPP2004'!$B$4:$CZ$265,'orig WPP2004'!BQ$1)</f>
        <v>4982.9169999999995</v>
      </c>
      <c r="CQ53" s="51">
        <f>VLOOKUP($B$4:$B$236,'orig WPP2004'!$B$4:$CZ$265,'orig WPP2004'!BR$1)</f>
        <v>5043.46</v>
      </c>
      <c r="CR53" s="51">
        <f>VLOOKUP($B$4:$B$236,'orig WPP2004'!$B$4:$CZ$265,'orig WPP2004'!BS$1)</f>
        <v>5102.9310000000005</v>
      </c>
      <c r="CS53" s="51">
        <f>VLOOKUP($B$4:$B$236,'orig WPP2004'!$B$4:$CZ$265,'orig WPP2004'!BT$1)</f>
        <v>5161.4430000000002</v>
      </c>
      <c r="CT53" s="51">
        <f>VLOOKUP($B$4:$B$236,'orig WPP2004'!$B$4:$CZ$265,'orig WPP2004'!BU$1)</f>
        <v>5219.152</v>
      </c>
      <c r="CU53" s="51">
        <f>VLOOKUP($B$4:$B$236,'orig WPP2004'!$B$4:$CZ$265,'orig WPP2004'!BV$1)</f>
        <v>5276.1630000000005</v>
      </c>
      <c r="CV53" s="51">
        <f>VLOOKUP($B$4:$B$236,'orig WPP2004'!$B$4:$CZ$265,'orig WPP2004'!BW$1)</f>
        <v>5332.4989999999998</v>
      </c>
      <c r="CW53" s="51">
        <f>VLOOKUP($B$4:$B$236,'orig WPP2004'!$B$4:$CZ$265,'orig WPP2004'!BX$1)</f>
        <v>5388.0929999999998</v>
      </c>
      <c r="CX53" s="51">
        <f>VLOOKUP($B$4:$B$236,'orig WPP2004'!$B$4:$CZ$265,'orig WPP2004'!BY$1)</f>
        <v>5442.8440000000001</v>
      </c>
      <c r="CY53" s="51">
        <f>VLOOKUP($B$4:$B$236,'orig WPP2004'!$B$4:$CZ$265,'orig WPP2004'!BZ$1)</f>
        <v>5496.6120000000001</v>
      </c>
      <c r="CZ53" s="51">
        <f>VLOOKUP($B$4:$B$236,'orig WPP2004'!$B$4:$CZ$265,'orig WPP2004'!CA$1)</f>
        <v>5549.2809999999999</v>
      </c>
      <c r="DA53" s="51">
        <f>VLOOKUP($B$4:$B$236,'orig WPP2004'!$B$4:$CZ$265,'orig WPP2004'!CB$1)</f>
        <v>5600.8060000000005</v>
      </c>
      <c r="DB53" s="51">
        <f>VLOOKUP($B$4:$B$236,'orig WPP2004'!$B$4:$CZ$265,'orig WPP2004'!CC$1)</f>
        <v>5651.1769999999997</v>
      </c>
      <c r="DC53" s="51">
        <f>VLOOKUP($B$4:$B$236,'orig WPP2004'!$B$4:$CZ$265,'orig WPP2004'!CD$1)</f>
        <v>5700.3540000000003</v>
      </c>
      <c r="DD53" s="51">
        <f>VLOOKUP($B$4:$B$236,'orig WPP2004'!$B$4:$CZ$265,'orig WPP2004'!CE$1)</f>
        <v>5748.3019999999997</v>
      </c>
      <c r="DE53" s="51">
        <f>VLOOKUP($B$4:$B$236,'orig WPP2004'!$B$4:$CZ$265,'orig WPP2004'!CF$1)</f>
        <v>5794.9859999999999</v>
      </c>
    </row>
    <row r="54" spans="1:109">
      <c r="A54" s="114">
        <v>12</v>
      </c>
      <c r="B54" s="3">
        <v>191</v>
      </c>
      <c r="C54" s="1" t="s">
        <v>559</v>
      </c>
      <c r="D54" s="29">
        <f>+[3]Summary!M39</f>
        <v>648.23160362677879</v>
      </c>
      <c r="E54" s="29">
        <f>+[3]Summary!N39</f>
        <v>674.69003642787175</v>
      </c>
      <c r="F54" s="29">
        <f>+[3]Summary!O39</f>
        <v>702.22840526166272</v>
      </c>
      <c r="G54" s="29">
        <f>+[3]Summary!P39</f>
        <v>730.89078914989352</v>
      </c>
      <c r="H54" s="29">
        <f>+[3]Summary!Q39</f>
        <v>760.72306625805254</v>
      </c>
      <c r="I54" s="29">
        <f>+[3]Summary!R39</f>
        <v>791.77298732980967</v>
      </c>
      <c r="J54" s="29">
        <f>+[3]Summary!S39</f>
        <v>824.09025211878156</v>
      </c>
      <c r="K54" s="29">
        <f>+[3]Summary!T39</f>
        <v>857.72658893995651</v>
      </c>
      <c r="L54" s="29">
        <f>+[3]Summary!U39</f>
        <v>892.73583746811767</v>
      </c>
      <c r="M54" s="29">
        <f>+[3]Summary!V39</f>
        <v>929.17403491579614</v>
      </c>
      <c r="N54" s="29">
        <f>+[3]Summary!W39</f>
        <v>967.09950572868581</v>
      </c>
      <c r="O54" s="29">
        <f>+[3]Summary!X39</f>
        <v>1006.5729549421015</v>
      </c>
      <c r="P54" s="29">
        <f>+[3]Summary!Y39</f>
        <v>1067.5773764537439</v>
      </c>
      <c r="Q54" s="29">
        <f>+[3]Summary!Z39</f>
        <v>1132.2790356327589</v>
      </c>
      <c r="R54" s="29">
        <f>+[3]Summary!AA39</f>
        <v>1200.9020074892896</v>
      </c>
      <c r="S54" s="29">
        <f>+[3]Summary!AB39</f>
        <v>1273.6839473371251</v>
      </c>
      <c r="T54" s="29">
        <f>+[3]Summary!AC39</f>
        <v>1350.8769138424059</v>
      </c>
      <c r="U54" s="29">
        <f>+[3]Summary!AD39</f>
        <v>1496.9176612848282</v>
      </c>
      <c r="V54" s="29">
        <f>+[3]Summary!AE39</f>
        <v>1658.7465976399444</v>
      </c>
      <c r="W54" s="29">
        <f>+[3]Summary!AF39</f>
        <v>1838.07055414156</v>
      </c>
      <c r="X54" s="29">
        <f>+[3]Summary!AG39</f>
        <v>2036.780884319026</v>
      </c>
      <c r="Y54" s="29">
        <f>+[3]Summary!AH39</f>
        <v>2256.9734123535154</v>
      </c>
      <c r="Z54" s="29">
        <f>+[3]Summary!AI39</f>
        <v>2579.3981855468746</v>
      </c>
      <c r="AA54" s="29">
        <f>+[3]Summary!AJ39</f>
        <v>2947.8836406249993</v>
      </c>
      <c r="AB54" s="29">
        <f>+[3]Summary!AK39</f>
        <v>3369.0098749999997</v>
      </c>
      <c r="AC54" s="51">
        <f>VLOOKUP($B$4:$B$236,'orig WPP2004'!$B$4:$CZ$265,'orig WPP2004'!D$1)</f>
        <v>3850.297</v>
      </c>
      <c r="AD54" s="51">
        <f>VLOOKUP($B$4:$B$236,'orig WPP2004'!$B$4:$CZ$265,'orig WPP2004'!E$1)</f>
        <v>3875.6660000000002</v>
      </c>
      <c r="AE54" s="51">
        <f>VLOOKUP($B$4:$B$236,'orig WPP2004'!$B$4:$CZ$265,'orig WPP2004'!F$1)</f>
        <v>3900.723</v>
      </c>
      <c r="AF54" s="51">
        <f>VLOOKUP($B$4:$B$236,'orig WPP2004'!$B$4:$CZ$265,'orig WPP2004'!G$1)</f>
        <v>3924.56</v>
      </c>
      <c r="AG54" s="51">
        <f>VLOOKUP($B$4:$B$236,'orig WPP2004'!$B$4:$CZ$265,'orig WPP2004'!H$1)</f>
        <v>3946.5810000000001</v>
      </c>
      <c r="AH54" s="51">
        <f>VLOOKUP($B$4:$B$236,'orig WPP2004'!$B$4:$CZ$265,'orig WPP2004'!I$1)</f>
        <v>3966.4970000000003</v>
      </c>
      <c r="AI54" s="51">
        <f>VLOOKUP($B$4:$B$236,'orig WPP2004'!$B$4:$CZ$265,'orig WPP2004'!J$1)</f>
        <v>3984.346</v>
      </c>
      <c r="AJ54" s="51">
        <f>VLOOKUP($B$4:$B$236,'orig WPP2004'!$B$4:$CZ$265,'orig WPP2004'!K$1)</f>
        <v>4000.4760000000001</v>
      </c>
      <c r="AK54" s="51">
        <f>VLOOKUP($B$4:$B$236,'orig WPP2004'!$B$4:$CZ$265,'orig WPP2004'!L$1)</f>
        <v>4015.49</v>
      </c>
      <c r="AL54" s="51">
        <f>VLOOKUP($B$4:$B$236,'orig WPP2004'!$B$4:$CZ$265,'orig WPP2004'!M$1)</f>
        <v>4030.1750000000002</v>
      </c>
      <c r="AM54" s="51">
        <f>VLOOKUP($B$4:$B$236,'orig WPP2004'!$B$4:$CZ$265,'orig WPP2004'!N$1)</f>
        <v>4045.252</v>
      </c>
      <c r="AN54" s="51">
        <f>VLOOKUP($B$4:$B$236,'orig WPP2004'!$B$4:$CZ$265,'orig WPP2004'!O$1)</f>
        <v>4061.1130000000003</v>
      </c>
      <c r="AO54" s="51">
        <f>VLOOKUP($B$4:$B$236,'orig WPP2004'!$B$4:$CZ$265,'orig WPP2004'!P$1)</f>
        <v>4077.5969999999998</v>
      </c>
      <c r="AP54" s="51">
        <f>VLOOKUP($B$4:$B$236,'orig WPP2004'!$B$4:$CZ$265,'orig WPP2004'!Q$1)</f>
        <v>4093.89</v>
      </c>
      <c r="AQ54" s="51">
        <f>VLOOKUP($B$4:$B$236,'orig WPP2004'!$B$4:$CZ$265,'orig WPP2004'!R$1)</f>
        <v>4108.808</v>
      </c>
      <c r="AR54" s="51">
        <f>VLOOKUP($B$4:$B$236,'orig WPP2004'!$B$4:$CZ$265,'orig WPP2004'!S$1)</f>
        <v>4121.5990000000002</v>
      </c>
      <c r="AS54" s="51">
        <f>VLOOKUP($B$4:$B$236,'orig WPP2004'!$B$4:$CZ$265,'orig WPP2004'!T$1)</f>
        <v>4131.9259999999995</v>
      </c>
      <c r="AT54" s="51">
        <f>VLOOKUP($B$4:$B$236,'orig WPP2004'!$B$4:$CZ$265,'orig WPP2004'!U$1)</f>
        <v>4140.3829999999998</v>
      </c>
      <c r="AU54" s="51">
        <f>VLOOKUP($B$4:$B$236,'orig WPP2004'!$B$4:$CZ$265,'orig WPP2004'!V$1)</f>
        <v>4148.2849999999999</v>
      </c>
      <c r="AV54" s="51">
        <f>VLOOKUP($B$4:$B$236,'orig WPP2004'!$B$4:$CZ$265,'orig WPP2004'!W$1)</f>
        <v>4157.4570000000003</v>
      </c>
      <c r="AW54" s="51">
        <f>VLOOKUP($B$4:$B$236,'orig WPP2004'!$B$4:$CZ$265,'orig WPP2004'!X$1)</f>
        <v>4169.2160000000003</v>
      </c>
      <c r="AX54" s="51">
        <f>VLOOKUP($B$4:$B$236,'orig WPP2004'!$B$4:$CZ$265,'orig WPP2004'!Y$1)</f>
        <v>4183.9589999999998</v>
      </c>
      <c r="AY54" s="51">
        <f>VLOOKUP($B$4:$B$236,'orig WPP2004'!$B$4:$CZ$265,'orig WPP2004'!Z$1)</f>
        <v>4201.3019999999997</v>
      </c>
      <c r="AZ54" s="51">
        <f>VLOOKUP($B$4:$B$236,'orig WPP2004'!$B$4:$CZ$265,'orig WPP2004'!AA$1)</f>
        <v>4220.7950000000001</v>
      </c>
      <c r="BA54" s="51">
        <f>VLOOKUP($B$4:$B$236,'orig WPP2004'!$B$4:$CZ$265,'orig WPP2004'!AB$1)</f>
        <v>4241.6689999999999</v>
      </c>
      <c r="BB54" s="51">
        <f>VLOOKUP($B$4:$B$236,'orig WPP2004'!$B$4:$CZ$265,'orig WPP2004'!AC$1)</f>
        <v>4263.2950000000001</v>
      </c>
      <c r="BC54" s="51">
        <f>VLOOKUP($B$4:$B$236,'orig WPP2004'!$B$4:$CZ$265,'orig WPP2004'!AD$1)</f>
        <v>4285.5230000000001</v>
      </c>
      <c r="BD54" s="51">
        <f>VLOOKUP($B$4:$B$236,'orig WPP2004'!$B$4:$CZ$265,'orig WPP2004'!AE$1)</f>
        <v>4308.3449999999993</v>
      </c>
      <c r="BE54" s="51">
        <f>VLOOKUP($B$4:$B$236,'orig WPP2004'!$B$4:$CZ$265,'orig WPP2004'!AF$1)</f>
        <v>4331.3989999999994</v>
      </c>
      <c r="BF54" s="51">
        <f>VLOOKUP($B$4:$B$236,'orig WPP2004'!$B$4:$CZ$265,'orig WPP2004'!AG$1)</f>
        <v>4354.2759999999998</v>
      </c>
      <c r="BG54" s="51">
        <f>VLOOKUP($B$4:$B$236,'orig WPP2004'!$B$4:$CZ$265,'orig WPP2004'!AH$1)</f>
        <v>4376.6080000000002</v>
      </c>
      <c r="BH54" s="51">
        <f>VLOOKUP($B$4:$B$236,'orig WPP2004'!$B$4:$CZ$265,'orig WPP2004'!AI$1)</f>
        <v>4398.6099999999997</v>
      </c>
      <c r="BI54" s="51">
        <f>VLOOKUP($B$4:$B$236,'orig WPP2004'!$B$4:$CZ$265,'orig WPP2004'!AJ$1)</f>
        <v>4420.1670000000004</v>
      </c>
      <c r="BJ54" s="51">
        <f>VLOOKUP($B$4:$B$236,'orig WPP2004'!$B$4:$CZ$265,'orig WPP2004'!AK$1)</f>
        <v>4440.2610000000004</v>
      </c>
      <c r="BK54" s="51">
        <f>VLOOKUP($B$4:$B$236,'orig WPP2004'!$B$4:$CZ$265,'orig WPP2004'!AL$1)</f>
        <v>4457.576</v>
      </c>
      <c r="BL54" s="51">
        <f>VLOOKUP($B$4:$B$236,'orig WPP2004'!$B$4:$CZ$265,'orig WPP2004'!AM$1)</f>
        <v>4471.3999999999996</v>
      </c>
      <c r="BM54" s="51">
        <f>VLOOKUP($B$4:$B$236,'orig WPP2004'!$B$4:$CZ$265,'orig WPP2004'!AN$1)</f>
        <v>4480.1329999999998</v>
      </c>
      <c r="BN54" s="51">
        <f>VLOOKUP($B$4:$B$236,'orig WPP2004'!$B$4:$CZ$265,'orig WPP2004'!AO$1)</f>
        <v>4484.4449999999997</v>
      </c>
      <c r="BO54" s="51">
        <f>VLOOKUP($B$4:$B$236,'orig WPP2004'!$B$4:$CZ$265,'orig WPP2004'!AP$1)</f>
        <v>4488.5550000000003</v>
      </c>
      <c r="BP54" s="51">
        <f>VLOOKUP($B$4:$B$236,'orig WPP2004'!$B$4:$CZ$265,'orig WPP2004'!AQ$1)</f>
        <v>4498.2749999999996</v>
      </c>
      <c r="BQ54" s="51">
        <f>VLOOKUP($B$4:$B$236,'orig WPP2004'!$B$4:$CZ$265,'orig WPP2004'!AR$1)</f>
        <v>4517.1980000000003</v>
      </c>
      <c r="BR54" s="51">
        <f>VLOOKUP($B$4:$B$236,'orig WPP2004'!$B$4:$CZ$265,'orig WPP2004'!AS$1)</f>
        <v>4548.3739999999998</v>
      </c>
      <c r="BS54" s="51">
        <f>VLOOKUP($B$4:$B$236,'orig WPP2004'!$B$4:$CZ$265,'orig WPP2004'!AT$1)</f>
        <v>4589.1319999999996</v>
      </c>
      <c r="BT54" s="51">
        <f>VLOOKUP($B$4:$B$236,'orig WPP2004'!$B$4:$CZ$265,'orig WPP2004'!AU$1)</f>
        <v>4630.4769999999999</v>
      </c>
      <c r="BU54" s="51">
        <f>VLOOKUP($B$4:$B$236,'orig WPP2004'!$B$4:$CZ$265,'orig WPP2004'!AV$1)</f>
        <v>4659.9030000000002</v>
      </c>
      <c r="BV54" s="51">
        <f>VLOOKUP($B$4:$B$236,'orig WPP2004'!$B$4:$CZ$265,'orig WPP2004'!AW$1)</f>
        <v>4669.0020000000004</v>
      </c>
      <c r="BW54" s="51">
        <f>VLOOKUP($B$4:$B$236,'orig WPP2004'!$B$4:$CZ$265,'orig WPP2004'!AX$1)</f>
        <v>4653.6329999999998</v>
      </c>
      <c r="BX54" s="51">
        <f>VLOOKUP($B$4:$B$236,'orig WPP2004'!$B$4:$CZ$265,'orig WPP2004'!AY$1)</f>
        <v>4618.0290000000005</v>
      </c>
      <c r="BY54" s="51">
        <f>VLOOKUP($B$4:$B$236,'orig WPP2004'!$B$4:$CZ$265,'orig WPP2004'!AZ$1)</f>
        <v>4572.384</v>
      </c>
      <c r="BZ54" s="51">
        <f>VLOOKUP($B$4:$B$236,'orig WPP2004'!$B$4:$CZ$265,'orig WPP2004'!BA$1)</f>
        <v>4531.3729999999996</v>
      </c>
      <c r="CA54" s="51">
        <f>VLOOKUP($B$4:$B$236,'orig WPP2004'!$B$4:$CZ$265,'orig WPP2004'!BB$1)</f>
        <v>4505.4230000000007</v>
      </c>
      <c r="CB54" s="51">
        <f>VLOOKUP($B$4:$B$236,'orig WPP2004'!$B$4:$CZ$265,'orig WPP2004'!BC$1)</f>
        <v>4498.0479999999998</v>
      </c>
      <c r="CC54" s="51">
        <f>VLOOKUP($B$4:$B$236,'orig WPP2004'!$B$4:$CZ$265,'orig WPP2004'!BD$1)</f>
        <v>4505.5419999999995</v>
      </c>
      <c r="CD54" s="51">
        <f>VLOOKUP($B$4:$B$236,'orig WPP2004'!$B$4:$CZ$265,'orig WPP2004'!BE$1)</f>
        <v>4522.3330000000005</v>
      </c>
      <c r="CE54" s="51">
        <f>VLOOKUP($B$4:$B$236,'orig WPP2004'!$B$4:$CZ$265,'orig WPP2004'!BF$1)</f>
        <v>4539.732</v>
      </c>
      <c r="CF54" s="51">
        <f>VLOOKUP($B$4:$B$236,'orig WPP2004'!$B$4:$CZ$265,'orig WPP2004'!BG$1)</f>
        <v>4551.3379999999997</v>
      </c>
      <c r="CG54" s="51">
        <f>VLOOKUP($B$4:$B$236,'orig WPP2004'!$B$4:$CZ$265,'orig WPP2004'!BH$1)</f>
        <v>4555.8549999999996</v>
      </c>
      <c r="CH54" s="51">
        <f>VLOOKUP($B$4:$B$236,'orig WPP2004'!$B$4:$CZ$265,'orig WPP2004'!BI$1)</f>
        <v>4555.2160000000003</v>
      </c>
      <c r="CI54" s="51">
        <f>VLOOKUP($B$4:$B$236,'orig WPP2004'!$B$4:$CZ$265,'orig WPP2004'!BJ$1)</f>
        <v>4550.0569999999998</v>
      </c>
      <c r="CJ54" s="51">
        <f>VLOOKUP($B$4:$B$236,'orig WPP2004'!$B$4:$CZ$265,'orig WPP2004'!BK$1)</f>
        <v>4541.8770000000004</v>
      </c>
      <c r="CK54" s="51">
        <f>VLOOKUP($B$4:$B$236,'orig WPP2004'!$B$4:$CZ$265,'orig WPP2004'!BL$1)</f>
        <v>4531.8310000000001</v>
      </c>
      <c r="CL54" s="51">
        <f>VLOOKUP($B$4:$B$236,'orig WPP2004'!$B$4:$CZ$265,'orig WPP2004'!BM$1)</f>
        <v>4519.7219999999998</v>
      </c>
      <c r="CM54" s="51">
        <f>VLOOKUP($B$4:$B$236,'orig WPP2004'!$B$4:$CZ$265,'orig WPP2004'!BN$1)</f>
        <v>4505.1049999999996</v>
      </c>
      <c r="CN54" s="51">
        <f>VLOOKUP($B$4:$B$236,'orig WPP2004'!$B$4:$CZ$265,'orig WPP2004'!BO$1)</f>
        <v>4488.6959999999999</v>
      </c>
      <c r="CO54" s="51">
        <f>VLOOKUP($B$4:$B$236,'orig WPP2004'!$B$4:$CZ$265,'orig WPP2004'!BP$1)</f>
        <v>4471.433</v>
      </c>
      <c r="CP54" s="51">
        <f>VLOOKUP($B$4:$B$236,'orig WPP2004'!$B$4:$CZ$265,'orig WPP2004'!BQ$1)</f>
        <v>4454.0219999999999</v>
      </c>
      <c r="CQ54" s="51">
        <f>VLOOKUP($B$4:$B$236,'orig WPP2004'!$B$4:$CZ$265,'orig WPP2004'!BR$1)</f>
        <v>4436.7710000000006</v>
      </c>
      <c r="CR54" s="51">
        <f>VLOOKUP($B$4:$B$236,'orig WPP2004'!$B$4:$CZ$265,'orig WPP2004'!BS$1)</f>
        <v>4419.6219999999994</v>
      </c>
      <c r="CS54" s="51">
        <f>VLOOKUP($B$4:$B$236,'orig WPP2004'!$B$4:$CZ$265,'orig WPP2004'!BT$1)</f>
        <v>4402.45</v>
      </c>
      <c r="CT54" s="51">
        <f>VLOOKUP($B$4:$B$236,'orig WPP2004'!$B$4:$CZ$265,'orig WPP2004'!BU$1)</f>
        <v>4384.973</v>
      </c>
      <c r="CU54" s="51">
        <f>VLOOKUP($B$4:$B$236,'orig WPP2004'!$B$4:$CZ$265,'orig WPP2004'!BV$1)</f>
        <v>4366.9870000000001</v>
      </c>
      <c r="CV54" s="51">
        <f>VLOOKUP($B$4:$B$236,'orig WPP2004'!$B$4:$CZ$265,'orig WPP2004'!BW$1)</f>
        <v>4348.5249999999996</v>
      </c>
      <c r="CW54" s="51">
        <f>VLOOKUP($B$4:$B$236,'orig WPP2004'!$B$4:$CZ$265,'orig WPP2004'!BX$1)</f>
        <v>4329.7109999999993</v>
      </c>
      <c r="CX54" s="51">
        <f>VLOOKUP($B$4:$B$236,'orig WPP2004'!$B$4:$CZ$265,'orig WPP2004'!BY$1)</f>
        <v>4310.5190000000002</v>
      </c>
      <c r="CY54" s="51">
        <f>VLOOKUP($B$4:$B$236,'orig WPP2004'!$B$4:$CZ$265,'orig WPP2004'!BZ$1)</f>
        <v>4290.9179999999997</v>
      </c>
      <c r="CZ54" s="51">
        <f>VLOOKUP($B$4:$B$236,'orig WPP2004'!$B$4:$CZ$265,'orig WPP2004'!CA$1)</f>
        <v>4270.8829999999998</v>
      </c>
      <c r="DA54" s="51">
        <f>VLOOKUP($B$4:$B$236,'orig WPP2004'!$B$4:$CZ$265,'orig WPP2004'!CB$1)</f>
        <v>4250.4189999999999</v>
      </c>
      <c r="DB54" s="51">
        <f>VLOOKUP($B$4:$B$236,'orig WPP2004'!$B$4:$CZ$265,'orig WPP2004'!CC$1)</f>
        <v>4229.5339999999997</v>
      </c>
      <c r="DC54" s="51">
        <f>VLOOKUP($B$4:$B$236,'orig WPP2004'!$B$4:$CZ$265,'orig WPP2004'!CD$1)</f>
        <v>4208.2139999999999</v>
      </c>
      <c r="DD54" s="51">
        <f>VLOOKUP($B$4:$B$236,'orig WPP2004'!$B$4:$CZ$265,'orig WPP2004'!CE$1)</f>
        <v>4186.4430000000002</v>
      </c>
      <c r="DE54" s="51">
        <f>VLOOKUP($B$4:$B$236,'orig WPP2004'!$B$4:$CZ$265,'orig WPP2004'!CF$1)</f>
        <v>4164.2169999999996</v>
      </c>
    </row>
    <row r="55" spans="1:109">
      <c r="A55" s="114">
        <v>4</v>
      </c>
      <c r="B55" s="3">
        <v>192</v>
      </c>
      <c r="C55" s="1" t="s">
        <v>586</v>
      </c>
      <c r="D55" s="29">
        <f>+[1]Summary!F28</f>
        <v>264.36057883936974</v>
      </c>
      <c r="E55" s="29">
        <f>+[1]Summary!G28</f>
        <v>283.24347732789619</v>
      </c>
      <c r="F55" s="29">
        <f>+[1]Summary!H28</f>
        <v>303.47515427988878</v>
      </c>
      <c r="G55" s="29">
        <f>+[1]Summary!I28</f>
        <v>325.15195101416646</v>
      </c>
      <c r="H55" s="29">
        <f>+[1]Summary!J28</f>
        <v>348.37709037232128</v>
      </c>
      <c r="I55" s="29">
        <f>+[1]Summary!K28</f>
        <v>373.26116825605845</v>
      </c>
      <c r="J55" s="29">
        <f>+[1]Summary!L28</f>
        <v>399.92268027434841</v>
      </c>
      <c r="K55" s="29">
        <f>+[1]Summary!M28</f>
        <v>428.48858600823036</v>
      </c>
      <c r="L55" s="29">
        <f>+[1]Summary!N28</f>
        <v>459.0949135802469</v>
      </c>
      <c r="M55" s="29">
        <f>+[1]Summary!O28</f>
        <v>491.88740740740741</v>
      </c>
      <c r="N55" s="29">
        <f>+[1]Summary!P28</f>
        <v>527.02222222222224</v>
      </c>
      <c r="O55" s="29">
        <f>+[1]Summary!Q28</f>
        <v>564.66666666666663</v>
      </c>
      <c r="P55" s="29">
        <f>+[1]Summary!R28</f>
        <v>604.99999999999989</v>
      </c>
      <c r="Q55" s="29">
        <f>+[1]Summary!S28</f>
        <v>759.04</v>
      </c>
      <c r="R55" s="29">
        <f>+[1]Summary!T28</f>
        <v>948.79999999999984</v>
      </c>
      <c r="S55" s="29">
        <f>+[1]Summary!U28</f>
        <v>1186</v>
      </c>
      <c r="T55" s="29">
        <f>+[1]Summary!V28</f>
        <v>1258.5</v>
      </c>
      <c r="U55" s="29">
        <f>+[1]Summary!W28</f>
        <v>1330.9999999999998</v>
      </c>
      <c r="V55" s="29">
        <f>+[1]Summary!X28</f>
        <v>1424.1038772340323</v>
      </c>
      <c r="W55" s="29">
        <f>+[1]Summary!Y28</f>
        <v>1525.8255827507487</v>
      </c>
      <c r="X55" s="29">
        <f>+[1]Summary!Z28</f>
        <v>1634.8131243758025</v>
      </c>
      <c r="Y55" s="29">
        <f>+[1]Summary!AA28</f>
        <v>2149.7634912125809</v>
      </c>
      <c r="Z55" s="29">
        <f>+[1]Summary!AB28</f>
        <v>2954.3871534325722</v>
      </c>
      <c r="AA55" s="29">
        <f>+[1]Summary!AC28</f>
        <v>3872.8209631190093</v>
      </c>
      <c r="AB55" s="29">
        <f>+[1]Summary!AD28</f>
        <v>4302.4262470953063</v>
      </c>
      <c r="AC55" s="51">
        <f>VLOOKUP($B$4:$B$236,'orig WPP2004'!$B$4:$CZ$265,'orig WPP2004'!D$1)</f>
        <v>5850.3649999999998</v>
      </c>
      <c r="AD55" s="51">
        <f>VLOOKUP($B$4:$B$236,'orig WPP2004'!$B$4:$CZ$265,'orig WPP2004'!E$1)</f>
        <v>5969.0429999999997</v>
      </c>
      <c r="AE55" s="51">
        <f>VLOOKUP($B$4:$B$236,'orig WPP2004'!$B$4:$CZ$265,'orig WPP2004'!F$1)</f>
        <v>6086.17</v>
      </c>
      <c r="AF55" s="51">
        <f>VLOOKUP($B$4:$B$236,'orig WPP2004'!$B$4:$CZ$265,'orig WPP2004'!G$1)</f>
        <v>6200.05</v>
      </c>
      <c r="AG55" s="51">
        <f>VLOOKUP($B$4:$B$236,'orig WPP2004'!$B$4:$CZ$265,'orig WPP2004'!H$1)</f>
        <v>6310.0190000000002</v>
      </c>
      <c r="AH55" s="51">
        <f>VLOOKUP($B$4:$B$236,'orig WPP2004'!$B$4:$CZ$265,'orig WPP2004'!I$1)</f>
        <v>6416.4369999999999</v>
      </c>
      <c r="AI55" s="51">
        <f>VLOOKUP($B$4:$B$236,'orig WPP2004'!$B$4:$CZ$265,'orig WPP2004'!J$1)</f>
        <v>6520.76</v>
      </c>
      <c r="AJ55" s="51">
        <f>VLOOKUP($B$4:$B$236,'orig WPP2004'!$B$4:$CZ$265,'orig WPP2004'!K$1)</f>
        <v>6625.4719999999998</v>
      </c>
      <c r="AK55" s="51">
        <f>VLOOKUP($B$4:$B$236,'orig WPP2004'!$B$4:$CZ$265,'orig WPP2004'!L$1)</f>
        <v>6733.8760000000002</v>
      </c>
      <c r="AL55" s="51">
        <f>VLOOKUP($B$4:$B$236,'orig WPP2004'!$B$4:$CZ$265,'orig WPP2004'!M$1)</f>
        <v>6849.7569999999996</v>
      </c>
      <c r="AM55" s="51">
        <f>VLOOKUP($B$4:$B$236,'orig WPP2004'!$B$4:$CZ$265,'orig WPP2004'!N$1)</f>
        <v>6976.3530000000001</v>
      </c>
      <c r="AN55" s="51">
        <f>VLOOKUP($B$4:$B$236,'orig WPP2004'!$B$4:$CZ$265,'orig WPP2004'!O$1)</f>
        <v>7115.2630000000008</v>
      </c>
      <c r="AO55" s="51">
        <f>VLOOKUP($B$4:$B$236,'orig WPP2004'!$B$4:$CZ$265,'orig WPP2004'!P$1)</f>
        <v>7265.4880000000003</v>
      </c>
      <c r="AP55" s="51">
        <f>VLOOKUP($B$4:$B$236,'orig WPP2004'!$B$4:$CZ$265,'orig WPP2004'!Q$1)</f>
        <v>7423.0230000000001</v>
      </c>
      <c r="AQ55" s="51">
        <f>VLOOKUP($B$4:$B$236,'orig WPP2004'!$B$4:$CZ$265,'orig WPP2004'!R$1)</f>
        <v>7582.0159999999996</v>
      </c>
      <c r="AR55" s="51">
        <f>VLOOKUP($B$4:$B$236,'orig WPP2004'!$B$4:$CZ$265,'orig WPP2004'!S$1)</f>
        <v>7738.1909999999998</v>
      </c>
      <c r="AS55" s="51">
        <f>VLOOKUP($B$4:$B$236,'orig WPP2004'!$B$4:$CZ$265,'orig WPP2004'!T$1)</f>
        <v>7889.1670000000004</v>
      </c>
      <c r="AT55" s="51">
        <f>VLOOKUP($B$4:$B$236,'orig WPP2004'!$B$4:$CZ$265,'orig WPP2004'!U$1)</f>
        <v>8035.86</v>
      </c>
      <c r="AU55" s="51">
        <f>VLOOKUP($B$4:$B$236,'orig WPP2004'!$B$4:$CZ$265,'orig WPP2004'!V$1)</f>
        <v>8181.1409999999996</v>
      </c>
      <c r="AV55" s="51">
        <f>VLOOKUP($B$4:$B$236,'orig WPP2004'!$B$4:$CZ$265,'orig WPP2004'!W$1)</f>
        <v>8329.4629999999997</v>
      </c>
      <c r="AW55" s="51">
        <f>VLOOKUP($B$4:$B$236,'orig WPP2004'!$B$4:$CZ$265,'orig WPP2004'!X$1)</f>
        <v>8483.4130000000005</v>
      </c>
      <c r="AX55" s="51">
        <f>VLOOKUP($B$4:$B$236,'orig WPP2004'!$B$4:$CZ$265,'orig WPP2004'!Y$1)</f>
        <v>8644.7489999999998</v>
      </c>
      <c r="AY55" s="51">
        <f>VLOOKUP($B$4:$B$236,'orig WPP2004'!$B$4:$CZ$265,'orig WPP2004'!Z$1)</f>
        <v>8810.5550000000003</v>
      </c>
      <c r="AZ55" s="51">
        <f>VLOOKUP($B$4:$B$236,'orig WPP2004'!$B$4:$CZ$265,'orig WPP2004'!AA$1)</f>
        <v>8973.1820000000007</v>
      </c>
      <c r="BA55" s="51">
        <f>VLOOKUP($B$4:$B$236,'orig WPP2004'!$B$4:$CZ$265,'orig WPP2004'!AB$1)</f>
        <v>9122.2420000000002</v>
      </c>
      <c r="BB55" s="51">
        <f>VLOOKUP($B$4:$B$236,'orig WPP2004'!$B$4:$CZ$265,'orig WPP2004'!AC$1)</f>
        <v>9250.6239999999998</v>
      </c>
      <c r="BC55" s="51">
        <f>VLOOKUP($B$4:$B$236,'orig WPP2004'!$B$4:$CZ$265,'orig WPP2004'!AD$1)</f>
        <v>9355.5239999999994</v>
      </c>
      <c r="BD55" s="51">
        <f>VLOOKUP($B$4:$B$236,'orig WPP2004'!$B$4:$CZ$265,'orig WPP2004'!AE$1)</f>
        <v>9440.1020000000008</v>
      </c>
      <c r="BE55" s="51">
        <f>VLOOKUP($B$4:$B$236,'orig WPP2004'!$B$4:$CZ$265,'orig WPP2004'!AF$1)</f>
        <v>9510.6419999999998</v>
      </c>
      <c r="BF55" s="51">
        <f>VLOOKUP($B$4:$B$236,'orig WPP2004'!$B$4:$CZ$265,'orig WPP2004'!AG$1)</f>
        <v>9576.4459999999999</v>
      </c>
      <c r="BG55" s="51">
        <f>VLOOKUP($B$4:$B$236,'orig WPP2004'!$B$4:$CZ$265,'orig WPP2004'!AH$1)</f>
        <v>9644.5849999999991</v>
      </c>
      <c r="BH55" s="51">
        <f>VLOOKUP($B$4:$B$236,'orig WPP2004'!$B$4:$CZ$265,'orig WPP2004'!AI$1)</f>
        <v>9716.3179999999993</v>
      </c>
      <c r="BI55" s="51">
        <f>VLOOKUP($B$4:$B$236,'orig WPP2004'!$B$4:$CZ$265,'orig WPP2004'!AJ$1)</f>
        <v>9790.4269999999997</v>
      </c>
      <c r="BJ55" s="51">
        <f>VLOOKUP($B$4:$B$236,'orig WPP2004'!$B$4:$CZ$265,'orig WPP2004'!AK$1)</f>
        <v>9868.4959999999992</v>
      </c>
      <c r="BK55" s="51">
        <f>VLOOKUP($B$4:$B$236,'orig WPP2004'!$B$4:$CZ$265,'orig WPP2004'!AL$1)</f>
        <v>9951.7979999999989</v>
      </c>
      <c r="BL55" s="51">
        <f>VLOOKUP($B$4:$B$236,'orig WPP2004'!$B$4:$CZ$265,'orig WPP2004'!AM$1)</f>
        <v>10040.888999999999</v>
      </c>
      <c r="BM55" s="51">
        <f>VLOOKUP($B$4:$B$236,'orig WPP2004'!$B$4:$CZ$265,'orig WPP2004'!AN$1)</f>
        <v>10137.280999999999</v>
      </c>
      <c r="BN55" s="51">
        <f>VLOOKUP($B$4:$B$236,'orig WPP2004'!$B$4:$CZ$265,'orig WPP2004'!AO$1)</f>
        <v>10240.219999999999</v>
      </c>
      <c r="BO55" s="51">
        <f>VLOOKUP($B$4:$B$236,'orig WPP2004'!$B$4:$CZ$265,'orig WPP2004'!AP$1)</f>
        <v>10345.072</v>
      </c>
      <c r="BP55" s="51">
        <f>VLOOKUP($B$4:$B$236,'orig WPP2004'!$B$4:$CZ$265,'orig WPP2004'!AQ$1)</f>
        <v>10445.398999999999</v>
      </c>
      <c r="BQ55" s="51">
        <f>VLOOKUP($B$4:$B$236,'orig WPP2004'!$B$4:$CZ$265,'orig WPP2004'!AR$1)</f>
        <v>10536.56</v>
      </c>
      <c r="BR55" s="51">
        <f>VLOOKUP($B$4:$B$236,'orig WPP2004'!$B$4:$CZ$265,'orig WPP2004'!AS$1)</f>
        <v>10616.686</v>
      </c>
      <c r="BS55" s="51">
        <f>VLOOKUP($B$4:$B$236,'orig WPP2004'!$B$4:$CZ$265,'orig WPP2004'!AT$1)</f>
        <v>10687.027</v>
      </c>
      <c r="BT55" s="51">
        <f>VLOOKUP($B$4:$B$236,'orig WPP2004'!$B$4:$CZ$265,'orig WPP2004'!AU$1)</f>
        <v>10749.867</v>
      </c>
      <c r="BU55" s="51">
        <f>VLOOKUP($B$4:$B$236,'orig WPP2004'!$B$4:$CZ$265,'orig WPP2004'!AV$1)</f>
        <v>10808.902999999998</v>
      </c>
      <c r="BV55" s="51">
        <f>VLOOKUP($B$4:$B$236,'orig WPP2004'!$B$4:$CZ$265,'orig WPP2004'!AW$1)</f>
        <v>10866.780999999999</v>
      </c>
      <c r="BW55" s="51">
        <f>VLOOKUP($B$4:$B$236,'orig WPP2004'!$B$4:$CZ$265,'orig WPP2004'!AX$1)</f>
        <v>10924.205</v>
      </c>
      <c r="BX55" s="51">
        <f>VLOOKUP($B$4:$B$236,'orig WPP2004'!$B$4:$CZ$265,'orig WPP2004'!AY$1)</f>
        <v>10980.099</v>
      </c>
      <c r="BY55" s="51">
        <f>VLOOKUP($B$4:$B$236,'orig WPP2004'!$B$4:$CZ$265,'orig WPP2004'!AZ$1)</f>
        <v>11033.263999999999</v>
      </c>
      <c r="BZ55" s="51">
        <f>VLOOKUP($B$4:$B$236,'orig WPP2004'!$B$4:$CZ$265,'orig WPP2004'!BA$1)</f>
        <v>11081.861000000001</v>
      </c>
      <c r="CA55" s="51">
        <f>VLOOKUP($B$4:$B$236,'orig WPP2004'!$B$4:$CZ$265,'orig WPP2004'!BB$1)</f>
        <v>11124.665000000001</v>
      </c>
      <c r="CB55" s="51">
        <f>VLOOKUP($B$4:$B$236,'orig WPP2004'!$B$4:$CZ$265,'orig WPP2004'!BC$1)</f>
        <v>11161.306</v>
      </c>
      <c r="CC55" s="51">
        <f>VLOOKUP($B$4:$B$236,'orig WPP2004'!$B$4:$CZ$265,'orig WPP2004'!BD$1)</f>
        <v>11192.582</v>
      </c>
      <c r="CD55" s="51">
        <f>VLOOKUP($B$4:$B$236,'orig WPP2004'!$B$4:$CZ$265,'orig WPP2004'!BE$1)</f>
        <v>11219.841</v>
      </c>
      <c r="CE55" s="51">
        <f>VLOOKUP($B$4:$B$236,'orig WPP2004'!$B$4:$CZ$265,'orig WPP2004'!BF$1)</f>
        <v>11244.985000000001</v>
      </c>
      <c r="CF55" s="51">
        <f>VLOOKUP($B$4:$B$236,'orig WPP2004'!$B$4:$CZ$265,'orig WPP2004'!BG$1)</f>
        <v>11269.4</v>
      </c>
      <c r="CG55" s="51">
        <f>VLOOKUP($B$4:$B$236,'orig WPP2004'!$B$4:$CZ$265,'orig WPP2004'!BH$1)</f>
        <v>11293.548999999999</v>
      </c>
      <c r="CH55" s="51">
        <f>VLOOKUP($B$4:$B$236,'orig WPP2004'!$B$4:$CZ$265,'orig WPP2004'!BI$1)</f>
        <v>11317.087</v>
      </c>
      <c r="CI55" s="51">
        <f>VLOOKUP($B$4:$B$236,'orig WPP2004'!$B$4:$CZ$265,'orig WPP2004'!BJ$1)</f>
        <v>11339.608</v>
      </c>
      <c r="CJ55" s="51">
        <f>VLOOKUP($B$4:$B$236,'orig WPP2004'!$B$4:$CZ$265,'orig WPP2004'!BK$1)</f>
        <v>11360.386</v>
      </c>
      <c r="CK55" s="51">
        <f>VLOOKUP($B$4:$B$236,'orig WPP2004'!$B$4:$CZ$265,'orig WPP2004'!BL$1)</f>
        <v>11378.873</v>
      </c>
      <c r="CL55" s="51">
        <f>VLOOKUP($B$4:$B$236,'orig WPP2004'!$B$4:$CZ$265,'orig WPP2004'!BM$1)</f>
        <v>11394.989000000001</v>
      </c>
      <c r="CM55" s="51">
        <f>VLOOKUP($B$4:$B$236,'orig WPP2004'!$B$4:$CZ$265,'orig WPP2004'!BN$1)</f>
        <v>11408.892</v>
      </c>
      <c r="CN55" s="51">
        <f>VLOOKUP($B$4:$B$236,'orig WPP2004'!$B$4:$CZ$265,'orig WPP2004'!BO$1)</f>
        <v>11420.517</v>
      </c>
      <c r="CO55" s="51">
        <f>VLOOKUP($B$4:$B$236,'orig WPP2004'!$B$4:$CZ$265,'orig WPP2004'!BP$1)</f>
        <v>11429.826000000001</v>
      </c>
      <c r="CP55" s="51">
        <f>VLOOKUP($B$4:$B$236,'orig WPP2004'!$B$4:$CZ$265,'orig WPP2004'!BQ$1)</f>
        <v>11436.759</v>
      </c>
      <c r="CQ55" s="51">
        <f>VLOOKUP($B$4:$B$236,'orig WPP2004'!$B$4:$CZ$265,'orig WPP2004'!BR$1)</f>
        <v>11441.244999999999</v>
      </c>
      <c r="CR55" s="51">
        <f>VLOOKUP($B$4:$B$236,'orig WPP2004'!$B$4:$CZ$265,'orig WPP2004'!BS$1)</f>
        <v>11443.161</v>
      </c>
      <c r="CS55" s="51">
        <f>VLOOKUP($B$4:$B$236,'orig WPP2004'!$B$4:$CZ$265,'orig WPP2004'!BT$1)</f>
        <v>11442.331</v>
      </c>
      <c r="CT55" s="51">
        <f>VLOOKUP($B$4:$B$236,'orig WPP2004'!$B$4:$CZ$265,'orig WPP2004'!BU$1)</f>
        <v>11438.546</v>
      </c>
      <c r="CU55" s="51">
        <f>VLOOKUP($B$4:$B$236,'orig WPP2004'!$B$4:$CZ$265,'orig WPP2004'!BV$1)</f>
        <v>11431.638999999999</v>
      </c>
      <c r="CV55" s="51">
        <f>VLOOKUP($B$4:$B$236,'orig WPP2004'!$B$4:$CZ$265,'orig WPP2004'!BW$1)</f>
        <v>11421.518</v>
      </c>
      <c r="CW55" s="51">
        <f>VLOOKUP($B$4:$B$236,'orig WPP2004'!$B$4:$CZ$265,'orig WPP2004'!BX$1)</f>
        <v>11408.148000000001</v>
      </c>
      <c r="CX55" s="51">
        <f>VLOOKUP($B$4:$B$236,'orig WPP2004'!$B$4:$CZ$265,'orig WPP2004'!BY$1)</f>
        <v>11391.496999999999</v>
      </c>
      <c r="CY55" s="51">
        <f>VLOOKUP($B$4:$B$236,'orig WPP2004'!$B$4:$CZ$265,'orig WPP2004'!BZ$1)</f>
        <v>11371.564</v>
      </c>
      <c r="CZ55" s="51">
        <f>VLOOKUP($B$4:$B$236,'orig WPP2004'!$B$4:$CZ$265,'orig WPP2004'!CA$1)</f>
        <v>11348.341</v>
      </c>
      <c r="DA55" s="51">
        <f>VLOOKUP($B$4:$B$236,'orig WPP2004'!$B$4:$CZ$265,'orig WPP2004'!CB$1)</f>
        <v>11321.805</v>
      </c>
      <c r="DB55" s="51">
        <f>VLOOKUP($B$4:$B$236,'orig WPP2004'!$B$4:$CZ$265,'orig WPP2004'!CC$1)</f>
        <v>11291.924999999999</v>
      </c>
      <c r="DC55" s="51">
        <f>VLOOKUP($B$4:$B$236,'orig WPP2004'!$B$4:$CZ$265,'orig WPP2004'!CD$1)</f>
        <v>11258.702000000001</v>
      </c>
      <c r="DD55" s="51">
        <f>VLOOKUP($B$4:$B$236,'orig WPP2004'!$B$4:$CZ$265,'orig WPP2004'!CE$1)</f>
        <v>11222.138999999999</v>
      </c>
      <c r="DE55" s="51">
        <f>VLOOKUP($B$4:$B$236,'orig WPP2004'!$B$4:$CZ$265,'orig WPP2004'!CF$1)</f>
        <v>11182.249</v>
      </c>
    </row>
    <row r="56" spans="1:109">
      <c r="A56" s="114">
        <v>12</v>
      </c>
      <c r="B56" s="3">
        <v>196</v>
      </c>
      <c r="C56" s="1" t="s">
        <v>518</v>
      </c>
      <c r="D56" s="28">
        <f>+[3]Summary!M40</f>
        <v>70.943541594395143</v>
      </c>
      <c r="E56" s="28">
        <f>+[3]Summary!N40</f>
        <v>74.997458256932006</v>
      </c>
      <c r="F56" s="28">
        <f>+[3]Summary!O40</f>
        <v>79.283027300185267</v>
      </c>
      <c r="G56" s="28">
        <f>+[3]Summary!P40</f>
        <v>83.813486003053001</v>
      </c>
      <c r="H56" s="28">
        <f>+[3]Summary!Q40</f>
        <v>88.6028280603703</v>
      </c>
      <c r="I56" s="28">
        <f>+[3]Summary!R40</f>
        <v>93.665846806677195</v>
      </c>
      <c r="J56" s="28">
        <f>+[3]Summary!S40</f>
        <v>99.018180909915884</v>
      </c>
      <c r="K56" s="28">
        <f>+[3]Summary!T40</f>
        <v>104.6763626761968</v>
      </c>
      <c r="L56" s="28">
        <f>+[3]Summary!U40</f>
        <v>110.65786911483661</v>
      </c>
      <c r="M56" s="28">
        <f>+[3]Summary!V40</f>
        <v>116.9811759213987</v>
      </c>
      <c r="N56" s="28">
        <f>+[3]Summary!W40</f>
        <v>123.66581454547863</v>
      </c>
      <c r="O56" s="28">
        <f>+[3]Summary!X40</f>
        <v>130.73243251950598</v>
      </c>
      <c r="P56" s="28">
        <f>+[3]Summary!Y40</f>
        <v>145.75914890105838</v>
      </c>
      <c r="Q56" s="28">
        <f>+[3]Summary!Z40</f>
        <v>162.51307406209961</v>
      </c>
      <c r="R56" s="28">
        <f>+[3]Summary!AA40</f>
        <v>181.19273774739841</v>
      </c>
      <c r="S56" s="28">
        <f>+[3]Summary!AB40</f>
        <v>202.01948921261658</v>
      </c>
      <c r="T56" s="28">
        <f>+[3]Summary!AC40</f>
        <v>225.24012015659554</v>
      </c>
      <c r="U56" s="28">
        <f>+[3]Summary!AD40</f>
        <v>227.51527288545</v>
      </c>
      <c r="V56" s="28">
        <f>+[3]Summary!AE40</f>
        <v>229.81340695500003</v>
      </c>
      <c r="W56" s="28">
        <f>+[3]Summary!AF40</f>
        <v>232.13475450000001</v>
      </c>
      <c r="X56" s="28">
        <f>+[3]Summary!AG40</f>
        <v>234.47955000000002</v>
      </c>
      <c r="Y56" s="28">
        <f>+[3]Summary!AH40</f>
        <v>270.18385000000001</v>
      </c>
      <c r="Z56" s="28">
        <f>+[3]Summary!AI40</f>
        <v>307.03035</v>
      </c>
      <c r="AA56" s="28">
        <f>+[3]Summary!AJ40</f>
        <v>344.2346</v>
      </c>
      <c r="AB56" s="28">
        <f>+[3]Summary!AK40</f>
        <v>381.92650000000003</v>
      </c>
      <c r="AC56" s="51">
        <f>VLOOKUP($B$4:$B$236,'orig WPP2004'!$B$4:$CZ$265,'orig WPP2004'!D$1)</f>
        <v>494.01400000000001</v>
      </c>
      <c r="AD56" s="51">
        <f>VLOOKUP($B$4:$B$236,'orig WPP2004'!$B$4:$CZ$265,'orig WPP2004'!E$1)</f>
        <v>501.53899999999999</v>
      </c>
      <c r="AE56" s="51">
        <f>VLOOKUP($B$4:$B$236,'orig WPP2004'!$B$4:$CZ$265,'orig WPP2004'!F$1)</f>
        <v>507.99400000000003</v>
      </c>
      <c r="AF56" s="51">
        <f>VLOOKUP($B$4:$B$236,'orig WPP2004'!$B$4:$CZ$265,'orig WPP2004'!G$1)</f>
        <v>514.47800000000007</v>
      </c>
      <c r="AG56" s="51">
        <f>VLOOKUP($B$4:$B$236,'orig WPP2004'!$B$4:$CZ$265,'orig WPP2004'!H$1)</f>
        <v>521.70100000000002</v>
      </c>
      <c r="AH56" s="51">
        <f>VLOOKUP($B$4:$B$236,'orig WPP2004'!$B$4:$CZ$265,'orig WPP2004'!I$1)</f>
        <v>529.99099999999999</v>
      </c>
      <c r="AI56" s="51">
        <f>VLOOKUP($B$4:$B$236,'orig WPP2004'!$B$4:$CZ$265,'orig WPP2004'!J$1)</f>
        <v>539.26800000000003</v>
      </c>
      <c r="AJ56" s="51">
        <f>VLOOKUP($B$4:$B$236,'orig WPP2004'!$B$4:$CZ$265,'orig WPP2004'!K$1)</f>
        <v>549.06600000000003</v>
      </c>
      <c r="AK56" s="51">
        <f>VLOOKUP($B$4:$B$236,'orig WPP2004'!$B$4:$CZ$265,'orig WPP2004'!L$1)</f>
        <v>558.6</v>
      </c>
      <c r="AL56" s="51">
        <f>VLOOKUP($B$4:$B$236,'orig WPP2004'!$B$4:$CZ$265,'orig WPP2004'!M$1)</f>
        <v>566.87099999999998</v>
      </c>
      <c r="AM56" s="51">
        <f>VLOOKUP($B$4:$B$236,'orig WPP2004'!$B$4:$CZ$265,'orig WPP2004'!N$1)</f>
        <v>572.99599999999998</v>
      </c>
      <c r="AN56" s="51">
        <f>VLOOKUP($B$4:$B$236,'orig WPP2004'!$B$4:$CZ$265,'orig WPP2004'!O$1)</f>
        <v>576.54999999999995</v>
      </c>
      <c r="AO56" s="51">
        <f>VLOOKUP($B$4:$B$236,'orig WPP2004'!$B$4:$CZ$265,'orig WPP2004'!P$1)</f>
        <v>577.87199999999996</v>
      </c>
      <c r="AP56" s="51">
        <f>VLOOKUP($B$4:$B$236,'orig WPP2004'!$B$4:$CZ$265,'orig WPP2004'!Q$1)</f>
        <v>578.19299999999998</v>
      </c>
      <c r="AQ56" s="51">
        <f>VLOOKUP($B$4:$B$236,'orig WPP2004'!$B$4:$CZ$265,'orig WPP2004'!R$1)</f>
        <v>579.27099999999996</v>
      </c>
      <c r="AR56" s="51">
        <f>VLOOKUP($B$4:$B$236,'orig WPP2004'!$B$4:$CZ$265,'orig WPP2004'!S$1)</f>
        <v>582.30399999999997</v>
      </c>
      <c r="AS56" s="51">
        <f>VLOOKUP($B$4:$B$236,'orig WPP2004'!$B$4:$CZ$265,'orig WPP2004'!T$1)</f>
        <v>587.85</v>
      </c>
      <c r="AT56" s="51">
        <f>VLOOKUP($B$4:$B$236,'orig WPP2004'!$B$4:$CZ$265,'orig WPP2004'!U$1)</f>
        <v>595.34500000000003</v>
      </c>
      <c r="AU56" s="51">
        <f>VLOOKUP($B$4:$B$236,'orig WPP2004'!$B$4:$CZ$265,'orig WPP2004'!V$1)</f>
        <v>603.51099999999997</v>
      </c>
      <c r="AV56" s="51">
        <f>VLOOKUP($B$4:$B$236,'orig WPP2004'!$B$4:$CZ$265,'orig WPP2004'!W$1)</f>
        <v>610.49299999999994</v>
      </c>
      <c r="AW56" s="51">
        <f>VLOOKUP($B$4:$B$236,'orig WPP2004'!$B$4:$CZ$265,'orig WPP2004'!X$1)</f>
        <v>614.99299999999994</v>
      </c>
      <c r="AX56" s="51">
        <f>VLOOKUP($B$4:$B$236,'orig WPP2004'!$B$4:$CZ$265,'orig WPP2004'!Y$1)</f>
        <v>616.65699999999993</v>
      </c>
      <c r="AY56" s="51">
        <f>VLOOKUP($B$4:$B$236,'orig WPP2004'!$B$4:$CZ$265,'orig WPP2004'!Z$1)</f>
        <v>616.04099999999994</v>
      </c>
      <c r="AZ56" s="51">
        <f>VLOOKUP($B$4:$B$236,'orig WPP2004'!$B$4:$CZ$265,'orig WPP2004'!AA$1)</f>
        <v>613.88900000000001</v>
      </c>
      <c r="BA56" s="51">
        <f>VLOOKUP($B$4:$B$236,'orig WPP2004'!$B$4:$CZ$265,'orig WPP2004'!AB$1)</f>
        <v>611.32500000000005</v>
      </c>
      <c r="BB56" s="51">
        <f>VLOOKUP($B$4:$B$236,'orig WPP2004'!$B$4:$CZ$265,'orig WPP2004'!AC$1)</f>
        <v>609.23199999999997</v>
      </c>
      <c r="BC56" s="51">
        <f>VLOOKUP($B$4:$B$236,'orig WPP2004'!$B$4:$CZ$265,'orig WPP2004'!AD$1)</f>
        <v>607.71800000000007</v>
      </c>
      <c r="BD56" s="51">
        <f>VLOOKUP($B$4:$B$236,'orig WPP2004'!$B$4:$CZ$265,'orig WPP2004'!AE$1)</f>
        <v>606.68900000000008</v>
      </c>
      <c r="BE56" s="51">
        <f>VLOOKUP($B$4:$B$236,'orig WPP2004'!$B$4:$CZ$265,'orig WPP2004'!AF$1)</f>
        <v>606.59199999999998</v>
      </c>
      <c r="BF56" s="51">
        <f>VLOOKUP($B$4:$B$236,'orig WPP2004'!$B$4:$CZ$265,'orig WPP2004'!AG$1)</f>
        <v>607.91499999999996</v>
      </c>
      <c r="BG56" s="51">
        <f>VLOOKUP($B$4:$B$236,'orig WPP2004'!$B$4:$CZ$265,'orig WPP2004'!AH$1)</f>
        <v>610.971</v>
      </c>
      <c r="BH56" s="51">
        <f>VLOOKUP($B$4:$B$236,'orig WPP2004'!$B$4:$CZ$265,'orig WPP2004'!AI$1)</f>
        <v>616.072</v>
      </c>
      <c r="BI56" s="51">
        <f>VLOOKUP($B$4:$B$236,'orig WPP2004'!$B$4:$CZ$265,'orig WPP2004'!AJ$1)</f>
        <v>623.07299999999998</v>
      </c>
      <c r="BJ56" s="51">
        <f>VLOOKUP($B$4:$B$236,'orig WPP2004'!$B$4:$CZ$265,'orig WPP2004'!AK$1)</f>
        <v>631.25199999999995</v>
      </c>
      <c r="BK56" s="51">
        <f>VLOOKUP($B$4:$B$236,'orig WPP2004'!$B$4:$CZ$265,'orig WPP2004'!AL$1)</f>
        <v>639.572</v>
      </c>
      <c r="BL56" s="51">
        <f>VLOOKUP($B$4:$B$236,'orig WPP2004'!$B$4:$CZ$265,'orig WPP2004'!AM$1)</f>
        <v>647.29700000000003</v>
      </c>
      <c r="BM56" s="51">
        <f>VLOOKUP($B$4:$B$236,'orig WPP2004'!$B$4:$CZ$265,'orig WPP2004'!AN$1)</f>
        <v>654.14200000000005</v>
      </c>
      <c r="BN56" s="51">
        <f>VLOOKUP($B$4:$B$236,'orig WPP2004'!$B$4:$CZ$265,'orig WPP2004'!AO$1)</f>
        <v>660.3610000000001</v>
      </c>
      <c r="BO56" s="51">
        <f>VLOOKUP($B$4:$B$236,'orig WPP2004'!$B$4:$CZ$265,'orig WPP2004'!AP$1)</f>
        <v>666.40899999999999</v>
      </c>
      <c r="BP56" s="51">
        <f>VLOOKUP($B$4:$B$236,'orig WPP2004'!$B$4:$CZ$265,'orig WPP2004'!AQ$1)</f>
        <v>672.98800000000006</v>
      </c>
      <c r="BQ56" s="51">
        <f>VLOOKUP($B$4:$B$236,'orig WPP2004'!$B$4:$CZ$265,'orig WPP2004'!AR$1)</f>
        <v>680.59500000000003</v>
      </c>
      <c r="BR56" s="51">
        <f>VLOOKUP($B$4:$B$236,'orig WPP2004'!$B$4:$CZ$265,'orig WPP2004'!AS$1)</f>
        <v>689.32500000000005</v>
      </c>
      <c r="BS56" s="51">
        <f>VLOOKUP($B$4:$B$236,'orig WPP2004'!$B$4:$CZ$265,'orig WPP2004'!AT$1)</f>
        <v>698.95799999999997</v>
      </c>
      <c r="BT56" s="51">
        <f>VLOOKUP($B$4:$B$236,'orig WPP2004'!$B$4:$CZ$265,'orig WPP2004'!AU$1)</f>
        <v>709.30700000000002</v>
      </c>
      <c r="BU56" s="51">
        <f>VLOOKUP($B$4:$B$236,'orig WPP2004'!$B$4:$CZ$265,'orig WPP2004'!AV$1)</f>
        <v>720.07299999999998</v>
      </c>
      <c r="BV56" s="51">
        <f>VLOOKUP($B$4:$B$236,'orig WPP2004'!$B$4:$CZ$265,'orig WPP2004'!AW$1)</f>
        <v>731.01600000000008</v>
      </c>
      <c r="BW56" s="51">
        <f>VLOOKUP($B$4:$B$236,'orig WPP2004'!$B$4:$CZ$265,'orig WPP2004'!AX$1)</f>
        <v>742.09899999999993</v>
      </c>
      <c r="BX56" s="51">
        <f>VLOOKUP($B$4:$B$236,'orig WPP2004'!$B$4:$CZ$265,'orig WPP2004'!AY$1)</f>
        <v>753.32600000000002</v>
      </c>
      <c r="BY56" s="51">
        <f>VLOOKUP($B$4:$B$236,'orig WPP2004'!$B$4:$CZ$265,'orig WPP2004'!AZ$1)</f>
        <v>764.54700000000003</v>
      </c>
      <c r="BZ56" s="51">
        <f>VLOOKUP($B$4:$B$236,'orig WPP2004'!$B$4:$CZ$265,'orig WPP2004'!BA$1)</f>
        <v>775.59400000000005</v>
      </c>
      <c r="CA56" s="51">
        <f>VLOOKUP($B$4:$B$236,'orig WPP2004'!$B$4:$CZ$265,'orig WPP2004'!BB$1)</f>
        <v>786.33899999999994</v>
      </c>
      <c r="CB56" s="51">
        <f>VLOOKUP($B$4:$B$236,'orig WPP2004'!$B$4:$CZ$265,'orig WPP2004'!BC$1)</f>
        <v>796.71</v>
      </c>
      <c r="CC56" s="51">
        <f>VLOOKUP($B$4:$B$236,'orig WPP2004'!$B$4:$CZ$265,'orig WPP2004'!BD$1)</f>
        <v>806.71299999999997</v>
      </c>
      <c r="CD56" s="51">
        <f>VLOOKUP($B$4:$B$236,'orig WPP2004'!$B$4:$CZ$265,'orig WPP2004'!BE$1)</f>
        <v>816.41100000000006</v>
      </c>
      <c r="CE56" s="51">
        <f>VLOOKUP($B$4:$B$236,'orig WPP2004'!$B$4:$CZ$265,'orig WPP2004'!BF$1)</f>
        <v>825.91399999999999</v>
      </c>
      <c r="CF56" s="51">
        <f>VLOOKUP($B$4:$B$236,'orig WPP2004'!$B$4:$CZ$265,'orig WPP2004'!BG$1)</f>
        <v>835.30700000000002</v>
      </c>
      <c r="CG56" s="51">
        <f>VLOOKUP($B$4:$B$236,'orig WPP2004'!$B$4:$CZ$265,'orig WPP2004'!BH$1)</f>
        <v>844.59500000000003</v>
      </c>
      <c r="CH56" s="51">
        <f>VLOOKUP($B$4:$B$236,'orig WPP2004'!$B$4:$CZ$265,'orig WPP2004'!BI$1)</f>
        <v>853.76499999999999</v>
      </c>
      <c r="CI56" s="51">
        <f>VLOOKUP($B$4:$B$236,'orig WPP2004'!$B$4:$CZ$265,'orig WPP2004'!BJ$1)</f>
        <v>862.86300000000006</v>
      </c>
      <c r="CJ56" s="51">
        <f>VLOOKUP($B$4:$B$236,'orig WPP2004'!$B$4:$CZ$265,'orig WPP2004'!BK$1)</f>
        <v>871.94599999999991</v>
      </c>
      <c r="CK56" s="51">
        <f>VLOOKUP($B$4:$B$236,'orig WPP2004'!$B$4:$CZ$265,'orig WPP2004'!BL$1)</f>
        <v>881.05600000000004</v>
      </c>
      <c r="CL56" s="51">
        <f>VLOOKUP($B$4:$B$236,'orig WPP2004'!$B$4:$CZ$265,'orig WPP2004'!BM$1)</f>
        <v>890.21199999999999</v>
      </c>
      <c r="CM56" s="51">
        <f>VLOOKUP($B$4:$B$236,'orig WPP2004'!$B$4:$CZ$265,'orig WPP2004'!BN$1)</f>
        <v>899.40899999999999</v>
      </c>
      <c r="CN56" s="51">
        <f>VLOOKUP($B$4:$B$236,'orig WPP2004'!$B$4:$CZ$265,'orig WPP2004'!BO$1)</f>
        <v>908.62899999999991</v>
      </c>
      <c r="CO56" s="51">
        <f>VLOOKUP($B$4:$B$236,'orig WPP2004'!$B$4:$CZ$265,'orig WPP2004'!BP$1)</f>
        <v>917.84</v>
      </c>
      <c r="CP56" s="51">
        <f>VLOOKUP($B$4:$B$236,'orig WPP2004'!$B$4:$CZ$265,'orig WPP2004'!BQ$1)</f>
        <v>927.01800000000003</v>
      </c>
      <c r="CQ56" s="51">
        <f>VLOOKUP($B$4:$B$236,'orig WPP2004'!$B$4:$CZ$265,'orig WPP2004'!BR$1)</f>
        <v>936.15599999999995</v>
      </c>
      <c r="CR56" s="51">
        <f>VLOOKUP($B$4:$B$236,'orig WPP2004'!$B$4:$CZ$265,'orig WPP2004'!BS$1)</f>
        <v>945.25199999999995</v>
      </c>
      <c r="CS56" s="51">
        <f>VLOOKUP($B$4:$B$236,'orig WPP2004'!$B$4:$CZ$265,'orig WPP2004'!BT$1)</f>
        <v>954.279</v>
      </c>
      <c r="CT56" s="51">
        <f>VLOOKUP($B$4:$B$236,'orig WPP2004'!$B$4:$CZ$265,'orig WPP2004'!BU$1)</f>
        <v>963.21</v>
      </c>
      <c r="CU56" s="51">
        <f>VLOOKUP($B$4:$B$236,'orig WPP2004'!$B$4:$CZ$265,'orig WPP2004'!BV$1)</f>
        <v>972.01800000000003</v>
      </c>
      <c r="CV56" s="51">
        <f>VLOOKUP($B$4:$B$236,'orig WPP2004'!$B$4:$CZ$265,'orig WPP2004'!BW$1)</f>
        <v>980.69500000000005</v>
      </c>
      <c r="CW56" s="51">
        <f>VLOOKUP($B$4:$B$236,'orig WPP2004'!$B$4:$CZ$265,'orig WPP2004'!BX$1)</f>
        <v>989.2360000000001</v>
      </c>
      <c r="CX56" s="51">
        <f>VLOOKUP($B$4:$B$236,'orig WPP2004'!$B$4:$CZ$265,'orig WPP2004'!BY$1)</f>
        <v>997.62</v>
      </c>
      <c r="CY56" s="51">
        <f>VLOOKUP($B$4:$B$236,'orig WPP2004'!$B$4:$CZ$265,'orig WPP2004'!BZ$1)</f>
        <v>1005.827</v>
      </c>
      <c r="CZ56" s="51">
        <f>VLOOKUP($B$4:$B$236,'orig WPP2004'!$B$4:$CZ$265,'orig WPP2004'!CA$1)</f>
        <v>1013.8440000000001</v>
      </c>
      <c r="DA56" s="51">
        <f>VLOOKUP($B$4:$B$236,'orig WPP2004'!$B$4:$CZ$265,'orig WPP2004'!CB$1)</f>
        <v>1021.66</v>
      </c>
      <c r="DB56" s="51">
        <f>VLOOKUP($B$4:$B$236,'orig WPP2004'!$B$4:$CZ$265,'orig WPP2004'!CC$1)</f>
        <v>1029.2820000000002</v>
      </c>
      <c r="DC56" s="51">
        <f>VLOOKUP($B$4:$B$236,'orig WPP2004'!$B$4:$CZ$265,'orig WPP2004'!CD$1)</f>
        <v>1036.7329999999999</v>
      </c>
      <c r="DD56" s="51">
        <f>VLOOKUP($B$4:$B$236,'orig WPP2004'!$B$4:$CZ$265,'orig WPP2004'!CE$1)</f>
        <v>1044.047</v>
      </c>
      <c r="DE56" s="51">
        <f>VLOOKUP($B$4:$B$236,'orig WPP2004'!$B$4:$CZ$265,'orig WPP2004'!CF$1)</f>
        <v>1051.251</v>
      </c>
    </row>
    <row r="57" spans="1:109">
      <c r="A57" s="114">
        <v>12</v>
      </c>
      <c r="B57" s="3">
        <v>203</v>
      </c>
      <c r="C57" s="1" t="s">
        <v>535</v>
      </c>
      <c r="D57" s="29">
        <f>+[3]Summary!M41</f>
        <v>3240</v>
      </c>
      <c r="E57" s="29">
        <f>+[3]Summary!N41</f>
        <v>3339.9546068117256</v>
      </c>
      <c r="F57" s="29">
        <f>+[3]Summary!O41</f>
        <v>3447.6950779992007</v>
      </c>
      <c r="G57" s="29">
        <f>+[3]Summary!P41</f>
        <v>3558.9110482572391</v>
      </c>
      <c r="H57" s="29">
        <f>+[3]Summary!Q41</f>
        <v>3673.7146304590851</v>
      </c>
      <c r="I57" s="29">
        <f>+[3]Summary!R41</f>
        <v>3792.2215540222824</v>
      </c>
      <c r="J57" s="29">
        <f>+[3]Summary!S41</f>
        <v>3914.5512815713878</v>
      </c>
      <c r="K57" s="29">
        <f>+[3]Summary!T41</f>
        <v>4040.8271293640137</v>
      </c>
      <c r="L57" s="29">
        <f>+[3]Summary!U41</f>
        <v>4171.1763916015625</v>
      </c>
      <c r="M57" s="29">
        <f>+[3]Summary!V41</f>
        <v>4305.73046875</v>
      </c>
      <c r="N57" s="29">
        <f>+[3]Summary!W41</f>
        <v>4444.6250000000009</v>
      </c>
      <c r="O57" s="29">
        <f>+[3]Summary!X41</f>
        <v>4588</v>
      </c>
      <c r="P57" s="29">
        <f>+[3]Summary!Y41</f>
        <v>4736</v>
      </c>
      <c r="Q57" s="29">
        <f>+[3]Summary!Z41</f>
        <v>5538.4</v>
      </c>
      <c r="R57" s="29">
        <f>+[3]Summary!AA41</f>
        <v>6340.8</v>
      </c>
      <c r="S57" s="29">
        <f>+[3]Summary!AB41</f>
        <v>6648.3</v>
      </c>
      <c r="T57" s="29">
        <f>+[3]Summary!AC41</f>
        <v>7127.8166666666675</v>
      </c>
      <c r="U57" s="29">
        <f>+[3]Summary!AD41</f>
        <v>7684.4</v>
      </c>
      <c r="V57" s="29">
        <f>+[3]Summary!AE41</f>
        <v>8225.5818181818195</v>
      </c>
      <c r="W57" s="29">
        <f>+[3]Summary!AF41</f>
        <v>8681.1899999999969</v>
      </c>
      <c r="X57" s="29">
        <f>+[3]Summary!AG41</f>
        <v>9365.6999999999971</v>
      </c>
      <c r="Y57" s="29">
        <f>+[3]Summary!AH41</f>
        <v>10148.700000000001</v>
      </c>
      <c r="Z57" s="29">
        <f>+[3]Summary!AI41</f>
        <v>10042.899999999998</v>
      </c>
      <c r="AA57" s="29">
        <f>+[3]Summary!AJ41</f>
        <v>10674.4</v>
      </c>
      <c r="AB57" s="29">
        <f>+[3]Summary!AK41</f>
        <v>9549.6352941176465</v>
      </c>
      <c r="AC57" s="51">
        <f>VLOOKUP($B$4:$B$236,'orig WPP2004'!$B$4:$CZ$265,'orig WPP2004'!D$1)</f>
        <v>8925.1219999999994</v>
      </c>
      <c r="AD57" s="51">
        <f>VLOOKUP($B$4:$B$236,'orig WPP2004'!$B$4:$CZ$265,'orig WPP2004'!E$1)</f>
        <v>9008.1229999999996</v>
      </c>
      <c r="AE57" s="51">
        <f>VLOOKUP($B$4:$B$236,'orig WPP2004'!$B$4:$CZ$265,'orig WPP2004'!F$1)</f>
        <v>9088.6909999999989</v>
      </c>
      <c r="AF57" s="51">
        <f>VLOOKUP($B$4:$B$236,'orig WPP2004'!$B$4:$CZ$265,'orig WPP2004'!G$1)</f>
        <v>9165.2580000000016</v>
      </c>
      <c r="AG57" s="51">
        <f>VLOOKUP($B$4:$B$236,'orig WPP2004'!$B$4:$CZ$265,'orig WPP2004'!H$1)</f>
        <v>9236.7129999999997</v>
      </c>
      <c r="AH57" s="51">
        <f>VLOOKUP($B$4:$B$236,'orig WPP2004'!$B$4:$CZ$265,'orig WPP2004'!I$1)</f>
        <v>9302.3990000000013</v>
      </c>
      <c r="AI57" s="51">
        <f>VLOOKUP($B$4:$B$236,'orig WPP2004'!$B$4:$CZ$265,'orig WPP2004'!J$1)</f>
        <v>9362.1389999999992</v>
      </c>
      <c r="AJ57" s="51">
        <f>VLOOKUP($B$4:$B$236,'orig WPP2004'!$B$4:$CZ$265,'orig WPP2004'!K$1)</f>
        <v>9416.2089999999989</v>
      </c>
      <c r="AK57" s="51">
        <f>VLOOKUP($B$4:$B$236,'orig WPP2004'!$B$4:$CZ$265,'orig WPP2004'!L$1)</f>
        <v>9465.2829999999994</v>
      </c>
      <c r="AL57" s="51">
        <f>VLOOKUP($B$4:$B$236,'orig WPP2004'!$B$4:$CZ$265,'orig WPP2004'!M$1)</f>
        <v>9510.3289999999997</v>
      </c>
      <c r="AM57" s="51">
        <f>VLOOKUP($B$4:$B$236,'orig WPP2004'!$B$4:$CZ$265,'orig WPP2004'!N$1)</f>
        <v>9552.2999999999993</v>
      </c>
      <c r="AN57" s="51">
        <f>VLOOKUP($B$4:$B$236,'orig WPP2004'!$B$4:$CZ$265,'orig WPP2004'!O$1)</f>
        <v>9591.8140000000003</v>
      </c>
      <c r="AO57" s="51">
        <f>VLOOKUP($B$4:$B$236,'orig WPP2004'!$B$4:$CZ$265,'orig WPP2004'!P$1)</f>
        <v>9628.8680000000004</v>
      </c>
      <c r="AP57" s="51">
        <f>VLOOKUP($B$4:$B$236,'orig WPP2004'!$B$4:$CZ$265,'orig WPP2004'!Q$1)</f>
        <v>9662.7109999999993</v>
      </c>
      <c r="AQ57" s="51">
        <f>VLOOKUP($B$4:$B$236,'orig WPP2004'!$B$4:$CZ$265,'orig WPP2004'!R$1)</f>
        <v>9692.1990000000005</v>
      </c>
      <c r="AR57" s="51">
        <f>VLOOKUP($B$4:$B$236,'orig WPP2004'!$B$4:$CZ$265,'orig WPP2004'!S$1)</f>
        <v>9716.8019999999997</v>
      </c>
      <c r="AS57" s="51">
        <f>VLOOKUP($B$4:$B$236,'orig WPP2004'!$B$4:$CZ$265,'orig WPP2004'!T$1)</f>
        <v>9736.2890000000007</v>
      </c>
      <c r="AT57" s="51">
        <f>VLOOKUP($B$4:$B$236,'orig WPP2004'!$B$4:$CZ$265,'orig WPP2004'!U$1)</f>
        <v>9751.8859999999986</v>
      </c>
      <c r="AU57" s="51">
        <f>VLOOKUP($B$4:$B$236,'orig WPP2004'!$B$4:$CZ$265,'orig WPP2004'!V$1)</f>
        <v>9766.3119999999999</v>
      </c>
      <c r="AV57" s="51">
        <f>VLOOKUP($B$4:$B$236,'orig WPP2004'!$B$4:$CZ$265,'orig WPP2004'!W$1)</f>
        <v>9783.1739999999991</v>
      </c>
      <c r="AW57" s="51">
        <f>VLOOKUP($B$4:$B$236,'orig WPP2004'!$B$4:$CZ$265,'orig WPP2004'!X$1)</f>
        <v>9805.1610000000001</v>
      </c>
      <c r="AX57" s="51">
        <f>VLOOKUP($B$4:$B$236,'orig WPP2004'!$B$4:$CZ$265,'orig WPP2004'!Y$1)</f>
        <v>9832.4629999999997</v>
      </c>
      <c r="AY57" s="51">
        <f>VLOOKUP($B$4:$B$236,'orig WPP2004'!$B$4:$CZ$265,'orig WPP2004'!Z$1)</f>
        <v>9864.5370000000003</v>
      </c>
      <c r="AZ57" s="51">
        <f>VLOOKUP($B$4:$B$236,'orig WPP2004'!$B$4:$CZ$265,'orig WPP2004'!AA$1)</f>
        <v>9902.280999999999</v>
      </c>
      <c r="BA57" s="51">
        <f>VLOOKUP($B$4:$B$236,'orig WPP2004'!$B$4:$CZ$265,'orig WPP2004'!AB$1)</f>
        <v>9946.5550000000003</v>
      </c>
      <c r="BB57" s="51">
        <f>VLOOKUP($B$4:$B$236,'orig WPP2004'!$B$4:$CZ$265,'orig WPP2004'!AC$1)</f>
        <v>9997.398000000001</v>
      </c>
      <c r="BC57" s="51">
        <f>VLOOKUP($B$4:$B$236,'orig WPP2004'!$B$4:$CZ$265,'orig WPP2004'!AD$1)</f>
        <v>10056.081</v>
      </c>
      <c r="BD57" s="51">
        <f>VLOOKUP($B$4:$B$236,'orig WPP2004'!$B$4:$CZ$265,'orig WPP2004'!AE$1)</f>
        <v>10121</v>
      </c>
      <c r="BE57" s="51">
        <f>VLOOKUP($B$4:$B$236,'orig WPP2004'!$B$4:$CZ$265,'orig WPP2004'!AF$1)</f>
        <v>10185.77</v>
      </c>
      <c r="BF57" s="51">
        <f>VLOOKUP($B$4:$B$236,'orig WPP2004'!$B$4:$CZ$265,'orig WPP2004'!AG$1)</f>
        <v>10241.841</v>
      </c>
      <c r="BG57" s="51">
        <f>VLOOKUP($B$4:$B$236,'orig WPP2004'!$B$4:$CZ$265,'orig WPP2004'!AH$1)</f>
        <v>10283.235000000001</v>
      </c>
      <c r="BH57" s="51">
        <f>VLOOKUP($B$4:$B$236,'orig WPP2004'!$B$4:$CZ$265,'orig WPP2004'!AI$1)</f>
        <v>10307.422999999999</v>
      </c>
      <c r="BI57" s="51">
        <f>VLOOKUP($B$4:$B$236,'orig WPP2004'!$B$4:$CZ$265,'orig WPP2004'!AJ$1)</f>
        <v>10316.51</v>
      </c>
      <c r="BJ57" s="51">
        <f>VLOOKUP($B$4:$B$236,'orig WPP2004'!$B$4:$CZ$265,'orig WPP2004'!AK$1)</f>
        <v>10314.917000000001</v>
      </c>
      <c r="BK57" s="51">
        <f>VLOOKUP($B$4:$B$236,'orig WPP2004'!$B$4:$CZ$265,'orig WPP2004'!AL$1)</f>
        <v>10309.391</v>
      </c>
      <c r="BL57" s="51">
        <f>VLOOKUP($B$4:$B$236,'orig WPP2004'!$B$4:$CZ$265,'orig WPP2004'!AM$1)</f>
        <v>10304.996999999999</v>
      </c>
      <c r="BM57" s="51">
        <f>VLOOKUP($B$4:$B$236,'orig WPP2004'!$B$4:$CZ$265,'orig WPP2004'!AN$1)</f>
        <v>10302.68</v>
      </c>
      <c r="BN57" s="51">
        <f>VLOOKUP($B$4:$B$236,'orig WPP2004'!$B$4:$CZ$265,'orig WPP2004'!AO$1)</f>
        <v>10301.297</v>
      </c>
      <c r="BO57" s="51">
        <f>VLOOKUP($B$4:$B$236,'orig WPP2004'!$B$4:$CZ$265,'orig WPP2004'!AP$1)</f>
        <v>10301.345000000001</v>
      </c>
      <c r="BP57" s="51">
        <f>VLOOKUP($B$4:$B$236,'orig WPP2004'!$B$4:$CZ$265,'orig WPP2004'!AQ$1)</f>
        <v>10302.925999999999</v>
      </c>
      <c r="BQ57" s="51">
        <f>VLOOKUP($B$4:$B$236,'orig WPP2004'!$B$4:$CZ$265,'orig WPP2004'!AR$1)</f>
        <v>10305.969000000001</v>
      </c>
      <c r="BR57" s="51">
        <f>VLOOKUP($B$4:$B$236,'orig WPP2004'!$B$4:$CZ$265,'orig WPP2004'!AS$1)</f>
        <v>10311.359</v>
      </c>
      <c r="BS57" s="51">
        <f>VLOOKUP($B$4:$B$236,'orig WPP2004'!$B$4:$CZ$265,'orig WPP2004'!AT$1)</f>
        <v>10319.039000000001</v>
      </c>
      <c r="BT57" s="51">
        <f>VLOOKUP($B$4:$B$236,'orig WPP2004'!$B$4:$CZ$265,'orig WPP2004'!AU$1)</f>
        <v>10326.759</v>
      </c>
      <c r="BU57" s="51">
        <f>VLOOKUP($B$4:$B$236,'orig WPP2004'!$B$4:$CZ$265,'orig WPP2004'!AV$1)</f>
        <v>10331.384</v>
      </c>
      <c r="BV57" s="51">
        <f>VLOOKUP($B$4:$B$236,'orig WPP2004'!$B$4:$CZ$265,'orig WPP2004'!AW$1)</f>
        <v>10330.758999999998</v>
      </c>
      <c r="BW57" s="51">
        <f>VLOOKUP($B$4:$B$236,'orig WPP2004'!$B$4:$CZ$265,'orig WPP2004'!AX$1)</f>
        <v>10323.958999999999</v>
      </c>
      <c r="BX57" s="51">
        <f>VLOOKUP($B$4:$B$236,'orig WPP2004'!$B$4:$CZ$265,'orig WPP2004'!AY$1)</f>
        <v>10311.921999999999</v>
      </c>
      <c r="BY57" s="51">
        <f>VLOOKUP($B$4:$B$236,'orig WPP2004'!$B$4:$CZ$265,'orig WPP2004'!AZ$1)</f>
        <v>10296.638999999999</v>
      </c>
      <c r="BZ57" s="51">
        <f>VLOOKUP($B$4:$B$236,'orig WPP2004'!$B$4:$CZ$265,'orig WPP2004'!BA$1)</f>
        <v>10281.043000000001</v>
      </c>
      <c r="CA57" s="51">
        <f>VLOOKUP($B$4:$B$236,'orig WPP2004'!$B$4:$CZ$265,'orig WPP2004'!BB$1)</f>
        <v>10267.255000000001</v>
      </c>
      <c r="CB57" s="51">
        <f>VLOOKUP($B$4:$B$236,'orig WPP2004'!$B$4:$CZ$265,'orig WPP2004'!BC$1)</f>
        <v>10255.865</v>
      </c>
      <c r="CC57" s="51">
        <f>VLOOKUP($B$4:$B$236,'orig WPP2004'!$B$4:$CZ$265,'orig WPP2004'!BD$1)</f>
        <v>10246.205</v>
      </c>
      <c r="CD57" s="51">
        <f>VLOOKUP($B$4:$B$236,'orig WPP2004'!$B$4:$CZ$265,'orig WPP2004'!BE$1)</f>
        <v>10237.633999999998</v>
      </c>
      <c r="CE57" s="51">
        <f>VLOOKUP($B$4:$B$236,'orig WPP2004'!$B$4:$CZ$265,'orig WPP2004'!BF$1)</f>
        <v>10229.047</v>
      </c>
      <c r="CF57" s="51">
        <f>VLOOKUP($B$4:$B$236,'orig WPP2004'!$B$4:$CZ$265,'orig WPP2004'!BG$1)</f>
        <v>10219.602999999999</v>
      </c>
      <c r="CG57" s="51">
        <f>VLOOKUP($B$4:$B$236,'orig WPP2004'!$B$4:$CZ$265,'orig WPP2004'!BH$1)</f>
        <v>10209.183000000001</v>
      </c>
      <c r="CH57" s="51">
        <f>VLOOKUP($B$4:$B$236,'orig WPP2004'!$B$4:$CZ$265,'orig WPP2004'!BI$1)</f>
        <v>10197.995000000001</v>
      </c>
      <c r="CI57" s="51">
        <f>VLOOKUP($B$4:$B$236,'orig WPP2004'!$B$4:$CZ$265,'orig WPP2004'!BJ$1)</f>
        <v>10185.894</v>
      </c>
      <c r="CJ57" s="51">
        <f>VLOOKUP($B$4:$B$236,'orig WPP2004'!$B$4:$CZ$265,'orig WPP2004'!BK$1)</f>
        <v>10172.754000000001</v>
      </c>
      <c r="CK57" s="51">
        <f>VLOOKUP($B$4:$B$236,'orig WPP2004'!$B$4:$CZ$265,'orig WPP2004'!BL$1)</f>
        <v>10158.459999999999</v>
      </c>
      <c r="CL57" s="51">
        <f>VLOOKUP($B$4:$B$236,'orig WPP2004'!$B$4:$CZ$265,'orig WPP2004'!BM$1)</f>
        <v>10142.886</v>
      </c>
      <c r="CM57" s="51">
        <f>VLOOKUP($B$4:$B$236,'orig WPP2004'!$B$4:$CZ$265,'orig WPP2004'!BN$1)</f>
        <v>10125.917000000001</v>
      </c>
      <c r="CN57" s="51">
        <f>VLOOKUP($B$4:$B$236,'orig WPP2004'!$B$4:$CZ$265,'orig WPP2004'!BO$1)</f>
        <v>10107.469000000001</v>
      </c>
      <c r="CO57" s="51">
        <f>VLOOKUP($B$4:$B$236,'orig WPP2004'!$B$4:$CZ$265,'orig WPP2004'!BP$1)</f>
        <v>10087.48</v>
      </c>
      <c r="CP57" s="51">
        <f>VLOOKUP($B$4:$B$236,'orig WPP2004'!$B$4:$CZ$265,'orig WPP2004'!BQ$1)</f>
        <v>10065.886999999999</v>
      </c>
      <c r="CQ57" s="51">
        <f>VLOOKUP($B$4:$B$236,'orig WPP2004'!$B$4:$CZ$265,'orig WPP2004'!BR$1)</f>
        <v>10042.618</v>
      </c>
      <c r="CR57" s="51">
        <f>VLOOKUP($B$4:$B$236,'orig WPP2004'!$B$4:$CZ$265,'orig WPP2004'!BS$1)</f>
        <v>10017.611000000001</v>
      </c>
      <c r="CS57" s="51">
        <f>VLOOKUP($B$4:$B$236,'orig WPP2004'!$B$4:$CZ$265,'orig WPP2004'!BT$1)</f>
        <v>9990.8449999999993</v>
      </c>
      <c r="CT57" s="51">
        <f>VLOOKUP($B$4:$B$236,'orig WPP2004'!$B$4:$CZ$265,'orig WPP2004'!BU$1)</f>
        <v>9962.3120000000017</v>
      </c>
      <c r="CU57" s="51">
        <f>VLOOKUP($B$4:$B$236,'orig WPP2004'!$B$4:$CZ$265,'orig WPP2004'!BV$1)</f>
        <v>9932.0020000000004</v>
      </c>
      <c r="CV57" s="51">
        <f>VLOOKUP($B$4:$B$236,'orig WPP2004'!$B$4:$CZ$265,'orig WPP2004'!BW$1)</f>
        <v>9899.9229999999989</v>
      </c>
      <c r="CW57" s="51">
        <f>VLOOKUP($B$4:$B$236,'orig WPP2004'!$B$4:$CZ$265,'orig WPP2004'!BX$1)</f>
        <v>9866.0439999999999</v>
      </c>
      <c r="CX57" s="51">
        <f>VLOOKUP($B$4:$B$236,'orig WPP2004'!$B$4:$CZ$265,'orig WPP2004'!BY$1)</f>
        <v>9830.2790000000005</v>
      </c>
      <c r="CY57" s="51">
        <f>VLOOKUP($B$4:$B$236,'orig WPP2004'!$B$4:$CZ$265,'orig WPP2004'!BZ$1)</f>
        <v>9792.518</v>
      </c>
      <c r="CZ57" s="51">
        <f>VLOOKUP($B$4:$B$236,'orig WPP2004'!$B$4:$CZ$265,'orig WPP2004'!CA$1)</f>
        <v>9752.7039999999997</v>
      </c>
      <c r="DA57" s="51">
        <f>VLOOKUP($B$4:$B$236,'orig WPP2004'!$B$4:$CZ$265,'orig WPP2004'!CB$1)</f>
        <v>9710.857</v>
      </c>
      <c r="DB57" s="51">
        <f>VLOOKUP($B$4:$B$236,'orig WPP2004'!$B$4:$CZ$265,'orig WPP2004'!CC$1)</f>
        <v>9667.0679999999993</v>
      </c>
      <c r="DC57" s="51">
        <f>VLOOKUP($B$4:$B$236,'orig WPP2004'!$B$4:$CZ$265,'orig WPP2004'!CD$1)</f>
        <v>9621.4390000000003</v>
      </c>
      <c r="DD57" s="51">
        <f>VLOOKUP($B$4:$B$236,'orig WPP2004'!$B$4:$CZ$265,'orig WPP2004'!CE$1)</f>
        <v>9574.1080000000002</v>
      </c>
      <c r="DE57" s="51">
        <f>VLOOKUP($B$4:$B$236,'orig WPP2004'!$B$4:$CZ$265,'orig WPP2004'!CF$1)</f>
        <v>9525.2180000000008</v>
      </c>
    </row>
    <row r="58" spans="1:109">
      <c r="A58" s="114">
        <v>8</v>
      </c>
      <c r="B58" s="3">
        <v>204</v>
      </c>
      <c r="C58" s="1" t="s">
        <v>643</v>
      </c>
      <c r="D58" s="29">
        <f>+[2]Summary!F36</f>
        <v>2910.9551290154918</v>
      </c>
      <c r="E58" s="29">
        <f>+[2]Summary!G36</f>
        <v>2687.0355037066079</v>
      </c>
      <c r="F58" s="29">
        <f>+[2]Summary!H36</f>
        <v>2480.3404649599456</v>
      </c>
      <c r="G58" s="29">
        <f>+[2]Summary!I36</f>
        <v>2289.5450445784113</v>
      </c>
      <c r="H58" s="29">
        <f>+[2]Summary!J36</f>
        <v>2113.4261949954566</v>
      </c>
      <c r="I58" s="29">
        <f>+[2]Summary!K36</f>
        <v>1950.8549492265754</v>
      </c>
      <c r="J58" s="29">
        <f>+[2]Summary!L36</f>
        <v>1800.7891839014542</v>
      </c>
      <c r="K58" s="29">
        <f>+[2]Summary!M36</f>
        <v>1662.2669389859575</v>
      </c>
      <c r="L58" s="29">
        <f>+[2]Summary!N36</f>
        <v>1534.4002513716534</v>
      </c>
      <c r="M58" s="29">
        <f>+[2]Summary!O36</f>
        <v>1416.3694628046028</v>
      </c>
      <c r="N58" s="29">
        <f>+[2]Summary!P36</f>
        <v>1307.4179656657875</v>
      </c>
      <c r="O58" s="29">
        <f>+[2]Summary!Q36</f>
        <v>1206.8473529222651</v>
      </c>
      <c r="P58" s="29">
        <f>+[2]Summary!R36</f>
        <v>1131.4193933646238</v>
      </c>
      <c r="Q58" s="29">
        <f>+[2]Summary!S36</f>
        <v>1060.7056812793348</v>
      </c>
      <c r="R58" s="29">
        <f>+[2]Summary!T36</f>
        <v>994.41157619937633</v>
      </c>
      <c r="S58" s="29">
        <f>+[2]Summary!U36</f>
        <v>932.2608526869152</v>
      </c>
      <c r="T58" s="29">
        <f>+[2]Summary!V36</f>
        <v>873.99454939398311</v>
      </c>
      <c r="U58" s="29">
        <f>+[2]Summary!W36</f>
        <v>891.8311728510032</v>
      </c>
      <c r="V58" s="29">
        <f>+[2]Summary!X36</f>
        <v>910.03180903163582</v>
      </c>
      <c r="W58" s="29">
        <f>+[2]Summary!Y36</f>
        <v>928.60388676697539</v>
      </c>
      <c r="X58" s="29">
        <f>+[2]Summary!Z36</f>
        <v>947.55498649691367</v>
      </c>
      <c r="Y58" s="29">
        <f>+[2]Summary!AA36</f>
        <v>966.89284336419757</v>
      </c>
      <c r="Z58" s="29">
        <f>+[2]Summary!AB36</f>
        <v>1160.2714120370372</v>
      </c>
      <c r="AA58" s="29">
        <f>+[2]Summary!AC36</f>
        <v>1392.3256944444445</v>
      </c>
      <c r="AB58" s="29">
        <f>+[2]Summary!AD36</f>
        <v>1670.7908333333335</v>
      </c>
      <c r="AC58" s="51">
        <f>VLOOKUP($B$4:$B$236,'orig WPP2004'!$B$4:$CZ$265,'orig WPP2004'!D$1)</f>
        <v>2004.9490000000001</v>
      </c>
      <c r="AD58" s="51">
        <f>VLOOKUP($B$4:$B$236,'orig WPP2004'!$B$4:$CZ$265,'orig WPP2004'!E$1)</f>
        <v>2024.3440000000001</v>
      </c>
      <c r="AE58" s="51">
        <f>VLOOKUP($B$4:$B$236,'orig WPP2004'!$B$4:$CZ$265,'orig WPP2004'!F$1)</f>
        <v>2046.3879999999999</v>
      </c>
      <c r="AF58" s="51">
        <f>VLOOKUP($B$4:$B$236,'orig WPP2004'!$B$4:$CZ$265,'orig WPP2004'!G$1)</f>
        <v>2071.34</v>
      </c>
      <c r="AG58" s="51">
        <f>VLOOKUP($B$4:$B$236,'orig WPP2004'!$B$4:$CZ$265,'orig WPP2004'!H$1)</f>
        <v>2099.297</v>
      </c>
      <c r="AH58" s="51">
        <f>VLOOKUP($B$4:$B$236,'orig WPP2004'!$B$4:$CZ$265,'orig WPP2004'!I$1)</f>
        <v>2130.1979999999999</v>
      </c>
      <c r="AI58" s="51">
        <f>VLOOKUP($B$4:$B$236,'orig WPP2004'!$B$4:$CZ$265,'orig WPP2004'!J$1)</f>
        <v>2163.81</v>
      </c>
      <c r="AJ58" s="51">
        <f>VLOOKUP($B$4:$B$236,'orig WPP2004'!$B$4:$CZ$265,'orig WPP2004'!K$1)</f>
        <v>2199.7399999999998</v>
      </c>
      <c r="AK58" s="51">
        <f>VLOOKUP($B$4:$B$236,'orig WPP2004'!$B$4:$CZ$265,'orig WPP2004'!L$1)</f>
        <v>2237.4690000000001</v>
      </c>
      <c r="AL58" s="51">
        <f>VLOOKUP($B$4:$B$236,'orig WPP2004'!$B$4:$CZ$265,'orig WPP2004'!M$1)</f>
        <v>2276.4120000000003</v>
      </c>
      <c r="AM58" s="51">
        <f>VLOOKUP($B$4:$B$236,'orig WPP2004'!$B$4:$CZ$265,'orig WPP2004'!N$1)</f>
        <v>2316.078</v>
      </c>
      <c r="AN58" s="51">
        <f>VLOOKUP($B$4:$B$236,'orig WPP2004'!$B$4:$CZ$265,'orig WPP2004'!O$1)</f>
        <v>2356.2629999999999</v>
      </c>
      <c r="AO58" s="51">
        <f>VLOOKUP($B$4:$B$236,'orig WPP2004'!$B$4:$CZ$265,'orig WPP2004'!P$1)</f>
        <v>2397.1999999999998</v>
      </c>
      <c r="AP58" s="51">
        <f>VLOOKUP($B$4:$B$236,'orig WPP2004'!$B$4:$CZ$265,'orig WPP2004'!Q$1)</f>
        <v>2439.6309999999999</v>
      </c>
      <c r="AQ58" s="51">
        <f>VLOOKUP($B$4:$B$236,'orig WPP2004'!$B$4:$CZ$265,'orig WPP2004'!R$1)</f>
        <v>2484.6109999999999</v>
      </c>
      <c r="AR58" s="51">
        <f>VLOOKUP($B$4:$B$236,'orig WPP2004'!$B$4:$CZ$265,'orig WPP2004'!S$1)</f>
        <v>2532.9459999999999</v>
      </c>
      <c r="AS58" s="51">
        <f>VLOOKUP($B$4:$B$236,'orig WPP2004'!$B$4:$CZ$265,'orig WPP2004'!T$1)</f>
        <v>2584.9610000000002</v>
      </c>
      <c r="AT58" s="51">
        <f>VLOOKUP($B$4:$B$236,'orig WPP2004'!$B$4:$CZ$265,'orig WPP2004'!U$1)</f>
        <v>2640.5860000000002</v>
      </c>
      <c r="AU58" s="51">
        <f>VLOOKUP($B$4:$B$236,'orig WPP2004'!$B$4:$CZ$265,'orig WPP2004'!V$1)</f>
        <v>2699.7550000000001</v>
      </c>
      <c r="AV58" s="51">
        <f>VLOOKUP($B$4:$B$236,'orig WPP2004'!$B$4:$CZ$265,'orig WPP2004'!W$1)</f>
        <v>2762.2629999999999</v>
      </c>
      <c r="AW58" s="51">
        <f>VLOOKUP($B$4:$B$236,'orig WPP2004'!$B$4:$CZ$265,'orig WPP2004'!X$1)</f>
        <v>2828.0079999999998</v>
      </c>
      <c r="AX58" s="51">
        <f>VLOOKUP($B$4:$B$236,'orig WPP2004'!$B$4:$CZ$265,'orig WPP2004'!Y$1)</f>
        <v>2897.252</v>
      </c>
      <c r="AY58" s="51">
        <f>VLOOKUP($B$4:$B$236,'orig WPP2004'!$B$4:$CZ$265,'orig WPP2004'!Z$1)</f>
        <v>2970.297</v>
      </c>
      <c r="AZ58" s="51">
        <f>VLOOKUP($B$4:$B$236,'orig WPP2004'!$B$4:$CZ$265,'orig WPP2004'!AA$1)</f>
        <v>3047.1459999999997</v>
      </c>
      <c r="BA58" s="51">
        <f>VLOOKUP($B$4:$B$236,'orig WPP2004'!$B$4:$CZ$265,'orig WPP2004'!AB$1)</f>
        <v>3127.7579999999998</v>
      </c>
      <c r="BB58" s="51">
        <f>VLOOKUP($B$4:$B$236,'orig WPP2004'!$B$4:$CZ$265,'orig WPP2004'!AC$1)</f>
        <v>3212.2379999999998</v>
      </c>
      <c r="BC58" s="51">
        <f>VLOOKUP($B$4:$B$236,'orig WPP2004'!$B$4:$CZ$265,'orig WPP2004'!AD$1)</f>
        <v>3300.3869999999997</v>
      </c>
      <c r="BD58" s="51">
        <f>VLOOKUP($B$4:$B$236,'orig WPP2004'!$B$4:$CZ$265,'orig WPP2004'!AE$1)</f>
        <v>3392.6149999999998</v>
      </c>
      <c r="BE58" s="51">
        <f>VLOOKUP($B$4:$B$236,'orig WPP2004'!$B$4:$CZ$265,'orig WPP2004'!AF$1)</f>
        <v>3490.3490000000002</v>
      </c>
      <c r="BF58" s="51">
        <f>VLOOKUP($B$4:$B$236,'orig WPP2004'!$B$4:$CZ$265,'orig WPP2004'!AG$1)</f>
        <v>3595.4560000000001</v>
      </c>
      <c r="BG58" s="51">
        <f>VLOOKUP($B$4:$B$236,'orig WPP2004'!$B$4:$CZ$265,'orig WPP2004'!AH$1)</f>
        <v>3709.1880000000001</v>
      </c>
      <c r="BH58" s="51">
        <f>VLOOKUP($B$4:$B$236,'orig WPP2004'!$B$4:$CZ$265,'orig WPP2004'!AI$1)</f>
        <v>3832.5360000000001</v>
      </c>
      <c r="BI58" s="51">
        <f>VLOOKUP($B$4:$B$236,'orig WPP2004'!$B$4:$CZ$265,'orig WPP2004'!AJ$1)</f>
        <v>3964.98</v>
      </c>
      <c r="BJ58" s="51">
        <f>VLOOKUP($B$4:$B$236,'orig WPP2004'!$B$4:$CZ$265,'orig WPP2004'!AK$1)</f>
        <v>4104.4340000000002</v>
      </c>
      <c r="BK58" s="51">
        <f>VLOOKUP($B$4:$B$236,'orig WPP2004'!$B$4:$CZ$265,'orig WPP2004'!AL$1)</f>
        <v>4247.8980000000001</v>
      </c>
      <c r="BL58" s="51">
        <f>VLOOKUP($B$4:$B$236,'orig WPP2004'!$B$4:$CZ$265,'orig WPP2004'!AM$1)</f>
        <v>4393.3819999999996</v>
      </c>
      <c r="BM58" s="51">
        <f>VLOOKUP($B$4:$B$236,'orig WPP2004'!$B$4:$CZ$265,'orig WPP2004'!AN$1)</f>
        <v>4539.4570000000003</v>
      </c>
      <c r="BN58" s="51">
        <f>VLOOKUP($B$4:$B$236,'orig WPP2004'!$B$4:$CZ$265,'orig WPP2004'!AO$1)</f>
        <v>4687.1660000000002</v>
      </c>
      <c r="BO58" s="51">
        <f>VLOOKUP($B$4:$B$236,'orig WPP2004'!$B$4:$CZ$265,'orig WPP2004'!AP$1)</f>
        <v>4839.9279999999999</v>
      </c>
      <c r="BP58" s="51">
        <f>VLOOKUP($B$4:$B$236,'orig WPP2004'!$B$4:$CZ$265,'orig WPP2004'!AQ$1)</f>
        <v>5002.5810000000001</v>
      </c>
      <c r="BQ58" s="51">
        <f>VLOOKUP($B$4:$B$236,'orig WPP2004'!$B$4:$CZ$265,'orig WPP2004'!AR$1)</f>
        <v>5178.2610000000004</v>
      </c>
      <c r="BR58" s="51">
        <f>VLOOKUP($B$4:$B$236,'orig WPP2004'!$B$4:$CZ$265,'orig WPP2004'!AS$1)</f>
        <v>5368.933</v>
      </c>
      <c r="BS58" s="51">
        <f>VLOOKUP($B$4:$B$236,'orig WPP2004'!$B$4:$CZ$265,'orig WPP2004'!AT$1)</f>
        <v>5572.6469999999999</v>
      </c>
      <c r="BT58" s="51">
        <f>VLOOKUP($B$4:$B$236,'orig WPP2004'!$B$4:$CZ$265,'orig WPP2004'!AU$1)</f>
        <v>5783.9110000000001</v>
      </c>
      <c r="BU58" s="51">
        <f>VLOOKUP($B$4:$B$236,'orig WPP2004'!$B$4:$CZ$265,'orig WPP2004'!AV$1)</f>
        <v>5995.0020000000004</v>
      </c>
      <c r="BV58" s="51">
        <f>VLOOKUP($B$4:$B$236,'orig WPP2004'!$B$4:$CZ$265,'orig WPP2004'!AW$1)</f>
        <v>6200.6469999999999</v>
      </c>
      <c r="BW58" s="51">
        <f>VLOOKUP($B$4:$B$236,'orig WPP2004'!$B$4:$CZ$265,'orig WPP2004'!AX$1)</f>
        <v>6398.47</v>
      </c>
      <c r="BX58" s="51">
        <f>VLOOKUP($B$4:$B$236,'orig WPP2004'!$B$4:$CZ$265,'orig WPP2004'!AY$1)</f>
        <v>6590.8940000000002</v>
      </c>
      <c r="BY58" s="51">
        <f>VLOOKUP($B$4:$B$236,'orig WPP2004'!$B$4:$CZ$265,'orig WPP2004'!AZ$1)</f>
        <v>6783.2809999999999</v>
      </c>
      <c r="BZ58" s="51">
        <f>VLOOKUP($B$4:$B$236,'orig WPP2004'!$B$4:$CZ$265,'orig WPP2004'!BA$1)</f>
        <v>6983.4449999999997</v>
      </c>
      <c r="CA58" s="51">
        <f>VLOOKUP($B$4:$B$236,'orig WPP2004'!$B$4:$CZ$265,'orig WPP2004'!BB$1)</f>
        <v>7196.9549999999999</v>
      </c>
      <c r="CB58" s="51">
        <f>VLOOKUP($B$4:$B$236,'orig WPP2004'!$B$4:$CZ$265,'orig WPP2004'!BC$1)</f>
        <v>7425.4650000000001</v>
      </c>
      <c r="CC58" s="51">
        <f>VLOOKUP($B$4:$B$236,'orig WPP2004'!$B$4:$CZ$265,'orig WPP2004'!BD$1)</f>
        <v>7666.9619999999995</v>
      </c>
      <c r="CD58" s="51">
        <f>VLOOKUP($B$4:$B$236,'orig WPP2004'!$B$4:$CZ$265,'orig WPP2004'!BE$1)</f>
        <v>7918.8919999999998</v>
      </c>
      <c r="CE58" s="51">
        <f>VLOOKUP($B$4:$B$236,'orig WPP2004'!$B$4:$CZ$265,'orig WPP2004'!BF$1)</f>
        <v>8177.2079999999996</v>
      </c>
      <c r="CF58" s="51">
        <f>VLOOKUP($B$4:$B$236,'orig WPP2004'!$B$4:$CZ$265,'orig WPP2004'!BG$1)</f>
        <v>8438.8529999999992</v>
      </c>
      <c r="CG58" s="51">
        <f>VLOOKUP($B$4:$B$236,'orig WPP2004'!$B$4:$CZ$265,'orig WPP2004'!BH$1)</f>
        <v>8703.2340000000004</v>
      </c>
      <c r="CH58" s="51">
        <f>VLOOKUP($B$4:$B$236,'orig WPP2004'!$B$4:$CZ$265,'orig WPP2004'!BI$1)</f>
        <v>8971.0370000000003</v>
      </c>
      <c r="CI58" s="51">
        <f>VLOOKUP($B$4:$B$236,'orig WPP2004'!$B$4:$CZ$265,'orig WPP2004'!BJ$1)</f>
        <v>9241.9619999999995</v>
      </c>
      <c r="CJ58" s="51">
        <f>VLOOKUP($B$4:$B$236,'orig WPP2004'!$B$4:$CZ$265,'orig WPP2004'!BK$1)</f>
        <v>9515.9320000000007</v>
      </c>
      <c r="CK58" s="51">
        <f>VLOOKUP($B$4:$B$236,'orig WPP2004'!$B$4:$CZ$265,'orig WPP2004'!BL$1)</f>
        <v>9792.8709999999992</v>
      </c>
      <c r="CL58" s="51">
        <f>VLOOKUP($B$4:$B$236,'orig WPP2004'!$B$4:$CZ$265,'orig WPP2004'!BM$1)</f>
        <v>10072.317999999999</v>
      </c>
      <c r="CM58" s="51">
        <f>VLOOKUP($B$4:$B$236,'orig WPP2004'!$B$4:$CZ$265,'orig WPP2004'!BN$1)</f>
        <v>10353.995999999999</v>
      </c>
      <c r="CN58" s="51">
        <f>VLOOKUP($B$4:$B$236,'orig WPP2004'!$B$4:$CZ$265,'orig WPP2004'!BO$1)</f>
        <v>10638.28</v>
      </c>
      <c r="CO58" s="51">
        <f>VLOOKUP($B$4:$B$236,'orig WPP2004'!$B$4:$CZ$265,'orig WPP2004'!BP$1)</f>
        <v>10925.784</v>
      </c>
      <c r="CP58" s="51">
        <f>VLOOKUP($B$4:$B$236,'orig WPP2004'!$B$4:$CZ$265,'orig WPP2004'!BQ$1)</f>
        <v>11216.888000000001</v>
      </c>
      <c r="CQ58" s="51">
        <f>VLOOKUP($B$4:$B$236,'orig WPP2004'!$B$4:$CZ$265,'orig WPP2004'!BR$1)</f>
        <v>11511.647000000001</v>
      </c>
      <c r="CR58" s="51">
        <f>VLOOKUP($B$4:$B$236,'orig WPP2004'!$B$4:$CZ$265,'orig WPP2004'!BS$1)</f>
        <v>11809.685000000001</v>
      </c>
      <c r="CS58" s="51">
        <f>VLOOKUP($B$4:$B$236,'orig WPP2004'!$B$4:$CZ$265,'orig WPP2004'!BT$1)</f>
        <v>12110.427</v>
      </c>
      <c r="CT58" s="51">
        <f>VLOOKUP($B$4:$B$236,'orig WPP2004'!$B$4:$CZ$265,'orig WPP2004'!BU$1)</f>
        <v>12413.096000000001</v>
      </c>
      <c r="CU58" s="51">
        <f>VLOOKUP($B$4:$B$236,'orig WPP2004'!$B$4:$CZ$265,'orig WPP2004'!BV$1)</f>
        <v>12717.096000000001</v>
      </c>
      <c r="CV58" s="51">
        <f>VLOOKUP($B$4:$B$236,'orig WPP2004'!$B$4:$CZ$265,'orig WPP2004'!BW$1)</f>
        <v>13022.184000000001</v>
      </c>
      <c r="CW58" s="51">
        <f>VLOOKUP($B$4:$B$236,'orig WPP2004'!$B$4:$CZ$265,'orig WPP2004'!BX$1)</f>
        <v>13328.386</v>
      </c>
      <c r="CX58" s="51">
        <f>VLOOKUP($B$4:$B$236,'orig WPP2004'!$B$4:$CZ$265,'orig WPP2004'!BY$1)</f>
        <v>13635.707</v>
      </c>
      <c r="CY58" s="51">
        <f>VLOOKUP($B$4:$B$236,'orig WPP2004'!$B$4:$CZ$265,'orig WPP2004'!BZ$1)</f>
        <v>13944.252</v>
      </c>
      <c r="CZ58" s="51">
        <f>VLOOKUP($B$4:$B$236,'orig WPP2004'!$B$4:$CZ$265,'orig WPP2004'!CA$1)</f>
        <v>14254.081</v>
      </c>
      <c r="DA58" s="51">
        <f>VLOOKUP($B$4:$B$236,'orig WPP2004'!$B$4:$CZ$265,'orig WPP2004'!CB$1)</f>
        <v>14565.085999999999</v>
      </c>
      <c r="DB58" s="51">
        <f>VLOOKUP($B$4:$B$236,'orig WPP2004'!$B$4:$CZ$265,'orig WPP2004'!CC$1)</f>
        <v>14877.137999999999</v>
      </c>
      <c r="DC58" s="51">
        <f>VLOOKUP($B$4:$B$236,'orig WPP2004'!$B$4:$CZ$265,'orig WPP2004'!CD$1)</f>
        <v>15190.26</v>
      </c>
      <c r="DD58" s="51">
        <f>VLOOKUP($B$4:$B$236,'orig WPP2004'!$B$4:$CZ$265,'orig WPP2004'!CE$1)</f>
        <v>15504.505999999999</v>
      </c>
      <c r="DE58" s="51">
        <f>VLOOKUP($B$4:$B$236,'orig WPP2004'!$B$4:$CZ$265,'orig WPP2004'!CF$1)</f>
        <v>15819.891</v>
      </c>
    </row>
    <row r="59" spans="1:109">
      <c r="A59" s="114">
        <v>11</v>
      </c>
      <c r="B59" s="3">
        <v>208</v>
      </c>
      <c r="C59" s="1" t="s">
        <v>544</v>
      </c>
      <c r="D59" s="29">
        <f>+[3]Summary!M7</f>
        <v>700.33050035099643</v>
      </c>
      <c r="E59" s="29">
        <f>+[3]Summary!N7</f>
        <v>725.70479384197461</v>
      </c>
      <c r="F59" s="29">
        <f>+[3]Summary!O7</f>
        <v>751.99844579277089</v>
      </c>
      <c r="G59" s="29">
        <f>+[3]Summary!P7</f>
        <v>779.24476629250921</v>
      </c>
      <c r="H59" s="29">
        <f>+[3]Summary!Q7</f>
        <v>807.47827231759993</v>
      </c>
      <c r="I59" s="29">
        <f>+[3]Summary!R7</f>
        <v>836.73473145954176</v>
      </c>
      <c r="J59" s="29">
        <f>+[3]Summary!S7</f>
        <v>867.05120723706136</v>
      </c>
      <c r="K59" s="29">
        <f>+[3]Summary!T7</f>
        <v>898.46610604999853</v>
      </c>
      <c r="L59" s="29">
        <f>+[3]Summary!U7</f>
        <v>931.01922583441865</v>
      </c>
      <c r="M59" s="29">
        <f>+[3]Summary!V7</f>
        <v>964.75180648059313</v>
      </c>
      <c r="N59" s="29">
        <f>+[3]Summary!W7</f>
        <v>999.70658207771612</v>
      </c>
      <c r="O59" s="29">
        <f>+[3]Summary!X7</f>
        <v>1035.9278350515465</v>
      </c>
      <c r="P59" s="29">
        <f>+[3]Summary!Y7</f>
        <v>1155</v>
      </c>
      <c r="Q59" s="29">
        <f>+[3]Summary!Z7</f>
        <v>1273</v>
      </c>
      <c r="R59" s="29">
        <f>+[3]Summary!AA7</f>
        <v>1357.0000000000002</v>
      </c>
      <c r="S59" s="29">
        <f>+[3]Summary!AB7</f>
        <v>1499</v>
      </c>
      <c r="T59" s="29">
        <f>+[3]Summary!AC7</f>
        <v>1696.0000000000002</v>
      </c>
      <c r="U59" s="29">
        <f>+[3]Summary!AD7</f>
        <v>1888</v>
      </c>
      <c r="V59" s="29">
        <f>+[3]Summary!AE7</f>
        <v>2081</v>
      </c>
      <c r="W59" s="29">
        <f>+[3]Summary!AF7</f>
        <v>2294</v>
      </c>
      <c r="X59" s="29">
        <f>+[3]Summary!AG7</f>
        <v>2560.9999999999995</v>
      </c>
      <c r="Y59" s="29">
        <f>+[3]Summary!AH7</f>
        <v>2777.4666666666667</v>
      </c>
      <c r="Z59" s="29">
        <f>+[3]Summary!AI7</f>
        <v>3223.1333333333337</v>
      </c>
      <c r="AA59" s="29">
        <f>+[3]Summary!AJ7</f>
        <v>3550.6999999999994</v>
      </c>
      <c r="AB59" s="29">
        <f>+[3]Summary!AK7</f>
        <v>3844.5</v>
      </c>
      <c r="AC59" s="51">
        <f>VLOOKUP($B$4:$B$236,'orig WPP2004'!$B$4:$CZ$265,'orig WPP2004'!D$1)</f>
        <v>4271.0010000000002</v>
      </c>
      <c r="AD59" s="51">
        <f>VLOOKUP($B$4:$B$236,'orig WPP2004'!$B$4:$CZ$265,'orig WPP2004'!E$1)</f>
        <v>4309.9310000000005</v>
      </c>
      <c r="AE59" s="51">
        <f>VLOOKUP($B$4:$B$236,'orig WPP2004'!$B$4:$CZ$265,'orig WPP2004'!F$1)</f>
        <v>4345.87</v>
      </c>
      <c r="AF59" s="51">
        <f>VLOOKUP($B$4:$B$236,'orig WPP2004'!$B$4:$CZ$265,'orig WPP2004'!G$1)</f>
        <v>4379.0889999999999</v>
      </c>
      <c r="AG59" s="51">
        <f>VLOOKUP($B$4:$B$236,'orig WPP2004'!$B$4:$CZ$265,'orig WPP2004'!H$1)</f>
        <v>4409.97</v>
      </c>
      <c r="AH59" s="51">
        <f>VLOOKUP($B$4:$B$236,'orig WPP2004'!$B$4:$CZ$265,'orig WPP2004'!I$1)</f>
        <v>4439.0030000000006</v>
      </c>
      <c r="AI59" s="51">
        <f>VLOOKUP($B$4:$B$236,'orig WPP2004'!$B$4:$CZ$265,'orig WPP2004'!J$1)</f>
        <v>4466.8060000000005</v>
      </c>
      <c r="AJ59" s="51">
        <f>VLOOKUP($B$4:$B$236,'orig WPP2004'!$B$4:$CZ$265,'orig WPP2004'!K$1)</f>
        <v>4494.1059999999998</v>
      </c>
      <c r="AK59" s="51">
        <f>VLOOKUP($B$4:$B$236,'orig WPP2004'!$B$4:$CZ$265,'orig WPP2004'!L$1)</f>
        <v>4521.7090000000007</v>
      </c>
      <c r="AL59" s="51">
        <f>VLOOKUP($B$4:$B$236,'orig WPP2004'!$B$4:$CZ$265,'orig WPP2004'!M$1)</f>
        <v>4550.4439999999995</v>
      </c>
      <c r="AM59" s="51">
        <f>VLOOKUP($B$4:$B$236,'orig WPP2004'!$B$4:$CZ$265,'orig WPP2004'!N$1)</f>
        <v>4580.9979999999996</v>
      </c>
      <c r="AN59" s="51">
        <f>VLOOKUP($B$4:$B$236,'orig WPP2004'!$B$4:$CZ$265,'orig WPP2004'!O$1)</f>
        <v>4613.7420000000002</v>
      </c>
      <c r="AO59" s="51">
        <f>VLOOKUP($B$4:$B$236,'orig WPP2004'!$B$4:$CZ$265,'orig WPP2004'!P$1)</f>
        <v>4648.576</v>
      </c>
      <c r="AP59" s="51">
        <f>VLOOKUP($B$4:$B$236,'orig WPP2004'!$B$4:$CZ$265,'orig WPP2004'!Q$1)</f>
        <v>4684.8559999999998</v>
      </c>
      <c r="AQ59" s="51">
        <f>VLOOKUP($B$4:$B$236,'orig WPP2004'!$B$4:$CZ$265,'orig WPP2004'!R$1)</f>
        <v>4721.5939999999991</v>
      </c>
      <c r="AR59" s="51">
        <f>VLOOKUP($B$4:$B$236,'orig WPP2004'!$B$4:$CZ$265,'orig WPP2004'!S$1)</f>
        <v>4758</v>
      </c>
      <c r="AS59" s="51">
        <f>VLOOKUP($B$4:$B$236,'orig WPP2004'!$B$4:$CZ$265,'orig WPP2004'!T$1)</f>
        <v>4793.826</v>
      </c>
      <c r="AT59" s="51">
        <f>VLOOKUP($B$4:$B$236,'orig WPP2004'!$B$4:$CZ$265,'orig WPP2004'!U$1)</f>
        <v>4829.0750000000007</v>
      </c>
      <c r="AU59" s="51">
        <f>VLOOKUP($B$4:$B$236,'orig WPP2004'!$B$4:$CZ$265,'orig WPP2004'!V$1)</f>
        <v>4863.4799999999996</v>
      </c>
      <c r="AV59" s="51">
        <f>VLOOKUP($B$4:$B$236,'orig WPP2004'!$B$4:$CZ$265,'orig WPP2004'!W$1)</f>
        <v>4896.79</v>
      </c>
      <c r="AW59" s="51">
        <f>VLOOKUP($B$4:$B$236,'orig WPP2004'!$B$4:$CZ$265,'orig WPP2004'!X$1)</f>
        <v>4928.7569999999996</v>
      </c>
      <c r="AX59" s="51">
        <f>VLOOKUP($B$4:$B$236,'orig WPP2004'!$B$4:$CZ$265,'orig WPP2004'!Y$1)</f>
        <v>4959.18</v>
      </c>
      <c r="AY59" s="51">
        <f>VLOOKUP($B$4:$B$236,'orig WPP2004'!$B$4:$CZ$265,'orig WPP2004'!Z$1)</f>
        <v>4987.8180000000002</v>
      </c>
      <c r="AZ59" s="51">
        <f>VLOOKUP($B$4:$B$236,'orig WPP2004'!$B$4:$CZ$265,'orig WPP2004'!AA$1)</f>
        <v>5014.3590000000004</v>
      </c>
      <c r="BA59" s="51">
        <f>VLOOKUP($B$4:$B$236,'orig WPP2004'!$B$4:$CZ$265,'orig WPP2004'!AB$1)</f>
        <v>5038.4629999999997</v>
      </c>
      <c r="BB59" s="51">
        <f>VLOOKUP($B$4:$B$236,'orig WPP2004'!$B$4:$CZ$265,'orig WPP2004'!AC$1)</f>
        <v>5059.8629999999994</v>
      </c>
      <c r="BC59" s="51">
        <f>VLOOKUP($B$4:$B$236,'orig WPP2004'!$B$4:$CZ$265,'orig WPP2004'!AD$1)</f>
        <v>5078.6589999999997</v>
      </c>
      <c r="BD59" s="51">
        <f>VLOOKUP($B$4:$B$236,'orig WPP2004'!$B$4:$CZ$265,'orig WPP2004'!AE$1)</f>
        <v>5094.8429999999998</v>
      </c>
      <c r="BE59" s="51">
        <f>VLOOKUP($B$4:$B$236,'orig WPP2004'!$B$4:$CZ$265,'orig WPP2004'!AF$1)</f>
        <v>5107.9570000000003</v>
      </c>
      <c r="BF59" s="51">
        <f>VLOOKUP($B$4:$B$236,'orig WPP2004'!$B$4:$CZ$265,'orig WPP2004'!AG$1)</f>
        <v>5117.43</v>
      </c>
      <c r="BG59" s="51">
        <f>VLOOKUP($B$4:$B$236,'orig WPP2004'!$B$4:$CZ$265,'orig WPP2004'!AH$1)</f>
        <v>5123.027</v>
      </c>
      <c r="BH59" s="51">
        <f>VLOOKUP($B$4:$B$236,'orig WPP2004'!$B$4:$CZ$265,'orig WPP2004'!AI$1)</f>
        <v>5124.5969999999998</v>
      </c>
      <c r="BI59" s="51">
        <f>VLOOKUP($B$4:$B$236,'orig WPP2004'!$B$4:$CZ$265,'orig WPP2004'!AJ$1)</f>
        <v>5122.7669999999998</v>
      </c>
      <c r="BJ59" s="51">
        <f>VLOOKUP($B$4:$B$236,'orig WPP2004'!$B$4:$CZ$265,'orig WPP2004'!AK$1)</f>
        <v>5119.0600000000004</v>
      </c>
      <c r="BK59" s="51">
        <f>VLOOKUP($B$4:$B$236,'orig WPP2004'!$B$4:$CZ$265,'orig WPP2004'!AL$1)</f>
        <v>5115.51</v>
      </c>
      <c r="BL59" s="51">
        <f>VLOOKUP($B$4:$B$236,'orig WPP2004'!$B$4:$CZ$265,'orig WPP2004'!AM$1)</f>
        <v>5113.6859999999997</v>
      </c>
      <c r="BM59" s="51">
        <f>VLOOKUP($B$4:$B$236,'orig WPP2004'!$B$4:$CZ$265,'orig WPP2004'!AN$1)</f>
        <v>5114.1229999999996</v>
      </c>
      <c r="BN59" s="51">
        <f>VLOOKUP($B$4:$B$236,'orig WPP2004'!$B$4:$CZ$265,'orig WPP2004'!AO$1)</f>
        <v>5116.7780000000002</v>
      </c>
      <c r="BO59" s="51">
        <f>VLOOKUP($B$4:$B$236,'orig WPP2004'!$B$4:$CZ$265,'orig WPP2004'!AP$1)</f>
        <v>5121.9110000000001</v>
      </c>
      <c r="BP59" s="51">
        <f>VLOOKUP($B$4:$B$236,'orig WPP2004'!$B$4:$CZ$265,'orig WPP2004'!AQ$1)</f>
        <v>5129.6229999999996</v>
      </c>
      <c r="BQ59" s="51">
        <f>VLOOKUP($B$4:$B$236,'orig WPP2004'!$B$4:$CZ$265,'orig WPP2004'!AR$1)</f>
        <v>5139.942</v>
      </c>
      <c r="BR59" s="51">
        <f>VLOOKUP($B$4:$B$236,'orig WPP2004'!$B$4:$CZ$265,'orig WPP2004'!AS$1)</f>
        <v>5153.0380000000005</v>
      </c>
      <c r="BS59" s="51">
        <f>VLOOKUP($B$4:$B$236,'orig WPP2004'!$B$4:$CZ$265,'orig WPP2004'!AT$1)</f>
        <v>5168.8940000000002</v>
      </c>
      <c r="BT59" s="51">
        <f>VLOOKUP($B$4:$B$236,'orig WPP2004'!$B$4:$CZ$265,'orig WPP2004'!AU$1)</f>
        <v>5187.067</v>
      </c>
      <c r="BU59" s="51">
        <f>VLOOKUP($B$4:$B$236,'orig WPP2004'!$B$4:$CZ$265,'orig WPP2004'!AV$1)</f>
        <v>5206.9089999999997</v>
      </c>
      <c r="BV59" s="51">
        <f>VLOOKUP($B$4:$B$236,'orig WPP2004'!$B$4:$CZ$265,'orig WPP2004'!AW$1)</f>
        <v>5227.8609999999999</v>
      </c>
      <c r="BW59" s="51">
        <f>VLOOKUP($B$4:$B$236,'orig WPP2004'!$B$4:$CZ$265,'orig WPP2004'!AX$1)</f>
        <v>5249.7749999999996</v>
      </c>
      <c r="BX59" s="51">
        <f>VLOOKUP($B$4:$B$236,'orig WPP2004'!$B$4:$CZ$265,'orig WPP2004'!AY$1)</f>
        <v>5272.5010000000002</v>
      </c>
      <c r="BY59" s="51">
        <f>VLOOKUP($B$4:$B$236,'orig WPP2004'!$B$4:$CZ$265,'orig WPP2004'!AZ$1)</f>
        <v>5295.4679999999998</v>
      </c>
      <c r="BZ59" s="51">
        <f>VLOOKUP($B$4:$B$236,'orig WPP2004'!$B$4:$CZ$265,'orig WPP2004'!BA$1)</f>
        <v>5318.0059999999994</v>
      </c>
      <c r="CA59" s="51">
        <f>VLOOKUP($B$4:$B$236,'orig WPP2004'!$B$4:$CZ$265,'orig WPP2004'!BB$1)</f>
        <v>5339.6059999999998</v>
      </c>
      <c r="CB59" s="51">
        <f>VLOOKUP($B$4:$B$236,'orig WPP2004'!$B$4:$CZ$265,'orig WPP2004'!BC$1)</f>
        <v>5359.9830000000002</v>
      </c>
      <c r="CC59" s="51">
        <f>VLOOKUP($B$4:$B$236,'orig WPP2004'!$B$4:$CZ$265,'orig WPP2004'!BD$1)</f>
        <v>5379.1170000000002</v>
      </c>
      <c r="CD59" s="51">
        <f>VLOOKUP($B$4:$B$236,'orig WPP2004'!$B$4:$CZ$265,'orig WPP2004'!BE$1)</f>
        <v>5397.11</v>
      </c>
      <c r="CE59" s="51">
        <f>VLOOKUP($B$4:$B$236,'orig WPP2004'!$B$4:$CZ$265,'orig WPP2004'!BF$1)</f>
        <v>5414.2060000000001</v>
      </c>
      <c r="CF59" s="51">
        <f>VLOOKUP($B$4:$B$236,'orig WPP2004'!$B$4:$CZ$265,'orig WPP2004'!BG$1)</f>
        <v>5430.59</v>
      </c>
      <c r="CG59" s="51">
        <f>VLOOKUP($B$4:$B$236,'orig WPP2004'!$B$4:$CZ$265,'orig WPP2004'!BH$1)</f>
        <v>5446.2749999999996</v>
      </c>
      <c r="CH59" s="51">
        <f>VLOOKUP($B$4:$B$236,'orig WPP2004'!$B$4:$CZ$265,'orig WPP2004'!BI$1)</f>
        <v>5461.1970000000001</v>
      </c>
      <c r="CI59" s="51">
        <f>VLOOKUP($B$4:$B$236,'orig WPP2004'!$B$4:$CZ$265,'orig WPP2004'!BJ$1)</f>
        <v>5475.3909999999996</v>
      </c>
      <c r="CJ59" s="51">
        <f>VLOOKUP($B$4:$B$236,'orig WPP2004'!$B$4:$CZ$265,'orig WPP2004'!BK$1)</f>
        <v>5488.8950000000004</v>
      </c>
      <c r="CK59" s="51">
        <f>VLOOKUP($B$4:$B$236,'orig WPP2004'!$B$4:$CZ$265,'orig WPP2004'!BL$1)</f>
        <v>5501.7690000000002</v>
      </c>
      <c r="CL59" s="51">
        <f>VLOOKUP($B$4:$B$236,'orig WPP2004'!$B$4:$CZ$265,'orig WPP2004'!BM$1)</f>
        <v>5514.0330000000004</v>
      </c>
      <c r="CM59" s="51">
        <f>VLOOKUP($B$4:$B$236,'orig WPP2004'!$B$4:$CZ$265,'orig WPP2004'!BN$1)</f>
        <v>5525.7820000000002</v>
      </c>
      <c r="CN59" s="51">
        <f>VLOOKUP($B$4:$B$236,'orig WPP2004'!$B$4:$CZ$265,'orig WPP2004'!BO$1)</f>
        <v>5537.2539999999999</v>
      </c>
      <c r="CO59" s="51">
        <f>VLOOKUP($B$4:$B$236,'orig WPP2004'!$B$4:$CZ$265,'orig WPP2004'!BP$1)</f>
        <v>5548.7460000000001</v>
      </c>
      <c r="CP59" s="51">
        <f>VLOOKUP($B$4:$B$236,'orig WPP2004'!$B$4:$CZ$265,'orig WPP2004'!BQ$1)</f>
        <v>5560.4809999999998</v>
      </c>
      <c r="CQ59" s="51">
        <f>VLOOKUP($B$4:$B$236,'orig WPP2004'!$B$4:$CZ$265,'orig WPP2004'!BR$1)</f>
        <v>5572.5460000000003</v>
      </c>
      <c r="CR59" s="51">
        <f>VLOOKUP($B$4:$B$236,'orig WPP2004'!$B$4:$CZ$265,'orig WPP2004'!BS$1)</f>
        <v>5584.9250000000002</v>
      </c>
      <c r="CS59" s="51">
        <f>VLOOKUP($B$4:$B$236,'orig WPP2004'!$B$4:$CZ$265,'orig WPP2004'!BT$1)</f>
        <v>5597.6</v>
      </c>
      <c r="CT59" s="51">
        <f>VLOOKUP($B$4:$B$236,'orig WPP2004'!$B$4:$CZ$265,'orig WPP2004'!BU$1)</f>
        <v>5610.5159999999996</v>
      </c>
      <c r="CU59" s="51">
        <f>VLOOKUP($B$4:$B$236,'orig WPP2004'!$B$4:$CZ$265,'orig WPP2004'!BV$1)</f>
        <v>5623.6149999999998</v>
      </c>
      <c r="CV59" s="51">
        <f>VLOOKUP($B$4:$B$236,'orig WPP2004'!$B$4:$CZ$265,'orig WPP2004'!BW$1)</f>
        <v>5636.8870000000006</v>
      </c>
      <c r="CW59" s="51">
        <f>VLOOKUP($B$4:$B$236,'orig WPP2004'!$B$4:$CZ$265,'orig WPP2004'!BX$1)</f>
        <v>5650.31</v>
      </c>
      <c r="CX59" s="51">
        <f>VLOOKUP($B$4:$B$236,'orig WPP2004'!$B$4:$CZ$265,'orig WPP2004'!BY$1)</f>
        <v>5663.7960000000003</v>
      </c>
      <c r="CY59" s="51">
        <f>VLOOKUP($B$4:$B$236,'orig WPP2004'!$B$4:$CZ$265,'orig WPP2004'!BZ$1)</f>
        <v>5677.23</v>
      </c>
      <c r="CZ59" s="51">
        <f>VLOOKUP($B$4:$B$236,'orig WPP2004'!$B$4:$CZ$265,'orig WPP2004'!CA$1)</f>
        <v>5690.5029999999997</v>
      </c>
      <c r="DA59" s="51">
        <f>VLOOKUP($B$4:$B$236,'orig WPP2004'!$B$4:$CZ$265,'orig WPP2004'!CB$1)</f>
        <v>5703.57</v>
      </c>
      <c r="DB59" s="51">
        <f>VLOOKUP($B$4:$B$236,'orig WPP2004'!$B$4:$CZ$265,'orig WPP2004'!CC$1)</f>
        <v>5716.3680000000004</v>
      </c>
      <c r="DC59" s="51">
        <f>VLOOKUP($B$4:$B$236,'orig WPP2004'!$B$4:$CZ$265,'orig WPP2004'!CD$1)</f>
        <v>5728.7549999999992</v>
      </c>
      <c r="DD59" s="51">
        <f>VLOOKUP($B$4:$B$236,'orig WPP2004'!$B$4:$CZ$265,'orig WPP2004'!CE$1)</f>
        <v>5740.56</v>
      </c>
      <c r="DE59" s="51">
        <f>VLOOKUP($B$4:$B$236,'orig WPP2004'!$B$4:$CZ$265,'orig WPP2004'!CF$1)</f>
        <v>5751.6540000000005</v>
      </c>
    </row>
    <row r="60" spans="1:109">
      <c r="A60" s="114">
        <v>4</v>
      </c>
      <c r="B60" s="3">
        <v>212</v>
      </c>
      <c r="C60" s="1" t="s">
        <v>587</v>
      </c>
      <c r="D60" s="29">
        <f>+[1]Summary!F29</f>
        <v>2.128886175168891</v>
      </c>
      <c r="E60" s="29">
        <f>+[1]Summary!G29</f>
        <v>2.4837005376970396</v>
      </c>
      <c r="F60" s="29">
        <f>+[1]Summary!H29</f>
        <v>2.897650627313213</v>
      </c>
      <c r="G60" s="29">
        <f>+[1]Summary!I29</f>
        <v>3.380592398532082</v>
      </c>
      <c r="H60" s="29">
        <f>+[1]Summary!J29</f>
        <v>3.9440244649540954</v>
      </c>
      <c r="I60" s="29">
        <f>+[1]Summary!K29</f>
        <v>4.6013618757797783</v>
      </c>
      <c r="J60" s="29">
        <f>+[1]Summary!L29</f>
        <v>5.368255521743075</v>
      </c>
      <c r="K60" s="29">
        <f>+[1]Summary!M29</f>
        <v>6.2629647753669211</v>
      </c>
      <c r="L60" s="29">
        <f>+[1]Summary!N29</f>
        <v>7.3067922379280752</v>
      </c>
      <c r="M60" s="29">
        <f>+[1]Summary!O29</f>
        <v>8.5245909442494217</v>
      </c>
      <c r="N60" s="29">
        <f>+[1]Summary!P29</f>
        <v>9.9453561016243253</v>
      </c>
      <c r="O60" s="29">
        <f>+[1]Summary!Q29</f>
        <v>11.602915451895045</v>
      </c>
      <c r="P60" s="29">
        <f>+[1]Summary!R29</f>
        <v>13.536734693877552</v>
      </c>
      <c r="Q60" s="29">
        <f>+[1]Summary!S29</f>
        <v>15.792857142857144</v>
      </c>
      <c r="R60" s="29">
        <f>+[1]Summary!T29</f>
        <v>18.425000000000001</v>
      </c>
      <c r="S60" s="29">
        <f>+[1]Summary!U29</f>
        <v>21.033333333333331</v>
      </c>
      <c r="T60" s="29">
        <f>+[1]Summary!V29</f>
        <v>25.116666666666667</v>
      </c>
      <c r="U60" s="29">
        <f>+[1]Summary!W29</f>
        <v>27.439999999999998</v>
      </c>
      <c r="V60" s="29">
        <f>+[1]Summary!X29</f>
        <v>28.15</v>
      </c>
      <c r="W60" s="29">
        <f>+[1]Summary!Y29</f>
        <v>20</v>
      </c>
      <c r="X60" s="29">
        <f>+[1]Summary!Z29</f>
        <v>28.09090909090909</v>
      </c>
      <c r="Y60" s="29">
        <f>+[1]Summary!AA29</f>
        <v>33.5</v>
      </c>
      <c r="Z60" s="29">
        <f>+[1]Summary!AB29</f>
        <v>36.78</v>
      </c>
      <c r="AA60" s="29">
        <f>+[1]Summary!AC29</f>
        <v>34.645454545454548</v>
      </c>
      <c r="AB60" s="29">
        <f>+[1]Summary!AD29</f>
        <v>52.7</v>
      </c>
      <c r="AC60" s="51">
        <f>VLOOKUP($B$4:$B$236,'orig WPP2004'!$B$4:$CZ$265,'orig WPP2004'!D$1)</f>
        <v>51.100999999999999</v>
      </c>
      <c r="AD60" s="51">
        <f>VLOOKUP($B$4:$B$236,'orig WPP2004'!$B$4:$CZ$265,'orig WPP2004'!E$1)</f>
        <v>52.042999999999999</v>
      </c>
      <c r="AE60" s="51">
        <f>VLOOKUP($B$4:$B$236,'orig WPP2004'!$B$4:$CZ$265,'orig WPP2004'!F$1)</f>
        <v>52.912999999999997</v>
      </c>
      <c r="AF60" s="51">
        <f>VLOOKUP($B$4:$B$236,'orig WPP2004'!$B$4:$CZ$265,'orig WPP2004'!G$1)</f>
        <v>53.751000000000005</v>
      </c>
      <c r="AG60" s="51">
        <f>VLOOKUP($B$4:$B$236,'orig WPP2004'!$B$4:$CZ$265,'orig WPP2004'!H$1)</f>
        <v>54.585000000000001</v>
      </c>
      <c r="AH60" s="51">
        <f>VLOOKUP($B$4:$B$236,'orig WPP2004'!$B$4:$CZ$265,'orig WPP2004'!I$1)</f>
        <v>55.439</v>
      </c>
      <c r="AI60" s="51">
        <f>VLOOKUP($B$4:$B$236,'orig WPP2004'!$B$4:$CZ$265,'orig WPP2004'!J$1)</f>
        <v>56.323999999999998</v>
      </c>
      <c r="AJ60" s="51">
        <f>VLOOKUP($B$4:$B$236,'orig WPP2004'!$B$4:$CZ$265,'orig WPP2004'!K$1)</f>
        <v>57.244</v>
      </c>
      <c r="AK60" s="51">
        <f>VLOOKUP($B$4:$B$236,'orig WPP2004'!$B$4:$CZ$265,'orig WPP2004'!L$1)</f>
        <v>58.194000000000003</v>
      </c>
      <c r="AL60" s="51">
        <f>VLOOKUP($B$4:$B$236,'orig WPP2004'!$B$4:$CZ$265,'orig WPP2004'!M$1)</f>
        <v>59.164999999999999</v>
      </c>
      <c r="AM60" s="51">
        <f>VLOOKUP($B$4:$B$236,'orig WPP2004'!$B$4:$CZ$265,'orig WPP2004'!N$1)</f>
        <v>60.145000000000003</v>
      </c>
      <c r="AN60" s="51">
        <f>VLOOKUP($B$4:$B$236,'orig WPP2004'!$B$4:$CZ$265,'orig WPP2004'!O$1)</f>
        <v>61.126999999999995</v>
      </c>
      <c r="AO60" s="51">
        <f>VLOOKUP($B$4:$B$236,'orig WPP2004'!$B$4:$CZ$265,'orig WPP2004'!P$1)</f>
        <v>62.114000000000004</v>
      </c>
      <c r="AP60" s="51">
        <f>VLOOKUP($B$4:$B$236,'orig WPP2004'!$B$4:$CZ$265,'orig WPP2004'!Q$1)</f>
        <v>63.12</v>
      </c>
      <c r="AQ60" s="51">
        <f>VLOOKUP($B$4:$B$236,'orig WPP2004'!$B$4:$CZ$265,'orig WPP2004'!R$1)</f>
        <v>64.163000000000011</v>
      </c>
      <c r="AR60" s="51">
        <f>VLOOKUP($B$4:$B$236,'orig WPP2004'!$B$4:$CZ$265,'orig WPP2004'!S$1)</f>
        <v>65.25</v>
      </c>
      <c r="AS60" s="51">
        <f>VLOOKUP($B$4:$B$236,'orig WPP2004'!$B$4:$CZ$265,'orig WPP2004'!T$1)</f>
        <v>66.396999999999991</v>
      </c>
      <c r="AT60" s="51">
        <f>VLOOKUP($B$4:$B$236,'orig WPP2004'!$B$4:$CZ$265,'orig WPP2004'!U$1)</f>
        <v>67.581999999999994</v>
      </c>
      <c r="AU60" s="51">
        <f>VLOOKUP($B$4:$B$236,'orig WPP2004'!$B$4:$CZ$265,'orig WPP2004'!V$1)</f>
        <v>68.734999999999999</v>
      </c>
      <c r="AV60" s="51">
        <f>VLOOKUP($B$4:$B$236,'orig WPP2004'!$B$4:$CZ$265,'orig WPP2004'!W$1)</f>
        <v>69.760000000000005</v>
      </c>
      <c r="AW60" s="51">
        <f>VLOOKUP($B$4:$B$236,'orig WPP2004'!$B$4:$CZ$265,'orig WPP2004'!X$1)</f>
        <v>70.592999999999989</v>
      </c>
      <c r="AX60" s="51">
        <f>VLOOKUP($B$4:$B$236,'orig WPP2004'!$B$4:$CZ$265,'orig WPP2004'!Y$1)</f>
        <v>71.195999999999998</v>
      </c>
      <c r="AY60" s="51">
        <f>VLOOKUP($B$4:$B$236,'orig WPP2004'!$B$4:$CZ$265,'orig WPP2004'!Z$1)</f>
        <v>71.596000000000004</v>
      </c>
      <c r="AZ60" s="51">
        <f>VLOOKUP($B$4:$B$236,'orig WPP2004'!$B$4:$CZ$265,'orig WPP2004'!AA$1)</f>
        <v>71.867999999999995</v>
      </c>
      <c r="BA60" s="51">
        <f>VLOOKUP($B$4:$B$236,'orig WPP2004'!$B$4:$CZ$265,'orig WPP2004'!AB$1)</f>
        <v>72.123000000000005</v>
      </c>
      <c r="BB60" s="51">
        <f>VLOOKUP($B$4:$B$236,'orig WPP2004'!$B$4:$CZ$265,'orig WPP2004'!AC$1)</f>
        <v>72.437999999999988</v>
      </c>
      <c r="BC60" s="51">
        <f>VLOOKUP($B$4:$B$236,'orig WPP2004'!$B$4:$CZ$265,'orig WPP2004'!AD$1)</f>
        <v>72.843000000000004</v>
      </c>
      <c r="BD60" s="51">
        <f>VLOOKUP($B$4:$B$236,'orig WPP2004'!$B$4:$CZ$265,'orig WPP2004'!AE$1)</f>
        <v>73.305999999999997</v>
      </c>
      <c r="BE60" s="51">
        <f>VLOOKUP($B$4:$B$236,'orig WPP2004'!$B$4:$CZ$265,'orig WPP2004'!AF$1)</f>
        <v>73.765999999999991</v>
      </c>
      <c r="BF60" s="51">
        <f>VLOOKUP($B$4:$B$236,'orig WPP2004'!$B$4:$CZ$265,'orig WPP2004'!AG$1)</f>
        <v>74.129000000000005</v>
      </c>
      <c r="BG60" s="51">
        <f>VLOOKUP($B$4:$B$236,'orig WPP2004'!$B$4:$CZ$265,'orig WPP2004'!AH$1)</f>
        <v>74.331999999999994</v>
      </c>
      <c r="BH60" s="51">
        <f>VLOOKUP($B$4:$B$236,'orig WPP2004'!$B$4:$CZ$265,'orig WPP2004'!AI$1)</f>
        <v>74.367000000000004</v>
      </c>
      <c r="BI60" s="51">
        <f>VLOOKUP($B$4:$B$236,'orig WPP2004'!$B$4:$CZ$265,'orig WPP2004'!AJ$1)</f>
        <v>74.268000000000001</v>
      </c>
      <c r="BJ60" s="51">
        <f>VLOOKUP($B$4:$B$236,'orig WPP2004'!$B$4:$CZ$265,'orig WPP2004'!AK$1)</f>
        <v>74.055000000000007</v>
      </c>
      <c r="BK60" s="51">
        <f>VLOOKUP($B$4:$B$236,'orig WPP2004'!$B$4:$CZ$265,'orig WPP2004'!AL$1)</f>
        <v>73.762</v>
      </c>
      <c r="BL60" s="51">
        <f>VLOOKUP($B$4:$B$236,'orig WPP2004'!$B$4:$CZ$265,'orig WPP2004'!AM$1)</f>
        <v>73.423000000000002</v>
      </c>
      <c r="BM60" s="51">
        <f>VLOOKUP($B$4:$B$236,'orig WPP2004'!$B$4:$CZ$265,'orig WPP2004'!AN$1)</f>
        <v>73.031000000000006</v>
      </c>
      <c r="BN60" s="51">
        <f>VLOOKUP($B$4:$B$236,'orig WPP2004'!$B$4:$CZ$265,'orig WPP2004'!AO$1)</f>
        <v>72.600999999999999</v>
      </c>
      <c r="BO60" s="51">
        <f>VLOOKUP($B$4:$B$236,'orig WPP2004'!$B$4:$CZ$265,'orig WPP2004'!AP$1)</f>
        <v>72.222999999999999</v>
      </c>
      <c r="BP60" s="51">
        <f>VLOOKUP($B$4:$B$236,'orig WPP2004'!$B$4:$CZ$265,'orig WPP2004'!AQ$1)</f>
        <v>72.00800000000001</v>
      </c>
      <c r="BQ60" s="51">
        <f>VLOOKUP($B$4:$B$236,'orig WPP2004'!$B$4:$CZ$265,'orig WPP2004'!AR$1)</f>
        <v>72.033999999999992</v>
      </c>
      <c r="BR60" s="51">
        <f>VLOOKUP($B$4:$B$236,'orig WPP2004'!$B$4:$CZ$265,'orig WPP2004'!AS$1)</f>
        <v>72.337000000000003</v>
      </c>
      <c r="BS60" s="51">
        <f>VLOOKUP($B$4:$B$236,'orig WPP2004'!$B$4:$CZ$265,'orig WPP2004'!AT$1)</f>
        <v>72.884</v>
      </c>
      <c r="BT60" s="51">
        <f>VLOOKUP($B$4:$B$236,'orig WPP2004'!$B$4:$CZ$265,'orig WPP2004'!AU$1)</f>
        <v>73.597000000000008</v>
      </c>
      <c r="BU60" s="51">
        <f>VLOOKUP($B$4:$B$236,'orig WPP2004'!$B$4:$CZ$265,'orig WPP2004'!AV$1)</f>
        <v>74.359000000000009</v>
      </c>
      <c r="BV60" s="51">
        <f>VLOOKUP($B$4:$B$236,'orig WPP2004'!$B$4:$CZ$265,'orig WPP2004'!AW$1)</f>
        <v>75.080999999999989</v>
      </c>
      <c r="BW60" s="51">
        <f>VLOOKUP($B$4:$B$236,'orig WPP2004'!$B$4:$CZ$265,'orig WPP2004'!AX$1)</f>
        <v>75.751000000000005</v>
      </c>
      <c r="BX60" s="51">
        <f>VLOOKUP($B$4:$B$236,'orig WPP2004'!$B$4:$CZ$265,'orig WPP2004'!AY$1)</f>
        <v>76.384</v>
      </c>
      <c r="BY60" s="51">
        <f>VLOOKUP($B$4:$B$236,'orig WPP2004'!$B$4:$CZ$265,'orig WPP2004'!AZ$1)</f>
        <v>76.954000000000008</v>
      </c>
      <c r="BZ60" s="51">
        <f>VLOOKUP($B$4:$B$236,'orig WPP2004'!$B$4:$CZ$265,'orig WPP2004'!BA$1)</f>
        <v>77.433999999999997</v>
      </c>
      <c r="CA60" s="51">
        <f>VLOOKUP($B$4:$B$236,'orig WPP2004'!$B$4:$CZ$265,'orig WPP2004'!BB$1)</f>
        <v>77.813999999999993</v>
      </c>
      <c r="CB60" s="51">
        <f>VLOOKUP($B$4:$B$236,'orig WPP2004'!$B$4:$CZ$265,'orig WPP2004'!BC$1)</f>
        <v>78.063999999999993</v>
      </c>
      <c r="CC60" s="51">
        <f>VLOOKUP($B$4:$B$236,'orig WPP2004'!$B$4:$CZ$265,'orig WPP2004'!BD$1)</f>
        <v>78.200999999999993</v>
      </c>
      <c r="CD60" s="51">
        <f>VLOOKUP($B$4:$B$236,'orig WPP2004'!$B$4:$CZ$265,'orig WPP2004'!BE$1)</f>
        <v>78.316000000000003</v>
      </c>
      <c r="CE60" s="51">
        <f>VLOOKUP($B$4:$B$236,'orig WPP2004'!$B$4:$CZ$265,'orig WPP2004'!BF$1)</f>
        <v>78.533999999999992</v>
      </c>
      <c r="CF60" s="51">
        <f>VLOOKUP($B$4:$B$236,'orig WPP2004'!$B$4:$CZ$265,'orig WPP2004'!BG$1)</f>
        <v>78.94</v>
      </c>
      <c r="CG60" s="51">
        <f>VLOOKUP($B$4:$B$236,'orig WPP2004'!$B$4:$CZ$265,'orig WPP2004'!BH$1)</f>
        <v>79.569999999999993</v>
      </c>
      <c r="CH60" s="51">
        <f>VLOOKUP($B$4:$B$236,'orig WPP2004'!$B$4:$CZ$265,'orig WPP2004'!BI$1)</f>
        <v>80.388999999999996</v>
      </c>
      <c r="CI60" s="51">
        <f>VLOOKUP($B$4:$B$236,'orig WPP2004'!$B$4:$CZ$265,'orig WPP2004'!BJ$1)</f>
        <v>81.331000000000003</v>
      </c>
      <c r="CJ60" s="51">
        <f>VLOOKUP($B$4:$B$236,'orig WPP2004'!$B$4:$CZ$265,'orig WPP2004'!BK$1)</f>
        <v>82.293999999999997</v>
      </c>
      <c r="CK60" s="51">
        <f>VLOOKUP($B$4:$B$236,'orig WPP2004'!$B$4:$CZ$265,'orig WPP2004'!BL$1)</f>
        <v>83.204999999999998</v>
      </c>
      <c r="CL60" s="51">
        <f>VLOOKUP($B$4:$B$236,'orig WPP2004'!$B$4:$CZ$265,'orig WPP2004'!BM$1)</f>
        <v>84.043000000000006</v>
      </c>
      <c r="CM60" s="51">
        <f>VLOOKUP($B$4:$B$236,'orig WPP2004'!$B$4:$CZ$265,'orig WPP2004'!BN$1)</f>
        <v>84.825999999999993</v>
      </c>
      <c r="CN60" s="51">
        <f>VLOOKUP($B$4:$B$236,'orig WPP2004'!$B$4:$CZ$265,'orig WPP2004'!BO$1)</f>
        <v>85.563000000000002</v>
      </c>
      <c r="CO60" s="51">
        <f>VLOOKUP($B$4:$B$236,'orig WPP2004'!$B$4:$CZ$265,'orig WPP2004'!BP$1)</f>
        <v>86.275000000000006</v>
      </c>
      <c r="CP60" s="51">
        <f>VLOOKUP($B$4:$B$236,'orig WPP2004'!$B$4:$CZ$265,'orig WPP2004'!BQ$1)</f>
        <v>86.97399999999999</v>
      </c>
      <c r="CQ60" s="51">
        <f>VLOOKUP($B$4:$B$236,'orig WPP2004'!$B$4:$CZ$265,'orig WPP2004'!BR$1)</f>
        <v>87.658999999999992</v>
      </c>
      <c r="CR60" s="51">
        <f>VLOOKUP($B$4:$B$236,'orig WPP2004'!$B$4:$CZ$265,'orig WPP2004'!BS$1)</f>
        <v>88.32</v>
      </c>
      <c r="CS60" s="51">
        <f>VLOOKUP($B$4:$B$236,'orig WPP2004'!$B$4:$CZ$265,'orig WPP2004'!BT$1)</f>
        <v>88.959000000000003</v>
      </c>
      <c r="CT60" s="51">
        <f>VLOOKUP($B$4:$B$236,'orig WPP2004'!$B$4:$CZ$265,'orig WPP2004'!BU$1)</f>
        <v>89.579000000000008</v>
      </c>
      <c r="CU60" s="51">
        <f>VLOOKUP($B$4:$B$236,'orig WPP2004'!$B$4:$CZ$265,'orig WPP2004'!BV$1)</f>
        <v>90.180999999999997</v>
      </c>
      <c r="CV60" s="51">
        <f>VLOOKUP($B$4:$B$236,'orig WPP2004'!$B$4:$CZ$265,'orig WPP2004'!BW$1)</f>
        <v>90.766000000000005</v>
      </c>
      <c r="CW60" s="51">
        <f>VLOOKUP($B$4:$B$236,'orig WPP2004'!$B$4:$CZ$265,'orig WPP2004'!BX$1)</f>
        <v>91.330999999999989</v>
      </c>
      <c r="CX60" s="51">
        <f>VLOOKUP($B$4:$B$236,'orig WPP2004'!$B$4:$CZ$265,'orig WPP2004'!BY$1)</f>
        <v>91.878999999999991</v>
      </c>
      <c r="CY60" s="51">
        <f>VLOOKUP($B$4:$B$236,'orig WPP2004'!$B$4:$CZ$265,'orig WPP2004'!BZ$1)</f>
        <v>92.405000000000001</v>
      </c>
      <c r="CZ60" s="51">
        <f>VLOOKUP($B$4:$B$236,'orig WPP2004'!$B$4:$CZ$265,'orig WPP2004'!CA$1)</f>
        <v>92.91</v>
      </c>
      <c r="DA60" s="51">
        <f>VLOOKUP($B$4:$B$236,'orig WPP2004'!$B$4:$CZ$265,'orig WPP2004'!CB$1)</f>
        <v>93.391999999999996</v>
      </c>
      <c r="DB60" s="51">
        <f>VLOOKUP($B$4:$B$236,'orig WPP2004'!$B$4:$CZ$265,'orig WPP2004'!CC$1)</f>
        <v>93.853000000000009</v>
      </c>
      <c r="DC60" s="51">
        <f>VLOOKUP($B$4:$B$236,'orig WPP2004'!$B$4:$CZ$265,'orig WPP2004'!CD$1)</f>
        <v>94.292000000000002</v>
      </c>
      <c r="DD60" s="51">
        <f>VLOOKUP($B$4:$B$236,'orig WPP2004'!$B$4:$CZ$265,'orig WPP2004'!CE$1)</f>
        <v>94.707999999999998</v>
      </c>
      <c r="DE60" s="51">
        <f>VLOOKUP($B$4:$B$236,'orig WPP2004'!$B$4:$CZ$265,'orig WPP2004'!CF$1)</f>
        <v>95.102000000000004</v>
      </c>
    </row>
    <row r="61" spans="1:109">
      <c r="A61" s="114">
        <v>4</v>
      </c>
      <c r="B61" s="3">
        <v>214</v>
      </c>
      <c r="C61" s="1" t="s">
        <v>588</v>
      </c>
      <c r="D61" s="29">
        <f>+[1]Summary!F30</f>
        <v>60.445687141667797</v>
      </c>
      <c r="E61" s="29">
        <f>+[1]Summary!G30</f>
        <v>61.679272593538556</v>
      </c>
      <c r="F61" s="29">
        <f>+[1]Summary!H30</f>
        <v>62.938033258712828</v>
      </c>
      <c r="G61" s="29">
        <f>+[1]Summary!I30</f>
        <v>64.222482917053895</v>
      </c>
      <c r="H61" s="29">
        <f>+[1]Summary!J30</f>
        <v>65.533145833728483</v>
      </c>
      <c r="I61" s="29">
        <f>+[1]Summary!K30</f>
        <v>66.870556973192322</v>
      </c>
      <c r="J61" s="29">
        <f>+[1]Summary!L30</f>
        <v>68.23526221754318</v>
      </c>
      <c r="K61" s="29">
        <f>+[1]Summary!M30</f>
        <v>69.627818589329792</v>
      </c>
      <c r="L61" s="29">
        <f>+[1]Summary!N30</f>
        <v>71.048794478907936</v>
      </c>
      <c r="M61" s="29">
        <f>+[1]Summary!O30</f>
        <v>72.498769876436683</v>
      </c>
      <c r="N61" s="29">
        <f>+[1]Summary!P30</f>
        <v>73.978336608608856</v>
      </c>
      <c r="O61" s="29">
        <f>+[1]Summary!Q30</f>
        <v>75.488098580213105</v>
      </c>
      <c r="P61" s="29">
        <f>+[1]Summary!R30</f>
        <v>94.36012322526642</v>
      </c>
      <c r="Q61" s="29">
        <f>+[1]Summary!S30</f>
        <v>117.950154031583</v>
      </c>
      <c r="R61" s="29">
        <f>+[1]Summary!T30</f>
        <v>147.43769253947872</v>
      </c>
      <c r="S61" s="29">
        <f>+[1]Summary!U30</f>
        <v>184.29711567434842</v>
      </c>
      <c r="T61" s="29">
        <f>+[1]Summary!V30</f>
        <v>230.37139459293556</v>
      </c>
      <c r="U61" s="29">
        <f>+[1]Summary!W30</f>
        <v>287.96424324116947</v>
      </c>
      <c r="V61" s="29">
        <f>+[1]Summary!X30</f>
        <v>359.95530405146172</v>
      </c>
      <c r="W61" s="29">
        <f>+[1]Summary!Y30</f>
        <v>468.08413006432733</v>
      </c>
      <c r="X61" s="29">
        <f>+[1]Summary!Z30</f>
        <v>605.36016258040888</v>
      </c>
      <c r="Y61" s="29">
        <f>+[1]Summary!AA30</f>
        <v>750.80520322551126</v>
      </c>
      <c r="Z61" s="29">
        <f>+[1]Summary!AB30</f>
        <v>1012.5933603938225</v>
      </c>
      <c r="AA61" s="29">
        <f>+[1]Summary!AC30</f>
        <v>1389.3635644002577</v>
      </c>
      <c r="AB61" s="29">
        <f>+[1]Summary!AD30</f>
        <v>1702.0452108861</v>
      </c>
      <c r="AC61" s="51">
        <f>VLOOKUP($B$4:$B$236,'orig WPP2004'!$B$4:$CZ$265,'orig WPP2004'!D$1)</f>
        <v>2352.9690000000001</v>
      </c>
      <c r="AD61" s="51">
        <f>VLOOKUP($B$4:$B$236,'orig WPP2004'!$B$4:$CZ$265,'orig WPP2004'!E$1)</f>
        <v>2419.5450000000001</v>
      </c>
      <c r="AE61" s="51">
        <f>VLOOKUP($B$4:$B$236,'orig WPP2004'!$B$4:$CZ$265,'orig WPP2004'!F$1)</f>
        <v>2491.4839999999999</v>
      </c>
      <c r="AF61" s="51">
        <f>VLOOKUP($B$4:$B$236,'orig WPP2004'!$B$4:$CZ$265,'orig WPP2004'!G$1)</f>
        <v>2568.5450000000001</v>
      </c>
      <c r="AG61" s="51">
        <f>VLOOKUP($B$4:$B$236,'orig WPP2004'!$B$4:$CZ$265,'orig WPP2004'!H$1)</f>
        <v>2650.482</v>
      </c>
      <c r="AH61" s="51">
        <f>VLOOKUP($B$4:$B$236,'orig WPP2004'!$B$4:$CZ$265,'orig WPP2004'!I$1)</f>
        <v>2737.058</v>
      </c>
      <c r="AI61" s="51">
        <f>VLOOKUP($B$4:$B$236,'orig WPP2004'!$B$4:$CZ$265,'orig WPP2004'!J$1)</f>
        <v>2828.03</v>
      </c>
      <c r="AJ61" s="51">
        <f>VLOOKUP($B$4:$B$236,'orig WPP2004'!$B$4:$CZ$265,'orig WPP2004'!K$1)</f>
        <v>2923.1559999999999</v>
      </c>
      <c r="AK61" s="51">
        <f>VLOOKUP($B$4:$B$236,'orig WPP2004'!$B$4:$CZ$265,'orig WPP2004'!L$1)</f>
        <v>3022.1979999999999</v>
      </c>
      <c r="AL61" s="51">
        <f>VLOOKUP($B$4:$B$236,'orig WPP2004'!$B$4:$CZ$265,'orig WPP2004'!M$1)</f>
        <v>3124.915</v>
      </c>
      <c r="AM61" s="51">
        <f>VLOOKUP($B$4:$B$236,'orig WPP2004'!$B$4:$CZ$265,'orig WPP2004'!N$1)</f>
        <v>3231.0630000000001</v>
      </c>
      <c r="AN61" s="51">
        <f>VLOOKUP($B$4:$B$236,'orig WPP2004'!$B$4:$CZ$265,'orig WPP2004'!O$1)</f>
        <v>3340.3940000000002</v>
      </c>
      <c r="AO61" s="51">
        <f>VLOOKUP($B$4:$B$236,'orig WPP2004'!$B$4:$CZ$265,'orig WPP2004'!P$1)</f>
        <v>3452.6530000000002</v>
      </c>
      <c r="AP61" s="51">
        <f>VLOOKUP($B$4:$B$236,'orig WPP2004'!$B$4:$CZ$265,'orig WPP2004'!Q$1)</f>
        <v>3567.576</v>
      </c>
      <c r="AQ61" s="51">
        <f>VLOOKUP($B$4:$B$236,'orig WPP2004'!$B$4:$CZ$265,'orig WPP2004'!R$1)</f>
        <v>3684.8959999999997</v>
      </c>
      <c r="AR61" s="51">
        <f>VLOOKUP($B$4:$B$236,'orig WPP2004'!$B$4:$CZ$265,'orig WPP2004'!S$1)</f>
        <v>3804.348</v>
      </c>
      <c r="AS61" s="51">
        <f>VLOOKUP($B$4:$B$236,'orig WPP2004'!$B$4:$CZ$265,'orig WPP2004'!T$1)</f>
        <v>3925.7910000000002</v>
      </c>
      <c r="AT61" s="51">
        <f>VLOOKUP($B$4:$B$236,'orig WPP2004'!$B$4:$CZ$265,'orig WPP2004'!U$1)</f>
        <v>4048.9949999999999</v>
      </c>
      <c r="AU61" s="51">
        <f>VLOOKUP($B$4:$B$236,'orig WPP2004'!$B$4:$CZ$265,'orig WPP2004'!V$1)</f>
        <v>4173.5039999999999</v>
      </c>
      <c r="AV61" s="51">
        <f>VLOOKUP($B$4:$B$236,'orig WPP2004'!$B$4:$CZ$265,'orig WPP2004'!W$1)</f>
        <v>4298.7860000000001</v>
      </c>
      <c r="AW61" s="51">
        <f>VLOOKUP($B$4:$B$236,'orig WPP2004'!$B$4:$CZ$265,'orig WPP2004'!X$1)</f>
        <v>4424.4560000000001</v>
      </c>
      <c r="AX61" s="51">
        <f>VLOOKUP($B$4:$B$236,'orig WPP2004'!$B$4:$CZ$265,'orig WPP2004'!Y$1)</f>
        <v>4550.3779999999997</v>
      </c>
      <c r="AY61" s="51">
        <f>VLOOKUP($B$4:$B$236,'orig WPP2004'!$B$4:$CZ$265,'orig WPP2004'!Z$1)</f>
        <v>4676.6129999999994</v>
      </c>
      <c r="AZ61" s="51">
        <f>VLOOKUP($B$4:$B$236,'orig WPP2004'!$B$4:$CZ$265,'orig WPP2004'!AA$1)</f>
        <v>4803.2489999999998</v>
      </c>
      <c r="BA61" s="51">
        <f>VLOOKUP($B$4:$B$236,'orig WPP2004'!$B$4:$CZ$265,'orig WPP2004'!AB$1)</f>
        <v>4930.4740000000002</v>
      </c>
      <c r="BB61" s="51">
        <f>VLOOKUP($B$4:$B$236,'orig WPP2004'!$B$4:$CZ$265,'orig WPP2004'!AC$1)</f>
        <v>5058.491</v>
      </c>
      <c r="BC61" s="51">
        <f>VLOOKUP($B$4:$B$236,'orig WPP2004'!$B$4:$CZ$265,'orig WPP2004'!AD$1)</f>
        <v>5186.9009999999998</v>
      </c>
      <c r="BD61" s="51">
        <f>VLOOKUP($B$4:$B$236,'orig WPP2004'!$B$4:$CZ$265,'orig WPP2004'!AE$1)</f>
        <v>5315.7610000000004</v>
      </c>
      <c r="BE61" s="51">
        <f>VLOOKUP($B$4:$B$236,'orig WPP2004'!$B$4:$CZ$265,'orig WPP2004'!AF$1)</f>
        <v>5446.2669999999998</v>
      </c>
      <c r="BF61" s="51">
        <f>VLOOKUP($B$4:$B$236,'orig WPP2004'!$B$4:$CZ$265,'orig WPP2004'!AG$1)</f>
        <v>5580.0210000000006</v>
      </c>
      <c r="BG61" s="51">
        <f>VLOOKUP($B$4:$B$236,'orig WPP2004'!$B$4:$CZ$265,'orig WPP2004'!AH$1)</f>
        <v>5717.9660000000003</v>
      </c>
      <c r="BH61" s="51">
        <f>VLOOKUP($B$4:$B$236,'orig WPP2004'!$B$4:$CZ$265,'orig WPP2004'!AI$1)</f>
        <v>5860.6319999999996</v>
      </c>
      <c r="BI61" s="51">
        <f>VLOOKUP($B$4:$B$236,'orig WPP2004'!$B$4:$CZ$265,'orig WPP2004'!AJ$1)</f>
        <v>6007.0859999999993</v>
      </c>
      <c r="BJ61" s="51">
        <f>VLOOKUP($B$4:$B$236,'orig WPP2004'!$B$4:$CZ$265,'orig WPP2004'!AK$1)</f>
        <v>6154.9939999999997</v>
      </c>
      <c r="BK61" s="51">
        <f>VLOOKUP($B$4:$B$236,'orig WPP2004'!$B$4:$CZ$265,'orig WPP2004'!AL$1)</f>
        <v>6301.1450000000004</v>
      </c>
      <c r="BL61" s="51">
        <f>VLOOKUP($B$4:$B$236,'orig WPP2004'!$B$4:$CZ$265,'orig WPP2004'!AM$1)</f>
        <v>6443.1640000000007</v>
      </c>
      <c r="BM61" s="51">
        <f>VLOOKUP($B$4:$B$236,'orig WPP2004'!$B$4:$CZ$265,'orig WPP2004'!AN$1)</f>
        <v>6580.3440000000001</v>
      </c>
      <c r="BN61" s="51">
        <f>VLOOKUP($B$4:$B$236,'orig WPP2004'!$B$4:$CZ$265,'orig WPP2004'!AO$1)</f>
        <v>6713.1589999999997</v>
      </c>
      <c r="BO61" s="51">
        <f>VLOOKUP($B$4:$B$236,'orig WPP2004'!$B$4:$CZ$265,'orig WPP2004'!AP$1)</f>
        <v>6841.8940000000002</v>
      </c>
      <c r="BP61" s="51">
        <f>VLOOKUP($B$4:$B$236,'orig WPP2004'!$B$4:$CZ$265,'orig WPP2004'!AQ$1)</f>
        <v>6967.2520000000004</v>
      </c>
      <c r="BQ61" s="51">
        <f>VLOOKUP($B$4:$B$236,'orig WPP2004'!$B$4:$CZ$265,'orig WPP2004'!AR$1)</f>
        <v>7089.8670000000002</v>
      </c>
      <c r="BR61" s="51">
        <f>VLOOKUP($B$4:$B$236,'orig WPP2004'!$B$4:$CZ$265,'orig WPP2004'!AS$1)</f>
        <v>7209.6990000000005</v>
      </c>
      <c r="BS61" s="51">
        <f>VLOOKUP($B$4:$B$236,'orig WPP2004'!$B$4:$CZ$265,'orig WPP2004'!AT$1)</f>
        <v>7326.8179999999993</v>
      </c>
      <c r="BT61" s="51">
        <f>VLOOKUP($B$4:$B$236,'orig WPP2004'!$B$4:$CZ$265,'orig WPP2004'!AU$1)</f>
        <v>7442.183</v>
      </c>
      <c r="BU61" s="51">
        <f>VLOOKUP($B$4:$B$236,'orig WPP2004'!$B$4:$CZ$265,'orig WPP2004'!AV$1)</f>
        <v>7557.0329999999994</v>
      </c>
      <c r="BV61" s="51">
        <f>VLOOKUP($B$4:$B$236,'orig WPP2004'!$B$4:$CZ$265,'orig WPP2004'!AW$1)</f>
        <v>7672.3449999999993</v>
      </c>
      <c r="BW61" s="51">
        <f>VLOOKUP($B$4:$B$236,'orig WPP2004'!$B$4:$CZ$265,'orig WPP2004'!AX$1)</f>
        <v>7788.4439999999995</v>
      </c>
      <c r="BX61" s="51">
        <f>VLOOKUP($B$4:$B$236,'orig WPP2004'!$B$4:$CZ$265,'orig WPP2004'!AY$1)</f>
        <v>7905.3980000000001</v>
      </c>
      <c r="BY61" s="51">
        <f>VLOOKUP($B$4:$B$236,'orig WPP2004'!$B$4:$CZ$265,'orig WPP2004'!AZ$1)</f>
        <v>8023.5889999999999</v>
      </c>
      <c r="BZ61" s="51">
        <f>VLOOKUP($B$4:$B$236,'orig WPP2004'!$B$4:$CZ$265,'orig WPP2004'!BA$1)</f>
        <v>8143.362000000001</v>
      </c>
      <c r="CA61" s="51">
        <f>VLOOKUP($B$4:$B$236,'orig WPP2004'!$B$4:$CZ$265,'orig WPP2004'!BB$1)</f>
        <v>8264.9120000000003</v>
      </c>
      <c r="CB61" s="51">
        <f>VLOOKUP($B$4:$B$236,'orig WPP2004'!$B$4:$CZ$265,'orig WPP2004'!BC$1)</f>
        <v>8388.4619999999995</v>
      </c>
      <c r="CC61" s="51">
        <f>VLOOKUP($B$4:$B$236,'orig WPP2004'!$B$4:$CZ$265,'orig WPP2004'!BD$1)</f>
        <v>8513.9</v>
      </c>
      <c r="CD61" s="51">
        <f>VLOOKUP($B$4:$B$236,'orig WPP2004'!$B$4:$CZ$265,'orig WPP2004'!BE$1)</f>
        <v>8640.6479999999992</v>
      </c>
      <c r="CE61" s="51">
        <f>VLOOKUP($B$4:$B$236,'orig WPP2004'!$B$4:$CZ$265,'orig WPP2004'!BF$1)</f>
        <v>8767.8700000000008</v>
      </c>
      <c r="CF61" s="51">
        <f>VLOOKUP($B$4:$B$236,'orig WPP2004'!$B$4:$CZ$265,'orig WPP2004'!BG$1)</f>
        <v>8894.9069999999992</v>
      </c>
      <c r="CG61" s="51">
        <f>VLOOKUP($B$4:$B$236,'orig WPP2004'!$B$4:$CZ$265,'orig WPP2004'!BH$1)</f>
        <v>9021.494999999999</v>
      </c>
      <c r="CH61" s="51">
        <f>VLOOKUP($B$4:$B$236,'orig WPP2004'!$B$4:$CZ$265,'orig WPP2004'!BI$1)</f>
        <v>9147.6139999999996</v>
      </c>
      <c r="CI61" s="51">
        <f>VLOOKUP($B$4:$B$236,'orig WPP2004'!$B$4:$CZ$265,'orig WPP2004'!BJ$1)</f>
        <v>9273.1329999999998</v>
      </c>
      <c r="CJ61" s="51">
        <f>VLOOKUP($B$4:$B$236,'orig WPP2004'!$B$4:$CZ$265,'orig WPP2004'!BK$1)</f>
        <v>9397.9779999999992</v>
      </c>
      <c r="CK61" s="51">
        <f>VLOOKUP($B$4:$B$236,'orig WPP2004'!$B$4:$CZ$265,'orig WPP2004'!BL$1)</f>
        <v>9522.0420000000013</v>
      </c>
      <c r="CL61" s="51">
        <f>VLOOKUP($B$4:$B$236,'orig WPP2004'!$B$4:$CZ$265,'orig WPP2004'!BM$1)</f>
        <v>9645.1790000000001</v>
      </c>
      <c r="CM61" s="51">
        <f>VLOOKUP($B$4:$B$236,'orig WPP2004'!$B$4:$CZ$265,'orig WPP2004'!BN$1)</f>
        <v>9767.1670000000013</v>
      </c>
      <c r="CN61" s="51">
        <f>VLOOKUP($B$4:$B$236,'orig WPP2004'!$B$4:$CZ$265,'orig WPP2004'!BO$1)</f>
        <v>9887.7450000000008</v>
      </c>
      <c r="CO61" s="51">
        <f>VLOOKUP($B$4:$B$236,'orig WPP2004'!$B$4:$CZ$265,'orig WPP2004'!BP$1)</f>
        <v>10006.626</v>
      </c>
      <c r="CP61" s="51">
        <f>VLOOKUP($B$4:$B$236,'orig WPP2004'!$B$4:$CZ$265,'orig WPP2004'!BQ$1)</f>
        <v>10123.573</v>
      </c>
      <c r="CQ61" s="51">
        <f>VLOOKUP($B$4:$B$236,'orig WPP2004'!$B$4:$CZ$265,'orig WPP2004'!BR$1)</f>
        <v>10238.460999999999</v>
      </c>
      <c r="CR61" s="51">
        <f>VLOOKUP($B$4:$B$236,'orig WPP2004'!$B$4:$CZ$265,'orig WPP2004'!BS$1)</f>
        <v>10351.231</v>
      </c>
      <c r="CS61" s="51">
        <f>VLOOKUP($B$4:$B$236,'orig WPP2004'!$B$4:$CZ$265,'orig WPP2004'!BT$1)</f>
        <v>10461.817999999999</v>
      </c>
      <c r="CT61" s="51">
        <f>VLOOKUP($B$4:$B$236,'orig WPP2004'!$B$4:$CZ$265,'orig WPP2004'!BU$1)</f>
        <v>10570.188999999998</v>
      </c>
      <c r="CU61" s="51">
        <f>VLOOKUP($B$4:$B$236,'orig WPP2004'!$B$4:$CZ$265,'orig WPP2004'!BV$1)</f>
        <v>10676.329</v>
      </c>
      <c r="CV61" s="51">
        <f>VLOOKUP($B$4:$B$236,'orig WPP2004'!$B$4:$CZ$265,'orig WPP2004'!BW$1)</f>
        <v>10780.111000000001</v>
      </c>
      <c r="CW61" s="51">
        <f>VLOOKUP($B$4:$B$236,'orig WPP2004'!$B$4:$CZ$265,'orig WPP2004'!BX$1)</f>
        <v>10881.522000000001</v>
      </c>
      <c r="CX61" s="51">
        <f>VLOOKUP($B$4:$B$236,'orig WPP2004'!$B$4:$CZ$265,'orig WPP2004'!BY$1)</f>
        <v>10980.802</v>
      </c>
      <c r="CY61" s="51">
        <f>VLOOKUP($B$4:$B$236,'orig WPP2004'!$B$4:$CZ$265,'orig WPP2004'!BZ$1)</f>
        <v>11078.288</v>
      </c>
      <c r="CZ61" s="51">
        <f>VLOOKUP($B$4:$B$236,'orig WPP2004'!$B$4:$CZ$265,'orig WPP2004'!CA$1)</f>
        <v>11174.191999999999</v>
      </c>
      <c r="DA61" s="51">
        <f>VLOOKUP($B$4:$B$236,'orig WPP2004'!$B$4:$CZ$265,'orig WPP2004'!CB$1)</f>
        <v>11268.571</v>
      </c>
      <c r="DB61" s="51">
        <f>VLOOKUP($B$4:$B$236,'orig WPP2004'!$B$4:$CZ$265,'orig WPP2004'!CC$1)</f>
        <v>11361.244999999999</v>
      </c>
      <c r="DC61" s="51">
        <f>VLOOKUP($B$4:$B$236,'orig WPP2004'!$B$4:$CZ$265,'orig WPP2004'!CD$1)</f>
        <v>11451.906999999999</v>
      </c>
      <c r="DD61" s="51">
        <f>VLOOKUP($B$4:$B$236,'orig WPP2004'!$B$4:$CZ$265,'orig WPP2004'!CE$1)</f>
        <v>11540.124</v>
      </c>
      <c r="DE61" s="51">
        <f>VLOOKUP($B$4:$B$236,'orig WPP2004'!$B$4:$CZ$265,'orig WPP2004'!CF$1)</f>
        <v>11625.557000000001</v>
      </c>
    </row>
    <row r="62" spans="1:109">
      <c r="A62" s="114">
        <v>6</v>
      </c>
      <c r="B62" s="3">
        <v>218</v>
      </c>
      <c r="C62" s="1" t="s">
        <v>442</v>
      </c>
      <c r="D62" s="29">
        <f>+[1]Summary!F64</f>
        <v>270.18004383131853</v>
      </c>
      <c r="E62" s="29">
        <f>+[1]Summary!G64</f>
        <v>284.40004613822998</v>
      </c>
      <c r="F62" s="29">
        <f>+[1]Summary!H64</f>
        <v>299.36846961918945</v>
      </c>
      <c r="G62" s="29">
        <f>+[1]Summary!I64</f>
        <v>315.12470486230467</v>
      </c>
      <c r="H62" s="29">
        <f>+[1]Summary!J64</f>
        <v>331.71021564453127</v>
      </c>
      <c r="I62" s="29">
        <f>+[1]Summary!K64</f>
        <v>349.16864804687503</v>
      </c>
      <c r="J62" s="29">
        <f>+[1]Summary!L64</f>
        <v>367.54594531250007</v>
      </c>
      <c r="K62" s="29">
        <f>+[1]Summary!M64</f>
        <v>386.89046875000008</v>
      </c>
      <c r="L62" s="29">
        <f>+[1]Summary!N64</f>
        <v>407.25312500000007</v>
      </c>
      <c r="M62" s="29">
        <f>+[1]Summary!O64</f>
        <v>428.68750000000011</v>
      </c>
      <c r="N62" s="29">
        <f>+[1]Summary!P64</f>
        <v>451.25000000000011</v>
      </c>
      <c r="O62" s="29">
        <f>+[1]Summary!Q64</f>
        <v>475</v>
      </c>
      <c r="P62" s="29">
        <f>+[1]Summary!R64</f>
        <v>500.00000000000011</v>
      </c>
      <c r="Q62" s="29">
        <f>+[1]Summary!S64</f>
        <v>624.75000000000011</v>
      </c>
      <c r="R62" s="29">
        <f>+[1]Summary!T64</f>
        <v>714</v>
      </c>
      <c r="S62" s="29">
        <f>+[1]Summary!U64</f>
        <v>816.00000000000023</v>
      </c>
      <c r="T62" s="29">
        <f>+[1]Summary!V64</f>
        <v>914.50000000000023</v>
      </c>
      <c r="U62" s="29">
        <f>+[1]Summary!W64</f>
        <v>1013.0000000000001</v>
      </c>
      <c r="V62" s="29">
        <f>+[1]Summary!X64</f>
        <v>1157.02479338843</v>
      </c>
      <c r="W62" s="29">
        <f>+[1]Summary!Y64</f>
        <v>1272.7272727272727</v>
      </c>
      <c r="X62" s="29">
        <f>+[1]Summary!Z64</f>
        <v>1400</v>
      </c>
      <c r="Y62" s="29">
        <f>+[1]Summary!AA64</f>
        <v>1617.0000000000002</v>
      </c>
      <c r="Z62" s="29">
        <f>+[1]Summary!AB64</f>
        <v>1790.0000000000005</v>
      </c>
      <c r="AA62" s="29">
        <f>+[1]Summary!AC64</f>
        <v>1944.0000000000005</v>
      </c>
      <c r="AB62" s="29">
        <f>+[1]Summary!AD64</f>
        <v>2733.5888888888885</v>
      </c>
      <c r="AC62" s="51">
        <f>VLOOKUP($B$4:$B$236,'orig WPP2004'!$B$4:$CZ$265,'orig WPP2004'!D$1)</f>
        <v>3387.36</v>
      </c>
      <c r="AD62" s="51">
        <f>VLOOKUP($B$4:$B$236,'orig WPP2004'!$B$4:$CZ$265,'orig WPP2004'!E$1)</f>
        <v>3475.7080000000001</v>
      </c>
      <c r="AE62" s="51">
        <f>VLOOKUP($B$4:$B$236,'orig WPP2004'!$B$4:$CZ$265,'orig WPP2004'!F$1)</f>
        <v>3567.1819999999998</v>
      </c>
      <c r="AF62" s="51">
        <f>VLOOKUP($B$4:$B$236,'orig WPP2004'!$B$4:$CZ$265,'orig WPP2004'!G$1)</f>
        <v>3661.9539999999997</v>
      </c>
      <c r="AG62" s="51">
        <f>VLOOKUP($B$4:$B$236,'orig WPP2004'!$B$4:$CZ$265,'orig WPP2004'!H$1)</f>
        <v>3760.23</v>
      </c>
      <c r="AH62" s="51">
        <f>VLOOKUP($B$4:$B$236,'orig WPP2004'!$B$4:$CZ$265,'orig WPP2004'!I$1)</f>
        <v>3862.2440000000001</v>
      </c>
      <c r="AI62" s="51">
        <f>VLOOKUP($B$4:$B$236,'orig WPP2004'!$B$4:$CZ$265,'orig WPP2004'!J$1)</f>
        <v>3968.27</v>
      </c>
      <c r="AJ62" s="51">
        <f>VLOOKUP($B$4:$B$236,'orig WPP2004'!$B$4:$CZ$265,'orig WPP2004'!K$1)</f>
        <v>4078.6130000000003</v>
      </c>
      <c r="AK62" s="51">
        <f>VLOOKUP($B$4:$B$236,'orig WPP2004'!$B$4:$CZ$265,'orig WPP2004'!L$1)</f>
        <v>4193.5969999999998</v>
      </c>
      <c r="AL62" s="51">
        <f>VLOOKUP($B$4:$B$236,'orig WPP2004'!$B$4:$CZ$265,'orig WPP2004'!M$1)</f>
        <v>4313.5529999999999</v>
      </c>
      <c r="AM62" s="51">
        <f>VLOOKUP($B$4:$B$236,'orig WPP2004'!$B$4:$CZ$265,'orig WPP2004'!N$1)</f>
        <v>4438.7619999999997</v>
      </c>
      <c r="AN62" s="51">
        <f>VLOOKUP($B$4:$B$236,'orig WPP2004'!$B$4:$CZ$265,'orig WPP2004'!O$1)</f>
        <v>4569.3940000000002</v>
      </c>
      <c r="AO62" s="51">
        <f>VLOOKUP($B$4:$B$236,'orig WPP2004'!$B$4:$CZ$265,'orig WPP2004'!P$1)</f>
        <v>4705.4609999999993</v>
      </c>
      <c r="AP62" s="51">
        <f>VLOOKUP($B$4:$B$236,'orig WPP2004'!$B$4:$CZ$265,'orig WPP2004'!Q$1)</f>
        <v>4846.8</v>
      </c>
      <c r="AQ62" s="51">
        <f>VLOOKUP($B$4:$B$236,'orig WPP2004'!$B$4:$CZ$265,'orig WPP2004'!R$1)</f>
        <v>4993.1229999999996</v>
      </c>
      <c r="AR62" s="51">
        <f>VLOOKUP($B$4:$B$236,'orig WPP2004'!$B$4:$CZ$265,'orig WPP2004'!S$1)</f>
        <v>5144.2089999999998</v>
      </c>
      <c r="AS62" s="51">
        <f>VLOOKUP($B$4:$B$236,'orig WPP2004'!$B$4:$CZ$265,'orig WPP2004'!T$1)</f>
        <v>5300.0460000000003</v>
      </c>
      <c r="AT62" s="51">
        <f>VLOOKUP($B$4:$B$236,'orig WPP2004'!$B$4:$CZ$265,'orig WPP2004'!U$1)</f>
        <v>5460.67</v>
      </c>
      <c r="AU62" s="51">
        <f>VLOOKUP($B$4:$B$236,'orig WPP2004'!$B$4:$CZ$265,'orig WPP2004'!V$1)</f>
        <v>5625.9529999999995</v>
      </c>
      <c r="AV62" s="51">
        <f>VLOOKUP($B$4:$B$236,'orig WPP2004'!$B$4:$CZ$265,'orig WPP2004'!W$1)</f>
        <v>5795.7379999999994</v>
      </c>
      <c r="AW62" s="51">
        <f>VLOOKUP($B$4:$B$236,'orig WPP2004'!$B$4:$CZ$265,'orig WPP2004'!X$1)</f>
        <v>5969.9189999999999</v>
      </c>
      <c r="AX62" s="51">
        <f>VLOOKUP($B$4:$B$236,'orig WPP2004'!$B$4:$CZ$265,'orig WPP2004'!Y$1)</f>
        <v>6148.3359999999993</v>
      </c>
      <c r="AY62" s="51">
        <f>VLOOKUP($B$4:$B$236,'orig WPP2004'!$B$4:$CZ$265,'orig WPP2004'!Z$1)</f>
        <v>6330.9920000000002</v>
      </c>
      <c r="AZ62" s="51">
        <f>VLOOKUP($B$4:$B$236,'orig WPP2004'!$B$4:$CZ$265,'orig WPP2004'!AA$1)</f>
        <v>6518.1379999999999</v>
      </c>
      <c r="BA62" s="51">
        <f>VLOOKUP($B$4:$B$236,'orig WPP2004'!$B$4:$CZ$265,'orig WPP2004'!AB$1)</f>
        <v>6710.1360000000004</v>
      </c>
      <c r="BB62" s="51">
        <f>VLOOKUP($B$4:$B$236,'orig WPP2004'!$B$4:$CZ$265,'orig WPP2004'!AC$1)</f>
        <v>6907.1939999999995</v>
      </c>
      <c r="BC62" s="51">
        <f>VLOOKUP($B$4:$B$236,'orig WPP2004'!$B$4:$CZ$265,'orig WPP2004'!AD$1)</f>
        <v>7109.268</v>
      </c>
      <c r="BD62" s="51">
        <f>VLOOKUP($B$4:$B$236,'orig WPP2004'!$B$4:$CZ$265,'orig WPP2004'!AE$1)</f>
        <v>7316.0830000000005</v>
      </c>
      <c r="BE62" s="51">
        <f>VLOOKUP($B$4:$B$236,'orig WPP2004'!$B$4:$CZ$265,'orig WPP2004'!AF$1)</f>
        <v>7527.3230000000003</v>
      </c>
      <c r="BF62" s="51">
        <f>VLOOKUP($B$4:$B$236,'orig WPP2004'!$B$4:$CZ$265,'orig WPP2004'!AG$1)</f>
        <v>7742.5659999999998</v>
      </c>
      <c r="BG62" s="51">
        <f>VLOOKUP($B$4:$B$236,'orig WPP2004'!$B$4:$CZ$265,'orig WPP2004'!AH$1)</f>
        <v>7961.41</v>
      </c>
      <c r="BH62" s="51">
        <f>VLOOKUP($B$4:$B$236,'orig WPP2004'!$B$4:$CZ$265,'orig WPP2004'!AI$1)</f>
        <v>8183.4930000000004</v>
      </c>
      <c r="BI62" s="51">
        <f>VLOOKUP($B$4:$B$236,'orig WPP2004'!$B$4:$CZ$265,'orig WPP2004'!AJ$1)</f>
        <v>8408.5349999999999</v>
      </c>
      <c r="BJ62" s="51">
        <f>VLOOKUP($B$4:$B$236,'orig WPP2004'!$B$4:$CZ$265,'orig WPP2004'!AK$1)</f>
        <v>8636.2759999999998</v>
      </c>
      <c r="BK62" s="51">
        <f>VLOOKUP($B$4:$B$236,'orig WPP2004'!$B$4:$CZ$265,'orig WPP2004'!AL$1)</f>
        <v>8866.476999999999</v>
      </c>
      <c r="BL62" s="51">
        <f>VLOOKUP($B$4:$B$236,'orig WPP2004'!$B$4:$CZ$265,'orig WPP2004'!AM$1)</f>
        <v>9098.7969999999987</v>
      </c>
      <c r="BM62" s="51">
        <f>VLOOKUP($B$4:$B$236,'orig WPP2004'!$B$4:$CZ$265,'orig WPP2004'!AN$1)</f>
        <v>9332.601999999999</v>
      </c>
      <c r="BN62" s="51">
        <f>VLOOKUP($B$4:$B$236,'orig WPP2004'!$B$4:$CZ$265,'orig WPP2004'!AO$1)</f>
        <v>9567.244999999999</v>
      </c>
      <c r="BO62" s="51">
        <f>VLOOKUP($B$4:$B$236,'orig WPP2004'!$B$4:$CZ$265,'orig WPP2004'!AP$1)</f>
        <v>9802.3090000000011</v>
      </c>
      <c r="BP62" s="51">
        <f>VLOOKUP($B$4:$B$236,'orig WPP2004'!$B$4:$CZ$265,'orig WPP2004'!AQ$1)</f>
        <v>10037.392</v>
      </c>
      <c r="BQ62" s="51">
        <f>VLOOKUP($B$4:$B$236,'orig WPP2004'!$B$4:$CZ$265,'orig WPP2004'!AR$1)</f>
        <v>10271.884</v>
      </c>
      <c r="BR62" s="51">
        <f>VLOOKUP($B$4:$B$236,'orig WPP2004'!$B$4:$CZ$265,'orig WPP2004'!AS$1)</f>
        <v>10506.112000000001</v>
      </c>
      <c r="BS62" s="51">
        <f>VLOOKUP($B$4:$B$236,'orig WPP2004'!$B$4:$CZ$265,'orig WPP2004'!AT$1)</f>
        <v>10739.171</v>
      </c>
      <c r="BT62" s="51">
        <f>VLOOKUP($B$4:$B$236,'orig WPP2004'!$B$4:$CZ$265,'orig WPP2004'!AU$1)</f>
        <v>10967.798999999999</v>
      </c>
      <c r="BU62" s="51">
        <f>VLOOKUP($B$4:$B$236,'orig WPP2004'!$B$4:$CZ$265,'orig WPP2004'!AV$1)</f>
        <v>11187.792000000001</v>
      </c>
      <c r="BV62" s="51">
        <f>VLOOKUP($B$4:$B$236,'orig WPP2004'!$B$4:$CZ$265,'orig WPP2004'!AW$1)</f>
        <v>11396.394</v>
      </c>
      <c r="BW62" s="51">
        <f>VLOOKUP($B$4:$B$236,'orig WPP2004'!$B$4:$CZ$265,'orig WPP2004'!AX$1)</f>
        <v>11592.207999999999</v>
      </c>
      <c r="BX62" s="51">
        <f>VLOOKUP($B$4:$B$236,'orig WPP2004'!$B$4:$CZ$265,'orig WPP2004'!AY$1)</f>
        <v>11776.733</v>
      </c>
      <c r="BY62" s="51">
        <f>VLOOKUP($B$4:$B$236,'orig WPP2004'!$B$4:$CZ$265,'orig WPP2004'!AZ$1)</f>
        <v>11953.741000000002</v>
      </c>
      <c r="BZ62" s="51">
        <f>VLOOKUP($B$4:$B$236,'orig WPP2004'!$B$4:$CZ$265,'orig WPP2004'!BA$1)</f>
        <v>12128.65</v>
      </c>
      <c r="CA62" s="51">
        <f>VLOOKUP($B$4:$B$236,'orig WPP2004'!$B$4:$CZ$265,'orig WPP2004'!BB$1)</f>
        <v>12305.544</v>
      </c>
      <c r="CB62" s="51">
        <f>VLOOKUP($B$4:$B$236,'orig WPP2004'!$B$4:$CZ$265,'orig WPP2004'!BC$1)</f>
        <v>12485.58</v>
      </c>
      <c r="CC62" s="51">
        <f>VLOOKUP($B$4:$B$236,'orig WPP2004'!$B$4:$CZ$265,'orig WPP2004'!BD$1)</f>
        <v>12668.080999999998</v>
      </c>
      <c r="CD62" s="51">
        <f>VLOOKUP($B$4:$B$236,'orig WPP2004'!$B$4:$CZ$265,'orig WPP2004'!BE$1)</f>
        <v>12853.057000000001</v>
      </c>
      <c r="CE62" s="51">
        <f>VLOOKUP($B$4:$B$236,'orig WPP2004'!$B$4:$CZ$265,'orig WPP2004'!BF$1)</f>
        <v>13039.984</v>
      </c>
      <c r="CF62" s="51">
        <f>VLOOKUP($B$4:$B$236,'orig WPP2004'!$B$4:$CZ$265,'orig WPP2004'!BG$1)</f>
        <v>13228.422999999999</v>
      </c>
      <c r="CG62" s="51">
        <f>VLOOKUP($B$4:$B$236,'orig WPP2004'!$B$4:$CZ$265,'orig WPP2004'!BH$1)</f>
        <v>13418.601999999999</v>
      </c>
      <c r="CH62" s="51">
        <f>VLOOKUP($B$4:$B$236,'orig WPP2004'!$B$4:$CZ$265,'orig WPP2004'!BI$1)</f>
        <v>13610.733</v>
      </c>
      <c r="CI62" s="51">
        <f>VLOOKUP($B$4:$B$236,'orig WPP2004'!$B$4:$CZ$265,'orig WPP2004'!BJ$1)</f>
        <v>13804.222</v>
      </c>
      <c r="CJ62" s="51">
        <f>VLOOKUP($B$4:$B$236,'orig WPP2004'!$B$4:$CZ$265,'orig WPP2004'!BK$1)</f>
        <v>13998.228999999999</v>
      </c>
      <c r="CK62" s="51">
        <f>VLOOKUP($B$4:$B$236,'orig WPP2004'!$B$4:$CZ$265,'orig WPP2004'!BL$1)</f>
        <v>14192.021000000001</v>
      </c>
      <c r="CL62" s="51">
        <f>VLOOKUP($B$4:$B$236,'orig WPP2004'!$B$4:$CZ$265,'orig WPP2004'!BM$1)</f>
        <v>14385.339</v>
      </c>
      <c r="CM62" s="51">
        <f>VLOOKUP($B$4:$B$236,'orig WPP2004'!$B$4:$CZ$265,'orig WPP2004'!BN$1)</f>
        <v>14577.953000000001</v>
      </c>
      <c r="CN62" s="51">
        <f>VLOOKUP($B$4:$B$236,'orig WPP2004'!$B$4:$CZ$265,'orig WPP2004'!BO$1)</f>
        <v>14769.169</v>
      </c>
      <c r="CO62" s="51">
        <f>VLOOKUP($B$4:$B$236,'orig WPP2004'!$B$4:$CZ$265,'orig WPP2004'!BP$1)</f>
        <v>14958.199000000001</v>
      </c>
      <c r="CP62" s="51">
        <f>VLOOKUP($B$4:$B$236,'orig WPP2004'!$B$4:$CZ$265,'orig WPP2004'!BQ$1)</f>
        <v>15144.407999999999</v>
      </c>
      <c r="CQ62" s="51">
        <f>VLOOKUP($B$4:$B$236,'orig WPP2004'!$B$4:$CZ$265,'orig WPP2004'!BR$1)</f>
        <v>15327.398999999999</v>
      </c>
      <c r="CR62" s="51">
        <f>VLOOKUP($B$4:$B$236,'orig WPP2004'!$B$4:$CZ$265,'orig WPP2004'!BS$1)</f>
        <v>15507.021000000001</v>
      </c>
      <c r="CS62" s="51">
        <f>VLOOKUP($B$4:$B$236,'orig WPP2004'!$B$4:$CZ$265,'orig WPP2004'!BT$1)</f>
        <v>15683.217000000001</v>
      </c>
      <c r="CT62" s="51">
        <f>VLOOKUP($B$4:$B$236,'orig WPP2004'!$B$4:$CZ$265,'orig WPP2004'!BU$1)</f>
        <v>15856.055</v>
      </c>
      <c r="CU62" s="51">
        <f>VLOOKUP($B$4:$B$236,'orig WPP2004'!$B$4:$CZ$265,'orig WPP2004'!BV$1)</f>
        <v>16025.565000000001</v>
      </c>
      <c r="CV62" s="51">
        <f>VLOOKUP($B$4:$B$236,'orig WPP2004'!$B$4:$CZ$265,'orig WPP2004'!BW$1)</f>
        <v>16191.584999999999</v>
      </c>
      <c r="CW62" s="51">
        <f>VLOOKUP($B$4:$B$236,'orig WPP2004'!$B$4:$CZ$265,'orig WPP2004'!BX$1)</f>
        <v>16353.937000000002</v>
      </c>
      <c r="CX62" s="51">
        <f>VLOOKUP($B$4:$B$236,'orig WPP2004'!$B$4:$CZ$265,'orig WPP2004'!BY$1)</f>
        <v>16512.633999999998</v>
      </c>
      <c r="CY62" s="51">
        <f>VLOOKUP($B$4:$B$236,'orig WPP2004'!$B$4:$CZ$265,'orig WPP2004'!BZ$1)</f>
        <v>16667.734</v>
      </c>
      <c r="CZ62" s="51">
        <f>VLOOKUP($B$4:$B$236,'orig WPP2004'!$B$4:$CZ$265,'orig WPP2004'!CA$1)</f>
        <v>16819.254999999997</v>
      </c>
      <c r="DA62" s="51">
        <f>VLOOKUP($B$4:$B$236,'orig WPP2004'!$B$4:$CZ$265,'orig WPP2004'!CB$1)</f>
        <v>16967.146000000001</v>
      </c>
      <c r="DB62" s="51">
        <f>VLOOKUP($B$4:$B$236,'orig WPP2004'!$B$4:$CZ$265,'orig WPP2004'!CC$1)</f>
        <v>17111.292000000001</v>
      </c>
      <c r="DC62" s="51">
        <f>VLOOKUP($B$4:$B$236,'orig WPP2004'!$B$4:$CZ$265,'orig WPP2004'!CD$1)</f>
        <v>17251.572</v>
      </c>
      <c r="DD62" s="51">
        <f>VLOOKUP($B$4:$B$236,'orig WPP2004'!$B$4:$CZ$265,'orig WPP2004'!CE$1)</f>
        <v>17387.845000000001</v>
      </c>
      <c r="DE62" s="51">
        <f>VLOOKUP($B$4:$B$236,'orig WPP2004'!$B$4:$CZ$265,'orig WPP2004'!CF$1)</f>
        <v>17519.986000000001</v>
      </c>
    </row>
    <row r="63" spans="1:109">
      <c r="A63" s="114">
        <v>4</v>
      </c>
      <c r="B63" s="3">
        <v>222</v>
      </c>
      <c r="C63" s="1" t="s">
        <v>431</v>
      </c>
      <c r="D63" s="29">
        <f>+[1]Summary!F31</f>
        <v>109.18624683408925</v>
      </c>
      <c r="E63" s="29">
        <f>+[1]Summary!G31</f>
        <v>110.40452123078144</v>
      </c>
      <c r="F63" s="29">
        <f>+[1]Summary!H31</f>
        <v>111.96764340012764</v>
      </c>
      <c r="G63" s="29">
        <f>+[1]Summary!I31</f>
        <v>114.00817614022705</v>
      </c>
      <c r="H63" s="29">
        <f>+[1]Summary!J31</f>
        <v>116.71505090376297</v>
      </c>
      <c r="I63" s="29">
        <f>+[1]Summary!K31</f>
        <v>120.35927404444445</v>
      </c>
      <c r="J63" s="29">
        <f>+[1]Summary!L31</f>
        <v>125.33186666666666</v>
      </c>
      <c r="K63" s="29">
        <f>+[1]Summary!M31</f>
        <v>132.20000000000002</v>
      </c>
      <c r="L63" s="29">
        <f>+[1]Summary!N31</f>
        <v>155.36000000000001</v>
      </c>
      <c r="M63" s="29">
        <f>+[1]Summary!O31</f>
        <v>178.51999999999998</v>
      </c>
      <c r="N63" s="29">
        <f>+[1]Summary!P31</f>
        <v>201.68</v>
      </c>
      <c r="O63" s="29">
        <f>+[1]Summary!Q31</f>
        <v>224.84000000000003</v>
      </c>
      <c r="P63" s="29">
        <f>+[1]Summary!R31</f>
        <v>248.00000000000003</v>
      </c>
      <c r="Q63" s="29">
        <f>+[1]Summary!S31</f>
        <v>287.33333333333337</v>
      </c>
      <c r="R63" s="29">
        <f>+[1]Summary!T31</f>
        <v>326.66666666666669</v>
      </c>
      <c r="S63" s="29">
        <f>+[1]Summary!U31</f>
        <v>366</v>
      </c>
      <c r="T63" s="29">
        <f>+[1]Summary!V31</f>
        <v>429.00000000000006</v>
      </c>
      <c r="U63" s="29">
        <f>+[1]Summary!W31</f>
        <v>492</v>
      </c>
      <c r="V63" s="29">
        <f>+[1]Summary!X31</f>
        <v>589.23333333333335</v>
      </c>
      <c r="W63" s="29">
        <f>+[1]Summary!Y31</f>
        <v>686.4666666666667</v>
      </c>
      <c r="X63" s="29">
        <f>+[1]Summary!Z31</f>
        <v>783.69999999999993</v>
      </c>
      <c r="Y63" s="29">
        <f>+[1]Summary!AA31</f>
        <v>1002.152</v>
      </c>
      <c r="Z63" s="29">
        <f>+[1]Summary!AB31</f>
        <v>1407.5365714285715</v>
      </c>
      <c r="AA63" s="29">
        <f>+[1]Summary!AC31</f>
        <v>1442.7280000000001</v>
      </c>
      <c r="AB63" s="29">
        <f>+[1]Summary!AD31</f>
        <v>1788.8029999999999</v>
      </c>
      <c r="AC63" s="51">
        <f>VLOOKUP($B$4:$B$236,'orig WPP2004'!$B$4:$CZ$265,'orig WPP2004'!D$1)</f>
        <v>1950.6279999999999</v>
      </c>
      <c r="AD63" s="51">
        <f>VLOOKUP($B$4:$B$236,'orig WPP2004'!$B$4:$CZ$265,'orig WPP2004'!E$1)</f>
        <v>2006.606</v>
      </c>
      <c r="AE63" s="51">
        <f>VLOOKUP($B$4:$B$236,'orig WPP2004'!$B$4:$CZ$265,'orig WPP2004'!F$1)</f>
        <v>2059.0929999999998</v>
      </c>
      <c r="AF63" s="51">
        <f>VLOOKUP($B$4:$B$236,'orig WPP2004'!$B$4:$CZ$265,'orig WPP2004'!G$1)</f>
        <v>2111.3329999999996</v>
      </c>
      <c r="AG63" s="51">
        <f>VLOOKUP($B$4:$B$236,'orig WPP2004'!$B$4:$CZ$265,'orig WPP2004'!H$1)</f>
        <v>2165.7809999999999</v>
      </c>
      <c r="AH63" s="51">
        <f>VLOOKUP($B$4:$B$236,'orig WPP2004'!$B$4:$CZ$265,'orig WPP2004'!I$1)</f>
        <v>2224.0990000000002</v>
      </c>
      <c r="AI63" s="51">
        <f>VLOOKUP($B$4:$B$236,'orig WPP2004'!$B$4:$CZ$265,'orig WPP2004'!J$1)</f>
        <v>2287.1239999999998</v>
      </c>
      <c r="AJ63" s="51">
        <f>VLOOKUP($B$4:$B$236,'orig WPP2004'!$B$4:$CZ$265,'orig WPP2004'!K$1)</f>
        <v>2354.8969999999999</v>
      </c>
      <c r="AK63" s="51">
        <f>VLOOKUP($B$4:$B$236,'orig WPP2004'!$B$4:$CZ$265,'orig WPP2004'!L$1)</f>
        <v>2426.7809999999999</v>
      </c>
      <c r="AL63" s="51">
        <f>VLOOKUP($B$4:$B$236,'orig WPP2004'!$B$4:$CZ$265,'orig WPP2004'!M$1)</f>
        <v>2501.6379999999999</v>
      </c>
      <c r="AM63" s="51">
        <f>VLOOKUP($B$4:$B$236,'orig WPP2004'!$B$4:$CZ$265,'orig WPP2004'!N$1)</f>
        <v>2578.3739999999998</v>
      </c>
      <c r="AN63" s="51">
        <f>VLOOKUP($B$4:$B$236,'orig WPP2004'!$B$4:$CZ$265,'orig WPP2004'!O$1)</f>
        <v>2656.5240000000003</v>
      </c>
      <c r="AO63" s="51">
        <f>VLOOKUP($B$4:$B$236,'orig WPP2004'!$B$4:$CZ$265,'orig WPP2004'!P$1)</f>
        <v>2736.7619999999997</v>
      </c>
      <c r="AP63" s="51">
        <f>VLOOKUP($B$4:$B$236,'orig WPP2004'!$B$4:$CZ$265,'orig WPP2004'!Q$1)</f>
        <v>2821.1170000000002</v>
      </c>
      <c r="AQ63" s="51">
        <f>VLOOKUP($B$4:$B$236,'orig WPP2004'!$B$4:$CZ$265,'orig WPP2004'!R$1)</f>
        <v>2912.3530000000001</v>
      </c>
      <c r="AR63" s="51">
        <f>VLOOKUP($B$4:$B$236,'orig WPP2004'!$B$4:$CZ$265,'orig WPP2004'!S$1)</f>
        <v>3012.1549999999997</v>
      </c>
      <c r="AS63" s="51">
        <f>VLOOKUP($B$4:$B$236,'orig WPP2004'!$B$4:$CZ$265,'orig WPP2004'!T$1)</f>
        <v>3121.355</v>
      </c>
      <c r="AT63" s="51">
        <f>VLOOKUP($B$4:$B$236,'orig WPP2004'!$B$4:$CZ$265,'orig WPP2004'!U$1)</f>
        <v>3238.47</v>
      </c>
      <c r="AU63" s="51">
        <f>VLOOKUP($B$4:$B$236,'orig WPP2004'!$B$4:$CZ$265,'orig WPP2004'!V$1)</f>
        <v>3360.0070000000001</v>
      </c>
      <c r="AV63" s="51">
        <f>VLOOKUP($B$4:$B$236,'orig WPP2004'!$B$4:$CZ$265,'orig WPP2004'!W$1)</f>
        <v>3481.1280000000002</v>
      </c>
      <c r="AW63" s="51">
        <f>VLOOKUP($B$4:$B$236,'orig WPP2004'!$B$4:$CZ$265,'orig WPP2004'!X$1)</f>
        <v>3598.2350000000001</v>
      </c>
      <c r="AX63" s="51">
        <f>VLOOKUP($B$4:$B$236,'orig WPP2004'!$B$4:$CZ$265,'orig WPP2004'!Y$1)</f>
        <v>3709.3729999999996</v>
      </c>
      <c r="AY63" s="51">
        <f>VLOOKUP($B$4:$B$236,'orig WPP2004'!$B$4:$CZ$265,'orig WPP2004'!Z$1)</f>
        <v>3815.0120000000002</v>
      </c>
      <c r="AZ63" s="51">
        <f>VLOOKUP($B$4:$B$236,'orig WPP2004'!$B$4:$CZ$265,'orig WPP2004'!AA$1)</f>
        <v>3916.8670000000002</v>
      </c>
      <c r="BA63" s="51">
        <f>VLOOKUP($B$4:$B$236,'orig WPP2004'!$B$4:$CZ$265,'orig WPP2004'!AB$1)</f>
        <v>4017.8069999999998</v>
      </c>
      <c r="BB63" s="51">
        <f>VLOOKUP($B$4:$B$236,'orig WPP2004'!$B$4:$CZ$265,'orig WPP2004'!AC$1)</f>
        <v>4119.5329999999994</v>
      </c>
      <c r="BC63" s="51">
        <f>VLOOKUP($B$4:$B$236,'orig WPP2004'!$B$4:$CZ$265,'orig WPP2004'!AD$1)</f>
        <v>4223.5320000000002</v>
      </c>
      <c r="BD63" s="51">
        <f>VLOOKUP($B$4:$B$236,'orig WPP2004'!$B$4:$CZ$265,'orig WPP2004'!AE$1)</f>
        <v>4328.0290000000005</v>
      </c>
      <c r="BE63" s="51">
        <f>VLOOKUP($B$4:$B$236,'orig WPP2004'!$B$4:$CZ$265,'orig WPP2004'!AF$1)</f>
        <v>4427.6730000000007</v>
      </c>
      <c r="BF63" s="51">
        <f>VLOOKUP($B$4:$B$236,'orig WPP2004'!$B$4:$CZ$265,'orig WPP2004'!AG$1)</f>
        <v>4515.1930000000002</v>
      </c>
      <c r="BG63" s="51">
        <f>VLOOKUP($B$4:$B$236,'orig WPP2004'!$B$4:$CZ$265,'orig WPP2004'!AH$1)</f>
        <v>4585.9279999999999</v>
      </c>
      <c r="BH63" s="51">
        <f>VLOOKUP($B$4:$B$236,'orig WPP2004'!$B$4:$CZ$265,'orig WPP2004'!AI$1)</f>
        <v>4637.9009999999998</v>
      </c>
      <c r="BI63" s="51">
        <f>VLOOKUP($B$4:$B$236,'orig WPP2004'!$B$4:$CZ$265,'orig WPP2004'!AJ$1)</f>
        <v>4674.3180000000002</v>
      </c>
      <c r="BJ63" s="51">
        <f>VLOOKUP($B$4:$B$236,'orig WPP2004'!$B$4:$CZ$265,'orig WPP2004'!AK$1)</f>
        <v>4702.1610000000001</v>
      </c>
      <c r="BK63" s="51">
        <f>VLOOKUP($B$4:$B$236,'orig WPP2004'!$B$4:$CZ$265,'orig WPP2004'!AL$1)</f>
        <v>4731.2650000000003</v>
      </c>
      <c r="BL63" s="51">
        <f>VLOOKUP($B$4:$B$236,'orig WPP2004'!$B$4:$CZ$265,'orig WPP2004'!AM$1)</f>
        <v>4769.0720000000001</v>
      </c>
      <c r="BM63" s="51">
        <f>VLOOKUP($B$4:$B$236,'orig WPP2004'!$B$4:$CZ$265,'orig WPP2004'!AN$1)</f>
        <v>4817.6859999999997</v>
      </c>
      <c r="BN63" s="51">
        <f>VLOOKUP($B$4:$B$236,'orig WPP2004'!$B$4:$CZ$265,'orig WPP2004'!AO$1)</f>
        <v>4876.0600000000004</v>
      </c>
      <c r="BO63" s="51">
        <f>VLOOKUP($B$4:$B$236,'orig WPP2004'!$B$4:$CZ$265,'orig WPP2004'!AP$1)</f>
        <v>4944.5990000000002</v>
      </c>
      <c r="BP63" s="51">
        <f>VLOOKUP($B$4:$B$236,'orig WPP2004'!$B$4:$CZ$265,'orig WPP2004'!AQ$1)</f>
        <v>5022.826</v>
      </c>
      <c r="BQ63" s="51">
        <f>VLOOKUP($B$4:$B$236,'orig WPP2004'!$B$4:$CZ$265,'orig WPP2004'!AR$1)</f>
        <v>5110.1759999999995</v>
      </c>
      <c r="BR63" s="51">
        <f>VLOOKUP($B$4:$B$236,'orig WPP2004'!$B$4:$CZ$265,'orig WPP2004'!AS$1)</f>
        <v>5207.3760000000002</v>
      </c>
      <c r="BS63" s="51">
        <f>VLOOKUP($B$4:$B$236,'orig WPP2004'!$B$4:$CZ$265,'orig WPP2004'!AT$1)</f>
        <v>5314.4490000000005</v>
      </c>
      <c r="BT63" s="51">
        <f>VLOOKUP($B$4:$B$236,'orig WPP2004'!$B$4:$CZ$265,'orig WPP2004'!AU$1)</f>
        <v>5429.0569999999998</v>
      </c>
      <c r="BU63" s="51">
        <f>VLOOKUP($B$4:$B$236,'orig WPP2004'!$B$4:$CZ$265,'orig WPP2004'!AV$1)</f>
        <v>5547.9560000000001</v>
      </c>
      <c r="BV63" s="51">
        <f>VLOOKUP($B$4:$B$236,'orig WPP2004'!$B$4:$CZ$265,'orig WPP2004'!AW$1)</f>
        <v>5668.6059999999998</v>
      </c>
      <c r="BW63" s="51">
        <f>VLOOKUP($B$4:$B$236,'orig WPP2004'!$B$4:$CZ$265,'orig WPP2004'!AX$1)</f>
        <v>5790.09</v>
      </c>
      <c r="BX63" s="51">
        <f>VLOOKUP($B$4:$B$236,'orig WPP2004'!$B$4:$CZ$265,'orig WPP2004'!AY$1)</f>
        <v>5912.415</v>
      </c>
      <c r="BY63" s="51">
        <f>VLOOKUP($B$4:$B$236,'orig WPP2004'!$B$4:$CZ$265,'orig WPP2004'!AZ$1)</f>
        <v>6035.0929999999998</v>
      </c>
      <c r="BZ63" s="51">
        <f>VLOOKUP($B$4:$B$236,'orig WPP2004'!$B$4:$CZ$265,'orig WPP2004'!BA$1)</f>
        <v>6157.8629999999994</v>
      </c>
      <c r="CA63" s="51">
        <f>VLOOKUP($B$4:$B$236,'orig WPP2004'!$B$4:$CZ$265,'orig WPP2004'!BB$1)</f>
        <v>6280.482</v>
      </c>
      <c r="CB63" s="51">
        <f>VLOOKUP($B$4:$B$236,'orig WPP2004'!$B$4:$CZ$265,'orig WPP2004'!BC$1)</f>
        <v>6402.4519999999993</v>
      </c>
      <c r="CC63" s="51">
        <f>VLOOKUP($B$4:$B$236,'orig WPP2004'!$B$4:$CZ$265,'orig WPP2004'!BD$1)</f>
        <v>6523.3739999999998</v>
      </c>
      <c r="CD63" s="51">
        <f>VLOOKUP($B$4:$B$236,'orig WPP2004'!$B$4:$CZ$265,'orig WPP2004'!BE$1)</f>
        <v>6643.2960000000003</v>
      </c>
      <c r="CE63" s="51">
        <f>VLOOKUP($B$4:$B$236,'orig WPP2004'!$B$4:$CZ$265,'orig WPP2004'!BF$1)</f>
        <v>6762.4390000000003</v>
      </c>
      <c r="CF63" s="51">
        <f>VLOOKUP($B$4:$B$236,'orig WPP2004'!$B$4:$CZ$265,'orig WPP2004'!BG$1)</f>
        <v>6880.951</v>
      </c>
      <c r="CG63" s="51">
        <f>VLOOKUP($B$4:$B$236,'orig WPP2004'!$B$4:$CZ$265,'orig WPP2004'!BH$1)</f>
        <v>6998.7350000000006</v>
      </c>
      <c r="CH63" s="51">
        <f>VLOOKUP($B$4:$B$236,'orig WPP2004'!$B$4:$CZ$265,'orig WPP2004'!BI$1)</f>
        <v>7115.616</v>
      </c>
      <c r="CI63" s="51">
        <f>VLOOKUP($B$4:$B$236,'orig WPP2004'!$B$4:$CZ$265,'orig WPP2004'!BJ$1)</f>
        <v>7231.5820000000003</v>
      </c>
      <c r="CJ63" s="51">
        <f>VLOOKUP($B$4:$B$236,'orig WPP2004'!$B$4:$CZ$265,'orig WPP2004'!BK$1)</f>
        <v>7346.6419999999998</v>
      </c>
      <c r="CK63" s="51">
        <f>VLOOKUP($B$4:$B$236,'orig WPP2004'!$B$4:$CZ$265,'orig WPP2004'!BL$1)</f>
        <v>7460.7979999999998</v>
      </c>
      <c r="CL63" s="51">
        <f>VLOOKUP($B$4:$B$236,'orig WPP2004'!$B$4:$CZ$265,'orig WPP2004'!BM$1)</f>
        <v>7574.0159999999996</v>
      </c>
      <c r="CM63" s="51">
        <f>VLOOKUP($B$4:$B$236,'orig WPP2004'!$B$4:$CZ$265,'orig WPP2004'!BN$1)</f>
        <v>7686.2669999999998</v>
      </c>
      <c r="CN63" s="51">
        <f>VLOOKUP($B$4:$B$236,'orig WPP2004'!$B$4:$CZ$265,'orig WPP2004'!BO$1)</f>
        <v>7797.5640000000003</v>
      </c>
      <c r="CO63" s="51">
        <f>VLOOKUP($B$4:$B$236,'orig WPP2004'!$B$4:$CZ$265,'orig WPP2004'!BP$1)</f>
        <v>7907.9340000000002</v>
      </c>
      <c r="CP63" s="51">
        <f>VLOOKUP($B$4:$B$236,'orig WPP2004'!$B$4:$CZ$265,'orig WPP2004'!BQ$1)</f>
        <v>8017.3890000000001</v>
      </c>
      <c r="CQ63" s="51">
        <f>VLOOKUP($B$4:$B$236,'orig WPP2004'!$B$4:$CZ$265,'orig WPP2004'!BR$1)</f>
        <v>8125.9050000000007</v>
      </c>
      <c r="CR63" s="51">
        <f>VLOOKUP($B$4:$B$236,'orig WPP2004'!$B$4:$CZ$265,'orig WPP2004'!BS$1)</f>
        <v>8233.4390000000003</v>
      </c>
      <c r="CS63" s="51">
        <f>VLOOKUP($B$4:$B$236,'orig WPP2004'!$B$4:$CZ$265,'orig WPP2004'!BT$1)</f>
        <v>8339.9520000000011</v>
      </c>
      <c r="CT63" s="51">
        <f>VLOOKUP($B$4:$B$236,'orig WPP2004'!$B$4:$CZ$265,'orig WPP2004'!BU$1)</f>
        <v>8445.393</v>
      </c>
      <c r="CU63" s="51">
        <f>VLOOKUP($B$4:$B$236,'orig WPP2004'!$B$4:$CZ$265,'orig WPP2004'!BV$1)</f>
        <v>8549.7129999999997</v>
      </c>
      <c r="CV63" s="51">
        <f>VLOOKUP($B$4:$B$236,'orig WPP2004'!$B$4:$CZ$265,'orig WPP2004'!BW$1)</f>
        <v>8652.8670000000002</v>
      </c>
      <c r="CW63" s="51">
        <f>VLOOKUP($B$4:$B$236,'orig WPP2004'!$B$4:$CZ$265,'orig WPP2004'!BX$1)</f>
        <v>8754.8009999999995</v>
      </c>
      <c r="CX63" s="51">
        <f>VLOOKUP($B$4:$B$236,'orig WPP2004'!$B$4:$CZ$265,'orig WPP2004'!BY$1)</f>
        <v>8855.4380000000001</v>
      </c>
      <c r="CY63" s="51">
        <f>VLOOKUP($B$4:$B$236,'orig WPP2004'!$B$4:$CZ$265,'orig WPP2004'!BZ$1)</f>
        <v>8954.6919999999991</v>
      </c>
      <c r="CZ63" s="51">
        <f>VLOOKUP($B$4:$B$236,'orig WPP2004'!$B$4:$CZ$265,'orig WPP2004'!CA$1)</f>
        <v>9052.4779999999992</v>
      </c>
      <c r="DA63" s="51">
        <f>VLOOKUP($B$4:$B$236,'orig WPP2004'!$B$4:$CZ$265,'orig WPP2004'!CB$1)</f>
        <v>9148.73</v>
      </c>
      <c r="DB63" s="51">
        <f>VLOOKUP($B$4:$B$236,'orig WPP2004'!$B$4:$CZ$265,'orig WPP2004'!CC$1)</f>
        <v>9243.3869999999988</v>
      </c>
      <c r="DC63" s="51">
        <f>VLOOKUP($B$4:$B$236,'orig WPP2004'!$B$4:$CZ$265,'orig WPP2004'!CD$1)</f>
        <v>9336.3809999999994</v>
      </c>
      <c r="DD63" s="51">
        <f>VLOOKUP($B$4:$B$236,'orig WPP2004'!$B$4:$CZ$265,'orig WPP2004'!CE$1)</f>
        <v>9427.6450000000004</v>
      </c>
      <c r="DE63" s="51">
        <f>VLOOKUP($B$4:$B$236,'orig WPP2004'!$B$4:$CZ$265,'orig WPP2004'!CF$1)</f>
        <v>9517.11</v>
      </c>
    </row>
    <row r="64" spans="1:109">
      <c r="A64" s="114">
        <v>8</v>
      </c>
      <c r="B64" s="3">
        <v>226</v>
      </c>
      <c r="C64" s="1" t="s">
        <v>627</v>
      </c>
      <c r="D64" s="29">
        <f>+[2]Summary!F43</f>
        <v>152.9182483347326</v>
      </c>
      <c r="E64" s="29">
        <f>+[2]Summary!G43</f>
        <v>153.42968060341065</v>
      </c>
      <c r="F64" s="29">
        <f>+[2]Summary!H43</f>
        <v>153.94282334790367</v>
      </c>
      <c r="G64" s="29">
        <f>+[2]Summary!I43</f>
        <v>154.45768228886652</v>
      </c>
      <c r="H64" s="29">
        <f>+[2]Summary!J43</f>
        <v>154.97426316608684</v>
      </c>
      <c r="I64" s="29">
        <f>+[2]Summary!K43</f>
        <v>155.49257173854866</v>
      </c>
      <c r="J64" s="29">
        <f>+[2]Summary!L43</f>
        <v>156.01261378449698</v>
      </c>
      <c r="K64" s="29">
        <f>+[2]Summary!M43</f>
        <v>156.53439510150201</v>
      </c>
      <c r="L64" s="29">
        <f>+[2]Summary!N43</f>
        <v>157.05792150652377</v>
      </c>
      <c r="M64" s="29">
        <f>+[2]Summary!O43</f>
        <v>157.58319883597699</v>
      </c>
      <c r="N64" s="29">
        <f>+[2]Summary!P43</f>
        <v>158.11023294579633</v>
      </c>
      <c r="O64" s="29">
        <f>+[2]Summary!Q43</f>
        <v>158.63902971150134</v>
      </c>
      <c r="P64" s="29">
        <f>+[2]Summary!R43</f>
        <v>159.97213080151397</v>
      </c>
      <c r="Q64" s="29">
        <f>+[2]Summary!S43</f>
        <v>161.31643442169474</v>
      </c>
      <c r="R64" s="29">
        <f>+[2]Summary!T43</f>
        <v>162.67203471095266</v>
      </c>
      <c r="S64" s="29">
        <f>+[2]Summary!U43</f>
        <v>164.03902659928002</v>
      </c>
      <c r="T64" s="29">
        <f>+[2]Summary!V43</f>
        <v>165.41750581440002</v>
      </c>
      <c r="U64" s="29">
        <f>+[2]Summary!W43</f>
        <v>168.79337328000003</v>
      </c>
      <c r="V64" s="29">
        <f>+[2]Summary!X43</f>
        <v>172.23813600000003</v>
      </c>
      <c r="W64" s="29">
        <f>+[2]Summary!Y43</f>
        <v>175.75319999999999</v>
      </c>
      <c r="X64" s="29">
        <f>+[2]Summary!Z43</f>
        <v>179.34</v>
      </c>
      <c r="Y64" s="29">
        <f>+[2]Summary!AA43</f>
        <v>183</v>
      </c>
      <c r="Z64" s="29">
        <f>+[2]Summary!AB43</f>
        <v>193.63400000000001</v>
      </c>
      <c r="AA64" s="29">
        <f>+[2]Summary!AC43</f>
        <v>204.26800000000003</v>
      </c>
      <c r="AB64" s="29">
        <f>+[2]Summary!AD43</f>
        <v>214.90200000000002</v>
      </c>
      <c r="AC64" s="51">
        <f>VLOOKUP($B$4:$B$236,'orig WPP2004'!$B$4:$CZ$265,'orig WPP2004'!D$1)</f>
        <v>225.536</v>
      </c>
      <c r="AD64" s="51">
        <f>VLOOKUP($B$4:$B$236,'orig WPP2004'!$B$4:$CZ$265,'orig WPP2004'!E$1)</f>
        <v>230.684</v>
      </c>
      <c r="AE64" s="51">
        <f>VLOOKUP($B$4:$B$236,'orig WPP2004'!$B$4:$CZ$265,'orig WPP2004'!F$1)</f>
        <v>233.61500000000001</v>
      </c>
      <c r="AF64" s="51">
        <f>VLOOKUP($B$4:$B$236,'orig WPP2004'!$B$4:$CZ$265,'orig WPP2004'!G$1)</f>
        <v>235.38300000000001</v>
      </c>
      <c r="AG64" s="51">
        <f>VLOOKUP($B$4:$B$236,'orig WPP2004'!$B$4:$CZ$265,'orig WPP2004'!H$1)</f>
        <v>236.80099999999999</v>
      </c>
      <c r="AH64" s="51">
        <f>VLOOKUP($B$4:$B$236,'orig WPP2004'!$B$4:$CZ$265,'orig WPP2004'!I$1)</f>
        <v>238.441</v>
      </c>
      <c r="AI64" s="51">
        <f>VLOOKUP($B$4:$B$236,'orig WPP2004'!$B$4:$CZ$265,'orig WPP2004'!J$1)</f>
        <v>240.62400000000002</v>
      </c>
      <c r="AJ64" s="51">
        <f>VLOOKUP($B$4:$B$236,'orig WPP2004'!$B$4:$CZ$265,'orig WPP2004'!K$1)</f>
        <v>243.42899999999997</v>
      </c>
      <c r="AK64" s="51">
        <f>VLOOKUP($B$4:$B$236,'orig WPP2004'!$B$4:$CZ$265,'orig WPP2004'!L$1)</f>
        <v>246.72199999999998</v>
      </c>
      <c r="AL64" s="51">
        <f>VLOOKUP($B$4:$B$236,'orig WPP2004'!$B$4:$CZ$265,'orig WPP2004'!M$1)</f>
        <v>250.208</v>
      </c>
      <c r="AM64" s="51">
        <f>VLOOKUP($B$4:$B$236,'orig WPP2004'!$B$4:$CZ$265,'orig WPP2004'!N$1)</f>
        <v>253.57</v>
      </c>
      <c r="AN64" s="51">
        <f>VLOOKUP($B$4:$B$236,'orig WPP2004'!$B$4:$CZ$265,'orig WPP2004'!O$1)</f>
        <v>256.63499999999999</v>
      </c>
      <c r="AO64" s="51">
        <f>VLOOKUP($B$4:$B$236,'orig WPP2004'!$B$4:$CZ$265,'orig WPP2004'!P$1)</f>
        <v>259.49899999999997</v>
      </c>
      <c r="AP64" s="51">
        <f>VLOOKUP($B$4:$B$236,'orig WPP2004'!$B$4:$CZ$265,'orig WPP2004'!Q$1)</f>
        <v>262.596</v>
      </c>
      <c r="AQ64" s="51">
        <f>VLOOKUP($B$4:$B$236,'orig WPP2004'!$B$4:$CZ$265,'orig WPP2004'!R$1)</f>
        <v>266.52499999999998</v>
      </c>
      <c r="AR64" s="51">
        <f>VLOOKUP($B$4:$B$236,'orig WPP2004'!$B$4:$CZ$265,'orig WPP2004'!S$1)</f>
        <v>271.56600000000003</v>
      </c>
      <c r="AS64" s="51">
        <f>VLOOKUP($B$4:$B$236,'orig WPP2004'!$B$4:$CZ$265,'orig WPP2004'!T$1)</f>
        <v>278.28199999999998</v>
      </c>
      <c r="AT64" s="51">
        <f>VLOOKUP($B$4:$B$236,'orig WPP2004'!$B$4:$CZ$265,'orig WPP2004'!U$1)</f>
        <v>286.16500000000002</v>
      </c>
      <c r="AU64" s="51">
        <f>VLOOKUP($B$4:$B$236,'orig WPP2004'!$B$4:$CZ$265,'orig WPP2004'!V$1)</f>
        <v>293.16199999999998</v>
      </c>
      <c r="AV64" s="51">
        <f>VLOOKUP($B$4:$B$236,'orig WPP2004'!$B$4:$CZ$265,'orig WPP2004'!W$1)</f>
        <v>296.48599999999999</v>
      </c>
      <c r="AW64" s="51">
        <f>VLOOKUP($B$4:$B$236,'orig WPP2004'!$B$4:$CZ$265,'orig WPP2004'!X$1)</f>
        <v>294.31799999999998</v>
      </c>
      <c r="AX64" s="51">
        <f>VLOOKUP($B$4:$B$236,'orig WPP2004'!$B$4:$CZ$265,'orig WPP2004'!Y$1)</f>
        <v>285.94600000000003</v>
      </c>
      <c r="AY64" s="51">
        <f>VLOOKUP($B$4:$B$236,'orig WPP2004'!$B$4:$CZ$265,'orig WPP2004'!Z$1)</f>
        <v>272.48299999999995</v>
      </c>
      <c r="AZ64" s="51">
        <f>VLOOKUP($B$4:$B$236,'orig WPP2004'!$B$4:$CZ$265,'orig WPP2004'!AA$1)</f>
        <v>256.21699999999998</v>
      </c>
      <c r="BA64" s="51">
        <f>VLOOKUP($B$4:$B$236,'orig WPP2004'!$B$4:$CZ$265,'orig WPP2004'!AB$1)</f>
        <v>240.41199999999998</v>
      </c>
      <c r="BB64" s="51">
        <f>VLOOKUP($B$4:$B$236,'orig WPP2004'!$B$4:$CZ$265,'orig WPP2004'!AC$1)</f>
        <v>227.57400000000001</v>
      </c>
      <c r="BC64" s="51">
        <f>VLOOKUP($B$4:$B$236,'orig WPP2004'!$B$4:$CZ$265,'orig WPP2004'!AD$1)</f>
        <v>218.08600000000001</v>
      </c>
      <c r="BD64" s="51">
        <f>VLOOKUP($B$4:$B$236,'orig WPP2004'!$B$4:$CZ$265,'orig WPP2004'!AE$1)</f>
        <v>211.637</v>
      </c>
      <c r="BE64" s="51">
        <f>VLOOKUP($B$4:$B$236,'orig WPP2004'!$B$4:$CZ$265,'orig WPP2004'!AF$1)</f>
        <v>209.16199999999998</v>
      </c>
      <c r="BF64" s="51">
        <f>VLOOKUP($B$4:$B$236,'orig WPP2004'!$B$4:$CZ$265,'orig WPP2004'!AG$1)</f>
        <v>211.59199999999998</v>
      </c>
      <c r="BG64" s="51">
        <f>VLOOKUP($B$4:$B$236,'orig WPP2004'!$B$4:$CZ$265,'orig WPP2004'!AH$1)</f>
        <v>219.37100000000001</v>
      </c>
      <c r="BH64" s="51">
        <f>VLOOKUP($B$4:$B$236,'orig WPP2004'!$B$4:$CZ$265,'orig WPP2004'!AI$1)</f>
        <v>233.28</v>
      </c>
      <c r="BI64" s="51">
        <f>VLOOKUP($B$4:$B$236,'orig WPP2004'!$B$4:$CZ$265,'orig WPP2004'!AJ$1)</f>
        <v>252.69400000000002</v>
      </c>
      <c r="BJ64" s="51">
        <f>VLOOKUP($B$4:$B$236,'orig WPP2004'!$B$4:$CZ$265,'orig WPP2004'!AK$1)</f>
        <v>274.87699999999995</v>
      </c>
      <c r="BK64" s="51">
        <f>VLOOKUP($B$4:$B$236,'orig WPP2004'!$B$4:$CZ$265,'orig WPP2004'!AL$1)</f>
        <v>296.06099999999998</v>
      </c>
      <c r="BL64" s="51">
        <f>VLOOKUP($B$4:$B$236,'orig WPP2004'!$B$4:$CZ$265,'orig WPP2004'!AM$1)</f>
        <v>313.53500000000003</v>
      </c>
      <c r="BM64" s="51">
        <f>VLOOKUP($B$4:$B$236,'orig WPP2004'!$B$4:$CZ$265,'orig WPP2004'!AN$1)</f>
        <v>326.238</v>
      </c>
      <c r="BN64" s="51">
        <f>VLOOKUP($B$4:$B$236,'orig WPP2004'!$B$4:$CZ$265,'orig WPP2004'!AO$1)</f>
        <v>334.92200000000003</v>
      </c>
      <c r="BO64" s="51">
        <f>VLOOKUP($B$4:$B$236,'orig WPP2004'!$B$4:$CZ$265,'orig WPP2004'!AP$1)</f>
        <v>340.92099999999999</v>
      </c>
      <c r="BP64" s="51">
        <f>VLOOKUP($B$4:$B$236,'orig WPP2004'!$B$4:$CZ$265,'orig WPP2004'!AQ$1)</f>
        <v>346.39099999999996</v>
      </c>
      <c r="BQ64" s="51">
        <f>VLOOKUP($B$4:$B$236,'orig WPP2004'!$B$4:$CZ$265,'orig WPP2004'!AR$1)</f>
        <v>352.91700000000003</v>
      </c>
      <c r="BR64" s="51">
        <f>VLOOKUP($B$4:$B$236,'orig WPP2004'!$B$4:$CZ$265,'orig WPP2004'!AS$1)</f>
        <v>360.78300000000002</v>
      </c>
      <c r="BS64" s="51">
        <f>VLOOKUP($B$4:$B$236,'orig WPP2004'!$B$4:$CZ$265,'orig WPP2004'!AT$1)</f>
        <v>369.46600000000001</v>
      </c>
      <c r="BT64" s="51">
        <f>VLOOKUP($B$4:$B$236,'orig WPP2004'!$B$4:$CZ$265,'orig WPP2004'!AU$1)</f>
        <v>378.80399999999997</v>
      </c>
      <c r="BU64" s="51">
        <f>VLOOKUP($B$4:$B$236,'orig WPP2004'!$B$4:$CZ$265,'orig WPP2004'!AV$1)</f>
        <v>388.43700000000001</v>
      </c>
      <c r="BV64" s="51">
        <f>VLOOKUP($B$4:$B$236,'orig WPP2004'!$B$4:$CZ$265,'orig WPP2004'!AW$1)</f>
        <v>398.108</v>
      </c>
      <c r="BW64" s="51">
        <f>VLOOKUP($B$4:$B$236,'orig WPP2004'!$B$4:$CZ$265,'orig WPP2004'!AX$1)</f>
        <v>407.85400000000004</v>
      </c>
      <c r="BX64" s="51">
        <f>VLOOKUP($B$4:$B$236,'orig WPP2004'!$B$4:$CZ$265,'orig WPP2004'!AY$1)</f>
        <v>417.82799999999997</v>
      </c>
      <c r="BY64" s="51">
        <f>VLOOKUP($B$4:$B$236,'orig WPP2004'!$B$4:$CZ$265,'orig WPP2004'!AZ$1)</f>
        <v>428.00599999999997</v>
      </c>
      <c r="BZ64" s="51">
        <f>VLOOKUP($B$4:$B$236,'orig WPP2004'!$B$4:$CZ$265,'orig WPP2004'!BA$1)</f>
        <v>438.35400000000004</v>
      </c>
      <c r="CA64" s="51">
        <f>VLOOKUP($B$4:$B$236,'orig WPP2004'!$B$4:$CZ$265,'orig WPP2004'!BB$1)</f>
        <v>448.84399999999999</v>
      </c>
      <c r="CB64" s="51">
        <f>VLOOKUP($B$4:$B$236,'orig WPP2004'!$B$4:$CZ$265,'orig WPP2004'!BC$1)</f>
        <v>459.46699999999998</v>
      </c>
      <c r="CC64" s="51">
        <f>VLOOKUP($B$4:$B$236,'orig WPP2004'!$B$4:$CZ$265,'orig WPP2004'!BD$1)</f>
        <v>470.22800000000001</v>
      </c>
      <c r="CD64" s="51">
        <f>VLOOKUP($B$4:$B$236,'orig WPP2004'!$B$4:$CZ$265,'orig WPP2004'!BE$1)</f>
        <v>481.14099999999996</v>
      </c>
      <c r="CE64" s="51">
        <f>VLOOKUP($B$4:$B$236,'orig WPP2004'!$B$4:$CZ$265,'orig WPP2004'!BF$1)</f>
        <v>492.233</v>
      </c>
      <c r="CF64" s="51">
        <f>VLOOKUP($B$4:$B$236,'orig WPP2004'!$B$4:$CZ$265,'orig WPP2004'!BG$1)</f>
        <v>503.51900000000001</v>
      </c>
      <c r="CG64" s="51">
        <f>VLOOKUP($B$4:$B$236,'orig WPP2004'!$B$4:$CZ$265,'orig WPP2004'!BH$1)</f>
        <v>514.99699999999996</v>
      </c>
      <c r="CH64" s="51">
        <f>VLOOKUP($B$4:$B$236,'orig WPP2004'!$B$4:$CZ$265,'orig WPP2004'!BI$1)</f>
        <v>526.65899999999999</v>
      </c>
      <c r="CI64" s="51">
        <f>VLOOKUP($B$4:$B$236,'orig WPP2004'!$B$4:$CZ$265,'orig WPP2004'!BJ$1)</f>
        <v>538.51199999999994</v>
      </c>
      <c r="CJ64" s="51">
        <f>VLOOKUP($B$4:$B$236,'orig WPP2004'!$B$4:$CZ$265,'orig WPP2004'!BK$1)</f>
        <v>550.56400000000008</v>
      </c>
      <c r="CK64" s="51">
        <f>VLOOKUP($B$4:$B$236,'orig WPP2004'!$B$4:$CZ$265,'orig WPP2004'!BL$1)</f>
        <v>562.81500000000005</v>
      </c>
      <c r="CL64" s="51">
        <f>VLOOKUP($B$4:$B$236,'orig WPP2004'!$B$4:$CZ$265,'orig WPP2004'!BM$1)</f>
        <v>575.27499999999998</v>
      </c>
      <c r="CM64" s="51">
        <f>VLOOKUP($B$4:$B$236,'orig WPP2004'!$B$4:$CZ$265,'orig WPP2004'!BN$1)</f>
        <v>587.92999999999995</v>
      </c>
      <c r="CN64" s="51">
        <f>VLOOKUP($B$4:$B$236,'orig WPP2004'!$B$4:$CZ$265,'orig WPP2004'!BO$1)</f>
        <v>600.74</v>
      </c>
      <c r="CO64" s="51">
        <f>VLOOKUP($B$4:$B$236,'orig WPP2004'!$B$4:$CZ$265,'orig WPP2004'!BP$1)</f>
        <v>613.649</v>
      </c>
      <c r="CP64" s="51">
        <f>VLOOKUP($B$4:$B$236,'orig WPP2004'!$B$4:$CZ$265,'orig WPP2004'!BQ$1)</f>
        <v>626.61599999999999</v>
      </c>
      <c r="CQ64" s="51">
        <f>VLOOKUP($B$4:$B$236,'orig WPP2004'!$B$4:$CZ$265,'orig WPP2004'!BR$1)</f>
        <v>639.62699999999995</v>
      </c>
      <c r="CR64" s="51">
        <f>VLOOKUP($B$4:$B$236,'orig WPP2004'!$B$4:$CZ$265,'orig WPP2004'!BS$1)</f>
        <v>652.69399999999996</v>
      </c>
      <c r="CS64" s="51">
        <f>VLOOKUP($B$4:$B$236,'orig WPP2004'!$B$4:$CZ$265,'orig WPP2004'!BT$1)</f>
        <v>665.84699999999998</v>
      </c>
      <c r="CT64" s="51">
        <f>VLOOKUP($B$4:$B$236,'orig WPP2004'!$B$4:$CZ$265,'orig WPP2004'!BU$1)</f>
        <v>679.125</v>
      </c>
      <c r="CU64" s="51">
        <f>VLOOKUP($B$4:$B$236,'orig WPP2004'!$B$4:$CZ$265,'orig WPP2004'!BV$1)</f>
        <v>692.56200000000001</v>
      </c>
      <c r="CV64" s="51">
        <f>VLOOKUP($B$4:$B$236,'orig WPP2004'!$B$4:$CZ$265,'orig WPP2004'!BW$1)</f>
        <v>706.16100000000006</v>
      </c>
      <c r="CW64" s="51">
        <f>VLOOKUP($B$4:$B$236,'orig WPP2004'!$B$4:$CZ$265,'orig WPP2004'!BX$1)</f>
        <v>719.91499999999996</v>
      </c>
      <c r="CX64" s="51">
        <f>VLOOKUP($B$4:$B$236,'orig WPP2004'!$B$4:$CZ$265,'orig WPP2004'!BY$1)</f>
        <v>733.83699999999999</v>
      </c>
      <c r="CY64" s="51">
        <f>VLOOKUP($B$4:$B$236,'orig WPP2004'!$B$4:$CZ$265,'orig WPP2004'!BZ$1)</f>
        <v>747.93799999999999</v>
      </c>
      <c r="CZ64" s="51">
        <f>VLOOKUP($B$4:$B$236,'orig WPP2004'!$B$4:$CZ$265,'orig WPP2004'!CA$1)</f>
        <v>762.22399999999993</v>
      </c>
      <c r="DA64" s="51">
        <f>VLOOKUP($B$4:$B$236,'orig WPP2004'!$B$4:$CZ$265,'orig WPP2004'!CB$1)</f>
        <v>776.69799999999998</v>
      </c>
      <c r="DB64" s="51">
        <f>VLOOKUP($B$4:$B$236,'orig WPP2004'!$B$4:$CZ$265,'orig WPP2004'!CC$1)</f>
        <v>791.35199999999998</v>
      </c>
      <c r="DC64" s="51">
        <f>VLOOKUP($B$4:$B$236,'orig WPP2004'!$B$4:$CZ$265,'orig WPP2004'!CD$1)</f>
        <v>806.16899999999998</v>
      </c>
      <c r="DD64" s="51">
        <f>VLOOKUP($B$4:$B$236,'orig WPP2004'!$B$4:$CZ$265,'orig WPP2004'!CE$1)</f>
        <v>821.12800000000004</v>
      </c>
      <c r="DE64" s="51">
        <f>VLOOKUP($B$4:$B$236,'orig WPP2004'!$B$4:$CZ$265,'orig WPP2004'!CF$1)</f>
        <v>836.20600000000002</v>
      </c>
    </row>
    <row r="65" spans="1:109">
      <c r="A65" s="114">
        <v>9</v>
      </c>
      <c r="B65" s="3">
        <v>231</v>
      </c>
      <c r="C65" s="1" t="s">
        <v>608</v>
      </c>
      <c r="D65" s="29">
        <f>+[2]Summary!F20</f>
        <v>2249.9999999999995</v>
      </c>
      <c r="E65" s="29">
        <f>+[2]Summary!G20</f>
        <v>2299.0500000000002</v>
      </c>
      <c r="F65" s="29">
        <f>+[2]Summary!H20</f>
        <v>2348.0999999999995</v>
      </c>
      <c r="G65" s="29">
        <f>+[2]Summary!I20</f>
        <v>2397.1499999999996</v>
      </c>
      <c r="H65" s="29">
        <f>+[2]Summary!J20</f>
        <v>2446.2000000000003</v>
      </c>
      <c r="I65" s="29">
        <f>+[2]Summary!K20</f>
        <v>2495.2499999999995</v>
      </c>
      <c r="J65" s="29">
        <f>+[2]Summary!L20</f>
        <v>2544.2999999999993</v>
      </c>
      <c r="K65" s="29">
        <f>+[2]Summary!M20</f>
        <v>2593.35</v>
      </c>
      <c r="L65" s="29">
        <f>+[2]Summary!N20</f>
        <v>2642.3999999999996</v>
      </c>
      <c r="M65" s="29">
        <f>+[2]Summary!O20</f>
        <v>2691.4499999999994</v>
      </c>
      <c r="N65" s="29">
        <f>+[2]Summary!P20</f>
        <v>2740.4999999999995</v>
      </c>
      <c r="O65" s="29">
        <f>+[2]Summary!Q20</f>
        <v>2789.5499999999993</v>
      </c>
      <c r="P65" s="29">
        <f>+[2]Summary!R20</f>
        <v>2838.5999999999995</v>
      </c>
      <c r="Q65" s="29">
        <f>+[2]Summary!S20</f>
        <v>4038.2357692307687</v>
      </c>
      <c r="R65" s="29">
        <f>+[2]Summary!T20</f>
        <v>5237.8715384615371</v>
      </c>
      <c r="S65" s="29">
        <f>+[2]Summary!U20</f>
        <v>6437.5073076923063</v>
      </c>
      <c r="T65" s="29">
        <f>+[2]Summary!V20</f>
        <v>7637.1430769230765</v>
      </c>
      <c r="U65" s="29">
        <f>+[2]Summary!W20</f>
        <v>8836.7788461538457</v>
      </c>
      <c r="V65" s="29">
        <f>+[2]Summary!X20</f>
        <v>10036.414615384614</v>
      </c>
      <c r="W65" s="29">
        <f>+[2]Summary!Y20</f>
        <v>11236.050384615384</v>
      </c>
      <c r="X65" s="29">
        <f>+[2]Summary!Z20</f>
        <v>12435.686153846154</v>
      </c>
      <c r="Y65" s="29">
        <f>+[2]Summary!AA20</f>
        <v>13635.321923076921</v>
      </c>
      <c r="Z65" s="29">
        <f>+[2]Summary!AB20</f>
        <v>14834.957692307693</v>
      </c>
      <c r="AA65" s="29">
        <f>+[2]Summary!AC20</f>
        <v>16034.593461538461</v>
      </c>
      <c r="AB65" s="29">
        <f>+[2]Summary!AD20</f>
        <v>17234.22923076923</v>
      </c>
      <c r="AC65" s="51">
        <f>VLOOKUP($B$4:$B$236,'orig WPP2004'!$B$4:$CZ$265,'orig WPP2004'!D$1)</f>
        <v>18433.864999999998</v>
      </c>
      <c r="AD65" s="51">
        <f>VLOOKUP($B$4:$B$236,'orig WPP2004'!$B$4:$CZ$265,'orig WPP2004'!E$1)</f>
        <v>18819.650000000001</v>
      </c>
      <c r="AE65" s="51">
        <f>VLOOKUP($B$4:$B$236,'orig WPP2004'!$B$4:$CZ$265,'orig WPP2004'!F$1)</f>
        <v>19215.487999999998</v>
      </c>
      <c r="AF65" s="51">
        <f>VLOOKUP($B$4:$B$236,'orig WPP2004'!$B$4:$CZ$265,'orig WPP2004'!G$1)</f>
        <v>19622.233</v>
      </c>
      <c r="AG65" s="51">
        <f>VLOOKUP($B$4:$B$236,'orig WPP2004'!$B$4:$CZ$265,'orig WPP2004'!H$1)</f>
        <v>20041.207999999999</v>
      </c>
      <c r="AH65" s="51">
        <f>VLOOKUP($B$4:$B$236,'orig WPP2004'!$B$4:$CZ$265,'orig WPP2004'!I$1)</f>
        <v>20474.205999999998</v>
      </c>
      <c r="AI65" s="51">
        <f>VLOOKUP($B$4:$B$236,'orig WPP2004'!$B$4:$CZ$265,'orig WPP2004'!J$1)</f>
        <v>20923.523999999998</v>
      </c>
      <c r="AJ65" s="51">
        <f>VLOOKUP($B$4:$B$236,'orig WPP2004'!$B$4:$CZ$265,'orig WPP2004'!K$1)</f>
        <v>21391.931</v>
      </c>
      <c r="AK65" s="51">
        <f>VLOOKUP($B$4:$B$236,'orig WPP2004'!$B$4:$CZ$265,'orig WPP2004'!L$1)</f>
        <v>21882.54</v>
      </c>
      <c r="AL65" s="51">
        <f>VLOOKUP($B$4:$B$236,'orig WPP2004'!$B$4:$CZ$265,'orig WPP2004'!M$1)</f>
        <v>22398.606</v>
      </c>
      <c r="AM65" s="51">
        <f>VLOOKUP($B$4:$B$236,'orig WPP2004'!$B$4:$CZ$265,'orig WPP2004'!N$1)</f>
        <v>22942.921999999999</v>
      </c>
      <c r="AN65" s="51">
        <f>VLOOKUP($B$4:$B$236,'orig WPP2004'!$B$4:$CZ$265,'orig WPP2004'!O$1)</f>
        <v>23517.162</v>
      </c>
      <c r="AO65" s="51">
        <f>VLOOKUP($B$4:$B$236,'orig WPP2004'!$B$4:$CZ$265,'orig WPP2004'!P$1)</f>
        <v>24121.319</v>
      </c>
      <c r="AP65" s="51">
        <f>VLOOKUP($B$4:$B$236,'orig WPP2004'!$B$4:$CZ$265,'orig WPP2004'!Q$1)</f>
        <v>24753.46</v>
      </c>
      <c r="AQ65" s="51">
        <f>VLOOKUP($B$4:$B$236,'orig WPP2004'!$B$4:$CZ$265,'orig WPP2004'!R$1)</f>
        <v>25410.413</v>
      </c>
      <c r="AR65" s="51">
        <f>VLOOKUP($B$4:$B$236,'orig WPP2004'!$B$4:$CZ$265,'orig WPP2004'!S$1)</f>
        <v>26089.798999999999</v>
      </c>
      <c r="AS65" s="51">
        <f>VLOOKUP($B$4:$B$236,'orig WPP2004'!$B$4:$CZ$265,'orig WPP2004'!T$1)</f>
        <v>26786.101000000002</v>
      </c>
      <c r="AT65" s="51">
        <f>VLOOKUP($B$4:$B$236,'orig WPP2004'!$B$4:$CZ$265,'orig WPP2004'!U$1)</f>
        <v>27498.822</v>
      </c>
      <c r="AU65" s="51">
        <f>VLOOKUP($B$4:$B$236,'orig WPP2004'!$B$4:$CZ$265,'orig WPP2004'!V$1)</f>
        <v>28235.97</v>
      </c>
      <c r="AV65" s="51">
        <f>VLOOKUP($B$4:$B$236,'orig WPP2004'!$B$4:$CZ$265,'orig WPP2004'!W$1)</f>
        <v>29008.947</v>
      </c>
      <c r="AW65" s="51">
        <f>VLOOKUP($B$4:$B$236,'orig WPP2004'!$B$4:$CZ$265,'orig WPP2004'!X$1)</f>
        <v>29822.865000000002</v>
      </c>
      <c r="AX65" s="51">
        <f>VLOOKUP($B$4:$B$236,'orig WPP2004'!$B$4:$CZ$265,'orig WPP2004'!Y$1)</f>
        <v>30693.206999999999</v>
      </c>
      <c r="AY65" s="51">
        <f>VLOOKUP($B$4:$B$236,'orig WPP2004'!$B$4:$CZ$265,'orig WPP2004'!Z$1)</f>
        <v>31610.605</v>
      </c>
      <c r="AZ65" s="51">
        <f>VLOOKUP($B$4:$B$236,'orig WPP2004'!$B$4:$CZ$265,'orig WPP2004'!AA$1)</f>
        <v>32526.433000000001</v>
      </c>
      <c r="BA65" s="51">
        <f>VLOOKUP($B$4:$B$236,'orig WPP2004'!$B$4:$CZ$265,'orig WPP2004'!AB$1)</f>
        <v>33374.667000000001</v>
      </c>
      <c r="BB65" s="51">
        <f>VLOOKUP($B$4:$B$236,'orig WPP2004'!$B$4:$CZ$265,'orig WPP2004'!AC$1)</f>
        <v>34114.235999999997</v>
      </c>
      <c r="BC65" s="51">
        <f>VLOOKUP($B$4:$B$236,'orig WPP2004'!$B$4:$CZ$265,'orig WPP2004'!AD$1)</f>
        <v>34720.319000000003</v>
      </c>
      <c r="BD65" s="51">
        <f>VLOOKUP($B$4:$B$236,'orig WPP2004'!$B$4:$CZ$265,'orig WPP2004'!AE$1)</f>
        <v>35224.267999999996</v>
      </c>
      <c r="BE65" s="51">
        <f>VLOOKUP($B$4:$B$236,'orig WPP2004'!$B$4:$CZ$265,'orig WPP2004'!AF$1)</f>
        <v>35710.080000000002</v>
      </c>
      <c r="BF65" s="51">
        <f>VLOOKUP($B$4:$B$236,'orig WPP2004'!$B$4:$CZ$265,'orig WPP2004'!AG$1)</f>
        <v>36294.832999999999</v>
      </c>
      <c r="BG65" s="51">
        <f>VLOOKUP($B$4:$B$236,'orig WPP2004'!$B$4:$CZ$265,'orig WPP2004'!AH$1)</f>
        <v>37062.418000000005</v>
      </c>
      <c r="BH65" s="51">
        <f>VLOOKUP($B$4:$B$236,'orig WPP2004'!$B$4:$CZ$265,'orig WPP2004'!AI$1)</f>
        <v>38044.152999999998</v>
      </c>
      <c r="BI65" s="51">
        <f>VLOOKUP($B$4:$B$236,'orig WPP2004'!$B$4:$CZ$265,'orig WPP2004'!AJ$1)</f>
        <v>39214.937999999995</v>
      </c>
      <c r="BJ65" s="51">
        <f>VLOOKUP($B$4:$B$236,'orig WPP2004'!$B$4:$CZ$265,'orig WPP2004'!AK$1)</f>
        <v>40532.983999999997</v>
      </c>
      <c r="BK65" s="51">
        <f>VLOOKUP($B$4:$B$236,'orig WPP2004'!$B$4:$CZ$265,'orig WPP2004'!AL$1)</f>
        <v>41931.331999999995</v>
      </c>
      <c r="BL65" s="51">
        <f>VLOOKUP($B$4:$B$236,'orig WPP2004'!$B$4:$CZ$265,'orig WPP2004'!AM$1)</f>
        <v>43360.532999999996</v>
      </c>
      <c r="BM65" s="51">
        <f>VLOOKUP($B$4:$B$236,'orig WPP2004'!$B$4:$CZ$265,'orig WPP2004'!AN$1)</f>
        <v>44806.468000000001</v>
      </c>
      <c r="BN65" s="51">
        <f>VLOOKUP($B$4:$B$236,'orig WPP2004'!$B$4:$CZ$265,'orig WPP2004'!AO$1)</f>
        <v>46283.32</v>
      </c>
      <c r="BO65" s="51">
        <f>VLOOKUP($B$4:$B$236,'orig WPP2004'!$B$4:$CZ$265,'orig WPP2004'!AP$1)</f>
        <v>47802.445999999996</v>
      </c>
      <c r="BP65" s="51">
        <f>VLOOKUP($B$4:$B$236,'orig WPP2004'!$B$4:$CZ$265,'orig WPP2004'!AQ$1)</f>
        <v>49384.178</v>
      </c>
      <c r="BQ65" s="51">
        <f>VLOOKUP($B$4:$B$236,'orig WPP2004'!$B$4:$CZ$265,'orig WPP2004'!AR$1)</f>
        <v>51040.244999999995</v>
      </c>
      <c r="BR65" s="51">
        <f>VLOOKUP($B$4:$B$236,'orig WPP2004'!$B$4:$CZ$265,'orig WPP2004'!AS$1)</f>
        <v>52773.904999999999</v>
      </c>
      <c r="BS65" s="51">
        <f>VLOOKUP($B$4:$B$236,'orig WPP2004'!$B$4:$CZ$265,'orig WPP2004'!AT$1)</f>
        <v>54569.561000000002</v>
      </c>
      <c r="BT65" s="51">
        <f>VLOOKUP($B$4:$B$236,'orig WPP2004'!$B$4:$CZ$265,'orig WPP2004'!AU$1)</f>
        <v>56397.843999999997</v>
      </c>
      <c r="BU65" s="51">
        <f>VLOOKUP($B$4:$B$236,'orig WPP2004'!$B$4:$CZ$265,'orig WPP2004'!AV$1)</f>
        <v>58219.596000000005</v>
      </c>
      <c r="BV65" s="51">
        <f>VLOOKUP($B$4:$B$236,'orig WPP2004'!$B$4:$CZ$265,'orig WPP2004'!AW$1)</f>
        <v>60006.933999999994</v>
      </c>
      <c r="BW65" s="51">
        <f>VLOOKUP($B$4:$B$236,'orig WPP2004'!$B$4:$CZ$265,'orig WPP2004'!AX$1)</f>
        <v>61748.273000000001</v>
      </c>
      <c r="BX65" s="51">
        <f>VLOOKUP($B$4:$B$236,'orig WPP2004'!$B$4:$CZ$265,'orig WPP2004'!AY$1)</f>
        <v>63451.565000000002</v>
      </c>
      <c r="BY65" s="51">
        <f>VLOOKUP($B$4:$B$236,'orig WPP2004'!$B$4:$CZ$265,'orig WPP2004'!AZ$1)</f>
        <v>65132.853000000003</v>
      </c>
      <c r="BZ65" s="51">
        <f>VLOOKUP($B$4:$B$236,'orig WPP2004'!$B$4:$CZ$265,'orig WPP2004'!BA$1)</f>
        <v>66817.62</v>
      </c>
      <c r="CA65" s="51">
        <f>VLOOKUP($B$4:$B$236,'orig WPP2004'!$B$4:$CZ$265,'orig WPP2004'!BB$1)</f>
        <v>68525.123999999996</v>
      </c>
      <c r="CB65" s="51">
        <f>VLOOKUP($B$4:$B$236,'orig WPP2004'!$B$4:$CZ$265,'orig WPP2004'!BC$1)</f>
        <v>70258.953000000009</v>
      </c>
      <c r="CC65" s="51">
        <f>VLOOKUP($B$4:$B$236,'orig WPP2004'!$B$4:$CZ$265,'orig WPP2004'!BD$1)</f>
        <v>72014.771999999997</v>
      </c>
      <c r="CD65" s="51">
        <f>VLOOKUP($B$4:$B$236,'orig WPP2004'!$B$4:$CZ$265,'orig WPP2004'!BE$1)</f>
        <v>73794.757000000012</v>
      </c>
      <c r="CE65" s="51">
        <f>VLOOKUP($B$4:$B$236,'orig WPP2004'!$B$4:$CZ$265,'orig WPP2004'!BF$1)</f>
        <v>75599.826000000001</v>
      </c>
      <c r="CF65" s="51">
        <f>VLOOKUP($B$4:$B$236,'orig WPP2004'!$B$4:$CZ$265,'orig WPP2004'!BG$1)</f>
        <v>77430.70199999999</v>
      </c>
      <c r="CG65" s="51">
        <f>VLOOKUP($B$4:$B$236,'orig WPP2004'!$B$4:$CZ$265,'orig WPP2004'!BH$1)</f>
        <v>79289.141999999993</v>
      </c>
      <c r="CH65" s="51">
        <f>VLOOKUP($B$4:$B$236,'orig WPP2004'!$B$4:$CZ$265,'orig WPP2004'!BI$1)</f>
        <v>81176.369000000006</v>
      </c>
      <c r="CI65" s="51">
        <f>VLOOKUP($B$4:$B$236,'orig WPP2004'!$B$4:$CZ$265,'orig WPP2004'!BJ$1)</f>
        <v>83091.491999999998</v>
      </c>
      <c r="CJ65" s="51">
        <f>VLOOKUP($B$4:$B$236,'orig WPP2004'!$B$4:$CZ$265,'orig WPP2004'!BK$1)</f>
        <v>85032.716</v>
      </c>
      <c r="CK65" s="51">
        <f>VLOOKUP($B$4:$B$236,'orig WPP2004'!$B$4:$CZ$265,'orig WPP2004'!BL$1)</f>
        <v>86998.358999999997</v>
      </c>
      <c r="CL65" s="51">
        <f>VLOOKUP($B$4:$B$236,'orig WPP2004'!$B$4:$CZ$265,'orig WPP2004'!BM$1)</f>
        <v>88987.872999999992</v>
      </c>
      <c r="CM65" s="51">
        <f>VLOOKUP($B$4:$B$236,'orig WPP2004'!$B$4:$CZ$265,'orig WPP2004'!BN$1)</f>
        <v>91000.6</v>
      </c>
      <c r="CN65" s="51">
        <f>VLOOKUP($B$4:$B$236,'orig WPP2004'!$B$4:$CZ$265,'orig WPP2004'!BO$1)</f>
        <v>93034.400999999998</v>
      </c>
      <c r="CO65" s="51">
        <f>VLOOKUP($B$4:$B$236,'orig WPP2004'!$B$4:$CZ$265,'orig WPP2004'!BP$1)</f>
        <v>95086.660999999993</v>
      </c>
      <c r="CP65" s="51">
        <f>VLOOKUP($B$4:$B$236,'orig WPP2004'!$B$4:$CZ$265,'orig WPP2004'!BQ$1)</f>
        <v>97155</v>
      </c>
      <c r="CQ65" s="51">
        <f>VLOOKUP($B$4:$B$236,'orig WPP2004'!$B$4:$CZ$265,'orig WPP2004'!BR$1)</f>
        <v>99237.824999999997</v>
      </c>
      <c r="CR65" s="51">
        <f>VLOOKUP($B$4:$B$236,'orig WPP2004'!$B$4:$CZ$265,'orig WPP2004'!BS$1)</f>
        <v>101333.77</v>
      </c>
      <c r="CS65" s="51">
        <f>VLOOKUP($B$4:$B$236,'orig WPP2004'!$B$4:$CZ$265,'orig WPP2004'!BT$1)</f>
        <v>103440.92</v>
      </c>
      <c r="CT65" s="51">
        <f>VLOOKUP($B$4:$B$236,'orig WPP2004'!$B$4:$CZ$265,'orig WPP2004'!BU$1)</f>
        <v>105557.296</v>
      </c>
      <c r="CU65" s="51">
        <f>VLOOKUP($B$4:$B$236,'orig WPP2004'!$B$4:$CZ$265,'orig WPP2004'!BV$1)</f>
        <v>107681.02499999999</v>
      </c>
      <c r="CV65" s="51">
        <f>VLOOKUP($B$4:$B$236,'orig WPP2004'!$B$4:$CZ$265,'orig WPP2004'!BW$1)</f>
        <v>109810.69899999999</v>
      </c>
      <c r="CW65" s="51">
        <f>VLOOKUP($B$4:$B$236,'orig WPP2004'!$B$4:$CZ$265,'orig WPP2004'!BX$1)</f>
        <v>111944.819</v>
      </c>
      <c r="CX65" s="51">
        <f>VLOOKUP($B$4:$B$236,'orig WPP2004'!$B$4:$CZ$265,'orig WPP2004'!BY$1)</f>
        <v>114081.37400000001</v>
      </c>
      <c r="CY65" s="51">
        <f>VLOOKUP($B$4:$B$236,'orig WPP2004'!$B$4:$CZ$265,'orig WPP2004'!BZ$1)</f>
        <v>116218.23300000001</v>
      </c>
      <c r="CZ65" s="51">
        <f>VLOOKUP($B$4:$B$236,'orig WPP2004'!$B$4:$CZ$265,'orig WPP2004'!CA$1)</f>
        <v>118353.63099999999</v>
      </c>
      <c r="DA65" s="51">
        <f>VLOOKUP($B$4:$B$236,'orig WPP2004'!$B$4:$CZ$265,'orig WPP2004'!CB$1)</f>
        <v>120486.37</v>
      </c>
      <c r="DB65" s="51">
        <f>VLOOKUP($B$4:$B$236,'orig WPP2004'!$B$4:$CZ$265,'orig WPP2004'!CC$1)</f>
        <v>122615.74100000001</v>
      </c>
      <c r="DC65" s="51">
        <f>VLOOKUP($B$4:$B$236,'orig WPP2004'!$B$4:$CZ$265,'orig WPP2004'!CD$1)</f>
        <v>124741.18100000001</v>
      </c>
      <c r="DD65" s="51">
        <f>VLOOKUP($B$4:$B$236,'orig WPP2004'!$B$4:$CZ$265,'orig WPP2004'!CE$1)</f>
        <v>126862.397</v>
      </c>
      <c r="DE65" s="51">
        <f>VLOOKUP($B$4:$B$236,'orig WPP2004'!$B$4:$CZ$265,'orig WPP2004'!CF$1)</f>
        <v>128979.162</v>
      </c>
    </row>
    <row r="66" spans="1:109">
      <c r="A66" s="114">
        <v>9</v>
      </c>
      <c r="B66" s="3">
        <v>232</v>
      </c>
      <c r="C66" s="1" t="s">
        <v>607</v>
      </c>
      <c r="D66" s="29">
        <f>+[2]Summary!F19</f>
        <v>269.04116686234937</v>
      </c>
      <c r="E66" s="29">
        <f>+[2]Summary!G19</f>
        <v>269.31047733968904</v>
      </c>
      <c r="F66" s="29">
        <f>+[2]Summary!H19</f>
        <v>269.58005739708614</v>
      </c>
      <c r="G66" s="29">
        <f>+[2]Summary!I19</f>
        <v>269.84990730439051</v>
      </c>
      <c r="H66" s="29">
        <f>+[2]Summary!J19</f>
        <v>270.12002733172221</v>
      </c>
      <c r="I66" s="29">
        <f>+[2]Summary!K19</f>
        <v>270.39041774947174</v>
      </c>
      <c r="J66" s="29">
        <f>+[2]Summary!L19</f>
        <v>270.66107882830005</v>
      </c>
      <c r="K66" s="29">
        <f>+[2]Summary!M19</f>
        <v>270.9320108391392</v>
      </c>
      <c r="L66" s="29">
        <f>+[2]Summary!N19</f>
        <v>271.20321405319237</v>
      </c>
      <c r="M66" s="29">
        <f>+[2]Summary!O19</f>
        <v>271.4746887419343</v>
      </c>
      <c r="N66" s="29">
        <f>+[2]Summary!P19</f>
        <v>271.74643517711138</v>
      </c>
      <c r="O66" s="29">
        <f>+[2]Summary!Q19</f>
        <v>272.01845363074216</v>
      </c>
      <c r="P66" s="29">
        <f>+[2]Summary!R19</f>
        <v>274.30432298898364</v>
      </c>
      <c r="Q66" s="29">
        <f>+[2]Summary!S19</f>
        <v>276.60940133342893</v>
      </c>
      <c r="R66" s="29">
        <f>+[2]Summary!T19</f>
        <v>278.93385008413003</v>
      </c>
      <c r="S66" s="29">
        <f>+[2]Summary!U19</f>
        <v>281.27783201761008</v>
      </c>
      <c r="T66" s="29">
        <f>+[2]Summary!V19</f>
        <v>283.64151127826227</v>
      </c>
      <c r="U66" s="29">
        <f>+[2]Summary!W19</f>
        <v>297.61399951857078</v>
      </c>
      <c r="V66" s="29">
        <f>+[2]Summary!X19</f>
        <v>312.27478767219498</v>
      </c>
      <c r="W66" s="29">
        <f>+[2]Summary!Y19</f>
        <v>327.65778213880549</v>
      </c>
      <c r="X66" s="29">
        <f>+[2]Summary!Z19</f>
        <v>343.79855958406694</v>
      </c>
      <c r="Y66" s="29">
        <f>+[2]Summary!AA19</f>
        <v>360.73444921875</v>
      </c>
      <c r="Z66" s="29">
        <f>+[2]Summary!AB19</f>
        <v>480.97926562500004</v>
      </c>
      <c r="AA66" s="29">
        <f>+[2]Summary!AC19</f>
        <v>641.30568749999998</v>
      </c>
      <c r="AB66" s="29">
        <f>+[2]Summary!AD19</f>
        <v>855.07424999999989</v>
      </c>
      <c r="AC66" s="51">
        <f>VLOOKUP($B$4:$B$236,'orig WPP2004'!$B$4:$CZ$265,'orig WPP2004'!D$1)</f>
        <v>1140.0989999999999</v>
      </c>
      <c r="AD66" s="51">
        <f>VLOOKUP($B$4:$B$236,'orig WPP2004'!$B$4:$CZ$265,'orig WPP2004'!E$1)</f>
        <v>1161.6479999999999</v>
      </c>
      <c r="AE66" s="51">
        <f>VLOOKUP($B$4:$B$236,'orig WPP2004'!$B$4:$CZ$265,'orig WPP2004'!F$1)</f>
        <v>1184.6509999999998</v>
      </c>
      <c r="AF66" s="51">
        <f>VLOOKUP($B$4:$B$236,'orig WPP2004'!$B$4:$CZ$265,'orig WPP2004'!G$1)</f>
        <v>1209.115</v>
      </c>
      <c r="AG66" s="51">
        <f>VLOOKUP($B$4:$B$236,'orig WPP2004'!$B$4:$CZ$265,'orig WPP2004'!H$1)</f>
        <v>1235.0360000000001</v>
      </c>
      <c r="AH66" s="51">
        <f>VLOOKUP($B$4:$B$236,'orig WPP2004'!$B$4:$CZ$265,'orig WPP2004'!I$1)</f>
        <v>1262.3989999999999</v>
      </c>
      <c r="AI66" s="51">
        <f>VLOOKUP($B$4:$B$236,'orig WPP2004'!$B$4:$CZ$265,'orig WPP2004'!J$1)</f>
        <v>1291.175</v>
      </c>
      <c r="AJ66" s="51">
        <f>VLOOKUP($B$4:$B$236,'orig WPP2004'!$B$4:$CZ$265,'orig WPP2004'!K$1)</f>
        <v>1321.3240000000001</v>
      </c>
      <c r="AK66" s="51">
        <f>VLOOKUP($B$4:$B$236,'orig WPP2004'!$B$4:$CZ$265,'orig WPP2004'!L$1)</f>
        <v>1352.796</v>
      </c>
      <c r="AL66" s="51">
        <f>VLOOKUP($B$4:$B$236,'orig WPP2004'!$B$4:$CZ$265,'orig WPP2004'!M$1)</f>
        <v>1385.5360000000001</v>
      </c>
      <c r="AM66" s="51">
        <f>VLOOKUP($B$4:$B$236,'orig WPP2004'!$B$4:$CZ$265,'orig WPP2004'!N$1)</f>
        <v>1419.498</v>
      </c>
      <c r="AN66" s="51">
        <f>VLOOKUP($B$4:$B$236,'orig WPP2004'!$B$4:$CZ$265,'orig WPP2004'!O$1)</f>
        <v>1454.6590000000001</v>
      </c>
      <c r="AO66" s="51">
        <f>VLOOKUP($B$4:$B$236,'orig WPP2004'!$B$4:$CZ$265,'orig WPP2004'!P$1)</f>
        <v>1491.029</v>
      </c>
      <c r="AP66" s="51">
        <f>VLOOKUP($B$4:$B$236,'orig WPP2004'!$B$4:$CZ$265,'orig WPP2004'!Q$1)</f>
        <v>1528.6619999999998</v>
      </c>
      <c r="AQ66" s="51">
        <f>VLOOKUP($B$4:$B$236,'orig WPP2004'!$B$4:$CZ$265,'orig WPP2004'!R$1)</f>
        <v>1567.6329999999998</v>
      </c>
      <c r="AR66" s="51">
        <f>VLOOKUP($B$4:$B$236,'orig WPP2004'!$B$4:$CZ$265,'orig WPP2004'!S$1)</f>
        <v>1608.001</v>
      </c>
      <c r="AS66" s="51">
        <f>VLOOKUP($B$4:$B$236,'orig WPP2004'!$B$4:$CZ$265,'orig WPP2004'!T$1)</f>
        <v>1649.7820000000002</v>
      </c>
      <c r="AT66" s="51">
        <f>VLOOKUP($B$4:$B$236,'orig WPP2004'!$B$4:$CZ$265,'orig WPP2004'!U$1)</f>
        <v>1692.9670000000001</v>
      </c>
      <c r="AU66" s="51">
        <f>VLOOKUP($B$4:$B$236,'orig WPP2004'!$B$4:$CZ$265,'orig WPP2004'!V$1)</f>
        <v>1737.5540000000001</v>
      </c>
      <c r="AV66" s="51">
        <f>VLOOKUP($B$4:$B$236,'orig WPP2004'!$B$4:$CZ$265,'orig WPP2004'!W$1)</f>
        <v>1783.5329999999999</v>
      </c>
      <c r="AW66" s="51">
        <f>VLOOKUP($B$4:$B$236,'orig WPP2004'!$B$4:$CZ$265,'orig WPP2004'!X$1)</f>
        <v>1830.9</v>
      </c>
      <c r="AX66" s="51">
        <f>VLOOKUP($B$4:$B$236,'orig WPP2004'!$B$4:$CZ$265,'orig WPP2004'!Y$1)</f>
        <v>1879.585</v>
      </c>
      <c r="AY66" s="51">
        <f>VLOOKUP($B$4:$B$236,'orig WPP2004'!$B$4:$CZ$265,'orig WPP2004'!Z$1)</f>
        <v>1929.58</v>
      </c>
      <c r="AZ66" s="51">
        <f>VLOOKUP($B$4:$B$236,'orig WPP2004'!$B$4:$CZ$265,'orig WPP2004'!AA$1)</f>
        <v>1981.0039999999999</v>
      </c>
      <c r="BA66" s="51">
        <f>VLOOKUP($B$4:$B$236,'orig WPP2004'!$B$4:$CZ$265,'orig WPP2004'!AB$1)</f>
        <v>2034.0189999999998</v>
      </c>
      <c r="BB66" s="51">
        <f>VLOOKUP($B$4:$B$236,'orig WPP2004'!$B$4:$CZ$265,'orig WPP2004'!AC$1)</f>
        <v>2088.6999999999998</v>
      </c>
      <c r="BC66" s="51">
        <f>VLOOKUP($B$4:$B$236,'orig WPP2004'!$B$4:$CZ$265,'orig WPP2004'!AD$1)</f>
        <v>2145.223</v>
      </c>
      <c r="BD66" s="51">
        <f>VLOOKUP($B$4:$B$236,'orig WPP2004'!$B$4:$CZ$265,'orig WPP2004'!AE$1)</f>
        <v>2203.444</v>
      </c>
      <c r="BE66" s="51">
        <f>VLOOKUP($B$4:$B$236,'orig WPP2004'!$B$4:$CZ$265,'orig WPP2004'!AF$1)</f>
        <v>2262.7429999999999</v>
      </c>
      <c r="BF66" s="51">
        <f>VLOOKUP($B$4:$B$236,'orig WPP2004'!$B$4:$CZ$265,'orig WPP2004'!AG$1)</f>
        <v>2322.2759999999998</v>
      </c>
      <c r="BG66" s="51">
        <f>VLOOKUP($B$4:$B$236,'orig WPP2004'!$B$4:$CZ$265,'orig WPP2004'!AH$1)</f>
        <v>2381.5</v>
      </c>
      <c r="BH66" s="51">
        <f>VLOOKUP($B$4:$B$236,'orig WPP2004'!$B$4:$CZ$265,'orig WPP2004'!AI$1)</f>
        <v>2439.21</v>
      </c>
      <c r="BI66" s="51">
        <f>VLOOKUP($B$4:$B$236,'orig WPP2004'!$B$4:$CZ$265,'orig WPP2004'!AJ$1)</f>
        <v>2495.5439999999999</v>
      </c>
      <c r="BJ66" s="51">
        <f>VLOOKUP($B$4:$B$236,'orig WPP2004'!$B$4:$CZ$265,'orig WPP2004'!AK$1)</f>
        <v>2552.8230000000003</v>
      </c>
      <c r="BK66" s="51">
        <f>VLOOKUP($B$4:$B$236,'orig WPP2004'!$B$4:$CZ$265,'orig WPP2004'!AL$1)</f>
        <v>2614.3020000000001</v>
      </c>
      <c r="BL66" s="51">
        <f>VLOOKUP($B$4:$B$236,'orig WPP2004'!$B$4:$CZ$265,'orig WPP2004'!AM$1)</f>
        <v>2681.7809999999999</v>
      </c>
      <c r="BM66" s="51">
        <f>VLOOKUP($B$4:$B$236,'orig WPP2004'!$B$4:$CZ$265,'orig WPP2004'!AN$1)</f>
        <v>2757.9960000000001</v>
      </c>
      <c r="BN66" s="51">
        <f>VLOOKUP($B$4:$B$236,'orig WPP2004'!$B$4:$CZ$265,'orig WPP2004'!AO$1)</f>
        <v>2840.99</v>
      </c>
      <c r="BO66" s="51">
        <f>VLOOKUP($B$4:$B$236,'orig WPP2004'!$B$4:$CZ$265,'orig WPP2004'!AP$1)</f>
        <v>2922.3360000000002</v>
      </c>
      <c r="BP66" s="51">
        <f>VLOOKUP($B$4:$B$236,'orig WPP2004'!$B$4:$CZ$265,'orig WPP2004'!AQ$1)</f>
        <v>2990.4949999999999</v>
      </c>
      <c r="BQ66" s="51">
        <f>VLOOKUP($B$4:$B$236,'orig WPP2004'!$B$4:$CZ$265,'orig WPP2004'!AR$1)</f>
        <v>3038.0810000000001</v>
      </c>
      <c r="BR66" s="51">
        <f>VLOOKUP($B$4:$B$236,'orig WPP2004'!$B$4:$CZ$265,'orig WPP2004'!AS$1)</f>
        <v>3061.7429999999999</v>
      </c>
      <c r="BS66" s="51">
        <f>VLOOKUP($B$4:$B$236,'orig WPP2004'!$B$4:$CZ$265,'orig WPP2004'!AT$1)</f>
        <v>3066.56</v>
      </c>
      <c r="BT66" s="51">
        <f>VLOOKUP($B$4:$B$236,'orig WPP2004'!$B$4:$CZ$265,'orig WPP2004'!AU$1)</f>
        <v>3064.0069999999996</v>
      </c>
      <c r="BU66" s="51">
        <f>VLOOKUP($B$4:$B$236,'orig WPP2004'!$B$4:$CZ$265,'orig WPP2004'!AV$1)</f>
        <v>3070.2330000000002</v>
      </c>
      <c r="BV66" s="51">
        <f>VLOOKUP($B$4:$B$236,'orig WPP2004'!$B$4:$CZ$265,'orig WPP2004'!AW$1)</f>
        <v>3097.2570000000001</v>
      </c>
      <c r="BW66" s="51">
        <f>VLOOKUP($B$4:$B$236,'orig WPP2004'!$B$4:$CZ$265,'orig WPP2004'!AX$1)</f>
        <v>3147.92</v>
      </c>
      <c r="BX66" s="51">
        <f>VLOOKUP($B$4:$B$236,'orig WPP2004'!$B$4:$CZ$265,'orig WPP2004'!AY$1)</f>
        <v>3219.76</v>
      </c>
      <c r="BY66" s="51">
        <f>VLOOKUP($B$4:$B$236,'orig WPP2004'!$B$4:$CZ$265,'orig WPP2004'!AZ$1)</f>
        <v>3312.8429999999998</v>
      </c>
      <c r="BZ66" s="51">
        <f>VLOOKUP($B$4:$B$236,'orig WPP2004'!$B$4:$CZ$265,'orig WPP2004'!BA$1)</f>
        <v>3425.7190000000001</v>
      </c>
      <c r="CA66" s="51">
        <f>VLOOKUP($B$4:$B$236,'orig WPP2004'!$B$4:$CZ$265,'orig WPP2004'!BB$1)</f>
        <v>3556.5309999999999</v>
      </c>
      <c r="CB66" s="51">
        <f>VLOOKUP($B$4:$B$236,'orig WPP2004'!$B$4:$CZ$265,'orig WPP2004'!BC$1)</f>
        <v>3706.6959999999999</v>
      </c>
      <c r="CC66" s="51">
        <f>VLOOKUP($B$4:$B$236,'orig WPP2004'!$B$4:$CZ$265,'orig WPP2004'!BD$1)</f>
        <v>3875.0070000000001</v>
      </c>
      <c r="CD66" s="51">
        <f>VLOOKUP($B$4:$B$236,'orig WPP2004'!$B$4:$CZ$265,'orig WPP2004'!BE$1)</f>
        <v>4053.4939999999997</v>
      </c>
      <c r="CE66" s="51">
        <f>VLOOKUP($B$4:$B$236,'orig WPP2004'!$B$4:$CZ$265,'orig WPP2004'!BF$1)</f>
        <v>4231.5380000000005</v>
      </c>
      <c r="CF66" s="51">
        <f>VLOOKUP($B$4:$B$236,'orig WPP2004'!$B$4:$CZ$265,'orig WPP2004'!BG$1)</f>
        <v>4401.357</v>
      </c>
      <c r="CG66" s="51">
        <f>VLOOKUP($B$4:$B$236,'orig WPP2004'!$B$4:$CZ$265,'orig WPP2004'!BH$1)</f>
        <v>4559.7209999999995</v>
      </c>
      <c r="CH66" s="51">
        <f>VLOOKUP($B$4:$B$236,'orig WPP2004'!$B$4:$CZ$265,'orig WPP2004'!BI$1)</f>
        <v>4708.085</v>
      </c>
      <c r="CI66" s="51">
        <f>VLOOKUP($B$4:$B$236,'orig WPP2004'!$B$4:$CZ$265,'orig WPP2004'!BJ$1)</f>
        <v>4849.1869999999999</v>
      </c>
      <c r="CJ66" s="51">
        <f>VLOOKUP($B$4:$B$236,'orig WPP2004'!$B$4:$CZ$265,'orig WPP2004'!BK$1)</f>
        <v>4987.875</v>
      </c>
      <c r="CK66" s="51">
        <f>VLOOKUP($B$4:$B$236,'orig WPP2004'!$B$4:$CZ$265,'orig WPP2004'!BL$1)</f>
        <v>5127.7669999999998</v>
      </c>
      <c r="CL66" s="51">
        <f>VLOOKUP($B$4:$B$236,'orig WPP2004'!$B$4:$CZ$265,'orig WPP2004'!BM$1)</f>
        <v>5269.13</v>
      </c>
      <c r="CM66" s="51">
        <f>VLOOKUP($B$4:$B$236,'orig WPP2004'!$B$4:$CZ$265,'orig WPP2004'!BN$1)</f>
        <v>5410.7129999999997</v>
      </c>
      <c r="CN66" s="51">
        <f>VLOOKUP($B$4:$B$236,'orig WPP2004'!$B$4:$CZ$265,'orig WPP2004'!BO$1)</f>
        <v>5552.9320000000007</v>
      </c>
      <c r="CO66" s="51">
        <f>VLOOKUP($B$4:$B$236,'orig WPP2004'!$B$4:$CZ$265,'orig WPP2004'!BP$1)</f>
        <v>5696.0879999999997</v>
      </c>
      <c r="CP66" s="51">
        <f>VLOOKUP($B$4:$B$236,'orig WPP2004'!$B$4:$CZ$265,'orig WPP2004'!BQ$1)</f>
        <v>5840.4210000000003</v>
      </c>
      <c r="CQ66" s="51">
        <f>VLOOKUP($B$4:$B$236,'orig WPP2004'!$B$4:$CZ$265,'orig WPP2004'!BR$1)</f>
        <v>5986.2690000000002</v>
      </c>
      <c r="CR66" s="51">
        <f>VLOOKUP($B$4:$B$236,'orig WPP2004'!$B$4:$CZ$265,'orig WPP2004'!BS$1)</f>
        <v>6133.799</v>
      </c>
      <c r="CS66" s="51">
        <f>VLOOKUP($B$4:$B$236,'orig WPP2004'!$B$4:$CZ$265,'orig WPP2004'!BT$1)</f>
        <v>6282.8130000000001</v>
      </c>
      <c r="CT66" s="51">
        <f>VLOOKUP($B$4:$B$236,'orig WPP2004'!$B$4:$CZ$265,'orig WPP2004'!BU$1)</f>
        <v>6432.9439999999995</v>
      </c>
      <c r="CU66" s="51">
        <f>VLOOKUP($B$4:$B$236,'orig WPP2004'!$B$4:$CZ$265,'orig WPP2004'!BV$1)</f>
        <v>6583.9130000000005</v>
      </c>
      <c r="CV66" s="51">
        <f>VLOOKUP($B$4:$B$236,'orig WPP2004'!$B$4:$CZ$265,'orig WPP2004'!BW$1)</f>
        <v>6735.6859999999997</v>
      </c>
      <c r="CW66" s="51">
        <f>VLOOKUP($B$4:$B$236,'orig WPP2004'!$B$4:$CZ$265,'orig WPP2004'!BX$1)</f>
        <v>6888.3539999999994</v>
      </c>
      <c r="CX66" s="51">
        <f>VLOOKUP($B$4:$B$236,'orig WPP2004'!$B$4:$CZ$265,'orig WPP2004'!BY$1)</f>
        <v>7041.902</v>
      </c>
      <c r="CY66" s="51">
        <f>VLOOKUP($B$4:$B$236,'orig WPP2004'!$B$4:$CZ$265,'orig WPP2004'!BZ$1)</f>
        <v>7196.3289999999997</v>
      </c>
      <c r="CZ66" s="51">
        <f>VLOOKUP($B$4:$B$236,'orig WPP2004'!$B$4:$CZ$265,'orig WPP2004'!CA$1)</f>
        <v>7351.6130000000003</v>
      </c>
      <c r="DA66" s="51">
        <f>VLOOKUP($B$4:$B$236,'orig WPP2004'!$B$4:$CZ$265,'orig WPP2004'!CB$1)</f>
        <v>7507.6949999999997</v>
      </c>
      <c r="DB66" s="51">
        <f>VLOOKUP($B$4:$B$236,'orig WPP2004'!$B$4:$CZ$265,'orig WPP2004'!CC$1)</f>
        <v>7664.4889999999996</v>
      </c>
      <c r="DC66" s="51">
        <f>VLOOKUP($B$4:$B$236,'orig WPP2004'!$B$4:$CZ$265,'orig WPP2004'!CD$1)</f>
        <v>7821.9139999999998</v>
      </c>
      <c r="DD66" s="51">
        <f>VLOOKUP($B$4:$B$236,'orig WPP2004'!$B$4:$CZ$265,'orig WPP2004'!CE$1)</f>
        <v>7979.8729999999996</v>
      </c>
      <c r="DE66" s="51">
        <f>VLOOKUP($B$4:$B$236,'orig WPP2004'!$B$4:$CZ$265,'orig WPP2004'!CF$1)</f>
        <v>8138.2719999999999</v>
      </c>
    </row>
    <row r="67" spans="1:109">
      <c r="A67" s="114">
        <v>12</v>
      </c>
      <c r="B67" s="3">
        <v>233</v>
      </c>
      <c r="C67" s="1" t="s">
        <v>545</v>
      </c>
      <c r="D67" s="29">
        <f>+[3]Summary!M42</f>
        <v>353.69544307502082</v>
      </c>
      <c r="E67" s="29">
        <f>+[3]Summary!N42</f>
        <v>368.13199177196037</v>
      </c>
      <c r="F67" s="29">
        <f>+[3]Summary!O42</f>
        <v>383.15778735448941</v>
      </c>
      <c r="G67" s="29">
        <f>+[3]Summary!P42</f>
        <v>398.79688071589715</v>
      </c>
      <c r="H67" s="29">
        <f>+[3]Summary!Q42</f>
        <v>415.07430441858685</v>
      </c>
      <c r="I67" s="29">
        <f>+[3]Summary!R42</f>
        <v>432.01611276220262</v>
      </c>
      <c r="J67" s="29">
        <f>+[3]Summary!S42</f>
        <v>449.64942348719046</v>
      </c>
      <c r="K67" s="29">
        <f>+[3]Summary!T42</f>
        <v>468.00246118054525</v>
      </c>
      <c r="L67" s="29">
        <f>+[3]Summary!U42</f>
        <v>487.10460245322048</v>
      </c>
      <c r="M67" s="29">
        <f>+[3]Summary!V42</f>
        <v>506.98642296151513</v>
      </c>
      <c r="N67" s="29">
        <f>+[3]Summary!W42</f>
        <v>527.67974634769939</v>
      </c>
      <c r="O67" s="29">
        <f>+[3]Summary!X42</f>
        <v>549.21769517821792</v>
      </c>
      <c r="P67" s="29">
        <f>+[3]Summary!Y42</f>
        <v>582.50361609810989</v>
      </c>
      <c r="Q67" s="29">
        <f>+[3]Summary!Z42</f>
        <v>617.80686555860132</v>
      </c>
      <c r="R67" s="29">
        <f>+[3]Summary!AA42</f>
        <v>655.24970589548616</v>
      </c>
      <c r="S67" s="29">
        <f>+[3]Summary!AB42</f>
        <v>694.96180928309172</v>
      </c>
      <c r="T67" s="29">
        <f>+[3]Summary!AC42</f>
        <v>737.08070681540005</v>
      </c>
      <c r="U67" s="29">
        <f>+[3]Summary!AD42</f>
        <v>766.56393508801614</v>
      </c>
      <c r="V67" s="29">
        <f>+[3]Summary!AE42</f>
        <v>797.22649249153676</v>
      </c>
      <c r="W67" s="29">
        <f>+[3]Summary!AF42</f>
        <v>829.11555219119816</v>
      </c>
      <c r="X67" s="29">
        <f>+[3]Summary!AG42</f>
        <v>862.28017427884618</v>
      </c>
      <c r="Y67" s="29">
        <f>+[3]Summary!AH42</f>
        <v>896.77138124999988</v>
      </c>
      <c r="Z67" s="29">
        <f>+[3]Summary!AI42</f>
        <v>943.969875</v>
      </c>
      <c r="AA67" s="29">
        <f>+[3]Summary!AJ42</f>
        <v>993.6524999999998</v>
      </c>
      <c r="AB67" s="29">
        <f>+[3]Summary!AK42</f>
        <v>1045.95</v>
      </c>
      <c r="AC67" s="51">
        <f>VLOOKUP($B$4:$B$236,'orig WPP2004'!$B$4:$CZ$265,'orig WPP2004'!D$1)</f>
        <v>1101</v>
      </c>
      <c r="AD67" s="51">
        <f>VLOOKUP($B$4:$B$236,'orig WPP2004'!$B$4:$CZ$265,'orig WPP2004'!E$1)</f>
        <v>1113.924</v>
      </c>
      <c r="AE67" s="51">
        <f>VLOOKUP($B$4:$B$236,'orig WPP2004'!$B$4:$CZ$265,'orig WPP2004'!F$1)</f>
        <v>1126.2809999999999</v>
      </c>
      <c r="AF67" s="51">
        <f>VLOOKUP($B$4:$B$236,'orig WPP2004'!$B$4:$CZ$265,'orig WPP2004'!G$1)</f>
        <v>1138.04</v>
      </c>
      <c r="AG67" s="51">
        <f>VLOOKUP($B$4:$B$236,'orig WPP2004'!$B$4:$CZ$265,'orig WPP2004'!H$1)</f>
        <v>1149.2429999999999</v>
      </c>
      <c r="AH67" s="51">
        <f>VLOOKUP($B$4:$B$236,'orig WPP2004'!$B$4:$CZ$265,'orig WPP2004'!I$1)</f>
        <v>1160.0030000000002</v>
      </c>
      <c r="AI67" s="51">
        <f>VLOOKUP($B$4:$B$236,'orig WPP2004'!$B$4:$CZ$265,'orig WPP2004'!J$1)</f>
        <v>1170.5140000000001</v>
      </c>
      <c r="AJ67" s="51">
        <f>VLOOKUP($B$4:$B$236,'orig WPP2004'!$B$4:$CZ$265,'orig WPP2004'!K$1)</f>
        <v>1181.0419999999999</v>
      </c>
      <c r="AK67" s="51">
        <f>VLOOKUP($B$4:$B$236,'orig WPP2004'!$B$4:$CZ$265,'orig WPP2004'!L$1)</f>
        <v>1191.9079999999999</v>
      </c>
      <c r="AL67" s="51">
        <f>VLOOKUP($B$4:$B$236,'orig WPP2004'!$B$4:$CZ$265,'orig WPP2004'!M$1)</f>
        <v>1203.463</v>
      </c>
      <c r="AM67" s="51">
        <f>VLOOKUP($B$4:$B$236,'orig WPP2004'!$B$4:$CZ$265,'orig WPP2004'!N$1)</f>
        <v>1215.999</v>
      </c>
      <c r="AN67" s="51">
        <f>VLOOKUP($B$4:$B$236,'orig WPP2004'!$B$4:$CZ$265,'orig WPP2004'!O$1)</f>
        <v>1229.665</v>
      </c>
      <c r="AO67" s="51">
        <f>VLOOKUP($B$4:$B$236,'orig WPP2004'!$B$4:$CZ$265,'orig WPP2004'!P$1)</f>
        <v>1244.386</v>
      </c>
      <c r="AP67" s="51">
        <f>VLOOKUP($B$4:$B$236,'orig WPP2004'!$B$4:$CZ$265,'orig WPP2004'!Q$1)</f>
        <v>1259.826</v>
      </c>
      <c r="AQ67" s="51">
        <f>VLOOKUP($B$4:$B$236,'orig WPP2004'!$B$4:$CZ$265,'orig WPP2004'!R$1)</f>
        <v>1275.491</v>
      </c>
      <c r="AR67" s="51">
        <f>VLOOKUP($B$4:$B$236,'orig WPP2004'!$B$4:$CZ$265,'orig WPP2004'!S$1)</f>
        <v>1291</v>
      </c>
      <c r="AS67" s="51">
        <f>VLOOKUP($B$4:$B$236,'orig WPP2004'!$B$4:$CZ$265,'orig WPP2004'!T$1)</f>
        <v>1306.2</v>
      </c>
      <c r="AT67" s="51">
        <f>VLOOKUP($B$4:$B$236,'orig WPP2004'!$B$4:$CZ$265,'orig WPP2004'!U$1)</f>
        <v>1321.134</v>
      </c>
      <c r="AU67" s="51">
        <f>VLOOKUP($B$4:$B$236,'orig WPP2004'!$B$4:$CZ$265,'orig WPP2004'!V$1)</f>
        <v>1335.845</v>
      </c>
      <c r="AV67" s="51">
        <f>VLOOKUP($B$4:$B$236,'orig WPP2004'!$B$4:$CZ$265,'orig WPP2004'!W$1)</f>
        <v>1350.45</v>
      </c>
      <c r="AW67" s="51">
        <f>VLOOKUP($B$4:$B$236,'orig WPP2004'!$B$4:$CZ$265,'orig WPP2004'!X$1)</f>
        <v>1364.998</v>
      </c>
      <c r="AX67" s="51">
        <f>VLOOKUP($B$4:$B$236,'orig WPP2004'!$B$4:$CZ$265,'orig WPP2004'!Y$1)</f>
        <v>1379.569</v>
      </c>
      <c r="AY67" s="51">
        <f>VLOOKUP($B$4:$B$236,'orig WPP2004'!$B$4:$CZ$265,'orig WPP2004'!Z$1)</f>
        <v>1394.02</v>
      </c>
      <c r="AZ67" s="51">
        <f>VLOOKUP($B$4:$B$236,'orig WPP2004'!$B$4:$CZ$265,'orig WPP2004'!AA$1)</f>
        <v>1407.9209999999998</v>
      </c>
      <c r="BA67" s="51">
        <f>VLOOKUP($B$4:$B$236,'orig WPP2004'!$B$4:$CZ$265,'orig WPP2004'!AB$1)</f>
        <v>1420.702</v>
      </c>
      <c r="BB67" s="51">
        <f>VLOOKUP($B$4:$B$236,'orig WPP2004'!$B$4:$CZ$265,'orig WPP2004'!AC$1)</f>
        <v>1431.999</v>
      </c>
      <c r="BC67" s="51">
        <f>VLOOKUP($B$4:$B$236,'orig WPP2004'!$B$4:$CZ$265,'orig WPP2004'!AD$1)</f>
        <v>1441.617</v>
      </c>
      <c r="BD67" s="51">
        <f>VLOOKUP($B$4:$B$236,'orig WPP2004'!$B$4:$CZ$265,'orig WPP2004'!AE$1)</f>
        <v>1449.8040000000001</v>
      </c>
      <c r="BE67" s="51">
        <f>VLOOKUP($B$4:$B$236,'orig WPP2004'!$B$4:$CZ$265,'orig WPP2004'!AF$1)</f>
        <v>1457.193</v>
      </c>
      <c r="BF67" s="51">
        <f>VLOOKUP($B$4:$B$236,'orig WPP2004'!$B$4:$CZ$265,'orig WPP2004'!AG$1)</f>
        <v>1464.672</v>
      </c>
      <c r="BG67" s="51">
        <f>VLOOKUP($B$4:$B$236,'orig WPP2004'!$B$4:$CZ$265,'orig WPP2004'!AH$1)</f>
        <v>1472.9</v>
      </c>
      <c r="BH67" s="51">
        <f>VLOOKUP($B$4:$B$236,'orig WPP2004'!$B$4:$CZ$265,'orig WPP2004'!AI$1)</f>
        <v>1481.559</v>
      </c>
      <c r="BI67" s="51">
        <f>VLOOKUP($B$4:$B$236,'orig WPP2004'!$B$4:$CZ$265,'orig WPP2004'!AJ$1)</f>
        <v>1490.3869999999999</v>
      </c>
      <c r="BJ67" s="51">
        <f>VLOOKUP($B$4:$B$236,'orig WPP2004'!$B$4:$CZ$265,'orig WPP2004'!AK$1)</f>
        <v>1500.088</v>
      </c>
      <c r="BK67" s="51">
        <f>VLOOKUP($B$4:$B$236,'orig WPP2004'!$B$4:$CZ$265,'orig WPP2004'!AL$1)</f>
        <v>1511.5610000000001</v>
      </c>
      <c r="BL67" s="51">
        <f>VLOOKUP($B$4:$B$236,'orig WPP2004'!$B$4:$CZ$265,'orig WPP2004'!AM$1)</f>
        <v>1525.1280000000002</v>
      </c>
      <c r="BM67" s="51">
        <f>VLOOKUP($B$4:$B$236,'orig WPP2004'!$B$4:$CZ$265,'orig WPP2004'!AN$1)</f>
        <v>1541.79</v>
      </c>
      <c r="BN67" s="51">
        <f>VLOOKUP($B$4:$B$236,'orig WPP2004'!$B$4:$CZ$265,'orig WPP2004'!AO$1)</f>
        <v>1560.527</v>
      </c>
      <c r="BO67" s="51">
        <f>VLOOKUP($B$4:$B$236,'orig WPP2004'!$B$4:$CZ$265,'orig WPP2004'!AP$1)</f>
        <v>1577.22</v>
      </c>
      <c r="BP67" s="51">
        <f>VLOOKUP($B$4:$B$236,'orig WPP2004'!$B$4:$CZ$265,'orig WPP2004'!AQ$1)</f>
        <v>1586.3139999999999</v>
      </c>
      <c r="BQ67" s="51">
        <f>VLOOKUP($B$4:$B$236,'orig WPP2004'!$B$4:$CZ$265,'orig WPP2004'!AR$1)</f>
        <v>1584.0990000000002</v>
      </c>
      <c r="BR67" s="51">
        <f>VLOOKUP($B$4:$B$236,'orig WPP2004'!$B$4:$CZ$265,'orig WPP2004'!AS$1)</f>
        <v>1568.8489999999999</v>
      </c>
      <c r="BS67" s="51">
        <f>VLOOKUP($B$4:$B$236,'orig WPP2004'!$B$4:$CZ$265,'orig WPP2004'!AT$1)</f>
        <v>1542.4630000000002</v>
      </c>
      <c r="BT67" s="51">
        <f>VLOOKUP($B$4:$B$236,'orig WPP2004'!$B$4:$CZ$265,'orig WPP2004'!AU$1)</f>
        <v>1509.3589999999999</v>
      </c>
      <c r="BU67" s="51">
        <f>VLOOKUP($B$4:$B$236,'orig WPP2004'!$B$4:$CZ$265,'orig WPP2004'!AV$1)</f>
        <v>1475.9110000000001</v>
      </c>
      <c r="BV67" s="51">
        <f>VLOOKUP($B$4:$B$236,'orig WPP2004'!$B$4:$CZ$265,'orig WPP2004'!AW$1)</f>
        <v>1446.837</v>
      </c>
      <c r="BW67" s="51">
        <f>VLOOKUP($B$4:$B$236,'orig WPP2004'!$B$4:$CZ$265,'orig WPP2004'!AX$1)</f>
        <v>1423.5650000000001</v>
      </c>
      <c r="BX67" s="51">
        <f>VLOOKUP($B$4:$B$236,'orig WPP2004'!$B$4:$CZ$265,'orig WPP2004'!AY$1)</f>
        <v>1405.0329999999999</v>
      </c>
      <c r="BY67" s="51">
        <f>VLOOKUP($B$4:$B$236,'orig WPP2004'!$B$4:$CZ$265,'orig WPP2004'!AZ$1)</f>
        <v>1390.45</v>
      </c>
      <c r="BZ67" s="51">
        <f>VLOOKUP($B$4:$B$236,'orig WPP2004'!$B$4:$CZ$265,'orig WPP2004'!BA$1)</f>
        <v>1378.1570000000002</v>
      </c>
      <c r="CA67" s="51">
        <f>VLOOKUP($B$4:$B$236,'orig WPP2004'!$B$4:$CZ$265,'orig WPP2004'!BB$1)</f>
        <v>1366.913</v>
      </c>
      <c r="CB67" s="51">
        <f>VLOOKUP($B$4:$B$236,'orig WPP2004'!$B$4:$CZ$265,'orig WPP2004'!BC$1)</f>
        <v>1356.7829999999999</v>
      </c>
      <c r="CC67" s="51">
        <f>VLOOKUP($B$4:$B$236,'orig WPP2004'!$B$4:$CZ$265,'orig WPP2004'!BD$1)</f>
        <v>1348.3040000000001</v>
      </c>
      <c r="CD67" s="51">
        <f>VLOOKUP($B$4:$B$236,'orig WPP2004'!$B$4:$CZ$265,'orig WPP2004'!BE$1)</f>
        <v>1341.184</v>
      </c>
      <c r="CE67" s="51">
        <f>VLOOKUP($B$4:$B$236,'orig WPP2004'!$B$4:$CZ$265,'orig WPP2004'!BF$1)</f>
        <v>1335.078</v>
      </c>
      <c r="CF67" s="51">
        <f>VLOOKUP($B$4:$B$236,'orig WPP2004'!$B$4:$CZ$265,'orig WPP2004'!BG$1)</f>
        <v>1329.6970000000001</v>
      </c>
      <c r="CG67" s="51">
        <f>VLOOKUP($B$4:$B$236,'orig WPP2004'!$B$4:$CZ$265,'orig WPP2004'!BH$1)</f>
        <v>1324.877</v>
      </c>
      <c r="CH67" s="51">
        <f>VLOOKUP($B$4:$B$236,'orig WPP2004'!$B$4:$CZ$265,'orig WPP2004'!BI$1)</f>
        <v>1320.53</v>
      </c>
      <c r="CI67" s="51">
        <f>VLOOKUP($B$4:$B$236,'orig WPP2004'!$B$4:$CZ$265,'orig WPP2004'!BJ$1)</f>
        <v>1316.5360000000001</v>
      </c>
      <c r="CJ67" s="51">
        <f>VLOOKUP($B$4:$B$236,'orig WPP2004'!$B$4:$CZ$265,'orig WPP2004'!BK$1)</f>
        <v>1312.8029999999999</v>
      </c>
      <c r="CK67" s="51">
        <f>VLOOKUP($B$4:$B$236,'orig WPP2004'!$B$4:$CZ$265,'orig WPP2004'!BL$1)</f>
        <v>1309.2439999999999</v>
      </c>
      <c r="CL67" s="51">
        <f>VLOOKUP($B$4:$B$236,'orig WPP2004'!$B$4:$CZ$265,'orig WPP2004'!BM$1)</f>
        <v>1305.7570000000001</v>
      </c>
      <c r="CM67" s="51">
        <f>VLOOKUP($B$4:$B$236,'orig WPP2004'!$B$4:$CZ$265,'orig WPP2004'!BN$1)</f>
        <v>1302.2640000000001</v>
      </c>
      <c r="CN67" s="51">
        <f>VLOOKUP($B$4:$B$236,'orig WPP2004'!$B$4:$CZ$265,'orig WPP2004'!BO$1)</f>
        <v>1298.7380000000001</v>
      </c>
      <c r="CO67" s="51">
        <f>VLOOKUP($B$4:$B$236,'orig WPP2004'!$B$4:$CZ$265,'orig WPP2004'!BP$1)</f>
        <v>1295.1840000000002</v>
      </c>
      <c r="CP67" s="51">
        <f>VLOOKUP($B$4:$B$236,'orig WPP2004'!$B$4:$CZ$265,'orig WPP2004'!BQ$1)</f>
        <v>1291.5940000000001</v>
      </c>
      <c r="CQ67" s="51">
        <f>VLOOKUP($B$4:$B$236,'orig WPP2004'!$B$4:$CZ$265,'orig WPP2004'!BR$1)</f>
        <v>1287.9369999999999</v>
      </c>
      <c r="CR67" s="51">
        <f>VLOOKUP($B$4:$B$236,'orig WPP2004'!$B$4:$CZ$265,'orig WPP2004'!BS$1)</f>
        <v>1284.1689999999999</v>
      </c>
      <c r="CS67" s="51">
        <f>VLOOKUP($B$4:$B$236,'orig WPP2004'!$B$4:$CZ$265,'orig WPP2004'!BT$1)</f>
        <v>1280.26</v>
      </c>
      <c r="CT67" s="51">
        <f>VLOOKUP($B$4:$B$236,'orig WPP2004'!$B$4:$CZ$265,'orig WPP2004'!BU$1)</f>
        <v>1276.1849999999999</v>
      </c>
      <c r="CU67" s="51">
        <f>VLOOKUP($B$4:$B$236,'orig WPP2004'!$B$4:$CZ$265,'orig WPP2004'!BV$1)</f>
        <v>1271.925</v>
      </c>
      <c r="CV67" s="51">
        <f>VLOOKUP($B$4:$B$236,'orig WPP2004'!$B$4:$CZ$265,'orig WPP2004'!BW$1)</f>
        <v>1267.4690000000001</v>
      </c>
      <c r="CW67" s="51">
        <f>VLOOKUP($B$4:$B$236,'orig WPP2004'!$B$4:$CZ$265,'orig WPP2004'!BX$1)</f>
        <v>1262.819</v>
      </c>
      <c r="CX67" s="51">
        <f>VLOOKUP($B$4:$B$236,'orig WPP2004'!$B$4:$CZ$265,'orig WPP2004'!BY$1)</f>
        <v>1257.9829999999999</v>
      </c>
      <c r="CY67" s="51">
        <f>VLOOKUP($B$4:$B$236,'orig WPP2004'!$B$4:$CZ$265,'orig WPP2004'!BZ$1)</f>
        <v>1252.98</v>
      </c>
      <c r="CZ67" s="51">
        <f>VLOOKUP($B$4:$B$236,'orig WPP2004'!$B$4:$CZ$265,'orig WPP2004'!CA$1)</f>
        <v>1247.83</v>
      </c>
      <c r="DA67" s="51">
        <f>VLOOKUP($B$4:$B$236,'orig WPP2004'!$B$4:$CZ$265,'orig WPP2004'!CB$1)</f>
        <v>1242.538</v>
      </c>
      <c r="DB67" s="51">
        <f>VLOOKUP($B$4:$B$236,'orig WPP2004'!$B$4:$CZ$265,'orig WPP2004'!CC$1)</f>
        <v>1237.1199999999999</v>
      </c>
      <c r="DC67" s="51">
        <f>VLOOKUP($B$4:$B$236,'orig WPP2004'!$B$4:$CZ$265,'orig WPP2004'!CD$1)</f>
        <v>1231.6190000000001</v>
      </c>
      <c r="DD67" s="51">
        <f>VLOOKUP($B$4:$B$236,'orig WPP2004'!$B$4:$CZ$265,'orig WPP2004'!CE$1)</f>
        <v>1226.0940000000001</v>
      </c>
      <c r="DE67" s="51">
        <f>VLOOKUP($B$4:$B$236,'orig WPP2004'!$B$4:$CZ$265,'orig WPP2004'!CF$1)</f>
        <v>1220.587</v>
      </c>
    </row>
    <row r="68" spans="1:109">
      <c r="A68" s="114">
        <v>11</v>
      </c>
      <c r="B68" s="3">
        <v>234</v>
      </c>
      <c r="C68" s="1" t="s">
        <v>546</v>
      </c>
      <c r="D68" s="29">
        <f>+[3]Summary!M8</f>
        <v>3.4346111301656514</v>
      </c>
      <c r="E68" s="29">
        <f>+[3]Summary!N8</f>
        <v>3.6308746233179749</v>
      </c>
      <c r="F68" s="29">
        <f>+[3]Summary!O8</f>
        <v>3.8383531732218588</v>
      </c>
      <c r="G68" s="29">
        <f>+[3]Summary!P8</f>
        <v>4.0576876402631079</v>
      </c>
      <c r="H68" s="29">
        <f>+[3]Summary!Q8</f>
        <v>4.2895555054210002</v>
      </c>
      <c r="I68" s="29">
        <f>+[3]Summary!R8</f>
        <v>4.5346729628736284</v>
      </c>
      <c r="J68" s="29">
        <f>+[3]Summary!S8</f>
        <v>4.7937971321806936</v>
      </c>
      <c r="K68" s="29">
        <f>+[3]Summary!T8</f>
        <v>5.067728396876733</v>
      </c>
      <c r="L68" s="29">
        <f>+[3]Summary!U8</f>
        <v>5.357312876698261</v>
      </c>
      <c r="M68" s="29">
        <f>+[3]Summary!V8</f>
        <v>5.6634450410810189</v>
      </c>
      <c r="N68" s="29">
        <f>+[3]Summary!W8</f>
        <v>5.9870704719999344</v>
      </c>
      <c r="O68" s="29">
        <f>+[3]Summary!X8</f>
        <v>6.3291887846856438</v>
      </c>
      <c r="P68" s="29">
        <f>+[3]Summary!Y8</f>
        <v>7.0566817484426148</v>
      </c>
      <c r="Q68" s="29">
        <f>+[3]Summary!Z8</f>
        <v>7.8677945930911903</v>
      </c>
      <c r="R68" s="29">
        <f>+[3]Summary!AA8</f>
        <v>8.7721387991936286</v>
      </c>
      <c r="S68" s="29">
        <f>+[3]Summary!AB8</f>
        <v>9.7804306151928966</v>
      </c>
      <c r="T68" s="29">
        <f>+[3]Summary!AC8</f>
        <v>10.904618042226561</v>
      </c>
      <c r="U68" s="29">
        <f>+[3]Summary!AD8</f>
        <v>12.116242269140624</v>
      </c>
      <c r="V68" s="29">
        <f>+[3]Summary!AE8</f>
        <v>13.462491410156249</v>
      </c>
      <c r="W68" s="29">
        <f>+[3]Summary!AF8</f>
        <v>14.958323789062497</v>
      </c>
      <c r="X68" s="29">
        <f>+[3]Summary!AG8</f>
        <v>16.620359765625</v>
      </c>
      <c r="Y68" s="29">
        <f>+[3]Summary!AH8</f>
        <v>18.467066406249998</v>
      </c>
      <c r="Z68" s="29">
        <f>+[3]Summary!AI8</f>
        <v>21.105218749999999</v>
      </c>
      <c r="AA68" s="29">
        <f>+[3]Summary!AJ8</f>
        <v>24.120249999999995</v>
      </c>
      <c r="AB68" s="29">
        <f>+[3]Summary!AK8</f>
        <v>27.565999999999999</v>
      </c>
      <c r="AC68" s="51">
        <f>VLOOKUP($B$4:$B$236,'orig WPP2004'!$B$4:$CZ$265,'orig WPP2004'!D$1)</f>
        <v>31.503999999999998</v>
      </c>
      <c r="AD68" s="51">
        <f>VLOOKUP($B$4:$B$236,'orig WPP2004'!$B$4:$CZ$265,'orig WPP2004'!E$1)</f>
        <v>31.302999999999997</v>
      </c>
      <c r="AE68" s="51">
        <f>VLOOKUP($B$4:$B$236,'orig WPP2004'!$B$4:$CZ$265,'orig WPP2004'!F$1)</f>
        <v>31.247999999999998</v>
      </c>
      <c r="AF68" s="51">
        <f>VLOOKUP($B$4:$B$236,'orig WPP2004'!$B$4:$CZ$265,'orig WPP2004'!G$1)</f>
        <v>31.335000000000001</v>
      </c>
      <c r="AG68" s="51">
        <f>VLOOKUP($B$4:$B$236,'orig WPP2004'!$B$4:$CZ$265,'orig WPP2004'!H$1)</f>
        <v>31.548999999999999</v>
      </c>
      <c r="AH68" s="51">
        <f>VLOOKUP($B$4:$B$236,'orig WPP2004'!$B$4:$CZ$265,'orig WPP2004'!I$1)</f>
        <v>31.877000000000002</v>
      </c>
      <c r="AI68" s="51">
        <f>VLOOKUP($B$4:$B$236,'orig WPP2004'!$B$4:$CZ$265,'orig WPP2004'!J$1)</f>
        <v>32.295999999999999</v>
      </c>
      <c r="AJ68" s="51">
        <f>VLOOKUP($B$4:$B$236,'orig WPP2004'!$B$4:$CZ$265,'orig WPP2004'!K$1)</f>
        <v>32.780999999999999</v>
      </c>
      <c r="AK68" s="51">
        <f>VLOOKUP($B$4:$B$236,'orig WPP2004'!$B$4:$CZ$265,'orig WPP2004'!L$1)</f>
        <v>33.302</v>
      </c>
      <c r="AL68" s="51">
        <f>VLOOKUP($B$4:$B$236,'orig WPP2004'!$B$4:$CZ$265,'orig WPP2004'!M$1)</f>
        <v>33.826999999999998</v>
      </c>
      <c r="AM68" s="51">
        <f>VLOOKUP($B$4:$B$236,'orig WPP2004'!$B$4:$CZ$265,'orig WPP2004'!N$1)</f>
        <v>34.33</v>
      </c>
      <c r="AN68" s="51">
        <f>VLOOKUP($B$4:$B$236,'orig WPP2004'!$B$4:$CZ$265,'orig WPP2004'!O$1)</f>
        <v>34.792000000000002</v>
      </c>
      <c r="AO68" s="51">
        <f>VLOOKUP($B$4:$B$236,'orig WPP2004'!$B$4:$CZ$265,'orig WPP2004'!P$1)</f>
        <v>35.213999999999999</v>
      </c>
      <c r="AP68" s="51">
        <f>VLOOKUP($B$4:$B$236,'orig WPP2004'!$B$4:$CZ$265,'orig WPP2004'!Q$1)</f>
        <v>35.608000000000004</v>
      </c>
      <c r="AQ68" s="51">
        <f>VLOOKUP($B$4:$B$236,'orig WPP2004'!$B$4:$CZ$265,'orig WPP2004'!R$1)</f>
        <v>36.004000000000005</v>
      </c>
      <c r="AR68" s="51">
        <f>VLOOKUP($B$4:$B$236,'orig WPP2004'!$B$4:$CZ$265,'orig WPP2004'!S$1)</f>
        <v>36.421000000000006</v>
      </c>
      <c r="AS68" s="51">
        <f>VLOOKUP($B$4:$B$236,'orig WPP2004'!$B$4:$CZ$265,'orig WPP2004'!T$1)</f>
        <v>36.861999999999995</v>
      </c>
      <c r="AT68" s="51">
        <f>VLOOKUP($B$4:$B$236,'orig WPP2004'!$B$4:$CZ$265,'orig WPP2004'!U$1)</f>
        <v>37.319000000000003</v>
      </c>
      <c r="AU68" s="51">
        <f>VLOOKUP($B$4:$B$236,'orig WPP2004'!$B$4:$CZ$265,'orig WPP2004'!V$1)</f>
        <v>37.781999999999996</v>
      </c>
      <c r="AV68" s="51">
        <f>VLOOKUP($B$4:$B$236,'orig WPP2004'!$B$4:$CZ$265,'orig WPP2004'!W$1)</f>
        <v>38.238</v>
      </c>
      <c r="AW68" s="51">
        <f>VLOOKUP($B$4:$B$236,'orig WPP2004'!$B$4:$CZ$265,'orig WPP2004'!X$1)</f>
        <v>38.679000000000002</v>
      </c>
      <c r="AX68" s="51">
        <f>VLOOKUP($B$4:$B$236,'orig WPP2004'!$B$4:$CZ$265,'orig WPP2004'!Y$1)</f>
        <v>39.098999999999997</v>
      </c>
      <c r="AY68" s="51">
        <f>VLOOKUP($B$4:$B$236,'orig WPP2004'!$B$4:$CZ$265,'orig WPP2004'!Z$1)</f>
        <v>39.503</v>
      </c>
      <c r="AZ68" s="51">
        <f>VLOOKUP($B$4:$B$236,'orig WPP2004'!$B$4:$CZ$265,'orig WPP2004'!AA$1)</f>
        <v>39.905999999999999</v>
      </c>
      <c r="BA68" s="51">
        <f>VLOOKUP($B$4:$B$236,'orig WPP2004'!$B$4:$CZ$265,'orig WPP2004'!AB$1)</f>
        <v>40.331000000000003</v>
      </c>
      <c r="BB68" s="51">
        <f>VLOOKUP($B$4:$B$236,'orig WPP2004'!$B$4:$CZ$265,'orig WPP2004'!AC$1)</f>
        <v>40.79</v>
      </c>
      <c r="BC68" s="51">
        <f>VLOOKUP($B$4:$B$236,'orig WPP2004'!$B$4:$CZ$265,'orig WPP2004'!AD$1)</f>
        <v>41.29</v>
      </c>
      <c r="BD68" s="51">
        <f>VLOOKUP($B$4:$B$236,'orig WPP2004'!$B$4:$CZ$265,'orig WPP2004'!AE$1)</f>
        <v>41.823</v>
      </c>
      <c r="BE68" s="51">
        <f>VLOOKUP($B$4:$B$236,'orig WPP2004'!$B$4:$CZ$265,'orig WPP2004'!AF$1)</f>
        <v>42.370999999999995</v>
      </c>
      <c r="BF68" s="51">
        <f>VLOOKUP($B$4:$B$236,'orig WPP2004'!$B$4:$CZ$265,'orig WPP2004'!AG$1)</f>
        <v>42.908999999999999</v>
      </c>
      <c r="BG68" s="51">
        <f>VLOOKUP($B$4:$B$236,'orig WPP2004'!$B$4:$CZ$265,'orig WPP2004'!AH$1)</f>
        <v>43.418999999999997</v>
      </c>
      <c r="BH68" s="51">
        <f>VLOOKUP($B$4:$B$236,'orig WPP2004'!$B$4:$CZ$265,'orig WPP2004'!AI$1)</f>
        <v>43.882000000000005</v>
      </c>
      <c r="BI68" s="51">
        <f>VLOOKUP($B$4:$B$236,'orig WPP2004'!$B$4:$CZ$265,'orig WPP2004'!AJ$1)</f>
        <v>44.298000000000002</v>
      </c>
      <c r="BJ68" s="51">
        <f>VLOOKUP($B$4:$B$236,'orig WPP2004'!$B$4:$CZ$265,'orig WPP2004'!AK$1)</f>
        <v>44.695</v>
      </c>
      <c r="BK68" s="51">
        <f>VLOOKUP($B$4:$B$236,'orig WPP2004'!$B$4:$CZ$265,'orig WPP2004'!AL$1)</f>
        <v>45.11</v>
      </c>
      <c r="BL68" s="51">
        <f>VLOOKUP($B$4:$B$236,'orig WPP2004'!$B$4:$CZ$265,'orig WPP2004'!AM$1)</f>
        <v>45.561</v>
      </c>
      <c r="BM68" s="51">
        <f>VLOOKUP($B$4:$B$236,'orig WPP2004'!$B$4:$CZ$265,'orig WPP2004'!AN$1)</f>
        <v>46.085000000000001</v>
      </c>
      <c r="BN68" s="51">
        <f>VLOOKUP($B$4:$B$236,'orig WPP2004'!$B$4:$CZ$265,'orig WPP2004'!AO$1)</f>
        <v>46.653999999999996</v>
      </c>
      <c r="BO68" s="51">
        <f>VLOOKUP($B$4:$B$236,'orig WPP2004'!$B$4:$CZ$265,'orig WPP2004'!AP$1)</f>
        <v>47.153000000000006</v>
      </c>
      <c r="BP68" s="51">
        <f>VLOOKUP($B$4:$B$236,'orig WPP2004'!$B$4:$CZ$265,'orig WPP2004'!AQ$1)</f>
        <v>47.424999999999997</v>
      </c>
      <c r="BQ68" s="51">
        <f>VLOOKUP($B$4:$B$236,'orig WPP2004'!$B$4:$CZ$265,'orig WPP2004'!AR$1)</f>
        <v>47.37</v>
      </c>
      <c r="BR68" s="51">
        <f>VLOOKUP($B$4:$B$236,'orig WPP2004'!$B$4:$CZ$265,'orig WPP2004'!AS$1)</f>
        <v>46.929000000000002</v>
      </c>
      <c r="BS68" s="51">
        <f>VLOOKUP($B$4:$B$236,'orig WPP2004'!$B$4:$CZ$265,'orig WPP2004'!AT$1)</f>
        <v>46.171000000000006</v>
      </c>
      <c r="BT68" s="51">
        <f>VLOOKUP($B$4:$B$236,'orig WPP2004'!$B$4:$CZ$265,'orig WPP2004'!AU$1)</f>
        <v>45.279000000000003</v>
      </c>
      <c r="BU68" s="51">
        <f>VLOOKUP($B$4:$B$236,'orig WPP2004'!$B$4:$CZ$265,'orig WPP2004'!AV$1)</f>
        <v>44.51</v>
      </c>
      <c r="BV68" s="51">
        <f>VLOOKUP($B$4:$B$236,'orig WPP2004'!$B$4:$CZ$265,'orig WPP2004'!AW$1)</f>
        <v>44.048999999999999</v>
      </c>
      <c r="BW68" s="51">
        <f>VLOOKUP($B$4:$B$236,'orig WPP2004'!$B$4:$CZ$265,'orig WPP2004'!AX$1)</f>
        <v>43.963999999999999</v>
      </c>
      <c r="BX68" s="51">
        <f>VLOOKUP($B$4:$B$236,'orig WPP2004'!$B$4:$CZ$265,'orig WPP2004'!AY$1)</f>
        <v>44.194000000000003</v>
      </c>
      <c r="BY68" s="51">
        <f>VLOOKUP($B$4:$B$236,'orig WPP2004'!$B$4:$CZ$265,'orig WPP2004'!AZ$1)</f>
        <v>44.638999999999996</v>
      </c>
      <c r="BZ68" s="51">
        <f>VLOOKUP($B$4:$B$236,'orig WPP2004'!$B$4:$CZ$265,'orig WPP2004'!BA$1)</f>
        <v>45.137999999999998</v>
      </c>
      <c r="CA68" s="51">
        <f>VLOOKUP($B$4:$B$236,'orig WPP2004'!$B$4:$CZ$265,'orig WPP2004'!BB$1)</f>
        <v>45.575000000000003</v>
      </c>
      <c r="CB68" s="51">
        <f>VLOOKUP($B$4:$B$236,'orig WPP2004'!$B$4:$CZ$265,'orig WPP2004'!BC$1)</f>
        <v>45.924999999999997</v>
      </c>
      <c r="CC68" s="51">
        <f>VLOOKUP($B$4:$B$236,'orig WPP2004'!$B$4:$CZ$265,'orig WPP2004'!BD$1)</f>
        <v>46.222000000000001</v>
      </c>
      <c r="CD68" s="51">
        <f>VLOOKUP($B$4:$B$236,'orig WPP2004'!$B$4:$CZ$265,'orig WPP2004'!BE$1)</f>
        <v>46.484000000000002</v>
      </c>
      <c r="CE68" s="51">
        <f>VLOOKUP($B$4:$B$236,'orig WPP2004'!$B$4:$CZ$265,'orig WPP2004'!BF$1)</f>
        <v>46.742000000000004</v>
      </c>
      <c r="CF68" s="51">
        <f>VLOOKUP($B$4:$B$236,'orig WPP2004'!$B$4:$CZ$265,'orig WPP2004'!BG$1)</f>
        <v>47.016999999999996</v>
      </c>
      <c r="CG68" s="51">
        <f>VLOOKUP($B$4:$B$236,'orig WPP2004'!$B$4:$CZ$265,'orig WPP2004'!BH$1)</f>
        <v>47.308999999999997</v>
      </c>
      <c r="CH68" s="51">
        <f>VLOOKUP($B$4:$B$236,'orig WPP2004'!$B$4:$CZ$265,'orig WPP2004'!BI$1)</f>
        <v>47.603000000000002</v>
      </c>
      <c r="CI68" s="51">
        <f>VLOOKUP($B$4:$B$236,'orig WPP2004'!$B$4:$CZ$265,'orig WPP2004'!BJ$1)</f>
        <v>47.900999999999996</v>
      </c>
      <c r="CJ68" s="51">
        <f>VLOOKUP($B$4:$B$236,'orig WPP2004'!$B$4:$CZ$265,'orig WPP2004'!BK$1)</f>
        <v>48.200999999999993</v>
      </c>
      <c r="CK68" s="51">
        <f>VLOOKUP($B$4:$B$236,'orig WPP2004'!$B$4:$CZ$265,'orig WPP2004'!BL$1)</f>
        <v>48.503999999999998</v>
      </c>
      <c r="CL68" s="51">
        <f>VLOOKUP($B$4:$B$236,'orig WPP2004'!$B$4:$CZ$265,'orig WPP2004'!BM$1)</f>
        <v>48.808999999999997</v>
      </c>
      <c r="CM68" s="51">
        <f>VLOOKUP($B$4:$B$236,'orig WPP2004'!$B$4:$CZ$265,'orig WPP2004'!BN$1)</f>
        <v>49.116</v>
      </c>
      <c r="CN68" s="51">
        <f>VLOOKUP($B$4:$B$236,'orig WPP2004'!$B$4:$CZ$265,'orig WPP2004'!BO$1)</f>
        <v>49.423000000000002</v>
      </c>
      <c r="CO68" s="51">
        <f>VLOOKUP($B$4:$B$236,'orig WPP2004'!$B$4:$CZ$265,'orig WPP2004'!BP$1)</f>
        <v>49.728999999999999</v>
      </c>
      <c r="CP68" s="51">
        <f>VLOOKUP($B$4:$B$236,'orig WPP2004'!$B$4:$CZ$265,'orig WPP2004'!BQ$1)</f>
        <v>50.033000000000001</v>
      </c>
      <c r="CQ68" s="51">
        <f>VLOOKUP($B$4:$B$236,'orig WPP2004'!$B$4:$CZ$265,'orig WPP2004'!BR$1)</f>
        <v>50.335000000000001</v>
      </c>
      <c r="CR68" s="51">
        <f>VLOOKUP($B$4:$B$236,'orig WPP2004'!$B$4:$CZ$265,'orig WPP2004'!BS$1)</f>
        <v>50.631999999999998</v>
      </c>
      <c r="CS68" s="51">
        <f>VLOOKUP($B$4:$B$236,'orig WPP2004'!$B$4:$CZ$265,'orig WPP2004'!BT$1)</f>
        <v>50.923000000000002</v>
      </c>
      <c r="CT68" s="51">
        <f>VLOOKUP($B$4:$B$236,'orig WPP2004'!$B$4:$CZ$265,'orig WPP2004'!BU$1)</f>
        <v>51.207000000000001</v>
      </c>
      <c r="CU68" s="51">
        <f>VLOOKUP($B$4:$B$236,'orig WPP2004'!$B$4:$CZ$265,'orig WPP2004'!BV$1)</f>
        <v>51.478000000000002</v>
      </c>
      <c r="CV68" s="51">
        <f>VLOOKUP($B$4:$B$236,'orig WPP2004'!$B$4:$CZ$265,'orig WPP2004'!BW$1)</f>
        <v>51.738</v>
      </c>
      <c r="CW68" s="51">
        <f>VLOOKUP($B$4:$B$236,'orig WPP2004'!$B$4:$CZ$265,'orig WPP2004'!BX$1)</f>
        <v>51.986000000000004</v>
      </c>
      <c r="CX68" s="51">
        <f>VLOOKUP($B$4:$B$236,'orig WPP2004'!$B$4:$CZ$265,'orig WPP2004'!BY$1)</f>
        <v>52.221000000000004</v>
      </c>
      <c r="CY68" s="51">
        <f>VLOOKUP($B$4:$B$236,'orig WPP2004'!$B$4:$CZ$265,'orig WPP2004'!BZ$1)</f>
        <v>52.444000000000003</v>
      </c>
      <c r="CZ68" s="51">
        <f>VLOOKUP($B$4:$B$236,'orig WPP2004'!$B$4:$CZ$265,'orig WPP2004'!CA$1)</f>
        <v>52.652999999999999</v>
      </c>
      <c r="DA68" s="51">
        <f>VLOOKUP($B$4:$B$236,'orig WPP2004'!$B$4:$CZ$265,'orig WPP2004'!CB$1)</f>
        <v>52.849000000000004</v>
      </c>
      <c r="DB68" s="51">
        <f>VLOOKUP($B$4:$B$236,'orig WPP2004'!$B$4:$CZ$265,'orig WPP2004'!CC$1)</f>
        <v>53.031999999999996</v>
      </c>
      <c r="DC68" s="51">
        <f>VLOOKUP($B$4:$B$236,'orig WPP2004'!$B$4:$CZ$265,'orig WPP2004'!CD$1)</f>
        <v>53.204999999999998</v>
      </c>
      <c r="DD68" s="51">
        <f>VLOOKUP($B$4:$B$236,'orig WPP2004'!$B$4:$CZ$265,'orig WPP2004'!CE$1)</f>
        <v>53.365000000000002</v>
      </c>
      <c r="DE68" s="51">
        <f>VLOOKUP($B$4:$B$236,'orig WPP2004'!$B$4:$CZ$265,'orig WPP2004'!CF$1)</f>
        <v>53.515000000000001</v>
      </c>
    </row>
    <row r="69" spans="1:109">
      <c r="A69" s="114">
        <v>6</v>
      </c>
      <c r="B69" s="3">
        <v>238</v>
      </c>
      <c r="C69" s="1" t="s">
        <v>443</v>
      </c>
      <c r="D69" s="29">
        <f>+[1]Summary!F65</f>
        <v>0.6224293161065324</v>
      </c>
      <c r="E69" s="29">
        <f>+[1]Summary!G65</f>
        <v>0.67344811250870718</v>
      </c>
      <c r="F69" s="29">
        <f>+[1]Summary!H65</f>
        <v>0.72864877746843726</v>
      </c>
      <c r="G69" s="29">
        <f>+[1]Summary!I65</f>
        <v>0.78837408709699774</v>
      </c>
      <c r="H69" s="29">
        <f>+[1]Summary!J65</f>
        <v>0.85299491390822713</v>
      </c>
      <c r="I69" s="29">
        <f>+[1]Summary!K65</f>
        <v>0.92291252980234395</v>
      </c>
      <c r="J69" s="29">
        <f>+[1]Summary!L65</f>
        <v>0.99856109781892954</v>
      </c>
      <c r="K69" s="29">
        <f>+[1]Summary!M65</f>
        <v>1.0804103681319566</v>
      </c>
      <c r="L69" s="29">
        <f>+[1]Summary!N65</f>
        <v>1.1689685950280186</v>
      </c>
      <c r="M69" s="29">
        <f>+[1]Summary!O65</f>
        <v>1.264785692981135</v>
      </c>
      <c r="N69" s="29">
        <f>+[1]Summary!P65</f>
        <v>1.3684566514222116</v>
      </c>
      <c r="O69" s="29">
        <f>+[1]Summary!Q65</f>
        <v>1.480625229407639</v>
      </c>
      <c r="P69" s="29">
        <f>+[1]Summary!R65</f>
        <v>1.5299794037212269</v>
      </c>
      <c r="Q69" s="29">
        <f>+[1]Summary!S65</f>
        <v>1.5809787171786009</v>
      </c>
      <c r="R69" s="29">
        <f>+[1]Summary!T65</f>
        <v>1.6336780077512212</v>
      </c>
      <c r="S69" s="29">
        <f>+[1]Summary!U65</f>
        <v>1.6881339413429284</v>
      </c>
      <c r="T69" s="29">
        <f>+[1]Summary!V65</f>
        <v>1.7444050727210261</v>
      </c>
      <c r="U69" s="29">
        <f>+[1]Summary!W65</f>
        <v>1.8045569717803718</v>
      </c>
      <c r="V69" s="29">
        <f>+[1]Summary!X65</f>
        <v>1.8667830742555571</v>
      </c>
      <c r="W69" s="29">
        <f>+[1]Summary!Y65</f>
        <v>1.9311549044023004</v>
      </c>
      <c r="X69" s="29">
        <f>+[1]Summary!Z65</f>
        <v>1.997746452829966</v>
      </c>
      <c r="Y69" s="29">
        <f>+[1]Summary!AA65</f>
        <v>2.0666342615482405</v>
      </c>
      <c r="Z69" s="29">
        <f>+[1]Summary!AB65</f>
        <v>2.0707758131745901</v>
      </c>
      <c r="AA69" s="29">
        <f>+[1]Summary!AC65</f>
        <v>2.0749256645035969</v>
      </c>
      <c r="AB69" s="29">
        <f>+[1]Summary!AD65</f>
        <v>2.079083832167933</v>
      </c>
      <c r="AC69" s="51">
        <f>VLOOKUP($B$4:$B$236,'orig WPP2004'!$B$4:$CZ$265,'orig WPP2004'!D$1)</f>
        <v>2.2610000000000001</v>
      </c>
      <c r="AD69" s="51">
        <f>VLOOKUP($B$4:$B$236,'orig WPP2004'!$B$4:$CZ$265,'orig WPP2004'!E$1)</f>
        <v>2.2480000000000002</v>
      </c>
      <c r="AE69" s="51">
        <f>VLOOKUP($B$4:$B$236,'orig WPP2004'!$B$4:$CZ$265,'orig WPP2004'!F$1)</f>
        <v>2.2359999999999998</v>
      </c>
      <c r="AF69" s="51">
        <f>VLOOKUP($B$4:$B$236,'orig WPP2004'!$B$4:$CZ$265,'orig WPP2004'!G$1)</f>
        <v>2.2240000000000002</v>
      </c>
      <c r="AG69" s="51">
        <f>VLOOKUP($B$4:$B$236,'orig WPP2004'!$B$4:$CZ$265,'orig WPP2004'!H$1)</f>
        <v>2.2130000000000001</v>
      </c>
      <c r="AH69" s="51">
        <f>VLOOKUP($B$4:$B$236,'orig WPP2004'!$B$4:$CZ$265,'orig WPP2004'!I$1)</f>
        <v>2.202</v>
      </c>
      <c r="AI69" s="51">
        <f>VLOOKUP($B$4:$B$236,'orig WPP2004'!$B$4:$CZ$265,'orig WPP2004'!J$1)</f>
        <v>2.1920000000000002</v>
      </c>
      <c r="AJ69" s="51">
        <f>VLOOKUP($B$4:$B$236,'orig WPP2004'!$B$4:$CZ$265,'orig WPP2004'!K$1)</f>
        <v>2.1800000000000002</v>
      </c>
      <c r="AK69" s="51">
        <f>VLOOKUP($B$4:$B$236,'orig WPP2004'!$B$4:$CZ$265,'orig WPP2004'!L$1)</f>
        <v>2.17</v>
      </c>
      <c r="AL69" s="51">
        <f>VLOOKUP($B$4:$B$236,'orig WPP2004'!$B$4:$CZ$265,'orig WPP2004'!M$1)</f>
        <v>2.1580000000000004</v>
      </c>
      <c r="AM69" s="51">
        <f>VLOOKUP($B$4:$B$236,'orig WPP2004'!$B$4:$CZ$265,'orig WPP2004'!N$1)</f>
        <v>2.145</v>
      </c>
      <c r="AN69" s="51">
        <f>VLOOKUP($B$4:$B$236,'orig WPP2004'!$B$4:$CZ$265,'orig WPP2004'!O$1)</f>
        <v>2.1320000000000001</v>
      </c>
      <c r="AO69" s="51">
        <f>VLOOKUP($B$4:$B$236,'orig WPP2004'!$B$4:$CZ$265,'orig WPP2004'!P$1)</f>
        <v>2.117</v>
      </c>
      <c r="AP69" s="51">
        <f>VLOOKUP($B$4:$B$236,'orig WPP2004'!$B$4:$CZ$265,'orig WPP2004'!Q$1)</f>
        <v>2.1040000000000001</v>
      </c>
      <c r="AQ69" s="51">
        <f>VLOOKUP($B$4:$B$236,'orig WPP2004'!$B$4:$CZ$265,'orig WPP2004'!R$1)</f>
        <v>2.0880000000000001</v>
      </c>
      <c r="AR69" s="51">
        <f>VLOOKUP($B$4:$B$236,'orig WPP2004'!$B$4:$CZ$265,'orig WPP2004'!S$1)</f>
        <v>2.073</v>
      </c>
      <c r="AS69" s="51">
        <f>VLOOKUP($B$4:$B$236,'orig WPP2004'!$B$4:$CZ$265,'orig WPP2004'!T$1)</f>
        <v>2.0579999999999998</v>
      </c>
      <c r="AT69" s="51">
        <f>VLOOKUP($B$4:$B$236,'orig WPP2004'!$B$4:$CZ$265,'orig WPP2004'!U$1)</f>
        <v>2.0419999999999998</v>
      </c>
      <c r="AU69" s="51">
        <f>VLOOKUP($B$4:$B$236,'orig WPP2004'!$B$4:$CZ$265,'orig WPP2004'!V$1)</f>
        <v>2.0249999999999999</v>
      </c>
      <c r="AV69" s="51">
        <f>VLOOKUP($B$4:$B$236,'orig WPP2004'!$B$4:$CZ$265,'orig WPP2004'!W$1)</f>
        <v>2.0099999999999998</v>
      </c>
      <c r="AW69" s="51">
        <f>VLOOKUP($B$4:$B$236,'orig WPP2004'!$B$4:$CZ$265,'orig WPP2004'!X$1)</f>
        <v>1.994</v>
      </c>
      <c r="AX69" s="51">
        <f>VLOOKUP($B$4:$B$236,'orig WPP2004'!$B$4:$CZ$265,'orig WPP2004'!Y$1)</f>
        <v>1.9790000000000001</v>
      </c>
      <c r="AY69" s="51">
        <f>VLOOKUP($B$4:$B$236,'orig WPP2004'!$B$4:$CZ$265,'orig WPP2004'!Z$1)</f>
        <v>1.9630000000000001</v>
      </c>
      <c r="AZ69" s="51">
        <f>VLOOKUP($B$4:$B$236,'orig WPP2004'!$B$4:$CZ$265,'orig WPP2004'!AA$1)</f>
        <v>1.948</v>
      </c>
      <c r="BA69" s="51">
        <f>VLOOKUP($B$4:$B$236,'orig WPP2004'!$B$4:$CZ$265,'orig WPP2004'!AB$1)</f>
        <v>1.9339999999999999</v>
      </c>
      <c r="BB69" s="51">
        <f>VLOOKUP($B$4:$B$236,'orig WPP2004'!$B$4:$CZ$265,'orig WPP2004'!AC$1)</f>
        <v>1.919</v>
      </c>
      <c r="BC69" s="51">
        <f>VLOOKUP($B$4:$B$236,'orig WPP2004'!$B$4:$CZ$265,'orig WPP2004'!AD$1)</f>
        <v>1.9039999999999999</v>
      </c>
      <c r="BD69" s="51">
        <f>VLOOKUP($B$4:$B$236,'orig WPP2004'!$B$4:$CZ$265,'orig WPP2004'!AE$1)</f>
        <v>1.891</v>
      </c>
      <c r="BE69" s="51">
        <f>VLOOKUP($B$4:$B$236,'orig WPP2004'!$B$4:$CZ$265,'orig WPP2004'!AF$1)</f>
        <v>1.8780000000000001</v>
      </c>
      <c r="BF69" s="51">
        <f>VLOOKUP($B$4:$B$236,'orig WPP2004'!$B$4:$CZ$265,'orig WPP2004'!AG$1)</f>
        <v>1.867</v>
      </c>
      <c r="BG69" s="51">
        <f>VLOOKUP($B$4:$B$236,'orig WPP2004'!$B$4:$CZ$265,'orig WPP2004'!AH$1)</f>
        <v>1.8580000000000001</v>
      </c>
      <c r="BH69" s="51">
        <f>VLOOKUP($B$4:$B$236,'orig WPP2004'!$B$4:$CZ$265,'orig WPP2004'!AI$1)</f>
        <v>1.8519999999999999</v>
      </c>
      <c r="BI69" s="51">
        <f>VLOOKUP($B$4:$B$236,'orig WPP2004'!$B$4:$CZ$265,'orig WPP2004'!AJ$1)</f>
        <v>1.85</v>
      </c>
      <c r="BJ69" s="51">
        <f>VLOOKUP($B$4:$B$236,'orig WPP2004'!$B$4:$CZ$265,'orig WPP2004'!AK$1)</f>
        <v>1.85</v>
      </c>
      <c r="BK69" s="51">
        <f>VLOOKUP($B$4:$B$236,'orig WPP2004'!$B$4:$CZ$265,'orig WPP2004'!AL$1)</f>
        <v>1.855</v>
      </c>
      <c r="BL69" s="51">
        <f>VLOOKUP($B$4:$B$236,'orig WPP2004'!$B$4:$CZ$265,'orig WPP2004'!AM$1)</f>
        <v>1.863</v>
      </c>
      <c r="BM69" s="51">
        <f>VLOOKUP($B$4:$B$236,'orig WPP2004'!$B$4:$CZ$265,'orig WPP2004'!AN$1)</f>
        <v>1.8740000000000001</v>
      </c>
      <c r="BN69" s="51">
        <f>VLOOKUP($B$4:$B$236,'orig WPP2004'!$B$4:$CZ$265,'orig WPP2004'!AO$1)</f>
        <v>1.891</v>
      </c>
      <c r="BO69" s="51">
        <f>VLOOKUP($B$4:$B$236,'orig WPP2004'!$B$4:$CZ$265,'orig WPP2004'!AP$1)</f>
        <v>1.915</v>
      </c>
      <c r="BP69" s="51">
        <f>VLOOKUP($B$4:$B$236,'orig WPP2004'!$B$4:$CZ$265,'orig WPP2004'!AQ$1)</f>
        <v>1.9510000000000001</v>
      </c>
      <c r="BQ69" s="51">
        <f>VLOOKUP($B$4:$B$236,'orig WPP2004'!$B$4:$CZ$265,'orig WPP2004'!AR$1)</f>
        <v>2.0030000000000001</v>
      </c>
      <c r="BR69" s="51">
        <f>VLOOKUP($B$4:$B$236,'orig WPP2004'!$B$4:$CZ$265,'orig WPP2004'!AS$1)</f>
        <v>2.0699999999999998</v>
      </c>
      <c r="BS69" s="51">
        <f>VLOOKUP($B$4:$B$236,'orig WPP2004'!$B$4:$CZ$265,'orig WPP2004'!AT$1)</f>
        <v>2.15</v>
      </c>
      <c r="BT69" s="51">
        <f>VLOOKUP($B$4:$B$236,'orig WPP2004'!$B$4:$CZ$265,'orig WPP2004'!AU$1)</f>
        <v>2.2429999999999999</v>
      </c>
      <c r="BU69" s="51">
        <f>VLOOKUP($B$4:$B$236,'orig WPP2004'!$B$4:$CZ$265,'orig WPP2004'!AV$1)</f>
        <v>2.3439999999999999</v>
      </c>
      <c r="BV69" s="51">
        <f>VLOOKUP($B$4:$B$236,'orig WPP2004'!$B$4:$CZ$265,'orig WPP2004'!AW$1)</f>
        <v>2.452</v>
      </c>
      <c r="BW69" s="51">
        <f>VLOOKUP($B$4:$B$236,'orig WPP2004'!$B$4:$CZ$265,'orig WPP2004'!AX$1)</f>
        <v>2.5680000000000001</v>
      </c>
      <c r="BX69" s="51">
        <f>VLOOKUP($B$4:$B$236,'orig WPP2004'!$B$4:$CZ$265,'orig WPP2004'!AY$1)</f>
        <v>2.6880000000000002</v>
      </c>
      <c r="BY69" s="51">
        <f>VLOOKUP($B$4:$B$236,'orig WPP2004'!$B$4:$CZ$265,'orig WPP2004'!AZ$1)</f>
        <v>2.8040000000000003</v>
      </c>
      <c r="BZ69" s="51">
        <f>VLOOKUP($B$4:$B$236,'orig WPP2004'!$B$4:$CZ$265,'orig WPP2004'!BA$1)</f>
        <v>2.9060000000000001</v>
      </c>
      <c r="CA69" s="51">
        <f>VLOOKUP($B$4:$B$236,'orig WPP2004'!$B$4:$CZ$265,'orig WPP2004'!BB$1)</f>
        <v>2.9809999999999999</v>
      </c>
      <c r="CB69" s="51">
        <f>VLOOKUP($B$4:$B$236,'orig WPP2004'!$B$4:$CZ$265,'orig WPP2004'!BC$1)</f>
        <v>3.0289999999999999</v>
      </c>
      <c r="CC69" s="51">
        <f>VLOOKUP($B$4:$B$236,'orig WPP2004'!$B$4:$CZ$265,'orig WPP2004'!BD$1)</f>
        <v>3.05</v>
      </c>
      <c r="CD69" s="51">
        <f>VLOOKUP($B$4:$B$236,'orig WPP2004'!$B$4:$CZ$265,'orig WPP2004'!BE$1)</f>
        <v>3.0540000000000003</v>
      </c>
      <c r="CE69" s="51">
        <f>VLOOKUP($B$4:$B$236,'orig WPP2004'!$B$4:$CZ$265,'orig WPP2004'!BF$1)</f>
        <v>3.0550000000000002</v>
      </c>
      <c r="CF69" s="51">
        <f>VLOOKUP($B$4:$B$236,'orig WPP2004'!$B$4:$CZ$265,'orig WPP2004'!BG$1)</f>
        <v>3.06</v>
      </c>
      <c r="CG69" s="51">
        <f>VLOOKUP($B$4:$B$236,'orig WPP2004'!$B$4:$CZ$265,'orig WPP2004'!BH$1)</f>
        <v>3.0730000000000004</v>
      </c>
      <c r="CH69" s="51">
        <f>VLOOKUP($B$4:$B$236,'orig WPP2004'!$B$4:$CZ$265,'orig WPP2004'!BI$1)</f>
        <v>3.0910000000000002</v>
      </c>
      <c r="CI69" s="51">
        <f>VLOOKUP($B$4:$B$236,'orig WPP2004'!$B$4:$CZ$265,'orig WPP2004'!BJ$1)</f>
        <v>3.1109999999999998</v>
      </c>
      <c r="CJ69" s="51">
        <f>VLOOKUP($B$4:$B$236,'orig WPP2004'!$B$4:$CZ$265,'orig WPP2004'!BK$1)</f>
        <v>3.133</v>
      </c>
      <c r="CK69" s="51">
        <f>VLOOKUP($B$4:$B$236,'orig WPP2004'!$B$4:$CZ$265,'orig WPP2004'!BL$1)</f>
        <v>3.153</v>
      </c>
      <c r="CL69" s="51">
        <f>VLOOKUP($B$4:$B$236,'orig WPP2004'!$B$4:$CZ$265,'orig WPP2004'!BM$1)</f>
        <v>3.1709999999999998</v>
      </c>
      <c r="CM69" s="51">
        <f>VLOOKUP($B$4:$B$236,'orig WPP2004'!$B$4:$CZ$265,'orig WPP2004'!BN$1)</f>
        <v>3.1890000000000001</v>
      </c>
      <c r="CN69" s="51">
        <f>VLOOKUP($B$4:$B$236,'orig WPP2004'!$B$4:$CZ$265,'orig WPP2004'!BO$1)</f>
        <v>3.2050000000000001</v>
      </c>
      <c r="CO69" s="51">
        <f>VLOOKUP($B$4:$B$236,'orig WPP2004'!$B$4:$CZ$265,'orig WPP2004'!BP$1)</f>
        <v>3.2210000000000001</v>
      </c>
      <c r="CP69" s="51">
        <f>VLOOKUP($B$4:$B$236,'orig WPP2004'!$B$4:$CZ$265,'orig WPP2004'!BQ$1)</f>
        <v>3.2370000000000001</v>
      </c>
      <c r="CQ69" s="51">
        <f>VLOOKUP($B$4:$B$236,'orig WPP2004'!$B$4:$CZ$265,'orig WPP2004'!BR$1)</f>
        <v>3.2510000000000003</v>
      </c>
      <c r="CR69" s="51">
        <f>VLOOKUP($B$4:$B$236,'orig WPP2004'!$B$4:$CZ$265,'orig WPP2004'!BS$1)</f>
        <v>3.2640000000000002</v>
      </c>
      <c r="CS69" s="51">
        <f>VLOOKUP($B$4:$B$236,'orig WPP2004'!$B$4:$CZ$265,'orig WPP2004'!BT$1)</f>
        <v>3.2759999999999998</v>
      </c>
      <c r="CT69" s="51">
        <f>VLOOKUP($B$4:$B$236,'orig WPP2004'!$B$4:$CZ$265,'orig WPP2004'!BU$1)</f>
        <v>3.2880000000000003</v>
      </c>
      <c r="CU69" s="51">
        <f>VLOOKUP($B$4:$B$236,'orig WPP2004'!$B$4:$CZ$265,'orig WPP2004'!BV$1)</f>
        <v>3.2989999999999999</v>
      </c>
      <c r="CV69" s="51">
        <f>VLOOKUP($B$4:$B$236,'orig WPP2004'!$B$4:$CZ$265,'orig WPP2004'!BW$1)</f>
        <v>3.31</v>
      </c>
      <c r="CW69" s="51">
        <f>VLOOKUP($B$4:$B$236,'orig WPP2004'!$B$4:$CZ$265,'orig WPP2004'!BX$1)</f>
        <v>3.3210000000000002</v>
      </c>
      <c r="CX69" s="51">
        <f>VLOOKUP($B$4:$B$236,'orig WPP2004'!$B$4:$CZ$265,'orig WPP2004'!BY$1)</f>
        <v>3.33</v>
      </c>
      <c r="CY69" s="51">
        <f>VLOOKUP($B$4:$B$236,'orig WPP2004'!$B$4:$CZ$265,'orig WPP2004'!BZ$1)</f>
        <v>3.34</v>
      </c>
      <c r="CZ69" s="51">
        <f>VLOOKUP($B$4:$B$236,'orig WPP2004'!$B$4:$CZ$265,'orig WPP2004'!CA$1)</f>
        <v>3.3479999999999999</v>
      </c>
      <c r="DA69" s="51">
        <f>VLOOKUP($B$4:$B$236,'orig WPP2004'!$B$4:$CZ$265,'orig WPP2004'!CB$1)</f>
        <v>3.355</v>
      </c>
      <c r="DB69" s="51">
        <f>VLOOKUP($B$4:$B$236,'orig WPP2004'!$B$4:$CZ$265,'orig WPP2004'!CC$1)</f>
        <v>3.36</v>
      </c>
      <c r="DC69" s="51">
        <f>VLOOKUP($B$4:$B$236,'orig WPP2004'!$B$4:$CZ$265,'orig WPP2004'!CD$1)</f>
        <v>3.3650000000000002</v>
      </c>
      <c r="DD69" s="51">
        <f>VLOOKUP($B$4:$B$236,'orig WPP2004'!$B$4:$CZ$265,'orig WPP2004'!CE$1)</f>
        <v>3.37</v>
      </c>
      <c r="DE69" s="51">
        <f>VLOOKUP($B$4:$B$236,'orig WPP2004'!$B$4:$CZ$265,'orig WPP2004'!CF$1)</f>
        <v>3.3739999999999997</v>
      </c>
    </row>
    <row r="70" spans="1:109">
      <c r="A70" s="114">
        <v>24</v>
      </c>
      <c r="B70" s="3">
        <v>242</v>
      </c>
      <c r="C70" s="1" t="s">
        <v>458</v>
      </c>
      <c r="D70" s="29">
        <f>+[6]Summary!F59</f>
        <v>65.446695949590421</v>
      </c>
      <c r="E70" s="29">
        <f>+[6]Summary!G59</f>
        <v>68.891258894305707</v>
      </c>
      <c r="F70" s="29">
        <f>+[6]Summary!H59</f>
        <v>72.517114625584952</v>
      </c>
      <c r="G70" s="29">
        <f>+[6]Summary!I59</f>
        <v>76.333804869036797</v>
      </c>
      <c r="H70" s="29">
        <f>+[6]Summary!J59</f>
        <v>80.351373546354523</v>
      </c>
      <c r="I70" s="29">
        <f>+[6]Summary!K59</f>
        <v>84.580393206688967</v>
      </c>
      <c r="J70" s="29">
        <f>+[6]Summary!L59</f>
        <v>89.031992849146263</v>
      </c>
      <c r="K70" s="29">
        <f>+[6]Summary!M59</f>
        <v>93.717887209627662</v>
      </c>
      <c r="L70" s="29">
        <f>+[6]Summary!N59</f>
        <v>98.650407589081752</v>
      </c>
      <c r="M70" s="29">
        <f>+[6]Summary!O59</f>
        <v>103.84253430429658</v>
      </c>
      <c r="N70" s="29">
        <f>+[6]Summary!P59</f>
        <v>109.30793084662797</v>
      </c>
      <c r="O70" s="29">
        <f>+[6]Summary!Q59</f>
        <v>115.06097983855574</v>
      </c>
      <c r="P70" s="29">
        <f>+[6]Summary!R59</f>
        <v>121.4532564962533</v>
      </c>
      <c r="Q70" s="29">
        <f>+[6]Summary!S59</f>
        <v>128.20065963493403</v>
      </c>
      <c r="R70" s="29">
        <f>+[6]Summary!T59</f>
        <v>135.3229185035415</v>
      </c>
      <c r="S70" s="29">
        <f>+[6]Summary!U59</f>
        <v>142.84085842040491</v>
      </c>
      <c r="T70" s="29">
        <f>+[6]Summary!V59</f>
        <v>150.77646166598294</v>
      </c>
      <c r="U70" s="29">
        <f>+[6]Summary!W59</f>
        <v>155.97564999929267</v>
      </c>
      <c r="V70" s="29">
        <f>+[6]Summary!X59</f>
        <v>161.3541206889235</v>
      </c>
      <c r="W70" s="29">
        <f>+[6]Summary!Y59</f>
        <v>169.26818851108791</v>
      </c>
      <c r="X70" s="29">
        <f>+[6]Summary!Z59</f>
        <v>177.18990323428199</v>
      </c>
      <c r="Y70" s="29">
        <f>+[6]Summary!AA59</f>
        <v>185.11952854474796</v>
      </c>
      <c r="Z70" s="29">
        <f>+[6]Summary!AB59</f>
        <v>192.99438825102354</v>
      </c>
      <c r="AA70" s="29">
        <f>+[6]Summary!AC59</f>
        <v>200.87392877817007</v>
      </c>
      <c r="AB70" s="29">
        <f>+[6]Summary!AD59</f>
        <v>247.0413470703125</v>
      </c>
      <c r="AC70" s="51">
        <f>VLOOKUP($B$4:$B$236,'orig WPP2004'!$B$4:$CZ$265,'orig WPP2004'!D$1)</f>
        <v>288.99300000000005</v>
      </c>
      <c r="AD70" s="51">
        <f>VLOOKUP($B$4:$B$236,'orig WPP2004'!$B$4:$CZ$265,'orig WPP2004'!E$1)</f>
        <v>296.608</v>
      </c>
      <c r="AE70" s="51">
        <f>VLOOKUP($B$4:$B$236,'orig WPP2004'!$B$4:$CZ$265,'orig WPP2004'!F$1)</f>
        <v>305.50400000000002</v>
      </c>
      <c r="AF70" s="51">
        <f>VLOOKUP($B$4:$B$236,'orig WPP2004'!$B$4:$CZ$265,'orig WPP2004'!G$1)</f>
        <v>315.23099999999999</v>
      </c>
      <c r="AG70" s="51">
        <f>VLOOKUP($B$4:$B$236,'orig WPP2004'!$B$4:$CZ$265,'orig WPP2004'!H$1)</f>
        <v>325.46299999999997</v>
      </c>
      <c r="AH70" s="51">
        <f>VLOOKUP($B$4:$B$236,'orig WPP2004'!$B$4:$CZ$265,'orig WPP2004'!I$1)</f>
        <v>335.99400000000003</v>
      </c>
      <c r="AI70" s="51">
        <f>VLOOKUP($B$4:$B$236,'orig WPP2004'!$B$4:$CZ$265,'orig WPP2004'!J$1)</f>
        <v>346.74299999999999</v>
      </c>
      <c r="AJ70" s="51">
        <f>VLOOKUP($B$4:$B$236,'orig WPP2004'!$B$4:$CZ$265,'orig WPP2004'!K$1)</f>
        <v>357.75299999999999</v>
      </c>
      <c r="AK70" s="51">
        <f>VLOOKUP($B$4:$B$236,'orig WPP2004'!$B$4:$CZ$265,'orig WPP2004'!L$1)</f>
        <v>369.16300000000001</v>
      </c>
      <c r="AL70" s="51">
        <f>VLOOKUP($B$4:$B$236,'orig WPP2004'!$B$4:$CZ$265,'orig WPP2004'!M$1)</f>
        <v>381.18299999999999</v>
      </c>
      <c r="AM70" s="51">
        <f>VLOOKUP($B$4:$B$236,'orig WPP2004'!$B$4:$CZ$265,'orig WPP2004'!N$1)</f>
        <v>393.995</v>
      </c>
      <c r="AN70" s="51">
        <f>VLOOKUP($B$4:$B$236,'orig WPP2004'!$B$4:$CZ$265,'orig WPP2004'!O$1)</f>
        <v>407.64400000000001</v>
      </c>
      <c r="AO70" s="51">
        <f>VLOOKUP($B$4:$B$236,'orig WPP2004'!$B$4:$CZ$265,'orig WPP2004'!P$1)</f>
        <v>421.952</v>
      </c>
      <c r="AP70" s="51">
        <f>VLOOKUP($B$4:$B$236,'orig WPP2004'!$B$4:$CZ$265,'orig WPP2004'!Q$1)</f>
        <v>436.476</v>
      </c>
      <c r="AQ70" s="51">
        <f>VLOOKUP($B$4:$B$236,'orig WPP2004'!$B$4:$CZ$265,'orig WPP2004'!R$1)</f>
        <v>450.62199999999996</v>
      </c>
      <c r="AR70" s="51">
        <f>VLOOKUP($B$4:$B$236,'orig WPP2004'!$B$4:$CZ$265,'orig WPP2004'!S$1)</f>
        <v>463.96499999999997</v>
      </c>
      <c r="AS70" s="51">
        <f>VLOOKUP($B$4:$B$236,'orig WPP2004'!$B$4:$CZ$265,'orig WPP2004'!T$1)</f>
        <v>476.33100000000002</v>
      </c>
      <c r="AT70" s="51">
        <f>VLOOKUP($B$4:$B$236,'orig WPP2004'!$B$4:$CZ$265,'orig WPP2004'!U$1)</f>
        <v>487.84800000000001</v>
      </c>
      <c r="AU70" s="51">
        <f>VLOOKUP($B$4:$B$236,'orig WPP2004'!$B$4:$CZ$265,'orig WPP2004'!V$1)</f>
        <v>498.767</v>
      </c>
      <c r="AV70" s="51">
        <f>VLOOKUP($B$4:$B$236,'orig WPP2004'!$B$4:$CZ$265,'orig WPP2004'!W$1)</f>
        <v>509.48700000000002</v>
      </c>
      <c r="AW70" s="51">
        <f>VLOOKUP($B$4:$B$236,'orig WPP2004'!$B$4:$CZ$265,'orig WPP2004'!X$1)</f>
        <v>520.30399999999997</v>
      </c>
      <c r="AX70" s="51">
        <f>VLOOKUP($B$4:$B$236,'orig WPP2004'!$B$4:$CZ$265,'orig WPP2004'!Y$1)</f>
        <v>531.32300000000009</v>
      </c>
      <c r="AY70" s="51">
        <f>VLOOKUP($B$4:$B$236,'orig WPP2004'!$B$4:$CZ$265,'orig WPP2004'!Z$1)</f>
        <v>542.48</v>
      </c>
      <c r="AZ70" s="51">
        <f>VLOOKUP($B$4:$B$236,'orig WPP2004'!$B$4:$CZ$265,'orig WPP2004'!AA$1)</f>
        <v>553.71199999999999</v>
      </c>
      <c r="BA70" s="51">
        <f>VLOOKUP($B$4:$B$236,'orig WPP2004'!$B$4:$CZ$265,'orig WPP2004'!AB$1)</f>
        <v>564.90300000000002</v>
      </c>
      <c r="BB70" s="51">
        <f>VLOOKUP($B$4:$B$236,'orig WPP2004'!$B$4:$CZ$265,'orig WPP2004'!AC$1)</f>
        <v>575.995</v>
      </c>
      <c r="BC70" s="51">
        <f>VLOOKUP($B$4:$B$236,'orig WPP2004'!$B$4:$CZ$265,'orig WPP2004'!AD$1)</f>
        <v>586.77800000000002</v>
      </c>
      <c r="BD70" s="51">
        <f>VLOOKUP($B$4:$B$236,'orig WPP2004'!$B$4:$CZ$265,'orig WPP2004'!AE$1)</f>
        <v>597.33100000000002</v>
      </c>
      <c r="BE70" s="51">
        <f>VLOOKUP($B$4:$B$236,'orig WPP2004'!$B$4:$CZ$265,'orig WPP2004'!AF$1)</f>
        <v>608.21500000000003</v>
      </c>
      <c r="BF70" s="51">
        <f>VLOOKUP($B$4:$B$236,'orig WPP2004'!$B$4:$CZ$265,'orig WPP2004'!AG$1)</f>
        <v>620.18499999999995</v>
      </c>
      <c r="BG70" s="51">
        <f>VLOOKUP($B$4:$B$236,'orig WPP2004'!$B$4:$CZ$265,'orig WPP2004'!AH$1)</f>
        <v>633.66999999999996</v>
      </c>
      <c r="BH70" s="51">
        <f>VLOOKUP($B$4:$B$236,'orig WPP2004'!$B$4:$CZ$265,'orig WPP2004'!AI$1)</f>
        <v>649.13499999999999</v>
      </c>
      <c r="BI70" s="51">
        <f>VLOOKUP($B$4:$B$236,'orig WPP2004'!$B$4:$CZ$265,'orig WPP2004'!AJ$1)</f>
        <v>666.12900000000002</v>
      </c>
      <c r="BJ70" s="51">
        <f>VLOOKUP($B$4:$B$236,'orig WPP2004'!$B$4:$CZ$265,'orig WPP2004'!AK$1)</f>
        <v>683.05899999999997</v>
      </c>
      <c r="BK70" s="51">
        <f>VLOOKUP($B$4:$B$236,'orig WPP2004'!$B$4:$CZ$265,'orig WPP2004'!AL$1)</f>
        <v>697.74299999999994</v>
      </c>
      <c r="BL70" s="51">
        <f>VLOOKUP($B$4:$B$236,'orig WPP2004'!$B$4:$CZ$265,'orig WPP2004'!AM$1)</f>
        <v>708.71199999999999</v>
      </c>
      <c r="BM70" s="51">
        <f>VLOOKUP($B$4:$B$236,'orig WPP2004'!$B$4:$CZ$265,'orig WPP2004'!AN$1)</f>
        <v>715.25700000000006</v>
      </c>
      <c r="BN70" s="51">
        <f>VLOOKUP($B$4:$B$236,'orig WPP2004'!$B$4:$CZ$265,'orig WPP2004'!AO$1)</f>
        <v>718.09100000000001</v>
      </c>
      <c r="BO70" s="51">
        <f>VLOOKUP($B$4:$B$236,'orig WPP2004'!$B$4:$CZ$265,'orig WPP2004'!AP$1)</f>
        <v>718.90200000000004</v>
      </c>
      <c r="BP70" s="51">
        <f>VLOOKUP($B$4:$B$236,'orig WPP2004'!$B$4:$CZ$265,'orig WPP2004'!AQ$1)</f>
        <v>720.13800000000003</v>
      </c>
      <c r="BQ70" s="51">
        <f>VLOOKUP($B$4:$B$236,'orig WPP2004'!$B$4:$CZ$265,'orig WPP2004'!AR$1)</f>
        <v>723.56</v>
      </c>
      <c r="BR70" s="51">
        <f>VLOOKUP($B$4:$B$236,'orig WPP2004'!$B$4:$CZ$265,'orig WPP2004'!AS$1)</f>
        <v>729.72699999999998</v>
      </c>
      <c r="BS70" s="51">
        <f>VLOOKUP($B$4:$B$236,'orig WPP2004'!$B$4:$CZ$265,'orig WPP2004'!AT$1)</f>
        <v>738.08699999999999</v>
      </c>
      <c r="BT70" s="51">
        <f>VLOOKUP($B$4:$B$236,'orig WPP2004'!$B$4:$CZ$265,'orig WPP2004'!AU$1)</f>
        <v>747.94900000000007</v>
      </c>
      <c r="BU70" s="51">
        <f>VLOOKUP($B$4:$B$236,'orig WPP2004'!$B$4:$CZ$265,'orig WPP2004'!AV$1)</f>
        <v>758.17900000000009</v>
      </c>
      <c r="BV70" s="51">
        <f>VLOOKUP($B$4:$B$236,'orig WPP2004'!$B$4:$CZ$265,'orig WPP2004'!AW$1)</f>
        <v>767.93599999999992</v>
      </c>
      <c r="BW70" s="51">
        <f>VLOOKUP($B$4:$B$236,'orig WPP2004'!$B$4:$CZ$265,'orig WPP2004'!AX$1)</f>
        <v>777.08200000000011</v>
      </c>
      <c r="BX70" s="51">
        <f>VLOOKUP($B$4:$B$236,'orig WPP2004'!$B$4:$CZ$265,'orig WPP2004'!AY$1)</f>
        <v>785.88400000000001</v>
      </c>
      <c r="BY70" s="51">
        <f>VLOOKUP($B$4:$B$236,'orig WPP2004'!$B$4:$CZ$265,'orig WPP2004'!AZ$1)</f>
        <v>794.36300000000006</v>
      </c>
      <c r="BZ70" s="51">
        <f>VLOOKUP($B$4:$B$236,'orig WPP2004'!$B$4:$CZ$265,'orig WPP2004'!BA$1)</f>
        <v>802.62300000000005</v>
      </c>
      <c r="CA70" s="51">
        <f>VLOOKUP($B$4:$B$236,'orig WPP2004'!$B$4:$CZ$265,'orig WPP2004'!BB$1)</f>
        <v>810.7360000000001</v>
      </c>
      <c r="CB70" s="51">
        <f>VLOOKUP($B$4:$B$236,'orig WPP2004'!$B$4:$CZ$265,'orig WPP2004'!BC$1)</f>
        <v>818.65599999999995</v>
      </c>
      <c r="CC70" s="51">
        <f>VLOOKUP($B$4:$B$236,'orig WPP2004'!$B$4:$CZ$265,'orig WPP2004'!BD$1)</f>
        <v>826.303</v>
      </c>
      <c r="CD70" s="51">
        <f>VLOOKUP($B$4:$B$236,'orig WPP2004'!$B$4:$CZ$265,'orig WPP2004'!BE$1)</f>
        <v>833.68299999999999</v>
      </c>
      <c r="CE70" s="51">
        <f>VLOOKUP($B$4:$B$236,'orig WPP2004'!$B$4:$CZ$265,'orig WPP2004'!BF$1)</f>
        <v>840.81400000000008</v>
      </c>
      <c r="CF70" s="51">
        <f>VLOOKUP($B$4:$B$236,'orig WPP2004'!$B$4:$CZ$265,'orig WPP2004'!BG$1)</f>
        <v>847.70600000000002</v>
      </c>
      <c r="CG70" s="51">
        <f>VLOOKUP($B$4:$B$236,'orig WPP2004'!$B$4:$CZ$265,'orig WPP2004'!BH$1)</f>
        <v>854.35199999999998</v>
      </c>
      <c r="CH70" s="51">
        <f>VLOOKUP($B$4:$B$236,'orig WPP2004'!$B$4:$CZ$265,'orig WPP2004'!BI$1)</f>
        <v>860.74099999999999</v>
      </c>
      <c r="CI70" s="51">
        <f>VLOOKUP($B$4:$B$236,'orig WPP2004'!$B$4:$CZ$265,'orig WPP2004'!BJ$1)</f>
        <v>866.875</v>
      </c>
      <c r="CJ70" s="51">
        <f>VLOOKUP($B$4:$B$236,'orig WPP2004'!$B$4:$CZ$265,'orig WPP2004'!BK$1)</f>
        <v>872.76199999999994</v>
      </c>
      <c r="CK70" s="51">
        <f>VLOOKUP($B$4:$B$236,'orig WPP2004'!$B$4:$CZ$265,'orig WPP2004'!BL$1)</f>
        <v>878.404</v>
      </c>
      <c r="CL70" s="51">
        <f>VLOOKUP($B$4:$B$236,'orig WPP2004'!$B$4:$CZ$265,'orig WPP2004'!BM$1)</f>
        <v>883.82899999999995</v>
      </c>
      <c r="CM70" s="51">
        <f>VLOOKUP($B$4:$B$236,'orig WPP2004'!$B$4:$CZ$265,'orig WPP2004'!BN$1)</f>
        <v>889.03300000000002</v>
      </c>
      <c r="CN70" s="51">
        <f>VLOOKUP($B$4:$B$236,'orig WPP2004'!$B$4:$CZ$265,'orig WPP2004'!BO$1)</f>
        <v>893.96100000000001</v>
      </c>
      <c r="CO70" s="51">
        <f>VLOOKUP($B$4:$B$236,'orig WPP2004'!$B$4:$CZ$265,'orig WPP2004'!BP$1)</f>
        <v>898.53099999999995</v>
      </c>
      <c r="CP70" s="51">
        <f>VLOOKUP($B$4:$B$236,'orig WPP2004'!$B$4:$CZ$265,'orig WPP2004'!BQ$1)</f>
        <v>902.702</v>
      </c>
      <c r="CQ70" s="51">
        <f>VLOOKUP($B$4:$B$236,'orig WPP2004'!$B$4:$CZ$265,'orig WPP2004'!BR$1)</f>
        <v>906.428</v>
      </c>
      <c r="CR70" s="51">
        <f>VLOOKUP($B$4:$B$236,'orig WPP2004'!$B$4:$CZ$265,'orig WPP2004'!BS$1)</f>
        <v>909.76499999999999</v>
      </c>
      <c r="CS70" s="51">
        <f>VLOOKUP($B$4:$B$236,'orig WPP2004'!$B$4:$CZ$265,'orig WPP2004'!BT$1)</f>
        <v>912.90300000000002</v>
      </c>
      <c r="CT70" s="51">
        <f>VLOOKUP($B$4:$B$236,'orig WPP2004'!$B$4:$CZ$265,'orig WPP2004'!BU$1)</f>
        <v>916.09300000000007</v>
      </c>
      <c r="CU70" s="51">
        <f>VLOOKUP($B$4:$B$236,'orig WPP2004'!$B$4:$CZ$265,'orig WPP2004'!BV$1)</f>
        <v>919.51299999999992</v>
      </c>
      <c r="CV70" s="51">
        <f>VLOOKUP($B$4:$B$236,'orig WPP2004'!$B$4:$CZ$265,'orig WPP2004'!BW$1)</f>
        <v>923.23599999999999</v>
      </c>
      <c r="CW70" s="51">
        <f>VLOOKUP($B$4:$B$236,'orig WPP2004'!$B$4:$CZ$265,'orig WPP2004'!BX$1)</f>
        <v>927.19100000000003</v>
      </c>
      <c r="CX70" s="51">
        <f>VLOOKUP($B$4:$B$236,'orig WPP2004'!$B$4:$CZ$265,'orig WPP2004'!BY$1)</f>
        <v>931.22</v>
      </c>
      <c r="CY70" s="51">
        <f>VLOOKUP($B$4:$B$236,'orig WPP2004'!$B$4:$CZ$265,'orig WPP2004'!BZ$1)</f>
        <v>935.09299999999996</v>
      </c>
      <c r="CZ70" s="51">
        <f>VLOOKUP($B$4:$B$236,'orig WPP2004'!$B$4:$CZ$265,'orig WPP2004'!CA$1)</f>
        <v>938.64</v>
      </c>
      <c r="DA70" s="51">
        <f>VLOOKUP($B$4:$B$236,'orig WPP2004'!$B$4:$CZ$265,'orig WPP2004'!CB$1)</f>
        <v>941.80700000000002</v>
      </c>
      <c r="DB70" s="51">
        <f>VLOOKUP($B$4:$B$236,'orig WPP2004'!$B$4:$CZ$265,'orig WPP2004'!CC$1)</f>
        <v>944.63400000000001</v>
      </c>
      <c r="DC70" s="51">
        <f>VLOOKUP($B$4:$B$236,'orig WPP2004'!$B$4:$CZ$265,'orig WPP2004'!CD$1)</f>
        <v>947.15699999999993</v>
      </c>
      <c r="DD70" s="51">
        <f>VLOOKUP($B$4:$B$236,'orig WPP2004'!$B$4:$CZ$265,'orig WPP2004'!CE$1)</f>
        <v>949.43700000000001</v>
      </c>
      <c r="DE70" s="51">
        <f>VLOOKUP($B$4:$B$236,'orig WPP2004'!$B$4:$CZ$265,'orig WPP2004'!CF$1)</f>
        <v>951.52199999999993</v>
      </c>
    </row>
    <row r="71" spans="1:109">
      <c r="A71" s="114">
        <v>11</v>
      </c>
      <c r="B71" s="3">
        <v>246</v>
      </c>
      <c r="C71" s="1" t="s">
        <v>547</v>
      </c>
      <c r="D71" s="29">
        <f>+[3]Summary!M9</f>
        <v>400.11930192120354</v>
      </c>
      <c r="E71" s="29">
        <f>+[3]Summary!N9</f>
        <v>437.51362920355905</v>
      </c>
      <c r="F71" s="29">
        <f>+[3]Summary!O9</f>
        <v>478.40275342819064</v>
      </c>
      <c r="G71" s="29">
        <f>+[3]Summary!P9</f>
        <v>523.11329113175987</v>
      </c>
      <c r="H71" s="29">
        <f>+[3]Summary!Q9</f>
        <v>572.00238376089635</v>
      </c>
      <c r="I71" s="29">
        <f>+[3]Summary!R9</f>
        <v>625.46055046752224</v>
      </c>
      <c r="J71" s="29">
        <f>+[3]Summary!S9</f>
        <v>683.91480752056168</v>
      </c>
      <c r="K71" s="29">
        <f>+[3]Summary!T9</f>
        <v>747.8320792514553</v>
      </c>
      <c r="L71" s="29">
        <f>+[3]Summary!U9</f>
        <v>817.72292777962878</v>
      </c>
      <c r="M71" s="29">
        <f>+[3]Summary!V9</f>
        <v>894.14563131043496</v>
      </c>
      <c r="N71" s="29">
        <f>+[3]Summary!W9</f>
        <v>977.71064358243848</v>
      </c>
      <c r="O71" s="29">
        <f>+[3]Summary!X9</f>
        <v>1069.0854700854702</v>
      </c>
      <c r="P71" s="29">
        <f>+[3]Summary!Y9</f>
        <v>1169</v>
      </c>
      <c r="Q71" s="29">
        <f>+[3]Summary!Z9</f>
        <v>1364.0000000000002</v>
      </c>
      <c r="R71" s="29">
        <f>+[3]Summary!AA9</f>
        <v>1450.151968669179</v>
      </c>
      <c r="S71" s="29">
        <f>+[3]Summary!AB9</f>
        <v>1641.6830704204535</v>
      </c>
      <c r="T71" s="29">
        <f>+[3]Summary!AC9</f>
        <v>1734.413353314121</v>
      </c>
      <c r="U71" s="29">
        <f>+[3]Summary!AD9</f>
        <v>1863.8483796349665</v>
      </c>
      <c r="V71" s="29">
        <f>+[3]Summary!AE9</f>
        <v>2030.8219634966381</v>
      </c>
      <c r="W71" s="29">
        <f>+[3]Summary!AF9</f>
        <v>2343.1099634966381</v>
      </c>
      <c r="X71" s="29">
        <f>+[3]Summary!AG9</f>
        <v>2674.1372434197883</v>
      </c>
      <c r="Y71" s="29">
        <f>+[3]Summary!AH9</f>
        <v>3071.9819558117197</v>
      </c>
      <c r="Z71" s="29">
        <f>+[3]Summary!AI9</f>
        <v>3357.5309832853027</v>
      </c>
      <c r="AA71" s="29">
        <f>+[3]Summary!AJ9</f>
        <v>3636.8202512968296</v>
      </c>
      <c r="AB71" s="29">
        <f>+[3]Summary!AK9</f>
        <v>3695.4749974255524</v>
      </c>
      <c r="AC71" s="51">
        <f>VLOOKUP($B$4:$B$236,'orig WPP2004'!$B$4:$CZ$265,'orig WPP2004'!D$1)</f>
        <v>4009</v>
      </c>
      <c r="AD71" s="51">
        <f>VLOOKUP($B$4:$B$236,'orig WPP2004'!$B$4:$CZ$265,'orig WPP2004'!E$1)</f>
        <v>4049.97</v>
      </c>
      <c r="AE71" s="51">
        <f>VLOOKUP($B$4:$B$236,'orig WPP2004'!$B$4:$CZ$265,'orig WPP2004'!F$1)</f>
        <v>4095.0949999999998</v>
      </c>
      <c r="AF71" s="51">
        <f>VLOOKUP($B$4:$B$236,'orig WPP2004'!$B$4:$CZ$265,'orig WPP2004'!G$1)</f>
        <v>4142.1019999999999</v>
      </c>
      <c r="AG71" s="51">
        <f>VLOOKUP($B$4:$B$236,'orig WPP2004'!$B$4:$CZ$265,'orig WPP2004'!H$1)</f>
        <v>4189.1840000000002</v>
      </c>
      <c r="AH71" s="51">
        <f>VLOOKUP($B$4:$B$236,'orig WPP2004'!$B$4:$CZ$265,'orig WPP2004'!I$1)</f>
        <v>4235.0020000000004</v>
      </c>
      <c r="AI71" s="51">
        <f>VLOOKUP($B$4:$B$236,'orig WPP2004'!$B$4:$CZ$265,'orig WPP2004'!J$1)</f>
        <v>4278.7020000000002</v>
      </c>
      <c r="AJ71" s="51">
        <f>VLOOKUP($B$4:$B$236,'orig WPP2004'!$B$4:$CZ$265,'orig WPP2004'!K$1)</f>
        <v>4319.8980000000001</v>
      </c>
      <c r="AK71" s="51">
        <f>VLOOKUP($B$4:$B$236,'orig WPP2004'!$B$4:$CZ$265,'orig WPP2004'!L$1)</f>
        <v>4358.6130000000003</v>
      </c>
      <c r="AL71" s="51">
        <f>VLOOKUP($B$4:$B$236,'orig WPP2004'!$B$4:$CZ$265,'orig WPP2004'!M$1)</f>
        <v>4395.1880000000001</v>
      </c>
      <c r="AM71" s="51">
        <f>VLOOKUP($B$4:$B$236,'orig WPP2004'!$B$4:$CZ$265,'orig WPP2004'!N$1)</f>
        <v>4430.0010000000002</v>
      </c>
      <c r="AN71" s="51">
        <f>VLOOKUP($B$4:$B$236,'orig WPP2004'!$B$4:$CZ$265,'orig WPP2004'!O$1)</f>
        <v>4463.165</v>
      </c>
      <c r="AO71" s="51">
        <f>VLOOKUP($B$4:$B$236,'orig WPP2004'!$B$4:$CZ$265,'orig WPP2004'!P$1)</f>
        <v>4494.2649999999994</v>
      </c>
      <c r="AP71" s="51">
        <f>VLOOKUP($B$4:$B$236,'orig WPP2004'!$B$4:$CZ$265,'orig WPP2004'!Q$1)</f>
        <v>4522.25</v>
      </c>
      <c r="AQ71" s="51">
        <f>VLOOKUP($B$4:$B$236,'orig WPP2004'!$B$4:$CZ$265,'orig WPP2004'!R$1)</f>
        <v>4545.7479999999996</v>
      </c>
      <c r="AR71" s="51">
        <f>VLOOKUP($B$4:$B$236,'orig WPP2004'!$B$4:$CZ$265,'orig WPP2004'!S$1)</f>
        <v>4564.0010000000002</v>
      </c>
      <c r="AS71" s="51">
        <f>VLOOKUP($B$4:$B$236,'orig WPP2004'!$B$4:$CZ$265,'orig WPP2004'!T$1)</f>
        <v>4576.2759999999998</v>
      </c>
      <c r="AT71" s="51">
        <f>VLOOKUP($B$4:$B$236,'orig WPP2004'!$B$4:$CZ$265,'orig WPP2004'!U$1)</f>
        <v>4583.4619999999995</v>
      </c>
      <c r="AU71" s="51">
        <f>VLOOKUP($B$4:$B$236,'orig WPP2004'!$B$4:$CZ$265,'orig WPP2004'!V$1)</f>
        <v>4588.4050000000007</v>
      </c>
      <c r="AV71" s="51">
        <f>VLOOKUP($B$4:$B$236,'orig WPP2004'!$B$4:$CZ$265,'orig WPP2004'!W$1)</f>
        <v>4595.0050000000001</v>
      </c>
      <c r="AW71" s="51">
        <f>VLOOKUP($B$4:$B$236,'orig WPP2004'!$B$4:$CZ$265,'orig WPP2004'!X$1)</f>
        <v>4606</v>
      </c>
      <c r="AX71" s="51">
        <f>VLOOKUP($B$4:$B$236,'orig WPP2004'!$B$4:$CZ$265,'orig WPP2004'!Y$1)</f>
        <v>4622.759</v>
      </c>
      <c r="AY71" s="51">
        <f>VLOOKUP($B$4:$B$236,'orig WPP2004'!$B$4:$CZ$265,'orig WPP2004'!Z$1)</f>
        <v>4644.3690000000006</v>
      </c>
      <c r="AZ71" s="51">
        <f>VLOOKUP($B$4:$B$236,'orig WPP2004'!$B$4:$CZ$265,'orig WPP2004'!AA$1)</f>
        <v>4668.5050000000001</v>
      </c>
      <c r="BA71" s="51">
        <f>VLOOKUP($B$4:$B$236,'orig WPP2004'!$B$4:$CZ$265,'orig WPP2004'!AB$1)</f>
        <v>4691.6679999999997</v>
      </c>
      <c r="BB71" s="51">
        <f>VLOOKUP($B$4:$B$236,'orig WPP2004'!$B$4:$CZ$265,'orig WPP2004'!AC$1)</f>
        <v>4711.4310000000005</v>
      </c>
      <c r="BC71" s="51">
        <f>VLOOKUP($B$4:$B$236,'orig WPP2004'!$B$4:$CZ$265,'orig WPP2004'!AD$1)</f>
        <v>4726.8530000000001</v>
      </c>
      <c r="BD71" s="51">
        <f>VLOOKUP($B$4:$B$236,'orig WPP2004'!$B$4:$CZ$265,'orig WPP2004'!AE$1)</f>
        <v>4739.0380000000005</v>
      </c>
      <c r="BE71" s="51">
        <f>VLOOKUP($B$4:$B$236,'orig WPP2004'!$B$4:$CZ$265,'orig WPP2004'!AF$1)</f>
        <v>4750.0370000000003</v>
      </c>
      <c r="BF71" s="51">
        <f>VLOOKUP($B$4:$B$236,'orig WPP2004'!$B$4:$CZ$265,'orig WPP2004'!AG$1)</f>
        <v>4762.8490000000002</v>
      </c>
      <c r="BG71" s="51">
        <f>VLOOKUP($B$4:$B$236,'orig WPP2004'!$B$4:$CZ$265,'orig WPP2004'!AH$1)</f>
        <v>4779.5380000000005</v>
      </c>
      <c r="BH71" s="51">
        <f>VLOOKUP($B$4:$B$236,'orig WPP2004'!$B$4:$CZ$265,'orig WPP2004'!AI$1)</f>
        <v>4800.9750000000004</v>
      </c>
      <c r="BI71" s="51">
        <f>VLOOKUP($B$4:$B$236,'orig WPP2004'!$B$4:$CZ$265,'orig WPP2004'!AJ$1)</f>
        <v>4826.2</v>
      </c>
      <c r="BJ71" s="51">
        <f>VLOOKUP($B$4:$B$236,'orig WPP2004'!$B$4:$CZ$265,'orig WPP2004'!AK$1)</f>
        <v>4853.2449999999999</v>
      </c>
      <c r="BK71" s="51">
        <f>VLOOKUP($B$4:$B$236,'orig WPP2004'!$B$4:$CZ$265,'orig WPP2004'!AL$1)</f>
        <v>4879.2460000000001</v>
      </c>
      <c r="BL71" s="51">
        <f>VLOOKUP($B$4:$B$236,'orig WPP2004'!$B$4:$CZ$265,'orig WPP2004'!AM$1)</f>
        <v>4902.2080000000005</v>
      </c>
      <c r="BM71" s="51">
        <f>VLOOKUP($B$4:$B$236,'orig WPP2004'!$B$4:$CZ$265,'orig WPP2004'!AN$1)</f>
        <v>4921.2380000000003</v>
      </c>
      <c r="BN71" s="51">
        <f>VLOOKUP($B$4:$B$236,'orig WPP2004'!$B$4:$CZ$265,'orig WPP2004'!AO$1)</f>
        <v>4937.1530000000002</v>
      </c>
      <c r="BO71" s="51">
        <f>VLOOKUP($B$4:$B$236,'orig WPP2004'!$B$4:$CZ$265,'orig WPP2004'!AP$1)</f>
        <v>4951.7259999999997</v>
      </c>
      <c r="BP71" s="51">
        <f>VLOOKUP($B$4:$B$236,'orig WPP2004'!$B$4:$CZ$265,'orig WPP2004'!AQ$1)</f>
        <v>4967.5630000000001</v>
      </c>
      <c r="BQ71" s="51">
        <f>VLOOKUP($B$4:$B$236,'orig WPP2004'!$B$4:$CZ$265,'orig WPP2004'!AR$1)</f>
        <v>4986.4409999999998</v>
      </c>
      <c r="BR71" s="51">
        <f>VLOOKUP($B$4:$B$236,'orig WPP2004'!$B$4:$CZ$265,'orig WPP2004'!AS$1)</f>
        <v>5009.076</v>
      </c>
      <c r="BS71" s="51">
        <f>VLOOKUP($B$4:$B$236,'orig WPP2004'!$B$4:$CZ$265,'orig WPP2004'!AT$1)</f>
        <v>5034.5640000000003</v>
      </c>
      <c r="BT71" s="51">
        <f>VLOOKUP($B$4:$B$236,'orig WPP2004'!$B$4:$CZ$265,'orig WPP2004'!AU$1)</f>
        <v>5061.1120000000001</v>
      </c>
      <c r="BU71" s="51">
        <f>VLOOKUP($B$4:$B$236,'orig WPP2004'!$B$4:$CZ$265,'orig WPP2004'!AV$1)</f>
        <v>5086.1319999999996</v>
      </c>
      <c r="BV71" s="51">
        <f>VLOOKUP($B$4:$B$236,'orig WPP2004'!$B$4:$CZ$265,'orig WPP2004'!AW$1)</f>
        <v>5107.8019999999997</v>
      </c>
      <c r="BW71" s="51">
        <f>VLOOKUP($B$4:$B$236,'orig WPP2004'!$B$4:$CZ$265,'orig WPP2004'!AX$1)</f>
        <v>5125.46</v>
      </c>
      <c r="BX71" s="51">
        <f>VLOOKUP($B$4:$B$236,'orig WPP2004'!$B$4:$CZ$265,'orig WPP2004'!AY$1)</f>
        <v>5139.799</v>
      </c>
      <c r="BY71" s="51">
        <f>VLOOKUP($B$4:$B$236,'orig WPP2004'!$B$4:$CZ$265,'orig WPP2004'!AZ$1)</f>
        <v>5151.9870000000001</v>
      </c>
      <c r="BZ71" s="51">
        <f>VLOOKUP($B$4:$B$236,'orig WPP2004'!$B$4:$CZ$265,'orig WPP2004'!BA$1)</f>
        <v>5163.8019999999997</v>
      </c>
      <c r="CA71" s="51">
        <f>VLOOKUP($B$4:$B$236,'orig WPP2004'!$B$4:$CZ$265,'orig WPP2004'!BB$1)</f>
        <v>5176.5259999999998</v>
      </c>
      <c r="CB71" s="51">
        <f>VLOOKUP($B$4:$B$236,'orig WPP2004'!$B$4:$CZ$265,'orig WPP2004'!BC$1)</f>
        <v>5190.5140000000001</v>
      </c>
      <c r="CC71" s="51">
        <f>VLOOKUP($B$4:$B$236,'orig WPP2004'!$B$4:$CZ$265,'orig WPP2004'!BD$1)</f>
        <v>5205.32</v>
      </c>
      <c r="CD71" s="51">
        <f>VLOOKUP($B$4:$B$236,'orig WPP2004'!$B$4:$CZ$265,'orig WPP2004'!BE$1)</f>
        <v>5220.4830000000002</v>
      </c>
      <c r="CE71" s="51">
        <f>VLOOKUP($B$4:$B$236,'orig WPP2004'!$B$4:$CZ$265,'orig WPP2004'!BF$1)</f>
        <v>5235.2430000000004</v>
      </c>
      <c r="CF71" s="51">
        <f>VLOOKUP($B$4:$B$236,'orig WPP2004'!$B$4:$CZ$265,'orig WPP2004'!BG$1)</f>
        <v>5249.06</v>
      </c>
      <c r="CG71" s="51">
        <f>VLOOKUP($B$4:$B$236,'orig WPP2004'!$B$4:$CZ$265,'orig WPP2004'!BH$1)</f>
        <v>5261.848</v>
      </c>
      <c r="CH71" s="51">
        <f>VLOOKUP($B$4:$B$236,'orig WPP2004'!$B$4:$CZ$265,'orig WPP2004'!BI$1)</f>
        <v>5273.8449999999993</v>
      </c>
      <c r="CI71" s="51">
        <f>VLOOKUP($B$4:$B$236,'orig WPP2004'!$B$4:$CZ$265,'orig WPP2004'!BJ$1)</f>
        <v>5285.2139999999999</v>
      </c>
      <c r="CJ71" s="51">
        <f>VLOOKUP($B$4:$B$236,'orig WPP2004'!$B$4:$CZ$265,'orig WPP2004'!BK$1)</f>
        <v>5296.2150000000001</v>
      </c>
      <c r="CK71" s="51">
        <f>VLOOKUP($B$4:$B$236,'orig WPP2004'!$B$4:$CZ$265,'orig WPP2004'!BL$1)</f>
        <v>5307.0429999999997</v>
      </c>
      <c r="CL71" s="51">
        <f>VLOOKUP($B$4:$B$236,'orig WPP2004'!$B$4:$CZ$265,'orig WPP2004'!BM$1)</f>
        <v>5317.7020000000002</v>
      </c>
      <c r="CM71" s="51">
        <f>VLOOKUP($B$4:$B$236,'orig WPP2004'!$B$4:$CZ$265,'orig WPP2004'!BN$1)</f>
        <v>5328.1450000000004</v>
      </c>
      <c r="CN71" s="51">
        <f>VLOOKUP($B$4:$B$236,'orig WPP2004'!$B$4:$CZ$265,'orig WPP2004'!BO$1)</f>
        <v>5338.4639999999999</v>
      </c>
      <c r="CO71" s="51">
        <f>VLOOKUP($B$4:$B$236,'orig WPP2004'!$B$4:$CZ$265,'orig WPP2004'!BP$1)</f>
        <v>5348.7640000000001</v>
      </c>
      <c r="CP71" s="51">
        <f>VLOOKUP($B$4:$B$236,'orig WPP2004'!$B$4:$CZ$265,'orig WPP2004'!BQ$1)</f>
        <v>5359.1019999999999</v>
      </c>
      <c r="CQ71" s="51">
        <f>VLOOKUP($B$4:$B$236,'orig WPP2004'!$B$4:$CZ$265,'orig WPP2004'!BR$1)</f>
        <v>5369.4989999999998</v>
      </c>
      <c r="CR71" s="51">
        <f>VLOOKUP($B$4:$B$236,'orig WPP2004'!$B$4:$CZ$265,'orig WPP2004'!BS$1)</f>
        <v>5379.8810000000003</v>
      </c>
      <c r="CS71" s="51">
        <f>VLOOKUP($B$4:$B$236,'orig WPP2004'!$B$4:$CZ$265,'orig WPP2004'!BT$1)</f>
        <v>5390.0940000000001</v>
      </c>
      <c r="CT71" s="51">
        <f>VLOOKUP($B$4:$B$236,'orig WPP2004'!$B$4:$CZ$265,'orig WPP2004'!BU$1)</f>
        <v>5399.924</v>
      </c>
      <c r="CU71" s="51">
        <f>VLOOKUP($B$4:$B$236,'orig WPP2004'!$B$4:$CZ$265,'orig WPP2004'!BV$1)</f>
        <v>5409.1890000000003</v>
      </c>
      <c r="CV71" s="51">
        <f>VLOOKUP($B$4:$B$236,'orig WPP2004'!$B$4:$CZ$265,'orig WPP2004'!BW$1)</f>
        <v>5417.826</v>
      </c>
      <c r="CW71" s="51">
        <f>VLOOKUP($B$4:$B$236,'orig WPP2004'!$B$4:$CZ$265,'orig WPP2004'!BX$1)</f>
        <v>5425.7950000000001</v>
      </c>
      <c r="CX71" s="51">
        <f>VLOOKUP($B$4:$B$236,'orig WPP2004'!$B$4:$CZ$265,'orig WPP2004'!BY$1)</f>
        <v>5432.9629999999997</v>
      </c>
      <c r="CY71" s="51">
        <f>VLOOKUP($B$4:$B$236,'orig WPP2004'!$B$4:$CZ$265,'orig WPP2004'!BZ$1)</f>
        <v>5439.1810000000005</v>
      </c>
      <c r="CZ71" s="51">
        <f>VLOOKUP($B$4:$B$236,'orig WPP2004'!$B$4:$CZ$265,'orig WPP2004'!CA$1)</f>
        <v>5444.3379999999997</v>
      </c>
      <c r="DA71" s="51">
        <f>VLOOKUP($B$4:$B$236,'orig WPP2004'!$B$4:$CZ$265,'orig WPP2004'!CB$1)</f>
        <v>5448.3789999999999</v>
      </c>
      <c r="DB71" s="51">
        <f>VLOOKUP($B$4:$B$236,'orig WPP2004'!$B$4:$CZ$265,'orig WPP2004'!CC$1)</f>
        <v>5451.2889999999998</v>
      </c>
      <c r="DC71" s="51">
        <f>VLOOKUP($B$4:$B$236,'orig WPP2004'!$B$4:$CZ$265,'orig WPP2004'!CD$1)</f>
        <v>5453.0479999999998</v>
      </c>
      <c r="DD71" s="51">
        <f>VLOOKUP($B$4:$B$236,'orig WPP2004'!$B$4:$CZ$265,'orig WPP2004'!CE$1)</f>
        <v>5453.6559999999999</v>
      </c>
      <c r="DE71" s="51">
        <f>VLOOKUP($B$4:$B$236,'orig WPP2004'!$B$4:$CZ$265,'orig WPP2004'!CF$1)</f>
        <v>5453.1280000000006</v>
      </c>
    </row>
    <row r="72" spans="1:109">
      <c r="A72" s="114">
        <v>11</v>
      </c>
      <c r="B72" s="3">
        <v>250</v>
      </c>
      <c r="C72" s="1" t="s">
        <v>573</v>
      </c>
      <c r="D72" s="29">
        <f>+[3]Summary!M10</f>
        <v>21470.999999999996</v>
      </c>
      <c r="E72" s="29">
        <f>+[3]Summary!N10</f>
        <v>22116.620075479805</v>
      </c>
      <c r="F72" s="29">
        <f>+[3]Summary!O10</f>
        <v>22762.24015095958</v>
      </c>
      <c r="G72" s="29">
        <f>+[3]Summary!P10</f>
        <v>23407.860226439385</v>
      </c>
      <c r="H72" s="29">
        <f>+[3]Summary!Q10</f>
        <v>24053.480301919182</v>
      </c>
      <c r="I72" s="29">
        <f>+[3]Summary!R10</f>
        <v>24699.100377398976</v>
      </c>
      <c r="J72" s="29">
        <f>+[3]Summary!S10</f>
        <v>25344.720452878777</v>
      </c>
      <c r="K72" s="29">
        <f>+[3]Summary!T10</f>
        <v>25990.340528358578</v>
      </c>
      <c r="L72" s="29">
        <f>+[3]Summary!U10</f>
        <v>26635.960603838383</v>
      </c>
      <c r="M72" s="29">
        <f>+[3]Summary!V10</f>
        <v>27281.580679318176</v>
      </c>
      <c r="N72" s="29">
        <f>+[3]Summary!W10</f>
        <v>27927.20075479797</v>
      </c>
      <c r="O72" s="29">
        <f>+[3]Summary!X10</f>
        <v>29940.137767423061</v>
      </c>
      <c r="P72" s="29">
        <f>+[3]Summary!Y10</f>
        <v>31682.402275921755</v>
      </c>
      <c r="Q72" s="29">
        <f>+[3]Summary!Z10</f>
        <v>32930.334612224629</v>
      </c>
      <c r="R72" s="29">
        <f>+[3]Summary!AA10</f>
        <v>34689.340033350454</v>
      </c>
      <c r="S72" s="29">
        <f>+[3]Summary!AB10</f>
        <v>36398.408024413911</v>
      </c>
      <c r="T72" s="29">
        <f>+[3]Summary!AC10</f>
        <v>37256.684391932817</v>
      </c>
      <c r="U72" s="29">
        <f>+[3]Summary!AD10</f>
        <v>37720.7044195821</v>
      </c>
      <c r="V72" s="29">
        <f>+[3]Summary!AE10</f>
        <v>38996.697059550497</v>
      </c>
      <c r="W72" s="29">
        <f>+[3]Summary!AF10</f>
        <v>39814.124450207215</v>
      </c>
      <c r="X72" s="29">
        <f>+[3]Summary!AG10</f>
        <v>40492.66530849212</v>
      </c>
      <c r="Y72" s="29">
        <f>+[3]Summary!AH10</f>
        <v>41279.501950857106</v>
      </c>
      <c r="Z72" s="29">
        <f>+[3]Summary!AI10</f>
        <v>39313.869621531783</v>
      </c>
      <c r="AA72" s="29">
        <f>+[3]Summary!AJ10</f>
        <v>41485.582963461748</v>
      </c>
      <c r="AB72" s="29">
        <f>+[3]Summary!AK10</f>
        <v>41214.348285219377</v>
      </c>
      <c r="AC72" s="51">
        <f>VLOOKUP($B$4:$B$236,'orig WPP2004'!$B$4:$CZ$265,'orig WPP2004'!D$1)</f>
        <v>41828.668999999994</v>
      </c>
      <c r="AD72" s="51">
        <f>VLOOKUP($B$4:$B$236,'orig WPP2004'!$B$4:$CZ$265,'orig WPP2004'!E$1)</f>
        <v>42033.909</v>
      </c>
      <c r="AE72" s="51">
        <f>VLOOKUP($B$4:$B$236,'orig WPP2004'!$B$4:$CZ$265,'orig WPP2004'!F$1)</f>
        <v>42324.398999999998</v>
      </c>
      <c r="AF72" s="51">
        <f>VLOOKUP($B$4:$B$236,'orig WPP2004'!$B$4:$CZ$265,'orig WPP2004'!G$1)</f>
        <v>42667.724000000002</v>
      </c>
      <c r="AG72" s="51">
        <f>VLOOKUP($B$4:$B$236,'orig WPP2004'!$B$4:$CZ$265,'orig WPP2004'!H$1)</f>
        <v>43040.425000000003</v>
      </c>
      <c r="AH72" s="51">
        <f>VLOOKUP($B$4:$B$236,'orig WPP2004'!$B$4:$CZ$265,'orig WPP2004'!I$1)</f>
        <v>43428.001000000004</v>
      </c>
      <c r="AI72" s="51">
        <f>VLOOKUP($B$4:$B$236,'orig WPP2004'!$B$4:$CZ$265,'orig WPP2004'!J$1)</f>
        <v>43825.395000000004</v>
      </c>
      <c r="AJ72" s="51">
        <f>VLOOKUP($B$4:$B$236,'orig WPP2004'!$B$4:$CZ$265,'orig WPP2004'!K$1)</f>
        <v>44236.509000000005</v>
      </c>
      <c r="AK72" s="51">
        <f>VLOOKUP($B$4:$B$236,'orig WPP2004'!$B$4:$CZ$265,'orig WPP2004'!L$1)</f>
        <v>44672.735000000001</v>
      </c>
      <c r="AL72" s="51">
        <f>VLOOKUP($B$4:$B$236,'orig WPP2004'!$B$4:$CZ$265,'orig WPP2004'!M$1)</f>
        <v>45150.513999999996</v>
      </c>
      <c r="AM72" s="51">
        <f>VLOOKUP($B$4:$B$236,'orig WPP2004'!$B$4:$CZ$265,'orig WPP2004'!N$1)</f>
        <v>45684.002</v>
      </c>
      <c r="AN72" s="51">
        <f>VLOOKUP($B$4:$B$236,'orig WPP2004'!$B$4:$CZ$265,'orig WPP2004'!O$1)</f>
        <v>46277.251000000004</v>
      </c>
      <c r="AO72" s="51">
        <f>VLOOKUP($B$4:$B$236,'orig WPP2004'!$B$4:$CZ$265,'orig WPP2004'!P$1)</f>
        <v>46917.366999999998</v>
      </c>
      <c r="AP72" s="51">
        <f>VLOOKUP($B$4:$B$236,'orig WPP2004'!$B$4:$CZ$265,'orig WPP2004'!Q$1)</f>
        <v>47571.58</v>
      </c>
      <c r="AQ72" s="51">
        <f>VLOOKUP($B$4:$B$236,'orig WPP2004'!$B$4:$CZ$265,'orig WPP2004'!R$1)</f>
        <v>48195.546000000002</v>
      </c>
      <c r="AR72" s="51">
        <f>VLOOKUP($B$4:$B$236,'orig WPP2004'!$B$4:$CZ$265,'orig WPP2004'!S$1)</f>
        <v>48757.792000000001</v>
      </c>
      <c r="AS72" s="51">
        <f>VLOOKUP($B$4:$B$236,'orig WPP2004'!$B$4:$CZ$265,'orig WPP2004'!T$1)</f>
        <v>49243.254000000001</v>
      </c>
      <c r="AT72" s="51">
        <f>VLOOKUP($B$4:$B$236,'orig WPP2004'!$B$4:$CZ$265,'orig WPP2004'!U$1)</f>
        <v>49661.097999999998</v>
      </c>
      <c r="AU72" s="51">
        <f>VLOOKUP($B$4:$B$236,'orig WPP2004'!$B$4:$CZ$265,'orig WPP2004'!V$1)</f>
        <v>50033.804000000004</v>
      </c>
      <c r="AV72" s="51">
        <f>VLOOKUP($B$4:$B$236,'orig WPP2004'!$B$4:$CZ$265,'orig WPP2004'!W$1)</f>
        <v>50396.027000000002</v>
      </c>
      <c r="AW72" s="51">
        <f>VLOOKUP($B$4:$B$236,'orig WPP2004'!$B$4:$CZ$265,'orig WPP2004'!X$1)</f>
        <v>50772.198000000004</v>
      </c>
      <c r="AX72" s="51">
        <f>VLOOKUP($B$4:$B$236,'orig WPP2004'!$B$4:$CZ$265,'orig WPP2004'!Y$1)</f>
        <v>51170.983999999997</v>
      </c>
      <c r="AY72" s="51">
        <f>VLOOKUP($B$4:$B$236,'orig WPP2004'!$B$4:$CZ$265,'orig WPP2004'!Z$1)</f>
        <v>51582.192999999999</v>
      </c>
      <c r="AZ72" s="51">
        <f>VLOOKUP($B$4:$B$236,'orig WPP2004'!$B$4:$CZ$265,'orig WPP2004'!AA$1)</f>
        <v>51989.150999999998</v>
      </c>
      <c r="BA72" s="51">
        <f>VLOOKUP($B$4:$B$236,'orig WPP2004'!$B$4:$CZ$265,'orig WPP2004'!AB$1)</f>
        <v>52367.036999999997</v>
      </c>
      <c r="BB72" s="51">
        <f>VLOOKUP($B$4:$B$236,'orig WPP2004'!$B$4:$CZ$265,'orig WPP2004'!AC$1)</f>
        <v>52699.171999999999</v>
      </c>
      <c r="BC72" s="51">
        <f>VLOOKUP($B$4:$B$236,'orig WPP2004'!$B$4:$CZ$265,'orig WPP2004'!AD$1)</f>
        <v>52979.96</v>
      </c>
      <c r="BD72" s="51">
        <f>VLOOKUP($B$4:$B$236,'orig WPP2004'!$B$4:$CZ$265,'orig WPP2004'!AE$1)</f>
        <v>53219.081999999995</v>
      </c>
      <c r="BE72" s="51">
        <f>VLOOKUP($B$4:$B$236,'orig WPP2004'!$B$4:$CZ$265,'orig WPP2004'!AF$1)</f>
        <v>53433.62</v>
      </c>
      <c r="BF72" s="51">
        <f>VLOOKUP($B$4:$B$236,'orig WPP2004'!$B$4:$CZ$265,'orig WPP2004'!AG$1)</f>
        <v>53647.978000000003</v>
      </c>
      <c r="BG72" s="51">
        <f>VLOOKUP($B$4:$B$236,'orig WPP2004'!$B$4:$CZ$265,'orig WPP2004'!AH$1)</f>
        <v>53880.01</v>
      </c>
      <c r="BH72" s="51">
        <f>VLOOKUP($B$4:$B$236,'orig WPP2004'!$B$4:$CZ$265,'orig WPP2004'!AI$1)</f>
        <v>54135.631000000001</v>
      </c>
      <c r="BI72" s="51">
        <f>VLOOKUP($B$4:$B$236,'orig WPP2004'!$B$4:$CZ$265,'orig WPP2004'!AJ$1)</f>
        <v>54410.377999999997</v>
      </c>
      <c r="BJ72" s="51">
        <f>VLOOKUP($B$4:$B$236,'orig WPP2004'!$B$4:$CZ$265,'orig WPP2004'!AK$1)</f>
        <v>54699.111000000004</v>
      </c>
      <c r="BK72" s="51">
        <f>VLOOKUP($B$4:$B$236,'orig WPP2004'!$B$4:$CZ$265,'orig WPP2004'!AL$1)</f>
        <v>54992.653999999995</v>
      </c>
      <c r="BL72" s="51">
        <f>VLOOKUP($B$4:$B$236,'orig WPP2004'!$B$4:$CZ$265,'orig WPP2004'!AM$1)</f>
        <v>55284.266000000003</v>
      </c>
      <c r="BM72" s="51">
        <f>VLOOKUP($B$4:$B$236,'orig WPP2004'!$B$4:$CZ$265,'orig WPP2004'!AN$1)</f>
        <v>55572.358999999997</v>
      </c>
      <c r="BN72" s="51">
        <f>VLOOKUP($B$4:$B$236,'orig WPP2004'!$B$4:$CZ$265,'orig WPP2004'!AO$1)</f>
        <v>55859.399000000005</v>
      </c>
      <c r="BO72" s="51">
        <f>VLOOKUP($B$4:$B$236,'orig WPP2004'!$B$4:$CZ$265,'orig WPP2004'!AP$1)</f>
        <v>56147.175999999999</v>
      </c>
      <c r="BP72" s="51">
        <f>VLOOKUP($B$4:$B$236,'orig WPP2004'!$B$4:$CZ$265,'orig WPP2004'!AQ$1)</f>
        <v>56438.605000000003</v>
      </c>
      <c r="BQ72" s="51">
        <f>VLOOKUP($B$4:$B$236,'orig WPP2004'!$B$4:$CZ$265,'orig WPP2004'!AR$1)</f>
        <v>56735.103000000003</v>
      </c>
      <c r="BR72" s="51">
        <f>VLOOKUP($B$4:$B$236,'orig WPP2004'!$B$4:$CZ$265,'orig WPP2004'!AS$1)</f>
        <v>57038.472999999998</v>
      </c>
      <c r="BS72" s="51">
        <f>VLOOKUP($B$4:$B$236,'orig WPP2004'!$B$4:$CZ$265,'orig WPP2004'!AT$1)</f>
        <v>57346.031000000003</v>
      </c>
      <c r="BT72" s="51">
        <f>VLOOKUP($B$4:$B$236,'orig WPP2004'!$B$4:$CZ$265,'orig WPP2004'!AU$1)</f>
        <v>57649.425000000003</v>
      </c>
      <c r="BU72" s="51">
        <f>VLOOKUP($B$4:$B$236,'orig WPP2004'!$B$4:$CZ$265,'orig WPP2004'!AV$1)</f>
        <v>57937.449000000001</v>
      </c>
      <c r="BV72" s="51">
        <f>VLOOKUP($B$4:$B$236,'orig WPP2004'!$B$4:$CZ$265,'orig WPP2004'!AW$1)</f>
        <v>58202.656000000003</v>
      </c>
      <c r="BW72" s="51">
        <f>VLOOKUP($B$4:$B$236,'orig WPP2004'!$B$4:$CZ$265,'orig WPP2004'!AX$1)</f>
        <v>58440.732000000004</v>
      </c>
      <c r="BX72" s="51">
        <f>VLOOKUP($B$4:$B$236,'orig WPP2004'!$B$4:$CZ$265,'orig WPP2004'!AY$1)</f>
        <v>58655.425000000003</v>
      </c>
      <c r="BY72" s="51">
        <f>VLOOKUP($B$4:$B$236,'orig WPP2004'!$B$4:$CZ$265,'orig WPP2004'!AZ$1)</f>
        <v>58857.232000000004</v>
      </c>
      <c r="BZ72" s="51">
        <f>VLOOKUP($B$4:$B$236,'orig WPP2004'!$B$4:$CZ$265,'orig WPP2004'!BA$1)</f>
        <v>59061.214</v>
      </c>
      <c r="CA72" s="51">
        <f>VLOOKUP($B$4:$B$236,'orig WPP2004'!$B$4:$CZ$265,'orig WPP2004'!BB$1)</f>
        <v>59278.010999999999</v>
      </c>
      <c r="CB72" s="51">
        <f>VLOOKUP($B$4:$B$236,'orig WPP2004'!$B$4:$CZ$265,'orig WPP2004'!BC$1)</f>
        <v>59511.101999999999</v>
      </c>
      <c r="CC72" s="51">
        <f>VLOOKUP($B$4:$B$236,'orig WPP2004'!$B$4:$CZ$265,'orig WPP2004'!BD$1)</f>
        <v>59756.475999999995</v>
      </c>
      <c r="CD72" s="51">
        <f>VLOOKUP($B$4:$B$236,'orig WPP2004'!$B$4:$CZ$265,'orig WPP2004'!BE$1)</f>
        <v>60008.133000000002</v>
      </c>
      <c r="CE72" s="51">
        <f>VLOOKUP($B$4:$B$236,'orig WPP2004'!$B$4:$CZ$265,'orig WPP2004'!BF$1)</f>
        <v>60256.801999999996</v>
      </c>
      <c r="CF72" s="51">
        <f>VLOOKUP($B$4:$B$236,'orig WPP2004'!$B$4:$CZ$265,'orig WPP2004'!BG$1)</f>
        <v>60495.536999999997</v>
      </c>
      <c r="CG72" s="51">
        <f>VLOOKUP($B$4:$B$236,'orig WPP2004'!$B$4:$CZ$265,'orig WPP2004'!BH$1)</f>
        <v>60722.853000000003</v>
      </c>
      <c r="CH72" s="51">
        <f>VLOOKUP($B$4:$B$236,'orig WPP2004'!$B$4:$CZ$265,'orig WPP2004'!BI$1)</f>
        <v>60940.373000000007</v>
      </c>
      <c r="CI72" s="51">
        <f>VLOOKUP($B$4:$B$236,'orig WPP2004'!$B$4:$CZ$265,'orig WPP2004'!BJ$1)</f>
        <v>61147.915000000001</v>
      </c>
      <c r="CJ72" s="51">
        <f>VLOOKUP($B$4:$B$236,'orig WPP2004'!$B$4:$CZ$265,'orig WPP2004'!BK$1)</f>
        <v>61345.990999999995</v>
      </c>
      <c r="CK72" s="51">
        <f>VLOOKUP($B$4:$B$236,'orig WPP2004'!$B$4:$CZ$265,'orig WPP2004'!BL$1)</f>
        <v>61535.004000000001</v>
      </c>
      <c r="CL72" s="51">
        <f>VLOOKUP($B$4:$B$236,'orig WPP2004'!$B$4:$CZ$265,'orig WPP2004'!BM$1)</f>
        <v>61714.407999999996</v>
      </c>
      <c r="CM72" s="51">
        <f>VLOOKUP($B$4:$B$236,'orig WPP2004'!$B$4:$CZ$265,'orig WPP2004'!BN$1)</f>
        <v>61883.728999999999</v>
      </c>
      <c r="CN72" s="51">
        <f>VLOOKUP($B$4:$B$236,'orig WPP2004'!$B$4:$CZ$265,'orig WPP2004'!BO$1)</f>
        <v>62043.673999999999</v>
      </c>
      <c r="CO72" s="51">
        <f>VLOOKUP($B$4:$B$236,'orig WPP2004'!$B$4:$CZ$265,'orig WPP2004'!BP$1)</f>
        <v>62195.312999999995</v>
      </c>
      <c r="CP72" s="51">
        <f>VLOOKUP($B$4:$B$236,'orig WPP2004'!$B$4:$CZ$265,'orig WPP2004'!BQ$1)</f>
        <v>62339.489000000001</v>
      </c>
      <c r="CQ72" s="51">
        <f>VLOOKUP($B$4:$B$236,'orig WPP2004'!$B$4:$CZ$265,'orig WPP2004'!BR$1)</f>
        <v>62476.442999999999</v>
      </c>
      <c r="CR72" s="51">
        <f>VLOOKUP($B$4:$B$236,'orig WPP2004'!$B$4:$CZ$265,'orig WPP2004'!BS$1)</f>
        <v>62606.134999999995</v>
      </c>
      <c r="CS72" s="51">
        <f>VLOOKUP($B$4:$B$236,'orig WPP2004'!$B$4:$CZ$265,'orig WPP2004'!BT$1)</f>
        <v>62728.815000000002</v>
      </c>
      <c r="CT72" s="51">
        <f>VLOOKUP($B$4:$B$236,'orig WPP2004'!$B$4:$CZ$265,'orig WPP2004'!BU$1)</f>
        <v>62844.703000000001</v>
      </c>
      <c r="CU72" s="51">
        <f>VLOOKUP($B$4:$B$236,'orig WPP2004'!$B$4:$CZ$265,'orig WPP2004'!BV$1)</f>
        <v>62953.995999999999</v>
      </c>
      <c r="CV72" s="51">
        <f>VLOOKUP($B$4:$B$236,'orig WPP2004'!$B$4:$CZ$265,'orig WPP2004'!BW$1)</f>
        <v>63056.827000000005</v>
      </c>
      <c r="CW72" s="51">
        <f>VLOOKUP($B$4:$B$236,'orig WPP2004'!$B$4:$CZ$265,'orig WPP2004'!BX$1)</f>
        <v>63153.345000000001</v>
      </c>
      <c r="CX72" s="51">
        <f>VLOOKUP($B$4:$B$236,'orig WPP2004'!$B$4:$CZ$265,'orig WPP2004'!BY$1)</f>
        <v>63243.76</v>
      </c>
      <c r="CY72" s="51">
        <f>VLOOKUP($B$4:$B$236,'orig WPP2004'!$B$4:$CZ$265,'orig WPP2004'!BZ$1)</f>
        <v>63328.288</v>
      </c>
      <c r="CZ72" s="51">
        <f>VLOOKUP($B$4:$B$236,'orig WPP2004'!$B$4:$CZ$265,'orig WPP2004'!CA$1)</f>
        <v>63407.062000000005</v>
      </c>
      <c r="DA72" s="51">
        <f>VLOOKUP($B$4:$B$236,'orig WPP2004'!$B$4:$CZ$265,'orig WPP2004'!CB$1)</f>
        <v>63480.127</v>
      </c>
      <c r="DB72" s="51">
        <f>VLOOKUP($B$4:$B$236,'orig WPP2004'!$B$4:$CZ$265,'orig WPP2004'!CC$1)</f>
        <v>63547.396999999997</v>
      </c>
      <c r="DC72" s="51">
        <f>VLOOKUP($B$4:$B$236,'orig WPP2004'!$B$4:$CZ$265,'orig WPP2004'!CD$1)</f>
        <v>63608.682000000001</v>
      </c>
      <c r="DD72" s="51">
        <f>VLOOKUP($B$4:$B$236,'orig WPP2004'!$B$4:$CZ$265,'orig WPP2004'!CE$1)</f>
        <v>63663.709000000003</v>
      </c>
      <c r="DE72" s="51">
        <f>VLOOKUP($B$4:$B$236,'orig WPP2004'!$B$4:$CZ$265,'orig WPP2004'!CF$1)</f>
        <v>63712.214999999997</v>
      </c>
    </row>
    <row r="73" spans="1:109">
      <c r="A73" s="114">
        <v>6</v>
      </c>
      <c r="B73" s="3">
        <v>254</v>
      </c>
      <c r="C73" s="1" t="s">
        <v>444</v>
      </c>
      <c r="D73" s="29">
        <f>+[1]Summary!F66</f>
        <v>1.200889739448461</v>
      </c>
      <c r="E73" s="29">
        <f>+[1]Summary!G66</f>
        <v>1.3549341848654484</v>
      </c>
      <c r="F73" s="29">
        <f>+[1]Summary!H66</f>
        <v>1.5288897239572141</v>
      </c>
      <c r="G73" s="29">
        <f>+[1]Summary!I66</f>
        <v>1.7253544997660479</v>
      </c>
      <c r="H73" s="29">
        <f>+[1]Summary!J66</f>
        <v>1.9472696326033498</v>
      </c>
      <c r="I73" s="29">
        <f>+[1]Summary!K66</f>
        <v>2.1979651271064053</v>
      </c>
      <c r="J73" s="29">
        <f>+[1]Summary!L66</f>
        <v>2.4812120234936152</v>
      </c>
      <c r="K73" s="29">
        <f>+[1]Summary!M66</f>
        <v>2.801281657845712</v>
      </c>
      <c r="L73" s="29">
        <f>+[1]Summary!N66</f>
        <v>3.1630130183943868</v>
      </c>
      <c r="M73" s="29">
        <f>+[1]Summary!O66</f>
        <v>3.5718893245646384</v>
      </c>
      <c r="N73" s="29">
        <f>+[1]Summary!P66</f>
        <v>4.034125115484664</v>
      </c>
      <c r="O73" s="29">
        <f>+[1]Summary!Q66</f>
        <v>4.5567653178279341</v>
      </c>
      <c r="P73" s="29">
        <f>+[1]Summary!R66</f>
        <v>5.1477979726153933</v>
      </c>
      <c r="Q73" s="29">
        <f>+[1]Summary!S66</f>
        <v>5.816282540927781</v>
      </c>
      <c r="R73" s="29">
        <f>+[1]Summary!T66</f>
        <v>6.5724959839017938</v>
      </c>
      <c r="S73" s="29">
        <f>+[1]Summary!U66</f>
        <v>7.4280991281405644</v>
      </c>
      <c r="T73" s="29">
        <f>+[1]Summary!V66</f>
        <v>8.3963261897843573</v>
      </c>
      <c r="U73" s="29">
        <f>+[1]Summary!W66</f>
        <v>9.4922007459046593</v>
      </c>
      <c r="V73" s="29">
        <f>+[1]Summary!X66</f>
        <v>10.732781918606209</v>
      </c>
      <c r="W73" s="29">
        <f>+[1]Summary!Y66</f>
        <v>12.137445084472697</v>
      </c>
      <c r="X73" s="29">
        <f>+[1]Summary!Z66</f>
        <v>13.728202050412614</v>
      </c>
      <c r="Y73" s="29">
        <f>+[1]Summary!AA66</f>
        <v>15.530066358825161</v>
      </c>
      <c r="Z73" s="29">
        <f>+[1]Summary!AB66</f>
        <v>17.571470214474438</v>
      </c>
      <c r="AA73" s="29">
        <f>+[1]Summary!AC66</f>
        <v>19.884740478879227</v>
      </c>
      <c r="AB73" s="29">
        <f>+[1]Summary!AD66</f>
        <v>22.506642274267193</v>
      </c>
      <c r="AC73" s="51">
        <f>VLOOKUP($B$4:$B$236,'orig WPP2004'!$B$4:$CZ$265,'orig WPP2004'!D$1)</f>
        <v>25.478999999999999</v>
      </c>
      <c r="AD73" s="51">
        <f>VLOOKUP($B$4:$B$236,'orig WPP2004'!$B$4:$CZ$265,'orig WPP2004'!E$1)</f>
        <v>26.143000000000001</v>
      </c>
      <c r="AE73" s="51">
        <f>VLOOKUP($B$4:$B$236,'orig WPP2004'!$B$4:$CZ$265,'orig WPP2004'!F$1)</f>
        <v>26.786000000000001</v>
      </c>
      <c r="AF73" s="51">
        <f>VLOOKUP($B$4:$B$236,'orig WPP2004'!$B$4:$CZ$265,'orig WPP2004'!G$1)</f>
        <v>27.402999999999999</v>
      </c>
      <c r="AG73" s="51">
        <f>VLOOKUP($B$4:$B$236,'orig WPP2004'!$B$4:$CZ$265,'orig WPP2004'!H$1)</f>
        <v>27.997</v>
      </c>
      <c r="AH73" s="51">
        <f>VLOOKUP($B$4:$B$236,'orig WPP2004'!$B$4:$CZ$265,'orig WPP2004'!I$1)</f>
        <v>28.581</v>
      </c>
      <c r="AI73" s="51">
        <f>VLOOKUP($B$4:$B$236,'orig WPP2004'!$B$4:$CZ$265,'orig WPP2004'!J$1)</f>
        <v>29.179000000000002</v>
      </c>
      <c r="AJ73" s="51">
        <f>VLOOKUP($B$4:$B$236,'orig WPP2004'!$B$4:$CZ$265,'orig WPP2004'!K$1)</f>
        <v>29.824999999999999</v>
      </c>
      <c r="AK73" s="51">
        <f>VLOOKUP($B$4:$B$236,'orig WPP2004'!$B$4:$CZ$265,'orig WPP2004'!L$1)</f>
        <v>30.561</v>
      </c>
      <c r="AL73" s="51">
        <f>VLOOKUP($B$4:$B$236,'orig WPP2004'!$B$4:$CZ$265,'orig WPP2004'!M$1)</f>
        <v>31.43</v>
      </c>
      <c r="AM73" s="51">
        <f>VLOOKUP($B$4:$B$236,'orig WPP2004'!$B$4:$CZ$265,'orig WPP2004'!N$1)</f>
        <v>32.472000000000001</v>
      </c>
      <c r="AN73" s="51">
        <f>VLOOKUP($B$4:$B$236,'orig WPP2004'!$B$4:$CZ$265,'orig WPP2004'!O$1)</f>
        <v>33.704999999999998</v>
      </c>
      <c r="AO73" s="51">
        <f>VLOOKUP($B$4:$B$236,'orig WPP2004'!$B$4:$CZ$265,'orig WPP2004'!P$1)</f>
        <v>35.116</v>
      </c>
      <c r="AP73" s="51">
        <f>VLOOKUP($B$4:$B$236,'orig WPP2004'!$B$4:$CZ$265,'orig WPP2004'!Q$1)</f>
        <v>36.659999999999997</v>
      </c>
      <c r="AQ73" s="51">
        <f>VLOOKUP($B$4:$B$236,'orig WPP2004'!$B$4:$CZ$265,'orig WPP2004'!R$1)</f>
        <v>38.271000000000001</v>
      </c>
      <c r="AR73" s="51">
        <f>VLOOKUP($B$4:$B$236,'orig WPP2004'!$B$4:$CZ$265,'orig WPP2004'!S$1)</f>
        <v>39.895000000000003</v>
      </c>
      <c r="AS73" s="51">
        <f>VLOOKUP($B$4:$B$236,'orig WPP2004'!$B$4:$CZ$265,'orig WPP2004'!T$1)</f>
        <v>41.53</v>
      </c>
      <c r="AT73" s="51">
        <f>VLOOKUP($B$4:$B$236,'orig WPP2004'!$B$4:$CZ$265,'orig WPP2004'!U$1)</f>
        <v>43.186</v>
      </c>
      <c r="AU73" s="51">
        <f>VLOOKUP($B$4:$B$236,'orig WPP2004'!$B$4:$CZ$265,'orig WPP2004'!V$1)</f>
        <v>44.837000000000003</v>
      </c>
      <c r="AV73" s="51">
        <f>VLOOKUP($B$4:$B$236,'orig WPP2004'!$B$4:$CZ$265,'orig WPP2004'!W$1)</f>
        <v>46.454999999999998</v>
      </c>
      <c r="AW73" s="51">
        <f>VLOOKUP($B$4:$B$236,'orig WPP2004'!$B$4:$CZ$265,'orig WPP2004'!X$1)</f>
        <v>48.024999999999999</v>
      </c>
      <c r="AX73" s="51">
        <f>VLOOKUP($B$4:$B$236,'orig WPP2004'!$B$4:$CZ$265,'orig WPP2004'!Y$1)</f>
        <v>49.542999999999999</v>
      </c>
      <c r="AY73" s="51">
        <f>VLOOKUP($B$4:$B$236,'orig WPP2004'!$B$4:$CZ$265,'orig WPP2004'!Z$1)</f>
        <v>51.030999999999999</v>
      </c>
      <c r="AZ73" s="51">
        <f>VLOOKUP($B$4:$B$236,'orig WPP2004'!$B$4:$CZ$265,'orig WPP2004'!AA$1)</f>
        <v>52.548000000000002</v>
      </c>
      <c r="BA73" s="51">
        <f>VLOOKUP($B$4:$B$236,'orig WPP2004'!$B$4:$CZ$265,'orig WPP2004'!AB$1)</f>
        <v>54.170999999999999</v>
      </c>
      <c r="BB73" s="51">
        <f>VLOOKUP($B$4:$B$236,'orig WPP2004'!$B$4:$CZ$265,'orig WPP2004'!AC$1)</f>
        <v>55.966000000000001</v>
      </c>
      <c r="BC73" s="51">
        <f>VLOOKUP($B$4:$B$236,'orig WPP2004'!$B$4:$CZ$265,'orig WPP2004'!AD$1)</f>
        <v>57.957000000000001</v>
      </c>
      <c r="BD73" s="51">
        <f>VLOOKUP($B$4:$B$236,'orig WPP2004'!$B$4:$CZ$265,'orig WPP2004'!AE$1)</f>
        <v>60.155000000000001</v>
      </c>
      <c r="BE73" s="51">
        <f>VLOOKUP($B$4:$B$236,'orig WPP2004'!$B$4:$CZ$265,'orig WPP2004'!AF$1)</f>
        <v>62.587999999999994</v>
      </c>
      <c r="BF73" s="51">
        <f>VLOOKUP($B$4:$B$236,'orig WPP2004'!$B$4:$CZ$265,'orig WPP2004'!AG$1)</f>
        <v>65.287000000000006</v>
      </c>
      <c r="BG73" s="51">
        <f>VLOOKUP($B$4:$B$236,'orig WPP2004'!$B$4:$CZ$265,'orig WPP2004'!AH$1)</f>
        <v>68.271999999999991</v>
      </c>
      <c r="BH73" s="51">
        <f>VLOOKUP($B$4:$B$236,'orig WPP2004'!$B$4:$CZ$265,'orig WPP2004'!AI$1)</f>
        <v>71.525999999999996</v>
      </c>
      <c r="BI73" s="51">
        <f>VLOOKUP($B$4:$B$236,'orig WPP2004'!$B$4:$CZ$265,'orig WPP2004'!AJ$1)</f>
        <v>75.054000000000002</v>
      </c>
      <c r="BJ73" s="51">
        <f>VLOOKUP($B$4:$B$236,'orig WPP2004'!$B$4:$CZ$265,'orig WPP2004'!AK$1)</f>
        <v>78.927999999999997</v>
      </c>
      <c r="BK73" s="51">
        <f>VLOOKUP($B$4:$B$236,'orig WPP2004'!$B$4:$CZ$265,'orig WPP2004'!AL$1)</f>
        <v>83.24</v>
      </c>
      <c r="BL73" s="51">
        <f>VLOOKUP($B$4:$B$236,'orig WPP2004'!$B$4:$CZ$265,'orig WPP2004'!AM$1)</f>
        <v>88.033000000000001</v>
      </c>
      <c r="BM73" s="51">
        <f>VLOOKUP($B$4:$B$236,'orig WPP2004'!$B$4:$CZ$265,'orig WPP2004'!AN$1)</f>
        <v>93.366</v>
      </c>
      <c r="BN73" s="51">
        <f>VLOOKUP($B$4:$B$236,'orig WPP2004'!$B$4:$CZ$265,'orig WPP2004'!AO$1)</f>
        <v>99.161000000000001</v>
      </c>
      <c r="BO73" s="51">
        <f>VLOOKUP($B$4:$B$236,'orig WPP2004'!$B$4:$CZ$265,'orig WPP2004'!AP$1)</f>
        <v>105.148</v>
      </c>
      <c r="BP73" s="51">
        <f>VLOOKUP($B$4:$B$236,'orig WPP2004'!$B$4:$CZ$265,'orig WPP2004'!AQ$1)</f>
        <v>110.96799999999999</v>
      </c>
      <c r="BQ73" s="51">
        <f>VLOOKUP($B$4:$B$236,'orig WPP2004'!$B$4:$CZ$265,'orig WPP2004'!AR$1)</f>
        <v>116.371</v>
      </c>
      <c r="BR73" s="51">
        <f>VLOOKUP($B$4:$B$236,'orig WPP2004'!$B$4:$CZ$265,'orig WPP2004'!AS$1)</f>
        <v>121.229</v>
      </c>
      <c r="BS73" s="51">
        <f>VLOOKUP($B$4:$B$236,'orig WPP2004'!$B$4:$CZ$265,'orig WPP2004'!AT$1)</f>
        <v>125.62700000000001</v>
      </c>
      <c r="BT73" s="51">
        <f>VLOOKUP($B$4:$B$236,'orig WPP2004'!$B$4:$CZ$265,'orig WPP2004'!AU$1)</f>
        <v>129.779</v>
      </c>
      <c r="BU73" s="51">
        <f>VLOOKUP($B$4:$B$236,'orig WPP2004'!$B$4:$CZ$265,'orig WPP2004'!AV$1)</f>
        <v>134.00900000000001</v>
      </c>
      <c r="BV73" s="51">
        <f>VLOOKUP($B$4:$B$236,'orig WPP2004'!$B$4:$CZ$265,'orig WPP2004'!AW$1)</f>
        <v>138.54499999999999</v>
      </c>
      <c r="BW73" s="51">
        <f>VLOOKUP($B$4:$B$236,'orig WPP2004'!$B$4:$CZ$265,'orig WPP2004'!AX$1)</f>
        <v>143.45500000000001</v>
      </c>
      <c r="BX73" s="51">
        <f>VLOOKUP($B$4:$B$236,'orig WPP2004'!$B$4:$CZ$265,'orig WPP2004'!AY$1)</f>
        <v>148.64500000000001</v>
      </c>
      <c r="BY73" s="51">
        <f>VLOOKUP($B$4:$B$236,'orig WPP2004'!$B$4:$CZ$265,'orig WPP2004'!AZ$1)</f>
        <v>153.977</v>
      </c>
      <c r="BZ73" s="51">
        <f>VLOOKUP($B$4:$B$236,'orig WPP2004'!$B$4:$CZ$265,'orig WPP2004'!BA$1)</f>
        <v>159.24900000000002</v>
      </c>
      <c r="CA73" s="51">
        <f>VLOOKUP($B$4:$B$236,'orig WPP2004'!$B$4:$CZ$265,'orig WPP2004'!BB$1)</f>
        <v>164.31</v>
      </c>
      <c r="CB73" s="51">
        <f>VLOOKUP($B$4:$B$236,'orig WPP2004'!$B$4:$CZ$265,'orig WPP2004'!BC$1)</f>
        <v>169.12400000000002</v>
      </c>
      <c r="CC73" s="51">
        <f>VLOOKUP($B$4:$B$236,'orig WPP2004'!$B$4:$CZ$265,'orig WPP2004'!BD$1)</f>
        <v>173.744</v>
      </c>
      <c r="CD73" s="51">
        <f>VLOOKUP($B$4:$B$236,'orig WPP2004'!$B$4:$CZ$265,'orig WPP2004'!BE$1)</f>
        <v>178.22</v>
      </c>
      <c r="CE73" s="51">
        <f>VLOOKUP($B$4:$B$236,'orig WPP2004'!$B$4:$CZ$265,'orig WPP2004'!BF$1)</f>
        <v>182.636</v>
      </c>
      <c r="CF73" s="51">
        <f>VLOOKUP($B$4:$B$236,'orig WPP2004'!$B$4:$CZ$265,'orig WPP2004'!BG$1)</f>
        <v>187.05599999999998</v>
      </c>
      <c r="CG73" s="51">
        <f>VLOOKUP($B$4:$B$236,'orig WPP2004'!$B$4:$CZ$265,'orig WPP2004'!BH$1)</f>
        <v>191.488</v>
      </c>
      <c r="CH73" s="51">
        <f>VLOOKUP($B$4:$B$236,'orig WPP2004'!$B$4:$CZ$265,'orig WPP2004'!BI$1)</f>
        <v>195.916</v>
      </c>
      <c r="CI73" s="51">
        <f>VLOOKUP($B$4:$B$236,'orig WPP2004'!$B$4:$CZ$265,'orig WPP2004'!BJ$1)</f>
        <v>200.34700000000001</v>
      </c>
      <c r="CJ73" s="51">
        <f>VLOOKUP($B$4:$B$236,'orig WPP2004'!$B$4:$CZ$265,'orig WPP2004'!BK$1)</f>
        <v>204.78199999999998</v>
      </c>
      <c r="CK73" s="51">
        <f>VLOOKUP($B$4:$B$236,'orig WPP2004'!$B$4:$CZ$265,'orig WPP2004'!BL$1)</f>
        <v>209.226</v>
      </c>
      <c r="CL73" s="51">
        <f>VLOOKUP($B$4:$B$236,'orig WPP2004'!$B$4:$CZ$265,'orig WPP2004'!BM$1)</f>
        <v>213.68099999999998</v>
      </c>
      <c r="CM73" s="51">
        <f>VLOOKUP($B$4:$B$236,'orig WPP2004'!$B$4:$CZ$265,'orig WPP2004'!BN$1)</f>
        <v>218.15199999999999</v>
      </c>
      <c r="CN73" s="51">
        <f>VLOOKUP($B$4:$B$236,'orig WPP2004'!$B$4:$CZ$265,'orig WPP2004'!BO$1)</f>
        <v>222.63900000000001</v>
      </c>
      <c r="CO73" s="51">
        <f>VLOOKUP($B$4:$B$236,'orig WPP2004'!$B$4:$CZ$265,'orig WPP2004'!BP$1)</f>
        <v>227.13900000000001</v>
      </c>
      <c r="CP73" s="51">
        <f>VLOOKUP($B$4:$B$236,'orig WPP2004'!$B$4:$CZ$265,'orig WPP2004'!BQ$1)</f>
        <v>231.65199999999999</v>
      </c>
      <c r="CQ73" s="51">
        <f>VLOOKUP($B$4:$B$236,'orig WPP2004'!$B$4:$CZ$265,'orig WPP2004'!BR$1)</f>
        <v>236.17400000000001</v>
      </c>
      <c r="CR73" s="51">
        <f>VLOOKUP($B$4:$B$236,'orig WPP2004'!$B$4:$CZ$265,'orig WPP2004'!BS$1)</f>
        <v>240.70100000000002</v>
      </c>
      <c r="CS73" s="51">
        <f>VLOOKUP($B$4:$B$236,'orig WPP2004'!$B$4:$CZ$265,'orig WPP2004'!BT$1)</f>
        <v>245.22499999999999</v>
      </c>
      <c r="CT73" s="51">
        <f>VLOOKUP($B$4:$B$236,'orig WPP2004'!$B$4:$CZ$265,'orig WPP2004'!BU$1)</f>
        <v>249.73500000000001</v>
      </c>
      <c r="CU73" s="51">
        <f>VLOOKUP($B$4:$B$236,'orig WPP2004'!$B$4:$CZ$265,'orig WPP2004'!BV$1)</f>
        <v>254.22</v>
      </c>
      <c r="CV73" s="51">
        <f>VLOOKUP($B$4:$B$236,'orig WPP2004'!$B$4:$CZ$265,'orig WPP2004'!BW$1)</f>
        <v>258.67399999999998</v>
      </c>
      <c r="CW73" s="51">
        <f>VLOOKUP($B$4:$B$236,'orig WPP2004'!$B$4:$CZ$265,'orig WPP2004'!BX$1)</f>
        <v>263.09300000000002</v>
      </c>
      <c r="CX73" s="51">
        <f>VLOOKUP($B$4:$B$236,'orig WPP2004'!$B$4:$CZ$265,'orig WPP2004'!BY$1)</f>
        <v>267.46299999999997</v>
      </c>
      <c r="CY73" s="51">
        <f>VLOOKUP($B$4:$B$236,'orig WPP2004'!$B$4:$CZ$265,'orig WPP2004'!BZ$1)</f>
        <v>271.77600000000001</v>
      </c>
      <c r="CZ73" s="51">
        <f>VLOOKUP($B$4:$B$236,'orig WPP2004'!$B$4:$CZ$265,'orig WPP2004'!CA$1)</f>
        <v>276.01900000000001</v>
      </c>
      <c r="DA73" s="51">
        <f>VLOOKUP($B$4:$B$236,'orig WPP2004'!$B$4:$CZ$265,'orig WPP2004'!CB$1)</f>
        <v>280.19</v>
      </c>
      <c r="DB73" s="51">
        <f>VLOOKUP($B$4:$B$236,'orig WPP2004'!$B$4:$CZ$265,'orig WPP2004'!CC$1)</f>
        <v>284.28199999999998</v>
      </c>
      <c r="DC73" s="51">
        <f>VLOOKUP($B$4:$B$236,'orig WPP2004'!$B$4:$CZ$265,'orig WPP2004'!CD$1)</f>
        <v>288.29000000000002</v>
      </c>
      <c r="DD73" s="51">
        <f>VLOOKUP($B$4:$B$236,'orig WPP2004'!$B$4:$CZ$265,'orig WPP2004'!CE$1)</f>
        <v>292.20400000000001</v>
      </c>
      <c r="DE73" s="51">
        <f>VLOOKUP($B$4:$B$236,'orig WPP2004'!$B$4:$CZ$265,'orig WPP2004'!CF$1)</f>
        <v>296.01800000000003</v>
      </c>
    </row>
    <row r="74" spans="1:109">
      <c r="A74" s="114">
        <v>24</v>
      </c>
      <c r="B74" s="3">
        <v>258</v>
      </c>
      <c r="C74" s="1" t="s">
        <v>472</v>
      </c>
      <c r="D74" s="29">
        <f>+[6]Summary!F60</f>
        <v>10.441977542345862</v>
      </c>
      <c r="E74" s="29">
        <f>+[6]Summary!G60</f>
        <v>10.991555307732485</v>
      </c>
      <c r="F74" s="29">
        <f>+[6]Summary!H60</f>
        <v>11.570058218665773</v>
      </c>
      <c r="G74" s="29">
        <f>+[6]Summary!I60</f>
        <v>12.17900865122713</v>
      </c>
      <c r="H74" s="29">
        <f>+[6]Summary!J60</f>
        <v>12.820009106554874</v>
      </c>
      <c r="I74" s="29">
        <f>+[6]Summary!K60</f>
        <v>13.494746427952501</v>
      </c>
      <c r="J74" s="29">
        <f>+[6]Summary!L60</f>
        <v>14.204996239950001</v>
      </c>
      <c r="K74" s="29">
        <f>+[6]Summary!M60</f>
        <v>14.952627621</v>
      </c>
      <c r="L74" s="29">
        <f>+[6]Summary!N60</f>
        <v>15.739608022105262</v>
      </c>
      <c r="M74" s="29">
        <f>+[6]Summary!O60</f>
        <v>16.568008444321329</v>
      </c>
      <c r="N74" s="29">
        <f>+[6]Summary!P60</f>
        <v>17.440008888759291</v>
      </c>
      <c r="O74" s="29">
        <f>+[6]Summary!Q60</f>
        <v>18.357904093430836</v>
      </c>
      <c r="P74" s="29">
        <f>+[6]Summary!R60</f>
        <v>19.377787654176991</v>
      </c>
      <c r="Q74" s="29">
        <f>+[6]Summary!S60</f>
        <v>20.454331412742384</v>
      </c>
      <c r="R74" s="29">
        <f>+[6]Summary!T60</f>
        <v>21.590683157894738</v>
      </c>
      <c r="S74" s="29">
        <f>+[6]Summary!U60</f>
        <v>22.79016555555555</v>
      </c>
      <c r="T74" s="29">
        <f>+[6]Summary!V60</f>
        <v>24.056285864197534</v>
      </c>
      <c r="U74" s="29">
        <f>+[6]Summary!W60</f>
        <v>24.885812962962966</v>
      </c>
      <c r="V74" s="29">
        <f>+[6]Summary!X60</f>
        <v>25.743944444444441</v>
      </c>
      <c r="W74" s="29">
        <f>+[6]Summary!Y60</f>
        <v>26.631666666666664</v>
      </c>
      <c r="X74" s="29">
        <f>+[6]Summary!Z60</f>
        <v>27.550000000000004</v>
      </c>
      <c r="Y74" s="29">
        <f>+[6]Summary!AA60</f>
        <v>28.500000000000004</v>
      </c>
      <c r="Z74" s="29">
        <f>+[6]Summary!AB60</f>
        <v>28.049999999999997</v>
      </c>
      <c r="AA74" s="29">
        <f>+[6]Summary!AC60</f>
        <v>35.299999999999997</v>
      </c>
      <c r="AB74" s="29">
        <f>+[6]Summary!AD60</f>
        <v>44.927200000000006</v>
      </c>
      <c r="AC74" s="51">
        <f>VLOOKUP($B$4:$B$236,'orig WPP2004'!$B$4:$CZ$265,'orig WPP2004'!D$1)</f>
        <v>60.695999999999998</v>
      </c>
      <c r="AD74" s="51">
        <f>VLOOKUP($B$4:$B$236,'orig WPP2004'!$B$4:$CZ$265,'orig WPP2004'!E$1)</f>
        <v>62.582999999999998</v>
      </c>
      <c r="AE74" s="51">
        <f>VLOOKUP($B$4:$B$236,'orig WPP2004'!$B$4:$CZ$265,'orig WPP2004'!F$1)</f>
        <v>64.334999999999994</v>
      </c>
      <c r="AF74" s="51">
        <f>VLOOKUP($B$4:$B$236,'orig WPP2004'!$B$4:$CZ$265,'orig WPP2004'!G$1)</f>
        <v>66.02</v>
      </c>
      <c r="AG74" s="51">
        <f>VLOOKUP($B$4:$B$236,'orig WPP2004'!$B$4:$CZ$265,'orig WPP2004'!H$1)</f>
        <v>67.69</v>
      </c>
      <c r="AH74" s="51">
        <f>VLOOKUP($B$4:$B$236,'orig WPP2004'!$B$4:$CZ$265,'orig WPP2004'!I$1)</f>
        <v>69.394000000000005</v>
      </c>
      <c r="AI74" s="51">
        <f>VLOOKUP($B$4:$B$236,'orig WPP2004'!$B$4:$CZ$265,'orig WPP2004'!J$1)</f>
        <v>71.165999999999997</v>
      </c>
      <c r="AJ74" s="51">
        <f>VLOOKUP($B$4:$B$236,'orig WPP2004'!$B$4:$CZ$265,'orig WPP2004'!K$1)</f>
        <v>73.033000000000001</v>
      </c>
      <c r="AK74" s="51">
        <f>VLOOKUP($B$4:$B$236,'orig WPP2004'!$B$4:$CZ$265,'orig WPP2004'!L$1)</f>
        <v>75.010000000000005</v>
      </c>
      <c r="AL74" s="51">
        <f>VLOOKUP($B$4:$B$236,'orig WPP2004'!$B$4:$CZ$265,'orig WPP2004'!M$1)</f>
        <v>77.109000000000009</v>
      </c>
      <c r="AM74" s="51">
        <f>VLOOKUP($B$4:$B$236,'orig WPP2004'!$B$4:$CZ$265,'orig WPP2004'!N$1)</f>
        <v>79.334000000000003</v>
      </c>
      <c r="AN74" s="51">
        <f>VLOOKUP($B$4:$B$236,'orig WPP2004'!$B$4:$CZ$265,'orig WPP2004'!O$1)</f>
        <v>81.694000000000003</v>
      </c>
      <c r="AO74" s="51">
        <f>VLOOKUP($B$4:$B$236,'orig WPP2004'!$B$4:$CZ$265,'orig WPP2004'!P$1)</f>
        <v>84.204999999999998</v>
      </c>
      <c r="AP74" s="51">
        <f>VLOOKUP($B$4:$B$236,'orig WPP2004'!$B$4:$CZ$265,'orig WPP2004'!Q$1)</f>
        <v>86.887</v>
      </c>
      <c r="AQ74" s="51">
        <f>VLOOKUP($B$4:$B$236,'orig WPP2004'!$B$4:$CZ$265,'orig WPP2004'!R$1)</f>
        <v>89.768000000000001</v>
      </c>
      <c r="AR74" s="51">
        <f>VLOOKUP($B$4:$B$236,'orig WPP2004'!$B$4:$CZ$265,'orig WPP2004'!S$1)</f>
        <v>92.859000000000009</v>
      </c>
      <c r="AS74" s="51">
        <f>VLOOKUP($B$4:$B$236,'orig WPP2004'!$B$4:$CZ$265,'orig WPP2004'!T$1)</f>
        <v>96.176999999999992</v>
      </c>
      <c r="AT74" s="51">
        <f>VLOOKUP($B$4:$B$236,'orig WPP2004'!$B$4:$CZ$265,'orig WPP2004'!U$1)</f>
        <v>99.706999999999994</v>
      </c>
      <c r="AU74" s="51">
        <f>VLOOKUP($B$4:$B$236,'orig WPP2004'!$B$4:$CZ$265,'orig WPP2004'!V$1)</f>
        <v>103.386</v>
      </c>
      <c r="AV74" s="51">
        <f>VLOOKUP($B$4:$B$236,'orig WPP2004'!$B$4:$CZ$265,'orig WPP2004'!W$1)</f>
        <v>107.128</v>
      </c>
      <c r="AW74" s="51">
        <f>VLOOKUP($B$4:$B$236,'orig WPP2004'!$B$4:$CZ$265,'orig WPP2004'!X$1)</f>
        <v>110.872</v>
      </c>
      <c r="AX74" s="51">
        <f>VLOOKUP($B$4:$B$236,'orig WPP2004'!$B$4:$CZ$265,'orig WPP2004'!Y$1)</f>
        <v>114.592</v>
      </c>
      <c r="AY74" s="51">
        <f>VLOOKUP($B$4:$B$236,'orig WPP2004'!$B$4:$CZ$265,'orig WPP2004'!Z$1)</f>
        <v>118.304</v>
      </c>
      <c r="AZ74" s="51">
        <f>VLOOKUP($B$4:$B$236,'orig WPP2004'!$B$4:$CZ$265,'orig WPP2004'!AA$1)</f>
        <v>122.044</v>
      </c>
      <c r="BA74" s="51">
        <f>VLOOKUP($B$4:$B$236,'orig WPP2004'!$B$4:$CZ$265,'orig WPP2004'!AB$1)</f>
        <v>125.86499999999999</v>
      </c>
      <c r="BB74" s="51">
        <f>VLOOKUP($B$4:$B$236,'orig WPP2004'!$B$4:$CZ$265,'orig WPP2004'!AC$1)</f>
        <v>129.80699999999999</v>
      </c>
      <c r="BC74" s="51">
        <f>VLOOKUP($B$4:$B$236,'orig WPP2004'!$B$4:$CZ$265,'orig WPP2004'!AD$1)</f>
        <v>133.869</v>
      </c>
      <c r="BD74" s="51">
        <f>VLOOKUP($B$4:$B$236,'orig WPP2004'!$B$4:$CZ$265,'orig WPP2004'!AE$1)</f>
        <v>138.03100000000001</v>
      </c>
      <c r="BE74" s="51">
        <f>VLOOKUP($B$4:$B$236,'orig WPP2004'!$B$4:$CZ$265,'orig WPP2004'!AF$1)</f>
        <v>142.29499999999999</v>
      </c>
      <c r="BF74" s="51">
        <f>VLOOKUP($B$4:$B$236,'orig WPP2004'!$B$4:$CZ$265,'orig WPP2004'!AG$1)</f>
        <v>146.654</v>
      </c>
      <c r="BG74" s="51">
        <f>VLOOKUP($B$4:$B$236,'orig WPP2004'!$B$4:$CZ$265,'orig WPP2004'!AH$1)</f>
        <v>151.101</v>
      </c>
      <c r="BH74" s="51">
        <f>VLOOKUP($B$4:$B$236,'orig WPP2004'!$B$4:$CZ$265,'orig WPP2004'!AI$1)</f>
        <v>155.63900000000001</v>
      </c>
      <c r="BI74" s="51">
        <f>VLOOKUP($B$4:$B$236,'orig WPP2004'!$B$4:$CZ$265,'orig WPP2004'!AJ$1)</f>
        <v>160.25299999999999</v>
      </c>
      <c r="BJ74" s="51">
        <f>VLOOKUP($B$4:$B$236,'orig WPP2004'!$B$4:$CZ$265,'orig WPP2004'!AK$1)</f>
        <v>164.89400000000001</v>
      </c>
      <c r="BK74" s="51">
        <f>VLOOKUP($B$4:$B$236,'orig WPP2004'!$B$4:$CZ$265,'orig WPP2004'!AL$1)</f>
        <v>169.5</v>
      </c>
      <c r="BL74" s="51">
        <f>VLOOKUP($B$4:$B$236,'orig WPP2004'!$B$4:$CZ$265,'orig WPP2004'!AM$1)</f>
        <v>174.024</v>
      </c>
      <c r="BM74" s="51">
        <f>VLOOKUP($B$4:$B$236,'orig WPP2004'!$B$4:$CZ$265,'orig WPP2004'!AN$1)</f>
        <v>178.446</v>
      </c>
      <c r="BN74" s="51">
        <f>VLOOKUP($B$4:$B$236,'orig WPP2004'!$B$4:$CZ$265,'orig WPP2004'!AO$1)</f>
        <v>182.77600000000001</v>
      </c>
      <c r="BO74" s="51">
        <f>VLOOKUP($B$4:$B$236,'orig WPP2004'!$B$4:$CZ$265,'orig WPP2004'!AP$1)</f>
        <v>187.02600000000001</v>
      </c>
      <c r="BP74" s="51">
        <f>VLOOKUP($B$4:$B$236,'orig WPP2004'!$B$4:$CZ$265,'orig WPP2004'!AQ$1)</f>
        <v>191.22200000000001</v>
      </c>
      <c r="BQ74" s="51">
        <f>VLOOKUP($B$4:$B$236,'orig WPP2004'!$B$4:$CZ$265,'orig WPP2004'!AR$1)</f>
        <v>195.386</v>
      </c>
      <c r="BR74" s="51">
        <f>VLOOKUP($B$4:$B$236,'orig WPP2004'!$B$4:$CZ$265,'orig WPP2004'!AS$1)</f>
        <v>199.518</v>
      </c>
      <c r="BS74" s="51">
        <f>VLOOKUP($B$4:$B$236,'orig WPP2004'!$B$4:$CZ$265,'orig WPP2004'!AT$1)</f>
        <v>203.613</v>
      </c>
      <c r="BT74" s="51">
        <f>VLOOKUP($B$4:$B$236,'orig WPP2004'!$B$4:$CZ$265,'orig WPP2004'!AU$1)</f>
        <v>207.684</v>
      </c>
      <c r="BU74" s="51">
        <f>VLOOKUP($B$4:$B$236,'orig WPP2004'!$B$4:$CZ$265,'orig WPP2004'!AV$1)</f>
        <v>211.74200000000002</v>
      </c>
      <c r="BV74" s="51">
        <f>VLOOKUP($B$4:$B$236,'orig WPP2004'!$B$4:$CZ$265,'orig WPP2004'!AW$1)</f>
        <v>215.79599999999999</v>
      </c>
      <c r="BW74" s="51">
        <f>VLOOKUP($B$4:$B$236,'orig WPP2004'!$B$4:$CZ$265,'orig WPP2004'!AX$1)</f>
        <v>219.845</v>
      </c>
      <c r="BX74" s="51">
        <f>VLOOKUP($B$4:$B$236,'orig WPP2004'!$B$4:$CZ$265,'orig WPP2004'!AY$1)</f>
        <v>223.88800000000001</v>
      </c>
      <c r="BY74" s="51">
        <f>VLOOKUP($B$4:$B$236,'orig WPP2004'!$B$4:$CZ$265,'orig WPP2004'!AZ$1)</f>
        <v>227.93799999999999</v>
      </c>
      <c r="BZ74" s="51">
        <f>VLOOKUP($B$4:$B$236,'orig WPP2004'!$B$4:$CZ$265,'orig WPP2004'!BA$1)</f>
        <v>232.01499999999999</v>
      </c>
      <c r="CA74" s="51">
        <f>VLOOKUP($B$4:$B$236,'orig WPP2004'!$B$4:$CZ$265,'orig WPP2004'!BB$1)</f>
        <v>236.12400000000002</v>
      </c>
      <c r="CB74" s="51">
        <f>VLOOKUP($B$4:$B$236,'orig WPP2004'!$B$4:$CZ$265,'orig WPP2004'!BC$1)</f>
        <v>240.28</v>
      </c>
      <c r="CC74" s="51">
        <f>VLOOKUP($B$4:$B$236,'orig WPP2004'!$B$4:$CZ$265,'orig WPP2004'!BD$1)</f>
        <v>244.46600000000001</v>
      </c>
      <c r="CD74" s="51">
        <f>VLOOKUP($B$4:$B$236,'orig WPP2004'!$B$4:$CZ$265,'orig WPP2004'!BE$1)</f>
        <v>248.62899999999999</v>
      </c>
      <c r="CE74" s="51">
        <f>VLOOKUP($B$4:$B$236,'orig WPP2004'!$B$4:$CZ$265,'orig WPP2004'!BF$1)</f>
        <v>252.69200000000001</v>
      </c>
      <c r="CF74" s="51">
        <f>VLOOKUP($B$4:$B$236,'orig WPP2004'!$B$4:$CZ$265,'orig WPP2004'!BG$1)</f>
        <v>256.60300000000001</v>
      </c>
      <c r="CG74" s="51">
        <f>VLOOKUP($B$4:$B$236,'orig WPP2004'!$B$4:$CZ$265,'orig WPP2004'!BH$1)</f>
        <v>260.33799999999997</v>
      </c>
      <c r="CH74" s="51">
        <f>VLOOKUP($B$4:$B$236,'orig WPP2004'!$B$4:$CZ$265,'orig WPP2004'!BI$1)</f>
        <v>263.91500000000002</v>
      </c>
      <c r="CI74" s="51">
        <f>VLOOKUP($B$4:$B$236,'orig WPP2004'!$B$4:$CZ$265,'orig WPP2004'!BJ$1)</f>
        <v>267.38400000000001</v>
      </c>
      <c r="CJ74" s="51">
        <f>VLOOKUP($B$4:$B$236,'orig WPP2004'!$B$4:$CZ$265,'orig WPP2004'!BK$1)</f>
        <v>270.815</v>
      </c>
      <c r="CK74" s="51">
        <f>VLOOKUP($B$4:$B$236,'orig WPP2004'!$B$4:$CZ$265,'orig WPP2004'!BL$1)</f>
        <v>274.26</v>
      </c>
      <c r="CL74" s="51">
        <f>VLOOKUP($B$4:$B$236,'orig WPP2004'!$B$4:$CZ$265,'orig WPP2004'!BM$1)</f>
        <v>277.73</v>
      </c>
      <c r="CM74" s="51">
        <f>VLOOKUP($B$4:$B$236,'orig WPP2004'!$B$4:$CZ$265,'orig WPP2004'!BN$1)</f>
        <v>281.20999999999998</v>
      </c>
      <c r="CN74" s="51">
        <f>VLOOKUP($B$4:$B$236,'orig WPP2004'!$B$4:$CZ$265,'orig WPP2004'!BO$1)</f>
        <v>284.68</v>
      </c>
      <c r="CO74" s="51">
        <f>VLOOKUP($B$4:$B$236,'orig WPP2004'!$B$4:$CZ$265,'orig WPP2004'!BP$1)</f>
        <v>288.11599999999999</v>
      </c>
      <c r="CP74" s="51">
        <f>VLOOKUP($B$4:$B$236,'orig WPP2004'!$B$4:$CZ$265,'orig WPP2004'!BQ$1)</f>
        <v>291.49699999999996</v>
      </c>
      <c r="CQ74" s="51">
        <f>VLOOKUP($B$4:$B$236,'orig WPP2004'!$B$4:$CZ$265,'orig WPP2004'!BR$1)</f>
        <v>294.81799999999998</v>
      </c>
      <c r="CR74" s="51">
        <f>VLOOKUP($B$4:$B$236,'orig WPP2004'!$B$4:$CZ$265,'orig WPP2004'!BS$1)</f>
        <v>298.08299999999997</v>
      </c>
      <c r="CS74" s="51">
        <f>VLOOKUP($B$4:$B$236,'orig WPP2004'!$B$4:$CZ$265,'orig WPP2004'!BT$1)</f>
        <v>301.27999999999997</v>
      </c>
      <c r="CT74" s="51">
        <f>VLOOKUP($B$4:$B$236,'orig WPP2004'!$B$4:$CZ$265,'orig WPP2004'!BU$1)</f>
        <v>304.40100000000001</v>
      </c>
      <c r="CU74" s="51">
        <f>VLOOKUP($B$4:$B$236,'orig WPP2004'!$B$4:$CZ$265,'orig WPP2004'!BV$1)</f>
        <v>307.435</v>
      </c>
      <c r="CV74" s="51">
        <f>VLOOKUP($B$4:$B$236,'orig WPP2004'!$B$4:$CZ$265,'orig WPP2004'!BW$1)</f>
        <v>310.37799999999999</v>
      </c>
      <c r="CW74" s="51">
        <f>VLOOKUP($B$4:$B$236,'orig WPP2004'!$B$4:$CZ$265,'orig WPP2004'!BX$1)</f>
        <v>313.226</v>
      </c>
      <c r="CX74" s="51">
        <f>VLOOKUP($B$4:$B$236,'orig WPP2004'!$B$4:$CZ$265,'orig WPP2004'!BY$1)</f>
        <v>315.98099999999999</v>
      </c>
      <c r="CY74" s="51">
        <f>VLOOKUP($B$4:$B$236,'orig WPP2004'!$B$4:$CZ$265,'orig WPP2004'!BZ$1)</f>
        <v>318.64</v>
      </c>
      <c r="CZ74" s="51">
        <f>VLOOKUP($B$4:$B$236,'orig WPP2004'!$B$4:$CZ$265,'orig WPP2004'!CA$1)</f>
        <v>321.20600000000002</v>
      </c>
      <c r="DA74" s="51">
        <f>VLOOKUP($B$4:$B$236,'orig WPP2004'!$B$4:$CZ$265,'orig WPP2004'!CB$1)</f>
        <v>323.678</v>
      </c>
      <c r="DB74" s="51">
        <f>VLOOKUP($B$4:$B$236,'orig WPP2004'!$B$4:$CZ$265,'orig WPP2004'!CC$1)</f>
        <v>326.053</v>
      </c>
      <c r="DC74" s="51">
        <f>VLOOKUP($B$4:$B$236,'orig WPP2004'!$B$4:$CZ$265,'orig WPP2004'!CD$1)</f>
        <v>328.33600000000001</v>
      </c>
      <c r="DD74" s="51">
        <f>VLOOKUP($B$4:$B$236,'orig WPP2004'!$B$4:$CZ$265,'orig WPP2004'!CE$1)</f>
        <v>330.52300000000002</v>
      </c>
      <c r="DE74" s="51">
        <f>VLOOKUP($B$4:$B$236,'orig WPP2004'!$B$4:$CZ$265,'orig WPP2004'!CF$1)</f>
        <v>332.62</v>
      </c>
    </row>
    <row r="75" spans="1:109">
      <c r="A75" s="114">
        <v>9</v>
      </c>
      <c r="B75" s="3">
        <v>262</v>
      </c>
      <c r="C75" s="1" t="s">
        <v>606</v>
      </c>
      <c r="D75" s="29">
        <f>+[2]Summary!F18</f>
        <v>24.985148489155783</v>
      </c>
      <c r="E75" s="29">
        <f>+[2]Summary!G18</f>
        <v>25.068710858684732</v>
      </c>
      <c r="F75" s="29">
        <f>+[2]Summary!H18</f>
        <v>25.152552701021467</v>
      </c>
      <c r="G75" s="29">
        <f>+[2]Summary!I18</f>
        <v>25.236674950857662</v>
      </c>
      <c r="H75" s="29">
        <f>+[2]Summary!J18</f>
        <v>25.32107854601103</v>
      </c>
      <c r="I75" s="29">
        <f>+[2]Summary!K18</f>
        <v>25.405764427435816</v>
      </c>
      <c r="J75" s="29">
        <f>+[2]Summary!L18</f>
        <v>25.490733539233258</v>
      </c>
      <c r="K75" s="29">
        <f>+[2]Summary!M18</f>
        <v>25.575986828662135</v>
      </c>
      <c r="L75" s="29">
        <f>+[2]Summary!N18</f>
        <v>25.661525246149296</v>
      </c>
      <c r="M75" s="29">
        <f>+[2]Summary!O18</f>
        <v>25.747349745300298</v>
      </c>
      <c r="N75" s="29">
        <f>+[2]Summary!P18</f>
        <v>25.833461282909997</v>
      </c>
      <c r="O75" s="29">
        <f>+[2]Summary!Q18</f>
        <v>25.919860818973245</v>
      </c>
      <c r="P75" s="29">
        <f>+[2]Summary!R18</f>
        <v>26.137674775435201</v>
      </c>
      <c r="Q75" s="29">
        <f>+[2]Summary!S18</f>
        <v>26.357319101279195</v>
      </c>
      <c r="R75" s="29">
        <f>+[2]Summary!T18</f>
        <v>26.578809177760537</v>
      </c>
      <c r="S75" s="29">
        <f>+[2]Summary!U18</f>
        <v>26.802160515388771</v>
      </c>
      <c r="T75" s="29">
        <f>+[2]Summary!V18</f>
        <v>27.027388755013892</v>
      </c>
      <c r="U75" s="29">
        <f>+[2]Summary!W18</f>
        <v>27.578968117361114</v>
      </c>
      <c r="V75" s="29">
        <f>+[2]Summary!X18</f>
        <v>28.141804201388894</v>
      </c>
      <c r="W75" s="29">
        <f>+[2]Summary!Y18</f>
        <v>28.716126736111114</v>
      </c>
      <c r="X75" s="29">
        <f>+[2]Summary!Z18</f>
        <v>29.30217013888889</v>
      </c>
      <c r="Y75" s="29">
        <f>+[2]Summary!AA18</f>
        <v>29.900173611111114</v>
      </c>
      <c r="Z75" s="29">
        <f>+[2]Summary!AB18</f>
        <v>35.880208333333329</v>
      </c>
      <c r="AA75" s="29">
        <f>+[2]Summary!AC18</f>
        <v>43.056249999999999</v>
      </c>
      <c r="AB75" s="29">
        <f>+[2]Summary!AD18</f>
        <v>51.667500000000004</v>
      </c>
      <c r="AC75" s="51">
        <f>VLOOKUP($B$4:$B$236,'orig WPP2004'!$B$4:$CZ$265,'orig WPP2004'!D$1)</f>
        <v>62.001000000000005</v>
      </c>
      <c r="AD75" s="51">
        <f>VLOOKUP($B$4:$B$236,'orig WPP2004'!$B$4:$CZ$265,'orig WPP2004'!E$1)</f>
        <v>63.466000000000001</v>
      </c>
      <c r="AE75" s="51">
        <f>VLOOKUP($B$4:$B$236,'orig WPP2004'!$B$4:$CZ$265,'orig WPP2004'!F$1)</f>
        <v>65.024000000000001</v>
      </c>
      <c r="AF75" s="51">
        <f>VLOOKUP($B$4:$B$236,'orig WPP2004'!$B$4:$CZ$265,'orig WPP2004'!G$1)</f>
        <v>66.652000000000001</v>
      </c>
      <c r="AG75" s="51">
        <f>VLOOKUP($B$4:$B$236,'orig WPP2004'!$B$4:$CZ$265,'orig WPP2004'!H$1)</f>
        <v>68.355999999999995</v>
      </c>
      <c r="AH75" s="51">
        <f>VLOOKUP($B$4:$B$236,'orig WPP2004'!$B$4:$CZ$265,'orig WPP2004'!I$1)</f>
        <v>70.180000000000007</v>
      </c>
      <c r="AI75" s="51">
        <f>VLOOKUP($B$4:$B$236,'orig WPP2004'!$B$4:$CZ$265,'orig WPP2004'!J$1)</f>
        <v>72.203000000000003</v>
      </c>
      <c r="AJ75" s="51">
        <f>VLOOKUP($B$4:$B$236,'orig WPP2004'!$B$4:$CZ$265,'orig WPP2004'!K$1)</f>
        <v>74.539000000000001</v>
      </c>
      <c r="AK75" s="51">
        <f>VLOOKUP($B$4:$B$236,'orig WPP2004'!$B$4:$CZ$265,'orig WPP2004'!L$1)</f>
        <v>77.326999999999998</v>
      </c>
      <c r="AL75" s="51">
        <f>VLOOKUP($B$4:$B$236,'orig WPP2004'!$B$4:$CZ$265,'orig WPP2004'!M$1)</f>
        <v>80.724999999999994</v>
      </c>
      <c r="AM75" s="51">
        <f>VLOOKUP($B$4:$B$236,'orig WPP2004'!$B$4:$CZ$265,'orig WPP2004'!N$1)</f>
        <v>84.871000000000009</v>
      </c>
      <c r="AN75" s="51">
        <f>VLOOKUP($B$4:$B$236,'orig WPP2004'!$B$4:$CZ$265,'orig WPP2004'!O$1)</f>
        <v>89.844999999999999</v>
      </c>
      <c r="AO75" s="51">
        <f>VLOOKUP($B$4:$B$236,'orig WPP2004'!$B$4:$CZ$265,'orig WPP2004'!P$1)</f>
        <v>95.643000000000001</v>
      </c>
      <c r="AP75" s="51">
        <f>VLOOKUP($B$4:$B$236,'orig WPP2004'!$B$4:$CZ$265,'orig WPP2004'!Q$1)</f>
        <v>102.155</v>
      </c>
      <c r="AQ75" s="51">
        <f>VLOOKUP($B$4:$B$236,'orig WPP2004'!$B$4:$CZ$265,'orig WPP2004'!R$1)</f>
        <v>109.211</v>
      </c>
      <c r="AR75" s="51">
        <f>VLOOKUP($B$4:$B$236,'orig WPP2004'!$B$4:$CZ$265,'orig WPP2004'!S$1)</f>
        <v>116.693</v>
      </c>
      <c r="AS75" s="51">
        <f>VLOOKUP($B$4:$B$236,'orig WPP2004'!$B$4:$CZ$265,'orig WPP2004'!T$1)</f>
        <v>124.673</v>
      </c>
      <c r="AT75" s="51">
        <f>VLOOKUP($B$4:$B$236,'orig WPP2004'!$B$4:$CZ$265,'orig WPP2004'!U$1)</f>
        <v>133.23599999999999</v>
      </c>
      <c r="AU75" s="51">
        <f>VLOOKUP($B$4:$B$236,'orig WPP2004'!$B$4:$CZ$265,'orig WPP2004'!V$1)</f>
        <v>142.30099999999999</v>
      </c>
      <c r="AV75" s="51">
        <f>VLOOKUP($B$4:$B$236,'orig WPP2004'!$B$4:$CZ$265,'orig WPP2004'!W$1)</f>
        <v>151.76</v>
      </c>
      <c r="AW75" s="51">
        <f>VLOOKUP($B$4:$B$236,'orig WPP2004'!$B$4:$CZ$265,'orig WPP2004'!X$1)</f>
        <v>161.59899999999999</v>
      </c>
      <c r="AX75" s="51">
        <f>VLOOKUP($B$4:$B$236,'orig WPP2004'!$B$4:$CZ$265,'orig WPP2004'!Y$1)</f>
        <v>171.494</v>
      </c>
      <c r="AY75" s="51">
        <f>VLOOKUP($B$4:$B$236,'orig WPP2004'!$B$4:$CZ$265,'orig WPP2004'!Z$1)</f>
        <v>181.59100000000001</v>
      </c>
      <c r="AZ75" s="51">
        <f>VLOOKUP($B$4:$B$236,'orig WPP2004'!$B$4:$CZ$265,'orig WPP2004'!AA$1)</f>
        <v>192.88800000000001</v>
      </c>
      <c r="BA75" s="51">
        <f>VLOOKUP($B$4:$B$236,'orig WPP2004'!$B$4:$CZ$265,'orig WPP2004'!AB$1)</f>
        <v>206.72899999999998</v>
      </c>
      <c r="BB75" s="51">
        <f>VLOOKUP($B$4:$B$236,'orig WPP2004'!$B$4:$CZ$265,'orig WPP2004'!AC$1)</f>
        <v>223.93299999999999</v>
      </c>
      <c r="BC75" s="51">
        <f>VLOOKUP($B$4:$B$236,'orig WPP2004'!$B$4:$CZ$265,'orig WPP2004'!AD$1)</f>
        <v>245.298</v>
      </c>
      <c r="BD75" s="51">
        <f>VLOOKUP($B$4:$B$236,'orig WPP2004'!$B$4:$CZ$265,'orig WPP2004'!AE$1)</f>
        <v>270.18899999999996</v>
      </c>
      <c r="BE75" s="51">
        <f>VLOOKUP($B$4:$B$236,'orig WPP2004'!$B$4:$CZ$265,'orig WPP2004'!AF$1)</f>
        <v>296.26799999999997</v>
      </c>
      <c r="BF75" s="51">
        <f>VLOOKUP($B$4:$B$236,'orig WPP2004'!$B$4:$CZ$265,'orig WPP2004'!AG$1)</f>
        <v>320.28899999999999</v>
      </c>
      <c r="BG75" s="51">
        <f>VLOOKUP($B$4:$B$236,'orig WPP2004'!$B$4:$CZ$265,'orig WPP2004'!AH$1)</f>
        <v>340.089</v>
      </c>
      <c r="BH75" s="51">
        <f>VLOOKUP($B$4:$B$236,'orig WPP2004'!$B$4:$CZ$265,'orig WPP2004'!AI$1)</f>
        <v>354.24700000000001</v>
      </c>
      <c r="BI75" s="51">
        <f>VLOOKUP($B$4:$B$236,'orig WPP2004'!$B$4:$CZ$265,'orig WPP2004'!AJ$1)</f>
        <v>363.83600000000001</v>
      </c>
      <c r="BJ75" s="51">
        <f>VLOOKUP($B$4:$B$236,'orig WPP2004'!$B$4:$CZ$265,'orig WPP2004'!AK$1)</f>
        <v>372.19100000000003</v>
      </c>
      <c r="BK75" s="51">
        <f>VLOOKUP($B$4:$B$236,'orig WPP2004'!$B$4:$CZ$265,'orig WPP2004'!AL$1)</f>
        <v>384.06799999999998</v>
      </c>
      <c r="BL75" s="51">
        <f>VLOOKUP($B$4:$B$236,'orig WPP2004'!$B$4:$CZ$265,'orig WPP2004'!AM$1)</f>
        <v>402.65600000000001</v>
      </c>
      <c r="BM75" s="51">
        <f>VLOOKUP($B$4:$B$236,'orig WPP2004'!$B$4:$CZ$265,'orig WPP2004'!AN$1)</f>
        <v>429.56</v>
      </c>
      <c r="BN75" s="51">
        <f>VLOOKUP($B$4:$B$236,'orig WPP2004'!$B$4:$CZ$265,'orig WPP2004'!AO$1)</f>
        <v>463.108</v>
      </c>
      <c r="BO75" s="51">
        <f>VLOOKUP($B$4:$B$236,'orig WPP2004'!$B$4:$CZ$265,'orig WPP2004'!AP$1)</f>
        <v>499.25800000000004</v>
      </c>
      <c r="BP75" s="51">
        <f>VLOOKUP($B$4:$B$236,'orig WPP2004'!$B$4:$CZ$265,'orig WPP2004'!AQ$1)</f>
        <v>532.226</v>
      </c>
      <c r="BQ75" s="51">
        <f>VLOOKUP($B$4:$B$236,'orig WPP2004'!$B$4:$CZ$265,'orig WPP2004'!AR$1)</f>
        <v>557.99199999999996</v>
      </c>
      <c r="BR75" s="51">
        <f>VLOOKUP($B$4:$B$236,'orig WPP2004'!$B$4:$CZ$265,'orig WPP2004'!AS$1)</f>
        <v>574.92100000000005</v>
      </c>
      <c r="BS75" s="51">
        <f>VLOOKUP($B$4:$B$236,'orig WPP2004'!$B$4:$CZ$265,'orig WPP2004'!AT$1)</f>
        <v>584.68100000000004</v>
      </c>
      <c r="BT75" s="51">
        <f>VLOOKUP($B$4:$B$236,'orig WPP2004'!$B$4:$CZ$265,'orig WPP2004'!AU$1)</f>
        <v>590.55499999999995</v>
      </c>
      <c r="BU75" s="51">
        <f>VLOOKUP($B$4:$B$236,'orig WPP2004'!$B$4:$CZ$265,'orig WPP2004'!AV$1)</f>
        <v>597.41599999999994</v>
      </c>
      <c r="BV75" s="51">
        <f>VLOOKUP($B$4:$B$236,'orig WPP2004'!$B$4:$CZ$265,'orig WPP2004'!AW$1)</f>
        <v>608.73099999999999</v>
      </c>
      <c r="BW75" s="51">
        <f>VLOOKUP($B$4:$B$236,'orig WPP2004'!$B$4:$CZ$265,'orig WPP2004'!AX$1)</f>
        <v>625.55999999999995</v>
      </c>
      <c r="BX75" s="51">
        <f>VLOOKUP($B$4:$B$236,'orig WPP2004'!$B$4:$CZ$265,'orig WPP2004'!AY$1)</f>
        <v>646.60500000000002</v>
      </c>
      <c r="BY75" s="51">
        <f>VLOOKUP($B$4:$B$236,'orig WPP2004'!$B$4:$CZ$265,'orig WPP2004'!AZ$1)</f>
        <v>670.13200000000006</v>
      </c>
      <c r="BZ75" s="51">
        <f>VLOOKUP($B$4:$B$236,'orig WPP2004'!$B$4:$CZ$265,'orig WPP2004'!BA$1)</f>
        <v>693.44299999999998</v>
      </c>
      <c r="CA75" s="51">
        <f>VLOOKUP($B$4:$B$236,'orig WPP2004'!$B$4:$CZ$265,'orig WPP2004'!BB$1)</f>
        <v>714.57400000000007</v>
      </c>
      <c r="CB75" s="51">
        <f>VLOOKUP($B$4:$B$236,'orig WPP2004'!$B$4:$CZ$265,'orig WPP2004'!BC$1)</f>
        <v>733.11799999999994</v>
      </c>
      <c r="CC75" s="51">
        <f>VLOOKUP($B$4:$B$236,'orig WPP2004'!$B$4:$CZ$265,'orig WPP2004'!BD$1)</f>
        <v>749.745</v>
      </c>
      <c r="CD75" s="51">
        <f>VLOOKUP($B$4:$B$236,'orig WPP2004'!$B$4:$CZ$265,'orig WPP2004'!BE$1)</f>
        <v>764.83799999999997</v>
      </c>
      <c r="CE75" s="51">
        <f>VLOOKUP($B$4:$B$236,'orig WPP2004'!$B$4:$CZ$265,'orig WPP2004'!BF$1)</f>
        <v>779.10199999999998</v>
      </c>
      <c r="CF75" s="51">
        <f>VLOOKUP($B$4:$B$236,'orig WPP2004'!$B$4:$CZ$265,'orig WPP2004'!BG$1)</f>
        <v>793.07799999999997</v>
      </c>
      <c r="CG75" s="51">
        <f>VLOOKUP($B$4:$B$236,'orig WPP2004'!$B$4:$CZ$265,'orig WPP2004'!BH$1)</f>
        <v>806.81799999999998</v>
      </c>
      <c r="CH75" s="51">
        <f>VLOOKUP($B$4:$B$236,'orig WPP2004'!$B$4:$CZ$265,'orig WPP2004'!BI$1)</f>
        <v>820.18299999999999</v>
      </c>
      <c r="CI75" s="51">
        <f>VLOOKUP($B$4:$B$236,'orig WPP2004'!$B$4:$CZ$265,'orig WPP2004'!BJ$1)</f>
        <v>833.31500000000005</v>
      </c>
      <c r="CJ75" s="51">
        <f>VLOOKUP($B$4:$B$236,'orig WPP2004'!$B$4:$CZ$265,'orig WPP2004'!BK$1)</f>
        <v>846.37100000000009</v>
      </c>
      <c r="CK75" s="51">
        <f>VLOOKUP($B$4:$B$236,'orig WPP2004'!$B$4:$CZ$265,'orig WPP2004'!BL$1)</f>
        <v>859.48700000000008</v>
      </c>
      <c r="CL75" s="51">
        <f>VLOOKUP($B$4:$B$236,'orig WPP2004'!$B$4:$CZ$265,'orig WPP2004'!BM$1)</f>
        <v>872.73199999999997</v>
      </c>
      <c r="CM75" s="51">
        <f>VLOOKUP($B$4:$B$236,'orig WPP2004'!$B$4:$CZ$265,'orig WPP2004'!BN$1)</f>
        <v>886.18799999999999</v>
      </c>
      <c r="CN75" s="51">
        <f>VLOOKUP($B$4:$B$236,'orig WPP2004'!$B$4:$CZ$265,'orig WPP2004'!BO$1)</f>
        <v>900.02700000000004</v>
      </c>
      <c r="CO75" s="51">
        <f>VLOOKUP($B$4:$B$236,'orig WPP2004'!$B$4:$CZ$265,'orig WPP2004'!BP$1)</f>
        <v>914.4380000000001</v>
      </c>
      <c r="CP75" s="51">
        <f>VLOOKUP($B$4:$B$236,'orig WPP2004'!$B$4:$CZ$265,'orig WPP2004'!BQ$1)</f>
        <v>929.553</v>
      </c>
      <c r="CQ75" s="51">
        <f>VLOOKUP($B$4:$B$236,'orig WPP2004'!$B$4:$CZ$265,'orig WPP2004'!BR$1)</f>
        <v>945.45299999999997</v>
      </c>
      <c r="CR75" s="51">
        <f>VLOOKUP($B$4:$B$236,'orig WPP2004'!$B$4:$CZ$265,'orig WPP2004'!BS$1)</f>
        <v>962.10400000000004</v>
      </c>
      <c r="CS75" s="51">
        <f>VLOOKUP($B$4:$B$236,'orig WPP2004'!$B$4:$CZ$265,'orig WPP2004'!BT$1)</f>
        <v>979.36699999999996</v>
      </c>
      <c r="CT75" s="51">
        <f>VLOOKUP($B$4:$B$236,'orig WPP2004'!$B$4:$CZ$265,'orig WPP2004'!BU$1)</f>
        <v>997.03499999999997</v>
      </c>
      <c r="CU75" s="51">
        <f>VLOOKUP($B$4:$B$236,'orig WPP2004'!$B$4:$CZ$265,'orig WPP2004'!BV$1)</f>
        <v>1014.941</v>
      </c>
      <c r="CV75" s="51">
        <f>VLOOKUP($B$4:$B$236,'orig WPP2004'!$B$4:$CZ$265,'orig WPP2004'!BW$1)</f>
        <v>1033.04</v>
      </c>
      <c r="CW75" s="51">
        <f>VLOOKUP($B$4:$B$236,'orig WPP2004'!$B$4:$CZ$265,'orig WPP2004'!BX$1)</f>
        <v>1051.3420000000001</v>
      </c>
      <c r="CX75" s="51">
        <f>VLOOKUP($B$4:$B$236,'orig WPP2004'!$B$4:$CZ$265,'orig WPP2004'!BY$1)</f>
        <v>1069.7950000000001</v>
      </c>
      <c r="CY75" s="51">
        <f>VLOOKUP($B$4:$B$236,'orig WPP2004'!$B$4:$CZ$265,'orig WPP2004'!BZ$1)</f>
        <v>1088.3490000000002</v>
      </c>
      <c r="CZ75" s="51">
        <f>VLOOKUP($B$4:$B$236,'orig WPP2004'!$B$4:$CZ$265,'orig WPP2004'!CA$1)</f>
        <v>1106.9639999999999</v>
      </c>
      <c r="DA75" s="51">
        <f>VLOOKUP($B$4:$B$236,'orig WPP2004'!$B$4:$CZ$265,'orig WPP2004'!CB$1)</f>
        <v>1125.5999999999999</v>
      </c>
      <c r="DB75" s="51">
        <f>VLOOKUP($B$4:$B$236,'orig WPP2004'!$B$4:$CZ$265,'orig WPP2004'!CC$1)</f>
        <v>1144.2240000000002</v>
      </c>
      <c r="DC75" s="51">
        <f>VLOOKUP($B$4:$B$236,'orig WPP2004'!$B$4:$CZ$265,'orig WPP2004'!CD$1)</f>
        <v>1162.829</v>
      </c>
      <c r="DD75" s="51">
        <f>VLOOKUP($B$4:$B$236,'orig WPP2004'!$B$4:$CZ$265,'orig WPP2004'!CE$1)</f>
        <v>1181.4100000000001</v>
      </c>
      <c r="DE75" s="51">
        <f>VLOOKUP($B$4:$B$236,'orig WPP2004'!$B$4:$CZ$265,'orig WPP2004'!CF$1)</f>
        <v>1199.9639999999999</v>
      </c>
    </row>
    <row r="76" spans="1:109">
      <c r="A76" s="114">
        <v>8</v>
      </c>
      <c r="B76" s="3">
        <v>266</v>
      </c>
      <c r="C76" s="1" t="s">
        <v>628</v>
      </c>
      <c r="D76" s="29">
        <f>+[2]Summary!F44</f>
        <v>167.76738055163412</v>
      </c>
      <c r="E76" s="29">
        <f>+[2]Summary!G44</f>
        <v>168.32847546986702</v>
      </c>
      <c r="F76" s="29">
        <f>+[2]Summary!H44</f>
        <v>168.89144695973278</v>
      </c>
      <c r="G76" s="29">
        <f>+[2]Summary!I44</f>
        <v>169.45630129739075</v>
      </c>
      <c r="H76" s="29">
        <f>+[2]Summary!J44</f>
        <v>170.02304477999073</v>
      </c>
      <c r="I76" s="29">
        <f>+[2]Summary!K44</f>
        <v>170.59168372574317</v>
      </c>
      <c r="J76" s="29">
        <f>+[2]Summary!L44</f>
        <v>171.16222447398985</v>
      </c>
      <c r="K76" s="29">
        <f>+[2]Summary!M44</f>
        <v>171.73467338527411</v>
      </c>
      <c r="L76" s="29">
        <f>+[2]Summary!N44</f>
        <v>172.30903684141214</v>
      </c>
      <c r="M76" s="29">
        <f>+[2]Summary!O44</f>
        <v>172.885321245564</v>
      </c>
      <c r="N76" s="29">
        <f>+[2]Summary!P44</f>
        <v>173.46353302230506</v>
      </c>
      <c r="O76" s="29">
        <f>+[2]Summary!Q44</f>
        <v>174.04367861769734</v>
      </c>
      <c r="P76" s="29">
        <f>+[2]Summary!R44</f>
        <v>175.50623053885451</v>
      </c>
      <c r="Q76" s="29">
        <f>+[2]Summary!S44</f>
        <v>176.98107281229022</v>
      </c>
      <c r="R76" s="29">
        <f>+[2]Summary!T44</f>
        <v>178.46830871827586</v>
      </c>
      <c r="S76" s="29">
        <f>+[2]Summary!U44</f>
        <v>179.96804240498403</v>
      </c>
      <c r="T76" s="29">
        <f>+[2]Summary!V44</f>
        <v>181.48037889578222</v>
      </c>
      <c r="U76" s="29">
        <f>+[2]Summary!W44</f>
        <v>189.6132248919788</v>
      </c>
      <c r="V76" s="29">
        <f>+[2]Summary!X44</f>
        <v>198.1302327949218</v>
      </c>
      <c r="W76" s="29">
        <f>+[2]Summary!Y44</f>
        <v>207.0499906956349</v>
      </c>
      <c r="X76" s="29">
        <f>+[2]Summary!Z44</f>
        <v>216.39199549463339</v>
      </c>
      <c r="Y76" s="29">
        <f>+[2]Summary!AA44</f>
        <v>226.17669753086417</v>
      </c>
      <c r="Z76" s="29">
        <f>+[2]Summary!AB44</f>
        <v>271.41203703703701</v>
      </c>
      <c r="AA76" s="29">
        <f>+[2]Summary!AC44</f>
        <v>325.69444444444446</v>
      </c>
      <c r="AB76" s="29">
        <f>+[2]Summary!AD44</f>
        <v>390.83333333333337</v>
      </c>
      <c r="AC76" s="51">
        <f>VLOOKUP($B$4:$B$236,'orig WPP2004'!$B$4:$CZ$265,'orig WPP2004'!D$1)</f>
        <v>469</v>
      </c>
      <c r="AD76" s="51">
        <f>VLOOKUP($B$4:$B$236,'orig WPP2004'!$B$4:$CZ$265,'orig WPP2004'!E$1)</f>
        <v>469.38400000000001</v>
      </c>
      <c r="AE76" s="51">
        <f>VLOOKUP($B$4:$B$236,'orig WPP2004'!$B$4:$CZ$265,'orig WPP2004'!F$1)</f>
        <v>470.48</v>
      </c>
      <c r="AF76" s="51">
        <f>VLOOKUP($B$4:$B$236,'orig WPP2004'!$B$4:$CZ$265,'orig WPP2004'!G$1)</f>
        <v>472.01400000000001</v>
      </c>
      <c r="AG76" s="51">
        <f>VLOOKUP($B$4:$B$236,'orig WPP2004'!$B$4:$CZ$265,'orig WPP2004'!H$1)</f>
        <v>473.77600000000001</v>
      </c>
      <c r="AH76" s="51">
        <f>VLOOKUP($B$4:$B$236,'orig WPP2004'!$B$4:$CZ$265,'orig WPP2004'!I$1)</f>
        <v>475.62400000000002</v>
      </c>
      <c r="AI76" s="51">
        <f>VLOOKUP($B$4:$B$236,'orig WPP2004'!$B$4:$CZ$265,'orig WPP2004'!J$1)</f>
        <v>477.48399999999998</v>
      </c>
      <c r="AJ76" s="51">
        <f>VLOOKUP($B$4:$B$236,'orig WPP2004'!$B$4:$CZ$265,'orig WPP2004'!K$1)</f>
        <v>479.35</v>
      </c>
      <c r="AK76" s="51">
        <f>VLOOKUP($B$4:$B$236,'orig WPP2004'!$B$4:$CZ$265,'orig WPP2004'!L$1)</f>
        <v>481.27</v>
      </c>
      <c r="AL76" s="51">
        <f>VLOOKUP($B$4:$B$236,'orig WPP2004'!$B$4:$CZ$265,'orig WPP2004'!M$1)</f>
        <v>483.34199999999998</v>
      </c>
      <c r="AM76" s="51">
        <f>VLOOKUP($B$4:$B$236,'orig WPP2004'!$B$4:$CZ$265,'orig WPP2004'!N$1)</f>
        <v>485.673</v>
      </c>
      <c r="AN76" s="51">
        <f>VLOOKUP($B$4:$B$236,'orig WPP2004'!$B$4:$CZ$265,'orig WPP2004'!O$1)</f>
        <v>488.339</v>
      </c>
      <c r="AO76" s="51">
        <f>VLOOKUP($B$4:$B$236,'orig WPP2004'!$B$4:$CZ$265,'orig WPP2004'!P$1)</f>
        <v>491.35199999999998</v>
      </c>
      <c r="AP76" s="51">
        <f>VLOOKUP($B$4:$B$236,'orig WPP2004'!$B$4:$CZ$265,'orig WPP2004'!Q$1)</f>
        <v>494.64400000000001</v>
      </c>
      <c r="AQ76" s="51">
        <f>VLOOKUP($B$4:$B$236,'orig WPP2004'!$B$4:$CZ$265,'orig WPP2004'!R$1)</f>
        <v>498.11500000000001</v>
      </c>
      <c r="AR76" s="51">
        <f>VLOOKUP($B$4:$B$236,'orig WPP2004'!$B$4:$CZ$265,'orig WPP2004'!S$1)</f>
        <v>501.74400000000003</v>
      </c>
      <c r="AS76" s="51">
        <f>VLOOKUP($B$4:$B$236,'orig WPP2004'!$B$4:$CZ$265,'orig WPP2004'!T$1)</f>
        <v>505.45799999999997</v>
      </c>
      <c r="AT76" s="51">
        <f>VLOOKUP($B$4:$B$236,'orig WPP2004'!$B$4:$CZ$265,'orig WPP2004'!U$1)</f>
        <v>509.44900000000001</v>
      </c>
      <c r="AU76" s="51">
        <f>VLOOKUP($B$4:$B$236,'orig WPP2004'!$B$4:$CZ$265,'orig WPP2004'!V$1)</f>
        <v>514.28599999999994</v>
      </c>
      <c r="AV76" s="51">
        <f>VLOOKUP($B$4:$B$236,'orig WPP2004'!$B$4:$CZ$265,'orig WPP2004'!W$1)</f>
        <v>520.72299999999996</v>
      </c>
      <c r="AW76" s="51">
        <f>VLOOKUP($B$4:$B$236,'orig WPP2004'!$B$4:$CZ$265,'orig WPP2004'!X$1)</f>
        <v>529.28399999999999</v>
      </c>
      <c r="AX76" s="51">
        <f>VLOOKUP($B$4:$B$236,'orig WPP2004'!$B$4:$CZ$265,'orig WPP2004'!Y$1)</f>
        <v>540.21100000000001</v>
      </c>
      <c r="AY76" s="51">
        <f>VLOOKUP($B$4:$B$236,'orig WPP2004'!$B$4:$CZ$265,'orig WPP2004'!Z$1)</f>
        <v>553.33199999999999</v>
      </c>
      <c r="AZ76" s="51">
        <f>VLOOKUP($B$4:$B$236,'orig WPP2004'!$B$4:$CZ$265,'orig WPP2004'!AA$1)</f>
        <v>568.24800000000005</v>
      </c>
      <c r="BA76" s="51">
        <f>VLOOKUP($B$4:$B$236,'orig WPP2004'!$B$4:$CZ$265,'orig WPP2004'!AB$1)</f>
        <v>584.34500000000003</v>
      </c>
      <c r="BB76" s="51">
        <f>VLOOKUP($B$4:$B$236,'orig WPP2004'!$B$4:$CZ$265,'orig WPP2004'!AC$1)</f>
        <v>601.16999999999996</v>
      </c>
      <c r="BC76" s="51">
        <f>VLOOKUP($B$4:$B$236,'orig WPP2004'!$B$4:$CZ$265,'orig WPP2004'!AD$1)</f>
        <v>618.62400000000002</v>
      </c>
      <c r="BD76" s="51">
        <f>VLOOKUP($B$4:$B$236,'orig WPP2004'!$B$4:$CZ$265,'orig WPP2004'!AE$1)</f>
        <v>636.82600000000002</v>
      </c>
      <c r="BE76" s="51">
        <f>VLOOKUP($B$4:$B$236,'orig WPP2004'!$B$4:$CZ$265,'orig WPP2004'!AF$1)</f>
        <v>655.79200000000003</v>
      </c>
      <c r="BF76" s="51">
        <f>VLOOKUP($B$4:$B$236,'orig WPP2004'!$B$4:$CZ$265,'orig WPP2004'!AG$1)</f>
        <v>675.59799999999996</v>
      </c>
      <c r="BG76" s="51">
        <f>VLOOKUP($B$4:$B$236,'orig WPP2004'!$B$4:$CZ$265,'orig WPP2004'!AH$1)</f>
        <v>696.30200000000002</v>
      </c>
      <c r="BH76" s="51">
        <f>VLOOKUP($B$4:$B$236,'orig WPP2004'!$B$4:$CZ$265,'orig WPP2004'!AI$1)</f>
        <v>717.851</v>
      </c>
      <c r="BI76" s="51">
        <f>VLOOKUP($B$4:$B$236,'orig WPP2004'!$B$4:$CZ$265,'orig WPP2004'!AJ$1)</f>
        <v>740.21500000000003</v>
      </c>
      <c r="BJ76" s="51">
        <f>VLOOKUP($B$4:$B$236,'orig WPP2004'!$B$4:$CZ$265,'orig WPP2004'!AK$1)</f>
        <v>763.50800000000004</v>
      </c>
      <c r="BK76" s="51">
        <f>VLOOKUP($B$4:$B$236,'orig WPP2004'!$B$4:$CZ$265,'orig WPP2004'!AL$1)</f>
        <v>787.88799999999992</v>
      </c>
      <c r="BL76" s="51">
        <f>VLOOKUP($B$4:$B$236,'orig WPP2004'!$B$4:$CZ$265,'orig WPP2004'!AM$1)</f>
        <v>813.45500000000004</v>
      </c>
      <c r="BM76" s="51">
        <f>VLOOKUP($B$4:$B$236,'orig WPP2004'!$B$4:$CZ$265,'orig WPP2004'!AN$1)</f>
        <v>840.18600000000004</v>
      </c>
      <c r="BN76" s="51">
        <f>VLOOKUP($B$4:$B$236,'orig WPP2004'!$B$4:$CZ$265,'orig WPP2004'!AO$1)</f>
        <v>867.99400000000003</v>
      </c>
      <c r="BO76" s="51">
        <f>VLOOKUP($B$4:$B$236,'orig WPP2004'!$B$4:$CZ$265,'orig WPP2004'!AP$1)</f>
        <v>896.83899999999994</v>
      </c>
      <c r="BP76" s="51">
        <f>VLOOKUP($B$4:$B$236,'orig WPP2004'!$B$4:$CZ$265,'orig WPP2004'!AQ$1)</f>
        <v>926.65800000000002</v>
      </c>
      <c r="BQ76" s="51">
        <f>VLOOKUP($B$4:$B$236,'orig WPP2004'!$B$4:$CZ$265,'orig WPP2004'!AR$1)</f>
        <v>957.36099999999999</v>
      </c>
      <c r="BR76" s="51">
        <f>VLOOKUP($B$4:$B$236,'orig WPP2004'!$B$4:$CZ$265,'orig WPP2004'!AS$1)</f>
        <v>988.84199999999998</v>
      </c>
      <c r="BS76" s="51">
        <f>VLOOKUP($B$4:$B$236,'orig WPP2004'!$B$4:$CZ$265,'orig WPP2004'!AT$1)</f>
        <v>1020.949</v>
      </c>
      <c r="BT76" s="51">
        <f>VLOOKUP($B$4:$B$236,'orig WPP2004'!$B$4:$CZ$265,'orig WPP2004'!AU$1)</f>
        <v>1053.4679999999998</v>
      </c>
      <c r="BU76" s="51">
        <f>VLOOKUP($B$4:$B$236,'orig WPP2004'!$B$4:$CZ$265,'orig WPP2004'!AV$1)</f>
        <v>1086.1480000000001</v>
      </c>
      <c r="BV76" s="51">
        <f>VLOOKUP($B$4:$B$236,'orig WPP2004'!$B$4:$CZ$265,'orig WPP2004'!AW$1)</f>
        <v>1118.7359999999999</v>
      </c>
      <c r="BW76" s="51">
        <f>VLOOKUP($B$4:$B$236,'orig WPP2004'!$B$4:$CZ$265,'orig WPP2004'!AX$1)</f>
        <v>1151.2370000000001</v>
      </c>
      <c r="BX76" s="51">
        <f>VLOOKUP($B$4:$B$236,'orig WPP2004'!$B$4:$CZ$265,'orig WPP2004'!AY$1)</f>
        <v>1183.4830000000002</v>
      </c>
      <c r="BY76" s="51">
        <f>VLOOKUP($B$4:$B$236,'orig WPP2004'!$B$4:$CZ$265,'orig WPP2004'!AZ$1)</f>
        <v>1214.8490000000002</v>
      </c>
      <c r="BZ76" s="51">
        <f>VLOOKUP($B$4:$B$236,'orig WPP2004'!$B$4:$CZ$265,'orig WPP2004'!BA$1)</f>
        <v>1244.557</v>
      </c>
      <c r="CA76" s="51">
        <f>VLOOKUP($B$4:$B$236,'orig WPP2004'!$B$4:$CZ$265,'orig WPP2004'!BB$1)</f>
        <v>1272.0940000000001</v>
      </c>
      <c r="CB76" s="51">
        <f>VLOOKUP($B$4:$B$236,'orig WPP2004'!$B$4:$CZ$265,'orig WPP2004'!BC$1)</f>
        <v>1297.1410000000001</v>
      </c>
      <c r="CC76" s="51">
        <f>VLOOKUP($B$4:$B$236,'orig WPP2004'!$B$4:$CZ$265,'orig WPP2004'!BD$1)</f>
        <v>1319.952</v>
      </c>
      <c r="CD76" s="51">
        <f>VLOOKUP($B$4:$B$236,'orig WPP2004'!$B$4:$CZ$265,'orig WPP2004'!BE$1)</f>
        <v>1341.309</v>
      </c>
      <c r="CE76" s="51">
        <f>VLOOKUP($B$4:$B$236,'orig WPP2004'!$B$4:$CZ$265,'orig WPP2004'!BF$1)</f>
        <v>1362.3310000000001</v>
      </c>
      <c r="CF76" s="51">
        <f>VLOOKUP($B$4:$B$236,'orig WPP2004'!$B$4:$CZ$265,'orig WPP2004'!BG$1)</f>
        <v>1383.8409999999999</v>
      </c>
      <c r="CG76" s="51">
        <f>VLOOKUP($B$4:$B$236,'orig WPP2004'!$B$4:$CZ$265,'orig WPP2004'!BH$1)</f>
        <v>1406.1120000000001</v>
      </c>
      <c r="CH76" s="51">
        <f>VLOOKUP($B$4:$B$236,'orig WPP2004'!$B$4:$CZ$265,'orig WPP2004'!BI$1)</f>
        <v>1428.9340000000002</v>
      </c>
      <c r="CI76" s="51">
        <f>VLOOKUP($B$4:$B$236,'orig WPP2004'!$B$4:$CZ$265,'orig WPP2004'!BJ$1)</f>
        <v>1452.0529999999999</v>
      </c>
      <c r="CJ76" s="51">
        <f>VLOOKUP($B$4:$B$236,'orig WPP2004'!$B$4:$CZ$265,'orig WPP2004'!BK$1)</f>
        <v>1475.0250000000001</v>
      </c>
      <c r="CK76" s="51">
        <f>VLOOKUP($B$4:$B$236,'orig WPP2004'!$B$4:$CZ$265,'orig WPP2004'!BL$1)</f>
        <v>1497.5320000000002</v>
      </c>
      <c r="CL76" s="51">
        <f>VLOOKUP($B$4:$B$236,'orig WPP2004'!$B$4:$CZ$265,'orig WPP2004'!BM$1)</f>
        <v>1519.5419999999999</v>
      </c>
      <c r="CM76" s="51">
        <f>VLOOKUP($B$4:$B$236,'orig WPP2004'!$B$4:$CZ$265,'orig WPP2004'!BN$1)</f>
        <v>1541.204</v>
      </c>
      <c r="CN76" s="51">
        <f>VLOOKUP($B$4:$B$236,'orig WPP2004'!$B$4:$CZ$265,'orig WPP2004'!BO$1)</f>
        <v>1562.5819999999999</v>
      </c>
      <c r="CO76" s="51">
        <f>VLOOKUP($B$4:$B$236,'orig WPP2004'!$B$4:$CZ$265,'orig WPP2004'!BP$1)</f>
        <v>1583.7820000000002</v>
      </c>
      <c r="CP76" s="51">
        <f>VLOOKUP($B$4:$B$236,'orig WPP2004'!$B$4:$CZ$265,'orig WPP2004'!BQ$1)</f>
        <v>1604.8810000000001</v>
      </c>
      <c r="CQ76" s="51">
        <f>VLOOKUP($B$4:$B$236,'orig WPP2004'!$B$4:$CZ$265,'orig WPP2004'!BR$1)</f>
        <v>1625.894</v>
      </c>
      <c r="CR76" s="51">
        <f>VLOOKUP($B$4:$B$236,'orig WPP2004'!$B$4:$CZ$265,'orig WPP2004'!BS$1)</f>
        <v>1646.7950000000001</v>
      </c>
      <c r="CS76" s="51">
        <f>VLOOKUP($B$4:$B$236,'orig WPP2004'!$B$4:$CZ$265,'orig WPP2004'!BT$1)</f>
        <v>1667.5729999999999</v>
      </c>
      <c r="CT76" s="51">
        <f>VLOOKUP($B$4:$B$236,'orig WPP2004'!$B$4:$CZ$265,'orig WPP2004'!BU$1)</f>
        <v>1688.2060000000001</v>
      </c>
      <c r="CU76" s="51">
        <f>VLOOKUP($B$4:$B$236,'orig WPP2004'!$B$4:$CZ$265,'orig WPP2004'!BV$1)</f>
        <v>1708.68</v>
      </c>
      <c r="CV76" s="51">
        <f>VLOOKUP($B$4:$B$236,'orig WPP2004'!$B$4:$CZ$265,'orig WPP2004'!BW$1)</f>
        <v>1728.9940000000001</v>
      </c>
      <c r="CW76" s="51">
        <f>VLOOKUP($B$4:$B$236,'orig WPP2004'!$B$4:$CZ$265,'orig WPP2004'!BX$1)</f>
        <v>1749.1610000000001</v>
      </c>
      <c r="CX76" s="51">
        <f>VLOOKUP($B$4:$B$236,'orig WPP2004'!$B$4:$CZ$265,'orig WPP2004'!BY$1)</f>
        <v>1769.2</v>
      </c>
      <c r="CY76" s="51">
        <f>VLOOKUP($B$4:$B$236,'orig WPP2004'!$B$4:$CZ$265,'orig WPP2004'!BZ$1)</f>
        <v>1789.13</v>
      </c>
      <c r="CZ76" s="51">
        <f>VLOOKUP($B$4:$B$236,'orig WPP2004'!$B$4:$CZ$265,'orig WPP2004'!CA$1)</f>
        <v>1808.9690000000001</v>
      </c>
      <c r="DA76" s="51">
        <f>VLOOKUP($B$4:$B$236,'orig WPP2004'!$B$4:$CZ$265,'orig WPP2004'!CB$1)</f>
        <v>1828.7269999999999</v>
      </c>
      <c r="DB76" s="51">
        <f>VLOOKUP($B$4:$B$236,'orig WPP2004'!$B$4:$CZ$265,'orig WPP2004'!CC$1)</f>
        <v>1848.402</v>
      </c>
      <c r="DC76" s="51">
        <f>VLOOKUP($B$4:$B$236,'orig WPP2004'!$B$4:$CZ$265,'orig WPP2004'!CD$1)</f>
        <v>1867.9780000000001</v>
      </c>
      <c r="DD76" s="51">
        <f>VLOOKUP($B$4:$B$236,'orig WPP2004'!$B$4:$CZ$265,'orig WPP2004'!CE$1)</f>
        <v>1887.4360000000001</v>
      </c>
      <c r="DE76" s="51">
        <f>VLOOKUP($B$4:$B$236,'orig WPP2004'!$B$4:$CZ$265,'orig WPP2004'!CF$1)</f>
        <v>1906.761</v>
      </c>
    </row>
    <row r="77" spans="1:109">
      <c r="A77" s="114">
        <v>16</v>
      </c>
      <c r="B77" s="3">
        <v>268</v>
      </c>
      <c r="C77" s="1" t="s">
        <v>520</v>
      </c>
      <c r="D77" s="29">
        <f>+[5]Summary!F16</f>
        <v>1274.2220831093687</v>
      </c>
      <c r="E77" s="29">
        <f>+[5]Summary!G16</f>
        <v>1321.4154935949009</v>
      </c>
      <c r="F77" s="29">
        <f>+[5]Summary!H16</f>
        <v>1370.3568081724898</v>
      </c>
      <c r="G77" s="29">
        <f>+[5]Summary!I16</f>
        <v>1421.11076403073</v>
      </c>
      <c r="H77" s="29">
        <f>+[5]Summary!J16</f>
        <v>1473.7444960318683</v>
      </c>
      <c r="I77" s="29">
        <f>+[5]Summary!K16</f>
        <v>1528.3276255145299</v>
      </c>
      <c r="J77" s="29">
        <f>+[5]Summary!L16</f>
        <v>1584.9323523854384</v>
      </c>
      <c r="K77" s="29">
        <f>+[5]Summary!M16</f>
        <v>1643.6335506219364</v>
      </c>
      <c r="L77" s="29">
        <f>+[5]Summary!N16</f>
        <v>1704.5088673116377</v>
      </c>
      <c r="M77" s="29">
        <f>+[5]Summary!O16</f>
        <v>1767.638825360217</v>
      </c>
      <c r="N77" s="29">
        <f>+[5]Summary!P16</f>
        <v>1833.1069300031882</v>
      </c>
      <c r="O77" s="29">
        <f>+[5]Summary!Q16</f>
        <v>1900.9997792625654</v>
      </c>
      <c r="P77" s="29">
        <f>+[5]Summary!R16</f>
        <v>1925.063067607661</v>
      </c>
      <c r="Q77" s="29">
        <f>+[5]Summary!S16</f>
        <v>1949.4309545394035</v>
      </c>
      <c r="R77" s="29">
        <f>+[5]Summary!T16</f>
        <v>1974.1072957361048</v>
      </c>
      <c r="S77" s="29">
        <f>+[5]Summary!U16</f>
        <v>1999.0959956821316</v>
      </c>
      <c r="T77" s="29">
        <f>+[5]Summary!V16</f>
        <v>2024.4010082857028</v>
      </c>
      <c r="U77" s="29">
        <f>+[5]Summary!W16</f>
        <v>2180.1241627692184</v>
      </c>
      <c r="V77" s="29">
        <f>+[5]Summary!X16</f>
        <v>2347.8260214437732</v>
      </c>
      <c r="W77" s="29">
        <f>+[5]Summary!Y16</f>
        <v>2528.4280230932945</v>
      </c>
      <c r="X77" s="29">
        <f>+[5]Summary!Z16</f>
        <v>2722.9224864081634</v>
      </c>
      <c r="Y77" s="29">
        <f>+[5]Summary!AA16</f>
        <v>2932.3780622857143</v>
      </c>
      <c r="Z77" s="29">
        <f>+[5]Summary!AB16</f>
        <v>2938.2545714285716</v>
      </c>
      <c r="AA77" s="29">
        <f>+[5]Summary!AC16</f>
        <v>2944.1428571428573</v>
      </c>
      <c r="AB77" s="29">
        <f>+[5]Summary!AD16</f>
        <v>3612</v>
      </c>
      <c r="AC77" s="51">
        <f>VLOOKUP($B$4:$B$236,'orig WPP2004'!$B$4:$CZ$265,'orig WPP2004'!D$1)</f>
        <v>3527.0029999999997</v>
      </c>
      <c r="AD77" s="51">
        <f>VLOOKUP($B$4:$B$236,'orig WPP2004'!$B$4:$CZ$265,'orig WPP2004'!E$1)</f>
        <v>3584.7629999999999</v>
      </c>
      <c r="AE77" s="51">
        <f>VLOOKUP($B$4:$B$236,'orig WPP2004'!$B$4:$CZ$265,'orig WPP2004'!F$1)</f>
        <v>3646.4270000000001</v>
      </c>
      <c r="AF77" s="51">
        <f>VLOOKUP($B$4:$B$236,'orig WPP2004'!$B$4:$CZ$265,'orig WPP2004'!G$1)</f>
        <v>3710.2470000000003</v>
      </c>
      <c r="AG77" s="51">
        <f>VLOOKUP($B$4:$B$236,'orig WPP2004'!$B$4:$CZ$265,'orig WPP2004'!H$1)</f>
        <v>3774.9009999999998</v>
      </c>
      <c r="AH77" s="51">
        <f>VLOOKUP($B$4:$B$236,'orig WPP2004'!$B$4:$CZ$265,'orig WPP2004'!I$1)</f>
        <v>3839.4989999999998</v>
      </c>
      <c r="AI77" s="51">
        <f>VLOOKUP($B$4:$B$236,'orig WPP2004'!$B$4:$CZ$265,'orig WPP2004'!J$1)</f>
        <v>3903.6030000000001</v>
      </c>
      <c r="AJ77" s="51">
        <f>VLOOKUP($B$4:$B$236,'orig WPP2004'!$B$4:$CZ$265,'orig WPP2004'!K$1)</f>
        <v>3967.2070000000003</v>
      </c>
      <c r="AK77" s="51">
        <f>VLOOKUP($B$4:$B$236,'orig WPP2004'!$B$4:$CZ$265,'orig WPP2004'!L$1)</f>
        <v>4030.6630000000005</v>
      </c>
      <c r="AL77" s="51">
        <f>VLOOKUP($B$4:$B$236,'orig WPP2004'!$B$4:$CZ$265,'orig WPP2004'!M$1)</f>
        <v>4094.5839999999998</v>
      </c>
      <c r="AM77" s="51">
        <f>VLOOKUP($B$4:$B$236,'orig WPP2004'!$B$4:$CZ$265,'orig WPP2004'!N$1)</f>
        <v>4159.4969999999994</v>
      </c>
      <c r="AN77" s="51">
        <f>VLOOKUP($B$4:$B$236,'orig WPP2004'!$B$4:$CZ$265,'orig WPP2004'!O$1)</f>
        <v>4225.5030000000006</v>
      </c>
      <c r="AO77" s="51">
        <f>VLOOKUP($B$4:$B$236,'orig WPP2004'!$B$4:$CZ$265,'orig WPP2004'!P$1)</f>
        <v>4291.9609999999993</v>
      </c>
      <c r="AP77" s="51">
        <f>VLOOKUP($B$4:$B$236,'orig WPP2004'!$B$4:$CZ$265,'orig WPP2004'!Q$1)</f>
        <v>4357.3519999999999</v>
      </c>
      <c r="AQ77" s="51">
        <f>VLOOKUP($B$4:$B$236,'orig WPP2004'!$B$4:$CZ$265,'orig WPP2004'!R$1)</f>
        <v>4419.6660000000002</v>
      </c>
      <c r="AR77" s="51">
        <f>VLOOKUP($B$4:$B$236,'orig WPP2004'!$B$4:$CZ$265,'orig WPP2004'!S$1)</f>
        <v>4477.4930000000004</v>
      </c>
      <c r="AS77" s="51">
        <f>VLOOKUP($B$4:$B$236,'orig WPP2004'!$B$4:$CZ$265,'orig WPP2004'!T$1)</f>
        <v>4530.1779999999999</v>
      </c>
      <c r="AT77" s="51">
        <f>VLOOKUP($B$4:$B$236,'orig WPP2004'!$B$4:$CZ$265,'orig WPP2004'!U$1)</f>
        <v>4578.1970000000001</v>
      </c>
      <c r="AU77" s="51">
        <f>VLOOKUP($B$4:$B$236,'orig WPP2004'!$B$4:$CZ$265,'orig WPP2004'!V$1)</f>
        <v>4622.6859999999997</v>
      </c>
      <c r="AV77" s="51">
        <f>VLOOKUP($B$4:$B$236,'orig WPP2004'!$B$4:$CZ$265,'orig WPP2004'!W$1)</f>
        <v>4665.3639999999996</v>
      </c>
      <c r="AW77" s="51">
        <f>VLOOKUP($B$4:$B$236,'orig WPP2004'!$B$4:$CZ$265,'orig WPP2004'!X$1)</f>
        <v>4707.4979999999996</v>
      </c>
      <c r="AX77" s="51">
        <f>VLOOKUP($B$4:$B$236,'orig WPP2004'!$B$4:$CZ$265,'orig WPP2004'!Y$1)</f>
        <v>4749.6400000000003</v>
      </c>
      <c r="AY77" s="51">
        <f>VLOOKUP($B$4:$B$236,'orig WPP2004'!$B$4:$CZ$265,'orig WPP2004'!Z$1)</f>
        <v>4791.4780000000001</v>
      </c>
      <c r="AZ77" s="51">
        <f>VLOOKUP($B$4:$B$236,'orig WPP2004'!$B$4:$CZ$265,'orig WPP2004'!AA$1)</f>
        <v>4832.4009999999998</v>
      </c>
      <c r="BA77" s="51">
        <f>VLOOKUP($B$4:$B$236,'orig WPP2004'!$B$4:$CZ$265,'orig WPP2004'!AB$1)</f>
        <v>4871.43</v>
      </c>
      <c r="BB77" s="51">
        <f>VLOOKUP($B$4:$B$236,'orig WPP2004'!$B$4:$CZ$265,'orig WPP2004'!AC$1)</f>
        <v>4907.9979999999996</v>
      </c>
      <c r="BC77" s="51">
        <f>VLOOKUP($B$4:$B$236,'orig WPP2004'!$B$4:$CZ$265,'orig WPP2004'!AD$1)</f>
        <v>4941.7219999999998</v>
      </c>
      <c r="BD77" s="51">
        <f>VLOOKUP($B$4:$B$236,'orig WPP2004'!$B$4:$CZ$265,'orig WPP2004'!AE$1)</f>
        <v>4973.2479999999996</v>
      </c>
      <c r="BE77" s="51">
        <f>VLOOKUP($B$4:$B$236,'orig WPP2004'!$B$4:$CZ$265,'orig WPP2004'!AF$1)</f>
        <v>5004.2479999999996</v>
      </c>
      <c r="BF77" s="51">
        <f>VLOOKUP($B$4:$B$236,'orig WPP2004'!$B$4:$CZ$265,'orig WPP2004'!AG$1)</f>
        <v>5036.9870000000001</v>
      </c>
      <c r="BG77" s="51">
        <f>VLOOKUP($B$4:$B$236,'orig WPP2004'!$B$4:$CZ$265,'orig WPP2004'!AH$1)</f>
        <v>5073.0010000000002</v>
      </c>
      <c r="BH77" s="51">
        <f>VLOOKUP($B$4:$B$236,'orig WPP2004'!$B$4:$CZ$265,'orig WPP2004'!AI$1)</f>
        <v>5111.4529999999995</v>
      </c>
      <c r="BI77" s="51">
        <f>VLOOKUP($B$4:$B$236,'orig WPP2004'!$B$4:$CZ$265,'orig WPP2004'!AJ$1)</f>
        <v>5151.2880000000005</v>
      </c>
      <c r="BJ77" s="51">
        <f>VLOOKUP($B$4:$B$236,'orig WPP2004'!$B$4:$CZ$265,'orig WPP2004'!AK$1)</f>
        <v>5193.3340000000007</v>
      </c>
      <c r="BK77" s="51">
        <f>VLOOKUP($B$4:$B$236,'orig WPP2004'!$B$4:$CZ$265,'orig WPP2004'!AL$1)</f>
        <v>5238.6400000000003</v>
      </c>
      <c r="BL77" s="51">
        <f>VLOOKUP($B$4:$B$236,'orig WPP2004'!$B$4:$CZ$265,'orig WPP2004'!AM$1)</f>
        <v>5287.0039999999999</v>
      </c>
      <c r="BM77" s="51">
        <f>VLOOKUP($B$4:$B$236,'orig WPP2004'!$B$4:$CZ$265,'orig WPP2004'!AN$1)</f>
        <v>5340.7350000000006</v>
      </c>
      <c r="BN77" s="51">
        <f>VLOOKUP($B$4:$B$236,'orig WPP2004'!$B$4:$CZ$265,'orig WPP2004'!AO$1)</f>
        <v>5397.11</v>
      </c>
      <c r="BO77" s="51">
        <f>VLOOKUP($B$4:$B$236,'orig WPP2004'!$B$4:$CZ$265,'orig WPP2004'!AP$1)</f>
        <v>5444.9059999999999</v>
      </c>
      <c r="BP77" s="51">
        <f>VLOOKUP($B$4:$B$236,'orig WPP2004'!$B$4:$CZ$265,'orig WPP2004'!AQ$1)</f>
        <v>5469.1810000000005</v>
      </c>
      <c r="BQ77" s="51">
        <f>VLOOKUP($B$4:$B$236,'orig WPP2004'!$B$4:$CZ$265,'orig WPP2004'!AR$1)</f>
        <v>5460</v>
      </c>
      <c r="BR77" s="51">
        <f>VLOOKUP($B$4:$B$236,'orig WPP2004'!$B$4:$CZ$265,'orig WPP2004'!AS$1)</f>
        <v>5412.51</v>
      </c>
      <c r="BS77" s="51">
        <f>VLOOKUP($B$4:$B$236,'orig WPP2004'!$B$4:$CZ$265,'orig WPP2004'!AT$1)</f>
        <v>5331.84</v>
      </c>
      <c r="BT77" s="51">
        <f>VLOOKUP($B$4:$B$236,'orig WPP2004'!$B$4:$CZ$265,'orig WPP2004'!AU$1)</f>
        <v>5230.4390000000003</v>
      </c>
      <c r="BU77" s="51">
        <f>VLOOKUP($B$4:$B$236,'orig WPP2004'!$B$4:$CZ$265,'orig WPP2004'!AV$1)</f>
        <v>5126.259</v>
      </c>
      <c r="BV77" s="51">
        <f>VLOOKUP($B$4:$B$236,'orig WPP2004'!$B$4:$CZ$265,'orig WPP2004'!AW$1)</f>
        <v>5032.5650000000005</v>
      </c>
      <c r="BW77" s="51">
        <f>VLOOKUP($B$4:$B$236,'orig WPP2004'!$B$4:$CZ$265,'orig WPP2004'!AX$1)</f>
        <v>4953.616</v>
      </c>
      <c r="BX77" s="51">
        <f>VLOOKUP($B$4:$B$236,'orig WPP2004'!$B$4:$CZ$265,'orig WPP2004'!AY$1)</f>
        <v>4886.4539999999997</v>
      </c>
      <c r="BY77" s="51">
        <f>VLOOKUP($B$4:$B$236,'orig WPP2004'!$B$4:$CZ$265,'orig WPP2004'!AZ$1)</f>
        <v>4828.4140000000007</v>
      </c>
      <c r="BZ77" s="51">
        <f>VLOOKUP($B$4:$B$236,'orig WPP2004'!$B$4:$CZ$265,'orig WPP2004'!BA$1)</f>
        <v>4774.2190000000001</v>
      </c>
      <c r="CA77" s="51">
        <f>VLOOKUP($B$4:$B$236,'orig WPP2004'!$B$4:$CZ$265,'orig WPP2004'!BB$1)</f>
        <v>4720.0609999999997</v>
      </c>
      <c r="CB77" s="51">
        <f>VLOOKUP($B$4:$B$236,'orig WPP2004'!$B$4:$CZ$265,'orig WPP2004'!BC$1)</f>
        <v>4666.0319999999992</v>
      </c>
      <c r="CC77" s="51">
        <f>VLOOKUP($B$4:$B$236,'orig WPP2004'!$B$4:$CZ$265,'orig WPP2004'!BD$1)</f>
        <v>4614.1540000000005</v>
      </c>
      <c r="CD77" s="51">
        <f>VLOOKUP($B$4:$B$236,'orig WPP2004'!$B$4:$CZ$265,'orig WPP2004'!BE$1)</f>
        <v>4564.6610000000001</v>
      </c>
      <c r="CE77" s="51">
        <f>VLOOKUP($B$4:$B$236,'orig WPP2004'!$B$4:$CZ$265,'orig WPP2004'!BF$1)</f>
        <v>4517.9809999999998</v>
      </c>
      <c r="CF77" s="51">
        <f>VLOOKUP($B$4:$B$236,'orig WPP2004'!$B$4:$CZ$265,'orig WPP2004'!BG$1)</f>
        <v>4474.4040000000005</v>
      </c>
      <c r="CG77" s="51">
        <f>VLOOKUP($B$4:$B$236,'orig WPP2004'!$B$4:$CZ$265,'orig WPP2004'!BH$1)</f>
        <v>4433.759</v>
      </c>
      <c r="CH77" s="51">
        <f>VLOOKUP($B$4:$B$236,'orig WPP2004'!$B$4:$CZ$265,'orig WPP2004'!BI$1)</f>
        <v>4395.7979999999998</v>
      </c>
      <c r="CI77" s="51">
        <f>VLOOKUP($B$4:$B$236,'orig WPP2004'!$B$4:$CZ$265,'orig WPP2004'!BJ$1)</f>
        <v>4360.6370000000006</v>
      </c>
      <c r="CJ77" s="51">
        <f>VLOOKUP($B$4:$B$236,'orig WPP2004'!$B$4:$CZ$265,'orig WPP2004'!BK$1)</f>
        <v>4328.4359999999997</v>
      </c>
      <c r="CK77" s="51">
        <f>VLOOKUP($B$4:$B$236,'orig WPP2004'!$B$4:$CZ$265,'orig WPP2004'!BL$1)</f>
        <v>4299.1949999999997</v>
      </c>
      <c r="CL77" s="51">
        <f>VLOOKUP($B$4:$B$236,'orig WPP2004'!$B$4:$CZ$265,'orig WPP2004'!BM$1)</f>
        <v>4272.9310000000005</v>
      </c>
      <c r="CM77" s="51">
        <f>VLOOKUP($B$4:$B$236,'orig WPP2004'!$B$4:$CZ$265,'orig WPP2004'!BN$1)</f>
        <v>4249.2370000000001</v>
      </c>
      <c r="CN77" s="51">
        <f>VLOOKUP($B$4:$B$236,'orig WPP2004'!$B$4:$CZ$265,'orig WPP2004'!BO$1)</f>
        <v>4227.1660000000002</v>
      </c>
      <c r="CO77" s="51">
        <f>VLOOKUP($B$4:$B$236,'orig WPP2004'!$B$4:$CZ$265,'orig WPP2004'!BP$1)</f>
        <v>4205.4809999999998</v>
      </c>
      <c r="CP77" s="51">
        <f>VLOOKUP($B$4:$B$236,'orig WPP2004'!$B$4:$CZ$265,'orig WPP2004'!BQ$1)</f>
        <v>4183.2359999999999</v>
      </c>
      <c r="CQ77" s="51">
        <f>VLOOKUP($B$4:$B$236,'orig WPP2004'!$B$4:$CZ$265,'orig WPP2004'!BR$1)</f>
        <v>4160.0039999999999</v>
      </c>
      <c r="CR77" s="51">
        <f>VLOOKUP($B$4:$B$236,'orig WPP2004'!$B$4:$CZ$265,'orig WPP2004'!BS$1)</f>
        <v>4135.8050000000003</v>
      </c>
      <c r="CS77" s="51">
        <f>VLOOKUP($B$4:$B$236,'orig WPP2004'!$B$4:$CZ$265,'orig WPP2004'!BT$1)</f>
        <v>4110.7070000000003</v>
      </c>
      <c r="CT77" s="51">
        <f>VLOOKUP($B$4:$B$236,'orig WPP2004'!$B$4:$CZ$265,'orig WPP2004'!BU$1)</f>
        <v>4084.9549999999999</v>
      </c>
      <c r="CU77" s="51">
        <f>VLOOKUP($B$4:$B$236,'orig WPP2004'!$B$4:$CZ$265,'orig WPP2004'!BV$1)</f>
        <v>4058.72</v>
      </c>
      <c r="CV77" s="51">
        <f>VLOOKUP($B$4:$B$236,'orig WPP2004'!$B$4:$CZ$265,'orig WPP2004'!BW$1)</f>
        <v>4031.9189999999999</v>
      </c>
      <c r="CW77" s="51">
        <f>VLOOKUP($B$4:$B$236,'orig WPP2004'!$B$4:$CZ$265,'orig WPP2004'!BX$1)</f>
        <v>4004.364</v>
      </c>
      <c r="CX77" s="51">
        <f>VLOOKUP($B$4:$B$236,'orig WPP2004'!$B$4:$CZ$265,'orig WPP2004'!BY$1)</f>
        <v>3976.0249999999996</v>
      </c>
      <c r="CY77" s="51">
        <f>VLOOKUP($B$4:$B$236,'orig WPP2004'!$B$4:$CZ$265,'orig WPP2004'!BZ$1)</f>
        <v>3946.8789999999999</v>
      </c>
      <c r="CZ77" s="51">
        <f>VLOOKUP($B$4:$B$236,'orig WPP2004'!$B$4:$CZ$265,'orig WPP2004'!CA$1)</f>
        <v>3916.9079999999999</v>
      </c>
      <c r="DA77" s="51">
        <f>VLOOKUP($B$4:$B$236,'orig WPP2004'!$B$4:$CZ$265,'orig WPP2004'!CB$1)</f>
        <v>3886.0990000000002</v>
      </c>
      <c r="DB77" s="51">
        <f>VLOOKUP($B$4:$B$236,'orig WPP2004'!$B$4:$CZ$265,'orig WPP2004'!CC$1)</f>
        <v>3854.4560000000001</v>
      </c>
      <c r="DC77" s="51">
        <f>VLOOKUP($B$4:$B$236,'orig WPP2004'!$B$4:$CZ$265,'orig WPP2004'!CD$1)</f>
        <v>3822.01</v>
      </c>
      <c r="DD77" s="51">
        <f>VLOOKUP($B$4:$B$236,'orig WPP2004'!$B$4:$CZ$265,'orig WPP2004'!CE$1)</f>
        <v>3788.808</v>
      </c>
      <c r="DE77" s="51">
        <f>VLOOKUP($B$4:$B$236,'orig WPP2004'!$B$4:$CZ$265,'orig WPP2004'!CF$1)</f>
        <v>3754.8959999999997</v>
      </c>
    </row>
    <row r="78" spans="1:109">
      <c r="A78" s="114">
        <v>8</v>
      </c>
      <c r="B78" s="3">
        <v>270</v>
      </c>
      <c r="C78" s="1" t="s">
        <v>647</v>
      </c>
      <c r="D78" s="29">
        <f>+[2]Summary!F58</f>
        <v>377.60001055939188</v>
      </c>
      <c r="E78" s="29">
        <f>+[2]Summary!G58</f>
        <v>340.93981535945096</v>
      </c>
      <c r="F78" s="29">
        <f>+[2]Summary!H58</f>
        <v>307.83886241193147</v>
      </c>
      <c r="G78" s="29">
        <f>+[2]Summary!I58</f>
        <v>277.95159421659832</v>
      </c>
      <c r="H78" s="29">
        <f>+[2]Summary!J58</f>
        <v>250.96600254508391</v>
      </c>
      <c r="I78" s="29">
        <f>+[2]Summary!K58</f>
        <v>226.60037123002718</v>
      </c>
      <c r="J78" s="29">
        <f>+[2]Summary!L58</f>
        <v>204.600335188277</v>
      </c>
      <c r="K78" s="29">
        <f>+[2]Summary!M58</f>
        <v>184.73622497582292</v>
      </c>
      <c r="L78" s="29">
        <f>+[2]Summary!N58</f>
        <v>166.80066915292747</v>
      </c>
      <c r="M78" s="29">
        <f>+[2]Summary!O58</f>
        <v>150.60642942934231</v>
      </c>
      <c r="N78" s="29">
        <f>+[2]Summary!P58</f>
        <v>135.98444598960032</v>
      </c>
      <c r="O78" s="29">
        <f>+[2]Summary!Q58</f>
        <v>122.78207259255177</v>
      </c>
      <c r="P78" s="29">
        <f>+[2]Summary!R58</f>
        <v>123.81385471517824</v>
      </c>
      <c r="Q78" s="29">
        <f>+[2]Summary!S58</f>
        <v>124.85430727580999</v>
      </c>
      <c r="R78" s="29">
        <f>+[2]Summary!T58</f>
        <v>125.90350313527057</v>
      </c>
      <c r="S78" s="29">
        <f>+[2]Summary!U58</f>
        <v>126.9615157666594</v>
      </c>
      <c r="T78" s="29">
        <f>+[2]Summary!V58</f>
        <v>128.02841926049686</v>
      </c>
      <c r="U78" s="29">
        <f>+[2]Summary!W58</f>
        <v>130.64124414336416</v>
      </c>
      <c r="V78" s="29">
        <f>+[2]Summary!X58</f>
        <v>133.30739198302464</v>
      </c>
      <c r="W78" s="29">
        <f>+[2]Summary!Y58</f>
        <v>136.0279510030864</v>
      </c>
      <c r="X78" s="29">
        <f>+[2]Summary!Z58</f>
        <v>138.80403163580243</v>
      </c>
      <c r="Y78" s="29">
        <f>+[2]Summary!AA58</f>
        <v>141.6367669753086</v>
      </c>
      <c r="Z78" s="29">
        <f>+[2]Summary!AB58</f>
        <v>169.96412037037032</v>
      </c>
      <c r="AA78" s="29">
        <f>+[2]Summary!AC58</f>
        <v>203.95694444444439</v>
      </c>
      <c r="AB78" s="29">
        <f>+[2]Summary!AD58</f>
        <v>244.74833333333328</v>
      </c>
      <c r="AC78" s="51">
        <f>VLOOKUP($B$4:$B$236,'orig WPP2004'!$B$4:$CZ$265,'orig WPP2004'!D$1)</f>
        <v>293.69799999999998</v>
      </c>
      <c r="AD78" s="51">
        <f>VLOOKUP($B$4:$B$236,'orig WPP2004'!$B$4:$CZ$265,'orig WPP2004'!E$1)</f>
        <v>295.279</v>
      </c>
      <c r="AE78" s="51">
        <f>VLOOKUP($B$4:$B$236,'orig WPP2004'!$B$4:$CZ$265,'orig WPP2004'!F$1)</f>
        <v>298.39600000000002</v>
      </c>
      <c r="AF78" s="51">
        <f>VLOOKUP($B$4:$B$236,'orig WPP2004'!$B$4:$CZ$265,'orig WPP2004'!G$1)</f>
        <v>302.76599999999996</v>
      </c>
      <c r="AG78" s="51">
        <f>VLOOKUP($B$4:$B$236,'orig WPP2004'!$B$4:$CZ$265,'orig WPP2004'!H$1)</f>
        <v>308.15499999999997</v>
      </c>
      <c r="AH78" s="51">
        <f>VLOOKUP($B$4:$B$236,'orig WPP2004'!$B$4:$CZ$265,'orig WPP2004'!I$1)</f>
        <v>314.37800000000004</v>
      </c>
      <c r="AI78" s="51">
        <f>VLOOKUP($B$4:$B$236,'orig WPP2004'!$B$4:$CZ$265,'orig WPP2004'!J$1)</f>
        <v>321.30200000000002</v>
      </c>
      <c r="AJ78" s="51">
        <f>VLOOKUP($B$4:$B$236,'orig WPP2004'!$B$4:$CZ$265,'orig WPP2004'!K$1)</f>
        <v>328.84100000000001</v>
      </c>
      <c r="AK78" s="51">
        <f>VLOOKUP($B$4:$B$236,'orig WPP2004'!$B$4:$CZ$265,'orig WPP2004'!L$1)</f>
        <v>336.95699999999999</v>
      </c>
      <c r="AL78" s="51">
        <f>VLOOKUP($B$4:$B$236,'orig WPP2004'!$B$4:$CZ$265,'orig WPP2004'!M$1)</f>
        <v>345.64300000000003</v>
      </c>
      <c r="AM78" s="51">
        <f>VLOOKUP($B$4:$B$236,'orig WPP2004'!$B$4:$CZ$265,'orig WPP2004'!N$1)</f>
        <v>354.90300000000002</v>
      </c>
      <c r="AN78" s="51">
        <f>VLOOKUP($B$4:$B$236,'orig WPP2004'!$B$4:$CZ$265,'orig WPP2004'!O$1)</f>
        <v>364.721</v>
      </c>
      <c r="AO78" s="51">
        <f>VLOOKUP($B$4:$B$236,'orig WPP2004'!$B$4:$CZ$265,'orig WPP2004'!P$1)</f>
        <v>375.03800000000001</v>
      </c>
      <c r="AP78" s="51">
        <f>VLOOKUP($B$4:$B$236,'orig WPP2004'!$B$4:$CZ$265,'orig WPP2004'!Q$1)</f>
        <v>385.73899999999998</v>
      </c>
      <c r="AQ78" s="51">
        <f>VLOOKUP($B$4:$B$236,'orig WPP2004'!$B$4:$CZ$265,'orig WPP2004'!R$1)</f>
        <v>396.68600000000004</v>
      </c>
      <c r="AR78" s="51">
        <f>VLOOKUP($B$4:$B$236,'orig WPP2004'!$B$4:$CZ$265,'orig WPP2004'!S$1)</f>
        <v>407.803</v>
      </c>
      <c r="AS78" s="51">
        <f>VLOOKUP($B$4:$B$236,'orig WPP2004'!$B$4:$CZ$265,'orig WPP2004'!T$1)</f>
        <v>418.995</v>
      </c>
      <c r="AT78" s="51">
        <f>VLOOKUP($B$4:$B$236,'orig WPP2004'!$B$4:$CZ$265,'orig WPP2004'!U$1)</f>
        <v>430.34799999999996</v>
      </c>
      <c r="AU78" s="51">
        <f>VLOOKUP($B$4:$B$236,'orig WPP2004'!$B$4:$CZ$265,'orig WPP2004'!V$1)</f>
        <v>442.18100000000004</v>
      </c>
      <c r="AV78" s="51">
        <f>VLOOKUP($B$4:$B$236,'orig WPP2004'!$B$4:$CZ$265,'orig WPP2004'!W$1)</f>
        <v>454.93400000000003</v>
      </c>
      <c r="AW78" s="51">
        <f>VLOOKUP($B$4:$B$236,'orig WPP2004'!$B$4:$CZ$265,'orig WPP2004'!X$1)</f>
        <v>468.91300000000001</v>
      </c>
      <c r="AX78" s="51">
        <f>VLOOKUP($B$4:$B$236,'orig WPP2004'!$B$4:$CZ$265,'orig WPP2004'!Y$1)</f>
        <v>484.274</v>
      </c>
      <c r="AY78" s="51">
        <f>VLOOKUP($B$4:$B$236,'orig WPP2004'!$B$4:$CZ$265,'orig WPP2004'!Z$1)</f>
        <v>500.9</v>
      </c>
      <c r="AZ78" s="51">
        <f>VLOOKUP($B$4:$B$236,'orig WPP2004'!$B$4:$CZ$265,'orig WPP2004'!AA$1)</f>
        <v>518.49299999999994</v>
      </c>
      <c r="BA78" s="51">
        <f>VLOOKUP($B$4:$B$236,'orig WPP2004'!$B$4:$CZ$265,'orig WPP2004'!AB$1)</f>
        <v>536.61300000000006</v>
      </c>
      <c r="BB78" s="51">
        <f>VLOOKUP($B$4:$B$236,'orig WPP2004'!$B$4:$CZ$265,'orig WPP2004'!AC$1)</f>
        <v>554.95299999999997</v>
      </c>
      <c r="BC78" s="51">
        <f>VLOOKUP($B$4:$B$236,'orig WPP2004'!$B$4:$CZ$265,'orig WPP2004'!AD$1)</f>
        <v>573.47199999999998</v>
      </c>
      <c r="BD78" s="51">
        <f>VLOOKUP($B$4:$B$236,'orig WPP2004'!$B$4:$CZ$265,'orig WPP2004'!AE$1)</f>
        <v>592.32000000000005</v>
      </c>
      <c r="BE78" s="51">
        <f>VLOOKUP($B$4:$B$236,'orig WPP2004'!$B$4:$CZ$265,'orig WPP2004'!AF$1)</f>
        <v>611.62599999999998</v>
      </c>
      <c r="BF78" s="51">
        <f>VLOOKUP($B$4:$B$236,'orig WPP2004'!$B$4:$CZ$265,'orig WPP2004'!AG$1)</f>
        <v>631.58699999999999</v>
      </c>
      <c r="BG78" s="51">
        <f>VLOOKUP($B$4:$B$236,'orig WPP2004'!$B$4:$CZ$265,'orig WPP2004'!AH$1)</f>
        <v>652.38099999999997</v>
      </c>
      <c r="BH78" s="51">
        <f>VLOOKUP($B$4:$B$236,'orig WPP2004'!$B$4:$CZ$265,'orig WPP2004'!AI$1)</f>
        <v>673.97500000000002</v>
      </c>
      <c r="BI78" s="51">
        <f>VLOOKUP($B$4:$B$236,'orig WPP2004'!$B$4:$CZ$265,'orig WPP2004'!AJ$1)</f>
        <v>696.42</v>
      </c>
      <c r="BJ78" s="51">
        <f>VLOOKUP($B$4:$B$236,'orig WPP2004'!$B$4:$CZ$265,'orig WPP2004'!AK$1)</f>
        <v>720.08600000000001</v>
      </c>
      <c r="BK78" s="51">
        <f>VLOOKUP($B$4:$B$236,'orig WPP2004'!$B$4:$CZ$265,'orig WPP2004'!AL$1)</f>
        <v>745.44399999999996</v>
      </c>
      <c r="BL78" s="51">
        <f>VLOOKUP($B$4:$B$236,'orig WPP2004'!$B$4:$CZ$265,'orig WPP2004'!AM$1)</f>
        <v>772.80399999999997</v>
      </c>
      <c r="BM78" s="51">
        <f>VLOOKUP($B$4:$B$236,'orig WPP2004'!$B$4:$CZ$265,'orig WPP2004'!AN$1)</f>
        <v>802.34799999999996</v>
      </c>
      <c r="BN78" s="51">
        <f>VLOOKUP($B$4:$B$236,'orig WPP2004'!$B$4:$CZ$265,'orig WPP2004'!AO$1)</f>
        <v>833.91699999999992</v>
      </c>
      <c r="BO78" s="51">
        <f>VLOOKUP($B$4:$B$236,'orig WPP2004'!$B$4:$CZ$265,'orig WPP2004'!AP$1)</f>
        <v>867.05799999999999</v>
      </c>
      <c r="BP78" s="51">
        <f>VLOOKUP($B$4:$B$236,'orig WPP2004'!$B$4:$CZ$265,'orig WPP2004'!AQ$1)</f>
        <v>901.11599999999999</v>
      </c>
      <c r="BQ78" s="51">
        <f>VLOOKUP($B$4:$B$236,'orig WPP2004'!$B$4:$CZ$265,'orig WPP2004'!AR$1)</f>
        <v>935.61300000000006</v>
      </c>
      <c r="BR78" s="51">
        <f>VLOOKUP($B$4:$B$236,'orig WPP2004'!$B$4:$CZ$265,'orig WPP2004'!AS$1)</f>
        <v>970.33600000000001</v>
      </c>
      <c r="BS78" s="51">
        <f>VLOOKUP($B$4:$B$236,'orig WPP2004'!$B$4:$CZ$265,'orig WPP2004'!AT$1)</f>
        <v>1005.393</v>
      </c>
      <c r="BT78" s="51">
        <f>VLOOKUP($B$4:$B$236,'orig WPP2004'!$B$4:$CZ$265,'orig WPP2004'!AU$1)</f>
        <v>1041.0059999999999</v>
      </c>
      <c r="BU78" s="51">
        <f>VLOOKUP($B$4:$B$236,'orig WPP2004'!$B$4:$CZ$265,'orig WPP2004'!AV$1)</f>
        <v>1077.537</v>
      </c>
      <c r="BV78" s="51">
        <f>VLOOKUP($B$4:$B$236,'orig WPP2004'!$B$4:$CZ$265,'orig WPP2004'!AW$1)</f>
        <v>1115.2159999999999</v>
      </c>
      <c r="BW78" s="51">
        <f>VLOOKUP($B$4:$B$236,'orig WPP2004'!$B$4:$CZ$265,'orig WPP2004'!AX$1)</f>
        <v>1154.0520000000001</v>
      </c>
      <c r="BX78" s="51">
        <f>VLOOKUP($B$4:$B$236,'orig WPP2004'!$B$4:$CZ$265,'orig WPP2004'!AY$1)</f>
        <v>1193.8330000000001</v>
      </c>
      <c r="BY78" s="51">
        <f>VLOOKUP($B$4:$B$236,'orig WPP2004'!$B$4:$CZ$265,'orig WPP2004'!AZ$1)</f>
        <v>1234.2919999999999</v>
      </c>
      <c r="BZ78" s="51">
        <f>VLOOKUP($B$4:$B$236,'orig WPP2004'!$B$4:$CZ$265,'orig WPP2004'!BA$1)</f>
        <v>1275.0740000000001</v>
      </c>
      <c r="CA78" s="51">
        <f>VLOOKUP($B$4:$B$236,'orig WPP2004'!$B$4:$CZ$265,'orig WPP2004'!BB$1)</f>
        <v>1315.884</v>
      </c>
      <c r="CB78" s="51">
        <f>VLOOKUP($B$4:$B$236,'orig WPP2004'!$B$4:$CZ$265,'orig WPP2004'!BC$1)</f>
        <v>1356.635</v>
      </c>
      <c r="CC78" s="51">
        <f>VLOOKUP($B$4:$B$236,'orig WPP2004'!$B$4:$CZ$265,'orig WPP2004'!BD$1)</f>
        <v>1397.2950000000001</v>
      </c>
      <c r="CD78" s="51">
        <f>VLOOKUP($B$4:$B$236,'orig WPP2004'!$B$4:$CZ$265,'orig WPP2004'!BE$1)</f>
        <v>1437.6970000000001</v>
      </c>
      <c r="CE78" s="51">
        <f>VLOOKUP($B$4:$B$236,'orig WPP2004'!$B$4:$CZ$265,'orig WPP2004'!BF$1)</f>
        <v>1477.6660000000002</v>
      </c>
      <c r="CF78" s="51">
        <f>VLOOKUP($B$4:$B$236,'orig WPP2004'!$B$4:$CZ$265,'orig WPP2004'!BG$1)</f>
        <v>1517.079</v>
      </c>
      <c r="CG78" s="51">
        <f>VLOOKUP($B$4:$B$236,'orig WPP2004'!$B$4:$CZ$265,'orig WPP2004'!BH$1)</f>
        <v>1555.84</v>
      </c>
      <c r="CH78" s="51">
        <f>VLOOKUP($B$4:$B$236,'orig WPP2004'!$B$4:$CZ$265,'orig WPP2004'!BI$1)</f>
        <v>1593.9589999999998</v>
      </c>
      <c r="CI78" s="51">
        <f>VLOOKUP($B$4:$B$236,'orig WPP2004'!$B$4:$CZ$265,'orig WPP2004'!BJ$1)</f>
        <v>1631.5610000000001</v>
      </c>
      <c r="CJ78" s="51">
        <f>VLOOKUP($B$4:$B$236,'orig WPP2004'!$B$4:$CZ$265,'orig WPP2004'!BK$1)</f>
        <v>1668.8420000000001</v>
      </c>
      <c r="CK78" s="51">
        <f>VLOOKUP($B$4:$B$236,'orig WPP2004'!$B$4:$CZ$265,'orig WPP2004'!BL$1)</f>
        <v>1705.952</v>
      </c>
      <c r="CL78" s="51">
        <f>VLOOKUP($B$4:$B$236,'orig WPP2004'!$B$4:$CZ$265,'orig WPP2004'!BM$1)</f>
        <v>1742.9360000000001</v>
      </c>
      <c r="CM78" s="51">
        <f>VLOOKUP($B$4:$B$236,'orig WPP2004'!$B$4:$CZ$265,'orig WPP2004'!BN$1)</f>
        <v>1779.77</v>
      </c>
      <c r="CN78" s="51">
        <f>VLOOKUP($B$4:$B$236,'orig WPP2004'!$B$4:$CZ$265,'orig WPP2004'!BO$1)</f>
        <v>1816.46</v>
      </c>
      <c r="CO78" s="51">
        <f>VLOOKUP($B$4:$B$236,'orig WPP2004'!$B$4:$CZ$265,'orig WPP2004'!BP$1)</f>
        <v>1852.992</v>
      </c>
      <c r="CP78" s="51">
        <f>VLOOKUP($B$4:$B$236,'orig WPP2004'!$B$4:$CZ$265,'orig WPP2004'!BQ$1)</f>
        <v>1889.37</v>
      </c>
      <c r="CQ78" s="51">
        <f>VLOOKUP($B$4:$B$236,'orig WPP2004'!$B$4:$CZ$265,'orig WPP2004'!BR$1)</f>
        <v>1925.6030000000001</v>
      </c>
      <c r="CR78" s="51">
        <f>VLOOKUP($B$4:$B$236,'orig WPP2004'!$B$4:$CZ$265,'orig WPP2004'!BS$1)</f>
        <v>1961.7370000000001</v>
      </c>
      <c r="CS78" s="51">
        <f>VLOOKUP($B$4:$B$236,'orig WPP2004'!$B$4:$CZ$265,'orig WPP2004'!BT$1)</f>
        <v>1997.85</v>
      </c>
      <c r="CT78" s="51">
        <f>VLOOKUP($B$4:$B$236,'orig WPP2004'!$B$4:$CZ$265,'orig WPP2004'!BU$1)</f>
        <v>2034.0410000000002</v>
      </c>
      <c r="CU78" s="51">
        <f>VLOOKUP($B$4:$B$236,'orig WPP2004'!$B$4:$CZ$265,'orig WPP2004'!BV$1)</f>
        <v>2070.3810000000003</v>
      </c>
      <c r="CV78" s="51">
        <f>VLOOKUP($B$4:$B$236,'orig WPP2004'!$B$4:$CZ$265,'orig WPP2004'!BW$1)</f>
        <v>2106.893</v>
      </c>
      <c r="CW78" s="51">
        <f>VLOOKUP($B$4:$B$236,'orig WPP2004'!$B$4:$CZ$265,'orig WPP2004'!BX$1)</f>
        <v>2143.5639999999999</v>
      </c>
      <c r="CX78" s="51">
        <f>VLOOKUP($B$4:$B$236,'orig WPP2004'!$B$4:$CZ$265,'orig WPP2004'!BY$1)</f>
        <v>2180.37</v>
      </c>
      <c r="CY78" s="51">
        <f>VLOOKUP($B$4:$B$236,'orig WPP2004'!$B$4:$CZ$265,'orig WPP2004'!BZ$1)</f>
        <v>2217.277</v>
      </c>
      <c r="CZ78" s="51">
        <f>VLOOKUP($B$4:$B$236,'orig WPP2004'!$B$4:$CZ$265,'orig WPP2004'!CA$1)</f>
        <v>2254.2440000000001</v>
      </c>
      <c r="DA78" s="51">
        <f>VLOOKUP($B$4:$B$236,'orig WPP2004'!$B$4:$CZ$265,'orig WPP2004'!CB$1)</f>
        <v>2291.2619999999997</v>
      </c>
      <c r="DB78" s="51">
        <f>VLOOKUP($B$4:$B$236,'orig WPP2004'!$B$4:$CZ$265,'orig WPP2004'!CC$1)</f>
        <v>2328.3139999999999</v>
      </c>
      <c r="DC78" s="51">
        <f>VLOOKUP($B$4:$B$236,'orig WPP2004'!$B$4:$CZ$265,'orig WPP2004'!CD$1)</f>
        <v>2365.3429999999998</v>
      </c>
      <c r="DD78" s="51">
        <f>VLOOKUP($B$4:$B$236,'orig WPP2004'!$B$4:$CZ$265,'orig WPP2004'!CE$1)</f>
        <v>2402.279</v>
      </c>
      <c r="DE78" s="51">
        <f>VLOOKUP($B$4:$B$236,'orig WPP2004'!$B$4:$CZ$265,'orig WPP2004'!CF$1)</f>
        <v>2439.0659999999998</v>
      </c>
    </row>
    <row r="79" spans="1:109">
      <c r="A79" s="114">
        <v>17</v>
      </c>
      <c r="B79" s="66">
        <v>275</v>
      </c>
      <c r="C79" s="87" t="s">
        <v>264</v>
      </c>
      <c r="D79" s="30">
        <f>+[4]OPT!J7</f>
        <v>90.211374812776683</v>
      </c>
      <c r="E79" s="30">
        <f>+[4]OPT!K7</f>
        <v>100.23486090308521</v>
      </c>
      <c r="F79" s="30">
        <f>+[4]OPT!L7</f>
        <v>111.37206767009467</v>
      </c>
      <c r="G79" s="30">
        <f>+[4]OPT!M7</f>
        <v>123.74674185566074</v>
      </c>
      <c r="H79" s="30">
        <f>+[4]OPT!N7</f>
        <v>137.49637983962305</v>
      </c>
      <c r="I79" s="30">
        <f>+[4]OPT!O7</f>
        <v>152.77375537735892</v>
      </c>
      <c r="J79" s="30">
        <f>+[4]OPT!P7</f>
        <v>169.74861708595435</v>
      </c>
      <c r="K79" s="30">
        <f>+[4]OPT!Q7</f>
        <v>188.60957453994928</v>
      </c>
      <c r="L79" s="30">
        <f>+[4]OPT!R7</f>
        <v>209.56619393327699</v>
      </c>
      <c r="M79" s="30">
        <f>+[4]OPT!S7</f>
        <v>232.85132659253</v>
      </c>
      <c r="N79" s="30">
        <f>+[4]OPT!T7</f>
        <v>258.72369621392221</v>
      </c>
      <c r="O79" s="30">
        <f>+[4]OPT!U7</f>
        <v>277.20396022920238</v>
      </c>
      <c r="P79" s="30">
        <f>+[4]OPT!V7</f>
        <v>297.00424310271683</v>
      </c>
      <c r="Q79" s="30">
        <f>+[4]OPT!W7</f>
        <v>318.21883189576801</v>
      </c>
      <c r="R79" s="30">
        <f>+[4]OPT!X7</f>
        <v>340.94874845975141</v>
      </c>
      <c r="S79" s="30">
        <f>+[4]OPT!Y7</f>
        <v>365.30223049259081</v>
      </c>
      <c r="T79" s="30">
        <f>+[4]OPT!Z7</f>
        <v>391.39524695634731</v>
      </c>
      <c r="U79" s="30">
        <f>+[4]OPT!AA7</f>
        <v>395.34873429934072</v>
      </c>
      <c r="V79" s="30">
        <f>+[4]OPT!AB7</f>
        <v>399.34215585791992</v>
      </c>
      <c r="W79" s="30">
        <f>+[4]OPT!AC7</f>
        <v>403.37591500799994</v>
      </c>
      <c r="X79" s="30">
        <f>+[4]OPT!AD7</f>
        <v>407.45041919999994</v>
      </c>
      <c r="Y79" s="30">
        <f>+[4]OPT!AE7</f>
        <v>411.56607999999994</v>
      </c>
      <c r="Z79" s="30">
        <f>+[4]OPT!AF7</f>
        <v>514.45759999999996</v>
      </c>
      <c r="AA79" s="30">
        <f>+[4]OPT!AG7</f>
        <v>643.07199999999989</v>
      </c>
      <c r="AB79" s="30">
        <f>+[4]OPT!AH7</f>
        <v>803.83999999999992</v>
      </c>
      <c r="AC79" s="51">
        <f>VLOOKUP($B$4:$B$236,'orig WPP2004'!$B$4:$CZ$265,'orig WPP2004'!D$1)</f>
        <v>1004.8</v>
      </c>
      <c r="AD79" s="51">
        <f>VLOOKUP($B$4:$B$236,'orig WPP2004'!$B$4:$CZ$265,'orig WPP2004'!E$1)</f>
        <v>992.75600000000009</v>
      </c>
      <c r="AE79" s="51">
        <f>VLOOKUP($B$4:$B$236,'orig WPP2004'!$B$4:$CZ$265,'orig WPP2004'!F$1)</f>
        <v>997.30499999999995</v>
      </c>
      <c r="AF79" s="51">
        <f>VLOOKUP($B$4:$B$236,'orig WPP2004'!$B$4:$CZ$265,'orig WPP2004'!G$1)</f>
        <v>1010.5940000000001</v>
      </c>
      <c r="AG79" s="51">
        <f>VLOOKUP($B$4:$B$236,'orig WPP2004'!$B$4:$CZ$265,'orig WPP2004'!H$1)</f>
        <v>1026.7539999999999</v>
      </c>
      <c r="AH79" s="51">
        <f>VLOOKUP($B$4:$B$236,'orig WPP2004'!$B$4:$CZ$265,'orig WPP2004'!I$1)</f>
        <v>1041.904</v>
      </c>
      <c r="AI79" s="51">
        <f>VLOOKUP($B$4:$B$236,'orig WPP2004'!$B$4:$CZ$265,'orig WPP2004'!J$1)</f>
        <v>1054.2440000000001</v>
      </c>
      <c r="AJ79" s="51">
        <f>VLOOKUP($B$4:$B$236,'orig WPP2004'!$B$4:$CZ$265,'orig WPP2004'!K$1)</f>
        <v>1063.963</v>
      </c>
      <c r="AK79" s="51">
        <f>VLOOKUP($B$4:$B$236,'orig WPP2004'!$B$4:$CZ$265,'orig WPP2004'!L$1)</f>
        <v>1072.9449999999999</v>
      </c>
      <c r="AL79" s="51">
        <f>VLOOKUP($B$4:$B$236,'orig WPP2004'!$B$4:$CZ$265,'orig WPP2004'!M$1)</f>
        <v>1084.2959999999998</v>
      </c>
      <c r="AM79" s="51">
        <f>VLOOKUP($B$4:$B$236,'orig WPP2004'!$B$4:$CZ$265,'orig WPP2004'!N$1)</f>
        <v>1100.905</v>
      </c>
      <c r="AN79" s="51">
        <f>VLOOKUP($B$4:$B$236,'orig WPP2004'!$B$4:$CZ$265,'orig WPP2004'!O$1)</f>
        <v>1123.9079999999999</v>
      </c>
      <c r="AO79" s="51">
        <f>VLOOKUP($B$4:$B$236,'orig WPP2004'!$B$4:$CZ$265,'orig WPP2004'!P$1)</f>
        <v>1151.346</v>
      </c>
      <c r="AP79" s="51">
        <f>VLOOKUP($B$4:$B$236,'orig WPP2004'!$B$4:$CZ$265,'orig WPP2004'!Q$1)</f>
        <v>1177.5929999999998</v>
      </c>
      <c r="AQ79" s="51">
        <f>VLOOKUP($B$4:$B$236,'orig WPP2004'!$B$4:$CZ$265,'orig WPP2004'!R$1)</f>
        <v>1194.9839999999999</v>
      </c>
      <c r="AR79" s="51">
        <f>VLOOKUP($B$4:$B$236,'orig WPP2004'!$B$4:$CZ$265,'orig WPP2004'!S$1)</f>
        <v>1198.6030000000001</v>
      </c>
      <c r="AS79" s="51">
        <f>VLOOKUP($B$4:$B$236,'orig WPP2004'!$B$4:$CZ$265,'orig WPP2004'!T$1)</f>
        <v>1185.673</v>
      </c>
      <c r="AT79" s="51">
        <f>VLOOKUP($B$4:$B$236,'orig WPP2004'!$B$4:$CZ$265,'orig WPP2004'!U$1)</f>
        <v>1159.4160000000002</v>
      </c>
      <c r="AU79" s="51">
        <f>VLOOKUP($B$4:$B$236,'orig WPP2004'!$B$4:$CZ$265,'orig WPP2004'!V$1)</f>
        <v>1128.288</v>
      </c>
      <c r="AV79" s="51">
        <f>VLOOKUP($B$4:$B$236,'orig WPP2004'!$B$4:$CZ$265,'orig WPP2004'!W$1)</f>
        <v>1104.192</v>
      </c>
      <c r="AW79" s="51">
        <f>VLOOKUP($B$4:$B$236,'orig WPP2004'!$B$4:$CZ$265,'orig WPP2004'!X$1)</f>
        <v>1095.6410000000001</v>
      </c>
      <c r="AX79" s="51">
        <f>VLOOKUP($B$4:$B$236,'orig WPP2004'!$B$4:$CZ$265,'orig WPP2004'!Y$1)</f>
        <v>1105.797</v>
      </c>
      <c r="AY79" s="51">
        <f>VLOOKUP($B$4:$B$236,'orig WPP2004'!$B$4:$CZ$265,'orig WPP2004'!Z$1)</f>
        <v>1132.0250000000001</v>
      </c>
      <c r="AZ79" s="51">
        <f>VLOOKUP($B$4:$B$236,'orig WPP2004'!$B$4:$CZ$265,'orig WPP2004'!AA$1)</f>
        <v>1169.9580000000001</v>
      </c>
      <c r="BA79" s="51">
        <f>VLOOKUP($B$4:$B$236,'orig WPP2004'!$B$4:$CZ$265,'orig WPP2004'!AB$1)</f>
        <v>1212.6570000000002</v>
      </c>
      <c r="BB79" s="51">
        <f>VLOOKUP($B$4:$B$236,'orig WPP2004'!$B$4:$CZ$265,'orig WPP2004'!AC$1)</f>
        <v>1255.056</v>
      </c>
      <c r="BC79" s="51">
        <f>VLOOKUP($B$4:$B$236,'orig WPP2004'!$B$4:$CZ$265,'orig WPP2004'!AD$1)</f>
        <v>1296.069</v>
      </c>
      <c r="BD79" s="51">
        <f>VLOOKUP($B$4:$B$236,'orig WPP2004'!$B$4:$CZ$265,'orig WPP2004'!AE$1)</f>
        <v>1337.4070000000002</v>
      </c>
      <c r="BE79" s="51">
        <f>VLOOKUP($B$4:$B$236,'orig WPP2004'!$B$4:$CZ$265,'orig WPP2004'!AF$1)</f>
        <v>1380.077</v>
      </c>
      <c r="BF79" s="51">
        <f>VLOOKUP($B$4:$B$236,'orig WPP2004'!$B$4:$CZ$265,'orig WPP2004'!AG$1)</f>
        <v>1425.9029999999998</v>
      </c>
      <c r="BG79" s="51">
        <f>VLOOKUP($B$4:$B$236,'orig WPP2004'!$B$4:$CZ$265,'orig WPP2004'!AH$1)</f>
        <v>1476.1770000000001</v>
      </c>
      <c r="BH79" s="51">
        <f>VLOOKUP($B$4:$B$236,'orig WPP2004'!$B$4:$CZ$265,'orig WPP2004'!AI$1)</f>
        <v>1531.0239999999999</v>
      </c>
      <c r="BI79" s="51">
        <f>VLOOKUP($B$4:$B$236,'orig WPP2004'!$B$4:$CZ$265,'orig WPP2004'!AJ$1)</f>
        <v>1589.7349999999999</v>
      </c>
      <c r="BJ79" s="51">
        <f>VLOOKUP($B$4:$B$236,'orig WPP2004'!$B$4:$CZ$265,'orig WPP2004'!AK$1)</f>
        <v>1651.818</v>
      </c>
      <c r="BK79" s="51">
        <f>VLOOKUP($B$4:$B$236,'orig WPP2004'!$B$4:$CZ$265,'orig WPP2004'!AL$1)</f>
        <v>1716.5540000000001</v>
      </c>
      <c r="BL79" s="51">
        <f>VLOOKUP($B$4:$B$236,'orig WPP2004'!$B$4:$CZ$265,'orig WPP2004'!AM$1)</f>
        <v>1783.4459999999999</v>
      </c>
      <c r="BM79" s="51">
        <f>VLOOKUP($B$4:$B$236,'orig WPP2004'!$B$4:$CZ$265,'orig WPP2004'!AN$1)</f>
        <v>1852.336</v>
      </c>
      <c r="BN79" s="51">
        <f>VLOOKUP($B$4:$B$236,'orig WPP2004'!$B$4:$CZ$265,'orig WPP2004'!AO$1)</f>
        <v>1923.453</v>
      </c>
      <c r="BO79" s="51">
        <f>VLOOKUP($B$4:$B$236,'orig WPP2004'!$B$4:$CZ$265,'orig WPP2004'!AP$1)</f>
        <v>1997.172</v>
      </c>
      <c r="BP79" s="51">
        <f>VLOOKUP($B$4:$B$236,'orig WPP2004'!$B$4:$CZ$265,'orig WPP2004'!AQ$1)</f>
        <v>2074.0419999999999</v>
      </c>
      <c r="BQ79" s="51">
        <f>VLOOKUP($B$4:$B$236,'orig WPP2004'!$B$4:$CZ$265,'orig WPP2004'!AR$1)</f>
        <v>2154.4679999999998</v>
      </c>
      <c r="BR79" s="51">
        <f>VLOOKUP($B$4:$B$236,'orig WPP2004'!$B$4:$CZ$265,'orig WPP2004'!AS$1)</f>
        <v>2238.373</v>
      </c>
      <c r="BS79" s="51">
        <f>VLOOKUP($B$4:$B$236,'orig WPP2004'!$B$4:$CZ$265,'orig WPP2004'!AT$1)</f>
        <v>2325.62</v>
      </c>
      <c r="BT79" s="51">
        <f>VLOOKUP($B$4:$B$236,'orig WPP2004'!$B$4:$CZ$265,'orig WPP2004'!AU$1)</f>
        <v>2416.4650000000001</v>
      </c>
      <c r="BU79" s="51">
        <f>VLOOKUP($B$4:$B$236,'orig WPP2004'!$B$4:$CZ$265,'orig WPP2004'!AV$1)</f>
        <v>2511.2190000000001</v>
      </c>
      <c r="BV79" s="51">
        <f>VLOOKUP($B$4:$B$236,'orig WPP2004'!$B$4:$CZ$265,'orig WPP2004'!AW$1)</f>
        <v>2609.989</v>
      </c>
      <c r="BW79" s="51">
        <f>VLOOKUP($B$4:$B$236,'orig WPP2004'!$B$4:$CZ$265,'orig WPP2004'!AX$1)</f>
        <v>2713.0749999999998</v>
      </c>
      <c r="BX79" s="51">
        <f>VLOOKUP($B$4:$B$236,'orig WPP2004'!$B$4:$CZ$265,'orig WPP2004'!AY$1)</f>
        <v>2820.1149999999998</v>
      </c>
      <c r="BY79" s="51">
        <f>VLOOKUP($B$4:$B$236,'orig WPP2004'!$B$4:$CZ$265,'orig WPP2004'!AZ$1)</f>
        <v>2929.7489999999998</v>
      </c>
      <c r="BZ79" s="51">
        <f>VLOOKUP($B$4:$B$236,'orig WPP2004'!$B$4:$CZ$265,'orig WPP2004'!BA$1)</f>
        <v>3040.1480000000001</v>
      </c>
      <c r="CA79" s="51">
        <f>VLOOKUP($B$4:$B$236,'orig WPP2004'!$B$4:$CZ$265,'orig WPP2004'!BB$1)</f>
        <v>3150.0540000000001</v>
      </c>
      <c r="CB79" s="51">
        <f>VLOOKUP($B$4:$B$236,'orig WPP2004'!$B$4:$CZ$265,'orig WPP2004'!BC$1)</f>
        <v>3258.8109999999997</v>
      </c>
      <c r="CC79" s="51">
        <f>VLOOKUP($B$4:$B$236,'orig WPP2004'!$B$4:$CZ$265,'orig WPP2004'!BD$1)</f>
        <v>3366.9089999999997</v>
      </c>
      <c r="CD79" s="51">
        <f>VLOOKUP($B$4:$B$236,'orig WPP2004'!$B$4:$CZ$265,'orig WPP2004'!BE$1)</f>
        <v>3475.6559999999999</v>
      </c>
      <c r="CE79" s="51">
        <f>VLOOKUP($B$4:$B$236,'orig WPP2004'!$B$4:$CZ$265,'orig WPP2004'!BF$1)</f>
        <v>3586.9690000000001</v>
      </c>
      <c r="CF79" s="51">
        <f>VLOOKUP($B$4:$B$236,'orig WPP2004'!$B$4:$CZ$265,'orig WPP2004'!BG$1)</f>
        <v>3702.212</v>
      </c>
      <c r="CG79" s="51">
        <f>VLOOKUP($B$4:$B$236,'orig WPP2004'!$B$4:$CZ$265,'orig WPP2004'!BH$1)</f>
        <v>3821.779</v>
      </c>
      <c r="CH79" s="51">
        <f>VLOOKUP($B$4:$B$236,'orig WPP2004'!$B$4:$CZ$265,'orig WPP2004'!BI$1)</f>
        <v>3945.1390000000001</v>
      </c>
      <c r="CI79" s="51">
        <f>VLOOKUP($B$4:$B$236,'orig WPP2004'!$B$4:$CZ$265,'orig WPP2004'!BJ$1)</f>
        <v>4071.5940000000001</v>
      </c>
      <c r="CJ79" s="51">
        <f>VLOOKUP($B$4:$B$236,'orig WPP2004'!$B$4:$CZ$265,'orig WPP2004'!BK$1)</f>
        <v>4200.0679999999993</v>
      </c>
      <c r="CK79" s="51">
        <f>VLOOKUP($B$4:$B$236,'orig WPP2004'!$B$4:$CZ$265,'orig WPP2004'!BL$1)</f>
        <v>4329.7539999999999</v>
      </c>
      <c r="CL79" s="51">
        <f>VLOOKUP($B$4:$B$236,'orig WPP2004'!$B$4:$CZ$265,'orig WPP2004'!BM$1)</f>
        <v>4460.4639999999999</v>
      </c>
      <c r="CM79" s="51">
        <f>VLOOKUP($B$4:$B$236,'orig WPP2004'!$B$4:$CZ$265,'orig WPP2004'!BN$1)</f>
        <v>4592.3829999999998</v>
      </c>
      <c r="CN79" s="51">
        <f>VLOOKUP($B$4:$B$236,'orig WPP2004'!$B$4:$CZ$265,'orig WPP2004'!BO$1)</f>
        <v>4725.5200000000004</v>
      </c>
      <c r="CO79" s="51">
        <f>VLOOKUP($B$4:$B$236,'orig WPP2004'!$B$4:$CZ$265,'orig WPP2004'!BP$1)</f>
        <v>4859.97</v>
      </c>
      <c r="CP79" s="51">
        <f>VLOOKUP($B$4:$B$236,'orig WPP2004'!$B$4:$CZ$265,'orig WPP2004'!BQ$1)</f>
        <v>4995.7970000000005</v>
      </c>
      <c r="CQ79" s="51">
        <f>VLOOKUP($B$4:$B$236,'orig WPP2004'!$B$4:$CZ$265,'orig WPP2004'!BR$1)</f>
        <v>5132.9139999999998</v>
      </c>
      <c r="CR79" s="51">
        <f>VLOOKUP($B$4:$B$236,'orig WPP2004'!$B$4:$CZ$265,'orig WPP2004'!BS$1)</f>
        <v>5271.2190000000001</v>
      </c>
      <c r="CS79" s="51">
        <f>VLOOKUP($B$4:$B$236,'orig WPP2004'!$B$4:$CZ$265,'orig WPP2004'!BT$1)</f>
        <v>5410.741</v>
      </c>
      <c r="CT79" s="51">
        <f>VLOOKUP($B$4:$B$236,'orig WPP2004'!$B$4:$CZ$265,'orig WPP2004'!BU$1)</f>
        <v>5551.5450000000001</v>
      </c>
      <c r="CU79" s="51">
        <f>VLOOKUP($B$4:$B$236,'orig WPP2004'!$B$4:$CZ$265,'orig WPP2004'!BV$1)</f>
        <v>5693.6579999999994</v>
      </c>
      <c r="CV79" s="51">
        <f>VLOOKUP($B$4:$B$236,'orig WPP2004'!$B$4:$CZ$265,'orig WPP2004'!BW$1)</f>
        <v>5837.0320000000002</v>
      </c>
      <c r="CW79" s="51">
        <f>VLOOKUP($B$4:$B$236,'orig WPP2004'!$B$4:$CZ$265,'orig WPP2004'!BX$1)</f>
        <v>5981.5820000000003</v>
      </c>
      <c r="CX79" s="51">
        <f>VLOOKUP($B$4:$B$236,'orig WPP2004'!$B$4:$CZ$265,'orig WPP2004'!BY$1)</f>
        <v>6127.259</v>
      </c>
      <c r="CY79" s="51">
        <f>VLOOKUP($B$4:$B$236,'orig WPP2004'!$B$4:$CZ$265,'orig WPP2004'!BZ$1)</f>
        <v>6274</v>
      </c>
      <c r="CZ79" s="51">
        <f>VLOOKUP($B$4:$B$236,'orig WPP2004'!$B$4:$CZ$265,'orig WPP2004'!CA$1)</f>
        <v>6421.7280000000001</v>
      </c>
      <c r="DA79" s="51">
        <f>VLOOKUP($B$4:$B$236,'orig WPP2004'!$B$4:$CZ$265,'orig WPP2004'!CB$1)</f>
        <v>6570.3680000000004</v>
      </c>
      <c r="DB79" s="51">
        <f>VLOOKUP($B$4:$B$236,'orig WPP2004'!$B$4:$CZ$265,'orig WPP2004'!CC$1)</f>
        <v>6719.8040000000001</v>
      </c>
      <c r="DC79" s="51">
        <f>VLOOKUP($B$4:$B$236,'orig WPP2004'!$B$4:$CZ$265,'orig WPP2004'!CD$1)</f>
        <v>6869.8609999999999</v>
      </c>
      <c r="DD79" s="51">
        <f>VLOOKUP($B$4:$B$236,'orig WPP2004'!$B$4:$CZ$265,'orig WPP2004'!CE$1)</f>
        <v>7020.3269999999993</v>
      </c>
      <c r="DE79" s="51">
        <f>VLOOKUP($B$4:$B$236,'orig WPP2004'!$B$4:$CZ$265,'orig WPP2004'!CF$1)</f>
        <v>7171.0150000000003</v>
      </c>
    </row>
    <row r="80" spans="1:109">
      <c r="A80" s="115">
        <v>11</v>
      </c>
      <c r="B80" s="3">
        <v>276</v>
      </c>
      <c r="C80" s="1" t="s">
        <v>574</v>
      </c>
      <c r="D80" s="29">
        <f>+[3]Summary!M11</f>
        <v>15000.000000000002</v>
      </c>
      <c r="E80" s="29">
        <f>+[3]Summary!N11</f>
        <v>15825.416666666668</v>
      </c>
      <c r="F80" s="29">
        <f>+[3]Summary!O11</f>
        <v>16650.833333333332</v>
      </c>
      <c r="G80" s="29">
        <f>+[3]Summary!P11</f>
        <v>17476.25</v>
      </c>
      <c r="H80" s="29">
        <f>+[3]Summary!Q11</f>
        <v>18301.666666666664</v>
      </c>
      <c r="I80" s="29">
        <f>+[3]Summary!R11</f>
        <v>19127.083333333336</v>
      </c>
      <c r="J80" s="29">
        <f>+[3]Summary!S11</f>
        <v>19952.5</v>
      </c>
      <c r="K80" s="29">
        <f>+[3]Summary!T11</f>
        <v>20777.916666666668</v>
      </c>
      <c r="L80" s="29">
        <f>+[3]Summary!U11</f>
        <v>21603.333333333332</v>
      </c>
      <c r="M80" s="29">
        <f>+[3]Summary!V11</f>
        <v>22428.750000000004</v>
      </c>
      <c r="N80" s="29">
        <f>+[3]Summary!W11</f>
        <v>23254.166666666664</v>
      </c>
      <c r="O80" s="29">
        <f>+[3]Summary!X11</f>
        <v>24079.583333333332</v>
      </c>
      <c r="P80" s="29">
        <f>+[3]Summary!Y11</f>
        <v>24905.000000000004</v>
      </c>
      <c r="Q80" s="29">
        <f>+[3]Summary!Z11</f>
        <v>28045</v>
      </c>
      <c r="R80" s="29">
        <f>+[3]Summary!AA11</f>
        <v>31125.999999999996</v>
      </c>
      <c r="S80" s="29">
        <f>+[3]Summary!AB11</f>
        <v>33746.000000000007</v>
      </c>
      <c r="T80" s="29">
        <f>+[3]Summary!AC11</f>
        <v>36049.000000000007</v>
      </c>
      <c r="U80" s="29">
        <f>+[3]Summary!AD11</f>
        <v>39231</v>
      </c>
      <c r="V80" s="29">
        <f>+[3]Summary!AE11</f>
        <v>43500</v>
      </c>
      <c r="W80" s="29">
        <f>+[3]Summary!AF11</f>
        <v>47607.000000000007</v>
      </c>
      <c r="X80" s="29">
        <f>+[3]Summary!AG11</f>
        <v>54388</v>
      </c>
      <c r="Y80" s="29">
        <f>+[3]Summary!AH11</f>
        <v>62884.000000000007</v>
      </c>
      <c r="Z80" s="29">
        <f>+[3]Summary!AI11</f>
        <v>60893.999999999985</v>
      </c>
      <c r="AA80" s="29">
        <f>+[3]Summary!AJ11</f>
        <v>65084</v>
      </c>
      <c r="AB80" s="29">
        <f>+[3]Summary!AK11</f>
        <v>69835</v>
      </c>
      <c r="AC80" s="51">
        <f>VLOOKUP($B$4:$B$236,'orig WPP2004'!$B$4:$CZ$265,'orig WPP2004'!D$1)</f>
        <v>68376</v>
      </c>
      <c r="AD80" s="51">
        <f>VLOOKUP($B$4:$B$236,'orig WPP2004'!$B$4:$CZ$265,'orig WPP2004'!E$1)</f>
        <v>68713.921000000002</v>
      </c>
      <c r="AE80" s="51">
        <f>VLOOKUP($B$4:$B$236,'orig WPP2004'!$B$4:$CZ$265,'orig WPP2004'!F$1)</f>
        <v>69086.532999999996</v>
      </c>
      <c r="AF80" s="51">
        <f>VLOOKUP($B$4:$B$236,'orig WPP2004'!$B$4:$CZ$265,'orig WPP2004'!G$1)</f>
        <v>69483.351999999999</v>
      </c>
      <c r="AG80" s="51">
        <f>VLOOKUP($B$4:$B$236,'orig WPP2004'!$B$4:$CZ$265,'orig WPP2004'!H$1)</f>
        <v>69897.56</v>
      </c>
      <c r="AH80" s="51">
        <f>VLOOKUP($B$4:$B$236,'orig WPP2004'!$B$4:$CZ$265,'orig WPP2004'!I$1)</f>
        <v>70326</v>
      </c>
      <c r="AI80" s="51">
        <f>VLOOKUP($B$4:$B$236,'orig WPP2004'!$B$4:$CZ$265,'orig WPP2004'!J$1)</f>
        <v>70769.438999999998</v>
      </c>
      <c r="AJ80" s="51">
        <f>VLOOKUP($B$4:$B$236,'orig WPP2004'!$B$4:$CZ$265,'orig WPP2004'!K$1)</f>
        <v>71232.305999999997</v>
      </c>
      <c r="AK80" s="51">
        <f>VLOOKUP($B$4:$B$236,'orig WPP2004'!$B$4:$CZ$265,'orig WPP2004'!L$1)</f>
        <v>71721.923999999999</v>
      </c>
      <c r="AL80" s="51">
        <f>VLOOKUP($B$4:$B$236,'orig WPP2004'!$B$4:$CZ$265,'orig WPP2004'!M$1)</f>
        <v>72247.225999999995</v>
      </c>
      <c r="AM80" s="51">
        <f>VLOOKUP($B$4:$B$236,'orig WPP2004'!$B$4:$CZ$265,'orig WPP2004'!N$1)</f>
        <v>72814.899999999994</v>
      </c>
      <c r="AN80" s="51">
        <f>VLOOKUP($B$4:$B$236,'orig WPP2004'!$B$4:$CZ$265,'orig WPP2004'!O$1)</f>
        <v>73425.277000000002</v>
      </c>
      <c r="AO80" s="51">
        <f>VLOOKUP($B$4:$B$236,'orig WPP2004'!$B$4:$CZ$265,'orig WPP2004'!P$1)</f>
        <v>74068.736000000004</v>
      </c>
      <c r="AP80" s="51">
        <f>VLOOKUP($B$4:$B$236,'orig WPP2004'!$B$4:$CZ$265,'orig WPP2004'!Q$1)</f>
        <v>74724.165999999997</v>
      </c>
      <c r="AQ80" s="51">
        <f>VLOOKUP($B$4:$B$236,'orig WPP2004'!$B$4:$CZ$265,'orig WPP2004'!R$1)</f>
        <v>75363.326000000001</v>
      </c>
      <c r="AR80" s="51">
        <f>VLOOKUP($B$4:$B$236,'orig WPP2004'!$B$4:$CZ$265,'orig WPP2004'!S$1)</f>
        <v>75963.697</v>
      </c>
      <c r="AS80" s="51">
        <f>VLOOKUP($B$4:$B$236,'orig WPP2004'!$B$4:$CZ$265,'orig WPP2004'!T$1)</f>
        <v>76518.657999999996</v>
      </c>
      <c r="AT80" s="51">
        <f>VLOOKUP($B$4:$B$236,'orig WPP2004'!$B$4:$CZ$265,'orig WPP2004'!U$1)</f>
        <v>77026.81</v>
      </c>
      <c r="AU80" s="51">
        <f>VLOOKUP($B$4:$B$236,'orig WPP2004'!$B$4:$CZ$265,'orig WPP2004'!V$1)</f>
        <v>77477.619000000006</v>
      </c>
      <c r="AV80" s="51">
        <f>VLOOKUP($B$4:$B$236,'orig WPP2004'!$B$4:$CZ$265,'orig WPP2004'!W$1)</f>
        <v>77860.668999999994</v>
      </c>
      <c r="AW80" s="51">
        <f>VLOOKUP($B$4:$B$236,'orig WPP2004'!$B$4:$CZ$265,'orig WPP2004'!X$1)</f>
        <v>78169.28899999999</v>
      </c>
      <c r="AX80" s="51">
        <f>VLOOKUP($B$4:$B$236,'orig WPP2004'!$B$4:$CZ$265,'orig WPP2004'!Y$1)</f>
        <v>78398.250999999989</v>
      </c>
      <c r="AY80" s="51">
        <f>VLOOKUP($B$4:$B$236,'orig WPP2004'!$B$4:$CZ$265,'orig WPP2004'!Z$1)</f>
        <v>78549.957999999999</v>
      </c>
      <c r="AZ80" s="51">
        <f>VLOOKUP($B$4:$B$236,'orig WPP2004'!$B$4:$CZ$265,'orig WPP2004'!AA$1)</f>
        <v>78635.756999999998</v>
      </c>
      <c r="BA80" s="51">
        <f>VLOOKUP($B$4:$B$236,'orig WPP2004'!$B$4:$CZ$265,'orig WPP2004'!AB$1)</f>
        <v>78672.412000000011</v>
      </c>
      <c r="BB80" s="51">
        <f>VLOOKUP($B$4:$B$236,'orig WPP2004'!$B$4:$CZ$265,'orig WPP2004'!AC$1)</f>
        <v>78673.555999999997</v>
      </c>
      <c r="BC80" s="51">
        <f>VLOOKUP($B$4:$B$236,'orig WPP2004'!$B$4:$CZ$265,'orig WPP2004'!AD$1)</f>
        <v>78649.717000000004</v>
      </c>
      <c r="BD80" s="51">
        <f>VLOOKUP($B$4:$B$236,'orig WPP2004'!$B$4:$CZ$265,'orig WPP2004'!AE$1)</f>
        <v>78603.316000000006</v>
      </c>
      <c r="BE80" s="51">
        <f>VLOOKUP($B$4:$B$236,'orig WPP2004'!$B$4:$CZ$265,'orig WPP2004'!AF$1)</f>
        <v>78531.163</v>
      </c>
      <c r="BF80" s="51">
        <f>VLOOKUP($B$4:$B$236,'orig WPP2004'!$B$4:$CZ$265,'orig WPP2004'!AG$1)</f>
        <v>78426.375</v>
      </c>
      <c r="BG80" s="51">
        <f>VLOOKUP($B$4:$B$236,'orig WPP2004'!$B$4:$CZ$265,'orig WPP2004'!AH$1)</f>
        <v>78288.576000000001</v>
      </c>
      <c r="BH80" s="51">
        <f>VLOOKUP($B$4:$B$236,'orig WPP2004'!$B$4:$CZ$265,'orig WPP2004'!AI$1)</f>
        <v>78113.31</v>
      </c>
      <c r="BI80" s="51">
        <f>VLOOKUP($B$4:$B$236,'orig WPP2004'!$B$4:$CZ$265,'orig WPP2004'!AJ$1)</f>
        <v>77916.769</v>
      </c>
      <c r="BJ80" s="51">
        <f>VLOOKUP($B$4:$B$236,'orig WPP2004'!$B$4:$CZ$265,'orig WPP2004'!AK$1)</f>
        <v>77743.75</v>
      </c>
      <c r="BK80" s="51">
        <f>VLOOKUP($B$4:$B$236,'orig WPP2004'!$B$4:$CZ$265,'orig WPP2004'!AL$1)</f>
        <v>77652.875</v>
      </c>
      <c r="BL80" s="51">
        <f>VLOOKUP($B$4:$B$236,'orig WPP2004'!$B$4:$CZ$265,'orig WPP2004'!AM$1)</f>
        <v>77684.872999999992</v>
      </c>
      <c r="BM80" s="51">
        <f>VLOOKUP($B$4:$B$236,'orig WPP2004'!$B$4:$CZ$265,'orig WPP2004'!AN$1)</f>
        <v>77853.872000000003</v>
      </c>
      <c r="BN80" s="51">
        <f>VLOOKUP($B$4:$B$236,'orig WPP2004'!$B$4:$CZ$265,'orig WPP2004'!AO$1)</f>
        <v>78144.55799999999</v>
      </c>
      <c r="BO80" s="51">
        <f>VLOOKUP($B$4:$B$236,'orig WPP2004'!$B$4:$CZ$265,'orig WPP2004'!AP$1)</f>
        <v>78530.616999999998</v>
      </c>
      <c r="BP80" s="51">
        <f>VLOOKUP($B$4:$B$236,'orig WPP2004'!$B$4:$CZ$265,'orig WPP2004'!AQ$1)</f>
        <v>78971.328999999998</v>
      </c>
      <c r="BQ80" s="51">
        <f>VLOOKUP($B$4:$B$236,'orig WPP2004'!$B$4:$CZ$265,'orig WPP2004'!AR$1)</f>
        <v>79433.024000000005</v>
      </c>
      <c r="BR80" s="51">
        <f>VLOOKUP($B$4:$B$236,'orig WPP2004'!$B$4:$CZ$265,'orig WPP2004'!AS$1)</f>
        <v>79911.945999999996</v>
      </c>
      <c r="BS80" s="51">
        <f>VLOOKUP($B$4:$B$236,'orig WPP2004'!$B$4:$CZ$265,'orig WPP2004'!AT$1)</f>
        <v>80406.000999999989</v>
      </c>
      <c r="BT80" s="51">
        <f>VLOOKUP($B$4:$B$236,'orig WPP2004'!$B$4:$CZ$265,'orig WPP2004'!AU$1)</f>
        <v>80884.693999999989</v>
      </c>
      <c r="BU80" s="51">
        <f>VLOOKUP($B$4:$B$236,'orig WPP2004'!$B$4:$CZ$265,'orig WPP2004'!AV$1)</f>
        <v>81311.53899999999</v>
      </c>
      <c r="BV80" s="51">
        <f>VLOOKUP($B$4:$B$236,'orig WPP2004'!$B$4:$CZ$265,'orig WPP2004'!AW$1)</f>
        <v>81660.964999999997</v>
      </c>
      <c r="BW80" s="51">
        <f>VLOOKUP($B$4:$B$236,'orig WPP2004'!$B$4:$CZ$265,'orig WPP2004'!AX$1)</f>
        <v>81917.184000000008</v>
      </c>
      <c r="BX80" s="51">
        <f>VLOOKUP($B$4:$B$236,'orig WPP2004'!$B$4:$CZ$265,'orig WPP2004'!AY$1)</f>
        <v>82085.98</v>
      </c>
      <c r="BY80" s="51">
        <f>VLOOKUP($B$4:$B$236,'orig WPP2004'!$B$4:$CZ$265,'orig WPP2004'!AZ$1)</f>
        <v>82190.879000000001</v>
      </c>
      <c r="BZ80" s="51">
        <f>VLOOKUP($B$4:$B$236,'orig WPP2004'!$B$4:$CZ$265,'orig WPP2004'!BA$1)</f>
        <v>82268.10500000001</v>
      </c>
      <c r="CA80" s="51">
        <f>VLOOKUP($B$4:$B$236,'orig WPP2004'!$B$4:$CZ$265,'orig WPP2004'!BB$1)</f>
        <v>82344.434000000008</v>
      </c>
      <c r="CB80" s="51">
        <f>VLOOKUP($B$4:$B$236,'orig WPP2004'!$B$4:$CZ$265,'orig WPP2004'!BC$1)</f>
        <v>82426.592999999993</v>
      </c>
      <c r="CC80" s="51">
        <f>VLOOKUP($B$4:$B$236,'orig WPP2004'!$B$4:$CZ$265,'orig WPP2004'!BD$1)</f>
        <v>82507.306000000011</v>
      </c>
      <c r="CD80" s="51">
        <f>VLOOKUP($B$4:$B$236,'orig WPP2004'!$B$4:$CZ$265,'orig WPP2004'!BE$1)</f>
        <v>82582.84</v>
      </c>
      <c r="CE80" s="51">
        <f>VLOOKUP($B$4:$B$236,'orig WPP2004'!$B$4:$CZ$265,'orig WPP2004'!BF$1)</f>
        <v>82645.290999999997</v>
      </c>
      <c r="CF80" s="51">
        <f>VLOOKUP($B$4:$B$236,'orig WPP2004'!$B$4:$CZ$265,'orig WPP2004'!BG$1)</f>
        <v>82689.210000000006</v>
      </c>
      <c r="CG80" s="51">
        <f>VLOOKUP($B$4:$B$236,'orig WPP2004'!$B$4:$CZ$265,'orig WPP2004'!BH$1)</f>
        <v>82715.57699999999</v>
      </c>
      <c r="CH80" s="51">
        <f>VLOOKUP($B$4:$B$236,'orig WPP2004'!$B$4:$CZ$265,'orig WPP2004'!BI$1)</f>
        <v>82728.563999999998</v>
      </c>
      <c r="CI80" s="51">
        <f>VLOOKUP($B$4:$B$236,'orig WPP2004'!$B$4:$CZ$265,'orig WPP2004'!BJ$1)</f>
        <v>82729.452999999994</v>
      </c>
      <c r="CJ80" s="51">
        <f>VLOOKUP($B$4:$B$236,'orig WPP2004'!$B$4:$CZ$265,'orig WPP2004'!BK$1)</f>
        <v>82719.893000000011</v>
      </c>
      <c r="CK80" s="51">
        <f>VLOOKUP($B$4:$B$236,'orig WPP2004'!$B$4:$CZ$265,'orig WPP2004'!BL$1)</f>
        <v>82701.409</v>
      </c>
      <c r="CL80" s="51">
        <f>VLOOKUP($B$4:$B$236,'orig WPP2004'!$B$4:$CZ$265,'orig WPP2004'!BM$1)</f>
        <v>82674.46100000001</v>
      </c>
      <c r="CM80" s="51">
        <f>VLOOKUP($B$4:$B$236,'orig WPP2004'!$B$4:$CZ$265,'orig WPP2004'!BN$1)</f>
        <v>82639.831000000006</v>
      </c>
      <c r="CN80" s="51">
        <f>VLOOKUP($B$4:$B$236,'orig WPP2004'!$B$4:$CZ$265,'orig WPP2004'!BO$1)</f>
        <v>82599.740000000005</v>
      </c>
      <c r="CO80" s="51">
        <f>VLOOKUP($B$4:$B$236,'orig WPP2004'!$B$4:$CZ$265,'orig WPP2004'!BP$1)</f>
        <v>82556.849000000002</v>
      </c>
      <c r="CP80" s="51">
        <f>VLOOKUP($B$4:$B$236,'orig WPP2004'!$B$4:$CZ$265,'orig WPP2004'!BQ$1)</f>
        <v>82513.097000000009</v>
      </c>
      <c r="CQ80" s="51">
        <f>VLOOKUP($B$4:$B$236,'orig WPP2004'!$B$4:$CZ$265,'orig WPP2004'!BR$1)</f>
        <v>82469.494999999995</v>
      </c>
      <c r="CR80" s="51">
        <f>VLOOKUP($B$4:$B$236,'orig WPP2004'!$B$4:$CZ$265,'orig WPP2004'!BS$1)</f>
        <v>82425.828999999998</v>
      </c>
      <c r="CS80" s="51">
        <f>VLOOKUP($B$4:$B$236,'orig WPP2004'!$B$4:$CZ$265,'orig WPP2004'!BT$1)</f>
        <v>82381.224000000002</v>
      </c>
      <c r="CT80" s="51">
        <f>VLOOKUP($B$4:$B$236,'orig WPP2004'!$B$4:$CZ$265,'orig WPP2004'!BU$1)</f>
        <v>82334.148000000001</v>
      </c>
      <c r="CU80" s="51">
        <f>VLOOKUP($B$4:$B$236,'orig WPP2004'!$B$4:$CZ$265,'orig WPP2004'!BV$1)</f>
        <v>82283.385000000009</v>
      </c>
      <c r="CV80" s="51">
        <f>VLOOKUP($B$4:$B$236,'orig WPP2004'!$B$4:$CZ$265,'orig WPP2004'!BW$1)</f>
        <v>82228.745999999999</v>
      </c>
      <c r="CW80" s="51">
        <f>VLOOKUP($B$4:$B$236,'orig WPP2004'!$B$4:$CZ$265,'orig WPP2004'!BX$1)</f>
        <v>82170.379000000001</v>
      </c>
      <c r="CX80" s="51">
        <f>VLOOKUP($B$4:$B$236,'orig WPP2004'!$B$4:$CZ$265,'orig WPP2004'!BY$1)</f>
        <v>82107.741999999998</v>
      </c>
      <c r="CY80" s="51">
        <f>VLOOKUP($B$4:$B$236,'orig WPP2004'!$B$4:$CZ$265,'orig WPP2004'!BZ$1)</f>
        <v>82040.233999999997</v>
      </c>
      <c r="CZ80" s="51">
        <f>VLOOKUP($B$4:$B$236,'orig WPP2004'!$B$4:$CZ$265,'orig WPP2004'!CA$1)</f>
        <v>81967.33600000001</v>
      </c>
      <c r="DA80" s="51">
        <f>VLOOKUP($B$4:$B$236,'orig WPP2004'!$B$4:$CZ$265,'orig WPP2004'!CB$1)</f>
        <v>81888.934999999998</v>
      </c>
      <c r="DB80" s="51">
        <f>VLOOKUP($B$4:$B$236,'orig WPP2004'!$B$4:$CZ$265,'orig WPP2004'!CC$1)</f>
        <v>81804.838000000003</v>
      </c>
      <c r="DC80" s="51">
        <f>VLOOKUP($B$4:$B$236,'orig WPP2004'!$B$4:$CZ$265,'orig WPP2004'!CD$1)</f>
        <v>81714.39</v>
      </c>
      <c r="DD80" s="51">
        <f>VLOOKUP($B$4:$B$236,'orig WPP2004'!$B$4:$CZ$265,'orig WPP2004'!CE$1)</f>
        <v>81616.826000000001</v>
      </c>
      <c r="DE80" s="51">
        <f>VLOOKUP($B$4:$B$236,'orig WPP2004'!$B$4:$CZ$265,'orig WPP2004'!CF$1)</f>
        <v>81511.695000000007</v>
      </c>
    </row>
    <row r="81" spans="1:109">
      <c r="A81" s="115">
        <v>8</v>
      </c>
      <c r="B81" s="3">
        <v>288</v>
      </c>
      <c r="C81" s="1" t="s">
        <v>648</v>
      </c>
      <c r="D81" s="29">
        <f>+[2]Summary!F45</f>
        <v>2725.3197128914812</v>
      </c>
      <c r="E81" s="29">
        <f>+[2]Summary!G45</f>
        <v>2671.8820714622361</v>
      </c>
      <c r="F81" s="29">
        <f>+[2]Summary!H45</f>
        <v>2619.4922269237609</v>
      </c>
      <c r="G81" s="29">
        <f>+[2]Summary!I45</f>
        <v>2568.1296342389815</v>
      </c>
      <c r="H81" s="29">
        <f>+[2]Summary!J45</f>
        <v>2517.7741512146877</v>
      </c>
      <c r="I81" s="29">
        <f>+[2]Summary!K45</f>
        <v>2468.4060306026345</v>
      </c>
      <c r="J81" s="29">
        <f>+[2]Summary!L45</f>
        <v>2420.0059123555243</v>
      </c>
      <c r="K81" s="29">
        <f>+[2]Summary!M45</f>
        <v>2372.554816034828</v>
      </c>
      <c r="L81" s="29">
        <f>+[2]Summary!N45</f>
        <v>2326.0341333674778</v>
      </c>
      <c r="M81" s="29">
        <f>+[2]Summary!O45</f>
        <v>2280.4256209485084</v>
      </c>
      <c r="N81" s="29">
        <f>+[2]Summary!P45</f>
        <v>2235.7113930867727</v>
      </c>
      <c r="O81" s="29">
        <f>+[2]Summary!Q45</f>
        <v>2191.8739147909537</v>
      </c>
      <c r="P81" s="29">
        <f>+[2]Summary!R45</f>
        <v>2210.2930233186089</v>
      </c>
      <c r="Q81" s="29">
        <f>+[2]Summary!S45</f>
        <v>2228.8669142708659</v>
      </c>
      <c r="R81" s="29">
        <f>+[2]Summary!T45</f>
        <v>2247.5968883403689</v>
      </c>
      <c r="S81" s="29">
        <f>+[2]Summary!U45</f>
        <v>2266.4842571499521</v>
      </c>
      <c r="T81" s="29">
        <f>+[2]Summary!V45</f>
        <v>2285.5303433444897</v>
      </c>
      <c r="U81" s="29">
        <f>+[2]Summary!W45</f>
        <v>2332.1738197392747</v>
      </c>
      <c r="V81" s="29">
        <f>+[2]Summary!X45</f>
        <v>2379.7692038155865</v>
      </c>
      <c r="W81" s="29">
        <f>+[2]Summary!Y45</f>
        <v>2428.3359222608028</v>
      </c>
      <c r="X81" s="29">
        <f>+[2]Summary!Z45</f>
        <v>2477.8937982253087</v>
      </c>
      <c r="Y81" s="29">
        <f>+[2]Summary!AA45</f>
        <v>2528.4630594135806</v>
      </c>
      <c r="Z81" s="29">
        <f>+[2]Summary!AB45</f>
        <v>3034.1556712962965</v>
      </c>
      <c r="AA81" s="29">
        <f>+[2]Summary!AC45</f>
        <v>3640.9868055555553</v>
      </c>
      <c r="AB81" s="29">
        <f>+[2]Summary!AD45</f>
        <v>4369.1841666666669</v>
      </c>
      <c r="AC81" s="51">
        <f>VLOOKUP($B$4:$B$236,'orig WPP2004'!$B$4:$CZ$265,'orig WPP2004'!D$1)</f>
        <v>5243.0210000000006</v>
      </c>
      <c r="AD81" s="51">
        <f>VLOOKUP($B$4:$B$236,'orig WPP2004'!$B$4:$CZ$265,'orig WPP2004'!E$1)</f>
        <v>5370.6849999999995</v>
      </c>
      <c r="AE81" s="51">
        <f>VLOOKUP($B$4:$B$236,'orig WPP2004'!$B$4:$CZ$265,'orig WPP2004'!F$1)</f>
        <v>5532.1139999999996</v>
      </c>
      <c r="AF81" s="51">
        <f>VLOOKUP($B$4:$B$236,'orig WPP2004'!$B$4:$CZ$265,'orig WPP2004'!G$1)</f>
        <v>5715.067</v>
      </c>
      <c r="AG81" s="51">
        <f>VLOOKUP($B$4:$B$236,'orig WPP2004'!$B$4:$CZ$265,'orig WPP2004'!H$1)</f>
        <v>5910.0020000000004</v>
      </c>
      <c r="AH81" s="51">
        <f>VLOOKUP($B$4:$B$236,'orig WPP2004'!$B$4:$CZ$265,'orig WPP2004'!I$1)</f>
        <v>6110.07</v>
      </c>
      <c r="AI81" s="51">
        <f>VLOOKUP($B$4:$B$236,'orig WPP2004'!$B$4:$CZ$265,'orig WPP2004'!J$1)</f>
        <v>6311.24</v>
      </c>
      <c r="AJ81" s="51">
        <f>VLOOKUP($B$4:$B$236,'orig WPP2004'!$B$4:$CZ$265,'orig WPP2004'!K$1)</f>
        <v>6512.1769999999997</v>
      </c>
      <c r="AK81" s="51">
        <f>VLOOKUP($B$4:$B$236,'orig WPP2004'!$B$4:$CZ$265,'orig WPP2004'!L$1)</f>
        <v>6713.8829999999998</v>
      </c>
      <c r="AL81" s="51">
        <f>VLOOKUP($B$4:$B$236,'orig WPP2004'!$B$4:$CZ$265,'orig WPP2004'!M$1)</f>
        <v>6919.1039999999994</v>
      </c>
      <c r="AM81" s="51">
        <f>VLOOKUP($B$4:$B$236,'orig WPP2004'!$B$4:$CZ$265,'orig WPP2004'!N$1)</f>
        <v>7130.5450000000001</v>
      </c>
      <c r="AN81" s="51">
        <f>VLOOKUP($B$4:$B$236,'orig WPP2004'!$B$4:$CZ$265,'orig WPP2004'!O$1)</f>
        <v>7348.9580000000005</v>
      </c>
      <c r="AO81" s="51">
        <f>VLOOKUP($B$4:$B$236,'orig WPP2004'!$B$4:$CZ$265,'orig WPP2004'!P$1)</f>
        <v>7571.4809999999998</v>
      </c>
      <c r="AP81" s="51">
        <f>VLOOKUP($B$4:$B$236,'orig WPP2004'!$B$4:$CZ$265,'orig WPP2004'!Q$1)</f>
        <v>7790.9179999999997</v>
      </c>
      <c r="AQ81" s="51">
        <f>VLOOKUP($B$4:$B$236,'orig WPP2004'!$B$4:$CZ$265,'orig WPP2004'!R$1)</f>
        <v>7997.7649999999994</v>
      </c>
      <c r="AR81" s="51">
        <f>VLOOKUP($B$4:$B$236,'orig WPP2004'!$B$4:$CZ$265,'orig WPP2004'!S$1)</f>
        <v>8186.1720000000005</v>
      </c>
      <c r="AS81" s="51">
        <f>VLOOKUP($B$4:$B$236,'orig WPP2004'!$B$4:$CZ$265,'orig WPP2004'!T$1)</f>
        <v>8351.2829999999994</v>
      </c>
      <c r="AT81" s="51">
        <f>VLOOKUP($B$4:$B$236,'orig WPP2004'!$B$4:$CZ$265,'orig WPP2004'!U$1)</f>
        <v>8497.3940000000002</v>
      </c>
      <c r="AU81" s="51">
        <f>VLOOKUP($B$4:$B$236,'orig WPP2004'!$B$4:$CZ$265,'orig WPP2004'!V$1)</f>
        <v>8638.9429999999993</v>
      </c>
      <c r="AV81" s="51">
        <f>VLOOKUP($B$4:$B$236,'orig WPP2004'!$B$4:$CZ$265,'orig WPP2004'!W$1)</f>
        <v>8796.0570000000007</v>
      </c>
      <c r="AW81" s="51">
        <f>VLOOKUP($B$4:$B$236,'orig WPP2004'!$B$4:$CZ$265,'orig WPP2004'!X$1)</f>
        <v>8982.5920000000006</v>
      </c>
      <c r="AX81" s="51">
        <f>VLOOKUP($B$4:$B$236,'orig WPP2004'!$B$4:$CZ$265,'orig WPP2004'!Y$1)</f>
        <v>9207.2910000000011</v>
      </c>
      <c r="AY81" s="51">
        <f>VLOOKUP($B$4:$B$236,'orig WPP2004'!$B$4:$CZ$265,'orig WPP2004'!Z$1)</f>
        <v>9464.7979999999989</v>
      </c>
      <c r="AZ81" s="51">
        <f>VLOOKUP($B$4:$B$236,'orig WPP2004'!$B$4:$CZ$265,'orig WPP2004'!AA$1)</f>
        <v>9738.0020000000004</v>
      </c>
      <c r="BA81" s="51">
        <f>VLOOKUP($B$4:$B$236,'orig WPP2004'!$B$4:$CZ$265,'orig WPP2004'!AB$1)</f>
        <v>10002.027</v>
      </c>
      <c r="BB81" s="51">
        <f>VLOOKUP($B$4:$B$236,'orig WPP2004'!$B$4:$CZ$265,'orig WPP2004'!AC$1)</f>
        <v>10240.577000000001</v>
      </c>
      <c r="BC81" s="51">
        <f>VLOOKUP($B$4:$B$236,'orig WPP2004'!$B$4:$CZ$265,'orig WPP2004'!AD$1)</f>
        <v>10445.126</v>
      </c>
      <c r="BD81" s="51">
        <f>VLOOKUP($B$4:$B$236,'orig WPP2004'!$B$4:$CZ$265,'orig WPP2004'!AE$1)</f>
        <v>10625.804</v>
      </c>
      <c r="BE81" s="51">
        <f>VLOOKUP($B$4:$B$236,'orig WPP2004'!$B$4:$CZ$265,'orig WPP2004'!AF$1)</f>
        <v>10807.393</v>
      </c>
      <c r="BF81" s="51">
        <f>VLOOKUP($B$4:$B$236,'orig WPP2004'!$B$4:$CZ$265,'orig WPP2004'!AG$1)</f>
        <v>11024.795999999998</v>
      </c>
      <c r="BG81" s="51">
        <f>VLOOKUP($B$4:$B$236,'orig WPP2004'!$B$4:$CZ$265,'orig WPP2004'!AH$1)</f>
        <v>11302.165000000001</v>
      </c>
      <c r="BH81" s="51">
        <f>VLOOKUP($B$4:$B$236,'orig WPP2004'!$B$4:$CZ$265,'orig WPP2004'!AI$1)</f>
        <v>11649.045</v>
      </c>
      <c r="BI81" s="51">
        <f>VLOOKUP($B$4:$B$236,'orig WPP2004'!$B$4:$CZ$265,'orig WPP2004'!AJ$1)</f>
        <v>12055.167000000001</v>
      </c>
      <c r="BJ81" s="51">
        <f>VLOOKUP($B$4:$B$236,'orig WPP2004'!$B$4:$CZ$265,'orig WPP2004'!AK$1)</f>
        <v>12500.625</v>
      </c>
      <c r="BK81" s="51">
        <f>VLOOKUP($B$4:$B$236,'orig WPP2004'!$B$4:$CZ$265,'orig WPP2004'!AL$1)</f>
        <v>12955.871999999999</v>
      </c>
      <c r="BL81" s="51">
        <f>VLOOKUP($B$4:$B$236,'orig WPP2004'!$B$4:$CZ$265,'orig WPP2004'!AM$1)</f>
        <v>13399.324000000001</v>
      </c>
      <c r="BM81" s="51">
        <f>VLOOKUP($B$4:$B$236,'orig WPP2004'!$B$4:$CZ$265,'orig WPP2004'!AN$1)</f>
        <v>13824.065999999999</v>
      </c>
      <c r="BN81" s="51">
        <f>VLOOKUP($B$4:$B$236,'orig WPP2004'!$B$4:$CZ$265,'orig WPP2004'!AO$1)</f>
        <v>14236.1</v>
      </c>
      <c r="BO81" s="51">
        <f>VLOOKUP($B$4:$B$236,'orig WPP2004'!$B$4:$CZ$265,'orig WPP2004'!AP$1)</f>
        <v>14642.179</v>
      </c>
      <c r="BP81" s="51">
        <f>VLOOKUP($B$4:$B$236,'orig WPP2004'!$B$4:$CZ$265,'orig WPP2004'!AQ$1)</f>
        <v>15053.903</v>
      </c>
      <c r="BQ81" s="51">
        <f>VLOOKUP($B$4:$B$236,'orig WPP2004'!$B$4:$CZ$265,'orig WPP2004'!AR$1)</f>
        <v>15479.276000000002</v>
      </c>
      <c r="BR81" s="51">
        <f>VLOOKUP($B$4:$B$236,'orig WPP2004'!$B$4:$CZ$265,'orig WPP2004'!AS$1)</f>
        <v>15919.815000000001</v>
      </c>
      <c r="BS81" s="51">
        <f>VLOOKUP($B$4:$B$236,'orig WPP2004'!$B$4:$CZ$265,'orig WPP2004'!AT$1)</f>
        <v>16370.808000000001</v>
      </c>
      <c r="BT81" s="51">
        <f>VLOOKUP($B$4:$B$236,'orig WPP2004'!$B$4:$CZ$265,'orig WPP2004'!AU$1)</f>
        <v>16826.813000000002</v>
      </c>
      <c r="BU81" s="51">
        <f>VLOOKUP($B$4:$B$236,'orig WPP2004'!$B$4:$CZ$265,'orig WPP2004'!AV$1)</f>
        <v>17280.080000000002</v>
      </c>
      <c r="BV81" s="51">
        <f>VLOOKUP($B$4:$B$236,'orig WPP2004'!$B$4:$CZ$265,'orig WPP2004'!AW$1)</f>
        <v>17725.205000000002</v>
      </c>
      <c r="BW81" s="51">
        <f>VLOOKUP($B$4:$B$236,'orig WPP2004'!$B$4:$CZ$265,'orig WPP2004'!AX$1)</f>
        <v>18159.859</v>
      </c>
      <c r="BX81" s="51">
        <f>VLOOKUP($B$4:$B$236,'orig WPP2004'!$B$4:$CZ$265,'orig WPP2004'!AY$1)</f>
        <v>18586.189999999999</v>
      </c>
      <c r="BY81" s="51">
        <f>VLOOKUP($B$4:$B$236,'orig WPP2004'!$B$4:$CZ$265,'orig WPP2004'!AZ$1)</f>
        <v>19008.696000000004</v>
      </c>
      <c r="BZ81" s="51">
        <f>VLOOKUP($B$4:$B$236,'orig WPP2004'!$B$4:$CZ$265,'orig WPP2004'!BA$1)</f>
        <v>19434.063999999998</v>
      </c>
      <c r="CA81" s="51">
        <f>VLOOKUP($B$4:$B$236,'orig WPP2004'!$B$4:$CZ$265,'orig WPP2004'!BB$1)</f>
        <v>19866.984</v>
      </c>
      <c r="CB81" s="51">
        <f>VLOOKUP($B$4:$B$236,'orig WPP2004'!$B$4:$CZ$265,'orig WPP2004'!BC$1)</f>
        <v>20309.103999999999</v>
      </c>
      <c r="CC81" s="51">
        <f>VLOOKUP($B$4:$B$236,'orig WPP2004'!$B$4:$CZ$265,'orig WPP2004'!BD$1)</f>
        <v>20758.472000000002</v>
      </c>
      <c r="CD81" s="51">
        <f>VLOOKUP($B$4:$B$236,'orig WPP2004'!$B$4:$CZ$265,'orig WPP2004'!BE$1)</f>
        <v>21211.860999999997</v>
      </c>
      <c r="CE81" s="51">
        <f>VLOOKUP($B$4:$B$236,'orig WPP2004'!$B$4:$CZ$265,'orig WPP2004'!BF$1)</f>
        <v>21664.440999999999</v>
      </c>
      <c r="CF81" s="51">
        <f>VLOOKUP($B$4:$B$236,'orig WPP2004'!$B$4:$CZ$265,'orig WPP2004'!BG$1)</f>
        <v>22112.805</v>
      </c>
      <c r="CG81" s="51">
        <f>VLOOKUP($B$4:$B$236,'orig WPP2004'!$B$4:$CZ$265,'orig WPP2004'!BH$1)</f>
        <v>22555.785000000003</v>
      </c>
      <c r="CH81" s="51">
        <f>VLOOKUP($B$4:$B$236,'orig WPP2004'!$B$4:$CZ$265,'orig WPP2004'!BI$1)</f>
        <v>22994.743000000002</v>
      </c>
      <c r="CI81" s="51">
        <f>VLOOKUP($B$4:$B$236,'orig WPP2004'!$B$4:$CZ$265,'orig WPP2004'!BJ$1)</f>
        <v>23431.832999999999</v>
      </c>
      <c r="CJ81" s="51">
        <f>VLOOKUP($B$4:$B$236,'orig WPP2004'!$B$4:$CZ$265,'orig WPP2004'!BK$1)</f>
        <v>23870.298999999999</v>
      </c>
      <c r="CK81" s="51">
        <f>VLOOKUP($B$4:$B$236,'orig WPP2004'!$B$4:$CZ$265,'orig WPP2004'!BL$1)</f>
        <v>24312.42</v>
      </c>
      <c r="CL81" s="51">
        <f>VLOOKUP($B$4:$B$236,'orig WPP2004'!$B$4:$CZ$265,'orig WPP2004'!BM$1)</f>
        <v>24758.74</v>
      </c>
      <c r="CM81" s="51">
        <f>VLOOKUP($B$4:$B$236,'orig WPP2004'!$B$4:$CZ$265,'orig WPP2004'!BN$1)</f>
        <v>25208.231</v>
      </c>
      <c r="CN81" s="51">
        <f>VLOOKUP($B$4:$B$236,'orig WPP2004'!$B$4:$CZ$265,'orig WPP2004'!BO$1)</f>
        <v>25659.694</v>
      </c>
      <c r="CO81" s="51">
        <f>VLOOKUP($B$4:$B$236,'orig WPP2004'!$B$4:$CZ$265,'orig WPP2004'!BP$1)</f>
        <v>26111.309000000001</v>
      </c>
      <c r="CP81" s="51">
        <f>VLOOKUP($B$4:$B$236,'orig WPP2004'!$B$4:$CZ$265,'orig WPP2004'!BQ$1)</f>
        <v>26561.673999999999</v>
      </c>
      <c r="CQ81" s="51">
        <f>VLOOKUP($B$4:$B$236,'orig WPP2004'!$B$4:$CZ$265,'orig WPP2004'!BR$1)</f>
        <v>27010.416000000001</v>
      </c>
      <c r="CR81" s="51">
        <f>VLOOKUP($B$4:$B$236,'orig WPP2004'!$B$4:$CZ$265,'orig WPP2004'!BS$1)</f>
        <v>27457.708999999999</v>
      </c>
      <c r="CS81" s="51">
        <f>VLOOKUP($B$4:$B$236,'orig WPP2004'!$B$4:$CZ$265,'orig WPP2004'!BT$1)</f>
        <v>27903.328000000001</v>
      </c>
      <c r="CT81" s="51">
        <f>VLOOKUP($B$4:$B$236,'orig WPP2004'!$B$4:$CZ$265,'orig WPP2004'!BU$1)</f>
        <v>28347.15</v>
      </c>
      <c r="CU81" s="51">
        <f>VLOOKUP($B$4:$B$236,'orig WPP2004'!$B$4:$CZ$265,'orig WPP2004'!BV$1)</f>
        <v>28789.05</v>
      </c>
      <c r="CV81" s="51">
        <f>VLOOKUP($B$4:$B$236,'orig WPP2004'!$B$4:$CZ$265,'orig WPP2004'!BW$1)</f>
        <v>29228.784</v>
      </c>
      <c r="CW81" s="51">
        <f>VLOOKUP($B$4:$B$236,'orig WPP2004'!$B$4:$CZ$265,'orig WPP2004'!BX$1)</f>
        <v>29666.135999999999</v>
      </c>
      <c r="CX81" s="51">
        <f>VLOOKUP($B$4:$B$236,'orig WPP2004'!$B$4:$CZ$265,'orig WPP2004'!BY$1)</f>
        <v>30101.064999999999</v>
      </c>
      <c r="CY81" s="51">
        <f>VLOOKUP($B$4:$B$236,'orig WPP2004'!$B$4:$CZ$265,'orig WPP2004'!BZ$1)</f>
        <v>30533.593000000001</v>
      </c>
      <c r="CZ81" s="51">
        <f>VLOOKUP($B$4:$B$236,'orig WPP2004'!$B$4:$CZ$265,'orig WPP2004'!CA$1)</f>
        <v>30963.714</v>
      </c>
      <c r="DA81" s="51">
        <f>VLOOKUP($B$4:$B$236,'orig WPP2004'!$B$4:$CZ$265,'orig WPP2004'!CB$1)</f>
        <v>31391.309000000001</v>
      </c>
      <c r="DB81" s="51">
        <f>VLOOKUP($B$4:$B$236,'orig WPP2004'!$B$4:$CZ$265,'orig WPP2004'!CC$1)</f>
        <v>31816.249</v>
      </c>
      <c r="DC81" s="51">
        <f>VLOOKUP($B$4:$B$236,'orig WPP2004'!$B$4:$CZ$265,'orig WPP2004'!CD$1)</f>
        <v>32238.512000000002</v>
      </c>
      <c r="DD81" s="51">
        <f>VLOOKUP($B$4:$B$236,'orig WPP2004'!$B$4:$CZ$265,'orig WPP2004'!CE$1)</f>
        <v>32658.103999999999</v>
      </c>
      <c r="DE81" s="51">
        <f>VLOOKUP($B$4:$B$236,'orig WPP2004'!$B$4:$CZ$265,'orig WPP2004'!CF$1)</f>
        <v>33074.99</v>
      </c>
    </row>
    <row r="82" spans="1:109">
      <c r="A82" s="115">
        <v>11</v>
      </c>
      <c r="B82" s="3">
        <v>292</v>
      </c>
      <c r="C82" s="1" t="s">
        <v>560</v>
      </c>
      <c r="D82" s="29">
        <f>+[3]Summary!M12</f>
        <v>4.0283260463923192</v>
      </c>
      <c r="E82" s="29">
        <f>+[3]Summary!N12</f>
        <v>4.2585161061861658</v>
      </c>
      <c r="F82" s="29">
        <f>+[3]Summary!O12</f>
        <v>4.5018598836825179</v>
      </c>
      <c r="G82" s="29">
        <f>+[3]Summary!P12</f>
        <v>4.7591090198929473</v>
      </c>
      <c r="H82" s="29">
        <f>+[3]Summary!Q12</f>
        <v>5.0310581067439726</v>
      </c>
      <c r="I82" s="29">
        <f>+[3]Summary!R12</f>
        <v>5.3185471414150571</v>
      </c>
      <c r="J82" s="29">
        <f>+[3]Summary!S12</f>
        <v>5.622464120924489</v>
      </c>
      <c r="K82" s="29">
        <f>+[3]Summary!T12</f>
        <v>5.943747784977317</v>
      </c>
      <c r="L82" s="29">
        <f>+[3]Summary!U12</f>
        <v>6.283390515547449</v>
      </c>
      <c r="M82" s="29">
        <f>+[3]Summary!V12</f>
        <v>6.6424414021501601</v>
      </c>
      <c r="N82" s="29">
        <f>+[3]Summary!W12</f>
        <v>7.0220094822730266</v>
      </c>
      <c r="O82" s="29">
        <f>+[3]Summary!X12</f>
        <v>7.423267166974342</v>
      </c>
      <c r="P82" s="29">
        <f>+[3]Summary!Y12</f>
        <v>8.2765162666265653</v>
      </c>
      <c r="Q82" s="29">
        <f>+[3]Summary!Z12</f>
        <v>9.2278399754342164</v>
      </c>
      <c r="R82" s="29">
        <f>+[3]Summary!AA12</f>
        <v>10.28851123697838</v>
      </c>
      <c r="S82" s="29">
        <f>+[3]Summary!AB12</f>
        <v>11.471098735481641</v>
      </c>
      <c r="T82" s="29">
        <f>+[3]Summary!AC12</f>
        <v>12.789615831514014</v>
      </c>
      <c r="U82" s="29">
        <f>+[3]Summary!AD12</f>
        <v>12.918803870216177</v>
      </c>
      <c r="V82" s="29">
        <f>+[3]Summary!AE12</f>
        <v>13.049296838602199</v>
      </c>
      <c r="W82" s="29">
        <f>+[3]Summary!AF12</f>
        <v>13.181107917779999</v>
      </c>
      <c r="X82" s="29">
        <f>+[3]Summary!AG12</f>
        <v>13.314250421999999</v>
      </c>
      <c r="Y82" s="29">
        <f>+[3]Summary!AH12</f>
        <v>13.448737799999998</v>
      </c>
      <c r="Z82" s="29">
        <f>+[3]Summary!AI12</f>
        <v>14.943041999999998</v>
      </c>
      <c r="AA82" s="29">
        <f>+[3]Summary!AJ12</f>
        <v>16.603379999999998</v>
      </c>
      <c r="AB82" s="29">
        <f>+[3]Summary!AK12</f>
        <v>18.448199999999996</v>
      </c>
      <c r="AC82" s="51">
        <f>VLOOKUP($B$4:$B$236,'orig WPP2004'!$B$4:$CZ$265,'orig WPP2004'!D$1)</f>
        <v>20.497999999999998</v>
      </c>
      <c r="AD82" s="51">
        <f>VLOOKUP($B$4:$B$236,'orig WPP2004'!$B$4:$CZ$265,'orig WPP2004'!E$1)</f>
        <v>20.641999999999999</v>
      </c>
      <c r="AE82" s="51">
        <f>VLOOKUP($B$4:$B$236,'orig WPP2004'!$B$4:$CZ$265,'orig WPP2004'!F$1)</f>
        <v>20.768999999999998</v>
      </c>
      <c r="AF82" s="51">
        <f>VLOOKUP($B$4:$B$236,'orig WPP2004'!$B$4:$CZ$265,'orig WPP2004'!G$1)</f>
        <v>20.875</v>
      </c>
      <c r="AG82" s="51">
        <f>VLOOKUP($B$4:$B$236,'orig WPP2004'!$B$4:$CZ$265,'orig WPP2004'!H$1)</f>
        <v>20.954999999999998</v>
      </c>
      <c r="AH82" s="51">
        <f>VLOOKUP($B$4:$B$236,'orig WPP2004'!$B$4:$CZ$265,'orig WPP2004'!I$1)</f>
        <v>21.015000000000001</v>
      </c>
      <c r="AI82" s="51">
        <f>VLOOKUP($B$4:$B$236,'orig WPP2004'!$B$4:$CZ$265,'orig WPP2004'!J$1)</f>
        <v>21.064</v>
      </c>
      <c r="AJ82" s="51">
        <f>VLOOKUP($B$4:$B$236,'orig WPP2004'!$B$4:$CZ$265,'orig WPP2004'!K$1)</f>
        <v>21.116999999999997</v>
      </c>
      <c r="AK82" s="51">
        <f>VLOOKUP($B$4:$B$236,'orig WPP2004'!$B$4:$CZ$265,'orig WPP2004'!L$1)</f>
        <v>21.195</v>
      </c>
      <c r="AL82" s="51">
        <f>VLOOKUP($B$4:$B$236,'orig WPP2004'!$B$4:$CZ$265,'orig WPP2004'!M$1)</f>
        <v>21.320999999999998</v>
      </c>
      <c r="AM82" s="51">
        <f>VLOOKUP($B$4:$B$236,'orig WPP2004'!$B$4:$CZ$265,'orig WPP2004'!N$1)</f>
        <v>21.512999999999998</v>
      </c>
      <c r="AN82" s="51">
        <f>VLOOKUP($B$4:$B$236,'orig WPP2004'!$B$4:$CZ$265,'orig WPP2004'!O$1)</f>
        <v>21.78</v>
      </c>
      <c r="AO82" s="51">
        <f>VLOOKUP($B$4:$B$236,'orig WPP2004'!$B$4:$CZ$265,'orig WPP2004'!P$1)</f>
        <v>22.114999999999998</v>
      </c>
      <c r="AP82" s="51">
        <f>VLOOKUP($B$4:$B$236,'orig WPP2004'!$B$4:$CZ$265,'orig WPP2004'!Q$1)</f>
        <v>22.493000000000002</v>
      </c>
      <c r="AQ82" s="51">
        <f>VLOOKUP($B$4:$B$236,'orig WPP2004'!$B$4:$CZ$265,'orig WPP2004'!R$1)</f>
        <v>22.875999999999998</v>
      </c>
      <c r="AR82" s="51">
        <f>VLOOKUP($B$4:$B$236,'orig WPP2004'!$B$4:$CZ$265,'orig WPP2004'!S$1)</f>
        <v>23.236000000000001</v>
      </c>
      <c r="AS82" s="51">
        <f>VLOOKUP($B$4:$B$236,'orig WPP2004'!$B$4:$CZ$265,'orig WPP2004'!T$1)</f>
        <v>23.567999999999998</v>
      </c>
      <c r="AT82" s="51">
        <f>VLOOKUP($B$4:$B$236,'orig WPP2004'!$B$4:$CZ$265,'orig WPP2004'!U$1)</f>
        <v>23.875999999999998</v>
      </c>
      <c r="AU82" s="51">
        <f>VLOOKUP($B$4:$B$236,'orig WPP2004'!$B$4:$CZ$265,'orig WPP2004'!V$1)</f>
        <v>24.155999999999999</v>
      </c>
      <c r="AV82" s="51">
        <f>VLOOKUP($B$4:$B$236,'orig WPP2004'!$B$4:$CZ$265,'orig WPP2004'!W$1)</f>
        <v>24.408000000000001</v>
      </c>
      <c r="AW82" s="51">
        <f>VLOOKUP($B$4:$B$236,'orig WPP2004'!$B$4:$CZ$265,'orig WPP2004'!X$1)</f>
        <v>24.628999999999998</v>
      </c>
      <c r="AX82" s="51">
        <f>VLOOKUP($B$4:$B$236,'orig WPP2004'!$B$4:$CZ$265,'orig WPP2004'!Y$1)</f>
        <v>24.812999999999999</v>
      </c>
      <c r="AY82" s="51">
        <f>VLOOKUP($B$4:$B$236,'orig WPP2004'!$B$4:$CZ$265,'orig WPP2004'!Z$1)</f>
        <v>24.959</v>
      </c>
      <c r="AZ82" s="51">
        <f>VLOOKUP($B$4:$B$236,'orig WPP2004'!$B$4:$CZ$265,'orig WPP2004'!AA$1)</f>
        <v>25.091999999999999</v>
      </c>
      <c r="BA82" s="51">
        <f>VLOOKUP($B$4:$B$236,'orig WPP2004'!$B$4:$CZ$265,'orig WPP2004'!AB$1)</f>
        <v>25.238</v>
      </c>
      <c r="BB82" s="51">
        <f>VLOOKUP($B$4:$B$236,'orig WPP2004'!$B$4:$CZ$265,'orig WPP2004'!AC$1)</f>
        <v>25.417000000000002</v>
      </c>
      <c r="BC82" s="51">
        <f>VLOOKUP($B$4:$B$236,'orig WPP2004'!$B$4:$CZ$265,'orig WPP2004'!AD$1)</f>
        <v>25.640999999999998</v>
      </c>
      <c r="BD82" s="51">
        <f>VLOOKUP($B$4:$B$236,'orig WPP2004'!$B$4:$CZ$265,'orig WPP2004'!AE$1)</f>
        <v>25.899000000000001</v>
      </c>
      <c r="BE82" s="51">
        <f>VLOOKUP($B$4:$B$236,'orig WPP2004'!$B$4:$CZ$265,'orig WPP2004'!AF$1)</f>
        <v>26.161999999999999</v>
      </c>
      <c r="BF82" s="51">
        <f>VLOOKUP($B$4:$B$236,'orig WPP2004'!$B$4:$CZ$265,'orig WPP2004'!AG$1)</f>
        <v>26.387999999999998</v>
      </c>
      <c r="BG82" s="51">
        <f>VLOOKUP($B$4:$B$236,'orig WPP2004'!$B$4:$CZ$265,'orig WPP2004'!AH$1)</f>
        <v>26.547999999999998</v>
      </c>
      <c r="BH82" s="51">
        <f>VLOOKUP($B$4:$B$236,'orig WPP2004'!$B$4:$CZ$265,'orig WPP2004'!AI$1)</f>
        <v>26.632999999999999</v>
      </c>
      <c r="BI82" s="51">
        <f>VLOOKUP($B$4:$B$236,'orig WPP2004'!$B$4:$CZ$265,'orig WPP2004'!AJ$1)</f>
        <v>26.654</v>
      </c>
      <c r="BJ82" s="51">
        <f>VLOOKUP($B$4:$B$236,'orig WPP2004'!$B$4:$CZ$265,'orig WPP2004'!AK$1)</f>
        <v>26.634</v>
      </c>
      <c r="BK82" s="51">
        <f>VLOOKUP($B$4:$B$236,'orig WPP2004'!$B$4:$CZ$265,'orig WPP2004'!AL$1)</f>
        <v>26.609000000000002</v>
      </c>
      <c r="BL82" s="51">
        <f>VLOOKUP($B$4:$B$236,'orig WPP2004'!$B$4:$CZ$265,'orig WPP2004'!AM$1)</f>
        <v>26.600999999999999</v>
      </c>
      <c r="BM82" s="51">
        <f>VLOOKUP($B$4:$B$236,'orig WPP2004'!$B$4:$CZ$265,'orig WPP2004'!AN$1)</f>
        <v>26.617999999999999</v>
      </c>
      <c r="BN82" s="51">
        <f>VLOOKUP($B$4:$B$236,'orig WPP2004'!$B$4:$CZ$265,'orig WPP2004'!AO$1)</f>
        <v>26.654</v>
      </c>
      <c r="BO82" s="51">
        <f>VLOOKUP($B$4:$B$236,'orig WPP2004'!$B$4:$CZ$265,'orig WPP2004'!AP$1)</f>
        <v>26.707000000000001</v>
      </c>
      <c r="BP82" s="51">
        <f>VLOOKUP($B$4:$B$236,'orig WPP2004'!$B$4:$CZ$265,'orig WPP2004'!AQ$1)</f>
        <v>26.771999999999998</v>
      </c>
      <c r="BQ82" s="51">
        <f>VLOOKUP($B$4:$B$236,'orig WPP2004'!$B$4:$CZ$265,'orig WPP2004'!AR$1)</f>
        <v>26.844000000000001</v>
      </c>
      <c r="BR82" s="51">
        <f>VLOOKUP($B$4:$B$236,'orig WPP2004'!$B$4:$CZ$265,'orig WPP2004'!AS$1)</f>
        <v>26.925000000000001</v>
      </c>
      <c r="BS82" s="51">
        <f>VLOOKUP($B$4:$B$236,'orig WPP2004'!$B$4:$CZ$265,'orig WPP2004'!AT$1)</f>
        <v>27.018000000000001</v>
      </c>
      <c r="BT82" s="51">
        <f>VLOOKUP($B$4:$B$236,'orig WPP2004'!$B$4:$CZ$265,'orig WPP2004'!AU$1)</f>
        <v>27.116</v>
      </c>
      <c r="BU82" s="51">
        <f>VLOOKUP($B$4:$B$236,'orig WPP2004'!$B$4:$CZ$265,'orig WPP2004'!AV$1)</f>
        <v>27.213000000000001</v>
      </c>
      <c r="BV82" s="51">
        <f>VLOOKUP($B$4:$B$236,'orig WPP2004'!$B$4:$CZ$265,'orig WPP2004'!AW$1)</f>
        <v>27.305999999999997</v>
      </c>
      <c r="BW82" s="51">
        <f>VLOOKUP($B$4:$B$236,'orig WPP2004'!$B$4:$CZ$265,'orig WPP2004'!AX$1)</f>
        <v>27.390999999999998</v>
      </c>
      <c r="BX82" s="51">
        <f>VLOOKUP($B$4:$B$236,'orig WPP2004'!$B$4:$CZ$265,'orig WPP2004'!AY$1)</f>
        <v>27.47</v>
      </c>
      <c r="BY82" s="51">
        <f>VLOOKUP($B$4:$B$236,'orig WPP2004'!$B$4:$CZ$265,'orig WPP2004'!AZ$1)</f>
        <v>27.542999999999999</v>
      </c>
      <c r="BZ82" s="51">
        <f>VLOOKUP($B$4:$B$236,'orig WPP2004'!$B$4:$CZ$265,'orig WPP2004'!BA$1)</f>
        <v>27.611000000000001</v>
      </c>
      <c r="CA82" s="51">
        <f>VLOOKUP($B$4:$B$236,'orig WPP2004'!$B$4:$CZ$265,'orig WPP2004'!BB$1)</f>
        <v>27.675000000000001</v>
      </c>
      <c r="CB82" s="51">
        <f>VLOOKUP($B$4:$B$236,'orig WPP2004'!$B$4:$CZ$265,'orig WPP2004'!BC$1)</f>
        <v>27.734000000000002</v>
      </c>
      <c r="CC82" s="51">
        <f>VLOOKUP($B$4:$B$236,'orig WPP2004'!$B$4:$CZ$265,'orig WPP2004'!BD$1)</f>
        <v>27.789000000000001</v>
      </c>
      <c r="CD82" s="51">
        <f>VLOOKUP($B$4:$B$236,'orig WPP2004'!$B$4:$CZ$265,'orig WPP2004'!BE$1)</f>
        <v>27.838999999999999</v>
      </c>
      <c r="CE82" s="51">
        <f>VLOOKUP($B$4:$B$236,'orig WPP2004'!$B$4:$CZ$265,'orig WPP2004'!BF$1)</f>
        <v>27.883000000000003</v>
      </c>
      <c r="CF82" s="51">
        <f>VLOOKUP($B$4:$B$236,'orig WPP2004'!$B$4:$CZ$265,'orig WPP2004'!BG$1)</f>
        <v>27.920999999999999</v>
      </c>
      <c r="CG82" s="51">
        <f>VLOOKUP($B$4:$B$236,'orig WPP2004'!$B$4:$CZ$265,'orig WPP2004'!BH$1)</f>
        <v>27.954000000000001</v>
      </c>
      <c r="CH82" s="51">
        <f>VLOOKUP($B$4:$B$236,'orig WPP2004'!$B$4:$CZ$265,'orig WPP2004'!BI$1)</f>
        <v>27.981999999999999</v>
      </c>
      <c r="CI82" s="51">
        <f>VLOOKUP($B$4:$B$236,'orig WPP2004'!$B$4:$CZ$265,'orig WPP2004'!BJ$1)</f>
        <v>28.004999999999999</v>
      </c>
      <c r="CJ82" s="51">
        <f>VLOOKUP($B$4:$B$236,'orig WPP2004'!$B$4:$CZ$265,'orig WPP2004'!BK$1)</f>
        <v>28.024999999999999</v>
      </c>
      <c r="CK82" s="51">
        <f>VLOOKUP($B$4:$B$236,'orig WPP2004'!$B$4:$CZ$265,'orig WPP2004'!BL$1)</f>
        <v>28.042999999999999</v>
      </c>
      <c r="CL82" s="51">
        <f>VLOOKUP($B$4:$B$236,'orig WPP2004'!$B$4:$CZ$265,'orig WPP2004'!BM$1)</f>
        <v>28.058</v>
      </c>
      <c r="CM82" s="51">
        <f>VLOOKUP($B$4:$B$236,'orig WPP2004'!$B$4:$CZ$265,'orig WPP2004'!BN$1)</f>
        <v>28.07</v>
      </c>
      <c r="CN82" s="51">
        <f>VLOOKUP($B$4:$B$236,'orig WPP2004'!$B$4:$CZ$265,'orig WPP2004'!BO$1)</f>
        <v>28.081</v>
      </c>
      <c r="CO82" s="51">
        <f>VLOOKUP($B$4:$B$236,'orig WPP2004'!$B$4:$CZ$265,'orig WPP2004'!BP$1)</f>
        <v>28.091000000000001</v>
      </c>
      <c r="CP82" s="51">
        <f>VLOOKUP($B$4:$B$236,'orig WPP2004'!$B$4:$CZ$265,'orig WPP2004'!BQ$1)</f>
        <v>28.100999999999999</v>
      </c>
      <c r="CQ82" s="51">
        <f>VLOOKUP($B$4:$B$236,'orig WPP2004'!$B$4:$CZ$265,'orig WPP2004'!BR$1)</f>
        <v>28.111000000000001</v>
      </c>
      <c r="CR82" s="51">
        <f>VLOOKUP($B$4:$B$236,'orig WPP2004'!$B$4:$CZ$265,'orig WPP2004'!BS$1)</f>
        <v>28.120999999999999</v>
      </c>
      <c r="CS82" s="51">
        <f>VLOOKUP($B$4:$B$236,'orig WPP2004'!$B$4:$CZ$265,'orig WPP2004'!BT$1)</f>
        <v>28.131</v>
      </c>
      <c r="CT82" s="51">
        <f>VLOOKUP($B$4:$B$236,'orig WPP2004'!$B$4:$CZ$265,'orig WPP2004'!BU$1)</f>
        <v>28.137</v>
      </c>
      <c r="CU82" s="51">
        <f>VLOOKUP($B$4:$B$236,'orig WPP2004'!$B$4:$CZ$265,'orig WPP2004'!BV$1)</f>
        <v>28.140999999999998</v>
      </c>
      <c r="CV82" s="51">
        <f>VLOOKUP($B$4:$B$236,'orig WPP2004'!$B$4:$CZ$265,'orig WPP2004'!BW$1)</f>
        <v>28.140999999999998</v>
      </c>
      <c r="CW82" s="51">
        <f>VLOOKUP($B$4:$B$236,'orig WPP2004'!$B$4:$CZ$265,'orig WPP2004'!BX$1)</f>
        <v>28.138999999999999</v>
      </c>
      <c r="CX82" s="51">
        <f>VLOOKUP($B$4:$B$236,'orig WPP2004'!$B$4:$CZ$265,'orig WPP2004'!BY$1)</f>
        <v>28.131</v>
      </c>
      <c r="CY82" s="51">
        <f>VLOOKUP($B$4:$B$236,'orig WPP2004'!$B$4:$CZ$265,'orig WPP2004'!BZ$1)</f>
        <v>28.118000000000002</v>
      </c>
      <c r="CZ82" s="51">
        <f>VLOOKUP($B$4:$B$236,'orig WPP2004'!$B$4:$CZ$265,'orig WPP2004'!CA$1)</f>
        <v>28.097999999999999</v>
      </c>
      <c r="DA82" s="51">
        <f>VLOOKUP($B$4:$B$236,'orig WPP2004'!$B$4:$CZ$265,'orig WPP2004'!CB$1)</f>
        <v>28.070999999999998</v>
      </c>
      <c r="DB82" s="51">
        <f>VLOOKUP($B$4:$B$236,'orig WPP2004'!$B$4:$CZ$265,'orig WPP2004'!CC$1)</f>
        <v>28.038</v>
      </c>
      <c r="DC82" s="51">
        <f>VLOOKUP($B$4:$B$236,'orig WPP2004'!$B$4:$CZ$265,'orig WPP2004'!CD$1)</f>
        <v>27.997999999999998</v>
      </c>
      <c r="DD82" s="51">
        <f>VLOOKUP($B$4:$B$236,'orig WPP2004'!$B$4:$CZ$265,'orig WPP2004'!CE$1)</f>
        <v>27.951000000000001</v>
      </c>
      <c r="DE82" s="51">
        <f>VLOOKUP($B$4:$B$236,'orig WPP2004'!$B$4:$CZ$265,'orig WPP2004'!CF$1)</f>
        <v>27.898</v>
      </c>
    </row>
    <row r="83" spans="1:109">
      <c r="A83" s="115">
        <v>24</v>
      </c>
      <c r="B83" s="3">
        <v>296</v>
      </c>
      <c r="C83" s="1" t="s">
        <v>464</v>
      </c>
      <c r="D83" s="29">
        <f>+[6]Summary!F63</f>
        <v>8.6416538247375314</v>
      </c>
      <c r="E83" s="29">
        <f>+[6]Summary!G63</f>
        <v>9.0964777102500332</v>
      </c>
      <c r="F83" s="29">
        <f>+[6]Summary!H63</f>
        <v>9.575239695000036</v>
      </c>
      <c r="G83" s="29">
        <f>+[6]Summary!I63</f>
        <v>10.079199678947406</v>
      </c>
      <c r="H83" s="29">
        <f>+[6]Summary!J63</f>
        <v>10.609683872576216</v>
      </c>
      <c r="I83" s="29">
        <f>+[6]Summary!K63</f>
        <v>11.168088286922334</v>
      </c>
      <c r="J83" s="29">
        <f>+[6]Summary!L63</f>
        <v>11.755882407286668</v>
      </c>
      <c r="K83" s="29">
        <f>+[6]Summary!M63</f>
        <v>12.374613060301755</v>
      </c>
      <c r="L83" s="29">
        <f>+[6]Summary!N63</f>
        <v>13.025908484528163</v>
      </c>
      <c r="M83" s="29">
        <f>+[6]Summary!O63</f>
        <v>13.711482615292804</v>
      </c>
      <c r="N83" s="29">
        <f>+[6]Summary!P63</f>
        <v>14.433139595045056</v>
      </c>
      <c r="O83" s="29">
        <f>+[6]Summary!Q63</f>
        <v>15.192778521100058</v>
      </c>
      <c r="P83" s="29">
        <f>+[6]Summary!R63</f>
        <v>16.036821772272283</v>
      </c>
      <c r="Q83" s="29">
        <f>+[6]Summary!S63</f>
        <v>16.9277563151763</v>
      </c>
      <c r="R83" s="29">
        <f>+[6]Summary!T63</f>
        <v>17.868187221574981</v>
      </c>
      <c r="S83" s="29">
        <f>+[6]Summary!U63</f>
        <v>18.860864289440261</v>
      </c>
      <c r="T83" s="29">
        <f>+[6]Summary!V63</f>
        <v>19.908690083298051</v>
      </c>
      <c r="U83" s="29">
        <f>+[6]Summary!W63</f>
        <v>20.595196637894535</v>
      </c>
      <c r="V83" s="29">
        <f>+[6]Summary!X63</f>
        <v>21.305375832304694</v>
      </c>
      <c r="W83" s="29">
        <f>+[6]Summary!Y63</f>
        <v>22.04004396445313</v>
      </c>
      <c r="X83" s="29">
        <f>+[6]Summary!Z63</f>
        <v>22.800045480468754</v>
      </c>
      <c r="Y83" s="29">
        <f>+[6]Summary!AA63</f>
        <v>23.586253945312503</v>
      </c>
      <c r="Z83" s="29">
        <f>+[6]Summary!AB63</f>
        <v>24.191029687500002</v>
      </c>
      <c r="AA83" s="29">
        <f>+[6]Summary!AC63</f>
        <v>24.811312500000003</v>
      </c>
      <c r="AB83" s="29">
        <f>+[6]Summary!AD63</f>
        <v>25.447500000000005</v>
      </c>
      <c r="AC83" s="51">
        <f>VLOOKUP($B$4:$B$236,'orig WPP2004'!$B$4:$CZ$265,'orig WPP2004'!D$1)</f>
        <v>26.1</v>
      </c>
      <c r="AD83" s="51">
        <f>VLOOKUP($B$4:$B$236,'orig WPP2004'!$B$4:$CZ$265,'orig WPP2004'!E$1)</f>
        <v>26.63</v>
      </c>
      <c r="AE83" s="51">
        <f>VLOOKUP($B$4:$B$236,'orig WPP2004'!$B$4:$CZ$265,'orig WPP2004'!F$1)</f>
        <v>27.155999999999999</v>
      </c>
      <c r="AF83" s="51">
        <f>VLOOKUP($B$4:$B$236,'orig WPP2004'!$B$4:$CZ$265,'orig WPP2004'!G$1)</f>
        <v>27.704000000000001</v>
      </c>
      <c r="AG83" s="51">
        <f>VLOOKUP($B$4:$B$236,'orig WPP2004'!$B$4:$CZ$265,'orig WPP2004'!H$1)</f>
        <v>28.294</v>
      </c>
      <c r="AH83" s="51">
        <f>VLOOKUP($B$4:$B$236,'orig WPP2004'!$B$4:$CZ$265,'orig WPP2004'!I$1)</f>
        <v>28.94</v>
      </c>
      <c r="AI83" s="51">
        <f>VLOOKUP($B$4:$B$236,'orig WPP2004'!$B$4:$CZ$265,'orig WPP2004'!J$1)</f>
        <v>29.646999999999998</v>
      </c>
      <c r="AJ83" s="51">
        <f>VLOOKUP($B$4:$B$236,'orig WPP2004'!$B$4:$CZ$265,'orig WPP2004'!K$1)</f>
        <v>30.412999999999997</v>
      </c>
      <c r="AK83" s="51">
        <f>VLOOKUP($B$4:$B$236,'orig WPP2004'!$B$4:$CZ$265,'orig WPP2004'!L$1)</f>
        <v>31.231000000000002</v>
      </c>
      <c r="AL83" s="51">
        <f>VLOOKUP($B$4:$B$236,'orig WPP2004'!$B$4:$CZ$265,'orig WPP2004'!M$1)</f>
        <v>32.088999999999999</v>
      </c>
      <c r="AM83" s="51">
        <f>VLOOKUP($B$4:$B$236,'orig WPP2004'!$B$4:$CZ$265,'orig WPP2004'!N$1)</f>
        <v>32.974000000000004</v>
      </c>
      <c r="AN83" s="51">
        <f>VLOOKUP($B$4:$B$236,'orig WPP2004'!$B$4:$CZ$265,'orig WPP2004'!O$1)</f>
        <v>33.880000000000003</v>
      </c>
      <c r="AO83" s="51">
        <f>VLOOKUP($B$4:$B$236,'orig WPP2004'!$B$4:$CZ$265,'orig WPP2004'!P$1)</f>
        <v>34.808999999999997</v>
      </c>
      <c r="AP83" s="51">
        <f>VLOOKUP($B$4:$B$236,'orig WPP2004'!$B$4:$CZ$265,'orig WPP2004'!Q$1)</f>
        <v>35.774999999999999</v>
      </c>
      <c r="AQ83" s="51">
        <f>VLOOKUP($B$4:$B$236,'orig WPP2004'!$B$4:$CZ$265,'orig WPP2004'!R$1)</f>
        <v>36.799999999999997</v>
      </c>
      <c r="AR83" s="51">
        <f>VLOOKUP($B$4:$B$236,'orig WPP2004'!$B$4:$CZ$265,'orig WPP2004'!S$1)</f>
        <v>37.894000000000005</v>
      </c>
      <c r="AS83" s="51">
        <f>VLOOKUP($B$4:$B$236,'orig WPP2004'!$B$4:$CZ$265,'orig WPP2004'!T$1)</f>
        <v>39.070999999999998</v>
      </c>
      <c r="AT83" s="51">
        <f>VLOOKUP($B$4:$B$236,'orig WPP2004'!$B$4:$CZ$265,'orig WPP2004'!U$1)</f>
        <v>40.314</v>
      </c>
      <c r="AU83" s="51">
        <f>VLOOKUP($B$4:$B$236,'orig WPP2004'!$B$4:$CZ$265,'orig WPP2004'!V$1)</f>
        <v>41.575000000000003</v>
      </c>
      <c r="AV83" s="51">
        <f>VLOOKUP($B$4:$B$236,'orig WPP2004'!$B$4:$CZ$265,'orig WPP2004'!W$1)</f>
        <v>42.783000000000001</v>
      </c>
      <c r="AW83" s="51">
        <f>VLOOKUP($B$4:$B$236,'orig WPP2004'!$B$4:$CZ$265,'orig WPP2004'!X$1)</f>
        <v>43.893000000000001</v>
      </c>
      <c r="AX83" s="51">
        <f>VLOOKUP($B$4:$B$236,'orig WPP2004'!$B$4:$CZ$265,'orig WPP2004'!Y$1)</f>
        <v>44.884</v>
      </c>
      <c r="AY83" s="51">
        <f>VLOOKUP($B$4:$B$236,'orig WPP2004'!$B$4:$CZ$265,'orig WPP2004'!Z$1)</f>
        <v>45.78</v>
      </c>
      <c r="AZ83" s="51">
        <f>VLOOKUP($B$4:$B$236,'orig WPP2004'!$B$4:$CZ$265,'orig WPP2004'!AA$1)</f>
        <v>46.632999999999996</v>
      </c>
      <c r="BA83" s="51">
        <f>VLOOKUP($B$4:$B$236,'orig WPP2004'!$B$4:$CZ$265,'orig WPP2004'!AB$1)</f>
        <v>47.52</v>
      </c>
      <c r="BB83" s="51">
        <f>VLOOKUP($B$4:$B$236,'orig WPP2004'!$B$4:$CZ$265,'orig WPP2004'!AC$1)</f>
        <v>48.495999999999995</v>
      </c>
      <c r="BC83" s="51">
        <f>VLOOKUP($B$4:$B$236,'orig WPP2004'!$B$4:$CZ$265,'orig WPP2004'!AD$1)</f>
        <v>49.579000000000001</v>
      </c>
      <c r="BD83" s="51">
        <f>VLOOKUP($B$4:$B$236,'orig WPP2004'!$B$4:$CZ$265,'orig WPP2004'!AE$1)</f>
        <v>50.756999999999998</v>
      </c>
      <c r="BE83" s="51">
        <f>VLOOKUP($B$4:$B$236,'orig WPP2004'!$B$4:$CZ$265,'orig WPP2004'!AF$1)</f>
        <v>52.021999999999998</v>
      </c>
      <c r="BF83" s="51">
        <f>VLOOKUP($B$4:$B$236,'orig WPP2004'!$B$4:$CZ$265,'orig WPP2004'!AG$1)</f>
        <v>53.356999999999999</v>
      </c>
      <c r="BG83" s="51">
        <f>VLOOKUP($B$4:$B$236,'orig WPP2004'!$B$4:$CZ$265,'orig WPP2004'!AH$1)</f>
        <v>54.748999999999995</v>
      </c>
      <c r="BH83" s="51">
        <f>VLOOKUP($B$4:$B$236,'orig WPP2004'!$B$4:$CZ$265,'orig WPP2004'!AI$1)</f>
        <v>56.195999999999998</v>
      </c>
      <c r="BI83" s="51">
        <f>VLOOKUP($B$4:$B$236,'orig WPP2004'!$B$4:$CZ$265,'orig WPP2004'!AJ$1)</f>
        <v>57.701999999999998</v>
      </c>
      <c r="BJ83" s="51">
        <f>VLOOKUP($B$4:$B$236,'orig WPP2004'!$B$4:$CZ$265,'orig WPP2004'!AK$1)</f>
        <v>59.271999999999998</v>
      </c>
      <c r="BK83" s="51">
        <f>VLOOKUP($B$4:$B$236,'orig WPP2004'!$B$4:$CZ$265,'orig WPP2004'!AL$1)</f>
        <v>60.912999999999997</v>
      </c>
      <c r="BL83" s="51">
        <f>VLOOKUP($B$4:$B$236,'orig WPP2004'!$B$4:$CZ$265,'orig WPP2004'!AM$1)</f>
        <v>62.626000000000005</v>
      </c>
      <c r="BM83" s="51">
        <f>VLOOKUP($B$4:$B$236,'orig WPP2004'!$B$4:$CZ$265,'orig WPP2004'!AN$1)</f>
        <v>64.417000000000002</v>
      </c>
      <c r="BN83" s="51">
        <f>VLOOKUP($B$4:$B$236,'orig WPP2004'!$B$4:$CZ$265,'orig WPP2004'!AO$1)</f>
        <v>66.271999999999991</v>
      </c>
      <c r="BO83" s="51">
        <f>VLOOKUP($B$4:$B$236,'orig WPP2004'!$B$4:$CZ$265,'orig WPP2004'!AP$1)</f>
        <v>68.158999999999992</v>
      </c>
      <c r="BP83" s="51">
        <f>VLOOKUP($B$4:$B$236,'orig WPP2004'!$B$4:$CZ$265,'orig WPP2004'!AQ$1)</f>
        <v>70.027000000000001</v>
      </c>
      <c r="BQ83" s="51">
        <f>VLOOKUP($B$4:$B$236,'orig WPP2004'!$B$4:$CZ$265,'orig WPP2004'!AR$1)</f>
        <v>71.844999999999999</v>
      </c>
      <c r="BR83" s="51">
        <f>VLOOKUP($B$4:$B$236,'orig WPP2004'!$B$4:$CZ$265,'orig WPP2004'!AS$1)</f>
        <v>73.594999999999999</v>
      </c>
      <c r="BS83" s="51">
        <f>VLOOKUP($B$4:$B$236,'orig WPP2004'!$B$4:$CZ$265,'orig WPP2004'!AT$1)</f>
        <v>75.290000000000006</v>
      </c>
      <c r="BT83" s="51">
        <f>VLOOKUP($B$4:$B$236,'orig WPP2004'!$B$4:$CZ$265,'orig WPP2004'!AU$1)</f>
        <v>76.957999999999998</v>
      </c>
      <c r="BU83" s="51">
        <f>VLOOKUP($B$4:$B$236,'orig WPP2004'!$B$4:$CZ$265,'orig WPP2004'!AV$1)</f>
        <v>78.640999999999991</v>
      </c>
      <c r="BV83" s="51">
        <f>VLOOKUP($B$4:$B$236,'orig WPP2004'!$B$4:$CZ$265,'orig WPP2004'!AW$1)</f>
        <v>80.371000000000009</v>
      </c>
      <c r="BW83" s="51">
        <f>VLOOKUP($B$4:$B$236,'orig WPP2004'!$B$4:$CZ$265,'orig WPP2004'!AX$1)</f>
        <v>82.152999999999992</v>
      </c>
      <c r="BX83" s="51">
        <f>VLOOKUP($B$4:$B$236,'orig WPP2004'!$B$4:$CZ$265,'orig WPP2004'!AY$1)</f>
        <v>83.978999999999999</v>
      </c>
      <c r="BY83" s="51">
        <f>VLOOKUP($B$4:$B$236,'orig WPP2004'!$B$4:$CZ$265,'orig WPP2004'!AZ$1)</f>
        <v>85.841999999999999</v>
      </c>
      <c r="BZ83" s="51">
        <f>VLOOKUP($B$4:$B$236,'orig WPP2004'!$B$4:$CZ$265,'orig WPP2004'!BA$1)</f>
        <v>87.730999999999995</v>
      </c>
      <c r="CA83" s="51">
        <f>VLOOKUP($B$4:$B$236,'orig WPP2004'!$B$4:$CZ$265,'orig WPP2004'!BB$1)</f>
        <v>89.638000000000005</v>
      </c>
      <c r="CB83" s="51">
        <f>VLOOKUP($B$4:$B$236,'orig WPP2004'!$B$4:$CZ$265,'orig WPP2004'!BC$1)</f>
        <v>91.563000000000002</v>
      </c>
      <c r="CC83" s="51">
        <f>VLOOKUP($B$4:$B$236,'orig WPP2004'!$B$4:$CZ$265,'orig WPP2004'!BD$1)</f>
        <v>93.506</v>
      </c>
      <c r="CD83" s="51">
        <f>VLOOKUP($B$4:$B$236,'orig WPP2004'!$B$4:$CZ$265,'orig WPP2004'!BE$1)</f>
        <v>95.459000000000003</v>
      </c>
      <c r="CE83" s="51">
        <f>VLOOKUP($B$4:$B$236,'orig WPP2004'!$B$4:$CZ$265,'orig WPP2004'!BF$1)</f>
        <v>97.408999999999992</v>
      </c>
      <c r="CF83" s="51">
        <f>VLOOKUP($B$4:$B$236,'orig WPP2004'!$B$4:$CZ$265,'orig WPP2004'!BG$1)</f>
        <v>99.35</v>
      </c>
      <c r="CG83" s="51">
        <f>VLOOKUP($B$4:$B$236,'orig WPP2004'!$B$4:$CZ$265,'orig WPP2004'!BH$1)</f>
        <v>101.27600000000001</v>
      </c>
      <c r="CH83" s="51">
        <f>VLOOKUP($B$4:$B$236,'orig WPP2004'!$B$4:$CZ$265,'orig WPP2004'!BI$1)</f>
        <v>103.19</v>
      </c>
      <c r="CI83" s="51">
        <f>VLOOKUP($B$4:$B$236,'orig WPP2004'!$B$4:$CZ$265,'orig WPP2004'!BJ$1)</f>
        <v>105.09399999999999</v>
      </c>
      <c r="CJ83" s="51">
        <f>VLOOKUP($B$4:$B$236,'orig WPP2004'!$B$4:$CZ$265,'orig WPP2004'!BK$1)</f>
        <v>106.997</v>
      </c>
      <c r="CK83" s="51">
        <f>VLOOKUP($B$4:$B$236,'orig WPP2004'!$B$4:$CZ$265,'orig WPP2004'!BL$1)</f>
        <v>108.904</v>
      </c>
      <c r="CL83" s="51">
        <f>VLOOKUP($B$4:$B$236,'orig WPP2004'!$B$4:$CZ$265,'orig WPP2004'!BM$1)</f>
        <v>110.81399999999999</v>
      </c>
      <c r="CM83" s="51">
        <f>VLOOKUP($B$4:$B$236,'orig WPP2004'!$B$4:$CZ$265,'orig WPP2004'!BN$1)</f>
        <v>112.727</v>
      </c>
      <c r="CN83" s="51">
        <f>VLOOKUP($B$4:$B$236,'orig WPP2004'!$B$4:$CZ$265,'orig WPP2004'!BO$1)</f>
        <v>114.643</v>
      </c>
      <c r="CO83" s="51">
        <f>VLOOKUP($B$4:$B$236,'orig WPP2004'!$B$4:$CZ$265,'orig WPP2004'!BP$1)</f>
        <v>116.565</v>
      </c>
      <c r="CP83" s="51">
        <f>VLOOKUP($B$4:$B$236,'orig WPP2004'!$B$4:$CZ$265,'orig WPP2004'!BQ$1)</f>
        <v>118.495</v>
      </c>
      <c r="CQ83" s="51">
        <f>VLOOKUP($B$4:$B$236,'orig WPP2004'!$B$4:$CZ$265,'orig WPP2004'!BR$1)</f>
        <v>120.43299999999999</v>
      </c>
      <c r="CR83" s="51">
        <f>VLOOKUP($B$4:$B$236,'orig WPP2004'!$B$4:$CZ$265,'orig WPP2004'!BS$1)</f>
        <v>122.37700000000001</v>
      </c>
      <c r="CS83" s="51">
        <f>VLOOKUP($B$4:$B$236,'orig WPP2004'!$B$4:$CZ$265,'orig WPP2004'!BT$1)</f>
        <v>124.325</v>
      </c>
      <c r="CT83" s="51">
        <f>VLOOKUP($B$4:$B$236,'orig WPP2004'!$B$4:$CZ$265,'orig WPP2004'!BU$1)</f>
        <v>126.27199999999999</v>
      </c>
      <c r="CU83" s="51">
        <f>VLOOKUP($B$4:$B$236,'orig WPP2004'!$B$4:$CZ$265,'orig WPP2004'!BV$1)</f>
        <v>128.215</v>
      </c>
      <c r="CV83" s="51">
        <f>VLOOKUP($B$4:$B$236,'orig WPP2004'!$B$4:$CZ$265,'orig WPP2004'!BW$1)</f>
        <v>130.15200000000002</v>
      </c>
      <c r="CW83" s="51">
        <f>VLOOKUP($B$4:$B$236,'orig WPP2004'!$B$4:$CZ$265,'orig WPP2004'!BX$1)</f>
        <v>132.083</v>
      </c>
      <c r="CX83" s="51">
        <f>VLOOKUP($B$4:$B$236,'orig WPP2004'!$B$4:$CZ$265,'orig WPP2004'!BY$1)</f>
        <v>134.005</v>
      </c>
      <c r="CY83" s="51">
        <f>VLOOKUP($B$4:$B$236,'orig WPP2004'!$B$4:$CZ$265,'orig WPP2004'!BZ$1)</f>
        <v>135.916</v>
      </c>
      <c r="CZ83" s="51">
        <f>VLOOKUP($B$4:$B$236,'orig WPP2004'!$B$4:$CZ$265,'orig WPP2004'!CA$1)</f>
        <v>137.81299999999999</v>
      </c>
      <c r="DA83" s="51">
        <f>VLOOKUP($B$4:$B$236,'orig WPP2004'!$B$4:$CZ$265,'orig WPP2004'!CB$1)</f>
        <v>139.69499999999999</v>
      </c>
      <c r="DB83" s="51">
        <f>VLOOKUP($B$4:$B$236,'orig WPP2004'!$B$4:$CZ$265,'orig WPP2004'!CC$1)</f>
        <v>141.56099999999998</v>
      </c>
      <c r="DC83" s="51">
        <f>VLOOKUP($B$4:$B$236,'orig WPP2004'!$B$4:$CZ$265,'orig WPP2004'!CD$1)</f>
        <v>143.41</v>
      </c>
      <c r="DD83" s="51">
        <f>VLOOKUP($B$4:$B$236,'orig WPP2004'!$B$4:$CZ$265,'orig WPP2004'!CE$1)</f>
        <v>145.24099999999999</v>
      </c>
      <c r="DE83" s="51">
        <f>VLOOKUP($B$4:$B$236,'orig WPP2004'!$B$4:$CZ$265,'orig WPP2004'!CF$1)</f>
        <v>147.053</v>
      </c>
    </row>
    <row r="84" spans="1:109">
      <c r="A84">
        <v>11</v>
      </c>
      <c r="B84" s="3">
        <v>300</v>
      </c>
      <c r="C84" s="1" t="s">
        <v>561</v>
      </c>
      <c r="D84" s="29">
        <f>+[3]Summary!M13</f>
        <v>1500.0000000000005</v>
      </c>
      <c r="E84" s="29">
        <f>+[3]Summary!N13</f>
        <v>1567.6666666666663</v>
      </c>
      <c r="F84" s="29">
        <f>+[3]Summary!O13</f>
        <v>1635.333333333333</v>
      </c>
      <c r="G84" s="29">
        <f>+[3]Summary!P13</f>
        <v>1702.9999999999998</v>
      </c>
      <c r="H84" s="29">
        <f>+[3]Summary!Q13</f>
        <v>1770.6666666666663</v>
      </c>
      <c r="I84" s="29">
        <f>+[3]Summary!R13</f>
        <v>1838.3333333333335</v>
      </c>
      <c r="J84" s="29">
        <f>+[3]Summary!S13</f>
        <v>1905.9999999999998</v>
      </c>
      <c r="K84" s="29">
        <f>+[3]Summary!T13</f>
        <v>1973.6666666666667</v>
      </c>
      <c r="L84" s="29">
        <f>+[3]Summary!U13</f>
        <v>2041.3333333333335</v>
      </c>
      <c r="M84" s="29">
        <f>+[3]Summary!V13</f>
        <v>2109</v>
      </c>
      <c r="N84" s="29">
        <f>+[3]Summary!W13</f>
        <v>2176.6666666666656</v>
      </c>
      <c r="O84" s="29">
        <f>+[3]Summary!X13</f>
        <v>2244.3333333333335</v>
      </c>
      <c r="P84" s="29">
        <f>+[3]Summary!Y13</f>
        <v>2311.9999999999995</v>
      </c>
      <c r="Q84" s="29">
        <f>+[3]Summary!Z13</f>
        <v>2533.9999999999991</v>
      </c>
      <c r="R84" s="29">
        <f>+[3]Summary!AA13</f>
        <v>2777.0000000000009</v>
      </c>
      <c r="S84" s="29">
        <f>+[3]Summary!AB13</f>
        <v>3044.0000000000009</v>
      </c>
      <c r="T84" s="29">
        <f>+[3]Summary!AC13</f>
        <v>3335.9999999999995</v>
      </c>
      <c r="U84" s="29">
        <f>+[3]Summary!AD13</f>
        <v>3657</v>
      </c>
      <c r="V84" s="29">
        <f>+[3]Summary!AE13</f>
        <v>4049</v>
      </c>
      <c r="W84" s="29">
        <f>+[3]Summary!AF13</f>
        <v>4482</v>
      </c>
      <c r="X84" s="29">
        <f>+[3]Summary!AG13</f>
        <v>4961.9999999999991</v>
      </c>
      <c r="Y84" s="29">
        <f>+[3]Summary!AH13</f>
        <v>5319.9999999999982</v>
      </c>
      <c r="Z84" s="29">
        <f>+[3]Summary!AI13</f>
        <v>5699.9999999999982</v>
      </c>
      <c r="AA84" s="29">
        <f>+[3]Summary!AJ13</f>
        <v>6351.0000000000027</v>
      </c>
      <c r="AB84" s="29">
        <f>+[3]Summary!AK13</f>
        <v>7279.9999999999991</v>
      </c>
      <c r="AC84" s="51">
        <f>VLOOKUP($B$4:$B$236,'orig WPP2004'!$B$4:$CZ$265,'orig WPP2004'!D$1)</f>
        <v>7566</v>
      </c>
      <c r="AD84" s="51">
        <f>VLOOKUP($B$4:$B$236,'orig WPP2004'!$B$4:$CZ$265,'orig WPP2004'!E$1)</f>
        <v>7646.7179999999998</v>
      </c>
      <c r="AE84" s="51">
        <f>VLOOKUP($B$4:$B$236,'orig WPP2004'!$B$4:$CZ$265,'orig WPP2004'!F$1)</f>
        <v>7725.96</v>
      </c>
      <c r="AF84" s="51">
        <f>VLOOKUP($B$4:$B$236,'orig WPP2004'!$B$4:$CZ$265,'orig WPP2004'!G$1)</f>
        <v>7805.2089999999998</v>
      </c>
      <c r="AG84" s="51">
        <f>VLOOKUP($B$4:$B$236,'orig WPP2004'!$B$4:$CZ$265,'orig WPP2004'!H$1)</f>
        <v>7885.2150000000001</v>
      </c>
      <c r="AH84" s="51">
        <f>VLOOKUP($B$4:$B$236,'orig WPP2004'!$B$4:$CZ$265,'orig WPP2004'!I$1)</f>
        <v>7966.0010000000002</v>
      </c>
      <c r="AI84" s="51">
        <f>VLOOKUP($B$4:$B$236,'orig WPP2004'!$B$4:$CZ$265,'orig WPP2004'!J$1)</f>
        <v>8046.8060000000005</v>
      </c>
      <c r="AJ84" s="51">
        <f>VLOOKUP($B$4:$B$236,'orig WPP2004'!$B$4:$CZ$265,'orig WPP2004'!K$1)</f>
        <v>8126.1379999999999</v>
      </c>
      <c r="AK84" s="51">
        <f>VLOOKUP($B$4:$B$236,'orig WPP2004'!$B$4:$CZ$265,'orig WPP2004'!L$1)</f>
        <v>8201.92</v>
      </c>
      <c r="AL84" s="51">
        <f>VLOOKUP($B$4:$B$236,'orig WPP2004'!$B$4:$CZ$265,'orig WPP2004'!M$1)</f>
        <v>8271.7250000000004</v>
      </c>
      <c r="AM84" s="51">
        <f>VLOOKUP($B$4:$B$236,'orig WPP2004'!$B$4:$CZ$265,'orig WPP2004'!N$1)</f>
        <v>8333.5</v>
      </c>
      <c r="AN84" s="51">
        <f>VLOOKUP($B$4:$B$236,'orig WPP2004'!$B$4:$CZ$265,'orig WPP2004'!O$1)</f>
        <v>8386.3269999999993</v>
      </c>
      <c r="AO84" s="51">
        <f>VLOOKUP($B$4:$B$236,'orig WPP2004'!$B$4:$CZ$265,'orig WPP2004'!P$1)</f>
        <v>8431.098</v>
      </c>
      <c r="AP84" s="51">
        <f>VLOOKUP($B$4:$B$236,'orig WPP2004'!$B$4:$CZ$265,'orig WPP2004'!Q$1)</f>
        <v>8470.8060000000005</v>
      </c>
      <c r="AQ84" s="51">
        <f>VLOOKUP($B$4:$B$236,'orig WPP2004'!$B$4:$CZ$265,'orig WPP2004'!R$1)</f>
        <v>8509.7210000000014</v>
      </c>
      <c r="AR84" s="51">
        <f>VLOOKUP($B$4:$B$236,'orig WPP2004'!$B$4:$CZ$265,'orig WPP2004'!S$1)</f>
        <v>8551.0020000000004</v>
      </c>
      <c r="AS84" s="51">
        <f>VLOOKUP($B$4:$B$236,'orig WPP2004'!$B$4:$CZ$265,'orig WPP2004'!T$1)</f>
        <v>8596.5920000000006</v>
      </c>
      <c r="AT84" s="51">
        <f>VLOOKUP($B$4:$B$236,'orig WPP2004'!$B$4:$CZ$265,'orig WPP2004'!U$1)</f>
        <v>8646.01</v>
      </c>
      <c r="AU84" s="51">
        <f>VLOOKUP($B$4:$B$236,'orig WPP2004'!$B$4:$CZ$265,'orig WPP2004'!V$1)</f>
        <v>8697.17</v>
      </c>
      <c r="AV84" s="51">
        <f>VLOOKUP($B$4:$B$236,'orig WPP2004'!$B$4:$CZ$265,'orig WPP2004'!W$1)</f>
        <v>8746.7789999999986</v>
      </c>
      <c r="AW84" s="51">
        <f>VLOOKUP($B$4:$B$236,'orig WPP2004'!$B$4:$CZ$265,'orig WPP2004'!X$1)</f>
        <v>8793</v>
      </c>
      <c r="AX84" s="51">
        <f>VLOOKUP($B$4:$B$236,'orig WPP2004'!$B$4:$CZ$265,'orig WPP2004'!Y$1)</f>
        <v>8833.58</v>
      </c>
      <c r="AY84" s="51">
        <f>VLOOKUP($B$4:$B$236,'orig WPP2004'!$B$4:$CZ$265,'orig WPP2004'!Z$1)</f>
        <v>8870.7089999999989</v>
      </c>
      <c r="AZ84" s="51">
        <f>VLOOKUP($B$4:$B$236,'orig WPP2004'!$B$4:$CZ$265,'orig WPP2004'!AA$1)</f>
        <v>8912.1640000000007</v>
      </c>
      <c r="BA84" s="51">
        <f>VLOOKUP($B$4:$B$236,'orig WPP2004'!$B$4:$CZ$265,'orig WPP2004'!AB$1)</f>
        <v>8968.52</v>
      </c>
      <c r="BB84" s="51">
        <f>VLOOKUP($B$4:$B$236,'orig WPP2004'!$B$4:$CZ$265,'orig WPP2004'!AC$1)</f>
        <v>9046.5429999999997</v>
      </c>
      <c r="BC84" s="51">
        <f>VLOOKUP($B$4:$B$236,'orig WPP2004'!$B$4:$CZ$265,'orig WPP2004'!AD$1)</f>
        <v>9149.987000000001</v>
      </c>
      <c r="BD84" s="51">
        <f>VLOOKUP($B$4:$B$236,'orig WPP2004'!$B$4:$CZ$265,'orig WPP2004'!AE$1)</f>
        <v>9274.357</v>
      </c>
      <c r="BE84" s="51">
        <f>VLOOKUP($B$4:$B$236,'orig WPP2004'!$B$4:$CZ$265,'orig WPP2004'!AF$1)</f>
        <v>9408.0360000000001</v>
      </c>
      <c r="BF84" s="51">
        <f>VLOOKUP($B$4:$B$236,'orig WPP2004'!$B$4:$CZ$265,'orig WPP2004'!AG$1)</f>
        <v>9534.6739999999991</v>
      </c>
      <c r="BG84" s="51">
        <f>VLOOKUP($B$4:$B$236,'orig WPP2004'!$B$4:$CZ$265,'orig WPP2004'!AH$1)</f>
        <v>9642.5059999999994</v>
      </c>
      <c r="BH84" s="51">
        <f>VLOOKUP($B$4:$B$236,'orig WPP2004'!$B$4:$CZ$265,'orig WPP2004'!AI$1)</f>
        <v>9728.1840000000011</v>
      </c>
      <c r="BI84" s="51">
        <f>VLOOKUP($B$4:$B$236,'orig WPP2004'!$B$4:$CZ$265,'orig WPP2004'!AJ$1)</f>
        <v>9795.3379999999997</v>
      </c>
      <c r="BJ84" s="51">
        <f>VLOOKUP($B$4:$B$236,'orig WPP2004'!$B$4:$CZ$265,'orig WPP2004'!AK$1)</f>
        <v>9847.8490000000002</v>
      </c>
      <c r="BK84" s="51">
        <f>VLOOKUP($B$4:$B$236,'orig WPP2004'!$B$4:$CZ$265,'orig WPP2004'!AL$1)</f>
        <v>9892.3509999999987</v>
      </c>
      <c r="BL84" s="51">
        <f>VLOOKUP($B$4:$B$236,'orig WPP2004'!$B$4:$CZ$265,'orig WPP2004'!AM$1)</f>
        <v>9934.2939999999999</v>
      </c>
      <c r="BM84" s="51">
        <f>VLOOKUP($B$4:$B$236,'orig WPP2004'!$B$4:$CZ$265,'orig WPP2004'!AN$1)</f>
        <v>9973.0400000000009</v>
      </c>
      <c r="BN84" s="51">
        <f>VLOOKUP($B$4:$B$236,'orig WPP2004'!$B$4:$CZ$265,'orig WPP2004'!AO$1)</f>
        <v>10008.31</v>
      </c>
      <c r="BO84" s="51">
        <f>VLOOKUP($B$4:$B$236,'orig WPP2004'!$B$4:$CZ$265,'orig WPP2004'!AP$1)</f>
        <v>10046.44</v>
      </c>
      <c r="BP84" s="51">
        <f>VLOOKUP($B$4:$B$236,'orig WPP2004'!$B$4:$CZ$265,'orig WPP2004'!AQ$1)</f>
        <v>10095.424999999999</v>
      </c>
      <c r="BQ84" s="51">
        <f>VLOOKUP($B$4:$B$236,'orig WPP2004'!$B$4:$CZ$265,'orig WPP2004'!AR$1)</f>
        <v>10160.498</v>
      </c>
      <c r="BR84" s="51">
        <f>VLOOKUP($B$4:$B$236,'orig WPP2004'!$B$4:$CZ$265,'orig WPP2004'!AS$1)</f>
        <v>10244.657999999999</v>
      </c>
      <c r="BS84" s="51">
        <f>VLOOKUP($B$4:$B$236,'orig WPP2004'!$B$4:$CZ$265,'orig WPP2004'!AT$1)</f>
        <v>10345.183000000001</v>
      </c>
      <c r="BT84" s="51">
        <f>VLOOKUP($B$4:$B$236,'orig WPP2004'!$B$4:$CZ$265,'orig WPP2004'!AU$1)</f>
        <v>10454.382000000001</v>
      </c>
      <c r="BU84" s="51">
        <f>VLOOKUP($B$4:$B$236,'orig WPP2004'!$B$4:$CZ$265,'orig WPP2004'!AV$1)</f>
        <v>10561.199000000001</v>
      </c>
      <c r="BV84" s="51">
        <f>VLOOKUP($B$4:$B$236,'orig WPP2004'!$B$4:$CZ$265,'orig WPP2004'!AW$1)</f>
        <v>10657.419</v>
      </c>
      <c r="BW84" s="51">
        <f>VLOOKUP($B$4:$B$236,'orig WPP2004'!$B$4:$CZ$265,'orig WPP2004'!AX$1)</f>
        <v>10740.703000000001</v>
      </c>
      <c r="BX84" s="51">
        <f>VLOOKUP($B$4:$B$236,'orig WPP2004'!$B$4:$CZ$265,'orig WPP2004'!AY$1)</f>
        <v>10812.789000000001</v>
      </c>
      <c r="BY84" s="51">
        <f>VLOOKUP($B$4:$B$236,'orig WPP2004'!$B$4:$CZ$265,'orig WPP2004'!AZ$1)</f>
        <v>10874.505000000001</v>
      </c>
      <c r="BZ84" s="51">
        <f>VLOOKUP($B$4:$B$236,'orig WPP2004'!$B$4:$CZ$265,'orig WPP2004'!BA$1)</f>
        <v>10928.005000000001</v>
      </c>
      <c r="CA84" s="51">
        <f>VLOOKUP($B$4:$B$236,'orig WPP2004'!$B$4:$CZ$265,'orig WPP2004'!BB$1)</f>
        <v>10975.017</v>
      </c>
      <c r="CB84" s="51">
        <f>VLOOKUP($B$4:$B$236,'orig WPP2004'!$B$4:$CZ$265,'orig WPP2004'!BC$1)</f>
        <v>11015.138999999999</v>
      </c>
      <c r="CC84" s="51">
        <f>VLOOKUP($B$4:$B$236,'orig WPP2004'!$B$4:$CZ$265,'orig WPP2004'!BD$1)</f>
        <v>11047.858</v>
      </c>
      <c r="CD84" s="51">
        <f>VLOOKUP($B$4:$B$236,'orig WPP2004'!$B$4:$CZ$265,'orig WPP2004'!BE$1)</f>
        <v>11074.842000000001</v>
      </c>
      <c r="CE84" s="51">
        <f>VLOOKUP($B$4:$B$236,'orig WPP2004'!$B$4:$CZ$265,'orig WPP2004'!BF$1)</f>
        <v>11098.3</v>
      </c>
      <c r="CF84" s="51">
        <f>VLOOKUP($B$4:$B$236,'orig WPP2004'!$B$4:$CZ$265,'orig WPP2004'!BG$1)</f>
        <v>11119.891</v>
      </c>
      <c r="CG84" s="51">
        <f>VLOOKUP($B$4:$B$236,'orig WPP2004'!$B$4:$CZ$265,'orig WPP2004'!BH$1)</f>
        <v>11140.366</v>
      </c>
      <c r="CH84" s="51">
        <f>VLOOKUP($B$4:$B$236,'orig WPP2004'!$B$4:$CZ$265,'orig WPP2004'!BI$1)</f>
        <v>11159.584999999999</v>
      </c>
      <c r="CI84" s="51">
        <f>VLOOKUP($B$4:$B$236,'orig WPP2004'!$B$4:$CZ$265,'orig WPP2004'!BJ$1)</f>
        <v>11177.215</v>
      </c>
      <c r="CJ84" s="51">
        <f>VLOOKUP($B$4:$B$236,'orig WPP2004'!$B$4:$CZ$265,'orig WPP2004'!BK$1)</f>
        <v>11192.54</v>
      </c>
      <c r="CK84" s="51">
        <f>VLOOKUP($B$4:$B$236,'orig WPP2004'!$B$4:$CZ$265,'orig WPP2004'!BL$1)</f>
        <v>11205.071</v>
      </c>
      <c r="CL84" s="51">
        <f>VLOOKUP($B$4:$B$236,'orig WPP2004'!$B$4:$CZ$265,'orig WPP2004'!BM$1)</f>
        <v>11214.909</v>
      </c>
      <c r="CM84" s="51">
        <f>VLOOKUP($B$4:$B$236,'orig WPP2004'!$B$4:$CZ$265,'orig WPP2004'!BN$1)</f>
        <v>11222.453</v>
      </c>
      <c r="CN84" s="51">
        <f>VLOOKUP($B$4:$B$236,'orig WPP2004'!$B$4:$CZ$265,'orig WPP2004'!BO$1)</f>
        <v>11227.838</v>
      </c>
      <c r="CO84" s="51">
        <f>VLOOKUP($B$4:$B$236,'orig WPP2004'!$B$4:$CZ$265,'orig WPP2004'!BP$1)</f>
        <v>11231.231</v>
      </c>
      <c r="CP84" s="51">
        <f>VLOOKUP($B$4:$B$236,'orig WPP2004'!$B$4:$CZ$265,'orig WPP2004'!BQ$1)</f>
        <v>11232.791000000001</v>
      </c>
      <c r="CQ84" s="51">
        <f>VLOOKUP($B$4:$B$236,'orig WPP2004'!$B$4:$CZ$265,'orig WPP2004'!BR$1)</f>
        <v>11232.627</v>
      </c>
      <c r="CR84" s="51">
        <f>VLOOKUP($B$4:$B$236,'orig WPP2004'!$B$4:$CZ$265,'orig WPP2004'!BS$1)</f>
        <v>11230.831999999999</v>
      </c>
      <c r="CS84" s="51">
        <f>VLOOKUP($B$4:$B$236,'orig WPP2004'!$B$4:$CZ$265,'orig WPP2004'!BT$1)</f>
        <v>11227.528999999999</v>
      </c>
      <c r="CT84" s="51">
        <f>VLOOKUP($B$4:$B$236,'orig WPP2004'!$B$4:$CZ$265,'orig WPP2004'!BU$1)</f>
        <v>11222.845000000001</v>
      </c>
      <c r="CU84" s="51">
        <f>VLOOKUP($B$4:$B$236,'orig WPP2004'!$B$4:$CZ$265,'orig WPP2004'!BV$1)</f>
        <v>11216.909</v>
      </c>
      <c r="CV84" s="51">
        <f>VLOOKUP($B$4:$B$236,'orig WPP2004'!$B$4:$CZ$265,'orig WPP2004'!BW$1)</f>
        <v>11209.800999999999</v>
      </c>
      <c r="CW84" s="51">
        <f>VLOOKUP($B$4:$B$236,'orig WPP2004'!$B$4:$CZ$265,'orig WPP2004'!BX$1)</f>
        <v>11201.642</v>
      </c>
      <c r="CX84" s="51">
        <f>VLOOKUP($B$4:$B$236,'orig WPP2004'!$B$4:$CZ$265,'orig WPP2004'!BY$1)</f>
        <v>11192.652999999998</v>
      </c>
      <c r="CY84" s="51">
        <f>VLOOKUP($B$4:$B$236,'orig WPP2004'!$B$4:$CZ$265,'orig WPP2004'!BZ$1)</f>
        <v>11183.091</v>
      </c>
      <c r="CZ84" s="51">
        <f>VLOOKUP($B$4:$B$236,'orig WPP2004'!$B$4:$CZ$265,'orig WPP2004'!CA$1)</f>
        <v>11173.148999999999</v>
      </c>
      <c r="DA84" s="51">
        <f>VLOOKUP($B$4:$B$236,'orig WPP2004'!$B$4:$CZ$265,'orig WPP2004'!CB$1)</f>
        <v>11162.928</v>
      </c>
      <c r="DB84" s="51">
        <f>VLOOKUP($B$4:$B$236,'orig WPP2004'!$B$4:$CZ$265,'orig WPP2004'!CC$1)</f>
        <v>11152.44</v>
      </c>
      <c r="DC84" s="51">
        <f>VLOOKUP($B$4:$B$236,'orig WPP2004'!$B$4:$CZ$265,'orig WPP2004'!CD$1)</f>
        <v>11141.671</v>
      </c>
      <c r="DD84" s="51">
        <f>VLOOKUP($B$4:$B$236,'orig WPP2004'!$B$4:$CZ$265,'orig WPP2004'!CE$1)</f>
        <v>11130.561</v>
      </c>
      <c r="DE84" s="51">
        <f>VLOOKUP($B$4:$B$236,'orig WPP2004'!$B$4:$CZ$265,'orig WPP2004'!CF$1)</f>
        <v>11119.058000000001</v>
      </c>
    </row>
    <row r="85" spans="1:109">
      <c r="A85">
        <v>25</v>
      </c>
      <c r="B85" s="3">
        <v>304</v>
      </c>
      <c r="C85" s="1" t="s">
        <v>453</v>
      </c>
      <c r="D85" s="34">
        <f>+[3]Summary!M57</f>
        <v>1.3734961492139206</v>
      </c>
      <c r="E85" s="34">
        <f>+[3]Summary!N57</f>
        <v>1.5451831678656609</v>
      </c>
      <c r="F85" s="34">
        <f>+[3]Summary!O57</f>
        <v>1.7383310638488685</v>
      </c>
      <c r="G85" s="34">
        <f>+[3]Summary!P57</f>
        <v>1.955622446829977</v>
      </c>
      <c r="H85" s="34">
        <f>+[3]Summary!Q57</f>
        <v>2.2000752526837242</v>
      </c>
      <c r="I85" s="34">
        <f>+[3]Summary!R57</f>
        <v>2.4750846592691897</v>
      </c>
      <c r="J85" s="34">
        <f>+[3]Summary!S57</f>
        <v>2.7844702416778384</v>
      </c>
      <c r="K85" s="34">
        <f>+[3]Summary!T57</f>
        <v>3.1325290218875681</v>
      </c>
      <c r="L85" s="34">
        <f>+[3]Summary!U57</f>
        <v>3.5240951496235144</v>
      </c>
      <c r="M85" s="34">
        <f>+[3]Summary!V57</f>
        <v>3.9646070433264535</v>
      </c>
      <c r="N85" s="34">
        <f>+[3]Summary!W57</f>
        <v>4.4601829237422601</v>
      </c>
      <c r="O85" s="34">
        <f>+[3]Summary!X57</f>
        <v>5.0177057892100425</v>
      </c>
      <c r="P85" s="34">
        <f>+[3]Summary!Y57</f>
        <v>5.6449190128612985</v>
      </c>
      <c r="Q85" s="34">
        <f>+[3]Summary!Z57</f>
        <v>6.3505338894689602</v>
      </c>
      <c r="R85" s="34">
        <f>+[3]Summary!AA57</f>
        <v>7.1443506256525806</v>
      </c>
      <c r="S85" s="34">
        <f>+[3]Summary!AB57</f>
        <v>8.0373944538591537</v>
      </c>
      <c r="T85" s="34">
        <f>+[3]Summary!AC57</f>
        <v>9.0420687605915475</v>
      </c>
      <c r="U85" s="34">
        <f>+[3]Summary!AD57</f>
        <v>10.172327355665489</v>
      </c>
      <c r="V85" s="34">
        <f>+[3]Summary!AE57</f>
        <v>11.443868275123675</v>
      </c>
      <c r="W85" s="34">
        <f>+[3]Summary!AF57</f>
        <v>12.874351809514135</v>
      </c>
      <c r="X85" s="34">
        <f>+[3]Summary!AG57</f>
        <v>14.483645785703402</v>
      </c>
      <c r="Y85" s="34">
        <f>+[3]Summary!AH57</f>
        <v>16.294101508916327</v>
      </c>
      <c r="Z85" s="34">
        <f>+[3]Summary!AI57</f>
        <v>18.330864197530868</v>
      </c>
      <c r="AA85" s="34">
        <f>+[3]Summary!AJ57</f>
        <v>20.622222222222224</v>
      </c>
      <c r="AB85" s="34">
        <f>+[3]Summary!AK57</f>
        <v>23.200000000000003</v>
      </c>
      <c r="AC85" s="51">
        <f>VLOOKUP($B$4:$B$236,'orig WPP2004'!$B$4:$CZ$265,'orig WPP2004'!D$1)</f>
        <v>22.997999999999998</v>
      </c>
      <c r="AD85" s="51">
        <f>VLOOKUP($B$4:$B$236,'orig WPP2004'!$B$4:$CZ$265,'orig WPP2004'!E$1)</f>
        <v>23.448</v>
      </c>
      <c r="AE85" s="51">
        <f>VLOOKUP($B$4:$B$236,'orig WPP2004'!$B$4:$CZ$265,'orig WPP2004'!F$1)</f>
        <v>23.98</v>
      </c>
      <c r="AF85" s="51">
        <f>VLOOKUP($B$4:$B$236,'orig WPP2004'!$B$4:$CZ$265,'orig WPP2004'!G$1)</f>
        <v>24.632999999999999</v>
      </c>
      <c r="AG85" s="51">
        <f>VLOOKUP($B$4:$B$236,'orig WPP2004'!$B$4:$CZ$265,'orig WPP2004'!H$1)</f>
        <v>25.431000000000001</v>
      </c>
      <c r="AH85" s="51">
        <f>VLOOKUP($B$4:$B$236,'orig WPP2004'!$B$4:$CZ$265,'orig WPP2004'!I$1)</f>
        <v>26.381</v>
      </c>
      <c r="AI85" s="51">
        <f>VLOOKUP($B$4:$B$236,'orig WPP2004'!$B$4:$CZ$265,'orig WPP2004'!J$1)</f>
        <v>27.475000000000001</v>
      </c>
      <c r="AJ85" s="51">
        <f>VLOOKUP($B$4:$B$236,'orig WPP2004'!$B$4:$CZ$265,'orig WPP2004'!K$1)</f>
        <v>28.688000000000002</v>
      </c>
      <c r="AK85" s="51">
        <f>VLOOKUP($B$4:$B$236,'orig WPP2004'!$B$4:$CZ$265,'orig WPP2004'!L$1)</f>
        <v>29.984999999999999</v>
      </c>
      <c r="AL85" s="51">
        <f>VLOOKUP($B$4:$B$236,'orig WPP2004'!$B$4:$CZ$265,'orig WPP2004'!M$1)</f>
        <v>31.318999999999999</v>
      </c>
      <c r="AM85" s="51">
        <f>VLOOKUP($B$4:$B$236,'orig WPP2004'!$B$4:$CZ$265,'orig WPP2004'!N$1)</f>
        <v>32.649000000000001</v>
      </c>
      <c r="AN85" s="51">
        <f>VLOOKUP($B$4:$B$236,'orig WPP2004'!$B$4:$CZ$265,'orig WPP2004'!O$1)</f>
        <v>33.948</v>
      </c>
      <c r="AO85" s="51">
        <f>VLOOKUP($B$4:$B$236,'orig WPP2004'!$B$4:$CZ$265,'orig WPP2004'!P$1)</f>
        <v>35.215999999999994</v>
      </c>
      <c r="AP85" s="51">
        <f>VLOOKUP($B$4:$B$236,'orig WPP2004'!$B$4:$CZ$265,'orig WPP2004'!Q$1)</f>
        <v>36.487000000000002</v>
      </c>
      <c r="AQ85" s="51">
        <f>VLOOKUP($B$4:$B$236,'orig WPP2004'!$B$4:$CZ$265,'orig WPP2004'!R$1)</f>
        <v>37.81</v>
      </c>
      <c r="AR85" s="51">
        <f>VLOOKUP($B$4:$B$236,'orig WPP2004'!$B$4:$CZ$265,'orig WPP2004'!S$1)</f>
        <v>39.215000000000003</v>
      </c>
      <c r="AS85" s="51">
        <f>VLOOKUP($B$4:$B$236,'orig WPP2004'!$B$4:$CZ$265,'orig WPP2004'!T$1)</f>
        <v>40.715000000000003</v>
      </c>
      <c r="AT85" s="51">
        <f>VLOOKUP($B$4:$B$236,'orig WPP2004'!$B$4:$CZ$265,'orig WPP2004'!U$1)</f>
        <v>42.272999999999996</v>
      </c>
      <c r="AU85" s="51">
        <f>VLOOKUP($B$4:$B$236,'orig WPP2004'!$B$4:$CZ$265,'orig WPP2004'!V$1)</f>
        <v>43.811</v>
      </c>
      <c r="AV85" s="51">
        <f>VLOOKUP($B$4:$B$236,'orig WPP2004'!$B$4:$CZ$265,'orig WPP2004'!W$1)</f>
        <v>45.222000000000001</v>
      </c>
      <c r="AW85" s="51">
        <f>VLOOKUP($B$4:$B$236,'orig WPP2004'!$B$4:$CZ$265,'orig WPP2004'!X$1)</f>
        <v>46.432000000000002</v>
      </c>
      <c r="AX85" s="51">
        <f>VLOOKUP($B$4:$B$236,'orig WPP2004'!$B$4:$CZ$265,'orig WPP2004'!Y$1)</f>
        <v>47.420999999999999</v>
      </c>
      <c r="AY85" s="51">
        <f>VLOOKUP($B$4:$B$236,'orig WPP2004'!$B$4:$CZ$265,'orig WPP2004'!Z$1)</f>
        <v>48.209000000000003</v>
      </c>
      <c r="AZ85" s="51">
        <f>VLOOKUP($B$4:$B$236,'orig WPP2004'!$B$4:$CZ$265,'orig WPP2004'!AA$1)</f>
        <v>48.813000000000002</v>
      </c>
      <c r="BA85" s="51">
        <f>VLOOKUP($B$4:$B$236,'orig WPP2004'!$B$4:$CZ$265,'orig WPP2004'!AB$1)</f>
        <v>49.260999999999996</v>
      </c>
      <c r="BB85" s="51">
        <f>VLOOKUP($B$4:$B$236,'orig WPP2004'!$B$4:$CZ$265,'orig WPP2004'!AC$1)</f>
        <v>49.584000000000003</v>
      </c>
      <c r="BC85" s="51">
        <f>VLOOKUP($B$4:$B$236,'orig WPP2004'!$B$4:$CZ$265,'orig WPP2004'!AD$1)</f>
        <v>49.772999999999996</v>
      </c>
      <c r="BD85" s="51">
        <f>VLOOKUP($B$4:$B$236,'orig WPP2004'!$B$4:$CZ$265,'orig WPP2004'!AE$1)</f>
        <v>49.841999999999999</v>
      </c>
      <c r="BE85" s="51">
        <f>VLOOKUP($B$4:$B$236,'orig WPP2004'!$B$4:$CZ$265,'orig WPP2004'!AF$1)</f>
        <v>49.872999999999998</v>
      </c>
      <c r="BF85" s="51">
        <f>VLOOKUP($B$4:$B$236,'orig WPP2004'!$B$4:$CZ$265,'orig WPP2004'!AG$1)</f>
        <v>49.97</v>
      </c>
      <c r="BG85" s="51">
        <f>VLOOKUP($B$4:$B$236,'orig WPP2004'!$B$4:$CZ$265,'orig WPP2004'!AH$1)</f>
        <v>50.207999999999998</v>
      </c>
      <c r="BH85" s="51">
        <f>VLOOKUP($B$4:$B$236,'orig WPP2004'!$B$4:$CZ$265,'orig WPP2004'!AI$1)</f>
        <v>50.62</v>
      </c>
      <c r="BI85" s="51">
        <f>VLOOKUP($B$4:$B$236,'orig WPP2004'!$B$4:$CZ$265,'orig WPP2004'!AJ$1)</f>
        <v>51.182000000000002</v>
      </c>
      <c r="BJ85" s="51">
        <f>VLOOKUP($B$4:$B$236,'orig WPP2004'!$B$4:$CZ$265,'orig WPP2004'!AK$1)</f>
        <v>51.844000000000001</v>
      </c>
      <c r="BK85" s="51">
        <f>VLOOKUP($B$4:$B$236,'orig WPP2004'!$B$4:$CZ$265,'orig WPP2004'!AL$1)</f>
        <v>52.527999999999999</v>
      </c>
      <c r="BL85" s="51">
        <f>VLOOKUP($B$4:$B$236,'orig WPP2004'!$B$4:$CZ$265,'orig WPP2004'!AM$1)</f>
        <v>53.173000000000002</v>
      </c>
      <c r="BM85" s="51">
        <f>VLOOKUP($B$4:$B$236,'orig WPP2004'!$B$4:$CZ$265,'orig WPP2004'!AN$1)</f>
        <v>53.772999999999996</v>
      </c>
      <c r="BN85" s="51">
        <f>VLOOKUP($B$4:$B$236,'orig WPP2004'!$B$4:$CZ$265,'orig WPP2004'!AO$1)</f>
        <v>54.337000000000003</v>
      </c>
      <c r="BO85" s="51">
        <f>VLOOKUP($B$4:$B$236,'orig WPP2004'!$B$4:$CZ$265,'orig WPP2004'!AP$1)</f>
        <v>54.838999999999999</v>
      </c>
      <c r="BP85" s="51">
        <f>VLOOKUP($B$4:$B$236,'orig WPP2004'!$B$4:$CZ$265,'orig WPP2004'!AQ$1)</f>
        <v>55.251000000000005</v>
      </c>
      <c r="BQ85" s="51">
        <f>VLOOKUP($B$4:$B$236,'orig WPP2004'!$B$4:$CZ$265,'orig WPP2004'!AR$1)</f>
        <v>55.552</v>
      </c>
      <c r="BR85" s="51">
        <f>VLOOKUP($B$4:$B$236,'orig WPP2004'!$B$4:$CZ$265,'orig WPP2004'!AS$1)</f>
        <v>55.728999999999999</v>
      </c>
      <c r="BS85" s="51">
        <f>VLOOKUP($B$4:$B$236,'orig WPP2004'!$B$4:$CZ$265,'orig WPP2004'!AT$1)</f>
        <v>55.790999999999997</v>
      </c>
      <c r="BT85" s="51">
        <f>VLOOKUP($B$4:$B$236,'orig WPP2004'!$B$4:$CZ$265,'orig WPP2004'!AU$1)</f>
        <v>55.778999999999996</v>
      </c>
      <c r="BU85" s="51">
        <f>VLOOKUP($B$4:$B$236,'orig WPP2004'!$B$4:$CZ$265,'orig WPP2004'!AV$1)</f>
        <v>55.75</v>
      </c>
      <c r="BV85" s="51">
        <f>VLOOKUP($B$4:$B$236,'orig WPP2004'!$B$4:$CZ$265,'orig WPP2004'!AW$1)</f>
        <v>55.747999999999998</v>
      </c>
      <c r="BW85" s="51">
        <f>VLOOKUP($B$4:$B$236,'orig WPP2004'!$B$4:$CZ$265,'orig WPP2004'!AX$1)</f>
        <v>55.786000000000001</v>
      </c>
      <c r="BX85" s="51">
        <f>VLOOKUP($B$4:$B$236,'orig WPP2004'!$B$4:$CZ$265,'orig WPP2004'!AY$1)</f>
        <v>55.856000000000002</v>
      </c>
      <c r="BY85" s="51">
        <f>VLOOKUP($B$4:$B$236,'orig WPP2004'!$B$4:$CZ$265,'orig WPP2004'!AZ$1)</f>
        <v>55.953000000000003</v>
      </c>
      <c r="BZ85" s="51">
        <f>VLOOKUP($B$4:$B$236,'orig WPP2004'!$B$4:$CZ$265,'orig WPP2004'!BA$1)</f>
        <v>56.066000000000003</v>
      </c>
      <c r="CA85" s="51">
        <f>VLOOKUP($B$4:$B$236,'orig WPP2004'!$B$4:$CZ$265,'orig WPP2004'!BB$1)</f>
        <v>56.186</v>
      </c>
      <c r="CB85" s="51">
        <f>VLOOKUP($B$4:$B$236,'orig WPP2004'!$B$4:$CZ$265,'orig WPP2004'!BC$1)</f>
        <v>56.314999999999998</v>
      </c>
      <c r="CC85" s="51">
        <f>VLOOKUP($B$4:$B$236,'orig WPP2004'!$B$4:$CZ$265,'orig WPP2004'!BD$1)</f>
        <v>56.456000000000003</v>
      </c>
      <c r="CD85" s="51">
        <f>VLOOKUP($B$4:$B$236,'orig WPP2004'!$B$4:$CZ$265,'orig WPP2004'!BE$1)</f>
        <v>56.606999999999999</v>
      </c>
      <c r="CE85" s="51">
        <f>VLOOKUP($B$4:$B$236,'orig WPP2004'!$B$4:$CZ$265,'orig WPP2004'!BF$1)</f>
        <v>56.762</v>
      </c>
      <c r="CF85" s="51">
        <f>VLOOKUP($B$4:$B$236,'orig WPP2004'!$B$4:$CZ$265,'orig WPP2004'!BG$1)</f>
        <v>56.915999999999997</v>
      </c>
      <c r="CG85" s="51">
        <f>VLOOKUP($B$4:$B$236,'orig WPP2004'!$B$4:$CZ$265,'orig WPP2004'!BH$1)</f>
        <v>57.067999999999998</v>
      </c>
      <c r="CH85" s="51">
        <f>VLOOKUP($B$4:$B$236,'orig WPP2004'!$B$4:$CZ$265,'orig WPP2004'!BI$1)</f>
        <v>57.216999999999999</v>
      </c>
      <c r="CI85" s="51">
        <f>VLOOKUP($B$4:$B$236,'orig WPP2004'!$B$4:$CZ$265,'orig WPP2004'!BJ$1)</f>
        <v>57.365000000000002</v>
      </c>
      <c r="CJ85" s="51">
        <f>VLOOKUP($B$4:$B$236,'orig WPP2004'!$B$4:$CZ$265,'orig WPP2004'!BK$1)</f>
        <v>57.513000000000005</v>
      </c>
      <c r="CK85" s="51">
        <f>VLOOKUP($B$4:$B$236,'orig WPP2004'!$B$4:$CZ$265,'orig WPP2004'!BL$1)</f>
        <v>57.661000000000001</v>
      </c>
      <c r="CL85" s="51">
        <f>VLOOKUP($B$4:$B$236,'orig WPP2004'!$B$4:$CZ$265,'orig WPP2004'!BM$1)</f>
        <v>57.808999999999997</v>
      </c>
      <c r="CM85" s="51">
        <f>VLOOKUP($B$4:$B$236,'orig WPP2004'!$B$4:$CZ$265,'orig WPP2004'!BN$1)</f>
        <v>57.956999999999994</v>
      </c>
      <c r="CN85" s="51">
        <f>VLOOKUP($B$4:$B$236,'orig WPP2004'!$B$4:$CZ$265,'orig WPP2004'!BO$1)</f>
        <v>58.103999999999999</v>
      </c>
      <c r="CO85" s="51">
        <f>VLOOKUP($B$4:$B$236,'orig WPP2004'!$B$4:$CZ$265,'orig WPP2004'!BP$1)</f>
        <v>58.251999999999995</v>
      </c>
      <c r="CP85" s="51">
        <f>VLOOKUP($B$4:$B$236,'orig WPP2004'!$B$4:$CZ$265,'orig WPP2004'!BQ$1)</f>
        <v>58.402000000000001</v>
      </c>
      <c r="CQ85" s="51">
        <f>VLOOKUP($B$4:$B$236,'orig WPP2004'!$B$4:$CZ$265,'orig WPP2004'!BR$1)</f>
        <v>58.552</v>
      </c>
      <c r="CR85" s="51">
        <f>VLOOKUP($B$4:$B$236,'orig WPP2004'!$B$4:$CZ$265,'orig WPP2004'!BS$1)</f>
        <v>58.704000000000001</v>
      </c>
      <c r="CS85" s="51">
        <f>VLOOKUP($B$4:$B$236,'orig WPP2004'!$B$4:$CZ$265,'orig WPP2004'!BT$1)</f>
        <v>58.856000000000002</v>
      </c>
      <c r="CT85" s="51">
        <f>VLOOKUP($B$4:$B$236,'orig WPP2004'!$B$4:$CZ$265,'orig WPP2004'!BU$1)</f>
        <v>59.010999999999996</v>
      </c>
      <c r="CU85" s="51">
        <f>VLOOKUP($B$4:$B$236,'orig WPP2004'!$B$4:$CZ$265,'orig WPP2004'!BV$1)</f>
        <v>59.170999999999999</v>
      </c>
      <c r="CV85" s="51">
        <f>VLOOKUP($B$4:$B$236,'orig WPP2004'!$B$4:$CZ$265,'orig WPP2004'!BW$1)</f>
        <v>59.335000000000001</v>
      </c>
      <c r="CW85" s="51">
        <f>VLOOKUP($B$4:$B$236,'orig WPP2004'!$B$4:$CZ$265,'orig WPP2004'!BX$1)</f>
        <v>59.501999999999995</v>
      </c>
      <c r="CX85" s="51">
        <f>VLOOKUP($B$4:$B$236,'orig WPP2004'!$B$4:$CZ$265,'orig WPP2004'!BY$1)</f>
        <v>59.662999999999997</v>
      </c>
      <c r="CY85" s="51">
        <f>VLOOKUP($B$4:$B$236,'orig WPP2004'!$B$4:$CZ$265,'orig WPP2004'!BZ$1)</f>
        <v>59.811</v>
      </c>
      <c r="CZ85" s="51">
        <f>VLOOKUP($B$4:$B$236,'orig WPP2004'!$B$4:$CZ$265,'orig WPP2004'!CA$1)</f>
        <v>59.939</v>
      </c>
      <c r="DA85" s="51">
        <f>VLOOKUP($B$4:$B$236,'orig WPP2004'!$B$4:$CZ$265,'orig WPP2004'!CB$1)</f>
        <v>60.043999999999997</v>
      </c>
      <c r="DB85" s="51">
        <f>VLOOKUP($B$4:$B$236,'orig WPP2004'!$B$4:$CZ$265,'orig WPP2004'!CC$1)</f>
        <v>60.128999999999998</v>
      </c>
      <c r="DC85" s="51">
        <f>VLOOKUP($B$4:$B$236,'orig WPP2004'!$B$4:$CZ$265,'orig WPP2004'!CD$1)</f>
        <v>60.194000000000003</v>
      </c>
      <c r="DD85" s="51">
        <f>VLOOKUP($B$4:$B$236,'orig WPP2004'!$B$4:$CZ$265,'orig WPP2004'!CE$1)</f>
        <v>60.241</v>
      </c>
      <c r="DE85" s="51">
        <f>VLOOKUP($B$4:$B$236,'orig WPP2004'!$B$4:$CZ$265,'orig WPP2004'!CF$1)</f>
        <v>60.272999999999996</v>
      </c>
    </row>
    <row r="86" spans="1:109">
      <c r="A86">
        <v>4</v>
      </c>
      <c r="B86" s="3">
        <v>308</v>
      </c>
      <c r="C86" s="1" t="s">
        <v>589</v>
      </c>
      <c r="D86" s="29">
        <f>+[1]Summary!F32</f>
        <v>22.909100020096599</v>
      </c>
      <c r="E86" s="29">
        <f>+[1]Summary!G32</f>
        <v>24.786895103711071</v>
      </c>
      <c r="F86" s="29">
        <f>+[1]Summary!H32</f>
        <v>26.818607817130015</v>
      </c>
      <c r="G86" s="29">
        <f>+[1]Summary!I32</f>
        <v>29.016854359517723</v>
      </c>
      <c r="H86" s="29">
        <f>+[1]Summary!J32</f>
        <v>31.395285044724091</v>
      </c>
      <c r="I86" s="29">
        <f>+[1]Summary!K32</f>
        <v>33.968669064783441</v>
      </c>
      <c r="J86" s="29">
        <f>+[1]Summary!L32</f>
        <v>36.7529862012411</v>
      </c>
      <c r="K86" s="29">
        <f>+[1]Summary!M32</f>
        <v>39.765526053801842</v>
      </c>
      <c r="L86" s="29">
        <f>+[1]Summary!N32</f>
        <v>43.024995402474126</v>
      </c>
      <c r="M86" s="29">
        <f>+[1]Summary!O32</f>
        <v>46.551634369890039</v>
      </c>
      <c r="N86" s="29">
        <f>+[1]Summary!P32</f>
        <v>50.36734210512693</v>
      </c>
      <c r="O86" s="29">
        <f>+[1]Summary!Q32</f>
        <v>54.495812769481603</v>
      </c>
      <c r="P86" s="29">
        <f>+[1]Summary!R32</f>
        <v>56.312339861797653</v>
      </c>
      <c r="Q86" s="29">
        <f>+[1]Summary!S32</f>
        <v>58.189417857190911</v>
      </c>
      <c r="R86" s="29">
        <f>+[1]Summary!T32</f>
        <v>60.12906511909727</v>
      </c>
      <c r="S86" s="29">
        <f>+[1]Summary!U32</f>
        <v>62.13336728973384</v>
      </c>
      <c r="T86" s="29">
        <f>+[1]Summary!V32</f>
        <v>64.204479532724989</v>
      </c>
      <c r="U86" s="29">
        <f>+[1]Summary!W32</f>
        <v>66.418427102818924</v>
      </c>
      <c r="V86" s="29">
        <f>+[1]Summary!X32</f>
        <v>68.708717692571312</v>
      </c>
      <c r="W86" s="29">
        <f>+[1]Summary!Y32</f>
        <v>71.077983819901362</v>
      </c>
      <c r="X86" s="29">
        <f>+[1]Summary!Z32</f>
        <v>73.528948779208307</v>
      </c>
      <c r="Y86" s="29">
        <f>+[1]Summary!AA32</f>
        <v>76.064429771594817</v>
      </c>
      <c r="Z86" s="29">
        <f>+[1]Summary!AB32</f>
        <v>76.216863498591991</v>
      </c>
      <c r="AA86" s="29">
        <f>+[1]Summary!AC32</f>
        <v>76.369602704000002</v>
      </c>
      <c r="AB86" s="29">
        <f>+[1]Summary!AD32</f>
        <v>76.52264799999999</v>
      </c>
      <c r="AC86" s="51">
        <f>VLOOKUP($B$4:$B$236,'orig WPP2004'!$B$4:$CZ$265,'orig WPP2004'!D$1)</f>
        <v>76.675999999999988</v>
      </c>
      <c r="AD86" s="51">
        <f>VLOOKUP($B$4:$B$236,'orig WPP2004'!$B$4:$CZ$265,'orig WPP2004'!E$1)</f>
        <v>76.616</v>
      </c>
      <c r="AE86" s="51">
        <f>VLOOKUP($B$4:$B$236,'orig WPP2004'!$B$4:$CZ$265,'orig WPP2004'!F$1)</f>
        <v>77.105000000000004</v>
      </c>
      <c r="AF86" s="51">
        <f>VLOOKUP($B$4:$B$236,'orig WPP2004'!$B$4:$CZ$265,'orig WPP2004'!G$1)</f>
        <v>78.046000000000006</v>
      </c>
      <c r="AG86" s="51">
        <f>VLOOKUP($B$4:$B$236,'orig WPP2004'!$B$4:$CZ$265,'orig WPP2004'!H$1)</f>
        <v>79.341000000000008</v>
      </c>
      <c r="AH86" s="51">
        <f>VLOOKUP($B$4:$B$236,'orig WPP2004'!$B$4:$CZ$265,'orig WPP2004'!I$1)</f>
        <v>80.896000000000001</v>
      </c>
      <c r="AI86" s="51">
        <f>VLOOKUP($B$4:$B$236,'orig WPP2004'!$B$4:$CZ$265,'orig WPP2004'!J$1)</f>
        <v>82.621000000000009</v>
      </c>
      <c r="AJ86" s="51">
        <f>VLOOKUP($B$4:$B$236,'orig WPP2004'!$B$4:$CZ$265,'orig WPP2004'!K$1)</f>
        <v>84.43</v>
      </c>
      <c r="AK86" s="51">
        <f>VLOOKUP($B$4:$B$236,'orig WPP2004'!$B$4:$CZ$265,'orig WPP2004'!L$1)</f>
        <v>86.239000000000004</v>
      </c>
      <c r="AL86" s="51">
        <f>VLOOKUP($B$4:$B$236,'orig WPP2004'!$B$4:$CZ$265,'orig WPP2004'!M$1)</f>
        <v>87.97</v>
      </c>
      <c r="AM86" s="51">
        <f>VLOOKUP($B$4:$B$236,'orig WPP2004'!$B$4:$CZ$265,'orig WPP2004'!N$1)</f>
        <v>89.557999999999993</v>
      </c>
      <c r="AN86" s="51">
        <f>VLOOKUP($B$4:$B$236,'orig WPP2004'!$B$4:$CZ$265,'orig WPP2004'!O$1)</f>
        <v>90.953000000000003</v>
      </c>
      <c r="AO86" s="51">
        <f>VLOOKUP($B$4:$B$236,'orig WPP2004'!$B$4:$CZ$265,'orig WPP2004'!P$1)</f>
        <v>92.126000000000005</v>
      </c>
      <c r="AP86" s="51">
        <f>VLOOKUP($B$4:$B$236,'orig WPP2004'!$B$4:$CZ$265,'orig WPP2004'!Q$1)</f>
        <v>93.073000000000008</v>
      </c>
      <c r="AQ86" s="51">
        <f>VLOOKUP($B$4:$B$236,'orig WPP2004'!$B$4:$CZ$265,'orig WPP2004'!R$1)</f>
        <v>93.807999999999993</v>
      </c>
      <c r="AR86" s="51">
        <f>VLOOKUP($B$4:$B$236,'orig WPP2004'!$B$4:$CZ$265,'orig WPP2004'!S$1)</f>
        <v>94.343000000000004</v>
      </c>
      <c r="AS86" s="51">
        <f>VLOOKUP($B$4:$B$236,'orig WPP2004'!$B$4:$CZ$265,'orig WPP2004'!T$1)</f>
        <v>94.667000000000002</v>
      </c>
      <c r="AT86" s="51">
        <f>VLOOKUP($B$4:$B$236,'orig WPP2004'!$B$4:$CZ$265,'orig WPP2004'!U$1)</f>
        <v>94.778999999999996</v>
      </c>
      <c r="AU86" s="51">
        <f>VLOOKUP($B$4:$B$236,'orig WPP2004'!$B$4:$CZ$265,'orig WPP2004'!V$1)</f>
        <v>94.717999999999989</v>
      </c>
      <c r="AV86" s="51">
        <f>VLOOKUP($B$4:$B$236,'orig WPP2004'!$B$4:$CZ$265,'orig WPP2004'!W$1)</f>
        <v>94.543999999999997</v>
      </c>
      <c r="AW86" s="51">
        <f>VLOOKUP($B$4:$B$236,'orig WPP2004'!$B$4:$CZ$265,'orig WPP2004'!X$1)</f>
        <v>94.298000000000002</v>
      </c>
      <c r="AX86" s="51">
        <f>VLOOKUP($B$4:$B$236,'orig WPP2004'!$B$4:$CZ$265,'orig WPP2004'!Y$1)</f>
        <v>94.015999999999991</v>
      </c>
      <c r="AY86" s="51">
        <f>VLOOKUP($B$4:$B$236,'orig WPP2004'!$B$4:$CZ$265,'orig WPP2004'!Z$1)</f>
        <v>93.7</v>
      </c>
      <c r="AZ86" s="51">
        <f>VLOOKUP($B$4:$B$236,'orig WPP2004'!$B$4:$CZ$265,'orig WPP2004'!AA$1)</f>
        <v>93.337000000000003</v>
      </c>
      <c r="BA86" s="51">
        <f>VLOOKUP($B$4:$B$236,'orig WPP2004'!$B$4:$CZ$265,'orig WPP2004'!AB$1)</f>
        <v>92.90100000000001</v>
      </c>
      <c r="BB86" s="51">
        <f>VLOOKUP($B$4:$B$236,'orig WPP2004'!$B$4:$CZ$265,'orig WPP2004'!AC$1)</f>
        <v>92.38</v>
      </c>
      <c r="BC86" s="51">
        <f>VLOOKUP($B$4:$B$236,'orig WPP2004'!$B$4:$CZ$265,'orig WPP2004'!AD$1)</f>
        <v>91.76</v>
      </c>
      <c r="BD86" s="51">
        <f>VLOOKUP($B$4:$B$236,'orig WPP2004'!$B$4:$CZ$265,'orig WPP2004'!AE$1)</f>
        <v>91.084000000000003</v>
      </c>
      <c r="BE86" s="51">
        <f>VLOOKUP($B$4:$B$236,'orig WPP2004'!$B$4:$CZ$265,'orig WPP2004'!AF$1)</f>
        <v>90.463999999999999</v>
      </c>
      <c r="BF86" s="51">
        <f>VLOOKUP($B$4:$B$236,'orig WPP2004'!$B$4:$CZ$265,'orig WPP2004'!AG$1)</f>
        <v>90.049000000000007</v>
      </c>
      <c r="BG86" s="51">
        <f>VLOOKUP($B$4:$B$236,'orig WPP2004'!$B$4:$CZ$265,'orig WPP2004'!AH$1)</f>
        <v>89.944000000000003</v>
      </c>
      <c r="BH86" s="51">
        <f>VLOOKUP($B$4:$B$236,'orig WPP2004'!$B$4:$CZ$265,'orig WPP2004'!AI$1)</f>
        <v>90.194999999999993</v>
      </c>
      <c r="BI86" s="51">
        <f>VLOOKUP($B$4:$B$236,'orig WPP2004'!$B$4:$CZ$265,'orig WPP2004'!AJ$1)</f>
        <v>90.762</v>
      </c>
      <c r="BJ86" s="51">
        <f>VLOOKUP($B$4:$B$236,'orig WPP2004'!$B$4:$CZ$265,'orig WPP2004'!AK$1)</f>
        <v>91.540999999999997</v>
      </c>
      <c r="BK86" s="51">
        <f>VLOOKUP($B$4:$B$236,'orig WPP2004'!$B$4:$CZ$265,'orig WPP2004'!AL$1)</f>
        <v>92.385000000000005</v>
      </c>
      <c r="BL86" s="51">
        <f>VLOOKUP($B$4:$B$236,'orig WPP2004'!$B$4:$CZ$265,'orig WPP2004'!AM$1)</f>
        <v>93.180999999999997</v>
      </c>
      <c r="BM86" s="51">
        <f>VLOOKUP($B$4:$B$236,'orig WPP2004'!$B$4:$CZ$265,'orig WPP2004'!AN$1)</f>
        <v>93.896000000000001</v>
      </c>
      <c r="BN86" s="51">
        <f>VLOOKUP($B$4:$B$236,'orig WPP2004'!$B$4:$CZ$265,'orig WPP2004'!AO$1)</f>
        <v>94.555000000000007</v>
      </c>
      <c r="BO86" s="51">
        <f>VLOOKUP($B$4:$B$236,'orig WPP2004'!$B$4:$CZ$265,'orig WPP2004'!AP$1)</f>
        <v>95.171999999999997</v>
      </c>
      <c r="BP86" s="51">
        <f>VLOOKUP($B$4:$B$236,'orig WPP2004'!$B$4:$CZ$265,'orig WPP2004'!AQ$1)</f>
        <v>95.782000000000011</v>
      </c>
      <c r="BQ86" s="51">
        <f>VLOOKUP($B$4:$B$236,'orig WPP2004'!$B$4:$CZ$265,'orig WPP2004'!AR$1)</f>
        <v>96.408000000000001</v>
      </c>
      <c r="BR86" s="51">
        <f>VLOOKUP($B$4:$B$236,'orig WPP2004'!$B$4:$CZ$265,'orig WPP2004'!AS$1)</f>
        <v>97.046999999999997</v>
      </c>
      <c r="BS86" s="51">
        <f>VLOOKUP($B$4:$B$236,'orig WPP2004'!$B$4:$CZ$265,'orig WPP2004'!AT$1)</f>
        <v>97.68</v>
      </c>
      <c r="BT86" s="51">
        <f>VLOOKUP($B$4:$B$236,'orig WPP2004'!$B$4:$CZ$265,'orig WPP2004'!AU$1)</f>
        <v>98.298000000000002</v>
      </c>
      <c r="BU86" s="51">
        <f>VLOOKUP($B$4:$B$236,'orig WPP2004'!$B$4:$CZ$265,'orig WPP2004'!AV$1)</f>
        <v>98.887</v>
      </c>
      <c r="BV86" s="51">
        <f>VLOOKUP($B$4:$B$236,'orig WPP2004'!$B$4:$CZ$265,'orig WPP2004'!AW$1)</f>
        <v>99.436000000000007</v>
      </c>
      <c r="BW86" s="51">
        <f>VLOOKUP($B$4:$B$236,'orig WPP2004'!$B$4:$CZ$265,'orig WPP2004'!AX$1)</f>
        <v>99.961999999999989</v>
      </c>
      <c r="BX86" s="51">
        <f>VLOOKUP($B$4:$B$236,'orig WPP2004'!$B$4:$CZ$265,'orig WPP2004'!AY$1)</f>
        <v>100.47</v>
      </c>
      <c r="BY86" s="51">
        <f>VLOOKUP($B$4:$B$236,'orig WPP2004'!$B$4:$CZ$265,'orig WPP2004'!AZ$1)</f>
        <v>100.932</v>
      </c>
      <c r="BZ86" s="51">
        <f>VLOOKUP($B$4:$B$236,'orig WPP2004'!$B$4:$CZ$265,'orig WPP2004'!BA$1)</f>
        <v>101.309</v>
      </c>
      <c r="CA86" s="51">
        <f>VLOOKUP($B$4:$B$236,'orig WPP2004'!$B$4:$CZ$265,'orig WPP2004'!BB$1)</f>
        <v>101.589</v>
      </c>
      <c r="CB86" s="51">
        <f>VLOOKUP($B$4:$B$236,'orig WPP2004'!$B$4:$CZ$265,'orig WPP2004'!BC$1)</f>
        <v>101.74299999999999</v>
      </c>
      <c r="CC86" s="51">
        <f>VLOOKUP($B$4:$B$236,'orig WPP2004'!$B$4:$CZ$265,'orig WPP2004'!BD$1)</f>
        <v>101.812</v>
      </c>
      <c r="CD86" s="51">
        <f>VLOOKUP($B$4:$B$236,'orig WPP2004'!$B$4:$CZ$265,'orig WPP2004'!BE$1)</f>
        <v>101.92400000000001</v>
      </c>
      <c r="CE86" s="51">
        <f>VLOOKUP($B$4:$B$236,'orig WPP2004'!$B$4:$CZ$265,'orig WPP2004'!BF$1)</f>
        <v>102.25399999999999</v>
      </c>
      <c r="CF86" s="51">
        <f>VLOOKUP($B$4:$B$236,'orig WPP2004'!$B$4:$CZ$265,'orig WPP2004'!BG$1)</f>
        <v>102.92400000000001</v>
      </c>
      <c r="CG86" s="51">
        <f>VLOOKUP($B$4:$B$236,'orig WPP2004'!$B$4:$CZ$265,'orig WPP2004'!BH$1)</f>
        <v>103.985</v>
      </c>
      <c r="CH86" s="51">
        <f>VLOOKUP($B$4:$B$236,'orig WPP2004'!$B$4:$CZ$265,'orig WPP2004'!BI$1)</f>
        <v>105.39099999999999</v>
      </c>
      <c r="CI86" s="51">
        <f>VLOOKUP($B$4:$B$236,'orig WPP2004'!$B$4:$CZ$265,'orig WPP2004'!BJ$1)</f>
        <v>107.03800000000001</v>
      </c>
      <c r="CJ86" s="51">
        <f>VLOOKUP($B$4:$B$236,'orig WPP2004'!$B$4:$CZ$265,'orig WPP2004'!BK$1)</f>
        <v>108.773</v>
      </c>
      <c r="CK86" s="51">
        <f>VLOOKUP($B$4:$B$236,'orig WPP2004'!$B$4:$CZ$265,'orig WPP2004'!BL$1)</f>
        <v>110.482</v>
      </c>
      <c r="CL86" s="51">
        <f>VLOOKUP($B$4:$B$236,'orig WPP2004'!$B$4:$CZ$265,'orig WPP2004'!BM$1)</f>
        <v>112.13</v>
      </c>
      <c r="CM86" s="51">
        <f>VLOOKUP($B$4:$B$236,'orig WPP2004'!$B$4:$CZ$265,'orig WPP2004'!BN$1)</f>
        <v>113.745</v>
      </c>
      <c r="CN86" s="51">
        <f>VLOOKUP($B$4:$B$236,'orig WPP2004'!$B$4:$CZ$265,'orig WPP2004'!BO$1)</f>
        <v>115.34</v>
      </c>
      <c r="CO86" s="51">
        <f>VLOOKUP($B$4:$B$236,'orig WPP2004'!$B$4:$CZ$265,'orig WPP2004'!BP$1)</f>
        <v>116.947</v>
      </c>
      <c r="CP86" s="51">
        <f>VLOOKUP($B$4:$B$236,'orig WPP2004'!$B$4:$CZ$265,'orig WPP2004'!BQ$1)</f>
        <v>118.58799999999999</v>
      </c>
      <c r="CQ86" s="51">
        <f>VLOOKUP($B$4:$B$236,'orig WPP2004'!$B$4:$CZ$265,'orig WPP2004'!BR$1)</f>
        <v>120.258</v>
      </c>
      <c r="CR86" s="51">
        <f>VLOOKUP($B$4:$B$236,'orig WPP2004'!$B$4:$CZ$265,'orig WPP2004'!BS$1)</f>
        <v>121.935</v>
      </c>
      <c r="CS86" s="51">
        <f>VLOOKUP($B$4:$B$236,'orig WPP2004'!$B$4:$CZ$265,'orig WPP2004'!BT$1)</f>
        <v>123.61199999999999</v>
      </c>
      <c r="CT86" s="51">
        <f>VLOOKUP($B$4:$B$236,'orig WPP2004'!$B$4:$CZ$265,'orig WPP2004'!BU$1)</f>
        <v>125.279</v>
      </c>
      <c r="CU86" s="51">
        <f>VLOOKUP($B$4:$B$236,'orig WPP2004'!$B$4:$CZ$265,'orig WPP2004'!BV$1)</f>
        <v>126.929</v>
      </c>
      <c r="CV86" s="51">
        <f>VLOOKUP($B$4:$B$236,'orig WPP2004'!$B$4:$CZ$265,'orig WPP2004'!BW$1)</f>
        <v>128.55600000000001</v>
      </c>
      <c r="CW86" s="51">
        <f>VLOOKUP($B$4:$B$236,'orig WPP2004'!$B$4:$CZ$265,'orig WPP2004'!BX$1)</f>
        <v>130.15699999999998</v>
      </c>
      <c r="CX86" s="51">
        <f>VLOOKUP($B$4:$B$236,'orig WPP2004'!$B$4:$CZ$265,'orig WPP2004'!BY$1)</f>
        <v>131.72200000000001</v>
      </c>
      <c r="CY86" s="51">
        <f>VLOOKUP($B$4:$B$236,'orig WPP2004'!$B$4:$CZ$265,'orig WPP2004'!BZ$1)</f>
        <v>133.245</v>
      </c>
      <c r="CZ86" s="51">
        <f>VLOOKUP($B$4:$B$236,'orig WPP2004'!$B$4:$CZ$265,'orig WPP2004'!CA$1)</f>
        <v>134.71699999999998</v>
      </c>
      <c r="DA86" s="51">
        <f>VLOOKUP($B$4:$B$236,'orig WPP2004'!$B$4:$CZ$265,'orig WPP2004'!CB$1)</f>
        <v>136.13400000000001</v>
      </c>
      <c r="DB86" s="51">
        <f>VLOOKUP($B$4:$B$236,'orig WPP2004'!$B$4:$CZ$265,'orig WPP2004'!CC$1)</f>
        <v>137.49599999999998</v>
      </c>
      <c r="DC86" s="51">
        <f>VLOOKUP($B$4:$B$236,'orig WPP2004'!$B$4:$CZ$265,'orig WPP2004'!CD$1)</f>
        <v>138.80200000000002</v>
      </c>
      <c r="DD86" s="51">
        <f>VLOOKUP($B$4:$B$236,'orig WPP2004'!$B$4:$CZ$265,'orig WPP2004'!CE$1)</f>
        <v>140.05000000000001</v>
      </c>
      <c r="DE86" s="51">
        <f>VLOOKUP($B$4:$B$236,'orig WPP2004'!$B$4:$CZ$265,'orig WPP2004'!CF$1)</f>
        <v>141.24299999999999</v>
      </c>
    </row>
    <row r="87" spans="1:109">
      <c r="A87">
        <v>4</v>
      </c>
      <c r="B87" s="3">
        <v>312</v>
      </c>
      <c r="C87" s="1" t="s">
        <v>590</v>
      </c>
      <c r="D87" s="29">
        <f>+[1]Summary!F33</f>
        <v>62.743075996664743</v>
      </c>
      <c r="E87" s="29">
        <f>+[1]Summary!G33</f>
        <v>67.885951078358573</v>
      </c>
      <c r="F87" s="29">
        <f>+[1]Summary!H33</f>
        <v>73.450373297896149</v>
      </c>
      <c r="G87" s="29">
        <f>+[1]Summary!I33</f>
        <v>79.470895699363069</v>
      </c>
      <c r="H87" s="29">
        <f>+[1]Summary!J33</f>
        <v>85.984903543573139</v>
      </c>
      <c r="I87" s="29">
        <f>+[1]Summary!K33</f>
        <v>93.032846456980792</v>
      </c>
      <c r="J87" s="29">
        <f>+[1]Summary!L33</f>
        <v>100.65848960919233</v>
      </c>
      <c r="K87" s="29">
        <f>+[1]Summary!M33</f>
        <v>108.90918547879824</v>
      </c>
      <c r="L87" s="29">
        <f>+[1]Summary!N33</f>
        <v>117.83616789509318</v>
      </c>
      <c r="M87" s="29">
        <f>+[1]Summary!O33</f>
        <v>127.49487018157622</v>
      </c>
      <c r="N87" s="29">
        <f>+[1]Summary!P33</f>
        <v>137.94526937678739</v>
      </c>
      <c r="O87" s="29">
        <f>+[1]Summary!Q33</f>
        <v>149.25225866996672</v>
      </c>
      <c r="P87" s="29">
        <f>+[1]Summary!R33</f>
        <v>154.22733395896554</v>
      </c>
      <c r="Q87" s="29">
        <f>+[1]Summary!S33</f>
        <v>159.36824509093114</v>
      </c>
      <c r="R87" s="29">
        <f>+[1]Summary!T33</f>
        <v>164.68051992729548</v>
      </c>
      <c r="S87" s="29">
        <f>+[1]Summary!U33</f>
        <v>170.16987059153863</v>
      </c>
      <c r="T87" s="29">
        <f>+[1]Summary!V33</f>
        <v>175.8421996112566</v>
      </c>
      <c r="U87" s="29">
        <f>+[1]Summary!W33</f>
        <v>181.90572373578269</v>
      </c>
      <c r="V87" s="29">
        <f>+[1]Summary!X33</f>
        <v>188.17833489908557</v>
      </c>
      <c r="W87" s="29">
        <f>+[1]Summary!Y33</f>
        <v>194.667242999054</v>
      </c>
      <c r="X87" s="29">
        <f>+[1]Summary!Z33</f>
        <v>201.3799065507456</v>
      </c>
      <c r="Y87" s="29">
        <f>+[1]Summary!AA33</f>
        <v>208.32404125939192</v>
      </c>
      <c r="Z87" s="29">
        <f>+[1]Summary!AB33</f>
        <v>208.74152430800794</v>
      </c>
      <c r="AA87" s="29">
        <f>+[1]Summary!AC33</f>
        <v>209.15984399599998</v>
      </c>
      <c r="AB87" s="29">
        <f>+[1]Summary!AD33</f>
        <v>209.579002</v>
      </c>
      <c r="AC87" s="51">
        <f>VLOOKUP($B$4:$B$236,'orig WPP2004'!$B$4:$CZ$265,'orig WPP2004'!D$1)</f>
        <v>209.999</v>
      </c>
      <c r="AD87" s="51">
        <f>VLOOKUP($B$4:$B$236,'orig WPP2004'!$B$4:$CZ$265,'orig WPP2004'!E$1)</f>
        <v>213.06799999999998</v>
      </c>
      <c r="AE87" s="51">
        <f>VLOOKUP($B$4:$B$236,'orig WPP2004'!$B$4:$CZ$265,'orig WPP2004'!F$1)</f>
        <v>217.25200000000001</v>
      </c>
      <c r="AF87" s="51">
        <f>VLOOKUP($B$4:$B$236,'orig WPP2004'!$B$4:$CZ$265,'orig WPP2004'!G$1)</f>
        <v>222.536</v>
      </c>
      <c r="AG87" s="51">
        <f>VLOOKUP($B$4:$B$236,'orig WPP2004'!$B$4:$CZ$265,'orig WPP2004'!H$1)</f>
        <v>228.83600000000001</v>
      </c>
      <c r="AH87" s="51">
        <f>VLOOKUP($B$4:$B$236,'orig WPP2004'!$B$4:$CZ$265,'orig WPP2004'!I$1)</f>
        <v>236.00200000000001</v>
      </c>
      <c r="AI87" s="51">
        <f>VLOOKUP($B$4:$B$236,'orig WPP2004'!$B$4:$CZ$265,'orig WPP2004'!J$1)</f>
        <v>243.81200000000001</v>
      </c>
      <c r="AJ87" s="51">
        <f>VLOOKUP($B$4:$B$236,'orig WPP2004'!$B$4:$CZ$265,'orig WPP2004'!K$1)</f>
        <v>251.97499999999999</v>
      </c>
      <c r="AK87" s="51">
        <f>VLOOKUP($B$4:$B$236,'orig WPP2004'!$B$4:$CZ$265,'orig WPP2004'!L$1)</f>
        <v>260.14999999999998</v>
      </c>
      <c r="AL87" s="51">
        <f>VLOOKUP($B$4:$B$236,'orig WPP2004'!$B$4:$CZ$265,'orig WPP2004'!M$1)</f>
        <v>267.96699999999998</v>
      </c>
      <c r="AM87" s="51">
        <f>VLOOKUP($B$4:$B$236,'orig WPP2004'!$B$4:$CZ$265,'orig WPP2004'!N$1)</f>
        <v>275.10300000000001</v>
      </c>
      <c r="AN87" s="51">
        <f>VLOOKUP($B$4:$B$236,'orig WPP2004'!$B$4:$CZ$265,'orig WPP2004'!O$1)</f>
        <v>281.36200000000002</v>
      </c>
      <c r="AO87" s="51">
        <f>VLOOKUP($B$4:$B$236,'orig WPP2004'!$B$4:$CZ$265,'orig WPP2004'!P$1)</f>
        <v>286.74099999999999</v>
      </c>
      <c r="AP87" s="51">
        <f>VLOOKUP($B$4:$B$236,'orig WPP2004'!$B$4:$CZ$265,'orig WPP2004'!Q$1)</f>
        <v>291.46600000000001</v>
      </c>
      <c r="AQ87" s="51">
        <f>VLOOKUP($B$4:$B$236,'orig WPP2004'!$B$4:$CZ$265,'orig WPP2004'!R$1)</f>
        <v>295.89999999999998</v>
      </c>
      <c r="AR87" s="51">
        <f>VLOOKUP($B$4:$B$236,'orig WPP2004'!$B$4:$CZ$265,'orig WPP2004'!S$1)</f>
        <v>300.3</v>
      </c>
      <c r="AS87" s="51">
        <f>VLOOKUP($B$4:$B$236,'orig WPP2004'!$B$4:$CZ$265,'orig WPP2004'!T$1)</f>
        <v>304.71600000000001</v>
      </c>
      <c r="AT87" s="51">
        <f>VLOOKUP($B$4:$B$236,'orig WPP2004'!$B$4:$CZ$265,'orig WPP2004'!U$1)</f>
        <v>309.02499999999998</v>
      </c>
      <c r="AU87" s="51">
        <f>VLOOKUP($B$4:$B$236,'orig WPP2004'!$B$4:$CZ$265,'orig WPP2004'!V$1)</f>
        <v>313.11599999999999</v>
      </c>
      <c r="AV87" s="51">
        <f>VLOOKUP($B$4:$B$236,'orig WPP2004'!$B$4:$CZ$265,'orig WPP2004'!W$1)</f>
        <v>316.81599999999997</v>
      </c>
      <c r="AW87" s="51">
        <f>VLOOKUP($B$4:$B$236,'orig WPP2004'!$B$4:$CZ$265,'orig WPP2004'!X$1)</f>
        <v>320.00099999999998</v>
      </c>
      <c r="AX87" s="51">
        <f>VLOOKUP($B$4:$B$236,'orig WPP2004'!$B$4:$CZ$265,'orig WPP2004'!Y$1)</f>
        <v>322.74599999999998</v>
      </c>
      <c r="AY87" s="51">
        <f>VLOOKUP($B$4:$B$236,'orig WPP2004'!$B$4:$CZ$265,'orig WPP2004'!Z$1)</f>
        <v>325.11199999999997</v>
      </c>
      <c r="AZ87" s="51">
        <f>VLOOKUP($B$4:$B$236,'orig WPP2004'!$B$4:$CZ$265,'orig WPP2004'!AA$1)</f>
        <v>326.96100000000001</v>
      </c>
      <c r="BA87" s="51">
        <f>VLOOKUP($B$4:$B$236,'orig WPP2004'!$B$4:$CZ$265,'orig WPP2004'!AB$1)</f>
        <v>328.113</v>
      </c>
      <c r="BB87" s="51">
        <f>VLOOKUP($B$4:$B$236,'orig WPP2004'!$B$4:$CZ$265,'orig WPP2004'!AC$1)</f>
        <v>328.5</v>
      </c>
      <c r="BC87" s="51">
        <f>VLOOKUP($B$4:$B$236,'orig WPP2004'!$B$4:$CZ$265,'orig WPP2004'!AD$1)</f>
        <v>328.00299999999999</v>
      </c>
      <c r="BD87" s="51">
        <f>VLOOKUP($B$4:$B$236,'orig WPP2004'!$B$4:$CZ$265,'orig WPP2004'!AE$1)</f>
        <v>326.84399999999999</v>
      </c>
      <c r="BE87" s="51">
        <f>VLOOKUP($B$4:$B$236,'orig WPP2004'!$B$4:$CZ$265,'orig WPP2004'!AF$1)</f>
        <v>325.70699999999999</v>
      </c>
      <c r="BF87" s="51">
        <f>VLOOKUP($B$4:$B$236,'orig WPP2004'!$B$4:$CZ$265,'orig WPP2004'!AG$1)</f>
        <v>325.51499999999999</v>
      </c>
      <c r="BG87" s="51">
        <f>VLOOKUP($B$4:$B$236,'orig WPP2004'!$B$4:$CZ$265,'orig WPP2004'!AH$1)</f>
        <v>326.91700000000003</v>
      </c>
      <c r="BH87" s="51">
        <f>VLOOKUP($B$4:$B$236,'orig WPP2004'!$B$4:$CZ$265,'orig WPP2004'!AI$1)</f>
        <v>330.13299999999998</v>
      </c>
      <c r="BI87" s="51">
        <f>VLOOKUP($B$4:$B$236,'orig WPP2004'!$B$4:$CZ$265,'orig WPP2004'!AJ$1)</f>
        <v>334.95</v>
      </c>
      <c r="BJ87" s="51">
        <f>VLOOKUP($B$4:$B$236,'orig WPP2004'!$B$4:$CZ$265,'orig WPP2004'!AK$1)</f>
        <v>341.03399999999999</v>
      </c>
      <c r="BK87" s="51">
        <f>VLOOKUP($B$4:$B$236,'orig WPP2004'!$B$4:$CZ$265,'orig WPP2004'!AL$1)</f>
        <v>347.85699999999997</v>
      </c>
      <c r="BL87" s="51">
        <f>VLOOKUP($B$4:$B$236,'orig WPP2004'!$B$4:$CZ$265,'orig WPP2004'!AM$1)</f>
        <v>354.983</v>
      </c>
      <c r="BM87" s="51">
        <f>VLOOKUP($B$4:$B$236,'orig WPP2004'!$B$4:$CZ$265,'orig WPP2004'!AN$1)</f>
        <v>362.387</v>
      </c>
      <c r="BN87" s="51">
        <f>VLOOKUP($B$4:$B$236,'orig WPP2004'!$B$4:$CZ$265,'orig WPP2004'!AO$1)</f>
        <v>370.06700000000001</v>
      </c>
      <c r="BO87" s="51">
        <f>VLOOKUP($B$4:$B$236,'orig WPP2004'!$B$4:$CZ$265,'orig WPP2004'!AP$1)</f>
        <v>377.63499999999999</v>
      </c>
      <c r="BP87" s="51">
        <f>VLOOKUP($B$4:$B$236,'orig WPP2004'!$B$4:$CZ$265,'orig WPP2004'!AQ$1)</f>
        <v>384.62099999999998</v>
      </c>
      <c r="BQ87" s="51">
        <f>VLOOKUP($B$4:$B$236,'orig WPP2004'!$B$4:$CZ$265,'orig WPP2004'!AR$1)</f>
        <v>390.702</v>
      </c>
      <c r="BR87" s="51">
        <f>VLOOKUP($B$4:$B$236,'orig WPP2004'!$B$4:$CZ$265,'orig WPP2004'!AS$1)</f>
        <v>395.673</v>
      </c>
      <c r="BS87" s="51">
        <f>VLOOKUP($B$4:$B$236,'orig WPP2004'!$B$4:$CZ$265,'orig WPP2004'!AT$1)</f>
        <v>399.625</v>
      </c>
      <c r="BT87" s="51">
        <f>VLOOKUP($B$4:$B$236,'orig WPP2004'!$B$4:$CZ$265,'orig WPP2004'!AU$1)</f>
        <v>402.91500000000002</v>
      </c>
      <c r="BU87" s="51">
        <f>VLOOKUP($B$4:$B$236,'orig WPP2004'!$B$4:$CZ$265,'orig WPP2004'!AV$1)</f>
        <v>406.07299999999998</v>
      </c>
      <c r="BV87" s="51">
        <f>VLOOKUP($B$4:$B$236,'orig WPP2004'!$B$4:$CZ$265,'orig WPP2004'!AW$1)</f>
        <v>409.48500000000001</v>
      </c>
      <c r="BW87" s="51">
        <f>VLOOKUP($B$4:$B$236,'orig WPP2004'!$B$4:$CZ$265,'orig WPP2004'!AX$1)</f>
        <v>413.24799999999999</v>
      </c>
      <c r="BX87" s="51">
        <f>VLOOKUP($B$4:$B$236,'orig WPP2004'!$B$4:$CZ$265,'orig WPP2004'!AY$1)</f>
        <v>417.245</v>
      </c>
      <c r="BY87" s="51">
        <f>VLOOKUP($B$4:$B$236,'orig WPP2004'!$B$4:$CZ$265,'orig WPP2004'!AZ$1)</f>
        <v>421.404</v>
      </c>
      <c r="BZ87" s="51">
        <f>VLOOKUP($B$4:$B$236,'orig WPP2004'!$B$4:$CZ$265,'orig WPP2004'!BA$1)</f>
        <v>425.58</v>
      </c>
      <c r="CA87" s="51">
        <f>VLOOKUP($B$4:$B$236,'orig WPP2004'!$B$4:$CZ$265,'orig WPP2004'!BB$1)</f>
        <v>429.66399999999999</v>
      </c>
      <c r="CB87" s="51">
        <f>VLOOKUP($B$4:$B$236,'orig WPP2004'!$B$4:$CZ$265,'orig WPP2004'!BC$1)</f>
        <v>433.65899999999999</v>
      </c>
      <c r="CC87" s="51">
        <f>VLOOKUP($B$4:$B$236,'orig WPP2004'!$B$4:$CZ$265,'orig WPP2004'!BD$1)</f>
        <v>437.596</v>
      </c>
      <c r="CD87" s="51">
        <f>VLOOKUP($B$4:$B$236,'orig WPP2004'!$B$4:$CZ$265,'orig WPP2004'!BE$1)</f>
        <v>441.42100000000005</v>
      </c>
      <c r="CE87" s="51">
        <f>VLOOKUP($B$4:$B$236,'orig WPP2004'!$B$4:$CZ$265,'orig WPP2004'!BF$1)</f>
        <v>445.06600000000003</v>
      </c>
      <c r="CF87" s="51">
        <f>VLOOKUP($B$4:$B$236,'orig WPP2004'!$B$4:$CZ$265,'orig WPP2004'!BG$1)</f>
        <v>448.48400000000004</v>
      </c>
      <c r="CG87" s="51">
        <f>VLOOKUP($B$4:$B$236,'orig WPP2004'!$B$4:$CZ$265,'orig WPP2004'!BH$1)</f>
        <v>451.65200000000004</v>
      </c>
      <c r="CH87" s="51">
        <f>VLOOKUP($B$4:$B$236,'orig WPP2004'!$B$4:$CZ$265,'orig WPP2004'!BI$1)</f>
        <v>454.57900000000001</v>
      </c>
      <c r="CI87" s="51">
        <f>VLOOKUP($B$4:$B$236,'orig WPP2004'!$B$4:$CZ$265,'orig WPP2004'!BJ$1)</f>
        <v>457.28399999999999</v>
      </c>
      <c r="CJ87" s="51">
        <f>VLOOKUP($B$4:$B$236,'orig WPP2004'!$B$4:$CZ$265,'orig WPP2004'!BK$1)</f>
        <v>459.80599999999998</v>
      </c>
      <c r="CK87" s="51">
        <f>VLOOKUP($B$4:$B$236,'orig WPP2004'!$B$4:$CZ$265,'orig WPP2004'!BL$1)</f>
        <v>462.17200000000003</v>
      </c>
      <c r="CL87" s="51">
        <f>VLOOKUP($B$4:$B$236,'orig WPP2004'!$B$4:$CZ$265,'orig WPP2004'!BM$1)</f>
        <v>464.38900000000001</v>
      </c>
      <c r="CM87" s="51">
        <f>VLOOKUP($B$4:$B$236,'orig WPP2004'!$B$4:$CZ$265,'orig WPP2004'!BN$1)</f>
        <v>466.45600000000002</v>
      </c>
      <c r="CN87" s="51">
        <f>VLOOKUP($B$4:$B$236,'orig WPP2004'!$B$4:$CZ$265,'orig WPP2004'!BO$1)</f>
        <v>468.39800000000002</v>
      </c>
      <c r="CO87" s="51">
        <f>VLOOKUP($B$4:$B$236,'orig WPP2004'!$B$4:$CZ$265,'orig WPP2004'!BP$1)</f>
        <v>470.24</v>
      </c>
      <c r="CP87" s="51">
        <f>VLOOKUP($B$4:$B$236,'orig WPP2004'!$B$4:$CZ$265,'orig WPP2004'!BQ$1)</f>
        <v>472.00400000000002</v>
      </c>
      <c r="CQ87" s="51">
        <f>VLOOKUP($B$4:$B$236,'orig WPP2004'!$B$4:$CZ$265,'orig WPP2004'!BR$1)</f>
        <v>473.69899999999996</v>
      </c>
      <c r="CR87" s="51">
        <f>VLOOKUP($B$4:$B$236,'orig WPP2004'!$B$4:$CZ$265,'orig WPP2004'!BS$1)</f>
        <v>475.33199999999999</v>
      </c>
      <c r="CS87" s="51">
        <f>VLOOKUP($B$4:$B$236,'orig WPP2004'!$B$4:$CZ$265,'orig WPP2004'!BT$1)</f>
        <v>476.91500000000002</v>
      </c>
      <c r="CT87" s="51">
        <f>VLOOKUP($B$4:$B$236,'orig WPP2004'!$B$4:$CZ$265,'orig WPP2004'!BU$1)</f>
        <v>478.46199999999999</v>
      </c>
      <c r="CU87" s="51">
        <f>VLOOKUP($B$4:$B$236,'orig WPP2004'!$B$4:$CZ$265,'orig WPP2004'!BV$1)</f>
        <v>479.98199999999997</v>
      </c>
      <c r="CV87" s="51">
        <f>VLOOKUP($B$4:$B$236,'orig WPP2004'!$B$4:$CZ$265,'orig WPP2004'!BW$1)</f>
        <v>481.48</v>
      </c>
      <c r="CW87" s="51">
        <f>VLOOKUP($B$4:$B$236,'orig WPP2004'!$B$4:$CZ$265,'orig WPP2004'!BX$1)</f>
        <v>482.95100000000002</v>
      </c>
      <c r="CX87" s="51">
        <f>VLOOKUP($B$4:$B$236,'orig WPP2004'!$B$4:$CZ$265,'orig WPP2004'!BY$1)</f>
        <v>484.38299999999998</v>
      </c>
      <c r="CY87" s="51">
        <f>VLOOKUP($B$4:$B$236,'orig WPP2004'!$B$4:$CZ$265,'orig WPP2004'!BZ$1)</f>
        <v>485.75700000000001</v>
      </c>
      <c r="CZ87" s="51">
        <f>VLOOKUP($B$4:$B$236,'orig WPP2004'!$B$4:$CZ$265,'orig WPP2004'!CA$1)</f>
        <v>487.05700000000002</v>
      </c>
      <c r="DA87" s="51">
        <f>VLOOKUP($B$4:$B$236,'orig WPP2004'!$B$4:$CZ$265,'orig WPP2004'!CB$1)</f>
        <v>488.27600000000001</v>
      </c>
      <c r="DB87" s="51">
        <f>VLOOKUP($B$4:$B$236,'orig WPP2004'!$B$4:$CZ$265,'orig WPP2004'!CC$1)</f>
        <v>489.40800000000002</v>
      </c>
      <c r="DC87" s="51">
        <f>VLOOKUP($B$4:$B$236,'orig WPP2004'!$B$4:$CZ$265,'orig WPP2004'!CD$1)</f>
        <v>490.43700000000001</v>
      </c>
      <c r="DD87" s="51">
        <f>VLOOKUP($B$4:$B$236,'orig WPP2004'!$B$4:$CZ$265,'orig WPP2004'!CE$1)</f>
        <v>491.34200000000004</v>
      </c>
      <c r="DE87" s="51">
        <f>VLOOKUP($B$4:$B$236,'orig WPP2004'!$B$4:$CZ$265,'orig WPP2004'!CF$1)</f>
        <v>492.10700000000003</v>
      </c>
    </row>
    <row r="88" spans="1:109">
      <c r="A88">
        <v>24</v>
      </c>
      <c r="B88" s="3">
        <v>316</v>
      </c>
      <c r="C88" s="1" t="s">
        <v>463</v>
      </c>
      <c r="D88" s="29">
        <f>+[6]Summary!F61</f>
        <v>19.749986614773704</v>
      </c>
      <c r="E88" s="29">
        <f>+[6]Summary!G61</f>
        <v>20.789459594498638</v>
      </c>
      <c r="F88" s="29">
        <f>+[6]Summary!H61</f>
        <v>21.883641678419618</v>
      </c>
      <c r="G88" s="29">
        <f>+[6]Summary!I61</f>
        <v>23.035412293073279</v>
      </c>
      <c r="H88" s="29">
        <f>+[6]Summary!J61</f>
        <v>24.247802413761352</v>
      </c>
      <c r="I88" s="29">
        <f>+[6]Summary!K61</f>
        <v>25.524002540801419</v>
      </c>
      <c r="J88" s="29">
        <f>+[6]Summary!L61</f>
        <v>26.867371095580438</v>
      </c>
      <c r="K88" s="29">
        <f>+[6]Summary!M61</f>
        <v>28.281443258505725</v>
      </c>
      <c r="L88" s="29">
        <f>+[6]Summary!N61</f>
        <v>29.769940272111295</v>
      </c>
      <c r="M88" s="29">
        <f>+[6]Summary!O61</f>
        <v>31.336779233801366</v>
      </c>
      <c r="N88" s="29">
        <f>+[6]Summary!P61</f>
        <v>32.986083404001427</v>
      </c>
      <c r="O88" s="29">
        <f>+[6]Summary!Q61</f>
        <v>34.722193056843608</v>
      </c>
      <c r="P88" s="29">
        <f>+[6]Summary!R61</f>
        <v>36.651203782223803</v>
      </c>
      <c r="Q88" s="29">
        <f>+[6]Summary!S61</f>
        <v>38.687381770125135</v>
      </c>
      <c r="R88" s="29">
        <f>+[6]Summary!T61</f>
        <v>40.836680757354301</v>
      </c>
      <c r="S88" s="29">
        <f>+[6]Summary!U61</f>
        <v>43.10538524387399</v>
      </c>
      <c r="T88" s="29">
        <f>+[6]Summary!V61</f>
        <v>45.500128868533665</v>
      </c>
      <c r="U88" s="29">
        <f>+[6]Summary!W61</f>
        <v>47.069098829517579</v>
      </c>
      <c r="V88" s="29">
        <f>+[6]Summary!X61</f>
        <v>48.692171202949211</v>
      </c>
      <c r="W88" s="29">
        <f>+[6]Summary!Y61</f>
        <v>50.371211589257804</v>
      </c>
      <c r="X88" s="29">
        <f>+[6]Summary!Z61</f>
        <v>52.108149919921871</v>
      </c>
      <c r="Y88" s="29">
        <f>+[6]Summary!AA61</f>
        <v>53.904982675781241</v>
      </c>
      <c r="Z88" s="29">
        <f>+[6]Summary!AB61</f>
        <v>55.287161718749985</v>
      </c>
      <c r="AA88" s="29">
        <f>+[6]Summary!AC61</f>
        <v>56.704781249999989</v>
      </c>
      <c r="AB88" s="29">
        <f>+[6]Summary!AD61</f>
        <v>58.158749999999998</v>
      </c>
      <c r="AC88" s="51">
        <f>VLOOKUP($B$4:$B$236,'orig WPP2004'!$B$4:$CZ$265,'orig WPP2004'!D$1)</f>
        <v>59.65</v>
      </c>
      <c r="AD88" s="51">
        <f>VLOOKUP($B$4:$B$236,'orig WPP2004'!$B$4:$CZ$265,'orig WPP2004'!E$1)</f>
        <v>60.366999999999997</v>
      </c>
      <c r="AE88" s="51">
        <f>VLOOKUP($B$4:$B$236,'orig WPP2004'!$B$4:$CZ$265,'orig WPP2004'!F$1)</f>
        <v>61.067999999999998</v>
      </c>
      <c r="AF88" s="51">
        <f>VLOOKUP($B$4:$B$236,'orig WPP2004'!$B$4:$CZ$265,'orig WPP2004'!G$1)</f>
        <v>61.744999999999997</v>
      </c>
      <c r="AG88" s="51">
        <f>VLOOKUP($B$4:$B$236,'orig WPP2004'!$B$4:$CZ$265,'orig WPP2004'!H$1)</f>
        <v>62.401000000000003</v>
      </c>
      <c r="AH88" s="51">
        <f>VLOOKUP($B$4:$B$236,'orig WPP2004'!$B$4:$CZ$265,'orig WPP2004'!I$1)</f>
        <v>63.05</v>
      </c>
      <c r="AI88" s="51">
        <f>VLOOKUP($B$4:$B$236,'orig WPP2004'!$B$4:$CZ$265,'orig WPP2004'!J$1)</f>
        <v>63.718000000000004</v>
      </c>
      <c r="AJ88" s="51">
        <f>VLOOKUP($B$4:$B$236,'orig WPP2004'!$B$4:$CZ$265,'orig WPP2004'!K$1)</f>
        <v>64.444000000000003</v>
      </c>
      <c r="AK88" s="51">
        <f>VLOOKUP($B$4:$B$236,'orig WPP2004'!$B$4:$CZ$265,'orig WPP2004'!L$1)</f>
        <v>65.272999999999996</v>
      </c>
      <c r="AL88" s="51">
        <f>VLOOKUP($B$4:$B$236,'orig WPP2004'!$B$4:$CZ$265,'orig WPP2004'!M$1)</f>
        <v>66.256</v>
      </c>
      <c r="AM88" s="51">
        <f>VLOOKUP($B$4:$B$236,'orig WPP2004'!$B$4:$CZ$265,'orig WPP2004'!N$1)</f>
        <v>67.437000000000012</v>
      </c>
      <c r="AN88" s="51">
        <f>VLOOKUP($B$4:$B$236,'orig WPP2004'!$B$4:$CZ$265,'orig WPP2004'!O$1)</f>
        <v>68.835999999999999</v>
      </c>
      <c r="AO88" s="51">
        <f>VLOOKUP($B$4:$B$236,'orig WPP2004'!$B$4:$CZ$265,'orig WPP2004'!P$1)</f>
        <v>70.441000000000003</v>
      </c>
      <c r="AP88" s="51">
        <f>VLOOKUP($B$4:$B$236,'orig WPP2004'!$B$4:$CZ$265,'orig WPP2004'!Q$1)</f>
        <v>72.203000000000003</v>
      </c>
      <c r="AQ88" s="51">
        <f>VLOOKUP($B$4:$B$236,'orig WPP2004'!$B$4:$CZ$265,'orig WPP2004'!R$1)</f>
        <v>74.045000000000002</v>
      </c>
      <c r="AR88" s="51">
        <f>VLOOKUP($B$4:$B$236,'orig WPP2004'!$B$4:$CZ$265,'orig WPP2004'!S$1)</f>
        <v>75.912000000000006</v>
      </c>
      <c r="AS88" s="51">
        <f>VLOOKUP($B$4:$B$236,'orig WPP2004'!$B$4:$CZ$265,'orig WPP2004'!T$1)</f>
        <v>77.790000000000006</v>
      </c>
      <c r="AT88" s="51">
        <f>VLOOKUP($B$4:$B$236,'orig WPP2004'!$B$4:$CZ$265,'orig WPP2004'!U$1)</f>
        <v>79.687999999999988</v>
      </c>
      <c r="AU88" s="51">
        <f>VLOOKUP($B$4:$B$236,'orig WPP2004'!$B$4:$CZ$265,'orig WPP2004'!V$1)</f>
        <v>81.599000000000004</v>
      </c>
      <c r="AV88" s="51">
        <f>VLOOKUP($B$4:$B$236,'orig WPP2004'!$B$4:$CZ$265,'orig WPP2004'!W$1)</f>
        <v>83.524000000000001</v>
      </c>
      <c r="AW88" s="51">
        <f>VLOOKUP($B$4:$B$236,'orig WPP2004'!$B$4:$CZ$265,'orig WPP2004'!X$1)</f>
        <v>85.46</v>
      </c>
      <c r="AX88" s="51">
        <f>VLOOKUP($B$4:$B$236,'orig WPP2004'!$B$4:$CZ$265,'orig WPP2004'!Y$1)</f>
        <v>87.402000000000001</v>
      </c>
      <c r="AY88" s="51">
        <f>VLOOKUP($B$4:$B$236,'orig WPP2004'!$B$4:$CZ$265,'orig WPP2004'!Z$1)</f>
        <v>89.35</v>
      </c>
      <c r="AZ88" s="51">
        <f>VLOOKUP($B$4:$B$236,'orig WPP2004'!$B$4:$CZ$265,'orig WPP2004'!AA$1)</f>
        <v>91.316000000000003</v>
      </c>
      <c r="BA88" s="51">
        <f>VLOOKUP($B$4:$B$236,'orig WPP2004'!$B$4:$CZ$265,'orig WPP2004'!AB$1)</f>
        <v>93.32</v>
      </c>
      <c r="BB88" s="51">
        <f>VLOOKUP($B$4:$B$236,'orig WPP2004'!$B$4:$CZ$265,'orig WPP2004'!AC$1)</f>
        <v>95.378</v>
      </c>
      <c r="BC88" s="51">
        <f>VLOOKUP($B$4:$B$236,'orig WPP2004'!$B$4:$CZ$265,'orig WPP2004'!AD$1)</f>
        <v>97.494</v>
      </c>
      <c r="BD88" s="51">
        <f>VLOOKUP($B$4:$B$236,'orig WPP2004'!$B$4:$CZ$265,'orig WPP2004'!AE$1)</f>
        <v>99.667000000000002</v>
      </c>
      <c r="BE88" s="51">
        <f>VLOOKUP($B$4:$B$236,'orig WPP2004'!$B$4:$CZ$265,'orig WPP2004'!AF$1)</f>
        <v>101.90299999999999</v>
      </c>
      <c r="BF88" s="51">
        <f>VLOOKUP($B$4:$B$236,'orig WPP2004'!$B$4:$CZ$265,'orig WPP2004'!AG$1)</f>
        <v>104.20400000000001</v>
      </c>
      <c r="BG88" s="51">
        <f>VLOOKUP($B$4:$B$236,'orig WPP2004'!$B$4:$CZ$265,'orig WPP2004'!AH$1)</f>
        <v>106.57300000000001</v>
      </c>
      <c r="BH88" s="51">
        <f>VLOOKUP($B$4:$B$236,'orig WPP2004'!$B$4:$CZ$265,'orig WPP2004'!AI$1)</f>
        <v>109.00200000000001</v>
      </c>
      <c r="BI88" s="51">
        <f>VLOOKUP($B$4:$B$236,'orig WPP2004'!$B$4:$CZ$265,'orig WPP2004'!AJ$1)</f>
        <v>111.489</v>
      </c>
      <c r="BJ88" s="51">
        <f>VLOOKUP($B$4:$B$236,'orig WPP2004'!$B$4:$CZ$265,'orig WPP2004'!AK$1)</f>
        <v>114.04900000000001</v>
      </c>
      <c r="BK88" s="51">
        <f>VLOOKUP($B$4:$B$236,'orig WPP2004'!$B$4:$CZ$265,'orig WPP2004'!AL$1)</f>
        <v>116.705</v>
      </c>
      <c r="BL88" s="51">
        <f>VLOOKUP($B$4:$B$236,'orig WPP2004'!$B$4:$CZ$265,'orig WPP2004'!AM$1)</f>
        <v>119.46299999999999</v>
      </c>
      <c r="BM88" s="51">
        <f>VLOOKUP($B$4:$B$236,'orig WPP2004'!$B$4:$CZ$265,'orig WPP2004'!AN$1)</f>
        <v>122.33199999999999</v>
      </c>
      <c r="BN88" s="51">
        <f>VLOOKUP($B$4:$B$236,'orig WPP2004'!$B$4:$CZ$265,'orig WPP2004'!AO$1)</f>
        <v>125.28800000000001</v>
      </c>
      <c r="BO88" s="51">
        <f>VLOOKUP($B$4:$B$236,'orig WPP2004'!$B$4:$CZ$265,'orig WPP2004'!AP$1)</f>
        <v>128.26</v>
      </c>
      <c r="BP88" s="51">
        <f>VLOOKUP($B$4:$B$236,'orig WPP2004'!$B$4:$CZ$265,'orig WPP2004'!AQ$1)</f>
        <v>131.15800000000002</v>
      </c>
      <c r="BQ88" s="51">
        <f>VLOOKUP($B$4:$B$236,'orig WPP2004'!$B$4:$CZ$265,'orig WPP2004'!AR$1)</f>
        <v>133.91399999999999</v>
      </c>
      <c r="BR88" s="51">
        <f>VLOOKUP($B$4:$B$236,'orig WPP2004'!$B$4:$CZ$265,'orig WPP2004'!AS$1)</f>
        <v>136.51499999999999</v>
      </c>
      <c r="BS88" s="51">
        <f>VLOOKUP($B$4:$B$236,'orig WPP2004'!$B$4:$CZ$265,'orig WPP2004'!AT$1)</f>
        <v>138.97899999999998</v>
      </c>
      <c r="BT88" s="51">
        <f>VLOOKUP($B$4:$B$236,'orig WPP2004'!$B$4:$CZ$265,'orig WPP2004'!AU$1)</f>
        <v>141.304</v>
      </c>
      <c r="BU88" s="51">
        <f>VLOOKUP($B$4:$B$236,'orig WPP2004'!$B$4:$CZ$265,'orig WPP2004'!AV$1)</f>
        <v>143.49599999999998</v>
      </c>
      <c r="BV88" s="51">
        <f>VLOOKUP($B$4:$B$236,'orig WPP2004'!$B$4:$CZ$265,'orig WPP2004'!AW$1)</f>
        <v>145.57300000000001</v>
      </c>
      <c r="BW88" s="51">
        <f>VLOOKUP($B$4:$B$236,'orig WPP2004'!$B$4:$CZ$265,'orig WPP2004'!AX$1)</f>
        <v>147.51</v>
      </c>
      <c r="BX88" s="51">
        <f>VLOOKUP($B$4:$B$236,'orig WPP2004'!$B$4:$CZ$265,'orig WPP2004'!AY$1)</f>
        <v>149.33199999999999</v>
      </c>
      <c r="BY88" s="51">
        <f>VLOOKUP($B$4:$B$236,'orig WPP2004'!$B$4:$CZ$265,'orig WPP2004'!AZ$1)</f>
        <v>151.154</v>
      </c>
      <c r="BZ88" s="51">
        <f>VLOOKUP($B$4:$B$236,'orig WPP2004'!$B$4:$CZ$265,'orig WPP2004'!BA$1)</f>
        <v>153.137</v>
      </c>
      <c r="CA88" s="51">
        <f>VLOOKUP($B$4:$B$236,'orig WPP2004'!$B$4:$CZ$265,'orig WPP2004'!BB$1)</f>
        <v>155.38300000000001</v>
      </c>
      <c r="CB88" s="51">
        <f>VLOOKUP($B$4:$B$236,'orig WPP2004'!$B$4:$CZ$265,'orig WPP2004'!BC$1)</f>
        <v>157.94800000000001</v>
      </c>
      <c r="CC88" s="51">
        <f>VLOOKUP($B$4:$B$236,'orig WPP2004'!$B$4:$CZ$265,'orig WPP2004'!BD$1)</f>
        <v>160.786</v>
      </c>
      <c r="CD88" s="51">
        <f>VLOOKUP($B$4:$B$236,'orig WPP2004'!$B$4:$CZ$265,'orig WPP2004'!BE$1)</f>
        <v>163.78300000000002</v>
      </c>
      <c r="CE88" s="51">
        <f>VLOOKUP($B$4:$B$236,'orig WPP2004'!$B$4:$CZ$265,'orig WPP2004'!BF$1)</f>
        <v>166.773</v>
      </c>
      <c r="CF88" s="51">
        <f>VLOOKUP($B$4:$B$236,'orig WPP2004'!$B$4:$CZ$265,'orig WPP2004'!BG$1)</f>
        <v>169.63499999999999</v>
      </c>
      <c r="CG88" s="51">
        <f>VLOOKUP($B$4:$B$236,'orig WPP2004'!$B$4:$CZ$265,'orig WPP2004'!BH$1)</f>
        <v>172.33199999999999</v>
      </c>
      <c r="CH88" s="51">
        <f>VLOOKUP($B$4:$B$236,'orig WPP2004'!$B$4:$CZ$265,'orig WPP2004'!BI$1)</f>
        <v>174.898</v>
      </c>
      <c r="CI88" s="51">
        <f>VLOOKUP($B$4:$B$236,'orig WPP2004'!$B$4:$CZ$265,'orig WPP2004'!BJ$1)</f>
        <v>177.36500000000001</v>
      </c>
      <c r="CJ88" s="51">
        <f>VLOOKUP($B$4:$B$236,'orig WPP2004'!$B$4:$CZ$265,'orig WPP2004'!BK$1)</f>
        <v>179.78800000000001</v>
      </c>
      <c r="CK88" s="51">
        <f>VLOOKUP($B$4:$B$236,'orig WPP2004'!$B$4:$CZ$265,'orig WPP2004'!BL$1)</f>
        <v>182.208</v>
      </c>
      <c r="CL88" s="51">
        <f>VLOOKUP($B$4:$B$236,'orig WPP2004'!$B$4:$CZ$265,'orig WPP2004'!BM$1)</f>
        <v>184.62799999999999</v>
      </c>
      <c r="CM88" s="51">
        <f>VLOOKUP($B$4:$B$236,'orig WPP2004'!$B$4:$CZ$265,'orig WPP2004'!BN$1)</f>
        <v>187.03199999999998</v>
      </c>
      <c r="CN88" s="51">
        <f>VLOOKUP($B$4:$B$236,'orig WPP2004'!$B$4:$CZ$265,'orig WPP2004'!BO$1)</f>
        <v>189.422</v>
      </c>
      <c r="CO88" s="51">
        <f>VLOOKUP($B$4:$B$236,'orig WPP2004'!$B$4:$CZ$265,'orig WPP2004'!BP$1)</f>
        <v>191.8</v>
      </c>
      <c r="CP88" s="51">
        <f>VLOOKUP($B$4:$B$236,'orig WPP2004'!$B$4:$CZ$265,'orig WPP2004'!BQ$1)</f>
        <v>194.16499999999999</v>
      </c>
      <c r="CQ88" s="51">
        <f>VLOOKUP($B$4:$B$236,'orig WPP2004'!$B$4:$CZ$265,'orig WPP2004'!BR$1)</f>
        <v>196.52</v>
      </c>
      <c r="CR88" s="51">
        <f>VLOOKUP($B$4:$B$236,'orig WPP2004'!$B$4:$CZ$265,'orig WPP2004'!BS$1)</f>
        <v>198.864</v>
      </c>
      <c r="CS88" s="51">
        <f>VLOOKUP($B$4:$B$236,'orig WPP2004'!$B$4:$CZ$265,'orig WPP2004'!BT$1)</f>
        <v>201.20099999999999</v>
      </c>
      <c r="CT88" s="51">
        <f>VLOOKUP($B$4:$B$236,'orig WPP2004'!$B$4:$CZ$265,'orig WPP2004'!BU$1)</f>
        <v>203.52799999999999</v>
      </c>
      <c r="CU88" s="51">
        <f>VLOOKUP($B$4:$B$236,'orig WPP2004'!$B$4:$CZ$265,'orig WPP2004'!BV$1)</f>
        <v>205.845</v>
      </c>
      <c r="CV88" s="51">
        <f>VLOOKUP($B$4:$B$236,'orig WPP2004'!$B$4:$CZ$265,'orig WPP2004'!BW$1)</f>
        <v>208.15100000000001</v>
      </c>
      <c r="CW88" s="51">
        <f>VLOOKUP($B$4:$B$236,'orig WPP2004'!$B$4:$CZ$265,'orig WPP2004'!BX$1)</f>
        <v>210.44299999999998</v>
      </c>
      <c r="CX88" s="51">
        <f>VLOOKUP($B$4:$B$236,'orig WPP2004'!$B$4:$CZ$265,'orig WPP2004'!BY$1)</f>
        <v>212.714</v>
      </c>
      <c r="CY88" s="51">
        <f>VLOOKUP($B$4:$B$236,'orig WPP2004'!$B$4:$CZ$265,'orig WPP2004'!BZ$1)</f>
        <v>214.95400000000001</v>
      </c>
      <c r="CZ88" s="51">
        <f>VLOOKUP($B$4:$B$236,'orig WPP2004'!$B$4:$CZ$265,'orig WPP2004'!CA$1)</f>
        <v>217.15800000000002</v>
      </c>
      <c r="DA88" s="51">
        <f>VLOOKUP($B$4:$B$236,'orig WPP2004'!$B$4:$CZ$265,'orig WPP2004'!CB$1)</f>
        <v>219.321</v>
      </c>
      <c r="DB88" s="51">
        <f>VLOOKUP($B$4:$B$236,'orig WPP2004'!$B$4:$CZ$265,'orig WPP2004'!CC$1)</f>
        <v>221.441</v>
      </c>
      <c r="DC88" s="51">
        <f>VLOOKUP($B$4:$B$236,'orig WPP2004'!$B$4:$CZ$265,'orig WPP2004'!CD$1)</f>
        <v>223.511</v>
      </c>
      <c r="DD88" s="51">
        <f>VLOOKUP($B$4:$B$236,'orig WPP2004'!$B$4:$CZ$265,'orig WPP2004'!CE$1)</f>
        <v>225.52100000000002</v>
      </c>
      <c r="DE88" s="51">
        <f>VLOOKUP($B$4:$B$236,'orig WPP2004'!$B$4:$CZ$265,'orig WPP2004'!CF$1)</f>
        <v>227.46800000000002</v>
      </c>
    </row>
    <row r="89" spans="1:109">
      <c r="A89">
        <v>4</v>
      </c>
      <c r="B89" s="3">
        <v>320</v>
      </c>
      <c r="C89" s="1" t="s">
        <v>432</v>
      </c>
      <c r="D89" s="29">
        <f>+[1]Summary!F34</f>
        <v>231.17866920278368</v>
      </c>
      <c r="E89" s="29">
        <f>+[1]Summary!G34</f>
        <v>250.1277404489135</v>
      </c>
      <c r="F89" s="29">
        <f>+[1]Summary!H34</f>
        <v>270.63001425620155</v>
      </c>
      <c r="G89" s="29">
        <f>+[1]Summary!I34</f>
        <v>292.81280230998851</v>
      </c>
      <c r="H89" s="29">
        <f>+[1]Summary!J34</f>
        <v>316.81385167965965</v>
      </c>
      <c r="I89" s="29">
        <f>+[1]Summary!K34</f>
        <v>342.78220017799254</v>
      </c>
      <c r="J89" s="29">
        <f>+[1]Summary!L34</f>
        <v>370.87910183192633</v>
      </c>
      <c r="K89" s="29">
        <f>+[1]Summary!M34</f>
        <v>401.27902821159233</v>
      </c>
      <c r="L89" s="29">
        <f>+[1]Summary!N34</f>
        <v>434.17075183549343</v>
      </c>
      <c r="M89" s="29">
        <f>+[1]Summary!O34</f>
        <v>469.75851837938632</v>
      </c>
      <c r="N89" s="29">
        <f>+[1]Summary!P34</f>
        <v>508.26331496786054</v>
      </c>
      <c r="O89" s="29">
        <f>+[1]Summary!Q34</f>
        <v>549.92424242424249</v>
      </c>
      <c r="P89" s="29">
        <f>+[1]Summary!R34</f>
        <v>595.00000000000023</v>
      </c>
      <c r="Q89" s="29">
        <f>+[1]Summary!S34</f>
        <v>671.60493827160508</v>
      </c>
      <c r="R89" s="29">
        <f>+[1]Summary!T34</f>
        <v>755.55555555555577</v>
      </c>
      <c r="S89" s="29">
        <f>+[1]Summary!U34</f>
        <v>850.00000000000034</v>
      </c>
      <c r="T89" s="29">
        <f>+[1]Summary!V34</f>
        <v>965.00000000000023</v>
      </c>
      <c r="U89" s="29">
        <f>+[1]Summary!W34</f>
        <v>1080.0000000000005</v>
      </c>
      <c r="V89" s="29">
        <f>+[1]Summary!X34</f>
        <v>1173.2500000000005</v>
      </c>
      <c r="W89" s="29">
        <f>+[1]Summary!Y34</f>
        <v>1235.0000000000007</v>
      </c>
      <c r="X89" s="29">
        <f>+[1]Summary!Z34</f>
        <v>1300.0000000000002</v>
      </c>
      <c r="Y89" s="29">
        <f>+[1]Summary!AA34</f>
        <v>1441.0000000000005</v>
      </c>
      <c r="Z89" s="29">
        <f>+[1]Summary!AB34</f>
        <v>1597.0000000000007</v>
      </c>
      <c r="AA89" s="29">
        <f>+[1]Summary!AC34</f>
        <v>1771</v>
      </c>
      <c r="AB89" s="29">
        <f>+[1]Summary!AD34</f>
        <v>2200.0000000000009</v>
      </c>
      <c r="AC89" s="51">
        <f>VLOOKUP($B$4:$B$236,'orig WPP2004'!$B$4:$CZ$265,'orig WPP2004'!D$1)</f>
        <v>3146.0740000000001</v>
      </c>
      <c r="AD89" s="51">
        <f>VLOOKUP($B$4:$B$236,'orig WPP2004'!$B$4:$CZ$265,'orig WPP2004'!E$1)</f>
        <v>3237.9030000000002</v>
      </c>
      <c r="AE89" s="51">
        <f>VLOOKUP($B$4:$B$236,'orig WPP2004'!$B$4:$CZ$265,'orig WPP2004'!F$1)</f>
        <v>3330.9250000000002</v>
      </c>
      <c r="AF89" s="51">
        <f>VLOOKUP($B$4:$B$236,'orig WPP2004'!$B$4:$CZ$265,'orig WPP2004'!G$1)</f>
        <v>3425.268</v>
      </c>
      <c r="AG89" s="51">
        <f>VLOOKUP($B$4:$B$236,'orig WPP2004'!$B$4:$CZ$265,'orig WPP2004'!H$1)</f>
        <v>3521.0889999999999</v>
      </c>
      <c r="AH89" s="51">
        <f>VLOOKUP($B$4:$B$236,'orig WPP2004'!$B$4:$CZ$265,'orig WPP2004'!I$1)</f>
        <v>3618.5729999999999</v>
      </c>
      <c r="AI89" s="51">
        <f>VLOOKUP($B$4:$B$236,'orig WPP2004'!$B$4:$CZ$265,'orig WPP2004'!J$1)</f>
        <v>3717.94</v>
      </c>
      <c r="AJ89" s="51">
        <f>VLOOKUP($B$4:$B$236,'orig WPP2004'!$B$4:$CZ$265,'orig WPP2004'!K$1)</f>
        <v>3819.4390000000003</v>
      </c>
      <c r="AK89" s="51">
        <f>VLOOKUP($B$4:$B$236,'orig WPP2004'!$B$4:$CZ$265,'orig WPP2004'!L$1)</f>
        <v>3923.3379999999997</v>
      </c>
      <c r="AL89" s="51">
        <f>VLOOKUP($B$4:$B$236,'orig WPP2004'!$B$4:$CZ$265,'orig WPP2004'!M$1)</f>
        <v>4029.9229999999998</v>
      </c>
      <c r="AM89" s="51">
        <f>VLOOKUP($B$4:$B$236,'orig WPP2004'!$B$4:$CZ$265,'orig WPP2004'!N$1)</f>
        <v>4139.4530000000004</v>
      </c>
      <c r="AN89" s="51">
        <f>VLOOKUP($B$4:$B$236,'orig WPP2004'!$B$4:$CZ$265,'orig WPP2004'!O$1)</f>
        <v>4252.1350000000002</v>
      </c>
      <c r="AO89" s="51">
        <f>VLOOKUP($B$4:$B$236,'orig WPP2004'!$B$4:$CZ$265,'orig WPP2004'!P$1)</f>
        <v>4368.0869999999995</v>
      </c>
      <c r="AP89" s="51">
        <f>VLOOKUP($B$4:$B$236,'orig WPP2004'!$B$4:$CZ$265,'orig WPP2004'!Q$1)</f>
        <v>4487.326</v>
      </c>
      <c r="AQ89" s="51">
        <f>VLOOKUP($B$4:$B$236,'orig WPP2004'!$B$4:$CZ$265,'orig WPP2004'!R$1)</f>
        <v>4609.8060000000005</v>
      </c>
      <c r="AR89" s="51">
        <f>VLOOKUP($B$4:$B$236,'orig WPP2004'!$B$4:$CZ$265,'orig WPP2004'!S$1)</f>
        <v>4735.5280000000002</v>
      </c>
      <c r="AS89" s="51">
        <f>VLOOKUP($B$4:$B$236,'orig WPP2004'!$B$4:$CZ$265,'orig WPP2004'!T$1)</f>
        <v>4864.3369999999995</v>
      </c>
      <c r="AT89" s="51">
        <f>VLOOKUP($B$4:$B$236,'orig WPP2004'!$B$4:$CZ$265,'orig WPP2004'!U$1)</f>
        <v>4996.3459999999995</v>
      </c>
      <c r="AU89" s="51">
        <f>VLOOKUP($B$4:$B$236,'orig WPP2004'!$B$4:$CZ$265,'orig WPP2004'!V$1)</f>
        <v>5132.12</v>
      </c>
      <c r="AV89" s="51">
        <f>VLOOKUP($B$4:$B$236,'orig WPP2004'!$B$4:$CZ$265,'orig WPP2004'!W$1)</f>
        <v>5272.4070000000002</v>
      </c>
      <c r="AW89" s="51">
        <f>VLOOKUP($B$4:$B$236,'orig WPP2004'!$B$4:$CZ$265,'orig WPP2004'!X$1)</f>
        <v>5417.625</v>
      </c>
      <c r="AX89" s="51">
        <f>VLOOKUP($B$4:$B$236,'orig WPP2004'!$B$4:$CZ$265,'orig WPP2004'!Y$1)</f>
        <v>5568.2420000000002</v>
      </c>
      <c r="AY89" s="51">
        <f>VLOOKUP($B$4:$B$236,'orig WPP2004'!$B$4:$CZ$265,'orig WPP2004'!Z$1)</f>
        <v>5723.8140000000003</v>
      </c>
      <c r="AZ89" s="51">
        <f>VLOOKUP($B$4:$B$236,'orig WPP2004'!$B$4:$CZ$265,'orig WPP2004'!AA$1)</f>
        <v>5882.7470000000003</v>
      </c>
      <c r="BA89" s="51">
        <f>VLOOKUP($B$4:$B$236,'orig WPP2004'!$B$4:$CZ$265,'orig WPP2004'!AB$1)</f>
        <v>6042.8549999999996</v>
      </c>
      <c r="BB89" s="51">
        <f>VLOOKUP($B$4:$B$236,'orig WPP2004'!$B$4:$CZ$265,'orig WPP2004'!AC$1)</f>
        <v>6202.6540000000005</v>
      </c>
      <c r="BC89" s="51">
        <f>VLOOKUP($B$4:$B$236,'orig WPP2004'!$B$4:$CZ$265,'orig WPP2004'!AD$1)</f>
        <v>6361.36</v>
      </c>
      <c r="BD89" s="51">
        <f>VLOOKUP($B$4:$B$236,'orig WPP2004'!$B$4:$CZ$265,'orig WPP2004'!AE$1)</f>
        <v>6519.6389999999992</v>
      </c>
      <c r="BE89" s="51">
        <f>VLOOKUP($B$4:$B$236,'orig WPP2004'!$B$4:$CZ$265,'orig WPP2004'!AF$1)</f>
        <v>6679.223</v>
      </c>
      <c r="BF89" s="51">
        <f>VLOOKUP($B$4:$B$236,'orig WPP2004'!$B$4:$CZ$265,'orig WPP2004'!AG$1)</f>
        <v>6842.625</v>
      </c>
      <c r="BG89" s="51">
        <f>VLOOKUP($B$4:$B$236,'orig WPP2004'!$B$4:$CZ$265,'orig WPP2004'!AH$1)</f>
        <v>7011.61</v>
      </c>
      <c r="BH89" s="51">
        <f>VLOOKUP($B$4:$B$236,'orig WPP2004'!$B$4:$CZ$265,'orig WPP2004'!AI$1)</f>
        <v>7186.9269999999997</v>
      </c>
      <c r="BI89" s="51">
        <f>VLOOKUP($B$4:$B$236,'orig WPP2004'!$B$4:$CZ$265,'orig WPP2004'!AJ$1)</f>
        <v>7367.8890000000001</v>
      </c>
      <c r="BJ89" s="51">
        <f>VLOOKUP($B$4:$B$236,'orig WPP2004'!$B$4:$CZ$265,'orig WPP2004'!AK$1)</f>
        <v>7553.0959999999995</v>
      </c>
      <c r="BK89" s="51">
        <f>VLOOKUP($B$4:$B$236,'orig WPP2004'!$B$4:$CZ$265,'orig WPP2004'!AL$1)</f>
        <v>7740.4609999999993</v>
      </c>
      <c r="BL89" s="51">
        <f>VLOOKUP($B$4:$B$236,'orig WPP2004'!$B$4:$CZ$265,'orig WPP2004'!AM$1)</f>
        <v>7928.5550000000003</v>
      </c>
      <c r="BM89" s="51">
        <f>VLOOKUP($B$4:$B$236,'orig WPP2004'!$B$4:$CZ$265,'orig WPP2004'!AN$1)</f>
        <v>8116.9660000000003</v>
      </c>
      <c r="BN89" s="51">
        <f>VLOOKUP($B$4:$B$236,'orig WPP2004'!$B$4:$CZ$265,'orig WPP2004'!AO$1)</f>
        <v>8306.4239999999991</v>
      </c>
      <c r="BO89" s="51">
        <f>VLOOKUP($B$4:$B$236,'orig WPP2004'!$B$4:$CZ$265,'orig WPP2004'!AP$1)</f>
        <v>8498.0139999999992</v>
      </c>
      <c r="BP89" s="51">
        <f>VLOOKUP($B$4:$B$236,'orig WPP2004'!$B$4:$CZ$265,'orig WPP2004'!AQ$1)</f>
        <v>8693.3279999999995</v>
      </c>
      <c r="BQ89" s="51">
        <f>VLOOKUP($B$4:$B$236,'orig WPP2004'!$B$4:$CZ$265,'orig WPP2004'!AR$1)</f>
        <v>8893.5580000000009</v>
      </c>
      <c r="BR89" s="51">
        <f>VLOOKUP($B$4:$B$236,'orig WPP2004'!$B$4:$CZ$265,'orig WPP2004'!AS$1)</f>
        <v>9099.3770000000004</v>
      </c>
      <c r="BS89" s="51">
        <f>VLOOKUP($B$4:$B$236,'orig WPP2004'!$B$4:$CZ$265,'orig WPP2004'!AT$1)</f>
        <v>9310.6359999999986</v>
      </c>
      <c r="BT89" s="51">
        <f>VLOOKUP($B$4:$B$236,'orig WPP2004'!$B$4:$CZ$265,'orig WPP2004'!AU$1)</f>
        <v>9526.7710000000006</v>
      </c>
      <c r="BU89" s="51">
        <f>VLOOKUP($B$4:$B$236,'orig WPP2004'!$B$4:$CZ$265,'orig WPP2004'!AV$1)</f>
        <v>9746.8420000000006</v>
      </c>
      <c r="BV89" s="51">
        <f>VLOOKUP($B$4:$B$236,'orig WPP2004'!$B$4:$CZ$265,'orig WPP2004'!AW$1)</f>
        <v>9970.3669999999984</v>
      </c>
      <c r="BW89" s="51">
        <f>VLOOKUP($B$4:$B$236,'orig WPP2004'!$B$4:$CZ$265,'orig WPP2004'!AX$1)</f>
        <v>10197.095000000001</v>
      </c>
      <c r="BX89" s="51">
        <f>VLOOKUP($B$4:$B$236,'orig WPP2004'!$B$4:$CZ$265,'orig WPP2004'!AY$1)</f>
        <v>10427.893</v>
      </c>
      <c r="BY89" s="51">
        <f>VLOOKUP($B$4:$B$236,'orig WPP2004'!$B$4:$CZ$265,'orig WPP2004'!AZ$1)</f>
        <v>10664.741</v>
      </c>
      <c r="BZ89" s="51">
        <f>VLOOKUP($B$4:$B$236,'orig WPP2004'!$B$4:$CZ$265,'orig WPP2004'!BA$1)</f>
        <v>10910.275</v>
      </c>
      <c r="CA89" s="51">
        <f>VLOOKUP($B$4:$B$236,'orig WPP2004'!$B$4:$CZ$265,'orig WPP2004'!BB$1)</f>
        <v>11166.376</v>
      </c>
      <c r="CB89" s="51">
        <f>VLOOKUP($B$4:$B$236,'orig WPP2004'!$B$4:$CZ$265,'orig WPP2004'!BC$1)</f>
        <v>11433.5</v>
      </c>
      <c r="CC89" s="51">
        <f>VLOOKUP($B$4:$B$236,'orig WPP2004'!$B$4:$CZ$265,'orig WPP2004'!BD$1)</f>
        <v>11711.048000000001</v>
      </c>
      <c r="CD89" s="51">
        <f>VLOOKUP($B$4:$B$236,'orig WPP2004'!$B$4:$CZ$265,'orig WPP2004'!BE$1)</f>
        <v>11998.471000000001</v>
      </c>
      <c r="CE89" s="51">
        <f>VLOOKUP($B$4:$B$236,'orig WPP2004'!$B$4:$CZ$265,'orig WPP2004'!BF$1)</f>
        <v>12294.794</v>
      </c>
      <c r="CF89" s="51">
        <f>VLOOKUP($B$4:$B$236,'orig WPP2004'!$B$4:$CZ$265,'orig WPP2004'!BG$1)</f>
        <v>12599.059000000001</v>
      </c>
      <c r="CG89" s="51">
        <f>VLOOKUP($B$4:$B$236,'orig WPP2004'!$B$4:$CZ$265,'orig WPP2004'!BH$1)</f>
        <v>12911.1</v>
      </c>
      <c r="CH89" s="51">
        <f>VLOOKUP($B$4:$B$236,'orig WPP2004'!$B$4:$CZ$265,'orig WPP2004'!BI$1)</f>
        <v>13230.422999999999</v>
      </c>
      <c r="CI89" s="51">
        <f>VLOOKUP($B$4:$B$236,'orig WPP2004'!$B$4:$CZ$265,'orig WPP2004'!BJ$1)</f>
        <v>13555.263999999999</v>
      </c>
      <c r="CJ89" s="51">
        <f>VLOOKUP($B$4:$B$236,'orig WPP2004'!$B$4:$CZ$265,'orig WPP2004'!BK$1)</f>
        <v>13883.416000000001</v>
      </c>
      <c r="CK89" s="51">
        <f>VLOOKUP($B$4:$B$236,'orig WPP2004'!$B$4:$CZ$265,'orig WPP2004'!BL$1)</f>
        <v>14213.138999999999</v>
      </c>
      <c r="CL89" s="51">
        <f>VLOOKUP($B$4:$B$236,'orig WPP2004'!$B$4:$CZ$265,'orig WPP2004'!BM$1)</f>
        <v>14543.488000000001</v>
      </c>
      <c r="CM89" s="51">
        <f>VLOOKUP($B$4:$B$236,'orig WPP2004'!$B$4:$CZ$265,'orig WPP2004'!BN$1)</f>
        <v>14874.257000000001</v>
      </c>
      <c r="CN89" s="51">
        <f>VLOOKUP($B$4:$B$236,'orig WPP2004'!$B$4:$CZ$265,'orig WPP2004'!BO$1)</f>
        <v>15205.373</v>
      </c>
      <c r="CO89" s="51">
        <f>VLOOKUP($B$4:$B$236,'orig WPP2004'!$B$4:$CZ$265,'orig WPP2004'!BP$1)</f>
        <v>15537.081</v>
      </c>
      <c r="CP89" s="51">
        <f>VLOOKUP($B$4:$B$236,'orig WPP2004'!$B$4:$CZ$265,'orig WPP2004'!BQ$1)</f>
        <v>15869.469000000001</v>
      </c>
      <c r="CQ89" s="51">
        <f>VLOOKUP($B$4:$B$236,'orig WPP2004'!$B$4:$CZ$265,'orig WPP2004'!BR$1)</f>
        <v>16202.155999999999</v>
      </c>
      <c r="CR89" s="51">
        <f>VLOOKUP($B$4:$B$236,'orig WPP2004'!$B$4:$CZ$265,'orig WPP2004'!BS$1)</f>
        <v>16534.572</v>
      </c>
      <c r="CS89" s="51">
        <f>VLOOKUP($B$4:$B$236,'orig WPP2004'!$B$4:$CZ$265,'orig WPP2004'!BT$1)</f>
        <v>16866.429</v>
      </c>
      <c r="CT89" s="51">
        <f>VLOOKUP($B$4:$B$236,'orig WPP2004'!$B$4:$CZ$265,'orig WPP2004'!BU$1)</f>
        <v>17197.447999999997</v>
      </c>
      <c r="CU89" s="51">
        <f>VLOOKUP($B$4:$B$236,'orig WPP2004'!$B$4:$CZ$265,'orig WPP2004'!BV$1)</f>
        <v>17527.345999999998</v>
      </c>
      <c r="CV89" s="51">
        <f>VLOOKUP($B$4:$B$236,'orig WPP2004'!$B$4:$CZ$265,'orig WPP2004'!BW$1)</f>
        <v>17855.834999999999</v>
      </c>
      <c r="CW89" s="51">
        <f>VLOOKUP($B$4:$B$236,'orig WPP2004'!$B$4:$CZ$265,'orig WPP2004'!BX$1)</f>
        <v>18182.608</v>
      </c>
      <c r="CX89" s="51">
        <f>VLOOKUP($B$4:$B$236,'orig WPP2004'!$B$4:$CZ$265,'orig WPP2004'!BY$1)</f>
        <v>18507.341</v>
      </c>
      <c r="CY89" s="51">
        <f>VLOOKUP($B$4:$B$236,'orig WPP2004'!$B$4:$CZ$265,'orig WPP2004'!BZ$1)</f>
        <v>18829.703000000001</v>
      </c>
      <c r="CZ89" s="51">
        <f>VLOOKUP($B$4:$B$236,'orig WPP2004'!$B$4:$CZ$265,'orig WPP2004'!CA$1)</f>
        <v>19149.376</v>
      </c>
      <c r="DA89" s="51">
        <f>VLOOKUP($B$4:$B$236,'orig WPP2004'!$B$4:$CZ$265,'orig WPP2004'!CB$1)</f>
        <v>19466.089</v>
      </c>
      <c r="DB89" s="51">
        <f>VLOOKUP($B$4:$B$236,'orig WPP2004'!$B$4:$CZ$265,'orig WPP2004'!CC$1)</f>
        <v>19779.580999999998</v>
      </c>
      <c r="DC89" s="51">
        <f>VLOOKUP($B$4:$B$236,'orig WPP2004'!$B$4:$CZ$265,'orig WPP2004'!CD$1)</f>
        <v>20089.571</v>
      </c>
      <c r="DD89" s="51">
        <f>VLOOKUP($B$4:$B$236,'orig WPP2004'!$B$4:$CZ$265,'orig WPP2004'!CE$1)</f>
        <v>20395.775999999998</v>
      </c>
      <c r="DE89" s="51">
        <f>VLOOKUP($B$4:$B$236,'orig WPP2004'!$B$4:$CZ$265,'orig WPP2004'!CF$1)</f>
        <v>20697.938000000002</v>
      </c>
    </row>
    <row r="90" spans="1:109">
      <c r="A90">
        <v>8</v>
      </c>
      <c r="B90" s="3">
        <v>324</v>
      </c>
      <c r="C90" s="1" t="s">
        <v>649</v>
      </c>
      <c r="D90" s="29">
        <f>+[2]Summary!F46</f>
        <v>1746.3665653499315</v>
      </c>
      <c r="E90" s="29">
        <f>+[2]Summary!G46</f>
        <v>1681.6863221888225</v>
      </c>
      <c r="F90" s="29">
        <f>+[2]Summary!H46</f>
        <v>1619.4016435892368</v>
      </c>
      <c r="G90" s="29">
        <f>+[2]Summary!I46</f>
        <v>1559.4238049377834</v>
      </c>
      <c r="H90" s="29">
        <f>+[2]Summary!J46</f>
        <v>1501.6673677178658</v>
      </c>
      <c r="I90" s="29">
        <f>+[2]Summary!K46</f>
        <v>1446.0500578023893</v>
      </c>
      <c r="J90" s="29">
        <f>+[2]Summary!L46</f>
        <v>1392.492648254153</v>
      </c>
      <c r="K90" s="29">
        <f>+[2]Summary!M46</f>
        <v>1340.9188464669612</v>
      </c>
      <c r="L90" s="29">
        <f>+[2]Summary!N46</f>
        <v>1291.255185486704</v>
      </c>
      <c r="M90" s="29">
        <f>+[2]Summary!O46</f>
        <v>1243.4309193575666</v>
      </c>
      <c r="N90" s="29">
        <f>+[2]Summary!P46</f>
        <v>1197.3779223443235</v>
      </c>
      <c r="O90" s="29">
        <f>+[2]Summary!Q46</f>
        <v>1153.0305918871261</v>
      </c>
      <c r="P90" s="29">
        <f>+[2]Summary!R46</f>
        <v>1162.7199245920597</v>
      </c>
      <c r="Q90" s="29">
        <f>+[2]Summary!S46</f>
        <v>1172.4906802609009</v>
      </c>
      <c r="R90" s="29">
        <f>+[2]Summary!T46</f>
        <v>1182.3435431202363</v>
      </c>
      <c r="S90" s="29">
        <f>+[2]Summary!U46</f>
        <v>1192.2792031464571</v>
      </c>
      <c r="T90" s="29">
        <f>+[2]Summary!V46</f>
        <v>1202.2983561140738</v>
      </c>
      <c r="U90" s="29">
        <f>+[2]Summary!W46</f>
        <v>1226.8350572592592</v>
      </c>
      <c r="V90" s="29">
        <f>+[2]Summary!X46</f>
        <v>1251.8725074074075</v>
      </c>
      <c r="W90" s="29">
        <f>+[2]Summary!Y46</f>
        <v>1277.4209259259258</v>
      </c>
      <c r="X90" s="29">
        <f>+[2]Summary!Z46</f>
        <v>1303.4907407407404</v>
      </c>
      <c r="Y90" s="29">
        <f>+[2]Summary!AA46</f>
        <v>1330.0925925925924</v>
      </c>
      <c r="Z90" s="29">
        <f>+[2]Summary!AB46</f>
        <v>1596.1111111111113</v>
      </c>
      <c r="AA90" s="29">
        <f>+[2]Summary!AC46</f>
        <v>1915.3333333333335</v>
      </c>
      <c r="AB90" s="29">
        <f>+[2]Summary!AD46</f>
        <v>2298.3999999999992</v>
      </c>
      <c r="AC90" s="51">
        <f>VLOOKUP($B$4:$B$236,'orig WPP2004'!$B$4:$CZ$265,'orig WPP2004'!D$1)</f>
        <v>2758.08</v>
      </c>
      <c r="AD90" s="51">
        <f>VLOOKUP($B$4:$B$236,'orig WPP2004'!$B$4:$CZ$265,'orig WPP2004'!E$1)</f>
        <v>2810.6770000000001</v>
      </c>
      <c r="AE90" s="51">
        <f>VLOOKUP($B$4:$B$236,'orig WPP2004'!$B$4:$CZ$265,'orig WPP2004'!F$1)</f>
        <v>2856.6689999999999</v>
      </c>
      <c r="AF90" s="51">
        <f>VLOOKUP($B$4:$B$236,'orig WPP2004'!$B$4:$CZ$265,'orig WPP2004'!G$1)</f>
        <v>2899.357</v>
      </c>
      <c r="AG90" s="51">
        <f>VLOOKUP($B$4:$B$236,'orig WPP2004'!$B$4:$CZ$265,'orig WPP2004'!H$1)</f>
        <v>2941.3959999999997</v>
      </c>
      <c r="AH90" s="51">
        <f>VLOOKUP($B$4:$B$236,'orig WPP2004'!$B$4:$CZ$265,'orig WPP2004'!I$1)</f>
        <v>2984.7919999999999</v>
      </c>
      <c r="AI90" s="51">
        <f>VLOOKUP($B$4:$B$236,'orig WPP2004'!$B$4:$CZ$265,'orig WPP2004'!J$1)</f>
        <v>3030.8810000000003</v>
      </c>
      <c r="AJ90" s="51">
        <f>VLOOKUP($B$4:$B$236,'orig WPP2004'!$B$4:$CZ$265,'orig WPP2004'!K$1)</f>
        <v>3080.3530000000001</v>
      </c>
      <c r="AK90" s="51">
        <f>VLOOKUP($B$4:$B$236,'orig WPP2004'!$B$4:$CZ$265,'orig WPP2004'!L$1)</f>
        <v>3133.3149999999996</v>
      </c>
      <c r="AL90" s="51">
        <f>VLOOKUP($B$4:$B$236,'orig WPP2004'!$B$4:$CZ$265,'orig WPP2004'!M$1)</f>
        <v>3189.4110000000001</v>
      </c>
      <c r="AM90" s="51">
        <f>VLOOKUP($B$4:$B$236,'orig WPP2004'!$B$4:$CZ$265,'orig WPP2004'!N$1)</f>
        <v>3248.1580000000004</v>
      </c>
      <c r="AN90" s="51">
        <f>VLOOKUP($B$4:$B$236,'orig WPP2004'!$B$4:$CZ$265,'orig WPP2004'!O$1)</f>
        <v>3309.3090000000002</v>
      </c>
      <c r="AO90" s="51">
        <f>VLOOKUP($B$4:$B$236,'orig WPP2004'!$B$4:$CZ$265,'orig WPP2004'!P$1)</f>
        <v>3373.172</v>
      </c>
      <c r="AP90" s="51">
        <f>VLOOKUP($B$4:$B$236,'orig WPP2004'!$B$4:$CZ$265,'orig WPP2004'!Q$1)</f>
        <v>3440.748</v>
      </c>
      <c r="AQ90" s="51">
        <f>VLOOKUP($B$4:$B$236,'orig WPP2004'!$B$4:$CZ$265,'orig WPP2004'!R$1)</f>
        <v>3513.3410000000003</v>
      </c>
      <c r="AR90" s="51">
        <f>VLOOKUP($B$4:$B$236,'orig WPP2004'!$B$4:$CZ$265,'orig WPP2004'!S$1)</f>
        <v>3591.4279999999999</v>
      </c>
      <c r="AS90" s="51">
        <f>VLOOKUP($B$4:$B$236,'orig WPP2004'!$B$4:$CZ$265,'orig WPP2004'!T$1)</f>
        <v>3677.0430000000001</v>
      </c>
      <c r="AT90" s="51">
        <f>VLOOKUP($B$4:$B$236,'orig WPP2004'!$B$4:$CZ$265,'orig WPP2004'!U$1)</f>
        <v>3768.8809999999999</v>
      </c>
      <c r="AU90" s="51">
        <f>VLOOKUP($B$4:$B$236,'orig WPP2004'!$B$4:$CZ$265,'orig WPP2004'!V$1)</f>
        <v>3860.1460000000002</v>
      </c>
      <c r="AV90" s="51">
        <f>VLOOKUP($B$4:$B$236,'orig WPP2004'!$B$4:$CZ$265,'orig WPP2004'!W$1)</f>
        <v>3941.6440000000002</v>
      </c>
      <c r="AW90" s="51">
        <f>VLOOKUP($B$4:$B$236,'orig WPP2004'!$B$4:$CZ$265,'orig WPP2004'!X$1)</f>
        <v>4007.5389999999998</v>
      </c>
      <c r="AX90" s="51">
        <f>VLOOKUP($B$4:$B$236,'orig WPP2004'!$B$4:$CZ$265,'orig WPP2004'!Y$1)</f>
        <v>4054.067</v>
      </c>
      <c r="AY90" s="51">
        <f>VLOOKUP($B$4:$B$236,'orig WPP2004'!$B$4:$CZ$265,'orig WPP2004'!Z$1)</f>
        <v>4085.17</v>
      </c>
      <c r="AZ90" s="51">
        <f>VLOOKUP($B$4:$B$236,'orig WPP2004'!$B$4:$CZ$265,'orig WPP2004'!AA$1)</f>
        <v>4112.1279999999997</v>
      </c>
      <c r="BA90" s="51">
        <f>VLOOKUP($B$4:$B$236,'orig WPP2004'!$B$4:$CZ$265,'orig WPP2004'!AB$1)</f>
        <v>4150.7690000000002</v>
      </c>
      <c r="BB90" s="51">
        <f>VLOOKUP($B$4:$B$236,'orig WPP2004'!$B$4:$CZ$265,'orig WPP2004'!AC$1)</f>
        <v>4212.2240000000002</v>
      </c>
      <c r="BC90" s="51">
        <f>VLOOKUP($B$4:$B$236,'orig WPP2004'!$B$4:$CZ$265,'orig WPP2004'!AD$1)</f>
        <v>4301.3090000000002</v>
      </c>
      <c r="BD90" s="51">
        <f>VLOOKUP($B$4:$B$236,'orig WPP2004'!$B$4:$CZ$265,'orig WPP2004'!AE$1)</f>
        <v>4414.0679999999993</v>
      </c>
      <c r="BE90" s="51">
        <f>VLOOKUP($B$4:$B$236,'orig WPP2004'!$B$4:$CZ$265,'orig WPP2004'!AF$1)</f>
        <v>4542.1910000000007</v>
      </c>
      <c r="BF90" s="51">
        <f>VLOOKUP($B$4:$B$236,'orig WPP2004'!$B$4:$CZ$265,'orig WPP2004'!AG$1)</f>
        <v>4673.1090000000004</v>
      </c>
      <c r="BG90" s="51">
        <f>VLOOKUP($B$4:$B$236,'orig WPP2004'!$B$4:$CZ$265,'orig WPP2004'!AH$1)</f>
        <v>4797.95</v>
      </c>
      <c r="BH90" s="51">
        <f>VLOOKUP($B$4:$B$236,'orig WPP2004'!$B$4:$CZ$265,'orig WPP2004'!AI$1)</f>
        <v>4914.9279999999999</v>
      </c>
      <c r="BI90" s="51">
        <f>VLOOKUP($B$4:$B$236,'orig WPP2004'!$B$4:$CZ$265,'orig WPP2004'!AJ$1)</f>
        <v>5027.9040000000005</v>
      </c>
      <c r="BJ90" s="51">
        <f>VLOOKUP($B$4:$B$236,'orig WPP2004'!$B$4:$CZ$265,'orig WPP2004'!AK$1)</f>
        <v>5140.5010000000002</v>
      </c>
      <c r="BK90" s="51">
        <f>VLOOKUP($B$4:$B$236,'orig WPP2004'!$B$4:$CZ$265,'orig WPP2004'!AL$1)</f>
        <v>5258.3989999999994</v>
      </c>
      <c r="BL90" s="51">
        <f>VLOOKUP($B$4:$B$236,'orig WPP2004'!$B$4:$CZ$265,'orig WPP2004'!AM$1)</f>
        <v>5386.1980000000003</v>
      </c>
      <c r="BM90" s="51">
        <f>VLOOKUP($B$4:$B$236,'orig WPP2004'!$B$4:$CZ$265,'orig WPP2004'!AN$1)</f>
        <v>5522.4519999999993</v>
      </c>
      <c r="BN90" s="51">
        <f>VLOOKUP($B$4:$B$236,'orig WPP2004'!$B$4:$CZ$265,'orig WPP2004'!AO$1)</f>
        <v>5666.701</v>
      </c>
      <c r="BO90" s="51">
        <f>VLOOKUP($B$4:$B$236,'orig WPP2004'!$B$4:$CZ$265,'orig WPP2004'!AP$1)</f>
        <v>5825.5570000000007</v>
      </c>
      <c r="BP90" s="51">
        <f>VLOOKUP($B$4:$B$236,'orig WPP2004'!$B$4:$CZ$265,'orig WPP2004'!AQ$1)</f>
        <v>6007.4939999999997</v>
      </c>
      <c r="BQ90" s="51">
        <f>VLOOKUP($B$4:$B$236,'orig WPP2004'!$B$4:$CZ$265,'orig WPP2004'!AR$1)</f>
        <v>6217.3429999999998</v>
      </c>
      <c r="BR90" s="51">
        <f>VLOOKUP($B$4:$B$236,'orig WPP2004'!$B$4:$CZ$265,'orig WPP2004'!AS$1)</f>
        <v>6459.3520000000008</v>
      </c>
      <c r="BS90" s="51">
        <f>VLOOKUP($B$4:$B$236,'orig WPP2004'!$B$4:$CZ$265,'orig WPP2004'!AT$1)</f>
        <v>6728.5619999999999</v>
      </c>
      <c r="BT90" s="51">
        <f>VLOOKUP($B$4:$B$236,'orig WPP2004'!$B$4:$CZ$265,'orig WPP2004'!AU$1)</f>
        <v>7009.2539999999999</v>
      </c>
      <c r="BU90" s="51">
        <f>VLOOKUP($B$4:$B$236,'orig WPP2004'!$B$4:$CZ$265,'orig WPP2004'!AV$1)</f>
        <v>7279.7909999999993</v>
      </c>
      <c r="BV90" s="51">
        <f>VLOOKUP($B$4:$B$236,'orig WPP2004'!$B$4:$CZ$265,'orig WPP2004'!AW$1)</f>
        <v>7524.8150000000005</v>
      </c>
      <c r="BW90" s="51">
        <f>VLOOKUP($B$4:$B$236,'orig WPP2004'!$B$4:$CZ$265,'orig WPP2004'!AX$1)</f>
        <v>7738.3729999999996</v>
      </c>
      <c r="BX90" s="51">
        <f>VLOOKUP($B$4:$B$236,'orig WPP2004'!$B$4:$CZ$265,'orig WPP2004'!AY$1)</f>
        <v>7925.41</v>
      </c>
      <c r="BY90" s="51">
        <f>VLOOKUP($B$4:$B$236,'orig WPP2004'!$B$4:$CZ$265,'orig WPP2004'!AZ$1)</f>
        <v>8094.9089999999997</v>
      </c>
      <c r="BZ90" s="51">
        <f>VLOOKUP($B$4:$B$236,'orig WPP2004'!$B$4:$CZ$265,'orig WPP2004'!BA$1)</f>
        <v>8260.9310000000005</v>
      </c>
      <c r="CA90" s="51">
        <f>VLOOKUP($B$4:$B$236,'orig WPP2004'!$B$4:$CZ$265,'orig WPP2004'!BB$1)</f>
        <v>8433.9459999999999</v>
      </c>
      <c r="CB90" s="51">
        <f>VLOOKUP($B$4:$B$236,'orig WPP2004'!$B$4:$CZ$265,'orig WPP2004'!BC$1)</f>
        <v>8616.7819999999992</v>
      </c>
      <c r="CC90" s="51">
        <f>VLOOKUP($B$4:$B$236,'orig WPP2004'!$B$4:$CZ$265,'orig WPP2004'!BD$1)</f>
        <v>8806.8189999999995</v>
      </c>
      <c r="CD90" s="51">
        <f>VLOOKUP($B$4:$B$236,'orig WPP2004'!$B$4:$CZ$265,'orig WPP2004'!BE$1)</f>
        <v>9002.7690000000002</v>
      </c>
      <c r="CE90" s="51">
        <f>VLOOKUP($B$4:$B$236,'orig WPP2004'!$B$4:$CZ$265,'orig WPP2004'!BF$1)</f>
        <v>9201.759</v>
      </c>
      <c r="CF90" s="51">
        <f>VLOOKUP($B$4:$B$236,'orig WPP2004'!$B$4:$CZ$265,'orig WPP2004'!BG$1)</f>
        <v>9402.098</v>
      </c>
      <c r="CG90" s="51">
        <f>VLOOKUP($B$4:$B$236,'orig WPP2004'!$B$4:$CZ$265,'orig WPP2004'!BH$1)</f>
        <v>9603.4189999999999</v>
      </c>
      <c r="CH90" s="51">
        <f>VLOOKUP($B$4:$B$236,'orig WPP2004'!$B$4:$CZ$265,'orig WPP2004'!BI$1)</f>
        <v>9808.023000000001</v>
      </c>
      <c r="CI90" s="51">
        <f>VLOOKUP($B$4:$B$236,'orig WPP2004'!$B$4:$CZ$265,'orig WPP2004'!BJ$1)</f>
        <v>10019.922</v>
      </c>
      <c r="CJ90" s="51">
        <f>VLOOKUP($B$4:$B$236,'orig WPP2004'!$B$4:$CZ$265,'orig WPP2004'!BK$1)</f>
        <v>10244.394</v>
      </c>
      <c r="CK90" s="51">
        <f>VLOOKUP($B$4:$B$236,'orig WPP2004'!$B$4:$CZ$265,'orig WPP2004'!BL$1)</f>
        <v>10484.965</v>
      </c>
      <c r="CL90" s="51">
        <f>VLOOKUP($B$4:$B$236,'orig WPP2004'!$B$4:$CZ$265,'orig WPP2004'!BM$1)</f>
        <v>10743.317999999999</v>
      </c>
      <c r="CM90" s="51">
        <f>VLOOKUP($B$4:$B$236,'orig WPP2004'!$B$4:$CZ$265,'orig WPP2004'!BN$1)</f>
        <v>11017.716</v>
      </c>
      <c r="CN90" s="51">
        <f>VLOOKUP($B$4:$B$236,'orig WPP2004'!$B$4:$CZ$265,'orig WPP2004'!BO$1)</f>
        <v>11304.002</v>
      </c>
      <c r="CO90" s="51">
        <f>VLOOKUP($B$4:$B$236,'orig WPP2004'!$B$4:$CZ$265,'orig WPP2004'!BP$1)</f>
        <v>11596.137999999999</v>
      </c>
      <c r="CP90" s="51">
        <f>VLOOKUP($B$4:$B$236,'orig WPP2004'!$B$4:$CZ$265,'orig WPP2004'!BQ$1)</f>
        <v>11889.609</v>
      </c>
      <c r="CQ90" s="51">
        <f>VLOOKUP($B$4:$B$236,'orig WPP2004'!$B$4:$CZ$265,'orig WPP2004'!BR$1)</f>
        <v>12182.974</v>
      </c>
      <c r="CR90" s="51">
        <f>VLOOKUP($B$4:$B$236,'orig WPP2004'!$B$4:$CZ$265,'orig WPP2004'!BS$1)</f>
        <v>12477.062</v>
      </c>
      <c r="CS90" s="51">
        <f>VLOOKUP($B$4:$B$236,'orig WPP2004'!$B$4:$CZ$265,'orig WPP2004'!BT$1)</f>
        <v>12772.338</v>
      </c>
      <c r="CT90" s="51">
        <f>VLOOKUP($B$4:$B$236,'orig WPP2004'!$B$4:$CZ$265,'orig WPP2004'!BU$1)</f>
        <v>13070.016</v>
      </c>
      <c r="CU90" s="51">
        <f>VLOOKUP($B$4:$B$236,'orig WPP2004'!$B$4:$CZ$265,'orig WPP2004'!BV$1)</f>
        <v>13370.924999999999</v>
      </c>
      <c r="CV90" s="51">
        <f>VLOOKUP($B$4:$B$236,'orig WPP2004'!$B$4:$CZ$265,'orig WPP2004'!BW$1)</f>
        <v>13674.808000000001</v>
      </c>
      <c r="CW90" s="51">
        <f>VLOOKUP($B$4:$B$236,'orig WPP2004'!$B$4:$CZ$265,'orig WPP2004'!BX$1)</f>
        <v>13980.915000000001</v>
      </c>
      <c r="CX90" s="51">
        <f>VLOOKUP($B$4:$B$236,'orig WPP2004'!$B$4:$CZ$265,'orig WPP2004'!BY$1)</f>
        <v>14289.077000000001</v>
      </c>
      <c r="CY90" s="51">
        <f>VLOOKUP($B$4:$B$236,'orig WPP2004'!$B$4:$CZ$265,'orig WPP2004'!BZ$1)</f>
        <v>14599.111000000001</v>
      </c>
      <c r="CZ90" s="51">
        <f>VLOOKUP($B$4:$B$236,'orig WPP2004'!$B$4:$CZ$265,'orig WPP2004'!CA$1)</f>
        <v>14910.862000000001</v>
      </c>
      <c r="DA90" s="51">
        <f>VLOOKUP($B$4:$B$236,'orig WPP2004'!$B$4:$CZ$265,'orig WPP2004'!CB$1)</f>
        <v>15224.202000000001</v>
      </c>
      <c r="DB90" s="51">
        <f>VLOOKUP($B$4:$B$236,'orig WPP2004'!$B$4:$CZ$265,'orig WPP2004'!CC$1)</f>
        <v>15539.043000000001</v>
      </c>
      <c r="DC90" s="51">
        <f>VLOOKUP($B$4:$B$236,'orig WPP2004'!$B$4:$CZ$265,'orig WPP2004'!CD$1)</f>
        <v>15855.326999999999</v>
      </c>
      <c r="DD90" s="51">
        <f>VLOOKUP($B$4:$B$236,'orig WPP2004'!$B$4:$CZ$265,'orig WPP2004'!CE$1)</f>
        <v>16173.010999999999</v>
      </c>
      <c r="DE90" s="51">
        <f>VLOOKUP($B$4:$B$236,'orig WPP2004'!$B$4:$CZ$265,'orig WPP2004'!CF$1)</f>
        <v>16492.050999999999</v>
      </c>
    </row>
    <row r="91" spans="1:109">
      <c r="A91">
        <v>6</v>
      </c>
      <c r="B91" s="3">
        <v>328</v>
      </c>
      <c r="C91" s="1" t="s">
        <v>445</v>
      </c>
      <c r="D91" s="29">
        <f>+[1]Summary!F67</f>
        <v>164.06902152136044</v>
      </c>
      <c r="E91" s="29">
        <f>+[1]Summary!G67</f>
        <v>177.51730197393101</v>
      </c>
      <c r="F91" s="29">
        <f>+[1]Summary!H67</f>
        <v>192.0679004963844</v>
      </c>
      <c r="G91" s="29">
        <f>+[1]Summary!I67</f>
        <v>207.81117102887492</v>
      </c>
      <c r="H91" s="29">
        <f>+[1]Summary!J67</f>
        <v>224.84487357222528</v>
      </c>
      <c r="I91" s="29">
        <f>+[1]Summary!K67</f>
        <v>243.2747812420798</v>
      </c>
      <c r="J91" s="29">
        <f>+[1]Summary!L67</f>
        <v>263.21533708159461</v>
      </c>
      <c r="K91" s="29">
        <f>+[1]Summary!M67</f>
        <v>284.79036471123351</v>
      </c>
      <c r="L91" s="29">
        <f>+[1]Summary!N67</f>
        <v>308.13383722854769</v>
      </c>
      <c r="M91" s="29">
        <f>+[1]Summary!O67</f>
        <v>333.39070913252704</v>
      </c>
      <c r="N91" s="29">
        <f>+[1]Summary!P67</f>
        <v>360.71781643847186</v>
      </c>
      <c r="O91" s="29">
        <f>+[1]Summary!Q67</f>
        <v>390.28485057277283</v>
      </c>
      <c r="P91" s="29">
        <f>+[1]Summary!R67</f>
        <v>433.64983396974759</v>
      </c>
      <c r="Q91" s="29">
        <f>+[1]Summary!S67</f>
        <v>481.83314885527511</v>
      </c>
      <c r="R91" s="29">
        <f>+[1]Summary!T67</f>
        <v>535.37016539475007</v>
      </c>
      <c r="S91" s="29">
        <f>+[1]Summary!U67</f>
        <v>594.85573932750015</v>
      </c>
      <c r="T91" s="29">
        <f>+[1]Summary!V67</f>
        <v>660.95082147500011</v>
      </c>
      <c r="U91" s="29">
        <f>+[1]Summary!W67</f>
        <v>755.37236740000014</v>
      </c>
      <c r="V91" s="29">
        <f>+[1]Summary!X67</f>
        <v>863.28270559999999</v>
      </c>
      <c r="W91" s="29">
        <f>+[1]Summary!Y67</f>
        <v>986.60880640000028</v>
      </c>
      <c r="X91" s="29">
        <f>+[1]Summary!Z67</f>
        <v>1127.5529216</v>
      </c>
      <c r="Y91" s="29">
        <f>+[1]Summary!AA67</f>
        <v>1288.6319104000002</v>
      </c>
      <c r="Z91" s="29">
        <f>+[1]Summary!AB67</f>
        <v>1610.789888</v>
      </c>
      <c r="AA91" s="29">
        <f>+[1]Summary!AC67</f>
        <v>2013.4873600000003</v>
      </c>
      <c r="AB91" s="29">
        <f>+[1]Summary!AD67</f>
        <v>2516.8592000000003</v>
      </c>
      <c r="AC91" s="51">
        <f>VLOOKUP($B$4:$B$236,'orig WPP2004'!$B$4:$CZ$265,'orig WPP2004'!D$1)</f>
        <v>422.9</v>
      </c>
      <c r="AD91" s="51">
        <f>VLOOKUP($B$4:$B$236,'orig WPP2004'!$B$4:$CZ$265,'orig WPP2004'!E$1)</f>
        <v>433.25700000000001</v>
      </c>
      <c r="AE91" s="51">
        <f>VLOOKUP($B$4:$B$236,'orig WPP2004'!$B$4:$CZ$265,'orig WPP2004'!F$1)</f>
        <v>444.72500000000002</v>
      </c>
      <c r="AF91" s="51">
        <f>VLOOKUP($B$4:$B$236,'orig WPP2004'!$B$4:$CZ$265,'orig WPP2004'!G$1)</f>
        <v>457.358</v>
      </c>
      <c r="AG91" s="51">
        <f>VLOOKUP($B$4:$B$236,'orig WPP2004'!$B$4:$CZ$265,'orig WPP2004'!H$1)</f>
        <v>471.14400000000001</v>
      </c>
      <c r="AH91" s="51">
        <f>VLOOKUP($B$4:$B$236,'orig WPP2004'!$B$4:$CZ$265,'orig WPP2004'!I$1)</f>
        <v>485.99800000000005</v>
      </c>
      <c r="AI91" s="51">
        <f>VLOOKUP($B$4:$B$236,'orig WPP2004'!$B$4:$CZ$265,'orig WPP2004'!J$1)</f>
        <v>501.75900000000001</v>
      </c>
      <c r="AJ91" s="51">
        <f>VLOOKUP($B$4:$B$236,'orig WPP2004'!$B$4:$CZ$265,'orig WPP2004'!K$1)</f>
        <v>518.19399999999996</v>
      </c>
      <c r="AK91" s="51">
        <f>VLOOKUP($B$4:$B$236,'orig WPP2004'!$B$4:$CZ$265,'orig WPP2004'!L$1)</f>
        <v>535.01099999999997</v>
      </c>
      <c r="AL91" s="51">
        <f>VLOOKUP($B$4:$B$236,'orig WPP2004'!$B$4:$CZ$265,'orig WPP2004'!M$1)</f>
        <v>551.88300000000004</v>
      </c>
      <c r="AM91" s="51">
        <f>VLOOKUP($B$4:$B$236,'orig WPP2004'!$B$4:$CZ$265,'orig WPP2004'!N$1)</f>
        <v>568.5</v>
      </c>
      <c r="AN91" s="51">
        <f>VLOOKUP($B$4:$B$236,'orig WPP2004'!$B$4:$CZ$265,'orig WPP2004'!O$1)</f>
        <v>584.64400000000001</v>
      </c>
      <c r="AO91" s="51">
        <f>VLOOKUP($B$4:$B$236,'orig WPP2004'!$B$4:$CZ$265,'orig WPP2004'!P$1)</f>
        <v>600.23900000000003</v>
      </c>
      <c r="AP91" s="51">
        <f>VLOOKUP($B$4:$B$236,'orig WPP2004'!$B$4:$CZ$265,'orig WPP2004'!Q$1)</f>
        <v>615.38300000000004</v>
      </c>
      <c r="AQ91" s="51">
        <f>VLOOKUP($B$4:$B$236,'orig WPP2004'!$B$4:$CZ$265,'orig WPP2004'!R$1)</f>
        <v>630.27300000000002</v>
      </c>
      <c r="AR91" s="51">
        <f>VLOOKUP($B$4:$B$236,'orig WPP2004'!$B$4:$CZ$265,'orig WPP2004'!S$1)</f>
        <v>645</v>
      </c>
      <c r="AS91" s="51">
        <f>VLOOKUP($B$4:$B$236,'orig WPP2004'!$B$4:$CZ$265,'orig WPP2004'!T$1)</f>
        <v>659.66899999999998</v>
      </c>
      <c r="AT91" s="51">
        <f>VLOOKUP($B$4:$B$236,'orig WPP2004'!$B$4:$CZ$265,'orig WPP2004'!U$1)</f>
        <v>674.07400000000007</v>
      </c>
      <c r="AU91" s="51">
        <f>VLOOKUP($B$4:$B$236,'orig WPP2004'!$B$4:$CZ$265,'orig WPP2004'!V$1)</f>
        <v>687.63099999999997</v>
      </c>
      <c r="AV91" s="51">
        <f>VLOOKUP($B$4:$B$236,'orig WPP2004'!$B$4:$CZ$265,'orig WPP2004'!W$1)</f>
        <v>699.56700000000001</v>
      </c>
      <c r="AW91" s="51">
        <f>VLOOKUP($B$4:$B$236,'orig WPP2004'!$B$4:$CZ$265,'orig WPP2004'!X$1)</f>
        <v>709.37900000000002</v>
      </c>
      <c r="AX91" s="51">
        <f>VLOOKUP($B$4:$B$236,'orig WPP2004'!$B$4:$CZ$265,'orig WPP2004'!Y$1)</f>
        <v>716.72199999999998</v>
      </c>
      <c r="AY91" s="51">
        <f>VLOOKUP($B$4:$B$236,'orig WPP2004'!$B$4:$CZ$265,'orig WPP2004'!Z$1)</f>
        <v>721.86799999999994</v>
      </c>
      <c r="AZ91" s="51">
        <f>VLOOKUP($B$4:$B$236,'orig WPP2004'!$B$4:$CZ$265,'orig WPP2004'!AA$1)</f>
        <v>725.68499999999995</v>
      </c>
      <c r="BA91" s="51">
        <f>VLOOKUP($B$4:$B$236,'orig WPP2004'!$B$4:$CZ$265,'orig WPP2004'!AB$1)</f>
        <v>729.40499999999997</v>
      </c>
      <c r="BB91" s="51">
        <f>VLOOKUP($B$4:$B$236,'orig WPP2004'!$B$4:$CZ$265,'orig WPP2004'!AC$1)</f>
        <v>733.88200000000006</v>
      </c>
      <c r="BC91" s="51">
        <f>VLOOKUP($B$4:$B$236,'orig WPP2004'!$B$4:$CZ$265,'orig WPP2004'!AD$1)</f>
        <v>739.46900000000005</v>
      </c>
      <c r="BD91" s="51">
        <f>VLOOKUP($B$4:$B$236,'orig WPP2004'!$B$4:$CZ$265,'orig WPP2004'!AE$1)</f>
        <v>745.80399999999997</v>
      </c>
      <c r="BE91" s="51">
        <f>VLOOKUP($B$4:$B$236,'orig WPP2004'!$B$4:$CZ$265,'orig WPP2004'!AF$1)</f>
        <v>752.15200000000004</v>
      </c>
      <c r="BF91" s="51">
        <f>VLOOKUP($B$4:$B$236,'orig WPP2004'!$B$4:$CZ$265,'orig WPP2004'!AG$1)</f>
        <v>757.42899999999997</v>
      </c>
      <c r="BG91" s="51">
        <f>VLOOKUP($B$4:$B$236,'orig WPP2004'!$B$4:$CZ$265,'orig WPP2004'!AH$1)</f>
        <v>760.86</v>
      </c>
      <c r="BH91" s="51">
        <f>VLOOKUP($B$4:$B$236,'orig WPP2004'!$B$4:$CZ$265,'orig WPP2004'!AI$1)</f>
        <v>762.33699999999999</v>
      </c>
      <c r="BI91" s="51">
        <f>VLOOKUP($B$4:$B$236,'orig WPP2004'!$B$4:$CZ$265,'orig WPP2004'!AJ$1)</f>
        <v>762.16399999999999</v>
      </c>
      <c r="BJ91" s="51">
        <f>VLOOKUP($B$4:$B$236,'orig WPP2004'!$B$4:$CZ$265,'orig WPP2004'!AK$1)</f>
        <v>760.49099999999999</v>
      </c>
      <c r="BK91" s="51">
        <f>VLOOKUP($B$4:$B$236,'orig WPP2004'!$B$4:$CZ$265,'orig WPP2004'!AL$1)</f>
        <v>757.59300000000007</v>
      </c>
      <c r="BL91" s="51">
        <f>VLOOKUP($B$4:$B$236,'orig WPP2004'!$B$4:$CZ$265,'orig WPP2004'!AM$1)</f>
        <v>753.75399999999991</v>
      </c>
      <c r="BM91" s="51">
        <f>VLOOKUP($B$4:$B$236,'orig WPP2004'!$B$4:$CZ$265,'orig WPP2004'!AN$1)</f>
        <v>748.92700000000002</v>
      </c>
      <c r="BN91" s="51">
        <f>VLOOKUP($B$4:$B$236,'orig WPP2004'!$B$4:$CZ$265,'orig WPP2004'!AO$1)</f>
        <v>743.26299999999992</v>
      </c>
      <c r="BO91" s="51">
        <f>VLOOKUP($B$4:$B$236,'orig WPP2004'!$B$4:$CZ$265,'orig WPP2004'!AP$1)</f>
        <v>737.48700000000008</v>
      </c>
      <c r="BP91" s="51">
        <f>VLOOKUP($B$4:$B$236,'orig WPP2004'!$B$4:$CZ$265,'orig WPP2004'!AQ$1)</f>
        <v>732.529</v>
      </c>
      <c r="BQ91" s="51">
        <f>VLOOKUP($B$4:$B$236,'orig WPP2004'!$B$4:$CZ$265,'orig WPP2004'!AR$1)</f>
        <v>729.05600000000004</v>
      </c>
      <c r="BR91" s="51">
        <f>VLOOKUP($B$4:$B$236,'orig WPP2004'!$B$4:$CZ$265,'orig WPP2004'!AS$1)</f>
        <v>727.36300000000006</v>
      </c>
      <c r="BS91" s="51">
        <f>VLOOKUP($B$4:$B$236,'orig WPP2004'!$B$4:$CZ$265,'orig WPP2004'!AT$1)</f>
        <v>727.29200000000003</v>
      </c>
      <c r="BT91" s="51">
        <f>VLOOKUP($B$4:$B$236,'orig WPP2004'!$B$4:$CZ$265,'orig WPP2004'!AU$1)</f>
        <v>728.47</v>
      </c>
      <c r="BU91" s="51">
        <f>VLOOKUP($B$4:$B$236,'orig WPP2004'!$B$4:$CZ$265,'orig WPP2004'!AV$1)</f>
        <v>730.30099999999993</v>
      </c>
      <c r="BV91" s="51">
        <f>VLOOKUP($B$4:$B$236,'orig WPP2004'!$B$4:$CZ$265,'orig WPP2004'!AW$1)</f>
        <v>732.32100000000003</v>
      </c>
      <c r="BW91" s="51">
        <f>VLOOKUP($B$4:$B$236,'orig WPP2004'!$B$4:$CZ$265,'orig WPP2004'!AX$1)</f>
        <v>734.44299999999998</v>
      </c>
      <c r="BX91" s="51">
        <f>VLOOKUP($B$4:$B$236,'orig WPP2004'!$B$4:$CZ$265,'orig WPP2004'!AY$1)</f>
        <v>736.74300000000005</v>
      </c>
      <c r="BY91" s="51">
        <f>VLOOKUP($B$4:$B$236,'orig WPP2004'!$B$4:$CZ$265,'orig WPP2004'!AZ$1)</f>
        <v>739.11300000000006</v>
      </c>
      <c r="BZ91" s="51">
        <f>VLOOKUP($B$4:$B$236,'orig WPP2004'!$B$4:$CZ$265,'orig WPP2004'!BA$1)</f>
        <v>741.45399999999995</v>
      </c>
      <c r="CA91" s="51">
        <f>VLOOKUP($B$4:$B$236,'orig WPP2004'!$B$4:$CZ$265,'orig WPP2004'!BB$1)</f>
        <v>743.68299999999999</v>
      </c>
      <c r="CB91" s="51">
        <f>VLOOKUP($B$4:$B$236,'orig WPP2004'!$B$4:$CZ$265,'orig WPP2004'!BC$1)</f>
        <v>745.71399999999994</v>
      </c>
      <c r="CC91" s="51">
        <f>VLOOKUP($B$4:$B$236,'orig WPP2004'!$B$4:$CZ$265,'orig WPP2004'!BD$1)</f>
        <v>747.48699999999997</v>
      </c>
      <c r="CD91" s="51">
        <f>VLOOKUP($B$4:$B$236,'orig WPP2004'!$B$4:$CZ$265,'orig WPP2004'!BE$1)</f>
        <v>748.98900000000003</v>
      </c>
      <c r="CE91" s="51">
        <f>VLOOKUP($B$4:$B$236,'orig WPP2004'!$B$4:$CZ$265,'orig WPP2004'!BF$1)</f>
        <v>750.23199999999997</v>
      </c>
      <c r="CF91" s="51">
        <f>VLOOKUP($B$4:$B$236,'orig WPP2004'!$B$4:$CZ$265,'orig WPP2004'!BG$1)</f>
        <v>751.21800000000007</v>
      </c>
      <c r="CG91" s="51">
        <f>VLOOKUP($B$4:$B$236,'orig WPP2004'!$B$4:$CZ$265,'orig WPP2004'!BH$1)</f>
        <v>751.92399999999998</v>
      </c>
      <c r="CH91" s="51">
        <f>VLOOKUP($B$4:$B$236,'orig WPP2004'!$B$4:$CZ$265,'orig WPP2004'!BI$1)</f>
        <v>752.31200000000001</v>
      </c>
      <c r="CI91" s="51">
        <f>VLOOKUP($B$4:$B$236,'orig WPP2004'!$B$4:$CZ$265,'orig WPP2004'!BJ$1)</f>
        <v>752.35599999999999</v>
      </c>
      <c r="CJ91" s="51">
        <f>VLOOKUP($B$4:$B$236,'orig WPP2004'!$B$4:$CZ$265,'orig WPP2004'!BK$1)</f>
        <v>752.02700000000004</v>
      </c>
      <c r="CK91" s="51">
        <f>VLOOKUP($B$4:$B$236,'orig WPP2004'!$B$4:$CZ$265,'orig WPP2004'!BL$1)</f>
        <v>751.30899999999997</v>
      </c>
      <c r="CL91" s="51">
        <f>VLOOKUP($B$4:$B$236,'orig WPP2004'!$B$4:$CZ$265,'orig WPP2004'!BM$1)</f>
        <v>750.19200000000001</v>
      </c>
      <c r="CM91" s="51">
        <f>VLOOKUP($B$4:$B$236,'orig WPP2004'!$B$4:$CZ$265,'orig WPP2004'!BN$1)</f>
        <v>748.68100000000004</v>
      </c>
      <c r="CN91" s="51">
        <f>VLOOKUP($B$4:$B$236,'orig WPP2004'!$B$4:$CZ$265,'orig WPP2004'!BO$1)</f>
        <v>746.79300000000001</v>
      </c>
      <c r="CO91" s="51">
        <f>VLOOKUP($B$4:$B$236,'orig WPP2004'!$B$4:$CZ$265,'orig WPP2004'!BP$1)</f>
        <v>744.553</v>
      </c>
      <c r="CP91" s="51">
        <f>VLOOKUP($B$4:$B$236,'orig WPP2004'!$B$4:$CZ$265,'orig WPP2004'!BQ$1)</f>
        <v>741.98500000000001</v>
      </c>
      <c r="CQ91" s="51">
        <f>VLOOKUP($B$4:$B$236,'orig WPP2004'!$B$4:$CZ$265,'orig WPP2004'!BR$1)</f>
        <v>739.09</v>
      </c>
      <c r="CR91" s="51">
        <f>VLOOKUP($B$4:$B$236,'orig WPP2004'!$B$4:$CZ$265,'orig WPP2004'!BS$1)</f>
        <v>735.88100000000009</v>
      </c>
      <c r="CS91" s="51">
        <f>VLOOKUP($B$4:$B$236,'orig WPP2004'!$B$4:$CZ$265,'orig WPP2004'!BT$1)</f>
        <v>732.40599999999995</v>
      </c>
      <c r="CT91" s="51">
        <f>VLOOKUP($B$4:$B$236,'orig WPP2004'!$B$4:$CZ$265,'orig WPP2004'!BU$1)</f>
        <v>728.72500000000002</v>
      </c>
      <c r="CU91" s="51">
        <f>VLOOKUP($B$4:$B$236,'orig WPP2004'!$B$4:$CZ$265,'orig WPP2004'!BV$1)</f>
        <v>724.88300000000004</v>
      </c>
      <c r="CV91" s="51">
        <f>VLOOKUP($B$4:$B$236,'orig WPP2004'!$B$4:$CZ$265,'orig WPP2004'!BW$1)</f>
        <v>720.89799999999991</v>
      </c>
      <c r="CW91" s="51">
        <f>VLOOKUP($B$4:$B$236,'orig WPP2004'!$B$4:$CZ$265,'orig WPP2004'!BX$1)</f>
        <v>716.76</v>
      </c>
      <c r="CX91" s="51">
        <f>VLOOKUP($B$4:$B$236,'orig WPP2004'!$B$4:$CZ$265,'orig WPP2004'!BY$1)</f>
        <v>712.45699999999999</v>
      </c>
      <c r="CY91" s="51">
        <f>VLOOKUP($B$4:$B$236,'orig WPP2004'!$B$4:$CZ$265,'orig WPP2004'!BZ$1)</f>
        <v>707.96100000000001</v>
      </c>
      <c r="CZ91" s="51">
        <f>VLOOKUP($B$4:$B$236,'orig WPP2004'!$B$4:$CZ$265,'orig WPP2004'!CA$1)</f>
        <v>703.25099999999998</v>
      </c>
      <c r="DA91" s="51">
        <f>VLOOKUP($B$4:$B$236,'orig WPP2004'!$B$4:$CZ$265,'orig WPP2004'!CB$1)</f>
        <v>698.322</v>
      </c>
      <c r="DB91" s="51">
        <f>VLOOKUP($B$4:$B$236,'orig WPP2004'!$B$4:$CZ$265,'orig WPP2004'!CC$1)</f>
        <v>693.17200000000003</v>
      </c>
      <c r="DC91" s="51">
        <f>VLOOKUP($B$4:$B$236,'orig WPP2004'!$B$4:$CZ$265,'orig WPP2004'!CD$1)</f>
        <v>687.77600000000007</v>
      </c>
      <c r="DD91" s="51">
        <f>VLOOKUP($B$4:$B$236,'orig WPP2004'!$B$4:$CZ$265,'orig WPP2004'!CE$1)</f>
        <v>682.10300000000007</v>
      </c>
      <c r="DE91" s="51">
        <f>VLOOKUP($B$4:$B$236,'orig WPP2004'!$B$4:$CZ$265,'orig WPP2004'!CF$1)</f>
        <v>676.13099999999997</v>
      </c>
    </row>
    <row r="92" spans="1:109">
      <c r="A92">
        <v>4</v>
      </c>
      <c r="B92" s="3">
        <v>332</v>
      </c>
      <c r="C92" s="1" t="s">
        <v>591</v>
      </c>
      <c r="D92" s="29">
        <f>+[1]Summary!F35</f>
        <v>390.68034338008653</v>
      </c>
      <c r="E92" s="29">
        <f>+[1]Summary!G35</f>
        <v>411.24246671588054</v>
      </c>
      <c r="F92" s="29">
        <f>+[1]Summary!H35</f>
        <v>432.88680706934798</v>
      </c>
      <c r="G92" s="29">
        <f>+[1]Summary!I35</f>
        <v>455.67032323089256</v>
      </c>
      <c r="H92" s="29">
        <f>+[1]Summary!J35</f>
        <v>479.6529718219922</v>
      </c>
      <c r="I92" s="29">
        <f>+[1]Summary!K35</f>
        <v>504.89786507578123</v>
      </c>
      <c r="J92" s="29">
        <f>+[1]Summary!L35</f>
        <v>531.47143692187501</v>
      </c>
      <c r="K92" s="29">
        <f>+[1]Summary!M35</f>
        <v>559.44361781249995</v>
      </c>
      <c r="L92" s="29">
        <f>+[1]Summary!N35</f>
        <v>588.88801875000001</v>
      </c>
      <c r="M92" s="29">
        <f>+[1]Summary!O35</f>
        <v>619.88212499999997</v>
      </c>
      <c r="N92" s="29">
        <f>+[1]Summary!P35</f>
        <v>652.50750000000005</v>
      </c>
      <c r="O92" s="29">
        <f>+[1]Summary!Q35</f>
        <v>686.85</v>
      </c>
      <c r="P92" s="29">
        <f>+[1]Summary!R35</f>
        <v>722.99999999999989</v>
      </c>
      <c r="Q92" s="29">
        <f>+[1]Summary!S35</f>
        <v>817.10222222222205</v>
      </c>
      <c r="R92" s="29">
        <f>+[1]Summary!T35</f>
        <v>875.4666666666667</v>
      </c>
      <c r="S92" s="29">
        <f>+[1]Summary!U35</f>
        <v>938</v>
      </c>
      <c r="T92" s="29">
        <f>+[1]Summary!V35</f>
        <v>1044</v>
      </c>
      <c r="U92" s="29">
        <f>+[1]Summary!W35</f>
        <v>1150</v>
      </c>
      <c r="V92" s="29">
        <f>+[1]Summary!X35</f>
        <v>1225.5991735537191</v>
      </c>
      <c r="W92" s="29">
        <f>+[1]Summary!Y35</f>
        <v>1382.7272727272727</v>
      </c>
      <c r="X92" s="29">
        <f>+[1]Summary!Z35</f>
        <v>1560</v>
      </c>
      <c r="Y92" s="29">
        <f>+[1]Summary!AA35</f>
        <v>1809</v>
      </c>
      <c r="Z92" s="29">
        <f>+[1]Summary!AB35</f>
        <v>2123.9999999999995</v>
      </c>
      <c r="AA92" s="29">
        <f>+[1]Summary!AC35</f>
        <v>2422</v>
      </c>
      <c r="AB92" s="29">
        <f>+[1]Summary!AD35</f>
        <v>2751</v>
      </c>
      <c r="AC92" s="51">
        <f>VLOOKUP($B$4:$B$236,'orig WPP2004'!$B$4:$CZ$265,'orig WPP2004'!D$1)</f>
        <v>3260.797</v>
      </c>
      <c r="AD92" s="51">
        <f>VLOOKUP($B$4:$B$236,'orig WPP2004'!$B$4:$CZ$265,'orig WPP2004'!E$1)</f>
        <v>3306.2280000000001</v>
      </c>
      <c r="AE92" s="51">
        <f>VLOOKUP($B$4:$B$236,'orig WPP2004'!$B$4:$CZ$265,'orig WPP2004'!F$1)</f>
        <v>3353.5880000000002</v>
      </c>
      <c r="AF92" s="51">
        <f>VLOOKUP($B$4:$B$236,'orig WPP2004'!$B$4:$CZ$265,'orig WPP2004'!G$1)</f>
        <v>3402.9259999999999</v>
      </c>
      <c r="AG92" s="51">
        <f>VLOOKUP($B$4:$B$236,'orig WPP2004'!$B$4:$CZ$265,'orig WPP2004'!H$1)</f>
        <v>3454.2660000000001</v>
      </c>
      <c r="AH92" s="51">
        <f>VLOOKUP($B$4:$B$236,'orig WPP2004'!$B$4:$CZ$265,'orig WPP2004'!I$1)</f>
        <v>3507.6139999999996</v>
      </c>
      <c r="AI92" s="51">
        <f>VLOOKUP($B$4:$B$236,'orig WPP2004'!$B$4:$CZ$265,'orig WPP2004'!J$1)</f>
        <v>3562.9579999999996</v>
      </c>
      <c r="AJ92" s="51">
        <f>VLOOKUP($B$4:$B$236,'orig WPP2004'!$B$4:$CZ$265,'orig WPP2004'!K$1)</f>
        <v>3620.2629999999999</v>
      </c>
      <c r="AK92" s="51">
        <f>VLOOKUP($B$4:$B$236,'orig WPP2004'!$B$4:$CZ$265,'orig WPP2004'!L$1)</f>
        <v>3679.48</v>
      </c>
      <c r="AL92" s="51">
        <f>VLOOKUP($B$4:$B$236,'orig WPP2004'!$B$4:$CZ$265,'orig WPP2004'!M$1)</f>
        <v>3740.5420000000004</v>
      </c>
      <c r="AM92" s="51">
        <f>VLOOKUP($B$4:$B$236,'orig WPP2004'!$B$4:$CZ$265,'orig WPP2004'!N$1)</f>
        <v>3803.3810000000003</v>
      </c>
      <c r="AN92" s="51">
        <f>VLOOKUP($B$4:$B$236,'orig WPP2004'!$B$4:$CZ$265,'orig WPP2004'!O$1)</f>
        <v>3867.9389999999999</v>
      </c>
      <c r="AO92" s="51">
        <f>VLOOKUP($B$4:$B$236,'orig WPP2004'!$B$4:$CZ$265,'orig WPP2004'!P$1)</f>
        <v>3934.1760000000004</v>
      </c>
      <c r="AP92" s="51">
        <f>VLOOKUP($B$4:$B$236,'orig WPP2004'!$B$4:$CZ$265,'orig WPP2004'!Q$1)</f>
        <v>4002.076</v>
      </c>
      <c r="AQ92" s="51">
        <f>VLOOKUP($B$4:$B$236,'orig WPP2004'!$B$4:$CZ$265,'orig WPP2004'!R$1)</f>
        <v>4071.6310000000003</v>
      </c>
      <c r="AR92" s="51">
        <f>VLOOKUP($B$4:$B$236,'orig WPP2004'!$B$4:$CZ$265,'orig WPP2004'!S$1)</f>
        <v>4142.8100000000004</v>
      </c>
      <c r="AS92" s="51">
        <f>VLOOKUP($B$4:$B$236,'orig WPP2004'!$B$4:$CZ$265,'orig WPP2004'!T$1)</f>
        <v>4215.893</v>
      </c>
      <c r="AT92" s="51">
        <f>VLOOKUP($B$4:$B$236,'orig WPP2004'!$B$4:$CZ$265,'orig WPP2004'!U$1)</f>
        <v>4290.8509999999997</v>
      </c>
      <c r="AU92" s="51">
        <f>VLOOKUP($B$4:$B$236,'orig WPP2004'!$B$4:$CZ$265,'orig WPP2004'!V$1)</f>
        <v>4367.009</v>
      </c>
      <c r="AV92" s="51">
        <f>VLOOKUP($B$4:$B$236,'orig WPP2004'!$B$4:$CZ$265,'orig WPP2004'!W$1)</f>
        <v>4443.4560000000001</v>
      </c>
      <c r="AW92" s="51">
        <f>VLOOKUP($B$4:$B$236,'orig WPP2004'!$B$4:$CZ$265,'orig WPP2004'!X$1)</f>
        <v>4519.7060000000001</v>
      </c>
      <c r="AX92" s="51">
        <f>VLOOKUP($B$4:$B$236,'orig WPP2004'!$B$4:$CZ$265,'orig WPP2004'!Y$1)</f>
        <v>4595.5120000000006</v>
      </c>
      <c r="AY92" s="51">
        <f>VLOOKUP($B$4:$B$236,'orig WPP2004'!$B$4:$CZ$265,'orig WPP2004'!Z$1)</f>
        <v>4671.5820000000003</v>
      </c>
      <c r="AZ92" s="51">
        <f>VLOOKUP($B$4:$B$236,'orig WPP2004'!$B$4:$CZ$265,'orig WPP2004'!AA$1)</f>
        <v>4749.5659999999998</v>
      </c>
      <c r="BA92" s="51">
        <f>VLOOKUP($B$4:$B$236,'orig WPP2004'!$B$4:$CZ$265,'orig WPP2004'!AB$1)</f>
        <v>4831.6990000000005</v>
      </c>
      <c r="BB92" s="51">
        <f>VLOOKUP($B$4:$B$236,'orig WPP2004'!$B$4:$CZ$265,'orig WPP2004'!AC$1)</f>
        <v>4919.6710000000003</v>
      </c>
      <c r="BC92" s="51">
        <f>VLOOKUP($B$4:$B$236,'orig WPP2004'!$B$4:$CZ$265,'orig WPP2004'!AD$1)</f>
        <v>5013.9340000000002</v>
      </c>
      <c r="BD92" s="51">
        <f>VLOOKUP($B$4:$B$236,'orig WPP2004'!$B$4:$CZ$265,'orig WPP2004'!AE$1)</f>
        <v>5114.2839999999997</v>
      </c>
      <c r="BE92" s="51">
        <f>VLOOKUP($B$4:$B$236,'orig WPP2004'!$B$4:$CZ$265,'orig WPP2004'!AF$1)</f>
        <v>5220.9140000000007</v>
      </c>
      <c r="BF92" s="51">
        <f>VLOOKUP($B$4:$B$236,'orig WPP2004'!$B$4:$CZ$265,'orig WPP2004'!AG$1)</f>
        <v>5333.8369999999995</v>
      </c>
      <c r="BG92" s="51">
        <f>VLOOKUP($B$4:$B$236,'orig WPP2004'!$B$4:$CZ$265,'orig WPP2004'!AH$1)</f>
        <v>5452.94</v>
      </c>
      <c r="BH92" s="51">
        <f>VLOOKUP($B$4:$B$236,'orig WPP2004'!$B$4:$CZ$265,'orig WPP2004'!AI$1)</f>
        <v>5577.732</v>
      </c>
      <c r="BI92" s="51">
        <f>VLOOKUP($B$4:$B$236,'orig WPP2004'!$B$4:$CZ$265,'orig WPP2004'!AJ$1)</f>
        <v>5707.8209999999999</v>
      </c>
      <c r="BJ92" s="51">
        <f>VLOOKUP($B$4:$B$236,'orig WPP2004'!$B$4:$CZ$265,'orig WPP2004'!AK$1)</f>
        <v>5843.16</v>
      </c>
      <c r="BK92" s="51">
        <f>VLOOKUP($B$4:$B$236,'orig WPP2004'!$B$4:$CZ$265,'orig WPP2004'!AL$1)</f>
        <v>5983.7379999999994</v>
      </c>
      <c r="BL92" s="51">
        <f>VLOOKUP($B$4:$B$236,'orig WPP2004'!$B$4:$CZ$265,'orig WPP2004'!AM$1)</f>
        <v>6129.05</v>
      </c>
      <c r="BM92" s="51">
        <f>VLOOKUP($B$4:$B$236,'orig WPP2004'!$B$4:$CZ$265,'orig WPP2004'!AN$1)</f>
        <v>6279.6779999999999</v>
      </c>
      <c r="BN92" s="51">
        <f>VLOOKUP($B$4:$B$236,'orig WPP2004'!$B$4:$CZ$265,'orig WPP2004'!AO$1)</f>
        <v>6434.1779999999999</v>
      </c>
      <c r="BO92" s="51">
        <f>VLOOKUP($B$4:$B$236,'orig WPP2004'!$B$4:$CZ$265,'orig WPP2004'!AP$1)</f>
        <v>6587.5969999999998</v>
      </c>
      <c r="BP92" s="51">
        <f>VLOOKUP($B$4:$B$236,'orig WPP2004'!$B$4:$CZ$265,'orig WPP2004'!AQ$1)</f>
        <v>6733.4609999999993</v>
      </c>
      <c r="BQ92" s="51">
        <f>VLOOKUP($B$4:$B$236,'orig WPP2004'!$B$4:$CZ$265,'orig WPP2004'!AR$1)</f>
        <v>6867.3279999999995</v>
      </c>
      <c r="BR92" s="51">
        <f>VLOOKUP($B$4:$B$236,'orig WPP2004'!$B$4:$CZ$265,'orig WPP2004'!AS$1)</f>
        <v>6987.0730000000003</v>
      </c>
      <c r="BS92" s="51">
        <f>VLOOKUP($B$4:$B$236,'orig WPP2004'!$B$4:$CZ$265,'orig WPP2004'!AT$1)</f>
        <v>7094.433</v>
      </c>
      <c r="BT92" s="51">
        <f>VLOOKUP($B$4:$B$236,'orig WPP2004'!$B$4:$CZ$265,'orig WPP2004'!AU$1)</f>
        <v>7193.6450000000004</v>
      </c>
      <c r="BU92" s="51">
        <f>VLOOKUP($B$4:$B$236,'orig WPP2004'!$B$4:$CZ$265,'orig WPP2004'!AV$1)</f>
        <v>7291.018</v>
      </c>
      <c r="BV92" s="51">
        <f>VLOOKUP($B$4:$B$236,'orig WPP2004'!$B$4:$CZ$265,'orig WPP2004'!AW$1)</f>
        <v>7391.2650000000003</v>
      </c>
      <c r="BW92" s="51">
        <f>VLOOKUP($B$4:$B$236,'orig WPP2004'!$B$4:$CZ$265,'orig WPP2004'!AX$1)</f>
        <v>7495.652</v>
      </c>
      <c r="BX92" s="51">
        <f>VLOOKUP($B$4:$B$236,'orig WPP2004'!$B$4:$CZ$265,'orig WPP2004'!AY$1)</f>
        <v>7603.1559999999999</v>
      </c>
      <c r="BY92" s="51">
        <f>VLOOKUP($B$4:$B$236,'orig WPP2004'!$B$4:$CZ$265,'orig WPP2004'!AZ$1)</f>
        <v>7713.4610000000002</v>
      </c>
      <c r="BZ92" s="51">
        <f>VLOOKUP($B$4:$B$236,'orig WPP2004'!$B$4:$CZ$265,'orig WPP2004'!BA$1)</f>
        <v>7825.58</v>
      </c>
      <c r="CA92" s="51">
        <f>VLOOKUP($B$4:$B$236,'orig WPP2004'!$B$4:$CZ$265,'orig WPP2004'!BB$1)</f>
        <v>7938.7910000000002</v>
      </c>
      <c r="CB92" s="51">
        <f>VLOOKUP($B$4:$B$236,'orig WPP2004'!$B$4:$CZ$265,'orig WPP2004'!BC$1)</f>
        <v>8053.2710000000006</v>
      </c>
      <c r="CC92" s="51">
        <f>VLOOKUP($B$4:$B$236,'orig WPP2004'!$B$4:$CZ$265,'orig WPP2004'!BD$1)</f>
        <v>8169.5249999999996</v>
      </c>
      <c r="CD92" s="51">
        <f>VLOOKUP($B$4:$B$236,'orig WPP2004'!$B$4:$CZ$265,'orig WPP2004'!BE$1)</f>
        <v>8287.4650000000001</v>
      </c>
      <c r="CE92" s="51">
        <f>VLOOKUP($B$4:$B$236,'orig WPP2004'!$B$4:$CZ$265,'orig WPP2004'!BF$1)</f>
        <v>8406.9409999999989</v>
      </c>
      <c r="CF92" s="51">
        <f>VLOOKUP($B$4:$B$236,'orig WPP2004'!$B$4:$CZ$265,'orig WPP2004'!BG$1)</f>
        <v>8527.777</v>
      </c>
      <c r="CG92" s="51">
        <f>VLOOKUP($B$4:$B$236,'orig WPP2004'!$B$4:$CZ$265,'orig WPP2004'!BH$1)</f>
        <v>8649.9029999999984</v>
      </c>
      <c r="CH92" s="51">
        <f>VLOOKUP($B$4:$B$236,'orig WPP2004'!$B$4:$CZ$265,'orig WPP2004'!BI$1)</f>
        <v>8773.137999999999</v>
      </c>
      <c r="CI92" s="51">
        <f>VLOOKUP($B$4:$B$236,'orig WPP2004'!$B$4:$CZ$265,'orig WPP2004'!BJ$1)</f>
        <v>8897.0349999999999</v>
      </c>
      <c r="CJ92" s="51">
        <f>VLOOKUP($B$4:$B$236,'orig WPP2004'!$B$4:$CZ$265,'orig WPP2004'!BK$1)</f>
        <v>9021.0349999999999</v>
      </c>
      <c r="CK92" s="51">
        <f>VLOOKUP($B$4:$B$236,'orig WPP2004'!$B$4:$CZ$265,'orig WPP2004'!BL$1)</f>
        <v>9144.6790000000001</v>
      </c>
      <c r="CL92" s="51">
        <f>VLOOKUP($B$4:$B$236,'orig WPP2004'!$B$4:$CZ$265,'orig WPP2004'!BM$1)</f>
        <v>9267.737000000001</v>
      </c>
      <c r="CM92" s="51">
        <f>VLOOKUP($B$4:$B$236,'orig WPP2004'!$B$4:$CZ$265,'orig WPP2004'!BN$1)</f>
        <v>9390.101999999999</v>
      </c>
      <c r="CN92" s="51">
        <f>VLOOKUP($B$4:$B$236,'orig WPP2004'!$B$4:$CZ$265,'orig WPP2004'!BO$1)</f>
        <v>9511.5990000000002</v>
      </c>
      <c r="CO92" s="51">
        <f>VLOOKUP($B$4:$B$236,'orig WPP2004'!$B$4:$CZ$265,'orig WPP2004'!BP$1)</f>
        <v>9632.0869999999995</v>
      </c>
      <c r="CP92" s="51">
        <f>VLOOKUP($B$4:$B$236,'orig WPP2004'!$B$4:$CZ$265,'orig WPP2004'!BQ$1)</f>
        <v>9751.4439999999995</v>
      </c>
      <c r="CQ92" s="51">
        <f>VLOOKUP($B$4:$B$236,'orig WPP2004'!$B$4:$CZ$265,'orig WPP2004'!BR$1)</f>
        <v>9869.5250000000015</v>
      </c>
      <c r="CR92" s="51">
        <f>VLOOKUP($B$4:$B$236,'orig WPP2004'!$B$4:$CZ$265,'orig WPP2004'!BS$1)</f>
        <v>9986.2210000000014</v>
      </c>
      <c r="CS92" s="51">
        <f>VLOOKUP($B$4:$B$236,'orig WPP2004'!$B$4:$CZ$265,'orig WPP2004'!BT$1)</f>
        <v>10101.505000000001</v>
      </c>
      <c r="CT92" s="51">
        <f>VLOOKUP($B$4:$B$236,'orig WPP2004'!$B$4:$CZ$265,'orig WPP2004'!BU$1)</f>
        <v>10215.384</v>
      </c>
      <c r="CU92" s="51">
        <f>VLOOKUP($B$4:$B$236,'orig WPP2004'!$B$4:$CZ$265,'orig WPP2004'!BV$1)</f>
        <v>10327.861000000001</v>
      </c>
      <c r="CV92" s="51">
        <f>VLOOKUP($B$4:$B$236,'orig WPP2004'!$B$4:$CZ$265,'orig WPP2004'!BW$1)</f>
        <v>10438.886999999999</v>
      </c>
      <c r="CW92" s="51">
        <f>VLOOKUP($B$4:$B$236,'orig WPP2004'!$B$4:$CZ$265,'orig WPP2004'!BX$1)</f>
        <v>10548.413</v>
      </c>
      <c r="CX92" s="51">
        <f>VLOOKUP($B$4:$B$236,'orig WPP2004'!$B$4:$CZ$265,'orig WPP2004'!BY$1)</f>
        <v>10656.435000000001</v>
      </c>
      <c r="CY92" s="51">
        <f>VLOOKUP($B$4:$B$236,'orig WPP2004'!$B$4:$CZ$265,'orig WPP2004'!BZ$1)</f>
        <v>10762.969000000001</v>
      </c>
      <c r="CZ92" s="51">
        <f>VLOOKUP($B$4:$B$236,'orig WPP2004'!$B$4:$CZ$265,'orig WPP2004'!CA$1)</f>
        <v>10868.021000000001</v>
      </c>
      <c r="DA92" s="51">
        <f>VLOOKUP($B$4:$B$236,'orig WPP2004'!$B$4:$CZ$265,'orig WPP2004'!CB$1)</f>
        <v>10971.587</v>
      </c>
      <c r="DB92" s="51">
        <f>VLOOKUP($B$4:$B$236,'orig WPP2004'!$B$4:$CZ$265,'orig WPP2004'!CC$1)</f>
        <v>11073.657999999999</v>
      </c>
      <c r="DC92" s="51">
        <f>VLOOKUP($B$4:$B$236,'orig WPP2004'!$B$4:$CZ$265,'orig WPP2004'!CD$1)</f>
        <v>11174.228999999999</v>
      </c>
      <c r="DD92" s="51">
        <f>VLOOKUP($B$4:$B$236,'orig WPP2004'!$B$4:$CZ$265,'orig WPP2004'!CE$1)</f>
        <v>11273.300999999999</v>
      </c>
      <c r="DE92" s="51">
        <f>VLOOKUP($B$4:$B$236,'orig WPP2004'!$B$4:$CZ$265,'orig WPP2004'!CF$1)</f>
        <v>11370.877</v>
      </c>
    </row>
    <row r="93" spans="1:109">
      <c r="A93">
        <v>11</v>
      </c>
      <c r="B93" s="3">
        <v>336</v>
      </c>
      <c r="C93" s="1" t="s">
        <v>562</v>
      </c>
      <c r="D93" s="34">
        <f>+[3]Summary!M30</f>
        <v>0.8442749415188846</v>
      </c>
      <c r="E93" s="34">
        <f>+[3]Summary!N30</f>
        <v>0.84512006158046504</v>
      </c>
      <c r="F93" s="34">
        <f>+[3]Summary!O30</f>
        <v>0.84596602760807316</v>
      </c>
      <c r="G93" s="34">
        <f>+[3]Summary!P30</f>
        <v>0.84681284044852168</v>
      </c>
      <c r="H93" s="34">
        <f>+[3]Summary!Q30</f>
        <v>0.8476605009494711</v>
      </c>
      <c r="I93" s="34">
        <f>+[3]Summary!R30</f>
        <v>0.84850900995943057</v>
      </c>
      <c r="J93" s="34">
        <f>+[3]Summary!S30</f>
        <v>0.84935836832775835</v>
      </c>
      <c r="K93" s="34">
        <f>+[3]Summary!T30</f>
        <v>0.850208576904663</v>
      </c>
      <c r="L93" s="34">
        <f>+[3]Summary!U30</f>
        <v>0.8510596365412042</v>
      </c>
      <c r="M93" s="34">
        <f>+[3]Summary!V30</f>
        <v>0.85191154808929348</v>
      </c>
      <c r="N93" s="34">
        <f>+[3]Summary!W30</f>
        <v>0.85276431240169515</v>
      </c>
      <c r="O93" s="34">
        <f>+[3]Summary!X30</f>
        <v>0.85361793033202715</v>
      </c>
      <c r="P93" s="34">
        <f>+[3]Summary!Y30</f>
        <v>0.85447240273476188</v>
      </c>
      <c r="Q93" s="34">
        <f>+[3]Summary!Z30</f>
        <v>0.85532773046522714</v>
      </c>
      <c r="R93" s="34">
        <f>+[3]Summary!AA30</f>
        <v>0.85618391437960673</v>
      </c>
      <c r="S93" s="34">
        <f>+[3]Summary!AB30</f>
        <v>0.85704095533494162</v>
      </c>
      <c r="T93" s="34">
        <f>+[3]Summary!AC30</f>
        <v>0.8578988541891307</v>
      </c>
      <c r="U93" s="34">
        <f>+[3]Summary!AD30</f>
        <v>0.85875761180093169</v>
      </c>
      <c r="V93" s="34">
        <f>+[3]Summary!AE30</f>
        <v>0.85961722902996163</v>
      </c>
      <c r="W93" s="34">
        <f>+[3]Summary!AF30</f>
        <v>0.86047770673669832</v>
      </c>
      <c r="X93" s="34">
        <f>+[3]Summary!AG30</f>
        <v>0.86133904578248077</v>
      </c>
      <c r="Y93" s="34">
        <f>+[3]Summary!AH30</f>
        <v>0.86220124702951029</v>
      </c>
      <c r="Z93" s="34">
        <f>+[3]Summary!AI30</f>
        <v>0.86306431134085115</v>
      </c>
      <c r="AA93" s="34">
        <f>+[3]Summary!AJ30</f>
        <v>0.86392823958043163</v>
      </c>
      <c r="AB93" s="34">
        <f>+[3]Summary!AK30</f>
        <v>0.86479303261304463</v>
      </c>
      <c r="AC93" s="51">
        <f>VLOOKUP($B$4:$B$236,'orig WPP2004'!$B$4:$CZ$265,'orig WPP2004'!D$1)</f>
        <v>0.90500000000000003</v>
      </c>
      <c r="AD93" s="51">
        <f>VLOOKUP($B$4:$B$236,'orig WPP2004'!$B$4:$CZ$265,'orig WPP2004'!E$1)</f>
        <v>0.88700000000000001</v>
      </c>
      <c r="AE93" s="51">
        <f>VLOOKUP($B$4:$B$236,'orig WPP2004'!$B$4:$CZ$265,'orig WPP2004'!F$1)</f>
        <v>0.88500000000000001</v>
      </c>
      <c r="AF93" s="51">
        <f>VLOOKUP($B$4:$B$236,'orig WPP2004'!$B$4:$CZ$265,'orig WPP2004'!G$1)</f>
        <v>0.89</v>
      </c>
      <c r="AG93" s="51">
        <f>VLOOKUP($B$4:$B$236,'orig WPP2004'!$B$4:$CZ$265,'orig WPP2004'!H$1)</f>
        <v>0.89800000000000002</v>
      </c>
      <c r="AH93" s="51">
        <f>VLOOKUP($B$4:$B$236,'orig WPP2004'!$B$4:$CZ$265,'orig WPP2004'!I$1)</f>
        <v>0.90600000000000003</v>
      </c>
      <c r="AI93" s="51">
        <f>VLOOKUP($B$4:$B$236,'orig WPP2004'!$B$4:$CZ$265,'orig WPP2004'!J$1)</f>
        <v>0.91100000000000003</v>
      </c>
      <c r="AJ93" s="51">
        <f>VLOOKUP($B$4:$B$236,'orig WPP2004'!$B$4:$CZ$265,'orig WPP2004'!K$1)</f>
        <v>0.91200000000000003</v>
      </c>
      <c r="AK93" s="51">
        <f>VLOOKUP($B$4:$B$236,'orig WPP2004'!$B$4:$CZ$265,'orig WPP2004'!L$1)</f>
        <v>0.91200000000000003</v>
      </c>
      <c r="AL93" s="51">
        <f>VLOOKUP($B$4:$B$236,'orig WPP2004'!$B$4:$CZ$265,'orig WPP2004'!M$1)</f>
        <v>0.90800000000000003</v>
      </c>
      <c r="AM93" s="51">
        <f>VLOOKUP($B$4:$B$236,'orig WPP2004'!$B$4:$CZ$265,'orig WPP2004'!N$1)</f>
        <v>0.90600000000000003</v>
      </c>
      <c r="AN93" s="51">
        <f>VLOOKUP($B$4:$B$236,'orig WPP2004'!$B$4:$CZ$265,'orig WPP2004'!O$1)</f>
        <v>0.90400000000000003</v>
      </c>
      <c r="AO93" s="51">
        <f>VLOOKUP($B$4:$B$236,'orig WPP2004'!$B$4:$CZ$265,'orig WPP2004'!P$1)</f>
        <v>0.90100000000000002</v>
      </c>
      <c r="AP93" s="51">
        <f>VLOOKUP($B$4:$B$236,'orig WPP2004'!$B$4:$CZ$265,'orig WPP2004'!Q$1)</f>
        <v>0.89600000000000002</v>
      </c>
      <c r="AQ93" s="51">
        <f>VLOOKUP($B$4:$B$236,'orig WPP2004'!$B$4:$CZ$265,'orig WPP2004'!R$1)</f>
        <v>0.88100000000000001</v>
      </c>
      <c r="AR93" s="51">
        <f>VLOOKUP($B$4:$B$236,'orig WPP2004'!$B$4:$CZ$265,'orig WPP2004'!S$1)</f>
        <v>0.85499999999999998</v>
      </c>
      <c r="AS93" s="51">
        <f>VLOOKUP($B$4:$B$236,'orig WPP2004'!$B$4:$CZ$265,'orig WPP2004'!T$1)</f>
        <v>0.81699999999999995</v>
      </c>
      <c r="AT93" s="51">
        <f>VLOOKUP($B$4:$B$236,'orig WPP2004'!$B$4:$CZ$265,'orig WPP2004'!U$1)</f>
        <v>0.76700000000000002</v>
      </c>
      <c r="AU93" s="51">
        <f>VLOOKUP($B$4:$B$236,'orig WPP2004'!$B$4:$CZ$265,'orig WPP2004'!V$1)</f>
        <v>0.71499999999999997</v>
      </c>
      <c r="AV93" s="51">
        <f>VLOOKUP($B$4:$B$236,'orig WPP2004'!$B$4:$CZ$265,'orig WPP2004'!W$1)</f>
        <v>0.67200000000000004</v>
      </c>
      <c r="AW93" s="51">
        <f>VLOOKUP($B$4:$B$236,'orig WPP2004'!$B$4:$CZ$265,'orig WPP2004'!X$1)</f>
        <v>0.64800000000000002</v>
      </c>
      <c r="AX93" s="51">
        <f>VLOOKUP($B$4:$B$236,'orig WPP2004'!$B$4:$CZ$265,'orig WPP2004'!Y$1)</f>
        <v>0.64400000000000002</v>
      </c>
      <c r="AY93" s="51">
        <f>VLOOKUP($B$4:$B$236,'orig WPP2004'!$B$4:$CZ$265,'orig WPP2004'!Z$1)</f>
        <v>0.66</v>
      </c>
      <c r="AZ93" s="51">
        <f>VLOOKUP($B$4:$B$236,'orig WPP2004'!$B$4:$CZ$265,'orig WPP2004'!AA$1)</f>
        <v>0.68500000000000005</v>
      </c>
      <c r="BA93" s="51">
        <f>VLOOKUP($B$4:$B$236,'orig WPP2004'!$B$4:$CZ$265,'orig WPP2004'!AB$1)</f>
        <v>0.71099999999999997</v>
      </c>
      <c r="BB93" s="51">
        <f>VLOOKUP($B$4:$B$236,'orig WPP2004'!$B$4:$CZ$265,'orig WPP2004'!AC$1)</f>
        <v>0.72899999999999998</v>
      </c>
      <c r="BC93" s="51">
        <f>VLOOKUP($B$4:$B$236,'orig WPP2004'!$B$4:$CZ$265,'orig WPP2004'!AD$1)</f>
        <v>0.73699999999999999</v>
      </c>
      <c r="BD93" s="51">
        <f>VLOOKUP($B$4:$B$236,'orig WPP2004'!$B$4:$CZ$265,'orig WPP2004'!AE$1)</f>
        <v>0.73699999999999999</v>
      </c>
      <c r="BE93" s="51">
        <f>VLOOKUP($B$4:$B$236,'orig WPP2004'!$B$4:$CZ$265,'orig WPP2004'!AF$1)</f>
        <v>0.73299999999999998</v>
      </c>
      <c r="BF93" s="51">
        <f>VLOOKUP($B$4:$B$236,'orig WPP2004'!$B$4:$CZ$265,'orig WPP2004'!AG$1)</f>
        <v>0.72799999999999998</v>
      </c>
      <c r="BG93" s="51">
        <f>VLOOKUP($B$4:$B$236,'orig WPP2004'!$B$4:$CZ$265,'orig WPP2004'!AH$1)</f>
        <v>0.72599999999999998</v>
      </c>
      <c r="BH93" s="51">
        <f>VLOOKUP($B$4:$B$236,'orig WPP2004'!$B$4:$CZ$265,'orig WPP2004'!AI$1)</f>
        <v>0.72799999999999998</v>
      </c>
      <c r="BI93" s="51">
        <f>VLOOKUP($B$4:$B$236,'orig WPP2004'!$B$4:$CZ$265,'orig WPP2004'!AJ$1)</f>
        <v>0.73099999999999998</v>
      </c>
      <c r="BJ93" s="51">
        <f>VLOOKUP($B$4:$B$236,'orig WPP2004'!$B$4:$CZ$265,'orig WPP2004'!AK$1)</f>
        <v>0.73599999999999999</v>
      </c>
      <c r="BK93" s="51">
        <f>VLOOKUP($B$4:$B$236,'orig WPP2004'!$B$4:$CZ$265,'orig WPP2004'!AL$1)</f>
        <v>0.74199999999999999</v>
      </c>
      <c r="BL93" s="51">
        <f>VLOOKUP($B$4:$B$236,'orig WPP2004'!$B$4:$CZ$265,'orig WPP2004'!AM$1)</f>
        <v>0.747</v>
      </c>
      <c r="BM93" s="51">
        <f>VLOOKUP($B$4:$B$236,'orig WPP2004'!$B$4:$CZ$265,'orig WPP2004'!AN$1)</f>
        <v>0.752</v>
      </c>
      <c r="BN93" s="51">
        <f>VLOOKUP($B$4:$B$236,'orig WPP2004'!$B$4:$CZ$265,'orig WPP2004'!AO$1)</f>
        <v>0.75700000000000001</v>
      </c>
      <c r="BO93" s="51">
        <f>VLOOKUP($B$4:$B$236,'orig WPP2004'!$B$4:$CZ$265,'orig WPP2004'!AP$1)</f>
        <v>0.76200000000000001</v>
      </c>
      <c r="BP93" s="51">
        <f>VLOOKUP($B$4:$B$236,'orig WPP2004'!$B$4:$CZ$265,'orig WPP2004'!AQ$1)</f>
        <v>0.76600000000000001</v>
      </c>
      <c r="BQ93" s="51">
        <f>VLOOKUP($B$4:$B$236,'orig WPP2004'!$B$4:$CZ$265,'orig WPP2004'!AR$1)</f>
        <v>0.77</v>
      </c>
      <c r="BR93" s="51">
        <f>VLOOKUP($B$4:$B$236,'orig WPP2004'!$B$4:$CZ$265,'orig WPP2004'!AS$1)</f>
        <v>0.77300000000000002</v>
      </c>
      <c r="BS93" s="51">
        <f>VLOOKUP($B$4:$B$236,'orig WPP2004'!$B$4:$CZ$265,'orig WPP2004'!AT$1)</f>
        <v>0.77500000000000002</v>
      </c>
      <c r="BT93" s="51">
        <f>VLOOKUP($B$4:$B$236,'orig WPP2004'!$B$4:$CZ$265,'orig WPP2004'!AU$1)</f>
        <v>0.77800000000000002</v>
      </c>
      <c r="BU93" s="51">
        <f>VLOOKUP($B$4:$B$236,'orig WPP2004'!$B$4:$CZ$265,'orig WPP2004'!AV$1)</f>
        <v>0.78</v>
      </c>
      <c r="BV93" s="51">
        <f>VLOOKUP($B$4:$B$236,'orig WPP2004'!$B$4:$CZ$265,'orig WPP2004'!AW$1)</f>
        <v>0.78100000000000003</v>
      </c>
      <c r="BW93" s="51">
        <f>VLOOKUP($B$4:$B$236,'orig WPP2004'!$B$4:$CZ$265,'orig WPP2004'!AX$1)</f>
        <v>0.78200000000000003</v>
      </c>
      <c r="BX93" s="51">
        <f>VLOOKUP($B$4:$B$236,'orig WPP2004'!$B$4:$CZ$265,'orig WPP2004'!AY$1)</f>
        <v>0.78500000000000003</v>
      </c>
      <c r="BY93" s="51">
        <f>VLOOKUP($B$4:$B$236,'orig WPP2004'!$B$4:$CZ$265,'orig WPP2004'!AZ$1)</f>
        <v>0.78600000000000003</v>
      </c>
      <c r="BZ93" s="51">
        <f>VLOOKUP($B$4:$B$236,'orig WPP2004'!$B$4:$CZ$265,'orig WPP2004'!BA$1)</f>
        <v>0.78600000000000003</v>
      </c>
      <c r="CA93" s="51">
        <f>VLOOKUP($B$4:$B$236,'orig WPP2004'!$B$4:$CZ$265,'orig WPP2004'!BB$1)</f>
        <v>0.78699999999999992</v>
      </c>
      <c r="CB93" s="51">
        <f>VLOOKUP($B$4:$B$236,'orig WPP2004'!$B$4:$CZ$265,'orig WPP2004'!BC$1)</f>
        <v>0.78600000000000003</v>
      </c>
      <c r="CC93" s="51">
        <f>VLOOKUP($B$4:$B$236,'orig WPP2004'!$B$4:$CZ$265,'orig WPP2004'!BD$1)</f>
        <v>0.78600000000000003</v>
      </c>
      <c r="CD93" s="51">
        <f>VLOOKUP($B$4:$B$236,'orig WPP2004'!$B$4:$CZ$265,'orig WPP2004'!BE$1)</f>
        <v>0.78500000000000003</v>
      </c>
      <c r="CE93" s="51">
        <f>VLOOKUP($B$4:$B$236,'orig WPP2004'!$B$4:$CZ$265,'orig WPP2004'!BF$1)</f>
        <v>0.78400000000000003</v>
      </c>
      <c r="CF93" s="51">
        <f>VLOOKUP($B$4:$B$236,'orig WPP2004'!$B$4:$CZ$265,'orig WPP2004'!BG$1)</f>
        <v>0.78299999999999992</v>
      </c>
      <c r="CG93" s="51">
        <f>VLOOKUP($B$4:$B$236,'orig WPP2004'!$B$4:$CZ$265,'orig WPP2004'!BH$1)</f>
        <v>0.78200000000000003</v>
      </c>
      <c r="CH93" s="51">
        <f>VLOOKUP($B$4:$B$236,'orig WPP2004'!$B$4:$CZ$265,'orig WPP2004'!BI$1)</f>
        <v>0.78299999999999992</v>
      </c>
      <c r="CI93" s="51">
        <f>VLOOKUP($B$4:$B$236,'orig WPP2004'!$B$4:$CZ$265,'orig WPP2004'!BJ$1)</f>
        <v>0.78400000000000003</v>
      </c>
      <c r="CJ93" s="51">
        <f>VLOOKUP($B$4:$B$236,'orig WPP2004'!$B$4:$CZ$265,'orig WPP2004'!BK$1)</f>
        <v>0.78400000000000003</v>
      </c>
      <c r="CK93" s="51">
        <f>VLOOKUP($B$4:$B$236,'orig WPP2004'!$B$4:$CZ$265,'orig WPP2004'!BL$1)</f>
        <v>0.78500000000000003</v>
      </c>
      <c r="CL93" s="51">
        <f>VLOOKUP($B$4:$B$236,'orig WPP2004'!$B$4:$CZ$265,'orig WPP2004'!BM$1)</f>
        <v>0.78500000000000003</v>
      </c>
      <c r="CM93" s="51">
        <f>VLOOKUP($B$4:$B$236,'orig WPP2004'!$B$4:$CZ$265,'orig WPP2004'!BN$1)</f>
        <v>0.78500000000000003</v>
      </c>
      <c r="CN93" s="51">
        <f>VLOOKUP($B$4:$B$236,'orig WPP2004'!$B$4:$CZ$265,'orig WPP2004'!BO$1)</f>
        <v>0.78500000000000003</v>
      </c>
      <c r="CO93" s="51">
        <f>VLOOKUP($B$4:$B$236,'orig WPP2004'!$B$4:$CZ$265,'orig WPP2004'!BP$1)</f>
        <v>0.78500000000000003</v>
      </c>
      <c r="CP93" s="51">
        <f>VLOOKUP($B$4:$B$236,'orig WPP2004'!$B$4:$CZ$265,'orig WPP2004'!BQ$1)</f>
        <v>0.78500000000000003</v>
      </c>
      <c r="CQ93" s="51">
        <f>VLOOKUP($B$4:$B$236,'orig WPP2004'!$B$4:$CZ$265,'orig WPP2004'!BR$1)</f>
        <v>0.78600000000000003</v>
      </c>
      <c r="CR93" s="51">
        <f>VLOOKUP($B$4:$B$236,'orig WPP2004'!$B$4:$CZ$265,'orig WPP2004'!BS$1)</f>
        <v>0.78500000000000003</v>
      </c>
      <c r="CS93" s="51">
        <f>VLOOKUP($B$4:$B$236,'orig WPP2004'!$B$4:$CZ$265,'orig WPP2004'!BT$1)</f>
        <v>0.78600000000000003</v>
      </c>
      <c r="CT93" s="51">
        <f>VLOOKUP($B$4:$B$236,'orig WPP2004'!$B$4:$CZ$265,'orig WPP2004'!BU$1)</f>
        <v>0.78600000000000003</v>
      </c>
      <c r="CU93" s="51">
        <f>VLOOKUP($B$4:$B$236,'orig WPP2004'!$B$4:$CZ$265,'orig WPP2004'!BV$1)</f>
        <v>0.78500000000000003</v>
      </c>
      <c r="CV93" s="51">
        <f>VLOOKUP($B$4:$B$236,'orig WPP2004'!$B$4:$CZ$265,'orig WPP2004'!BW$1)</f>
        <v>0.78400000000000003</v>
      </c>
      <c r="CW93" s="51">
        <f>VLOOKUP($B$4:$B$236,'orig WPP2004'!$B$4:$CZ$265,'orig WPP2004'!BX$1)</f>
        <v>0.78200000000000003</v>
      </c>
      <c r="CX93" s="51">
        <f>VLOOKUP($B$4:$B$236,'orig WPP2004'!$B$4:$CZ$265,'orig WPP2004'!BY$1)</f>
        <v>0.78</v>
      </c>
      <c r="CY93" s="51">
        <f>VLOOKUP($B$4:$B$236,'orig WPP2004'!$B$4:$CZ$265,'orig WPP2004'!BZ$1)</f>
        <v>0.77800000000000002</v>
      </c>
      <c r="CZ93" s="51">
        <f>VLOOKUP($B$4:$B$236,'orig WPP2004'!$B$4:$CZ$265,'orig WPP2004'!CA$1)</f>
        <v>0.77600000000000002</v>
      </c>
      <c r="DA93" s="51">
        <f>VLOOKUP($B$4:$B$236,'orig WPP2004'!$B$4:$CZ$265,'orig WPP2004'!CB$1)</f>
        <v>0.77299999999999991</v>
      </c>
      <c r="DB93" s="51">
        <f>VLOOKUP($B$4:$B$236,'orig WPP2004'!$B$4:$CZ$265,'orig WPP2004'!CC$1)</f>
        <v>0.77200000000000002</v>
      </c>
      <c r="DC93" s="51">
        <f>VLOOKUP($B$4:$B$236,'orig WPP2004'!$B$4:$CZ$265,'orig WPP2004'!CD$1)</f>
        <v>0.77</v>
      </c>
      <c r="DD93" s="51">
        <f>VLOOKUP($B$4:$B$236,'orig WPP2004'!$B$4:$CZ$265,'orig WPP2004'!CE$1)</f>
        <v>0.7669999999999999</v>
      </c>
      <c r="DE93" s="51">
        <f>VLOOKUP($B$4:$B$236,'orig WPP2004'!$B$4:$CZ$265,'orig WPP2004'!CF$1)</f>
        <v>0.76500000000000001</v>
      </c>
    </row>
    <row r="94" spans="1:109">
      <c r="A94">
        <v>4</v>
      </c>
      <c r="B94" s="3">
        <v>340</v>
      </c>
      <c r="C94" s="1" t="s">
        <v>433</v>
      </c>
      <c r="D94" s="29">
        <f>+[1]Summary!F36</f>
        <v>72.948611834455988</v>
      </c>
      <c r="E94" s="29">
        <f>+[1]Summary!G36</f>
        <v>76.788012457322083</v>
      </c>
      <c r="F94" s="29">
        <f>+[1]Summary!H36</f>
        <v>80.829486797181133</v>
      </c>
      <c r="G94" s="29">
        <f>+[1]Summary!I36</f>
        <v>85.083670312822264</v>
      </c>
      <c r="H94" s="29">
        <f>+[1]Summary!J36</f>
        <v>89.561758224023436</v>
      </c>
      <c r="I94" s="29">
        <f>+[1]Summary!K36</f>
        <v>94.275534972656246</v>
      </c>
      <c r="J94" s="29">
        <f>+[1]Summary!L36</f>
        <v>99.237405234375004</v>
      </c>
      <c r="K94" s="29">
        <f>+[1]Summary!M36</f>
        <v>104.46042656249999</v>
      </c>
      <c r="L94" s="29">
        <f>+[1]Summary!N36</f>
        <v>109.95834375</v>
      </c>
      <c r="M94" s="29">
        <f>+[1]Summary!O36</f>
        <v>115.74562500000002</v>
      </c>
      <c r="N94" s="29">
        <f>+[1]Summary!P36</f>
        <v>121.83749999999998</v>
      </c>
      <c r="O94" s="29">
        <f>+[1]Summary!Q36</f>
        <v>128.25</v>
      </c>
      <c r="P94" s="29">
        <f>+[1]Summary!R36</f>
        <v>135</v>
      </c>
      <c r="Q94" s="29">
        <f>+[1]Summary!S36</f>
        <v>257.14285714285717</v>
      </c>
      <c r="R94" s="29">
        <f>+[1]Summary!T36</f>
        <v>300</v>
      </c>
      <c r="S94" s="29">
        <f>+[1]Summary!U36</f>
        <v>349.99999999999989</v>
      </c>
      <c r="T94" s="29">
        <f>+[1]Summary!V36</f>
        <v>389.67180467587917</v>
      </c>
      <c r="U94" s="29">
        <f>+[1]Summary!W36</f>
        <v>419.64655888171598</v>
      </c>
      <c r="V94" s="29">
        <f>+[1]Summary!X36</f>
        <v>451.92706341107879</v>
      </c>
      <c r="W94" s="29">
        <f>+[1]Summary!Y36</f>
        <v>486.69068367346932</v>
      </c>
      <c r="X94" s="29">
        <f>+[1]Summary!Z36</f>
        <v>524.12842857142857</v>
      </c>
      <c r="Y94" s="29">
        <f>+[1]Summary!AA36</f>
        <v>564.44600000000003</v>
      </c>
      <c r="Z94" s="29">
        <f>+[1]Summary!AB36</f>
        <v>654.92259999999999</v>
      </c>
      <c r="AA94" s="29">
        <f>+[1]Summary!AC36</f>
        <v>865.18400000000008</v>
      </c>
      <c r="AB94" s="29">
        <f>+[1]Summary!AD36</f>
        <v>1121</v>
      </c>
      <c r="AC94" s="51">
        <f>VLOOKUP($B$4:$B$236,'orig WPP2004'!$B$4:$CZ$265,'orig WPP2004'!D$1)</f>
        <v>1379.7919999999999</v>
      </c>
      <c r="AD94" s="51">
        <f>VLOOKUP($B$4:$B$236,'orig WPP2004'!$B$4:$CZ$265,'orig WPP2004'!E$1)</f>
        <v>1418.4949999999999</v>
      </c>
      <c r="AE94" s="51">
        <f>VLOOKUP($B$4:$B$236,'orig WPP2004'!$B$4:$CZ$265,'orig WPP2004'!F$1)</f>
        <v>1462.298</v>
      </c>
      <c r="AF94" s="51">
        <f>VLOOKUP($B$4:$B$236,'orig WPP2004'!$B$4:$CZ$265,'orig WPP2004'!G$1)</f>
        <v>1509.5839999999998</v>
      </c>
      <c r="AG94" s="51">
        <f>VLOOKUP($B$4:$B$236,'orig WPP2004'!$B$4:$CZ$265,'orig WPP2004'!H$1)</f>
        <v>1559.1819999999998</v>
      </c>
      <c r="AH94" s="51">
        <f>VLOOKUP($B$4:$B$236,'orig WPP2004'!$B$4:$CZ$265,'orig WPP2004'!I$1)</f>
        <v>1610.3609999999999</v>
      </c>
      <c r="AI94" s="51">
        <f>VLOOKUP($B$4:$B$236,'orig WPP2004'!$B$4:$CZ$265,'orig WPP2004'!J$1)</f>
        <v>1662.856</v>
      </c>
      <c r="AJ94" s="51">
        <f>VLOOKUP($B$4:$B$236,'orig WPP2004'!$B$4:$CZ$265,'orig WPP2004'!K$1)</f>
        <v>1716.846</v>
      </c>
      <c r="AK94" s="51">
        <f>VLOOKUP($B$4:$B$236,'orig WPP2004'!$B$4:$CZ$265,'orig WPP2004'!L$1)</f>
        <v>1772.884</v>
      </c>
      <c r="AL94" s="51">
        <f>VLOOKUP($B$4:$B$236,'orig WPP2004'!$B$4:$CZ$265,'orig WPP2004'!M$1)</f>
        <v>1831.7820000000002</v>
      </c>
      <c r="AM94" s="51">
        <f>VLOOKUP($B$4:$B$236,'orig WPP2004'!$B$4:$CZ$265,'orig WPP2004'!N$1)</f>
        <v>1894.268</v>
      </c>
      <c r="AN94" s="51">
        <f>VLOOKUP($B$4:$B$236,'orig WPP2004'!$B$4:$CZ$265,'orig WPP2004'!O$1)</f>
        <v>1960.6190000000001</v>
      </c>
      <c r="AO94" s="51">
        <f>VLOOKUP($B$4:$B$236,'orig WPP2004'!$B$4:$CZ$265,'orig WPP2004'!P$1)</f>
        <v>2030.34</v>
      </c>
      <c r="AP94" s="51">
        <f>VLOOKUP($B$4:$B$236,'orig WPP2004'!$B$4:$CZ$265,'orig WPP2004'!Q$1)</f>
        <v>2102.0280000000002</v>
      </c>
      <c r="AQ94" s="51">
        <f>VLOOKUP($B$4:$B$236,'orig WPP2004'!$B$4:$CZ$265,'orig WPP2004'!R$1)</f>
        <v>2173.759</v>
      </c>
      <c r="AR94" s="51">
        <f>VLOOKUP($B$4:$B$236,'orig WPP2004'!$B$4:$CZ$265,'orig WPP2004'!S$1)</f>
        <v>2244.2359999999999</v>
      </c>
      <c r="AS94" s="51">
        <f>VLOOKUP($B$4:$B$236,'orig WPP2004'!$B$4:$CZ$265,'orig WPP2004'!T$1)</f>
        <v>2313.0450000000001</v>
      </c>
      <c r="AT94" s="51">
        <f>VLOOKUP($B$4:$B$236,'orig WPP2004'!$B$4:$CZ$265,'orig WPP2004'!U$1)</f>
        <v>2380.8590000000004</v>
      </c>
      <c r="AU94" s="51">
        <f>VLOOKUP($B$4:$B$236,'orig WPP2004'!$B$4:$CZ$265,'orig WPP2004'!V$1)</f>
        <v>2448.835</v>
      </c>
      <c r="AV94" s="51">
        <f>VLOOKUP($B$4:$B$236,'orig WPP2004'!$B$4:$CZ$265,'orig WPP2004'!W$1)</f>
        <v>2518.6689999999999</v>
      </c>
      <c r="AW94" s="51">
        <f>VLOOKUP($B$4:$B$236,'orig WPP2004'!$B$4:$CZ$265,'orig WPP2004'!X$1)</f>
        <v>2591.7070000000003</v>
      </c>
      <c r="AX94" s="51">
        <f>VLOOKUP($B$4:$B$236,'orig WPP2004'!$B$4:$CZ$265,'orig WPP2004'!Y$1)</f>
        <v>2668.152</v>
      </c>
      <c r="AY94" s="51">
        <f>VLOOKUP($B$4:$B$236,'orig WPP2004'!$B$4:$CZ$265,'orig WPP2004'!Z$1)</f>
        <v>2747.97</v>
      </c>
      <c r="AZ94" s="51">
        <f>VLOOKUP($B$4:$B$236,'orig WPP2004'!$B$4:$CZ$265,'orig WPP2004'!AA$1)</f>
        <v>2831.989</v>
      </c>
      <c r="BA94" s="51">
        <f>VLOOKUP($B$4:$B$236,'orig WPP2004'!$B$4:$CZ$265,'orig WPP2004'!AB$1)</f>
        <v>2921.1379999999999</v>
      </c>
      <c r="BB94" s="51">
        <f>VLOOKUP($B$4:$B$236,'orig WPP2004'!$B$4:$CZ$265,'orig WPP2004'!AC$1)</f>
        <v>3016.0120000000002</v>
      </c>
      <c r="BC94" s="51">
        <f>VLOOKUP($B$4:$B$236,'orig WPP2004'!$B$4:$CZ$265,'orig WPP2004'!AD$1)</f>
        <v>3117.1040000000003</v>
      </c>
      <c r="BD94" s="51">
        <f>VLOOKUP($B$4:$B$236,'orig WPP2004'!$B$4:$CZ$265,'orig WPP2004'!AE$1)</f>
        <v>3224.1409999999996</v>
      </c>
      <c r="BE94" s="51">
        <f>VLOOKUP($B$4:$B$236,'orig WPP2004'!$B$4:$CZ$265,'orig WPP2004'!AF$1)</f>
        <v>3335.9719999999998</v>
      </c>
      <c r="BF94" s="51">
        <f>VLOOKUP($B$4:$B$236,'orig WPP2004'!$B$4:$CZ$265,'orig WPP2004'!AG$1)</f>
        <v>3450.94</v>
      </c>
      <c r="BG94" s="51">
        <f>VLOOKUP($B$4:$B$236,'orig WPP2004'!$B$4:$CZ$265,'orig WPP2004'!AH$1)</f>
        <v>3567.8249999999998</v>
      </c>
      <c r="BH94" s="51">
        <f>VLOOKUP($B$4:$B$236,'orig WPP2004'!$B$4:$CZ$265,'orig WPP2004'!AI$1)</f>
        <v>3686.241</v>
      </c>
      <c r="BI94" s="51">
        <f>VLOOKUP($B$4:$B$236,'orig WPP2004'!$B$4:$CZ$265,'orig WPP2004'!AJ$1)</f>
        <v>3806.4839999999999</v>
      </c>
      <c r="BJ94" s="51">
        <f>VLOOKUP($B$4:$B$236,'orig WPP2004'!$B$4:$CZ$265,'orig WPP2004'!AK$1)</f>
        <v>3928.8420000000001</v>
      </c>
      <c r="BK94" s="51">
        <f>VLOOKUP($B$4:$B$236,'orig WPP2004'!$B$4:$CZ$265,'orig WPP2004'!AL$1)</f>
        <v>4053.855</v>
      </c>
      <c r="BL94" s="51">
        <f>VLOOKUP($B$4:$B$236,'orig WPP2004'!$B$4:$CZ$265,'orig WPP2004'!AM$1)</f>
        <v>4181.9230000000007</v>
      </c>
      <c r="BM94" s="51">
        <f>VLOOKUP($B$4:$B$236,'orig WPP2004'!$B$4:$CZ$265,'orig WPP2004'!AN$1)</f>
        <v>4312.9660000000003</v>
      </c>
      <c r="BN94" s="51">
        <f>VLOOKUP($B$4:$B$236,'orig WPP2004'!$B$4:$CZ$265,'orig WPP2004'!AO$1)</f>
        <v>4446.7929999999997</v>
      </c>
      <c r="BO94" s="51">
        <f>VLOOKUP($B$4:$B$236,'orig WPP2004'!$B$4:$CZ$265,'orig WPP2004'!AP$1)</f>
        <v>4583.5650000000005</v>
      </c>
      <c r="BP94" s="51">
        <f>VLOOKUP($B$4:$B$236,'orig WPP2004'!$B$4:$CZ$265,'orig WPP2004'!AQ$1)</f>
        <v>4723.4870000000001</v>
      </c>
      <c r="BQ94" s="51">
        <f>VLOOKUP($B$4:$B$236,'orig WPP2004'!$B$4:$CZ$265,'orig WPP2004'!AR$1)</f>
        <v>4866.6540000000005</v>
      </c>
      <c r="BR94" s="51">
        <f>VLOOKUP($B$4:$B$236,'orig WPP2004'!$B$4:$CZ$265,'orig WPP2004'!AS$1)</f>
        <v>5012.9789999999994</v>
      </c>
      <c r="BS94" s="51">
        <f>VLOOKUP($B$4:$B$236,'orig WPP2004'!$B$4:$CZ$265,'orig WPP2004'!AT$1)</f>
        <v>5162.24</v>
      </c>
      <c r="BT94" s="51">
        <f>VLOOKUP($B$4:$B$236,'orig WPP2004'!$B$4:$CZ$265,'orig WPP2004'!AU$1)</f>
        <v>5314.1980000000003</v>
      </c>
      <c r="BU94" s="51">
        <f>VLOOKUP($B$4:$B$236,'orig WPP2004'!$B$4:$CZ$265,'orig WPP2004'!AV$1)</f>
        <v>5468.549</v>
      </c>
      <c r="BV94" s="51">
        <f>VLOOKUP($B$4:$B$236,'orig WPP2004'!$B$4:$CZ$265,'orig WPP2004'!AW$1)</f>
        <v>5624.9539999999997</v>
      </c>
      <c r="BW94" s="51">
        <f>VLOOKUP($B$4:$B$236,'orig WPP2004'!$B$4:$CZ$265,'orig WPP2004'!AX$1)</f>
        <v>5783.39</v>
      </c>
      <c r="BX94" s="51">
        <f>VLOOKUP($B$4:$B$236,'orig WPP2004'!$B$4:$CZ$265,'orig WPP2004'!AY$1)</f>
        <v>5943.5560000000005</v>
      </c>
      <c r="BY94" s="51">
        <f>VLOOKUP($B$4:$B$236,'orig WPP2004'!$B$4:$CZ$265,'orig WPP2004'!AZ$1)</f>
        <v>6104.5059999999994</v>
      </c>
      <c r="BZ94" s="51">
        <f>VLOOKUP($B$4:$B$236,'orig WPP2004'!$B$4:$CZ$265,'orig WPP2004'!BA$1)</f>
        <v>6265.049</v>
      </c>
      <c r="CA94" s="51">
        <f>VLOOKUP($B$4:$B$236,'orig WPP2004'!$B$4:$CZ$265,'orig WPP2004'!BB$1)</f>
        <v>6424.34</v>
      </c>
      <c r="CB94" s="51">
        <f>VLOOKUP($B$4:$B$236,'orig WPP2004'!$B$4:$CZ$265,'orig WPP2004'!BC$1)</f>
        <v>6581.875</v>
      </c>
      <c r="CC94" s="51">
        <f>VLOOKUP($B$4:$B$236,'orig WPP2004'!$B$4:$CZ$265,'orig WPP2004'!BD$1)</f>
        <v>6737.8429999999998</v>
      </c>
      <c r="CD94" s="51">
        <f>VLOOKUP($B$4:$B$236,'orig WPP2004'!$B$4:$CZ$265,'orig WPP2004'!BE$1)</f>
        <v>6892.9589999999998</v>
      </c>
      <c r="CE94" s="51">
        <f>VLOOKUP($B$4:$B$236,'orig WPP2004'!$B$4:$CZ$265,'orig WPP2004'!BF$1)</f>
        <v>7048.3270000000002</v>
      </c>
      <c r="CF94" s="51">
        <f>VLOOKUP($B$4:$B$236,'orig WPP2004'!$B$4:$CZ$265,'orig WPP2004'!BG$1)</f>
        <v>7204.723</v>
      </c>
      <c r="CG94" s="51">
        <f>VLOOKUP($B$4:$B$236,'orig WPP2004'!$B$4:$CZ$265,'orig WPP2004'!BH$1)</f>
        <v>7362.2820000000002</v>
      </c>
      <c r="CH94" s="51">
        <f>VLOOKUP($B$4:$B$236,'orig WPP2004'!$B$4:$CZ$265,'orig WPP2004'!BI$1)</f>
        <v>7520.6489999999994</v>
      </c>
      <c r="CI94" s="51">
        <f>VLOOKUP($B$4:$B$236,'orig WPP2004'!$B$4:$CZ$265,'orig WPP2004'!BJ$1)</f>
        <v>7679.5159999999996</v>
      </c>
      <c r="CJ94" s="51">
        <f>VLOOKUP($B$4:$B$236,'orig WPP2004'!$B$4:$CZ$265,'orig WPP2004'!BK$1)</f>
        <v>7838.4059999999999</v>
      </c>
      <c r="CK94" s="51">
        <f>VLOOKUP($B$4:$B$236,'orig WPP2004'!$B$4:$CZ$265,'orig WPP2004'!BL$1)</f>
        <v>7996.9279999999999</v>
      </c>
      <c r="CL94" s="51">
        <f>VLOOKUP($B$4:$B$236,'orig WPP2004'!$B$4:$CZ$265,'orig WPP2004'!BM$1)</f>
        <v>8154.9549999999999</v>
      </c>
      <c r="CM94" s="51">
        <f>VLOOKUP($B$4:$B$236,'orig WPP2004'!$B$4:$CZ$265,'orig WPP2004'!BN$1)</f>
        <v>8312.4599999999991</v>
      </c>
      <c r="CN94" s="51">
        <f>VLOOKUP($B$4:$B$236,'orig WPP2004'!$B$4:$CZ$265,'orig WPP2004'!BO$1)</f>
        <v>8469.2659999999996</v>
      </c>
      <c r="CO94" s="51">
        <f>VLOOKUP($B$4:$B$236,'orig WPP2004'!$B$4:$CZ$265,'orig WPP2004'!BP$1)</f>
        <v>8625.1889999999985</v>
      </c>
      <c r="CP94" s="51">
        <f>VLOOKUP($B$4:$B$236,'orig WPP2004'!$B$4:$CZ$265,'orig WPP2004'!BQ$1)</f>
        <v>8780.0560000000005</v>
      </c>
      <c r="CQ94" s="51">
        <f>VLOOKUP($B$4:$B$236,'orig WPP2004'!$B$4:$CZ$265,'orig WPP2004'!BR$1)</f>
        <v>8933.7160000000003</v>
      </c>
      <c r="CR94" s="51">
        <f>VLOOKUP($B$4:$B$236,'orig WPP2004'!$B$4:$CZ$265,'orig WPP2004'!BS$1)</f>
        <v>9086.0259999999998</v>
      </c>
      <c r="CS94" s="51">
        <f>VLOOKUP($B$4:$B$236,'orig WPP2004'!$B$4:$CZ$265,'orig WPP2004'!BT$1)</f>
        <v>9236.8240000000005</v>
      </c>
      <c r="CT94" s="51">
        <f>VLOOKUP($B$4:$B$236,'orig WPP2004'!$B$4:$CZ$265,'orig WPP2004'!BU$1)</f>
        <v>9385.9560000000001</v>
      </c>
      <c r="CU94" s="51">
        <f>VLOOKUP($B$4:$B$236,'orig WPP2004'!$B$4:$CZ$265,'orig WPP2004'!BV$1)</f>
        <v>9533.2720000000008</v>
      </c>
      <c r="CV94" s="51">
        <f>VLOOKUP($B$4:$B$236,'orig WPP2004'!$B$4:$CZ$265,'orig WPP2004'!BW$1)</f>
        <v>9678.6409999999996</v>
      </c>
      <c r="CW94" s="51">
        <f>VLOOKUP($B$4:$B$236,'orig WPP2004'!$B$4:$CZ$265,'orig WPP2004'!BX$1)</f>
        <v>9821.9459999999999</v>
      </c>
      <c r="CX94" s="51">
        <f>VLOOKUP($B$4:$B$236,'orig WPP2004'!$B$4:$CZ$265,'orig WPP2004'!BY$1)</f>
        <v>9963.0859999999993</v>
      </c>
      <c r="CY94" s="51">
        <f>VLOOKUP($B$4:$B$236,'orig WPP2004'!$B$4:$CZ$265,'orig WPP2004'!BZ$1)</f>
        <v>10101.969999999999</v>
      </c>
      <c r="CZ94" s="51">
        <f>VLOOKUP($B$4:$B$236,'orig WPP2004'!$B$4:$CZ$265,'orig WPP2004'!CA$1)</f>
        <v>10238.508</v>
      </c>
      <c r="DA94" s="51">
        <f>VLOOKUP($B$4:$B$236,'orig WPP2004'!$B$4:$CZ$265,'orig WPP2004'!CB$1)</f>
        <v>10372.601000000001</v>
      </c>
      <c r="DB94" s="51">
        <f>VLOOKUP($B$4:$B$236,'orig WPP2004'!$B$4:$CZ$265,'orig WPP2004'!CC$1)</f>
        <v>10504.152</v>
      </c>
      <c r="DC94" s="51">
        <f>VLOOKUP($B$4:$B$236,'orig WPP2004'!$B$4:$CZ$265,'orig WPP2004'!CD$1)</f>
        <v>10633.074000000001</v>
      </c>
      <c r="DD94" s="51">
        <f>VLOOKUP($B$4:$B$236,'orig WPP2004'!$B$4:$CZ$265,'orig WPP2004'!CE$1)</f>
        <v>10759.286</v>
      </c>
      <c r="DE94" s="51">
        <f>VLOOKUP($B$4:$B$236,'orig WPP2004'!$B$4:$CZ$265,'orig WPP2004'!CF$1)</f>
        <v>10882.714</v>
      </c>
    </row>
    <row r="95" spans="1:109">
      <c r="A95">
        <v>20</v>
      </c>
      <c r="B95" s="3">
        <v>344</v>
      </c>
      <c r="C95" s="1" t="s">
        <v>662</v>
      </c>
      <c r="D95" s="28">
        <f>+[6]China!J75</f>
        <v>12.254195146595345</v>
      </c>
      <c r="E95" s="28">
        <f>+[6]China!K75</f>
        <v>12.764786611036818</v>
      </c>
      <c r="F95" s="28">
        <f>+[6]China!L75</f>
        <v>13.29665271983002</v>
      </c>
      <c r="G95" s="28">
        <f>+[6]China!M75</f>
        <v>13.850679916489604</v>
      </c>
      <c r="H95" s="28">
        <f>+[6]China!N75</f>
        <v>14.42779157967667</v>
      </c>
      <c r="I95" s="28">
        <f>+[6]China!O75</f>
        <v>15.028949562163199</v>
      </c>
      <c r="J95" s="28">
        <f>+[6]China!P75</f>
        <v>15.655155793919999</v>
      </c>
      <c r="K95" s="28">
        <f>+[6]China!Q75</f>
        <v>16.307453951999999</v>
      </c>
      <c r="L95" s="28">
        <f>+[6]China!R75</f>
        <v>16.986931200000001</v>
      </c>
      <c r="M95" s="28">
        <f>+[6]China!S75</f>
        <v>17.69472</v>
      </c>
      <c r="N95" s="28">
        <f>+[6]China!T75</f>
        <v>18.431999999999999</v>
      </c>
      <c r="O95" s="28">
        <f>+[6]China!U75</f>
        <v>19.2</v>
      </c>
      <c r="P95" s="28">
        <f>+[6]China!V75</f>
        <v>20</v>
      </c>
      <c r="Q95" s="28">
        <f>+[6]China!W75</f>
        <v>24</v>
      </c>
      <c r="R95" s="28">
        <f>+[6]China!X75</f>
        <v>29</v>
      </c>
      <c r="S95" s="28">
        <f>+[6]China!Y75</f>
        <v>33</v>
      </c>
      <c r="T95" s="28">
        <f>+[6]China!Z75</f>
        <v>78</v>
      </c>
      <c r="U95" s="28">
        <f>+[6]China!AA75</f>
        <v>123</v>
      </c>
      <c r="V95" s="28">
        <f>+[6]China!AB75</f>
        <v>168.5</v>
      </c>
      <c r="W95" s="28">
        <f>+[6]China!AC75</f>
        <v>214</v>
      </c>
      <c r="X95" s="28">
        <f>+[6]China!AD75</f>
        <v>306</v>
      </c>
      <c r="Y95" s="28">
        <f>+[6]China!AE75</f>
        <v>485</v>
      </c>
      <c r="Z95" s="28">
        <f>+[6]China!AF75</f>
        <v>648</v>
      </c>
      <c r="AA95" s="28">
        <f>+[6]China!AG75</f>
        <v>821</v>
      </c>
      <c r="AB95" s="28">
        <f>+[6]China!AH75</f>
        <v>1786</v>
      </c>
      <c r="AC95" s="51">
        <f>VLOOKUP($B$4:$B$236,'orig WPP2004'!$B$4:$CZ$265,'orig WPP2004'!D$1)</f>
        <v>1973.998</v>
      </c>
      <c r="AD95" s="51">
        <f>VLOOKUP($B$4:$B$236,'orig WPP2004'!$B$4:$CZ$265,'orig WPP2004'!E$1)</f>
        <v>2044.33</v>
      </c>
      <c r="AE95" s="51">
        <f>VLOOKUP($B$4:$B$236,'orig WPP2004'!$B$4:$CZ$265,'orig WPP2004'!F$1)</f>
        <v>2141.0680000000002</v>
      </c>
      <c r="AF95" s="51">
        <f>VLOOKUP($B$4:$B$236,'orig WPP2004'!$B$4:$CZ$265,'orig WPP2004'!G$1)</f>
        <v>2252.864</v>
      </c>
      <c r="AG95" s="51">
        <f>VLOOKUP($B$4:$B$236,'orig WPP2004'!$B$4:$CZ$265,'orig WPP2004'!H$1)</f>
        <v>2371.1239999999998</v>
      </c>
      <c r="AH95" s="51">
        <f>VLOOKUP($B$4:$B$236,'orig WPP2004'!$B$4:$CZ$265,'orig WPP2004'!I$1)</f>
        <v>2490.0030000000002</v>
      </c>
      <c r="AI95" s="51">
        <f>VLOOKUP($B$4:$B$236,'orig WPP2004'!$B$4:$CZ$265,'orig WPP2004'!J$1)</f>
        <v>2606.5429999999997</v>
      </c>
      <c r="AJ95" s="51">
        <f>VLOOKUP($B$4:$B$236,'orig WPP2004'!$B$4:$CZ$265,'orig WPP2004'!K$1)</f>
        <v>2720.5360000000001</v>
      </c>
      <c r="AK95" s="51">
        <f>VLOOKUP($B$4:$B$236,'orig WPP2004'!$B$4:$CZ$265,'orig WPP2004'!L$1)</f>
        <v>2834.1239999999998</v>
      </c>
      <c r="AL95" s="51">
        <f>VLOOKUP($B$4:$B$236,'orig WPP2004'!$B$4:$CZ$265,'orig WPP2004'!M$1)</f>
        <v>2951.1379999999999</v>
      </c>
      <c r="AM95" s="51">
        <f>VLOOKUP($B$4:$B$236,'orig WPP2004'!$B$4:$CZ$265,'orig WPP2004'!N$1)</f>
        <v>3075.0969999999998</v>
      </c>
      <c r="AN95" s="51">
        <f>VLOOKUP($B$4:$B$236,'orig WPP2004'!$B$4:$CZ$265,'orig WPP2004'!O$1)</f>
        <v>3207.0739999999996</v>
      </c>
      <c r="AO95" s="51">
        <f>VLOOKUP($B$4:$B$236,'orig WPP2004'!$B$4:$CZ$265,'orig WPP2004'!P$1)</f>
        <v>3343.837</v>
      </c>
      <c r="AP95" s="51">
        <f>VLOOKUP($B$4:$B$236,'orig WPP2004'!$B$4:$CZ$265,'orig WPP2004'!Q$1)</f>
        <v>3477.0479999999998</v>
      </c>
      <c r="AQ95" s="51">
        <f>VLOOKUP($B$4:$B$236,'orig WPP2004'!$B$4:$CZ$265,'orig WPP2004'!R$1)</f>
        <v>3595.5230000000001</v>
      </c>
      <c r="AR95" s="51">
        <f>VLOOKUP($B$4:$B$236,'orig WPP2004'!$B$4:$CZ$265,'orig WPP2004'!S$1)</f>
        <v>3691.8990000000003</v>
      </c>
      <c r="AS95" s="51">
        <f>VLOOKUP($B$4:$B$236,'orig WPP2004'!$B$4:$CZ$265,'orig WPP2004'!T$1)</f>
        <v>3762.683</v>
      </c>
      <c r="AT95" s="51">
        <f>VLOOKUP($B$4:$B$236,'orig WPP2004'!$B$4:$CZ$265,'orig WPP2004'!U$1)</f>
        <v>3812.0029999999997</v>
      </c>
      <c r="AU95" s="51">
        <f>VLOOKUP($B$4:$B$236,'orig WPP2004'!$B$4:$CZ$265,'orig WPP2004'!V$1)</f>
        <v>3849.5789999999997</v>
      </c>
      <c r="AV95" s="51">
        <f>VLOOKUP($B$4:$B$236,'orig WPP2004'!$B$4:$CZ$265,'orig WPP2004'!W$1)</f>
        <v>3889.3329999999996</v>
      </c>
      <c r="AW95" s="51">
        <f>VLOOKUP($B$4:$B$236,'orig WPP2004'!$B$4:$CZ$265,'orig WPP2004'!X$1)</f>
        <v>3941.596</v>
      </c>
      <c r="AX95" s="51">
        <f>VLOOKUP($B$4:$B$236,'orig WPP2004'!$B$4:$CZ$265,'orig WPP2004'!Y$1)</f>
        <v>4008.64</v>
      </c>
      <c r="AY95" s="51">
        <f>VLOOKUP($B$4:$B$236,'orig WPP2004'!$B$4:$CZ$265,'orig WPP2004'!Z$1)</f>
        <v>4088.123</v>
      </c>
      <c r="AZ95" s="51">
        <f>VLOOKUP($B$4:$B$236,'orig WPP2004'!$B$4:$CZ$265,'orig WPP2004'!AA$1)</f>
        <v>4180.0429999999997</v>
      </c>
      <c r="BA95" s="51">
        <f>VLOOKUP($B$4:$B$236,'orig WPP2004'!$B$4:$CZ$265,'orig WPP2004'!AB$1)</f>
        <v>4283.1270000000004</v>
      </c>
      <c r="BB95" s="51">
        <f>VLOOKUP($B$4:$B$236,'orig WPP2004'!$B$4:$CZ$265,'orig WPP2004'!AC$1)</f>
        <v>4395.7970000000005</v>
      </c>
      <c r="BC95" s="51">
        <f>VLOOKUP($B$4:$B$236,'orig WPP2004'!$B$4:$CZ$265,'orig WPP2004'!AD$1)</f>
        <v>4519.1049999999996</v>
      </c>
      <c r="BD95" s="51">
        <f>VLOOKUP($B$4:$B$236,'orig WPP2004'!$B$4:$CZ$265,'orig WPP2004'!AE$1)</f>
        <v>4652.05</v>
      </c>
      <c r="BE95" s="51">
        <f>VLOOKUP($B$4:$B$236,'orig WPP2004'!$B$4:$CZ$265,'orig WPP2004'!AF$1)</f>
        <v>4788.232</v>
      </c>
      <c r="BF95" s="51">
        <f>VLOOKUP($B$4:$B$236,'orig WPP2004'!$B$4:$CZ$265,'orig WPP2004'!AG$1)</f>
        <v>4919.1440000000002</v>
      </c>
      <c r="BG95" s="51">
        <f>VLOOKUP($B$4:$B$236,'orig WPP2004'!$B$4:$CZ$265,'orig WPP2004'!AH$1)</f>
        <v>5038.5010000000002</v>
      </c>
      <c r="BH95" s="51">
        <f>VLOOKUP($B$4:$B$236,'orig WPP2004'!$B$4:$CZ$265,'orig WPP2004'!AI$1)</f>
        <v>5144.6890000000003</v>
      </c>
      <c r="BI95" s="51">
        <f>VLOOKUP($B$4:$B$236,'orig WPP2004'!$B$4:$CZ$265,'orig WPP2004'!AJ$1)</f>
        <v>5238.92</v>
      </c>
      <c r="BJ95" s="51">
        <f>VLOOKUP($B$4:$B$236,'orig WPP2004'!$B$4:$CZ$265,'orig WPP2004'!AK$1)</f>
        <v>5321.4070000000002</v>
      </c>
      <c r="BK95" s="51">
        <f>VLOOKUP($B$4:$B$236,'orig WPP2004'!$B$4:$CZ$265,'orig WPP2004'!AL$1)</f>
        <v>5393.3269999999993</v>
      </c>
      <c r="BL95" s="51">
        <f>VLOOKUP($B$4:$B$236,'orig WPP2004'!$B$4:$CZ$265,'orig WPP2004'!AM$1)</f>
        <v>5456.2029999999995</v>
      </c>
      <c r="BM95" s="51">
        <f>VLOOKUP($B$4:$B$236,'orig WPP2004'!$B$4:$CZ$265,'orig WPP2004'!AN$1)</f>
        <v>5508.7749999999996</v>
      </c>
      <c r="BN95" s="51">
        <f>VLOOKUP($B$4:$B$236,'orig WPP2004'!$B$4:$CZ$265,'orig WPP2004'!AO$1)</f>
        <v>5552.2179999999998</v>
      </c>
      <c r="BO95" s="51">
        <f>VLOOKUP($B$4:$B$236,'orig WPP2004'!$B$4:$CZ$265,'orig WPP2004'!AP$1)</f>
        <v>5593.57</v>
      </c>
      <c r="BP95" s="51">
        <f>VLOOKUP($B$4:$B$236,'orig WPP2004'!$B$4:$CZ$265,'orig WPP2004'!AQ$1)</f>
        <v>5642.1549999999997</v>
      </c>
      <c r="BQ95" s="51">
        <f>VLOOKUP($B$4:$B$236,'orig WPP2004'!$B$4:$CZ$265,'orig WPP2004'!AR$1)</f>
        <v>5704.4960000000001</v>
      </c>
      <c r="BR95" s="51">
        <f>VLOOKUP($B$4:$B$236,'orig WPP2004'!$B$4:$CZ$265,'orig WPP2004'!AS$1)</f>
        <v>5783.5519999999997</v>
      </c>
      <c r="BS95" s="51">
        <f>VLOOKUP($B$4:$B$236,'orig WPP2004'!$B$4:$CZ$265,'orig WPP2004'!AT$1)</f>
        <v>5877.1460000000006</v>
      </c>
      <c r="BT95" s="51">
        <f>VLOOKUP($B$4:$B$236,'orig WPP2004'!$B$4:$CZ$265,'orig WPP2004'!AU$1)</f>
        <v>5980.2730000000001</v>
      </c>
      <c r="BU95" s="51">
        <f>VLOOKUP($B$4:$B$236,'orig WPP2004'!$B$4:$CZ$265,'orig WPP2004'!AV$1)</f>
        <v>6085.2960000000003</v>
      </c>
      <c r="BV95" s="51">
        <f>VLOOKUP($B$4:$B$236,'orig WPP2004'!$B$4:$CZ$265,'orig WPP2004'!AW$1)</f>
        <v>6186.5389999999998</v>
      </c>
      <c r="BW95" s="51">
        <f>VLOOKUP($B$4:$B$236,'orig WPP2004'!$B$4:$CZ$265,'orig WPP2004'!AX$1)</f>
        <v>6282.6460000000006</v>
      </c>
      <c r="BX95" s="51">
        <f>VLOOKUP($B$4:$B$236,'orig WPP2004'!$B$4:$CZ$265,'orig WPP2004'!AY$1)</f>
        <v>6375.0450000000001</v>
      </c>
      <c r="BY95" s="51">
        <f>VLOOKUP($B$4:$B$236,'orig WPP2004'!$B$4:$CZ$265,'orig WPP2004'!AZ$1)</f>
        <v>6464.1560000000009</v>
      </c>
      <c r="BZ95" s="51">
        <f>VLOOKUP($B$4:$B$236,'orig WPP2004'!$B$4:$CZ$265,'orig WPP2004'!BA$1)</f>
        <v>6551.165</v>
      </c>
      <c r="CA95" s="51">
        <f>VLOOKUP($B$4:$B$236,'orig WPP2004'!$B$4:$CZ$265,'orig WPP2004'!BB$1)</f>
        <v>6636.9439999999995</v>
      </c>
      <c r="CB95" s="51">
        <f>VLOOKUP($B$4:$B$236,'orig WPP2004'!$B$4:$CZ$265,'orig WPP2004'!BC$1)</f>
        <v>6721.2150000000001</v>
      </c>
      <c r="CC95" s="51">
        <f>VLOOKUP($B$4:$B$236,'orig WPP2004'!$B$4:$CZ$265,'orig WPP2004'!BD$1)</f>
        <v>6803.3989999999994</v>
      </c>
      <c r="CD95" s="51">
        <f>VLOOKUP($B$4:$B$236,'orig WPP2004'!$B$4:$CZ$265,'orig WPP2004'!BE$1)</f>
        <v>6883.7979999999998</v>
      </c>
      <c r="CE95" s="51">
        <f>VLOOKUP($B$4:$B$236,'orig WPP2004'!$B$4:$CZ$265,'orig WPP2004'!BF$1)</f>
        <v>6962.85</v>
      </c>
      <c r="CF95" s="51">
        <f>VLOOKUP($B$4:$B$236,'orig WPP2004'!$B$4:$CZ$265,'orig WPP2004'!BG$1)</f>
        <v>7040.8850000000002</v>
      </c>
      <c r="CG95" s="51">
        <f>VLOOKUP($B$4:$B$236,'orig WPP2004'!$B$4:$CZ$265,'orig WPP2004'!BH$1)</f>
        <v>7117.99</v>
      </c>
      <c r="CH95" s="51">
        <f>VLOOKUP($B$4:$B$236,'orig WPP2004'!$B$4:$CZ$265,'orig WPP2004'!BI$1)</f>
        <v>7194.1009999999997</v>
      </c>
      <c r="CI95" s="51">
        <f>VLOOKUP($B$4:$B$236,'orig WPP2004'!$B$4:$CZ$265,'orig WPP2004'!BJ$1)</f>
        <v>7269.2119999999995</v>
      </c>
      <c r="CJ95" s="51">
        <f>VLOOKUP($B$4:$B$236,'orig WPP2004'!$B$4:$CZ$265,'orig WPP2004'!BK$1)</f>
        <v>7343.2749999999996</v>
      </c>
      <c r="CK95" s="51">
        <f>VLOOKUP($B$4:$B$236,'orig WPP2004'!$B$4:$CZ$265,'orig WPP2004'!BL$1)</f>
        <v>7416.2430000000004</v>
      </c>
      <c r="CL95" s="51">
        <f>VLOOKUP($B$4:$B$236,'orig WPP2004'!$B$4:$CZ$265,'orig WPP2004'!BM$1)</f>
        <v>7488.1419999999998</v>
      </c>
      <c r="CM95" s="51">
        <f>VLOOKUP($B$4:$B$236,'orig WPP2004'!$B$4:$CZ$265,'orig WPP2004'!BN$1)</f>
        <v>7558.9850000000006</v>
      </c>
      <c r="CN95" s="51">
        <f>VLOOKUP($B$4:$B$236,'orig WPP2004'!$B$4:$CZ$265,'orig WPP2004'!BO$1)</f>
        <v>7628.6980000000003</v>
      </c>
      <c r="CO95" s="51">
        <f>VLOOKUP($B$4:$B$236,'orig WPP2004'!$B$4:$CZ$265,'orig WPP2004'!BP$1)</f>
        <v>7697.1810000000005</v>
      </c>
      <c r="CP95" s="51">
        <f>VLOOKUP($B$4:$B$236,'orig WPP2004'!$B$4:$CZ$265,'orig WPP2004'!BQ$1)</f>
        <v>7764.357</v>
      </c>
      <c r="CQ95" s="51">
        <f>VLOOKUP($B$4:$B$236,'orig WPP2004'!$B$4:$CZ$265,'orig WPP2004'!BR$1)</f>
        <v>7830.1939999999995</v>
      </c>
      <c r="CR95" s="51">
        <f>VLOOKUP($B$4:$B$236,'orig WPP2004'!$B$4:$CZ$265,'orig WPP2004'!BS$1)</f>
        <v>7894.6959999999999</v>
      </c>
      <c r="CS95" s="51">
        <f>VLOOKUP($B$4:$B$236,'orig WPP2004'!$B$4:$CZ$265,'orig WPP2004'!BT$1)</f>
        <v>7957.8590000000004</v>
      </c>
      <c r="CT95" s="51">
        <f>VLOOKUP($B$4:$B$236,'orig WPP2004'!$B$4:$CZ$265,'orig WPP2004'!BU$1)</f>
        <v>8019.69</v>
      </c>
      <c r="CU95" s="51">
        <f>VLOOKUP($B$4:$B$236,'orig WPP2004'!$B$4:$CZ$265,'orig WPP2004'!BV$1)</f>
        <v>8080.192</v>
      </c>
      <c r="CV95" s="51">
        <f>VLOOKUP($B$4:$B$236,'orig WPP2004'!$B$4:$CZ$265,'orig WPP2004'!BW$1)</f>
        <v>8139.3519999999999</v>
      </c>
      <c r="CW95" s="51">
        <f>VLOOKUP($B$4:$B$236,'orig WPP2004'!$B$4:$CZ$265,'orig WPP2004'!BX$1)</f>
        <v>8197.1530000000002</v>
      </c>
      <c r="CX95" s="51">
        <f>VLOOKUP($B$4:$B$236,'orig WPP2004'!$B$4:$CZ$265,'orig WPP2004'!BY$1)</f>
        <v>8253.5930000000008</v>
      </c>
      <c r="CY95" s="51">
        <f>VLOOKUP($B$4:$B$236,'orig WPP2004'!$B$4:$CZ$265,'orig WPP2004'!BZ$1)</f>
        <v>8308.6749999999993</v>
      </c>
      <c r="CZ95" s="51">
        <f>VLOOKUP($B$4:$B$236,'orig WPP2004'!$B$4:$CZ$265,'orig WPP2004'!CA$1)</f>
        <v>8362.3979999999992</v>
      </c>
      <c r="DA95" s="51">
        <f>VLOOKUP($B$4:$B$236,'orig WPP2004'!$B$4:$CZ$265,'orig WPP2004'!CB$1)</f>
        <v>8414.7530000000006</v>
      </c>
      <c r="DB95" s="51">
        <f>VLOOKUP($B$4:$B$236,'orig WPP2004'!$B$4:$CZ$265,'orig WPP2004'!CC$1)</f>
        <v>8465.7270000000008</v>
      </c>
      <c r="DC95" s="51">
        <f>VLOOKUP($B$4:$B$236,'orig WPP2004'!$B$4:$CZ$265,'orig WPP2004'!CD$1)</f>
        <v>8515.3080000000009</v>
      </c>
      <c r="DD95" s="51">
        <f>VLOOKUP($B$4:$B$236,'orig WPP2004'!$B$4:$CZ$265,'orig WPP2004'!CE$1)</f>
        <v>8563.487000000001</v>
      </c>
      <c r="DE95" s="51">
        <f>VLOOKUP($B$4:$B$236,'orig WPP2004'!$B$4:$CZ$265,'orig WPP2004'!CF$1)</f>
        <v>8610.2489999999998</v>
      </c>
    </row>
    <row r="96" spans="1:109">
      <c r="A96">
        <v>12</v>
      </c>
      <c r="B96" s="3">
        <v>348</v>
      </c>
      <c r="C96" s="1" t="s">
        <v>536</v>
      </c>
      <c r="D96" s="29">
        <f>+[3]Summary!M43</f>
        <v>1500.0000000000002</v>
      </c>
      <c r="E96" s="29">
        <f>+[3]Summary!N43</f>
        <v>1656.8965687142847</v>
      </c>
      <c r="F96" s="29">
        <f>+[3]Summary!O43</f>
        <v>1800.9745312111793</v>
      </c>
      <c r="G96" s="29">
        <f>+[3]Summary!P43</f>
        <v>1957.5810121860643</v>
      </c>
      <c r="H96" s="29">
        <f>+[3]Summary!Q43</f>
        <v>2127.8054480283308</v>
      </c>
      <c r="I96" s="29">
        <f>+[3]Summary!R43</f>
        <v>2312.8320087264465</v>
      </c>
      <c r="J96" s="29">
        <f>+[3]Summary!S43</f>
        <v>2513.9478355722249</v>
      </c>
      <c r="K96" s="29">
        <f>+[3]Summary!T43</f>
        <v>2732.5519951872006</v>
      </c>
      <c r="L96" s="29">
        <f>+[3]Summary!U43</f>
        <v>2970.1652121600009</v>
      </c>
      <c r="M96" s="29">
        <f>+[3]Summary!V43</f>
        <v>3228.4404480000003</v>
      </c>
      <c r="N96" s="29">
        <f>+[3]Summary!W43</f>
        <v>3509.1744000000003</v>
      </c>
      <c r="O96" s="29">
        <f>+[3]Summary!X43</f>
        <v>3814.3199999999993</v>
      </c>
      <c r="P96" s="29">
        <f>+[3]Summary!Y43</f>
        <v>4146.0000000000018</v>
      </c>
      <c r="Q96" s="29">
        <f>+[3]Summary!Z43</f>
        <v>4653.5</v>
      </c>
      <c r="R96" s="29">
        <f>+[3]Summary!AA43</f>
        <v>5161</v>
      </c>
      <c r="S96" s="29">
        <f>+[3]Summary!AB43</f>
        <v>5461.8461538461543</v>
      </c>
      <c r="T96" s="29">
        <f>+[3]Summary!AC43</f>
        <v>5689.4230769230771</v>
      </c>
      <c r="U96" s="29">
        <f>+[3]Summary!AD43</f>
        <v>5917.0000000000009</v>
      </c>
      <c r="V96" s="29">
        <f>+[3]Summary!AE43</f>
        <v>6269.5</v>
      </c>
      <c r="W96" s="29">
        <f>+[3]Summary!AF43</f>
        <v>6622</v>
      </c>
      <c r="X96" s="29">
        <f>+[3]Summary!AG43</f>
        <v>7127.0000000000027</v>
      </c>
      <c r="Y96" s="29">
        <f>+[3]Summary!AH43</f>
        <v>7644.0000000000018</v>
      </c>
      <c r="Z96" s="29">
        <f>+[3]Summary!AI43</f>
        <v>7950.0000000000009</v>
      </c>
      <c r="AA96" s="29">
        <f>+[3]Summary!AJ43</f>
        <v>8649</v>
      </c>
      <c r="AB96" s="29">
        <f>+[3]Summary!AK43</f>
        <v>9287</v>
      </c>
      <c r="AC96" s="51">
        <f>VLOOKUP($B$4:$B$236,'orig WPP2004'!$B$4:$CZ$265,'orig WPP2004'!D$1)</f>
        <v>9338</v>
      </c>
      <c r="AD96" s="51">
        <f>VLOOKUP($B$4:$B$236,'orig WPP2004'!$B$4:$CZ$265,'orig WPP2004'!E$1)</f>
        <v>9479.893</v>
      </c>
      <c r="AE96" s="51">
        <f>VLOOKUP($B$4:$B$236,'orig WPP2004'!$B$4:$CZ$265,'orig WPP2004'!F$1)</f>
        <v>9597.0259999999998</v>
      </c>
      <c r="AF96" s="51">
        <f>VLOOKUP($B$4:$B$236,'orig WPP2004'!$B$4:$CZ$265,'orig WPP2004'!G$1)</f>
        <v>9691.7740000000013</v>
      </c>
      <c r="AG96" s="51">
        <f>VLOOKUP($B$4:$B$236,'orig WPP2004'!$B$4:$CZ$265,'orig WPP2004'!H$1)</f>
        <v>9766.7880000000005</v>
      </c>
      <c r="AH96" s="51">
        <f>VLOOKUP($B$4:$B$236,'orig WPP2004'!$B$4:$CZ$265,'orig WPP2004'!I$1)</f>
        <v>9824.994999999999</v>
      </c>
      <c r="AI96" s="51">
        <f>VLOOKUP($B$4:$B$236,'orig WPP2004'!$B$4:$CZ$265,'orig WPP2004'!J$1)</f>
        <v>9869.6290000000008</v>
      </c>
      <c r="AJ96" s="51">
        <f>VLOOKUP($B$4:$B$236,'orig WPP2004'!$B$4:$CZ$265,'orig WPP2004'!K$1)</f>
        <v>9904.1980000000003</v>
      </c>
      <c r="AK96" s="51">
        <f>VLOOKUP($B$4:$B$236,'orig WPP2004'!$B$4:$CZ$265,'orig WPP2004'!L$1)</f>
        <v>9932.3909999999996</v>
      </c>
      <c r="AL96" s="51">
        <f>VLOOKUP($B$4:$B$236,'orig WPP2004'!$B$4:$CZ$265,'orig WPP2004'!M$1)</f>
        <v>9957.9140000000007</v>
      </c>
      <c r="AM96" s="51">
        <f>VLOOKUP($B$4:$B$236,'orig WPP2004'!$B$4:$CZ$265,'orig WPP2004'!N$1)</f>
        <v>9984.0020000000004</v>
      </c>
      <c r="AN96" s="51">
        <f>VLOOKUP($B$4:$B$236,'orig WPP2004'!$B$4:$CZ$265,'orig WPP2004'!O$1)</f>
        <v>10012.909</v>
      </c>
      <c r="AO96" s="51">
        <f>VLOOKUP($B$4:$B$236,'orig WPP2004'!$B$4:$CZ$265,'orig WPP2004'!P$1)</f>
        <v>10045.450000000001</v>
      </c>
      <c r="AP96" s="51">
        <f>VLOOKUP($B$4:$B$236,'orig WPP2004'!$B$4:$CZ$265,'orig WPP2004'!Q$1)</f>
        <v>10080.81</v>
      </c>
      <c r="AQ96" s="51">
        <f>VLOOKUP($B$4:$B$236,'orig WPP2004'!$B$4:$CZ$265,'orig WPP2004'!R$1)</f>
        <v>10117.093000000001</v>
      </c>
      <c r="AR96" s="51">
        <f>VLOOKUP($B$4:$B$236,'orig WPP2004'!$B$4:$CZ$265,'orig WPP2004'!S$1)</f>
        <v>10152.934000000001</v>
      </c>
      <c r="AS96" s="51">
        <f>VLOOKUP($B$4:$B$236,'orig WPP2004'!$B$4:$CZ$265,'orig WPP2004'!T$1)</f>
        <v>10188.495999999999</v>
      </c>
      <c r="AT96" s="51">
        <f>VLOOKUP($B$4:$B$236,'orig WPP2004'!$B$4:$CZ$265,'orig WPP2004'!U$1)</f>
        <v>10224.637999999999</v>
      </c>
      <c r="AU96" s="51">
        <f>VLOOKUP($B$4:$B$236,'orig WPP2004'!$B$4:$CZ$265,'orig WPP2004'!V$1)</f>
        <v>10261.406999999999</v>
      </c>
      <c r="AV96" s="51">
        <f>VLOOKUP($B$4:$B$236,'orig WPP2004'!$B$4:$CZ$265,'orig WPP2004'!W$1)</f>
        <v>10298.865</v>
      </c>
      <c r="AW96" s="51">
        <f>VLOOKUP($B$4:$B$236,'orig WPP2004'!$B$4:$CZ$265,'orig WPP2004'!X$1)</f>
        <v>10337.004000000001</v>
      </c>
      <c r="AX96" s="51">
        <f>VLOOKUP($B$4:$B$236,'orig WPP2004'!$B$4:$CZ$265,'orig WPP2004'!Y$1)</f>
        <v>10375.078</v>
      </c>
      <c r="AY96" s="51">
        <f>VLOOKUP($B$4:$B$236,'orig WPP2004'!$B$4:$CZ$265,'orig WPP2004'!Z$1)</f>
        <v>10412.748</v>
      </c>
      <c r="AZ96" s="51">
        <f>VLOOKUP($B$4:$B$236,'orig WPP2004'!$B$4:$CZ$265,'orig WPP2004'!AA$1)</f>
        <v>10450.803</v>
      </c>
      <c r="BA96" s="51">
        <f>VLOOKUP($B$4:$B$236,'orig WPP2004'!$B$4:$CZ$265,'orig WPP2004'!AB$1)</f>
        <v>10490.38</v>
      </c>
      <c r="BB96" s="51">
        <f>VLOOKUP($B$4:$B$236,'orig WPP2004'!$B$4:$CZ$265,'orig WPP2004'!AC$1)</f>
        <v>10531.82</v>
      </c>
      <c r="BC96" s="51">
        <f>VLOOKUP($B$4:$B$236,'orig WPP2004'!$B$4:$CZ$265,'orig WPP2004'!AD$1)</f>
        <v>10575.973999999998</v>
      </c>
      <c r="BD96" s="51">
        <f>VLOOKUP($B$4:$B$236,'orig WPP2004'!$B$4:$CZ$265,'orig WPP2004'!AE$1)</f>
        <v>10621.216</v>
      </c>
      <c r="BE96" s="51">
        <f>VLOOKUP($B$4:$B$236,'orig WPP2004'!$B$4:$CZ$265,'orig WPP2004'!AF$1)</f>
        <v>10662.415000000001</v>
      </c>
      <c r="BF96" s="51">
        <f>VLOOKUP($B$4:$B$236,'orig WPP2004'!$B$4:$CZ$265,'orig WPP2004'!AG$1)</f>
        <v>10692.744000000001</v>
      </c>
      <c r="BG96" s="51">
        <f>VLOOKUP($B$4:$B$236,'orig WPP2004'!$B$4:$CZ$265,'orig WPP2004'!AH$1)</f>
        <v>10707.471</v>
      </c>
      <c r="BH96" s="51">
        <f>VLOOKUP($B$4:$B$236,'orig WPP2004'!$B$4:$CZ$265,'orig WPP2004'!AI$1)</f>
        <v>10705.146000000001</v>
      </c>
      <c r="BI96" s="51">
        <f>VLOOKUP($B$4:$B$236,'orig WPP2004'!$B$4:$CZ$265,'orig WPP2004'!AJ$1)</f>
        <v>10687.679</v>
      </c>
      <c r="BJ96" s="51">
        <f>VLOOKUP($B$4:$B$236,'orig WPP2004'!$B$4:$CZ$265,'orig WPP2004'!AK$1)</f>
        <v>10657.972000000002</v>
      </c>
      <c r="BK96" s="51">
        <f>VLOOKUP($B$4:$B$236,'orig WPP2004'!$B$4:$CZ$265,'orig WPP2004'!AL$1)</f>
        <v>10620.516</v>
      </c>
      <c r="BL96" s="51">
        <f>VLOOKUP($B$4:$B$236,'orig WPP2004'!$B$4:$CZ$265,'orig WPP2004'!AM$1)</f>
        <v>10579.092000000001</v>
      </c>
      <c r="BM96" s="51">
        <f>VLOOKUP($B$4:$B$236,'orig WPP2004'!$B$4:$CZ$265,'orig WPP2004'!AN$1)</f>
        <v>10533.817999999999</v>
      </c>
      <c r="BN96" s="51">
        <f>VLOOKUP($B$4:$B$236,'orig WPP2004'!$B$4:$CZ$265,'orig WPP2004'!AO$1)</f>
        <v>10485.092000000001</v>
      </c>
      <c r="BO96" s="51">
        <f>VLOOKUP($B$4:$B$236,'orig WPP2004'!$B$4:$CZ$265,'orig WPP2004'!AP$1)</f>
        <v>10437.348</v>
      </c>
      <c r="BP96" s="51">
        <f>VLOOKUP($B$4:$B$236,'orig WPP2004'!$B$4:$CZ$265,'orig WPP2004'!AQ$1)</f>
        <v>10396.034</v>
      </c>
      <c r="BQ96" s="51">
        <f>VLOOKUP($B$4:$B$236,'orig WPP2004'!$B$4:$CZ$265,'orig WPP2004'!AR$1)</f>
        <v>10364.84</v>
      </c>
      <c r="BR96" s="51">
        <f>VLOOKUP($B$4:$B$236,'orig WPP2004'!$B$4:$CZ$265,'orig WPP2004'!AS$1)</f>
        <v>10346.07</v>
      </c>
      <c r="BS96" s="51">
        <f>VLOOKUP($B$4:$B$236,'orig WPP2004'!$B$4:$CZ$265,'orig WPP2004'!AT$1)</f>
        <v>10338.368</v>
      </c>
      <c r="BT96" s="51">
        <f>VLOOKUP($B$4:$B$236,'orig WPP2004'!$B$4:$CZ$265,'orig WPP2004'!AU$1)</f>
        <v>10337.15</v>
      </c>
      <c r="BU96" s="51">
        <f>VLOOKUP($B$4:$B$236,'orig WPP2004'!$B$4:$CZ$265,'orig WPP2004'!AV$1)</f>
        <v>10335.663</v>
      </c>
      <c r="BV96" s="51">
        <f>VLOOKUP($B$4:$B$236,'orig WPP2004'!$B$4:$CZ$265,'orig WPP2004'!AW$1)</f>
        <v>10328.968000000001</v>
      </c>
      <c r="BW96" s="51">
        <f>VLOOKUP($B$4:$B$236,'orig WPP2004'!$B$4:$CZ$265,'orig WPP2004'!AX$1)</f>
        <v>10315.651</v>
      </c>
      <c r="BX96" s="51">
        <f>VLOOKUP($B$4:$B$236,'orig WPP2004'!$B$4:$CZ$265,'orig WPP2004'!AY$1)</f>
        <v>10297.096</v>
      </c>
      <c r="BY96" s="51">
        <f>VLOOKUP($B$4:$B$236,'orig WPP2004'!$B$4:$CZ$265,'orig WPP2004'!AZ$1)</f>
        <v>10274.537</v>
      </c>
      <c r="BZ96" s="51">
        <f>VLOOKUP($B$4:$B$236,'orig WPP2004'!$B$4:$CZ$265,'orig WPP2004'!BA$1)</f>
        <v>10250.204000000002</v>
      </c>
      <c r="CA96" s="51">
        <f>VLOOKUP($B$4:$B$236,'orig WPP2004'!$B$4:$CZ$265,'orig WPP2004'!BB$1)</f>
        <v>10225.746999999999</v>
      </c>
      <c r="CB96" s="51">
        <f>VLOOKUP($B$4:$B$236,'orig WPP2004'!$B$4:$CZ$265,'orig WPP2004'!BC$1)</f>
        <v>10201.226999999999</v>
      </c>
      <c r="CC96" s="51">
        <f>VLOOKUP($B$4:$B$236,'orig WPP2004'!$B$4:$CZ$265,'orig WPP2004'!BD$1)</f>
        <v>10176.006000000001</v>
      </c>
      <c r="CD96" s="51">
        <f>VLOOKUP($B$4:$B$236,'orig WPP2004'!$B$4:$CZ$265,'orig WPP2004'!BE$1)</f>
        <v>10150.262000000001</v>
      </c>
      <c r="CE96" s="51">
        <f>VLOOKUP($B$4:$B$236,'orig WPP2004'!$B$4:$CZ$265,'orig WPP2004'!BF$1)</f>
        <v>10124.141</v>
      </c>
      <c r="CF96" s="51">
        <f>VLOOKUP($B$4:$B$236,'orig WPP2004'!$B$4:$CZ$265,'orig WPP2004'!BG$1)</f>
        <v>10097.731</v>
      </c>
      <c r="CG96" s="51">
        <f>VLOOKUP($B$4:$B$236,'orig WPP2004'!$B$4:$CZ$265,'orig WPP2004'!BH$1)</f>
        <v>10071.199000000001</v>
      </c>
      <c r="CH96" s="51">
        <f>VLOOKUP($B$4:$B$236,'orig WPP2004'!$B$4:$CZ$265,'orig WPP2004'!BI$1)</f>
        <v>10044.557000000001</v>
      </c>
      <c r="CI96" s="51">
        <f>VLOOKUP($B$4:$B$236,'orig WPP2004'!$B$4:$CZ$265,'orig WPP2004'!BJ$1)</f>
        <v>10017.534</v>
      </c>
      <c r="CJ96" s="51">
        <f>VLOOKUP($B$4:$B$236,'orig WPP2004'!$B$4:$CZ$265,'orig WPP2004'!BK$1)</f>
        <v>9989.7350000000006</v>
      </c>
      <c r="CK96" s="51">
        <f>VLOOKUP($B$4:$B$236,'orig WPP2004'!$B$4:$CZ$265,'orig WPP2004'!BL$1)</f>
        <v>9960.8739999999998</v>
      </c>
      <c r="CL96" s="51">
        <f>VLOOKUP($B$4:$B$236,'orig WPP2004'!$B$4:$CZ$265,'orig WPP2004'!BM$1)</f>
        <v>9930.862000000001</v>
      </c>
      <c r="CM96" s="51">
        <f>VLOOKUP($B$4:$B$236,'orig WPP2004'!$B$4:$CZ$265,'orig WPP2004'!BN$1)</f>
        <v>9899.8019999999997</v>
      </c>
      <c r="CN96" s="51">
        <f>VLOOKUP($B$4:$B$236,'orig WPP2004'!$B$4:$CZ$265,'orig WPP2004'!BO$1)</f>
        <v>9867.844000000001</v>
      </c>
      <c r="CO96" s="51">
        <f>VLOOKUP($B$4:$B$236,'orig WPP2004'!$B$4:$CZ$265,'orig WPP2004'!BP$1)</f>
        <v>9835.2160000000003</v>
      </c>
      <c r="CP96" s="51">
        <f>VLOOKUP($B$4:$B$236,'orig WPP2004'!$B$4:$CZ$265,'orig WPP2004'!BQ$1)</f>
        <v>9802.0829999999987</v>
      </c>
      <c r="CQ96" s="51">
        <f>VLOOKUP($B$4:$B$236,'orig WPP2004'!$B$4:$CZ$265,'orig WPP2004'!BR$1)</f>
        <v>9768.4710000000014</v>
      </c>
      <c r="CR96" s="51">
        <f>VLOOKUP($B$4:$B$236,'orig WPP2004'!$B$4:$CZ$265,'orig WPP2004'!BS$1)</f>
        <v>9734.3120000000017</v>
      </c>
      <c r="CS96" s="51">
        <f>VLOOKUP($B$4:$B$236,'orig WPP2004'!$B$4:$CZ$265,'orig WPP2004'!BT$1)</f>
        <v>9699.5669999999991</v>
      </c>
      <c r="CT96" s="51">
        <f>VLOOKUP($B$4:$B$236,'orig WPP2004'!$B$4:$CZ$265,'orig WPP2004'!BU$1)</f>
        <v>9664.1680000000015</v>
      </c>
      <c r="CU96" s="51">
        <f>VLOOKUP($B$4:$B$236,'orig WPP2004'!$B$4:$CZ$265,'orig WPP2004'!BV$1)</f>
        <v>9628.0550000000003</v>
      </c>
      <c r="CV96" s="51">
        <f>VLOOKUP($B$4:$B$236,'orig WPP2004'!$B$4:$CZ$265,'orig WPP2004'!BW$1)</f>
        <v>9591.232</v>
      </c>
      <c r="CW96" s="51">
        <f>VLOOKUP($B$4:$B$236,'orig WPP2004'!$B$4:$CZ$265,'orig WPP2004'!BX$1)</f>
        <v>9553.6909999999989</v>
      </c>
      <c r="CX96" s="51">
        <f>VLOOKUP($B$4:$B$236,'orig WPP2004'!$B$4:$CZ$265,'orig WPP2004'!BY$1)</f>
        <v>9515.3529999999992</v>
      </c>
      <c r="CY96" s="51">
        <f>VLOOKUP($B$4:$B$236,'orig WPP2004'!$B$4:$CZ$265,'orig WPP2004'!BZ$1)</f>
        <v>9476.1179999999986</v>
      </c>
      <c r="CZ96" s="51">
        <f>VLOOKUP($B$4:$B$236,'orig WPP2004'!$B$4:$CZ$265,'orig WPP2004'!CA$1)</f>
        <v>9435.9169999999995</v>
      </c>
      <c r="DA96" s="51">
        <f>VLOOKUP($B$4:$B$236,'orig WPP2004'!$B$4:$CZ$265,'orig WPP2004'!CB$1)</f>
        <v>9394.7450000000008</v>
      </c>
      <c r="DB96" s="51">
        <f>VLOOKUP($B$4:$B$236,'orig WPP2004'!$B$4:$CZ$265,'orig WPP2004'!CC$1)</f>
        <v>9352.6270000000004</v>
      </c>
      <c r="DC96" s="51">
        <f>VLOOKUP($B$4:$B$236,'orig WPP2004'!$B$4:$CZ$265,'orig WPP2004'!CD$1)</f>
        <v>9309.57</v>
      </c>
      <c r="DD96" s="51">
        <f>VLOOKUP($B$4:$B$236,'orig WPP2004'!$B$4:$CZ$265,'orig WPP2004'!CE$1)</f>
        <v>9265.5889999999999</v>
      </c>
      <c r="DE96" s="51">
        <f>VLOOKUP($B$4:$B$236,'orig WPP2004'!$B$4:$CZ$265,'orig WPP2004'!CF$1)</f>
        <v>9220.7170000000006</v>
      </c>
    </row>
    <row r="97" spans="1:109">
      <c r="A97">
        <v>11</v>
      </c>
      <c r="B97" s="3">
        <v>352</v>
      </c>
      <c r="C97" s="1" t="s">
        <v>548</v>
      </c>
      <c r="D97" s="29">
        <f>+[3]Summary!M14</f>
        <v>13.80678287936443</v>
      </c>
      <c r="E97" s="29">
        <f>+[3]Summary!N14</f>
        <v>14.595741901042397</v>
      </c>
      <c r="F97" s="29">
        <f>+[3]Summary!O14</f>
        <v>15.429784295387675</v>
      </c>
      <c r="G97" s="29">
        <f>+[3]Summary!P14</f>
        <v>16.311486255124112</v>
      </c>
      <c r="H97" s="29">
        <f>+[3]Summary!Q14</f>
        <v>17.243571183988347</v>
      </c>
      <c r="I97" s="29">
        <f>+[3]Summary!R14</f>
        <v>18.228918108787685</v>
      </c>
      <c r="J97" s="29">
        <f>+[3]Summary!S14</f>
        <v>19.27057057214698</v>
      </c>
      <c r="K97" s="29">
        <f>+[3]Summary!T14</f>
        <v>20.371746033412521</v>
      </c>
      <c r="L97" s="29">
        <f>+[3]Summary!U14</f>
        <v>21.535845806750384</v>
      </c>
      <c r="M97" s="29">
        <f>+[3]Summary!V14</f>
        <v>22.766465567136112</v>
      </c>
      <c r="N97" s="29">
        <f>+[3]Summary!W14</f>
        <v>24.067406456686751</v>
      </c>
      <c r="O97" s="29">
        <f>+[3]Summary!X14</f>
        <v>25.44268682564028</v>
      </c>
      <c r="P97" s="29">
        <f>+[3]Summary!Y14</f>
        <v>28.36713358720813</v>
      </c>
      <c r="Q97" s="29">
        <f>+[3]Summary!Z14</f>
        <v>31.62772365470332</v>
      </c>
      <c r="R97" s="29">
        <f>+[3]Summary!AA14</f>
        <v>35.263094189726687</v>
      </c>
      <c r="S97" s="29">
        <f>+[3]Summary!AB14</f>
        <v>39.316323406936647</v>
      </c>
      <c r="T97" s="29">
        <f>+[3]Summary!AC14</f>
        <v>43.835441039917875</v>
      </c>
      <c r="U97" s="29">
        <f>+[3]Summary!AD14</f>
        <v>44.278223272644325</v>
      </c>
      <c r="V97" s="29">
        <f>+[3]Summary!AE14</f>
        <v>44.725478053176083</v>
      </c>
      <c r="W97" s="29">
        <f>+[3]Summary!AF14</f>
        <v>45.177250558763724</v>
      </c>
      <c r="X97" s="29">
        <f>+[3]Summary!AG14</f>
        <v>45.633586422993652</v>
      </c>
      <c r="Y97" s="29">
        <f>+[3]Summary!AH14</f>
        <v>46.094531740397642</v>
      </c>
      <c r="Z97" s="29">
        <f>+[3]Summary!AI14</f>
        <v>92.189063480795284</v>
      </c>
      <c r="AA97" s="29">
        <f>+[3]Summary!AJ14</f>
        <v>106.38559908054967</v>
      </c>
      <c r="AB97" s="29">
        <f>+[3]Summary!AK14</f>
        <v>122.11403087485395</v>
      </c>
      <c r="AC97" s="51">
        <f>VLOOKUP($B$4:$B$236,'orig WPP2004'!$B$4:$CZ$265,'orig WPP2004'!D$1)</f>
        <v>142.99799999999999</v>
      </c>
      <c r="AD97" s="51">
        <f>VLOOKUP($B$4:$B$236,'orig WPP2004'!$B$4:$CZ$265,'orig WPP2004'!E$1)</f>
        <v>145.28800000000001</v>
      </c>
      <c r="AE97" s="51">
        <f>VLOOKUP($B$4:$B$236,'orig WPP2004'!$B$4:$CZ$265,'orig WPP2004'!F$1)</f>
        <v>148.04400000000001</v>
      </c>
      <c r="AF97" s="51">
        <f>VLOOKUP($B$4:$B$236,'orig WPP2004'!$B$4:$CZ$265,'orig WPP2004'!G$1)</f>
        <v>151.14800000000002</v>
      </c>
      <c r="AG97" s="51">
        <f>VLOOKUP($B$4:$B$236,'orig WPP2004'!$B$4:$CZ$265,'orig WPP2004'!H$1)</f>
        <v>154.49599999999998</v>
      </c>
      <c r="AH97" s="51">
        <f>VLOOKUP($B$4:$B$236,'orig WPP2004'!$B$4:$CZ$265,'orig WPP2004'!I$1)</f>
        <v>158.00200000000001</v>
      </c>
      <c r="AI97" s="51">
        <f>VLOOKUP($B$4:$B$236,'orig WPP2004'!$B$4:$CZ$265,'orig WPP2004'!J$1)</f>
        <v>161.59700000000001</v>
      </c>
      <c r="AJ97" s="51">
        <f>VLOOKUP($B$4:$B$236,'orig WPP2004'!$B$4:$CZ$265,'orig WPP2004'!K$1)</f>
        <v>165.227</v>
      </c>
      <c r="AK97" s="51">
        <f>VLOOKUP($B$4:$B$236,'orig WPP2004'!$B$4:$CZ$265,'orig WPP2004'!L$1)</f>
        <v>168.85300000000001</v>
      </c>
      <c r="AL97" s="51">
        <f>VLOOKUP($B$4:$B$236,'orig WPP2004'!$B$4:$CZ$265,'orig WPP2004'!M$1)</f>
        <v>172.45</v>
      </c>
      <c r="AM97" s="51">
        <f>VLOOKUP($B$4:$B$236,'orig WPP2004'!$B$4:$CZ$265,'orig WPP2004'!N$1)</f>
        <v>175.99799999999999</v>
      </c>
      <c r="AN97" s="51">
        <f>VLOOKUP($B$4:$B$236,'orig WPP2004'!$B$4:$CZ$265,'orig WPP2004'!O$1)</f>
        <v>179.476</v>
      </c>
      <c r="AO97" s="51">
        <f>VLOOKUP($B$4:$B$236,'orig WPP2004'!$B$4:$CZ$265,'orig WPP2004'!P$1)</f>
        <v>182.85300000000001</v>
      </c>
      <c r="AP97" s="51">
        <f>VLOOKUP($B$4:$B$236,'orig WPP2004'!$B$4:$CZ$265,'orig WPP2004'!Q$1)</f>
        <v>186.09199999999998</v>
      </c>
      <c r="AQ97" s="51">
        <f>VLOOKUP($B$4:$B$236,'orig WPP2004'!$B$4:$CZ$265,'orig WPP2004'!R$1)</f>
        <v>189.148</v>
      </c>
      <c r="AR97" s="51">
        <f>VLOOKUP($B$4:$B$236,'orig WPP2004'!$B$4:$CZ$265,'orig WPP2004'!S$1)</f>
        <v>192</v>
      </c>
      <c r="AS97" s="51">
        <f>VLOOKUP($B$4:$B$236,'orig WPP2004'!$B$4:$CZ$265,'orig WPP2004'!T$1)</f>
        <v>194.608</v>
      </c>
      <c r="AT97" s="51">
        <f>VLOOKUP($B$4:$B$236,'orig WPP2004'!$B$4:$CZ$265,'orig WPP2004'!U$1)</f>
        <v>196.994</v>
      </c>
      <c r="AU97" s="51">
        <f>VLOOKUP($B$4:$B$236,'orig WPP2004'!$B$4:$CZ$265,'orig WPP2004'!V$1)</f>
        <v>199.273</v>
      </c>
      <c r="AV97" s="51">
        <f>VLOOKUP($B$4:$B$236,'orig WPP2004'!$B$4:$CZ$265,'orig WPP2004'!W$1)</f>
        <v>201.60599999999999</v>
      </c>
      <c r="AW97" s="51">
        <f>VLOOKUP($B$4:$B$236,'orig WPP2004'!$B$4:$CZ$265,'orig WPP2004'!X$1)</f>
        <v>204.101</v>
      </c>
      <c r="AX97" s="51">
        <f>VLOOKUP($B$4:$B$236,'orig WPP2004'!$B$4:$CZ$265,'orig WPP2004'!Y$1)</f>
        <v>206.821</v>
      </c>
      <c r="AY97" s="51">
        <f>VLOOKUP($B$4:$B$236,'orig WPP2004'!$B$4:$CZ$265,'orig WPP2004'!Z$1)</f>
        <v>209.72199999999998</v>
      </c>
      <c r="AZ97" s="51">
        <f>VLOOKUP($B$4:$B$236,'orig WPP2004'!$B$4:$CZ$265,'orig WPP2004'!AA$1)</f>
        <v>212.673</v>
      </c>
      <c r="BA97" s="51">
        <f>VLOOKUP($B$4:$B$236,'orig WPP2004'!$B$4:$CZ$265,'orig WPP2004'!AB$1)</f>
        <v>215.48500000000001</v>
      </c>
      <c r="BB97" s="51">
        <f>VLOOKUP($B$4:$B$236,'orig WPP2004'!$B$4:$CZ$265,'orig WPP2004'!AC$1)</f>
        <v>218.03100000000001</v>
      </c>
      <c r="BC97" s="51">
        <f>VLOOKUP($B$4:$B$236,'orig WPP2004'!$B$4:$CZ$265,'orig WPP2004'!AD$1)</f>
        <v>220.26</v>
      </c>
      <c r="BD97" s="51">
        <f>VLOOKUP($B$4:$B$236,'orig WPP2004'!$B$4:$CZ$265,'orig WPP2004'!AE$1)</f>
        <v>222.238</v>
      </c>
      <c r="BE97" s="51">
        <f>VLOOKUP($B$4:$B$236,'orig WPP2004'!$B$4:$CZ$265,'orig WPP2004'!AF$1)</f>
        <v>224.096</v>
      </c>
      <c r="BF97" s="51">
        <f>VLOOKUP($B$4:$B$236,'orig WPP2004'!$B$4:$CZ$265,'orig WPP2004'!AG$1)</f>
        <v>226.02500000000001</v>
      </c>
      <c r="BG97" s="51">
        <f>VLOOKUP($B$4:$B$236,'orig WPP2004'!$B$4:$CZ$265,'orig WPP2004'!AH$1)</f>
        <v>228.16</v>
      </c>
      <c r="BH97" s="51">
        <f>VLOOKUP($B$4:$B$236,'orig WPP2004'!$B$4:$CZ$265,'orig WPP2004'!AI$1)</f>
        <v>230.54300000000001</v>
      </c>
      <c r="BI97" s="51">
        <f>VLOOKUP($B$4:$B$236,'orig WPP2004'!$B$4:$CZ$265,'orig WPP2004'!AJ$1)</f>
        <v>233.131</v>
      </c>
      <c r="BJ97" s="51">
        <f>VLOOKUP($B$4:$B$236,'orig WPP2004'!$B$4:$CZ$265,'orig WPP2004'!AK$1)</f>
        <v>235.86099999999999</v>
      </c>
      <c r="BK97" s="51">
        <f>VLOOKUP($B$4:$B$236,'orig WPP2004'!$B$4:$CZ$265,'orig WPP2004'!AL$1)</f>
        <v>238.64099999999999</v>
      </c>
      <c r="BL97" s="51">
        <f>VLOOKUP($B$4:$B$236,'orig WPP2004'!$B$4:$CZ$265,'orig WPP2004'!AM$1)</f>
        <v>241.398</v>
      </c>
      <c r="BM97" s="51">
        <f>VLOOKUP($B$4:$B$236,'orig WPP2004'!$B$4:$CZ$265,'orig WPP2004'!AN$1)</f>
        <v>244.12400000000002</v>
      </c>
      <c r="BN97" s="51">
        <f>VLOOKUP($B$4:$B$236,'orig WPP2004'!$B$4:$CZ$265,'orig WPP2004'!AO$1)</f>
        <v>246.83800000000002</v>
      </c>
      <c r="BO97" s="51">
        <f>VLOOKUP($B$4:$B$236,'orig WPP2004'!$B$4:$CZ$265,'orig WPP2004'!AP$1)</f>
        <v>249.52699999999999</v>
      </c>
      <c r="BP97" s="51">
        <f>VLOOKUP($B$4:$B$236,'orig WPP2004'!$B$4:$CZ$265,'orig WPP2004'!AQ$1)</f>
        <v>252.18</v>
      </c>
      <c r="BQ97" s="51">
        <f>VLOOKUP($B$4:$B$236,'orig WPP2004'!$B$4:$CZ$265,'orig WPP2004'!AR$1)</f>
        <v>254.79300000000001</v>
      </c>
      <c r="BR97" s="51">
        <f>VLOOKUP($B$4:$B$236,'orig WPP2004'!$B$4:$CZ$265,'orig WPP2004'!AS$1)</f>
        <v>257.35000000000002</v>
      </c>
      <c r="BS97" s="51">
        <f>VLOOKUP($B$4:$B$236,'orig WPP2004'!$B$4:$CZ$265,'orig WPP2004'!AT$1)</f>
        <v>259.85699999999997</v>
      </c>
      <c r="BT97" s="51">
        <f>VLOOKUP($B$4:$B$236,'orig WPP2004'!$B$4:$CZ$265,'orig WPP2004'!AU$1)</f>
        <v>262.34799999999996</v>
      </c>
      <c r="BU97" s="51">
        <f>VLOOKUP($B$4:$B$236,'orig WPP2004'!$B$4:$CZ$265,'orig WPP2004'!AV$1)</f>
        <v>264.87700000000001</v>
      </c>
      <c r="BV97" s="51">
        <f>VLOOKUP($B$4:$B$236,'orig WPP2004'!$B$4:$CZ$265,'orig WPP2004'!AW$1)</f>
        <v>267.47800000000001</v>
      </c>
      <c r="BW97" s="51">
        <f>VLOOKUP($B$4:$B$236,'orig WPP2004'!$B$4:$CZ$265,'orig WPP2004'!AX$1)</f>
        <v>270.16399999999999</v>
      </c>
      <c r="BX97" s="51">
        <f>VLOOKUP($B$4:$B$236,'orig WPP2004'!$B$4:$CZ$265,'orig WPP2004'!AY$1)</f>
        <v>272.91899999999998</v>
      </c>
      <c r="BY97" s="51">
        <f>VLOOKUP($B$4:$B$236,'orig WPP2004'!$B$4:$CZ$265,'orig WPP2004'!AZ$1)</f>
        <v>275.71600000000001</v>
      </c>
      <c r="BZ97" s="51">
        <f>VLOOKUP($B$4:$B$236,'orig WPP2004'!$B$4:$CZ$265,'orig WPP2004'!BA$1)</f>
        <v>278.512</v>
      </c>
      <c r="CA97" s="51">
        <f>VLOOKUP($B$4:$B$236,'orig WPP2004'!$B$4:$CZ$265,'orig WPP2004'!BB$1)</f>
        <v>281.27499999999998</v>
      </c>
      <c r="CB97" s="51">
        <f>VLOOKUP($B$4:$B$236,'orig WPP2004'!$B$4:$CZ$265,'orig WPP2004'!BC$1)</f>
        <v>283.99699999999996</v>
      </c>
      <c r="CC97" s="51">
        <f>VLOOKUP($B$4:$B$236,'orig WPP2004'!$B$4:$CZ$265,'orig WPP2004'!BD$1)</f>
        <v>286.68299999999999</v>
      </c>
      <c r="CD97" s="51">
        <f>VLOOKUP($B$4:$B$236,'orig WPP2004'!$B$4:$CZ$265,'orig WPP2004'!BE$1)</f>
        <v>289.33499999999998</v>
      </c>
      <c r="CE97" s="51">
        <f>VLOOKUP($B$4:$B$236,'orig WPP2004'!$B$4:$CZ$265,'orig WPP2004'!BF$1)</f>
        <v>291.959</v>
      </c>
      <c r="CF97" s="51">
        <f>VLOOKUP($B$4:$B$236,'orig WPP2004'!$B$4:$CZ$265,'orig WPP2004'!BG$1)</f>
        <v>294.56100000000004</v>
      </c>
      <c r="CG97" s="51">
        <f>VLOOKUP($B$4:$B$236,'orig WPP2004'!$B$4:$CZ$265,'orig WPP2004'!BH$1)</f>
        <v>297.13900000000001</v>
      </c>
      <c r="CH97" s="51">
        <f>VLOOKUP($B$4:$B$236,'orig WPP2004'!$B$4:$CZ$265,'orig WPP2004'!BI$1)</f>
        <v>299.68600000000004</v>
      </c>
      <c r="CI97" s="51">
        <f>VLOOKUP($B$4:$B$236,'orig WPP2004'!$B$4:$CZ$265,'orig WPP2004'!BJ$1)</f>
        <v>302.20100000000002</v>
      </c>
      <c r="CJ97" s="51">
        <f>VLOOKUP($B$4:$B$236,'orig WPP2004'!$B$4:$CZ$265,'orig WPP2004'!BK$1)</f>
        <v>304.67599999999999</v>
      </c>
      <c r="CK97" s="51">
        <f>VLOOKUP($B$4:$B$236,'orig WPP2004'!$B$4:$CZ$265,'orig WPP2004'!BL$1)</f>
        <v>307.11199999999997</v>
      </c>
      <c r="CL97" s="51">
        <f>VLOOKUP($B$4:$B$236,'orig WPP2004'!$B$4:$CZ$265,'orig WPP2004'!BM$1)</f>
        <v>309.50400000000002</v>
      </c>
      <c r="CM97" s="51">
        <f>VLOOKUP($B$4:$B$236,'orig WPP2004'!$B$4:$CZ$265,'orig WPP2004'!BN$1)</f>
        <v>311.85399999999998</v>
      </c>
      <c r="CN97" s="51">
        <f>VLOOKUP($B$4:$B$236,'orig WPP2004'!$B$4:$CZ$265,'orig WPP2004'!BO$1)</f>
        <v>314.17099999999999</v>
      </c>
      <c r="CO97" s="51">
        <f>VLOOKUP($B$4:$B$236,'orig WPP2004'!$B$4:$CZ$265,'orig WPP2004'!BP$1)</f>
        <v>316.45999999999998</v>
      </c>
      <c r="CP97" s="51">
        <f>VLOOKUP($B$4:$B$236,'orig WPP2004'!$B$4:$CZ$265,'orig WPP2004'!BQ$1)</f>
        <v>318.73099999999999</v>
      </c>
      <c r="CQ97" s="51">
        <f>VLOOKUP($B$4:$B$236,'orig WPP2004'!$B$4:$CZ$265,'orig WPP2004'!BR$1)</f>
        <v>320.983</v>
      </c>
      <c r="CR97" s="51">
        <f>VLOOKUP($B$4:$B$236,'orig WPP2004'!$B$4:$CZ$265,'orig WPP2004'!BS$1)</f>
        <v>323.21499999999997</v>
      </c>
      <c r="CS97" s="51">
        <f>VLOOKUP($B$4:$B$236,'orig WPP2004'!$B$4:$CZ$265,'orig WPP2004'!BT$1)</f>
        <v>325.42700000000002</v>
      </c>
      <c r="CT97" s="51">
        <f>VLOOKUP($B$4:$B$236,'orig WPP2004'!$B$4:$CZ$265,'orig WPP2004'!BU$1)</f>
        <v>327.61699999999996</v>
      </c>
      <c r="CU97" s="51">
        <f>VLOOKUP($B$4:$B$236,'orig WPP2004'!$B$4:$CZ$265,'orig WPP2004'!BV$1)</f>
        <v>329.78500000000003</v>
      </c>
      <c r="CV97" s="51">
        <f>VLOOKUP($B$4:$B$236,'orig WPP2004'!$B$4:$CZ$265,'orig WPP2004'!BW$1)</f>
        <v>331.92899999999997</v>
      </c>
      <c r="CW97" s="51">
        <f>VLOOKUP($B$4:$B$236,'orig WPP2004'!$B$4:$CZ$265,'orig WPP2004'!BX$1)</f>
        <v>334.04700000000003</v>
      </c>
      <c r="CX97" s="51">
        <f>VLOOKUP($B$4:$B$236,'orig WPP2004'!$B$4:$CZ$265,'orig WPP2004'!BY$1)</f>
        <v>336.13400000000001</v>
      </c>
      <c r="CY97" s="51">
        <f>VLOOKUP($B$4:$B$236,'orig WPP2004'!$B$4:$CZ$265,'orig WPP2004'!BZ$1)</f>
        <v>338.18200000000002</v>
      </c>
      <c r="CZ97" s="51">
        <f>VLOOKUP($B$4:$B$236,'orig WPP2004'!$B$4:$CZ$265,'orig WPP2004'!CA$1)</f>
        <v>340.18700000000001</v>
      </c>
      <c r="DA97" s="51">
        <f>VLOOKUP($B$4:$B$236,'orig WPP2004'!$B$4:$CZ$265,'orig WPP2004'!CB$1)</f>
        <v>342.14499999999998</v>
      </c>
      <c r="DB97" s="51">
        <f>VLOOKUP($B$4:$B$236,'orig WPP2004'!$B$4:$CZ$265,'orig WPP2004'!CC$1)</f>
        <v>344.053</v>
      </c>
      <c r="DC97" s="51">
        <f>VLOOKUP($B$4:$B$236,'orig WPP2004'!$B$4:$CZ$265,'orig WPP2004'!CD$1)</f>
        <v>345.90499999999997</v>
      </c>
      <c r="DD97" s="51">
        <f>VLOOKUP($B$4:$B$236,'orig WPP2004'!$B$4:$CZ$265,'orig WPP2004'!CE$1)</f>
        <v>347.69200000000001</v>
      </c>
      <c r="DE97" s="51">
        <f>VLOOKUP($B$4:$B$236,'orig WPP2004'!$B$4:$CZ$265,'orig WPP2004'!CF$1)</f>
        <v>349.41</v>
      </c>
    </row>
    <row r="98" spans="1:109">
      <c r="A98">
        <v>18</v>
      </c>
      <c r="B98" s="3">
        <v>356</v>
      </c>
      <c r="C98" s="1" t="s">
        <v>670</v>
      </c>
      <c r="D98" s="29">
        <f>+[6]Summary!F8</f>
        <v>165000</v>
      </c>
      <c r="E98" s="29">
        <f>+[6]Summary!G8</f>
        <v>167352.85230670738</v>
      </c>
      <c r="F98" s="29">
        <f>+[6]Summary!H8</f>
        <v>170768.21663949735</v>
      </c>
      <c r="G98" s="29">
        <f>+[6]Summary!I8</f>
        <v>174253.28228520133</v>
      </c>
      <c r="H98" s="29">
        <f>+[6]Summary!J8</f>
        <v>177809.47171959319</v>
      </c>
      <c r="I98" s="29">
        <f>+[6]Summary!K8</f>
        <v>181438.23644856454</v>
      </c>
      <c r="J98" s="29">
        <f>+[6]Summary!L8</f>
        <v>185141.05760057599</v>
      </c>
      <c r="K98" s="29">
        <f>+[6]Summary!M8</f>
        <v>188919.44653120005</v>
      </c>
      <c r="L98" s="29">
        <f>+[6]Summary!N8</f>
        <v>192774.94544000004</v>
      </c>
      <c r="M98" s="29">
        <f>+[6]Summary!O8</f>
        <v>196709.128</v>
      </c>
      <c r="N98" s="29">
        <f>+[6]Summary!P8</f>
        <v>200723.6</v>
      </c>
      <c r="O98" s="29">
        <f>+[6]Summary!Q8</f>
        <v>204820</v>
      </c>
      <c r="P98" s="29">
        <f>+[6]Summary!R8</f>
        <v>208999.99999999997</v>
      </c>
      <c r="Q98" s="29">
        <f>+[6]Summary!S8</f>
        <v>214850.82644628102</v>
      </c>
      <c r="R98" s="29">
        <f>+[6]Summary!T8</f>
        <v>225081.81818181826</v>
      </c>
      <c r="S98" s="29">
        <f>+[6]Summary!U8</f>
        <v>235800.00000000006</v>
      </c>
      <c r="T98" s="29">
        <f>+[6]Summary!V8</f>
        <v>244400.00000000009</v>
      </c>
      <c r="U98" s="29">
        <f>+[6]Summary!W8</f>
        <v>253000.00000000009</v>
      </c>
      <c r="V98" s="29">
        <f>+[6]Summary!X8</f>
        <v>257200.00000000003</v>
      </c>
      <c r="W98" s="29">
        <f>+[6]Summary!Y8</f>
        <v>279626</v>
      </c>
      <c r="X98" s="29">
        <f>+[6]Summary!Z8</f>
        <v>284500.00000000006</v>
      </c>
      <c r="Y98" s="29">
        <f>+[6]Summary!AA8</f>
        <v>264044.45287554577</v>
      </c>
      <c r="Z98" s="29">
        <f>+[6]Summary!AB8</f>
        <v>264746.45348629262</v>
      </c>
      <c r="AA98" s="29">
        <f>+[6]Summary!AC8</f>
        <v>290814.80231536028</v>
      </c>
      <c r="AB98" s="29">
        <f>+[6]Summary!AD8</f>
        <v>331000.74626684573</v>
      </c>
      <c r="AC98" s="51">
        <f>VLOOKUP($B$4:$B$236,'orig WPP2004'!$B$4:$CZ$265,'orig WPP2004'!D$1)</f>
        <v>357560.8</v>
      </c>
      <c r="AD98" s="51">
        <f>VLOOKUP($B$4:$B$236,'orig WPP2004'!$B$4:$CZ$265,'orig WPP2004'!E$1)</f>
        <v>364126.93</v>
      </c>
      <c r="AE98" s="51">
        <f>VLOOKUP($B$4:$B$236,'orig WPP2004'!$B$4:$CZ$265,'orig WPP2004'!F$1)</f>
        <v>371169.946</v>
      </c>
      <c r="AF98" s="51">
        <f>VLOOKUP($B$4:$B$236,'orig WPP2004'!$B$4:$CZ$265,'orig WPP2004'!G$1)</f>
        <v>378688.74</v>
      </c>
      <c r="AG98" s="51">
        <f>VLOOKUP($B$4:$B$236,'orig WPP2004'!$B$4:$CZ$265,'orig WPP2004'!H$1)</f>
        <v>386671.51799999998</v>
      </c>
      <c r="AH98" s="51">
        <f>VLOOKUP($B$4:$B$236,'orig WPP2004'!$B$4:$CZ$265,'orig WPP2004'!I$1)</f>
        <v>395095.80099999998</v>
      </c>
      <c r="AI98" s="51">
        <f>VLOOKUP($B$4:$B$236,'orig WPP2004'!$B$4:$CZ$265,'orig WPP2004'!J$1)</f>
        <v>403927.64299999998</v>
      </c>
      <c r="AJ98" s="51">
        <f>VLOOKUP($B$4:$B$236,'orig WPP2004'!$B$4:$CZ$265,'orig WPP2004'!K$1)</f>
        <v>413122.413</v>
      </c>
      <c r="AK98" s="51">
        <f>VLOOKUP($B$4:$B$236,'orig WPP2004'!$B$4:$CZ$265,'orig WPP2004'!L$1)</f>
        <v>422627.13800000004</v>
      </c>
      <c r="AL98" s="51">
        <f>VLOOKUP($B$4:$B$236,'orig WPP2004'!$B$4:$CZ$265,'orig WPP2004'!M$1)</f>
        <v>432384.40899999999</v>
      </c>
      <c r="AM98" s="51">
        <f>VLOOKUP($B$4:$B$236,'orig WPP2004'!$B$4:$CZ$265,'orig WPP2004'!N$1)</f>
        <v>442344.09899999999</v>
      </c>
      <c r="AN98" s="51">
        <f>VLOOKUP($B$4:$B$236,'orig WPP2004'!$B$4:$CZ$265,'orig WPP2004'!O$1)</f>
        <v>452475.85800000001</v>
      </c>
      <c r="AO98" s="51">
        <f>VLOOKUP($B$4:$B$236,'orig WPP2004'!$B$4:$CZ$265,'orig WPP2004'!P$1)</f>
        <v>462780.05300000001</v>
      </c>
      <c r="AP98" s="51">
        <f>VLOOKUP($B$4:$B$236,'orig WPP2004'!$B$4:$CZ$265,'orig WPP2004'!Q$1)</f>
        <v>473292.45400000003</v>
      </c>
      <c r="AQ98" s="51">
        <f>VLOOKUP($B$4:$B$236,'orig WPP2004'!$B$4:$CZ$265,'orig WPP2004'!R$1)</f>
        <v>484070.951</v>
      </c>
      <c r="AR98" s="51">
        <f>VLOOKUP($B$4:$B$236,'orig WPP2004'!$B$4:$CZ$265,'orig WPP2004'!S$1)</f>
        <v>495156.50300000003</v>
      </c>
      <c r="AS98" s="51">
        <f>VLOOKUP($B$4:$B$236,'orig WPP2004'!$B$4:$CZ$265,'orig WPP2004'!T$1)</f>
        <v>506546.842</v>
      </c>
      <c r="AT98" s="51">
        <f>VLOOKUP($B$4:$B$236,'orig WPP2004'!$B$4:$CZ$265,'orig WPP2004'!U$1)</f>
        <v>518220.647</v>
      </c>
      <c r="AU98" s="51">
        <f>VLOOKUP($B$4:$B$236,'orig WPP2004'!$B$4:$CZ$265,'orig WPP2004'!V$1)</f>
        <v>530176.38300000003</v>
      </c>
      <c r="AV98" s="51">
        <f>VLOOKUP($B$4:$B$236,'orig WPP2004'!$B$4:$CZ$265,'orig WPP2004'!W$1)</f>
        <v>542409.67100000009</v>
      </c>
      <c r="AW98" s="51">
        <f>VLOOKUP($B$4:$B$236,'orig WPP2004'!$B$4:$CZ$265,'orig WPP2004'!X$1)</f>
        <v>554910.9</v>
      </c>
      <c r="AX98" s="51">
        <f>VLOOKUP($B$4:$B$236,'orig WPP2004'!$B$4:$CZ$265,'orig WPP2004'!Y$1)</f>
        <v>567699.08100000001</v>
      </c>
      <c r="AY98" s="51">
        <f>VLOOKUP($B$4:$B$236,'orig WPP2004'!$B$4:$CZ$265,'orig WPP2004'!Z$1)</f>
        <v>580760.26899999997</v>
      </c>
      <c r="AZ98" s="51">
        <f>VLOOKUP($B$4:$B$236,'orig WPP2004'!$B$4:$CZ$265,'orig WPP2004'!AA$1)</f>
        <v>594013.15700000001</v>
      </c>
      <c r="BA98" s="51">
        <f>VLOOKUP($B$4:$B$236,'orig WPP2004'!$B$4:$CZ$265,'orig WPP2004'!AB$1)</f>
        <v>607349.72600000002</v>
      </c>
      <c r="BB98" s="51">
        <f>VLOOKUP($B$4:$B$236,'orig WPP2004'!$B$4:$CZ$265,'orig WPP2004'!AC$1)</f>
        <v>620700.80099999998</v>
      </c>
      <c r="BC98" s="51">
        <f>VLOOKUP($B$4:$B$236,'orig WPP2004'!$B$4:$CZ$265,'orig WPP2004'!AD$1)</f>
        <v>634024.26800000004</v>
      </c>
      <c r="BD98" s="51">
        <f>VLOOKUP($B$4:$B$236,'orig WPP2004'!$B$4:$CZ$265,'orig WPP2004'!AE$1)</f>
        <v>647363.88299999991</v>
      </c>
      <c r="BE98" s="51">
        <f>VLOOKUP($B$4:$B$236,'orig WPP2004'!$B$4:$CZ$265,'orig WPP2004'!AF$1)</f>
        <v>660842.06400000001</v>
      </c>
      <c r="BF98" s="51">
        <f>VLOOKUP($B$4:$B$236,'orig WPP2004'!$B$4:$CZ$265,'orig WPP2004'!AG$1)</f>
        <v>674631.60700000008</v>
      </c>
      <c r="BG98" s="51">
        <f>VLOOKUP($B$4:$B$236,'orig WPP2004'!$B$4:$CZ$265,'orig WPP2004'!AH$1)</f>
        <v>688856.19900000002</v>
      </c>
      <c r="BH98" s="51">
        <f>VLOOKUP($B$4:$B$236,'orig WPP2004'!$B$4:$CZ$265,'orig WPP2004'!AI$1)</f>
        <v>703551.20200000005</v>
      </c>
      <c r="BI98" s="51">
        <f>VLOOKUP($B$4:$B$236,'orig WPP2004'!$B$4:$CZ$265,'orig WPP2004'!AJ$1)</f>
        <v>718675.88199999998</v>
      </c>
      <c r="BJ98" s="51">
        <f>VLOOKUP($B$4:$B$236,'orig WPP2004'!$B$4:$CZ$265,'orig WPP2004'!AK$1)</f>
        <v>734183.55300000007</v>
      </c>
      <c r="BK98" s="51">
        <f>VLOOKUP($B$4:$B$236,'orig WPP2004'!$B$4:$CZ$265,'orig WPP2004'!AL$1)</f>
        <v>749996.83899999992</v>
      </c>
      <c r="BL98" s="51">
        <f>VLOOKUP($B$4:$B$236,'orig WPP2004'!$B$4:$CZ$265,'orig WPP2004'!AM$1)</f>
        <v>766052.98499999999</v>
      </c>
      <c r="BM98" s="51">
        <f>VLOOKUP($B$4:$B$236,'orig WPP2004'!$B$4:$CZ$265,'orig WPP2004'!AN$1)</f>
        <v>782333.97</v>
      </c>
      <c r="BN98" s="51">
        <f>VLOOKUP($B$4:$B$236,'orig WPP2004'!$B$4:$CZ$265,'orig WPP2004'!AO$1)</f>
        <v>798839.13500000001</v>
      </c>
      <c r="BO98" s="51">
        <f>VLOOKUP($B$4:$B$236,'orig WPP2004'!$B$4:$CZ$265,'orig WPP2004'!AP$1)</f>
        <v>815540.50699999998</v>
      </c>
      <c r="BP98" s="51">
        <f>VLOOKUP($B$4:$B$236,'orig WPP2004'!$B$4:$CZ$265,'orig WPP2004'!AQ$1)</f>
        <v>832408.61499999999</v>
      </c>
      <c r="BQ98" s="51">
        <f>VLOOKUP($B$4:$B$236,'orig WPP2004'!$B$4:$CZ$265,'orig WPP2004'!AR$1)</f>
        <v>849414.58400000003</v>
      </c>
      <c r="BR98" s="51">
        <f>VLOOKUP($B$4:$B$236,'orig WPP2004'!$B$4:$CZ$265,'orig WPP2004'!AS$1)</f>
        <v>866534.00300000003</v>
      </c>
      <c r="BS98" s="51">
        <f>VLOOKUP($B$4:$B$236,'orig WPP2004'!$B$4:$CZ$265,'orig WPP2004'!AT$1)</f>
        <v>883741.26799999992</v>
      </c>
      <c r="BT98" s="51">
        <f>VLOOKUP($B$4:$B$236,'orig WPP2004'!$B$4:$CZ$265,'orig WPP2004'!AU$1)</f>
        <v>901004.95299999998</v>
      </c>
      <c r="BU98" s="51">
        <f>VLOOKUP($B$4:$B$236,'orig WPP2004'!$B$4:$CZ$265,'orig WPP2004'!AV$1)</f>
        <v>918291.93400000001</v>
      </c>
      <c r="BV98" s="51">
        <f>VLOOKUP($B$4:$B$236,'orig WPP2004'!$B$4:$CZ$265,'orig WPP2004'!AW$1)</f>
        <v>935572.04500000004</v>
      </c>
      <c r="BW98" s="51">
        <f>VLOOKUP($B$4:$B$236,'orig WPP2004'!$B$4:$CZ$265,'orig WPP2004'!AX$1)</f>
        <v>952828.03900000011</v>
      </c>
      <c r="BX98" s="51">
        <f>VLOOKUP($B$4:$B$236,'orig WPP2004'!$B$4:$CZ$265,'orig WPP2004'!AY$1)</f>
        <v>970040.58799999999</v>
      </c>
      <c r="BY98" s="51">
        <f>VLOOKUP($B$4:$B$236,'orig WPP2004'!$B$4:$CZ$265,'orig WPP2004'!AZ$1)</f>
        <v>987176.57299999997</v>
      </c>
      <c r="BZ98" s="51">
        <f>VLOOKUP($B$4:$B$236,'orig WPP2004'!$B$4:$CZ$265,'orig WPP2004'!BA$1)</f>
        <v>1004199.868</v>
      </c>
      <c r="CA98" s="51">
        <f>VLOOKUP($B$4:$B$236,'orig WPP2004'!$B$4:$CZ$265,'orig WPP2004'!BB$1)</f>
        <v>1021084.243</v>
      </c>
      <c r="CB98" s="51">
        <f>VLOOKUP($B$4:$B$236,'orig WPP2004'!$B$4:$CZ$265,'orig WPP2004'!BC$1)</f>
        <v>1037808.693</v>
      </c>
      <c r="CC98" s="51">
        <f>VLOOKUP($B$4:$B$236,'orig WPP2004'!$B$4:$CZ$265,'orig WPP2004'!BD$1)</f>
        <v>1054373.19</v>
      </c>
      <c r="CD98" s="51">
        <f>VLOOKUP($B$4:$B$236,'orig WPP2004'!$B$4:$CZ$265,'orig WPP2004'!BE$1)</f>
        <v>1070799.69</v>
      </c>
      <c r="CE98" s="51">
        <f>VLOOKUP($B$4:$B$236,'orig WPP2004'!$B$4:$CZ$265,'orig WPP2004'!BF$1)</f>
        <v>1087123.7889999999</v>
      </c>
      <c r="CF98" s="51">
        <f>VLOOKUP($B$4:$B$236,'orig WPP2004'!$B$4:$CZ$265,'orig WPP2004'!BG$1)</f>
        <v>1103370.8020000001</v>
      </c>
      <c r="CG98" s="51">
        <f>VLOOKUP($B$4:$B$236,'orig WPP2004'!$B$4:$CZ$265,'orig WPP2004'!BH$1)</f>
        <v>1119538.463</v>
      </c>
      <c r="CH98" s="51">
        <f>VLOOKUP($B$4:$B$236,'orig WPP2004'!$B$4:$CZ$265,'orig WPP2004'!BI$1)</f>
        <v>1135613.848</v>
      </c>
      <c r="CI98" s="51">
        <f>VLOOKUP($B$4:$B$236,'orig WPP2004'!$B$4:$CZ$265,'orig WPP2004'!BJ$1)</f>
        <v>1151598.395</v>
      </c>
      <c r="CJ98" s="51">
        <f>VLOOKUP($B$4:$B$236,'orig WPP2004'!$B$4:$CZ$265,'orig WPP2004'!BK$1)</f>
        <v>1167492.6359999999</v>
      </c>
      <c r="CK98" s="51">
        <f>VLOOKUP($B$4:$B$236,'orig WPP2004'!$B$4:$CZ$265,'orig WPP2004'!BL$1)</f>
        <v>1183292.5350000001</v>
      </c>
      <c r="CL98" s="51">
        <f>VLOOKUP($B$4:$B$236,'orig WPP2004'!$B$4:$CZ$265,'orig WPP2004'!BM$1)</f>
        <v>1198992.1170000001</v>
      </c>
      <c r="CM98" s="51">
        <f>VLOOKUP($B$4:$B$236,'orig WPP2004'!$B$4:$CZ$265,'orig WPP2004'!BN$1)</f>
        <v>1214576.6749999998</v>
      </c>
      <c r="CN98" s="51">
        <f>VLOOKUP($B$4:$B$236,'orig WPP2004'!$B$4:$CZ$265,'orig WPP2004'!BO$1)</f>
        <v>1230021.129</v>
      </c>
      <c r="CO98" s="51">
        <f>VLOOKUP($B$4:$B$236,'orig WPP2004'!$B$4:$CZ$265,'orig WPP2004'!BP$1)</f>
        <v>1245293.943</v>
      </c>
      <c r="CP98" s="51">
        <f>VLOOKUP($B$4:$B$236,'orig WPP2004'!$B$4:$CZ$265,'orig WPP2004'!BQ$1)</f>
        <v>1260366.3389999999</v>
      </c>
      <c r="CQ98" s="51">
        <f>VLOOKUP($B$4:$B$236,'orig WPP2004'!$B$4:$CZ$265,'orig WPP2004'!BR$1)</f>
        <v>1275221.8330000001</v>
      </c>
      <c r="CR98" s="51">
        <f>VLOOKUP($B$4:$B$236,'orig WPP2004'!$B$4:$CZ$265,'orig WPP2004'!BS$1)</f>
        <v>1289844.6040000001</v>
      </c>
      <c r="CS98" s="51">
        <f>VLOOKUP($B$4:$B$236,'orig WPP2004'!$B$4:$CZ$265,'orig WPP2004'!BT$1)</f>
        <v>1304206.8840000001</v>
      </c>
      <c r="CT98" s="51">
        <f>VLOOKUP($B$4:$B$236,'orig WPP2004'!$B$4:$CZ$265,'orig WPP2004'!BU$1)</f>
        <v>1318278.236</v>
      </c>
      <c r="CU98" s="51">
        <f>VLOOKUP($B$4:$B$236,'orig WPP2004'!$B$4:$CZ$265,'orig WPP2004'!BV$1)</f>
        <v>1332032.2960000001</v>
      </c>
      <c r="CV98" s="51">
        <f>VLOOKUP($B$4:$B$236,'orig WPP2004'!$B$4:$CZ$265,'orig WPP2004'!BW$1)</f>
        <v>1345456.6429999999</v>
      </c>
      <c r="CW98" s="51">
        <f>VLOOKUP($B$4:$B$236,'orig WPP2004'!$B$4:$CZ$265,'orig WPP2004'!BX$1)</f>
        <v>1358539.145</v>
      </c>
      <c r="CX98" s="51">
        <f>VLOOKUP($B$4:$B$236,'orig WPP2004'!$B$4:$CZ$265,'orig WPP2004'!BY$1)</f>
        <v>1371255.716</v>
      </c>
      <c r="CY98" s="51">
        <f>VLOOKUP($B$4:$B$236,'orig WPP2004'!$B$4:$CZ$265,'orig WPP2004'!BZ$1)</f>
        <v>1383580.5520000001</v>
      </c>
      <c r="CZ98" s="51">
        <f>VLOOKUP($B$4:$B$236,'orig WPP2004'!$B$4:$CZ$265,'orig WPP2004'!CA$1)</f>
        <v>1395496.4279999998</v>
      </c>
      <c r="DA98" s="51">
        <f>VLOOKUP($B$4:$B$236,'orig WPP2004'!$B$4:$CZ$265,'orig WPP2004'!CB$1)</f>
        <v>1406997.689</v>
      </c>
      <c r="DB98" s="51">
        <f>VLOOKUP($B$4:$B$236,'orig WPP2004'!$B$4:$CZ$265,'orig WPP2004'!CC$1)</f>
        <v>1418090.8810000001</v>
      </c>
      <c r="DC98" s="51">
        <f>VLOOKUP($B$4:$B$236,'orig WPP2004'!$B$4:$CZ$265,'orig WPP2004'!CD$1)</f>
        <v>1428788.594</v>
      </c>
      <c r="DD98" s="51">
        <f>VLOOKUP($B$4:$B$236,'orig WPP2004'!$B$4:$CZ$265,'orig WPP2004'!CE$1)</f>
        <v>1439110.7609999999</v>
      </c>
      <c r="DE98" s="51">
        <f>VLOOKUP($B$4:$B$236,'orig WPP2004'!$B$4:$CZ$265,'orig WPP2004'!CF$1)</f>
        <v>1449077.9950000001</v>
      </c>
    </row>
    <row r="99" spans="1:109">
      <c r="A99">
        <v>22</v>
      </c>
      <c r="B99" s="3">
        <v>360</v>
      </c>
      <c r="C99" s="1" t="s">
        <v>507</v>
      </c>
      <c r="D99" s="29">
        <f>+[6]Summary!F33</f>
        <v>13100</v>
      </c>
      <c r="E99" s="29">
        <f>+[6]Summary!G33</f>
        <v>13502.25</v>
      </c>
      <c r="F99" s="29">
        <f>+[6]Summary!H33</f>
        <v>13904.500000000002</v>
      </c>
      <c r="G99" s="29">
        <f>+[6]Summary!I33</f>
        <v>14306.75</v>
      </c>
      <c r="H99" s="29">
        <f>+[6]Summary!J33</f>
        <v>14708.999999999998</v>
      </c>
      <c r="I99" s="29">
        <f>+[6]Summary!K33</f>
        <v>15111.250000000002</v>
      </c>
      <c r="J99" s="29">
        <f>+[6]Summary!L33</f>
        <v>15513.500000000007</v>
      </c>
      <c r="K99" s="29">
        <f>+[6]Summary!M33</f>
        <v>15915.75</v>
      </c>
      <c r="L99" s="29">
        <f>+[6]Summary!N33</f>
        <v>16318.000000000005</v>
      </c>
      <c r="M99" s="29">
        <f>+[6]Summary!O33</f>
        <v>16720.250000000004</v>
      </c>
      <c r="N99" s="29">
        <f>+[6]Summary!P33</f>
        <v>17122.500000000004</v>
      </c>
      <c r="O99" s="29">
        <f>+[6]Summary!Q33</f>
        <v>17524.75</v>
      </c>
      <c r="P99" s="29">
        <f>+[6]Summary!R33</f>
        <v>17926.999999999996</v>
      </c>
      <c r="Q99" s="29">
        <f>+[6]Summary!S33</f>
        <v>19610.333333333336</v>
      </c>
      <c r="R99" s="29">
        <f>+[6]Summary!T33</f>
        <v>21293.666666666675</v>
      </c>
      <c r="S99" s="29">
        <f>+[6]Summary!U33</f>
        <v>22977.000000000015</v>
      </c>
      <c r="T99" s="29">
        <f>+[6]Summary!V33</f>
        <v>25949.499999999996</v>
      </c>
      <c r="U99" s="29">
        <f>+[6]Summary!W33</f>
        <v>28922</v>
      </c>
      <c r="V99" s="29">
        <f>+[6]Summary!X33</f>
        <v>32876.000000000007</v>
      </c>
      <c r="W99" s="29">
        <f>+[6]Summary!Y33</f>
        <v>37578.999999999993</v>
      </c>
      <c r="X99" s="29">
        <f>+[6]Summary!Z33</f>
        <v>42745.999999999993</v>
      </c>
      <c r="Y99" s="29">
        <f>+[6]Summary!AA33</f>
        <v>48206.000000000007</v>
      </c>
      <c r="Z99" s="29">
        <f>+[6]Summary!AB33</f>
        <v>53723.000000000007</v>
      </c>
      <c r="AA99" s="29">
        <f>+[6]Summary!AC33</f>
        <v>60596</v>
      </c>
      <c r="AB99" s="29">
        <f>+[6]Summary!AD33</f>
        <v>70175</v>
      </c>
      <c r="AC99" s="51">
        <f>VLOOKUP($B$4:$B$236,'orig WPP2004'!$B$4:$CZ$265,'orig WPP2004'!D$1)</f>
        <v>79538.012000000002</v>
      </c>
      <c r="AD99" s="51">
        <f>VLOOKUP($B$4:$B$236,'orig WPP2004'!$B$4:$CZ$265,'orig WPP2004'!E$1)</f>
        <v>80721.873999999996</v>
      </c>
      <c r="AE99" s="51">
        <f>VLOOKUP($B$4:$B$236,'orig WPP2004'!$B$4:$CZ$265,'orig WPP2004'!F$1)</f>
        <v>81981.565000000002</v>
      </c>
      <c r="AF99" s="51">
        <f>VLOOKUP($B$4:$B$236,'orig WPP2004'!$B$4:$CZ$265,'orig WPP2004'!G$1)</f>
        <v>83345.660999999993</v>
      </c>
      <c r="AG99" s="51">
        <f>VLOOKUP($B$4:$B$236,'orig WPP2004'!$B$4:$CZ$265,'orig WPP2004'!H$1)</f>
        <v>84831.698999999993</v>
      </c>
      <c r="AH99" s="51">
        <f>VLOOKUP($B$4:$B$236,'orig WPP2004'!$B$4:$CZ$265,'orig WPP2004'!I$1)</f>
        <v>86446.17</v>
      </c>
      <c r="AI99" s="51">
        <f>VLOOKUP($B$4:$B$236,'orig WPP2004'!$B$4:$CZ$265,'orig WPP2004'!J$1)</f>
        <v>88183.883999999991</v>
      </c>
      <c r="AJ99" s="51">
        <f>VLOOKUP($B$4:$B$236,'orig WPP2004'!$B$4:$CZ$265,'orig WPP2004'!K$1)</f>
        <v>90028.606999999989</v>
      </c>
      <c r="AK99" s="51">
        <f>VLOOKUP($B$4:$B$236,'orig WPP2004'!$B$4:$CZ$265,'orig WPP2004'!L$1)</f>
        <v>91954.98</v>
      </c>
      <c r="AL99" s="51">
        <f>VLOOKUP($B$4:$B$236,'orig WPP2004'!$B$4:$CZ$265,'orig WPP2004'!M$1)</f>
        <v>93931.7</v>
      </c>
      <c r="AM99" s="51">
        <f>VLOOKUP($B$4:$B$236,'orig WPP2004'!$B$4:$CZ$265,'orig WPP2004'!N$1)</f>
        <v>95931.096000000005</v>
      </c>
      <c r="AN99" s="51">
        <f>VLOOKUP($B$4:$B$236,'orig WPP2004'!$B$4:$CZ$265,'orig WPP2004'!O$1)</f>
        <v>97939.33600000001</v>
      </c>
      <c r="AO99" s="51">
        <f>VLOOKUP($B$4:$B$236,'orig WPP2004'!$B$4:$CZ$265,'orig WPP2004'!P$1)</f>
        <v>99965.358000000007</v>
      </c>
      <c r="AP99" s="51">
        <f>VLOOKUP($B$4:$B$236,'orig WPP2004'!$B$4:$CZ$265,'orig WPP2004'!Q$1)</f>
        <v>102044.696</v>
      </c>
      <c r="AQ99" s="51">
        <f>VLOOKUP($B$4:$B$236,'orig WPP2004'!$B$4:$CZ$265,'orig WPP2004'!R$1)</f>
        <v>104228.63800000001</v>
      </c>
      <c r="AR99" s="51">
        <f>VLOOKUP($B$4:$B$236,'orig WPP2004'!$B$4:$CZ$265,'orig WPP2004'!S$1)</f>
        <v>106552.326</v>
      </c>
      <c r="AS99" s="51">
        <f>VLOOKUP($B$4:$B$236,'orig WPP2004'!$B$4:$CZ$265,'orig WPP2004'!T$1)</f>
        <v>109028.227</v>
      </c>
      <c r="AT99" s="51">
        <f>VLOOKUP($B$4:$B$236,'orig WPP2004'!$B$4:$CZ$265,'orig WPP2004'!U$1)</f>
        <v>111639.30499999999</v>
      </c>
      <c r="AU99" s="51">
        <f>VLOOKUP($B$4:$B$236,'orig WPP2004'!$B$4:$CZ$265,'orig WPP2004'!V$1)</f>
        <v>114355.245</v>
      </c>
      <c r="AV99" s="51">
        <f>VLOOKUP($B$4:$B$236,'orig WPP2004'!$B$4:$CZ$265,'orig WPP2004'!W$1)</f>
        <v>117131.678</v>
      </c>
      <c r="AW99" s="51">
        <f>VLOOKUP($B$4:$B$236,'orig WPP2004'!$B$4:$CZ$265,'orig WPP2004'!X$1)</f>
        <v>119935.91699999999</v>
      </c>
      <c r="AX99" s="51">
        <f>VLOOKUP($B$4:$B$236,'orig WPP2004'!$B$4:$CZ$265,'orig WPP2004'!Y$1)</f>
        <v>122755.94500000001</v>
      </c>
      <c r="AY99" s="51">
        <f>VLOOKUP($B$4:$B$236,'orig WPP2004'!$B$4:$CZ$265,'orig WPP2004'!Z$1)</f>
        <v>125599.28599999999</v>
      </c>
      <c r="AZ99" s="51">
        <f>VLOOKUP($B$4:$B$236,'orig WPP2004'!$B$4:$CZ$265,'orig WPP2004'!AA$1)</f>
        <v>128476.05</v>
      </c>
      <c r="BA99" s="51">
        <f>VLOOKUP($B$4:$B$236,'orig WPP2004'!$B$4:$CZ$265,'orig WPP2004'!AB$1)</f>
        <v>131403.973</v>
      </c>
      <c r="BB99" s="51">
        <f>VLOOKUP($B$4:$B$236,'orig WPP2004'!$B$4:$CZ$265,'orig WPP2004'!AC$1)</f>
        <v>134394.60200000001</v>
      </c>
      <c r="BC99" s="51">
        <f>VLOOKUP($B$4:$B$236,'orig WPP2004'!$B$4:$CZ$265,'orig WPP2004'!AD$1)</f>
        <v>137445.57299999997</v>
      </c>
      <c r="BD99" s="51">
        <f>VLOOKUP($B$4:$B$236,'orig WPP2004'!$B$4:$CZ$265,'orig WPP2004'!AE$1)</f>
        <v>140546.34599999999</v>
      </c>
      <c r="BE99" s="51">
        <f>VLOOKUP($B$4:$B$236,'orig WPP2004'!$B$4:$CZ$265,'orig WPP2004'!AF$1)</f>
        <v>143690.30499999999</v>
      </c>
      <c r="BF99" s="51">
        <f>VLOOKUP($B$4:$B$236,'orig WPP2004'!$B$4:$CZ$265,'orig WPP2004'!AG$1)</f>
        <v>146868.62900000002</v>
      </c>
      <c r="BG99" s="51">
        <f>VLOOKUP($B$4:$B$236,'orig WPP2004'!$B$4:$CZ$265,'orig WPP2004'!AH$1)</f>
        <v>150072.38400000002</v>
      </c>
      <c r="BH99" s="51">
        <f>VLOOKUP($B$4:$B$236,'orig WPP2004'!$B$4:$CZ$265,'orig WPP2004'!AI$1)</f>
        <v>153298.43900000001</v>
      </c>
      <c r="BI99" s="51">
        <f>VLOOKUP($B$4:$B$236,'orig WPP2004'!$B$4:$CZ$265,'orig WPP2004'!AJ$1)</f>
        <v>156540.15299999999</v>
      </c>
      <c r="BJ99" s="51">
        <f>VLOOKUP($B$4:$B$236,'orig WPP2004'!$B$4:$CZ$265,'orig WPP2004'!AK$1)</f>
        <v>159780.625</v>
      </c>
      <c r="BK99" s="51">
        <f>VLOOKUP($B$4:$B$236,'orig WPP2004'!$B$4:$CZ$265,'orig WPP2004'!AL$1)</f>
        <v>162999.24900000001</v>
      </c>
      <c r="BL99" s="51">
        <f>VLOOKUP($B$4:$B$236,'orig WPP2004'!$B$4:$CZ$265,'orig WPP2004'!AM$1)</f>
        <v>166180.18799999999</v>
      </c>
      <c r="BM99" s="51">
        <f>VLOOKUP($B$4:$B$236,'orig WPP2004'!$B$4:$CZ$265,'orig WPP2004'!AN$1)</f>
        <v>169315.72399999999</v>
      </c>
      <c r="BN99" s="51">
        <f>VLOOKUP($B$4:$B$236,'orig WPP2004'!$B$4:$CZ$265,'orig WPP2004'!AO$1)</f>
        <v>172405.20799999998</v>
      </c>
      <c r="BO99" s="51">
        <f>VLOOKUP($B$4:$B$236,'orig WPP2004'!$B$4:$CZ$265,'orig WPP2004'!AP$1)</f>
        <v>175449.06900000002</v>
      </c>
      <c r="BP99" s="51">
        <f>VLOOKUP($B$4:$B$236,'orig WPP2004'!$B$4:$CZ$265,'orig WPP2004'!AQ$1)</f>
        <v>178450.932</v>
      </c>
      <c r="BQ99" s="51">
        <f>VLOOKUP($B$4:$B$236,'orig WPP2004'!$B$4:$CZ$265,'orig WPP2004'!AR$1)</f>
        <v>181413.77499999999</v>
      </c>
      <c r="BR99" s="51">
        <f>VLOOKUP($B$4:$B$236,'orig WPP2004'!$B$4:$CZ$265,'orig WPP2004'!AS$1)</f>
        <v>184337.717</v>
      </c>
      <c r="BS99" s="51">
        <f>VLOOKUP($B$4:$B$236,'orig WPP2004'!$B$4:$CZ$265,'orig WPP2004'!AT$1)</f>
        <v>187221.71799999999</v>
      </c>
      <c r="BT99" s="51">
        <f>VLOOKUP($B$4:$B$236,'orig WPP2004'!$B$4:$CZ$265,'orig WPP2004'!AU$1)</f>
        <v>190067.01500000001</v>
      </c>
      <c r="BU99" s="51">
        <f>VLOOKUP($B$4:$B$236,'orig WPP2004'!$B$4:$CZ$265,'orig WPP2004'!AV$1)</f>
        <v>192875.337</v>
      </c>
      <c r="BV99" s="51">
        <f>VLOOKUP($B$4:$B$236,'orig WPP2004'!$B$4:$CZ$265,'orig WPP2004'!AW$1)</f>
        <v>195649.386</v>
      </c>
      <c r="BW99" s="51">
        <f>VLOOKUP($B$4:$B$236,'orig WPP2004'!$B$4:$CZ$265,'orig WPP2004'!AX$1)</f>
        <v>198387.696</v>
      </c>
      <c r="BX99" s="51">
        <f>VLOOKUP($B$4:$B$236,'orig WPP2004'!$B$4:$CZ$265,'orig WPP2004'!AY$1)</f>
        <v>201094.04</v>
      </c>
      <c r="BY99" s="51">
        <f>VLOOKUP($B$4:$B$236,'orig WPP2004'!$B$4:$CZ$265,'orig WPP2004'!AZ$1)</f>
        <v>203782.61200000002</v>
      </c>
      <c r="BZ99" s="51">
        <f>VLOOKUP($B$4:$B$236,'orig WPP2004'!$B$4:$CZ$265,'orig WPP2004'!BA$1)</f>
        <v>206471.84299999999</v>
      </c>
      <c r="CA99" s="51">
        <f>VLOOKUP($B$4:$B$236,'orig WPP2004'!$B$4:$CZ$265,'orig WPP2004'!BB$1)</f>
        <v>209174.32</v>
      </c>
      <c r="CB99" s="51">
        <f>VLOOKUP($B$4:$B$236,'orig WPP2004'!$B$4:$CZ$265,'orig WPP2004'!BC$1)</f>
        <v>211892.89600000001</v>
      </c>
      <c r="CC99" s="51">
        <f>VLOOKUP($B$4:$B$236,'orig WPP2004'!$B$4:$CZ$265,'orig WPP2004'!BD$1)</f>
        <v>214621.79800000001</v>
      </c>
      <c r="CD99" s="51">
        <f>VLOOKUP($B$4:$B$236,'orig WPP2004'!$B$4:$CZ$265,'orig WPP2004'!BE$1)</f>
        <v>217353.666</v>
      </c>
      <c r="CE99" s="51">
        <f>VLOOKUP($B$4:$B$236,'orig WPP2004'!$B$4:$CZ$265,'orig WPP2004'!BF$1)</f>
        <v>220077.122</v>
      </c>
      <c r="CF99" s="51">
        <f>VLOOKUP($B$4:$B$236,'orig WPP2004'!$B$4:$CZ$265,'orig WPP2004'!BG$1)</f>
        <v>222781.48699999999</v>
      </c>
      <c r="CG99" s="51">
        <f>VLOOKUP($B$4:$B$236,'orig WPP2004'!$B$4:$CZ$265,'orig WPP2004'!BH$1)</f>
        <v>225464.50200000001</v>
      </c>
      <c r="CH99" s="51">
        <f>VLOOKUP($B$4:$B$236,'orig WPP2004'!$B$4:$CZ$265,'orig WPP2004'!BI$1)</f>
        <v>228121.31299999999</v>
      </c>
      <c r="CI99" s="51">
        <f>VLOOKUP($B$4:$B$236,'orig WPP2004'!$B$4:$CZ$265,'orig WPP2004'!BJ$1)</f>
        <v>230735.05300000001</v>
      </c>
      <c r="CJ99" s="51">
        <f>VLOOKUP($B$4:$B$236,'orig WPP2004'!$B$4:$CZ$265,'orig WPP2004'!BK$1)</f>
        <v>233284.981</v>
      </c>
      <c r="CK99" s="51">
        <f>VLOOKUP($B$4:$B$236,'orig WPP2004'!$B$4:$CZ$265,'orig WPP2004'!BL$1)</f>
        <v>235755.212</v>
      </c>
      <c r="CL99" s="51">
        <f>VLOOKUP($B$4:$B$236,'orig WPP2004'!$B$4:$CZ$265,'orig WPP2004'!BM$1)</f>
        <v>238139.753</v>
      </c>
      <c r="CM99" s="51">
        <f>VLOOKUP($B$4:$B$236,'orig WPP2004'!$B$4:$CZ$265,'orig WPP2004'!BN$1)</f>
        <v>240438.60200000001</v>
      </c>
      <c r="CN99" s="51">
        <f>VLOOKUP($B$4:$B$236,'orig WPP2004'!$B$4:$CZ$265,'orig WPP2004'!BO$1)</f>
        <v>242649.948</v>
      </c>
      <c r="CO99" s="51">
        <f>VLOOKUP($B$4:$B$236,'orig WPP2004'!$B$4:$CZ$265,'orig WPP2004'!BP$1)</f>
        <v>244774.22</v>
      </c>
      <c r="CP99" s="51">
        <f>VLOOKUP($B$4:$B$236,'orig WPP2004'!$B$4:$CZ$265,'orig WPP2004'!BQ$1)</f>
        <v>246813.052</v>
      </c>
      <c r="CQ99" s="51">
        <f>VLOOKUP($B$4:$B$236,'orig WPP2004'!$B$4:$CZ$265,'orig WPP2004'!BR$1)</f>
        <v>248764.58799999999</v>
      </c>
      <c r="CR99" s="51">
        <f>VLOOKUP($B$4:$B$236,'orig WPP2004'!$B$4:$CZ$265,'orig WPP2004'!BS$1)</f>
        <v>250631.22600000002</v>
      </c>
      <c r="CS99" s="51">
        <f>VLOOKUP($B$4:$B$236,'orig WPP2004'!$B$4:$CZ$265,'orig WPP2004'!BT$1)</f>
        <v>252424.796</v>
      </c>
      <c r="CT99" s="51">
        <f>VLOOKUP($B$4:$B$236,'orig WPP2004'!$B$4:$CZ$265,'orig WPP2004'!BU$1)</f>
        <v>254161.21600000001</v>
      </c>
      <c r="CU99" s="51">
        <f>VLOOKUP($B$4:$B$236,'orig WPP2004'!$B$4:$CZ$265,'orig WPP2004'!BV$1)</f>
        <v>255853.04</v>
      </c>
      <c r="CV99" s="51">
        <f>VLOOKUP($B$4:$B$236,'orig WPP2004'!$B$4:$CZ$265,'orig WPP2004'!BW$1)</f>
        <v>257504.32800000001</v>
      </c>
      <c r="CW99" s="51">
        <f>VLOOKUP($B$4:$B$236,'orig WPP2004'!$B$4:$CZ$265,'orig WPP2004'!BX$1)</f>
        <v>259115.45</v>
      </c>
      <c r="CX99" s="51">
        <f>VLOOKUP($B$4:$B$236,'orig WPP2004'!$B$4:$CZ$265,'orig WPP2004'!BY$1)</f>
        <v>260690.61199999999</v>
      </c>
      <c r="CY99" s="51">
        <f>VLOOKUP($B$4:$B$236,'orig WPP2004'!$B$4:$CZ$265,'orig WPP2004'!BZ$1)</f>
        <v>262233.41100000002</v>
      </c>
      <c r="CZ99" s="51">
        <f>VLOOKUP($B$4:$B$236,'orig WPP2004'!$B$4:$CZ$265,'orig WPP2004'!CA$1)</f>
        <v>263746.18799999997</v>
      </c>
      <c r="DA99" s="51">
        <f>VLOOKUP($B$4:$B$236,'orig WPP2004'!$B$4:$CZ$265,'orig WPP2004'!CB$1)</f>
        <v>265230.66399999999</v>
      </c>
      <c r="DB99" s="51">
        <f>VLOOKUP($B$4:$B$236,'orig WPP2004'!$B$4:$CZ$265,'orig WPP2004'!CC$1)</f>
        <v>266686.42299999995</v>
      </c>
      <c r="DC99" s="51">
        <f>VLOOKUP($B$4:$B$236,'orig WPP2004'!$B$4:$CZ$265,'orig WPP2004'!CD$1)</f>
        <v>268110.42700000003</v>
      </c>
      <c r="DD99" s="51">
        <f>VLOOKUP($B$4:$B$236,'orig WPP2004'!$B$4:$CZ$265,'orig WPP2004'!CE$1)</f>
        <v>269497.93</v>
      </c>
      <c r="DE99" s="51">
        <f>VLOOKUP($B$4:$B$236,'orig WPP2004'!$B$4:$CZ$265,'orig WPP2004'!CF$1)</f>
        <v>270844.44700000004</v>
      </c>
    </row>
    <row r="100" spans="1:109">
      <c r="A100">
        <v>17</v>
      </c>
      <c r="B100" s="3">
        <v>364</v>
      </c>
      <c r="C100" s="1" t="s">
        <v>671</v>
      </c>
      <c r="D100" s="29">
        <f>+[4]summary!F9</f>
        <v>4999.9935548766061</v>
      </c>
      <c r="E100" s="29">
        <f>+[4]summary!G9</f>
        <v>5211.4424861602156</v>
      </c>
      <c r="F100" s="29">
        <f>+[4]summary!H9</f>
        <v>5321.6209742397114</v>
      </c>
      <c r="G100" s="29">
        <f>+[4]summary!I9</f>
        <v>5434.128817246894</v>
      </c>
      <c r="H100" s="29">
        <f>+[4]summary!J9</f>
        <v>5549.0152615861516</v>
      </c>
      <c r="I100" s="29">
        <f>+[4]summary!K9</f>
        <v>5666.3305948120751</v>
      </c>
      <c r="J100" s="29">
        <f>+[4]summary!L9</f>
        <v>5786.1261676410822</v>
      </c>
      <c r="K100" s="29">
        <f>+[4]summary!M9</f>
        <v>5908.4544164284189</v>
      </c>
      <c r="L100" s="29">
        <f>+[4]summary!N9</f>
        <v>6033.3688861203518</v>
      </c>
      <c r="M100" s="29">
        <f>+[4]summary!O9</f>
        <v>6160.924253691609</v>
      </c>
      <c r="N100" s="29">
        <f>+[4]summary!P9</f>
        <v>6291.1763520783225</v>
      </c>
      <c r="O100" s="29">
        <f>+[4]summary!Q9</f>
        <v>6424.1821946169757</v>
      </c>
      <c r="P100" s="29">
        <f>+[4]summary!R9</f>
        <v>6560</v>
      </c>
      <c r="Q100" s="29">
        <f>+[4]summary!S9</f>
        <v>6931.0000000000018</v>
      </c>
      <c r="R100" s="29">
        <f>+[4]summary!T9</f>
        <v>7301.9999999999982</v>
      </c>
      <c r="S100" s="29">
        <f>+[4]summary!U9</f>
        <v>7673.0000000000009</v>
      </c>
      <c r="T100" s="29">
        <f>+[4]summary!V9</f>
        <v>8043.9999999999982</v>
      </c>
      <c r="U100" s="29">
        <f>+[4]summary!W9</f>
        <v>8414.9999999999982</v>
      </c>
      <c r="V100" s="29">
        <f>+[4]summary!X9</f>
        <v>9704.4999999999982</v>
      </c>
      <c r="W100" s="29">
        <f>+[4]summary!Y9</f>
        <v>10993.999999999996</v>
      </c>
      <c r="X100" s="29">
        <f>+[4]summary!Z9</f>
        <v>11980.498166666668</v>
      </c>
      <c r="Y100" s="29">
        <f>+[4]summary!AA9</f>
        <v>12966.996333333333</v>
      </c>
      <c r="Z100" s="29">
        <f>+[4]summary!AB9</f>
        <v>13953.494500000001</v>
      </c>
      <c r="AA100" s="29">
        <f>+[4]summary!AC9</f>
        <v>14939.992666666665</v>
      </c>
      <c r="AB100" s="29">
        <f>+[4]summary!AD9</f>
        <v>15926.490833333335</v>
      </c>
      <c r="AC100" s="51">
        <f>VLOOKUP($B$4:$B$236,'orig WPP2004'!$B$4:$CZ$265,'orig WPP2004'!D$1)</f>
        <v>16912.989000000001</v>
      </c>
      <c r="AD100" s="51">
        <f>VLOOKUP($B$4:$B$236,'orig WPP2004'!$B$4:$CZ$265,'orig WPP2004'!E$1)</f>
        <v>17327.563999999998</v>
      </c>
      <c r="AE100" s="51">
        <f>VLOOKUP($B$4:$B$236,'orig WPP2004'!$B$4:$CZ$265,'orig WPP2004'!F$1)</f>
        <v>17748.690999999999</v>
      </c>
      <c r="AF100" s="51">
        <f>VLOOKUP($B$4:$B$236,'orig WPP2004'!$B$4:$CZ$265,'orig WPP2004'!G$1)</f>
        <v>18180.584000000003</v>
      </c>
      <c r="AG100" s="51">
        <f>VLOOKUP($B$4:$B$236,'orig WPP2004'!$B$4:$CZ$265,'orig WPP2004'!H$1)</f>
        <v>18626.709000000003</v>
      </c>
      <c r="AH100" s="51">
        <f>VLOOKUP($B$4:$B$236,'orig WPP2004'!$B$4:$CZ$265,'orig WPP2004'!I$1)</f>
        <v>19089.781000000003</v>
      </c>
      <c r="AI100" s="51">
        <f>VLOOKUP($B$4:$B$236,'orig WPP2004'!$B$4:$CZ$265,'orig WPP2004'!J$1)</f>
        <v>19571.737000000001</v>
      </c>
      <c r="AJ100" s="51">
        <f>VLOOKUP($B$4:$B$236,'orig WPP2004'!$B$4:$CZ$265,'orig WPP2004'!K$1)</f>
        <v>20073.764000000003</v>
      </c>
      <c r="AK100" s="51">
        <f>VLOOKUP($B$4:$B$236,'orig WPP2004'!$B$4:$CZ$265,'orig WPP2004'!L$1)</f>
        <v>20596.400000000001</v>
      </c>
      <c r="AL100" s="51">
        <f>VLOOKUP($B$4:$B$236,'orig WPP2004'!$B$4:$CZ$265,'orig WPP2004'!M$1)</f>
        <v>21139.692999999999</v>
      </c>
      <c r="AM100" s="51">
        <f>VLOOKUP($B$4:$B$236,'orig WPP2004'!$B$4:$CZ$265,'orig WPP2004'!N$1)</f>
        <v>21703.682000000001</v>
      </c>
      <c r="AN100" s="51">
        <f>VLOOKUP($B$4:$B$236,'orig WPP2004'!$B$4:$CZ$265,'orig WPP2004'!O$1)</f>
        <v>22288.923999999999</v>
      </c>
      <c r="AO100" s="51">
        <f>VLOOKUP($B$4:$B$236,'orig WPP2004'!$B$4:$CZ$265,'orig WPP2004'!P$1)</f>
        <v>22896.938999999998</v>
      </c>
      <c r="AP100" s="51">
        <f>VLOOKUP($B$4:$B$236,'orig WPP2004'!$B$4:$CZ$265,'orig WPP2004'!Q$1)</f>
        <v>23530.404999999999</v>
      </c>
      <c r="AQ100" s="51">
        <f>VLOOKUP($B$4:$B$236,'orig WPP2004'!$B$4:$CZ$265,'orig WPP2004'!R$1)</f>
        <v>24192.612000000001</v>
      </c>
      <c r="AR100" s="51">
        <f>VLOOKUP($B$4:$B$236,'orig WPP2004'!$B$4:$CZ$265,'orig WPP2004'!S$1)</f>
        <v>24885.84</v>
      </c>
      <c r="AS100" s="51">
        <f>VLOOKUP($B$4:$B$236,'orig WPP2004'!$B$4:$CZ$265,'orig WPP2004'!T$1)</f>
        <v>25613.652999999998</v>
      </c>
      <c r="AT100" s="51">
        <f>VLOOKUP($B$4:$B$236,'orig WPP2004'!$B$4:$CZ$265,'orig WPP2004'!U$1)</f>
        <v>26375.894</v>
      </c>
      <c r="AU100" s="51">
        <f>VLOOKUP($B$4:$B$236,'orig WPP2004'!$B$4:$CZ$265,'orig WPP2004'!V$1)</f>
        <v>27166.79</v>
      </c>
      <c r="AV100" s="51">
        <f>VLOOKUP($B$4:$B$236,'orig WPP2004'!$B$4:$CZ$265,'orig WPP2004'!W$1)</f>
        <v>27978.02</v>
      </c>
      <c r="AW100" s="51">
        <f>VLOOKUP($B$4:$B$236,'orig WPP2004'!$B$4:$CZ$265,'orig WPP2004'!X$1)</f>
        <v>28804.866000000002</v>
      </c>
      <c r="AX100" s="51">
        <f>VLOOKUP($B$4:$B$236,'orig WPP2004'!$B$4:$CZ$265,'orig WPP2004'!Y$1)</f>
        <v>29649.834999999999</v>
      </c>
      <c r="AY100" s="51">
        <f>VLOOKUP($B$4:$B$236,'orig WPP2004'!$B$4:$CZ$265,'orig WPP2004'!Z$1)</f>
        <v>30519.775000000001</v>
      </c>
      <c r="AZ100" s="51">
        <f>VLOOKUP($B$4:$B$236,'orig WPP2004'!$B$4:$CZ$265,'orig WPP2004'!AA$1)</f>
        <v>31420.304</v>
      </c>
      <c r="BA100" s="51">
        <f>VLOOKUP($B$4:$B$236,'orig WPP2004'!$B$4:$CZ$265,'orig WPP2004'!AB$1)</f>
        <v>32358.746999999999</v>
      </c>
      <c r="BB100" s="51">
        <f>VLOOKUP($B$4:$B$236,'orig WPP2004'!$B$4:$CZ$265,'orig WPP2004'!AC$1)</f>
        <v>33343.555</v>
      </c>
      <c r="BC100" s="51">
        <f>VLOOKUP($B$4:$B$236,'orig WPP2004'!$B$4:$CZ$265,'orig WPP2004'!AD$1)</f>
        <v>34366.603999999999</v>
      </c>
      <c r="BD100" s="51">
        <f>VLOOKUP($B$4:$B$236,'orig WPP2004'!$B$4:$CZ$265,'orig WPP2004'!AE$1)</f>
        <v>35434.315999999999</v>
      </c>
      <c r="BE100" s="51">
        <f>VLOOKUP($B$4:$B$236,'orig WPP2004'!$B$4:$CZ$265,'orig WPP2004'!AF$1)</f>
        <v>36586.195</v>
      </c>
      <c r="BF100" s="51">
        <f>VLOOKUP($B$4:$B$236,'orig WPP2004'!$B$4:$CZ$265,'orig WPP2004'!AG$1)</f>
        <v>37873.972000000002</v>
      </c>
      <c r="BG100" s="51">
        <f>VLOOKUP($B$4:$B$236,'orig WPP2004'!$B$4:$CZ$265,'orig WPP2004'!AH$1)</f>
        <v>39329.53</v>
      </c>
      <c r="BH100" s="51">
        <f>VLOOKUP($B$4:$B$236,'orig WPP2004'!$B$4:$CZ$265,'orig WPP2004'!AI$1)</f>
        <v>40965.297000000006</v>
      </c>
      <c r="BI100" s="51">
        <f>VLOOKUP($B$4:$B$236,'orig WPP2004'!$B$4:$CZ$265,'orig WPP2004'!AJ$1)</f>
        <v>42755.01</v>
      </c>
      <c r="BJ100" s="51">
        <f>VLOOKUP($B$4:$B$236,'orig WPP2004'!$B$4:$CZ$265,'orig WPP2004'!AK$1)</f>
        <v>44642.822999999997</v>
      </c>
      <c r="BK100" s="51">
        <f>VLOOKUP($B$4:$B$236,'orig WPP2004'!$B$4:$CZ$265,'orig WPP2004'!AL$1)</f>
        <v>46550.773999999998</v>
      </c>
      <c r="BL100" s="51">
        <f>VLOOKUP($B$4:$B$236,'orig WPP2004'!$B$4:$CZ$265,'orig WPP2004'!AM$1)</f>
        <v>48417.528000000006</v>
      </c>
      <c r="BM100" s="51">
        <f>VLOOKUP($B$4:$B$236,'orig WPP2004'!$B$4:$CZ$265,'orig WPP2004'!AN$1)</f>
        <v>50224.824000000001</v>
      </c>
      <c r="BN100" s="51">
        <f>VLOOKUP($B$4:$B$236,'orig WPP2004'!$B$4:$CZ$265,'orig WPP2004'!AO$1)</f>
        <v>51972.845000000001</v>
      </c>
      <c r="BO100" s="51">
        <f>VLOOKUP($B$4:$B$236,'orig WPP2004'!$B$4:$CZ$265,'orig WPP2004'!AP$1)</f>
        <v>53641.319000000003</v>
      </c>
      <c r="BP100" s="51">
        <f>VLOOKUP($B$4:$B$236,'orig WPP2004'!$B$4:$CZ$265,'orig WPP2004'!AQ$1)</f>
        <v>55212.388999999996</v>
      </c>
      <c r="BQ100" s="51">
        <f>VLOOKUP($B$4:$B$236,'orig WPP2004'!$B$4:$CZ$265,'orig WPP2004'!AR$1)</f>
        <v>56673.671000000002</v>
      </c>
      <c r="BR100" s="51">
        <f>VLOOKUP($B$4:$B$236,'orig WPP2004'!$B$4:$CZ$265,'orig WPP2004'!AS$1)</f>
        <v>58011.975000000006</v>
      </c>
      <c r="BS100" s="51">
        <f>VLOOKUP($B$4:$B$236,'orig WPP2004'!$B$4:$CZ$265,'orig WPP2004'!AT$1)</f>
        <v>59226.228000000003</v>
      </c>
      <c r="BT100" s="51">
        <f>VLOOKUP($B$4:$B$236,'orig WPP2004'!$B$4:$CZ$265,'orig WPP2004'!AU$1)</f>
        <v>60333.070999999996</v>
      </c>
      <c r="BU100" s="51">
        <f>VLOOKUP($B$4:$B$236,'orig WPP2004'!$B$4:$CZ$265,'orig WPP2004'!AV$1)</f>
        <v>61358.763999999996</v>
      </c>
      <c r="BV100" s="51">
        <f>VLOOKUP($B$4:$B$236,'orig WPP2004'!$B$4:$CZ$265,'orig WPP2004'!AW$1)</f>
        <v>62323.938000000002</v>
      </c>
      <c r="BW100" s="51">
        <f>VLOOKUP($B$4:$B$236,'orig WPP2004'!$B$4:$CZ$265,'orig WPP2004'!AX$1)</f>
        <v>63239.425999999999</v>
      </c>
      <c r="BX100" s="51">
        <f>VLOOKUP($B$4:$B$236,'orig WPP2004'!$B$4:$CZ$265,'orig WPP2004'!AY$1)</f>
        <v>64104.88</v>
      </c>
      <c r="BY100" s="51">
        <f>VLOOKUP($B$4:$B$236,'orig WPP2004'!$B$4:$CZ$265,'orig WPP2004'!AZ$1)</f>
        <v>64917.614000000001</v>
      </c>
      <c r="BZ100" s="51">
        <f>VLOOKUP($B$4:$B$236,'orig WPP2004'!$B$4:$CZ$265,'orig WPP2004'!BA$1)</f>
        <v>65670.986000000004</v>
      </c>
      <c r="CA100" s="51">
        <f>VLOOKUP($B$4:$B$236,'orig WPP2004'!$B$4:$CZ$265,'orig WPP2004'!BB$1)</f>
        <v>66364.726999999999</v>
      </c>
      <c r="CB100" s="51">
        <f>VLOOKUP($B$4:$B$236,'orig WPP2004'!$B$4:$CZ$265,'orig WPP2004'!BC$1)</f>
        <v>66997.924999999988</v>
      </c>
      <c r="CC100" s="51">
        <f>VLOOKUP($B$4:$B$236,'orig WPP2004'!$B$4:$CZ$265,'orig WPP2004'!BD$1)</f>
        <v>67587.466</v>
      </c>
      <c r="CD100" s="51">
        <f>VLOOKUP($B$4:$B$236,'orig WPP2004'!$B$4:$CZ$265,'orig WPP2004'!BE$1)</f>
        <v>68172.258999999991</v>
      </c>
      <c r="CE100" s="51">
        <f>VLOOKUP($B$4:$B$236,'orig WPP2004'!$B$4:$CZ$265,'orig WPP2004'!BF$1)</f>
        <v>68802.65400000001</v>
      </c>
      <c r="CF100" s="51">
        <f>VLOOKUP($B$4:$B$236,'orig WPP2004'!$B$4:$CZ$265,'orig WPP2004'!BG$1)</f>
        <v>69515.206000000006</v>
      </c>
      <c r="CG100" s="51">
        <f>VLOOKUP($B$4:$B$236,'orig WPP2004'!$B$4:$CZ$265,'orig WPP2004'!BH$1)</f>
        <v>70323.622999999992</v>
      </c>
      <c r="CH100" s="51">
        <f>VLOOKUP($B$4:$B$236,'orig WPP2004'!$B$4:$CZ$265,'orig WPP2004'!BI$1)</f>
        <v>71220.269</v>
      </c>
      <c r="CI100" s="51">
        <f>VLOOKUP($B$4:$B$236,'orig WPP2004'!$B$4:$CZ$265,'orig WPP2004'!BJ$1)</f>
        <v>72193.03</v>
      </c>
      <c r="CJ100" s="51">
        <f>VLOOKUP($B$4:$B$236,'orig WPP2004'!$B$4:$CZ$265,'orig WPP2004'!BK$1)</f>
        <v>73220.097999999998</v>
      </c>
      <c r="CK100" s="51">
        <f>VLOOKUP($B$4:$B$236,'orig WPP2004'!$B$4:$CZ$265,'orig WPP2004'!BL$1)</f>
        <v>74283.138000000006</v>
      </c>
      <c r="CL100" s="51">
        <f>VLOOKUP($B$4:$B$236,'orig WPP2004'!$B$4:$CZ$265,'orig WPP2004'!BM$1)</f>
        <v>75379.510999999999</v>
      </c>
      <c r="CM100" s="51">
        <f>VLOOKUP($B$4:$B$236,'orig WPP2004'!$B$4:$CZ$265,'orig WPP2004'!BN$1)</f>
        <v>76508.137000000002</v>
      </c>
      <c r="CN100" s="51">
        <f>VLOOKUP($B$4:$B$236,'orig WPP2004'!$B$4:$CZ$265,'orig WPP2004'!BO$1)</f>
        <v>77652.921999999991</v>
      </c>
      <c r="CO100" s="51">
        <f>VLOOKUP($B$4:$B$236,'orig WPP2004'!$B$4:$CZ$265,'orig WPP2004'!BP$1)</f>
        <v>78794.370999999999</v>
      </c>
      <c r="CP100" s="51">
        <f>VLOOKUP($B$4:$B$236,'orig WPP2004'!$B$4:$CZ$265,'orig WPP2004'!BQ$1)</f>
        <v>79916.637000000002</v>
      </c>
      <c r="CQ100" s="51">
        <f>VLOOKUP($B$4:$B$236,'orig WPP2004'!$B$4:$CZ$265,'orig WPP2004'!BR$1)</f>
        <v>81012.388999999996</v>
      </c>
      <c r="CR100" s="51">
        <f>VLOOKUP($B$4:$B$236,'orig WPP2004'!$B$4:$CZ$265,'orig WPP2004'!BS$1)</f>
        <v>82078.225999999995</v>
      </c>
      <c r="CS100" s="51">
        <f>VLOOKUP($B$4:$B$236,'orig WPP2004'!$B$4:$CZ$265,'orig WPP2004'!BT$1)</f>
        <v>83107.527000000002</v>
      </c>
      <c r="CT100" s="51">
        <f>VLOOKUP($B$4:$B$236,'orig WPP2004'!$B$4:$CZ$265,'orig WPP2004'!BU$1)</f>
        <v>84094.695000000007</v>
      </c>
      <c r="CU100" s="51">
        <f>VLOOKUP($B$4:$B$236,'orig WPP2004'!$B$4:$CZ$265,'orig WPP2004'!BV$1)</f>
        <v>85035.827999999994</v>
      </c>
      <c r="CV100" s="51">
        <f>VLOOKUP($B$4:$B$236,'orig WPP2004'!$B$4:$CZ$265,'orig WPP2004'!BW$1)</f>
        <v>85927.263999999996</v>
      </c>
      <c r="CW100" s="51">
        <f>VLOOKUP($B$4:$B$236,'orig WPP2004'!$B$4:$CZ$265,'orig WPP2004'!BX$1)</f>
        <v>86768.55799999999</v>
      </c>
      <c r="CX100" s="51">
        <f>VLOOKUP($B$4:$B$236,'orig WPP2004'!$B$4:$CZ$265,'orig WPP2004'!BY$1)</f>
        <v>87563.785999999993</v>
      </c>
      <c r="CY100" s="51">
        <f>VLOOKUP($B$4:$B$236,'orig WPP2004'!$B$4:$CZ$265,'orig WPP2004'!BZ$1)</f>
        <v>88319.679000000004</v>
      </c>
      <c r="CZ100" s="51">
        <f>VLOOKUP($B$4:$B$236,'orig WPP2004'!$B$4:$CZ$265,'orig WPP2004'!CA$1)</f>
        <v>89042.127000000008</v>
      </c>
      <c r="DA100" s="51">
        <f>VLOOKUP($B$4:$B$236,'orig WPP2004'!$B$4:$CZ$265,'orig WPP2004'!CB$1)</f>
        <v>89732.26</v>
      </c>
      <c r="DB100" s="51">
        <f>VLOOKUP($B$4:$B$236,'orig WPP2004'!$B$4:$CZ$265,'orig WPP2004'!CC$1)</f>
        <v>90391.402000000002</v>
      </c>
      <c r="DC100" s="51">
        <f>VLOOKUP($B$4:$B$236,'orig WPP2004'!$B$4:$CZ$265,'orig WPP2004'!CD$1)</f>
        <v>91026.184999999998</v>
      </c>
      <c r="DD100" s="51">
        <f>VLOOKUP($B$4:$B$236,'orig WPP2004'!$B$4:$CZ$265,'orig WPP2004'!CE$1)</f>
        <v>91644.652999999991</v>
      </c>
      <c r="DE100" s="51">
        <f>VLOOKUP($B$4:$B$236,'orig WPP2004'!$B$4:$CZ$265,'orig WPP2004'!CF$1)</f>
        <v>92253.130999999994</v>
      </c>
    </row>
    <row r="101" spans="1:109">
      <c r="A101">
        <v>17</v>
      </c>
      <c r="B101" s="3">
        <v>368</v>
      </c>
      <c r="C101" s="1" t="s">
        <v>521</v>
      </c>
      <c r="D101" s="29">
        <f>+[4]summary!F10</f>
        <v>720.99403209167735</v>
      </c>
      <c r="E101" s="29">
        <f>+[4]summary!G10</f>
        <v>747.1317573362179</v>
      </c>
      <c r="F101" s="29">
        <f>+[4]summary!H10</f>
        <v>774.06733517539794</v>
      </c>
      <c r="G101" s="29">
        <f>+[4]summary!I10</f>
        <v>801.82827776765293</v>
      </c>
      <c r="H101" s="29">
        <f>+[4]summary!J10</f>
        <v>830.44304596653762</v>
      </c>
      <c r="I101" s="29">
        <f>+[4]summary!K10</f>
        <v>859.94108203434928</v>
      </c>
      <c r="J101" s="29">
        <f>+[4]summary!L10</f>
        <v>890.35284348380947</v>
      </c>
      <c r="K101" s="29">
        <f>+[4]summary!M10</f>
        <v>921.70983808669962</v>
      </c>
      <c r="L101" s="29">
        <f>+[4]summary!N10</f>
        <v>954.04466008968916</v>
      </c>
      <c r="M101" s="29">
        <f>+[4]summary!O10</f>
        <v>987.39102767898885</v>
      </c>
      <c r="N101" s="29">
        <f>+[4]summary!P10</f>
        <v>1021.783821736885</v>
      </c>
      <c r="O101" s="29">
        <f>+[4]summary!Q10</f>
        <v>1050.2591259347087</v>
      </c>
      <c r="P101" s="29">
        <f>+[4]summary!R10</f>
        <v>1097.5359220365353</v>
      </c>
      <c r="Q101" s="29">
        <f>+[4]summary!S10</f>
        <v>1147.511496880564</v>
      </c>
      <c r="R101" s="29">
        <f>+[4]summary!T10</f>
        <v>1200.3278914532248</v>
      </c>
      <c r="S101" s="29">
        <f>+[4]summary!U10</f>
        <v>1256.134622582342</v>
      </c>
      <c r="T101" s="29">
        <f>+[4]summary!V10</f>
        <v>1342.5754072359691</v>
      </c>
      <c r="U101" s="29">
        <f>+[4]summary!W10</f>
        <v>1545.9316061269685</v>
      </c>
      <c r="V101" s="29">
        <f>+[4]summary!X10</f>
        <v>1774.9835004547526</v>
      </c>
      <c r="W101" s="29">
        <f>+[4]summary!Y10</f>
        <v>2033.401903853148</v>
      </c>
      <c r="X101" s="29">
        <f>+[4]summary!Z10</f>
        <v>2325.3820319036713</v>
      </c>
      <c r="Y101" s="29">
        <f>+[4]summary!AA10</f>
        <v>2655.7184166994825</v>
      </c>
      <c r="Z101" s="29">
        <f>+[4]summary!AB10</f>
        <v>2951.9603510550378</v>
      </c>
      <c r="AA101" s="29">
        <f>+[4]summary!AC10</f>
        <v>3087.8550132271257</v>
      </c>
      <c r="AB101" s="29">
        <f>+[4]summary!AD10</f>
        <v>4437.3928697670881</v>
      </c>
      <c r="AC101" s="51">
        <f>VLOOKUP($B$4:$B$236,'orig WPP2004'!$B$4:$CZ$265,'orig WPP2004'!D$1)</f>
        <v>5340.3710000000001</v>
      </c>
      <c r="AD101" s="51">
        <f>VLOOKUP($B$4:$B$236,'orig WPP2004'!$B$4:$CZ$265,'orig WPP2004'!E$1)</f>
        <v>5515.9189999999999</v>
      </c>
      <c r="AE101" s="51">
        <f>VLOOKUP($B$4:$B$236,'orig WPP2004'!$B$4:$CZ$265,'orig WPP2004'!F$1)</f>
        <v>5695.643</v>
      </c>
      <c r="AF101" s="51">
        <f>VLOOKUP($B$4:$B$236,'orig WPP2004'!$B$4:$CZ$265,'orig WPP2004'!G$1)</f>
        <v>5880.0290000000005</v>
      </c>
      <c r="AG101" s="51">
        <f>VLOOKUP($B$4:$B$236,'orig WPP2004'!$B$4:$CZ$265,'orig WPP2004'!H$1)</f>
        <v>6069.5110000000004</v>
      </c>
      <c r="AH101" s="51">
        <f>VLOOKUP($B$4:$B$236,'orig WPP2004'!$B$4:$CZ$265,'orig WPP2004'!I$1)</f>
        <v>6264.4789999999994</v>
      </c>
      <c r="AI101" s="51">
        <f>VLOOKUP($B$4:$B$236,'orig WPP2004'!$B$4:$CZ$265,'orig WPP2004'!J$1)</f>
        <v>6465.2710000000006</v>
      </c>
      <c r="AJ101" s="51">
        <f>VLOOKUP($B$4:$B$236,'orig WPP2004'!$B$4:$CZ$265,'orig WPP2004'!K$1)</f>
        <v>6672.18</v>
      </c>
      <c r="AK101" s="51">
        <f>VLOOKUP($B$4:$B$236,'orig WPP2004'!$B$4:$CZ$265,'orig WPP2004'!L$1)</f>
        <v>6885.4570000000003</v>
      </c>
      <c r="AL101" s="51">
        <f>VLOOKUP($B$4:$B$236,'orig WPP2004'!$B$4:$CZ$265,'orig WPP2004'!M$1)</f>
        <v>7105.3450000000003</v>
      </c>
      <c r="AM101" s="51">
        <f>VLOOKUP($B$4:$B$236,'orig WPP2004'!$B$4:$CZ$265,'orig WPP2004'!N$1)</f>
        <v>7332.1260000000002</v>
      </c>
      <c r="AN101" s="51">
        <f>VLOOKUP($B$4:$B$236,'orig WPP2004'!$B$4:$CZ$265,'orig WPP2004'!O$1)</f>
        <v>7566.1910000000007</v>
      </c>
      <c r="AO101" s="51">
        <f>VLOOKUP($B$4:$B$236,'orig WPP2004'!$B$4:$CZ$265,'orig WPP2004'!P$1)</f>
        <v>7808.0950000000003</v>
      </c>
      <c r="AP101" s="51">
        <f>VLOOKUP($B$4:$B$236,'orig WPP2004'!$B$4:$CZ$265,'orig WPP2004'!Q$1)</f>
        <v>8058.5770000000002</v>
      </c>
      <c r="AQ101" s="51">
        <f>VLOOKUP($B$4:$B$236,'orig WPP2004'!$B$4:$CZ$265,'orig WPP2004'!R$1)</f>
        <v>8318.4989999999998</v>
      </c>
      <c r="AR101" s="51">
        <f>VLOOKUP($B$4:$B$236,'orig WPP2004'!$B$4:$CZ$265,'orig WPP2004'!S$1)</f>
        <v>8588.64</v>
      </c>
      <c r="AS101" s="51">
        <f>VLOOKUP($B$4:$B$236,'orig WPP2004'!$B$4:$CZ$265,'orig WPP2004'!T$1)</f>
        <v>8869.1990000000005</v>
      </c>
      <c r="AT101" s="51">
        <f>VLOOKUP($B$4:$B$236,'orig WPP2004'!$B$4:$CZ$265,'orig WPP2004'!U$1)</f>
        <v>9160.57</v>
      </c>
      <c r="AU101" s="51">
        <f>VLOOKUP($B$4:$B$236,'orig WPP2004'!$B$4:$CZ$265,'orig WPP2004'!V$1)</f>
        <v>9463.9320000000007</v>
      </c>
      <c r="AV101" s="51">
        <f>VLOOKUP($B$4:$B$236,'orig WPP2004'!$B$4:$CZ$265,'orig WPP2004'!W$1)</f>
        <v>9780.6880000000001</v>
      </c>
      <c r="AW101" s="51">
        <f>VLOOKUP($B$4:$B$236,'orig WPP2004'!$B$4:$CZ$265,'orig WPP2004'!X$1)</f>
        <v>10111.767</v>
      </c>
      <c r="AX101" s="51">
        <f>VLOOKUP($B$4:$B$236,'orig WPP2004'!$B$4:$CZ$265,'orig WPP2004'!Y$1)</f>
        <v>10457.282999999999</v>
      </c>
      <c r="AY101" s="51">
        <f>VLOOKUP($B$4:$B$236,'orig WPP2004'!$B$4:$CZ$265,'orig WPP2004'!Z$1)</f>
        <v>10816.736000000001</v>
      </c>
      <c r="AZ101" s="51">
        <f>VLOOKUP($B$4:$B$236,'orig WPP2004'!$B$4:$CZ$265,'orig WPP2004'!AA$1)</f>
        <v>11189.585999999999</v>
      </c>
      <c r="BA101" s="51">
        <f>VLOOKUP($B$4:$B$236,'orig WPP2004'!$B$4:$CZ$265,'orig WPP2004'!AB$1)</f>
        <v>11574.989</v>
      </c>
      <c r="BB101" s="51">
        <f>VLOOKUP($B$4:$B$236,'orig WPP2004'!$B$4:$CZ$265,'orig WPP2004'!AC$1)</f>
        <v>11971.994999999999</v>
      </c>
      <c r="BC101" s="51">
        <f>VLOOKUP($B$4:$B$236,'orig WPP2004'!$B$4:$CZ$265,'orig WPP2004'!AD$1)</f>
        <v>12380.341</v>
      </c>
      <c r="BD101" s="51">
        <f>VLOOKUP($B$4:$B$236,'orig WPP2004'!$B$4:$CZ$265,'orig WPP2004'!AE$1)</f>
        <v>12799.145</v>
      </c>
      <c r="BE101" s="51">
        <f>VLOOKUP($B$4:$B$236,'orig WPP2004'!$B$4:$CZ$265,'orig WPP2004'!AF$1)</f>
        <v>13226.014999999999</v>
      </c>
      <c r="BF101" s="51">
        <f>VLOOKUP($B$4:$B$236,'orig WPP2004'!$B$4:$CZ$265,'orig WPP2004'!AG$1)</f>
        <v>13657.960999999999</v>
      </c>
      <c r="BG101" s="51">
        <f>VLOOKUP($B$4:$B$236,'orig WPP2004'!$B$4:$CZ$265,'orig WPP2004'!AH$1)</f>
        <v>14092.646000000001</v>
      </c>
      <c r="BH101" s="51">
        <f>VLOOKUP($B$4:$B$236,'orig WPP2004'!$B$4:$CZ$265,'orig WPP2004'!AI$1)</f>
        <v>14531.242</v>
      </c>
      <c r="BI101" s="51">
        <f>VLOOKUP($B$4:$B$236,'orig WPP2004'!$B$4:$CZ$265,'orig WPP2004'!AJ$1)</f>
        <v>14974.08</v>
      </c>
      <c r="BJ101" s="51">
        <f>VLOOKUP($B$4:$B$236,'orig WPP2004'!$B$4:$CZ$265,'orig WPP2004'!AK$1)</f>
        <v>15417.316999999999</v>
      </c>
      <c r="BK101" s="51">
        <f>VLOOKUP($B$4:$B$236,'orig WPP2004'!$B$4:$CZ$265,'orig WPP2004'!AL$1)</f>
        <v>15856.044</v>
      </c>
      <c r="BL101" s="51">
        <f>VLOOKUP($B$4:$B$236,'orig WPP2004'!$B$4:$CZ$265,'orig WPP2004'!AM$1)</f>
        <v>16288.088</v>
      </c>
      <c r="BM101" s="51">
        <f>VLOOKUP($B$4:$B$236,'orig WPP2004'!$B$4:$CZ$265,'orig WPP2004'!AN$1)</f>
        <v>16710.165000000001</v>
      </c>
      <c r="BN101" s="51">
        <f>VLOOKUP($B$4:$B$236,'orig WPP2004'!$B$4:$CZ$265,'orig WPP2004'!AO$1)</f>
        <v>17126.915999999997</v>
      </c>
      <c r="BO101" s="51">
        <f>VLOOKUP($B$4:$B$236,'orig WPP2004'!$B$4:$CZ$265,'orig WPP2004'!AP$1)</f>
        <v>17553.77</v>
      </c>
      <c r="BP101" s="51">
        <f>VLOOKUP($B$4:$B$236,'orig WPP2004'!$B$4:$CZ$265,'orig WPP2004'!AQ$1)</f>
        <v>18011.553</v>
      </c>
      <c r="BQ101" s="51">
        <f>VLOOKUP($B$4:$B$236,'orig WPP2004'!$B$4:$CZ$265,'orig WPP2004'!AR$1)</f>
        <v>18514.859</v>
      </c>
      <c r="BR101" s="51">
        <f>VLOOKUP($B$4:$B$236,'orig WPP2004'!$B$4:$CZ$265,'orig WPP2004'!AS$1)</f>
        <v>19069.88</v>
      </c>
      <c r="BS101" s="51">
        <f>VLOOKUP($B$4:$B$236,'orig WPP2004'!$B$4:$CZ$265,'orig WPP2004'!AT$1)</f>
        <v>19671.546999999999</v>
      </c>
      <c r="BT101" s="51">
        <f>VLOOKUP($B$4:$B$236,'orig WPP2004'!$B$4:$CZ$265,'orig WPP2004'!AU$1)</f>
        <v>20309.224999999999</v>
      </c>
      <c r="BU101" s="51">
        <f>VLOOKUP($B$4:$B$236,'orig WPP2004'!$B$4:$CZ$265,'orig WPP2004'!AV$1)</f>
        <v>20966.688999999998</v>
      </c>
      <c r="BV101" s="51">
        <f>VLOOKUP($B$4:$B$236,'orig WPP2004'!$B$4:$CZ$265,'orig WPP2004'!AW$1)</f>
        <v>21631.871999999999</v>
      </c>
      <c r="BW101" s="51">
        <f>VLOOKUP($B$4:$B$236,'orig WPP2004'!$B$4:$CZ$265,'orig WPP2004'!AX$1)</f>
        <v>22300.991999999998</v>
      </c>
      <c r="BX101" s="51">
        <f>VLOOKUP($B$4:$B$236,'orig WPP2004'!$B$4:$CZ$265,'orig WPP2004'!AY$1)</f>
        <v>22976.868000000002</v>
      </c>
      <c r="BY101" s="51">
        <f>VLOOKUP($B$4:$B$236,'orig WPP2004'!$B$4:$CZ$265,'orig WPP2004'!AZ$1)</f>
        <v>23661.759999999998</v>
      </c>
      <c r="BZ101" s="51">
        <f>VLOOKUP($B$4:$B$236,'orig WPP2004'!$B$4:$CZ$265,'orig WPP2004'!BA$1)</f>
        <v>24360.109</v>
      </c>
      <c r="CA101" s="51">
        <f>VLOOKUP($B$4:$B$236,'orig WPP2004'!$B$4:$CZ$265,'orig WPP2004'!BB$1)</f>
        <v>25074.608</v>
      </c>
      <c r="CB101" s="51">
        <f>VLOOKUP($B$4:$B$236,'orig WPP2004'!$B$4:$CZ$265,'orig WPP2004'!BC$1)</f>
        <v>25805.754000000001</v>
      </c>
      <c r="CC101" s="51">
        <f>VLOOKUP($B$4:$B$236,'orig WPP2004'!$B$4:$CZ$265,'orig WPP2004'!BD$1)</f>
        <v>26550.347999999998</v>
      </c>
      <c r="CD101" s="51">
        <f>VLOOKUP($B$4:$B$236,'orig WPP2004'!$B$4:$CZ$265,'orig WPP2004'!BE$1)</f>
        <v>27303.105</v>
      </c>
      <c r="CE101" s="51">
        <f>VLOOKUP($B$4:$B$236,'orig WPP2004'!$B$4:$CZ$265,'orig WPP2004'!BF$1)</f>
        <v>28057.010999999999</v>
      </c>
      <c r="CF101" s="51">
        <f>VLOOKUP($B$4:$B$236,'orig WPP2004'!$B$4:$CZ$265,'orig WPP2004'!BG$1)</f>
        <v>28807.19</v>
      </c>
      <c r="CG101" s="51">
        <f>VLOOKUP($B$4:$B$236,'orig WPP2004'!$B$4:$CZ$265,'orig WPP2004'!BH$1)</f>
        <v>29551.127</v>
      </c>
      <c r="CH101" s="51">
        <f>VLOOKUP($B$4:$B$236,'orig WPP2004'!$B$4:$CZ$265,'orig WPP2004'!BI$1)</f>
        <v>30290.517</v>
      </c>
      <c r="CI101" s="51">
        <f>VLOOKUP($B$4:$B$236,'orig WPP2004'!$B$4:$CZ$265,'orig WPP2004'!BJ$1)</f>
        <v>31029.881000000001</v>
      </c>
      <c r="CJ101" s="51">
        <f>VLOOKUP($B$4:$B$236,'orig WPP2004'!$B$4:$CZ$265,'orig WPP2004'!BK$1)</f>
        <v>31775.987000000001</v>
      </c>
      <c r="CK101" s="51">
        <f>VLOOKUP($B$4:$B$236,'orig WPP2004'!$B$4:$CZ$265,'orig WPP2004'!BL$1)</f>
        <v>32533.665000000001</v>
      </c>
      <c r="CL101" s="51">
        <f>VLOOKUP($B$4:$B$236,'orig WPP2004'!$B$4:$CZ$265,'orig WPP2004'!BM$1)</f>
        <v>33304.235999999997</v>
      </c>
      <c r="CM101" s="51">
        <f>VLOOKUP($B$4:$B$236,'orig WPP2004'!$B$4:$CZ$265,'orig WPP2004'!BN$1)</f>
        <v>34085.892999999996</v>
      </c>
      <c r="CN101" s="51">
        <f>VLOOKUP($B$4:$B$236,'orig WPP2004'!$B$4:$CZ$265,'orig WPP2004'!BO$1)</f>
        <v>34876.577000000005</v>
      </c>
      <c r="CO101" s="51">
        <f>VLOOKUP($B$4:$B$236,'orig WPP2004'!$B$4:$CZ$265,'orig WPP2004'!BP$1)</f>
        <v>35673.021000000001</v>
      </c>
      <c r="CP101" s="51">
        <f>VLOOKUP($B$4:$B$236,'orig WPP2004'!$B$4:$CZ$265,'orig WPP2004'!BQ$1)</f>
        <v>36472.786999999997</v>
      </c>
      <c r="CQ101" s="51">
        <f>VLOOKUP($B$4:$B$236,'orig WPP2004'!$B$4:$CZ$265,'orig WPP2004'!BR$1)</f>
        <v>37275.114000000001</v>
      </c>
      <c r="CR101" s="51">
        <f>VLOOKUP($B$4:$B$236,'orig WPP2004'!$B$4:$CZ$265,'orig WPP2004'!BS$1)</f>
        <v>38080.589999999997</v>
      </c>
      <c r="CS101" s="51">
        <f>VLOOKUP($B$4:$B$236,'orig WPP2004'!$B$4:$CZ$265,'orig WPP2004'!BT$1)</f>
        <v>38889.673999999999</v>
      </c>
      <c r="CT101" s="51">
        <f>VLOOKUP($B$4:$B$236,'orig WPP2004'!$B$4:$CZ$265,'orig WPP2004'!BU$1)</f>
        <v>39703.256000000001</v>
      </c>
      <c r="CU101" s="51">
        <f>VLOOKUP($B$4:$B$236,'orig WPP2004'!$B$4:$CZ$265,'orig WPP2004'!BV$1)</f>
        <v>40521.794999999998</v>
      </c>
      <c r="CV101" s="51">
        <f>VLOOKUP($B$4:$B$236,'orig WPP2004'!$B$4:$CZ$265,'orig WPP2004'!BW$1)</f>
        <v>41345.047000000006</v>
      </c>
      <c r="CW101" s="51">
        <f>VLOOKUP($B$4:$B$236,'orig WPP2004'!$B$4:$CZ$265,'orig WPP2004'!BX$1)</f>
        <v>42172.067000000003</v>
      </c>
      <c r="CX101" s="51">
        <f>VLOOKUP($B$4:$B$236,'orig WPP2004'!$B$4:$CZ$265,'orig WPP2004'!BY$1)</f>
        <v>43001.764999999999</v>
      </c>
      <c r="CY101" s="51">
        <f>VLOOKUP($B$4:$B$236,'orig WPP2004'!$B$4:$CZ$265,'orig WPP2004'!BZ$1)</f>
        <v>43832.748999999996</v>
      </c>
      <c r="CZ101" s="51">
        <f>VLOOKUP($B$4:$B$236,'orig WPP2004'!$B$4:$CZ$265,'orig WPP2004'!CA$1)</f>
        <v>44663.807999999997</v>
      </c>
      <c r="DA101" s="51">
        <f>VLOOKUP($B$4:$B$236,'orig WPP2004'!$B$4:$CZ$265,'orig WPP2004'!CB$1)</f>
        <v>45494.228999999999</v>
      </c>
      <c r="DB101" s="51">
        <f>VLOOKUP($B$4:$B$236,'orig WPP2004'!$B$4:$CZ$265,'orig WPP2004'!CC$1)</f>
        <v>46323.519999999997</v>
      </c>
      <c r="DC101" s="51">
        <f>VLOOKUP($B$4:$B$236,'orig WPP2004'!$B$4:$CZ$265,'orig WPP2004'!CD$1)</f>
        <v>47150.949000000001</v>
      </c>
      <c r="DD101" s="51">
        <f>VLOOKUP($B$4:$B$236,'orig WPP2004'!$B$4:$CZ$265,'orig WPP2004'!CE$1)</f>
        <v>47975.804000000004</v>
      </c>
      <c r="DE101" s="51">
        <f>VLOOKUP($B$4:$B$236,'orig WPP2004'!$B$4:$CZ$265,'orig WPP2004'!CF$1)</f>
        <v>48797.392999999996</v>
      </c>
    </row>
    <row r="102" spans="1:109">
      <c r="A102">
        <v>11</v>
      </c>
      <c r="B102" s="3">
        <v>372</v>
      </c>
      <c r="C102" s="1" t="s">
        <v>549</v>
      </c>
      <c r="D102" s="29">
        <f>+[3]Summary!M15</f>
        <v>2800</v>
      </c>
      <c r="E102" s="29">
        <f>+[3]Summary!N15</f>
        <v>3056.1524691358027</v>
      </c>
      <c r="F102" s="29">
        <f>+[3]Summary!O15</f>
        <v>3161.537037037037</v>
      </c>
      <c r="G102" s="29">
        <f>+[3]Summary!P15</f>
        <v>3270.5555555555561</v>
      </c>
      <c r="H102" s="29">
        <f>+[3]Summary!Q15</f>
        <v>3383.3333333333335</v>
      </c>
      <c r="I102" s="29">
        <f>+[3]Summary!R15</f>
        <v>3500</v>
      </c>
      <c r="J102" s="29">
        <f>+[3]Summary!S15</f>
        <v>3525</v>
      </c>
      <c r="K102" s="29">
        <f>+[3]Summary!T15</f>
        <v>3550</v>
      </c>
      <c r="L102" s="29">
        <f>+[3]Summary!U15</f>
        <v>3999.9999999999991</v>
      </c>
      <c r="M102" s="29">
        <f>+[3]Summary!V15</f>
        <v>4799.9999999999991</v>
      </c>
      <c r="N102" s="29">
        <f>+[3]Summary!W15</f>
        <v>5200</v>
      </c>
      <c r="O102" s="29">
        <f>+[3]Summary!X15</f>
        <v>6000</v>
      </c>
      <c r="P102" s="29">
        <f>+[3]Summary!Y15</f>
        <v>7101</v>
      </c>
      <c r="Q102" s="29">
        <f>+[3]Summary!Z15</f>
        <v>7827</v>
      </c>
      <c r="R102" s="29">
        <f>+[3]Summary!AA15</f>
        <v>8349</v>
      </c>
      <c r="S102" s="29">
        <f>+[3]Summary!AB15</f>
        <v>6877.9999999999982</v>
      </c>
      <c r="T102" s="29">
        <f>+[3]Summary!AC15</f>
        <v>5821.0000000000018</v>
      </c>
      <c r="U102" s="29">
        <f>+[3]Summary!AD15</f>
        <v>5419</v>
      </c>
      <c r="V102" s="29">
        <f>+[3]Summary!AE15</f>
        <v>5203</v>
      </c>
      <c r="W102" s="29">
        <f>+[3]Summary!AF15</f>
        <v>4718.0000000000009</v>
      </c>
      <c r="X102" s="29">
        <f>+[3]Summary!AG15</f>
        <v>4468.9999999999991</v>
      </c>
      <c r="Y102" s="29">
        <f>+[3]Summary!AH15</f>
        <v>4384.9999999999991</v>
      </c>
      <c r="Z102" s="29">
        <f>+[3]Summary!AI15</f>
        <v>4361</v>
      </c>
      <c r="AA102" s="29">
        <f>+[3]Summary!AJ15</f>
        <v>2927</v>
      </c>
      <c r="AB102" s="29">
        <f>+[3]Summary!AK15</f>
        <v>2958</v>
      </c>
      <c r="AC102" s="51">
        <f>VLOOKUP($B$4:$B$236,'orig WPP2004'!$B$4:$CZ$265,'orig WPP2004'!D$1)</f>
        <v>2969</v>
      </c>
      <c r="AD102" s="51">
        <f>VLOOKUP($B$4:$B$236,'orig WPP2004'!$B$4:$CZ$265,'orig WPP2004'!E$1)</f>
        <v>2966.2170000000001</v>
      </c>
      <c r="AE102" s="51">
        <f>VLOOKUP($B$4:$B$236,'orig WPP2004'!$B$4:$CZ$265,'orig WPP2004'!F$1)</f>
        <v>2960.8670000000002</v>
      </c>
      <c r="AF102" s="51">
        <f>VLOOKUP($B$4:$B$236,'orig WPP2004'!$B$4:$CZ$265,'orig WPP2004'!G$1)</f>
        <v>2951.7380000000003</v>
      </c>
      <c r="AG102" s="51">
        <f>VLOOKUP($B$4:$B$236,'orig WPP2004'!$B$4:$CZ$265,'orig WPP2004'!H$1)</f>
        <v>2938.36</v>
      </c>
      <c r="AH102" s="51">
        <f>VLOOKUP($B$4:$B$236,'orig WPP2004'!$B$4:$CZ$265,'orig WPP2004'!I$1)</f>
        <v>2921.0079999999998</v>
      </c>
      <c r="AI102" s="51">
        <f>VLOOKUP($B$4:$B$236,'orig WPP2004'!$B$4:$CZ$265,'orig WPP2004'!J$1)</f>
        <v>2900.748</v>
      </c>
      <c r="AJ102" s="51">
        <f>VLOOKUP($B$4:$B$236,'orig WPP2004'!$B$4:$CZ$265,'orig WPP2004'!K$1)</f>
        <v>2879.3879999999999</v>
      </c>
      <c r="AK102" s="51">
        <f>VLOOKUP($B$4:$B$236,'orig WPP2004'!$B$4:$CZ$265,'orig WPP2004'!L$1)</f>
        <v>2859.34</v>
      </c>
      <c r="AL102" s="51">
        <f>VLOOKUP($B$4:$B$236,'orig WPP2004'!$B$4:$CZ$265,'orig WPP2004'!M$1)</f>
        <v>2843.39</v>
      </c>
      <c r="AM102" s="51">
        <f>VLOOKUP($B$4:$B$236,'orig WPP2004'!$B$4:$CZ$265,'orig WPP2004'!N$1)</f>
        <v>2833.9970000000003</v>
      </c>
      <c r="AN102" s="51">
        <f>VLOOKUP($B$4:$B$236,'orig WPP2004'!$B$4:$CZ$265,'orig WPP2004'!O$1)</f>
        <v>2832.5519999999997</v>
      </c>
      <c r="AO102" s="51">
        <f>VLOOKUP($B$4:$B$236,'orig WPP2004'!$B$4:$CZ$265,'orig WPP2004'!P$1)</f>
        <v>2838.7259999999997</v>
      </c>
      <c r="AP102" s="51">
        <f>VLOOKUP($B$4:$B$236,'orig WPP2004'!$B$4:$CZ$265,'orig WPP2004'!Q$1)</f>
        <v>2850.1930000000002</v>
      </c>
      <c r="AQ102" s="51">
        <f>VLOOKUP($B$4:$B$236,'orig WPP2004'!$B$4:$CZ$265,'orig WPP2004'!R$1)</f>
        <v>2863.4189999999999</v>
      </c>
      <c r="AR102" s="51">
        <f>VLOOKUP($B$4:$B$236,'orig WPP2004'!$B$4:$CZ$265,'orig WPP2004'!S$1)</f>
        <v>2875.9859999999999</v>
      </c>
      <c r="AS102" s="51">
        <f>VLOOKUP($B$4:$B$236,'orig WPP2004'!$B$4:$CZ$265,'orig WPP2004'!T$1)</f>
        <v>2886.837</v>
      </c>
      <c r="AT102" s="51">
        <f>VLOOKUP($B$4:$B$236,'orig WPP2004'!$B$4:$CZ$265,'orig WPP2004'!U$1)</f>
        <v>2897.181</v>
      </c>
      <c r="AU102" s="51">
        <f>VLOOKUP($B$4:$B$236,'orig WPP2004'!$B$4:$CZ$265,'orig WPP2004'!V$1)</f>
        <v>2909.5479999999998</v>
      </c>
      <c r="AV102" s="51">
        <f>VLOOKUP($B$4:$B$236,'orig WPP2004'!$B$4:$CZ$265,'orig WPP2004'!W$1)</f>
        <v>2927.5739999999996</v>
      </c>
      <c r="AW102" s="51">
        <f>VLOOKUP($B$4:$B$236,'orig WPP2004'!$B$4:$CZ$265,'orig WPP2004'!X$1)</f>
        <v>2953.7049999999999</v>
      </c>
      <c r="AX102" s="51">
        <f>VLOOKUP($B$4:$B$236,'orig WPP2004'!$B$4:$CZ$265,'orig WPP2004'!Y$1)</f>
        <v>2988.5790000000002</v>
      </c>
      <c r="AY102" s="51">
        <f>VLOOKUP($B$4:$B$236,'orig WPP2004'!$B$4:$CZ$265,'orig WPP2004'!Z$1)</f>
        <v>3030.8</v>
      </c>
      <c r="AZ102" s="51">
        <f>VLOOKUP($B$4:$B$236,'orig WPP2004'!$B$4:$CZ$265,'orig WPP2004'!AA$1)</f>
        <v>3078.2550000000001</v>
      </c>
      <c r="BA102" s="51">
        <f>VLOOKUP($B$4:$B$236,'orig WPP2004'!$B$4:$CZ$265,'orig WPP2004'!AB$1)</f>
        <v>3127.8850000000002</v>
      </c>
      <c r="BB102" s="51">
        <f>VLOOKUP($B$4:$B$236,'orig WPP2004'!$B$4:$CZ$265,'orig WPP2004'!AC$1)</f>
        <v>3177.2660000000001</v>
      </c>
      <c r="BC102" s="51">
        <f>VLOOKUP($B$4:$B$236,'orig WPP2004'!$B$4:$CZ$265,'orig WPP2004'!AD$1)</f>
        <v>3225.4769999999999</v>
      </c>
      <c r="BD102" s="51">
        <f>VLOOKUP($B$4:$B$236,'orig WPP2004'!$B$4:$CZ$265,'orig WPP2004'!AE$1)</f>
        <v>3272.46</v>
      </c>
      <c r="BE102" s="51">
        <f>VLOOKUP($B$4:$B$236,'orig WPP2004'!$B$4:$CZ$265,'orig WPP2004'!AF$1)</f>
        <v>3317.6459999999997</v>
      </c>
      <c r="BF102" s="51">
        <f>VLOOKUP($B$4:$B$236,'orig WPP2004'!$B$4:$CZ$265,'orig WPP2004'!AG$1)</f>
        <v>3360.6459999999997</v>
      </c>
      <c r="BG102" s="51">
        <f>VLOOKUP($B$4:$B$236,'orig WPP2004'!$B$4:$CZ$265,'orig WPP2004'!AH$1)</f>
        <v>3400.9989999999998</v>
      </c>
      <c r="BH102" s="51">
        <f>VLOOKUP($B$4:$B$236,'orig WPP2004'!$B$4:$CZ$265,'orig WPP2004'!AI$1)</f>
        <v>3438.9560000000001</v>
      </c>
      <c r="BI102" s="51">
        <f>VLOOKUP($B$4:$B$236,'orig WPP2004'!$B$4:$CZ$265,'orig WPP2004'!AJ$1)</f>
        <v>3473.95</v>
      </c>
      <c r="BJ102" s="51">
        <f>VLOOKUP($B$4:$B$236,'orig WPP2004'!$B$4:$CZ$265,'orig WPP2004'!AK$1)</f>
        <v>3503.8630000000003</v>
      </c>
      <c r="BK102" s="51">
        <f>VLOOKUP($B$4:$B$236,'orig WPP2004'!$B$4:$CZ$265,'orig WPP2004'!AL$1)</f>
        <v>3526.0060000000003</v>
      </c>
      <c r="BL102" s="51">
        <f>VLOOKUP($B$4:$B$236,'orig WPP2004'!$B$4:$CZ$265,'orig WPP2004'!AM$1)</f>
        <v>3538.85</v>
      </c>
      <c r="BM102" s="51">
        <f>VLOOKUP($B$4:$B$236,'orig WPP2004'!$B$4:$CZ$265,'orig WPP2004'!AN$1)</f>
        <v>3541.36</v>
      </c>
      <c r="BN102" s="51">
        <f>VLOOKUP($B$4:$B$236,'orig WPP2004'!$B$4:$CZ$265,'orig WPP2004'!AO$1)</f>
        <v>3535.1790000000001</v>
      </c>
      <c r="BO102" s="51">
        <f>VLOOKUP($B$4:$B$236,'orig WPP2004'!$B$4:$CZ$265,'orig WPP2004'!AP$1)</f>
        <v>3524.808</v>
      </c>
      <c r="BP102" s="51">
        <f>VLOOKUP($B$4:$B$236,'orig WPP2004'!$B$4:$CZ$265,'orig WPP2004'!AQ$1)</f>
        <v>3516.433</v>
      </c>
      <c r="BQ102" s="51">
        <f>VLOOKUP($B$4:$B$236,'orig WPP2004'!$B$4:$CZ$265,'orig WPP2004'!AR$1)</f>
        <v>3514.643</v>
      </c>
      <c r="BR102" s="51">
        <f>VLOOKUP($B$4:$B$236,'orig WPP2004'!$B$4:$CZ$265,'orig WPP2004'!AS$1)</f>
        <v>3521.3419999999996</v>
      </c>
      <c r="BS102" s="51">
        <f>VLOOKUP($B$4:$B$236,'orig WPP2004'!$B$4:$CZ$265,'orig WPP2004'!AT$1)</f>
        <v>3535.7820000000002</v>
      </c>
      <c r="BT102" s="51">
        <f>VLOOKUP($B$4:$B$236,'orig WPP2004'!$B$4:$CZ$265,'orig WPP2004'!AU$1)</f>
        <v>3556.6660000000002</v>
      </c>
      <c r="BU102" s="51">
        <f>VLOOKUP($B$4:$B$236,'orig WPP2004'!$B$4:$CZ$265,'orig WPP2004'!AV$1)</f>
        <v>3581.5749999999998</v>
      </c>
      <c r="BV102" s="51">
        <f>VLOOKUP($B$4:$B$236,'orig WPP2004'!$B$4:$CZ$265,'orig WPP2004'!AW$1)</f>
        <v>3608.85</v>
      </c>
      <c r="BW102" s="51">
        <f>VLOOKUP($B$4:$B$236,'orig WPP2004'!$B$4:$CZ$265,'orig WPP2004'!AX$1)</f>
        <v>3637.8330000000001</v>
      </c>
      <c r="BX102" s="51">
        <f>VLOOKUP($B$4:$B$236,'orig WPP2004'!$B$4:$CZ$265,'orig WPP2004'!AY$1)</f>
        <v>3669.5280000000002</v>
      </c>
      <c r="BY102" s="51">
        <f>VLOOKUP($B$4:$B$236,'orig WPP2004'!$B$4:$CZ$265,'orig WPP2004'!AZ$1)</f>
        <v>3705.7979999999998</v>
      </c>
      <c r="BZ102" s="51">
        <f>VLOOKUP($B$4:$B$236,'orig WPP2004'!$B$4:$CZ$265,'orig WPP2004'!BA$1)</f>
        <v>3749.2380000000003</v>
      </c>
      <c r="CA102" s="51">
        <f>VLOOKUP($B$4:$B$236,'orig WPP2004'!$B$4:$CZ$265,'orig WPP2004'!BB$1)</f>
        <v>3801.38</v>
      </c>
      <c r="CB102" s="51">
        <f>VLOOKUP($B$4:$B$236,'orig WPP2004'!$B$4:$CZ$265,'orig WPP2004'!BC$1)</f>
        <v>3863.0650000000001</v>
      </c>
      <c r="CC102" s="51">
        <f>VLOOKUP($B$4:$B$236,'orig WPP2004'!$B$4:$CZ$265,'orig WPP2004'!BD$1)</f>
        <v>3932.7510000000002</v>
      </c>
      <c r="CD102" s="51">
        <f>VLOOKUP($B$4:$B$236,'orig WPP2004'!$B$4:$CZ$265,'orig WPP2004'!BE$1)</f>
        <v>4006.6689999999999</v>
      </c>
      <c r="CE102" s="51">
        <f>VLOOKUP($B$4:$B$236,'orig WPP2004'!$B$4:$CZ$265,'orig WPP2004'!BF$1)</f>
        <v>4079.6449999999995</v>
      </c>
      <c r="CF102" s="51">
        <f>VLOOKUP($B$4:$B$236,'orig WPP2004'!$B$4:$CZ$265,'orig WPP2004'!BG$1)</f>
        <v>4147.9009999999998</v>
      </c>
      <c r="CG102" s="51">
        <f>VLOOKUP($B$4:$B$236,'orig WPP2004'!$B$4:$CZ$265,'orig WPP2004'!BH$1)</f>
        <v>4209.9290000000001</v>
      </c>
      <c r="CH102" s="51">
        <f>VLOOKUP($B$4:$B$236,'orig WPP2004'!$B$4:$CZ$265,'orig WPP2004'!BI$1)</f>
        <v>4266.5550000000003</v>
      </c>
      <c r="CI102" s="51">
        <f>VLOOKUP($B$4:$B$236,'orig WPP2004'!$B$4:$CZ$265,'orig WPP2004'!BJ$1)</f>
        <v>4319.2139999999999</v>
      </c>
      <c r="CJ102" s="51">
        <f>VLOOKUP($B$4:$B$236,'orig WPP2004'!$B$4:$CZ$265,'orig WPP2004'!BK$1)</f>
        <v>4370.3609999999999</v>
      </c>
      <c r="CK102" s="51">
        <f>VLOOKUP($B$4:$B$236,'orig WPP2004'!$B$4:$CZ$265,'orig WPP2004'!BL$1)</f>
        <v>4421.7749999999996</v>
      </c>
      <c r="CL102" s="51">
        <f>VLOOKUP($B$4:$B$236,'orig WPP2004'!$B$4:$CZ$265,'orig WPP2004'!BM$1)</f>
        <v>4473.6689999999999</v>
      </c>
      <c r="CM102" s="51">
        <f>VLOOKUP($B$4:$B$236,'orig WPP2004'!$B$4:$CZ$265,'orig WPP2004'!BN$1)</f>
        <v>4525.2740000000003</v>
      </c>
      <c r="CN102" s="51">
        <f>VLOOKUP($B$4:$B$236,'orig WPP2004'!$B$4:$CZ$265,'orig WPP2004'!BO$1)</f>
        <v>4576.2569999999996</v>
      </c>
      <c r="CO102" s="51">
        <f>VLOOKUP($B$4:$B$236,'orig WPP2004'!$B$4:$CZ$265,'orig WPP2004'!BP$1)</f>
        <v>4626.0439999999999</v>
      </c>
      <c r="CP102" s="51">
        <f>VLOOKUP($B$4:$B$236,'orig WPP2004'!$B$4:$CZ$265,'orig WPP2004'!BQ$1)</f>
        <v>4674.2219999999998</v>
      </c>
      <c r="CQ102" s="51">
        <f>VLOOKUP($B$4:$B$236,'orig WPP2004'!$B$4:$CZ$265,'orig WPP2004'!BR$1)</f>
        <v>4720.7659999999996</v>
      </c>
      <c r="CR102" s="51">
        <f>VLOOKUP($B$4:$B$236,'orig WPP2004'!$B$4:$CZ$265,'orig WPP2004'!BS$1)</f>
        <v>4765.8599999999997</v>
      </c>
      <c r="CS102" s="51">
        <f>VLOOKUP($B$4:$B$236,'orig WPP2004'!$B$4:$CZ$265,'orig WPP2004'!BT$1)</f>
        <v>4809.5470000000005</v>
      </c>
      <c r="CT102" s="51">
        <f>VLOOKUP($B$4:$B$236,'orig WPP2004'!$B$4:$CZ$265,'orig WPP2004'!BU$1)</f>
        <v>4851.915</v>
      </c>
      <c r="CU102" s="51">
        <f>VLOOKUP($B$4:$B$236,'orig WPP2004'!$B$4:$CZ$265,'orig WPP2004'!BV$1)</f>
        <v>4893.04</v>
      </c>
      <c r="CV102" s="51">
        <f>VLOOKUP($B$4:$B$236,'orig WPP2004'!$B$4:$CZ$265,'orig WPP2004'!BW$1)</f>
        <v>4932.9529999999995</v>
      </c>
      <c r="CW102" s="51">
        <f>VLOOKUP($B$4:$B$236,'orig WPP2004'!$B$4:$CZ$265,'orig WPP2004'!BX$1)</f>
        <v>4971.6779999999999</v>
      </c>
      <c r="CX102" s="51">
        <f>VLOOKUP($B$4:$B$236,'orig WPP2004'!$B$4:$CZ$265,'orig WPP2004'!BY$1)</f>
        <v>5009.2970000000005</v>
      </c>
      <c r="CY102" s="51">
        <f>VLOOKUP($B$4:$B$236,'orig WPP2004'!$B$4:$CZ$265,'orig WPP2004'!BZ$1)</f>
        <v>5045.9030000000002</v>
      </c>
      <c r="CZ102" s="51">
        <f>VLOOKUP($B$4:$B$236,'orig WPP2004'!$B$4:$CZ$265,'orig WPP2004'!CA$1)</f>
        <v>5081.5879999999997</v>
      </c>
      <c r="DA102" s="51">
        <f>VLOOKUP($B$4:$B$236,'orig WPP2004'!$B$4:$CZ$265,'orig WPP2004'!CB$1)</f>
        <v>5116.3900000000003</v>
      </c>
      <c r="DB102" s="51">
        <f>VLOOKUP($B$4:$B$236,'orig WPP2004'!$B$4:$CZ$265,'orig WPP2004'!CC$1)</f>
        <v>5150.3739999999998</v>
      </c>
      <c r="DC102" s="51">
        <f>VLOOKUP($B$4:$B$236,'orig WPP2004'!$B$4:$CZ$265,'orig WPP2004'!CD$1)</f>
        <v>5183.6899999999996</v>
      </c>
      <c r="DD102" s="51">
        <f>VLOOKUP($B$4:$B$236,'orig WPP2004'!$B$4:$CZ$265,'orig WPP2004'!CE$1)</f>
        <v>5216.5149999999994</v>
      </c>
      <c r="DE102" s="51">
        <f>VLOOKUP($B$4:$B$236,'orig WPP2004'!$B$4:$CZ$265,'orig WPP2004'!CF$1)</f>
        <v>5248.982</v>
      </c>
    </row>
    <row r="103" spans="1:109">
      <c r="A103">
        <v>17</v>
      </c>
      <c r="B103" s="3">
        <v>376</v>
      </c>
      <c r="C103" s="1" t="s">
        <v>522</v>
      </c>
      <c r="D103" s="29">
        <f>+[4]summary!F11</f>
        <v>403.17314568509494</v>
      </c>
      <c r="E103" s="29">
        <f>+[4]summary!G11</f>
        <v>423.33180296934967</v>
      </c>
      <c r="F103" s="29">
        <f>+[4]summary!H11</f>
        <v>444.49839311781716</v>
      </c>
      <c r="G103" s="29">
        <f>+[4]summary!I11</f>
        <v>466.72331277370807</v>
      </c>
      <c r="H103" s="29">
        <f>+[4]summary!J11</f>
        <v>490.05947841239339</v>
      </c>
      <c r="I103" s="29">
        <f>+[4]summary!K11</f>
        <v>514.56245233301308</v>
      </c>
      <c r="J103" s="29">
        <f>+[4]summary!L11</f>
        <v>540.29057494966366</v>
      </c>
      <c r="K103" s="29">
        <f>+[4]summary!M11</f>
        <v>567.30510369714693</v>
      </c>
      <c r="L103" s="29">
        <f>+[4]summary!N11</f>
        <v>595.67035888200417</v>
      </c>
      <c r="M103" s="29">
        <f>+[4]summary!O11</f>
        <v>625.45387682610453</v>
      </c>
      <c r="N103" s="29">
        <f>+[4]summary!P11</f>
        <v>656.72657066740976</v>
      </c>
      <c r="O103" s="29">
        <f>+[4]summary!Q11</f>
        <v>689.56289920078018</v>
      </c>
      <c r="P103" s="29">
        <f>+[4]summary!R11</f>
        <v>724.92509915979451</v>
      </c>
      <c r="Q103" s="29">
        <f>+[4]summary!S11</f>
        <v>762.10074527055326</v>
      </c>
      <c r="R103" s="29">
        <f>+[4]summary!T11</f>
        <v>801.18283477160719</v>
      </c>
      <c r="S103" s="29">
        <f>+[4]summary!U11</f>
        <v>842.26913399066393</v>
      </c>
      <c r="T103" s="29">
        <f>+[4]summary!V11</f>
        <v>885.46242291326212</v>
      </c>
      <c r="U103" s="29">
        <f>+[4]summary!W11</f>
        <v>894.40648779117384</v>
      </c>
      <c r="V103" s="29">
        <f>+[4]summary!X11</f>
        <v>903.44089675876137</v>
      </c>
      <c r="W103" s="29">
        <f>+[4]summary!Y11</f>
        <v>912.56656238258734</v>
      </c>
      <c r="X103" s="29">
        <f>+[4]summary!Z11</f>
        <v>921.7844064470579</v>
      </c>
      <c r="Y103" s="29">
        <f>+[4]summary!AA11</f>
        <v>931.09536004753329</v>
      </c>
      <c r="Z103" s="29">
        <f>+[4]summary!AB11</f>
        <v>1003.8371850512467</v>
      </c>
      <c r="AA103" s="29">
        <f>+[4]summary!AC11</f>
        <v>1082.2619651333755</v>
      </c>
      <c r="AB103" s="29">
        <f>+[4]summary!AD11</f>
        <v>1166.8136811594202</v>
      </c>
      <c r="AC103" s="51">
        <f>VLOOKUP($B$4:$B$236,'orig WPP2004'!$B$4:$CZ$265,'orig WPP2004'!D$1)</f>
        <v>1257.971</v>
      </c>
      <c r="AD103" s="51">
        <f>VLOOKUP($B$4:$B$236,'orig WPP2004'!$B$4:$CZ$265,'orig WPP2004'!E$1)</f>
        <v>1365.652</v>
      </c>
      <c r="AE103" s="51">
        <f>VLOOKUP($B$4:$B$236,'orig WPP2004'!$B$4:$CZ$265,'orig WPP2004'!F$1)</f>
        <v>1471.3820000000001</v>
      </c>
      <c r="AF103" s="51">
        <f>VLOOKUP($B$4:$B$236,'orig WPP2004'!$B$4:$CZ$265,'orig WPP2004'!G$1)</f>
        <v>1571.5540000000001</v>
      </c>
      <c r="AG103" s="51">
        <f>VLOOKUP($B$4:$B$236,'orig WPP2004'!$B$4:$CZ$265,'orig WPP2004'!H$1)</f>
        <v>1664.0039999999999</v>
      </c>
      <c r="AH103" s="51">
        <f>VLOOKUP($B$4:$B$236,'orig WPP2004'!$B$4:$CZ$265,'orig WPP2004'!I$1)</f>
        <v>1748.02</v>
      </c>
      <c r="AI103" s="51">
        <f>VLOOKUP($B$4:$B$236,'orig WPP2004'!$B$4:$CZ$265,'orig WPP2004'!J$1)</f>
        <v>1824.4270000000001</v>
      </c>
      <c r="AJ103" s="51">
        <f>VLOOKUP($B$4:$B$236,'orig WPP2004'!$B$4:$CZ$265,'orig WPP2004'!K$1)</f>
        <v>1895.4940000000001</v>
      </c>
      <c r="AK103" s="51">
        <f>VLOOKUP($B$4:$B$236,'orig WPP2004'!$B$4:$CZ$265,'orig WPP2004'!L$1)</f>
        <v>1964.694</v>
      </c>
      <c r="AL103" s="51">
        <f>VLOOKUP($B$4:$B$236,'orig WPP2004'!$B$4:$CZ$265,'orig WPP2004'!M$1)</f>
        <v>2036.279</v>
      </c>
      <c r="AM103" s="51">
        <f>VLOOKUP($B$4:$B$236,'orig WPP2004'!$B$4:$CZ$265,'orig WPP2004'!N$1)</f>
        <v>2114.02</v>
      </c>
      <c r="AN103" s="51">
        <f>VLOOKUP($B$4:$B$236,'orig WPP2004'!$B$4:$CZ$265,'orig WPP2004'!O$1)</f>
        <v>2199.8739999999998</v>
      </c>
      <c r="AO103" s="51">
        <f>VLOOKUP($B$4:$B$236,'orig WPP2004'!$B$4:$CZ$265,'orig WPP2004'!P$1)</f>
        <v>2292.808</v>
      </c>
      <c r="AP103" s="51">
        <f>VLOOKUP($B$4:$B$236,'orig WPP2004'!$B$4:$CZ$265,'orig WPP2004'!Q$1)</f>
        <v>2388.2950000000001</v>
      </c>
      <c r="AQ103" s="51">
        <f>VLOOKUP($B$4:$B$236,'orig WPP2004'!$B$4:$CZ$265,'orig WPP2004'!R$1)</f>
        <v>2479.7370000000001</v>
      </c>
      <c r="AR103" s="51">
        <f>VLOOKUP($B$4:$B$236,'orig WPP2004'!$B$4:$CZ$265,'orig WPP2004'!S$1)</f>
        <v>2562.66</v>
      </c>
      <c r="AS103" s="51">
        <f>VLOOKUP($B$4:$B$236,'orig WPP2004'!$B$4:$CZ$265,'orig WPP2004'!T$1)</f>
        <v>2635.0829999999996</v>
      </c>
      <c r="AT103" s="51">
        <f>VLOOKUP($B$4:$B$236,'orig WPP2004'!$B$4:$CZ$265,'orig WPP2004'!U$1)</f>
        <v>2699.2750000000001</v>
      </c>
      <c r="AU103" s="51">
        <f>VLOOKUP($B$4:$B$236,'orig WPP2004'!$B$4:$CZ$265,'orig WPP2004'!V$1)</f>
        <v>2760.123</v>
      </c>
      <c r="AV103" s="51">
        <f>VLOOKUP($B$4:$B$236,'orig WPP2004'!$B$4:$CZ$265,'orig WPP2004'!W$1)</f>
        <v>2824.66</v>
      </c>
      <c r="AW103" s="51">
        <f>VLOOKUP($B$4:$B$236,'orig WPP2004'!$B$4:$CZ$265,'orig WPP2004'!X$1)</f>
        <v>2897.797</v>
      </c>
      <c r="AX103" s="51">
        <f>VLOOKUP($B$4:$B$236,'orig WPP2004'!$B$4:$CZ$265,'orig WPP2004'!Y$1)</f>
        <v>2981.1779999999999</v>
      </c>
      <c r="AY103" s="51">
        <f>VLOOKUP($B$4:$B$236,'orig WPP2004'!$B$4:$CZ$265,'orig WPP2004'!Z$1)</f>
        <v>3072.7489999999998</v>
      </c>
      <c r="AZ103" s="51">
        <f>VLOOKUP($B$4:$B$236,'orig WPP2004'!$B$4:$CZ$265,'orig WPP2004'!AA$1)</f>
        <v>3169.2160000000003</v>
      </c>
      <c r="BA103" s="51">
        <f>VLOOKUP($B$4:$B$236,'orig WPP2004'!$B$4:$CZ$265,'orig WPP2004'!AB$1)</f>
        <v>3265.6149999999998</v>
      </c>
      <c r="BB103" s="51">
        <f>VLOOKUP($B$4:$B$236,'orig WPP2004'!$B$4:$CZ$265,'orig WPP2004'!AC$1)</f>
        <v>3358.2510000000002</v>
      </c>
      <c r="BC103" s="51">
        <f>VLOOKUP($B$4:$B$236,'orig WPP2004'!$B$4:$CZ$265,'orig WPP2004'!AD$1)</f>
        <v>3446.529</v>
      </c>
      <c r="BD103" s="51">
        <f>VLOOKUP($B$4:$B$236,'orig WPP2004'!$B$4:$CZ$265,'orig WPP2004'!AE$1)</f>
        <v>3531.3870000000002</v>
      </c>
      <c r="BE103" s="51">
        <f>VLOOKUP($B$4:$B$236,'orig WPP2004'!$B$4:$CZ$265,'orig WPP2004'!AF$1)</f>
        <v>3612.5309999999999</v>
      </c>
      <c r="BF103" s="51">
        <f>VLOOKUP($B$4:$B$236,'orig WPP2004'!$B$4:$CZ$265,'orig WPP2004'!AG$1)</f>
        <v>3689.9639999999999</v>
      </c>
      <c r="BG103" s="51">
        <f>VLOOKUP($B$4:$B$236,'orig WPP2004'!$B$4:$CZ$265,'orig WPP2004'!AH$1)</f>
        <v>3763.9009999999998</v>
      </c>
      <c r="BH103" s="51">
        <f>VLOOKUP($B$4:$B$236,'orig WPP2004'!$B$4:$CZ$265,'orig WPP2004'!AI$1)</f>
        <v>3834.951</v>
      </c>
      <c r="BI103" s="51">
        <f>VLOOKUP($B$4:$B$236,'orig WPP2004'!$B$4:$CZ$265,'orig WPP2004'!AJ$1)</f>
        <v>3903.752</v>
      </c>
      <c r="BJ103" s="51">
        <f>VLOOKUP($B$4:$B$236,'orig WPP2004'!$B$4:$CZ$265,'orig WPP2004'!AK$1)</f>
        <v>3970.806</v>
      </c>
      <c r="BK103" s="51">
        <f>VLOOKUP($B$4:$B$236,'orig WPP2004'!$B$4:$CZ$265,'orig WPP2004'!AL$1)</f>
        <v>4036.7150000000001</v>
      </c>
      <c r="BL103" s="51">
        <f>VLOOKUP($B$4:$B$236,'orig WPP2004'!$B$4:$CZ$265,'orig WPP2004'!AM$1)</f>
        <v>4102.6009999999997</v>
      </c>
      <c r="BM103" s="51">
        <f>VLOOKUP($B$4:$B$236,'orig WPP2004'!$B$4:$CZ$265,'orig WPP2004'!AN$1)</f>
        <v>4167.1170000000002</v>
      </c>
      <c r="BN103" s="51">
        <f>VLOOKUP($B$4:$B$236,'orig WPP2004'!$B$4:$CZ$265,'orig WPP2004'!AO$1)</f>
        <v>4232.0210000000006</v>
      </c>
      <c r="BO103" s="51">
        <f>VLOOKUP($B$4:$B$236,'orig WPP2004'!$B$4:$CZ$265,'orig WPP2004'!AP$1)</f>
        <v>4305.1620000000003</v>
      </c>
      <c r="BP103" s="51">
        <f>VLOOKUP($B$4:$B$236,'orig WPP2004'!$B$4:$CZ$265,'orig WPP2004'!AQ$1)</f>
        <v>4396.8320000000003</v>
      </c>
      <c r="BQ103" s="51">
        <f>VLOOKUP($B$4:$B$236,'orig WPP2004'!$B$4:$CZ$265,'orig WPP2004'!AR$1)</f>
        <v>4513.7</v>
      </c>
      <c r="BR103" s="51">
        <f>VLOOKUP($B$4:$B$236,'orig WPP2004'!$B$4:$CZ$265,'orig WPP2004'!AS$1)</f>
        <v>4659.3980000000001</v>
      </c>
      <c r="BS103" s="51">
        <f>VLOOKUP($B$4:$B$236,'orig WPP2004'!$B$4:$CZ$265,'orig WPP2004'!AT$1)</f>
        <v>4829.973</v>
      </c>
      <c r="BT103" s="51">
        <f>VLOOKUP($B$4:$B$236,'orig WPP2004'!$B$4:$CZ$265,'orig WPP2004'!AU$1)</f>
        <v>5015.0779999999995</v>
      </c>
      <c r="BU103" s="51">
        <f>VLOOKUP($B$4:$B$236,'orig WPP2004'!$B$4:$CZ$265,'orig WPP2004'!AV$1)</f>
        <v>5199.9940000000006</v>
      </c>
      <c r="BV103" s="51">
        <f>VLOOKUP($B$4:$B$236,'orig WPP2004'!$B$4:$CZ$265,'orig WPP2004'!AW$1)</f>
        <v>5373.8989999999994</v>
      </c>
      <c r="BW103" s="51">
        <f>VLOOKUP($B$4:$B$236,'orig WPP2004'!$B$4:$CZ$265,'orig WPP2004'!AX$1)</f>
        <v>5533.1729999999998</v>
      </c>
      <c r="BX103" s="51">
        <f>VLOOKUP($B$4:$B$236,'orig WPP2004'!$B$4:$CZ$265,'orig WPP2004'!AY$1)</f>
        <v>5680.3060000000005</v>
      </c>
      <c r="BY103" s="51">
        <f>VLOOKUP($B$4:$B$236,'orig WPP2004'!$B$4:$CZ$265,'orig WPP2004'!AZ$1)</f>
        <v>5818.0280000000002</v>
      </c>
      <c r="BZ103" s="51">
        <f>VLOOKUP($B$4:$B$236,'orig WPP2004'!$B$4:$CZ$265,'orig WPP2004'!BA$1)</f>
        <v>5951.415</v>
      </c>
      <c r="CA103" s="51">
        <f>VLOOKUP($B$4:$B$236,'orig WPP2004'!$B$4:$CZ$265,'orig WPP2004'!BB$1)</f>
        <v>6084.1869999999999</v>
      </c>
      <c r="CB103" s="51">
        <f>VLOOKUP($B$4:$B$236,'orig WPP2004'!$B$4:$CZ$265,'orig WPP2004'!BC$1)</f>
        <v>6216.4079999999994</v>
      </c>
      <c r="CC103" s="51">
        <f>VLOOKUP($B$4:$B$236,'orig WPP2004'!$B$4:$CZ$265,'orig WPP2004'!BD$1)</f>
        <v>6346.45</v>
      </c>
      <c r="CD103" s="51">
        <f>VLOOKUP($B$4:$B$236,'orig WPP2004'!$B$4:$CZ$265,'orig WPP2004'!BE$1)</f>
        <v>6474.4750000000004</v>
      </c>
      <c r="CE103" s="51">
        <f>VLOOKUP($B$4:$B$236,'orig WPP2004'!$B$4:$CZ$265,'orig WPP2004'!BF$1)</f>
        <v>6600.51</v>
      </c>
      <c r="CF103" s="51">
        <f>VLOOKUP($B$4:$B$236,'orig WPP2004'!$B$4:$CZ$265,'orig WPP2004'!BG$1)</f>
        <v>6724.5640000000003</v>
      </c>
      <c r="CG103" s="51">
        <f>VLOOKUP($B$4:$B$236,'orig WPP2004'!$B$4:$CZ$265,'orig WPP2004'!BH$1)</f>
        <v>6846.8410000000003</v>
      </c>
      <c r="CH103" s="51">
        <f>VLOOKUP($B$4:$B$236,'orig WPP2004'!$B$4:$CZ$265,'orig WPP2004'!BI$1)</f>
        <v>6967.4130000000005</v>
      </c>
      <c r="CI103" s="51">
        <f>VLOOKUP($B$4:$B$236,'orig WPP2004'!$B$4:$CZ$265,'orig WPP2004'!BJ$1)</f>
        <v>7085.9609999999993</v>
      </c>
      <c r="CJ103" s="51">
        <f>VLOOKUP($B$4:$B$236,'orig WPP2004'!$B$4:$CZ$265,'orig WPP2004'!BK$1)</f>
        <v>7202.0039999999999</v>
      </c>
      <c r="CK103" s="51">
        <f>VLOOKUP($B$4:$B$236,'orig WPP2004'!$B$4:$CZ$265,'orig WPP2004'!BL$1)</f>
        <v>7315.1890000000003</v>
      </c>
      <c r="CL103" s="51">
        <f>VLOOKUP($B$4:$B$236,'orig WPP2004'!$B$4:$CZ$265,'orig WPP2004'!BM$1)</f>
        <v>7425.5450000000001</v>
      </c>
      <c r="CM103" s="51">
        <f>VLOOKUP($B$4:$B$236,'orig WPP2004'!$B$4:$CZ$265,'orig WPP2004'!BN$1)</f>
        <v>7533.1890000000003</v>
      </c>
      <c r="CN103" s="51">
        <f>VLOOKUP($B$4:$B$236,'orig WPP2004'!$B$4:$CZ$265,'orig WPP2004'!BO$1)</f>
        <v>7637.982</v>
      </c>
      <c r="CO103" s="51">
        <f>VLOOKUP($B$4:$B$236,'orig WPP2004'!$B$4:$CZ$265,'orig WPP2004'!BP$1)</f>
        <v>7739.759</v>
      </c>
      <c r="CP103" s="51">
        <f>VLOOKUP($B$4:$B$236,'orig WPP2004'!$B$4:$CZ$265,'orig WPP2004'!BQ$1)</f>
        <v>7838.4850000000006</v>
      </c>
      <c r="CQ103" s="51">
        <f>VLOOKUP($B$4:$B$236,'orig WPP2004'!$B$4:$CZ$265,'orig WPP2004'!BR$1)</f>
        <v>7934.0830000000005</v>
      </c>
      <c r="CR103" s="51">
        <f>VLOOKUP($B$4:$B$236,'orig WPP2004'!$B$4:$CZ$265,'orig WPP2004'!BS$1)</f>
        <v>8026.8040000000001</v>
      </c>
      <c r="CS103" s="51">
        <f>VLOOKUP($B$4:$B$236,'orig WPP2004'!$B$4:$CZ$265,'orig WPP2004'!BT$1)</f>
        <v>8117.3609999999999</v>
      </c>
      <c r="CT103" s="51">
        <f>VLOOKUP($B$4:$B$236,'orig WPP2004'!$B$4:$CZ$265,'orig WPP2004'!BU$1)</f>
        <v>8206.6970000000001</v>
      </c>
      <c r="CU103" s="51">
        <f>VLOOKUP($B$4:$B$236,'orig WPP2004'!$B$4:$CZ$265,'orig WPP2004'!BV$1)</f>
        <v>8295.5220000000008</v>
      </c>
      <c r="CV103" s="51">
        <f>VLOOKUP($B$4:$B$236,'orig WPP2004'!$B$4:$CZ$265,'orig WPP2004'!BW$1)</f>
        <v>8384.0970000000016</v>
      </c>
      <c r="CW103" s="51">
        <f>VLOOKUP($B$4:$B$236,'orig WPP2004'!$B$4:$CZ$265,'orig WPP2004'!BX$1)</f>
        <v>8472.3469999999998</v>
      </c>
      <c r="CX103" s="51">
        <f>VLOOKUP($B$4:$B$236,'orig WPP2004'!$B$4:$CZ$265,'orig WPP2004'!BY$1)</f>
        <v>8560.2270000000008</v>
      </c>
      <c r="CY103" s="51">
        <f>VLOOKUP($B$4:$B$236,'orig WPP2004'!$B$4:$CZ$265,'orig WPP2004'!BZ$1)</f>
        <v>8647.56</v>
      </c>
      <c r="CZ103" s="51">
        <f>VLOOKUP($B$4:$B$236,'orig WPP2004'!$B$4:$CZ$265,'orig WPP2004'!CA$1)</f>
        <v>8734.2000000000007</v>
      </c>
      <c r="DA103" s="51">
        <f>VLOOKUP($B$4:$B$236,'orig WPP2004'!$B$4:$CZ$265,'orig WPP2004'!CB$1)</f>
        <v>8820.1579999999994</v>
      </c>
      <c r="DB103" s="51">
        <f>VLOOKUP($B$4:$B$236,'orig WPP2004'!$B$4:$CZ$265,'orig WPP2004'!CC$1)</f>
        <v>8905.4529999999995</v>
      </c>
      <c r="DC103" s="51">
        <f>VLOOKUP($B$4:$B$236,'orig WPP2004'!$B$4:$CZ$265,'orig WPP2004'!CD$1)</f>
        <v>8989.9439999999995</v>
      </c>
      <c r="DD103" s="51">
        <f>VLOOKUP($B$4:$B$236,'orig WPP2004'!$B$4:$CZ$265,'orig WPP2004'!CE$1)</f>
        <v>9073.4380000000001</v>
      </c>
      <c r="DE103" s="51">
        <f>VLOOKUP($B$4:$B$236,'orig WPP2004'!$B$4:$CZ$265,'orig WPP2004'!CF$1)</f>
        <v>9155.7560000000012</v>
      </c>
    </row>
    <row r="104" spans="1:109">
      <c r="A104">
        <v>11</v>
      </c>
      <c r="B104" s="3">
        <v>380</v>
      </c>
      <c r="C104" s="1" t="s">
        <v>563</v>
      </c>
      <c r="D104" s="29">
        <f>+[3]Summary!M16</f>
        <v>13300.000000000013</v>
      </c>
      <c r="E104" s="29">
        <f>+[3]Summary!N16</f>
        <v>13895.662079114005</v>
      </c>
      <c r="F104" s="29">
        <f>+[3]Summary!O16</f>
        <v>14374.822840462764</v>
      </c>
      <c r="G104" s="29">
        <f>+[3]Summary!P16</f>
        <v>14870.506386685618</v>
      </c>
      <c r="H104" s="29">
        <f>+[3]Summary!Q16</f>
        <v>15383.28246898512</v>
      </c>
      <c r="I104" s="29">
        <f>+[3]Summary!R16</f>
        <v>15913.740485157023</v>
      </c>
      <c r="J104" s="29">
        <f>+[3]Summary!S16</f>
        <v>16462.490157058997</v>
      </c>
      <c r="K104" s="29">
        <f>+[3]Summary!T16</f>
        <v>17030.162231440343</v>
      </c>
      <c r="L104" s="29">
        <f>+[3]Summary!U16</f>
        <v>17617.409204938289</v>
      </c>
      <c r="M104" s="29">
        <f>+[3]Summary!V16</f>
        <v>18224.906074074079</v>
      </c>
      <c r="N104" s="29">
        <f>+[3]Summary!W16</f>
        <v>18853.351111111115</v>
      </c>
      <c r="O104" s="29">
        <f>+[3]Summary!X16</f>
        <v>19503.466666666671</v>
      </c>
      <c r="P104" s="29">
        <f>+[3]Summary!Y16</f>
        <v>20176.000000000015</v>
      </c>
      <c r="Q104" s="29">
        <f>+[3]Summary!Z16</f>
        <v>21512.999999999996</v>
      </c>
      <c r="R104" s="29">
        <f>+[3]Summary!AA16</f>
        <v>22939</v>
      </c>
      <c r="S104" s="29">
        <f>+[3]Summary!AB16</f>
        <v>24460.000000000007</v>
      </c>
      <c r="T104" s="29">
        <f>+[3]Summary!AC16</f>
        <v>26081.000000000007</v>
      </c>
      <c r="U104" s="29">
        <f>+[3]Summary!AD16</f>
        <v>26628.284777303896</v>
      </c>
      <c r="V104" s="29">
        <f>+[3]Summary!AE16</f>
        <v>28293.780294689343</v>
      </c>
      <c r="W104" s="29">
        <f>+[3]Summary!AF16</f>
        <v>30303.644746237878</v>
      </c>
      <c r="X104" s="29">
        <f>+[3]Summary!AG16</f>
        <v>32246.466576076284</v>
      </c>
      <c r="Y104" s="29">
        <f>+[3]Summary!AH16</f>
        <v>34487.234020926349</v>
      </c>
      <c r="Z104" s="29">
        <f>+[3]Summary!AI16</f>
        <v>38317.035023617987</v>
      </c>
      <c r="AA104" s="29">
        <f>+[3]Summary!AJ16</f>
        <v>40934.843903100111</v>
      </c>
      <c r="AB104" s="29">
        <f>+[3]Summary!AK16</f>
        <v>43871.966575707469</v>
      </c>
      <c r="AC104" s="51">
        <f>VLOOKUP($B$4:$B$236,'orig WPP2004'!$B$4:$CZ$265,'orig WPP2004'!D$1)</f>
        <v>47104.001000000004</v>
      </c>
      <c r="AD104" s="51">
        <f>VLOOKUP($B$4:$B$236,'orig WPP2004'!$B$4:$CZ$265,'orig WPP2004'!E$1)</f>
        <v>47407.194000000003</v>
      </c>
      <c r="AE104" s="51">
        <f>VLOOKUP($B$4:$B$236,'orig WPP2004'!$B$4:$CZ$265,'orig WPP2004'!F$1)</f>
        <v>47716.304000000004</v>
      </c>
      <c r="AF104" s="51">
        <f>VLOOKUP($B$4:$B$236,'orig WPP2004'!$B$4:$CZ$265,'orig WPP2004'!G$1)</f>
        <v>48025.467000000004</v>
      </c>
      <c r="AG104" s="51">
        <f>VLOOKUP($B$4:$B$236,'orig WPP2004'!$B$4:$CZ$265,'orig WPP2004'!H$1)</f>
        <v>48331.237999999998</v>
      </c>
      <c r="AH104" s="51">
        <f>VLOOKUP($B$4:$B$236,'orig WPP2004'!$B$4:$CZ$265,'orig WPP2004'!I$1)</f>
        <v>48632.6</v>
      </c>
      <c r="AI104" s="51">
        <f>VLOOKUP($B$4:$B$236,'orig WPP2004'!$B$4:$CZ$265,'orig WPP2004'!J$1)</f>
        <v>48931.108</v>
      </c>
      <c r="AJ104" s="51">
        <f>VLOOKUP($B$4:$B$236,'orig WPP2004'!$B$4:$CZ$265,'orig WPP2004'!K$1)</f>
        <v>49230.745999999999</v>
      </c>
      <c r="AK104" s="51">
        <f>VLOOKUP($B$4:$B$236,'orig WPP2004'!$B$4:$CZ$265,'orig WPP2004'!L$1)</f>
        <v>49537.460999999996</v>
      </c>
      <c r="AL104" s="51">
        <f>VLOOKUP($B$4:$B$236,'orig WPP2004'!$B$4:$CZ$265,'orig WPP2004'!M$1)</f>
        <v>49858.413999999997</v>
      </c>
      <c r="AM104" s="51">
        <f>VLOOKUP($B$4:$B$236,'orig WPP2004'!$B$4:$CZ$265,'orig WPP2004'!N$1)</f>
        <v>50199.7</v>
      </c>
      <c r="AN104" s="51">
        <f>VLOOKUP($B$4:$B$236,'orig WPP2004'!$B$4:$CZ$265,'orig WPP2004'!O$1)</f>
        <v>50563.919000000002</v>
      </c>
      <c r="AO104" s="51">
        <f>VLOOKUP($B$4:$B$236,'orig WPP2004'!$B$4:$CZ$265,'orig WPP2004'!P$1)</f>
        <v>50948.053</v>
      </c>
      <c r="AP104" s="51">
        <f>VLOOKUP($B$4:$B$236,'orig WPP2004'!$B$4:$CZ$265,'orig WPP2004'!Q$1)</f>
        <v>51342.559000000001</v>
      </c>
      <c r="AQ104" s="51">
        <f>VLOOKUP($B$4:$B$236,'orig WPP2004'!$B$4:$CZ$265,'orig WPP2004'!R$1)</f>
        <v>51733.944000000003</v>
      </c>
      <c r="AR104" s="51">
        <f>VLOOKUP($B$4:$B$236,'orig WPP2004'!$B$4:$CZ$265,'orig WPP2004'!S$1)</f>
        <v>52112.351999999999</v>
      </c>
      <c r="AS104" s="51">
        <f>VLOOKUP($B$4:$B$236,'orig WPP2004'!$B$4:$CZ$265,'orig WPP2004'!T$1)</f>
        <v>52472.881999999998</v>
      </c>
      <c r="AT104" s="51">
        <f>VLOOKUP($B$4:$B$236,'orig WPP2004'!$B$4:$CZ$265,'orig WPP2004'!U$1)</f>
        <v>52817.631000000001</v>
      </c>
      <c r="AU104" s="51">
        <f>VLOOKUP($B$4:$B$236,'orig WPP2004'!$B$4:$CZ$265,'orig WPP2004'!V$1)</f>
        <v>53152.076999999997</v>
      </c>
      <c r="AV104" s="51">
        <f>VLOOKUP($B$4:$B$236,'orig WPP2004'!$B$4:$CZ$265,'orig WPP2004'!W$1)</f>
        <v>53484.983999999997</v>
      </c>
      <c r="AW104" s="51">
        <f>VLOOKUP($B$4:$B$236,'orig WPP2004'!$B$4:$CZ$265,'orig WPP2004'!X$1)</f>
        <v>53821.850999999995</v>
      </c>
      <c r="AX104" s="51">
        <f>VLOOKUP($B$4:$B$236,'orig WPP2004'!$B$4:$CZ$265,'orig WPP2004'!Y$1)</f>
        <v>54163.357999999993</v>
      </c>
      <c r="AY104" s="51">
        <f>VLOOKUP($B$4:$B$236,'orig WPP2004'!$B$4:$CZ$265,'orig WPP2004'!Z$1)</f>
        <v>54504.339</v>
      </c>
      <c r="AZ104" s="51">
        <f>VLOOKUP($B$4:$B$236,'orig WPP2004'!$B$4:$CZ$265,'orig WPP2004'!AA$1)</f>
        <v>54837.346000000005</v>
      </c>
      <c r="BA104" s="51">
        <f>VLOOKUP($B$4:$B$236,'orig WPP2004'!$B$4:$CZ$265,'orig WPP2004'!AB$1)</f>
        <v>55152.226000000002</v>
      </c>
      <c r="BB104" s="51">
        <f>VLOOKUP($B$4:$B$236,'orig WPP2004'!$B$4:$CZ$265,'orig WPP2004'!AC$1)</f>
        <v>55441.013000000006</v>
      </c>
      <c r="BC104" s="51">
        <f>VLOOKUP($B$4:$B$236,'orig WPP2004'!$B$4:$CZ$265,'orig WPP2004'!AD$1)</f>
        <v>55702.894999999997</v>
      </c>
      <c r="BD104" s="51">
        <f>VLOOKUP($B$4:$B$236,'orig WPP2004'!$B$4:$CZ$265,'orig WPP2004'!AE$1)</f>
        <v>55938.205000000002</v>
      </c>
      <c r="BE104" s="51">
        <f>VLOOKUP($B$4:$B$236,'orig WPP2004'!$B$4:$CZ$265,'orig WPP2004'!AF$1)</f>
        <v>56141.838000000003</v>
      </c>
      <c r="BF104" s="51">
        <f>VLOOKUP($B$4:$B$236,'orig WPP2004'!$B$4:$CZ$265,'orig WPP2004'!AG$1)</f>
        <v>56308.055999999997</v>
      </c>
      <c r="BG104" s="51">
        <f>VLOOKUP($B$4:$B$236,'orig WPP2004'!$B$4:$CZ$265,'orig WPP2004'!AH$1)</f>
        <v>56433.892</v>
      </c>
      <c r="BH104" s="51">
        <f>VLOOKUP($B$4:$B$236,'orig WPP2004'!$B$4:$CZ$265,'orig WPP2004'!AI$1)</f>
        <v>56517.754000000001</v>
      </c>
      <c r="BI104" s="51">
        <f>VLOOKUP($B$4:$B$236,'orig WPP2004'!$B$4:$CZ$265,'orig WPP2004'!AJ$1)</f>
        <v>56563.866000000002</v>
      </c>
      <c r="BJ104" s="51">
        <f>VLOOKUP($B$4:$B$236,'orig WPP2004'!$B$4:$CZ$265,'orig WPP2004'!AK$1)</f>
        <v>56582.695999999996</v>
      </c>
      <c r="BK104" s="51">
        <f>VLOOKUP($B$4:$B$236,'orig WPP2004'!$B$4:$CZ$265,'orig WPP2004'!AL$1)</f>
        <v>56588.57</v>
      </c>
      <c r="BL104" s="51">
        <f>VLOOKUP($B$4:$B$236,'orig WPP2004'!$B$4:$CZ$265,'orig WPP2004'!AM$1)</f>
        <v>56593.073000000004</v>
      </c>
      <c r="BM104" s="51">
        <f>VLOOKUP($B$4:$B$236,'orig WPP2004'!$B$4:$CZ$265,'orig WPP2004'!AN$1)</f>
        <v>56598.657999999996</v>
      </c>
      <c r="BN104" s="51">
        <f>VLOOKUP($B$4:$B$236,'orig WPP2004'!$B$4:$CZ$265,'orig WPP2004'!AO$1)</f>
        <v>56606.187000000005</v>
      </c>
      <c r="BO104" s="51">
        <f>VLOOKUP($B$4:$B$236,'orig WPP2004'!$B$4:$CZ$265,'orig WPP2004'!AP$1)</f>
        <v>56623.51</v>
      </c>
      <c r="BP104" s="51">
        <f>VLOOKUP($B$4:$B$236,'orig WPP2004'!$B$4:$CZ$265,'orig WPP2004'!AQ$1)</f>
        <v>56659.339</v>
      </c>
      <c r="BQ104" s="51">
        <f>VLOOKUP($B$4:$B$236,'orig WPP2004'!$B$4:$CZ$265,'orig WPP2004'!AR$1)</f>
        <v>56719.243000000002</v>
      </c>
      <c r="BR104" s="51">
        <f>VLOOKUP($B$4:$B$236,'orig WPP2004'!$B$4:$CZ$265,'orig WPP2004'!AS$1)</f>
        <v>56808.137000000002</v>
      </c>
      <c r="BS104" s="51">
        <f>VLOOKUP($B$4:$B$236,'orig WPP2004'!$B$4:$CZ$265,'orig WPP2004'!AT$1)</f>
        <v>56923.550999999999</v>
      </c>
      <c r="BT104" s="51">
        <f>VLOOKUP($B$4:$B$236,'orig WPP2004'!$B$4:$CZ$265,'orig WPP2004'!AU$1)</f>
        <v>57054.241999999998</v>
      </c>
      <c r="BU104" s="51">
        <f>VLOOKUP($B$4:$B$236,'orig WPP2004'!$B$4:$CZ$265,'orig WPP2004'!AV$1)</f>
        <v>57184.012000000002</v>
      </c>
      <c r="BV104" s="51">
        <f>VLOOKUP($B$4:$B$236,'orig WPP2004'!$B$4:$CZ$265,'orig WPP2004'!AW$1)</f>
        <v>57301.05</v>
      </c>
      <c r="BW104" s="51">
        <f>VLOOKUP($B$4:$B$236,'orig WPP2004'!$B$4:$CZ$265,'orig WPP2004'!AX$1)</f>
        <v>57400.808000000005</v>
      </c>
      <c r="BX104" s="51">
        <f>VLOOKUP($B$4:$B$236,'orig WPP2004'!$B$4:$CZ$265,'orig WPP2004'!AY$1)</f>
        <v>57486.281000000003</v>
      </c>
      <c r="BY104" s="51">
        <f>VLOOKUP($B$4:$B$236,'orig WPP2004'!$B$4:$CZ$265,'orig WPP2004'!AZ$1)</f>
        <v>57562.247000000003</v>
      </c>
      <c r="BZ104" s="51">
        <f>VLOOKUP($B$4:$B$236,'orig WPP2004'!$B$4:$CZ$265,'orig WPP2004'!BA$1)</f>
        <v>57636.646000000001</v>
      </c>
      <c r="CA104" s="51">
        <f>VLOOKUP($B$4:$B$236,'orig WPP2004'!$B$4:$CZ$265,'orig WPP2004'!BB$1)</f>
        <v>57714.838000000003</v>
      </c>
      <c r="CB104" s="51">
        <f>VLOOKUP($B$4:$B$236,'orig WPP2004'!$B$4:$CZ$265,'orig WPP2004'!BC$1)</f>
        <v>57797.303</v>
      </c>
      <c r="CC104" s="51">
        <f>VLOOKUP($B$4:$B$236,'orig WPP2004'!$B$4:$CZ$265,'orig WPP2004'!BD$1)</f>
        <v>57880.426000000007</v>
      </c>
      <c r="CD104" s="51">
        <f>VLOOKUP($B$4:$B$236,'orig WPP2004'!$B$4:$CZ$265,'orig WPP2004'!BE$1)</f>
        <v>57960.596000000005</v>
      </c>
      <c r="CE104" s="51">
        <f>VLOOKUP($B$4:$B$236,'orig WPP2004'!$B$4:$CZ$265,'orig WPP2004'!BF$1)</f>
        <v>58032.721000000005</v>
      </c>
      <c r="CF104" s="51">
        <f>VLOOKUP($B$4:$B$236,'orig WPP2004'!$B$4:$CZ$265,'orig WPP2004'!BG$1)</f>
        <v>58092.743999999999</v>
      </c>
      <c r="CG104" s="51">
        <f>VLOOKUP($B$4:$B$236,'orig WPP2004'!$B$4:$CZ$265,'orig WPP2004'!BH$1)</f>
        <v>58139.649000000005</v>
      </c>
      <c r="CH104" s="51">
        <f>VLOOKUP($B$4:$B$236,'orig WPP2004'!$B$4:$CZ$265,'orig WPP2004'!BI$1)</f>
        <v>58173.356</v>
      </c>
      <c r="CI104" s="51">
        <f>VLOOKUP($B$4:$B$236,'orig WPP2004'!$B$4:$CZ$265,'orig WPP2004'!BJ$1)</f>
        <v>58191.89</v>
      </c>
      <c r="CJ104" s="51">
        <f>VLOOKUP($B$4:$B$236,'orig WPP2004'!$B$4:$CZ$265,'orig WPP2004'!BK$1)</f>
        <v>58193.213000000003</v>
      </c>
      <c r="CK104" s="51">
        <f>VLOOKUP($B$4:$B$236,'orig WPP2004'!$B$4:$CZ$265,'orig WPP2004'!BL$1)</f>
        <v>58175.944000000003</v>
      </c>
      <c r="CL104" s="51">
        <f>VLOOKUP($B$4:$B$236,'orig WPP2004'!$B$4:$CZ$265,'orig WPP2004'!BM$1)</f>
        <v>58139.341</v>
      </c>
      <c r="CM104" s="51">
        <f>VLOOKUP($B$4:$B$236,'orig WPP2004'!$B$4:$CZ$265,'orig WPP2004'!BN$1)</f>
        <v>58083.756999999998</v>
      </c>
      <c r="CN104" s="51">
        <f>VLOOKUP($B$4:$B$236,'orig WPP2004'!$B$4:$CZ$265,'orig WPP2004'!BO$1)</f>
        <v>58010.453999999998</v>
      </c>
      <c r="CO104" s="51">
        <f>VLOOKUP($B$4:$B$236,'orig WPP2004'!$B$4:$CZ$265,'orig WPP2004'!BP$1)</f>
        <v>57921.413</v>
      </c>
      <c r="CP104" s="51">
        <f>VLOOKUP($B$4:$B$236,'orig WPP2004'!$B$4:$CZ$265,'orig WPP2004'!BQ$1)</f>
        <v>57818.43</v>
      </c>
      <c r="CQ104" s="51">
        <f>VLOOKUP($B$4:$B$236,'orig WPP2004'!$B$4:$CZ$265,'orig WPP2004'!BR$1)</f>
        <v>57702.042000000001</v>
      </c>
      <c r="CR104" s="51">
        <f>VLOOKUP($B$4:$B$236,'orig WPP2004'!$B$4:$CZ$265,'orig WPP2004'!BS$1)</f>
        <v>57572.915999999997</v>
      </c>
      <c r="CS104" s="51">
        <f>VLOOKUP($B$4:$B$236,'orig WPP2004'!$B$4:$CZ$265,'orig WPP2004'!BT$1)</f>
        <v>57433.241000000002</v>
      </c>
      <c r="CT104" s="51">
        <f>VLOOKUP($B$4:$B$236,'orig WPP2004'!$B$4:$CZ$265,'orig WPP2004'!BU$1)</f>
        <v>57285.641000000003</v>
      </c>
      <c r="CU104" s="51">
        <f>VLOOKUP($B$4:$B$236,'orig WPP2004'!$B$4:$CZ$265,'orig WPP2004'!BV$1)</f>
        <v>57132.256000000001</v>
      </c>
      <c r="CV104" s="51">
        <f>VLOOKUP($B$4:$B$236,'orig WPP2004'!$B$4:$CZ$265,'orig WPP2004'!BW$1)</f>
        <v>56974.217999999993</v>
      </c>
      <c r="CW104" s="51">
        <f>VLOOKUP($B$4:$B$236,'orig WPP2004'!$B$4:$CZ$265,'orig WPP2004'!BX$1)</f>
        <v>56812.04</v>
      </c>
      <c r="CX104" s="51">
        <f>VLOOKUP($B$4:$B$236,'orig WPP2004'!$B$4:$CZ$265,'orig WPP2004'!BY$1)</f>
        <v>56646.429000000004</v>
      </c>
      <c r="CY104" s="51">
        <f>VLOOKUP($B$4:$B$236,'orig WPP2004'!$B$4:$CZ$265,'orig WPP2004'!BZ$1)</f>
        <v>56477.869000000006</v>
      </c>
      <c r="CZ104" s="51">
        <f>VLOOKUP($B$4:$B$236,'orig WPP2004'!$B$4:$CZ$265,'orig WPP2004'!CA$1)</f>
        <v>56306.764999999999</v>
      </c>
      <c r="DA104" s="51">
        <f>VLOOKUP($B$4:$B$236,'orig WPP2004'!$B$4:$CZ$265,'orig WPP2004'!CB$1)</f>
        <v>56133.625</v>
      </c>
      <c r="DB104" s="51">
        <f>VLOOKUP($B$4:$B$236,'orig WPP2004'!$B$4:$CZ$265,'orig WPP2004'!CC$1)</f>
        <v>55958.811000000002</v>
      </c>
      <c r="DC104" s="51">
        <f>VLOOKUP($B$4:$B$236,'orig WPP2004'!$B$4:$CZ$265,'orig WPP2004'!CD$1)</f>
        <v>55782.307999999997</v>
      </c>
      <c r="DD104" s="51">
        <f>VLOOKUP($B$4:$B$236,'orig WPP2004'!$B$4:$CZ$265,'orig WPP2004'!CE$1)</f>
        <v>55603.91</v>
      </c>
      <c r="DE104" s="51">
        <f>VLOOKUP($B$4:$B$236,'orig WPP2004'!$B$4:$CZ$265,'orig WPP2004'!CF$1)</f>
        <v>55423.406000000003</v>
      </c>
    </row>
    <row r="105" spans="1:109">
      <c r="A105">
        <v>8</v>
      </c>
      <c r="B105" s="3">
        <v>384</v>
      </c>
      <c r="C105" s="1" t="s">
        <v>646</v>
      </c>
      <c r="D105" s="29">
        <f>+[2]Summary!F48</f>
        <v>1878.9845798880076</v>
      </c>
      <c r="E105" s="29">
        <f>+[2]Summary!G48</f>
        <v>1753.7189412288074</v>
      </c>
      <c r="F105" s="29">
        <f>+[2]Summary!H48</f>
        <v>1636.8043451468873</v>
      </c>
      <c r="G105" s="29">
        <f>+[2]Summary!I48</f>
        <v>1527.6840554704277</v>
      </c>
      <c r="H105" s="29">
        <f>+[2]Summary!J48</f>
        <v>1425.8384517723996</v>
      </c>
      <c r="I105" s="29">
        <f>+[2]Summary!K48</f>
        <v>1330.7825549875724</v>
      </c>
      <c r="J105" s="29">
        <f>+[2]Summary!L48</f>
        <v>1242.0637179884013</v>
      </c>
      <c r="K105" s="29">
        <f>+[2]Summary!M48</f>
        <v>1159.2594701225078</v>
      </c>
      <c r="L105" s="29">
        <f>+[2]Summary!N48</f>
        <v>1081.9755054476741</v>
      </c>
      <c r="M105" s="29">
        <f>+[2]Summary!O48</f>
        <v>1009.8438050844957</v>
      </c>
      <c r="N105" s="29">
        <f>+[2]Summary!P48</f>
        <v>942.5208847455292</v>
      </c>
      <c r="O105" s="29">
        <f>+[2]Summary!Q48</f>
        <v>879.68615909582718</v>
      </c>
      <c r="P105" s="29">
        <f>+[2]Summary!R48</f>
        <v>824.70577415233822</v>
      </c>
      <c r="Q105" s="29">
        <f>+[2]Summary!S48</f>
        <v>773.16166326781683</v>
      </c>
      <c r="R105" s="29">
        <f>+[2]Summary!T48</f>
        <v>724.83905931357845</v>
      </c>
      <c r="S105" s="29">
        <f>+[2]Summary!U48</f>
        <v>679.53661810647975</v>
      </c>
      <c r="T105" s="29">
        <f>+[2]Summary!V48</f>
        <v>637.06557947482463</v>
      </c>
      <c r="U105" s="29">
        <f>+[2]Summary!W48</f>
        <v>700.77213742230731</v>
      </c>
      <c r="V105" s="29">
        <f>+[2]Summary!X48</f>
        <v>770.84935116453778</v>
      </c>
      <c r="W105" s="29">
        <f>+[2]Summary!Y48</f>
        <v>847.93428628099184</v>
      </c>
      <c r="X105" s="29">
        <f>+[2]Summary!Z48</f>
        <v>932.72771490909088</v>
      </c>
      <c r="Y105" s="29">
        <f>+[2]Summary!AA48</f>
        <v>1026.0004864</v>
      </c>
      <c r="Z105" s="29">
        <f>+[2]Summary!AB48</f>
        <v>1282.5006080000001</v>
      </c>
      <c r="AA105" s="29">
        <f>+[2]Summary!AC48</f>
        <v>1603.1257599999999</v>
      </c>
      <c r="AB105" s="29">
        <f>+[2]Summary!AD48</f>
        <v>2003.9071999999994</v>
      </c>
      <c r="AC105" s="51">
        <f>VLOOKUP($B$4:$B$236,'orig WPP2004'!$B$4:$CZ$265,'orig WPP2004'!D$1)</f>
        <v>2504.884</v>
      </c>
      <c r="AD105" s="51">
        <f>VLOOKUP($B$4:$B$236,'orig WPP2004'!$B$4:$CZ$265,'orig WPP2004'!E$1)</f>
        <v>2592.8159999999998</v>
      </c>
      <c r="AE105" s="51">
        <f>VLOOKUP($B$4:$B$236,'orig WPP2004'!$B$4:$CZ$265,'orig WPP2004'!F$1)</f>
        <v>2681.3069999999998</v>
      </c>
      <c r="AF105" s="51">
        <f>VLOOKUP($B$4:$B$236,'orig WPP2004'!$B$4:$CZ$265,'orig WPP2004'!G$1)</f>
        <v>2772.502</v>
      </c>
      <c r="AG105" s="51">
        <f>VLOOKUP($B$4:$B$236,'orig WPP2004'!$B$4:$CZ$265,'orig WPP2004'!H$1)</f>
        <v>2868.0169999999998</v>
      </c>
      <c r="AH105" s="51">
        <f>VLOOKUP($B$4:$B$236,'orig WPP2004'!$B$4:$CZ$265,'orig WPP2004'!I$1)</f>
        <v>2968.9390000000003</v>
      </c>
      <c r="AI105" s="51">
        <f>VLOOKUP($B$4:$B$236,'orig WPP2004'!$B$4:$CZ$265,'orig WPP2004'!J$1)</f>
        <v>3075.8009999999999</v>
      </c>
      <c r="AJ105" s="51">
        <f>VLOOKUP($B$4:$B$236,'orig WPP2004'!$B$4:$CZ$265,'orig WPP2004'!K$1)</f>
        <v>3188.6059999999998</v>
      </c>
      <c r="AK105" s="51">
        <f>VLOOKUP($B$4:$B$236,'orig WPP2004'!$B$4:$CZ$265,'orig WPP2004'!L$1)</f>
        <v>3306.9179999999997</v>
      </c>
      <c r="AL105" s="51">
        <f>VLOOKUP($B$4:$B$236,'orig WPP2004'!$B$4:$CZ$265,'orig WPP2004'!M$1)</f>
        <v>3430.002</v>
      </c>
      <c r="AM105" s="51">
        <f>VLOOKUP($B$4:$B$236,'orig WPP2004'!$B$4:$CZ$265,'orig WPP2004'!N$1)</f>
        <v>3557.2620000000002</v>
      </c>
      <c r="AN105" s="51">
        <f>VLOOKUP($B$4:$B$236,'orig WPP2004'!$B$4:$CZ$265,'orig WPP2004'!O$1)</f>
        <v>3688.7020000000002</v>
      </c>
      <c r="AO105" s="51">
        <f>VLOOKUP($B$4:$B$236,'orig WPP2004'!$B$4:$CZ$265,'orig WPP2004'!P$1)</f>
        <v>3825.33</v>
      </c>
      <c r="AP105" s="51">
        <f>VLOOKUP($B$4:$B$236,'orig WPP2004'!$B$4:$CZ$265,'orig WPP2004'!Q$1)</f>
        <v>3969.3339999999998</v>
      </c>
      <c r="AQ105" s="51">
        <f>VLOOKUP($B$4:$B$236,'orig WPP2004'!$B$4:$CZ$265,'orig WPP2004'!R$1)</f>
        <v>4123.5879999999997</v>
      </c>
      <c r="AR105" s="51">
        <f>VLOOKUP($B$4:$B$236,'orig WPP2004'!$B$4:$CZ$265,'orig WPP2004'!S$1)</f>
        <v>4290.2070000000003</v>
      </c>
      <c r="AS105" s="51">
        <f>VLOOKUP($B$4:$B$236,'orig WPP2004'!$B$4:$CZ$265,'orig WPP2004'!T$1)</f>
        <v>4470.6990000000005</v>
      </c>
      <c r="AT105" s="51">
        <f>VLOOKUP($B$4:$B$236,'orig WPP2004'!$B$4:$CZ$265,'orig WPP2004'!U$1)</f>
        <v>4664.8610000000008</v>
      </c>
      <c r="AU105" s="51">
        <f>VLOOKUP($B$4:$B$236,'orig WPP2004'!$B$4:$CZ$265,'orig WPP2004'!V$1)</f>
        <v>4871.0420000000004</v>
      </c>
      <c r="AV105" s="51">
        <f>VLOOKUP($B$4:$B$236,'orig WPP2004'!$B$4:$CZ$265,'orig WPP2004'!W$1)</f>
        <v>5086.6480000000001</v>
      </c>
      <c r="AW105" s="51">
        <f>VLOOKUP($B$4:$B$236,'orig WPP2004'!$B$4:$CZ$265,'orig WPP2004'!X$1)</f>
        <v>5310.134</v>
      </c>
      <c r="AX105" s="51">
        <f>VLOOKUP($B$4:$B$236,'orig WPP2004'!$B$4:$CZ$265,'orig WPP2004'!Y$1)</f>
        <v>5540.9290000000001</v>
      </c>
      <c r="AY105" s="51">
        <f>VLOOKUP($B$4:$B$236,'orig WPP2004'!$B$4:$CZ$265,'orig WPP2004'!Z$1)</f>
        <v>5780.7269999999999</v>
      </c>
      <c r="AZ105" s="51">
        <f>VLOOKUP($B$4:$B$236,'orig WPP2004'!$B$4:$CZ$265,'orig WPP2004'!AA$1)</f>
        <v>6032.9719999999998</v>
      </c>
      <c r="BA105" s="51">
        <f>VLOOKUP($B$4:$B$236,'orig WPP2004'!$B$4:$CZ$265,'orig WPP2004'!AB$1)</f>
        <v>6302.3340000000007</v>
      </c>
      <c r="BB105" s="51">
        <f>VLOOKUP($B$4:$B$236,'orig WPP2004'!$B$4:$CZ$265,'orig WPP2004'!AC$1)</f>
        <v>6592.1970000000001</v>
      </c>
      <c r="BC105" s="51">
        <f>VLOOKUP($B$4:$B$236,'orig WPP2004'!$B$4:$CZ$265,'orig WPP2004'!AD$1)</f>
        <v>6902.8429999999998</v>
      </c>
      <c r="BD105" s="51">
        <f>VLOOKUP($B$4:$B$236,'orig WPP2004'!$B$4:$CZ$265,'orig WPP2004'!AE$1)</f>
        <v>7233.232</v>
      </c>
      <c r="BE105" s="51">
        <f>VLOOKUP($B$4:$B$236,'orig WPP2004'!$B$4:$CZ$265,'orig WPP2004'!AF$1)</f>
        <v>7583.643</v>
      </c>
      <c r="BF105" s="51">
        <f>VLOOKUP($B$4:$B$236,'orig WPP2004'!$B$4:$CZ$265,'orig WPP2004'!AG$1)</f>
        <v>7954.0540000000001</v>
      </c>
      <c r="BG105" s="51">
        <f>VLOOKUP($B$4:$B$236,'orig WPP2004'!$B$4:$CZ$265,'orig WPP2004'!AH$1)</f>
        <v>8343.7530000000006</v>
      </c>
      <c r="BH105" s="51">
        <f>VLOOKUP($B$4:$B$236,'orig WPP2004'!$B$4:$CZ$265,'orig WPP2004'!AI$1)</f>
        <v>8752.9880000000012</v>
      </c>
      <c r="BI105" s="51">
        <f>VLOOKUP($B$4:$B$236,'orig WPP2004'!$B$4:$CZ$265,'orig WPP2004'!AJ$1)</f>
        <v>9179.7939999999999</v>
      </c>
      <c r="BJ105" s="51">
        <f>VLOOKUP($B$4:$B$236,'orig WPP2004'!$B$4:$CZ$265,'orig WPP2004'!AK$1)</f>
        <v>9618.3960000000006</v>
      </c>
      <c r="BK105" s="51">
        <f>VLOOKUP($B$4:$B$236,'orig WPP2004'!$B$4:$CZ$265,'orig WPP2004'!AL$1)</f>
        <v>10061.255000000001</v>
      </c>
      <c r="BL105" s="51">
        <f>VLOOKUP($B$4:$B$236,'orig WPP2004'!$B$4:$CZ$265,'orig WPP2004'!AM$1)</f>
        <v>10502.609</v>
      </c>
      <c r="BM105" s="51">
        <f>VLOOKUP($B$4:$B$236,'orig WPP2004'!$B$4:$CZ$265,'orig WPP2004'!AN$1)</f>
        <v>10939.748</v>
      </c>
      <c r="BN105" s="51">
        <f>VLOOKUP($B$4:$B$236,'orig WPP2004'!$B$4:$CZ$265,'orig WPP2004'!AO$1)</f>
        <v>11372.794</v>
      </c>
      <c r="BO105" s="51">
        <f>VLOOKUP($B$4:$B$236,'orig WPP2004'!$B$4:$CZ$265,'orig WPP2004'!AP$1)</f>
        <v>11802.329</v>
      </c>
      <c r="BP105" s="51">
        <f>VLOOKUP($B$4:$B$236,'orig WPP2004'!$B$4:$CZ$265,'orig WPP2004'!AQ$1)</f>
        <v>12230.138999999999</v>
      </c>
      <c r="BQ105" s="51">
        <f>VLOOKUP($B$4:$B$236,'orig WPP2004'!$B$4:$CZ$265,'orig WPP2004'!AR$1)</f>
        <v>12657.366</v>
      </c>
      <c r="BR105" s="51">
        <f>VLOOKUP($B$4:$B$236,'orig WPP2004'!$B$4:$CZ$265,'orig WPP2004'!AS$1)</f>
        <v>13082.335999999999</v>
      </c>
      <c r="BS105" s="51">
        <f>VLOOKUP($B$4:$B$236,'orig WPP2004'!$B$4:$CZ$265,'orig WPP2004'!AT$1)</f>
        <v>13503.368</v>
      </c>
      <c r="BT105" s="51">
        <f>VLOOKUP($B$4:$B$236,'orig WPP2004'!$B$4:$CZ$265,'orig WPP2004'!AU$1)</f>
        <v>13921.587</v>
      </c>
      <c r="BU105" s="51">
        <f>VLOOKUP($B$4:$B$236,'orig WPP2004'!$B$4:$CZ$265,'orig WPP2004'!AV$1)</f>
        <v>14338.732</v>
      </c>
      <c r="BV105" s="51">
        <f>VLOOKUP($B$4:$B$236,'orig WPP2004'!$B$4:$CZ$265,'orig WPP2004'!AW$1)</f>
        <v>14755.305</v>
      </c>
      <c r="BW105" s="51">
        <f>VLOOKUP($B$4:$B$236,'orig WPP2004'!$B$4:$CZ$265,'orig WPP2004'!AX$1)</f>
        <v>15173.659</v>
      </c>
      <c r="BX105" s="51">
        <f>VLOOKUP($B$4:$B$236,'orig WPP2004'!$B$4:$CZ$265,'orig WPP2004'!AY$1)</f>
        <v>15591.423999999999</v>
      </c>
      <c r="BY105" s="51">
        <f>VLOOKUP($B$4:$B$236,'orig WPP2004'!$B$4:$CZ$265,'orig WPP2004'!AZ$1)</f>
        <v>15998.834999999999</v>
      </c>
      <c r="BZ105" s="51">
        <f>VLOOKUP($B$4:$B$236,'orig WPP2004'!$B$4:$CZ$265,'orig WPP2004'!BA$1)</f>
        <v>16382.824000000001</v>
      </c>
      <c r="CA105" s="51">
        <f>VLOOKUP($B$4:$B$236,'orig WPP2004'!$B$4:$CZ$265,'orig WPP2004'!BB$1)</f>
        <v>16734.951000000001</v>
      </c>
      <c r="CB105" s="51">
        <f>VLOOKUP($B$4:$B$236,'orig WPP2004'!$B$4:$CZ$265,'orig WPP2004'!BC$1)</f>
        <v>17051.023999999998</v>
      </c>
      <c r="CC105" s="51">
        <f>VLOOKUP($B$4:$B$236,'orig WPP2004'!$B$4:$CZ$265,'orig WPP2004'!BD$1)</f>
        <v>17336.376</v>
      </c>
      <c r="CD105" s="51">
        <f>VLOOKUP($B$4:$B$236,'orig WPP2004'!$B$4:$CZ$265,'orig WPP2004'!BE$1)</f>
        <v>17603.906999999999</v>
      </c>
      <c r="CE105" s="51">
        <f>VLOOKUP($B$4:$B$236,'orig WPP2004'!$B$4:$CZ$265,'orig WPP2004'!BF$1)</f>
        <v>17871.895</v>
      </c>
      <c r="CF105" s="51">
        <f>VLOOKUP($B$4:$B$236,'orig WPP2004'!$B$4:$CZ$265,'orig WPP2004'!BG$1)</f>
        <v>18153.866999999998</v>
      </c>
      <c r="CG105" s="51">
        <f>VLOOKUP($B$4:$B$236,'orig WPP2004'!$B$4:$CZ$265,'orig WPP2004'!BH$1)</f>
        <v>18454.082999999999</v>
      </c>
      <c r="CH105" s="51">
        <f>VLOOKUP($B$4:$B$236,'orig WPP2004'!$B$4:$CZ$265,'orig WPP2004'!BI$1)</f>
        <v>18769.703999999998</v>
      </c>
      <c r="CI105" s="51">
        <f>VLOOKUP($B$4:$B$236,'orig WPP2004'!$B$4:$CZ$265,'orig WPP2004'!BJ$1)</f>
        <v>19098.477999999999</v>
      </c>
      <c r="CJ105" s="51">
        <f>VLOOKUP($B$4:$B$236,'orig WPP2004'!$B$4:$CZ$265,'orig WPP2004'!BK$1)</f>
        <v>19435.601999999999</v>
      </c>
      <c r="CK105" s="51">
        <f>VLOOKUP($B$4:$B$236,'orig WPP2004'!$B$4:$CZ$265,'orig WPP2004'!BL$1)</f>
        <v>19777.370999999999</v>
      </c>
      <c r="CL105" s="51">
        <f>VLOOKUP($B$4:$B$236,'orig WPP2004'!$B$4:$CZ$265,'orig WPP2004'!BM$1)</f>
        <v>20124.078000000001</v>
      </c>
      <c r="CM105" s="51">
        <f>VLOOKUP($B$4:$B$236,'orig WPP2004'!$B$4:$CZ$265,'orig WPP2004'!BN$1)</f>
        <v>20476.974999999999</v>
      </c>
      <c r="CN105" s="51">
        <f>VLOOKUP($B$4:$B$236,'orig WPP2004'!$B$4:$CZ$265,'orig WPP2004'!BO$1)</f>
        <v>20834.186000000002</v>
      </c>
      <c r="CO105" s="51">
        <f>VLOOKUP($B$4:$B$236,'orig WPP2004'!$B$4:$CZ$265,'orig WPP2004'!BP$1)</f>
        <v>21193.339</v>
      </c>
      <c r="CP105" s="51">
        <f>VLOOKUP($B$4:$B$236,'orig WPP2004'!$B$4:$CZ$265,'orig WPP2004'!BQ$1)</f>
        <v>21552.61</v>
      </c>
      <c r="CQ105" s="51">
        <f>VLOOKUP($B$4:$B$236,'orig WPP2004'!$B$4:$CZ$265,'orig WPP2004'!BR$1)</f>
        <v>21911.124</v>
      </c>
      <c r="CR105" s="51">
        <f>VLOOKUP($B$4:$B$236,'orig WPP2004'!$B$4:$CZ$265,'orig WPP2004'!BS$1)</f>
        <v>22268.830999999998</v>
      </c>
      <c r="CS105" s="51">
        <f>VLOOKUP($B$4:$B$236,'orig WPP2004'!$B$4:$CZ$265,'orig WPP2004'!BT$1)</f>
        <v>22625.77</v>
      </c>
      <c r="CT105" s="51">
        <f>VLOOKUP($B$4:$B$236,'orig WPP2004'!$B$4:$CZ$265,'orig WPP2004'!BU$1)</f>
        <v>22982.335999999999</v>
      </c>
      <c r="CU105" s="51">
        <f>VLOOKUP($B$4:$B$236,'orig WPP2004'!$B$4:$CZ$265,'orig WPP2004'!BV$1)</f>
        <v>23338.800999999999</v>
      </c>
      <c r="CV105" s="51">
        <f>VLOOKUP($B$4:$B$236,'orig WPP2004'!$B$4:$CZ$265,'orig WPP2004'!BW$1)</f>
        <v>23694.963</v>
      </c>
      <c r="CW105" s="51">
        <f>VLOOKUP($B$4:$B$236,'orig WPP2004'!$B$4:$CZ$265,'orig WPP2004'!BX$1)</f>
        <v>24050.506000000001</v>
      </c>
      <c r="CX105" s="51">
        <f>VLOOKUP($B$4:$B$236,'orig WPP2004'!$B$4:$CZ$265,'orig WPP2004'!BY$1)</f>
        <v>24405.502</v>
      </c>
      <c r="CY105" s="51">
        <f>VLOOKUP($B$4:$B$236,'orig WPP2004'!$B$4:$CZ$265,'orig WPP2004'!BZ$1)</f>
        <v>24760.101999999999</v>
      </c>
      <c r="CZ105" s="51">
        <f>VLOOKUP($B$4:$B$236,'orig WPP2004'!$B$4:$CZ$265,'orig WPP2004'!CA$1)</f>
        <v>25114.427</v>
      </c>
      <c r="DA105" s="51">
        <f>VLOOKUP($B$4:$B$236,'orig WPP2004'!$B$4:$CZ$265,'orig WPP2004'!CB$1)</f>
        <v>25468.499</v>
      </c>
      <c r="DB105" s="51">
        <f>VLOOKUP($B$4:$B$236,'orig WPP2004'!$B$4:$CZ$265,'orig WPP2004'!CC$1)</f>
        <v>25822.319</v>
      </c>
      <c r="DC105" s="51">
        <f>VLOOKUP($B$4:$B$236,'orig WPP2004'!$B$4:$CZ$265,'orig WPP2004'!CD$1)</f>
        <v>26175.970999999998</v>
      </c>
      <c r="DD105" s="51">
        <f>VLOOKUP($B$4:$B$236,'orig WPP2004'!$B$4:$CZ$265,'orig WPP2004'!CE$1)</f>
        <v>26529.56</v>
      </c>
      <c r="DE105" s="51">
        <f>VLOOKUP($B$4:$B$236,'orig WPP2004'!$B$4:$CZ$265,'orig WPP2004'!CF$1)</f>
        <v>26883.182000000001</v>
      </c>
    </row>
    <row r="106" spans="1:109">
      <c r="A106">
        <v>4</v>
      </c>
      <c r="B106" s="3">
        <v>388</v>
      </c>
      <c r="C106" s="1" t="s">
        <v>592</v>
      </c>
      <c r="D106" s="29">
        <f>+[1]Summary!F37</f>
        <v>164.07683610243365</v>
      </c>
      <c r="E106" s="29">
        <f>+[1]Summary!G37</f>
        <v>177.52575709443644</v>
      </c>
      <c r="F106" s="29">
        <f>+[1]Summary!H37</f>
        <v>192.07704865955421</v>
      </c>
      <c r="G106" s="29">
        <f>+[1]Summary!I37</f>
        <v>207.82106904148486</v>
      </c>
      <c r="H106" s="29">
        <f>+[1]Summary!J37</f>
        <v>224.85558289734433</v>
      </c>
      <c r="I106" s="29">
        <f>+[1]Summary!K37</f>
        <v>243.28636838073317</v>
      </c>
      <c r="J106" s="29">
        <f>+[1]Summary!L37</f>
        <v>263.22787398571126</v>
      </c>
      <c r="K106" s="29">
        <f>+[1]Summary!M37</f>
        <v>284.80392923044172</v>
      </c>
      <c r="L106" s="29">
        <f>+[1]Summary!N37</f>
        <v>308.14851359359261</v>
      </c>
      <c r="M106" s="29">
        <f>+[1]Summary!O37</f>
        <v>333.40658847831332</v>
      </c>
      <c r="N106" s="29">
        <f>+[1]Summary!P37</f>
        <v>360.73499736997837</v>
      </c>
      <c r="O106" s="29">
        <f>+[1]Summary!Q37</f>
        <v>390.30343977735373</v>
      </c>
      <c r="P106" s="29">
        <f>+[1]Summary!R37</f>
        <v>400.8521813929579</v>
      </c>
      <c r="Q106" s="29">
        <f>+[1]Summary!S37</f>
        <v>411.68602413330808</v>
      </c>
      <c r="R106" s="29">
        <f>+[1]Summary!T37</f>
        <v>422.81267343420831</v>
      </c>
      <c r="S106" s="29">
        <f>+[1]Summary!U37</f>
        <v>434.24004298648418</v>
      </c>
      <c r="T106" s="29">
        <f>+[1]Summary!V37</f>
        <v>445.97626036449731</v>
      </c>
      <c r="U106" s="29">
        <f>+[1]Summary!W37</f>
        <v>505.43976174643029</v>
      </c>
      <c r="V106" s="29">
        <f>+[1]Summary!X37</f>
        <v>572.83172997928762</v>
      </c>
      <c r="W106" s="29">
        <f>+[1]Summary!Y37</f>
        <v>649.20929397652594</v>
      </c>
      <c r="X106" s="29">
        <f>+[1]Summary!Z37</f>
        <v>735.77053317339607</v>
      </c>
      <c r="Y106" s="29">
        <f>+[1]Summary!AA37</f>
        <v>833.87327092984867</v>
      </c>
      <c r="Z106" s="29">
        <f>+[1]Summary!AB37</f>
        <v>949.68900300343898</v>
      </c>
      <c r="AA106" s="29">
        <f>+[1]Summary!AC37</f>
        <v>1081.5902534205834</v>
      </c>
      <c r="AB106" s="29">
        <f>+[1]Summary!AD37</f>
        <v>1231.8111219512198</v>
      </c>
      <c r="AC106" s="51">
        <f>VLOOKUP($B$4:$B$236,'orig WPP2004'!$B$4:$CZ$265,'orig WPP2004'!D$1)</f>
        <v>1402.8960000000002</v>
      </c>
      <c r="AD106" s="51">
        <f>VLOOKUP($B$4:$B$236,'orig WPP2004'!$B$4:$CZ$265,'orig WPP2004'!E$1)</f>
        <v>1436.69</v>
      </c>
      <c r="AE106" s="51">
        <f>VLOOKUP($B$4:$B$236,'orig WPP2004'!$B$4:$CZ$265,'orig WPP2004'!F$1)</f>
        <v>1468.047</v>
      </c>
      <c r="AF106" s="51">
        <f>VLOOKUP($B$4:$B$236,'orig WPP2004'!$B$4:$CZ$265,'orig WPP2004'!G$1)</f>
        <v>1496.1590000000001</v>
      </c>
      <c r="AG106" s="51">
        <f>VLOOKUP($B$4:$B$236,'orig WPP2004'!$B$4:$CZ$265,'orig WPP2004'!H$1)</f>
        <v>1520.675</v>
      </c>
      <c r="AH106" s="51">
        <f>VLOOKUP($B$4:$B$236,'orig WPP2004'!$B$4:$CZ$265,'orig WPP2004'!I$1)</f>
        <v>1541.702</v>
      </c>
      <c r="AI106" s="51">
        <f>VLOOKUP($B$4:$B$236,'orig WPP2004'!$B$4:$CZ$265,'orig WPP2004'!J$1)</f>
        <v>1559.836</v>
      </c>
      <c r="AJ106" s="51">
        <f>VLOOKUP($B$4:$B$236,'orig WPP2004'!$B$4:$CZ$265,'orig WPP2004'!K$1)</f>
        <v>1576.135</v>
      </c>
      <c r="AK106" s="51">
        <f>VLOOKUP($B$4:$B$236,'orig WPP2004'!$B$4:$CZ$265,'orig WPP2004'!L$1)</f>
        <v>1592.0239999999999</v>
      </c>
      <c r="AL106" s="51">
        <f>VLOOKUP($B$4:$B$236,'orig WPP2004'!$B$4:$CZ$265,'orig WPP2004'!M$1)</f>
        <v>1609.162</v>
      </c>
      <c r="AM106" s="51">
        <f>VLOOKUP($B$4:$B$236,'orig WPP2004'!$B$4:$CZ$265,'orig WPP2004'!N$1)</f>
        <v>1629.0029999999999</v>
      </c>
      <c r="AN106" s="51">
        <f>VLOOKUP($B$4:$B$236,'orig WPP2004'!$B$4:$CZ$265,'orig WPP2004'!O$1)</f>
        <v>1652.3389999999999</v>
      </c>
      <c r="AO106" s="51">
        <f>VLOOKUP($B$4:$B$236,'orig WPP2004'!$B$4:$CZ$265,'orig WPP2004'!P$1)</f>
        <v>1678.895</v>
      </c>
      <c r="AP106" s="51">
        <f>VLOOKUP($B$4:$B$236,'orig WPP2004'!$B$4:$CZ$265,'orig WPP2004'!Q$1)</f>
        <v>1707.1579999999999</v>
      </c>
      <c r="AQ106" s="51">
        <f>VLOOKUP($B$4:$B$236,'orig WPP2004'!$B$4:$CZ$265,'orig WPP2004'!R$1)</f>
        <v>1734.865</v>
      </c>
      <c r="AR106" s="51">
        <f>VLOOKUP($B$4:$B$236,'orig WPP2004'!$B$4:$CZ$265,'orig WPP2004'!S$1)</f>
        <v>1760.442</v>
      </c>
      <c r="AS106" s="51">
        <f>VLOOKUP($B$4:$B$236,'orig WPP2004'!$B$4:$CZ$265,'orig WPP2004'!T$1)</f>
        <v>1783.2730000000001</v>
      </c>
      <c r="AT106" s="51">
        <f>VLOOKUP($B$4:$B$236,'orig WPP2004'!$B$4:$CZ$265,'orig WPP2004'!U$1)</f>
        <v>1804.0550000000001</v>
      </c>
      <c r="AU106" s="51">
        <f>VLOOKUP($B$4:$B$236,'orig WPP2004'!$B$4:$CZ$265,'orig WPP2004'!V$1)</f>
        <v>1824.0929999999998</v>
      </c>
      <c r="AV106" s="51">
        <f>VLOOKUP($B$4:$B$236,'orig WPP2004'!$B$4:$CZ$265,'orig WPP2004'!W$1)</f>
        <v>1845.3029999999999</v>
      </c>
      <c r="AW106" s="51">
        <f>VLOOKUP($B$4:$B$236,'orig WPP2004'!$B$4:$CZ$265,'orig WPP2004'!X$1)</f>
        <v>1869.002</v>
      </c>
      <c r="AX106" s="51">
        <f>VLOOKUP($B$4:$B$236,'orig WPP2004'!$B$4:$CZ$265,'orig WPP2004'!Y$1)</f>
        <v>1895.7910000000002</v>
      </c>
      <c r="AY106" s="51">
        <f>VLOOKUP($B$4:$B$236,'orig WPP2004'!$B$4:$CZ$265,'orig WPP2004'!Z$1)</f>
        <v>1925.066</v>
      </c>
      <c r="AZ106" s="51">
        <f>VLOOKUP($B$4:$B$236,'orig WPP2004'!$B$4:$CZ$265,'orig WPP2004'!AA$1)</f>
        <v>1955.5039999999999</v>
      </c>
      <c r="BA106" s="51">
        <f>VLOOKUP($B$4:$B$236,'orig WPP2004'!$B$4:$CZ$265,'orig WPP2004'!AB$1)</f>
        <v>1985.1849999999999</v>
      </c>
      <c r="BB106" s="51">
        <f>VLOOKUP($B$4:$B$236,'orig WPP2004'!$B$4:$CZ$265,'orig WPP2004'!AC$1)</f>
        <v>2012.799</v>
      </c>
      <c r="BC106" s="51">
        <f>VLOOKUP($B$4:$B$236,'orig WPP2004'!$B$4:$CZ$265,'orig WPP2004'!AD$1)</f>
        <v>2037.5410000000002</v>
      </c>
      <c r="BD106" s="51">
        <f>VLOOKUP($B$4:$B$236,'orig WPP2004'!$B$4:$CZ$265,'orig WPP2004'!AE$1)</f>
        <v>2060.0010000000002</v>
      </c>
      <c r="BE106" s="51">
        <f>VLOOKUP($B$4:$B$236,'orig WPP2004'!$B$4:$CZ$265,'orig WPP2004'!AF$1)</f>
        <v>2081.915</v>
      </c>
      <c r="BF106" s="51">
        <f>VLOOKUP($B$4:$B$236,'orig WPP2004'!$B$4:$CZ$265,'orig WPP2004'!AG$1)</f>
        <v>2105.7759999999998</v>
      </c>
      <c r="BG106" s="51">
        <f>VLOOKUP($B$4:$B$236,'orig WPP2004'!$B$4:$CZ$265,'orig WPP2004'!AH$1)</f>
        <v>2133.1980000000003</v>
      </c>
      <c r="BH106" s="51">
        <f>VLOOKUP($B$4:$B$236,'orig WPP2004'!$B$4:$CZ$265,'orig WPP2004'!AI$1)</f>
        <v>2165.145</v>
      </c>
      <c r="BI106" s="51">
        <f>VLOOKUP($B$4:$B$236,'orig WPP2004'!$B$4:$CZ$265,'orig WPP2004'!AJ$1)</f>
        <v>2200.5839999999998</v>
      </c>
      <c r="BJ106" s="51">
        <f>VLOOKUP($B$4:$B$236,'orig WPP2004'!$B$4:$CZ$265,'orig WPP2004'!AK$1)</f>
        <v>2236.7350000000001</v>
      </c>
      <c r="BK106" s="51">
        <f>VLOOKUP($B$4:$B$236,'orig WPP2004'!$B$4:$CZ$265,'orig WPP2004'!AL$1)</f>
        <v>2269.6959999999999</v>
      </c>
      <c r="BL106" s="51">
        <f>VLOOKUP($B$4:$B$236,'orig WPP2004'!$B$4:$CZ$265,'orig WPP2004'!AM$1)</f>
        <v>2296.799</v>
      </c>
      <c r="BM106" s="51">
        <f>VLOOKUP($B$4:$B$236,'orig WPP2004'!$B$4:$CZ$265,'orig WPP2004'!AN$1)</f>
        <v>2316.8609999999999</v>
      </c>
      <c r="BN106" s="51">
        <f>VLOOKUP($B$4:$B$236,'orig WPP2004'!$B$4:$CZ$265,'orig WPP2004'!AO$1)</f>
        <v>2331.09</v>
      </c>
      <c r="BO106" s="51">
        <f>VLOOKUP($B$4:$B$236,'orig WPP2004'!$B$4:$CZ$265,'orig WPP2004'!AP$1)</f>
        <v>2342.1220000000003</v>
      </c>
      <c r="BP106" s="51">
        <f>VLOOKUP($B$4:$B$236,'orig WPP2004'!$B$4:$CZ$265,'orig WPP2004'!AQ$1)</f>
        <v>2353.8069999999998</v>
      </c>
      <c r="BQ106" s="51">
        <f>VLOOKUP($B$4:$B$236,'orig WPP2004'!$B$4:$CZ$265,'orig WPP2004'!AR$1)</f>
        <v>2368.9030000000002</v>
      </c>
      <c r="BR106" s="51">
        <f>VLOOKUP($B$4:$B$236,'orig WPP2004'!$B$4:$CZ$265,'orig WPP2004'!AS$1)</f>
        <v>2388.2190000000001</v>
      </c>
      <c r="BS106" s="51">
        <f>VLOOKUP($B$4:$B$236,'orig WPP2004'!$B$4:$CZ$265,'orig WPP2004'!AT$1)</f>
        <v>2410.7959999999998</v>
      </c>
      <c r="BT106" s="51">
        <f>VLOOKUP($B$4:$B$236,'orig WPP2004'!$B$4:$CZ$265,'orig WPP2004'!AU$1)</f>
        <v>2435.482</v>
      </c>
      <c r="BU106" s="51">
        <f>VLOOKUP($B$4:$B$236,'orig WPP2004'!$B$4:$CZ$265,'orig WPP2004'!AV$1)</f>
        <v>2460.42</v>
      </c>
      <c r="BV106" s="51">
        <f>VLOOKUP($B$4:$B$236,'orig WPP2004'!$B$4:$CZ$265,'orig WPP2004'!AW$1)</f>
        <v>2484.2110000000002</v>
      </c>
      <c r="BW106" s="51">
        <f>VLOOKUP($B$4:$B$236,'orig WPP2004'!$B$4:$CZ$265,'orig WPP2004'!AX$1)</f>
        <v>2506.6530000000002</v>
      </c>
      <c r="BX106" s="51">
        <f>VLOOKUP($B$4:$B$236,'orig WPP2004'!$B$4:$CZ$265,'orig WPP2004'!AY$1)</f>
        <v>2528.0920000000001</v>
      </c>
      <c r="BY106" s="51">
        <f>VLOOKUP($B$4:$B$236,'orig WPP2004'!$B$4:$CZ$265,'orig WPP2004'!AZ$1)</f>
        <v>2548.3150000000001</v>
      </c>
      <c r="BZ106" s="51">
        <f>VLOOKUP($B$4:$B$236,'orig WPP2004'!$B$4:$CZ$265,'orig WPP2004'!BA$1)</f>
        <v>2567.1639999999998</v>
      </c>
      <c r="CA106" s="51">
        <f>VLOOKUP($B$4:$B$236,'orig WPP2004'!$B$4:$CZ$265,'orig WPP2004'!BB$1)</f>
        <v>2584.5500000000002</v>
      </c>
      <c r="CB106" s="51">
        <f>VLOOKUP($B$4:$B$236,'orig WPP2004'!$B$4:$CZ$265,'orig WPP2004'!BC$1)</f>
        <v>2600.3049999999998</v>
      </c>
      <c r="CC106" s="51">
        <f>VLOOKUP($B$4:$B$236,'orig WPP2004'!$B$4:$CZ$265,'orig WPP2004'!BD$1)</f>
        <v>2614.433</v>
      </c>
      <c r="CD106" s="51">
        <f>VLOOKUP($B$4:$B$236,'orig WPP2004'!$B$4:$CZ$265,'orig WPP2004'!BE$1)</f>
        <v>2627.2510000000002</v>
      </c>
      <c r="CE106" s="51">
        <f>VLOOKUP($B$4:$B$236,'orig WPP2004'!$B$4:$CZ$265,'orig WPP2004'!BF$1)</f>
        <v>2639.2240000000002</v>
      </c>
      <c r="CF106" s="51">
        <f>VLOOKUP($B$4:$B$236,'orig WPP2004'!$B$4:$CZ$265,'orig WPP2004'!BG$1)</f>
        <v>2650.7130000000002</v>
      </c>
      <c r="CG106" s="51">
        <f>VLOOKUP($B$4:$B$236,'orig WPP2004'!$B$4:$CZ$265,'orig WPP2004'!BH$1)</f>
        <v>2661.81</v>
      </c>
      <c r="CH106" s="51">
        <f>VLOOKUP($B$4:$B$236,'orig WPP2004'!$B$4:$CZ$265,'orig WPP2004'!BI$1)</f>
        <v>2672.48</v>
      </c>
      <c r="CI106" s="51">
        <f>VLOOKUP($B$4:$B$236,'orig WPP2004'!$B$4:$CZ$265,'orig WPP2004'!BJ$1)</f>
        <v>2682.8040000000001</v>
      </c>
      <c r="CJ106" s="51">
        <f>VLOOKUP($B$4:$B$236,'orig WPP2004'!$B$4:$CZ$265,'orig WPP2004'!BK$1)</f>
        <v>2692.8389999999999</v>
      </c>
      <c r="CK106" s="51">
        <f>VLOOKUP($B$4:$B$236,'orig WPP2004'!$B$4:$CZ$265,'orig WPP2004'!BL$1)</f>
        <v>2702.63</v>
      </c>
      <c r="CL106" s="51">
        <f>VLOOKUP($B$4:$B$236,'orig WPP2004'!$B$4:$CZ$265,'orig WPP2004'!BM$1)</f>
        <v>2712.221</v>
      </c>
      <c r="CM106" s="51">
        <f>VLOOKUP($B$4:$B$236,'orig WPP2004'!$B$4:$CZ$265,'orig WPP2004'!BN$1)</f>
        <v>2721.6309999999999</v>
      </c>
      <c r="CN106" s="51">
        <f>VLOOKUP($B$4:$B$236,'orig WPP2004'!$B$4:$CZ$265,'orig WPP2004'!BO$1)</f>
        <v>2730.8249999999998</v>
      </c>
      <c r="CO106" s="51">
        <f>VLOOKUP($B$4:$B$236,'orig WPP2004'!$B$4:$CZ$265,'orig WPP2004'!BP$1)</f>
        <v>2739.74</v>
      </c>
      <c r="CP106" s="51">
        <f>VLOOKUP($B$4:$B$236,'orig WPP2004'!$B$4:$CZ$265,'orig WPP2004'!BQ$1)</f>
        <v>2748.3190000000004</v>
      </c>
      <c r="CQ106" s="51">
        <f>VLOOKUP($B$4:$B$236,'orig WPP2004'!$B$4:$CZ$265,'orig WPP2004'!BR$1)</f>
        <v>2756.5459999999998</v>
      </c>
      <c r="CR106" s="51">
        <f>VLOOKUP($B$4:$B$236,'orig WPP2004'!$B$4:$CZ$265,'orig WPP2004'!BS$1)</f>
        <v>2764.3919999999998</v>
      </c>
      <c r="CS106" s="51">
        <f>VLOOKUP($B$4:$B$236,'orig WPP2004'!$B$4:$CZ$265,'orig WPP2004'!BT$1)</f>
        <v>2771.7709999999997</v>
      </c>
      <c r="CT106" s="51">
        <f>VLOOKUP($B$4:$B$236,'orig WPP2004'!$B$4:$CZ$265,'orig WPP2004'!BU$1)</f>
        <v>2778.5709999999999</v>
      </c>
      <c r="CU106" s="51">
        <f>VLOOKUP($B$4:$B$236,'orig WPP2004'!$B$4:$CZ$265,'orig WPP2004'!BV$1)</f>
        <v>2784.7020000000002</v>
      </c>
      <c r="CV106" s="51">
        <f>VLOOKUP($B$4:$B$236,'orig WPP2004'!$B$4:$CZ$265,'orig WPP2004'!BW$1)</f>
        <v>2790.1170000000002</v>
      </c>
      <c r="CW106" s="51">
        <f>VLOOKUP($B$4:$B$236,'orig WPP2004'!$B$4:$CZ$265,'orig WPP2004'!BX$1)</f>
        <v>2794.7889999999998</v>
      </c>
      <c r="CX106" s="51">
        <f>VLOOKUP($B$4:$B$236,'orig WPP2004'!$B$4:$CZ$265,'orig WPP2004'!BY$1)</f>
        <v>2798.6639999999998</v>
      </c>
      <c r="CY106" s="51">
        <f>VLOOKUP($B$4:$B$236,'orig WPP2004'!$B$4:$CZ$265,'orig WPP2004'!BZ$1)</f>
        <v>2801.6909999999998</v>
      </c>
      <c r="CZ106" s="51">
        <f>VLOOKUP($B$4:$B$236,'orig WPP2004'!$B$4:$CZ$265,'orig WPP2004'!CA$1)</f>
        <v>2803.8290000000002</v>
      </c>
      <c r="DA106" s="51">
        <f>VLOOKUP($B$4:$B$236,'orig WPP2004'!$B$4:$CZ$265,'orig WPP2004'!CB$1)</f>
        <v>2805.0510000000004</v>
      </c>
      <c r="DB106" s="51">
        <f>VLOOKUP($B$4:$B$236,'orig WPP2004'!$B$4:$CZ$265,'orig WPP2004'!CC$1)</f>
        <v>2805.3419999999996</v>
      </c>
      <c r="DC106" s="51">
        <f>VLOOKUP($B$4:$B$236,'orig WPP2004'!$B$4:$CZ$265,'orig WPP2004'!CD$1)</f>
        <v>2804.6959999999999</v>
      </c>
      <c r="DD106" s="51">
        <f>VLOOKUP($B$4:$B$236,'orig WPP2004'!$B$4:$CZ$265,'orig WPP2004'!CE$1)</f>
        <v>2803.114</v>
      </c>
      <c r="DE106" s="51">
        <f>VLOOKUP($B$4:$B$236,'orig WPP2004'!$B$4:$CZ$265,'orig WPP2004'!CF$1)</f>
        <v>2800.6019999999999</v>
      </c>
    </row>
    <row r="107" spans="1:109">
      <c r="A107">
        <v>23</v>
      </c>
      <c r="B107" s="3">
        <v>392</v>
      </c>
      <c r="C107" s="1" t="s">
        <v>663</v>
      </c>
      <c r="D107" s="29">
        <f>+[6]Summary!F86</f>
        <v>27000.000000000004</v>
      </c>
      <c r="E107" s="29">
        <f>+[6]Summary!G86</f>
        <v>27414.742000013102</v>
      </c>
      <c r="F107" s="29">
        <f>+[6]Summary!H86</f>
        <v>27722.772809002025</v>
      </c>
      <c r="G107" s="29">
        <f>+[6]Summary!I86</f>
        <v>28034.26463831665</v>
      </c>
      <c r="H107" s="29">
        <f>+[6]Summary!J86</f>
        <v>28349.256375825829</v>
      </c>
      <c r="I107" s="29">
        <f>+[6]Summary!K86</f>
        <v>28667.787346340716</v>
      </c>
      <c r="J107" s="29">
        <f>+[6]Summary!L86</f>
        <v>28989.897316524319</v>
      </c>
      <c r="K107" s="29">
        <f>+[6]Summary!M86</f>
        <v>29315.626499856044</v>
      </c>
      <c r="L107" s="29">
        <f>+[6]Summary!N86</f>
        <v>29645.015561652195</v>
      </c>
      <c r="M107" s="29">
        <f>+[6]Summary!O86</f>
        <v>29978.10562414267</v>
      </c>
      <c r="N107" s="29">
        <f>+[6]Summary!P86</f>
        <v>30314.93827160494</v>
      </c>
      <c r="O107" s="29">
        <f>+[6]Summary!Q86</f>
        <v>30655.555555555558</v>
      </c>
      <c r="P107" s="29">
        <f>+[6]Summary!R86</f>
        <v>31000.000000000011</v>
      </c>
      <c r="Q107" s="29">
        <f>+[6]Summary!S86</f>
        <v>31292.839506172841</v>
      </c>
      <c r="R107" s="29">
        <f>+[6]Summary!T86</f>
        <v>31644.444444444445</v>
      </c>
      <c r="S107" s="29">
        <f>+[6]Summary!U86</f>
        <v>32000.000000000004</v>
      </c>
      <c r="T107" s="29">
        <f>+[6]Summary!V86</f>
        <v>33173.5</v>
      </c>
      <c r="U107" s="29">
        <f>+[6]Summary!W86</f>
        <v>34347.000000000015</v>
      </c>
      <c r="V107" s="29">
        <f>+[6]Summary!X86</f>
        <v>36806.999999999993</v>
      </c>
      <c r="W107" s="29">
        <f>+[6]Summary!Y86</f>
        <v>40077.000000000022</v>
      </c>
      <c r="X107" s="29">
        <f>+[6]Summary!Z86</f>
        <v>44774.233636363628</v>
      </c>
      <c r="Y107" s="29">
        <f>+[6]Summary!AA86</f>
        <v>50368.116818181821</v>
      </c>
      <c r="Z107" s="29">
        <f>+[6]Summary!AB86</f>
        <v>55962</v>
      </c>
      <c r="AA107" s="29">
        <f>+[6]Summary!AC86</f>
        <v>64451</v>
      </c>
      <c r="AB107" s="29">
        <f>+[6]Summary!AD86</f>
        <v>73114.308000000005</v>
      </c>
      <c r="AC107" s="51">
        <f>VLOOKUP($B$4:$B$236,'orig WPP2004'!$B$4:$CZ$265,'orig WPP2004'!D$1)</f>
        <v>83625</v>
      </c>
      <c r="AD107" s="51">
        <f>VLOOKUP($B$4:$B$236,'orig WPP2004'!$B$4:$CZ$265,'orig WPP2004'!E$1)</f>
        <v>85117.528999999995</v>
      </c>
      <c r="AE107" s="51">
        <f>VLOOKUP($B$4:$B$236,'orig WPP2004'!$B$4:$CZ$265,'orig WPP2004'!F$1)</f>
        <v>86474.252999999997</v>
      </c>
      <c r="AF107" s="51">
        <f>VLOOKUP($B$4:$B$236,'orig WPP2004'!$B$4:$CZ$265,'orig WPP2004'!G$1)</f>
        <v>87701.553</v>
      </c>
      <c r="AG107" s="51">
        <f>VLOOKUP($B$4:$B$236,'orig WPP2004'!$B$4:$CZ$265,'orig WPP2004'!H$1)</f>
        <v>88810.129000000001</v>
      </c>
      <c r="AH107" s="51">
        <f>VLOOKUP($B$4:$B$236,'orig WPP2004'!$B$4:$CZ$265,'orig WPP2004'!I$1)</f>
        <v>89815.000999999989</v>
      </c>
      <c r="AI107" s="51">
        <f>VLOOKUP($B$4:$B$236,'orig WPP2004'!$B$4:$CZ$265,'orig WPP2004'!J$1)</f>
        <v>90735.825000000012</v>
      </c>
      <c r="AJ107" s="51">
        <f>VLOOKUP($B$4:$B$236,'orig WPP2004'!$B$4:$CZ$265,'orig WPP2004'!K$1)</f>
        <v>91596.576000000001</v>
      </c>
      <c r="AK107" s="51">
        <f>VLOOKUP($B$4:$B$236,'orig WPP2004'!$B$4:$CZ$265,'orig WPP2004'!L$1)</f>
        <v>92424.597999999998</v>
      </c>
      <c r="AL107" s="51">
        <f>VLOOKUP($B$4:$B$236,'orig WPP2004'!$B$4:$CZ$265,'orig WPP2004'!M$1)</f>
        <v>93249.02</v>
      </c>
      <c r="AM107" s="51">
        <f>VLOOKUP($B$4:$B$236,'orig WPP2004'!$B$4:$CZ$265,'orig WPP2004'!N$1)</f>
        <v>94095.999000000011</v>
      </c>
      <c r="AN107" s="51">
        <f>VLOOKUP($B$4:$B$236,'orig WPP2004'!$B$4:$CZ$265,'orig WPP2004'!O$1)</f>
        <v>94983.65400000001</v>
      </c>
      <c r="AO107" s="51">
        <f>VLOOKUP($B$4:$B$236,'orig WPP2004'!$B$4:$CZ$265,'orig WPP2004'!P$1)</f>
        <v>95917.629000000001</v>
      </c>
      <c r="AP107" s="51">
        <f>VLOOKUP($B$4:$B$236,'orig WPP2004'!$B$4:$CZ$265,'orig WPP2004'!Q$1)</f>
        <v>96889.186000000002</v>
      </c>
      <c r="AQ107" s="51">
        <f>VLOOKUP($B$4:$B$236,'orig WPP2004'!$B$4:$CZ$265,'orig WPP2004'!R$1)</f>
        <v>97880.6</v>
      </c>
      <c r="AR107" s="51">
        <f>VLOOKUP($B$4:$B$236,'orig WPP2004'!$B$4:$CZ$265,'orig WPP2004'!S$1)</f>
        <v>98881</v>
      </c>
      <c r="AS107" s="51">
        <f>VLOOKUP($B$4:$B$236,'orig WPP2004'!$B$4:$CZ$265,'orig WPP2004'!T$1)</f>
        <v>99881.258999999991</v>
      </c>
      <c r="AT107" s="51">
        <f>VLOOKUP($B$4:$B$236,'orig WPP2004'!$B$4:$CZ$265,'orig WPP2004'!U$1)</f>
        <v>100892.236</v>
      </c>
      <c r="AU107" s="51">
        <f>VLOOKUP($B$4:$B$236,'orig WPP2004'!$B$4:$CZ$265,'orig WPP2004'!V$1)</f>
        <v>101945.372</v>
      </c>
      <c r="AV107" s="51">
        <f>VLOOKUP($B$4:$B$236,'orig WPP2004'!$B$4:$CZ$265,'orig WPP2004'!W$1)</f>
        <v>103083.179</v>
      </c>
      <c r="AW107" s="51">
        <f>VLOOKUP($B$4:$B$236,'orig WPP2004'!$B$4:$CZ$265,'orig WPP2004'!X$1)</f>
        <v>104330.99600000001</v>
      </c>
      <c r="AX107" s="51">
        <f>VLOOKUP($B$4:$B$236,'orig WPP2004'!$B$4:$CZ$265,'orig WPP2004'!Y$1)</f>
        <v>105703.32699999999</v>
      </c>
      <c r="AY107" s="51">
        <f>VLOOKUP($B$4:$B$236,'orig WPP2004'!$B$4:$CZ$265,'orig WPP2004'!Z$1)</f>
        <v>107176.26300000001</v>
      </c>
      <c r="AZ107" s="51">
        <f>VLOOKUP($B$4:$B$236,'orig WPP2004'!$B$4:$CZ$265,'orig WPP2004'!AA$1)</f>
        <v>108689.284</v>
      </c>
      <c r="BA107" s="51">
        <f>VLOOKUP($B$4:$B$236,'orig WPP2004'!$B$4:$CZ$265,'orig WPP2004'!AB$1)</f>
        <v>110158.928</v>
      </c>
      <c r="BB107" s="51">
        <f>VLOOKUP($B$4:$B$236,'orig WPP2004'!$B$4:$CZ$265,'orig WPP2004'!AC$1)</f>
        <v>111524</v>
      </c>
      <c r="BC107" s="51">
        <f>VLOOKUP($B$4:$B$236,'orig WPP2004'!$B$4:$CZ$265,'orig WPP2004'!AD$1)</f>
        <v>112760.879</v>
      </c>
      <c r="BD107" s="51">
        <f>VLOOKUP($B$4:$B$236,'orig WPP2004'!$B$4:$CZ$265,'orig WPP2004'!AE$1)</f>
        <v>113882.40700000001</v>
      </c>
      <c r="BE107" s="51">
        <f>VLOOKUP($B$4:$B$236,'orig WPP2004'!$B$4:$CZ$265,'orig WPP2004'!AF$1)</f>
        <v>114908.61599999999</v>
      </c>
      <c r="BF107" s="51">
        <f>VLOOKUP($B$4:$B$236,'orig WPP2004'!$B$4:$CZ$265,'orig WPP2004'!AG$1)</f>
        <v>115875.001</v>
      </c>
      <c r="BG107" s="51">
        <f>VLOOKUP($B$4:$B$236,'orig WPP2004'!$B$4:$CZ$265,'orig WPP2004'!AH$1)</f>
        <v>116807.31200000001</v>
      </c>
      <c r="BH107" s="51">
        <f>VLOOKUP($B$4:$B$236,'orig WPP2004'!$B$4:$CZ$265,'orig WPP2004'!AI$1)</f>
        <v>117709.13699999999</v>
      </c>
      <c r="BI107" s="51">
        <f>VLOOKUP($B$4:$B$236,'orig WPP2004'!$B$4:$CZ$265,'orig WPP2004'!AJ$1)</f>
        <v>118569.424</v>
      </c>
      <c r="BJ107" s="51">
        <f>VLOOKUP($B$4:$B$236,'orig WPP2004'!$B$4:$CZ$265,'orig WPP2004'!AK$1)</f>
        <v>119382.83900000001</v>
      </c>
      <c r="BK107" s="51">
        <f>VLOOKUP($B$4:$B$236,'orig WPP2004'!$B$4:$CZ$265,'orig WPP2004'!AL$1)</f>
        <v>120140.546</v>
      </c>
      <c r="BL107" s="51">
        <f>VLOOKUP($B$4:$B$236,'orig WPP2004'!$B$4:$CZ$265,'orig WPP2004'!AM$1)</f>
        <v>120837.065</v>
      </c>
      <c r="BM107" s="51">
        <f>VLOOKUP($B$4:$B$236,'orig WPP2004'!$B$4:$CZ$265,'orig WPP2004'!AN$1)</f>
        <v>121472.47</v>
      </c>
      <c r="BN107" s="51">
        <f>VLOOKUP($B$4:$B$236,'orig WPP2004'!$B$4:$CZ$265,'orig WPP2004'!AO$1)</f>
        <v>122052.44099999999</v>
      </c>
      <c r="BO107" s="51">
        <f>VLOOKUP($B$4:$B$236,'orig WPP2004'!$B$4:$CZ$265,'orig WPP2004'!AP$1)</f>
        <v>122583.94899999999</v>
      </c>
      <c r="BP107" s="51">
        <f>VLOOKUP($B$4:$B$236,'orig WPP2004'!$B$4:$CZ$265,'orig WPP2004'!AQ$1)</f>
        <v>123076.36199999999</v>
      </c>
      <c r="BQ107" s="51">
        <f>VLOOKUP($B$4:$B$236,'orig WPP2004'!$B$4:$CZ$265,'orig WPP2004'!AR$1)</f>
        <v>123537.40100000001</v>
      </c>
      <c r="BR107" s="51">
        <f>VLOOKUP($B$4:$B$236,'orig WPP2004'!$B$4:$CZ$265,'orig WPP2004'!AS$1)</f>
        <v>123969.56599999999</v>
      </c>
      <c r="BS107" s="51">
        <f>VLOOKUP($B$4:$B$236,'orig WPP2004'!$B$4:$CZ$265,'orig WPP2004'!AT$1)</f>
        <v>124374.14499999999</v>
      </c>
      <c r="BT107" s="51">
        <f>VLOOKUP($B$4:$B$236,'orig WPP2004'!$B$4:$CZ$265,'orig WPP2004'!AU$1)</f>
        <v>124756.11199999999</v>
      </c>
      <c r="BU107" s="51">
        <f>VLOOKUP($B$4:$B$236,'orig WPP2004'!$B$4:$CZ$265,'orig WPP2004'!AV$1)</f>
        <v>125120.78099999999</v>
      </c>
      <c r="BV107" s="51">
        <f>VLOOKUP($B$4:$B$236,'orig WPP2004'!$B$4:$CZ$265,'orig WPP2004'!AW$1)</f>
        <v>125472.001</v>
      </c>
      <c r="BW107" s="51">
        <f>VLOOKUP($B$4:$B$236,'orig WPP2004'!$B$4:$CZ$265,'orig WPP2004'!AX$1)</f>
        <v>125812.36</v>
      </c>
      <c r="BX107" s="51">
        <f>VLOOKUP($B$4:$B$236,'orig WPP2004'!$B$4:$CZ$265,'orig WPP2004'!AY$1)</f>
        <v>126141.77499999999</v>
      </c>
      <c r="BY107" s="51">
        <f>VLOOKUP($B$4:$B$236,'orig WPP2004'!$B$4:$CZ$265,'orig WPP2004'!AZ$1)</f>
        <v>126457.82</v>
      </c>
      <c r="BZ107" s="51">
        <f>VLOOKUP($B$4:$B$236,'orig WPP2004'!$B$4:$CZ$265,'orig WPP2004'!BA$1)</f>
        <v>126756.35399999999</v>
      </c>
      <c r="CA107" s="51">
        <f>VLOOKUP($B$4:$B$236,'orig WPP2004'!$B$4:$CZ$265,'orig WPP2004'!BB$1)</f>
        <v>127034.058</v>
      </c>
      <c r="CB107" s="51">
        <f>VLOOKUP($B$4:$B$236,'orig WPP2004'!$B$4:$CZ$265,'orig WPP2004'!BC$1)</f>
        <v>127290.13</v>
      </c>
      <c r="CC107" s="51">
        <f>VLOOKUP($B$4:$B$236,'orig WPP2004'!$B$4:$CZ$265,'orig WPP2004'!BD$1)</f>
        <v>127524.709</v>
      </c>
      <c r="CD107" s="51">
        <f>VLOOKUP($B$4:$B$236,'orig WPP2004'!$B$4:$CZ$265,'orig WPP2004'!BE$1)</f>
        <v>127736.348</v>
      </c>
      <c r="CE107" s="51">
        <f>VLOOKUP($B$4:$B$236,'orig WPP2004'!$B$4:$CZ$265,'orig WPP2004'!BF$1)</f>
        <v>127923.488</v>
      </c>
      <c r="CF107" s="51">
        <f>VLOOKUP($B$4:$B$236,'orig WPP2004'!$B$4:$CZ$265,'orig WPP2004'!BG$1)</f>
        <v>128084.652</v>
      </c>
      <c r="CG107" s="51">
        <f>VLOOKUP($B$4:$B$236,'orig WPP2004'!$B$4:$CZ$265,'orig WPP2004'!BH$1)</f>
        <v>128219.01</v>
      </c>
      <c r="CH107" s="51">
        <f>VLOOKUP($B$4:$B$236,'orig WPP2004'!$B$4:$CZ$265,'orig WPP2004'!BI$1)</f>
        <v>128325.473</v>
      </c>
      <c r="CI107" s="51">
        <f>VLOOKUP($B$4:$B$236,'orig WPP2004'!$B$4:$CZ$265,'orig WPP2004'!BJ$1)</f>
        <v>128402.03599999999</v>
      </c>
      <c r="CJ107" s="51">
        <f>VLOOKUP($B$4:$B$236,'orig WPP2004'!$B$4:$CZ$265,'orig WPP2004'!BK$1)</f>
        <v>128446.42600000001</v>
      </c>
      <c r="CK107" s="51">
        <f>VLOOKUP($B$4:$B$236,'orig WPP2004'!$B$4:$CZ$265,'orig WPP2004'!BL$1)</f>
        <v>128456.93900000001</v>
      </c>
      <c r="CL107" s="51">
        <f>VLOOKUP($B$4:$B$236,'orig WPP2004'!$B$4:$CZ$265,'orig WPP2004'!BM$1)</f>
        <v>128432.997</v>
      </c>
      <c r="CM107" s="51">
        <f>VLOOKUP($B$4:$B$236,'orig WPP2004'!$B$4:$CZ$265,'orig WPP2004'!BN$1)</f>
        <v>128374.64799999999</v>
      </c>
      <c r="CN107" s="51">
        <f>VLOOKUP($B$4:$B$236,'orig WPP2004'!$B$4:$CZ$265,'orig WPP2004'!BO$1)</f>
        <v>128281.74</v>
      </c>
      <c r="CO107" s="51">
        <f>VLOOKUP($B$4:$B$236,'orig WPP2004'!$B$4:$CZ$265,'orig WPP2004'!BP$1)</f>
        <v>128154.394</v>
      </c>
      <c r="CP107" s="51">
        <f>VLOOKUP($B$4:$B$236,'orig WPP2004'!$B$4:$CZ$265,'orig WPP2004'!BQ$1)</f>
        <v>127993.035</v>
      </c>
      <c r="CQ107" s="51">
        <f>VLOOKUP($B$4:$B$236,'orig WPP2004'!$B$4:$CZ$265,'orig WPP2004'!BR$1)</f>
        <v>127798.056</v>
      </c>
      <c r="CR107" s="51">
        <f>VLOOKUP($B$4:$B$236,'orig WPP2004'!$B$4:$CZ$265,'orig WPP2004'!BS$1)</f>
        <v>127570.432</v>
      </c>
      <c r="CS107" s="51">
        <f>VLOOKUP($B$4:$B$236,'orig WPP2004'!$B$4:$CZ$265,'orig WPP2004'!BT$1)</f>
        <v>127312.061</v>
      </c>
      <c r="CT107" s="51">
        <f>VLOOKUP($B$4:$B$236,'orig WPP2004'!$B$4:$CZ$265,'orig WPP2004'!BU$1)</f>
        <v>127025.35800000001</v>
      </c>
      <c r="CU107" s="51">
        <f>VLOOKUP($B$4:$B$236,'orig WPP2004'!$B$4:$CZ$265,'orig WPP2004'!BV$1)</f>
        <v>126712.6</v>
      </c>
      <c r="CV107" s="51">
        <f>VLOOKUP($B$4:$B$236,'orig WPP2004'!$B$4:$CZ$265,'orig WPP2004'!BW$1)</f>
        <v>126375.16800000001</v>
      </c>
      <c r="CW107" s="51">
        <f>VLOOKUP($B$4:$B$236,'orig WPP2004'!$B$4:$CZ$265,'orig WPP2004'!BX$1)</f>
        <v>126014.505</v>
      </c>
      <c r="CX107" s="51">
        <f>VLOOKUP($B$4:$B$236,'orig WPP2004'!$B$4:$CZ$265,'orig WPP2004'!BY$1)</f>
        <v>125633.09299999999</v>
      </c>
      <c r="CY107" s="51">
        <f>VLOOKUP($B$4:$B$236,'orig WPP2004'!$B$4:$CZ$265,'orig WPP2004'!BZ$1)</f>
        <v>125233.698</v>
      </c>
      <c r="CZ107" s="51">
        <f>VLOOKUP($B$4:$B$236,'orig WPP2004'!$B$4:$CZ$265,'orig WPP2004'!CA$1)</f>
        <v>124818.774</v>
      </c>
      <c r="DA107" s="51">
        <f>VLOOKUP($B$4:$B$236,'orig WPP2004'!$B$4:$CZ$265,'orig WPP2004'!CB$1)</f>
        <v>124389.969</v>
      </c>
      <c r="DB107" s="51">
        <f>VLOOKUP($B$4:$B$236,'orig WPP2004'!$B$4:$CZ$265,'orig WPP2004'!CC$1)</f>
        <v>123948.636</v>
      </c>
      <c r="DC107" s="51">
        <f>VLOOKUP($B$4:$B$236,'orig WPP2004'!$B$4:$CZ$265,'orig WPP2004'!CD$1)</f>
        <v>123496.508</v>
      </c>
      <c r="DD107" s="51">
        <f>VLOOKUP($B$4:$B$236,'orig WPP2004'!$B$4:$CZ$265,'orig WPP2004'!CE$1)</f>
        <v>123035.257</v>
      </c>
      <c r="DE107" s="51">
        <f>VLOOKUP($B$4:$B$236,'orig WPP2004'!$B$4:$CZ$265,'orig WPP2004'!CF$1)</f>
        <v>122566.33900000001</v>
      </c>
    </row>
    <row r="108" spans="1:109">
      <c r="A108">
        <v>15</v>
      </c>
      <c r="B108" s="3">
        <v>398</v>
      </c>
      <c r="C108" s="1" t="s">
        <v>672</v>
      </c>
      <c r="D108" s="29">
        <f>+[5]Summary!F4</f>
        <v>842.74515031803173</v>
      </c>
      <c r="E108" s="29">
        <f>+[5]Summary!G4</f>
        <v>873.95793366314399</v>
      </c>
      <c r="F108" s="29">
        <f>+[5]Summary!H4</f>
        <v>906.32674602103816</v>
      </c>
      <c r="G108" s="29">
        <f>+[5]Summary!I4</f>
        <v>939.89440328107673</v>
      </c>
      <c r="H108" s="29">
        <f>+[5]Summary!J4</f>
        <v>974.70530710630192</v>
      </c>
      <c r="I108" s="29">
        <f>+[5]Summary!K4</f>
        <v>1010.8055036657945</v>
      </c>
      <c r="J108" s="29">
        <f>+[5]Summary!L4</f>
        <v>1048.2427445423052</v>
      </c>
      <c r="K108" s="29">
        <f>+[5]Summary!M4</f>
        <v>1087.0665498957242</v>
      </c>
      <c r="L108" s="29">
        <f>+[5]Summary!N4</f>
        <v>1127.3282739659362</v>
      </c>
      <c r="M108" s="29">
        <f>+[5]Summary!O4</f>
        <v>1169.0811730017112</v>
      </c>
      <c r="N108" s="29">
        <f>+[5]Summary!P4</f>
        <v>1212.3804757054786</v>
      </c>
      <c r="O108" s="29">
        <f>+[5]Summary!Q4</f>
        <v>1257.2834562871631</v>
      </c>
      <c r="P108" s="29">
        <f>+[5]Summary!R4</f>
        <v>1273.1984367464941</v>
      </c>
      <c r="Q108" s="29">
        <f>+[5]Summary!S4</f>
        <v>1289.3148726546779</v>
      </c>
      <c r="R108" s="29">
        <f>+[5]Summary!T4</f>
        <v>1305.6353140806862</v>
      </c>
      <c r="S108" s="29">
        <f>+[5]Summary!U4</f>
        <v>1322.1623433728469</v>
      </c>
      <c r="T108" s="29">
        <f>+[5]Summary!V4</f>
        <v>1338.89857556744</v>
      </c>
      <c r="U108" s="29">
        <f>+[5]Summary!W4</f>
        <v>1441.8907736880121</v>
      </c>
      <c r="V108" s="29">
        <f>+[5]Summary!X4</f>
        <v>1855.6275504662935</v>
      </c>
      <c r="W108" s="29">
        <f>+[5]Summary!Y4</f>
        <v>2191.55241290288</v>
      </c>
      <c r="X108" s="29">
        <f>+[5]Summary!Z4</f>
        <v>2973.2317676644784</v>
      </c>
      <c r="Y108" s="29">
        <f>+[5]Summary!AA4</f>
        <v>3754.9111224260782</v>
      </c>
      <c r="Z108" s="29">
        <f>+[5]Summary!AB4</f>
        <v>5100.9305198108977</v>
      </c>
      <c r="AA108" s="29">
        <f>+[5]Summary!AC4</f>
        <v>5720.305040808692</v>
      </c>
      <c r="AB108" s="29">
        <f>+[5]Summary!AD4</f>
        <v>7792.9693145805368</v>
      </c>
      <c r="AC108" s="51">
        <f>VLOOKUP($B$4:$B$236,'orig WPP2004'!$B$4:$CZ$265,'orig WPP2004'!D$1)</f>
        <v>6703.0020000000004</v>
      </c>
      <c r="AD108" s="51">
        <f>VLOOKUP($B$4:$B$236,'orig WPP2004'!$B$4:$CZ$265,'orig WPP2004'!E$1)</f>
        <v>6831.1589999999997</v>
      </c>
      <c r="AE108" s="51">
        <f>VLOOKUP($B$4:$B$236,'orig WPP2004'!$B$4:$CZ$265,'orig WPP2004'!F$1)</f>
        <v>7041.6040000000003</v>
      </c>
      <c r="AF108" s="51">
        <f>VLOOKUP($B$4:$B$236,'orig WPP2004'!$B$4:$CZ$265,'orig WPP2004'!G$1)</f>
        <v>7315.5049999999992</v>
      </c>
      <c r="AG108" s="51">
        <f>VLOOKUP($B$4:$B$236,'orig WPP2004'!$B$4:$CZ$265,'orig WPP2004'!H$1)</f>
        <v>7636.7610000000004</v>
      </c>
      <c r="AH108" s="51">
        <f>VLOOKUP($B$4:$B$236,'orig WPP2004'!$B$4:$CZ$265,'orig WPP2004'!I$1)</f>
        <v>7991.9979999999996</v>
      </c>
      <c r="AI108" s="51">
        <f>VLOOKUP($B$4:$B$236,'orig WPP2004'!$B$4:$CZ$265,'orig WPP2004'!J$1)</f>
        <v>8370.6710000000003</v>
      </c>
      <c r="AJ108" s="51">
        <f>VLOOKUP($B$4:$B$236,'orig WPP2004'!$B$4:$CZ$265,'orig WPP2004'!K$1)</f>
        <v>8764.9599999999991</v>
      </c>
      <c r="AK108" s="51">
        <f>VLOOKUP($B$4:$B$236,'orig WPP2004'!$B$4:$CZ$265,'orig WPP2004'!L$1)</f>
        <v>9169.4840000000004</v>
      </c>
      <c r="AL108" s="51">
        <f>VLOOKUP($B$4:$B$236,'orig WPP2004'!$B$4:$CZ$265,'orig WPP2004'!M$1)</f>
        <v>9580.8109999999997</v>
      </c>
      <c r="AM108" s="51">
        <f>VLOOKUP($B$4:$B$236,'orig WPP2004'!$B$4:$CZ$265,'orig WPP2004'!N$1)</f>
        <v>9995.9989999999998</v>
      </c>
      <c r="AN108" s="51">
        <f>VLOOKUP($B$4:$B$236,'orig WPP2004'!$B$4:$CZ$265,'orig WPP2004'!O$1)</f>
        <v>10411.042000000001</v>
      </c>
      <c r="AO108" s="51">
        <f>VLOOKUP($B$4:$B$236,'orig WPP2004'!$B$4:$CZ$265,'orig WPP2004'!P$1)</f>
        <v>10819.505000000001</v>
      </c>
      <c r="AP108" s="51">
        <f>VLOOKUP($B$4:$B$236,'orig WPP2004'!$B$4:$CZ$265,'orig WPP2004'!Q$1)</f>
        <v>11211.937</v>
      </c>
      <c r="AQ108" s="51">
        <f>VLOOKUP($B$4:$B$236,'orig WPP2004'!$B$4:$CZ$265,'orig WPP2004'!R$1)</f>
        <v>11577.535</v>
      </c>
      <c r="AR108" s="51">
        <f>VLOOKUP($B$4:$B$236,'orig WPP2004'!$B$4:$CZ$265,'orig WPP2004'!S$1)</f>
        <v>11908.998</v>
      </c>
      <c r="AS108" s="51">
        <f>VLOOKUP($B$4:$B$236,'orig WPP2004'!$B$4:$CZ$265,'orig WPP2004'!T$1)</f>
        <v>12200.887999999999</v>
      </c>
      <c r="AT108" s="51">
        <f>VLOOKUP($B$4:$B$236,'orig WPP2004'!$B$4:$CZ$265,'orig WPP2004'!U$1)</f>
        <v>12455.364</v>
      </c>
      <c r="AU108" s="51">
        <f>VLOOKUP($B$4:$B$236,'orig WPP2004'!$B$4:$CZ$265,'orig WPP2004'!V$1)</f>
        <v>12682.451000000001</v>
      </c>
      <c r="AV108" s="51">
        <f>VLOOKUP($B$4:$B$236,'orig WPP2004'!$B$4:$CZ$265,'orig WPP2004'!W$1)</f>
        <v>12897.024000000001</v>
      </c>
      <c r="AW108" s="51">
        <f>VLOOKUP($B$4:$B$236,'orig WPP2004'!$B$4:$CZ$265,'orig WPP2004'!X$1)</f>
        <v>13109.993</v>
      </c>
      <c r="AX108" s="51">
        <f>VLOOKUP($B$4:$B$236,'orig WPP2004'!$B$4:$CZ$265,'orig WPP2004'!Y$1)</f>
        <v>13325.343000000001</v>
      </c>
      <c r="AY108" s="51">
        <f>VLOOKUP($B$4:$B$236,'orig WPP2004'!$B$4:$CZ$265,'orig WPP2004'!Z$1)</f>
        <v>13540.302</v>
      </c>
      <c r="AZ108" s="51">
        <f>VLOOKUP($B$4:$B$236,'orig WPP2004'!$B$4:$CZ$265,'orig WPP2004'!AA$1)</f>
        <v>13751.02</v>
      </c>
      <c r="BA108" s="51">
        <f>VLOOKUP($B$4:$B$236,'orig WPP2004'!$B$4:$CZ$265,'orig WPP2004'!AB$1)</f>
        <v>13950.987000000001</v>
      </c>
      <c r="BB108" s="51">
        <f>VLOOKUP($B$4:$B$236,'orig WPP2004'!$B$4:$CZ$265,'orig WPP2004'!AC$1)</f>
        <v>14136.006000000001</v>
      </c>
      <c r="BC108" s="51">
        <f>VLOOKUP($B$4:$B$236,'orig WPP2004'!$B$4:$CZ$265,'orig WPP2004'!AD$1)</f>
        <v>14304.866</v>
      </c>
      <c r="BD108" s="51">
        <f>VLOOKUP($B$4:$B$236,'orig WPP2004'!$B$4:$CZ$265,'orig WPP2004'!AE$1)</f>
        <v>14461.017</v>
      </c>
      <c r="BE108" s="51">
        <f>VLOOKUP($B$4:$B$236,'orig WPP2004'!$B$4:$CZ$265,'orig WPP2004'!AF$1)</f>
        <v>14610.398999999999</v>
      </c>
      <c r="BF108" s="51">
        <f>VLOOKUP($B$4:$B$236,'orig WPP2004'!$B$4:$CZ$265,'orig WPP2004'!AG$1)</f>
        <v>14761.156999999999</v>
      </c>
      <c r="BG108" s="51">
        <f>VLOOKUP($B$4:$B$236,'orig WPP2004'!$B$4:$CZ$265,'orig WPP2004'!AH$1)</f>
        <v>14918.991</v>
      </c>
      <c r="BH108" s="51">
        <f>VLOOKUP($B$4:$B$236,'orig WPP2004'!$B$4:$CZ$265,'orig WPP2004'!AI$1)</f>
        <v>15082.957999999999</v>
      </c>
      <c r="BI108" s="51">
        <f>VLOOKUP($B$4:$B$236,'orig WPP2004'!$B$4:$CZ$265,'orig WPP2004'!AJ$1)</f>
        <v>15250.252</v>
      </c>
      <c r="BJ108" s="51">
        <f>VLOOKUP($B$4:$B$236,'orig WPP2004'!$B$4:$CZ$265,'orig WPP2004'!AK$1)</f>
        <v>15421.938</v>
      </c>
      <c r="BK108" s="51">
        <f>VLOOKUP($B$4:$B$236,'orig WPP2004'!$B$4:$CZ$265,'orig WPP2004'!AL$1)</f>
        <v>15598.985000000001</v>
      </c>
      <c r="BL108" s="51">
        <f>VLOOKUP($B$4:$B$236,'orig WPP2004'!$B$4:$CZ$265,'orig WPP2004'!AM$1)</f>
        <v>15780.001</v>
      </c>
      <c r="BM108" s="51">
        <f>VLOOKUP($B$4:$B$236,'orig WPP2004'!$B$4:$CZ$265,'orig WPP2004'!AN$1)</f>
        <v>15968.858</v>
      </c>
      <c r="BN108" s="51">
        <f>VLOOKUP($B$4:$B$236,'orig WPP2004'!$B$4:$CZ$265,'orig WPP2004'!AO$1)</f>
        <v>16159.825000000001</v>
      </c>
      <c r="BO108" s="51">
        <f>VLOOKUP($B$4:$B$236,'orig WPP2004'!$B$4:$CZ$265,'orig WPP2004'!AP$1)</f>
        <v>16330.334999999999</v>
      </c>
      <c r="BP108" s="51">
        <f>VLOOKUP($B$4:$B$236,'orig WPP2004'!$B$4:$CZ$265,'orig WPP2004'!AQ$1)</f>
        <v>16450.516</v>
      </c>
      <c r="BQ108" s="51">
        <f>VLOOKUP($B$4:$B$236,'orig WPP2004'!$B$4:$CZ$265,'orig WPP2004'!AR$1)</f>
        <v>16499.999</v>
      </c>
      <c r="BR108" s="51">
        <f>VLOOKUP($B$4:$B$236,'orig WPP2004'!$B$4:$CZ$265,'orig WPP2004'!AS$1)</f>
        <v>16471.387999999999</v>
      </c>
      <c r="BS108" s="51">
        <f>VLOOKUP($B$4:$B$236,'orig WPP2004'!$B$4:$CZ$265,'orig WPP2004'!AT$1)</f>
        <v>16373.802</v>
      </c>
      <c r="BT108" s="51">
        <f>VLOOKUP($B$4:$B$236,'orig WPP2004'!$B$4:$CZ$265,'orig WPP2004'!AU$1)</f>
        <v>16224.296</v>
      </c>
      <c r="BU108" s="51">
        <f>VLOOKUP($B$4:$B$236,'orig WPP2004'!$B$4:$CZ$265,'orig WPP2004'!AV$1)</f>
        <v>16048.302</v>
      </c>
      <c r="BV108" s="51">
        <f>VLOOKUP($B$4:$B$236,'orig WPP2004'!$B$4:$CZ$265,'orig WPP2004'!AW$1)</f>
        <v>15866.134</v>
      </c>
      <c r="BW108" s="51">
        <f>VLOOKUP($B$4:$B$236,'orig WPP2004'!$B$4:$CZ$265,'orig WPP2004'!AX$1)</f>
        <v>15681.833999999999</v>
      </c>
      <c r="BX108" s="51">
        <f>VLOOKUP($B$4:$B$236,'orig WPP2004'!$B$4:$CZ$265,'orig WPP2004'!AY$1)</f>
        <v>15495.203000000001</v>
      </c>
      <c r="BY108" s="51">
        <f>VLOOKUP($B$4:$B$236,'orig WPP2004'!$B$4:$CZ$265,'orig WPP2004'!AZ$1)</f>
        <v>15317.375</v>
      </c>
      <c r="BZ108" s="51">
        <f>VLOOKUP($B$4:$B$236,'orig WPP2004'!$B$4:$CZ$265,'orig WPP2004'!BA$1)</f>
        <v>15160.534</v>
      </c>
      <c r="CA108" s="51">
        <f>VLOOKUP($B$4:$B$236,'orig WPP2004'!$B$4:$CZ$265,'orig WPP2004'!BB$1)</f>
        <v>15033.257000000001</v>
      </c>
      <c r="CB108" s="51">
        <f>VLOOKUP($B$4:$B$236,'orig WPP2004'!$B$4:$CZ$265,'orig WPP2004'!BC$1)</f>
        <v>14941.902</v>
      </c>
      <c r="CC108" s="51">
        <f>VLOOKUP($B$4:$B$236,'orig WPP2004'!$B$4:$CZ$265,'orig WPP2004'!BD$1)</f>
        <v>14885.446</v>
      </c>
      <c r="CD108" s="51">
        <f>VLOOKUP($B$4:$B$236,'orig WPP2004'!$B$4:$CZ$265,'orig WPP2004'!BE$1)</f>
        <v>14855.428</v>
      </c>
      <c r="CE108" s="51">
        <f>VLOOKUP($B$4:$B$236,'orig WPP2004'!$B$4:$CZ$265,'orig WPP2004'!BF$1)</f>
        <v>14838.618999999999</v>
      </c>
      <c r="CF108" s="51">
        <f>VLOOKUP($B$4:$B$236,'orig WPP2004'!$B$4:$CZ$265,'orig WPP2004'!BG$1)</f>
        <v>14825.105</v>
      </c>
      <c r="CG108" s="51">
        <f>VLOOKUP($B$4:$B$236,'orig WPP2004'!$B$4:$CZ$265,'orig WPP2004'!BH$1)</f>
        <v>14812.288</v>
      </c>
      <c r="CH108" s="51">
        <f>VLOOKUP($B$4:$B$236,'orig WPP2004'!$B$4:$CZ$265,'orig WPP2004'!BI$1)</f>
        <v>14802.455</v>
      </c>
      <c r="CI108" s="51">
        <f>VLOOKUP($B$4:$B$236,'orig WPP2004'!$B$4:$CZ$265,'orig WPP2004'!BJ$1)</f>
        <v>14796.242</v>
      </c>
      <c r="CJ108" s="51">
        <f>VLOOKUP($B$4:$B$236,'orig WPP2004'!$B$4:$CZ$265,'orig WPP2004'!BK$1)</f>
        <v>14795.596</v>
      </c>
      <c r="CK108" s="51">
        <f>VLOOKUP($B$4:$B$236,'orig WPP2004'!$B$4:$CZ$265,'orig WPP2004'!BL$1)</f>
        <v>14801.584999999999</v>
      </c>
      <c r="CL108" s="51">
        <f>VLOOKUP($B$4:$B$236,'orig WPP2004'!$B$4:$CZ$265,'orig WPP2004'!BM$1)</f>
        <v>14813.555</v>
      </c>
      <c r="CM108" s="51">
        <f>VLOOKUP($B$4:$B$236,'orig WPP2004'!$B$4:$CZ$265,'orig WPP2004'!BN$1)</f>
        <v>14829.362000000001</v>
      </c>
      <c r="CN108" s="51">
        <f>VLOOKUP($B$4:$B$236,'orig WPP2004'!$B$4:$CZ$265,'orig WPP2004'!BO$1)</f>
        <v>14846.894</v>
      </c>
      <c r="CO108" s="51">
        <f>VLOOKUP($B$4:$B$236,'orig WPP2004'!$B$4:$CZ$265,'orig WPP2004'!BP$1)</f>
        <v>14863.548999999999</v>
      </c>
      <c r="CP108" s="51">
        <f>VLOOKUP($B$4:$B$236,'orig WPP2004'!$B$4:$CZ$265,'orig WPP2004'!BQ$1)</f>
        <v>14877.279</v>
      </c>
      <c r="CQ108" s="51">
        <f>VLOOKUP($B$4:$B$236,'orig WPP2004'!$B$4:$CZ$265,'orig WPP2004'!BR$1)</f>
        <v>14887.059000000001</v>
      </c>
      <c r="CR108" s="51">
        <f>VLOOKUP($B$4:$B$236,'orig WPP2004'!$B$4:$CZ$265,'orig WPP2004'!BS$1)</f>
        <v>14892.648000000001</v>
      </c>
      <c r="CS108" s="51">
        <f>VLOOKUP($B$4:$B$236,'orig WPP2004'!$B$4:$CZ$265,'orig WPP2004'!BT$1)</f>
        <v>14893.795999999998</v>
      </c>
      <c r="CT108" s="51">
        <f>VLOOKUP($B$4:$B$236,'orig WPP2004'!$B$4:$CZ$265,'orig WPP2004'!BU$1)</f>
        <v>14890.573</v>
      </c>
      <c r="CU108" s="51">
        <f>VLOOKUP($B$4:$B$236,'orig WPP2004'!$B$4:$CZ$265,'orig WPP2004'!BV$1)</f>
        <v>14883.008</v>
      </c>
      <c r="CV108" s="51">
        <f>VLOOKUP($B$4:$B$236,'orig WPP2004'!$B$4:$CZ$265,'orig WPP2004'!BW$1)</f>
        <v>14870.806</v>
      </c>
      <c r="CW108" s="51">
        <f>VLOOKUP($B$4:$B$236,'orig WPP2004'!$B$4:$CZ$265,'orig WPP2004'!BX$1)</f>
        <v>14853.648000000001</v>
      </c>
      <c r="CX108" s="51">
        <f>VLOOKUP($B$4:$B$236,'orig WPP2004'!$B$4:$CZ$265,'orig WPP2004'!BY$1)</f>
        <v>14831.600999999999</v>
      </c>
      <c r="CY108" s="51">
        <f>VLOOKUP($B$4:$B$236,'orig WPP2004'!$B$4:$CZ$265,'orig WPP2004'!BZ$1)</f>
        <v>14804.855</v>
      </c>
      <c r="CZ108" s="51">
        <f>VLOOKUP($B$4:$B$236,'orig WPP2004'!$B$4:$CZ$265,'orig WPP2004'!CA$1)</f>
        <v>14773.608</v>
      </c>
      <c r="DA108" s="51">
        <f>VLOOKUP($B$4:$B$236,'orig WPP2004'!$B$4:$CZ$265,'orig WPP2004'!CB$1)</f>
        <v>14737.885</v>
      </c>
      <c r="DB108" s="51">
        <f>VLOOKUP($B$4:$B$236,'orig WPP2004'!$B$4:$CZ$265,'orig WPP2004'!CC$1)</f>
        <v>14697.8</v>
      </c>
      <c r="DC108" s="51">
        <f>VLOOKUP($B$4:$B$236,'orig WPP2004'!$B$4:$CZ$265,'orig WPP2004'!CD$1)</f>
        <v>14653.780999999999</v>
      </c>
      <c r="DD108" s="51">
        <f>VLOOKUP($B$4:$B$236,'orig WPP2004'!$B$4:$CZ$265,'orig WPP2004'!CE$1)</f>
        <v>14606.38</v>
      </c>
      <c r="DE108" s="51">
        <f>VLOOKUP($B$4:$B$236,'orig WPP2004'!$B$4:$CZ$265,'orig WPP2004'!CF$1)</f>
        <v>14556.054</v>
      </c>
    </row>
    <row r="109" spans="1:109">
      <c r="A109">
        <v>17</v>
      </c>
      <c r="B109" s="3">
        <v>400</v>
      </c>
      <c r="C109" s="1" t="s">
        <v>523</v>
      </c>
      <c r="D109" s="29">
        <f>+[4]summary!F12</f>
        <v>178.42473902723557</v>
      </c>
      <c r="E109" s="29">
        <f>+[4]summary!G12</f>
        <v>178.78230363450461</v>
      </c>
      <c r="F109" s="29">
        <f>+[4]summary!H12</f>
        <v>179.14058480411276</v>
      </c>
      <c r="G109" s="29">
        <f>+[4]summary!I12</f>
        <v>179.49958397205688</v>
      </c>
      <c r="H109" s="29">
        <f>+[4]summary!J12</f>
        <v>179.85930257721134</v>
      </c>
      <c r="I109" s="29">
        <f>+[4]summary!K12</f>
        <v>180.21974206133399</v>
      </c>
      <c r="J109" s="29">
        <f>+[4]summary!L12</f>
        <v>180.58090386907213</v>
      </c>
      <c r="K109" s="29">
        <f>+[4]summary!M12</f>
        <v>180.94278944796807</v>
      </c>
      <c r="L109" s="29">
        <f>+[4]summary!N12</f>
        <v>181.30540024846502</v>
      </c>
      <c r="M109" s="29">
        <f>+[4]summary!O12</f>
        <v>181.66873772391281</v>
      </c>
      <c r="N109" s="29">
        <f>+[4]summary!P12</f>
        <v>182.03280333057398</v>
      </c>
      <c r="O109" s="29">
        <f>+[4]summary!Q12</f>
        <v>182.39759852762924</v>
      </c>
      <c r="P109" s="29">
        <f>+[4]summary!R12</f>
        <v>182.76312477718358</v>
      </c>
      <c r="Q109" s="29">
        <f>+[4]summary!S12</f>
        <v>222.24532933682809</v>
      </c>
      <c r="R109" s="29">
        <f>+[4]summary!T12</f>
        <v>222.69071075834472</v>
      </c>
      <c r="S109" s="29">
        <f>+[4]summary!U12</f>
        <v>223.13698472780032</v>
      </c>
      <c r="T109" s="29">
        <f>+[4]summary!V12</f>
        <v>223.58415303386809</v>
      </c>
      <c r="U109" s="29">
        <f>+[4]summary!W12</f>
        <v>224.0322174688057</v>
      </c>
      <c r="V109" s="29">
        <f>+[4]summary!X12</f>
        <v>259.52676817701831</v>
      </c>
      <c r="W109" s="29">
        <f>+[4]summary!Y12</f>
        <v>260.04686190081998</v>
      </c>
      <c r="X109" s="29">
        <f>+[4]summary!Z12</f>
        <v>260.56799789661318</v>
      </c>
      <c r="Y109" s="29">
        <f>+[4]summary!AA12</f>
        <v>261.09017825311946</v>
      </c>
      <c r="Z109" s="29">
        <f>+[4]summary!AB12</f>
        <v>273.4311342592593</v>
      </c>
      <c r="AA109" s="29">
        <f>+[4]summary!AC12</f>
        <v>328.11736111111117</v>
      </c>
      <c r="AB109" s="29">
        <f>+[4]summary!AD12</f>
        <v>393.7408333333334</v>
      </c>
      <c r="AC109" s="51">
        <f>VLOOKUP($B$4:$B$236,'orig WPP2004'!$B$4:$CZ$265,'orig WPP2004'!D$1)</f>
        <v>472.48900000000003</v>
      </c>
      <c r="AD109" s="51">
        <f>VLOOKUP($B$4:$B$236,'orig WPP2004'!$B$4:$CZ$265,'orig WPP2004'!E$1)</f>
        <v>526.89800000000002</v>
      </c>
      <c r="AE109" s="51">
        <f>VLOOKUP($B$4:$B$236,'orig WPP2004'!$B$4:$CZ$265,'orig WPP2004'!F$1)</f>
        <v>565.48099999999999</v>
      </c>
      <c r="AF109" s="51">
        <f>VLOOKUP($B$4:$B$236,'orig WPP2004'!$B$4:$CZ$265,'orig WPP2004'!G$1)</f>
        <v>597.37899999999991</v>
      </c>
      <c r="AG109" s="51">
        <f>VLOOKUP($B$4:$B$236,'orig WPP2004'!$B$4:$CZ$265,'orig WPP2004'!H$1)</f>
        <v>629.2940000000001</v>
      </c>
      <c r="AH109" s="51">
        <f>VLOOKUP($B$4:$B$236,'orig WPP2004'!$B$4:$CZ$265,'orig WPP2004'!I$1)</f>
        <v>665.49700000000007</v>
      </c>
      <c r="AI109" s="51">
        <f>VLOOKUP($B$4:$B$236,'orig WPP2004'!$B$4:$CZ$265,'orig WPP2004'!J$1)</f>
        <v>707.70500000000004</v>
      </c>
      <c r="AJ109" s="51">
        <f>VLOOKUP($B$4:$B$236,'orig WPP2004'!$B$4:$CZ$265,'orig WPP2004'!K$1)</f>
        <v>755.2</v>
      </c>
      <c r="AK109" s="51">
        <f>VLOOKUP($B$4:$B$236,'orig WPP2004'!$B$4:$CZ$265,'orig WPP2004'!L$1)</f>
        <v>805.197</v>
      </c>
      <c r="AL109" s="51">
        <f>VLOOKUP($B$4:$B$236,'orig WPP2004'!$B$4:$CZ$265,'orig WPP2004'!M$1)</f>
        <v>853.45299999999997</v>
      </c>
      <c r="AM109" s="51">
        <f>VLOOKUP($B$4:$B$236,'orig WPP2004'!$B$4:$CZ$265,'orig WPP2004'!N$1)</f>
        <v>896.09699999999998</v>
      </c>
      <c r="AN109" s="51">
        <f>VLOOKUP($B$4:$B$236,'orig WPP2004'!$B$4:$CZ$265,'orig WPP2004'!O$1)</f>
        <v>931.57799999999997</v>
      </c>
      <c r="AO109" s="51">
        <f>VLOOKUP($B$4:$B$236,'orig WPP2004'!$B$4:$CZ$265,'orig WPP2004'!P$1)</f>
        <v>962.375</v>
      </c>
      <c r="AP109" s="51">
        <f>VLOOKUP($B$4:$B$236,'orig WPP2004'!$B$4:$CZ$265,'orig WPP2004'!Q$1)</f>
        <v>995.72900000000004</v>
      </c>
      <c r="AQ109" s="51">
        <f>VLOOKUP($B$4:$B$236,'orig WPP2004'!$B$4:$CZ$265,'orig WPP2004'!R$1)</f>
        <v>1041.5629999999999</v>
      </c>
      <c r="AR109" s="51">
        <f>VLOOKUP($B$4:$B$236,'orig WPP2004'!$B$4:$CZ$265,'orig WPP2004'!S$1)</f>
        <v>1106.3980000000001</v>
      </c>
      <c r="AS109" s="51">
        <f>VLOOKUP($B$4:$B$236,'orig WPP2004'!$B$4:$CZ$265,'orig WPP2004'!T$1)</f>
        <v>1193.5459999999998</v>
      </c>
      <c r="AT109" s="51">
        <f>VLOOKUP($B$4:$B$236,'orig WPP2004'!$B$4:$CZ$265,'orig WPP2004'!U$1)</f>
        <v>1299.232</v>
      </c>
      <c r="AU109" s="51">
        <f>VLOOKUP($B$4:$B$236,'orig WPP2004'!$B$4:$CZ$265,'orig WPP2004'!V$1)</f>
        <v>1414.183</v>
      </c>
      <c r="AV109" s="51">
        <f>VLOOKUP($B$4:$B$236,'orig WPP2004'!$B$4:$CZ$265,'orig WPP2004'!W$1)</f>
        <v>1525.2059999999999</v>
      </c>
      <c r="AW109" s="51">
        <f>VLOOKUP($B$4:$B$236,'orig WPP2004'!$B$4:$CZ$265,'orig WPP2004'!X$1)</f>
        <v>1622.7930000000001</v>
      </c>
      <c r="AX109" s="51">
        <f>VLOOKUP($B$4:$B$236,'orig WPP2004'!$B$4:$CZ$265,'orig WPP2004'!Y$1)</f>
        <v>1704.239</v>
      </c>
      <c r="AY109" s="51">
        <f>VLOOKUP($B$4:$B$236,'orig WPP2004'!$B$4:$CZ$265,'orig WPP2004'!Z$1)</f>
        <v>1772.4859999999999</v>
      </c>
      <c r="AZ109" s="51">
        <f>VLOOKUP($B$4:$B$236,'orig WPP2004'!$B$4:$CZ$265,'orig WPP2004'!AA$1)</f>
        <v>1830.626</v>
      </c>
      <c r="BA109" s="51">
        <f>VLOOKUP($B$4:$B$236,'orig WPP2004'!$B$4:$CZ$265,'orig WPP2004'!AB$1)</f>
        <v>1883.9459999999999</v>
      </c>
      <c r="BB109" s="51">
        <f>VLOOKUP($B$4:$B$236,'orig WPP2004'!$B$4:$CZ$265,'orig WPP2004'!AC$1)</f>
        <v>1936.702</v>
      </c>
      <c r="BC109" s="51">
        <f>VLOOKUP($B$4:$B$236,'orig WPP2004'!$B$4:$CZ$265,'orig WPP2004'!AD$1)</f>
        <v>1989.0140000000001</v>
      </c>
      <c r="BD109" s="51">
        <f>VLOOKUP($B$4:$B$236,'orig WPP2004'!$B$4:$CZ$265,'orig WPP2004'!AE$1)</f>
        <v>2040.5229999999999</v>
      </c>
      <c r="BE109" s="51">
        <f>VLOOKUP($B$4:$B$236,'orig WPP2004'!$B$4:$CZ$265,'orig WPP2004'!AF$1)</f>
        <v>2094.5630000000001</v>
      </c>
      <c r="BF109" s="51">
        <f>VLOOKUP($B$4:$B$236,'orig WPP2004'!$B$4:$CZ$265,'orig WPP2004'!AG$1)</f>
        <v>2155.1890000000003</v>
      </c>
      <c r="BG109" s="51">
        <f>VLOOKUP($B$4:$B$236,'orig WPP2004'!$B$4:$CZ$265,'orig WPP2004'!AH$1)</f>
        <v>2225.25</v>
      </c>
      <c r="BH109" s="51">
        <f>VLOOKUP($B$4:$B$236,'orig WPP2004'!$B$4:$CZ$265,'orig WPP2004'!AI$1)</f>
        <v>2307.5619999999999</v>
      </c>
      <c r="BI109" s="51">
        <f>VLOOKUP($B$4:$B$236,'orig WPP2004'!$B$4:$CZ$265,'orig WPP2004'!AJ$1)</f>
        <v>2401.71</v>
      </c>
      <c r="BJ109" s="51">
        <f>VLOOKUP($B$4:$B$236,'orig WPP2004'!$B$4:$CZ$265,'orig WPP2004'!AK$1)</f>
        <v>2503.4059999999999</v>
      </c>
      <c r="BK109" s="51">
        <f>VLOOKUP($B$4:$B$236,'orig WPP2004'!$B$4:$CZ$265,'orig WPP2004'!AL$1)</f>
        <v>2606.299</v>
      </c>
      <c r="BL109" s="51">
        <f>VLOOKUP($B$4:$B$236,'orig WPP2004'!$B$4:$CZ$265,'orig WPP2004'!AM$1)</f>
        <v>2706.4229999999998</v>
      </c>
      <c r="BM109" s="51">
        <f>VLOOKUP($B$4:$B$236,'orig WPP2004'!$B$4:$CZ$265,'orig WPP2004'!AN$1)</f>
        <v>2800.183</v>
      </c>
      <c r="BN109" s="51">
        <f>VLOOKUP($B$4:$B$236,'orig WPP2004'!$B$4:$CZ$265,'orig WPP2004'!AO$1)</f>
        <v>2890.5129999999999</v>
      </c>
      <c r="BO109" s="51">
        <f>VLOOKUP($B$4:$B$236,'orig WPP2004'!$B$4:$CZ$265,'orig WPP2004'!AP$1)</f>
        <v>2987.6530000000002</v>
      </c>
      <c r="BP109" s="51">
        <f>VLOOKUP($B$4:$B$236,'orig WPP2004'!$B$4:$CZ$265,'orig WPP2004'!AQ$1)</f>
        <v>3105.7829999999999</v>
      </c>
      <c r="BQ109" s="51">
        <f>VLOOKUP($B$4:$B$236,'orig WPP2004'!$B$4:$CZ$265,'orig WPP2004'!AR$1)</f>
        <v>3254.0039999999999</v>
      </c>
      <c r="BR109" s="51">
        <f>VLOOKUP($B$4:$B$236,'orig WPP2004'!$B$4:$CZ$265,'orig WPP2004'!AS$1)</f>
        <v>3437.3</v>
      </c>
      <c r="BS109" s="51">
        <f>VLOOKUP($B$4:$B$236,'orig WPP2004'!$B$4:$CZ$265,'orig WPP2004'!AT$1)</f>
        <v>3649.623</v>
      </c>
      <c r="BT109" s="51">
        <f>VLOOKUP($B$4:$B$236,'orig WPP2004'!$B$4:$CZ$265,'orig WPP2004'!AU$1)</f>
        <v>3875.5810000000001</v>
      </c>
      <c r="BU109" s="51">
        <f>VLOOKUP($B$4:$B$236,'orig WPP2004'!$B$4:$CZ$265,'orig WPP2004'!AV$1)</f>
        <v>4093.5349999999999</v>
      </c>
      <c r="BV109" s="51">
        <f>VLOOKUP($B$4:$B$236,'orig WPP2004'!$B$4:$CZ$265,'orig WPP2004'!AW$1)</f>
        <v>4288.0529999999999</v>
      </c>
      <c r="BW109" s="51">
        <f>VLOOKUP($B$4:$B$236,'orig WPP2004'!$B$4:$CZ$265,'orig WPP2004'!AX$1)</f>
        <v>4453.0959999999995</v>
      </c>
      <c r="BX109" s="51">
        <f>VLOOKUP($B$4:$B$236,'orig WPP2004'!$B$4:$CZ$265,'orig WPP2004'!AY$1)</f>
        <v>4593.5570000000007</v>
      </c>
      <c r="BY109" s="51">
        <f>VLOOKUP($B$4:$B$236,'orig WPP2004'!$B$4:$CZ$265,'orig WPP2004'!AZ$1)</f>
        <v>4718.2649999999994</v>
      </c>
      <c r="BZ109" s="51">
        <f>VLOOKUP($B$4:$B$236,'orig WPP2004'!$B$4:$CZ$265,'orig WPP2004'!BA$1)</f>
        <v>4841.0450000000001</v>
      </c>
      <c r="CA109" s="51">
        <f>VLOOKUP($B$4:$B$236,'orig WPP2004'!$B$4:$CZ$265,'orig WPP2004'!BB$1)</f>
        <v>4971.8420000000006</v>
      </c>
      <c r="CB109" s="51">
        <f>VLOOKUP($B$4:$B$236,'orig WPP2004'!$B$4:$CZ$265,'orig WPP2004'!BC$1)</f>
        <v>5113.0929999999998</v>
      </c>
      <c r="CC109" s="51">
        <f>VLOOKUP($B$4:$B$236,'orig WPP2004'!$B$4:$CZ$265,'orig WPP2004'!BD$1)</f>
        <v>5261.0509999999995</v>
      </c>
      <c r="CD109" s="51">
        <f>VLOOKUP($B$4:$B$236,'orig WPP2004'!$B$4:$CZ$265,'orig WPP2004'!BE$1)</f>
        <v>5412.1759999999995</v>
      </c>
      <c r="CE109" s="51">
        <f>VLOOKUP($B$4:$B$236,'orig WPP2004'!$B$4:$CZ$265,'orig WPP2004'!BF$1)</f>
        <v>5560.77</v>
      </c>
      <c r="CF109" s="51">
        <f>VLOOKUP($B$4:$B$236,'orig WPP2004'!$B$4:$CZ$265,'orig WPP2004'!BG$1)</f>
        <v>5702.7759999999998</v>
      </c>
      <c r="CG109" s="51">
        <f>VLOOKUP($B$4:$B$236,'orig WPP2004'!$B$4:$CZ$265,'orig WPP2004'!BH$1)</f>
        <v>5837.4110000000001</v>
      </c>
      <c r="CH109" s="51">
        <f>VLOOKUP($B$4:$B$236,'orig WPP2004'!$B$4:$CZ$265,'orig WPP2004'!BI$1)</f>
        <v>5966.4629999999997</v>
      </c>
      <c r="CI109" s="51">
        <f>VLOOKUP($B$4:$B$236,'orig WPP2004'!$B$4:$CZ$265,'orig WPP2004'!BJ$1)</f>
        <v>6091.4850000000006</v>
      </c>
      <c r="CJ109" s="51">
        <f>VLOOKUP($B$4:$B$236,'orig WPP2004'!$B$4:$CZ$265,'orig WPP2004'!BK$1)</f>
        <v>6214.8819999999996</v>
      </c>
      <c r="CK109" s="51">
        <f>VLOOKUP($B$4:$B$236,'orig WPP2004'!$B$4:$CZ$265,'orig WPP2004'!BL$1)</f>
        <v>6338.4339999999993</v>
      </c>
      <c r="CL109" s="51">
        <f>VLOOKUP($B$4:$B$236,'orig WPP2004'!$B$4:$CZ$265,'orig WPP2004'!BM$1)</f>
        <v>6462.5370000000003</v>
      </c>
      <c r="CM109" s="51">
        <f>VLOOKUP($B$4:$B$236,'orig WPP2004'!$B$4:$CZ$265,'orig WPP2004'!BN$1)</f>
        <v>6586.6759999999995</v>
      </c>
      <c r="CN109" s="51">
        <f>VLOOKUP($B$4:$B$236,'orig WPP2004'!$B$4:$CZ$265,'orig WPP2004'!BO$1)</f>
        <v>6710.6409999999996</v>
      </c>
      <c r="CO109" s="51">
        <f>VLOOKUP($B$4:$B$236,'orig WPP2004'!$B$4:$CZ$265,'orig WPP2004'!BP$1)</f>
        <v>6833.9680000000008</v>
      </c>
      <c r="CP109" s="51">
        <f>VLOOKUP($B$4:$B$236,'orig WPP2004'!$B$4:$CZ$265,'orig WPP2004'!BQ$1)</f>
        <v>6956.3160000000007</v>
      </c>
      <c r="CQ109" s="51">
        <f>VLOOKUP($B$4:$B$236,'orig WPP2004'!$B$4:$CZ$265,'orig WPP2004'!BR$1)</f>
        <v>7077.6840000000002</v>
      </c>
      <c r="CR109" s="51">
        <f>VLOOKUP($B$4:$B$236,'orig WPP2004'!$B$4:$CZ$265,'orig WPP2004'!BS$1)</f>
        <v>7198.2540000000008</v>
      </c>
      <c r="CS109" s="51">
        <f>VLOOKUP($B$4:$B$236,'orig WPP2004'!$B$4:$CZ$265,'orig WPP2004'!BT$1)</f>
        <v>7318.0660000000007</v>
      </c>
      <c r="CT109" s="51">
        <f>VLOOKUP($B$4:$B$236,'orig WPP2004'!$B$4:$CZ$265,'orig WPP2004'!BU$1)</f>
        <v>7437.18</v>
      </c>
      <c r="CU109" s="51">
        <f>VLOOKUP($B$4:$B$236,'orig WPP2004'!$B$4:$CZ$265,'orig WPP2004'!BV$1)</f>
        <v>7555.6059999999998</v>
      </c>
      <c r="CV109" s="51">
        <f>VLOOKUP($B$4:$B$236,'orig WPP2004'!$B$4:$CZ$265,'orig WPP2004'!BW$1)</f>
        <v>7673.2939999999999</v>
      </c>
      <c r="CW109" s="51">
        <f>VLOOKUP($B$4:$B$236,'orig WPP2004'!$B$4:$CZ$265,'orig WPP2004'!BX$1)</f>
        <v>7790.1190000000006</v>
      </c>
      <c r="CX109" s="51">
        <f>VLOOKUP($B$4:$B$236,'orig WPP2004'!$B$4:$CZ$265,'orig WPP2004'!BY$1)</f>
        <v>7905.9189999999999</v>
      </c>
      <c r="CY109" s="51">
        <f>VLOOKUP($B$4:$B$236,'orig WPP2004'!$B$4:$CZ$265,'orig WPP2004'!BZ$1)</f>
        <v>8020.491</v>
      </c>
      <c r="CZ109" s="51">
        <f>VLOOKUP($B$4:$B$236,'orig WPP2004'!$B$4:$CZ$265,'orig WPP2004'!CA$1)</f>
        <v>8133.6410000000005</v>
      </c>
      <c r="DA109" s="51">
        <f>VLOOKUP($B$4:$B$236,'orig WPP2004'!$B$4:$CZ$265,'orig WPP2004'!CB$1)</f>
        <v>8245.2740000000013</v>
      </c>
      <c r="DB109" s="51">
        <f>VLOOKUP($B$4:$B$236,'orig WPP2004'!$B$4:$CZ$265,'orig WPP2004'!CC$1)</f>
        <v>8355.2619999999988</v>
      </c>
      <c r="DC109" s="51">
        <f>VLOOKUP($B$4:$B$236,'orig WPP2004'!$B$4:$CZ$265,'orig WPP2004'!CD$1)</f>
        <v>8463.3289999999997</v>
      </c>
      <c r="DD109" s="51">
        <f>VLOOKUP($B$4:$B$236,'orig WPP2004'!$B$4:$CZ$265,'orig WPP2004'!CE$1)</f>
        <v>8569.1569999999992</v>
      </c>
      <c r="DE109" s="51">
        <f>VLOOKUP($B$4:$B$236,'orig WPP2004'!$B$4:$CZ$265,'orig WPP2004'!CF$1)</f>
        <v>8672.4880000000012</v>
      </c>
    </row>
    <row r="110" spans="1:109">
      <c r="A110">
        <v>9</v>
      </c>
      <c r="B110" s="3">
        <v>404</v>
      </c>
      <c r="C110" s="1" t="s">
        <v>609</v>
      </c>
      <c r="D110" s="29">
        <f>+[2]Summary!F21</f>
        <v>2448.8101156032449</v>
      </c>
      <c r="E110" s="29">
        <f>+[2]Summary!G21</f>
        <v>2457.0001159898784</v>
      </c>
      <c r="F110" s="29">
        <f>+[2]Summary!H21</f>
        <v>2465.2175076821522</v>
      </c>
      <c r="G110" s="29">
        <f>+[2]Summary!I21</f>
        <v>2473.4623822897847</v>
      </c>
      <c r="H110" s="29">
        <f>+[2]Summary!J21</f>
        <v>2481.7348317288806</v>
      </c>
      <c r="I110" s="29">
        <f>+[2]Summary!K21</f>
        <v>2490.0349482229576</v>
      </c>
      <c r="J110" s="29">
        <f>+[2]Summary!L21</f>
        <v>2498.3628243039702</v>
      </c>
      <c r="K110" s="29">
        <f>+[2]Summary!M21</f>
        <v>2506.7185528133487</v>
      </c>
      <c r="L110" s="29">
        <f>+[2]Summary!N21</f>
        <v>2515.1022269030254</v>
      </c>
      <c r="M110" s="29">
        <f>+[2]Summary!O21</f>
        <v>2523.5139400364801</v>
      </c>
      <c r="N110" s="29">
        <f>+[2]Summary!P21</f>
        <v>2531.9537859897796</v>
      </c>
      <c r="O110" s="29">
        <f>+[2]Summary!Q21</f>
        <v>2540.4218588526219</v>
      </c>
      <c r="P110" s="29">
        <f>+[2]Summary!R21</f>
        <v>2561.7699417001222</v>
      </c>
      <c r="Q110" s="29">
        <f>+[2]Summary!S21</f>
        <v>2583.2974202018045</v>
      </c>
      <c r="R110" s="29">
        <f>+[2]Summary!T21</f>
        <v>2605.0058018841728</v>
      </c>
      <c r="S110" s="29">
        <f>+[2]Summary!U21</f>
        <v>2626.8966069420226</v>
      </c>
      <c r="T110" s="29">
        <f>+[2]Summary!V21</f>
        <v>2648.9713683448963</v>
      </c>
      <c r="U110" s="29">
        <f>+[2]Summary!W21</f>
        <v>2703.0320085152007</v>
      </c>
      <c r="V110" s="29">
        <f>+[2]Summary!X21</f>
        <v>2758.1959270563266</v>
      </c>
      <c r="W110" s="29">
        <f>+[2]Summary!Y21</f>
        <v>2814.4856398533948</v>
      </c>
      <c r="X110" s="29">
        <f>+[2]Summary!Z21</f>
        <v>2871.9241222993828</v>
      </c>
      <c r="Y110" s="29">
        <f>+[2]Summary!AA21</f>
        <v>2930.5348186728397</v>
      </c>
      <c r="Z110" s="29">
        <f>+[2]Summary!AB21</f>
        <v>3516.6417824074074</v>
      </c>
      <c r="AA110" s="29">
        <f>+[2]Summary!AC21</f>
        <v>4219.9701388888889</v>
      </c>
      <c r="AB110" s="29">
        <f>+[2]Summary!AD21</f>
        <v>5063.9641666666676</v>
      </c>
      <c r="AC110" s="51">
        <f>VLOOKUP($B$4:$B$236,'orig WPP2004'!$B$4:$CZ$265,'orig WPP2004'!D$1)</f>
        <v>6076.7569999999996</v>
      </c>
      <c r="AD110" s="51">
        <f>VLOOKUP($B$4:$B$236,'orig WPP2004'!$B$4:$CZ$265,'orig WPP2004'!E$1)</f>
        <v>6240.4210000000003</v>
      </c>
      <c r="AE110" s="51">
        <f>VLOOKUP($B$4:$B$236,'orig WPP2004'!$B$4:$CZ$265,'orig WPP2004'!F$1)</f>
        <v>6413.424</v>
      </c>
      <c r="AF110" s="51">
        <f>VLOOKUP($B$4:$B$236,'orig WPP2004'!$B$4:$CZ$265,'orig WPP2004'!G$1)</f>
        <v>6595.2160000000003</v>
      </c>
      <c r="AG110" s="51">
        <f>VLOOKUP($B$4:$B$236,'orig WPP2004'!$B$4:$CZ$265,'orig WPP2004'!H$1)</f>
        <v>6785.4709999999995</v>
      </c>
      <c r="AH110" s="51">
        <f>VLOOKUP($B$4:$B$236,'orig WPP2004'!$B$4:$CZ$265,'orig WPP2004'!I$1)</f>
        <v>6984.0920000000006</v>
      </c>
      <c r="AI110" s="51">
        <f>VLOOKUP($B$4:$B$236,'orig WPP2004'!$B$4:$CZ$265,'orig WPP2004'!J$1)</f>
        <v>7191.2150000000001</v>
      </c>
      <c r="AJ110" s="51">
        <f>VLOOKUP($B$4:$B$236,'orig WPP2004'!$B$4:$CZ$265,'orig WPP2004'!K$1)</f>
        <v>7407.2070000000003</v>
      </c>
      <c r="AK110" s="51">
        <f>VLOOKUP($B$4:$B$236,'orig WPP2004'!$B$4:$CZ$265,'orig WPP2004'!L$1)</f>
        <v>7632.6309999999994</v>
      </c>
      <c r="AL110" s="51">
        <f>VLOOKUP($B$4:$B$236,'orig WPP2004'!$B$4:$CZ$265,'orig WPP2004'!M$1)</f>
        <v>7868.21</v>
      </c>
      <c r="AM110" s="51">
        <f>VLOOKUP($B$4:$B$236,'orig WPP2004'!$B$4:$CZ$265,'orig WPP2004'!N$1)</f>
        <v>8114.6869999999999</v>
      </c>
      <c r="AN110" s="51">
        <f>VLOOKUP($B$4:$B$236,'orig WPP2004'!$B$4:$CZ$265,'orig WPP2004'!O$1)</f>
        <v>8372.69</v>
      </c>
      <c r="AO110" s="51">
        <f>VLOOKUP($B$4:$B$236,'orig WPP2004'!$B$4:$CZ$265,'orig WPP2004'!P$1)</f>
        <v>8642.6049999999996</v>
      </c>
      <c r="AP110" s="51">
        <f>VLOOKUP($B$4:$B$236,'orig WPP2004'!$B$4:$CZ$265,'orig WPP2004'!Q$1)</f>
        <v>8924.5220000000008</v>
      </c>
      <c r="AQ110" s="51">
        <f>VLOOKUP($B$4:$B$236,'orig WPP2004'!$B$4:$CZ$265,'orig WPP2004'!R$1)</f>
        <v>9218.3889999999992</v>
      </c>
      <c r="AR110" s="51">
        <f>VLOOKUP($B$4:$B$236,'orig WPP2004'!$B$4:$CZ$265,'orig WPP2004'!S$1)</f>
        <v>9524.4480000000003</v>
      </c>
      <c r="AS110" s="51">
        <f>VLOOKUP($B$4:$B$236,'orig WPP2004'!$B$4:$CZ$265,'orig WPP2004'!T$1)</f>
        <v>9842.9770000000008</v>
      </c>
      <c r="AT110" s="51">
        <f>VLOOKUP($B$4:$B$236,'orig WPP2004'!$B$4:$CZ$265,'orig WPP2004'!U$1)</f>
        <v>10175.012999999999</v>
      </c>
      <c r="AU110" s="51">
        <f>VLOOKUP($B$4:$B$236,'orig WPP2004'!$B$4:$CZ$265,'orig WPP2004'!V$1)</f>
        <v>10522.494999999999</v>
      </c>
      <c r="AV110" s="51">
        <f>VLOOKUP($B$4:$B$236,'orig WPP2004'!$B$4:$CZ$265,'orig WPP2004'!W$1)</f>
        <v>10887.852999999999</v>
      </c>
      <c r="AW110" s="51">
        <f>VLOOKUP($B$4:$B$236,'orig WPP2004'!$B$4:$CZ$265,'orig WPP2004'!X$1)</f>
        <v>11272.998</v>
      </c>
      <c r="AX110" s="51">
        <f>VLOOKUP($B$4:$B$236,'orig WPP2004'!$B$4:$CZ$265,'orig WPP2004'!Y$1)</f>
        <v>11679.096000000001</v>
      </c>
      <c r="AY110" s="51">
        <f>VLOOKUP($B$4:$B$236,'orig WPP2004'!$B$4:$CZ$265,'orig WPP2004'!Z$1)</f>
        <v>12106.376</v>
      </c>
      <c r="AZ110" s="51">
        <f>VLOOKUP($B$4:$B$236,'orig WPP2004'!$B$4:$CZ$265,'orig WPP2004'!AA$1)</f>
        <v>12554.659</v>
      </c>
      <c r="BA110" s="51">
        <f>VLOOKUP($B$4:$B$236,'orig WPP2004'!$B$4:$CZ$265,'orig WPP2004'!AB$1)</f>
        <v>13023.314999999999</v>
      </c>
      <c r="BB110" s="51">
        <f>VLOOKUP($B$4:$B$236,'orig WPP2004'!$B$4:$CZ$265,'orig WPP2004'!AC$1)</f>
        <v>13512.064</v>
      </c>
      <c r="BC110" s="51">
        <f>VLOOKUP($B$4:$B$236,'orig WPP2004'!$B$4:$CZ$265,'orig WPP2004'!AD$1)</f>
        <v>14020.423999999999</v>
      </c>
      <c r="BD110" s="51">
        <f>VLOOKUP($B$4:$B$236,'orig WPP2004'!$B$4:$CZ$265,'orig WPP2004'!AE$1)</f>
        <v>14549.148000000001</v>
      </c>
      <c r="BE110" s="51">
        <f>VLOOKUP($B$4:$B$236,'orig WPP2004'!$B$4:$CZ$265,'orig WPP2004'!AF$1)</f>
        <v>15100.56</v>
      </c>
      <c r="BF110" s="51">
        <f>VLOOKUP($B$4:$B$236,'orig WPP2004'!$B$4:$CZ$265,'orig WPP2004'!AG$1)</f>
        <v>15677.725999999999</v>
      </c>
      <c r="BG110" s="51">
        <f>VLOOKUP($B$4:$B$236,'orig WPP2004'!$B$4:$CZ$265,'orig WPP2004'!AH$1)</f>
        <v>16282.495999999999</v>
      </c>
      <c r="BH110" s="51">
        <f>VLOOKUP($B$4:$B$236,'orig WPP2004'!$B$4:$CZ$265,'orig WPP2004'!AI$1)</f>
        <v>16914.982</v>
      </c>
      <c r="BI110" s="51">
        <f>VLOOKUP($B$4:$B$236,'orig WPP2004'!$B$4:$CZ$265,'orig WPP2004'!AJ$1)</f>
        <v>17573.347999999998</v>
      </c>
      <c r="BJ110" s="51">
        <f>VLOOKUP($B$4:$B$236,'orig WPP2004'!$B$4:$CZ$265,'orig WPP2004'!AK$1)</f>
        <v>18254.941999999999</v>
      </c>
      <c r="BK110" s="51">
        <f>VLOOKUP($B$4:$B$236,'orig WPP2004'!$B$4:$CZ$265,'orig WPP2004'!AL$1)</f>
        <v>18956.092000000001</v>
      </c>
      <c r="BL110" s="51">
        <f>VLOOKUP($B$4:$B$236,'orig WPP2004'!$B$4:$CZ$265,'orig WPP2004'!AM$1)</f>
        <v>19673.48</v>
      </c>
      <c r="BM110" s="51">
        <f>VLOOKUP($B$4:$B$236,'orig WPP2004'!$B$4:$CZ$265,'orig WPP2004'!AN$1)</f>
        <v>20405.074000000001</v>
      </c>
      <c r="BN110" s="51">
        <f>VLOOKUP($B$4:$B$236,'orig WPP2004'!$B$4:$CZ$265,'orig WPP2004'!AO$1)</f>
        <v>21149.24</v>
      </c>
      <c r="BO110" s="51">
        <f>VLOOKUP($B$4:$B$236,'orig WPP2004'!$B$4:$CZ$265,'orig WPP2004'!AP$1)</f>
        <v>21903.355000000003</v>
      </c>
      <c r="BP110" s="51">
        <f>VLOOKUP($B$4:$B$236,'orig WPP2004'!$B$4:$CZ$265,'orig WPP2004'!AQ$1)</f>
        <v>22664.635999999999</v>
      </c>
      <c r="BQ110" s="51">
        <f>VLOOKUP($B$4:$B$236,'orig WPP2004'!$B$4:$CZ$265,'orig WPP2004'!AR$1)</f>
        <v>23430.275000000001</v>
      </c>
      <c r="BR110" s="51">
        <f>VLOOKUP($B$4:$B$236,'orig WPP2004'!$B$4:$CZ$265,'orig WPP2004'!AS$1)</f>
        <v>24199.826000000001</v>
      </c>
      <c r="BS110" s="51">
        <f>VLOOKUP($B$4:$B$236,'orig WPP2004'!$B$4:$CZ$265,'orig WPP2004'!AT$1)</f>
        <v>24971.048999999999</v>
      </c>
      <c r="BT110" s="51">
        <f>VLOOKUP($B$4:$B$236,'orig WPP2004'!$B$4:$CZ$265,'orig WPP2004'!AU$1)</f>
        <v>25737.391</v>
      </c>
      <c r="BU110" s="51">
        <f>VLOOKUP($B$4:$B$236,'orig WPP2004'!$B$4:$CZ$265,'orig WPP2004'!AV$1)</f>
        <v>26490.782999999999</v>
      </c>
      <c r="BV110" s="51">
        <f>VLOOKUP($B$4:$B$236,'orig WPP2004'!$B$4:$CZ$265,'orig WPP2004'!AW$1)</f>
        <v>27225.891</v>
      </c>
      <c r="BW110" s="51">
        <f>VLOOKUP($B$4:$B$236,'orig WPP2004'!$B$4:$CZ$265,'orig WPP2004'!AX$1)</f>
        <v>27942.268</v>
      </c>
      <c r="BX110" s="51">
        <f>VLOOKUP($B$4:$B$236,'orig WPP2004'!$B$4:$CZ$265,'orig WPP2004'!AY$1)</f>
        <v>28642.985999999997</v>
      </c>
      <c r="BY110" s="51">
        <f>VLOOKUP($B$4:$B$236,'orig WPP2004'!$B$4:$CZ$265,'orig WPP2004'!AZ$1)</f>
        <v>29331.141</v>
      </c>
      <c r="BZ110" s="51">
        <f>VLOOKUP($B$4:$B$236,'orig WPP2004'!$B$4:$CZ$265,'orig WPP2004'!BA$1)</f>
        <v>30011.476000000002</v>
      </c>
      <c r="CA110" s="51">
        <f>VLOOKUP($B$4:$B$236,'orig WPP2004'!$B$4:$CZ$265,'orig WPP2004'!BB$1)</f>
        <v>30689.332000000002</v>
      </c>
      <c r="CB110" s="51">
        <f>VLOOKUP($B$4:$B$236,'orig WPP2004'!$B$4:$CZ$265,'orig WPP2004'!BC$1)</f>
        <v>31363.972999999998</v>
      </c>
      <c r="CC110" s="51">
        <f>VLOOKUP($B$4:$B$236,'orig WPP2004'!$B$4:$CZ$265,'orig WPP2004'!BD$1)</f>
        <v>32039.837</v>
      </c>
      <c r="CD110" s="51">
        <f>VLOOKUP($B$4:$B$236,'orig WPP2004'!$B$4:$CZ$265,'orig WPP2004'!BE$1)</f>
        <v>32733.766</v>
      </c>
      <c r="CE110" s="51">
        <f>VLOOKUP($B$4:$B$236,'orig WPP2004'!$B$4:$CZ$265,'orig WPP2004'!BF$1)</f>
        <v>33467.328999999998</v>
      </c>
      <c r="CF110" s="51">
        <f>VLOOKUP($B$4:$B$236,'orig WPP2004'!$B$4:$CZ$265,'orig WPP2004'!BG$1)</f>
        <v>34255.721999999994</v>
      </c>
      <c r="CG110" s="51">
        <f>VLOOKUP($B$4:$B$236,'orig WPP2004'!$B$4:$CZ$265,'orig WPP2004'!BH$1)</f>
        <v>35105.544999999998</v>
      </c>
      <c r="CH110" s="51">
        <f>VLOOKUP($B$4:$B$236,'orig WPP2004'!$B$4:$CZ$265,'orig WPP2004'!BI$1)</f>
        <v>36012.331999999995</v>
      </c>
      <c r="CI110" s="51">
        <f>VLOOKUP($B$4:$B$236,'orig WPP2004'!$B$4:$CZ$265,'orig WPP2004'!BJ$1)</f>
        <v>36966.135999999999</v>
      </c>
      <c r="CJ110" s="51">
        <f>VLOOKUP($B$4:$B$236,'orig WPP2004'!$B$4:$CZ$265,'orig WPP2004'!BK$1)</f>
        <v>37951.334000000003</v>
      </c>
      <c r="CK110" s="51">
        <f>VLOOKUP($B$4:$B$236,'orig WPP2004'!$B$4:$CZ$265,'orig WPP2004'!BL$1)</f>
        <v>38955.676999999996</v>
      </c>
      <c r="CL110" s="51">
        <f>VLOOKUP($B$4:$B$236,'orig WPP2004'!$B$4:$CZ$265,'orig WPP2004'!BM$1)</f>
        <v>39976.519</v>
      </c>
      <c r="CM110" s="51">
        <f>VLOOKUP($B$4:$B$236,'orig WPP2004'!$B$4:$CZ$265,'orig WPP2004'!BN$1)</f>
        <v>41014.980000000003</v>
      </c>
      <c r="CN110" s="51">
        <f>VLOOKUP($B$4:$B$236,'orig WPP2004'!$B$4:$CZ$265,'orig WPP2004'!BO$1)</f>
        <v>42066.8</v>
      </c>
      <c r="CO110" s="51">
        <f>VLOOKUP($B$4:$B$236,'orig WPP2004'!$B$4:$CZ$265,'orig WPP2004'!BP$1)</f>
        <v>43127.743000000002</v>
      </c>
      <c r="CP110" s="51">
        <f>VLOOKUP($B$4:$B$236,'orig WPP2004'!$B$4:$CZ$265,'orig WPP2004'!BQ$1)</f>
        <v>44194.402000000002</v>
      </c>
      <c r="CQ110" s="51">
        <f>VLOOKUP($B$4:$B$236,'orig WPP2004'!$B$4:$CZ$265,'orig WPP2004'!BR$1)</f>
        <v>45264.236000000004</v>
      </c>
      <c r="CR110" s="51">
        <f>VLOOKUP($B$4:$B$236,'orig WPP2004'!$B$4:$CZ$265,'orig WPP2004'!BS$1)</f>
        <v>46335.956999999995</v>
      </c>
      <c r="CS110" s="51">
        <f>VLOOKUP($B$4:$B$236,'orig WPP2004'!$B$4:$CZ$265,'orig WPP2004'!BT$1)</f>
        <v>47409.255000000005</v>
      </c>
      <c r="CT110" s="51">
        <f>VLOOKUP($B$4:$B$236,'orig WPP2004'!$B$4:$CZ$265,'orig WPP2004'!BU$1)</f>
        <v>48484.663</v>
      </c>
      <c r="CU110" s="51">
        <f>VLOOKUP($B$4:$B$236,'orig WPP2004'!$B$4:$CZ$265,'orig WPP2004'!BV$1)</f>
        <v>49562.699000000001</v>
      </c>
      <c r="CV110" s="51">
        <f>VLOOKUP($B$4:$B$236,'orig WPP2004'!$B$4:$CZ$265,'orig WPP2004'!BW$1)</f>
        <v>50642.555</v>
      </c>
      <c r="CW110" s="51">
        <f>VLOOKUP($B$4:$B$236,'orig WPP2004'!$B$4:$CZ$265,'orig WPP2004'!BX$1)</f>
        <v>51723.91</v>
      </c>
      <c r="CX110" s="51">
        <f>VLOOKUP($B$4:$B$236,'orig WPP2004'!$B$4:$CZ$265,'orig WPP2004'!BY$1)</f>
        <v>52808.543000000005</v>
      </c>
      <c r="CY110" s="51">
        <f>VLOOKUP($B$4:$B$236,'orig WPP2004'!$B$4:$CZ$265,'orig WPP2004'!BZ$1)</f>
        <v>53898.974000000002</v>
      </c>
      <c r="CZ110" s="51">
        <f>VLOOKUP($B$4:$B$236,'orig WPP2004'!$B$4:$CZ$265,'orig WPP2004'!CA$1)</f>
        <v>54997.087</v>
      </c>
      <c r="DA110" s="51">
        <f>VLOOKUP($B$4:$B$236,'orig WPP2004'!$B$4:$CZ$265,'orig WPP2004'!CB$1)</f>
        <v>56103.058000000005</v>
      </c>
      <c r="DB110" s="51">
        <f>VLOOKUP($B$4:$B$236,'orig WPP2004'!$B$4:$CZ$265,'orig WPP2004'!CC$1)</f>
        <v>57216.467000000004</v>
      </c>
      <c r="DC110" s="51">
        <f>VLOOKUP($B$4:$B$236,'orig WPP2004'!$B$4:$CZ$265,'orig WPP2004'!CD$1)</f>
        <v>58337.82</v>
      </c>
      <c r="DD110" s="51">
        <f>VLOOKUP($B$4:$B$236,'orig WPP2004'!$B$4:$CZ$265,'orig WPP2004'!CE$1)</f>
        <v>59467.574999999997</v>
      </c>
      <c r="DE110" s="51">
        <f>VLOOKUP($B$4:$B$236,'orig WPP2004'!$B$4:$CZ$265,'orig WPP2004'!CF$1)</f>
        <v>60605.792000000001</v>
      </c>
    </row>
    <row r="111" spans="1:109">
      <c r="A111">
        <v>19</v>
      </c>
      <c r="B111" s="3">
        <v>408</v>
      </c>
      <c r="C111" s="1" t="s">
        <v>661</v>
      </c>
      <c r="D111" s="29">
        <f>+[6]Summary!F26</f>
        <v>8327.5858697730346</v>
      </c>
      <c r="E111" s="29">
        <f>+[6]Summary!G26</f>
        <v>8411.7028987606409</v>
      </c>
      <c r="F111" s="29">
        <f>+[6]Summary!H26</f>
        <v>8496.6695947077187</v>
      </c>
      <c r="G111" s="29">
        <f>+[6]Summary!I26</f>
        <v>8582.494540108808</v>
      </c>
      <c r="H111" s="29">
        <f>+[6]Summary!J26</f>
        <v>8669.1864041503104</v>
      </c>
      <c r="I111" s="29">
        <f>+[6]Summary!K26</f>
        <v>8756.7539435861727</v>
      </c>
      <c r="J111" s="29">
        <f>+[6]Summary!L26</f>
        <v>8845.2060036223975</v>
      </c>
      <c r="K111" s="29">
        <f>+[6]Summary!M26</f>
        <v>8934.5515188105019</v>
      </c>
      <c r="L111" s="29">
        <f>+[6]Summary!N26</f>
        <v>9024.7995139500035</v>
      </c>
      <c r="M111" s="29">
        <f>+[6]Summary!O26</f>
        <v>9115.9591050000017</v>
      </c>
      <c r="N111" s="29">
        <f>+[6]Summary!P26</f>
        <v>9208.0395000000008</v>
      </c>
      <c r="O111" s="29">
        <f>+[6]Summary!Q26</f>
        <v>9301.0500000000011</v>
      </c>
      <c r="P111" s="29">
        <f>+[6]Summary!R26</f>
        <v>9395</v>
      </c>
      <c r="Q111" s="29">
        <f>+[6]Summary!S26</f>
        <v>9506.8581800000011</v>
      </c>
      <c r="R111" s="29">
        <f>+[6]Summary!T26</f>
        <v>9525.9100000000017</v>
      </c>
      <c r="S111" s="29">
        <f>+[6]Summary!U26</f>
        <v>9545.0000000000018</v>
      </c>
      <c r="T111" s="29">
        <f>+[6]Summary!V26</f>
        <v>9649</v>
      </c>
      <c r="U111" s="29">
        <f>+[6]Summary!W26</f>
        <v>9753.0000000000018</v>
      </c>
      <c r="V111" s="29">
        <f>+[6]Summary!X26</f>
        <v>9800.5</v>
      </c>
      <c r="W111" s="29">
        <f>+[6]Summary!Y26</f>
        <v>9848.0000000000018</v>
      </c>
      <c r="X111" s="29">
        <f>+[6]Summary!Z26</f>
        <v>9896.0000000000018</v>
      </c>
      <c r="Y111" s="29">
        <f>+[6]Summary!AA26</f>
        <v>10096</v>
      </c>
      <c r="Z111" s="29">
        <f>+[6]Summary!AB26</f>
        <v>11804.000000000004</v>
      </c>
      <c r="AA111" s="29">
        <f>+[6]Summary!AC26</f>
        <v>13900.000000000002</v>
      </c>
      <c r="AB111" s="29">
        <f>+[6]Summary!AD26</f>
        <v>15627.000000000004</v>
      </c>
      <c r="AC111" s="51">
        <f>VLOOKUP($B$4:$B$236,'orig WPP2004'!$B$4:$CZ$265,'orig WPP2004'!D$1)</f>
        <v>10815.47</v>
      </c>
      <c r="AD111" s="51">
        <f>VLOOKUP($B$4:$B$236,'orig WPP2004'!$B$4:$CZ$265,'orig WPP2004'!E$1)</f>
        <v>10543.367999999999</v>
      </c>
      <c r="AE111" s="51">
        <f>VLOOKUP($B$4:$B$236,'orig WPP2004'!$B$4:$CZ$265,'orig WPP2004'!F$1)</f>
        <v>10361.732</v>
      </c>
      <c r="AF111" s="51">
        <f>VLOOKUP($B$4:$B$236,'orig WPP2004'!$B$4:$CZ$265,'orig WPP2004'!G$1)</f>
        <v>10270.58</v>
      </c>
      <c r="AG111" s="51">
        <f>VLOOKUP($B$4:$B$236,'orig WPP2004'!$B$4:$CZ$265,'orig WPP2004'!H$1)</f>
        <v>10266.355</v>
      </c>
      <c r="AH111" s="51">
        <f>VLOOKUP($B$4:$B$236,'orig WPP2004'!$B$4:$CZ$265,'orig WPP2004'!I$1)</f>
        <v>10341.934000000001</v>
      </c>
      <c r="AI111" s="51">
        <f>VLOOKUP($B$4:$B$236,'orig WPP2004'!$B$4:$CZ$265,'orig WPP2004'!J$1)</f>
        <v>10486.378000000001</v>
      </c>
      <c r="AJ111" s="51">
        <f>VLOOKUP($B$4:$B$236,'orig WPP2004'!$B$4:$CZ$265,'orig WPP2004'!K$1)</f>
        <v>10685.178</v>
      </c>
      <c r="AK111" s="51">
        <f>VLOOKUP($B$4:$B$236,'orig WPP2004'!$B$4:$CZ$265,'orig WPP2004'!L$1)</f>
        <v>10921.010999999999</v>
      </c>
      <c r="AL111" s="51">
        <f>VLOOKUP($B$4:$B$236,'orig WPP2004'!$B$4:$CZ$265,'orig WPP2004'!M$1)</f>
        <v>11174.98</v>
      </c>
      <c r="AM111" s="51">
        <f>VLOOKUP($B$4:$B$236,'orig WPP2004'!$B$4:$CZ$265,'orig WPP2004'!N$1)</f>
        <v>11430.375</v>
      </c>
      <c r="AN111" s="51">
        <f>VLOOKUP($B$4:$B$236,'orig WPP2004'!$B$4:$CZ$265,'orig WPP2004'!O$1)</f>
        <v>11676.664000000001</v>
      </c>
      <c r="AO111" s="51">
        <f>VLOOKUP($B$4:$B$236,'orig WPP2004'!$B$4:$CZ$265,'orig WPP2004'!P$1)</f>
        <v>11912.999</v>
      </c>
      <c r="AP111" s="51">
        <f>VLOOKUP($B$4:$B$236,'orig WPP2004'!$B$4:$CZ$265,'orig WPP2004'!Q$1)</f>
        <v>12149.710999999999</v>
      </c>
      <c r="AQ111" s="51">
        <f>VLOOKUP($B$4:$B$236,'orig WPP2004'!$B$4:$CZ$265,'orig WPP2004'!R$1)</f>
        <v>12404.061</v>
      </c>
      <c r="AR111" s="51">
        <f>VLOOKUP($B$4:$B$236,'orig WPP2004'!$B$4:$CZ$265,'orig WPP2004'!S$1)</f>
        <v>12687.745999999999</v>
      </c>
      <c r="AS111" s="51">
        <f>VLOOKUP($B$4:$B$236,'orig WPP2004'!$B$4:$CZ$265,'orig WPP2004'!T$1)</f>
        <v>13001.625</v>
      </c>
      <c r="AT111" s="51">
        <f>VLOOKUP($B$4:$B$236,'orig WPP2004'!$B$4:$CZ$265,'orig WPP2004'!U$1)</f>
        <v>13337.864</v>
      </c>
      <c r="AU111" s="51">
        <f>VLOOKUP($B$4:$B$236,'orig WPP2004'!$B$4:$CZ$265,'orig WPP2004'!V$1)</f>
        <v>13689.106</v>
      </c>
      <c r="AV111" s="51">
        <f>VLOOKUP($B$4:$B$236,'orig WPP2004'!$B$4:$CZ$265,'orig WPP2004'!W$1)</f>
        <v>14044.957999999999</v>
      </c>
      <c r="AW111" s="51">
        <f>VLOOKUP($B$4:$B$236,'orig WPP2004'!$B$4:$CZ$265,'orig WPP2004'!X$1)</f>
        <v>14397.044</v>
      </c>
      <c r="AX111" s="51">
        <f>VLOOKUP($B$4:$B$236,'orig WPP2004'!$B$4:$CZ$265,'orig WPP2004'!Y$1)</f>
        <v>14744.054</v>
      </c>
      <c r="AY111" s="51">
        <f>VLOOKUP($B$4:$B$236,'orig WPP2004'!$B$4:$CZ$265,'orig WPP2004'!Z$1)</f>
        <v>15085.695</v>
      </c>
      <c r="AZ111" s="51">
        <f>VLOOKUP($B$4:$B$236,'orig WPP2004'!$B$4:$CZ$265,'orig WPP2004'!AA$1)</f>
        <v>15415.965</v>
      </c>
      <c r="BA111" s="51">
        <f>VLOOKUP($B$4:$B$236,'orig WPP2004'!$B$4:$CZ$265,'orig WPP2004'!AB$1)</f>
        <v>15728.02</v>
      </c>
      <c r="BB111" s="51">
        <f>VLOOKUP($B$4:$B$236,'orig WPP2004'!$B$4:$CZ$265,'orig WPP2004'!AC$1)</f>
        <v>16017.528</v>
      </c>
      <c r="BC111" s="51">
        <f>VLOOKUP($B$4:$B$236,'orig WPP2004'!$B$4:$CZ$265,'orig WPP2004'!AD$1)</f>
        <v>16280.993</v>
      </c>
      <c r="BD111" s="51">
        <f>VLOOKUP($B$4:$B$236,'orig WPP2004'!$B$4:$CZ$265,'orig WPP2004'!AE$1)</f>
        <v>16520.667000000001</v>
      </c>
      <c r="BE111" s="51">
        <f>VLOOKUP($B$4:$B$236,'orig WPP2004'!$B$4:$CZ$265,'orig WPP2004'!AF$1)</f>
        <v>16745.296999999999</v>
      </c>
      <c r="BF111" s="51">
        <f>VLOOKUP($B$4:$B$236,'orig WPP2004'!$B$4:$CZ$265,'orig WPP2004'!AG$1)</f>
        <v>16967.407999999999</v>
      </c>
      <c r="BG111" s="51">
        <f>VLOOKUP($B$4:$B$236,'orig WPP2004'!$B$4:$CZ$265,'orig WPP2004'!AH$1)</f>
        <v>17196.226999999999</v>
      </c>
      <c r="BH111" s="51">
        <f>VLOOKUP($B$4:$B$236,'orig WPP2004'!$B$4:$CZ$265,'orig WPP2004'!AI$1)</f>
        <v>17434.714</v>
      </c>
      <c r="BI111" s="51">
        <f>VLOOKUP($B$4:$B$236,'orig WPP2004'!$B$4:$CZ$265,'orig WPP2004'!AJ$1)</f>
        <v>17680.759999999998</v>
      </c>
      <c r="BJ111" s="51">
        <f>VLOOKUP($B$4:$B$236,'orig WPP2004'!$B$4:$CZ$265,'orig WPP2004'!AK$1)</f>
        <v>17932.362000000001</v>
      </c>
      <c r="BK111" s="51">
        <f>VLOOKUP($B$4:$B$236,'orig WPP2004'!$B$4:$CZ$265,'orig WPP2004'!AL$1)</f>
        <v>18185.648000000001</v>
      </c>
      <c r="BL111" s="51">
        <f>VLOOKUP($B$4:$B$236,'orig WPP2004'!$B$4:$CZ$265,'orig WPP2004'!AM$1)</f>
        <v>18437.758000000002</v>
      </c>
      <c r="BM111" s="51">
        <f>VLOOKUP($B$4:$B$236,'orig WPP2004'!$B$4:$CZ$265,'orig WPP2004'!AN$1)</f>
        <v>18688.010999999999</v>
      </c>
      <c r="BN111" s="51">
        <f>VLOOKUP($B$4:$B$236,'orig WPP2004'!$B$4:$CZ$265,'orig WPP2004'!AO$1)</f>
        <v>18937.485000000001</v>
      </c>
      <c r="BO111" s="51">
        <f>VLOOKUP($B$4:$B$236,'orig WPP2004'!$B$4:$CZ$265,'orig WPP2004'!AP$1)</f>
        <v>19186.934000000001</v>
      </c>
      <c r="BP111" s="51">
        <f>VLOOKUP($B$4:$B$236,'orig WPP2004'!$B$4:$CZ$265,'orig WPP2004'!AQ$1)</f>
        <v>19437.561999999998</v>
      </c>
      <c r="BQ111" s="51">
        <f>VLOOKUP($B$4:$B$236,'orig WPP2004'!$B$4:$CZ$265,'orig WPP2004'!AR$1)</f>
        <v>19689.793000000001</v>
      </c>
      <c r="BR111" s="51">
        <f>VLOOKUP($B$4:$B$236,'orig WPP2004'!$B$4:$CZ$265,'orig WPP2004'!AS$1)</f>
        <v>19943.707999999999</v>
      </c>
      <c r="BS111" s="51">
        <f>VLOOKUP($B$4:$B$236,'orig WPP2004'!$B$4:$CZ$265,'orig WPP2004'!AT$1)</f>
        <v>20197.553</v>
      </c>
      <c r="BT111" s="51">
        <f>VLOOKUP($B$4:$B$236,'orig WPP2004'!$B$4:$CZ$265,'orig WPP2004'!AU$1)</f>
        <v>20447.643</v>
      </c>
      <c r="BU111" s="51">
        <f>VLOOKUP($B$4:$B$236,'orig WPP2004'!$B$4:$CZ$265,'orig WPP2004'!AV$1)</f>
        <v>20689.152000000002</v>
      </c>
      <c r="BV111" s="51">
        <f>VLOOKUP($B$4:$B$236,'orig WPP2004'!$B$4:$CZ$265,'orig WPP2004'!AW$1)</f>
        <v>20918.396000000001</v>
      </c>
      <c r="BW111" s="51">
        <f>VLOOKUP($B$4:$B$236,'orig WPP2004'!$B$4:$CZ$265,'orig WPP2004'!AX$1)</f>
        <v>21134.065000000002</v>
      </c>
      <c r="BX111" s="51">
        <f>VLOOKUP($B$4:$B$236,'orig WPP2004'!$B$4:$CZ$265,'orig WPP2004'!AY$1)</f>
        <v>21336.341</v>
      </c>
      <c r="BY111" s="51">
        <f>VLOOKUP($B$4:$B$236,'orig WPP2004'!$B$4:$CZ$265,'orig WPP2004'!AZ$1)</f>
        <v>21524.947</v>
      </c>
      <c r="BZ111" s="51">
        <f>VLOOKUP($B$4:$B$236,'orig WPP2004'!$B$4:$CZ$265,'orig WPP2004'!BA$1)</f>
        <v>21700.108999999997</v>
      </c>
      <c r="CA111" s="51">
        <f>VLOOKUP($B$4:$B$236,'orig WPP2004'!$B$4:$CZ$265,'orig WPP2004'!BB$1)</f>
        <v>21862.146000000001</v>
      </c>
      <c r="CB111" s="51">
        <f>VLOOKUP($B$4:$B$236,'orig WPP2004'!$B$4:$CZ$265,'orig WPP2004'!BC$1)</f>
        <v>22010.991000000002</v>
      </c>
      <c r="CC111" s="51">
        <f>VLOOKUP($B$4:$B$236,'orig WPP2004'!$B$4:$CZ$265,'orig WPP2004'!BD$1)</f>
        <v>22146.807999999997</v>
      </c>
      <c r="CD111" s="51">
        <f>VLOOKUP($B$4:$B$236,'orig WPP2004'!$B$4:$CZ$265,'orig WPP2004'!BE$1)</f>
        <v>22270.608</v>
      </c>
      <c r="CE111" s="51">
        <f>VLOOKUP($B$4:$B$236,'orig WPP2004'!$B$4:$CZ$265,'orig WPP2004'!BF$1)</f>
        <v>22383.775999999998</v>
      </c>
      <c r="CF111" s="51">
        <f>VLOOKUP($B$4:$B$236,'orig WPP2004'!$B$4:$CZ$265,'orig WPP2004'!BG$1)</f>
        <v>22487.661</v>
      </c>
      <c r="CG111" s="51">
        <f>VLOOKUP($B$4:$B$236,'orig WPP2004'!$B$4:$CZ$265,'orig WPP2004'!BH$1)</f>
        <v>22582.824999999997</v>
      </c>
      <c r="CH111" s="51">
        <f>VLOOKUP($B$4:$B$236,'orig WPP2004'!$B$4:$CZ$265,'orig WPP2004'!BI$1)</f>
        <v>22670.156000000003</v>
      </c>
      <c r="CI111" s="51">
        <f>VLOOKUP($B$4:$B$236,'orig WPP2004'!$B$4:$CZ$265,'orig WPP2004'!BJ$1)</f>
        <v>22751.764999999999</v>
      </c>
      <c r="CJ111" s="51">
        <f>VLOOKUP($B$4:$B$236,'orig WPP2004'!$B$4:$CZ$265,'orig WPP2004'!BK$1)</f>
        <v>22830.188000000002</v>
      </c>
      <c r="CK111" s="51">
        <f>VLOOKUP($B$4:$B$236,'orig WPP2004'!$B$4:$CZ$265,'orig WPP2004'!BL$1)</f>
        <v>22907.449000000001</v>
      </c>
      <c r="CL111" s="51">
        <f>VLOOKUP($B$4:$B$236,'orig WPP2004'!$B$4:$CZ$265,'orig WPP2004'!BM$1)</f>
        <v>22984.49</v>
      </c>
      <c r="CM111" s="51">
        <f>VLOOKUP($B$4:$B$236,'orig WPP2004'!$B$4:$CZ$265,'orig WPP2004'!BN$1)</f>
        <v>23061.664000000001</v>
      </c>
      <c r="CN111" s="51">
        <f>VLOOKUP($B$4:$B$236,'orig WPP2004'!$B$4:$CZ$265,'orig WPP2004'!BO$1)</f>
        <v>23139.614000000001</v>
      </c>
      <c r="CO111" s="51">
        <f>VLOOKUP($B$4:$B$236,'orig WPP2004'!$B$4:$CZ$265,'orig WPP2004'!BP$1)</f>
        <v>23218.784</v>
      </c>
      <c r="CP111" s="51">
        <f>VLOOKUP($B$4:$B$236,'orig WPP2004'!$B$4:$CZ$265,'orig WPP2004'!BQ$1)</f>
        <v>23299.438999999998</v>
      </c>
      <c r="CQ111" s="51">
        <f>VLOOKUP($B$4:$B$236,'orig WPP2004'!$B$4:$CZ$265,'orig WPP2004'!BR$1)</f>
        <v>23381.843999999997</v>
      </c>
      <c r="CR111" s="51">
        <f>VLOOKUP($B$4:$B$236,'orig WPP2004'!$B$4:$CZ$265,'orig WPP2004'!BS$1)</f>
        <v>23465.957999999999</v>
      </c>
      <c r="CS111" s="51">
        <f>VLOOKUP($B$4:$B$236,'orig WPP2004'!$B$4:$CZ$265,'orig WPP2004'!BT$1)</f>
        <v>23551.243999999999</v>
      </c>
      <c r="CT111" s="51">
        <f>VLOOKUP($B$4:$B$236,'orig WPP2004'!$B$4:$CZ$265,'orig WPP2004'!BU$1)</f>
        <v>23636.880000000001</v>
      </c>
      <c r="CU111" s="51">
        <f>VLOOKUP($B$4:$B$236,'orig WPP2004'!$B$4:$CZ$265,'orig WPP2004'!BV$1)</f>
        <v>23722.059000000001</v>
      </c>
      <c r="CV111" s="51">
        <f>VLOOKUP($B$4:$B$236,'orig WPP2004'!$B$4:$CZ$265,'orig WPP2004'!BW$1)</f>
        <v>23806.537</v>
      </c>
      <c r="CW111" s="51">
        <f>VLOOKUP($B$4:$B$236,'orig WPP2004'!$B$4:$CZ$265,'orig WPP2004'!BX$1)</f>
        <v>23889.835999999999</v>
      </c>
      <c r="CX111" s="51">
        <f>VLOOKUP($B$4:$B$236,'orig WPP2004'!$B$4:$CZ$265,'orig WPP2004'!BY$1)</f>
        <v>23970.58</v>
      </c>
      <c r="CY111" s="51">
        <f>VLOOKUP($B$4:$B$236,'orig WPP2004'!$B$4:$CZ$265,'orig WPP2004'!BZ$1)</f>
        <v>24047.082999999999</v>
      </c>
      <c r="CZ111" s="51">
        <f>VLOOKUP($B$4:$B$236,'orig WPP2004'!$B$4:$CZ$265,'orig WPP2004'!CA$1)</f>
        <v>24118.002999999997</v>
      </c>
      <c r="DA111" s="51">
        <f>VLOOKUP($B$4:$B$236,'orig WPP2004'!$B$4:$CZ$265,'orig WPP2004'!CB$1)</f>
        <v>24182.785000000003</v>
      </c>
      <c r="DB111" s="51">
        <f>VLOOKUP($B$4:$B$236,'orig WPP2004'!$B$4:$CZ$265,'orig WPP2004'!CC$1)</f>
        <v>24241.260999999999</v>
      </c>
      <c r="DC111" s="51">
        <f>VLOOKUP($B$4:$B$236,'orig WPP2004'!$B$4:$CZ$265,'orig WPP2004'!CD$1)</f>
        <v>24292.991000000002</v>
      </c>
      <c r="DD111" s="51">
        <f>VLOOKUP($B$4:$B$236,'orig WPP2004'!$B$4:$CZ$265,'orig WPP2004'!CE$1)</f>
        <v>24337.652000000002</v>
      </c>
      <c r="DE111" s="51">
        <f>VLOOKUP($B$4:$B$236,'orig WPP2004'!$B$4:$CZ$265,'orig WPP2004'!CF$1)</f>
        <v>24375.063999999998</v>
      </c>
    </row>
    <row r="112" spans="1:109">
      <c r="A112">
        <v>19</v>
      </c>
      <c r="B112" s="3">
        <v>410</v>
      </c>
      <c r="C112" s="1" t="s">
        <v>666</v>
      </c>
      <c r="D112" s="29">
        <f>+[6]Summary!F27</f>
        <v>3851.3422676065816</v>
      </c>
      <c r="E112" s="29">
        <f>+[6]Summary!G27</f>
        <v>3890.2447147541229</v>
      </c>
      <c r="F112" s="29">
        <f>+[6]Summary!H27</f>
        <v>3929.5401159132557</v>
      </c>
      <c r="G112" s="29">
        <f>+[6]Summary!I27</f>
        <v>3969.2324403164193</v>
      </c>
      <c r="H112" s="29">
        <f>+[6]Summary!J27</f>
        <v>4009.3256972893128</v>
      </c>
      <c r="I112" s="29">
        <f>+[6]Summary!K27</f>
        <v>4049.8239366558719</v>
      </c>
      <c r="J112" s="29">
        <f>+[6]Summary!L27</f>
        <v>4090.7312491473449</v>
      </c>
      <c r="K112" s="29">
        <f>+[6]Summary!M27</f>
        <v>4132.0517668154998</v>
      </c>
      <c r="L112" s="29">
        <f>+[6]Summary!N27</f>
        <v>4173.7896634499994</v>
      </c>
      <c r="M112" s="29">
        <f>+[6]Summary!O27</f>
        <v>4215.9491550000002</v>
      </c>
      <c r="N112" s="29">
        <f>+[6]Summary!P27</f>
        <v>4258.5344999999998</v>
      </c>
      <c r="O112" s="29">
        <f>+[6]Summary!Q27</f>
        <v>4301.55</v>
      </c>
      <c r="P112" s="29">
        <f>+[6]Summary!R27</f>
        <v>4344.9999999999991</v>
      </c>
      <c r="Q112" s="29">
        <f>+[6]Summary!S27</f>
        <v>4217.7018110339504</v>
      </c>
      <c r="R112" s="29">
        <f>+[6]Summary!T27</f>
        <v>4289.1882824074073</v>
      </c>
      <c r="S112" s="29">
        <f>+[6]Summary!U27</f>
        <v>4361.8863888888882</v>
      </c>
      <c r="T112" s="29">
        <f>+[6]Summary!V27</f>
        <v>4435.8166666666666</v>
      </c>
      <c r="U112" s="29">
        <f>+[6]Summary!W27</f>
        <v>4511</v>
      </c>
      <c r="V112" s="29">
        <f>+[6]Summary!X27</f>
        <v>4395.3666399999993</v>
      </c>
      <c r="W112" s="29">
        <f>+[6]Summary!Y27</f>
        <v>4485.0679999999993</v>
      </c>
      <c r="X112" s="29">
        <f>+[6]Summary!Z27</f>
        <v>4576.5999999999995</v>
      </c>
      <c r="Y112" s="29">
        <f>+[6]Summary!AA27</f>
        <v>4669.9999999999991</v>
      </c>
      <c r="Z112" s="29">
        <f>+[6]Summary!AB27</f>
        <v>6258.9525462962947</v>
      </c>
      <c r="AA112" s="29">
        <f>+[6]Summary!AC27</f>
        <v>7510.7430555555547</v>
      </c>
      <c r="AB112" s="29">
        <f>+[6]Summary!AD27</f>
        <v>9012.8916666666628</v>
      </c>
      <c r="AC112" s="51">
        <f>VLOOKUP($B$4:$B$236,'orig WPP2004'!$B$4:$CZ$265,'orig WPP2004'!D$1)</f>
        <v>18858.667000000001</v>
      </c>
      <c r="AD112" s="51">
        <f>VLOOKUP($B$4:$B$236,'orig WPP2004'!$B$4:$CZ$265,'orig WPP2004'!E$1)</f>
        <v>19228.11</v>
      </c>
      <c r="AE112" s="51">
        <f>VLOOKUP($B$4:$B$236,'orig WPP2004'!$B$4:$CZ$265,'orig WPP2004'!F$1)</f>
        <v>19678.628000000001</v>
      </c>
      <c r="AF112" s="51">
        <f>VLOOKUP($B$4:$B$236,'orig WPP2004'!$B$4:$CZ$265,'orig WPP2004'!G$1)</f>
        <v>20200.98</v>
      </c>
      <c r="AG112" s="51">
        <f>VLOOKUP($B$4:$B$236,'orig WPP2004'!$B$4:$CZ$265,'orig WPP2004'!H$1)</f>
        <v>20785.478999999999</v>
      </c>
      <c r="AH112" s="51">
        <f>VLOOKUP($B$4:$B$236,'orig WPP2004'!$B$4:$CZ$265,'orig WPP2004'!I$1)</f>
        <v>21421.991999999998</v>
      </c>
      <c r="AI112" s="51">
        <f>VLOOKUP($B$4:$B$236,'orig WPP2004'!$B$4:$CZ$265,'orig WPP2004'!J$1)</f>
        <v>22099.862000000001</v>
      </c>
      <c r="AJ112" s="51">
        <f>VLOOKUP($B$4:$B$236,'orig WPP2004'!$B$4:$CZ$265,'orig WPP2004'!K$1)</f>
        <v>22807.986000000001</v>
      </c>
      <c r="AK112" s="51">
        <f>VLOOKUP($B$4:$B$236,'orig WPP2004'!$B$4:$CZ$265,'orig WPP2004'!L$1)</f>
        <v>23535.061000000002</v>
      </c>
      <c r="AL112" s="51">
        <f>VLOOKUP($B$4:$B$236,'orig WPP2004'!$B$4:$CZ$265,'orig WPP2004'!M$1)</f>
        <v>24269.986000000001</v>
      </c>
      <c r="AM112" s="51">
        <f>VLOOKUP($B$4:$B$236,'orig WPP2004'!$B$4:$CZ$265,'orig WPP2004'!N$1)</f>
        <v>25003.092000000001</v>
      </c>
      <c r="AN112" s="51">
        <f>VLOOKUP($B$4:$B$236,'orig WPP2004'!$B$4:$CZ$265,'orig WPP2004'!O$1)</f>
        <v>25727.431</v>
      </c>
      <c r="AO112" s="51">
        <f>VLOOKUP($B$4:$B$236,'orig WPP2004'!$B$4:$CZ$265,'orig WPP2004'!P$1)</f>
        <v>26439.921000000002</v>
      </c>
      <c r="AP112" s="51">
        <f>VLOOKUP($B$4:$B$236,'orig WPP2004'!$B$4:$CZ$265,'orig WPP2004'!Q$1)</f>
        <v>27141.835999999999</v>
      </c>
      <c r="AQ112" s="51">
        <f>VLOOKUP($B$4:$B$236,'orig WPP2004'!$B$4:$CZ$265,'orig WPP2004'!R$1)</f>
        <v>27837.414000000001</v>
      </c>
      <c r="AR112" s="51">
        <f>VLOOKUP($B$4:$B$236,'orig WPP2004'!$B$4:$CZ$265,'orig WPP2004'!S$1)</f>
        <v>28529.805</v>
      </c>
      <c r="AS112" s="51">
        <f>VLOOKUP($B$4:$B$236,'orig WPP2004'!$B$4:$CZ$265,'orig WPP2004'!T$1)</f>
        <v>29216.402999999998</v>
      </c>
      <c r="AT112" s="51">
        <f>VLOOKUP($B$4:$B$236,'orig WPP2004'!$B$4:$CZ$265,'orig WPP2004'!U$1)</f>
        <v>29894.781999999999</v>
      </c>
      <c r="AU112" s="51">
        <f>VLOOKUP($B$4:$B$236,'orig WPP2004'!$B$4:$CZ$265,'orig WPP2004'!V$1)</f>
        <v>30568.720000000001</v>
      </c>
      <c r="AV112" s="51">
        <f>VLOOKUP($B$4:$B$236,'orig WPP2004'!$B$4:$CZ$265,'orig WPP2004'!W$1)</f>
        <v>31243.576999999997</v>
      </c>
      <c r="AW112" s="51">
        <f>VLOOKUP($B$4:$B$236,'orig WPP2004'!$B$4:$CZ$265,'orig WPP2004'!X$1)</f>
        <v>31922.491000000002</v>
      </c>
      <c r="AX112" s="51">
        <f>VLOOKUP($B$4:$B$236,'orig WPP2004'!$B$4:$CZ$265,'orig WPP2004'!Y$1)</f>
        <v>32607.767</v>
      </c>
      <c r="AY112" s="51">
        <f>VLOOKUP($B$4:$B$236,'orig WPP2004'!$B$4:$CZ$265,'orig WPP2004'!Z$1)</f>
        <v>33296.213000000003</v>
      </c>
      <c r="AZ112" s="51">
        <f>VLOOKUP($B$4:$B$236,'orig WPP2004'!$B$4:$CZ$265,'orig WPP2004'!AA$1)</f>
        <v>33978.822</v>
      </c>
      <c r="BA112" s="51">
        <f>VLOOKUP($B$4:$B$236,'orig WPP2004'!$B$4:$CZ$265,'orig WPP2004'!AB$1)</f>
        <v>34643.251000000004</v>
      </c>
      <c r="BB112" s="51">
        <f>VLOOKUP($B$4:$B$236,'orig WPP2004'!$B$4:$CZ$265,'orig WPP2004'!AC$1)</f>
        <v>35280.9</v>
      </c>
      <c r="BC112" s="51">
        <f>VLOOKUP($B$4:$B$236,'orig WPP2004'!$B$4:$CZ$265,'orig WPP2004'!AD$1)</f>
        <v>35886.998999999996</v>
      </c>
      <c r="BD112" s="51">
        <f>VLOOKUP($B$4:$B$236,'orig WPP2004'!$B$4:$CZ$265,'orig WPP2004'!AE$1)</f>
        <v>36464.542000000001</v>
      </c>
      <c r="BE112" s="51">
        <f>VLOOKUP($B$4:$B$236,'orig WPP2004'!$B$4:$CZ$265,'orig WPP2004'!AF$1)</f>
        <v>37022.103000000003</v>
      </c>
      <c r="BF112" s="51">
        <f>VLOOKUP($B$4:$B$236,'orig WPP2004'!$B$4:$CZ$265,'orig WPP2004'!AG$1)</f>
        <v>37572.385999999999</v>
      </c>
      <c r="BG112" s="51">
        <f>VLOOKUP($B$4:$B$236,'orig WPP2004'!$B$4:$CZ$265,'orig WPP2004'!AH$1)</f>
        <v>38124.002999999997</v>
      </c>
      <c r="BH112" s="51">
        <f>VLOOKUP($B$4:$B$236,'orig WPP2004'!$B$4:$CZ$265,'orig WPP2004'!AI$1)</f>
        <v>38681.495000000003</v>
      </c>
      <c r="BI112" s="51">
        <f>VLOOKUP($B$4:$B$236,'orig WPP2004'!$B$4:$CZ$265,'orig WPP2004'!AJ$1)</f>
        <v>39240.534</v>
      </c>
      <c r="BJ112" s="51">
        <f>VLOOKUP($B$4:$B$236,'orig WPP2004'!$B$4:$CZ$265,'orig WPP2004'!AK$1)</f>
        <v>39790.334999999999</v>
      </c>
      <c r="BK112" s="51">
        <f>VLOOKUP($B$4:$B$236,'orig WPP2004'!$B$4:$CZ$265,'orig WPP2004'!AL$1)</f>
        <v>40315.486000000004</v>
      </c>
      <c r="BL112" s="51">
        <f>VLOOKUP($B$4:$B$236,'orig WPP2004'!$B$4:$CZ$265,'orig WPP2004'!AM$1)</f>
        <v>40805.743999999999</v>
      </c>
      <c r="BM112" s="51">
        <f>VLOOKUP($B$4:$B$236,'orig WPP2004'!$B$4:$CZ$265,'orig WPP2004'!AN$1)</f>
        <v>41256.152000000002</v>
      </c>
      <c r="BN112" s="51">
        <f>VLOOKUP($B$4:$B$236,'orig WPP2004'!$B$4:$CZ$265,'orig WPP2004'!AO$1)</f>
        <v>41672.493999999999</v>
      </c>
      <c r="BO112" s="51">
        <f>VLOOKUP($B$4:$B$236,'orig WPP2004'!$B$4:$CZ$265,'orig WPP2004'!AP$1)</f>
        <v>42068.267999999996</v>
      </c>
      <c r="BP112" s="51">
        <f>VLOOKUP($B$4:$B$236,'orig WPP2004'!$B$4:$CZ$265,'orig WPP2004'!AQ$1)</f>
        <v>42462.686000000002</v>
      </c>
      <c r="BQ112" s="51">
        <f>VLOOKUP($B$4:$B$236,'orig WPP2004'!$B$4:$CZ$265,'orig WPP2004'!AR$1)</f>
        <v>42869.277000000002</v>
      </c>
      <c r="BR112" s="51">
        <f>VLOOKUP($B$4:$B$236,'orig WPP2004'!$B$4:$CZ$265,'orig WPP2004'!AS$1)</f>
        <v>43291.83</v>
      </c>
      <c r="BS112" s="51">
        <f>VLOOKUP($B$4:$B$236,'orig WPP2004'!$B$4:$CZ$265,'orig WPP2004'!AT$1)</f>
        <v>43725.017</v>
      </c>
      <c r="BT112" s="51">
        <f>VLOOKUP($B$4:$B$236,'orig WPP2004'!$B$4:$CZ$265,'orig WPP2004'!AU$1)</f>
        <v>44161.986000000004</v>
      </c>
      <c r="BU112" s="51">
        <f>VLOOKUP($B$4:$B$236,'orig WPP2004'!$B$4:$CZ$265,'orig WPP2004'!AV$1)</f>
        <v>44592.033000000003</v>
      </c>
      <c r="BV112" s="51">
        <f>VLOOKUP($B$4:$B$236,'orig WPP2004'!$B$4:$CZ$265,'orig WPP2004'!AW$1)</f>
        <v>45006.607000000004</v>
      </c>
      <c r="BW112" s="51">
        <f>VLOOKUP($B$4:$B$236,'orig WPP2004'!$B$4:$CZ$265,'orig WPP2004'!AX$1)</f>
        <v>45405.154999999999</v>
      </c>
      <c r="BX112" s="51">
        <f>VLOOKUP($B$4:$B$236,'orig WPP2004'!$B$4:$CZ$265,'orig WPP2004'!AY$1)</f>
        <v>45788.182000000001</v>
      </c>
      <c r="BY112" s="51">
        <f>VLOOKUP($B$4:$B$236,'orig WPP2004'!$B$4:$CZ$265,'orig WPP2004'!AZ$1)</f>
        <v>46149.404000000002</v>
      </c>
      <c r="BZ112" s="51">
        <f>VLOOKUP($B$4:$B$236,'orig WPP2004'!$B$4:$CZ$265,'orig WPP2004'!BA$1)</f>
        <v>46481.370999999999</v>
      </c>
      <c r="CA112" s="51">
        <f>VLOOKUP($B$4:$B$236,'orig WPP2004'!$B$4:$CZ$265,'orig WPP2004'!BB$1)</f>
        <v>46779.214999999997</v>
      </c>
      <c r="CB112" s="51">
        <f>VLOOKUP($B$4:$B$236,'orig WPP2004'!$B$4:$CZ$265,'orig WPP2004'!BC$1)</f>
        <v>47039.805999999997</v>
      </c>
      <c r="CC112" s="51">
        <f>VLOOKUP($B$4:$B$236,'orig WPP2004'!$B$4:$CZ$265,'orig WPP2004'!BD$1)</f>
        <v>47265.402999999998</v>
      </c>
      <c r="CD112" s="51">
        <f>VLOOKUP($B$4:$B$236,'orig WPP2004'!$B$4:$CZ$265,'orig WPP2004'!BE$1)</f>
        <v>47463.404999999999</v>
      </c>
      <c r="CE112" s="51">
        <f>VLOOKUP($B$4:$B$236,'orig WPP2004'!$B$4:$CZ$265,'orig WPP2004'!BF$1)</f>
        <v>47644.548999999999</v>
      </c>
      <c r="CF112" s="51">
        <f>VLOOKUP($B$4:$B$236,'orig WPP2004'!$B$4:$CZ$265,'orig WPP2004'!BG$1)</f>
        <v>47816.936000000002</v>
      </c>
      <c r="CG112" s="51">
        <f>VLOOKUP($B$4:$B$236,'orig WPP2004'!$B$4:$CZ$265,'orig WPP2004'!BH$1)</f>
        <v>47983.035000000003</v>
      </c>
      <c r="CH112" s="51">
        <f>VLOOKUP($B$4:$B$236,'orig WPP2004'!$B$4:$CZ$265,'orig WPP2004'!BI$1)</f>
        <v>48141.554000000004</v>
      </c>
      <c r="CI112" s="51">
        <f>VLOOKUP($B$4:$B$236,'orig WPP2004'!$B$4:$CZ$265,'orig WPP2004'!BJ$1)</f>
        <v>48292.304000000004</v>
      </c>
      <c r="CJ112" s="51">
        <f>VLOOKUP($B$4:$B$236,'orig WPP2004'!$B$4:$CZ$265,'orig WPP2004'!BK$1)</f>
        <v>48433.968000000001</v>
      </c>
      <c r="CK112" s="51">
        <f>VLOOKUP($B$4:$B$236,'orig WPP2004'!$B$4:$CZ$265,'orig WPP2004'!BL$1)</f>
        <v>48565.642999999996</v>
      </c>
      <c r="CL112" s="51">
        <f>VLOOKUP($B$4:$B$236,'orig WPP2004'!$B$4:$CZ$265,'orig WPP2004'!BM$1)</f>
        <v>48687.99</v>
      </c>
      <c r="CM112" s="51">
        <f>VLOOKUP($B$4:$B$236,'orig WPP2004'!$B$4:$CZ$265,'orig WPP2004'!BN$1)</f>
        <v>48802.077000000005</v>
      </c>
      <c r="CN112" s="51">
        <f>VLOOKUP($B$4:$B$236,'orig WPP2004'!$B$4:$CZ$265,'orig WPP2004'!BO$1)</f>
        <v>48907.721000000005</v>
      </c>
      <c r="CO112" s="51">
        <f>VLOOKUP($B$4:$B$236,'orig WPP2004'!$B$4:$CZ$265,'orig WPP2004'!BP$1)</f>
        <v>49004.517999999996</v>
      </c>
      <c r="CP112" s="51">
        <f>VLOOKUP($B$4:$B$236,'orig WPP2004'!$B$4:$CZ$265,'orig WPP2004'!BQ$1)</f>
        <v>49092.157999999996</v>
      </c>
      <c r="CQ112" s="51">
        <f>VLOOKUP($B$4:$B$236,'orig WPP2004'!$B$4:$CZ$265,'orig WPP2004'!BR$1)</f>
        <v>49170.345999999998</v>
      </c>
      <c r="CR112" s="51">
        <f>VLOOKUP($B$4:$B$236,'orig WPP2004'!$B$4:$CZ$265,'orig WPP2004'!BS$1)</f>
        <v>49239.123</v>
      </c>
      <c r="CS112" s="51">
        <f>VLOOKUP($B$4:$B$236,'orig WPP2004'!$B$4:$CZ$265,'orig WPP2004'!BT$1)</f>
        <v>49298.857000000004</v>
      </c>
      <c r="CT112" s="51">
        <f>VLOOKUP($B$4:$B$236,'orig WPP2004'!$B$4:$CZ$265,'orig WPP2004'!BU$1)</f>
        <v>49350.078999999998</v>
      </c>
      <c r="CU112" s="51">
        <f>VLOOKUP($B$4:$B$236,'orig WPP2004'!$B$4:$CZ$265,'orig WPP2004'!BV$1)</f>
        <v>49392.966999999997</v>
      </c>
      <c r="CV112" s="51">
        <f>VLOOKUP($B$4:$B$236,'orig WPP2004'!$B$4:$CZ$265,'orig WPP2004'!BW$1)</f>
        <v>49427.498</v>
      </c>
      <c r="CW112" s="51">
        <f>VLOOKUP($B$4:$B$236,'orig WPP2004'!$B$4:$CZ$265,'orig WPP2004'!BX$1)</f>
        <v>49452.873</v>
      </c>
      <c r="CX112" s="51">
        <f>VLOOKUP($B$4:$B$236,'orig WPP2004'!$B$4:$CZ$265,'orig WPP2004'!BY$1)</f>
        <v>49467.510999999999</v>
      </c>
      <c r="CY112" s="51">
        <f>VLOOKUP($B$4:$B$236,'orig WPP2004'!$B$4:$CZ$265,'orig WPP2004'!BZ$1)</f>
        <v>49469.349000000002</v>
      </c>
      <c r="CZ112" s="51">
        <f>VLOOKUP($B$4:$B$236,'orig WPP2004'!$B$4:$CZ$265,'orig WPP2004'!CA$1)</f>
        <v>49456.735000000001</v>
      </c>
      <c r="DA112" s="51">
        <f>VLOOKUP($B$4:$B$236,'orig WPP2004'!$B$4:$CZ$265,'orig WPP2004'!CB$1)</f>
        <v>49429.19</v>
      </c>
      <c r="DB112" s="51">
        <f>VLOOKUP($B$4:$B$236,'orig WPP2004'!$B$4:$CZ$265,'orig WPP2004'!CC$1)</f>
        <v>49386.588000000003</v>
      </c>
      <c r="DC112" s="51">
        <f>VLOOKUP($B$4:$B$236,'orig WPP2004'!$B$4:$CZ$265,'orig WPP2004'!CD$1)</f>
        <v>49328.106</v>
      </c>
      <c r="DD112" s="51">
        <f>VLOOKUP($B$4:$B$236,'orig WPP2004'!$B$4:$CZ$265,'orig WPP2004'!CE$1)</f>
        <v>49252.923000000003</v>
      </c>
      <c r="DE112" s="51">
        <f>VLOOKUP($B$4:$B$236,'orig WPP2004'!$B$4:$CZ$265,'orig WPP2004'!CF$1)</f>
        <v>49160.54</v>
      </c>
    </row>
    <row r="113" spans="1:109">
      <c r="A113">
        <v>17</v>
      </c>
      <c r="B113" s="3">
        <v>414</v>
      </c>
      <c r="C113" s="1" t="s">
        <v>524</v>
      </c>
      <c r="D113" s="29">
        <f>+[4]summary!F13</f>
        <v>48.795651572016659</v>
      </c>
      <c r="E113" s="29">
        <f>+[4]summary!G13</f>
        <v>51.235434150617493</v>
      </c>
      <c r="F113" s="29">
        <f>+[4]summary!H13</f>
        <v>53.797205858148374</v>
      </c>
      <c r="G113" s="29">
        <f>+[4]summary!I13</f>
        <v>56.487066151055785</v>
      </c>
      <c r="H113" s="29">
        <f>+[4]summary!J13</f>
        <v>59.311419458608576</v>
      </c>
      <c r="I113" s="29">
        <f>+[4]summary!K13</f>
        <v>62.276990431539005</v>
      </c>
      <c r="J113" s="29">
        <f>+[4]summary!L13</f>
        <v>65.390839953115943</v>
      </c>
      <c r="K113" s="29">
        <f>+[4]summary!M13</f>
        <v>68.66038195077175</v>
      </c>
      <c r="L113" s="29">
        <f>+[4]summary!N13</f>
        <v>72.093401048310341</v>
      </c>
      <c r="M113" s="29">
        <f>+[4]summary!O13</f>
        <v>75.698071100725855</v>
      </c>
      <c r="N113" s="29">
        <f>+[4]summary!P13</f>
        <v>79.482974655762149</v>
      </c>
      <c r="O113" s="29">
        <f>+[4]summary!Q13</f>
        <v>83.457123388550258</v>
      </c>
      <c r="P113" s="29">
        <f>+[4]summary!R13</f>
        <v>87.736975870014362</v>
      </c>
      <c r="Q113" s="29">
        <f>+[4]summary!S13</f>
        <v>92.236307965912545</v>
      </c>
      <c r="R113" s="29">
        <f>+[4]summary!T13</f>
        <v>96.966375041087545</v>
      </c>
      <c r="S113" s="29">
        <f>+[4]summary!U13</f>
        <v>101.93900965857921</v>
      </c>
      <c r="T113" s="29">
        <f>+[4]summary!V13</f>
        <v>107.166651179532</v>
      </c>
      <c r="U113" s="29">
        <f>+[4]summary!W13</f>
        <v>108.24914260558788</v>
      </c>
      <c r="V113" s="29">
        <f>+[4]summary!X13</f>
        <v>109.34256828847261</v>
      </c>
      <c r="W113" s="29">
        <f>+[4]summary!Y13</f>
        <v>110.44703867522486</v>
      </c>
      <c r="X113" s="29">
        <f>+[4]summary!Z13</f>
        <v>111.56266532850995</v>
      </c>
      <c r="Y113" s="29">
        <f>+[4]summary!AA13</f>
        <v>112.68956093788887</v>
      </c>
      <c r="Z113" s="29">
        <f>+[4]summary!AB13</f>
        <v>121.49343288616143</v>
      </c>
      <c r="AA113" s="29">
        <f>+[4]summary!AC13</f>
        <v>130.98510733039279</v>
      </c>
      <c r="AB113" s="29">
        <f>+[4]summary!AD13</f>
        <v>141.21831884057971</v>
      </c>
      <c r="AC113" s="51">
        <f>VLOOKUP($B$4:$B$236,'orig WPP2004'!$B$4:$CZ$265,'orig WPP2004'!D$1)</f>
        <v>152.251</v>
      </c>
      <c r="AD113" s="51">
        <f>VLOOKUP($B$4:$B$236,'orig WPP2004'!$B$4:$CZ$265,'orig WPP2004'!E$1)</f>
        <v>165.30799999999999</v>
      </c>
      <c r="AE113" s="51">
        <f>VLOOKUP($B$4:$B$236,'orig WPP2004'!$B$4:$CZ$265,'orig WPP2004'!F$1)</f>
        <v>175.39100000000002</v>
      </c>
      <c r="AF113" s="51">
        <f>VLOOKUP($B$4:$B$236,'orig WPP2004'!$B$4:$CZ$265,'orig WPP2004'!G$1)</f>
        <v>183.66</v>
      </c>
      <c r="AG113" s="51">
        <f>VLOOKUP($B$4:$B$236,'orig WPP2004'!$B$4:$CZ$265,'orig WPP2004'!H$1)</f>
        <v>191.226</v>
      </c>
      <c r="AH113" s="51">
        <f>VLOOKUP($B$4:$B$236,'orig WPP2004'!$B$4:$CZ$265,'orig WPP2004'!I$1)</f>
        <v>199.155</v>
      </c>
      <c r="AI113" s="51">
        <f>VLOOKUP($B$4:$B$236,'orig WPP2004'!$B$4:$CZ$265,'orig WPP2004'!J$1)</f>
        <v>208.471</v>
      </c>
      <c r="AJ113" s="51">
        <f>VLOOKUP($B$4:$B$236,'orig WPP2004'!$B$4:$CZ$265,'orig WPP2004'!K$1)</f>
        <v>220.15</v>
      </c>
      <c r="AK113" s="51">
        <f>VLOOKUP($B$4:$B$236,'orig WPP2004'!$B$4:$CZ$265,'orig WPP2004'!L$1)</f>
        <v>235.107</v>
      </c>
      <c r="AL113" s="51">
        <f>VLOOKUP($B$4:$B$236,'orig WPP2004'!$B$4:$CZ$265,'orig WPP2004'!M$1)</f>
        <v>254.16700000000003</v>
      </c>
      <c r="AM113" s="51">
        <f>VLOOKUP($B$4:$B$236,'orig WPP2004'!$B$4:$CZ$265,'orig WPP2004'!N$1)</f>
        <v>277.98</v>
      </c>
      <c r="AN113" s="51">
        <f>VLOOKUP($B$4:$B$236,'orig WPP2004'!$B$4:$CZ$265,'orig WPP2004'!O$1)</f>
        <v>306.93900000000002</v>
      </c>
      <c r="AO113" s="51">
        <f>VLOOKUP($B$4:$B$236,'orig WPP2004'!$B$4:$CZ$265,'orig WPP2004'!P$1)</f>
        <v>341.1</v>
      </c>
      <c r="AP113" s="51">
        <f>VLOOKUP($B$4:$B$236,'orig WPP2004'!$B$4:$CZ$265,'orig WPP2004'!Q$1)</f>
        <v>380.15099999999995</v>
      </c>
      <c r="AQ113" s="51">
        <f>VLOOKUP($B$4:$B$236,'orig WPP2004'!$B$4:$CZ$265,'orig WPP2004'!R$1)</f>
        <v>423.50099999999998</v>
      </c>
      <c r="AR113" s="51">
        <f>VLOOKUP($B$4:$B$236,'orig WPP2004'!$B$4:$CZ$265,'orig WPP2004'!S$1)</f>
        <v>470.56099999999998</v>
      </c>
      <c r="AS113" s="51">
        <f>VLOOKUP($B$4:$B$236,'orig WPP2004'!$B$4:$CZ$265,'orig WPP2004'!T$1)</f>
        <v>521.63800000000003</v>
      </c>
      <c r="AT113" s="51">
        <f>VLOOKUP($B$4:$B$236,'orig WPP2004'!$B$4:$CZ$265,'orig WPP2004'!U$1)</f>
        <v>576.495</v>
      </c>
      <c r="AU113" s="51">
        <f>VLOOKUP($B$4:$B$236,'orig WPP2004'!$B$4:$CZ$265,'orig WPP2004'!V$1)</f>
        <v>633.32500000000005</v>
      </c>
      <c r="AV113" s="51">
        <f>VLOOKUP($B$4:$B$236,'orig WPP2004'!$B$4:$CZ$265,'orig WPP2004'!W$1)</f>
        <v>689.76800000000003</v>
      </c>
      <c r="AW113" s="51">
        <f>VLOOKUP($B$4:$B$236,'orig WPP2004'!$B$4:$CZ$265,'orig WPP2004'!X$1)</f>
        <v>744.26099999999997</v>
      </c>
      <c r="AX113" s="51">
        <f>VLOOKUP($B$4:$B$236,'orig WPP2004'!$B$4:$CZ$265,'orig WPP2004'!Y$1)</f>
        <v>795.66300000000001</v>
      </c>
      <c r="AY113" s="51">
        <f>VLOOKUP($B$4:$B$236,'orig WPP2004'!$B$4:$CZ$265,'orig WPP2004'!Z$1)</f>
        <v>844.69900000000007</v>
      </c>
      <c r="AZ113" s="51">
        <f>VLOOKUP($B$4:$B$236,'orig WPP2004'!$B$4:$CZ$265,'orig WPP2004'!AA$1)</f>
        <v>893.93399999999997</v>
      </c>
      <c r="BA113" s="51">
        <f>VLOOKUP($B$4:$B$236,'orig WPP2004'!$B$4:$CZ$265,'orig WPP2004'!AB$1)</f>
        <v>947.05</v>
      </c>
      <c r="BB113" s="51">
        <f>VLOOKUP($B$4:$B$236,'orig WPP2004'!$B$4:$CZ$265,'orig WPP2004'!AC$1)</f>
        <v>1006.5540000000001</v>
      </c>
      <c r="BC113" s="51">
        <f>VLOOKUP($B$4:$B$236,'orig WPP2004'!$B$4:$CZ$265,'orig WPP2004'!AD$1)</f>
        <v>1073.6110000000001</v>
      </c>
      <c r="BD113" s="51">
        <f>VLOOKUP($B$4:$B$236,'orig WPP2004'!$B$4:$CZ$265,'orig WPP2004'!AE$1)</f>
        <v>1147.029</v>
      </c>
      <c r="BE113" s="51">
        <f>VLOOKUP($B$4:$B$236,'orig WPP2004'!$B$4:$CZ$265,'orig WPP2004'!AF$1)</f>
        <v>1224.1190000000001</v>
      </c>
      <c r="BF113" s="51">
        <f>VLOOKUP($B$4:$B$236,'orig WPP2004'!$B$4:$CZ$265,'orig WPP2004'!AG$1)</f>
        <v>1300.9870000000001</v>
      </c>
      <c r="BG113" s="51">
        <f>VLOOKUP($B$4:$B$236,'orig WPP2004'!$B$4:$CZ$265,'orig WPP2004'!AH$1)</f>
        <v>1374.92</v>
      </c>
      <c r="BH113" s="51">
        <f>VLOOKUP($B$4:$B$236,'orig WPP2004'!$B$4:$CZ$265,'orig WPP2004'!AI$1)</f>
        <v>1442.452</v>
      </c>
      <c r="BI113" s="51">
        <f>VLOOKUP($B$4:$B$236,'orig WPP2004'!$B$4:$CZ$265,'orig WPP2004'!AJ$1)</f>
        <v>1504.174</v>
      </c>
      <c r="BJ113" s="51">
        <f>VLOOKUP($B$4:$B$236,'orig WPP2004'!$B$4:$CZ$265,'orig WPP2004'!AK$1)</f>
        <v>1566.021</v>
      </c>
      <c r="BK113" s="51">
        <f>VLOOKUP($B$4:$B$236,'orig WPP2004'!$B$4:$CZ$265,'orig WPP2004'!AL$1)</f>
        <v>1636.471</v>
      </c>
      <c r="BL113" s="51">
        <f>VLOOKUP($B$4:$B$236,'orig WPP2004'!$B$4:$CZ$265,'orig WPP2004'!AM$1)</f>
        <v>1720.15</v>
      </c>
      <c r="BM113" s="51">
        <f>VLOOKUP($B$4:$B$236,'orig WPP2004'!$B$4:$CZ$265,'orig WPP2004'!AN$1)</f>
        <v>1824.1309999999999</v>
      </c>
      <c r="BN113" s="51">
        <f>VLOOKUP($B$4:$B$236,'orig WPP2004'!$B$4:$CZ$265,'orig WPP2004'!AO$1)</f>
        <v>1943.0440000000001</v>
      </c>
      <c r="BO113" s="51">
        <f>VLOOKUP($B$4:$B$236,'orig WPP2004'!$B$4:$CZ$265,'orig WPP2004'!AP$1)</f>
        <v>2054.4369999999999</v>
      </c>
      <c r="BP113" s="51">
        <f>VLOOKUP($B$4:$B$236,'orig WPP2004'!$B$4:$CZ$265,'orig WPP2004'!AQ$1)</f>
        <v>2127.6410000000001</v>
      </c>
      <c r="BQ113" s="51">
        <f>VLOOKUP($B$4:$B$236,'orig WPP2004'!$B$4:$CZ$265,'orig WPP2004'!AR$1)</f>
        <v>2143.0039999999999</v>
      </c>
      <c r="BR113" s="51">
        <f>VLOOKUP($B$4:$B$236,'orig WPP2004'!$B$4:$CZ$265,'orig WPP2004'!AS$1)</f>
        <v>2088.7979999999998</v>
      </c>
      <c r="BS113" s="51">
        <f>VLOOKUP($B$4:$B$236,'orig WPP2004'!$B$4:$CZ$265,'orig WPP2004'!AT$1)</f>
        <v>1977.8389999999999</v>
      </c>
      <c r="BT113" s="51">
        <f>VLOOKUP($B$4:$B$236,'orig WPP2004'!$B$4:$CZ$265,'orig WPP2004'!AU$1)</f>
        <v>1845.011</v>
      </c>
      <c r="BU113" s="51">
        <f>VLOOKUP($B$4:$B$236,'orig WPP2004'!$B$4:$CZ$265,'orig WPP2004'!AV$1)</f>
        <v>1739.383</v>
      </c>
      <c r="BV113" s="51">
        <f>VLOOKUP($B$4:$B$236,'orig WPP2004'!$B$4:$CZ$265,'orig WPP2004'!AW$1)</f>
        <v>1695.6610000000001</v>
      </c>
      <c r="BW113" s="51">
        <f>VLOOKUP($B$4:$B$236,'orig WPP2004'!$B$4:$CZ$265,'orig WPP2004'!AX$1)</f>
        <v>1726.5790000000002</v>
      </c>
      <c r="BX113" s="51">
        <f>VLOOKUP($B$4:$B$236,'orig WPP2004'!$B$4:$CZ$265,'orig WPP2004'!AY$1)</f>
        <v>1819.9380000000001</v>
      </c>
      <c r="BY113" s="51">
        <f>VLOOKUP($B$4:$B$236,'orig WPP2004'!$B$4:$CZ$265,'orig WPP2004'!AZ$1)</f>
        <v>1954.95</v>
      </c>
      <c r="BZ113" s="51">
        <f>VLOOKUP($B$4:$B$236,'orig WPP2004'!$B$4:$CZ$265,'orig WPP2004'!BA$1)</f>
        <v>2099.4650000000001</v>
      </c>
      <c r="CA113" s="51">
        <f>VLOOKUP($B$4:$B$236,'orig WPP2004'!$B$4:$CZ$265,'orig WPP2004'!BB$1)</f>
        <v>2229.6990000000001</v>
      </c>
      <c r="CB113" s="51">
        <f>VLOOKUP($B$4:$B$236,'orig WPP2004'!$B$4:$CZ$265,'orig WPP2004'!BC$1)</f>
        <v>2340.3209999999999</v>
      </c>
      <c r="CC113" s="51">
        <f>VLOOKUP($B$4:$B$236,'orig WPP2004'!$B$4:$CZ$265,'orig WPP2004'!BD$1)</f>
        <v>2437.9380000000001</v>
      </c>
      <c r="CD113" s="51">
        <f>VLOOKUP($B$4:$B$236,'orig WPP2004'!$B$4:$CZ$265,'orig WPP2004'!BE$1)</f>
        <v>2524.8000000000002</v>
      </c>
      <c r="CE113" s="51">
        <f>VLOOKUP($B$4:$B$236,'orig WPP2004'!$B$4:$CZ$265,'orig WPP2004'!BF$1)</f>
        <v>2606.4269999999997</v>
      </c>
      <c r="CF113" s="51">
        <f>VLOOKUP($B$4:$B$236,'orig WPP2004'!$B$4:$CZ$265,'orig WPP2004'!BG$1)</f>
        <v>2686.873</v>
      </c>
      <c r="CG113" s="51">
        <f>VLOOKUP($B$4:$B$236,'orig WPP2004'!$B$4:$CZ$265,'orig WPP2004'!BH$1)</f>
        <v>2765.29</v>
      </c>
      <c r="CH113" s="51">
        <f>VLOOKUP($B$4:$B$236,'orig WPP2004'!$B$4:$CZ$265,'orig WPP2004'!BI$1)</f>
        <v>2839.3050000000003</v>
      </c>
      <c r="CI113" s="51">
        <f>VLOOKUP($B$4:$B$236,'orig WPP2004'!$B$4:$CZ$265,'orig WPP2004'!BJ$1)</f>
        <v>2909.991</v>
      </c>
      <c r="CJ113" s="51">
        <f>VLOOKUP($B$4:$B$236,'orig WPP2004'!$B$4:$CZ$265,'orig WPP2004'!BK$1)</f>
        <v>2978.828</v>
      </c>
      <c r="CK113" s="51">
        <f>VLOOKUP($B$4:$B$236,'orig WPP2004'!$B$4:$CZ$265,'orig WPP2004'!BL$1)</f>
        <v>3046.9359999999997</v>
      </c>
      <c r="CL113" s="51">
        <f>VLOOKUP($B$4:$B$236,'orig WPP2004'!$B$4:$CZ$265,'orig WPP2004'!BM$1)</f>
        <v>3114.7439999999997</v>
      </c>
      <c r="CM113" s="51">
        <f>VLOOKUP($B$4:$B$236,'orig WPP2004'!$B$4:$CZ$265,'orig WPP2004'!BN$1)</f>
        <v>3182.1480000000001</v>
      </c>
      <c r="CN113" s="51">
        <f>VLOOKUP($B$4:$B$236,'orig WPP2004'!$B$4:$CZ$265,'orig WPP2004'!BO$1)</f>
        <v>3249.085</v>
      </c>
      <c r="CO113" s="51">
        <f>VLOOKUP($B$4:$B$236,'orig WPP2004'!$B$4:$CZ$265,'orig WPP2004'!BP$1)</f>
        <v>3315.3019999999997</v>
      </c>
      <c r="CP113" s="51">
        <f>VLOOKUP($B$4:$B$236,'orig WPP2004'!$B$4:$CZ$265,'orig WPP2004'!BQ$1)</f>
        <v>3380.63</v>
      </c>
      <c r="CQ113" s="51">
        <f>VLOOKUP($B$4:$B$236,'orig WPP2004'!$B$4:$CZ$265,'orig WPP2004'!BR$1)</f>
        <v>3445.1750000000002</v>
      </c>
      <c r="CR113" s="51">
        <f>VLOOKUP($B$4:$B$236,'orig WPP2004'!$B$4:$CZ$265,'orig WPP2004'!BS$1)</f>
        <v>3509.1390000000001</v>
      </c>
      <c r="CS113" s="51">
        <f>VLOOKUP($B$4:$B$236,'orig WPP2004'!$B$4:$CZ$265,'orig WPP2004'!BT$1)</f>
        <v>3572.5360000000001</v>
      </c>
      <c r="CT113" s="51">
        <f>VLOOKUP($B$4:$B$236,'orig WPP2004'!$B$4:$CZ$265,'orig WPP2004'!BU$1)</f>
        <v>3635.3630000000003</v>
      </c>
      <c r="CU113" s="51">
        <f>VLOOKUP($B$4:$B$236,'orig WPP2004'!$B$4:$CZ$265,'orig WPP2004'!BV$1)</f>
        <v>3697.6260000000002</v>
      </c>
      <c r="CV113" s="51">
        <f>VLOOKUP($B$4:$B$236,'orig WPP2004'!$B$4:$CZ$265,'orig WPP2004'!BW$1)</f>
        <v>3759.3389999999999</v>
      </c>
      <c r="CW113" s="51">
        <f>VLOOKUP($B$4:$B$236,'orig WPP2004'!$B$4:$CZ$265,'orig WPP2004'!BX$1)</f>
        <v>3820.5410000000002</v>
      </c>
      <c r="CX113" s="51">
        <f>VLOOKUP($B$4:$B$236,'orig WPP2004'!$B$4:$CZ$265,'orig WPP2004'!BY$1)</f>
        <v>3881.2849999999999</v>
      </c>
      <c r="CY113" s="51">
        <f>VLOOKUP($B$4:$B$236,'orig WPP2004'!$B$4:$CZ$265,'orig WPP2004'!BZ$1)</f>
        <v>3941.6360000000004</v>
      </c>
      <c r="CZ113" s="51">
        <f>VLOOKUP($B$4:$B$236,'orig WPP2004'!$B$4:$CZ$265,'orig WPP2004'!CA$1)</f>
        <v>4001.6360000000004</v>
      </c>
      <c r="DA113" s="51">
        <f>VLOOKUP($B$4:$B$236,'orig WPP2004'!$B$4:$CZ$265,'orig WPP2004'!CB$1)</f>
        <v>4061.3</v>
      </c>
      <c r="DB113" s="51">
        <f>VLOOKUP($B$4:$B$236,'orig WPP2004'!$B$4:$CZ$265,'orig WPP2004'!CC$1)</f>
        <v>4120.607</v>
      </c>
      <c r="DC113" s="51">
        <f>VLOOKUP($B$4:$B$236,'orig WPP2004'!$B$4:$CZ$265,'orig WPP2004'!CD$1)</f>
        <v>4179.5200000000004</v>
      </c>
      <c r="DD113" s="51">
        <f>VLOOKUP($B$4:$B$236,'orig WPP2004'!$B$4:$CZ$265,'orig WPP2004'!CE$1)</f>
        <v>4237.9769999999999</v>
      </c>
      <c r="DE113" s="51">
        <f>VLOOKUP($B$4:$B$236,'orig WPP2004'!$B$4:$CZ$265,'orig WPP2004'!CF$1)</f>
        <v>4295.9279999999999</v>
      </c>
    </row>
    <row r="114" spans="1:109">
      <c r="A114">
        <v>15</v>
      </c>
      <c r="B114" s="3">
        <v>417</v>
      </c>
      <c r="C114" s="1" t="s">
        <v>673</v>
      </c>
      <c r="D114" s="29">
        <f>+[5]Summary!F5</f>
        <v>390.1341674768417</v>
      </c>
      <c r="E114" s="29">
        <f>+[5]Summary!G5</f>
        <v>404.58358108709507</v>
      </c>
      <c r="F114" s="29">
        <f>+[5]Summary!H5</f>
        <v>419.5681581643949</v>
      </c>
      <c r="G114" s="29">
        <f>+[5]Summary!I5</f>
        <v>435.10771957789109</v>
      </c>
      <c r="H114" s="29">
        <f>+[5]Summary!J5</f>
        <v>451.22282030299817</v>
      </c>
      <c r="I114" s="29">
        <f>+[5]Summary!K5</f>
        <v>467.93477661051656</v>
      </c>
      <c r="J114" s="29">
        <f>+[5]Summary!L5</f>
        <v>485.2656942627579</v>
      </c>
      <c r="K114" s="29">
        <f>+[5]Summary!M5</f>
        <v>503.23849775397122</v>
      </c>
      <c r="L114" s="29">
        <f>+[5]Summary!N5</f>
        <v>521.8769606337479</v>
      </c>
      <c r="M114" s="29">
        <f>+[5]Summary!O5</f>
        <v>541.20573695351629</v>
      </c>
      <c r="N114" s="29">
        <f>+[5]Summary!P5</f>
        <v>561.25039387772063</v>
      </c>
      <c r="O114" s="29">
        <f>+[5]Summary!Q5</f>
        <v>582.03744550282136</v>
      </c>
      <c r="P114" s="29">
        <f>+[5]Summary!R5</f>
        <v>618.41478584674769</v>
      </c>
      <c r="Q114" s="29">
        <f>+[5]Summary!S5</f>
        <v>657.06570996216954</v>
      </c>
      <c r="R114" s="29">
        <f>+[5]Summary!T5</f>
        <v>698.13231683480501</v>
      </c>
      <c r="S114" s="29">
        <f>+[5]Summary!U5</f>
        <v>741.7655866369804</v>
      </c>
      <c r="T114" s="29">
        <f>+[5]Summary!V5</f>
        <v>788.12593580179157</v>
      </c>
      <c r="U114" s="29">
        <f>+[5]Summary!W5</f>
        <v>848.75100778654473</v>
      </c>
      <c r="V114" s="29">
        <f>+[5]Summary!X5</f>
        <v>914.0395468470482</v>
      </c>
      <c r="W114" s="29">
        <f>+[5]Summary!Y5</f>
        <v>984.35028121989819</v>
      </c>
      <c r="X114" s="29">
        <f>+[5]Summary!Z5</f>
        <v>1060.0695336214287</v>
      </c>
      <c r="Y114" s="29">
        <f>+[5]Summary!AA5</f>
        <v>1141.6133439000002</v>
      </c>
      <c r="Z114" s="29">
        <f>+[5]Summary!AB5</f>
        <v>1268.4592710000002</v>
      </c>
      <c r="AA114" s="29">
        <f>+[5]Summary!AC5</f>
        <v>1409.3991900000003</v>
      </c>
      <c r="AB114" s="29">
        <f>+[5]Summary!AD5</f>
        <v>1565.9991000000005</v>
      </c>
      <c r="AC114" s="51">
        <f>VLOOKUP($B$4:$B$236,'orig WPP2004'!$B$4:$CZ$265,'orig WPP2004'!D$1)</f>
        <v>1739.999</v>
      </c>
      <c r="AD114" s="51">
        <f>VLOOKUP($B$4:$B$236,'orig WPP2004'!$B$4:$CZ$265,'orig WPP2004'!E$1)</f>
        <v>1763.2260000000001</v>
      </c>
      <c r="AE114" s="51">
        <f>VLOOKUP($B$4:$B$236,'orig WPP2004'!$B$4:$CZ$265,'orig WPP2004'!F$1)</f>
        <v>1791.954</v>
      </c>
      <c r="AF114" s="51">
        <f>VLOOKUP($B$4:$B$236,'orig WPP2004'!$B$4:$CZ$265,'orig WPP2004'!G$1)</f>
        <v>1825.126</v>
      </c>
      <c r="AG114" s="51">
        <f>VLOOKUP($B$4:$B$236,'orig WPP2004'!$B$4:$CZ$265,'orig WPP2004'!H$1)</f>
        <v>1862.0709999999999</v>
      </c>
      <c r="AH114" s="51">
        <f>VLOOKUP($B$4:$B$236,'orig WPP2004'!$B$4:$CZ$265,'orig WPP2004'!I$1)</f>
        <v>1902.502</v>
      </c>
      <c r="AI114" s="51">
        <f>VLOOKUP($B$4:$B$236,'orig WPP2004'!$B$4:$CZ$265,'orig WPP2004'!J$1)</f>
        <v>1946.5419999999999</v>
      </c>
      <c r="AJ114" s="51">
        <f>VLOOKUP($B$4:$B$236,'orig WPP2004'!$B$4:$CZ$265,'orig WPP2004'!K$1)</f>
        <v>1994.6990000000001</v>
      </c>
      <c r="AK114" s="51">
        <f>VLOOKUP($B$4:$B$236,'orig WPP2004'!$B$4:$CZ$265,'orig WPP2004'!L$1)</f>
        <v>2047.7850000000001</v>
      </c>
      <c r="AL114" s="51">
        <f>VLOOKUP($B$4:$B$236,'orig WPP2004'!$B$4:$CZ$265,'orig WPP2004'!M$1)</f>
        <v>2106.7919999999999</v>
      </c>
      <c r="AM114" s="51">
        <f>VLOOKUP($B$4:$B$236,'orig WPP2004'!$B$4:$CZ$265,'orig WPP2004'!N$1)</f>
        <v>2172.5</v>
      </c>
      <c r="AN114" s="51">
        <f>VLOOKUP($B$4:$B$236,'orig WPP2004'!$B$4:$CZ$265,'orig WPP2004'!O$1)</f>
        <v>2245.0619999999999</v>
      </c>
      <c r="AO114" s="51">
        <f>VLOOKUP($B$4:$B$236,'orig WPP2004'!$B$4:$CZ$265,'orig WPP2004'!P$1)</f>
        <v>2323.6419999999998</v>
      </c>
      <c r="AP114" s="51">
        <f>VLOOKUP($B$4:$B$236,'orig WPP2004'!$B$4:$CZ$265,'orig WPP2004'!Q$1)</f>
        <v>2406.2640000000001</v>
      </c>
      <c r="AQ114" s="51">
        <f>VLOOKUP($B$4:$B$236,'orig WPP2004'!$B$4:$CZ$265,'orig WPP2004'!R$1)</f>
        <v>2490.2460000000001</v>
      </c>
      <c r="AR114" s="51">
        <f>VLOOKUP($B$4:$B$236,'orig WPP2004'!$B$4:$CZ$265,'orig WPP2004'!S$1)</f>
        <v>2573.4960000000001</v>
      </c>
      <c r="AS114" s="51">
        <f>VLOOKUP($B$4:$B$236,'orig WPP2004'!$B$4:$CZ$265,'orig WPP2004'!T$1)</f>
        <v>2655.3510000000001</v>
      </c>
      <c r="AT114" s="51">
        <f>VLOOKUP($B$4:$B$236,'orig WPP2004'!$B$4:$CZ$265,'orig WPP2004'!U$1)</f>
        <v>2735.8389999999999</v>
      </c>
      <c r="AU114" s="51">
        <f>VLOOKUP($B$4:$B$236,'orig WPP2004'!$B$4:$CZ$265,'orig WPP2004'!V$1)</f>
        <v>2814.4229999999998</v>
      </c>
      <c r="AV114" s="51">
        <f>VLOOKUP($B$4:$B$236,'orig WPP2004'!$B$4:$CZ$265,'orig WPP2004'!W$1)</f>
        <v>2890.7190000000001</v>
      </c>
      <c r="AW114" s="51">
        <f>VLOOKUP($B$4:$B$236,'orig WPP2004'!$B$4:$CZ$265,'orig WPP2004'!X$1)</f>
        <v>2964.498</v>
      </c>
      <c r="AX114" s="51">
        <f>VLOOKUP($B$4:$B$236,'orig WPP2004'!$B$4:$CZ$265,'orig WPP2004'!Y$1)</f>
        <v>3035.473</v>
      </c>
      <c r="AY114" s="51">
        <f>VLOOKUP($B$4:$B$236,'orig WPP2004'!$B$4:$CZ$265,'orig WPP2004'!Z$1)</f>
        <v>3103.6930000000002</v>
      </c>
      <c r="AZ114" s="51">
        <f>VLOOKUP($B$4:$B$236,'orig WPP2004'!$B$4:$CZ$265,'orig WPP2004'!AA$1)</f>
        <v>3169.77</v>
      </c>
      <c r="BA114" s="51">
        <f>VLOOKUP($B$4:$B$236,'orig WPP2004'!$B$4:$CZ$265,'orig WPP2004'!AB$1)</f>
        <v>3234.61</v>
      </c>
      <c r="BB114" s="51">
        <f>VLOOKUP($B$4:$B$236,'orig WPP2004'!$B$4:$CZ$265,'orig WPP2004'!AC$1)</f>
        <v>3299</v>
      </c>
      <c r="BC114" s="51">
        <f>VLOOKUP($B$4:$B$236,'orig WPP2004'!$B$4:$CZ$265,'orig WPP2004'!AD$1)</f>
        <v>3362.9589999999998</v>
      </c>
      <c r="BD114" s="51">
        <f>VLOOKUP($B$4:$B$236,'orig WPP2004'!$B$4:$CZ$265,'orig WPP2004'!AE$1)</f>
        <v>3426.6440000000002</v>
      </c>
      <c r="BE114" s="51">
        <f>VLOOKUP($B$4:$B$236,'orig WPP2004'!$B$4:$CZ$265,'orig WPP2004'!AF$1)</f>
        <v>3491.1410000000001</v>
      </c>
      <c r="BF114" s="51">
        <f>VLOOKUP($B$4:$B$236,'orig WPP2004'!$B$4:$CZ$265,'orig WPP2004'!AG$1)</f>
        <v>3557.7910000000002</v>
      </c>
      <c r="BG114" s="51">
        <f>VLOOKUP($B$4:$B$236,'orig WPP2004'!$B$4:$CZ$265,'orig WPP2004'!AH$1)</f>
        <v>3627.4970000000003</v>
      </c>
      <c r="BH114" s="51">
        <f>VLOOKUP($B$4:$B$236,'orig WPP2004'!$B$4:$CZ$265,'orig WPP2004'!AI$1)</f>
        <v>3700.2979999999998</v>
      </c>
      <c r="BI114" s="51">
        <f>VLOOKUP($B$4:$B$236,'orig WPP2004'!$B$4:$CZ$265,'orig WPP2004'!AJ$1)</f>
        <v>3775.7260000000001</v>
      </c>
      <c r="BJ114" s="51">
        <f>VLOOKUP($B$4:$B$236,'orig WPP2004'!$B$4:$CZ$265,'orig WPP2004'!AK$1)</f>
        <v>3853.4560000000001</v>
      </c>
      <c r="BK114" s="51">
        <f>VLOOKUP($B$4:$B$236,'orig WPP2004'!$B$4:$CZ$265,'orig WPP2004'!AL$1)</f>
        <v>3932.9520000000002</v>
      </c>
      <c r="BL114" s="51">
        <f>VLOOKUP($B$4:$B$236,'orig WPP2004'!$B$4:$CZ$265,'orig WPP2004'!AM$1)</f>
        <v>4013.498</v>
      </c>
      <c r="BM114" s="51">
        <f>VLOOKUP($B$4:$B$236,'orig WPP2004'!$B$4:$CZ$265,'orig WPP2004'!AN$1)</f>
        <v>4095.9979999999996</v>
      </c>
      <c r="BN114" s="51">
        <f>VLOOKUP($B$4:$B$236,'orig WPP2004'!$B$4:$CZ$265,'orig WPP2004'!AO$1)</f>
        <v>4179.7870000000003</v>
      </c>
      <c r="BO114" s="51">
        <f>VLOOKUP($B$4:$B$236,'orig WPP2004'!$B$4:$CZ$265,'orig WPP2004'!AP$1)</f>
        <v>4260.7540000000008</v>
      </c>
      <c r="BP114" s="51">
        <f>VLOOKUP($B$4:$B$236,'orig WPP2004'!$B$4:$CZ$265,'orig WPP2004'!AQ$1)</f>
        <v>4333.4709999999995</v>
      </c>
      <c r="BQ114" s="51">
        <f>VLOOKUP($B$4:$B$236,'orig WPP2004'!$B$4:$CZ$265,'orig WPP2004'!AR$1)</f>
        <v>4394.5</v>
      </c>
      <c r="BR114" s="51">
        <f>VLOOKUP($B$4:$B$236,'orig WPP2004'!$B$4:$CZ$265,'orig WPP2004'!AS$1)</f>
        <v>4441.4779999999992</v>
      </c>
      <c r="BS114" s="51">
        <f>VLOOKUP($B$4:$B$236,'orig WPP2004'!$B$4:$CZ$265,'orig WPP2004'!AT$1)</f>
        <v>4476.652</v>
      </c>
      <c r="BT114" s="51">
        <f>VLOOKUP($B$4:$B$236,'orig WPP2004'!$B$4:$CZ$265,'orig WPP2004'!AU$1)</f>
        <v>4506.8500000000004</v>
      </c>
      <c r="BU114" s="51">
        <f>VLOOKUP($B$4:$B$236,'orig WPP2004'!$B$4:$CZ$265,'orig WPP2004'!AV$1)</f>
        <v>4541.6720000000005</v>
      </c>
      <c r="BV114" s="51">
        <f>VLOOKUP($B$4:$B$236,'orig WPP2004'!$B$4:$CZ$265,'orig WPP2004'!AW$1)</f>
        <v>4587.8850000000002</v>
      </c>
      <c r="BW114" s="51">
        <f>VLOOKUP($B$4:$B$236,'orig WPP2004'!$B$4:$CZ$265,'orig WPP2004'!AX$1)</f>
        <v>4648.1110000000008</v>
      </c>
      <c r="BX114" s="51">
        <f>VLOOKUP($B$4:$B$236,'orig WPP2004'!$B$4:$CZ$265,'orig WPP2004'!AY$1)</f>
        <v>4719.9050000000007</v>
      </c>
      <c r="BY114" s="51">
        <f>VLOOKUP($B$4:$B$236,'orig WPP2004'!$B$4:$CZ$265,'orig WPP2004'!AZ$1)</f>
        <v>4798.7610000000004</v>
      </c>
      <c r="BZ114" s="51">
        <f>VLOOKUP($B$4:$B$236,'orig WPP2004'!$B$4:$CZ$265,'orig WPP2004'!BA$1)</f>
        <v>4877.8040000000001</v>
      </c>
      <c r="CA114" s="51">
        <f>VLOOKUP($B$4:$B$236,'orig WPP2004'!$B$4:$CZ$265,'orig WPP2004'!BB$1)</f>
        <v>4952.0259999999998</v>
      </c>
      <c r="CB114" s="51">
        <f>VLOOKUP($B$4:$B$236,'orig WPP2004'!$B$4:$CZ$265,'orig WPP2004'!BC$1)</f>
        <v>5020.1360000000004</v>
      </c>
      <c r="CC114" s="51">
        <f>VLOOKUP($B$4:$B$236,'orig WPP2004'!$B$4:$CZ$265,'orig WPP2004'!BD$1)</f>
        <v>5083.7330000000002</v>
      </c>
      <c r="CD114" s="51">
        <f>VLOOKUP($B$4:$B$236,'orig WPP2004'!$B$4:$CZ$265,'orig WPP2004'!BE$1)</f>
        <v>5144.1239999999998</v>
      </c>
      <c r="CE114" s="51">
        <f>VLOOKUP($B$4:$B$236,'orig WPP2004'!$B$4:$CZ$265,'orig WPP2004'!BF$1)</f>
        <v>5203.5940000000001</v>
      </c>
      <c r="CF114" s="51">
        <f>VLOOKUP($B$4:$B$236,'orig WPP2004'!$B$4:$CZ$265,'orig WPP2004'!BG$1)</f>
        <v>5263.7939999999999</v>
      </c>
      <c r="CG114" s="51">
        <f>VLOOKUP($B$4:$B$236,'orig WPP2004'!$B$4:$CZ$265,'orig WPP2004'!BH$1)</f>
        <v>5324.8189999999995</v>
      </c>
      <c r="CH114" s="51">
        <f>VLOOKUP($B$4:$B$236,'orig WPP2004'!$B$4:$CZ$265,'orig WPP2004'!BI$1)</f>
        <v>5385.9169999999995</v>
      </c>
      <c r="CI114" s="51">
        <f>VLOOKUP($B$4:$B$236,'orig WPP2004'!$B$4:$CZ$265,'orig WPP2004'!BJ$1)</f>
        <v>5446.9130000000005</v>
      </c>
      <c r="CJ114" s="51">
        <f>VLOOKUP($B$4:$B$236,'orig WPP2004'!$B$4:$CZ$265,'orig WPP2004'!BK$1)</f>
        <v>5507.4740000000002</v>
      </c>
      <c r="CK114" s="51">
        <f>VLOOKUP($B$4:$B$236,'orig WPP2004'!$B$4:$CZ$265,'orig WPP2004'!BL$1)</f>
        <v>5567.3180000000002</v>
      </c>
      <c r="CL114" s="51">
        <f>VLOOKUP($B$4:$B$236,'orig WPP2004'!$B$4:$CZ$265,'orig WPP2004'!BM$1)</f>
        <v>5626.4130000000005</v>
      </c>
      <c r="CM114" s="51">
        <f>VLOOKUP($B$4:$B$236,'orig WPP2004'!$B$4:$CZ$265,'orig WPP2004'!BN$1)</f>
        <v>5684.7389999999996</v>
      </c>
      <c r="CN114" s="51">
        <f>VLOOKUP($B$4:$B$236,'orig WPP2004'!$B$4:$CZ$265,'orig WPP2004'!BO$1)</f>
        <v>5742.0120000000006</v>
      </c>
      <c r="CO114" s="51">
        <f>VLOOKUP($B$4:$B$236,'orig WPP2004'!$B$4:$CZ$265,'orig WPP2004'!BP$1)</f>
        <v>5797.884</v>
      </c>
      <c r="CP114" s="51">
        <f>VLOOKUP($B$4:$B$236,'orig WPP2004'!$B$4:$CZ$265,'orig WPP2004'!BQ$1)</f>
        <v>5852.0709999999999</v>
      </c>
      <c r="CQ114" s="51">
        <f>VLOOKUP($B$4:$B$236,'orig WPP2004'!$B$4:$CZ$265,'orig WPP2004'!BR$1)</f>
        <v>5904.4719999999998</v>
      </c>
      <c r="CR114" s="51">
        <f>VLOOKUP($B$4:$B$236,'orig WPP2004'!$B$4:$CZ$265,'orig WPP2004'!BS$1)</f>
        <v>5955.0380000000005</v>
      </c>
      <c r="CS114" s="51">
        <f>VLOOKUP($B$4:$B$236,'orig WPP2004'!$B$4:$CZ$265,'orig WPP2004'!BT$1)</f>
        <v>6003.6020000000008</v>
      </c>
      <c r="CT114" s="51">
        <f>VLOOKUP($B$4:$B$236,'orig WPP2004'!$B$4:$CZ$265,'orig WPP2004'!BU$1)</f>
        <v>6050.0029999999997</v>
      </c>
      <c r="CU114" s="51">
        <f>VLOOKUP($B$4:$B$236,'orig WPP2004'!$B$4:$CZ$265,'orig WPP2004'!BV$1)</f>
        <v>6094.1379999999999</v>
      </c>
      <c r="CV114" s="51">
        <f>VLOOKUP($B$4:$B$236,'orig WPP2004'!$B$4:$CZ$265,'orig WPP2004'!BW$1)</f>
        <v>6135.933</v>
      </c>
      <c r="CW114" s="51">
        <f>VLOOKUP($B$4:$B$236,'orig WPP2004'!$B$4:$CZ$265,'orig WPP2004'!BX$1)</f>
        <v>6175.4390000000003</v>
      </c>
      <c r="CX114" s="51">
        <f>VLOOKUP($B$4:$B$236,'orig WPP2004'!$B$4:$CZ$265,'orig WPP2004'!BY$1)</f>
        <v>6212.8450000000003</v>
      </c>
      <c r="CY114" s="51">
        <f>VLOOKUP($B$4:$B$236,'orig WPP2004'!$B$4:$CZ$265,'orig WPP2004'!BZ$1)</f>
        <v>6248.43</v>
      </c>
      <c r="CZ114" s="51">
        <f>VLOOKUP($B$4:$B$236,'orig WPP2004'!$B$4:$CZ$265,'orig WPP2004'!CA$1)</f>
        <v>6282.4230000000007</v>
      </c>
      <c r="DA114" s="51">
        <f>VLOOKUP($B$4:$B$236,'orig WPP2004'!$B$4:$CZ$265,'orig WPP2004'!CB$1)</f>
        <v>6314.86</v>
      </c>
      <c r="DB114" s="51">
        <f>VLOOKUP($B$4:$B$236,'orig WPP2004'!$B$4:$CZ$265,'orig WPP2004'!CC$1)</f>
        <v>6345.7579999999998</v>
      </c>
      <c r="DC114" s="51">
        <f>VLOOKUP($B$4:$B$236,'orig WPP2004'!$B$4:$CZ$265,'orig WPP2004'!CD$1)</f>
        <v>6375.3050000000003</v>
      </c>
      <c r="DD114" s="51">
        <f>VLOOKUP($B$4:$B$236,'orig WPP2004'!$B$4:$CZ$265,'orig WPP2004'!CE$1)</f>
        <v>6403.7219999999998</v>
      </c>
      <c r="DE114" s="51">
        <f>VLOOKUP($B$4:$B$236,'orig WPP2004'!$B$4:$CZ$265,'orig WPP2004'!CF$1)</f>
        <v>6431.1559999999999</v>
      </c>
    </row>
    <row r="115" spans="1:109">
      <c r="A115">
        <v>21</v>
      </c>
      <c r="B115" s="3">
        <v>418</v>
      </c>
      <c r="C115" s="1" t="s">
        <v>508</v>
      </c>
      <c r="D115" s="29">
        <f>+[6]Summary!F43</f>
        <v>377.1123036242335</v>
      </c>
      <c r="E115" s="29">
        <f>+[6]Summary!G43</f>
        <v>384.09586480246003</v>
      </c>
      <c r="F115" s="29">
        <f>+[6]Summary!H43</f>
        <v>391.20875118769084</v>
      </c>
      <c r="G115" s="29">
        <f>+[6]Summary!I43</f>
        <v>398.45335769116662</v>
      </c>
      <c r="H115" s="29">
        <f>+[6]Summary!J43</f>
        <v>405.83212357433626</v>
      </c>
      <c r="I115" s="29">
        <f>+[6]Summary!K43</f>
        <v>413.34753327015733</v>
      </c>
      <c r="J115" s="29">
        <f>+[6]Summary!L43</f>
        <v>421.00211721960477</v>
      </c>
      <c r="K115" s="29">
        <f>+[6]Summary!M43</f>
        <v>428.79845272367146</v>
      </c>
      <c r="L115" s="29">
        <f>+[6]Summary!N43</f>
        <v>436.73916481114679</v>
      </c>
      <c r="M115" s="29">
        <f>+[6]Summary!O43</f>
        <v>444.82692712246427</v>
      </c>
      <c r="N115" s="29">
        <f>+[6]Summary!P43</f>
        <v>453.06446280991736</v>
      </c>
      <c r="O115" s="29">
        <f>+[6]Summary!Q43</f>
        <v>461.45454545454544</v>
      </c>
      <c r="P115" s="29">
        <f>+[6]Summary!R43</f>
        <v>470</v>
      </c>
      <c r="Q115" s="29">
        <f>+[6]Summary!S43</f>
        <v>495.35550000000001</v>
      </c>
      <c r="R115" s="29">
        <f>+[6]Summary!T43</f>
        <v>550.3950000000001</v>
      </c>
      <c r="S115" s="29">
        <f>+[6]Summary!U43</f>
        <v>611.55000000000007</v>
      </c>
      <c r="T115" s="29">
        <f>+[6]Summary!V43</f>
        <v>679.50000000000011</v>
      </c>
      <c r="U115" s="29">
        <f>+[6]Summary!W43</f>
        <v>755.00000000000011</v>
      </c>
      <c r="V115" s="29">
        <f>+[6]Summary!X43</f>
        <v>1006.0199999999999</v>
      </c>
      <c r="W115" s="29">
        <f>+[6]Summary!Y43</f>
        <v>1117.8000000000002</v>
      </c>
      <c r="X115" s="29">
        <f>+[6]Summary!Z43</f>
        <v>1242.0000000000005</v>
      </c>
      <c r="Y115" s="29">
        <f>+[6]Summary!AA43</f>
        <v>1380</v>
      </c>
      <c r="Z115" s="29">
        <f>+[6]Summary!AB43</f>
        <v>1463.1523940565842</v>
      </c>
      <c r="AA115" s="29">
        <f>+[6]Summary!AC43</f>
        <v>1554.599418685121</v>
      </c>
      <c r="AB115" s="29">
        <f>+[6]Summary!AD43</f>
        <v>1651.7618823529408</v>
      </c>
      <c r="AC115" s="51">
        <f>VLOOKUP($B$4:$B$236,'orig WPP2004'!$B$4:$CZ$265,'orig WPP2004'!D$1)</f>
        <v>1754.9969999999998</v>
      </c>
      <c r="AD115" s="51">
        <f>VLOOKUP($B$4:$B$236,'orig WPP2004'!$B$4:$CZ$265,'orig WPP2004'!E$1)</f>
        <v>1788.1369999999999</v>
      </c>
      <c r="AE115" s="51">
        <f>VLOOKUP($B$4:$B$236,'orig WPP2004'!$B$4:$CZ$265,'orig WPP2004'!F$1)</f>
        <v>1823.8209999999999</v>
      </c>
      <c r="AF115" s="51">
        <f>VLOOKUP($B$4:$B$236,'orig WPP2004'!$B$4:$CZ$265,'orig WPP2004'!G$1)</f>
        <v>1861.8710000000001</v>
      </c>
      <c r="AG115" s="51">
        <f>VLOOKUP($B$4:$B$236,'orig WPP2004'!$B$4:$CZ$265,'orig WPP2004'!H$1)</f>
        <v>1902.098</v>
      </c>
      <c r="AH115" s="51">
        <f>VLOOKUP($B$4:$B$236,'orig WPP2004'!$B$4:$CZ$265,'orig WPP2004'!I$1)</f>
        <v>1944.298</v>
      </c>
      <c r="AI115" s="51">
        <f>VLOOKUP($B$4:$B$236,'orig WPP2004'!$B$4:$CZ$265,'orig WPP2004'!J$1)</f>
        <v>1988.2570000000001</v>
      </c>
      <c r="AJ115" s="51">
        <f>VLOOKUP($B$4:$B$236,'orig WPP2004'!$B$4:$CZ$265,'orig WPP2004'!K$1)</f>
        <v>2033.7470000000001</v>
      </c>
      <c r="AK115" s="51">
        <f>VLOOKUP($B$4:$B$236,'orig WPP2004'!$B$4:$CZ$265,'orig WPP2004'!L$1)</f>
        <v>2080.5309999999999</v>
      </c>
      <c r="AL115" s="51">
        <f>VLOOKUP($B$4:$B$236,'orig WPP2004'!$B$4:$CZ$265,'orig WPP2004'!M$1)</f>
        <v>2128.3789999999999</v>
      </c>
      <c r="AM115" s="51">
        <f>VLOOKUP($B$4:$B$236,'orig WPP2004'!$B$4:$CZ$265,'orig WPP2004'!N$1)</f>
        <v>2177.0929999999998</v>
      </c>
      <c r="AN115" s="51">
        <f>VLOOKUP($B$4:$B$236,'orig WPP2004'!$B$4:$CZ$265,'orig WPP2004'!O$1)</f>
        <v>2226.5429999999997</v>
      </c>
      <c r="AO115" s="51">
        <f>VLOOKUP($B$4:$B$236,'orig WPP2004'!$B$4:$CZ$265,'orig WPP2004'!P$1)</f>
        <v>2276.692</v>
      </c>
      <c r="AP115" s="51">
        <f>VLOOKUP($B$4:$B$236,'orig WPP2004'!$B$4:$CZ$265,'orig WPP2004'!Q$1)</f>
        <v>2327.6120000000001</v>
      </c>
      <c r="AQ115" s="51">
        <f>VLOOKUP($B$4:$B$236,'orig WPP2004'!$B$4:$CZ$265,'orig WPP2004'!R$1)</f>
        <v>2379.442</v>
      </c>
      <c r="AR115" s="51">
        <f>VLOOKUP($B$4:$B$236,'orig WPP2004'!$B$4:$CZ$265,'orig WPP2004'!S$1)</f>
        <v>2432.299</v>
      </c>
      <c r="AS115" s="51">
        <f>VLOOKUP($B$4:$B$236,'orig WPP2004'!$B$4:$CZ$265,'orig WPP2004'!T$1)</f>
        <v>2485.7379999999998</v>
      </c>
      <c r="AT115" s="51">
        <f>VLOOKUP($B$4:$B$236,'orig WPP2004'!$B$4:$CZ$265,'orig WPP2004'!U$1)</f>
        <v>2539.6419999999998</v>
      </c>
      <c r="AU115" s="51">
        <f>VLOOKUP($B$4:$B$236,'orig WPP2004'!$B$4:$CZ$265,'orig WPP2004'!V$1)</f>
        <v>2594.7919999999999</v>
      </c>
      <c r="AV115" s="51">
        <f>VLOOKUP($B$4:$B$236,'orig WPP2004'!$B$4:$CZ$265,'orig WPP2004'!W$1)</f>
        <v>2652.2719999999999</v>
      </c>
      <c r="AW115" s="51">
        <f>VLOOKUP($B$4:$B$236,'orig WPP2004'!$B$4:$CZ$265,'orig WPP2004'!X$1)</f>
        <v>2712.6019999999999</v>
      </c>
      <c r="AX115" s="51">
        <f>VLOOKUP($B$4:$B$236,'orig WPP2004'!$B$4:$CZ$265,'orig WPP2004'!Y$1)</f>
        <v>2777.069</v>
      </c>
      <c r="AY115" s="51">
        <f>VLOOKUP($B$4:$B$236,'orig WPP2004'!$B$4:$CZ$265,'orig WPP2004'!Z$1)</f>
        <v>2844.8679999999999</v>
      </c>
      <c r="AZ115" s="51">
        <f>VLOOKUP($B$4:$B$236,'orig WPP2004'!$B$4:$CZ$265,'orig WPP2004'!AA$1)</f>
        <v>2911.9830000000002</v>
      </c>
      <c r="BA115" s="51">
        <f>VLOOKUP($B$4:$B$236,'orig WPP2004'!$B$4:$CZ$265,'orig WPP2004'!AB$1)</f>
        <v>2972.9409999999998</v>
      </c>
      <c r="BB115" s="51">
        <f>VLOOKUP($B$4:$B$236,'orig WPP2004'!$B$4:$CZ$265,'orig WPP2004'!AC$1)</f>
        <v>3024.299</v>
      </c>
      <c r="BC115" s="51">
        <f>VLOOKUP($B$4:$B$236,'orig WPP2004'!$B$4:$CZ$265,'orig WPP2004'!AD$1)</f>
        <v>3064.078</v>
      </c>
      <c r="BD115" s="51">
        <f>VLOOKUP($B$4:$B$236,'orig WPP2004'!$B$4:$CZ$265,'orig WPP2004'!AE$1)</f>
        <v>3094.7730000000001</v>
      </c>
      <c r="BE115" s="51">
        <f>VLOOKUP($B$4:$B$236,'orig WPP2004'!$B$4:$CZ$265,'orig WPP2004'!AF$1)</f>
        <v>3122.904</v>
      </c>
      <c r="BF115" s="51">
        <f>VLOOKUP($B$4:$B$236,'orig WPP2004'!$B$4:$CZ$265,'orig WPP2004'!AG$1)</f>
        <v>3157.5940000000001</v>
      </c>
      <c r="BG115" s="51">
        <f>VLOOKUP($B$4:$B$236,'orig WPP2004'!$B$4:$CZ$265,'orig WPP2004'!AH$1)</f>
        <v>3205.395</v>
      </c>
      <c r="BH115" s="51">
        <f>VLOOKUP($B$4:$B$236,'orig WPP2004'!$B$4:$CZ$265,'orig WPP2004'!AI$1)</f>
        <v>3268.598</v>
      </c>
      <c r="BI115" s="51">
        <f>VLOOKUP($B$4:$B$236,'orig WPP2004'!$B$4:$CZ$265,'orig WPP2004'!AJ$1)</f>
        <v>3345.2650000000003</v>
      </c>
      <c r="BJ115" s="51">
        <f>VLOOKUP($B$4:$B$236,'orig WPP2004'!$B$4:$CZ$265,'orig WPP2004'!AK$1)</f>
        <v>3432.5410000000002</v>
      </c>
      <c r="BK115" s="51">
        <f>VLOOKUP($B$4:$B$236,'orig WPP2004'!$B$4:$CZ$265,'orig WPP2004'!AL$1)</f>
        <v>3525.7510000000002</v>
      </c>
      <c r="BL115" s="51">
        <f>VLOOKUP($B$4:$B$236,'orig WPP2004'!$B$4:$CZ$265,'orig WPP2004'!AM$1)</f>
        <v>3621.3689999999997</v>
      </c>
      <c r="BM115" s="51">
        <f>VLOOKUP($B$4:$B$236,'orig WPP2004'!$B$4:$CZ$265,'orig WPP2004'!AN$1)</f>
        <v>3718.808</v>
      </c>
      <c r="BN115" s="51">
        <f>VLOOKUP($B$4:$B$236,'orig WPP2004'!$B$4:$CZ$265,'orig WPP2004'!AO$1)</f>
        <v>3818.944</v>
      </c>
      <c r="BO115" s="51">
        <f>VLOOKUP($B$4:$B$236,'orig WPP2004'!$B$4:$CZ$265,'orig WPP2004'!AP$1)</f>
        <v>3921.3829999999998</v>
      </c>
      <c r="BP115" s="51">
        <f>VLOOKUP($B$4:$B$236,'orig WPP2004'!$B$4:$CZ$265,'orig WPP2004'!AQ$1)</f>
        <v>4025.9319999999998</v>
      </c>
      <c r="BQ115" s="51">
        <f>VLOOKUP($B$4:$B$236,'orig WPP2004'!$B$4:$CZ$265,'orig WPP2004'!AR$1)</f>
        <v>4132.4139999999998</v>
      </c>
      <c r="BR115" s="51">
        <f>VLOOKUP($B$4:$B$236,'orig WPP2004'!$B$4:$CZ$265,'orig WPP2004'!AS$1)</f>
        <v>4240.4570000000003</v>
      </c>
      <c r="BS115" s="51">
        <f>VLOOKUP($B$4:$B$236,'orig WPP2004'!$B$4:$CZ$265,'orig WPP2004'!AT$1)</f>
        <v>4349.7539999999999</v>
      </c>
      <c r="BT115" s="51">
        <f>VLOOKUP($B$4:$B$236,'orig WPP2004'!$B$4:$CZ$265,'orig WPP2004'!AU$1)</f>
        <v>4460.3360000000002</v>
      </c>
      <c r="BU115" s="51">
        <f>VLOOKUP($B$4:$B$236,'orig WPP2004'!$B$4:$CZ$265,'orig WPP2004'!AV$1)</f>
        <v>4572.3630000000003</v>
      </c>
      <c r="BV115" s="51">
        <f>VLOOKUP($B$4:$B$236,'orig WPP2004'!$B$4:$CZ$265,'orig WPP2004'!AW$1)</f>
        <v>4685.9719999999998</v>
      </c>
      <c r="BW115" s="51">
        <f>VLOOKUP($B$4:$B$236,'orig WPP2004'!$B$4:$CZ$265,'orig WPP2004'!AX$1)</f>
        <v>4801.0360000000001</v>
      </c>
      <c r="BX115" s="51">
        <f>VLOOKUP($B$4:$B$236,'orig WPP2004'!$B$4:$CZ$265,'orig WPP2004'!AY$1)</f>
        <v>4917.4949999999999</v>
      </c>
      <c r="BY115" s="51">
        <f>VLOOKUP($B$4:$B$236,'orig WPP2004'!$B$4:$CZ$265,'orig WPP2004'!AZ$1)</f>
        <v>5035.6499999999996</v>
      </c>
      <c r="BZ115" s="51">
        <f>VLOOKUP($B$4:$B$236,'orig WPP2004'!$B$4:$CZ$265,'orig WPP2004'!BA$1)</f>
        <v>5155.9139999999998</v>
      </c>
      <c r="CA115" s="51">
        <f>VLOOKUP($B$4:$B$236,'orig WPP2004'!$B$4:$CZ$265,'orig WPP2004'!BB$1)</f>
        <v>5278.5619999999999</v>
      </c>
      <c r="CB115" s="51">
        <f>VLOOKUP($B$4:$B$236,'orig WPP2004'!$B$4:$CZ$265,'orig WPP2004'!BC$1)</f>
        <v>5403.68</v>
      </c>
      <c r="CC115" s="51">
        <f>VLOOKUP($B$4:$B$236,'orig WPP2004'!$B$4:$CZ$265,'orig WPP2004'!BD$1)</f>
        <v>5531.11</v>
      </c>
      <c r="CD115" s="51">
        <f>VLOOKUP($B$4:$B$236,'orig WPP2004'!$B$4:$CZ$265,'orig WPP2004'!BE$1)</f>
        <v>5660.5789999999997</v>
      </c>
      <c r="CE115" s="51">
        <f>VLOOKUP($B$4:$B$236,'orig WPP2004'!$B$4:$CZ$265,'orig WPP2004'!BF$1)</f>
        <v>5791.6949999999997</v>
      </c>
      <c r="CF115" s="51">
        <f>VLOOKUP($B$4:$B$236,'orig WPP2004'!$B$4:$CZ$265,'orig WPP2004'!BG$1)</f>
        <v>5924.1450000000004</v>
      </c>
      <c r="CG115" s="51">
        <f>VLOOKUP($B$4:$B$236,'orig WPP2004'!$B$4:$CZ$265,'orig WPP2004'!BH$1)</f>
        <v>6057.7910000000002</v>
      </c>
      <c r="CH115" s="51">
        <f>VLOOKUP($B$4:$B$236,'orig WPP2004'!$B$4:$CZ$265,'orig WPP2004'!BI$1)</f>
        <v>6192.6170000000002</v>
      </c>
      <c r="CI115" s="51">
        <f>VLOOKUP($B$4:$B$236,'orig WPP2004'!$B$4:$CZ$265,'orig WPP2004'!BJ$1)</f>
        <v>6328.576</v>
      </c>
      <c r="CJ115" s="51">
        <f>VLOOKUP($B$4:$B$236,'orig WPP2004'!$B$4:$CZ$265,'orig WPP2004'!BK$1)</f>
        <v>6465.6490000000003</v>
      </c>
      <c r="CK115" s="51">
        <f>VLOOKUP($B$4:$B$236,'orig WPP2004'!$B$4:$CZ$265,'orig WPP2004'!BL$1)</f>
        <v>6603.7909999999993</v>
      </c>
      <c r="CL115" s="51">
        <f>VLOOKUP($B$4:$B$236,'orig WPP2004'!$B$4:$CZ$265,'orig WPP2004'!BM$1)</f>
        <v>6742.9</v>
      </c>
      <c r="CM115" s="51">
        <f>VLOOKUP($B$4:$B$236,'orig WPP2004'!$B$4:$CZ$265,'orig WPP2004'!BN$1)</f>
        <v>6882.83</v>
      </c>
      <c r="CN115" s="51">
        <f>VLOOKUP($B$4:$B$236,'orig WPP2004'!$B$4:$CZ$265,'orig WPP2004'!BO$1)</f>
        <v>7023.4279999999999</v>
      </c>
      <c r="CO115" s="51">
        <f>VLOOKUP($B$4:$B$236,'orig WPP2004'!$B$4:$CZ$265,'orig WPP2004'!BP$1)</f>
        <v>7164.5309999999999</v>
      </c>
      <c r="CP115" s="51">
        <f>VLOOKUP($B$4:$B$236,'orig WPP2004'!$B$4:$CZ$265,'orig WPP2004'!BQ$1)</f>
        <v>7305.9789999999994</v>
      </c>
      <c r="CQ115" s="51">
        <f>VLOOKUP($B$4:$B$236,'orig WPP2004'!$B$4:$CZ$265,'orig WPP2004'!BR$1)</f>
        <v>7447.6589999999997</v>
      </c>
      <c r="CR115" s="51">
        <f>VLOOKUP($B$4:$B$236,'orig WPP2004'!$B$4:$CZ$265,'orig WPP2004'!BS$1)</f>
        <v>7589.4590000000007</v>
      </c>
      <c r="CS115" s="51">
        <f>VLOOKUP($B$4:$B$236,'orig WPP2004'!$B$4:$CZ$265,'orig WPP2004'!BT$1)</f>
        <v>7731.223</v>
      </c>
      <c r="CT115" s="51">
        <f>VLOOKUP($B$4:$B$236,'orig WPP2004'!$B$4:$CZ$265,'orig WPP2004'!BU$1)</f>
        <v>7872.7870000000003</v>
      </c>
      <c r="CU115" s="51">
        <f>VLOOKUP($B$4:$B$236,'orig WPP2004'!$B$4:$CZ$265,'orig WPP2004'!BV$1)</f>
        <v>8014.0050000000001</v>
      </c>
      <c r="CV115" s="51">
        <f>VLOOKUP($B$4:$B$236,'orig WPP2004'!$B$4:$CZ$265,'orig WPP2004'!BW$1)</f>
        <v>8154.7460000000001</v>
      </c>
      <c r="CW115" s="51">
        <f>VLOOKUP($B$4:$B$236,'orig WPP2004'!$B$4:$CZ$265,'orig WPP2004'!BX$1)</f>
        <v>8294.9209999999985</v>
      </c>
      <c r="CX115" s="51">
        <f>VLOOKUP($B$4:$B$236,'orig WPP2004'!$B$4:$CZ$265,'orig WPP2004'!BY$1)</f>
        <v>8434.4750000000004</v>
      </c>
      <c r="CY115" s="51">
        <f>VLOOKUP($B$4:$B$236,'orig WPP2004'!$B$4:$CZ$265,'orig WPP2004'!BZ$1)</f>
        <v>8573.384</v>
      </c>
      <c r="CZ115" s="51">
        <f>VLOOKUP($B$4:$B$236,'orig WPP2004'!$B$4:$CZ$265,'orig WPP2004'!CA$1)</f>
        <v>8711.6020000000008</v>
      </c>
      <c r="DA115" s="51">
        <f>VLOOKUP($B$4:$B$236,'orig WPP2004'!$B$4:$CZ$265,'orig WPP2004'!CB$1)</f>
        <v>8849.0259999999998</v>
      </c>
      <c r="DB115" s="51">
        <f>VLOOKUP($B$4:$B$236,'orig WPP2004'!$B$4:$CZ$265,'orig WPP2004'!CC$1)</f>
        <v>8985.5349999999999</v>
      </c>
      <c r="DC115" s="51">
        <f>VLOOKUP($B$4:$B$236,'orig WPP2004'!$B$4:$CZ$265,'orig WPP2004'!CD$1)</f>
        <v>9121.0419999999995</v>
      </c>
      <c r="DD115" s="51">
        <f>VLOOKUP($B$4:$B$236,'orig WPP2004'!$B$4:$CZ$265,'orig WPP2004'!CE$1)</f>
        <v>9255.4549999999999</v>
      </c>
      <c r="DE115" s="51">
        <f>VLOOKUP($B$4:$B$236,'orig WPP2004'!$B$4:$CZ$265,'orig WPP2004'!CF$1)</f>
        <v>9388.67</v>
      </c>
    </row>
    <row r="116" spans="1:109">
      <c r="A116">
        <v>17</v>
      </c>
      <c r="B116" s="3">
        <v>422</v>
      </c>
      <c r="C116" s="1" t="s">
        <v>525</v>
      </c>
      <c r="D116" s="29">
        <f>+[4]summary!F14</f>
        <v>93.766606111691999</v>
      </c>
      <c r="E116" s="29">
        <f>+[4]summary!G14</f>
        <v>104.18511790187999</v>
      </c>
      <c r="F116" s="29">
        <f>+[4]summary!H14</f>
        <v>115.7612421132</v>
      </c>
      <c r="G116" s="29">
        <f>+[4]summary!I14</f>
        <v>128.62360234799999</v>
      </c>
      <c r="H116" s="29">
        <f>+[4]summary!J14</f>
        <v>142.91511372000002</v>
      </c>
      <c r="I116" s="29">
        <f>+[4]summary!K14</f>
        <v>158.7945708</v>
      </c>
      <c r="J116" s="29">
        <f>+[4]summary!L14</f>
        <v>176.43841199999997</v>
      </c>
      <c r="K116" s="29">
        <f>+[4]summary!M14</f>
        <v>196.04268000000002</v>
      </c>
      <c r="L116" s="29">
        <f>+[4]summary!N14</f>
        <v>217.8252</v>
      </c>
      <c r="M116" s="29">
        <f>+[4]summary!O14</f>
        <v>242.02800000000002</v>
      </c>
      <c r="N116" s="29">
        <f>+[4]summary!P14</f>
        <v>268.92</v>
      </c>
      <c r="O116" s="29">
        <f>+[4]summary!Q14</f>
        <v>298.8</v>
      </c>
      <c r="P116" s="29">
        <f>+[4]summary!R14</f>
        <v>332.00000000000006</v>
      </c>
      <c r="Q116" s="29">
        <f>+[4]summary!S14</f>
        <v>361.20525432098765</v>
      </c>
      <c r="R116" s="29">
        <f>+[4]summary!T14</f>
        <v>387.00562962962965</v>
      </c>
      <c r="S116" s="29">
        <f>+[4]summary!U14</f>
        <v>414.64888888888896</v>
      </c>
      <c r="T116" s="29">
        <f>+[4]summary!V14</f>
        <v>444.26666666666671</v>
      </c>
      <c r="U116" s="29">
        <f>+[4]summary!W14</f>
        <v>476.00000000000006</v>
      </c>
      <c r="V116" s="29">
        <f>+[4]summary!X14</f>
        <v>568.26</v>
      </c>
      <c r="W116" s="29">
        <f>+[4]summary!Y14</f>
        <v>574</v>
      </c>
      <c r="X116" s="29">
        <f>+[4]summary!Z14</f>
        <v>638.55000000000007</v>
      </c>
      <c r="Y116" s="29">
        <f>+[4]summary!AA14</f>
        <v>645.00000000000011</v>
      </c>
      <c r="Z116" s="29">
        <f>+[4]summary!AB14</f>
        <v>738.66854399999988</v>
      </c>
      <c r="AA116" s="29">
        <f>+[4]summary!AC14</f>
        <v>923.33568000000002</v>
      </c>
      <c r="AB116" s="29">
        <f>+[4]summary!AD14</f>
        <v>1154.1695999999999</v>
      </c>
      <c r="AC116" s="51">
        <f>VLOOKUP($B$4:$B$236,'orig WPP2004'!$B$4:$CZ$265,'orig WPP2004'!D$1)</f>
        <v>1442.712</v>
      </c>
      <c r="AD116" s="51">
        <f>VLOOKUP($B$4:$B$236,'orig WPP2004'!$B$4:$CZ$265,'orig WPP2004'!E$1)</f>
        <v>1458.615</v>
      </c>
      <c r="AE116" s="51">
        <f>VLOOKUP($B$4:$B$236,'orig WPP2004'!$B$4:$CZ$265,'orig WPP2004'!F$1)</f>
        <v>1485.9270000000001</v>
      </c>
      <c r="AF116" s="51">
        <f>VLOOKUP($B$4:$B$236,'orig WPP2004'!$B$4:$CZ$265,'orig WPP2004'!G$1)</f>
        <v>1522.1669999999999</v>
      </c>
      <c r="AG116" s="51">
        <f>VLOOKUP($B$4:$B$236,'orig WPP2004'!$B$4:$CZ$265,'orig WPP2004'!H$1)</f>
        <v>1565.19</v>
      </c>
      <c r="AH116" s="51">
        <f>VLOOKUP($B$4:$B$236,'orig WPP2004'!$B$4:$CZ$265,'orig WPP2004'!I$1)</f>
        <v>1613.1990000000001</v>
      </c>
      <c r="AI116" s="51">
        <f>VLOOKUP($B$4:$B$236,'orig WPP2004'!$B$4:$CZ$265,'orig WPP2004'!J$1)</f>
        <v>1664.7440000000001</v>
      </c>
      <c r="AJ116" s="51">
        <f>VLOOKUP($B$4:$B$236,'orig WPP2004'!$B$4:$CZ$265,'orig WPP2004'!K$1)</f>
        <v>1718.7220000000002</v>
      </c>
      <c r="AK116" s="51">
        <f>VLOOKUP($B$4:$B$236,'orig WPP2004'!$B$4:$CZ$265,'orig WPP2004'!L$1)</f>
        <v>1774.34</v>
      </c>
      <c r="AL116" s="51">
        <f>VLOOKUP($B$4:$B$236,'orig WPP2004'!$B$4:$CZ$265,'orig WPP2004'!M$1)</f>
        <v>1831.067</v>
      </c>
      <c r="AM116" s="51">
        <f>VLOOKUP($B$4:$B$236,'orig WPP2004'!$B$4:$CZ$265,'orig WPP2004'!N$1)</f>
        <v>1888.4849999999999</v>
      </c>
      <c r="AN116" s="51">
        <f>VLOOKUP($B$4:$B$236,'orig WPP2004'!$B$4:$CZ$265,'orig WPP2004'!O$1)</f>
        <v>1946.127</v>
      </c>
      <c r="AO116" s="51">
        <f>VLOOKUP($B$4:$B$236,'orig WPP2004'!$B$4:$CZ$265,'orig WPP2004'!P$1)</f>
        <v>2003.337</v>
      </c>
      <c r="AP116" s="51">
        <f>VLOOKUP($B$4:$B$236,'orig WPP2004'!$B$4:$CZ$265,'orig WPP2004'!Q$1)</f>
        <v>2059.2080000000001</v>
      </c>
      <c r="AQ116" s="51">
        <f>VLOOKUP($B$4:$B$236,'orig WPP2004'!$B$4:$CZ$265,'orig WPP2004'!R$1)</f>
        <v>2112.7569999999996</v>
      </c>
      <c r="AR116" s="51">
        <f>VLOOKUP($B$4:$B$236,'orig WPP2004'!$B$4:$CZ$265,'orig WPP2004'!S$1)</f>
        <v>2163.4210000000003</v>
      </c>
      <c r="AS116" s="51">
        <f>VLOOKUP($B$4:$B$236,'orig WPP2004'!$B$4:$CZ$265,'orig WPP2004'!T$1)</f>
        <v>2209.7690000000002</v>
      </c>
      <c r="AT116" s="51">
        <f>VLOOKUP($B$4:$B$236,'orig WPP2004'!$B$4:$CZ$265,'orig WPP2004'!U$1)</f>
        <v>2252.087</v>
      </c>
      <c r="AU116" s="51">
        <f>VLOOKUP($B$4:$B$236,'orig WPP2004'!$B$4:$CZ$265,'orig WPP2004'!V$1)</f>
        <v>2293.5700000000002</v>
      </c>
      <c r="AV116" s="51">
        <f>VLOOKUP($B$4:$B$236,'orig WPP2004'!$B$4:$CZ$265,'orig WPP2004'!W$1)</f>
        <v>2338.6819999999998</v>
      </c>
      <c r="AW116" s="51">
        <f>VLOOKUP($B$4:$B$236,'orig WPP2004'!$B$4:$CZ$265,'orig WPP2004'!X$1)</f>
        <v>2390.165</v>
      </c>
      <c r="AX116" s="51">
        <f>VLOOKUP($B$4:$B$236,'orig WPP2004'!$B$4:$CZ$265,'orig WPP2004'!Y$1)</f>
        <v>2450.1379999999999</v>
      </c>
      <c r="AY116" s="51">
        <f>VLOOKUP($B$4:$B$236,'orig WPP2004'!$B$4:$CZ$265,'orig WPP2004'!Z$1)</f>
        <v>2516.422</v>
      </c>
      <c r="AZ116" s="51">
        <f>VLOOKUP($B$4:$B$236,'orig WPP2004'!$B$4:$CZ$265,'orig WPP2004'!AA$1)</f>
        <v>2582.2950000000001</v>
      </c>
      <c r="BA116" s="51">
        <f>VLOOKUP($B$4:$B$236,'orig WPP2004'!$B$4:$CZ$265,'orig WPP2004'!AB$1)</f>
        <v>2638.431</v>
      </c>
      <c r="BB116" s="51">
        <f>VLOOKUP($B$4:$B$236,'orig WPP2004'!$B$4:$CZ$265,'orig WPP2004'!AC$1)</f>
        <v>2678.4830000000002</v>
      </c>
      <c r="BC116" s="51">
        <f>VLOOKUP($B$4:$B$236,'orig WPP2004'!$B$4:$CZ$265,'orig WPP2004'!AD$1)</f>
        <v>2699.2870000000003</v>
      </c>
      <c r="BD116" s="51">
        <f>VLOOKUP($B$4:$B$236,'orig WPP2004'!$B$4:$CZ$265,'orig WPP2004'!AE$1)</f>
        <v>2703.7</v>
      </c>
      <c r="BE116" s="51">
        <f>VLOOKUP($B$4:$B$236,'orig WPP2004'!$B$4:$CZ$265,'orig WPP2004'!AF$1)</f>
        <v>2698.7190000000001</v>
      </c>
      <c r="BF116" s="51">
        <f>VLOOKUP($B$4:$B$236,'orig WPP2004'!$B$4:$CZ$265,'orig WPP2004'!AG$1)</f>
        <v>2694.5239999999999</v>
      </c>
      <c r="BG116" s="51">
        <f>VLOOKUP($B$4:$B$236,'orig WPP2004'!$B$4:$CZ$265,'orig WPP2004'!AH$1)</f>
        <v>2698.2849999999999</v>
      </c>
      <c r="BH116" s="51">
        <f>VLOOKUP($B$4:$B$236,'orig WPP2004'!$B$4:$CZ$265,'orig WPP2004'!AI$1)</f>
        <v>2714.0329999999999</v>
      </c>
      <c r="BI116" s="51">
        <f>VLOOKUP($B$4:$B$236,'orig WPP2004'!$B$4:$CZ$265,'orig WPP2004'!AJ$1)</f>
        <v>2739.3130000000001</v>
      </c>
      <c r="BJ116" s="51">
        <f>VLOOKUP($B$4:$B$236,'orig WPP2004'!$B$4:$CZ$265,'orig WPP2004'!AK$1)</f>
        <v>2767.1489999999999</v>
      </c>
      <c r="BK116" s="51">
        <f>VLOOKUP($B$4:$B$236,'orig WPP2004'!$B$4:$CZ$265,'orig WPP2004'!AL$1)</f>
        <v>2787.2489999999998</v>
      </c>
      <c r="BL116" s="51">
        <f>VLOOKUP($B$4:$B$236,'orig WPP2004'!$B$4:$CZ$265,'orig WPP2004'!AM$1)</f>
        <v>2793.1030000000001</v>
      </c>
      <c r="BM116" s="51">
        <f>VLOOKUP($B$4:$B$236,'orig WPP2004'!$B$4:$CZ$265,'orig WPP2004'!AN$1)</f>
        <v>2780.614</v>
      </c>
      <c r="BN116" s="51">
        <f>VLOOKUP($B$4:$B$236,'orig WPP2004'!$B$4:$CZ$265,'orig WPP2004'!AO$1)</f>
        <v>2754.6350000000002</v>
      </c>
      <c r="BO116" s="51">
        <f>VLOOKUP($B$4:$B$236,'orig WPP2004'!$B$4:$CZ$265,'orig WPP2004'!AP$1)</f>
        <v>2728.2820000000002</v>
      </c>
      <c r="BP116" s="51">
        <f>VLOOKUP($B$4:$B$236,'orig WPP2004'!$B$4:$CZ$265,'orig WPP2004'!AQ$1)</f>
        <v>2719.7629999999999</v>
      </c>
      <c r="BQ116" s="51">
        <f>VLOOKUP($B$4:$B$236,'orig WPP2004'!$B$4:$CZ$265,'orig WPP2004'!AR$1)</f>
        <v>2741.4260000000004</v>
      </c>
      <c r="BR116" s="51">
        <f>VLOOKUP($B$4:$B$236,'orig WPP2004'!$B$4:$CZ$265,'orig WPP2004'!AS$1)</f>
        <v>2798.7169999999996</v>
      </c>
      <c r="BS116" s="51">
        <f>VLOOKUP($B$4:$B$236,'orig WPP2004'!$B$4:$CZ$265,'orig WPP2004'!AT$1)</f>
        <v>2885.7080000000001</v>
      </c>
      <c r="BT116" s="51">
        <f>VLOOKUP($B$4:$B$236,'orig WPP2004'!$B$4:$CZ$265,'orig WPP2004'!AU$1)</f>
        <v>2989.431</v>
      </c>
      <c r="BU116" s="51">
        <f>VLOOKUP($B$4:$B$236,'orig WPP2004'!$B$4:$CZ$265,'orig WPP2004'!AV$1)</f>
        <v>3091.0239999999999</v>
      </c>
      <c r="BV116" s="51">
        <f>VLOOKUP($B$4:$B$236,'orig WPP2004'!$B$4:$CZ$265,'orig WPP2004'!AW$1)</f>
        <v>3176.779</v>
      </c>
      <c r="BW116" s="51">
        <f>VLOOKUP($B$4:$B$236,'orig WPP2004'!$B$4:$CZ$265,'orig WPP2004'!AX$1)</f>
        <v>3242.5430000000001</v>
      </c>
      <c r="BX116" s="51">
        <f>VLOOKUP($B$4:$B$236,'orig WPP2004'!$B$4:$CZ$265,'orig WPP2004'!AY$1)</f>
        <v>3292.268</v>
      </c>
      <c r="BY116" s="51">
        <f>VLOOKUP($B$4:$B$236,'orig WPP2004'!$B$4:$CZ$265,'orig WPP2004'!AZ$1)</f>
        <v>3330.1759999999999</v>
      </c>
      <c r="BZ116" s="51">
        <f>VLOOKUP($B$4:$B$236,'orig WPP2004'!$B$4:$CZ$265,'orig WPP2004'!BA$1)</f>
        <v>3363.56</v>
      </c>
      <c r="CA116" s="51">
        <f>VLOOKUP($B$4:$B$236,'orig WPP2004'!$B$4:$CZ$265,'orig WPP2004'!BB$1)</f>
        <v>3397.8590000000004</v>
      </c>
      <c r="CB116" s="51">
        <f>VLOOKUP($B$4:$B$236,'orig WPP2004'!$B$4:$CZ$265,'orig WPP2004'!BC$1)</f>
        <v>3433.5810000000001</v>
      </c>
      <c r="CC116" s="51">
        <f>VLOOKUP($B$4:$B$236,'orig WPP2004'!$B$4:$CZ$265,'orig WPP2004'!BD$1)</f>
        <v>3468.9189999999999</v>
      </c>
      <c r="CD116" s="51">
        <f>VLOOKUP($B$4:$B$236,'orig WPP2004'!$B$4:$CZ$265,'orig WPP2004'!BE$1)</f>
        <v>3504.3940000000002</v>
      </c>
      <c r="CE116" s="51">
        <f>VLOOKUP($B$4:$B$236,'orig WPP2004'!$B$4:$CZ$265,'orig WPP2004'!BF$1)</f>
        <v>3540.29</v>
      </c>
      <c r="CF116" s="51">
        <f>VLOOKUP($B$4:$B$236,'orig WPP2004'!$B$4:$CZ$265,'orig WPP2004'!BG$1)</f>
        <v>3576.8180000000002</v>
      </c>
      <c r="CG116" s="51">
        <f>VLOOKUP($B$4:$B$236,'orig WPP2004'!$B$4:$CZ$265,'orig WPP2004'!BH$1)</f>
        <v>3614.4580000000001</v>
      </c>
      <c r="CH116" s="51">
        <f>VLOOKUP($B$4:$B$236,'orig WPP2004'!$B$4:$CZ$265,'orig WPP2004'!BI$1)</f>
        <v>3653.4340000000002</v>
      </c>
      <c r="CI116" s="51">
        <f>VLOOKUP($B$4:$B$236,'orig WPP2004'!$B$4:$CZ$265,'orig WPP2004'!BJ$1)</f>
        <v>3693.3090000000002</v>
      </c>
      <c r="CJ116" s="51">
        <f>VLOOKUP($B$4:$B$236,'orig WPP2004'!$B$4:$CZ$265,'orig WPP2004'!BK$1)</f>
        <v>3733.36</v>
      </c>
      <c r="CK116" s="51">
        <f>VLOOKUP($B$4:$B$236,'orig WPP2004'!$B$4:$CZ$265,'orig WPP2004'!BL$1)</f>
        <v>3773.0360000000001</v>
      </c>
      <c r="CL116" s="51">
        <f>VLOOKUP($B$4:$B$236,'orig WPP2004'!$B$4:$CZ$265,'orig WPP2004'!BM$1)</f>
        <v>3812.252</v>
      </c>
      <c r="CM116" s="51">
        <f>VLOOKUP($B$4:$B$236,'orig WPP2004'!$B$4:$CZ$265,'orig WPP2004'!BN$1)</f>
        <v>3851.125</v>
      </c>
      <c r="CN116" s="51">
        <f>VLOOKUP($B$4:$B$236,'orig WPP2004'!$B$4:$CZ$265,'orig WPP2004'!BO$1)</f>
        <v>3889.5410000000002</v>
      </c>
      <c r="CO116" s="51">
        <f>VLOOKUP($B$4:$B$236,'orig WPP2004'!$B$4:$CZ$265,'orig WPP2004'!BP$1)</f>
        <v>3927.3959999999997</v>
      </c>
      <c r="CP116" s="51">
        <f>VLOOKUP($B$4:$B$236,'orig WPP2004'!$B$4:$CZ$265,'orig WPP2004'!BQ$1)</f>
        <v>3964.6059999999998</v>
      </c>
      <c r="CQ116" s="51">
        <f>VLOOKUP($B$4:$B$236,'orig WPP2004'!$B$4:$CZ$265,'orig WPP2004'!BR$1)</f>
        <v>4001.0590000000002</v>
      </c>
      <c r="CR116" s="51">
        <f>VLOOKUP($B$4:$B$236,'orig WPP2004'!$B$4:$CZ$265,'orig WPP2004'!BS$1)</f>
        <v>4036.7039999999997</v>
      </c>
      <c r="CS116" s="51">
        <f>VLOOKUP($B$4:$B$236,'orig WPP2004'!$B$4:$CZ$265,'orig WPP2004'!BT$1)</f>
        <v>4071.6039999999998</v>
      </c>
      <c r="CT116" s="51">
        <f>VLOOKUP($B$4:$B$236,'orig WPP2004'!$B$4:$CZ$265,'orig WPP2004'!BU$1)</f>
        <v>4105.8729999999996</v>
      </c>
      <c r="CU116" s="51">
        <f>VLOOKUP($B$4:$B$236,'orig WPP2004'!$B$4:$CZ$265,'orig WPP2004'!BV$1)</f>
        <v>4139.5750000000007</v>
      </c>
      <c r="CV116" s="51">
        <f>VLOOKUP($B$4:$B$236,'orig WPP2004'!$B$4:$CZ$265,'orig WPP2004'!BW$1)</f>
        <v>4172.71</v>
      </c>
      <c r="CW116" s="51">
        <f>VLOOKUP($B$4:$B$236,'orig WPP2004'!$B$4:$CZ$265,'orig WPP2004'!BX$1)</f>
        <v>4205.1880000000001</v>
      </c>
      <c r="CX116" s="51">
        <f>VLOOKUP($B$4:$B$236,'orig WPP2004'!$B$4:$CZ$265,'orig WPP2004'!BY$1)</f>
        <v>4236.875</v>
      </c>
      <c r="CY116" s="51">
        <f>VLOOKUP($B$4:$B$236,'orig WPP2004'!$B$4:$CZ$265,'orig WPP2004'!BZ$1)</f>
        <v>4267.6010000000006</v>
      </c>
      <c r="CZ116" s="51">
        <f>VLOOKUP($B$4:$B$236,'orig WPP2004'!$B$4:$CZ$265,'orig WPP2004'!CA$1)</f>
        <v>4297.2330000000002</v>
      </c>
      <c r="DA116" s="51">
        <f>VLOOKUP($B$4:$B$236,'orig WPP2004'!$B$4:$CZ$265,'orig WPP2004'!CB$1)</f>
        <v>4325.7299999999996</v>
      </c>
      <c r="DB116" s="51">
        <f>VLOOKUP($B$4:$B$236,'orig WPP2004'!$B$4:$CZ$265,'orig WPP2004'!CC$1)</f>
        <v>4353.1000000000004</v>
      </c>
      <c r="DC116" s="51">
        <f>VLOOKUP($B$4:$B$236,'orig WPP2004'!$B$4:$CZ$265,'orig WPP2004'!CD$1)</f>
        <v>4379.3130000000001</v>
      </c>
      <c r="DD116" s="51">
        <f>VLOOKUP($B$4:$B$236,'orig WPP2004'!$B$4:$CZ$265,'orig WPP2004'!CE$1)</f>
        <v>4404.3509999999997</v>
      </c>
      <c r="DE116" s="51">
        <f>VLOOKUP($B$4:$B$236,'orig WPP2004'!$B$4:$CZ$265,'orig WPP2004'!CF$1)</f>
        <v>4428.2129999999997</v>
      </c>
    </row>
    <row r="117" spans="1:109">
      <c r="A117">
        <v>10</v>
      </c>
      <c r="B117" s="3">
        <v>426</v>
      </c>
      <c r="C117" s="1" t="s">
        <v>639</v>
      </c>
      <c r="D117" s="29">
        <f>+[2]Summary!F67</f>
        <v>5.8322142473909206</v>
      </c>
      <c r="E117" s="29">
        <f>+[2]Summary!G67</f>
        <v>6.4802380526565795</v>
      </c>
      <c r="F117" s="29">
        <f>+[2]Summary!H67</f>
        <v>7.2002645029517556</v>
      </c>
      <c r="G117" s="29">
        <f>+[2]Summary!I67</f>
        <v>8.0002938921686155</v>
      </c>
      <c r="H117" s="29">
        <f>+[2]Summary!J67</f>
        <v>8.8892154357429085</v>
      </c>
      <c r="I117" s="29">
        <f>+[2]Summary!K67</f>
        <v>9.8769060397143402</v>
      </c>
      <c r="J117" s="29">
        <f>+[2]Summary!L67</f>
        <v>10.974340044127047</v>
      </c>
      <c r="K117" s="29">
        <f>+[2]Summary!M67</f>
        <v>12.193711160141163</v>
      </c>
      <c r="L117" s="29">
        <f>+[2]Summary!N67</f>
        <v>13.548567955712404</v>
      </c>
      <c r="M117" s="29">
        <f>+[2]Summary!O67</f>
        <v>15.053964395236003</v>
      </c>
      <c r="N117" s="29">
        <f>+[2]Summary!P67</f>
        <v>16.72662710581778</v>
      </c>
      <c r="O117" s="29">
        <f>+[2]Summary!Q67</f>
        <v>18.585141228686428</v>
      </c>
      <c r="P117" s="29">
        <f>+[2]Summary!R67</f>
        <v>22.30216947442371</v>
      </c>
      <c r="Q117" s="29">
        <f>+[2]Summary!S67</f>
        <v>26.762603369308454</v>
      </c>
      <c r="R117" s="29">
        <f>+[2]Summary!T67</f>
        <v>32.115124043170141</v>
      </c>
      <c r="S117" s="29">
        <f>+[2]Summary!U67</f>
        <v>38.538148851804173</v>
      </c>
      <c r="T117" s="29">
        <f>+[2]Summary!V67</f>
        <v>46.245778622165005</v>
      </c>
      <c r="U117" s="29">
        <f>+[2]Summary!W67</f>
        <v>61.661038162886676</v>
      </c>
      <c r="V117" s="29">
        <f>+[2]Summary!X67</f>
        <v>82.214717550515559</v>
      </c>
      <c r="W117" s="29">
        <f>+[2]Summary!Y67</f>
        <v>109.61962340068742</v>
      </c>
      <c r="X117" s="29">
        <f>+[2]Summary!Z67</f>
        <v>146.15949786758321</v>
      </c>
      <c r="Y117" s="29">
        <f>+[2]Summary!AA67</f>
        <v>194.87933049011096</v>
      </c>
      <c r="Z117" s="29">
        <f>+[2]Summary!AB67</f>
        <v>292.31899573516642</v>
      </c>
      <c r="AA117" s="29">
        <f>+[2]Summary!AC67</f>
        <v>438.47849360274967</v>
      </c>
      <c r="AB117" s="29">
        <f>+[2]Summary!AD67</f>
        <v>657.71774040412436</v>
      </c>
      <c r="AC117" s="51">
        <f>VLOOKUP($B$4:$B$236,'orig WPP2004'!$B$4:$CZ$265,'orig WPP2004'!D$1)</f>
        <v>733.94200000000001</v>
      </c>
      <c r="AD117" s="51">
        <f>VLOOKUP($B$4:$B$236,'orig WPP2004'!$B$4:$CZ$265,'orig WPP2004'!E$1)</f>
        <v>744.15699999999993</v>
      </c>
      <c r="AE117" s="51">
        <f>VLOOKUP($B$4:$B$236,'orig WPP2004'!$B$4:$CZ$265,'orig WPP2004'!F$1)</f>
        <v>754.654</v>
      </c>
      <c r="AF117" s="51">
        <f>VLOOKUP($B$4:$B$236,'orig WPP2004'!$B$4:$CZ$265,'orig WPP2004'!G$1)</f>
        <v>765.40499999999997</v>
      </c>
      <c r="AG117" s="51">
        <f>VLOOKUP($B$4:$B$236,'orig WPP2004'!$B$4:$CZ$265,'orig WPP2004'!H$1)</f>
        <v>776.41100000000006</v>
      </c>
      <c r="AH117" s="51">
        <f>VLOOKUP($B$4:$B$236,'orig WPP2004'!$B$4:$CZ$265,'orig WPP2004'!I$1)</f>
        <v>787.70299999999997</v>
      </c>
      <c r="AI117" s="51">
        <f>VLOOKUP($B$4:$B$236,'orig WPP2004'!$B$4:$CZ$265,'orig WPP2004'!J$1)</f>
        <v>799.3420000000001</v>
      </c>
      <c r="AJ117" s="51">
        <f>VLOOKUP($B$4:$B$236,'orig WPP2004'!$B$4:$CZ$265,'orig WPP2004'!K$1)</f>
        <v>811.41800000000001</v>
      </c>
      <c r="AK117" s="51">
        <f>VLOOKUP($B$4:$B$236,'orig WPP2004'!$B$4:$CZ$265,'orig WPP2004'!L$1)</f>
        <v>824.04200000000003</v>
      </c>
      <c r="AL117" s="51">
        <f>VLOOKUP($B$4:$B$236,'orig WPP2004'!$B$4:$CZ$265,'orig WPP2004'!M$1)</f>
        <v>837.34100000000001</v>
      </c>
      <c r="AM117" s="51">
        <f>VLOOKUP($B$4:$B$236,'orig WPP2004'!$B$4:$CZ$265,'orig WPP2004'!N$1)</f>
        <v>851.42599999999993</v>
      </c>
      <c r="AN117" s="51">
        <f>VLOOKUP($B$4:$B$236,'orig WPP2004'!$B$4:$CZ$265,'orig WPP2004'!O$1)</f>
        <v>866.3610000000001</v>
      </c>
      <c r="AO117" s="51">
        <f>VLOOKUP($B$4:$B$236,'orig WPP2004'!$B$4:$CZ$265,'orig WPP2004'!P$1)</f>
        <v>882.13900000000001</v>
      </c>
      <c r="AP117" s="51">
        <f>VLOOKUP($B$4:$B$236,'orig WPP2004'!$B$4:$CZ$265,'orig WPP2004'!Q$1)</f>
        <v>898.66699999999992</v>
      </c>
      <c r="AQ117" s="51">
        <f>VLOOKUP($B$4:$B$236,'orig WPP2004'!$B$4:$CZ$265,'orig WPP2004'!R$1)</f>
        <v>915.80099999999993</v>
      </c>
      <c r="AR117" s="51">
        <f>VLOOKUP($B$4:$B$236,'orig WPP2004'!$B$4:$CZ$265,'orig WPP2004'!S$1)</f>
        <v>933.44100000000003</v>
      </c>
      <c r="AS117" s="51">
        <f>VLOOKUP($B$4:$B$236,'orig WPP2004'!$B$4:$CZ$265,'orig WPP2004'!T$1)</f>
        <v>951.60100000000011</v>
      </c>
      <c r="AT117" s="51">
        <f>VLOOKUP($B$4:$B$236,'orig WPP2004'!$B$4:$CZ$265,'orig WPP2004'!U$1)</f>
        <v>970.34</v>
      </c>
      <c r="AU117" s="51">
        <f>VLOOKUP($B$4:$B$236,'orig WPP2004'!$B$4:$CZ$265,'orig WPP2004'!V$1)</f>
        <v>989.66200000000003</v>
      </c>
      <c r="AV117" s="51">
        <f>VLOOKUP($B$4:$B$236,'orig WPP2004'!$B$4:$CZ$265,'orig WPP2004'!W$1)</f>
        <v>1009.578</v>
      </c>
      <c r="AW117" s="51">
        <f>VLOOKUP($B$4:$B$236,'orig WPP2004'!$B$4:$CZ$265,'orig WPP2004'!X$1)</f>
        <v>1030.1199999999999</v>
      </c>
      <c r="AX117" s="51">
        <f>VLOOKUP($B$4:$B$236,'orig WPP2004'!$B$4:$CZ$265,'orig WPP2004'!Y$1)</f>
        <v>1051.2850000000001</v>
      </c>
      <c r="AY117" s="51">
        <f>VLOOKUP($B$4:$B$236,'orig WPP2004'!$B$4:$CZ$265,'orig WPP2004'!Z$1)</f>
        <v>1073.1420000000001</v>
      </c>
      <c r="AZ117" s="51">
        <f>VLOOKUP($B$4:$B$236,'orig WPP2004'!$B$4:$CZ$265,'orig WPP2004'!AA$1)</f>
        <v>1095.8900000000001</v>
      </c>
      <c r="BA117" s="51">
        <f>VLOOKUP($B$4:$B$236,'orig WPP2004'!$B$4:$CZ$265,'orig WPP2004'!AB$1)</f>
        <v>1119.7809999999999</v>
      </c>
      <c r="BB117" s="51">
        <f>VLOOKUP($B$4:$B$236,'orig WPP2004'!$B$4:$CZ$265,'orig WPP2004'!AC$1)</f>
        <v>1145.0070000000001</v>
      </c>
      <c r="BC117" s="51">
        <f>VLOOKUP($B$4:$B$236,'orig WPP2004'!$B$4:$CZ$265,'orig WPP2004'!AD$1)</f>
        <v>1171.425</v>
      </c>
      <c r="BD117" s="51">
        <f>VLOOKUP($B$4:$B$236,'orig WPP2004'!$B$4:$CZ$265,'orig WPP2004'!AE$1)</f>
        <v>1198.9679999999998</v>
      </c>
      <c r="BE117" s="51">
        <f>VLOOKUP($B$4:$B$236,'orig WPP2004'!$B$4:$CZ$265,'orig WPP2004'!AF$1)</f>
        <v>1227.9560000000001</v>
      </c>
      <c r="BF117" s="51">
        <f>VLOOKUP($B$4:$B$236,'orig WPP2004'!$B$4:$CZ$265,'orig WPP2004'!AG$1)</f>
        <v>1258.8040000000001</v>
      </c>
      <c r="BG117" s="51">
        <f>VLOOKUP($B$4:$B$236,'orig WPP2004'!$B$4:$CZ$265,'orig WPP2004'!AH$1)</f>
        <v>1291.6759999999999</v>
      </c>
      <c r="BH117" s="51">
        <f>VLOOKUP($B$4:$B$236,'orig WPP2004'!$B$4:$CZ$265,'orig WPP2004'!AI$1)</f>
        <v>1326.7959999999998</v>
      </c>
      <c r="BI117" s="51">
        <f>VLOOKUP($B$4:$B$236,'orig WPP2004'!$B$4:$CZ$265,'orig WPP2004'!AJ$1)</f>
        <v>1363.6790000000001</v>
      </c>
      <c r="BJ117" s="51">
        <f>VLOOKUP($B$4:$B$236,'orig WPP2004'!$B$4:$CZ$265,'orig WPP2004'!AK$1)</f>
        <v>1400.913</v>
      </c>
      <c r="BK117" s="51">
        <f>VLOOKUP($B$4:$B$236,'orig WPP2004'!$B$4:$CZ$265,'orig WPP2004'!AL$1)</f>
        <v>1436.604</v>
      </c>
      <c r="BL117" s="51">
        <f>VLOOKUP($B$4:$B$236,'orig WPP2004'!$B$4:$CZ$265,'orig WPP2004'!AM$1)</f>
        <v>1469.3879999999999</v>
      </c>
      <c r="BM117" s="51">
        <f>VLOOKUP($B$4:$B$236,'orig WPP2004'!$B$4:$CZ$265,'orig WPP2004'!AN$1)</f>
        <v>1498.7280000000001</v>
      </c>
      <c r="BN117" s="51">
        <f>VLOOKUP($B$4:$B$236,'orig WPP2004'!$B$4:$CZ$265,'orig WPP2004'!AO$1)</f>
        <v>1524.9639999999999</v>
      </c>
      <c r="BO117" s="51">
        <f>VLOOKUP($B$4:$B$236,'orig WPP2004'!$B$4:$CZ$265,'orig WPP2004'!AP$1)</f>
        <v>1548.712</v>
      </c>
      <c r="BP117" s="51">
        <f>VLOOKUP($B$4:$B$236,'orig WPP2004'!$B$4:$CZ$265,'orig WPP2004'!AQ$1)</f>
        <v>1570.991</v>
      </c>
      <c r="BQ117" s="51">
        <f>VLOOKUP($B$4:$B$236,'orig WPP2004'!$B$4:$CZ$265,'orig WPP2004'!AR$1)</f>
        <v>1592.5819999999999</v>
      </c>
      <c r="BR117" s="51">
        <f>VLOOKUP($B$4:$B$236,'orig WPP2004'!$B$4:$CZ$265,'orig WPP2004'!AS$1)</f>
        <v>1613.374</v>
      </c>
      <c r="BS117" s="51">
        <f>VLOOKUP($B$4:$B$236,'orig WPP2004'!$B$4:$CZ$265,'orig WPP2004'!AT$1)</f>
        <v>1633.155</v>
      </c>
      <c r="BT117" s="51">
        <f>VLOOKUP($B$4:$B$236,'orig WPP2004'!$B$4:$CZ$265,'orig WPP2004'!AU$1)</f>
        <v>1652.4870000000001</v>
      </c>
      <c r="BU117" s="51">
        <f>VLOOKUP($B$4:$B$236,'orig WPP2004'!$B$4:$CZ$265,'orig WPP2004'!AV$1)</f>
        <v>1672.0650000000001</v>
      </c>
      <c r="BV117" s="51">
        <f>VLOOKUP($B$4:$B$236,'orig WPP2004'!$B$4:$CZ$265,'orig WPP2004'!AW$1)</f>
        <v>1692.269</v>
      </c>
      <c r="BW117" s="51">
        <f>VLOOKUP($B$4:$B$236,'orig WPP2004'!$B$4:$CZ$265,'orig WPP2004'!AX$1)</f>
        <v>1713.5140000000001</v>
      </c>
      <c r="BX117" s="51">
        <f>VLOOKUP($B$4:$B$236,'orig WPP2004'!$B$4:$CZ$265,'orig WPP2004'!AY$1)</f>
        <v>1735.3620000000001</v>
      </c>
      <c r="BY117" s="51">
        <f>VLOOKUP($B$4:$B$236,'orig WPP2004'!$B$4:$CZ$265,'orig WPP2004'!AZ$1)</f>
        <v>1756.2750000000001</v>
      </c>
      <c r="BZ117" s="51">
        <f>VLOOKUP($B$4:$B$236,'orig WPP2004'!$B$4:$CZ$265,'orig WPP2004'!BA$1)</f>
        <v>1774.15</v>
      </c>
      <c r="CA117" s="51">
        <f>VLOOKUP($B$4:$B$236,'orig WPP2004'!$B$4:$CZ$265,'orig WPP2004'!BB$1)</f>
        <v>1787.5039999999999</v>
      </c>
      <c r="CB117" s="51">
        <f>VLOOKUP($B$4:$B$236,'orig WPP2004'!$B$4:$CZ$265,'orig WPP2004'!BC$1)</f>
        <v>1795.8429999999998</v>
      </c>
      <c r="CC117" s="51">
        <f>VLOOKUP($B$4:$B$236,'orig WPP2004'!$B$4:$CZ$265,'orig WPP2004'!BD$1)</f>
        <v>1799.71</v>
      </c>
      <c r="CD117" s="51">
        <f>VLOOKUP($B$4:$B$236,'orig WPP2004'!$B$4:$CZ$265,'orig WPP2004'!BE$1)</f>
        <v>1799.971</v>
      </c>
      <c r="CE117" s="51">
        <f>VLOOKUP($B$4:$B$236,'orig WPP2004'!$B$4:$CZ$265,'orig WPP2004'!BF$1)</f>
        <v>1797.972</v>
      </c>
      <c r="CF117" s="51">
        <f>VLOOKUP($B$4:$B$236,'orig WPP2004'!$B$4:$CZ$265,'orig WPP2004'!BG$1)</f>
        <v>1794.769</v>
      </c>
      <c r="CG117" s="51">
        <f>VLOOKUP($B$4:$B$236,'orig WPP2004'!$B$4:$CZ$265,'orig WPP2004'!BH$1)</f>
        <v>1790.5740000000001</v>
      </c>
      <c r="CH117" s="51">
        <f>VLOOKUP($B$4:$B$236,'orig WPP2004'!$B$4:$CZ$265,'orig WPP2004'!BI$1)</f>
        <v>1785.3110000000001</v>
      </c>
      <c r="CI117" s="51">
        <f>VLOOKUP($B$4:$B$236,'orig WPP2004'!$B$4:$CZ$265,'orig WPP2004'!BJ$1)</f>
        <v>1779.434</v>
      </c>
      <c r="CJ117" s="51">
        <f>VLOOKUP($B$4:$B$236,'orig WPP2004'!$B$4:$CZ$265,'orig WPP2004'!BK$1)</f>
        <v>1773.424</v>
      </c>
      <c r="CK117" s="51">
        <f>VLOOKUP($B$4:$B$236,'orig WPP2004'!$B$4:$CZ$265,'orig WPP2004'!BL$1)</f>
        <v>1767.64</v>
      </c>
      <c r="CL117" s="51">
        <f>VLOOKUP($B$4:$B$236,'orig WPP2004'!$B$4:$CZ$265,'orig WPP2004'!BM$1)</f>
        <v>1762.364</v>
      </c>
      <c r="CM117" s="51">
        <f>VLOOKUP($B$4:$B$236,'orig WPP2004'!$B$4:$CZ$265,'orig WPP2004'!BN$1)</f>
        <v>1757.64</v>
      </c>
      <c r="CN117" s="51">
        <f>VLOOKUP($B$4:$B$236,'orig WPP2004'!$B$4:$CZ$265,'orig WPP2004'!BO$1)</f>
        <v>1753.27</v>
      </c>
      <c r="CO117" s="51">
        <f>VLOOKUP($B$4:$B$236,'orig WPP2004'!$B$4:$CZ$265,'orig WPP2004'!BP$1)</f>
        <v>1748.895</v>
      </c>
      <c r="CP117" s="51">
        <f>VLOOKUP($B$4:$B$236,'orig WPP2004'!$B$4:$CZ$265,'orig WPP2004'!BQ$1)</f>
        <v>1744.2560000000001</v>
      </c>
      <c r="CQ117" s="51">
        <f>VLOOKUP($B$4:$B$236,'orig WPP2004'!$B$4:$CZ$265,'orig WPP2004'!BR$1)</f>
        <v>1739.345</v>
      </c>
      <c r="CR117" s="51">
        <f>VLOOKUP($B$4:$B$236,'orig WPP2004'!$B$4:$CZ$265,'orig WPP2004'!BS$1)</f>
        <v>1734.2809999999999</v>
      </c>
      <c r="CS117" s="51">
        <f>VLOOKUP($B$4:$B$236,'orig WPP2004'!$B$4:$CZ$265,'orig WPP2004'!BT$1)</f>
        <v>1729.0639999999999</v>
      </c>
      <c r="CT117" s="51">
        <f>VLOOKUP($B$4:$B$236,'orig WPP2004'!$B$4:$CZ$265,'orig WPP2004'!BU$1)</f>
        <v>1723.7170000000001</v>
      </c>
      <c r="CU117" s="51">
        <f>VLOOKUP($B$4:$B$236,'orig WPP2004'!$B$4:$CZ$265,'orig WPP2004'!BV$1)</f>
        <v>1718.259</v>
      </c>
      <c r="CV117" s="51">
        <f>VLOOKUP($B$4:$B$236,'orig WPP2004'!$B$4:$CZ$265,'orig WPP2004'!BW$1)</f>
        <v>1712.6859999999999</v>
      </c>
      <c r="CW117" s="51">
        <f>VLOOKUP($B$4:$B$236,'orig WPP2004'!$B$4:$CZ$265,'orig WPP2004'!BX$1)</f>
        <v>1707.0050000000001</v>
      </c>
      <c r="CX117" s="51">
        <f>VLOOKUP($B$4:$B$236,'orig WPP2004'!$B$4:$CZ$265,'orig WPP2004'!BY$1)</f>
        <v>1701.2660000000001</v>
      </c>
      <c r="CY117" s="51">
        <f>VLOOKUP($B$4:$B$236,'orig WPP2004'!$B$4:$CZ$265,'orig WPP2004'!BZ$1)</f>
        <v>1695.5320000000002</v>
      </c>
      <c r="CZ117" s="51">
        <f>VLOOKUP($B$4:$B$236,'orig WPP2004'!$B$4:$CZ$265,'orig WPP2004'!CA$1)</f>
        <v>1689.856</v>
      </c>
      <c r="DA117" s="51">
        <f>VLOOKUP($B$4:$B$236,'orig WPP2004'!$B$4:$CZ$265,'orig WPP2004'!CB$1)</f>
        <v>1684.2650000000001</v>
      </c>
      <c r="DB117" s="51">
        <f>VLOOKUP($B$4:$B$236,'orig WPP2004'!$B$4:$CZ$265,'orig WPP2004'!CC$1)</f>
        <v>1678.7650000000001</v>
      </c>
      <c r="DC117" s="51">
        <f>VLOOKUP($B$4:$B$236,'orig WPP2004'!$B$4:$CZ$265,'orig WPP2004'!CD$1)</f>
        <v>1673.36</v>
      </c>
      <c r="DD117" s="51">
        <f>VLOOKUP($B$4:$B$236,'orig WPP2004'!$B$4:$CZ$265,'orig WPP2004'!CE$1)</f>
        <v>1668.047</v>
      </c>
      <c r="DE117" s="51">
        <f>VLOOKUP($B$4:$B$236,'orig WPP2004'!$B$4:$CZ$265,'orig WPP2004'!CF$1)</f>
        <v>1662.825</v>
      </c>
    </row>
    <row r="118" spans="1:109">
      <c r="A118">
        <v>12</v>
      </c>
      <c r="B118" s="3">
        <v>428</v>
      </c>
      <c r="C118" s="1" t="s">
        <v>551</v>
      </c>
      <c r="D118" s="29">
        <f>+[3]Summary!M44</f>
        <v>676.31424652234011</v>
      </c>
      <c r="E118" s="29">
        <f>+[3]Summary!N44</f>
        <v>703.91890964570086</v>
      </c>
      <c r="F118" s="29">
        <f>+[3]Summary!O44</f>
        <v>732.65029371287233</v>
      </c>
      <c r="G118" s="29">
        <f>+[3]Summary!P44</f>
        <v>762.55438733380583</v>
      </c>
      <c r="H118" s="29">
        <f>+[3]Summary!Q44</f>
        <v>793.6790562045735</v>
      </c>
      <c r="I118" s="29">
        <f>+[3]Summary!R44</f>
        <v>826.07411972312741</v>
      </c>
      <c r="J118" s="29">
        <f>+[3]Summary!S44</f>
        <v>859.79143073223474</v>
      </c>
      <c r="K118" s="29">
        <f>+[3]Summary!T44</f>
        <v>894.88495851722371</v>
      </c>
      <c r="L118" s="29">
        <f>+[3]Summary!U44</f>
        <v>931.41087519139637</v>
      </c>
      <c r="M118" s="29">
        <f>+[3]Summary!V44</f>
        <v>969.4276456073718</v>
      </c>
      <c r="N118" s="29">
        <f>+[3]Summary!W44</f>
        <v>1008.9961209382847</v>
      </c>
      <c r="O118" s="29">
        <f>+[3]Summary!X44</f>
        <v>1050.1796360786232</v>
      </c>
      <c r="P118" s="29">
        <f>+[3]Summary!Y44</f>
        <v>1113.8268867500547</v>
      </c>
      <c r="Q118" s="29">
        <f>+[3]Summary!Z44</f>
        <v>1181.3315465530884</v>
      </c>
      <c r="R118" s="29">
        <f>+[3]Summary!AA44</f>
        <v>1252.9273978593358</v>
      </c>
      <c r="S118" s="29">
        <f>+[3]Summary!AB44</f>
        <v>1328.8623916689926</v>
      </c>
      <c r="T118" s="29">
        <f>+[3]Summary!AC44</f>
        <v>1409.3995063155983</v>
      </c>
      <c r="U118" s="29">
        <f>+[3]Summary!AD44</f>
        <v>1465.7754865682223</v>
      </c>
      <c r="V118" s="29">
        <f>+[3]Summary!AE44</f>
        <v>1524.406506030951</v>
      </c>
      <c r="W118" s="29">
        <f>+[3]Summary!AF44</f>
        <v>1585.3827662721892</v>
      </c>
      <c r="X118" s="29">
        <f>+[3]Summary!AG44</f>
        <v>1648.7980769230769</v>
      </c>
      <c r="Y118" s="29">
        <f>+[3]Summary!AH44</f>
        <v>1714.7499999999993</v>
      </c>
      <c r="Z118" s="29">
        <f>+[3]Summary!AI44</f>
        <v>1805</v>
      </c>
      <c r="AA118" s="29">
        <f>+[3]Summary!AJ44</f>
        <v>1900</v>
      </c>
      <c r="AB118" s="29">
        <f>+[3]Summary!AK44</f>
        <v>1957.9973170731703</v>
      </c>
      <c r="AC118" s="51">
        <f>VLOOKUP($B$4:$B$236,'orig WPP2004'!$B$4:$CZ$265,'orig WPP2004'!D$1)</f>
        <v>1948.9989999999998</v>
      </c>
      <c r="AD118" s="51">
        <f>VLOOKUP($B$4:$B$236,'orig WPP2004'!$B$4:$CZ$265,'orig WPP2004'!E$1)</f>
        <v>1955.2919999999999</v>
      </c>
      <c r="AE118" s="51">
        <f>VLOOKUP($B$4:$B$236,'orig WPP2004'!$B$4:$CZ$265,'orig WPP2004'!F$1)</f>
        <v>1966.5319999999999</v>
      </c>
      <c r="AF118" s="51">
        <f>VLOOKUP($B$4:$B$236,'orig WPP2004'!$B$4:$CZ$265,'orig WPP2004'!G$1)</f>
        <v>1981.002</v>
      </c>
      <c r="AG118" s="51">
        <f>VLOOKUP($B$4:$B$236,'orig WPP2004'!$B$4:$CZ$265,'orig WPP2004'!H$1)</f>
        <v>1997.4320000000002</v>
      </c>
      <c r="AH118" s="51">
        <f>VLOOKUP($B$4:$B$236,'orig WPP2004'!$B$4:$CZ$265,'orig WPP2004'!I$1)</f>
        <v>2014.9969999999998</v>
      </c>
      <c r="AI118" s="51">
        <f>VLOOKUP($B$4:$B$236,'orig WPP2004'!$B$4:$CZ$265,'orig WPP2004'!J$1)</f>
        <v>2033.34</v>
      </c>
      <c r="AJ118" s="51">
        <f>VLOOKUP($B$4:$B$236,'orig WPP2004'!$B$4:$CZ$265,'orig WPP2004'!K$1)</f>
        <v>2052.5509999999999</v>
      </c>
      <c r="AK118" s="51">
        <f>VLOOKUP($B$4:$B$236,'orig WPP2004'!$B$4:$CZ$265,'orig WPP2004'!L$1)</f>
        <v>2073.096</v>
      </c>
      <c r="AL118" s="51">
        <f>VLOOKUP($B$4:$B$236,'orig WPP2004'!$B$4:$CZ$265,'orig WPP2004'!M$1)</f>
        <v>2095.6959999999999</v>
      </c>
      <c r="AM118" s="51">
        <f>VLOOKUP($B$4:$B$236,'orig WPP2004'!$B$4:$CZ$265,'orig WPP2004'!N$1)</f>
        <v>2120.98</v>
      </c>
      <c r="AN118" s="51">
        <f>VLOOKUP($B$4:$B$236,'orig WPP2004'!$B$4:$CZ$265,'orig WPP2004'!O$1)</f>
        <v>2149.098</v>
      </c>
      <c r="AO118" s="51">
        <f>VLOOKUP($B$4:$B$236,'orig WPP2004'!$B$4:$CZ$265,'orig WPP2004'!P$1)</f>
        <v>2179.402</v>
      </c>
      <c r="AP118" s="51">
        <f>VLOOKUP($B$4:$B$236,'orig WPP2004'!$B$4:$CZ$265,'orig WPP2004'!Q$1)</f>
        <v>2210.2939999999999</v>
      </c>
      <c r="AQ118" s="51">
        <f>VLOOKUP($B$4:$B$236,'orig WPP2004'!$B$4:$CZ$265,'orig WPP2004'!R$1)</f>
        <v>2239.636</v>
      </c>
      <c r="AR118" s="51">
        <f>VLOOKUP($B$4:$B$236,'orig WPP2004'!$B$4:$CZ$265,'orig WPP2004'!S$1)</f>
        <v>2265.922</v>
      </c>
      <c r="AS118" s="51">
        <f>VLOOKUP($B$4:$B$236,'orig WPP2004'!$B$4:$CZ$265,'orig WPP2004'!T$1)</f>
        <v>2288.3710000000001</v>
      </c>
      <c r="AT118" s="51">
        <f>VLOOKUP($B$4:$B$236,'orig WPP2004'!$B$4:$CZ$265,'orig WPP2004'!U$1)</f>
        <v>2307.4470000000001</v>
      </c>
      <c r="AU118" s="51">
        <f>VLOOKUP($B$4:$B$236,'orig WPP2004'!$B$4:$CZ$265,'orig WPP2004'!V$1)</f>
        <v>2324.4189999999999</v>
      </c>
      <c r="AV118" s="51">
        <f>VLOOKUP($B$4:$B$236,'orig WPP2004'!$B$4:$CZ$265,'orig WPP2004'!W$1)</f>
        <v>2341.21</v>
      </c>
      <c r="AW118" s="51">
        <f>VLOOKUP($B$4:$B$236,'orig WPP2004'!$B$4:$CZ$265,'orig WPP2004'!X$1)</f>
        <v>2359.165</v>
      </c>
      <c r="AX118" s="51">
        <f>VLOOKUP($B$4:$B$236,'orig WPP2004'!$B$4:$CZ$265,'orig WPP2004'!Y$1)</f>
        <v>2378.7929999999997</v>
      </c>
      <c r="AY118" s="51">
        <f>VLOOKUP($B$4:$B$236,'orig WPP2004'!$B$4:$CZ$265,'orig WPP2004'!Z$1)</f>
        <v>2399.5060000000003</v>
      </c>
      <c r="AZ118" s="51">
        <f>VLOOKUP($B$4:$B$236,'orig WPP2004'!$B$4:$CZ$265,'orig WPP2004'!AA$1)</f>
        <v>2420.2539999999999</v>
      </c>
      <c r="BA118" s="51">
        <f>VLOOKUP($B$4:$B$236,'orig WPP2004'!$B$4:$CZ$265,'orig WPP2004'!AB$1)</f>
        <v>2439.4809999999998</v>
      </c>
      <c r="BB118" s="51">
        <f>VLOOKUP($B$4:$B$236,'orig WPP2004'!$B$4:$CZ$265,'orig WPP2004'!AC$1)</f>
        <v>2456.13</v>
      </c>
      <c r="BC118" s="51">
        <f>VLOOKUP($B$4:$B$236,'orig WPP2004'!$B$4:$CZ$265,'orig WPP2004'!AD$1)</f>
        <v>2470.0160000000001</v>
      </c>
      <c r="BD118" s="51">
        <f>VLOOKUP($B$4:$B$236,'orig WPP2004'!$B$4:$CZ$265,'orig WPP2004'!AE$1)</f>
        <v>2481.7280000000001</v>
      </c>
      <c r="BE118" s="51">
        <f>VLOOKUP($B$4:$B$236,'orig WPP2004'!$B$4:$CZ$265,'orig WPP2004'!AF$1)</f>
        <v>2491.942</v>
      </c>
      <c r="BF118" s="51">
        <f>VLOOKUP($B$4:$B$236,'orig WPP2004'!$B$4:$CZ$265,'orig WPP2004'!AG$1)</f>
        <v>2501.6559999999999</v>
      </c>
      <c r="BG118" s="51">
        <f>VLOOKUP($B$4:$B$236,'orig WPP2004'!$B$4:$CZ$265,'orig WPP2004'!AH$1)</f>
        <v>2511.7049999999999</v>
      </c>
      <c r="BH118" s="51">
        <f>VLOOKUP($B$4:$B$236,'orig WPP2004'!$B$4:$CZ$265,'orig WPP2004'!AI$1)</f>
        <v>2521.181</v>
      </c>
      <c r="BI118" s="51">
        <f>VLOOKUP($B$4:$B$236,'orig WPP2004'!$B$4:$CZ$265,'orig WPP2004'!AJ$1)</f>
        <v>2529.9790000000003</v>
      </c>
      <c r="BJ118" s="51">
        <f>VLOOKUP($B$4:$B$236,'orig WPP2004'!$B$4:$CZ$265,'orig WPP2004'!AK$1)</f>
        <v>2540.585</v>
      </c>
      <c r="BK118" s="51">
        <f>VLOOKUP($B$4:$B$236,'orig WPP2004'!$B$4:$CZ$265,'orig WPP2004'!AL$1)</f>
        <v>2556.3029999999999</v>
      </c>
      <c r="BL118" s="51">
        <f>VLOOKUP($B$4:$B$236,'orig WPP2004'!$B$4:$CZ$265,'orig WPP2004'!AM$1)</f>
        <v>2578.8670000000002</v>
      </c>
      <c r="BM118" s="51">
        <f>VLOOKUP($B$4:$B$236,'orig WPP2004'!$B$4:$CZ$265,'orig WPP2004'!AN$1)</f>
        <v>2610.52</v>
      </c>
      <c r="BN118" s="51">
        <f>VLOOKUP($B$4:$B$236,'orig WPP2004'!$B$4:$CZ$265,'orig WPP2004'!AO$1)</f>
        <v>2648.95</v>
      </c>
      <c r="BO118" s="51">
        <f>VLOOKUP($B$4:$B$236,'orig WPP2004'!$B$4:$CZ$265,'orig WPP2004'!AP$1)</f>
        <v>2685.848</v>
      </c>
      <c r="BP118" s="51">
        <f>VLOOKUP($B$4:$B$236,'orig WPP2004'!$B$4:$CZ$265,'orig WPP2004'!AQ$1)</f>
        <v>2709.8829999999998</v>
      </c>
      <c r="BQ118" s="51">
        <f>VLOOKUP($B$4:$B$236,'orig WPP2004'!$B$4:$CZ$265,'orig WPP2004'!AR$1)</f>
        <v>2713.3630000000003</v>
      </c>
      <c r="BR118" s="51">
        <f>VLOOKUP($B$4:$B$236,'orig WPP2004'!$B$4:$CZ$265,'orig WPP2004'!AS$1)</f>
        <v>2692.8959999999997</v>
      </c>
      <c r="BS118" s="51">
        <f>VLOOKUP($B$4:$B$236,'orig WPP2004'!$B$4:$CZ$265,'orig WPP2004'!AT$1)</f>
        <v>2652.0609999999997</v>
      </c>
      <c r="BT118" s="51">
        <f>VLOOKUP($B$4:$B$236,'orig WPP2004'!$B$4:$CZ$265,'orig WPP2004'!AU$1)</f>
        <v>2598.7439999999997</v>
      </c>
      <c r="BU118" s="51">
        <f>VLOOKUP($B$4:$B$236,'orig WPP2004'!$B$4:$CZ$265,'orig WPP2004'!AV$1)</f>
        <v>2544.4670000000001</v>
      </c>
      <c r="BV118" s="51">
        <f>VLOOKUP($B$4:$B$236,'orig WPP2004'!$B$4:$CZ$265,'orig WPP2004'!AW$1)</f>
        <v>2497.7309999999998</v>
      </c>
      <c r="BW118" s="51">
        <f>VLOOKUP($B$4:$B$236,'orig WPP2004'!$B$4:$CZ$265,'orig WPP2004'!AX$1)</f>
        <v>2460.98</v>
      </c>
      <c r="BX118" s="51">
        <f>VLOOKUP($B$4:$B$236,'orig WPP2004'!$B$4:$CZ$265,'orig WPP2004'!AY$1)</f>
        <v>2432.1440000000002</v>
      </c>
      <c r="BY118" s="51">
        <f>VLOOKUP($B$4:$B$236,'orig WPP2004'!$B$4:$CZ$265,'orig WPP2004'!AZ$1)</f>
        <v>2409.7629999999999</v>
      </c>
      <c r="BZ118" s="51">
        <f>VLOOKUP($B$4:$B$236,'orig WPP2004'!$B$4:$CZ$265,'orig WPP2004'!BA$1)</f>
        <v>2390.8449999999998</v>
      </c>
      <c r="CA118" s="51">
        <f>VLOOKUP($B$4:$B$236,'orig WPP2004'!$B$4:$CZ$265,'orig WPP2004'!BB$1)</f>
        <v>2373.14</v>
      </c>
      <c r="CB118" s="51">
        <f>VLOOKUP($B$4:$B$236,'orig WPP2004'!$B$4:$CZ$265,'orig WPP2004'!BC$1)</f>
        <v>2356.7740000000003</v>
      </c>
      <c r="CC118" s="51">
        <f>VLOOKUP($B$4:$B$236,'orig WPP2004'!$B$4:$CZ$265,'orig WPP2004'!BD$1)</f>
        <v>2342.663</v>
      </c>
      <c r="CD118" s="51">
        <f>VLOOKUP($B$4:$B$236,'orig WPP2004'!$B$4:$CZ$265,'orig WPP2004'!BE$1)</f>
        <v>2330.1580000000004</v>
      </c>
      <c r="CE118" s="51">
        <f>VLOOKUP($B$4:$B$236,'orig WPP2004'!$B$4:$CZ$265,'orig WPP2004'!BF$1)</f>
        <v>2318.4690000000001</v>
      </c>
      <c r="CF118" s="51">
        <f>VLOOKUP($B$4:$B$236,'orig WPP2004'!$B$4:$CZ$265,'orig WPP2004'!BG$1)</f>
        <v>2306.9880000000003</v>
      </c>
      <c r="CG118" s="51">
        <f>VLOOKUP($B$4:$B$236,'orig WPP2004'!$B$4:$CZ$265,'orig WPP2004'!BH$1)</f>
        <v>2295.3689999999997</v>
      </c>
      <c r="CH118" s="51">
        <f>VLOOKUP($B$4:$B$236,'orig WPP2004'!$B$4:$CZ$265,'orig WPP2004'!BI$1)</f>
        <v>2283.5630000000001</v>
      </c>
      <c r="CI118" s="51">
        <f>VLOOKUP($B$4:$B$236,'orig WPP2004'!$B$4:$CZ$265,'orig WPP2004'!BJ$1)</f>
        <v>2271.64</v>
      </c>
      <c r="CJ118" s="51">
        <f>VLOOKUP($B$4:$B$236,'orig WPP2004'!$B$4:$CZ$265,'orig WPP2004'!BK$1)</f>
        <v>2259.817</v>
      </c>
      <c r="CK118" s="51">
        <f>VLOOKUP($B$4:$B$236,'orig WPP2004'!$B$4:$CZ$265,'orig WPP2004'!BL$1)</f>
        <v>2248.2350000000001</v>
      </c>
      <c r="CL118" s="51">
        <f>VLOOKUP($B$4:$B$236,'orig WPP2004'!$B$4:$CZ$265,'orig WPP2004'!BM$1)</f>
        <v>2236.819</v>
      </c>
      <c r="CM118" s="51">
        <f>VLOOKUP($B$4:$B$236,'orig WPP2004'!$B$4:$CZ$265,'orig WPP2004'!BN$1)</f>
        <v>2225.4059999999999</v>
      </c>
      <c r="CN118" s="51">
        <f>VLOOKUP($B$4:$B$236,'orig WPP2004'!$B$4:$CZ$265,'orig WPP2004'!BO$1)</f>
        <v>2213.9549999999999</v>
      </c>
      <c r="CO118" s="51">
        <f>VLOOKUP($B$4:$B$236,'orig WPP2004'!$B$4:$CZ$265,'orig WPP2004'!BP$1)</f>
        <v>2202.4279999999999</v>
      </c>
      <c r="CP118" s="51">
        <f>VLOOKUP($B$4:$B$236,'orig WPP2004'!$B$4:$CZ$265,'orig WPP2004'!BQ$1)</f>
        <v>2190.7870000000003</v>
      </c>
      <c r="CQ118" s="51">
        <f>VLOOKUP($B$4:$B$236,'orig WPP2004'!$B$4:$CZ$265,'orig WPP2004'!BR$1)</f>
        <v>2179.0070000000001</v>
      </c>
      <c r="CR118" s="51">
        <f>VLOOKUP($B$4:$B$236,'orig WPP2004'!$B$4:$CZ$265,'orig WPP2004'!BS$1)</f>
        <v>2167.0509999999999</v>
      </c>
      <c r="CS118" s="51">
        <f>VLOOKUP($B$4:$B$236,'orig WPP2004'!$B$4:$CZ$265,'orig WPP2004'!BT$1)</f>
        <v>2154.846</v>
      </c>
      <c r="CT118" s="51">
        <f>VLOOKUP($B$4:$B$236,'orig WPP2004'!$B$4:$CZ$265,'orig WPP2004'!BU$1)</f>
        <v>2142.3130000000001</v>
      </c>
      <c r="CU118" s="51">
        <f>VLOOKUP($B$4:$B$236,'orig WPP2004'!$B$4:$CZ$265,'orig WPP2004'!BV$1)</f>
        <v>2129.3909999999996</v>
      </c>
      <c r="CV118" s="51">
        <f>VLOOKUP($B$4:$B$236,'orig WPP2004'!$B$4:$CZ$265,'orig WPP2004'!BW$1)</f>
        <v>2116.0590000000002</v>
      </c>
      <c r="CW118" s="51">
        <f>VLOOKUP($B$4:$B$236,'orig WPP2004'!$B$4:$CZ$265,'orig WPP2004'!BX$1)</f>
        <v>2102.326</v>
      </c>
      <c r="CX118" s="51">
        <f>VLOOKUP($B$4:$B$236,'orig WPP2004'!$B$4:$CZ$265,'orig WPP2004'!BY$1)</f>
        <v>2088.2060000000001</v>
      </c>
      <c r="CY118" s="51">
        <f>VLOOKUP($B$4:$B$236,'orig WPP2004'!$B$4:$CZ$265,'orig WPP2004'!BZ$1)</f>
        <v>2073.7310000000002</v>
      </c>
      <c r="CZ118" s="51">
        <f>VLOOKUP($B$4:$B$236,'orig WPP2004'!$B$4:$CZ$265,'orig WPP2004'!CA$1)</f>
        <v>2058.931</v>
      </c>
      <c r="DA118" s="51">
        <f>VLOOKUP($B$4:$B$236,'orig WPP2004'!$B$4:$CZ$265,'orig WPP2004'!CB$1)</f>
        <v>2043.817</v>
      </c>
      <c r="DB118" s="51">
        <f>VLOOKUP($B$4:$B$236,'orig WPP2004'!$B$4:$CZ$265,'orig WPP2004'!CC$1)</f>
        <v>2028.413</v>
      </c>
      <c r="DC118" s="51">
        <f>VLOOKUP($B$4:$B$236,'orig WPP2004'!$B$4:$CZ$265,'orig WPP2004'!CD$1)</f>
        <v>2012.7860000000001</v>
      </c>
      <c r="DD118" s="51">
        <f>VLOOKUP($B$4:$B$236,'orig WPP2004'!$B$4:$CZ$265,'orig WPP2004'!CE$1)</f>
        <v>1997.021</v>
      </c>
      <c r="DE118" s="51">
        <f>VLOOKUP($B$4:$B$236,'orig WPP2004'!$B$4:$CZ$265,'orig WPP2004'!CF$1)</f>
        <v>1981.19</v>
      </c>
    </row>
    <row r="119" spans="1:109">
      <c r="A119">
        <v>8</v>
      </c>
      <c r="B119" s="3">
        <v>430</v>
      </c>
      <c r="C119" s="1" t="s">
        <v>651</v>
      </c>
      <c r="D119" s="29">
        <f>+[2]Summary!F49</f>
        <v>332.01462645871777</v>
      </c>
      <c r="E119" s="29">
        <f>+[2]Summary!G49</f>
        <v>333.12504326961641</v>
      </c>
      <c r="F119" s="29">
        <f>+[2]Summary!H49</f>
        <v>334.2391738491134</v>
      </c>
      <c r="G119" s="29">
        <f>+[2]Summary!I49</f>
        <v>335.35703061783965</v>
      </c>
      <c r="H119" s="29">
        <f>+[2]Summary!J49</f>
        <v>336.47862603796631</v>
      </c>
      <c r="I119" s="29">
        <f>+[2]Summary!K49</f>
        <v>337.60397261334401</v>
      </c>
      <c r="J119" s="29">
        <f>+[2]Summary!L49</f>
        <v>338.73308288964284</v>
      </c>
      <c r="K119" s="29">
        <f>+[2]Summary!M49</f>
        <v>339.86596945449122</v>
      </c>
      <c r="L119" s="29">
        <f>+[2]Summary!N49</f>
        <v>341.00264493761654</v>
      </c>
      <c r="M119" s="29">
        <f>+[2]Summary!O49</f>
        <v>342.14312201098653</v>
      </c>
      <c r="N119" s="29">
        <f>+[2]Summary!P49</f>
        <v>343.28741338894969</v>
      </c>
      <c r="O119" s="29">
        <f>+[2]Summary!Q49</f>
        <v>344.43553182837758</v>
      </c>
      <c r="P119" s="29">
        <f>+[2]Summary!R49</f>
        <v>347.32994806222951</v>
      </c>
      <c r="Q119" s="29">
        <f>+[2]Summary!S49</f>
        <v>350.24868712157593</v>
      </c>
      <c r="R119" s="29">
        <f>+[2]Summary!T49</f>
        <v>353.19195339990847</v>
      </c>
      <c r="S119" s="29">
        <f>+[2]Summary!U49</f>
        <v>356.15995300831111</v>
      </c>
      <c r="T119" s="29">
        <f>+[2]Summary!V49</f>
        <v>359.15289378989354</v>
      </c>
      <c r="U119" s="29">
        <f>+[2]Summary!W49</f>
        <v>366.48254468356492</v>
      </c>
      <c r="V119" s="29">
        <f>+[2]Summary!X49</f>
        <v>373.96178028935179</v>
      </c>
      <c r="W119" s="29">
        <f>+[2]Summary!Y49</f>
        <v>381.59365335648147</v>
      </c>
      <c r="X119" s="29">
        <f>+[2]Summary!Z49</f>
        <v>389.38127893518526</v>
      </c>
      <c r="Y119" s="29">
        <f>+[2]Summary!AA49</f>
        <v>397.32783564814821</v>
      </c>
      <c r="Z119" s="29">
        <f>+[2]Summary!AB49</f>
        <v>476.79340277777771</v>
      </c>
      <c r="AA119" s="29">
        <f>+[2]Summary!AC49</f>
        <v>572.15208333333328</v>
      </c>
      <c r="AB119" s="29">
        <f>+[2]Summary!AD49</f>
        <v>686.58249999999987</v>
      </c>
      <c r="AC119" s="51">
        <f>VLOOKUP($B$4:$B$236,'orig WPP2004'!$B$4:$CZ$265,'orig WPP2004'!D$1)</f>
        <v>823.899</v>
      </c>
      <c r="AD119" s="51">
        <f>VLOOKUP($B$4:$B$236,'orig WPP2004'!$B$4:$CZ$265,'orig WPP2004'!E$1)</f>
        <v>841.82500000000005</v>
      </c>
      <c r="AE119" s="51">
        <f>VLOOKUP($B$4:$B$236,'orig WPP2004'!$B$4:$CZ$265,'orig WPP2004'!F$1)</f>
        <v>860.81200000000001</v>
      </c>
      <c r="AF119" s="51">
        <f>VLOOKUP($B$4:$B$236,'orig WPP2004'!$B$4:$CZ$265,'orig WPP2004'!G$1)</f>
        <v>880.92200000000003</v>
      </c>
      <c r="AG119" s="51">
        <f>VLOOKUP($B$4:$B$236,'orig WPP2004'!$B$4:$CZ$265,'orig WPP2004'!H$1)</f>
        <v>902.18499999999995</v>
      </c>
      <c r="AH119" s="51">
        <f>VLOOKUP($B$4:$B$236,'orig WPP2004'!$B$4:$CZ$265,'orig WPP2004'!I$1)</f>
        <v>924.60500000000002</v>
      </c>
      <c r="AI119" s="51">
        <f>VLOOKUP($B$4:$B$236,'orig WPP2004'!$B$4:$CZ$265,'orig WPP2004'!J$1)</f>
        <v>948.154</v>
      </c>
      <c r="AJ119" s="51">
        <f>VLOOKUP($B$4:$B$236,'orig WPP2004'!$B$4:$CZ$265,'orig WPP2004'!K$1)</f>
        <v>972.77600000000007</v>
      </c>
      <c r="AK119" s="51">
        <f>VLOOKUP($B$4:$B$236,'orig WPP2004'!$B$4:$CZ$265,'orig WPP2004'!L$1)</f>
        <v>998.39300000000003</v>
      </c>
      <c r="AL119" s="51">
        <f>VLOOKUP($B$4:$B$236,'orig WPP2004'!$B$4:$CZ$265,'orig WPP2004'!M$1)</f>
        <v>1024.915</v>
      </c>
      <c r="AM119" s="51">
        <f>VLOOKUP($B$4:$B$236,'orig WPP2004'!$B$4:$CZ$265,'orig WPP2004'!N$1)</f>
        <v>1052.2670000000001</v>
      </c>
      <c r="AN119" s="51">
        <f>VLOOKUP($B$4:$B$236,'orig WPP2004'!$B$4:$CZ$265,'orig WPP2004'!O$1)</f>
        <v>1080.424</v>
      </c>
      <c r="AO119" s="51">
        <f>VLOOKUP($B$4:$B$236,'orig WPP2004'!$B$4:$CZ$265,'orig WPP2004'!P$1)</f>
        <v>1109.4359999999999</v>
      </c>
      <c r="AP119" s="51">
        <f>VLOOKUP($B$4:$B$236,'orig WPP2004'!$B$4:$CZ$265,'orig WPP2004'!Q$1)</f>
        <v>1139.442</v>
      </c>
      <c r="AQ119" s="51">
        <f>VLOOKUP($B$4:$B$236,'orig WPP2004'!$B$4:$CZ$265,'orig WPP2004'!R$1)</f>
        <v>1170.6320000000001</v>
      </c>
      <c r="AR119" s="51">
        <f>VLOOKUP($B$4:$B$236,'orig WPP2004'!$B$4:$CZ$265,'orig WPP2004'!S$1)</f>
        <v>1203.1559999999999</v>
      </c>
      <c r="AS119" s="51">
        <f>VLOOKUP($B$4:$B$236,'orig WPP2004'!$B$4:$CZ$265,'orig WPP2004'!T$1)</f>
        <v>1237.0909999999999</v>
      </c>
      <c r="AT119" s="51">
        <f>VLOOKUP($B$4:$B$236,'orig WPP2004'!$B$4:$CZ$265,'orig WPP2004'!U$1)</f>
        <v>1272.4360000000001</v>
      </c>
      <c r="AU119" s="51">
        <f>VLOOKUP($B$4:$B$236,'orig WPP2004'!$B$4:$CZ$265,'orig WPP2004'!V$1)</f>
        <v>1309.1610000000001</v>
      </c>
      <c r="AV119" s="51">
        <f>VLOOKUP($B$4:$B$236,'orig WPP2004'!$B$4:$CZ$265,'orig WPP2004'!W$1)</f>
        <v>1347.2060000000001</v>
      </c>
      <c r="AW119" s="51">
        <f>VLOOKUP($B$4:$B$236,'orig WPP2004'!$B$4:$CZ$265,'orig WPP2004'!X$1)</f>
        <v>1386.5439999999999</v>
      </c>
      <c r="AX119" s="51">
        <f>VLOOKUP($B$4:$B$236,'orig WPP2004'!$B$4:$CZ$265,'orig WPP2004'!Y$1)</f>
        <v>1427.1680000000001</v>
      </c>
      <c r="AY119" s="51">
        <f>VLOOKUP($B$4:$B$236,'orig WPP2004'!$B$4:$CZ$265,'orig WPP2004'!Z$1)</f>
        <v>1469.1579999999999</v>
      </c>
      <c r="AZ119" s="51">
        <f>VLOOKUP($B$4:$B$236,'orig WPP2004'!$B$4:$CZ$265,'orig WPP2004'!AA$1)</f>
        <v>1512.67</v>
      </c>
      <c r="BA119" s="51">
        <f>VLOOKUP($B$4:$B$236,'orig WPP2004'!$B$4:$CZ$265,'orig WPP2004'!AB$1)</f>
        <v>1557.914</v>
      </c>
      <c r="BB119" s="51">
        <f>VLOOKUP($B$4:$B$236,'orig WPP2004'!$B$4:$CZ$265,'orig WPP2004'!AC$1)</f>
        <v>1605.0360000000001</v>
      </c>
      <c r="BC119" s="51">
        <f>VLOOKUP($B$4:$B$236,'orig WPP2004'!$B$4:$CZ$265,'orig WPP2004'!AD$1)</f>
        <v>1653.086</v>
      </c>
      <c r="BD119" s="51">
        <f>VLOOKUP($B$4:$B$236,'orig WPP2004'!$B$4:$CZ$265,'orig WPP2004'!AE$1)</f>
        <v>1701.798</v>
      </c>
      <c r="BE119" s="51">
        <f>VLOOKUP($B$4:$B$236,'orig WPP2004'!$B$4:$CZ$265,'orig WPP2004'!AF$1)</f>
        <v>1752.694</v>
      </c>
      <c r="BF119" s="51">
        <f>VLOOKUP($B$4:$B$236,'orig WPP2004'!$B$4:$CZ$265,'orig WPP2004'!AG$1)</f>
        <v>1807.8809999999999</v>
      </c>
      <c r="BG119" s="51">
        <f>VLOOKUP($B$4:$B$236,'orig WPP2004'!$B$4:$CZ$265,'orig WPP2004'!AH$1)</f>
        <v>1868.259</v>
      </c>
      <c r="BH119" s="51">
        <f>VLOOKUP($B$4:$B$236,'orig WPP2004'!$B$4:$CZ$265,'orig WPP2004'!AI$1)</f>
        <v>1935.43</v>
      </c>
      <c r="BI119" s="51">
        <f>VLOOKUP($B$4:$B$236,'orig WPP2004'!$B$4:$CZ$265,'orig WPP2004'!AJ$1)</f>
        <v>2007.278</v>
      </c>
      <c r="BJ119" s="51">
        <f>VLOOKUP($B$4:$B$236,'orig WPP2004'!$B$4:$CZ$265,'orig WPP2004'!AK$1)</f>
        <v>2076.52</v>
      </c>
      <c r="BK119" s="51">
        <f>VLOOKUP($B$4:$B$236,'orig WPP2004'!$B$4:$CZ$265,'orig WPP2004'!AL$1)</f>
        <v>2133.3630000000003</v>
      </c>
      <c r="BL119" s="51">
        <f>VLOOKUP($B$4:$B$236,'orig WPP2004'!$B$4:$CZ$265,'orig WPP2004'!AM$1)</f>
        <v>2171.1419999999998</v>
      </c>
      <c r="BM119" s="51">
        <f>VLOOKUP($B$4:$B$236,'orig WPP2004'!$B$4:$CZ$265,'orig WPP2004'!AN$1)</f>
        <v>2189.239</v>
      </c>
      <c r="BN119" s="51">
        <f>VLOOKUP($B$4:$B$236,'orig WPP2004'!$B$4:$CZ$265,'orig WPP2004'!AO$1)</f>
        <v>2191.1559999999999</v>
      </c>
      <c r="BO119" s="51">
        <f>VLOOKUP($B$4:$B$236,'orig WPP2004'!$B$4:$CZ$265,'orig WPP2004'!AP$1)</f>
        <v>2179.8180000000002</v>
      </c>
      <c r="BP119" s="51">
        <f>VLOOKUP($B$4:$B$236,'orig WPP2004'!$B$4:$CZ$265,'orig WPP2004'!AQ$1)</f>
        <v>2159.7929999999997</v>
      </c>
      <c r="BQ119" s="51">
        <f>VLOOKUP($B$4:$B$236,'orig WPP2004'!$B$4:$CZ$265,'orig WPP2004'!AR$1)</f>
        <v>2136.0140000000001</v>
      </c>
      <c r="BR119" s="51">
        <f>VLOOKUP($B$4:$B$236,'orig WPP2004'!$B$4:$CZ$265,'orig WPP2004'!AS$1)</f>
        <v>2104.848</v>
      </c>
      <c r="BS119" s="51">
        <f>VLOOKUP($B$4:$B$236,'orig WPP2004'!$B$4:$CZ$265,'orig WPP2004'!AT$1)</f>
        <v>2069.2269999999999</v>
      </c>
      <c r="BT119" s="51">
        <f>VLOOKUP($B$4:$B$236,'orig WPP2004'!$B$4:$CZ$265,'orig WPP2004'!AU$1)</f>
        <v>2048.2820000000002</v>
      </c>
      <c r="BU119" s="51">
        <f>VLOOKUP($B$4:$B$236,'orig WPP2004'!$B$4:$CZ$265,'orig WPP2004'!AV$1)</f>
        <v>2067.0510000000004</v>
      </c>
      <c r="BV119" s="51">
        <f>VLOOKUP($B$4:$B$236,'orig WPP2004'!$B$4:$CZ$265,'orig WPP2004'!AW$1)</f>
        <v>2141.4610000000002</v>
      </c>
      <c r="BW119" s="51">
        <f>VLOOKUP($B$4:$B$236,'orig WPP2004'!$B$4:$CZ$265,'orig WPP2004'!AX$1)</f>
        <v>2282.5830000000001</v>
      </c>
      <c r="BX119" s="51">
        <f>VLOOKUP($B$4:$B$236,'orig WPP2004'!$B$4:$CZ$265,'orig WPP2004'!AY$1)</f>
        <v>2480.4009999999998</v>
      </c>
      <c r="BY119" s="51">
        <f>VLOOKUP($B$4:$B$236,'orig WPP2004'!$B$4:$CZ$265,'orig WPP2004'!AZ$1)</f>
        <v>2703.8539999999998</v>
      </c>
      <c r="BZ119" s="51">
        <f>VLOOKUP($B$4:$B$236,'orig WPP2004'!$B$4:$CZ$265,'orig WPP2004'!BA$1)</f>
        <v>2909.154</v>
      </c>
      <c r="CA119" s="51">
        <f>VLOOKUP($B$4:$B$236,'orig WPP2004'!$B$4:$CZ$265,'orig WPP2004'!BB$1)</f>
        <v>3065.4409999999998</v>
      </c>
      <c r="CB119" s="51">
        <f>VLOOKUP($B$4:$B$236,'orig WPP2004'!$B$4:$CZ$265,'orig WPP2004'!BC$1)</f>
        <v>3160.7690000000002</v>
      </c>
      <c r="CC119" s="51">
        <f>VLOOKUP($B$4:$B$236,'orig WPP2004'!$B$4:$CZ$265,'orig WPP2004'!BD$1)</f>
        <v>3206.2950000000001</v>
      </c>
      <c r="CD119" s="51">
        <f>VLOOKUP($B$4:$B$236,'orig WPP2004'!$B$4:$CZ$265,'orig WPP2004'!BE$1)</f>
        <v>3222.4839999999999</v>
      </c>
      <c r="CE119" s="51">
        <f>VLOOKUP($B$4:$B$236,'orig WPP2004'!$B$4:$CZ$265,'orig WPP2004'!BF$1)</f>
        <v>3240.578</v>
      </c>
      <c r="CF119" s="51">
        <f>VLOOKUP($B$4:$B$236,'orig WPP2004'!$B$4:$CZ$265,'orig WPP2004'!BG$1)</f>
        <v>3283.2669999999998</v>
      </c>
      <c r="CG119" s="51">
        <f>VLOOKUP($B$4:$B$236,'orig WPP2004'!$B$4:$CZ$265,'orig WPP2004'!BH$1)</f>
        <v>3356.319</v>
      </c>
      <c r="CH119" s="51">
        <f>VLOOKUP($B$4:$B$236,'orig WPP2004'!$B$4:$CZ$265,'orig WPP2004'!BI$1)</f>
        <v>3452.277</v>
      </c>
      <c r="CI119" s="51">
        <f>VLOOKUP($B$4:$B$236,'orig WPP2004'!$B$4:$CZ$265,'orig WPP2004'!BJ$1)</f>
        <v>3564.8559999999998</v>
      </c>
      <c r="CJ119" s="51">
        <f>VLOOKUP($B$4:$B$236,'orig WPP2004'!$B$4:$CZ$265,'orig WPP2004'!BK$1)</f>
        <v>3683.259</v>
      </c>
      <c r="CK119" s="51">
        <f>VLOOKUP($B$4:$B$236,'orig WPP2004'!$B$4:$CZ$265,'orig WPP2004'!BL$1)</f>
        <v>3799.6210000000001</v>
      </c>
      <c r="CL119" s="51">
        <f>VLOOKUP($B$4:$B$236,'orig WPP2004'!$B$4:$CZ$265,'orig WPP2004'!BM$1)</f>
        <v>3913.0919999999996</v>
      </c>
      <c r="CM119" s="51">
        <f>VLOOKUP($B$4:$B$236,'orig WPP2004'!$B$4:$CZ$265,'orig WPP2004'!BN$1)</f>
        <v>4026.866</v>
      </c>
      <c r="CN119" s="51">
        <f>VLOOKUP($B$4:$B$236,'orig WPP2004'!$B$4:$CZ$265,'orig WPP2004'!BO$1)</f>
        <v>4141.7260000000006</v>
      </c>
      <c r="CO119" s="51">
        <f>VLOOKUP($B$4:$B$236,'orig WPP2004'!$B$4:$CZ$265,'orig WPP2004'!BP$1)</f>
        <v>4259.2759999999998</v>
      </c>
      <c r="CP119" s="51">
        <f>VLOOKUP($B$4:$B$236,'orig WPP2004'!$B$4:$CZ$265,'orig WPP2004'!BQ$1)</f>
        <v>4380.6989999999996</v>
      </c>
      <c r="CQ119" s="51">
        <f>VLOOKUP($B$4:$B$236,'orig WPP2004'!$B$4:$CZ$265,'orig WPP2004'!BR$1)</f>
        <v>4505.924</v>
      </c>
      <c r="CR119" s="51">
        <f>VLOOKUP($B$4:$B$236,'orig WPP2004'!$B$4:$CZ$265,'orig WPP2004'!BS$1)</f>
        <v>4634.4030000000002</v>
      </c>
      <c r="CS119" s="51">
        <f>VLOOKUP($B$4:$B$236,'orig WPP2004'!$B$4:$CZ$265,'orig WPP2004'!BT$1)</f>
        <v>4766.3580000000002</v>
      </c>
      <c r="CT119" s="51">
        <f>VLOOKUP($B$4:$B$236,'orig WPP2004'!$B$4:$CZ$265,'orig WPP2004'!BU$1)</f>
        <v>4902.0470000000005</v>
      </c>
      <c r="CU119" s="51">
        <f>VLOOKUP($B$4:$B$236,'orig WPP2004'!$B$4:$CZ$265,'orig WPP2004'!BV$1)</f>
        <v>5041.6669999999995</v>
      </c>
      <c r="CV119" s="51">
        <f>VLOOKUP($B$4:$B$236,'orig WPP2004'!$B$4:$CZ$265,'orig WPP2004'!BW$1)</f>
        <v>5185.2870000000003</v>
      </c>
      <c r="CW119" s="51">
        <f>VLOOKUP($B$4:$B$236,'orig WPP2004'!$B$4:$CZ$265,'orig WPP2004'!BX$1)</f>
        <v>5332.9089999999997</v>
      </c>
      <c r="CX119" s="51">
        <f>VLOOKUP($B$4:$B$236,'orig WPP2004'!$B$4:$CZ$265,'orig WPP2004'!BY$1)</f>
        <v>5484.5569999999998</v>
      </c>
      <c r="CY119" s="51">
        <f>VLOOKUP($B$4:$B$236,'orig WPP2004'!$B$4:$CZ$265,'orig WPP2004'!BZ$1)</f>
        <v>5640.2340000000004</v>
      </c>
      <c r="CZ119" s="51">
        <f>VLOOKUP($B$4:$B$236,'orig WPP2004'!$B$4:$CZ$265,'orig WPP2004'!CA$1)</f>
        <v>5799.9059999999999</v>
      </c>
      <c r="DA119" s="51">
        <f>VLOOKUP($B$4:$B$236,'orig WPP2004'!$B$4:$CZ$265,'orig WPP2004'!CB$1)</f>
        <v>5963.5429999999997</v>
      </c>
      <c r="DB119" s="51">
        <f>VLOOKUP($B$4:$B$236,'orig WPP2004'!$B$4:$CZ$265,'orig WPP2004'!CC$1)</f>
        <v>6131.0640000000003</v>
      </c>
      <c r="DC119" s="51">
        <f>VLOOKUP($B$4:$B$236,'orig WPP2004'!$B$4:$CZ$265,'orig WPP2004'!CD$1)</f>
        <v>6302.3109999999997</v>
      </c>
      <c r="DD119" s="51">
        <f>VLOOKUP($B$4:$B$236,'orig WPP2004'!$B$4:$CZ$265,'orig WPP2004'!CE$1)</f>
        <v>6477.0830000000005</v>
      </c>
      <c r="DE119" s="51">
        <f>VLOOKUP($B$4:$B$236,'orig WPP2004'!$B$4:$CZ$265,'orig WPP2004'!CF$1)</f>
        <v>6655.18</v>
      </c>
    </row>
    <row r="120" spans="1:109">
      <c r="A120">
        <v>7</v>
      </c>
      <c r="B120" s="3">
        <v>434</v>
      </c>
      <c r="C120" s="1" t="s">
        <v>633</v>
      </c>
      <c r="D120" s="29">
        <f>+[2]Summary!F6</f>
        <v>522.04425865838903</v>
      </c>
      <c r="E120" s="29">
        <f>+[2]Summary!G6</f>
        <v>523.79022607865113</v>
      </c>
      <c r="F120" s="29">
        <f>+[2]Summary!H6</f>
        <v>525.54203285483402</v>
      </c>
      <c r="G120" s="29">
        <f>+[2]Summary!I6</f>
        <v>527.29969851655585</v>
      </c>
      <c r="H120" s="29">
        <f>+[2]Summary!J6</f>
        <v>529.06324265875162</v>
      </c>
      <c r="I120" s="29">
        <f>+[2]Summary!K6</f>
        <v>530.83268494189133</v>
      </c>
      <c r="J120" s="29">
        <f>+[2]Summary!L6</f>
        <v>532.60804509219861</v>
      </c>
      <c r="K120" s="29">
        <f>+[2]Summary!M6</f>
        <v>534.3893429018716</v>
      </c>
      <c r="L120" s="29">
        <f>+[2]Summary!N6</f>
        <v>536.17659822930239</v>
      </c>
      <c r="M120" s="29">
        <f>+[2]Summary!O6</f>
        <v>537.96983099930014</v>
      </c>
      <c r="N120" s="29">
        <f>+[2]Summary!P6</f>
        <v>539.76906120331103</v>
      </c>
      <c r="O120" s="29">
        <f>+[2]Summary!Q6</f>
        <v>541.57430889964314</v>
      </c>
      <c r="P120" s="29">
        <f>+[2]Summary!R6</f>
        <v>546.1253535122454</v>
      </c>
      <c r="Q120" s="29">
        <f>+[2]Summary!S6</f>
        <v>550.71464219722225</v>
      </c>
      <c r="R120" s="29">
        <f>+[2]Summary!T6</f>
        <v>555.34249633333343</v>
      </c>
      <c r="S120" s="29">
        <f>+[2]Summary!U6</f>
        <v>560.00924000000009</v>
      </c>
      <c r="T120" s="29">
        <f>+[2]Summary!V6</f>
        <v>564.71519999999998</v>
      </c>
      <c r="U120" s="29">
        <f>+[2]Summary!W6</f>
        <v>576.24</v>
      </c>
      <c r="V120" s="29">
        <f>+[2]Summary!X6</f>
        <v>588.00000000000011</v>
      </c>
      <c r="W120" s="29">
        <f>+[2]Summary!Y6</f>
        <v>600</v>
      </c>
      <c r="X120" s="29">
        <f>+[2]Summary!Z6</f>
        <v>684.54545454545462</v>
      </c>
      <c r="Y120" s="29">
        <f>+[2]Summary!AA6</f>
        <v>711.89999999999986</v>
      </c>
      <c r="Z120" s="29">
        <f>+[2]Summary!AB6</f>
        <v>710.39999999999986</v>
      </c>
      <c r="AA120" s="29">
        <f>+[2]Summary!AC6</f>
        <v>706.39999999999986</v>
      </c>
      <c r="AB120" s="29">
        <f>+[2]Summary!AD6</f>
        <v>900.33333333333337</v>
      </c>
      <c r="AC120" s="51">
        <f>VLOOKUP($B$4:$B$236,'orig WPP2004'!$B$4:$CZ$265,'orig WPP2004'!D$1)</f>
        <v>1029.01</v>
      </c>
      <c r="AD120" s="51">
        <f>VLOOKUP($B$4:$B$236,'orig WPP2004'!$B$4:$CZ$265,'orig WPP2004'!E$1)</f>
        <v>1034.9849999999999</v>
      </c>
      <c r="AE120" s="51">
        <f>VLOOKUP($B$4:$B$236,'orig WPP2004'!$B$4:$CZ$265,'orig WPP2004'!F$1)</f>
        <v>1047.8869999999999</v>
      </c>
      <c r="AF120" s="51">
        <f>VLOOKUP($B$4:$B$236,'orig WPP2004'!$B$4:$CZ$265,'orig WPP2004'!G$1)</f>
        <v>1067.5909999999999</v>
      </c>
      <c r="AG120" s="51">
        <f>VLOOKUP($B$4:$B$236,'orig WPP2004'!$B$4:$CZ$265,'orig WPP2004'!H$1)</f>
        <v>1093.7940000000001</v>
      </c>
      <c r="AH120" s="51">
        <f>VLOOKUP($B$4:$B$236,'orig WPP2004'!$B$4:$CZ$265,'orig WPP2004'!I$1)</f>
        <v>1126.0170000000001</v>
      </c>
      <c r="AI120" s="51">
        <f>VLOOKUP($B$4:$B$236,'orig WPP2004'!$B$4:$CZ$265,'orig WPP2004'!J$1)</f>
        <v>1163.5899999999999</v>
      </c>
      <c r="AJ120" s="51">
        <f>VLOOKUP($B$4:$B$236,'orig WPP2004'!$B$4:$CZ$265,'orig WPP2004'!K$1)</f>
        <v>1205.665</v>
      </c>
      <c r="AK120" s="51">
        <f>VLOOKUP($B$4:$B$236,'orig WPP2004'!$B$4:$CZ$265,'orig WPP2004'!L$1)</f>
        <v>1251.2629999999999</v>
      </c>
      <c r="AL120" s="51">
        <f>VLOOKUP($B$4:$B$236,'orig WPP2004'!$B$4:$CZ$265,'orig WPP2004'!M$1)</f>
        <v>1299.3389999999999</v>
      </c>
      <c r="AM120" s="51">
        <f>VLOOKUP($B$4:$B$236,'orig WPP2004'!$B$4:$CZ$265,'orig WPP2004'!N$1)</f>
        <v>1349.0039999999999</v>
      </c>
      <c r="AN120" s="51">
        <f>VLOOKUP($B$4:$B$236,'orig WPP2004'!$B$4:$CZ$265,'orig WPP2004'!O$1)</f>
        <v>1399.7469999999998</v>
      </c>
      <c r="AO120" s="51">
        <f>VLOOKUP($B$4:$B$236,'orig WPP2004'!$B$4:$CZ$265,'orig WPP2004'!P$1)</f>
        <v>1451.6379999999999</v>
      </c>
      <c r="AP120" s="51">
        <f>VLOOKUP($B$4:$B$236,'orig WPP2004'!$B$4:$CZ$265,'orig WPP2004'!Q$1)</f>
        <v>1505.4180000000001</v>
      </c>
      <c r="AQ120" s="51">
        <f>VLOOKUP($B$4:$B$236,'orig WPP2004'!$B$4:$CZ$265,'orig WPP2004'!R$1)</f>
        <v>1562.2469999999998</v>
      </c>
      <c r="AR120" s="51">
        <f>VLOOKUP($B$4:$B$236,'orig WPP2004'!$B$4:$CZ$265,'orig WPP2004'!S$1)</f>
        <v>1622.9960000000001</v>
      </c>
      <c r="AS120" s="51">
        <f>VLOOKUP($B$4:$B$236,'orig WPP2004'!$B$4:$CZ$265,'orig WPP2004'!T$1)</f>
        <v>1687.9560000000001</v>
      </c>
      <c r="AT120" s="51">
        <f>VLOOKUP($B$4:$B$236,'orig WPP2004'!$B$4:$CZ$265,'orig WPP2004'!U$1)</f>
        <v>1756.9360000000001</v>
      </c>
      <c r="AU120" s="51">
        <f>VLOOKUP($B$4:$B$236,'orig WPP2004'!$B$4:$CZ$265,'orig WPP2004'!V$1)</f>
        <v>1829.7829999999999</v>
      </c>
      <c r="AV120" s="51">
        <f>VLOOKUP($B$4:$B$236,'orig WPP2004'!$B$4:$CZ$265,'orig WPP2004'!W$1)</f>
        <v>1906.1880000000001</v>
      </c>
      <c r="AW120" s="51">
        <f>VLOOKUP($B$4:$B$236,'orig WPP2004'!$B$4:$CZ$265,'orig WPP2004'!X$1)</f>
        <v>1986</v>
      </c>
      <c r="AX120" s="51">
        <f>VLOOKUP($B$4:$B$236,'orig WPP2004'!$B$4:$CZ$265,'orig WPP2004'!Y$1)</f>
        <v>2069.2510000000002</v>
      </c>
      <c r="AY120" s="51">
        <f>VLOOKUP($B$4:$B$236,'orig WPP2004'!$B$4:$CZ$265,'orig WPP2004'!Z$1)</f>
        <v>2156.2890000000002</v>
      </c>
      <c r="AZ120" s="51">
        <f>VLOOKUP($B$4:$B$236,'orig WPP2004'!$B$4:$CZ$265,'orig WPP2004'!AA$1)</f>
        <v>2247.6530000000002</v>
      </c>
      <c r="BA120" s="51">
        <f>VLOOKUP($B$4:$B$236,'orig WPP2004'!$B$4:$CZ$265,'orig WPP2004'!AB$1)</f>
        <v>2344.0430000000001</v>
      </c>
      <c r="BB120" s="51">
        <f>VLOOKUP($B$4:$B$236,'orig WPP2004'!$B$4:$CZ$265,'orig WPP2004'!AC$1)</f>
        <v>2446.002</v>
      </c>
      <c r="BC120" s="51">
        <f>VLOOKUP($B$4:$B$236,'orig WPP2004'!$B$4:$CZ$265,'orig WPP2004'!AD$1)</f>
        <v>2552.8519999999999</v>
      </c>
      <c r="BD120" s="51">
        <f>VLOOKUP($B$4:$B$236,'orig WPP2004'!$B$4:$CZ$265,'orig WPP2004'!AE$1)</f>
        <v>2664.402</v>
      </c>
      <c r="BE120" s="51">
        <f>VLOOKUP($B$4:$B$236,'orig WPP2004'!$B$4:$CZ$265,'orig WPP2004'!AF$1)</f>
        <v>2782.1419999999998</v>
      </c>
      <c r="BF120" s="51">
        <f>VLOOKUP($B$4:$B$236,'orig WPP2004'!$B$4:$CZ$265,'orig WPP2004'!AG$1)</f>
        <v>2908.0479999999998</v>
      </c>
      <c r="BG120" s="51">
        <f>VLOOKUP($B$4:$B$236,'orig WPP2004'!$B$4:$CZ$265,'orig WPP2004'!AH$1)</f>
        <v>3043.0010000000002</v>
      </c>
      <c r="BH120" s="51">
        <f>VLOOKUP($B$4:$B$236,'orig WPP2004'!$B$4:$CZ$265,'orig WPP2004'!AI$1)</f>
        <v>3187.951</v>
      </c>
      <c r="BI120" s="51">
        <f>VLOOKUP($B$4:$B$236,'orig WPP2004'!$B$4:$CZ$265,'orig WPP2004'!AJ$1)</f>
        <v>3340.9160000000002</v>
      </c>
      <c r="BJ120" s="51">
        <f>VLOOKUP($B$4:$B$236,'orig WPP2004'!$B$4:$CZ$265,'orig WPP2004'!AK$1)</f>
        <v>3496.2510000000002</v>
      </c>
      <c r="BK120" s="51">
        <f>VLOOKUP($B$4:$B$236,'orig WPP2004'!$B$4:$CZ$265,'orig WPP2004'!AL$1)</f>
        <v>3646.3679999999999</v>
      </c>
      <c r="BL120" s="51">
        <f>VLOOKUP($B$4:$B$236,'orig WPP2004'!$B$4:$CZ$265,'orig WPP2004'!AM$1)</f>
        <v>3785.8</v>
      </c>
      <c r="BM120" s="51">
        <f>VLOOKUP($B$4:$B$236,'orig WPP2004'!$B$4:$CZ$265,'orig WPP2004'!AN$1)</f>
        <v>3912.48</v>
      </c>
      <c r="BN120" s="51">
        <f>VLOOKUP($B$4:$B$236,'orig WPP2004'!$B$4:$CZ$265,'orig WPP2004'!AO$1)</f>
        <v>4027.7950000000001</v>
      </c>
      <c r="BO120" s="51">
        <f>VLOOKUP($B$4:$B$236,'orig WPP2004'!$B$4:$CZ$265,'orig WPP2004'!AP$1)</f>
        <v>4134.0439999999999</v>
      </c>
      <c r="BP120" s="51">
        <f>VLOOKUP($B$4:$B$236,'orig WPP2004'!$B$4:$CZ$265,'orig WPP2004'!AQ$1)</f>
        <v>4235.0770000000002</v>
      </c>
      <c r="BQ120" s="51">
        <f>VLOOKUP($B$4:$B$236,'orig WPP2004'!$B$4:$CZ$265,'orig WPP2004'!AR$1)</f>
        <v>4333.8969999999999</v>
      </c>
      <c r="BR120" s="51">
        <f>VLOOKUP($B$4:$B$236,'orig WPP2004'!$B$4:$CZ$265,'orig WPP2004'!AS$1)</f>
        <v>4430.9619999999995</v>
      </c>
      <c r="BS120" s="51">
        <f>VLOOKUP($B$4:$B$236,'orig WPP2004'!$B$4:$CZ$265,'orig WPP2004'!AT$1)</f>
        <v>4525.8</v>
      </c>
      <c r="BT120" s="51">
        <f>VLOOKUP($B$4:$B$236,'orig WPP2004'!$B$4:$CZ$265,'orig WPP2004'!AU$1)</f>
        <v>4619.4750000000004</v>
      </c>
      <c r="BU120" s="51">
        <f>VLOOKUP($B$4:$B$236,'orig WPP2004'!$B$4:$CZ$265,'orig WPP2004'!AV$1)</f>
        <v>4713.1090000000004</v>
      </c>
      <c r="BV120" s="51">
        <f>VLOOKUP($B$4:$B$236,'orig WPP2004'!$B$4:$CZ$265,'orig WPP2004'!AW$1)</f>
        <v>4807.6099999999997</v>
      </c>
      <c r="BW120" s="51">
        <f>VLOOKUP($B$4:$B$236,'orig WPP2004'!$B$4:$CZ$265,'orig WPP2004'!AX$1)</f>
        <v>4903.6099999999997</v>
      </c>
      <c r="BX120" s="51">
        <f>VLOOKUP($B$4:$B$236,'orig WPP2004'!$B$4:$CZ$265,'orig WPP2004'!AY$1)</f>
        <v>5001.4170000000004</v>
      </c>
      <c r="BY120" s="51">
        <f>VLOOKUP($B$4:$B$236,'orig WPP2004'!$B$4:$CZ$265,'orig WPP2004'!AZ$1)</f>
        <v>5101.1630000000005</v>
      </c>
      <c r="BZ120" s="51">
        <f>VLOOKUP($B$4:$B$236,'orig WPP2004'!$B$4:$CZ$265,'orig WPP2004'!BA$1)</f>
        <v>5202.7889999999998</v>
      </c>
      <c r="CA120" s="51">
        <f>VLOOKUP($B$4:$B$236,'orig WPP2004'!$B$4:$CZ$265,'orig WPP2004'!BB$1)</f>
        <v>5306.25</v>
      </c>
      <c r="CB120" s="51">
        <f>VLOOKUP($B$4:$B$236,'orig WPP2004'!$B$4:$CZ$265,'orig WPP2004'!BC$1)</f>
        <v>5411.6530000000002</v>
      </c>
      <c r="CC120" s="51">
        <f>VLOOKUP($B$4:$B$236,'orig WPP2004'!$B$4:$CZ$265,'orig WPP2004'!BD$1)</f>
        <v>5519.134</v>
      </c>
      <c r="CD120" s="51">
        <f>VLOOKUP($B$4:$B$236,'orig WPP2004'!$B$4:$CZ$265,'orig WPP2004'!BE$1)</f>
        <v>5628.6630000000005</v>
      </c>
      <c r="CE120" s="51">
        <f>VLOOKUP($B$4:$B$236,'orig WPP2004'!$B$4:$CZ$265,'orig WPP2004'!BF$1)</f>
        <v>5740.1480000000001</v>
      </c>
      <c r="CF120" s="51">
        <f>VLOOKUP($B$4:$B$236,'orig WPP2004'!$B$4:$CZ$265,'orig WPP2004'!BG$1)</f>
        <v>5853.4519999999993</v>
      </c>
      <c r="CG120" s="51">
        <f>VLOOKUP($B$4:$B$236,'orig WPP2004'!$B$4:$CZ$265,'orig WPP2004'!BH$1)</f>
        <v>5968.4480000000003</v>
      </c>
      <c r="CH120" s="51">
        <f>VLOOKUP($B$4:$B$236,'orig WPP2004'!$B$4:$CZ$265,'orig WPP2004'!BI$1)</f>
        <v>6084.9089999999997</v>
      </c>
      <c r="CI120" s="51">
        <f>VLOOKUP($B$4:$B$236,'orig WPP2004'!$B$4:$CZ$265,'orig WPP2004'!BJ$1)</f>
        <v>6202.4279999999999</v>
      </c>
      <c r="CJ120" s="51">
        <f>VLOOKUP($B$4:$B$236,'orig WPP2004'!$B$4:$CZ$265,'orig WPP2004'!BK$1)</f>
        <v>6320.5069999999996</v>
      </c>
      <c r="CK120" s="51">
        <f>VLOOKUP($B$4:$B$236,'orig WPP2004'!$B$4:$CZ$265,'orig WPP2004'!BL$1)</f>
        <v>6438.6720000000005</v>
      </c>
      <c r="CL120" s="51">
        <f>VLOOKUP($B$4:$B$236,'orig WPP2004'!$B$4:$CZ$265,'orig WPP2004'!BM$1)</f>
        <v>6556.6579999999994</v>
      </c>
      <c r="CM120" s="51">
        <f>VLOOKUP($B$4:$B$236,'orig WPP2004'!$B$4:$CZ$265,'orig WPP2004'!BN$1)</f>
        <v>6674.1610000000001</v>
      </c>
      <c r="CN120" s="51">
        <f>VLOOKUP($B$4:$B$236,'orig WPP2004'!$B$4:$CZ$265,'orig WPP2004'!BO$1)</f>
        <v>6790.61</v>
      </c>
      <c r="CO120" s="51">
        <f>VLOOKUP($B$4:$B$236,'orig WPP2004'!$B$4:$CZ$265,'orig WPP2004'!BP$1)</f>
        <v>6905.3609999999999</v>
      </c>
      <c r="CP120" s="51">
        <f>VLOOKUP($B$4:$B$236,'orig WPP2004'!$B$4:$CZ$265,'orig WPP2004'!BQ$1)</f>
        <v>7017.8729999999996</v>
      </c>
      <c r="CQ120" s="51">
        <f>VLOOKUP($B$4:$B$236,'orig WPP2004'!$B$4:$CZ$265,'orig WPP2004'!BR$1)</f>
        <v>7127.8680000000004</v>
      </c>
      <c r="CR120" s="51">
        <f>VLOOKUP($B$4:$B$236,'orig WPP2004'!$B$4:$CZ$265,'orig WPP2004'!BS$1)</f>
        <v>7235.17</v>
      </c>
      <c r="CS120" s="51">
        <f>VLOOKUP($B$4:$B$236,'orig WPP2004'!$B$4:$CZ$265,'orig WPP2004'!BT$1)</f>
        <v>7339.4930000000004</v>
      </c>
      <c r="CT120" s="51">
        <f>VLOOKUP($B$4:$B$236,'orig WPP2004'!$B$4:$CZ$265,'orig WPP2004'!BU$1)</f>
        <v>7440.58</v>
      </c>
      <c r="CU120" s="51">
        <f>VLOOKUP($B$4:$B$236,'orig WPP2004'!$B$4:$CZ$265,'orig WPP2004'!BV$1)</f>
        <v>7538.2520000000004</v>
      </c>
      <c r="CV120" s="51">
        <f>VLOOKUP($B$4:$B$236,'orig WPP2004'!$B$4:$CZ$265,'orig WPP2004'!BW$1)</f>
        <v>7632.4050000000007</v>
      </c>
      <c r="CW120" s="51">
        <f>VLOOKUP($B$4:$B$236,'orig WPP2004'!$B$4:$CZ$265,'orig WPP2004'!BX$1)</f>
        <v>7723.05</v>
      </c>
      <c r="CX120" s="51">
        <f>VLOOKUP($B$4:$B$236,'orig WPP2004'!$B$4:$CZ$265,'orig WPP2004'!BY$1)</f>
        <v>7810.3249999999998</v>
      </c>
      <c r="CY120" s="51">
        <f>VLOOKUP($B$4:$B$236,'orig WPP2004'!$B$4:$CZ$265,'orig WPP2004'!BZ$1)</f>
        <v>7894.4560000000001</v>
      </c>
      <c r="CZ120" s="51">
        <f>VLOOKUP($B$4:$B$236,'orig WPP2004'!$B$4:$CZ$265,'orig WPP2004'!CA$1)</f>
        <v>7975.6759999999995</v>
      </c>
      <c r="DA120" s="51">
        <f>VLOOKUP($B$4:$B$236,'orig WPP2004'!$B$4:$CZ$265,'orig WPP2004'!CB$1)</f>
        <v>8054.0640000000003</v>
      </c>
      <c r="DB120" s="51">
        <f>VLOOKUP($B$4:$B$236,'orig WPP2004'!$B$4:$CZ$265,'orig WPP2004'!CC$1)</f>
        <v>8129.7780000000002</v>
      </c>
      <c r="DC120" s="51">
        <f>VLOOKUP($B$4:$B$236,'orig WPP2004'!$B$4:$CZ$265,'orig WPP2004'!CD$1)</f>
        <v>8203.2440000000006</v>
      </c>
      <c r="DD120" s="51">
        <f>VLOOKUP($B$4:$B$236,'orig WPP2004'!$B$4:$CZ$265,'orig WPP2004'!CE$1)</f>
        <v>8274.9889999999996</v>
      </c>
      <c r="DE120" s="51">
        <f>VLOOKUP($B$4:$B$236,'orig WPP2004'!$B$4:$CZ$265,'orig WPP2004'!CF$1)</f>
        <v>8345.4480000000003</v>
      </c>
    </row>
    <row r="121" spans="1:109">
      <c r="A121">
        <v>11</v>
      </c>
      <c r="B121" s="3">
        <v>438</v>
      </c>
      <c r="C121" s="1" t="s">
        <v>575</v>
      </c>
      <c r="D121" s="29">
        <f>+[3]Summary!M17</f>
        <v>7.3053180715111443</v>
      </c>
      <c r="E121" s="29">
        <f>+[3]Summary!N17</f>
        <v>7.4926339194986094</v>
      </c>
      <c r="F121" s="29">
        <f>+[3]Summary!O17</f>
        <v>7.6847527379472913</v>
      </c>
      <c r="G121" s="29">
        <f>+[3]Summary!P17</f>
        <v>7.8817976799459402</v>
      </c>
      <c r="H121" s="29">
        <f>+[3]Summary!Q17</f>
        <v>8.0838950563548106</v>
      </c>
      <c r="I121" s="29">
        <f>+[3]Summary!R17</f>
        <v>8.2911744167741652</v>
      </c>
      <c r="J121" s="29">
        <f>+[3]Summary!S17</f>
        <v>8.503768632588887</v>
      </c>
      <c r="K121" s="29">
        <f>+[3]Summary!T17</f>
        <v>8.7218139821424483</v>
      </c>
      <c r="L121" s="29">
        <f>+[3]Summary!U17</f>
        <v>8.9454502380948195</v>
      </c>
      <c r="M121" s="29">
        <f>+[3]Summary!V17</f>
        <v>9.1748207570203277</v>
      </c>
      <c r="N121" s="29">
        <f>+[3]Summary!W17</f>
        <v>9.4100725713028996</v>
      </c>
      <c r="O121" s="29">
        <f>+[3]Summary!X17</f>
        <v>9.6513564833875893</v>
      </c>
      <c r="P121" s="29">
        <f>+[3]Summary!Y17</f>
        <v>9.8988271624488089</v>
      </c>
      <c r="Q121" s="29">
        <f>+[3]Summary!Z17</f>
        <v>10.15264324353724</v>
      </c>
      <c r="R121" s="29">
        <f>+[3]Summary!AA17</f>
        <v>10.412967429268964</v>
      </c>
      <c r="S121" s="29">
        <f>+[3]Summary!AB17</f>
        <v>10.679966594122014</v>
      </c>
      <c r="T121" s="29">
        <f>+[3]Summary!AC17</f>
        <v>10.953811891407193</v>
      </c>
      <c r="U121" s="29">
        <f>+[3]Summary!AD17</f>
        <v>11.234678862981736</v>
      </c>
      <c r="V121" s="29">
        <f>+[3]Summary!AE17</f>
        <v>11.52274755177614</v>
      </c>
      <c r="W121" s="29">
        <f>+[3]Summary!AF17</f>
        <v>11.818202617206298</v>
      </c>
      <c r="X121" s="29">
        <f>+[3]Summary!AG17</f>
        <v>12.121233453544921</v>
      </c>
      <c r="Y121" s="29">
        <f>+[3]Summary!AH17</f>
        <v>12.432034311328124</v>
      </c>
      <c r="Z121" s="29">
        <f>+[3]Summary!AI17</f>
        <v>12.750804421874999</v>
      </c>
      <c r="AA121" s="29">
        <f>+[3]Summary!AJ17</f>
        <v>13.077748124999999</v>
      </c>
      <c r="AB121" s="29">
        <f>+[3]Summary!AK17</f>
        <v>13.413074999999999</v>
      </c>
      <c r="AC121" s="51">
        <f>VLOOKUP($B$4:$B$236,'orig WPP2004'!$B$4:$CZ$265,'orig WPP2004'!D$1)</f>
        <v>13.757000000000001</v>
      </c>
      <c r="AD121" s="51">
        <f>VLOOKUP($B$4:$B$236,'orig WPP2004'!$B$4:$CZ$265,'orig WPP2004'!E$1)</f>
        <v>13.943999999999999</v>
      </c>
      <c r="AE121" s="51">
        <f>VLOOKUP($B$4:$B$236,'orig WPP2004'!$B$4:$CZ$265,'orig WPP2004'!F$1)</f>
        <v>14.135</v>
      </c>
      <c r="AF121" s="51">
        <f>VLOOKUP($B$4:$B$236,'orig WPP2004'!$B$4:$CZ$265,'orig WPP2004'!G$1)</f>
        <v>14.341000000000001</v>
      </c>
      <c r="AG121" s="51">
        <f>VLOOKUP($B$4:$B$236,'orig WPP2004'!$B$4:$CZ$265,'orig WPP2004'!H$1)</f>
        <v>14.571999999999999</v>
      </c>
      <c r="AH121" s="51">
        <f>VLOOKUP($B$4:$B$236,'orig WPP2004'!$B$4:$CZ$265,'orig WPP2004'!I$1)</f>
        <v>14.834</v>
      </c>
      <c r="AI121" s="51">
        <f>VLOOKUP($B$4:$B$236,'orig WPP2004'!$B$4:$CZ$265,'orig WPP2004'!J$1)</f>
        <v>15.128</v>
      </c>
      <c r="AJ121" s="51">
        <f>VLOOKUP($B$4:$B$236,'orig WPP2004'!$B$4:$CZ$265,'orig WPP2004'!K$1)</f>
        <v>15.452999999999999</v>
      </c>
      <c r="AK121" s="51">
        <f>VLOOKUP($B$4:$B$236,'orig WPP2004'!$B$4:$CZ$265,'orig WPP2004'!L$1)</f>
        <v>15.804</v>
      </c>
      <c r="AL121" s="51">
        <f>VLOOKUP($B$4:$B$236,'orig WPP2004'!$B$4:$CZ$265,'orig WPP2004'!M$1)</f>
        <v>16.175000000000001</v>
      </c>
      <c r="AM121" s="51">
        <f>VLOOKUP($B$4:$B$236,'orig WPP2004'!$B$4:$CZ$265,'orig WPP2004'!N$1)</f>
        <v>16.559999999999999</v>
      </c>
      <c r="AN121" s="51">
        <f>VLOOKUP($B$4:$B$236,'orig WPP2004'!$B$4:$CZ$265,'orig WPP2004'!O$1)</f>
        <v>16.954000000000001</v>
      </c>
      <c r="AO121" s="51">
        <f>VLOOKUP($B$4:$B$236,'orig WPP2004'!$B$4:$CZ$265,'orig WPP2004'!P$1)</f>
        <v>17.36</v>
      </c>
      <c r="AP121" s="51">
        <f>VLOOKUP($B$4:$B$236,'orig WPP2004'!$B$4:$CZ$265,'orig WPP2004'!Q$1)</f>
        <v>17.782</v>
      </c>
      <c r="AQ121" s="51">
        <f>VLOOKUP($B$4:$B$236,'orig WPP2004'!$B$4:$CZ$265,'orig WPP2004'!R$1)</f>
        <v>18.231000000000002</v>
      </c>
      <c r="AR121" s="51">
        <f>VLOOKUP($B$4:$B$236,'orig WPP2004'!$B$4:$CZ$265,'orig WPP2004'!S$1)</f>
        <v>18.712</v>
      </c>
      <c r="AS121" s="51">
        <f>VLOOKUP($B$4:$B$236,'orig WPP2004'!$B$4:$CZ$265,'orig WPP2004'!T$1)</f>
        <v>19.228999999999999</v>
      </c>
      <c r="AT121" s="51">
        <f>VLOOKUP($B$4:$B$236,'orig WPP2004'!$B$4:$CZ$265,'orig WPP2004'!U$1)</f>
        <v>19.774999999999999</v>
      </c>
      <c r="AU121" s="51">
        <f>VLOOKUP($B$4:$B$236,'orig WPP2004'!$B$4:$CZ$265,'orig WPP2004'!V$1)</f>
        <v>20.329000000000001</v>
      </c>
      <c r="AV121" s="51">
        <f>VLOOKUP($B$4:$B$236,'orig WPP2004'!$B$4:$CZ$265,'orig WPP2004'!W$1)</f>
        <v>20.86</v>
      </c>
      <c r="AW121" s="51">
        <f>VLOOKUP($B$4:$B$236,'orig WPP2004'!$B$4:$CZ$265,'orig WPP2004'!X$1)</f>
        <v>21.350999999999999</v>
      </c>
      <c r="AX121" s="51">
        <f>VLOOKUP($B$4:$B$236,'orig WPP2004'!$B$4:$CZ$265,'orig WPP2004'!Y$1)</f>
        <v>21.791</v>
      </c>
      <c r="AY121" s="51">
        <f>VLOOKUP($B$4:$B$236,'orig WPP2004'!$B$4:$CZ$265,'orig WPP2004'!Z$1)</f>
        <v>22.189</v>
      </c>
      <c r="AZ121" s="51">
        <f>VLOOKUP($B$4:$B$236,'orig WPP2004'!$B$4:$CZ$265,'orig WPP2004'!AA$1)</f>
        <v>22.556000000000001</v>
      </c>
      <c r="BA121" s="51">
        <f>VLOOKUP($B$4:$B$236,'orig WPP2004'!$B$4:$CZ$265,'orig WPP2004'!AB$1)</f>
        <v>22.914000000000001</v>
      </c>
      <c r="BB121" s="51">
        <f>VLOOKUP($B$4:$B$236,'orig WPP2004'!$B$4:$CZ$265,'orig WPP2004'!AC$1)</f>
        <v>23.28</v>
      </c>
      <c r="BC121" s="51">
        <f>VLOOKUP($B$4:$B$236,'orig WPP2004'!$B$4:$CZ$265,'orig WPP2004'!AD$1)</f>
        <v>23.657</v>
      </c>
      <c r="BD121" s="51">
        <f>VLOOKUP($B$4:$B$236,'orig WPP2004'!$B$4:$CZ$265,'orig WPP2004'!AE$1)</f>
        <v>24.04</v>
      </c>
      <c r="BE121" s="51">
        <f>VLOOKUP($B$4:$B$236,'orig WPP2004'!$B$4:$CZ$265,'orig WPP2004'!AF$1)</f>
        <v>24.428000000000001</v>
      </c>
      <c r="BF121" s="51">
        <f>VLOOKUP($B$4:$B$236,'orig WPP2004'!$B$4:$CZ$265,'orig WPP2004'!AG$1)</f>
        <v>24.817999999999998</v>
      </c>
      <c r="BG121" s="51">
        <f>VLOOKUP($B$4:$B$236,'orig WPP2004'!$B$4:$CZ$265,'orig WPP2004'!AH$1)</f>
        <v>25.207000000000001</v>
      </c>
      <c r="BH121" s="51">
        <f>VLOOKUP($B$4:$B$236,'orig WPP2004'!$B$4:$CZ$265,'orig WPP2004'!AI$1)</f>
        <v>25.596</v>
      </c>
      <c r="BI121" s="51">
        <f>VLOOKUP($B$4:$B$236,'orig WPP2004'!$B$4:$CZ$265,'orig WPP2004'!AJ$1)</f>
        <v>25.987000000000002</v>
      </c>
      <c r="BJ121" s="51">
        <f>VLOOKUP($B$4:$B$236,'orig WPP2004'!$B$4:$CZ$265,'orig WPP2004'!AK$1)</f>
        <v>26.376000000000001</v>
      </c>
      <c r="BK121" s="51">
        <f>VLOOKUP($B$4:$B$236,'orig WPP2004'!$B$4:$CZ$265,'orig WPP2004'!AL$1)</f>
        <v>26.762999999999998</v>
      </c>
      <c r="BL121" s="51">
        <f>VLOOKUP($B$4:$B$236,'orig WPP2004'!$B$4:$CZ$265,'orig WPP2004'!AM$1)</f>
        <v>27.143000000000001</v>
      </c>
      <c r="BM121" s="51">
        <f>VLOOKUP($B$4:$B$236,'orig WPP2004'!$B$4:$CZ$265,'orig WPP2004'!AN$1)</f>
        <v>27.516999999999999</v>
      </c>
      <c r="BN121" s="51">
        <f>VLOOKUP($B$4:$B$236,'orig WPP2004'!$B$4:$CZ$265,'orig WPP2004'!AO$1)</f>
        <v>27.885999999999999</v>
      </c>
      <c r="BO121" s="51">
        <f>VLOOKUP($B$4:$B$236,'orig WPP2004'!$B$4:$CZ$265,'orig WPP2004'!AP$1)</f>
        <v>28.253</v>
      </c>
      <c r="BP121" s="51">
        <f>VLOOKUP($B$4:$B$236,'orig WPP2004'!$B$4:$CZ$265,'orig WPP2004'!AQ$1)</f>
        <v>28.622</v>
      </c>
      <c r="BQ121" s="51">
        <f>VLOOKUP($B$4:$B$236,'orig WPP2004'!$B$4:$CZ$265,'orig WPP2004'!AR$1)</f>
        <v>28.998000000000001</v>
      </c>
      <c r="BR121" s="51">
        <f>VLOOKUP($B$4:$B$236,'orig WPP2004'!$B$4:$CZ$265,'orig WPP2004'!AS$1)</f>
        <v>29.382000000000001</v>
      </c>
      <c r="BS121" s="51">
        <f>VLOOKUP($B$4:$B$236,'orig WPP2004'!$B$4:$CZ$265,'orig WPP2004'!AT$1)</f>
        <v>29.771000000000001</v>
      </c>
      <c r="BT121" s="51">
        <f>VLOOKUP($B$4:$B$236,'orig WPP2004'!$B$4:$CZ$265,'orig WPP2004'!AU$1)</f>
        <v>30.163</v>
      </c>
      <c r="BU121" s="51">
        <f>VLOOKUP($B$4:$B$236,'orig WPP2004'!$B$4:$CZ$265,'orig WPP2004'!AV$1)</f>
        <v>30.558</v>
      </c>
      <c r="BV121" s="51">
        <f>VLOOKUP($B$4:$B$236,'orig WPP2004'!$B$4:$CZ$265,'orig WPP2004'!AW$1)</f>
        <v>30.951000000000001</v>
      </c>
      <c r="BW121" s="51">
        <f>VLOOKUP($B$4:$B$236,'orig WPP2004'!$B$4:$CZ$265,'orig WPP2004'!AX$1)</f>
        <v>31.344000000000001</v>
      </c>
      <c r="BX121" s="51">
        <f>VLOOKUP($B$4:$B$236,'orig WPP2004'!$B$4:$CZ$265,'orig WPP2004'!AY$1)</f>
        <v>31.734000000000002</v>
      </c>
      <c r="BY121" s="51">
        <f>VLOOKUP($B$4:$B$236,'orig WPP2004'!$B$4:$CZ$265,'orig WPP2004'!AZ$1)</f>
        <v>32.119999999999997</v>
      </c>
      <c r="BZ121" s="51">
        <f>VLOOKUP($B$4:$B$236,'orig WPP2004'!$B$4:$CZ$265,'orig WPP2004'!BA$1)</f>
        <v>32.497</v>
      </c>
      <c r="CA121" s="51">
        <f>VLOOKUP($B$4:$B$236,'orig WPP2004'!$B$4:$CZ$265,'orig WPP2004'!BB$1)</f>
        <v>32.863</v>
      </c>
      <c r="CB121" s="51">
        <f>VLOOKUP($B$4:$B$236,'orig WPP2004'!$B$4:$CZ$265,'orig WPP2004'!BC$1)</f>
        <v>33.215000000000003</v>
      </c>
      <c r="CC121" s="51">
        <f>VLOOKUP($B$4:$B$236,'orig WPP2004'!$B$4:$CZ$265,'orig WPP2004'!BD$1)</f>
        <v>33.555999999999997</v>
      </c>
      <c r="CD121" s="51">
        <f>VLOOKUP($B$4:$B$236,'orig WPP2004'!$B$4:$CZ$265,'orig WPP2004'!BE$1)</f>
        <v>33.884</v>
      </c>
      <c r="CE121" s="51">
        <f>VLOOKUP($B$4:$B$236,'orig WPP2004'!$B$4:$CZ$265,'orig WPP2004'!BF$1)</f>
        <v>34.204999999999998</v>
      </c>
      <c r="CF121" s="51">
        <f>VLOOKUP($B$4:$B$236,'orig WPP2004'!$B$4:$CZ$265,'orig WPP2004'!BG$1)</f>
        <v>34.521000000000001</v>
      </c>
      <c r="CG121" s="51">
        <f>VLOOKUP($B$4:$B$236,'orig WPP2004'!$B$4:$CZ$265,'orig WPP2004'!BH$1)</f>
        <v>34.831000000000003</v>
      </c>
      <c r="CH121" s="51">
        <f>VLOOKUP($B$4:$B$236,'orig WPP2004'!$B$4:$CZ$265,'orig WPP2004'!BI$1)</f>
        <v>35.134999999999998</v>
      </c>
      <c r="CI121" s="51">
        <f>VLOOKUP($B$4:$B$236,'orig WPP2004'!$B$4:$CZ$265,'orig WPP2004'!BJ$1)</f>
        <v>35.433999999999997</v>
      </c>
      <c r="CJ121" s="51">
        <f>VLOOKUP($B$4:$B$236,'orig WPP2004'!$B$4:$CZ$265,'orig WPP2004'!BK$1)</f>
        <v>35.727999999999994</v>
      </c>
      <c r="CK121" s="51">
        <f>VLOOKUP($B$4:$B$236,'orig WPP2004'!$B$4:$CZ$265,'orig WPP2004'!BL$1)</f>
        <v>36.016000000000005</v>
      </c>
      <c r="CL121" s="51">
        <f>VLOOKUP($B$4:$B$236,'orig WPP2004'!$B$4:$CZ$265,'orig WPP2004'!BM$1)</f>
        <v>36.299999999999997</v>
      </c>
      <c r="CM121" s="51">
        <f>VLOOKUP($B$4:$B$236,'orig WPP2004'!$B$4:$CZ$265,'orig WPP2004'!BN$1)</f>
        <v>36.579000000000001</v>
      </c>
      <c r="CN121" s="51">
        <f>VLOOKUP($B$4:$B$236,'orig WPP2004'!$B$4:$CZ$265,'orig WPP2004'!BO$1)</f>
        <v>36.855999999999995</v>
      </c>
      <c r="CO121" s="51">
        <f>VLOOKUP($B$4:$B$236,'orig WPP2004'!$B$4:$CZ$265,'orig WPP2004'!BP$1)</f>
        <v>37.130000000000003</v>
      </c>
      <c r="CP121" s="51">
        <f>VLOOKUP($B$4:$B$236,'orig WPP2004'!$B$4:$CZ$265,'orig WPP2004'!BQ$1)</f>
        <v>37.402999999999999</v>
      </c>
      <c r="CQ121" s="51">
        <f>VLOOKUP($B$4:$B$236,'orig WPP2004'!$B$4:$CZ$265,'orig WPP2004'!BR$1)</f>
        <v>37.676000000000002</v>
      </c>
      <c r="CR121" s="51">
        <f>VLOOKUP($B$4:$B$236,'orig WPP2004'!$B$4:$CZ$265,'orig WPP2004'!BS$1)</f>
        <v>37.945999999999998</v>
      </c>
      <c r="CS121" s="51">
        <f>VLOOKUP($B$4:$B$236,'orig WPP2004'!$B$4:$CZ$265,'orig WPP2004'!BT$1)</f>
        <v>38.216999999999999</v>
      </c>
      <c r="CT121" s="51">
        <f>VLOOKUP($B$4:$B$236,'orig WPP2004'!$B$4:$CZ$265,'orig WPP2004'!BU$1)</f>
        <v>38.486000000000004</v>
      </c>
      <c r="CU121" s="51">
        <f>VLOOKUP($B$4:$B$236,'orig WPP2004'!$B$4:$CZ$265,'orig WPP2004'!BV$1)</f>
        <v>38.750999999999998</v>
      </c>
      <c r="CV121" s="51">
        <f>VLOOKUP($B$4:$B$236,'orig WPP2004'!$B$4:$CZ$265,'orig WPP2004'!BW$1)</f>
        <v>39.014000000000003</v>
      </c>
      <c r="CW121" s="51">
        <f>VLOOKUP($B$4:$B$236,'orig WPP2004'!$B$4:$CZ$265,'orig WPP2004'!BX$1)</f>
        <v>39.274999999999999</v>
      </c>
      <c r="CX121" s="51">
        <f>VLOOKUP($B$4:$B$236,'orig WPP2004'!$B$4:$CZ$265,'orig WPP2004'!BY$1)</f>
        <v>39.531999999999996</v>
      </c>
      <c r="CY121" s="51">
        <f>VLOOKUP($B$4:$B$236,'orig WPP2004'!$B$4:$CZ$265,'orig WPP2004'!BZ$1)</f>
        <v>39.784999999999997</v>
      </c>
      <c r="CZ121" s="51">
        <f>VLOOKUP($B$4:$B$236,'orig WPP2004'!$B$4:$CZ$265,'orig WPP2004'!CA$1)</f>
        <v>40.033999999999999</v>
      </c>
      <c r="DA121" s="51">
        <f>VLOOKUP($B$4:$B$236,'orig WPP2004'!$B$4:$CZ$265,'orig WPP2004'!CB$1)</f>
        <v>40.277999999999999</v>
      </c>
      <c r="DB121" s="51">
        <f>VLOOKUP($B$4:$B$236,'orig WPP2004'!$B$4:$CZ$265,'orig WPP2004'!CC$1)</f>
        <v>40.516999999999996</v>
      </c>
      <c r="DC121" s="51">
        <f>VLOOKUP($B$4:$B$236,'orig WPP2004'!$B$4:$CZ$265,'orig WPP2004'!CD$1)</f>
        <v>40.75</v>
      </c>
      <c r="DD121" s="51">
        <f>VLOOKUP($B$4:$B$236,'orig WPP2004'!$B$4:$CZ$265,'orig WPP2004'!CE$1)</f>
        <v>40.977000000000004</v>
      </c>
      <c r="DE121" s="51">
        <f>VLOOKUP($B$4:$B$236,'orig WPP2004'!$B$4:$CZ$265,'orig WPP2004'!CF$1)</f>
        <v>41.194000000000003</v>
      </c>
    </row>
    <row r="122" spans="1:109">
      <c r="A122">
        <v>12</v>
      </c>
      <c r="B122" s="3">
        <v>440</v>
      </c>
      <c r="C122" s="1" t="s">
        <v>552</v>
      </c>
      <c r="D122" s="29">
        <f>+[3]Summary!M45</f>
        <v>788.46969240396163</v>
      </c>
      <c r="E122" s="29">
        <f>+[3]Summary!N45</f>
        <v>820.65212882861329</v>
      </c>
      <c r="F122" s="29">
        <f>+[3]Summary!O45</f>
        <v>854.14813408692385</v>
      </c>
      <c r="G122" s="29">
        <f>+[3]Summary!P45</f>
        <v>889.01132323332888</v>
      </c>
      <c r="H122" s="29">
        <f>+[3]Summary!Q45</f>
        <v>925.29749969183206</v>
      </c>
      <c r="I122" s="29">
        <f>+[3]Summary!R45</f>
        <v>963.06474457721288</v>
      </c>
      <c r="J122" s="29">
        <f>+[3]Summary!S45</f>
        <v>1002.373509661997</v>
      </c>
      <c r="K122" s="29">
        <f>+[3]Summary!T45</f>
        <v>1043.286714137997</v>
      </c>
      <c r="L122" s="29">
        <f>+[3]Summary!U45</f>
        <v>1085.869845327303</v>
      </c>
      <c r="M122" s="29">
        <f>+[3]Summary!V45</f>
        <v>1130.1910635039278</v>
      </c>
      <c r="N122" s="29">
        <f>+[3]Summary!W45</f>
        <v>1176.3213109938838</v>
      </c>
      <c r="O122" s="29">
        <f>+[3]Summary!X45</f>
        <v>1224.3344257283281</v>
      </c>
      <c r="P122" s="29">
        <f>+[3]Summary!Y45</f>
        <v>1298.5365121361056</v>
      </c>
      <c r="Q122" s="29">
        <f>+[3]Summary!Z45</f>
        <v>1377.235694689809</v>
      </c>
      <c r="R122" s="29">
        <f>+[3]Summary!AA45</f>
        <v>1460.7045246710095</v>
      </c>
      <c r="S122" s="29">
        <f>+[3]Summary!AB45</f>
        <v>1549.2320716207676</v>
      </c>
      <c r="T122" s="29">
        <f>+[3]Summary!AC45</f>
        <v>1643.1249244462688</v>
      </c>
      <c r="U122" s="29">
        <f>+[3]Summary!AD45</f>
        <v>1708.8499214241194</v>
      </c>
      <c r="V122" s="29">
        <f>+[3]Summary!AE45</f>
        <v>1777.2039182810843</v>
      </c>
      <c r="W122" s="29">
        <f>+[3]Summary!AF45</f>
        <v>1848.2920750123276</v>
      </c>
      <c r="X122" s="29">
        <f>+[3]Summary!AG45</f>
        <v>1922.2237580128208</v>
      </c>
      <c r="Y122" s="29">
        <f>+[3]Summary!AH45</f>
        <v>1999.1127083333336</v>
      </c>
      <c r="Z122" s="29">
        <f>+[3]Summary!AI45</f>
        <v>2104.3291666666669</v>
      </c>
      <c r="AA122" s="29">
        <f>+[3]Summary!AJ45</f>
        <v>2215.0833333333335</v>
      </c>
      <c r="AB122" s="29">
        <f>+[3]Summary!AK45</f>
        <v>2618.1294901960787</v>
      </c>
      <c r="AC122" s="51">
        <f>VLOOKUP($B$4:$B$236,'orig WPP2004'!$B$4:$CZ$265,'orig WPP2004'!D$1)</f>
        <v>2567.4</v>
      </c>
      <c r="AD122" s="51">
        <f>VLOOKUP($B$4:$B$236,'orig WPP2004'!$B$4:$CZ$265,'orig WPP2004'!E$1)</f>
        <v>2568.069</v>
      </c>
      <c r="AE122" s="51">
        <f>VLOOKUP($B$4:$B$236,'orig WPP2004'!$B$4:$CZ$265,'orig WPP2004'!F$1)</f>
        <v>2575.7489999999998</v>
      </c>
      <c r="AF122" s="51">
        <f>VLOOKUP($B$4:$B$236,'orig WPP2004'!$B$4:$CZ$265,'orig WPP2004'!G$1)</f>
        <v>2589.107</v>
      </c>
      <c r="AG122" s="51">
        <f>VLOOKUP($B$4:$B$236,'orig WPP2004'!$B$4:$CZ$265,'orig WPP2004'!H$1)</f>
        <v>2607.0450000000001</v>
      </c>
      <c r="AH122" s="51">
        <f>VLOOKUP($B$4:$B$236,'orig WPP2004'!$B$4:$CZ$265,'orig WPP2004'!I$1)</f>
        <v>2628.7020000000002</v>
      </c>
      <c r="AI122" s="51">
        <f>VLOOKUP($B$4:$B$236,'orig WPP2004'!$B$4:$CZ$265,'orig WPP2004'!J$1)</f>
        <v>2653.462</v>
      </c>
      <c r="AJ122" s="51">
        <f>VLOOKUP($B$4:$B$236,'orig WPP2004'!$B$4:$CZ$265,'orig WPP2004'!K$1)</f>
        <v>2680.9470000000001</v>
      </c>
      <c r="AK122" s="51">
        <f>VLOOKUP($B$4:$B$236,'orig WPP2004'!$B$4:$CZ$265,'orig WPP2004'!L$1)</f>
        <v>2710.9780000000001</v>
      </c>
      <c r="AL122" s="51">
        <f>VLOOKUP($B$4:$B$236,'orig WPP2004'!$B$4:$CZ$265,'orig WPP2004'!M$1)</f>
        <v>2743.5279999999998</v>
      </c>
      <c r="AM122" s="51">
        <f>VLOOKUP($B$4:$B$236,'orig WPP2004'!$B$4:$CZ$265,'orig WPP2004'!N$1)</f>
        <v>2778.5550000000003</v>
      </c>
      <c r="AN122" s="51">
        <f>VLOOKUP($B$4:$B$236,'orig WPP2004'!$B$4:$CZ$265,'orig WPP2004'!O$1)</f>
        <v>2815.8310000000001</v>
      </c>
      <c r="AO122" s="51">
        <f>VLOOKUP($B$4:$B$236,'orig WPP2004'!$B$4:$CZ$265,'orig WPP2004'!P$1)</f>
        <v>2854.7860000000001</v>
      </c>
      <c r="AP122" s="51">
        <f>VLOOKUP($B$4:$B$236,'orig WPP2004'!$B$4:$CZ$265,'orig WPP2004'!Q$1)</f>
        <v>2894.4490000000001</v>
      </c>
      <c r="AQ122" s="51">
        <f>VLOOKUP($B$4:$B$236,'orig WPP2004'!$B$4:$CZ$265,'orig WPP2004'!R$1)</f>
        <v>2933.6260000000002</v>
      </c>
      <c r="AR122" s="51">
        <f>VLOOKUP($B$4:$B$236,'orig WPP2004'!$B$4:$CZ$265,'orig WPP2004'!S$1)</f>
        <v>2971.4479999999999</v>
      </c>
      <c r="AS122" s="51">
        <f>VLOOKUP($B$4:$B$236,'orig WPP2004'!$B$4:$CZ$265,'orig WPP2004'!T$1)</f>
        <v>3007.3109999999997</v>
      </c>
      <c r="AT122" s="51">
        <f>VLOOKUP($B$4:$B$236,'orig WPP2004'!$B$4:$CZ$265,'orig WPP2004'!U$1)</f>
        <v>3041.2910000000002</v>
      </c>
      <c r="AU122" s="51">
        <f>VLOOKUP($B$4:$B$236,'orig WPP2004'!$B$4:$CZ$265,'orig WPP2004'!V$1)</f>
        <v>3074.0370000000003</v>
      </c>
      <c r="AV122" s="51">
        <f>VLOOKUP($B$4:$B$236,'orig WPP2004'!$B$4:$CZ$265,'orig WPP2004'!W$1)</f>
        <v>3106.5940000000001</v>
      </c>
      <c r="AW122" s="51">
        <f>VLOOKUP($B$4:$B$236,'orig WPP2004'!$B$4:$CZ$265,'orig WPP2004'!X$1)</f>
        <v>3139.6469999999999</v>
      </c>
      <c r="AX122" s="51">
        <f>VLOOKUP($B$4:$B$236,'orig WPP2004'!$B$4:$CZ$265,'orig WPP2004'!Y$1)</f>
        <v>3173.5340000000001</v>
      </c>
      <c r="AY122" s="51">
        <f>VLOOKUP($B$4:$B$236,'orig WPP2004'!$B$4:$CZ$265,'orig WPP2004'!Z$1)</f>
        <v>3207.806</v>
      </c>
      <c r="AZ122" s="51">
        <f>VLOOKUP($B$4:$B$236,'orig WPP2004'!$B$4:$CZ$265,'orig WPP2004'!AA$1)</f>
        <v>3241.4470000000001</v>
      </c>
      <c r="BA122" s="51">
        <f>VLOOKUP($B$4:$B$236,'orig WPP2004'!$B$4:$CZ$265,'orig WPP2004'!AB$1)</f>
        <v>3273.0389999999998</v>
      </c>
      <c r="BB122" s="51">
        <f>VLOOKUP($B$4:$B$236,'orig WPP2004'!$B$4:$CZ$265,'orig WPP2004'!AC$1)</f>
        <v>3301.6490000000003</v>
      </c>
      <c r="BC122" s="51">
        <f>VLOOKUP($B$4:$B$236,'orig WPP2004'!$B$4:$CZ$265,'orig WPP2004'!AD$1)</f>
        <v>3326.9030000000002</v>
      </c>
      <c r="BD122" s="51">
        <f>VLOOKUP($B$4:$B$236,'orig WPP2004'!$B$4:$CZ$265,'orig WPP2004'!AE$1)</f>
        <v>3349.3649999999998</v>
      </c>
      <c r="BE122" s="51">
        <f>VLOOKUP($B$4:$B$236,'orig WPP2004'!$B$4:$CZ$265,'orig WPP2004'!AF$1)</f>
        <v>3370.201</v>
      </c>
      <c r="BF122" s="51">
        <f>VLOOKUP($B$4:$B$236,'orig WPP2004'!$B$4:$CZ$265,'orig WPP2004'!AG$1)</f>
        <v>3391.0659999999998</v>
      </c>
      <c r="BG122" s="51">
        <f>VLOOKUP($B$4:$B$236,'orig WPP2004'!$B$4:$CZ$265,'orig WPP2004'!AH$1)</f>
        <v>3413.2</v>
      </c>
      <c r="BH122" s="51">
        <f>VLOOKUP($B$4:$B$236,'orig WPP2004'!$B$4:$CZ$265,'orig WPP2004'!AI$1)</f>
        <v>3436.3530000000001</v>
      </c>
      <c r="BI122" s="51">
        <f>VLOOKUP($B$4:$B$236,'orig WPP2004'!$B$4:$CZ$265,'orig WPP2004'!AJ$1)</f>
        <v>3460.1619999999998</v>
      </c>
      <c r="BJ122" s="51">
        <f>VLOOKUP($B$4:$B$236,'orig WPP2004'!$B$4:$CZ$265,'orig WPP2004'!AK$1)</f>
        <v>3485.52</v>
      </c>
      <c r="BK122" s="51">
        <f>VLOOKUP($B$4:$B$236,'orig WPP2004'!$B$4:$CZ$265,'orig WPP2004'!AL$1)</f>
        <v>3513.5209999999997</v>
      </c>
      <c r="BL122" s="51">
        <f>VLOOKUP($B$4:$B$236,'orig WPP2004'!$B$4:$CZ$265,'orig WPP2004'!AM$1)</f>
        <v>3544.5520000000001</v>
      </c>
      <c r="BM122" s="51">
        <f>VLOOKUP($B$4:$B$236,'orig WPP2004'!$B$4:$CZ$265,'orig WPP2004'!AN$1)</f>
        <v>3579.5070000000001</v>
      </c>
      <c r="BN122" s="51">
        <f>VLOOKUP($B$4:$B$236,'orig WPP2004'!$B$4:$CZ$265,'orig WPP2004'!AO$1)</f>
        <v>3617.125</v>
      </c>
      <c r="BO122" s="51">
        <f>VLOOKUP($B$4:$B$236,'orig WPP2004'!$B$4:$CZ$265,'orig WPP2004'!AP$1)</f>
        <v>3653.0230000000001</v>
      </c>
      <c r="BP122" s="51">
        <f>VLOOKUP($B$4:$B$236,'orig WPP2004'!$B$4:$CZ$265,'orig WPP2004'!AQ$1)</f>
        <v>3681.306</v>
      </c>
      <c r="BQ122" s="51">
        <f>VLOOKUP($B$4:$B$236,'orig WPP2004'!$B$4:$CZ$265,'orig WPP2004'!AR$1)</f>
        <v>3697.8469999999998</v>
      </c>
      <c r="BR122" s="51">
        <f>VLOOKUP($B$4:$B$236,'orig WPP2004'!$B$4:$CZ$265,'orig WPP2004'!AS$1)</f>
        <v>3701.1639999999998</v>
      </c>
      <c r="BS122" s="51">
        <f>VLOOKUP($B$4:$B$236,'orig WPP2004'!$B$4:$CZ$265,'orig WPP2004'!AT$1)</f>
        <v>3692.759</v>
      </c>
      <c r="BT122" s="51">
        <f>VLOOKUP($B$4:$B$236,'orig WPP2004'!$B$4:$CZ$265,'orig WPP2004'!AU$1)</f>
        <v>3675.2429999999999</v>
      </c>
      <c r="BU122" s="51">
        <f>VLOOKUP($B$4:$B$236,'orig WPP2004'!$B$4:$CZ$265,'orig WPP2004'!AV$1)</f>
        <v>3652.6509999999998</v>
      </c>
      <c r="BV122" s="51">
        <f>VLOOKUP($B$4:$B$236,'orig WPP2004'!$B$4:$CZ$265,'orig WPP2004'!AW$1)</f>
        <v>3628.174</v>
      </c>
      <c r="BW122" s="51">
        <f>VLOOKUP($B$4:$B$236,'orig WPP2004'!$B$4:$CZ$265,'orig WPP2004'!AX$1)</f>
        <v>3602.3360000000002</v>
      </c>
      <c r="BX122" s="51">
        <f>VLOOKUP($B$4:$B$236,'orig WPP2004'!$B$4:$CZ$265,'orig WPP2004'!AY$1)</f>
        <v>3574.924</v>
      </c>
      <c r="BY122" s="51">
        <f>VLOOKUP($B$4:$B$236,'orig WPP2004'!$B$4:$CZ$265,'orig WPP2004'!AZ$1)</f>
        <v>3547.558</v>
      </c>
      <c r="BZ122" s="51">
        <f>VLOOKUP($B$4:$B$236,'orig WPP2004'!$B$4:$CZ$265,'orig WPP2004'!BA$1)</f>
        <v>3522.018</v>
      </c>
      <c r="CA122" s="51">
        <f>VLOOKUP($B$4:$B$236,'orig WPP2004'!$B$4:$CZ$265,'orig WPP2004'!BB$1)</f>
        <v>3499.5590000000002</v>
      </c>
      <c r="CB122" s="51">
        <f>VLOOKUP($B$4:$B$236,'orig WPP2004'!$B$4:$CZ$265,'orig WPP2004'!BC$1)</f>
        <v>3481.1469999999999</v>
      </c>
      <c r="CC122" s="51">
        <f>VLOOKUP($B$4:$B$236,'orig WPP2004'!$B$4:$CZ$265,'orig WPP2004'!BD$1)</f>
        <v>3466.6350000000002</v>
      </c>
      <c r="CD122" s="51">
        <f>VLOOKUP($B$4:$B$236,'orig WPP2004'!$B$4:$CZ$265,'orig WPP2004'!BE$1)</f>
        <v>3454.7110000000002</v>
      </c>
      <c r="CE122" s="51">
        <f>VLOOKUP($B$4:$B$236,'orig WPP2004'!$B$4:$CZ$265,'orig WPP2004'!BF$1)</f>
        <v>3443.3410000000003</v>
      </c>
      <c r="CF122" s="51">
        <f>VLOOKUP($B$4:$B$236,'orig WPP2004'!$B$4:$CZ$265,'orig WPP2004'!BG$1)</f>
        <v>3431.0330000000004</v>
      </c>
      <c r="CG122" s="51">
        <f>VLOOKUP($B$4:$B$236,'orig WPP2004'!$B$4:$CZ$265,'orig WPP2004'!BH$1)</f>
        <v>3417.433</v>
      </c>
      <c r="CH122" s="51">
        <f>VLOOKUP($B$4:$B$236,'orig WPP2004'!$B$4:$CZ$265,'orig WPP2004'!BI$1)</f>
        <v>3402.9989999999998</v>
      </c>
      <c r="CI122" s="51">
        <f>VLOOKUP($B$4:$B$236,'orig WPP2004'!$B$4:$CZ$265,'orig WPP2004'!BJ$1)</f>
        <v>3388.0190000000002</v>
      </c>
      <c r="CJ122" s="51">
        <f>VLOOKUP($B$4:$B$236,'orig WPP2004'!$B$4:$CZ$265,'orig WPP2004'!BK$1)</f>
        <v>3373.0240000000003</v>
      </c>
      <c r="CK122" s="51">
        <f>VLOOKUP($B$4:$B$236,'orig WPP2004'!$B$4:$CZ$265,'orig WPP2004'!BL$1)</f>
        <v>3358.3959999999997</v>
      </c>
      <c r="CL122" s="51">
        <f>VLOOKUP($B$4:$B$236,'orig WPP2004'!$B$4:$CZ$265,'orig WPP2004'!BM$1)</f>
        <v>3344.1179999999999</v>
      </c>
      <c r="CM122" s="51">
        <f>VLOOKUP($B$4:$B$236,'orig WPP2004'!$B$4:$CZ$265,'orig WPP2004'!BN$1)</f>
        <v>3329.971</v>
      </c>
      <c r="CN122" s="51">
        <f>VLOOKUP($B$4:$B$236,'orig WPP2004'!$B$4:$CZ$265,'orig WPP2004'!BO$1)</f>
        <v>3315.91</v>
      </c>
      <c r="CO122" s="51">
        <f>VLOOKUP($B$4:$B$236,'orig WPP2004'!$B$4:$CZ$265,'orig WPP2004'!BP$1)</f>
        <v>3301.8609999999999</v>
      </c>
      <c r="CP122" s="51">
        <f>VLOOKUP($B$4:$B$236,'orig WPP2004'!$B$4:$CZ$265,'orig WPP2004'!BQ$1)</f>
        <v>3287.7510000000002</v>
      </c>
      <c r="CQ122" s="51">
        <f>VLOOKUP($B$4:$B$236,'orig WPP2004'!$B$4:$CZ$265,'orig WPP2004'!BR$1)</f>
        <v>3273.56</v>
      </c>
      <c r="CR122" s="51">
        <f>VLOOKUP($B$4:$B$236,'orig WPP2004'!$B$4:$CZ$265,'orig WPP2004'!BS$1)</f>
        <v>3259.2510000000002</v>
      </c>
      <c r="CS122" s="51">
        <f>VLOOKUP($B$4:$B$236,'orig WPP2004'!$B$4:$CZ$265,'orig WPP2004'!BT$1)</f>
        <v>3244.7190000000001</v>
      </c>
      <c r="CT122" s="51">
        <f>VLOOKUP($B$4:$B$236,'orig WPP2004'!$B$4:$CZ$265,'orig WPP2004'!BU$1)</f>
        <v>3229.8310000000001</v>
      </c>
      <c r="CU122" s="51">
        <f>VLOOKUP($B$4:$B$236,'orig WPP2004'!$B$4:$CZ$265,'orig WPP2004'!BV$1)</f>
        <v>3214.4830000000002</v>
      </c>
      <c r="CV122" s="51">
        <f>VLOOKUP($B$4:$B$236,'orig WPP2004'!$B$4:$CZ$265,'orig WPP2004'!BW$1)</f>
        <v>3198.6310000000003</v>
      </c>
      <c r="CW122" s="51">
        <f>VLOOKUP($B$4:$B$236,'orig WPP2004'!$B$4:$CZ$265,'orig WPP2004'!BX$1)</f>
        <v>3182.2550000000001</v>
      </c>
      <c r="CX122" s="51">
        <f>VLOOKUP($B$4:$B$236,'orig WPP2004'!$B$4:$CZ$265,'orig WPP2004'!BY$1)</f>
        <v>3165.3029999999999</v>
      </c>
      <c r="CY122" s="51">
        <f>VLOOKUP($B$4:$B$236,'orig WPP2004'!$B$4:$CZ$265,'orig WPP2004'!BZ$1)</f>
        <v>3147.7259999999997</v>
      </c>
      <c r="CZ122" s="51">
        <f>VLOOKUP($B$4:$B$236,'orig WPP2004'!$B$4:$CZ$265,'orig WPP2004'!CA$1)</f>
        <v>3129.4920000000002</v>
      </c>
      <c r="DA122" s="51">
        <f>VLOOKUP($B$4:$B$236,'orig WPP2004'!$B$4:$CZ$265,'orig WPP2004'!CB$1)</f>
        <v>3110.585</v>
      </c>
      <c r="DB122" s="51">
        <f>VLOOKUP($B$4:$B$236,'orig WPP2004'!$B$4:$CZ$265,'orig WPP2004'!CC$1)</f>
        <v>3091.0160000000001</v>
      </c>
      <c r="DC122" s="51">
        <f>VLOOKUP($B$4:$B$236,'orig WPP2004'!$B$4:$CZ$265,'orig WPP2004'!CD$1)</f>
        <v>3070.8240000000001</v>
      </c>
      <c r="DD122" s="51">
        <f>VLOOKUP($B$4:$B$236,'orig WPP2004'!$B$4:$CZ$265,'orig WPP2004'!CE$1)</f>
        <v>3050.0729999999999</v>
      </c>
      <c r="DE122" s="51">
        <f>VLOOKUP($B$4:$B$236,'orig WPP2004'!$B$4:$CZ$265,'orig WPP2004'!CF$1)</f>
        <v>3028.819</v>
      </c>
    </row>
    <row r="123" spans="1:109">
      <c r="A123">
        <v>11</v>
      </c>
      <c r="B123" s="3">
        <v>442</v>
      </c>
      <c r="C123" s="1" t="s">
        <v>576</v>
      </c>
      <c r="D123" s="29">
        <f>+[3]Summary!M18</f>
        <v>64.382947837362508</v>
      </c>
      <c r="E123" s="29">
        <f>+[3]Summary!N18</f>
        <v>68.061973428068939</v>
      </c>
      <c r="F123" s="29">
        <f>+[3]Summary!O18</f>
        <v>71.95122905253001</v>
      </c>
      <c r="G123" s="29">
        <f>+[3]Summary!P18</f>
        <v>76.062727855531733</v>
      </c>
      <c r="H123" s="29">
        <f>+[3]Summary!Q18</f>
        <v>80.409169447276398</v>
      </c>
      <c r="I123" s="29">
        <f>+[3]Summary!R18</f>
        <v>85.003979129977907</v>
      </c>
      <c r="J123" s="29">
        <f>+[3]Summary!S18</f>
        <v>89.861349365976636</v>
      </c>
      <c r="K123" s="29">
        <f>+[3]Summary!T18</f>
        <v>94.99628361546101</v>
      </c>
      <c r="L123" s="29">
        <f>+[3]Summary!U18</f>
        <v>100.42464267920164</v>
      </c>
      <c r="M123" s="29">
        <f>+[3]Summary!V18</f>
        <v>106.16319368944174</v>
      </c>
      <c r="N123" s="29">
        <f>+[3]Summary!W18</f>
        <v>112.22966190026698</v>
      </c>
      <c r="O123" s="29">
        <f>+[3]Summary!X18</f>
        <v>118.64278543742509</v>
      </c>
      <c r="P123" s="29">
        <f>+[3]Summary!Y18</f>
        <v>132.27988721184178</v>
      </c>
      <c r="Q123" s="29">
        <f>+[3]Summary!Z18</f>
        <v>147.48447194883511</v>
      </c>
      <c r="R123" s="29">
        <f>+[3]Summary!AA18</f>
        <v>164.43671010387362</v>
      </c>
      <c r="S123" s="29">
        <f>+[3]Summary!AB18</f>
        <v>183.33748138018092</v>
      </c>
      <c r="T123" s="29">
        <f>+[3]Summary!AC18</f>
        <v>204.41075510204081</v>
      </c>
      <c r="U123" s="29">
        <f>+[3]Summary!AD18</f>
        <v>206.47551020408162</v>
      </c>
      <c r="V123" s="29">
        <f>+[3]Summary!AE18</f>
        <v>219.85306122448981</v>
      </c>
      <c r="W123" s="29">
        <f>+[3]Summary!AF18</f>
        <v>233.23061224489794</v>
      </c>
      <c r="X123" s="29">
        <f>+[3]Summary!AG18</f>
        <v>246.6081632653061</v>
      </c>
      <c r="Y123" s="29">
        <f>+[3]Summary!AH18</f>
        <v>259.98571428571427</v>
      </c>
      <c r="Z123" s="29">
        <f>+[3]Summary!AI18</f>
        <v>273.36326530612246</v>
      </c>
      <c r="AA123" s="29">
        <f>+[3]Summary!AJ18</f>
        <v>286.74081632653059</v>
      </c>
      <c r="AB123" s="29">
        <f>+[3]Summary!AK18</f>
        <v>300.11836734693873</v>
      </c>
      <c r="AC123" s="51">
        <f>VLOOKUP($B$4:$B$236,'orig WPP2004'!$B$4:$CZ$265,'orig WPP2004'!D$1)</f>
        <v>295.99900000000002</v>
      </c>
      <c r="AD123" s="51">
        <f>VLOOKUP($B$4:$B$236,'orig WPP2004'!$B$4:$CZ$265,'orig WPP2004'!E$1)</f>
        <v>297.20799999999997</v>
      </c>
      <c r="AE123" s="51">
        <f>VLOOKUP($B$4:$B$236,'orig WPP2004'!$B$4:$CZ$265,'orig WPP2004'!F$1)</f>
        <v>299.05700000000002</v>
      </c>
      <c r="AF123" s="51">
        <f>VLOOKUP($B$4:$B$236,'orig WPP2004'!$B$4:$CZ$265,'orig WPP2004'!G$1)</f>
        <v>301.13800000000003</v>
      </c>
      <c r="AG123" s="51">
        <f>VLOOKUP($B$4:$B$236,'orig WPP2004'!$B$4:$CZ$265,'orig WPP2004'!H$1)</f>
        <v>303.17</v>
      </c>
      <c r="AH123" s="51">
        <f>VLOOKUP($B$4:$B$236,'orig WPP2004'!$B$4:$CZ$265,'orig WPP2004'!I$1)</f>
        <v>304.99900000000002</v>
      </c>
      <c r="AI123" s="51">
        <f>VLOOKUP($B$4:$B$236,'orig WPP2004'!$B$4:$CZ$265,'orig WPP2004'!J$1)</f>
        <v>306.59800000000001</v>
      </c>
      <c r="AJ123" s="51">
        <f>VLOOKUP($B$4:$B$236,'orig WPP2004'!$B$4:$CZ$265,'orig WPP2004'!K$1)</f>
        <v>308.06700000000001</v>
      </c>
      <c r="AK123" s="51">
        <f>VLOOKUP($B$4:$B$236,'orig WPP2004'!$B$4:$CZ$265,'orig WPP2004'!L$1)</f>
        <v>309.61199999999997</v>
      </c>
      <c r="AL123" s="51">
        <f>VLOOKUP($B$4:$B$236,'orig WPP2004'!$B$4:$CZ$265,'orig WPP2004'!M$1)</f>
        <v>311.50900000000001</v>
      </c>
      <c r="AM123" s="51">
        <f>VLOOKUP($B$4:$B$236,'orig WPP2004'!$B$4:$CZ$265,'orig WPP2004'!N$1)</f>
        <v>314.00300000000004</v>
      </c>
      <c r="AN123" s="51">
        <f>VLOOKUP($B$4:$B$236,'orig WPP2004'!$B$4:$CZ$265,'orig WPP2004'!O$1)</f>
        <v>317.20399999999995</v>
      </c>
      <c r="AO123" s="51">
        <f>VLOOKUP($B$4:$B$236,'orig WPP2004'!$B$4:$CZ$265,'orig WPP2004'!P$1)</f>
        <v>320.99299999999999</v>
      </c>
      <c r="AP123" s="51">
        <f>VLOOKUP($B$4:$B$236,'orig WPP2004'!$B$4:$CZ$265,'orig WPP2004'!Q$1)</f>
        <v>324.97500000000002</v>
      </c>
      <c r="AQ123" s="51">
        <f>VLOOKUP($B$4:$B$236,'orig WPP2004'!$B$4:$CZ$265,'orig WPP2004'!R$1)</f>
        <v>328.60199999999998</v>
      </c>
      <c r="AR123" s="51">
        <f>VLOOKUP($B$4:$B$236,'orig WPP2004'!$B$4:$CZ$265,'orig WPP2004'!S$1)</f>
        <v>331.50300000000004</v>
      </c>
      <c r="AS123" s="51">
        <f>VLOOKUP($B$4:$B$236,'orig WPP2004'!$B$4:$CZ$265,'orig WPP2004'!T$1)</f>
        <v>333.46</v>
      </c>
      <c r="AT123" s="51">
        <f>VLOOKUP($B$4:$B$236,'orig WPP2004'!$B$4:$CZ$265,'orig WPP2004'!U$1)</f>
        <v>334.64800000000002</v>
      </c>
      <c r="AU123" s="51">
        <f>VLOOKUP($B$4:$B$236,'orig WPP2004'!$B$4:$CZ$265,'orig WPP2004'!V$1)</f>
        <v>335.56200000000001</v>
      </c>
      <c r="AV123" s="51">
        <f>VLOOKUP($B$4:$B$236,'orig WPP2004'!$B$4:$CZ$265,'orig WPP2004'!W$1)</f>
        <v>336.90899999999999</v>
      </c>
      <c r="AW123" s="51">
        <f>VLOOKUP($B$4:$B$236,'orig WPP2004'!$B$4:$CZ$265,'orig WPP2004'!X$1)</f>
        <v>339.17200000000003</v>
      </c>
      <c r="AX123" s="51">
        <f>VLOOKUP($B$4:$B$236,'orig WPP2004'!$B$4:$CZ$265,'orig WPP2004'!Y$1)</f>
        <v>342.553</v>
      </c>
      <c r="AY123" s="51">
        <f>VLOOKUP($B$4:$B$236,'orig WPP2004'!$B$4:$CZ$265,'orig WPP2004'!Z$1)</f>
        <v>346.80700000000002</v>
      </c>
      <c r="AZ123" s="51">
        <f>VLOOKUP($B$4:$B$236,'orig WPP2004'!$B$4:$CZ$265,'orig WPP2004'!AA$1)</f>
        <v>351.41800000000001</v>
      </c>
      <c r="BA123" s="51">
        <f>VLOOKUP($B$4:$B$236,'orig WPP2004'!$B$4:$CZ$265,'orig WPP2004'!AB$1)</f>
        <v>355.64300000000003</v>
      </c>
      <c r="BB123" s="51">
        <f>VLOOKUP($B$4:$B$236,'orig WPP2004'!$B$4:$CZ$265,'orig WPP2004'!AC$1)</f>
        <v>358.952</v>
      </c>
      <c r="BC123" s="51">
        <f>VLOOKUP($B$4:$B$236,'orig WPP2004'!$B$4:$CZ$265,'orig WPP2004'!AD$1)</f>
        <v>361.197</v>
      </c>
      <c r="BD123" s="51">
        <f>VLOOKUP($B$4:$B$236,'orig WPP2004'!$B$4:$CZ$265,'orig WPP2004'!AE$1)</f>
        <v>362.56599999999997</v>
      </c>
      <c r="BE123" s="51">
        <f>VLOOKUP($B$4:$B$236,'orig WPP2004'!$B$4:$CZ$265,'orig WPP2004'!AF$1)</f>
        <v>363.27</v>
      </c>
      <c r="BF123" s="51">
        <f>VLOOKUP($B$4:$B$236,'orig WPP2004'!$B$4:$CZ$265,'orig WPP2004'!AG$1)</f>
        <v>363.65600000000001</v>
      </c>
      <c r="BG123" s="51">
        <f>VLOOKUP($B$4:$B$236,'orig WPP2004'!$B$4:$CZ$265,'orig WPP2004'!AH$1)</f>
        <v>363.99799999999999</v>
      </c>
      <c r="BH123" s="51">
        <f>VLOOKUP($B$4:$B$236,'orig WPP2004'!$B$4:$CZ$265,'orig WPP2004'!AI$1)</f>
        <v>364.36199999999997</v>
      </c>
      <c r="BI123" s="51">
        <f>VLOOKUP($B$4:$B$236,'orig WPP2004'!$B$4:$CZ$265,'orig WPP2004'!AJ$1)</f>
        <v>364.72800000000001</v>
      </c>
      <c r="BJ123" s="51">
        <f>VLOOKUP($B$4:$B$236,'orig WPP2004'!$B$4:$CZ$265,'orig WPP2004'!AK$1)</f>
        <v>365.18399999999997</v>
      </c>
      <c r="BK123" s="51">
        <f>VLOOKUP($B$4:$B$236,'orig WPP2004'!$B$4:$CZ$265,'orig WPP2004'!AL$1)</f>
        <v>365.81600000000003</v>
      </c>
      <c r="BL123" s="51">
        <f>VLOOKUP($B$4:$B$236,'orig WPP2004'!$B$4:$CZ$265,'orig WPP2004'!AM$1)</f>
        <v>366.70400000000001</v>
      </c>
      <c r="BM123" s="51">
        <f>VLOOKUP($B$4:$B$236,'orig WPP2004'!$B$4:$CZ$265,'orig WPP2004'!AN$1)</f>
        <v>367.87200000000001</v>
      </c>
      <c r="BN123" s="51">
        <f>VLOOKUP($B$4:$B$236,'orig WPP2004'!$B$4:$CZ$265,'orig WPP2004'!AO$1)</f>
        <v>369.38099999999997</v>
      </c>
      <c r="BO123" s="51">
        <f>VLOOKUP($B$4:$B$236,'orig WPP2004'!$B$4:$CZ$265,'orig WPP2004'!AP$1)</f>
        <v>371.39</v>
      </c>
      <c r="BP123" s="51">
        <f>VLOOKUP($B$4:$B$236,'orig WPP2004'!$B$4:$CZ$265,'orig WPP2004'!AQ$1)</f>
        <v>374.08499999999998</v>
      </c>
      <c r="BQ123" s="51">
        <f>VLOOKUP($B$4:$B$236,'orig WPP2004'!$B$4:$CZ$265,'orig WPP2004'!AR$1)</f>
        <v>377.589</v>
      </c>
      <c r="BR123" s="51">
        <f>VLOOKUP($B$4:$B$236,'orig WPP2004'!$B$4:$CZ$265,'orig WPP2004'!AS$1)</f>
        <v>381.97299999999996</v>
      </c>
      <c r="BS123" s="51">
        <f>VLOOKUP($B$4:$B$236,'orig WPP2004'!$B$4:$CZ$265,'orig WPP2004'!AT$1)</f>
        <v>387.16</v>
      </c>
      <c r="BT123" s="51">
        <f>VLOOKUP($B$4:$B$236,'orig WPP2004'!$B$4:$CZ$265,'orig WPP2004'!AU$1)</f>
        <v>392.93599999999998</v>
      </c>
      <c r="BU123" s="51">
        <f>VLOOKUP($B$4:$B$236,'orig WPP2004'!$B$4:$CZ$265,'orig WPP2004'!AV$1)</f>
        <v>398.98699999999997</v>
      </c>
      <c r="BV123" s="51">
        <f>VLOOKUP($B$4:$B$236,'orig WPP2004'!$B$4:$CZ$265,'orig WPP2004'!AW$1)</f>
        <v>405.07799999999997</v>
      </c>
      <c r="BW123" s="51">
        <f>VLOOKUP($B$4:$B$236,'orig WPP2004'!$B$4:$CZ$265,'orig WPP2004'!AX$1)</f>
        <v>411.13</v>
      </c>
      <c r="BX123" s="51">
        <f>VLOOKUP($B$4:$B$236,'orig WPP2004'!$B$4:$CZ$265,'orig WPP2004'!AY$1)</f>
        <v>417.16899999999998</v>
      </c>
      <c r="BY123" s="51">
        <f>VLOOKUP($B$4:$B$236,'orig WPP2004'!$B$4:$CZ$265,'orig WPP2004'!AZ$1)</f>
        <v>423.185</v>
      </c>
      <c r="BZ123" s="51">
        <f>VLOOKUP($B$4:$B$236,'orig WPP2004'!$B$4:$CZ$265,'orig WPP2004'!BA$1)</f>
        <v>429.2</v>
      </c>
      <c r="CA123" s="51">
        <f>VLOOKUP($B$4:$B$236,'orig WPP2004'!$B$4:$CZ$265,'orig WPP2004'!BB$1)</f>
        <v>435.22500000000002</v>
      </c>
      <c r="CB123" s="51">
        <f>VLOOKUP($B$4:$B$236,'orig WPP2004'!$B$4:$CZ$265,'orig WPP2004'!BC$1)</f>
        <v>441.23199999999997</v>
      </c>
      <c r="CC123" s="51">
        <f>VLOOKUP($B$4:$B$236,'orig WPP2004'!$B$4:$CZ$265,'orig WPP2004'!BD$1)</f>
        <v>447.19100000000003</v>
      </c>
      <c r="CD123" s="51">
        <f>VLOOKUP($B$4:$B$236,'orig WPP2004'!$B$4:$CZ$265,'orig WPP2004'!BE$1)</f>
        <v>453.10899999999998</v>
      </c>
      <c r="CE123" s="51">
        <f>VLOOKUP($B$4:$B$236,'orig WPP2004'!$B$4:$CZ$265,'orig WPP2004'!BF$1)</f>
        <v>459.00800000000004</v>
      </c>
      <c r="CF123" s="51">
        <f>VLOOKUP($B$4:$B$236,'orig WPP2004'!$B$4:$CZ$265,'orig WPP2004'!BG$1)</f>
        <v>464.904</v>
      </c>
      <c r="CG123" s="51">
        <f>VLOOKUP($B$4:$B$236,'orig WPP2004'!$B$4:$CZ$265,'orig WPP2004'!BH$1)</f>
        <v>470.79700000000003</v>
      </c>
      <c r="CH123" s="51">
        <f>VLOOKUP($B$4:$B$236,'orig WPP2004'!$B$4:$CZ$265,'orig WPP2004'!BI$1)</f>
        <v>476.67599999999999</v>
      </c>
      <c r="CI123" s="51">
        <f>VLOOKUP($B$4:$B$236,'orig WPP2004'!$B$4:$CZ$265,'orig WPP2004'!BJ$1)</f>
        <v>482.54</v>
      </c>
      <c r="CJ123" s="51">
        <f>VLOOKUP($B$4:$B$236,'orig WPP2004'!$B$4:$CZ$265,'orig WPP2004'!BK$1)</f>
        <v>488.38099999999997</v>
      </c>
      <c r="CK123" s="51">
        <f>VLOOKUP($B$4:$B$236,'orig WPP2004'!$B$4:$CZ$265,'orig WPP2004'!BL$1)</f>
        <v>494.197</v>
      </c>
      <c r="CL123" s="51">
        <f>VLOOKUP($B$4:$B$236,'orig WPP2004'!$B$4:$CZ$265,'orig WPP2004'!BM$1)</f>
        <v>499.988</v>
      </c>
      <c r="CM123" s="51">
        <f>VLOOKUP($B$4:$B$236,'orig WPP2004'!$B$4:$CZ$265,'orig WPP2004'!BN$1)</f>
        <v>505.75900000000001</v>
      </c>
      <c r="CN123" s="51">
        <f>VLOOKUP($B$4:$B$236,'orig WPP2004'!$B$4:$CZ$265,'orig WPP2004'!BO$1)</f>
        <v>511.51600000000002</v>
      </c>
      <c r="CO123" s="51">
        <f>VLOOKUP($B$4:$B$236,'orig WPP2004'!$B$4:$CZ$265,'orig WPP2004'!BP$1)</f>
        <v>517.26800000000003</v>
      </c>
      <c r="CP123" s="51">
        <f>VLOOKUP($B$4:$B$236,'orig WPP2004'!$B$4:$CZ$265,'orig WPP2004'!BQ$1)</f>
        <v>523.02200000000005</v>
      </c>
      <c r="CQ123" s="51">
        <f>VLOOKUP($B$4:$B$236,'orig WPP2004'!$B$4:$CZ$265,'orig WPP2004'!BR$1)</f>
        <v>528.78</v>
      </c>
      <c r="CR123" s="51">
        <f>VLOOKUP($B$4:$B$236,'orig WPP2004'!$B$4:$CZ$265,'orig WPP2004'!BS$1)</f>
        <v>534.54600000000005</v>
      </c>
      <c r="CS123" s="51">
        <f>VLOOKUP($B$4:$B$236,'orig WPP2004'!$B$4:$CZ$265,'orig WPP2004'!BT$1)</f>
        <v>540.33199999999999</v>
      </c>
      <c r="CT123" s="51">
        <f>VLOOKUP($B$4:$B$236,'orig WPP2004'!$B$4:$CZ$265,'orig WPP2004'!BU$1)</f>
        <v>546.15300000000002</v>
      </c>
      <c r="CU123" s="51">
        <f>VLOOKUP($B$4:$B$236,'orig WPP2004'!$B$4:$CZ$265,'orig WPP2004'!BV$1)</f>
        <v>552.02299999999991</v>
      </c>
      <c r="CV123" s="51">
        <f>VLOOKUP($B$4:$B$236,'orig WPP2004'!$B$4:$CZ$265,'orig WPP2004'!BW$1)</f>
        <v>557.94200000000001</v>
      </c>
      <c r="CW123" s="51">
        <f>VLOOKUP($B$4:$B$236,'orig WPP2004'!$B$4:$CZ$265,'orig WPP2004'!BX$1)</f>
        <v>563.90899999999999</v>
      </c>
      <c r="CX123" s="51">
        <f>VLOOKUP($B$4:$B$236,'orig WPP2004'!$B$4:$CZ$265,'orig WPP2004'!BY$1)</f>
        <v>569.91399999999999</v>
      </c>
      <c r="CY123" s="51">
        <f>VLOOKUP($B$4:$B$236,'orig WPP2004'!$B$4:$CZ$265,'orig WPP2004'!BZ$1)</f>
        <v>575.94900000000007</v>
      </c>
      <c r="CZ123" s="51">
        <f>VLOOKUP($B$4:$B$236,'orig WPP2004'!$B$4:$CZ$265,'orig WPP2004'!CA$1)</f>
        <v>582.005</v>
      </c>
      <c r="DA123" s="51">
        <f>VLOOKUP($B$4:$B$236,'orig WPP2004'!$B$4:$CZ$265,'orig WPP2004'!CB$1)</f>
        <v>588.077</v>
      </c>
      <c r="DB123" s="51">
        <f>VLOOKUP($B$4:$B$236,'orig WPP2004'!$B$4:$CZ$265,'orig WPP2004'!CC$1)</f>
        <v>594.16</v>
      </c>
      <c r="DC123" s="51">
        <f>VLOOKUP($B$4:$B$236,'orig WPP2004'!$B$4:$CZ$265,'orig WPP2004'!CD$1)</f>
        <v>600.24399999999991</v>
      </c>
      <c r="DD123" s="51">
        <f>VLOOKUP($B$4:$B$236,'orig WPP2004'!$B$4:$CZ$265,'orig WPP2004'!CE$1)</f>
        <v>606.3130000000001</v>
      </c>
      <c r="DE123" s="51">
        <f>VLOOKUP($B$4:$B$236,'orig WPP2004'!$B$4:$CZ$265,'orig WPP2004'!CF$1)</f>
        <v>612.35500000000002</v>
      </c>
    </row>
    <row r="124" spans="1:109">
      <c r="A124">
        <v>20</v>
      </c>
      <c r="B124" s="3">
        <v>446</v>
      </c>
      <c r="C124" s="1" t="s">
        <v>664</v>
      </c>
      <c r="D124" s="29">
        <f>+[6]China!K76</f>
        <v>21.700137238762597</v>
      </c>
      <c r="E124" s="29">
        <f>+[6]China!L76</f>
        <v>22.604309623711039</v>
      </c>
      <c r="F124" s="29">
        <f>+[6]China!M76</f>
        <v>23.546155858032332</v>
      </c>
      <c r="G124" s="29">
        <f>+[6]China!N76</f>
        <v>24.527245685450346</v>
      </c>
      <c r="H124" s="29">
        <f>+[6]China!O76</f>
        <v>25.549214255677445</v>
      </c>
      <c r="I124" s="29">
        <f>+[6]China!P76</f>
        <v>26.613764849664005</v>
      </c>
      <c r="J124" s="29">
        <f>+[6]China!Q76</f>
        <v>27.722671718400004</v>
      </c>
      <c r="K124" s="29">
        <f>+[6]China!R76</f>
        <v>28.877783040000004</v>
      </c>
      <c r="L124" s="29">
        <f>+[6]China!S76</f>
        <v>30.081024000000003</v>
      </c>
      <c r="M124" s="29">
        <f>+[6]China!T76</f>
        <v>31.334400000000002</v>
      </c>
      <c r="N124" s="29">
        <f>+[6]China!U76</f>
        <v>32.64</v>
      </c>
      <c r="O124" s="29">
        <f>+[6]China!V76</f>
        <v>34</v>
      </c>
      <c r="P124" s="29">
        <f>+[6]China!W76</f>
        <v>34</v>
      </c>
      <c r="Q124" s="29">
        <f>+[6]China!X76</f>
        <v>43.569702982196176</v>
      </c>
      <c r="R124" s="29">
        <f>+[6]China!Y76</f>
        <v>53.139405964392353</v>
      </c>
      <c r="S124" s="29">
        <f>+[6]China!Z76</f>
        <v>62.709108946588529</v>
      </c>
      <c r="T124" s="29">
        <f>+[6]China!AA76</f>
        <v>72.278811928784705</v>
      </c>
      <c r="U124" s="29">
        <f>+[6]China!AB76</f>
        <v>81.848514910980896</v>
      </c>
      <c r="V124" s="29">
        <f>+[6]China!AC76</f>
        <v>91.418217893177058</v>
      </c>
      <c r="W124" s="29">
        <f>+[6]China!AD76</f>
        <v>100.98792087537325</v>
      </c>
      <c r="X124" s="29">
        <f>+[6]China!AE76</f>
        <v>110.55762385756942</v>
      </c>
      <c r="Y124" s="29">
        <f>+[6]China!AF76</f>
        <v>120.1273268397656</v>
      </c>
      <c r="Z124" s="29">
        <f>+[6]China!AG76</f>
        <v>129.69702982196179</v>
      </c>
      <c r="AA124" s="29">
        <f>+[6]China!AH76</f>
        <v>139.26673280415795</v>
      </c>
      <c r="AB124" s="29">
        <f>+[6]China!AI76</f>
        <v>166.73172232209041</v>
      </c>
      <c r="AC124" s="51">
        <f>VLOOKUP($B$4:$B$236,'orig WPP2004'!$B$4:$CZ$265,'orig WPP2004'!D$1)</f>
        <v>190.45</v>
      </c>
      <c r="AD124" s="51">
        <f>VLOOKUP($B$4:$B$236,'orig WPP2004'!$B$4:$CZ$265,'orig WPP2004'!E$1)</f>
        <v>191.59100000000001</v>
      </c>
      <c r="AE124" s="51">
        <f>VLOOKUP($B$4:$B$236,'orig WPP2004'!$B$4:$CZ$265,'orig WPP2004'!F$1)</f>
        <v>190.79599999999999</v>
      </c>
      <c r="AF124" s="51">
        <f>VLOOKUP($B$4:$B$236,'orig WPP2004'!$B$4:$CZ$265,'orig WPP2004'!G$1)</f>
        <v>188.49099999999999</v>
      </c>
      <c r="AG124" s="51">
        <f>VLOOKUP($B$4:$B$236,'orig WPP2004'!$B$4:$CZ$265,'orig WPP2004'!H$1)</f>
        <v>185.13499999999999</v>
      </c>
      <c r="AH124" s="51">
        <f>VLOOKUP($B$4:$B$236,'orig WPP2004'!$B$4:$CZ$265,'orig WPP2004'!I$1)</f>
        <v>181.22300000000001</v>
      </c>
      <c r="AI124" s="51">
        <f>VLOOKUP($B$4:$B$236,'orig WPP2004'!$B$4:$CZ$265,'orig WPP2004'!J$1)</f>
        <v>177.286</v>
      </c>
      <c r="AJ124" s="51">
        <f>VLOOKUP($B$4:$B$236,'orig WPP2004'!$B$4:$CZ$265,'orig WPP2004'!K$1)</f>
        <v>173.89500000000001</v>
      </c>
      <c r="AK124" s="51">
        <f>VLOOKUP($B$4:$B$236,'orig WPP2004'!$B$4:$CZ$265,'orig WPP2004'!L$1)</f>
        <v>171.62900000000002</v>
      </c>
      <c r="AL124" s="51">
        <f>VLOOKUP($B$4:$B$236,'orig WPP2004'!$B$4:$CZ$265,'orig WPP2004'!M$1)</f>
        <v>171.05099999999999</v>
      </c>
      <c r="AM124" s="51">
        <f>VLOOKUP($B$4:$B$236,'orig WPP2004'!$B$4:$CZ$265,'orig WPP2004'!N$1)</f>
        <v>172.608</v>
      </c>
      <c r="AN124" s="51">
        <f>VLOOKUP($B$4:$B$236,'orig WPP2004'!$B$4:$CZ$265,'orig WPP2004'!O$1)</f>
        <v>176.518</v>
      </c>
      <c r="AO124" s="51">
        <f>VLOOKUP($B$4:$B$236,'orig WPP2004'!$B$4:$CZ$265,'orig WPP2004'!P$1)</f>
        <v>182.68599999999998</v>
      </c>
      <c r="AP124" s="51">
        <f>VLOOKUP($B$4:$B$236,'orig WPP2004'!$B$4:$CZ$265,'orig WPP2004'!Q$1)</f>
        <v>190.65899999999999</v>
      </c>
      <c r="AQ124" s="51">
        <f>VLOOKUP($B$4:$B$236,'orig WPP2004'!$B$4:$CZ$265,'orig WPP2004'!R$1)</f>
        <v>199.74200000000002</v>
      </c>
      <c r="AR124" s="51">
        <f>VLOOKUP($B$4:$B$236,'orig WPP2004'!$B$4:$CZ$265,'orig WPP2004'!S$1)</f>
        <v>209.32300000000001</v>
      </c>
      <c r="AS124" s="51">
        <f>VLOOKUP($B$4:$B$236,'orig WPP2004'!$B$4:$CZ$265,'orig WPP2004'!T$1)</f>
        <v>219.40300000000002</v>
      </c>
      <c r="AT124" s="51">
        <f>VLOOKUP($B$4:$B$236,'orig WPP2004'!$B$4:$CZ$265,'orig WPP2004'!U$1)</f>
        <v>229.85300000000001</v>
      </c>
      <c r="AU124" s="51">
        <f>VLOOKUP($B$4:$B$236,'orig WPP2004'!$B$4:$CZ$265,'orig WPP2004'!V$1)</f>
        <v>239.77699999999999</v>
      </c>
      <c r="AV124" s="51">
        <f>VLOOKUP($B$4:$B$236,'orig WPP2004'!$B$4:$CZ$265,'orig WPP2004'!W$1)</f>
        <v>248.05700000000002</v>
      </c>
      <c r="AW124" s="51">
        <f>VLOOKUP($B$4:$B$236,'orig WPP2004'!$B$4:$CZ$265,'orig WPP2004'!X$1)</f>
        <v>253.92899999999997</v>
      </c>
      <c r="AX124" s="51">
        <f>VLOOKUP($B$4:$B$236,'orig WPP2004'!$B$4:$CZ$265,'orig WPP2004'!Y$1)</f>
        <v>257.11</v>
      </c>
      <c r="AY124" s="51">
        <f>VLOOKUP($B$4:$B$236,'orig WPP2004'!$B$4:$CZ$265,'orig WPP2004'!Z$1)</f>
        <v>257.90300000000002</v>
      </c>
      <c r="AZ124" s="51">
        <f>VLOOKUP($B$4:$B$236,'orig WPP2004'!$B$4:$CZ$265,'orig WPP2004'!AA$1)</f>
        <v>256.90100000000001</v>
      </c>
      <c r="BA124" s="51">
        <f>VLOOKUP($B$4:$B$236,'orig WPP2004'!$B$4:$CZ$265,'orig WPP2004'!AB$1)</f>
        <v>255.005</v>
      </c>
      <c r="BB124" s="51">
        <f>VLOOKUP($B$4:$B$236,'orig WPP2004'!$B$4:$CZ$265,'orig WPP2004'!AC$1)</f>
        <v>252.97800000000001</v>
      </c>
      <c r="BC124" s="51">
        <f>VLOOKUP($B$4:$B$236,'orig WPP2004'!$B$4:$CZ$265,'orig WPP2004'!AD$1)</f>
        <v>250.87200000000001</v>
      </c>
      <c r="BD124" s="51">
        <f>VLOOKUP($B$4:$B$236,'orig WPP2004'!$B$4:$CZ$265,'orig WPP2004'!AE$1)</f>
        <v>248.78899999999999</v>
      </c>
      <c r="BE124" s="51">
        <f>VLOOKUP($B$4:$B$236,'orig WPP2004'!$B$4:$CZ$265,'orig WPP2004'!AF$1)</f>
        <v>247.62</v>
      </c>
      <c r="BF124" s="51">
        <f>VLOOKUP($B$4:$B$236,'orig WPP2004'!$B$4:$CZ$265,'orig WPP2004'!AG$1)</f>
        <v>248.452</v>
      </c>
      <c r="BG124" s="51">
        <f>VLOOKUP($B$4:$B$236,'orig WPP2004'!$B$4:$CZ$265,'orig WPP2004'!AH$1)</f>
        <v>252.03199999999998</v>
      </c>
      <c r="BH124" s="51">
        <f>VLOOKUP($B$4:$B$236,'orig WPP2004'!$B$4:$CZ$265,'orig WPP2004'!AI$1)</f>
        <v>258.70400000000001</v>
      </c>
      <c r="BI124" s="51">
        <f>VLOOKUP($B$4:$B$236,'orig WPP2004'!$B$4:$CZ$265,'orig WPP2004'!AJ$1)</f>
        <v>268.20699999999999</v>
      </c>
      <c r="BJ124" s="51">
        <f>VLOOKUP($B$4:$B$236,'orig WPP2004'!$B$4:$CZ$265,'orig WPP2004'!AK$1)</f>
        <v>279.90499999999997</v>
      </c>
      <c r="BK124" s="51">
        <f>VLOOKUP($B$4:$B$236,'orig WPP2004'!$B$4:$CZ$265,'orig WPP2004'!AL$1)</f>
        <v>292.822</v>
      </c>
      <c r="BL124" s="51">
        <f>VLOOKUP($B$4:$B$236,'orig WPP2004'!$B$4:$CZ$265,'orig WPP2004'!AM$1)</f>
        <v>306.17599999999999</v>
      </c>
      <c r="BM124" s="51">
        <f>VLOOKUP($B$4:$B$236,'orig WPP2004'!$B$4:$CZ$265,'orig WPP2004'!AN$1)</f>
        <v>319.82499999999999</v>
      </c>
      <c r="BN124" s="51">
        <f>VLOOKUP($B$4:$B$236,'orig WPP2004'!$B$4:$CZ$265,'orig WPP2004'!AO$1)</f>
        <v>333.76499999999999</v>
      </c>
      <c r="BO124" s="51">
        <f>VLOOKUP($B$4:$B$236,'orig WPP2004'!$B$4:$CZ$265,'orig WPP2004'!AP$1)</f>
        <v>347.48900000000003</v>
      </c>
      <c r="BP124" s="51">
        <f>VLOOKUP($B$4:$B$236,'orig WPP2004'!$B$4:$CZ$265,'orig WPP2004'!AQ$1)</f>
        <v>360.42100000000005</v>
      </c>
      <c r="BQ124" s="51">
        <f>VLOOKUP($B$4:$B$236,'orig WPP2004'!$B$4:$CZ$265,'orig WPP2004'!AR$1)</f>
        <v>372.15</v>
      </c>
      <c r="BR124" s="51">
        <f>VLOOKUP($B$4:$B$236,'orig WPP2004'!$B$4:$CZ$265,'orig WPP2004'!AS$1)</f>
        <v>382.38099999999997</v>
      </c>
      <c r="BS124" s="51">
        <f>VLOOKUP($B$4:$B$236,'orig WPP2004'!$B$4:$CZ$265,'orig WPP2004'!AT$1)</f>
        <v>391.15</v>
      </c>
      <c r="BT124" s="51">
        <f>VLOOKUP($B$4:$B$236,'orig WPP2004'!$B$4:$CZ$265,'orig WPP2004'!AU$1)</f>
        <v>398.80399999999997</v>
      </c>
      <c r="BU124" s="51">
        <f>VLOOKUP($B$4:$B$236,'orig WPP2004'!$B$4:$CZ$265,'orig WPP2004'!AV$1)</f>
        <v>405.89800000000002</v>
      </c>
      <c r="BV124" s="51">
        <f>VLOOKUP($B$4:$B$236,'orig WPP2004'!$B$4:$CZ$265,'orig WPP2004'!AW$1)</f>
        <v>412.83199999999999</v>
      </c>
      <c r="BW124" s="51">
        <f>VLOOKUP($B$4:$B$236,'orig WPP2004'!$B$4:$CZ$265,'orig WPP2004'!AX$1)</f>
        <v>419.72299999999996</v>
      </c>
      <c r="BX124" s="51">
        <f>VLOOKUP($B$4:$B$236,'orig WPP2004'!$B$4:$CZ$265,'orig WPP2004'!AY$1)</f>
        <v>426.42899999999997</v>
      </c>
      <c r="BY124" s="51">
        <f>VLOOKUP($B$4:$B$236,'orig WPP2004'!$B$4:$CZ$265,'orig WPP2004'!AZ$1)</f>
        <v>432.78800000000001</v>
      </c>
      <c r="BZ124" s="51">
        <f>VLOOKUP($B$4:$B$236,'orig WPP2004'!$B$4:$CZ$265,'orig WPP2004'!BA$1)</f>
        <v>438.54600000000005</v>
      </c>
      <c r="CA124" s="51">
        <f>VLOOKUP($B$4:$B$236,'orig WPP2004'!$B$4:$CZ$265,'orig WPP2004'!BB$1)</f>
        <v>443.53700000000003</v>
      </c>
      <c r="CB124" s="51">
        <f>VLOOKUP($B$4:$B$236,'orig WPP2004'!$B$4:$CZ$265,'orig WPP2004'!BC$1)</f>
        <v>447.726</v>
      </c>
      <c r="CC124" s="51">
        <f>VLOOKUP($B$4:$B$236,'orig WPP2004'!$B$4:$CZ$265,'orig WPP2004'!BD$1)</f>
        <v>451.24799999999999</v>
      </c>
      <c r="CD124" s="51">
        <f>VLOOKUP($B$4:$B$236,'orig WPP2004'!$B$4:$CZ$265,'orig WPP2004'!BE$1)</f>
        <v>454.31299999999999</v>
      </c>
      <c r="CE124" s="51">
        <f>VLOOKUP($B$4:$B$236,'orig WPP2004'!$B$4:$CZ$265,'orig WPP2004'!BF$1)</f>
        <v>457.21199999999999</v>
      </c>
      <c r="CF124" s="51">
        <f>VLOOKUP($B$4:$B$236,'orig WPP2004'!$B$4:$CZ$265,'orig WPP2004'!BG$1)</f>
        <v>460.16200000000003</v>
      </c>
      <c r="CG124" s="51">
        <f>VLOOKUP($B$4:$B$236,'orig WPP2004'!$B$4:$CZ$265,'orig WPP2004'!BH$1)</f>
        <v>463.24400000000003</v>
      </c>
      <c r="CH124" s="51">
        <f>VLOOKUP($B$4:$B$236,'orig WPP2004'!$B$4:$CZ$265,'orig WPP2004'!BI$1)</f>
        <v>466.43</v>
      </c>
      <c r="CI124" s="51">
        <f>VLOOKUP($B$4:$B$236,'orig WPP2004'!$B$4:$CZ$265,'orig WPP2004'!BJ$1)</f>
        <v>469.70299999999997</v>
      </c>
      <c r="CJ124" s="51">
        <f>VLOOKUP($B$4:$B$236,'orig WPP2004'!$B$4:$CZ$265,'orig WPP2004'!BK$1)</f>
        <v>473.00799999999998</v>
      </c>
      <c r="CK124" s="51">
        <f>VLOOKUP($B$4:$B$236,'orig WPP2004'!$B$4:$CZ$265,'orig WPP2004'!BL$1)</f>
        <v>476.303</v>
      </c>
      <c r="CL124" s="51">
        <f>VLOOKUP($B$4:$B$236,'orig WPP2004'!$B$4:$CZ$265,'orig WPP2004'!BM$1)</f>
        <v>479.59800000000001</v>
      </c>
      <c r="CM124" s="51">
        <f>VLOOKUP($B$4:$B$236,'orig WPP2004'!$B$4:$CZ$265,'orig WPP2004'!BN$1)</f>
        <v>482.92</v>
      </c>
      <c r="CN124" s="51">
        <f>VLOOKUP($B$4:$B$236,'orig WPP2004'!$B$4:$CZ$265,'orig WPP2004'!BO$1)</f>
        <v>486.26400000000001</v>
      </c>
      <c r="CO124" s="51">
        <f>VLOOKUP($B$4:$B$236,'orig WPP2004'!$B$4:$CZ$265,'orig WPP2004'!BP$1)</f>
        <v>489.62099999999998</v>
      </c>
      <c r="CP124" s="51">
        <f>VLOOKUP($B$4:$B$236,'orig WPP2004'!$B$4:$CZ$265,'orig WPP2004'!BQ$1)</f>
        <v>492.98099999999999</v>
      </c>
      <c r="CQ124" s="51">
        <f>VLOOKUP($B$4:$B$236,'orig WPP2004'!$B$4:$CZ$265,'orig WPP2004'!BR$1)</f>
        <v>496.33499999999998</v>
      </c>
      <c r="CR124" s="51">
        <f>VLOOKUP($B$4:$B$236,'orig WPP2004'!$B$4:$CZ$265,'orig WPP2004'!BS$1)</f>
        <v>499.67</v>
      </c>
      <c r="CS124" s="51">
        <f>VLOOKUP($B$4:$B$236,'orig WPP2004'!$B$4:$CZ$265,'orig WPP2004'!BT$1)</f>
        <v>502.959</v>
      </c>
      <c r="CT124" s="51">
        <f>VLOOKUP($B$4:$B$236,'orig WPP2004'!$B$4:$CZ$265,'orig WPP2004'!BU$1)</f>
        <v>506.17</v>
      </c>
      <c r="CU124" s="51">
        <f>VLOOKUP($B$4:$B$236,'orig WPP2004'!$B$4:$CZ$265,'orig WPP2004'!BV$1)</f>
        <v>509.27499999999998</v>
      </c>
      <c r="CV124" s="51">
        <f>VLOOKUP($B$4:$B$236,'orig WPP2004'!$B$4:$CZ$265,'orig WPP2004'!BW$1)</f>
        <v>512.25800000000004</v>
      </c>
      <c r="CW124" s="51">
        <f>VLOOKUP($B$4:$B$236,'orig WPP2004'!$B$4:$CZ$265,'orig WPP2004'!BX$1)</f>
        <v>515.10699999999997</v>
      </c>
      <c r="CX124" s="51">
        <f>VLOOKUP($B$4:$B$236,'orig WPP2004'!$B$4:$CZ$265,'orig WPP2004'!BY$1)</f>
        <v>517.79600000000005</v>
      </c>
      <c r="CY124" s="51">
        <f>VLOOKUP($B$4:$B$236,'orig WPP2004'!$B$4:$CZ$265,'orig WPP2004'!BZ$1)</f>
        <v>520.29600000000005</v>
      </c>
      <c r="CZ124" s="51">
        <f>VLOOKUP($B$4:$B$236,'orig WPP2004'!$B$4:$CZ$265,'orig WPP2004'!CA$1)</f>
        <v>522.58600000000001</v>
      </c>
      <c r="DA124" s="51">
        <f>VLOOKUP($B$4:$B$236,'orig WPP2004'!$B$4:$CZ$265,'orig WPP2004'!CB$1)</f>
        <v>524.65300000000002</v>
      </c>
      <c r="DB124" s="51">
        <f>VLOOKUP($B$4:$B$236,'orig WPP2004'!$B$4:$CZ$265,'orig WPP2004'!CC$1)</f>
        <v>526.49199999999996</v>
      </c>
      <c r="DC124" s="51">
        <f>VLOOKUP($B$4:$B$236,'orig WPP2004'!$B$4:$CZ$265,'orig WPP2004'!CD$1)</f>
        <v>528.1</v>
      </c>
      <c r="DD124" s="51">
        <f>VLOOKUP($B$4:$B$236,'orig WPP2004'!$B$4:$CZ$265,'orig WPP2004'!CE$1)</f>
        <v>529.47199999999998</v>
      </c>
      <c r="DE124" s="51">
        <f>VLOOKUP($B$4:$B$236,'orig WPP2004'!$B$4:$CZ$265,'orig WPP2004'!CF$1)</f>
        <v>530.61099999999999</v>
      </c>
    </row>
    <row r="125" spans="1:109">
      <c r="A125">
        <v>9</v>
      </c>
      <c r="B125" s="3">
        <v>450</v>
      </c>
      <c r="C125" s="1" t="s">
        <v>610</v>
      </c>
      <c r="D125" s="29">
        <f>+[2]Summary!F22</f>
        <v>1077.3350768234375</v>
      </c>
      <c r="E125" s="29">
        <f>+[2]Summary!G22</f>
        <v>1114.4845622311423</v>
      </c>
      <c r="F125" s="29">
        <f>+[2]Summary!H22</f>
        <v>1152.9150643770438</v>
      </c>
      <c r="G125" s="29">
        <f>+[2]Summary!I22</f>
        <v>1192.670756252114</v>
      </c>
      <c r="H125" s="29">
        <f>+[2]Summary!J22</f>
        <v>1233.7973340539111</v>
      </c>
      <c r="I125" s="29">
        <f>+[2]Summary!K22</f>
        <v>1276.3420697109423</v>
      </c>
      <c r="J125" s="29">
        <f>+[2]Summary!L22</f>
        <v>1320.3538652182165</v>
      </c>
      <c r="K125" s="29">
        <f>+[2]Summary!M22</f>
        <v>1365.8833088464307</v>
      </c>
      <c r="L125" s="29">
        <f>+[2]Summary!N22</f>
        <v>1412.982733289411</v>
      </c>
      <c r="M125" s="29">
        <f>+[2]Summary!O22</f>
        <v>1461.7062758166319</v>
      </c>
      <c r="N125" s="29">
        <f>+[2]Summary!P22</f>
        <v>1512.1099404999641</v>
      </c>
      <c r="O125" s="29">
        <f>+[2]Summary!Q22</f>
        <v>1564.2516625861701</v>
      </c>
      <c r="P125" s="29">
        <f>+[2]Summary!R22</f>
        <v>1629.4288151939268</v>
      </c>
      <c r="Q125" s="29">
        <f>+[2]Summary!S22</f>
        <v>1697.321682493674</v>
      </c>
      <c r="R125" s="29">
        <f>+[2]Summary!T22</f>
        <v>1768.0434192642438</v>
      </c>
      <c r="S125" s="29">
        <f>+[2]Summary!U22</f>
        <v>1841.7118950669205</v>
      </c>
      <c r="T125" s="29">
        <f>+[2]Summary!V22</f>
        <v>1918.449890694709</v>
      </c>
      <c r="U125" s="29">
        <f>+[2]Summary!W22</f>
        <v>2019.4209375733778</v>
      </c>
      <c r="V125" s="29">
        <f>+[2]Summary!X22</f>
        <v>2125.7062500772399</v>
      </c>
      <c r="W125" s="29">
        <f>+[2]Summary!Y22</f>
        <v>2237.5855263970943</v>
      </c>
      <c r="X125" s="29">
        <f>+[2]Summary!Z22</f>
        <v>2355.3531856811519</v>
      </c>
      <c r="Y125" s="29">
        <f>+[2]Summary!AA22</f>
        <v>2479.3191428222653</v>
      </c>
      <c r="Z125" s="29">
        <f>+[2]Summary!AB22</f>
        <v>2833.5075917968747</v>
      </c>
      <c r="AA125" s="29">
        <f>+[2]Summary!AC22</f>
        <v>3238.2943906249998</v>
      </c>
      <c r="AB125" s="29">
        <f>+[2]Summary!AD22</f>
        <v>3700.9078749999999</v>
      </c>
      <c r="AC125" s="51">
        <f>VLOOKUP($B$4:$B$236,'orig WPP2004'!$B$4:$CZ$265,'orig WPP2004'!D$1)</f>
        <v>4229.6090000000004</v>
      </c>
      <c r="AD125" s="51">
        <f>VLOOKUP($B$4:$B$236,'orig WPP2004'!$B$4:$CZ$265,'orig WPP2004'!E$1)</f>
        <v>4327.0600000000004</v>
      </c>
      <c r="AE125" s="51">
        <f>VLOOKUP($B$4:$B$236,'orig WPP2004'!$B$4:$CZ$265,'orig WPP2004'!F$1)</f>
        <v>4427.9359999999997</v>
      </c>
      <c r="AF125" s="51">
        <f>VLOOKUP($B$4:$B$236,'orig WPP2004'!$B$4:$CZ$265,'orig WPP2004'!G$1)</f>
        <v>4532.3189999999995</v>
      </c>
      <c r="AG125" s="51">
        <f>VLOOKUP($B$4:$B$236,'orig WPP2004'!$B$4:$CZ$265,'orig WPP2004'!H$1)</f>
        <v>4640.2950000000001</v>
      </c>
      <c r="AH125" s="51">
        <f>VLOOKUP($B$4:$B$236,'orig WPP2004'!$B$4:$CZ$265,'orig WPP2004'!I$1)</f>
        <v>4751.9440000000004</v>
      </c>
      <c r="AI125" s="51">
        <f>VLOOKUP($B$4:$B$236,'orig WPP2004'!$B$4:$CZ$265,'orig WPP2004'!J$1)</f>
        <v>4867.348</v>
      </c>
      <c r="AJ125" s="51">
        <f>VLOOKUP($B$4:$B$236,'orig WPP2004'!$B$4:$CZ$265,'orig WPP2004'!K$1)</f>
        <v>4986.5869999999995</v>
      </c>
      <c r="AK125" s="51">
        <f>VLOOKUP($B$4:$B$236,'orig WPP2004'!$B$4:$CZ$265,'orig WPP2004'!L$1)</f>
        <v>5109.74</v>
      </c>
      <c r="AL125" s="51">
        <f>VLOOKUP($B$4:$B$236,'orig WPP2004'!$B$4:$CZ$265,'orig WPP2004'!M$1)</f>
        <v>5236.8869999999997</v>
      </c>
      <c r="AM125" s="51">
        <f>VLOOKUP($B$4:$B$236,'orig WPP2004'!$B$4:$CZ$265,'orig WPP2004'!N$1)</f>
        <v>5368.1139999999996</v>
      </c>
      <c r="AN125" s="51">
        <f>VLOOKUP($B$4:$B$236,'orig WPP2004'!$B$4:$CZ$265,'orig WPP2004'!O$1)</f>
        <v>5503.5190000000002</v>
      </c>
      <c r="AO125" s="51">
        <f>VLOOKUP($B$4:$B$236,'orig WPP2004'!$B$4:$CZ$265,'orig WPP2004'!P$1)</f>
        <v>5643.2110000000002</v>
      </c>
      <c r="AP125" s="51">
        <f>VLOOKUP($B$4:$B$236,'orig WPP2004'!$B$4:$CZ$265,'orig WPP2004'!Q$1)</f>
        <v>5787.3240000000005</v>
      </c>
      <c r="AQ125" s="51">
        <f>VLOOKUP($B$4:$B$236,'orig WPP2004'!$B$4:$CZ$265,'orig WPP2004'!R$1)</f>
        <v>5935.9940000000006</v>
      </c>
      <c r="AR125" s="51">
        <f>VLOOKUP($B$4:$B$236,'orig WPP2004'!$B$4:$CZ$265,'orig WPP2004'!S$1)</f>
        <v>6089.3610000000008</v>
      </c>
      <c r="AS125" s="51">
        <f>VLOOKUP($B$4:$B$236,'orig WPP2004'!$B$4:$CZ$265,'orig WPP2004'!T$1)</f>
        <v>6247.6129999999994</v>
      </c>
      <c r="AT125" s="51">
        <f>VLOOKUP($B$4:$B$236,'orig WPP2004'!$B$4:$CZ$265,'orig WPP2004'!U$1)</f>
        <v>6410.884</v>
      </c>
      <c r="AU125" s="51">
        <f>VLOOKUP($B$4:$B$236,'orig WPP2004'!$B$4:$CZ$265,'orig WPP2004'!V$1)</f>
        <v>6579.1959999999999</v>
      </c>
      <c r="AV125" s="51">
        <f>VLOOKUP($B$4:$B$236,'orig WPP2004'!$B$4:$CZ$265,'orig WPP2004'!W$1)</f>
        <v>6752.53</v>
      </c>
      <c r="AW125" s="51">
        <f>VLOOKUP($B$4:$B$236,'orig WPP2004'!$B$4:$CZ$265,'orig WPP2004'!X$1)</f>
        <v>6930.9520000000002</v>
      </c>
      <c r="AX125" s="51">
        <f>VLOOKUP($B$4:$B$236,'orig WPP2004'!$B$4:$CZ$265,'orig WPP2004'!Y$1)</f>
        <v>7114.6309999999994</v>
      </c>
      <c r="AY125" s="51">
        <f>VLOOKUP($B$4:$B$236,'orig WPP2004'!$B$4:$CZ$265,'orig WPP2004'!Z$1)</f>
        <v>7303.875</v>
      </c>
      <c r="AZ125" s="51">
        <f>VLOOKUP($B$4:$B$236,'orig WPP2004'!$B$4:$CZ$265,'orig WPP2004'!AA$1)</f>
        <v>7499.0640000000003</v>
      </c>
      <c r="BA125" s="51">
        <f>VLOOKUP($B$4:$B$236,'orig WPP2004'!$B$4:$CZ$265,'orig WPP2004'!AB$1)</f>
        <v>7700.6620000000003</v>
      </c>
      <c r="BB125" s="51">
        <f>VLOOKUP($B$4:$B$236,'orig WPP2004'!$B$4:$CZ$265,'orig WPP2004'!AC$1)</f>
        <v>7909.0969999999998</v>
      </c>
      <c r="BC125" s="51">
        <f>VLOOKUP($B$4:$B$236,'orig WPP2004'!$B$4:$CZ$265,'orig WPP2004'!AD$1)</f>
        <v>8124.5460000000003</v>
      </c>
      <c r="BD125" s="51">
        <f>VLOOKUP($B$4:$B$236,'orig WPP2004'!$B$4:$CZ$265,'orig WPP2004'!AE$1)</f>
        <v>8347.2729999999992</v>
      </c>
      <c r="BE125" s="51">
        <f>VLOOKUP($B$4:$B$236,'orig WPP2004'!$B$4:$CZ$265,'orig WPP2004'!AF$1)</f>
        <v>8577.8990000000013</v>
      </c>
      <c r="BF125" s="51">
        <f>VLOOKUP($B$4:$B$236,'orig WPP2004'!$B$4:$CZ$265,'orig WPP2004'!AG$1)</f>
        <v>8817.16</v>
      </c>
      <c r="BG125" s="51">
        <f>VLOOKUP($B$4:$B$236,'orig WPP2004'!$B$4:$CZ$265,'orig WPP2004'!AH$1)</f>
        <v>9065.5930000000008</v>
      </c>
      <c r="BH125" s="51">
        <f>VLOOKUP($B$4:$B$236,'orig WPP2004'!$B$4:$CZ$265,'orig WPP2004'!AI$1)</f>
        <v>9323.7690000000002</v>
      </c>
      <c r="BI125" s="51">
        <f>VLOOKUP($B$4:$B$236,'orig WPP2004'!$B$4:$CZ$265,'orig WPP2004'!AJ$1)</f>
        <v>9591.7219999999998</v>
      </c>
      <c r="BJ125" s="51">
        <f>VLOOKUP($B$4:$B$236,'orig WPP2004'!$B$4:$CZ$265,'orig WPP2004'!AK$1)</f>
        <v>9868.8220000000001</v>
      </c>
      <c r="BK125" s="51">
        <f>VLOOKUP($B$4:$B$236,'orig WPP2004'!$B$4:$CZ$265,'orig WPP2004'!AL$1)</f>
        <v>10154.091</v>
      </c>
      <c r="BL125" s="51">
        <f>VLOOKUP($B$4:$B$236,'orig WPP2004'!$B$4:$CZ$265,'orig WPP2004'!AM$1)</f>
        <v>10446.963</v>
      </c>
      <c r="BM125" s="51">
        <f>VLOOKUP($B$4:$B$236,'orig WPP2004'!$B$4:$CZ$265,'orig WPP2004'!AN$1)</f>
        <v>10747.393</v>
      </c>
      <c r="BN125" s="51">
        <f>VLOOKUP($B$4:$B$236,'orig WPP2004'!$B$4:$CZ$265,'orig WPP2004'!AO$1)</f>
        <v>11056.099</v>
      </c>
      <c r="BO125" s="51">
        <f>VLOOKUP($B$4:$B$236,'orig WPP2004'!$B$4:$CZ$265,'orig WPP2004'!AP$1)</f>
        <v>11374.217000000001</v>
      </c>
      <c r="BP125" s="51">
        <f>VLOOKUP($B$4:$B$236,'orig WPP2004'!$B$4:$CZ$265,'orig WPP2004'!AQ$1)</f>
        <v>11703.276</v>
      </c>
      <c r="BQ125" s="51">
        <f>VLOOKUP($B$4:$B$236,'orig WPP2004'!$B$4:$CZ$265,'orig WPP2004'!AR$1)</f>
        <v>12044.502</v>
      </c>
      <c r="BR125" s="51">
        <f>VLOOKUP($B$4:$B$236,'orig WPP2004'!$B$4:$CZ$265,'orig WPP2004'!AS$1)</f>
        <v>12397.861000000001</v>
      </c>
      <c r="BS125" s="51">
        <f>VLOOKUP($B$4:$B$236,'orig WPP2004'!$B$4:$CZ$265,'orig WPP2004'!AT$1)</f>
        <v>12763.361000000001</v>
      </c>
      <c r="BT125" s="51">
        <f>VLOOKUP($B$4:$B$236,'orig WPP2004'!$B$4:$CZ$265,'orig WPP2004'!AU$1)</f>
        <v>13142.249</v>
      </c>
      <c r="BU125" s="51">
        <f>VLOOKUP($B$4:$B$236,'orig WPP2004'!$B$4:$CZ$265,'orig WPP2004'!AV$1)</f>
        <v>13536.027</v>
      </c>
      <c r="BV125" s="51">
        <f>VLOOKUP($B$4:$B$236,'orig WPP2004'!$B$4:$CZ$265,'orig WPP2004'!AW$1)</f>
        <v>13945.501</v>
      </c>
      <c r="BW125" s="51">
        <f>VLOOKUP($B$4:$B$236,'orig WPP2004'!$B$4:$CZ$265,'orig WPP2004'!AX$1)</f>
        <v>14371.234</v>
      </c>
      <c r="BX125" s="51">
        <f>VLOOKUP($B$4:$B$236,'orig WPP2004'!$B$4:$CZ$265,'orig WPP2004'!AY$1)</f>
        <v>14812.192999999999</v>
      </c>
      <c r="BY125" s="51">
        <f>VLOOKUP($B$4:$B$236,'orig WPP2004'!$B$4:$CZ$265,'orig WPP2004'!AZ$1)</f>
        <v>15265.564999999999</v>
      </c>
      <c r="BZ125" s="51">
        <f>VLOOKUP($B$4:$B$236,'orig WPP2004'!$B$4:$CZ$265,'orig WPP2004'!BA$1)</f>
        <v>15727.498</v>
      </c>
      <c r="CA125" s="51">
        <f>VLOOKUP($B$4:$B$236,'orig WPP2004'!$B$4:$CZ$265,'orig WPP2004'!BB$1)</f>
        <v>16195.064</v>
      </c>
      <c r="CB125" s="51">
        <f>VLOOKUP($B$4:$B$236,'orig WPP2004'!$B$4:$CZ$265,'orig WPP2004'!BC$1)</f>
        <v>16667.109</v>
      </c>
      <c r="CC125" s="51">
        <f>VLOOKUP($B$4:$B$236,'orig WPP2004'!$B$4:$CZ$265,'orig WPP2004'!BD$1)</f>
        <v>17143.873</v>
      </c>
      <c r="CD125" s="51">
        <f>VLOOKUP($B$4:$B$236,'orig WPP2004'!$B$4:$CZ$265,'orig WPP2004'!BE$1)</f>
        <v>17625.521000000001</v>
      </c>
      <c r="CE125" s="51">
        <f>VLOOKUP($B$4:$B$236,'orig WPP2004'!$B$4:$CZ$265,'orig WPP2004'!BF$1)</f>
        <v>18112.724999999999</v>
      </c>
      <c r="CF125" s="51">
        <f>VLOOKUP($B$4:$B$236,'orig WPP2004'!$B$4:$CZ$265,'orig WPP2004'!BG$1)</f>
        <v>18605.921000000002</v>
      </c>
      <c r="CG125" s="51">
        <f>VLOOKUP($B$4:$B$236,'orig WPP2004'!$B$4:$CZ$265,'orig WPP2004'!BH$1)</f>
        <v>19104.826999999997</v>
      </c>
      <c r="CH125" s="51">
        <f>VLOOKUP($B$4:$B$236,'orig WPP2004'!$B$4:$CZ$265,'orig WPP2004'!BI$1)</f>
        <v>19608.874</v>
      </c>
      <c r="CI125" s="51">
        <f>VLOOKUP($B$4:$B$236,'orig WPP2004'!$B$4:$CZ$265,'orig WPP2004'!BJ$1)</f>
        <v>20117.932000000001</v>
      </c>
      <c r="CJ125" s="51">
        <f>VLOOKUP($B$4:$B$236,'orig WPP2004'!$B$4:$CZ$265,'orig WPP2004'!BK$1)</f>
        <v>20631.898999999998</v>
      </c>
      <c r="CK125" s="51">
        <f>VLOOKUP($B$4:$B$236,'orig WPP2004'!$B$4:$CZ$265,'orig WPP2004'!BL$1)</f>
        <v>21150.673999999999</v>
      </c>
      <c r="CL125" s="51">
        <f>VLOOKUP($B$4:$B$236,'orig WPP2004'!$B$4:$CZ$265,'orig WPP2004'!BM$1)</f>
        <v>21674.076000000001</v>
      </c>
      <c r="CM125" s="51">
        <f>VLOOKUP($B$4:$B$236,'orig WPP2004'!$B$4:$CZ$265,'orig WPP2004'!BN$1)</f>
        <v>22201.981</v>
      </c>
      <c r="CN125" s="51">
        <f>VLOOKUP($B$4:$B$236,'orig WPP2004'!$B$4:$CZ$265,'orig WPP2004'!BO$1)</f>
        <v>22734.419000000002</v>
      </c>
      <c r="CO125" s="51">
        <f>VLOOKUP($B$4:$B$236,'orig WPP2004'!$B$4:$CZ$265,'orig WPP2004'!BP$1)</f>
        <v>23271.476000000002</v>
      </c>
      <c r="CP125" s="51">
        <f>VLOOKUP($B$4:$B$236,'orig WPP2004'!$B$4:$CZ$265,'orig WPP2004'!BQ$1)</f>
        <v>23813.159</v>
      </c>
      <c r="CQ125" s="51">
        <f>VLOOKUP($B$4:$B$236,'orig WPP2004'!$B$4:$CZ$265,'orig WPP2004'!BR$1)</f>
        <v>24359.323</v>
      </c>
      <c r="CR125" s="51">
        <f>VLOOKUP($B$4:$B$236,'orig WPP2004'!$B$4:$CZ$265,'orig WPP2004'!BS$1)</f>
        <v>24909.725999999999</v>
      </c>
      <c r="CS125" s="51">
        <f>VLOOKUP($B$4:$B$236,'orig WPP2004'!$B$4:$CZ$265,'orig WPP2004'!BT$1)</f>
        <v>25464.16</v>
      </c>
      <c r="CT125" s="51">
        <f>VLOOKUP($B$4:$B$236,'orig WPP2004'!$B$4:$CZ$265,'orig WPP2004'!BU$1)</f>
        <v>26022.377</v>
      </c>
      <c r="CU125" s="51">
        <f>VLOOKUP($B$4:$B$236,'orig WPP2004'!$B$4:$CZ$265,'orig WPP2004'!BV$1)</f>
        <v>26584.108999999997</v>
      </c>
      <c r="CV125" s="51">
        <f>VLOOKUP($B$4:$B$236,'orig WPP2004'!$B$4:$CZ$265,'orig WPP2004'!BW$1)</f>
        <v>27149.137999999999</v>
      </c>
      <c r="CW125" s="51">
        <f>VLOOKUP($B$4:$B$236,'orig WPP2004'!$B$4:$CZ$265,'orig WPP2004'!BX$1)</f>
        <v>27717.167000000001</v>
      </c>
      <c r="CX125" s="51">
        <f>VLOOKUP($B$4:$B$236,'orig WPP2004'!$B$4:$CZ$265,'orig WPP2004'!BY$1)</f>
        <v>28287.74</v>
      </c>
      <c r="CY125" s="51">
        <f>VLOOKUP($B$4:$B$236,'orig WPP2004'!$B$4:$CZ$265,'orig WPP2004'!BZ$1)</f>
        <v>28860.324999999997</v>
      </c>
      <c r="CZ125" s="51">
        <f>VLOOKUP($B$4:$B$236,'orig WPP2004'!$B$4:$CZ$265,'orig WPP2004'!CA$1)</f>
        <v>29434.449000000001</v>
      </c>
      <c r="DA125" s="51">
        <f>VLOOKUP($B$4:$B$236,'orig WPP2004'!$B$4:$CZ$265,'orig WPP2004'!CB$1)</f>
        <v>30009.786999999997</v>
      </c>
      <c r="DB125" s="51">
        <f>VLOOKUP($B$4:$B$236,'orig WPP2004'!$B$4:$CZ$265,'orig WPP2004'!CC$1)</f>
        <v>30586.076999999997</v>
      </c>
      <c r="DC125" s="51">
        <f>VLOOKUP($B$4:$B$236,'orig WPP2004'!$B$4:$CZ$265,'orig WPP2004'!CD$1)</f>
        <v>31162.99</v>
      </c>
      <c r="DD125" s="51">
        <f>VLOOKUP($B$4:$B$236,'orig WPP2004'!$B$4:$CZ$265,'orig WPP2004'!CE$1)</f>
        <v>31740.207999999999</v>
      </c>
      <c r="DE125" s="51">
        <f>VLOOKUP($B$4:$B$236,'orig WPP2004'!$B$4:$CZ$265,'orig WPP2004'!CF$1)</f>
        <v>32317.430999999997</v>
      </c>
    </row>
    <row r="126" spans="1:109">
      <c r="A126">
        <v>10</v>
      </c>
      <c r="B126" s="3">
        <v>454</v>
      </c>
      <c r="C126" s="1" t="s">
        <v>611</v>
      </c>
      <c r="D126" s="29">
        <f>+[2]Summary!F68</f>
        <v>1160.8638127241666</v>
      </c>
      <c r="E126" s="29">
        <f>+[2]Summary!G68</f>
        <v>1164.7463003921403</v>
      </c>
      <c r="F126" s="29">
        <f>+[2]Summary!H68</f>
        <v>1168.6417729687028</v>
      </c>
      <c r="G126" s="29">
        <f>+[2]Summary!I68</f>
        <v>1172.5502738816413</v>
      </c>
      <c r="H126" s="29">
        <f>+[2]Summary!J68</f>
        <v>1176.4718467039879</v>
      </c>
      <c r="I126" s="29">
        <f>+[2]Summary!K68</f>
        <v>1180.4065351545032</v>
      </c>
      <c r="J126" s="29">
        <f>+[2]Summary!L68</f>
        <v>1184.3543830981637</v>
      </c>
      <c r="K126" s="29">
        <f>+[2]Summary!M68</f>
        <v>1188.3154345466526</v>
      </c>
      <c r="L126" s="29">
        <f>+[2]Summary!N68</f>
        <v>1192.2897336588485</v>
      </c>
      <c r="M126" s="29">
        <f>+[2]Summary!O68</f>
        <v>1196.2773247413197</v>
      </c>
      <c r="N126" s="29">
        <f>+[2]Summary!P68</f>
        <v>1200.2782522488158</v>
      </c>
      <c r="O126" s="29">
        <f>+[2]Summary!Q68</f>
        <v>1204.2925607847653</v>
      </c>
      <c r="P126" s="29">
        <f>+[2]Summary!R68</f>
        <v>1214.412666337578</v>
      </c>
      <c r="Q126" s="29">
        <f>+[2]Summary!S68</f>
        <v>1224.6178147941966</v>
      </c>
      <c r="R126" s="29">
        <f>+[2]Summary!T68</f>
        <v>1234.9087208008705</v>
      </c>
      <c r="S126" s="29">
        <f>+[2]Summary!U68</f>
        <v>1245.2861050092811</v>
      </c>
      <c r="T126" s="29">
        <f>+[2]Summary!V68</f>
        <v>1255.7506941270062</v>
      </c>
      <c r="U126" s="29">
        <f>+[2]Summary!W68</f>
        <v>1281.3782593132714</v>
      </c>
      <c r="V126" s="29">
        <f>+[2]Summary!X68</f>
        <v>1307.5288360339507</v>
      </c>
      <c r="W126" s="29">
        <f>+[2]Summary!Y68</f>
        <v>1334.2130979938274</v>
      </c>
      <c r="X126" s="29">
        <f>+[2]Summary!Z68</f>
        <v>1361.4419367283951</v>
      </c>
      <c r="Y126" s="29">
        <f>+[2]Summary!AA68</f>
        <v>1389.2264660493829</v>
      </c>
      <c r="Z126" s="29">
        <f>+[2]Summary!AB68</f>
        <v>1667.0717592592587</v>
      </c>
      <c r="AA126" s="29">
        <f>+[2]Summary!AC68</f>
        <v>2000.4861111111113</v>
      </c>
      <c r="AB126" s="29">
        <f>+[2]Summary!AD68</f>
        <v>2400.5833333333339</v>
      </c>
      <c r="AC126" s="51">
        <f>VLOOKUP($B$4:$B$236,'orig WPP2004'!$B$4:$CZ$265,'orig WPP2004'!D$1)</f>
        <v>2880.7</v>
      </c>
      <c r="AD126" s="51">
        <f>VLOOKUP($B$4:$B$236,'orig WPP2004'!$B$4:$CZ$265,'orig WPP2004'!E$1)</f>
        <v>2931.1390000000001</v>
      </c>
      <c r="AE126" s="51">
        <f>VLOOKUP($B$4:$B$236,'orig WPP2004'!$B$4:$CZ$265,'orig WPP2004'!F$1)</f>
        <v>2985.7709999999997</v>
      </c>
      <c r="AF126" s="51">
        <f>VLOOKUP($B$4:$B$236,'orig WPP2004'!$B$4:$CZ$265,'orig WPP2004'!G$1)</f>
        <v>3043.9009999999998</v>
      </c>
      <c r="AG126" s="51">
        <f>VLOOKUP($B$4:$B$236,'orig WPP2004'!$B$4:$CZ$265,'orig WPP2004'!H$1)</f>
        <v>3105.018</v>
      </c>
      <c r="AH126" s="51">
        <f>VLOOKUP($B$4:$B$236,'orig WPP2004'!$B$4:$CZ$265,'orig WPP2004'!I$1)</f>
        <v>3168.799</v>
      </c>
      <c r="AI126" s="51">
        <f>VLOOKUP($B$4:$B$236,'orig WPP2004'!$B$4:$CZ$265,'orig WPP2004'!J$1)</f>
        <v>3235.1120000000001</v>
      </c>
      <c r="AJ126" s="51">
        <f>VLOOKUP($B$4:$B$236,'orig WPP2004'!$B$4:$CZ$265,'orig WPP2004'!K$1)</f>
        <v>3304.01</v>
      </c>
      <c r="AK126" s="51">
        <f>VLOOKUP($B$4:$B$236,'orig WPP2004'!$B$4:$CZ$265,'orig WPP2004'!L$1)</f>
        <v>3375.7110000000002</v>
      </c>
      <c r="AL126" s="51">
        <f>VLOOKUP($B$4:$B$236,'orig WPP2004'!$B$4:$CZ$265,'orig WPP2004'!M$1)</f>
        <v>3450.5569999999998</v>
      </c>
      <c r="AM126" s="51">
        <f>VLOOKUP($B$4:$B$236,'orig WPP2004'!$B$4:$CZ$265,'orig WPP2004'!N$1)</f>
        <v>3528.9009999999998</v>
      </c>
      <c r="AN126" s="51">
        <f>VLOOKUP($B$4:$B$236,'orig WPP2004'!$B$4:$CZ$265,'orig WPP2004'!O$1)</f>
        <v>3610.99</v>
      </c>
      <c r="AO126" s="51">
        <f>VLOOKUP($B$4:$B$236,'orig WPP2004'!$B$4:$CZ$265,'orig WPP2004'!P$1)</f>
        <v>3696.8559999999998</v>
      </c>
      <c r="AP126" s="51">
        <f>VLOOKUP($B$4:$B$236,'orig WPP2004'!$B$4:$CZ$265,'orig WPP2004'!Q$1)</f>
        <v>3786.2759999999998</v>
      </c>
      <c r="AQ126" s="51">
        <f>VLOOKUP($B$4:$B$236,'orig WPP2004'!$B$4:$CZ$265,'orig WPP2004'!R$1)</f>
        <v>3878.893</v>
      </c>
      <c r="AR126" s="51">
        <f>VLOOKUP($B$4:$B$236,'orig WPP2004'!$B$4:$CZ$265,'orig WPP2004'!S$1)</f>
        <v>3974.5949999999998</v>
      </c>
      <c r="AS126" s="51">
        <f>VLOOKUP($B$4:$B$236,'orig WPP2004'!$B$4:$CZ$265,'orig WPP2004'!T$1)</f>
        <v>4073.41</v>
      </c>
      <c r="AT126" s="51">
        <f>VLOOKUP($B$4:$B$236,'orig WPP2004'!$B$4:$CZ$265,'orig WPP2004'!U$1)</f>
        <v>4175.9129999999996</v>
      </c>
      <c r="AU126" s="51">
        <f>VLOOKUP($B$4:$B$236,'orig WPP2004'!$B$4:$CZ$265,'orig WPP2004'!V$1)</f>
        <v>4283.2240000000002</v>
      </c>
      <c r="AV126" s="51">
        <f>VLOOKUP($B$4:$B$236,'orig WPP2004'!$B$4:$CZ$265,'orig WPP2004'!W$1)</f>
        <v>4396.8050000000003</v>
      </c>
      <c r="AW126" s="51">
        <f>VLOOKUP($B$4:$B$236,'orig WPP2004'!$B$4:$CZ$265,'orig WPP2004'!X$1)</f>
        <v>4517.8050000000003</v>
      </c>
      <c r="AX126" s="51">
        <f>VLOOKUP($B$4:$B$236,'orig WPP2004'!$B$4:$CZ$265,'orig WPP2004'!Y$1)</f>
        <v>4646.4960000000001</v>
      </c>
      <c r="AY126" s="51">
        <f>VLOOKUP($B$4:$B$236,'orig WPP2004'!$B$4:$CZ$265,'orig WPP2004'!Z$1)</f>
        <v>4782.91</v>
      </c>
      <c r="AZ126" s="51">
        <f>VLOOKUP($B$4:$B$236,'orig WPP2004'!$B$4:$CZ$265,'orig WPP2004'!AA$1)</f>
        <v>4927.6210000000001</v>
      </c>
      <c r="BA126" s="51">
        <f>VLOOKUP($B$4:$B$236,'orig WPP2004'!$B$4:$CZ$265,'orig WPP2004'!AB$1)</f>
        <v>5081.2150000000001</v>
      </c>
      <c r="BB126" s="51">
        <f>VLOOKUP($B$4:$B$236,'orig WPP2004'!$B$4:$CZ$265,'orig WPP2004'!AC$1)</f>
        <v>5243.9960000000001</v>
      </c>
      <c r="BC126" s="51">
        <f>VLOOKUP($B$4:$B$236,'orig WPP2004'!$B$4:$CZ$265,'orig WPP2004'!AD$1)</f>
        <v>5419.0740000000005</v>
      </c>
      <c r="BD126" s="51">
        <f>VLOOKUP($B$4:$B$236,'orig WPP2004'!$B$4:$CZ$265,'orig WPP2004'!AE$1)</f>
        <v>5606.7089999999998</v>
      </c>
      <c r="BE126" s="51">
        <f>VLOOKUP($B$4:$B$236,'orig WPP2004'!$B$4:$CZ$265,'orig WPP2004'!AF$1)</f>
        <v>5801.1990000000005</v>
      </c>
      <c r="BF126" s="51">
        <f>VLOOKUP($B$4:$B$236,'orig WPP2004'!$B$4:$CZ$265,'orig WPP2004'!AG$1)</f>
        <v>5994.6019999999999</v>
      </c>
      <c r="BG126" s="51">
        <f>VLOOKUP($B$4:$B$236,'orig WPP2004'!$B$4:$CZ$265,'orig WPP2004'!AH$1)</f>
        <v>6182.7880000000005</v>
      </c>
      <c r="BH126" s="51">
        <f>VLOOKUP($B$4:$B$236,'orig WPP2004'!$B$4:$CZ$265,'orig WPP2004'!AI$1)</f>
        <v>6356.3320000000003</v>
      </c>
      <c r="BI126" s="51">
        <f>VLOOKUP($B$4:$B$236,'orig WPP2004'!$B$4:$CZ$265,'orig WPP2004'!AJ$1)</f>
        <v>6520.2150000000001</v>
      </c>
      <c r="BJ126" s="51">
        <f>VLOOKUP($B$4:$B$236,'orig WPP2004'!$B$4:$CZ$265,'orig WPP2004'!AK$1)</f>
        <v>6701.4840000000004</v>
      </c>
      <c r="BK126" s="51">
        <f>VLOOKUP($B$4:$B$236,'orig WPP2004'!$B$4:$CZ$265,'orig WPP2004'!AL$1)</f>
        <v>6937.125</v>
      </c>
      <c r="BL126" s="51">
        <f>VLOOKUP($B$4:$B$236,'orig WPP2004'!$B$4:$CZ$265,'orig WPP2004'!AM$1)</f>
        <v>7249.9960000000001</v>
      </c>
      <c r="BM126" s="51">
        <f>VLOOKUP($B$4:$B$236,'orig WPP2004'!$B$4:$CZ$265,'orig WPP2004'!AN$1)</f>
        <v>7656.9920000000002</v>
      </c>
      <c r="BN126" s="51">
        <f>VLOOKUP($B$4:$B$236,'orig WPP2004'!$B$4:$CZ$265,'orig WPP2004'!AO$1)</f>
        <v>8140.6350000000002</v>
      </c>
      <c r="BO126" s="51">
        <f>VLOOKUP($B$4:$B$236,'orig WPP2004'!$B$4:$CZ$265,'orig WPP2004'!AP$1)</f>
        <v>8647.7479999999996</v>
      </c>
      <c r="BP126" s="51">
        <f>VLOOKUP($B$4:$B$236,'orig WPP2004'!$B$4:$CZ$265,'orig WPP2004'!AQ$1)</f>
        <v>9104.3819999999996</v>
      </c>
      <c r="BQ126" s="51">
        <f>VLOOKUP($B$4:$B$236,'orig WPP2004'!$B$4:$CZ$265,'orig WPP2004'!AR$1)</f>
        <v>9459.4340000000011</v>
      </c>
      <c r="BR126" s="51">
        <f>VLOOKUP($B$4:$B$236,'orig WPP2004'!$B$4:$CZ$265,'orig WPP2004'!AS$1)</f>
        <v>9690.6939999999995</v>
      </c>
      <c r="BS126" s="51">
        <f>VLOOKUP($B$4:$B$236,'orig WPP2004'!$B$4:$CZ$265,'orig WPP2004'!AT$1)</f>
        <v>9819.2999999999993</v>
      </c>
      <c r="BT126" s="51">
        <f>VLOOKUP($B$4:$B$236,'orig WPP2004'!$B$4:$CZ$265,'orig WPP2004'!AU$1)</f>
        <v>9890.5410000000011</v>
      </c>
      <c r="BU126" s="51">
        <f>VLOOKUP($B$4:$B$236,'orig WPP2004'!$B$4:$CZ$265,'orig WPP2004'!AV$1)</f>
        <v>9971.4939999999988</v>
      </c>
      <c r="BV126" s="51">
        <f>VLOOKUP($B$4:$B$236,'orig WPP2004'!$B$4:$CZ$265,'orig WPP2004'!AW$1)</f>
        <v>10110.516</v>
      </c>
      <c r="BW126" s="51">
        <f>VLOOKUP($B$4:$B$236,'orig WPP2004'!$B$4:$CZ$265,'orig WPP2004'!AX$1)</f>
        <v>10322.118999999999</v>
      </c>
      <c r="BX126" s="51">
        <f>VLOOKUP($B$4:$B$236,'orig WPP2004'!$B$4:$CZ$265,'orig WPP2004'!AY$1)</f>
        <v>10590.469000000001</v>
      </c>
      <c r="BY126" s="51">
        <f>VLOOKUP($B$4:$B$236,'orig WPP2004'!$B$4:$CZ$265,'orig WPP2004'!AZ$1)</f>
        <v>10897.08</v>
      </c>
      <c r="BZ126" s="51">
        <f>VLOOKUP($B$4:$B$236,'orig WPP2004'!$B$4:$CZ$265,'orig WPP2004'!BA$1)</f>
        <v>11211.736000000001</v>
      </c>
      <c r="CA126" s="51">
        <f>VLOOKUP($B$4:$B$236,'orig WPP2004'!$B$4:$CZ$265,'orig WPP2004'!BB$1)</f>
        <v>11512.454</v>
      </c>
      <c r="CB126" s="51">
        <f>VLOOKUP($B$4:$B$236,'orig WPP2004'!$B$4:$CZ$265,'orig WPP2004'!BC$1)</f>
        <v>11795.753000000001</v>
      </c>
      <c r="CC126" s="51">
        <f>VLOOKUP($B$4:$B$236,'orig WPP2004'!$B$4:$CZ$265,'orig WPP2004'!BD$1)</f>
        <v>12069.949000000001</v>
      </c>
      <c r="CD126" s="51">
        <f>VLOOKUP($B$4:$B$236,'orig WPP2004'!$B$4:$CZ$265,'orig WPP2004'!BE$1)</f>
        <v>12338.593000000001</v>
      </c>
      <c r="CE126" s="51">
        <f>VLOOKUP($B$4:$B$236,'orig WPP2004'!$B$4:$CZ$265,'orig WPP2004'!BF$1)</f>
        <v>12608.271000000001</v>
      </c>
      <c r="CF126" s="51">
        <f>VLOOKUP($B$4:$B$236,'orig WPP2004'!$B$4:$CZ$265,'orig WPP2004'!BG$1)</f>
        <v>12883.935000000001</v>
      </c>
      <c r="CG126" s="51">
        <f>VLOOKUP($B$4:$B$236,'orig WPP2004'!$B$4:$CZ$265,'orig WPP2004'!BH$1)</f>
        <v>13165.692999999999</v>
      </c>
      <c r="CH126" s="51">
        <f>VLOOKUP($B$4:$B$236,'orig WPP2004'!$B$4:$CZ$265,'orig WPP2004'!BI$1)</f>
        <v>13451.816999999999</v>
      </c>
      <c r="CI126" s="51">
        <f>VLOOKUP($B$4:$B$236,'orig WPP2004'!$B$4:$CZ$265,'orig WPP2004'!BJ$1)</f>
        <v>13743.454</v>
      </c>
      <c r="CJ126" s="51">
        <f>VLOOKUP($B$4:$B$236,'orig WPP2004'!$B$4:$CZ$265,'orig WPP2004'!BK$1)</f>
        <v>14041.839</v>
      </c>
      <c r="CK126" s="51">
        <f>VLOOKUP($B$4:$B$236,'orig WPP2004'!$B$4:$CZ$265,'orig WPP2004'!BL$1)</f>
        <v>14347.894</v>
      </c>
      <c r="CL126" s="51">
        <f>VLOOKUP($B$4:$B$236,'orig WPP2004'!$B$4:$CZ$265,'orig WPP2004'!BM$1)</f>
        <v>14662.132000000001</v>
      </c>
      <c r="CM126" s="51">
        <f>VLOOKUP($B$4:$B$236,'orig WPP2004'!$B$4:$CZ$265,'orig WPP2004'!BN$1)</f>
        <v>14984.583999999999</v>
      </c>
      <c r="CN126" s="51">
        <f>VLOOKUP($B$4:$B$236,'orig WPP2004'!$B$4:$CZ$265,'orig WPP2004'!BO$1)</f>
        <v>15315.02</v>
      </c>
      <c r="CO126" s="51">
        <f>VLOOKUP($B$4:$B$236,'orig WPP2004'!$B$4:$CZ$265,'orig WPP2004'!BP$1)</f>
        <v>15652.924999999999</v>
      </c>
      <c r="CP126" s="51">
        <f>VLOOKUP($B$4:$B$236,'orig WPP2004'!$B$4:$CZ$265,'orig WPP2004'!BQ$1)</f>
        <v>15997.81</v>
      </c>
      <c r="CQ126" s="51">
        <f>VLOOKUP($B$4:$B$236,'orig WPP2004'!$B$4:$CZ$265,'orig WPP2004'!BR$1)</f>
        <v>16349.528999999999</v>
      </c>
      <c r="CR126" s="51">
        <f>VLOOKUP($B$4:$B$236,'orig WPP2004'!$B$4:$CZ$265,'orig WPP2004'!BS$1)</f>
        <v>16707.902000000002</v>
      </c>
      <c r="CS126" s="51">
        <f>VLOOKUP($B$4:$B$236,'orig WPP2004'!$B$4:$CZ$265,'orig WPP2004'!BT$1)</f>
        <v>17072.303</v>
      </c>
      <c r="CT126" s="51">
        <f>VLOOKUP($B$4:$B$236,'orig WPP2004'!$B$4:$CZ$265,'orig WPP2004'!BU$1)</f>
        <v>17441.962</v>
      </c>
      <c r="CU126" s="51">
        <f>VLOOKUP($B$4:$B$236,'orig WPP2004'!$B$4:$CZ$265,'orig WPP2004'!BV$1)</f>
        <v>17816.162</v>
      </c>
      <c r="CV126" s="51">
        <f>VLOOKUP($B$4:$B$236,'orig WPP2004'!$B$4:$CZ$265,'orig WPP2004'!BW$1)</f>
        <v>18194.489000000001</v>
      </c>
      <c r="CW126" s="51">
        <f>VLOOKUP($B$4:$B$236,'orig WPP2004'!$B$4:$CZ$265,'orig WPP2004'!BX$1)</f>
        <v>18576.511999999999</v>
      </c>
      <c r="CX126" s="51">
        <f>VLOOKUP($B$4:$B$236,'orig WPP2004'!$B$4:$CZ$265,'orig WPP2004'!BY$1)</f>
        <v>18961.474000000002</v>
      </c>
      <c r="CY126" s="51">
        <f>VLOOKUP($B$4:$B$236,'orig WPP2004'!$B$4:$CZ$265,'orig WPP2004'!BZ$1)</f>
        <v>19348.536</v>
      </c>
      <c r="CZ126" s="51">
        <f>VLOOKUP($B$4:$B$236,'orig WPP2004'!$B$4:$CZ$265,'orig WPP2004'!CA$1)</f>
        <v>19736.982</v>
      </c>
      <c r="DA126" s="51">
        <f>VLOOKUP($B$4:$B$236,'orig WPP2004'!$B$4:$CZ$265,'orig WPP2004'!CB$1)</f>
        <v>20126.397000000001</v>
      </c>
      <c r="DB126" s="51">
        <f>VLOOKUP($B$4:$B$236,'orig WPP2004'!$B$4:$CZ$265,'orig WPP2004'!CC$1)</f>
        <v>20516.474999999999</v>
      </c>
      <c r="DC126" s="51">
        <f>VLOOKUP($B$4:$B$236,'orig WPP2004'!$B$4:$CZ$265,'orig WPP2004'!CD$1)</f>
        <v>20906.775999999998</v>
      </c>
      <c r="DD126" s="51">
        <f>VLOOKUP($B$4:$B$236,'orig WPP2004'!$B$4:$CZ$265,'orig WPP2004'!CE$1)</f>
        <v>21296.89</v>
      </c>
      <c r="DE126" s="51">
        <f>VLOOKUP($B$4:$B$236,'orig WPP2004'!$B$4:$CZ$265,'orig WPP2004'!CF$1)</f>
        <v>21686.512000000002</v>
      </c>
    </row>
    <row r="127" spans="1:109">
      <c r="A127">
        <v>21</v>
      </c>
      <c r="B127" s="3">
        <v>458</v>
      </c>
      <c r="C127" s="1" t="s">
        <v>509</v>
      </c>
      <c r="D127" s="29">
        <f>+[6]Summary!F44</f>
        <v>230.27921519181916</v>
      </c>
      <c r="E127" s="29">
        <f>+[6]Summary!G44</f>
        <v>234.54364510277873</v>
      </c>
      <c r="F127" s="29">
        <f>+[6]Summary!H44</f>
        <v>238.8870459380154</v>
      </c>
      <c r="G127" s="29">
        <f>+[6]Summary!I44</f>
        <v>243.31088012205271</v>
      </c>
      <c r="H127" s="29">
        <f>+[6]Summary!J44</f>
        <v>247.81663716134997</v>
      </c>
      <c r="I127" s="29">
        <f>+[6]Summary!K44</f>
        <v>252.4058341458194</v>
      </c>
      <c r="J127" s="29">
        <f>+[6]Summary!L44</f>
        <v>257.0800162596309</v>
      </c>
      <c r="K127" s="29">
        <f>+[6]Summary!M44</f>
        <v>261.84075730147595</v>
      </c>
      <c r="L127" s="29">
        <f>+[6]Summary!N44</f>
        <v>266.68966021446619</v>
      </c>
      <c r="M127" s="29">
        <f>+[6]Summary!O44</f>
        <v>271.62835762584518</v>
      </c>
      <c r="N127" s="29">
        <f>+[6]Summary!P44</f>
        <v>276.65851239669422</v>
      </c>
      <c r="O127" s="29">
        <f>+[6]Summary!Q44</f>
        <v>281.78181818181821</v>
      </c>
      <c r="P127" s="29">
        <f>+[6]Summary!R44</f>
        <v>287</v>
      </c>
      <c r="Q127" s="29">
        <f>+[6]Summary!S44</f>
        <v>339.2</v>
      </c>
      <c r="R127" s="29">
        <f>+[6]Summary!T44</f>
        <v>424</v>
      </c>
      <c r="S127" s="29">
        <f>+[6]Summary!U44</f>
        <v>530</v>
      </c>
      <c r="T127" s="29">
        <f>+[6]Summary!V44</f>
        <v>665</v>
      </c>
      <c r="U127" s="29">
        <f>+[6]Summary!W44</f>
        <v>800</v>
      </c>
      <c r="V127" s="29">
        <f>+[6]Summary!X44</f>
        <v>1458.2329999999997</v>
      </c>
      <c r="W127" s="29">
        <f>+[6]Summary!Y44</f>
        <v>1585</v>
      </c>
      <c r="X127" s="29">
        <f>+[6]Summary!Z44</f>
        <v>2454.8000000000002</v>
      </c>
      <c r="Y127" s="29">
        <f>+[6]Summary!AA44</f>
        <v>2869.97</v>
      </c>
      <c r="Z127" s="29">
        <f>+[6]Summary!AB44</f>
        <v>3572.4583750000002</v>
      </c>
      <c r="AA127" s="29">
        <f>+[6]Summary!AC44</f>
        <v>4257.1815999999999</v>
      </c>
      <c r="AB127" s="29">
        <f>+[6]Summary!AD44</f>
        <v>5570.2680000000009</v>
      </c>
      <c r="AC127" s="51">
        <f>VLOOKUP($B$4:$B$236,'orig WPP2004'!$B$4:$CZ$265,'orig WPP2004'!D$1)</f>
        <v>6109.9069999999992</v>
      </c>
      <c r="AD127" s="51">
        <f>VLOOKUP($B$4:$B$236,'orig WPP2004'!$B$4:$CZ$265,'orig WPP2004'!E$1)</f>
        <v>6259.2719999999999</v>
      </c>
      <c r="AE127" s="51">
        <f>VLOOKUP($B$4:$B$236,'orig WPP2004'!$B$4:$CZ$265,'orig WPP2004'!F$1)</f>
        <v>6426.2860000000001</v>
      </c>
      <c r="AF127" s="51">
        <f>VLOOKUP($B$4:$B$236,'orig WPP2004'!$B$4:$CZ$265,'orig WPP2004'!G$1)</f>
        <v>6607.1890000000003</v>
      </c>
      <c r="AG127" s="51">
        <f>VLOOKUP($B$4:$B$236,'orig WPP2004'!$B$4:$CZ$265,'orig WPP2004'!H$1)</f>
        <v>6799.1589999999997</v>
      </c>
      <c r="AH127" s="51">
        <f>VLOOKUP($B$4:$B$236,'orig WPP2004'!$B$4:$CZ$265,'orig WPP2004'!I$1)</f>
        <v>7000.3050000000003</v>
      </c>
      <c r="AI127" s="51">
        <f>VLOOKUP($B$4:$B$236,'orig WPP2004'!$B$4:$CZ$265,'orig WPP2004'!J$1)</f>
        <v>7209.723</v>
      </c>
      <c r="AJ127" s="51">
        <f>VLOOKUP($B$4:$B$236,'orig WPP2004'!$B$4:$CZ$265,'orig WPP2004'!K$1)</f>
        <v>7427.442</v>
      </c>
      <c r="AK127" s="51">
        <f>VLOOKUP($B$4:$B$236,'orig WPP2004'!$B$4:$CZ$265,'orig WPP2004'!L$1)</f>
        <v>7654.2719999999999</v>
      </c>
      <c r="AL127" s="51">
        <f>VLOOKUP($B$4:$B$236,'orig WPP2004'!$B$4:$CZ$265,'orig WPP2004'!M$1)</f>
        <v>7891.5560000000005</v>
      </c>
      <c r="AM127" s="51">
        <f>VLOOKUP($B$4:$B$236,'orig WPP2004'!$B$4:$CZ$265,'orig WPP2004'!N$1)</f>
        <v>8140.4049999999997</v>
      </c>
      <c r="AN127" s="51">
        <f>VLOOKUP($B$4:$B$236,'orig WPP2004'!$B$4:$CZ$265,'orig WPP2004'!O$1)</f>
        <v>8400.9</v>
      </c>
      <c r="AO127" s="51">
        <f>VLOOKUP($B$4:$B$236,'orig WPP2004'!$B$4:$CZ$265,'orig WPP2004'!P$1)</f>
        <v>8671.3770000000004</v>
      </c>
      <c r="AP127" s="51">
        <f>VLOOKUP($B$4:$B$236,'orig WPP2004'!$B$4:$CZ$265,'orig WPP2004'!Q$1)</f>
        <v>8948.1260000000002</v>
      </c>
      <c r="AQ127" s="51">
        <f>VLOOKUP($B$4:$B$236,'orig WPP2004'!$B$4:$CZ$265,'orig WPP2004'!R$1)</f>
        <v>9226.255000000001</v>
      </c>
      <c r="AR127" s="51">
        <f>VLOOKUP($B$4:$B$236,'orig WPP2004'!$B$4:$CZ$265,'orig WPP2004'!S$1)</f>
        <v>9502.2049999999999</v>
      </c>
      <c r="AS127" s="51">
        <f>VLOOKUP($B$4:$B$236,'orig WPP2004'!$B$4:$CZ$265,'orig WPP2004'!T$1)</f>
        <v>9774.5069999999996</v>
      </c>
      <c r="AT127" s="51">
        <f>VLOOKUP($B$4:$B$236,'orig WPP2004'!$B$4:$CZ$265,'orig WPP2004'!U$1)</f>
        <v>10043.903</v>
      </c>
      <c r="AU127" s="51">
        <f>VLOOKUP($B$4:$B$236,'orig WPP2004'!$B$4:$CZ$265,'orig WPP2004'!V$1)</f>
        <v>10311.827000000001</v>
      </c>
      <c r="AV127" s="51">
        <f>VLOOKUP($B$4:$B$236,'orig WPP2004'!$B$4:$CZ$265,'orig WPP2004'!W$1)</f>
        <v>10580.735000000001</v>
      </c>
      <c r="AW127" s="51">
        <f>VLOOKUP($B$4:$B$236,'orig WPP2004'!$B$4:$CZ$265,'orig WPP2004'!X$1)</f>
        <v>10852.505000000001</v>
      </c>
      <c r="AX127" s="51">
        <f>VLOOKUP($B$4:$B$236,'orig WPP2004'!$B$4:$CZ$265,'orig WPP2004'!Y$1)</f>
        <v>11128.174000000001</v>
      </c>
      <c r="AY127" s="51">
        <f>VLOOKUP($B$4:$B$236,'orig WPP2004'!$B$4:$CZ$265,'orig WPP2004'!Z$1)</f>
        <v>11407.475999999999</v>
      </c>
      <c r="AZ127" s="51">
        <f>VLOOKUP($B$4:$B$236,'orig WPP2004'!$B$4:$CZ$265,'orig WPP2004'!AA$1)</f>
        <v>11689.59</v>
      </c>
      <c r="BA127" s="51">
        <f>VLOOKUP($B$4:$B$236,'orig WPP2004'!$B$4:$CZ$265,'orig WPP2004'!AB$1)</f>
        <v>11973.175999999999</v>
      </c>
      <c r="BB127" s="51">
        <f>VLOOKUP($B$4:$B$236,'orig WPP2004'!$B$4:$CZ$265,'orig WPP2004'!AC$1)</f>
        <v>12257.797999999999</v>
      </c>
      <c r="BC127" s="51">
        <f>VLOOKUP($B$4:$B$236,'orig WPP2004'!$B$4:$CZ$265,'orig WPP2004'!AD$1)</f>
        <v>12542.875</v>
      </c>
      <c r="BD127" s="51">
        <f>VLOOKUP($B$4:$B$236,'orig WPP2004'!$B$4:$CZ$265,'orig WPP2004'!AE$1)</f>
        <v>12830.36</v>
      </c>
      <c r="BE127" s="51">
        <f>VLOOKUP($B$4:$B$236,'orig WPP2004'!$B$4:$CZ$265,'orig WPP2004'!AF$1)</f>
        <v>13125.406999999999</v>
      </c>
      <c r="BF127" s="51">
        <f>VLOOKUP($B$4:$B$236,'orig WPP2004'!$B$4:$CZ$265,'orig WPP2004'!AG$1)</f>
        <v>13434.822</v>
      </c>
      <c r="BG127" s="51">
        <f>VLOOKUP($B$4:$B$236,'orig WPP2004'!$B$4:$CZ$265,'orig WPP2004'!AH$1)</f>
        <v>13763.440999999999</v>
      </c>
      <c r="BH127" s="51">
        <f>VLOOKUP($B$4:$B$236,'orig WPP2004'!$B$4:$CZ$265,'orig WPP2004'!AI$1)</f>
        <v>14113.73</v>
      </c>
      <c r="BI127" s="51">
        <f>VLOOKUP($B$4:$B$236,'orig WPP2004'!$B$4:$CZ$265,'orig WPP2004'!AJ$1)</f>
        <v>14484.409</v>
      </c>
      <c r="BJ127" s="51">
        <f>VLOOKUP($B$4:$B$236,'orig WPP2004'!$B$4:$CZ$265,'orig WPP2004'!AK$1)</f>
        <v>14871.934000000001</v>
      </c>
      <c r="BK127" s="51">
        <f>VLOOKUP($B$4:$B$236,'orig WPP2004'!$B$4:$CZ$265,'orig WPP2004'!AL$1)</f>
        <v>15270.822</v>
      </c>
      <c r="BL127" s="51">
        <f>VLOOKUP($B$4:$B$236,'orig WPP2004'!$B$4:$CZ$265,'orig WPP2004'!AM$1)</f>
        <v>15677.187</v>
      </c>
      <c r="BM127" s="51">
        <f>VLOOKUP($B$4:$B$236,'orig WPP2004'!$B$4:$CZ$265,'orig WPP2004'!AN$1)</f>
        <v>16089.473</v>
      </c>
      <c r="BN127" s="51">
        <f>VLOOKUP($B$4:$B$236,'orig WPP2004'!$B$4:$CZ$265,'orig WPP2004'!AO$1)</f>
        <v>16509.210999999999</v>
      </c>
      <c r="BO127" s="51">
        <f>VLOOKUP($B$4:$B$236,'orig WPP2004'!$B$4:$CZ$265,'orig WPP2004'!AP$1)</f>
        <v>16939.224999999999</v>
      </c>
      <c r="BP127" s="51">
        <f>VLOOKUP($B$4:$B$236,'orig WPP2004'!$B$4:$CZ$265,'orig WPP2004'!AQ$1)</f>
        <v>17383.710999999999</v>
      </c>
      <c r="BQ127" s="51">
        <f>VLOOKUP($B$4:$B$236,'orig WPP2004'!$B$4:$CZ$265,'orig WPP2004'!AR$1)</f>
        <v>17845.366000000002</v>
      </c>
      <c r="BR127" s="51">
        <f>VLOOKUP($B$4:$B$236,'orig WPP2004'!$B$4:$CZ$265,'orig WPP2004'!AS$1)</f>
        <v>18323.976000000002</v>
      </c>
      <c r="BS127" s="51">
        <f>VLOOKUP($B$4:$B$236,'orig WPP2004'!$B$4:$CZ$265,'orig WPP2004'!AT$1)</f>
        <v>18817.277999999998</v>
      </c>
      <c r="BT127" s="51">
        <f>VLOOKUP($B$4:$B$236,'orig WPP2004'!$B$4:$CZ$265,'orig WPP2004'!AU$1)</f>
        <v>19323.286</v>
      </c>
      <c r="BU127" s="51">
        <f>VLOOKUP($B$4:$B$236,'orig WPP2004'!$B$4:$CZ$265,'orig WPP2004'!AV$1)</f>
        <v>19839.23</v>
      </c>
      <c r="BV127" s="51">
        <f>VLOOKUP($B$4:$B$236,'orig WPP2004'!$B$4:$CZ$265,'orig WPP2004'!AW$1)</f>
        <v>20362.330000000002</v>
      </c>
      <c r="BW127" s="51">
        <f>VLOOKUP($B$4:$B$236,'orig WPP2004'!$B$4:$CZ$265,'orig WPP2004'!AX$1)</f>
        <v>20892.150999999998</v>
      </c>
      <c r="BX127" s="51">
        <f>VLOOKUP($B$4:$B$236,'orig WPP2004'!$B$4:$CZ$265,'orig WPP2004'!AY$1)</f>
        <v>21426.853999999999</v>
      </c>
      <c r="BY127" s="51">
        <f>VLOOKUP($B$4:$B$236,'orig WPP2004'!$B$4:$CZ$265,'orig WPP2004'!AZ$1)</f>
        <v>21960.512999999999</v>
      </c>
      <c r="BZ127" s="51">
        <f>VLOOKUP($B$4:$B$236,'orig WPP2004'!$B$4:$CZ$265,'orig WPP2004'!BA$1)</f>
        <v>22485.745000000003</v>
      </c>
      <c r="CA127" s="51">
        <f>VLOOKUP($B$4:$B$236,'orig WPP2004'!$B$4:$CZ$265,'orig WPP2004'!BB$1)</f>
        <v>22997.184999999998</v>
      </c>
      <c r="CB127" s="51">
        <f>VLOOKUP($B$4:$B$236,'orig WPP2004'!$B$4:$CZ$265,'orig WPP2004'!BC$1)</f>
        <v>23491.986000000001</v>
      </c>
      <c r="CC127" s="51">
        <f>VLOOKUP($B$4:$B$236,'orig WPP2004'!$B$4:$CZ$265,'orig WPP2004'!BD$1)</f>
        <v>23970.923999999999</v>
      </c>
      <c r="CD127" s="51">
        <f>VLOOKUP($B$4:$B$236,'orig WPP2004'!$B$4:$CZ$265,'orig WPP2004'!BE$1)</f>
        <v>24436.84</v>
      </c>
      <c r="CE127" s="51">
        <f>VLOOKUP($B$4:$B$236,'orig WPP2004'!$B$4:$CZ$265,'orig WPP2004'!BF$1)</f>
        <v>24894.489000000001</v>
      </c>
      <c r="CF127" s="51">
        <f>VLOOKUP($B$4:$B$236,'orig WPP2004'!$B$4:$CZ$265,'orig WPP2004'!BG$1)</f>
        <v>25347.367999999999</v>
      </c>
      <c r="CG127" s="51">
        <f>VLOOKUP($B$4:$B$236,'orig WPP2004'!$B$4:$CZ$265,'orig WPP2004'!BH$1)</f>
        <v>25796.106</v>
      </c>
      <c r="CH127" s="51">
        <f>VLOOKUP($B$4:$B$236,'orig WPP2004'!$B$4:$CZ$265,'orig WPP2004'!BI$1)</f>
        <v>26239.5</v>
      </c>
      <c r="CI127" s="51">
        <f>VLOOKUP($B$4:$B$236,'orig WPP2004'!$B$4:$CZ$265,'orig WPP2004'!BJ$1)</f>
        <v>26677.123</v>
      </c>
      <c r="CJ127" s="51">
        <f>VLOOKUP($B$4:$B$236,'orig WPP2004'!$B$4:$CZ$265,'orig WPP2004'!BK$1)</f>
        <v>27108.105</v>
      </c>
      <c r="CK127" s="51">
        <f>VLOOKUP($B$4:$B$236,'orig WPP2004'!$B$4:$CZ$265,'orig WPP2004'!BL$1)</f>
        <v>27531.906999999999</v>
      </c>
      <c r="CL127" s="51">
        <f>VLOOKUP($B$4:$B$236,'orig WPP2004'!$B$4:$CZ$265,'orig WPP2004'!BM$1)</f>
        <v>27948.41</v>
      </c>
      <c r="CM127" s="51">
        <f>VLOOKUP($B$4:$B$236,'orig WPP2004'!$B$4:$CZ$265,'orig WPP2004'!BN$1)</f>
        <v>28358.199000000001</v>
      </c>
      <c r="CN127" s="51">
        <f>VLOOKUP($B$4:$B$236,'orig WPP2004'!$B$4:$CZ$265,'orig WPP2004'!BO$1)</f>
        <v>28762.241999999998</v>
      </c>
      <c r="CO127" s="51">
        <f>VLOOKUP($B$4:$B$236,'orig WPP2004'!$B$4:$CZ$265,'orig WPP2004'!BP$1)</f>
        <v>29161.822</v>
      </c>
      <c r="CP127" s="51">
        <f>VLOOKUP($B$4:$B$236,'orig WPP2004'!$B$4:$CZ$265,'orig WPP2004'!BQ$1)</f>
        <v>29557.803999999996</v>
      </c>
      <c r="CQ127" s="51">
        <f>VLOOKUP($B$4:$B$236,'orig WPP2004'!$B$4:$CZ$265,'orig WPP2004'!BR$1)</f>
        <v>29950.362999999998</v>
      </c>
      <c r="CR127" s="51">
        <f>VLOOKUP($B$4:$B$236,'orig WPP2004'!$B$4:$CZ$265,'orig WPP2004'!BS$1)</f>
        <v>30339.023999999998</v>
      </c>
      <c r="CS127" s="51">
        <f>VLOOKUP($B$4:$B$236,'orig WPP2004'!$B$4:$CZ$265,'orig WPP2004'!BT$1)</f>
        <v>30723.156999999999</v>
      </c>
      <c r="CT127" s="51">
        <f>VLOOKUP($B$4:$B$236,'orig WPP2004'!$B$4:$CZ$265,'orig WPP2004'!BU$1)</f>
        <v>31101.824999999997</v>
      </c>
      <c r="CU127" s="51">
        <f>VLOOKUP($B$4:$B$236,'orig WPP2004'!$B$4:$CZ$265,'orig WPP2004'!BV$1)</f>
        <v>31474.182999999997</v>
      </c>
      <c r="CV127" s="51">
        <f>VLOOKUP($B$4:$B$236,'orig WPP2004'!$B$4:$CZ$265,'orig WPP2004'!BW$1)</f>
        <v>31840.23</v>
      </c>
      <c r="CW127" s="51">
        <f>VLOOKUP($B$4:$B$236,'orig WPP2004'!$B$4:$CZ$265,'orig WPP2004'!BX$1)</f>
        <v>32199.697</v>
      </c>
      <c r="CX127" s="51">
        <f>VLOOKUP($B$4:$B$236,'orig WPP2004'!$B$4:$CZ$265,'orig WPP2004'!BY$1)</f>
        <v>32551.142</v>
      </c>
      <c r="CY127" s="51">
        <f>VLOOKUP($B$4:$B$236,'orig WPP2004'!$B$4:$CZ$265,'orig WPP2004'!BZ$1)</f>
        <v>32892.767999999996</v>
      </c>
      <c r="CZ127" s="51">
        <f>VLOOKUP($B$4:$B$236,'orig WPP2004'!$B$4:$CZ$265,'orig WPP2004'!CA$1)</f>
        <v>33223.339999999997</v>
      </c>
      <c r="DA127" s="51">
        <f>VLOOKUP($B$4:$B$236,'orig WPP2004'!$B$4:$CZ$265,'orig WPP2004'!CB$1)</f>
        <v>33542.188000000002</v>
      </c>
      <c r="DB127" s="51">
        <f>VLOOKUP($B$4:$B$236,'orig WPP2004'!$B$4:$CZ$265,'orig WPP2004'!CC$1)</f>
        <v>33849.754999999997</v>
      </c>
      <c r="DC127" s="51">
        <f>VLOOKUP($B$4:$B$236,'orig WPP2004'!$B$4:$CZ$265,'orig WPP2004'!CD$1)</f>
        <v>34147.339999999997</v>
      </c>
      <c r="DD127" s="51">
        <f>VLOOKUP($B$4:$B$236,'orig WPP2004'!$B$4:$CZ$265,'orig WPP2004'!CE$1)</f>
        <v>34436.879000000001</v>
      </c>
      <c r="DE127" s="51">
        <f>VLOOKUP($B$4:$B$236,'orig WPP2004'!$B$4:$CZ$265,'orig WPP2004'!CF$1)</f>
        <v>34719.816999999995</v>
      </c>
    </row>
    <row r="128" spans="1:109">
      <c r="A128">
        <v>18</v>
      </c>
      <c r="B128" s="3">
        <v>462</v>
      </c>
      <c r="C128" s="1" t="s">
        <v>674</v>
      </c>
      <c r="D128" s="29">
        <f>+[6]Summary!F9</f>
        <v>11.20477204908034</v>
      </c>
      <c r="E128" s="29">
        <f>+[6]Summary!G9</f>
        <v>11.412267827767012</v>
      </c>
      <c r="F128" s="29">
        <f>+[6]Summary!H9</f>
        <v>11.623606120873811</v>
      </c>
      <c r="G128" s="29">
        <f>+[6]Summary!I9</f>
        <v>11.838858086075176</v>
      </c>
      <c r="H128" s="29">
        <f>+[6]Summary!J9</f>
        <v>12.05809619878027</v>
      </c>
      <c r="I128" s="29">
        <f>+[6]Summary!K9</f>
        <v>12.281394276535462</v>
      </c>
      <c r="J128" s="29">
        <f>+[6]Summary!L9</f>
        <v>12.508827503878711</v>
      </c>
      <c r="K128" s="29">
        <f>+[6]Summary!M9</f>
        <v>12.740472457654242</v>
      </c>
      <c r="L128" s="29">
        <f>+[6]Summary!N9</f>
        <v>12.976407132795988</v>
      </c>
      <c r="M128" s="29">
        <f>+[6]Summary!O9</f>
        <v>13.216710968588508</v>
      </c>
      <c r="N128" s="29">
        <f>+[6]Summary!P9</f>
        <v>13.461464875414222</v>
      </c>
      <c r="O128" s="29">
        <f>+[6]Summary!Q9</f>
        <v>13.710751261995966</v>
      </c>
      <c r="P128" s="29">
        <f>+[6]Summary!R9</f>
        <v>14.432369749469437</v>
      </c>
      <c r="Q128" s="29">
        <f>+[6]Summary!S9</f>
        <v>15.191968157336248</v>
      </c>
      <c r="R128" s="29">
        <f>+[6]Summary!T9</f>
        <v>15.991545428774998</v>
      </c>
      <c r="S128" s="29">
        <f>+[6]Summary!U9</f>
        <v>16.833205714500004</v>
      </c>
      <c r="T128" s="29">
        <f>+[6]Summary!V9</f>
        <v>17.719163909999995</v>
      </c>
      <c r="U128" s="29">
        <f>+[6]Summary!W9</f>
        <v>19.687959900000003</v>
      </c>
      <c r="V128" s="29">
        <f>+[6]Summary!X9</f>
        <v>21.875510999999996</v>
      </c>
      <c r="W128" s="29">
        <f>+[6]Summary!Y9</f>
        <v>24.306123333333332</v>
      </c>
      <c r="X128" s="29">
        <f>+[6]Summary!Z9</f>
        <v>27.006803703703707</v>
      </c>
      <c r="Y128" s="29">
        <f>+[6]Summary!AA9</f>
        <v>30.007559670781895</v>
      </c>
      <c r="Z128" s="29">
        <f>+[6]Summary!AB9</f>
        <v>38.581148148148152</v>
      </c>
      <c r="AA128" s="29">
        <f>+[6]Summary!AC9</f>
        <v>49.604333333333344</v>
      </c>
      <c r="AB128" s="29">
        <f>+[6]Summary!AD9</f>
        <v>63.777000000000008</v>
      </c>
      <c r="AC128" s="51">
        <f>VLOOKUP($B$4:$B$236,'orig WPP2004'!$B$4:$CZ$265,'orig WPP2004'!D$1)</f>
        <v>81.998999999999995</v>
      </c>
      <c r="AD128" s="51">
        <f>VLOOKUP($B$4:$B$236,'orig WPP2004'!$B$4:$CZ$265,'orig WPP2004'!E$1)</f>
        <v>83.402000000000001</v>
      </c>
      <c r="AE128" s="51">
        <f>VLOOKUP($B$4:$B$236,'orig WPP2004'!$B$4:$CZ$265,'orig WPP2004'!F$1)</f>
        <v>84.87</v>
      </c>
      <c r="AF128" s="51">
        <f>VLOOKUP($B$4:$B$236,'orig WPP2004'!$B$4:$CZ$265,'orig WPP2004'!G$1)</f>
        <v>86.394000000000005</v>
      </c>
      <c r="AG128" s="51">
        <f>VLOOKUP($B$4:$B$236,'orig WPP2004'!$B$4:$CZ$265,'orig WPP2004'!H$1)</f>
        <v>87.972000000000008</v>
      </c>
      <c r="AH128" s="51">
        <f>VLOOKUP($B$4:$B$236,'orig WPP2004'!$B$4:$CZ$265,'orig WPP2004'!I$1)</f>
        <v>89.6</v>
      </c>
      <c r="AI128" s="51">
        <f>VLOOKUP($B$4:$B$236,'orig WPP2004'!$B$4:$CZ$265,'orig WPP2004'!J$1)</f>
        <v>91.277999999999992</v>
      </c>
      <c r="AJ128" s="51">
        <f>VLOOKUP($B$4:$B$236,'orig WPP2004'!$B$4:$CZ$265,'orig WPP2004'!K$1)</f>
        <v>93.004999999999995</v>
      </c>
      <c r="AK128" s="51">
        <f>VLOOKUP($B$4:$B$236,'orig WPP2004'!$B$4:$CZ$265,'orig WPP2004'!L$1)</f>
        <v>94.783000000000001</v>
      </c>
      <c r="AL128" s="51">
        <f>VLOOKUP($B$4:$B$236,'orig WPP2004'!$B$4:$CZ$265,'orig WPP2004'!M$1)</f>
        <v>96.613</v>
      </c>
      <c r="AM128" s="51">
        <f>VLOOKUP($B$4:$B$236,'orig WPP2004'!$B$4:$CZ$265,'orig WPP2004'!N$1)</f>
        <v>98.501000000000005</v>
      </c>
      <c r="AN128" s="51">
        <f>VLOOKUP($B$4:$B$236,'orig WPP2004'!$B$4:$CZ$265,'orig WPP2004'!O$1)</f>
        <v>100.44800000000001</v>
      </c>
      <c r="AO128" s="51">
        <f>VLOOKUP($B$4:$B$236,'orig WPP2004'!$B$4:$CZ$265,'orig WPP2004'!P$1)</f>
        <v>102.459</v>
      </c>
      <c r="AP128" s="51">
        <f>VLOOKUP($B$4:$B$236,'orig WPP2004'!$B$4:$CZ$265,'orig WPP2004'!Q$1)</f>
        <v>104.535</v>
      </c>
      <c r="AQ128" s="51">
        <f>VLOOKUP($B$4:$B$236,'orig WPP2004'!$B$4:$CZ$265,'orig WPP2004'!R$1)</f>
        <v>106.68100000000001</v>
      </c>
      <c r="AR128" s="51">
        <f>VLOOKUP($B$4:$B$236,'orig WPP2004'!$B$4:$CZ$265,'orig WPP2004'!S$1)</f>
        <v>108.9</v>
      </c>
      <c r="AS128" s="51">
        <f>VLOOKUP($B$4:$B$236,'orig WPP2004'!$B$4:$CZ$265,'orig WPP2004'!T$1)</f>
        <v>111.199</v>
      </c>
      <c r="AT128" s="51">
        <f>VLOOKUP($B$4:$B$236,'orig WPP2004'!$B$4:$CZ$265,'orig WPP2004'!U$1)</f>
        <v>113.58600000000001</v>
      </c>
      <c r="AU128" s="51">
        <f>VLOOKUP($B$4:$B$236,'orig WPP2004'!$B$4:$CZ$265,'orig WPP2004'!V$1)</f>
        <v>116.074</v>
      </c>
      <c r="AV128" s="51">
        <f>VLOOKUP($B$4:$B$236,'orig WPP2004'!$B$4:$CZ$265,'orig WPP2004'!W$1)</f>
        <v>118.673</v>
      </c>
      <c r="AW128" s="51">
        <f>VLOOKUP($B$4:$B$236,'orig WPP2004'!$B$4:$CZ$265,'orig WPP2004'!X$1)</f>
        <v>121.4</v>
      </c>
      <c r="AX128" s="51">
        <f>VLOOKUP($B$4:$B$236,'orig WPP2004'!$B$4:$CZ$265,'orig WPP2004'!Y$1)</f>
        <v>124.258</v>
      </c>
      <c r="AY128" s="51">
        <f>VLOOKUP($B$4:$B$236,'orig WPP2004'!$B$4:$CZ$265,'orig WPP2004'!Z$1)</f>
        <v>127.256</v>
      </c>
      <c r="AZ128" s="51">
        <f>VLOOKUP($B$4:$B$236,'orig WPP2004'!$B$4:$CZ$265,'orig WPP2004'!AA$1)</f>
        <v>130.41399999999999</v>
      </c>
      <c r="BA128" s="51">
        <f>VLOOKUP($B$4:$B$236,'orig WPP2004'!$B$4:$CZ$265,'orig WPP2004'!AB$1)</f>
        <v>133.756</v>
      </c>
      <c r="BB128" s="51">
        <f>VLOOKUP($B$4:$B$236,'orig WPP2004'!$B$4:$CZ$265,'orig WPP2004'!AC$1)</f>
        <v>137.29900000000001</v>
      </c>
      <c r="BC128" s="51">
        <f>VLOOKUP($B$4:$B$236,'orig WPP2004'!$B$4:$CZ$265,'orig WPP2004'!AD$1)</f>
        <v>141.059</v>
      </c>
      <c r="BD128" s="51">
        <f>VLOOKUP($B$4:$B$236,'orig WPP2004'!$B$4:$CZ$265,'orig WPP2004'!AE$1)</f>
        <v>145.03699999999998</v>
      </c>
      <c r="BE128" s="51">
        <f>VLOOKUP($B$4:$B$236,'orig WPP2004'!$B$4:$CZ$265,'orig WPP2004'!AF$1)</f>
        <v>149.21600000000001</v>
      </c>
      <c r="BF128" s="51">
        <f>VLOOKUP($B$4:$B$236,'orig WPP2004'!$B$4:$CZ$265,'orig WPP2004'!AG$1)</f>
        <v>153.57499999999999</v>
      </c>
      <c r="BG128" s="51">
        <f>VLOOKUP($B$4:$B$236,'orig WPP2004'!$B$4:$CZ$265,'orig WPP2004'!AH$1)</f>
        <v>158.09800000000001</v>
      </c>
      <c r="BH128" s="51">
        <f>VLOOKUP($B$4:$B$236,'orig WPP2004'!$B$4:$CZ$265,'orig WPP2004'!AI$1)</f>
        <v>162.774</v>
      </c>
      <c r="BI128" s="51">
        <f>VLOOKUP($B$4:$B$236,'orig WPP2004'!$B$4:$CZ$265,'orig WPP2004'!AJ$1)</f>
        <v>167.61799999999999</v>
      </c>
      <c r="BJ128" s="51">
        <f>VLOOKUP($B$4:$B$236,'orig WPP2004'!$B$4:$CZ$265,'orig WPP2004'!AK$1)</f>
        <v>172.67099999999999</v>
      </c>
      <c r="BK128" s="51">
        <f>VLOOKUP($B$4:$B$236,'orig WPP2004'!$B$4:$CZ$265,'orig WPP2004'!AL$1)</f>
        <v>177.98400000000001</v>
      </c>
      <c r="BL128" s="51">
        <f>VLOOKUP($B$4:$B$236,'orig WPP2004'!$B$4:$CZ$265,'orig WPP2004'!AM$1)</f>
        <v>183.595</v>
      </c>
      <c r="BM128" s="51">
        <f>VLOOKUP($B$4:$B$236,'orig WPP2004'!$B$4:$CZ$265,'orig WPP2004'!AN$1)</f>
        <v>189.51400000000001</v>
      </c>
      <c r="BN128" s="51">
        <f>VLOOKUP($B$4:$B$236,'orig WPP2004'!$B$4:$CZ$265,'orig WPP2004'!AO$1)</f>
        <v>195.721</v>
      </c>
      <c r="BO128" s="51">
        <f>VLOOKUP($B$4:$B$236,'orig WPP2004'!$B$4:$CZ$265,'orig WPP2004'!AP$1)</f>
        <v>202.18</v>
      </c>
      <c r="BP128" s="51">
        <f>VLOOKUP($B$4:$B$236,'orig WPP2004'!$B$4:$CZ$265,'orig WPP2004'!AQ$1)</f>
        <v>208.84199999999998</v>
      </c>
      <c r="BQ128" s="51">
        <f>VLOOKUP($B$4:$B$236,'orig WPP2004'!$B$4:$CZ$265,'orig WPP2004'!AR$1)</f>
        <v>215.66499999999999</v>
      </c>
      <c r="BR128" s="51">
        <f>VLOOKUP($B$4:$B$236,'orig WPP2004'!$B$4:$CZ$265,'orig WPP2004'!AS$1)</f>
        <v>222.63299999999998</v>
      </c>
      <c r="BS128" s="51">
        <f>VLOOKUP($B$4:$B$236,'orig WPP2004'!$B$4:$CZ$265,'orig WPP2004'!AT$1)</f>
        <v>229.74299999999999</v>
      </c>
      <c r="BT128" s="51">
        <f>VLOOKUP($B$4:$B$236,'orig WPP2004'!$B$4:$CZ$265,'orig WPP2004'!AU$1)</f>
        <v>236.983</v>
      </c>
      <c r="BU128" s="51">
        <f>VLOOKUP($B$4:$B$236,'orig WPP2004'!$B$4:$CZ$265,'orig WPP2004'!AV$1)</f>
        <v>244.34</v>
      </c>
      <c r="BV128" s="51">
        <f>VLOOKUP($B$4:$B$236,'orig WPP2004'!$B$4:$CZ$265,'orig WPP2004'!AW$1)</f>
        <v>251.803</v>
      </c>
      <c r="BW128" s="51">
        <f>VLOOKUP($B$4:$B$236,'orig WPP2004'!$B$4:$CZ$265,'orig WPP2004'!AX$1)</f>
        <v>259.37</v>
      </c>
      <c r="BX128" s="51">
        <f>VLOOKUP($B$4:$B$236,'orig WPP2004'!$B$4:$CZ$265,'orig WPP2004'!AY$1)</f>
        <v>267.02699999999999</v>
      </c>
      <c r="BY128" s="51">
        <f>VLOOKUP($B$4:$B$236,'orig WPP2004'!$B$4:$CZ$265,'orig WPP2004'!AZ$1)</f>
        <v>274.74299999999999</v>
      </c>
      <c r="BZ128" s="51">
        <f>VLOOKUP($B$4:$B$236,'orig WPP2004'!$B$4:$CZ$265,'orig WPP2004'!BA$1)</f>
        <v>282.47799999999995</v>
      </c>
      <c r="CA128" s="51">
        <f>VLOOKUP($B$4:$B$236,'orig WPP2004'!$B$4:$CZ$265,'orig WPP2004'!BB$1)</f>
        <v>290.209</v>
      </c>
      <c r="CB128" s="51">
        <f>VLOOKUP($B$4:$B$236,'orig WPP2004'!$B$4:$CZ$265,'orig WPP2004'!BC$1)</f>
        <v>297.916</v>
      </c>
      <c r="CC128" s="51">
        <f>VLOOKUP($B$4:$B$236,'orig WPP2004'!$B$4:$CZ$265,'orig WPP2004'!BD$1)</f>
        <v>305.61500000000001</v>
      </c>
      <c r="CD128" s="51">
        <f>VLOOKUP($B$4:$B$236,'orig WPP2004'!$B$4:$CZ$265,'orig WPP2004'!BE$1)</f>
        <v>313.35199999999998</v>
      </c>
      <c r="CE128" s="51">
        <f>VLOOKUP($B$4:$B$236,'orig WPP2004'!$B$4:$CZ$265,'orig WPP2004'!BF$1)</f>
        <v>321.19600000000003</v>
      </c>
      <c r="CF128" s="51">
        <f>VLOOKUP($B$4:$B$236,'orig WPP2004'!$B$4:$CZ$265,'orig WPP2004'!BG$1)</f>
        <v>329.19799999999998</v>
      </c>
      <c r="CG128" s="51">
        <f>VLOOKUP($B$4:$B$236,'orig WPP2004'!$B$4:$CZ$265,'orig WPP2004'!BH$1)</f>
        <v>337.36900000000003</v>
      </c>
      <c r="CH128" s="51">
        <f>VLOOKUP($B$4:$B$236,'orig WPP2004'!$B$4:$CZ$265,'orig WPP2004'!BI$1)</f>
        <v>345.69399999999996</v>
      </c>
      <c r="CI128" s="51">
        <f>VLOOKUP($B$4:$B$236,'orig WPP2004'!$B$4:$CZ$265,'orig WPP2004'!BJ$1)</f>
        <v>354.16300000000001</v>
      </c>
      <c r="CJ128" s="51">
        <f>VLOOKUP($B$4:$B$236,'orig WPP2004'!$B$4:$CZ$265,'orig WPP2004'!BK$1)</f>
        <v>362.75299999999999</v>
      </c>
      <c r="CK128" s="51">
        <f>VLOOKUP($B$4:$B$236,'orig WPP2004'!$B$4:$CZ$265,'orig WPP2004'!BL$1)</f>
        <v>371.44499999999999</v>
      </c>
      <c r="CL128" s="51">
        <f>VLOOKUP($B$4:$B$236,'orig WPP2004'!$B$4:$CZ$265,'orig WPP2004'!BM$1)</f>
        <v>380.23399999999998</v>
      </c>
      <c r="CM128" s="51">
        <f>VLOOKUP($B$4:$B$236,'orig WPP2004'!$B$4:$CZ$265,'orig WPP2004'!BN$1)</f>
        <v>389.11599999999999</v>
      </c>
      <c r="CN128" s="51">
        <f>VLOOKUP($B$4:$B$236,'orig WPP2004'!$B$4:$CZ$265,'orig WPP2004'!BO$1)</f>
        <v>398.07299999999998</v>
      </c>
      <c r="CO128" s="51">
        <f>VLOOKUP($B$4:$B$236,'orig WPP2004'!$B$4:$CZ$265,'orig WPP2004'!BP$1)</f>
        <v>407.08699999999999</v>
      </c>
      <c r="CP128" s="51">
        <f>VLOOKUP($B$4:$B$236,'orig WPP2004'!$B$4:$CZ$265,'orig WPP2004'!BQ$1)</f>
        <v>416.14</v>
      </c>
      <c r="CQ128" s="51">
        <f>VLOOKUP($B$4:$B$236,'orig WPP2004'!$B$4:$CZ$265,'orig WPP2004'!BR$1)</f>
        <v>425.21899999999999</v>
      </c>
      <c r="CR128" s="51">
        <f>VLOOKUP($B$4:$B$236,'orig WPP2004'!$B$4:$CZ$265,'orig WPP2004'!BS$1)</f>
        <v>434.31200000000001</v>
      </c>
      <c r="CS128" s="51">
        <f>VLOOKUP($B$4:$B$236,'orig WPP2004'!$B$4:$CZ$265,'orig WPP2004'!BT$1)</f>
        <v>443.4</v>
      </c>
      <c r="CT128" s="51">
        <f>VLOOKUP($B$4:$B$236,'orig WPP2004'!$B$4:$CZ$265,'orig WPP2004'!BU$1)</f>
        <v>452.46100000000001</v>
      </c>
      <c r="CU128" s="51">
        <f>VLOOKUP($B$4:$B$236,'orig WPP2004'!$B$4:$CZ$265,'orig WPP2004'!BV$1)</f>
        <v>461.476</v>
      </c>
      <c r="CV128" s="51">
        <f>VLOOKUP($B$4:$B$236,'orig WPP2004'!$B$4:$CZ$265,'orig WPP2004'!BW$1)</f>
        <v>470.43299999999999</v>
      </c>
      <c r="CW128" s="51">
        <f>VLOOKUP($B$4:$B$236,'orig WPP2004'!$B$4:$CZ$265,'orig WPP2004'!BX$1)</f>
        <v>479.32100000000003</v>
      </c>
      <c r="CX128" s="51">
        <f>VLOOKUP($B$4:$B$236,'orig WPP2004'!$B$4:$CZ$265,'orig WPP2004'!BY$1)</f>
        <v>488.13499999999999</v>
      </c>
      <c r="CY128" s="51">
        <f>VLOOKUP($B$4:$B$236,'orig WPP2004'!$B$4:$CZ$265,'orig WPP2004'!BZ$1)</f>
        <v>496.86599999999999</v>
      </c>
      <c r="CZ128" s="51">
        <f>VLOOKUP($B$4:$B$236,'orig WPP2004'!$B$4:$CZ$265,'orig WPP2004'!CA$1)</f>
        <v>505.50599999999997</v>
      </c>
      <c r="DA128" s="51">
        <f>VLOOKUP($B$4:$B$236,'orig WPP2004'!$B$4:$CZ$265,'orig WPP2004'!CB$1)</f>
        <v>514.04899999999998</v>
      </c>
      <c r="DB128" s="51">
        <f>VLOOKUP($B$4:$B$236,'orig WPP2004'!$B$4:$CZ$265,'orig WPP2004'!CC$1)</f>
        <v>522.48699999999997</v>
      </c>
      <c r="DC128" s="51">
        <f>VLOOKUP($B$4:$B$236,'orig WPP2004'!$B$4:$CZ$265,'orig WPP2004'!CD$1)</f>
        <v>530.822</v>
      </c>
      <c r="DD128" s="51">
        <f>VLOOKUP($B$4:$B$236,'orig WPP2004'!$B$4:$CZ$265,'orig WPP2004'!CE$1)</f>
        <v>539.05200000000002</v>
      </c>
      <c r="DE128" s="51">
        <f>VLOOKUP($B$4:$B$236,'orig WPP2004'!$B$4:$CZ$265,'orig WPP2004'!CF$1)</f>
        <v>547.178</v>
      </c>
    </row>
    <row r="129" spans="1:109">
      <c r="A129">
        <v>8</v>
      </c>
      <c r="B129" s="3">
        <v>466</v>
      </c>
      <c r="C129" s="1" t="s">
        <v>652</v>
      </c>
      <c r="D129" s="29">
        <f>+[2]Summary!F50</f>
        <v>2009.5932705706884</v>
      </c>
      <c r="E129" s="29">
        <f>+[2]Summary!G50</f>
        <v>2016.3143182983497</v>
      </c>
      <c r="F129" s="29">
        <f>+[2]Summary!H50</f>
        <v>2023.0578444465048</v>
      </c>
      <c r="G129" s="29">
        <f>+[2]Summary!I50</f>
        <v>2029.8239241938172</v>
      </c>
      <c r="H129" s="29">
        <f>+[2]Summary!J50</f>
        <v>2036.6126329703852</v>
      </c>
      <c r="I129" s="29">
        <f>+[2]Summary!K50</f>
        <v>2043.4240464585805</v>
      </c>
      <c r="J129" s="29">
        <f>+[2]Summary!L50</f>
        <v>2050.2582405938938</v>
      </c>
      <c r="K129" s="29">
        <f>+[2]Summary!M50</f>
        <v>2057.1152915657799</v>
      </c>
      <c r="L129" s="29">
        <f>+[2]Summary!N50</f>
        <v>2063.9952758185077</v>
      </c>
      <c r="M129" s="29">
        <f>+[2]Summary!O50</f>
        <v>2070.8982700520146</v>
      </c>
      <c r="N129" s="29">
        <f>+[2]Summary!P50</f>
        <v>2077.8243512227573</v>
      </c>
      <c r="O129" s="29">
        <f>+[2]Summary!Q50</f>
        <v>2084.7735965445727</v>
      </c>
      <c r="P129" s="29">
        <f>+[2]Summary!R50</f>
        <v>2102.2927023978887</v>
      </c>
      <c r="Q129" s="29">
        <f>+[2]Summary!S50</f>
        <v>2119.9590276281224</v>
      </c>
      <c r="R129" s="29">
        <f>+[2]Summary!T50</f>
        <v>2137.7738093728967</v>
      </c>
      <c r="S129" s="29">
        <f>+[2]Summary!U50</f>
        <v>2155.7382951659465</v>
      </c>
      <c r="T129" s="29">
        <f>+[2]Summary!V50</f>
        <v>2173.8537430244837</v>
      </c>
      <c r="U129" s="29">
        <f>+[2]Summary!W50</f>
        <v>2288.2670979205091</v>
      </c>
      <c r="V129" s="29">
        <f>+[2]Summary!X50</f>
        <v>2408.7022083373781</v>
      </c>
      <c r="W129" s="29">
        <f>+[2]Summary!Y50</f>
        <v>2535.476008776187</v>
      </c>
      <c r="X129" s="29">
        <f>+[2]Summary!Z50</f>
        <v>2668.9221145012502</v>
      </c>
      <c r="Y129" s="29">
        <f>+[2]Summary!AA50</f>
        <v>2809.3916994749998</v>
      </c>
      <c r="Z129" s="29">
        <f>+[2]Summary!AB50</f>
        <v>2957.2544204999999</v>
      </c>
      <c r="AA129" s="29">
        <f>+[2]Summary!AC50</f>
        <v>3112.8993899999996</v>
      </c>
      <c r="AB129" s="29">
        <f>+[2]Summary!AD50</f>
        <v>3276.7361999999998</v>
      </c>
      <c r="AC129" s="51">
        <f>VLOOKUP($B$4:$B$236,'orig WPP2004'!$B$4:$CZ$265,'orig WPP2004'!D$1)</f>
        <v>3449.1959999999999</v>
      </c>
      <c r="AD129" s="51">
        <f>VLOOKUP($B$4:$B$236,'orig WPP2004'!$B$4:$CZ$265,'orig WPP2004'!E$1)</f>
        <v>3519.1710000000003</v>
      </c>
      <c r="AE129" s="51">
        <f>VLOOKUP($B$4:$B$236,'orig WPP2004'!$B$4:$CZ$265,'orig WPP2004'!F$1)</f>
        <v>3592.663</v>
      </c>
      <c r="AF129" s="51">
        <f>VLOOKUP($B$4:$B$236,'orig WPP2004'!$B$4:$CZ$265,'orig WPP2004'!G$1)</f>
        <v>3670.5410000000002</v>
      </c>
      <c r="AG129" s="51">
        <f>VLOOKUP($B$4:$B$236,'orig WPP2004'!$B$4:$CZ$265,'orig WPP2004'!H$1)</f>
        <v>3753.2219999999998</v>
      </c>
      <c r="AH129" s="51">
        <f>VLOOKUP($B$4:$B$236,'orig WPP2004'!$B$4:$CZ$265,'orig WPP2004'!I$1)</f>
        <v>3840.6610000000001</v>
      </c>
      <c r="AI129" s="51">
        <f>VLOOKUP($B$4:$B$236,'orig WPP2004'!$B$4:$CZ$265,'orig WPP2004'!J$1)</f>
        <v>3932.33</v>
      </c>
      <c r="AJ129" s="51">
        <f>VLOOKUP($B$4:$B$236,'orig WPP2004'!$B$4:$CZ$265,'orig WPP2004'!K$1)</f>
        <v>4027.2429999999999</v>
      </c>
      <c r="AK129" s="51">
        <f>VLOOKUP($B$4:$B$236,'orig WPP2004'!$B$4:$CZ$265,'orig WPP2004'!L$1)</f>
        <v>4124.0510000000004</v>
      </c>
      <c r="AL129" s="51">
        <f>VLOOKUP($B$4:$B$236,'orig WPP2004'!$B$4:$CZ$265,'orig WPP2004'!M$1)</f>
        <v>4221.1959999999999</v>
      </c>
      <c r="AM129" s="51">
        <f>VLOOKUP($B$4:$B$236,'orig WPP2004'!$B$4:$CZ$265,'orig WPP2004'!N$1)</f>
        <v>4317.3809999999994</v>
      </c>
      <c r="AN129" s="51">
        <f>VLOOKUP($B$4:$B$236,'orig WPP2004'!$B$4:$CZ$265,'orig WPP2004'!O$1)</f>
        <v>4412.0649999999996</v>
      </c>
      <c r="AO129" s="51">
        <f>VLOOKUP($B$4:$B$236,'orig WPP2004'!$B$4:$CZ$265,'orig WPP2004'!P$1)</f>
        <v>4505.8999999999996</v>
      </c>
      <c r="AP129" s="51">
        <f>VLOOKUP($B$4:$B$236,'orig WPP2004'!$B$4:$CZ$265,'orig WPP2004'!Q$1)</f>
        <v>4600.9140000000007</v>
      </c>
      <c r="AQ129" s="51">
        <f>VLOOKUP($B$4:$B$236,'orig WPP2004'!$B$4:$CZ$265,'orig WPP2004'!R$1)</f>
        <v>4699.99</v>
      </c>
      <c r="AR129" s="51">
        <f>VLOOKUP($B$4:$B$236,'orig WPP2004'!$B$4:$CZ$265,'orig WPP2004'!S$1)</f>
        <v>4805.3</v>
      </c>
      <c r="AS129" s="51">
        <f>VLOOKUP($B$4:$B$236,'orig WPP2004'!$B$4:$CZ$265,'orig WPP2004'!T$1)</f>
        <v>4917.1109999999999</v>
      </c>
      <c r="AT129" s="51">
        <f>VLOOKUP($B$4:$B$236,'orig WPP2004'!$B$4:$CZ$265,'orig WPP2004'!U$1)</f>
        <v>5035.0210000000006</v>
      </c>
      <c r="AU129" s="51">
        <f>VLOOKUP($B$4:$B$236,'orig WPP2004'!$B$4:$CZ$265,'orig WPP2004'!V$1)</f>
        <v>5159.67</v>
      </c>
      <c r="AV129" s="51">
        <f>VLOOKUP($B$4:$B$236,'orig WPP2004'!$B$4:$CZ$265,'orig WPP2004'!W$1)</f>
        <v>5291.652</v>
      </c>
      <c r="AW129" s="51">
        <f>VLOOKUP($B$4:$B$236,'orig WPP2004'!$B$4:$CZ$265,'orig WPP2004'!X$1)</f>
        <v>5431.13</v>
      </c>
      <c r="AX129" s="51">
        <f>VLOOKUP($B$4:$B$236,'orig WPP2004'!$B$4:$CZ$265,'orig WPP2004'!Y$1)</f>
        <v>5578.9790000000003</v>
      </c>
      <c r="AY129" s="51">
        <f>VLOOKUP($B$4:$B$236,'orig WPP2004'!$B$4:$CZ$265,'orig WPP2004'!Z$1)</f>
        <v>5734.5309999999999</v>
      </c>
      <c r="AZ129" s="51">
        <f>VLOOKUP($B$4:$B$236,'orig WPP2004'!$B$4:$CZ$265,'orig WPP2004'!AA$1)</f>
        <v>5894.5050000000001</v>
      </c>
      <c r="BA129" s="51">
        <f>VLOOKUP($B$4:$B$236,'orig WPP2004'!$B$4:$CZ$265,'orig WPP2004'!AB$1)</f>
        <v>6054.4430000000002</v>
      </c>
      <c r="BB129" s="51">
        <f>VLOOKUP($B$4:$B$236,'orig WPP2004'!$B$4:$CZ$265,'orig WPP2004'!AC$1)</f>
        <v>6211.2849999999999</v>
      </c>
      <c r="BC129" s="51">
        <f>VLOOKUP($B$4:$B$236,'orig WPP2004'!$B$4:$CZ$265,'orig WPP2004'!AD$1)</f>
        <v>6363.6440000000002</v>
      </c>
      <c r="BD129" s="51">
        <f>VLOOKUP($B$4:$B$236,'orig WPP2004'!$B$4:$CZ$265,'orig WPP2004'!AE$1)</f>
        <v>6512.808</v>
      </c>
      <c r="BE129" s="51">
        <f>VLOOKUP($B$4:$B$236,'orig WPP2004'!$B$4:$CZ$265,'orig WPP2004'!AF$1)</f>
        <v>6661.692</v>
      </c>
      <c r="BF129" s="51">
        <f>VLOOKUP($B$4:$B$236,'orig WPP2004'!$B$4:$CZ$265,'orig WPP2004'!AG$1)</f>
        <v>6814.6059999999998</v>
      </c>
      <c r="BG129" s="51">
        <f>VLOOKUP($B$4:$B$236,'orig WPP2004'!$B$4:$CZ$265,'orig WPP2004'!AH$1)</f>
        <v>6974.7</v>
      </c>
      <c r="BH129" s="51">
        <f>VLOOKUP($B$4:$B$236,'orig WPP2004'!$B$4:$CZ$265,'orig WPP2004'!AI$1)</f>
        <v>7143.2309999999998</v>
      </c>
      <c r="BI129" s="51">
        <f>VLOOKUP($B$4:$B$236,'orig WPP2004'!$B$4:$CZ$265,'orig WPP2004'!AJ$1)</f>
        <v>7319.3940000000002</v>
      </c>
      <c r="BJ129" s="51">
        <f>VLOOKUP($B$4:$B$236,'orig WPP2004'!$B$4:$CZ$265,'orig WPP2004'!AK$1)</f>
        <v>7501.8469999999998</v>
      </c>
      <c r="BK129" s="51">
        <f>VLOOKUP($B$4:$B$236,'orig WPP2004'!$B$4:$CZ$265,'orig WPP2004'!AL$1)</f>
        <v>7688.384</v>
      </c>
      <c r="BL129" s="51">
        <f>VLOOKUP($B$4:$B$236,'orig WPP2004'!$B$4:$CZ$265,'orig WPP2004'!AM$1)</f>
        <v>7877.607</v>
      </c>
      <c r="BM129" s="51">
        <f>VLOOKUP($B$4:$B$236,'orig WPP2004'!$B$4:$CZ$265,'orig WPP2004'!AN$1)</f>
        <v>8069.2740000000003</v>
      </c>
      <c r="BN129" s="51">
        <f>VLOOKUP($B$4:$B$236,'orig WPP2004'!$B$4:$CZ$265,'orig WPP2004'!AO$1)</f>
        <v>8264.634</v>
      </c>
      <c r="BO129" s="51">
        <f>VLOOKUP($B$4:$B$236,'orig WPP2004'!$B$4:$CZ$265,'orig WPP2004'!AP$1)</f>
        <v>8465.5689999999995</v>
      </c>
      <c r="BP129" s="51">
        <f>VLOOKUP($B$4:$B$236,'orig WPP2004'!$B$4:$CZ$265,'orig WPP2004'!AQ$1)</f>
        <v>8674.65</v>
      </c>
      <c r="BQ129" s="51">
        <f>VLOOKUP($B$4:$B$236,'orig WPP2004'!$B$4:$CZ$265,'orig WPP2004'!AR$1)</f>
        <v>8893.8169999999991</v>
      </c>
      <c r="BR129" s="51">
        <f>VLOOKUP($B$4:$B$236,'orig WPP2004'!$B$4:$CZ$265,'orig WPP2004'!AS$1)</f>
        <v>9124.1550000000007</v>
      </c>
      <c r="BS129" s="51">
        <f>VLOOKUP($B$4:$B$236,'orig WPP2004'!$B$4:$CZ$265,'orig WPP2004'!AT$1)</f>
        <v>9365.5329999999994</v>
      </c>
      <c r="BT129" s="51">
        <f>VLOOKUP($B$4:$B$236,'orig WPP2004'!$B$4:$CZ$265,'orig WPP2004'!AU$1)</f>
        <v>9617.2279999999992</v>
      </c>
      <c r="BU129" s="51">
        <f>VLOOKUP($B$4:$B$236,'orig WPP2004'!$B$4:$CZ$265,'orig WPP2004'!AV$1)</f>
        <v>9877.9449999999997</v>
      </c>
      <c r="BV129" s="51">
        <f>VLOOKUP($B$4:$B$236,'orig WPP2004'!$B$4:$CZ$265,'orig WPP2004'!AW$1)</f>
        <v>10146.967000000001</v>
      </c>
      <c r="BW129" s="51">
        <f>VLOOKUP($B$4:$B$236,'orig WPP2004'!$B$4:$CZ$265,'orig WPP2004'!AX$1)</f>
        <v>10423.839</v>
      </c>
      <c r="BX129" s="51">
        <f>VLOOKUP($B$4:$B$236,'orig WPP2004'!$B$4:$CZ$265,'orig WPP2004'!AY$1)</f>
        <v>10709.58</v>
      </c>
      <c r="BY129" s="51">
        <f>VLOOKUP($B$4:$B$236,'orig WPP2004'!$B$4:$CZ$265,'orig WPP2004'!AZ$1)</f>
        <v>11006.652999999998</v>
      </c>
      <c r="BZ129" s="51">
        <f>VLOOKUP($B$4:$B$236,'orig WPP2004'!$B$4:$CZ$265,'orig WPP2004'!BA$1)</f>
        <v>11318.359</v>
      </c>
      <c r="CA129" s="51">
        <f>VLOOKUP($B$4:$B$236,'orig WPP2004'!$B$4:$CZ$265,'orig WPP2004'!BB$1)</f>
        <v>11646.917000000001</v>
      </c>
      <c r="CB129" s="51">
        <f>VLOOKUP($B$4:$B$236,'orig WPP2004'!$B$4:$CZ$265,'orig WPP2004'!BC$1)</f>
        <v>11993.751</v>
      </c>
      <c r="CC129" s="51">
        <f>VLOOKUP($B$4:$B$236,'orig WPP2004'!$B$4:$CZ$265,'orig WPP2004'!BD$1)</f>
        <v>12357.87</v>
      </c>
      <c r="CD129" s="51">
        <f>VLOOKUP($B$4:$B$236,'orig WPP2004'!$B$4:$CZ$265,'orig WPP2004'!BE$1)</f>
        <v>12736.132</v>
      </c>
      <c r="CE129" s="51">
        <f>VLOOKUP($B$4:$B$236,'orig WPP2004'!$B$4:$CZ$265,'orig WPP2004'!BF$1)</f>
        <v>13124.014999999999</v>
      </c>
      <c r="CF129" s="51">
        <f>VLOOKUP($B$4:$B$236,'orig WPP2004'!$B$4:$CZ$265,'orig WPP2004'!BG$1)</f>
        <v>13518.416000000001</v>
      </c>
      <c r="CG129" s="51">
        <f>VLOOKUP($B$4:$B$236,'orig WPP2004'!$B$4:$CZ$265,'orig WPP2004'!BH$1)</f>
        <v>13918.155000000001</v>
      </c>
      <c r="CH129" s="51">
        <f>VLOOKUP($B$4:$B$236,'orig WPP2004'!$B$4:$CZ$265,'orig WPP2004'!BI$1)</f>
        <v>14324.716</v>
      </c>
      <c r="CI129" s="51">
        <f>VLOOKUP($B$4:$B$236,'orig WPP2004'!$B$4:$CZ$265,'orig WPP2004'!BJ$1)</f>
        <v>14740.894</v>
      </c>
      <c r="CJ129" s="51">
        <f>VLOOKUP($B$4:$B$236,'orig WPP2004'!$B$4:$CZ$265,'orig WPP2004'!BK$1)</f>
        <v>15170.778</v>
      </c>
      <c r="CK129" s="51">
        <f>VLOOKUP($B$4:$B$236,'orig WPP2004'!$B$4:$CZ$265,'orig WPP2004'!BL$1)</f>
        <v>15617.33</v>
      </c>
      <c r="CL129" s="51">
        <f>VLOOKUP($B$4:$B$236,'orig WPP2004'!$B$4:$CZ$265,'orig WPP2004'!BM$1)</f>
        <v>16081.411</v>
      </c>
      <c r="CM129" s="51">
        <f>VLOOKUP($B$4:$B$236,'orig WPP2004'!$B$4:$CZ$265,'orig WPP2004'!BN$1)</f>
        <v>16562.126</v>
      </c>
      <c r="CN129" s="51">
        <f>VLOOKUP($B$4:$B$236,'orig WPP2004'!$B$4:$CZ$265,'orig WPP2004'!BO$1)</f>
        <v>17058.564999999999</v>
      </c>
      <c r="CO129" s="51">
        <f>VLOOKUP($B$4:$B$236,'orig WPP2004'!$B$4:$CZ$265,'orig WPP2004'!BP$1)</f>
        <v>17569.154999999999</v>
      </c>
      <c r="CP129" s="51">
        <f>VLOOKUP($B$4:$B$236,'orig WPP2004'!$B$4:$CZ$265,'orig WPP2004'!BQ$1)</f>
        <v>18092.715</v>
      </c>
      <c r="CQ129" s="51">
        <f>VLOOKUP($B$4:$B$236,'orig WPP2004'!$B$4:$CZ$265,'orig WPP2004'!BR$1)</f>
        <v>18628.951999999997</v>
      </c>
      <c r="CR129" s="51">
        <f>VLOOKUP($B$4:$B$236,'orig WPP2004'!$B$4:$CZ$265,'orig WPP2004'!BS$1)</f>
        <v>19178.165000000001</v>
      </c>
      <c r="CS129" s="51">
        <f>VLOOKUP($B$4:$B$236,'orig WPP2004'!$B$4:$CZ$265,'orig WPP2004'!BT$1)</f>
        <v>19740.394</v>
      </c>
      <c r="CT129" s="51">
        <f>VLOOKUP($B$4:$B$236,'orig WPP2004'!$B$4:$CZ$265,'orig WPP2004'!BU$1)</f>
        <v>20315.811000000002</v>
      </c>
      <c r="CU129" s="51">
        <f>VLOOKUP($B$4:$B$236,'orig WPP2004'!$B$4:$CZ$265,'orig WPP2004'!BV$1)</f>
        <v>20904.425999999999</v>
      </c>
      <c r="CV129" s="51">
        <f>VLOOKUP($B$4:$B$236,'orig WPP2004'!$B$4:$CZ$265,'orig WPP2004'!BW$1)</f>
        <v>21505.938999999998</v>
      </c>
      <c r="CW129" s="51">
        <f>VLOOKUP($B$4:$B$236,'orig WPP2004'!$B$4:$CZ$265,'orig WPP2004'!BX$1)</f>
        <v>22119.847000000002</v>
      </c>
      <c r="CX129" s="51">
        <f>VLOOKUP($B$4:$B$236,'orig WPP2004'!$B$4:$CZ$265,'orig WPP2004'!BY$1)</f>
        <v>22745.694</v>
      </c>
      <c r="CY129" s="51">
        <f>VLOOKUP($B$4:$B$236,'orig WPP2004'!$B$4:$CZ$265,'orig WPP2004'!BZ$1)</f>
        <v>23382.946</v>
      </c>
      <c r="CZ129" s="51">
        <f>VLOOKUP($B$4:$B$236,'orig WPP2004'!$B$4:$CZ$265,'orig WPP2004'!CA$1)</f>
        <v>24031.038</v>
      </c>
      <c r="DA129" s="51">
        <f>VLOOKUP($B$4:$B$236,'orig WPP2004'!$B$4:$CZ$265,'orig WPP2004'!CB$1)</f>
        <v>24689.516</v>
      </c>
      <c r="DB129" s="51">
        <f>VLOOKUP($B$4:$B$236,'orig WPP2004'!$B$4:$CZ$265,'orig WPP2004'!CC$1)</f>
        <v>25357.813999999998</v>
      </c>
      <c r="DC129" s="51">
        <f>VLOOKUP($B$4:$B$236,'orig WPP2004'!$B$4:$CZ$265,'orig WPP2004'!CD$1)</f>
        <v>26035.1</v>
      </c>
      <c r="DD129" s="51">
        <f>VLOOKUP($B$4:$B$236,'orig WPP2004'!$B$4:$CZ$265,'orig WPP2004'!CE$1)</f>
        <v>26720.434000000001</v>
      </c>
      <c r="DE129" s="51">
        <f>VLOOKUP($B$4:$B$236,'orig WPP2004'!$B$4:$CZ$265,'orig WPP2004'!CF$1)</f>
        <v>27412.953999999998</v>
      </c>
    </row>
    <row r="130" spans="1:109">
      <c r="A130">
        <v>12</v>
      </c>
      <c r="B130" s="3">
        <v>470</v>
      </c>
      <c r="C130" s="1" t="s">
        <v>564</v>
      </c>
      <c r="D130" s="29">
        <f>+[3]Summary!M19</f>
        <v>115.30248242271735</v>
      </c>
      <c r="E130" s="29">
        <f>+[3]Summary!N19</f>
        <v>118.69373190573846</v>
      </c>
      <c r="F130" s="29">
        <f>+[3]Summary!O19</f>
        <v>122.1847240206131</v>
      </c>
      <c r="G130" s="29">
        <f>+[3]Summary!P19</f>
        <v>125.77839237416056</v>
      </c>
      <c r="H130" s="29">
        <f>+[3]Summary!Q19</f>
        <v>129.47775685575348</v>
      </c>
      <c r="I130" s="29">
        <f>+[3]Summary!R19</f>
        <v>133.28592617504037</v>
      </c>
      <c r="J130" s="29">
        <f>+[3]Summary!S19</f>
        <v>137.20610047430628</v>
      </c>
      <c r="K130" s="29">
        <f>+[3]Summary!T19</f>
        <v>141.24157401766823</v>
      </c>
      <c r="L130" s="29">
        <f>+[3]Summary!U19</f>
        <v>145.39573795936434</v>
      </c>
      <c r="M130" s="29">
        <f>+[3]Summary!V19</f>
        <v>149.67208319346332</v>
      </c>
      <c r="N130" s="29">
        <f>+[3]Summary!W19</f>
        <v>154.07420328738871</v>
      </c>
      <c r="O130" s="29">
        <f>+[3]Summary!X19</f>
        <v>158.60579750172369</v>
      </c>
      <c r="P130" s="29">
        <f>+[3]Summary!Y19</f>
        <v>164.07496293281758</v>
      </c>
      <c r="Q130" s="29">
        <f>+[3]Summary!Z19</f>
        <v>169.73272027532855</v>
      </c>
      <c r="R130" s="29">
        <f>+[3]Summary!AA19</f>
        <v>175.58557269861572</v>
      </c>
      <c r="S130" s="29">
        <f>+[3]Summary!AB19</f>
        <v>181.64024761925762</v>
      </c>
      <c r="T130" s="29">
        <f>+[3]Summary!AC19</f>
        <v>187.90370443371481</v>
      </c>
      <c r="U130" s="29">
        <f>+[3]Summary!AD19</f>
        <v>195.73302545178626</v>
      </c>
      <c r="V130" s="29">
        <f>+[3]Summary!AE19</f>
        <v>203.88856817894401</v>
      </c>
      <c r="W130" s="29">
        <f>+[3]Summary!AF19</f>
        <v>212.38392518640001</v>
      </c>
      <c r="X130" s="29">
        <f>+[3]Summary!AG19</f>
        <v>221.23325540249999</v>
      </c>
      <c r="Y130" s="29">
        <f>+[3]Summary!AH19</f>
        <v>230.45130771093753</v>
      </c>
      <c r="Z130" s="29">
        <f>+[3]Summary!AI19</f>
        <v>242.58032390625002</v>
      </c>
      <c r="AA130" s="29">
        <f>+[3]Summary!AJ19</f>
        <v>255.34770937500005</v>
      </c>
      <c r="AB130" s="29">
        <f>+[3]Summary!AK19</f>
        <v>268.78706250000005</v>
      </c>
      <c r="AC130" s="51">
        <f>VLOOKUP($B$4:$B$236,'orig WPP2004'!$B$4:$CZ$265,'orig WPP2004'!D$1)</f>
        <v>311.99700000000001</v>
      </c>
      <c r="AD130" s="51">
        <f>VLOOKUP($B$4:$B$236,'orig WPP2004'!$B$4:$CZ$265,'orig WPP2004'!E$1)</f>
        <v>312.91399999999999</v>
      </c>
      <c r="AE130" s="51">
        <f>VLOOKUP($B$4:$B$236,'orig WPP2004'!$B$4:$CZ$265,'orig WPP2004'!F$1)</f>
        <v>313.46799999999996</v>
      </c>
      <c r="AF130" s="51">
        <f>VLOOKUP($B$4:$B$236,'orig WPP2004'!$B$4:$CZ$265,'orig WPP2004'!G$1)</f>
        <v>313.78399999999999</v>
      </c>
      <c r="AG130" s="51">
        <f>VLOOKUP($B$4:$B$236,'orig WPP2004'!$B$4:$CZ$265,'orig WPP2004'!H$1)</f>
        <v>313.94400000000002</v>
      </c>
      <c r="AH130" s="51">
        <f>VLOOKUP($B$4:$B$236,'orig WPP2004'!$B$4:$CZ$265,'orig WPP2004'!I$1)</f>
        <v>314</v>
      </c>
      <c r="AI130" s="51">
        <f>VLOOKUP($B$4:$B$236,'orig WPP2004'!$B$4:$CZ$265,'orig WPP2004'!J$1)</f>
        <v>313.96199999999999</v>
      </c>
      <c r="AJ130" s="51">
        <f>VLOOKUP($B$4:$B$236,'orig WPP2004'!$B$4:$CZ$265,'orig WPP2004'!K$1)</f>
        <v>313.80399999999997</v>
      </c>
      <c r="AK130" s="51">
        <f>VLOOKUP($B$4:$B$236,'orig WPP2004'!$B$4:$CZ$265,'orig WPP2004'!L$1)</f>
        <v>313.471</v>
      </c>
      <c r="AL130" s="51">
        <f>VLOOKUP($B$4:$B$236,'orig WPP2004'!$B$4:$CZ$265,'orig WPP2004'!M$1)</f>
        <v>312.89100000000002</v>
      </c>
      <c r="AM130" s="51">
        <f>VLOOKUP($B$4:$B$236,'orig WPP2004'!$B$4:$CZ$265,'orig WPP2004'!N$1)</f>
        <v>312.00099999999998</v>
      </c>
      <c r="AN130" s="51">
        <f>VLOOKUP($B$4:$B$236,'orig WPP2004'!$B$4:$CZ$265,'orig WPP2004'!O$1)</f>
        <v>310.786</v>
      </c>
      <c r="AO130" s="51">
        <f>VLOOKUP($B$4:$B$236,'orig WPP2004'!$B$4:$CZ$265,'orig WPP2004'!P$1)</f>
        <v>309.31100000000004</v>
      </c>
      <c r="AP130" s="51">
        <f>VLOOKUP($B$4:$B$236,'orig WPP2004'!$B$4:$CZ$265,'orig WPP2004'!Q$1)</f>
        <v>307.726</v>
      </c>
      <c r="AQ130" s="51">
        <f>VLOOKUP($B$4:$B$236,'orig WPP2004'!$B$4:$CZ$265,'orig WPP2004'!R$1)</f>
        <v>306.238</v>
      </c>
      <c r="AR130" s="51">
        <f>VLOOKUP($B$4:$B$236,'orig WPP2004'!$B$4:$CZ$265,'orig WPP2004'!S$1)</f>
        <v>304.99900000000002</v>
      </c>
      <c r="AS130" s="51">
        <f>VLOOKUP($B$4:$B$236,'orig WPP2004'!$B$4:$CZ$265,'orig WPP2004'!T$1)</f>
        <v>304.11099999999999</v>
      </c>
      <c r="AT130" s="51">
        <f>VLOOKUP($B$4:$B$236,'orig WPP2004'!$B$4:$CZ$265,'orig WPP2004'!U$1)</f>
        <v>303.55799999999999</v>
      </c>
      <c r="AU130" s="51">
        <f>VLOOKUP($B$4:$B$236,'orig WPP2004'!$B$4:$CZ$265,'orig WPP2004'!V$1)</f>
        <v>303.23699999999997</v>
      </c>
      <c r="AV130" s="51">
        <f>VLOOKUP($B$4:$B$236,'orig WPP2004'!$B$4:$CZ$265,'orig WPP2004'!W$1)</f>
        <v>302.98599999999999</v>
      </c>
      <c r="AW130" s="51">
        <f>VLOOKUP($B$4:$B$236,'orig WPP2004'!$B$4:$CZ$265,'orig WPP2004'!X$1)</f>
        <v>302.709</v>
      </c>
      <c r="AX130" s="51">
        <f>VLOOKUP($B$4:$B$236,'orig WPP2004'!$B$4:$CZ$265,'orig WPP2004'!Y$1)</f>
        <v>302.334</v>
      </c>
      <c r="AY130" s="51">
        <f>VLOOKUP($B$4:$B$236,'orig WPP2004'!$B$4:$CZ$265,'orig WPP2004'!Z$1)</f>
        <v>301.96900000000005</v>
      </c>
      <c r="AZ130" s="51">
        <f>VLOOKUP($B$4:$B$236,'orig WPP2004'!$B$4:$CZ$265,'orig WPP2004'!AA$1)</f>
        <v>301.91399999999999</v>
      </c>
      <c r="BA130" s="51">
        <f>VLOOKUP($B$4:$B$236,'orig WPP2004'!$B$4:$CZ$265,'orig WPP2004'!AB$1)</f>
        <v>302.57499999999999</v>
      </c>
      <c r="BB130" s="51">
        <f>VLOOKUP($B$4:$B$236,'orig WPP2004'!$B$4:$CZ$265,'orig WPP2004'!AC$1)</f>
        <v>304.22199999999998</v>
      </c>
      <c r="BC130" s="51">
        <f>VLOOKUP($B$4:$B$236,'orig WPP2004'!$B$4:$CZ$265,'orig WPP2004'!AD$1)</f>
        <v>306.96299999999997</v>
      </c>
      <c r="BD130" s="51">
        <f>VLOOKUP($B$4:$B$236,'orig WPP2004'!$B$4:$CZ$265,'orig WPP2004'!AE$1)</f>
        <v>310.65599999999995</v>
      </c>
      <c r="BE130" s="51">
        <f>VLOOKUP($B$4:$B$236,'orig WPP2004'!$B$4:$CZ$265,'orig WPP2004'!AF$1)</f>
        <v>315.01099999999997</v>
      </c>
      <c r="BF130" s="51">
        <f>VLOOKUP($B$4:$B$236,'orig WPP2004'!$B$4:$CZ$265,'orig WPP2004'!AG$1)</f>
        <v>319.608</v>
      </c>
      <c r="BG130" s="51">
        <f>VLOOKUP($B$4:$B$236,'orig WPP2004'!$B$4:$CZ$265,'orig WPP2004'!AH$1)</f>
        <v>324.12599999999998</v>
      </c>
      <c r="BH130" s="51">
        <f>VLOOKUP($B$4:$B$236,'orig WPP2004'!$B$4:$CZ$265,'orig WPP2004'!AI$1)</f>
        <v>328.48500000000001</v>
      </c>
      <c r="BI130" s="51">
        <f>VLOOKUP($B$4:$B$236,'orig WPP2004'!$B$4:$CZ$265,'orig WPP2004'!AJ$1)</f>
        <v>332.72800000000001</v>
      </c>
      <c r="BJ130" s="51">
        <f>VLOOKUP($B$4:$B$236,'orig WPP2004'!$B$4:$CZ$265,'orig WPP2004'!AK$1)</f>
        <v>336.80200000000002</v>
      </c>
      <c r="BK130" s="51">
        <f>VLOOKUP($B$4:$B$236,'orig WPP2004'!$B$4:$CZ$265,'orig WPP2004'!AL$1)</f>
        <v>340.68299999999999</v>
      </c>
      <c r="BL130" s="51">
        <f>VLOOKUP($B$4:$B$236,'orig WPP2004'!$B$4:$CZ$265,'orig WPP2004'!AM$1)</f>
        <v>344.36</v>
      </c>
      <c r="BM130" s="51">
        <f>VLOOKUP($B$4:$B$236,'orig WPP2004'!$B$4:$CZ$265,'orig WPP2004'!AN$1)</f>
        <v>347.76599999999996</v>
      </c>
      <c r="BN130" s="51">
        <f>VLOOKUP($B$4:$B$236,'orig WPP2004'!$B$4:$CZ$265,'orig WPP2004'!AO$1)</f>
        <v>350.89600000000002</v>
      </c>
      <c r="BO130" s="51">
        <f>VLOOKUP($B$4:$B$236,'orig WPP2004'!$B$4:$CZ$265,'orig WPP2004'!AP$1)</f>
        <v>353.88299999999998</v>
      </c>
      <c r="BP130" s="51">
        <f>VLOOKUP($B$4:$B$236,'orig WPP2004'!$B$4:$CZ$265,'orig WPP2004'!AQ$1)</f>
        <v>356.916</v>
      </c>
      <c r="BQ130" s="51">
        <f>VLOOKUP($B$4:$B$236,'orig WPP2004'!$B$4:$CZ$265,'orig WPP2004'!AR$1)</f>
        <v>360.12599999999998</v>
      </c>
      <c r="BR130" s="51">
        <f>VLOOKUP($B$4:$B$236,'orig WPP2004'!$B$4:$CZ$265,'orig WPP2004'!AS$1)</f>
        <v>363.55799999999999</v>
      </c>
      <c r="BS130" s="51">
        <f>VLOOKUP($B$4:$B$236,'orig WPP2004'!$B$4:$CZ$265,'orig WPP2004'!AT$1)</f>
        <v>367.15300000000002</v>
      </c>
      <c r="BT130" s="51">
        <f>VLOOKUP($B$4:$B$236,'orig WPP2004'!$B$4:$CZ$265,'orig WPP2004'!AU$1)</f>
        <v>370.81299999999999</v>
      </c>
      <c r="BU130" s="51">
        <f>VLOOKUP($B$4:$B$236,'orig WPP2004'!$B$4:$CZ$265,'orig WPP2004'!AV$1)</f>
        <v>374.39299999999997</v>
      </c>
      <c r="BV130" s="51">
        <f>VLOOKUP($B$4:$B$236,'orig WPP2004'!$B$4:$CZ$265,'orig WPP2004'!AW$1)</f>
        <v>377.78500000000003</v>
      </c>
      <c r="BW130" s="51">
        <f>VLOOKUP($B$4:$B$236,'orig WPP2004'!$B$4:$CZ$265,'orig WPP2004'!AX$1)</f>
        <v>380.96600000000001</v>
      </c>
      <c r="BX130" s="51">
        <f>VLOOKUP($B$4:$B$236,'orig WPP2004'!$B$4:$CZ$265,'orig WPP2004'!AY$1)</f>
        <v>383.96</v>
      </c>
      <c r="BY130" s="51">
        <f>VLOOKUP($B$4:$B$236,'orig WPP2004'!$B$4:$CZ$265,'orig WPP2004'!AZ$1)</f>
        <v>386.76300000000003</v>
      </c>
      <c r="BZ130" s="51">
        <f>VLOOKUP($B$4:$B$236,'orig WPP2004'!$B$4:$CZ$265,'orig WPP2004'!BA$1)</f>
        <v>389.37400000000002</v>
      </c>
      <c r="CA130" s="51">
        <f>VLOOKUP($B$4:$B$236,'orig WPP2004'!$B$4:$CZ$265,'orig WPP2004'!BB$1)</f>
        <v>391.8</v>
      </c>
      <c r="CB130" s="51">
        <f>VLOOKUP($B$4:$B$236,'orig WPP2004'!$B$4:$CZ$265,'orig WPP2004'!BC$1)</f>
        <v>394.03199999999998</v>
      </c>
      <c r="CC130" s="51">
        <f>VLOOKUP($B$4:$B$236,'orig WPP2004'!$B$4:$CZ$265,'orig WPP2004'!BD$1)</f>
        <v>396.07499999999999</v>
      </c>
      <c r="CD130" s="51">
        <f>VLOOKUP($B$4:$B$236,'orig WPP2004'!$B$4:$CZ$265,'orig WPP2004'!BE$1)</f>
        <v>397.98</v>
      </c>
      <c r="CE130" s="51">
        <f>VLOOKUP($B$4:$B$236,'orig WPP2004'!$B$4:$CZ$265,'orig WPP2004'!BF$1)</f>
        <v>399.815</v>
      </c>
      <c r="CF130" s="51">
        <f>VLOOKUP($B$4:$B$236,'orig WPP2004'!$B$4:$CZ$265,'orig WPP2004'!BG$1)</f>
        <v>401.63</v>
      </c>
      <c r="CG130" s="51">
        <f>VLOOKUP($B$4:$B$236,'orig WPP2004'!$B$4:$CZ$265,'orig WPP2004'!BH$1)</f>
        <v>403.44499999999999</v>
      </c>
      <c r="CH130" s="51">
        <f>VLOOKUP($B$4:$B$236,'orig WPP2004'!$B$4:$CZ$265,'orig WPP2004'!BI$1)</f>
        <v>405.255</v>
      </c>
      <c r="CI130" s="51">
        <f>VLOOKUP($B$4:$B$236,'orig WPP2004'!$B$4:$CZ$265,'orig WPP2004'!BJ$1)</f>
        <v>407.05500000000001</v>
      </c>
      <c r="CJ130" s="51">
        <f>VLOOKUP($B$4:$B$236,'orig WPP2004'!$B$4:$CZ$265,'orig WPP2004'!BK$1)</f>
        <v>408.83799999999997</v>
      </c>
      <c r="CK130" s="51">
        <f>VLOOKUP($B$4:$B$236,'orig WPP2004'!$B$4:$CZ$265,'orig WPP2004'!BL$1)</f>
        <v>410.59100000000001</v>
      </c>
      <c r="CL130" s="51">
        <f>VLOOKUP($B$4:$B$236,'orig WPP2004'!$B$4:$CZ$265,'orig WPP2004'!BM$1)</f>
        <v>412.31799999999998</v>
      </c>
      <c r="CM130" s="51">
        <f>VLOOKUP($B$4:$B$236,'orig WPP2004'!$B$4:$CZ$265,'orig WPP2004'!BN$1)</f>
        <v>414.02300000000002</v>
      </c>
      <c r="CN130" s="51">
        <f>VLOOKUP($B$4:$B$236,'orig WPP2004'!$B$4:$CZ$265,'orig WPP2004'!BO$1)</f>
        <v>415.70400000000001</v>
      </c>
      <c r="CO130" s="51">
        <f>VLOOKUP($B$4:$B$236,'orig WPP2004'!$B$4:$CZ$265,'orig WPP2004'!BP$1)</f>
        <v>417.35399999999998</v>
      </c>
      <c r="CP130" s="51">
        <f>VLOOKUP($B$4:$B$236,'orig WPP2004'!$B$4:$CZ$265,'orig WPP2004'!BQ$1)</f>
        <v>418.96600000000001</v>
      </c>
      <c r="CQ130" s="51">
        <f>VLOOKUP($B$4:$B$236,'orig WPP2004'!$B$4:$CZ$265,'orig WPP2004'!BR$1)</f>
        <v>420.53899999999999</v>
      </c>
      <c r="CR130" s="51">
        <f>VLOOKUP($B$4:$B$236,'orig WPP2004'!$B$4:$CZ$265,'orig WPP2004'!BS$1)</f>
        <v>422.06799999999998</v>
      </c>
      <c r="CS130" s="51">
        <f>VLOOKUP($B$4:$B$236,'orig WPP2004'!$B$4:$CZ$265,'orig WPP2004'!BT$1)</f>
        <v>423.54</v>
      </c>
      <c r="CT130" s="51">
        <f>VLOOKUP($B$4:$B$236,'orig WPP2004'!$B$4:$CZ$265,'orig WPP2004'!BU$1)</f>
        <v>424.94399999999996</v>
      </c>
      <c r="CU130" s="51">
        <f>VLOOKUP($B$4:$B$236,'orig WPP2004'!$B$4:$CZ$265,'orig WPP2004'!BV$1)</f>
        <v>426.27</v>
      </c>
      <c r="CV130" s="51">
        <f>VLOOKUP($B$4:$B$236,'orig WPP2004'!$B$4:$CZ$265,'orig WPP2004'!BW$1)</f>
        <v>427.51099999999997</v>
      </c>
      <c r="CW130" s="51">
        <f>VLOOKUP($B$4:$B$236,'orig WPP2004'!$B$4:$CZ$265,'orig WPP2004'!BX$1)</f>
        <v>428.66399999999999</v>
      </c>
      <c r="CX130" s="51">
        <f>VLOOKUP($B$4:$B$236,'orig WPP2004'!$B$4:$CZ$265,'orig WPP2004'!BY$1)</f>
        <v>429.721</v>
      </c>
      <c r="CY130" s="51">
        <f>VLOOKUP($B$4:$B$236,'orig WPP2004'!$B$4:$CZ$265,'orig WPP2004'!BZ$1)</f>
        <v>430.67500000000001</v>
      </c>
      <c r="CZ130" s="51">
        <f>VLOOKUP($B$4:$B$236,'orig WPP2004'!$B$4:$CZ$265,'orig WPP2004'!CA$1)</f>
        <v>431.52100000000002</v>
      </c>
      <c r="DA130" s="51">
        <f>VLOOKUP($B$4:$B$236,'orig WPP2004'!$B$4:$CZ$265,'orig WPP2004'!CB$1)</f>
        <v>432.255</v>
      </c>
      <c r="DB130" s="51">
        <f>VLOOKUP($B$4:$B$236,'orig WPP2004'!$B$4:$CZ$265,'orig WPP2004'!CC$1)</f>
        <v>432.88</v>
      </c>
      <c r="DC130" s="51">
        <f>VLOOKUP($B$4:$B$236,'orig WPP2004'!$B$4:$CZ$265,'orig WPP2004'!CD$1)</f>
        <v>433.38900000000001</v>
      </c>
      <c r="DD130" s="51">
        <f>VLOOKUP($B$4:$B$236,'orig WPP2004'!$B$4:$CZ$265,'orig WPP2004'!CE$1)</f>
        <v>433.78399999999999</v>
      </c>
      <c r="DE130" s="51">
        <f>VLOOKUP($B$4:$B$236,'orig WPP2004'!$B$4:$CZ$265,'orig WPP2004'!CF$1)</f>
        <v>434.06299999999999</v>
      </c>
    </row>
    <row r="131" spans="1:109">
      <c r="A131">
        <v>4</v>
      </c>
      <c r="B131" s="3">
        <v>474</v>
      </c>
      <c r="C131" s="1" t="s">
        <v>593</v>
      </c>
      <c r="D131" s="29">
        <f>+[1]Summary!F38</f>
        <v>66.329009254022978</v>
      </c>
      <c r="E131" s="29">
        <f>+[1]Summary!G38</f>
        <v>71.765813291237976</v>
      </c>
      <c r="F131" s="29">
        <f>+[1]Summary!H38</f>
        <v>77.648257003634541</v>
      </c>
      <c r="G131" s="29">
        <f>+[1]Summary!I38</f>
        <v>84.012868233440656</v>
      </c>
      <c r="H131" s="29">
        <f>+[1]Summary!J38</f>
        <v>90.899168908312845</v>
      </c>
      <c r="I131" s="29">
        <f>+[1]Summary!K38</f>
        <v>98.349920458174552</v>
      </c>
      <c r="J131" s="29">
        <f>+[1]Summary!L38</f>
        <v>106.41138934818886</v>
      </c>
      <c r="K131" s="29">
        <f>+[1]Summary!M38</f>
        <v>115.13363437672893</v>
      </c>
      <c r="L131" s="29">
        <f>+[1]Summary!N38</f>
        <v>124.57081752236246</v>
      </c>
      <c r="M131" s="29">
        <f>+[1]Summary!O38</f>
        <v>134.78154027009708</v>
      </c>
      <c r="N131" s="29">
        <f>+[1]Summary!P38</f>
        <v>145.82920750535095</v>
      </c>
      <c r="O131" s="29">
        <f>+[1]Summary!Q38</f>
        <v>157.78242123529773</v>
      </c>
      <c r="P131" s="29">
        <f>+[1]Summary!R38</f>
        <v>163.04183527647433</v>
      </c>
      <c r="Q131" s="29">
        <f>+[1]Summary!S38</f>
        <v>168.47656311902347</v>
      </c>
      <c r="R131" s="29">
        <f>+[1]Summary!T38</f>
        <v>174.09244855632423</v>
      </c>
      <c r="S131" s="29">
        <f>+[1]Summary!U38</f>
        <v>179.89553017486838</v>
      </c>
      <c r="T131" s="29">
        <f>+[1]Summary!V38</f>
        <v>185.89204784736398</v>
      </c>
      <c r="U131" s="29">
        <f>+[1]Summary!W38</f>
        <v>192.30211846279033</v>
      </c>
      <c r="V131" s="29">
        <f>+[1]Summary!X38</f>
        <v>198.93322599598997</v>
      </c>
      <c r="W131" s="29">
        <f>+[1]Summary!Y38</f>
        <v>205.79299240964482</v>
      </c>
      <c r="X131" s="29">
        <f>+[1]Summary!Z38</f>
        <v>212.88930249273602</v>
      </c>
      <c r="Y131" s="29">
        <f>+[1]Summary!AA38</f>
        <v>220.23031292352002</v>
      </c>
      <c r="Z131" s="29">
        <f>+[1]Summary!AB38</f>
        <v>220.671656235992</v>
      </c>
      <c r="AA131" s="29">
        <f>+[1]Summary!AC38</f>
        <v>221.113884004</v>
      </c>
      <c r="AB131" s="29">
        <f>+[1]Summary!AD38</f>
        <v>221.55699799999999</v>
      </c>
      <c r="AC131" s="51">
        <f>VLOOKUP($B$4:$B$236,'orig WPP2004'!$B$4:$CZ$265,'orig WPP2004'!D$1)</f>
        <v>222.001</v>
      </c>
      <c r="AD131" s="51">
        <f>VLOOKUP($B$4:$B$236,'orig WPP2004'!$B$4:$CZ$265,'orig WPP2004'!E$1)</f>
        <v>224.46199999999999</v>
      </c>
      <c r="AE131" s="51">
        <f>VLOOKUP($B$4:$B$236,'orig WPP2004'!$B$4:$CZ$265,'orig WPP2004'!F$1)</f>
        <v>228.345</v>
      </c>
      <c r="AF131" s="51">
        <f>VLOOKUP($B$4:$B$236,'orig WPP2004'!$B$4:$CZ$265,'orig WPP2004'!G$1)</f>
        <v>233.364</v>
      </c>
      <c r="AG131" s="51">
        <f>VLOOKUP($B$4:$B$236,'orig WPP2004'!$B$4:$CZ$265,'orig WPP2004'!H$1)</f>
        <v>239.262</v>
      </c>
      <c r="AH131" s="51">
        <f>VLOOKUP($B$4:$B$236,'orig WPP2004'!$B$4:$CZ$265,'orig WPP2004'!I$1)</f>
        <v>245.80599999999998</v>
      </c>
      <c r="AI131" s="51">
        <f>VLOOKUP($B$4:$B$236,'orig WPP2004'!$B$4:$CZ$265,'orig WPP2004'!J$1)</f>
        <v>252.78799999999998</v>
      </c>
      <c r="AJ131" s="51">
        <f>VLOOKUP($B$4:$B$236,'orig WPP2004'!$B$4:$CZ$265,'orig WPP2004'!K$1)</f>
        <v>260.02600000000001</v>
      </c>
      <c r="AK131" s="51">
        <f>VLOOKUP($B$4:$B$236,'orig WPP2004'!$B$4:$CZ$265,'orig WPP2004'!L$1)</f>
        <v>267.36199999999997</v>
      </c>
      <c r="AL131" s="51">
        <f>VLOOKUP($B$4:$B$236,'orig WPP2004'!$B$4:$CZ$265,'orig WPP2004'!M$1)</f>
        <v>274.65899999999999</v>
      </c>
      <c r="AM131" s="51">
        <f>VLOOKUP($B$4:$B$236,'orig WPP2004'!$B$4:$CZ$265,'orig WPP2004'!N$1)</f>
        <v>281.79899999999998</v>
      </c>
      <c r="AN131" s="51">
        <f>VLOOKUP($B$4:$B$236,'orig WPP2004'!$B$4:$CZ$265,'orig WPP2004'!O$1)</f>
        <v>288.67</v>
      </c>
      <c r="AO131" s="51">
        <f>VLOOKUP($B$4:$B$236,'orig WPP2004'!$B$4:$CZ$265,'orig WPP2004'!P$1)</f>
        <v>295.16399999999999</v>
      </c>
      <c r="AP131" s="51">
        <f>VLOOKUP($B$4:$B$236,'orig WPP2004'!$B$4:$CZ$265,'orig WPP2004'!Q$1)</f>
        <v>301.17700000000002</v>
      </c>
      <c r="AQ131" s="51">
        <f>VLOOKUP($B$4:$B$236,'orig WPP2004'!$B$4:$CZ$265,'orig WPP2004'!R$1)</f>
        <v>306.61199999999997</v>
      </c>
      <c r="AR131" s="51">
        <f>VLOOKUP($B$4:$B$236,'orig WPP2004'!$B$4:$CZ$265,'orig WPP2004'!S$1)</f>
        <v>311.39999999999998</v>
      </c>
      <c r="AS131" s="51">
        <f>VLOOKUP($B$4:$B$236,'orig WPP2004'!$B$4:$CZ$265,'orig WPP2004'!T$1)</f>
        <v>315.48099999999999</v>
      </c>
      <c r="AT131" s="51">
        <f>VLOOKUP($B$4:$B$236,'orig WPP2004'!$B$4:$CZ$265,'orig WPP2004'!U$1)</f>
        <v>318.85000000000002</v>
      </c>
      <c r="AU131" s="51">
        <f>VLOOKUP($B$4:$B$236,'orig WPP2004'!$B$4:$CZ$265,'orig WPP2004'!V$1)</f>
        <v>321.57400000000001</v>
      </c>
      <c r="AV131" s="51">
        <f>VLOOKUP($B$4:$B$236,'orig WPP2004'!$B$4:$CZ$265,'orig WPP2004'!W$1)</f>
        <v>323.76</v>
      </c>
      <c r="AW131" s="51">
        <f>VLOOKUP($B$4:$B$236,'orig WPP2004'!$B$4:$CZ$265,'orig WPP2004'!X$1)</f>
        <v>325.49799999999999</v>
      </c>
      <c r="AX131" s="51">
        <f>VLOOKUP($B$4:$B$236,'orig WPP2004'!$B$4:$CZ$265,'orig WPP2004'!Y$1)</f>
        <v>326.86199999999997</v>
      </c>
      <c r="AY131" s="51">
        <f>VLOOKUP($B$4:$B$236,'orig WPP2004'!$B$4:$CZ$265,'orig WPP2004'!Z$1)</f>
        <v>327.86799999999999</v>
      </c>
      <c r="AZ131" s="51">
        <f>VLOOKUP($B$4:$B$236,'orig WPP2004'!$B$4:$CZ$265,'orig WPP2004'!AA$1)</f>
        <v>328.49700000000001</v>
      </c>
      <c r="BA131" s="51">
        <f>VLOOKUP($B$4:$B$236,'orig WPP2004'!$B$4:$CZ$265,'orig WPP2004'!AB$1)</f>
        <v>328.70400000000001</v>
      </c>
      <c r="BB131" s="51">
        <f>VLOOKUP($B$4:$B$236,'orig WPP2004'!$B$4:$CZ$265,'orig WPP2004'!AC$1)</f>
        <v>328.49699999999996</v>
      </c>
      <c r="BC131" s="51">
        <f>VLOOKUP($B$4:$B$236,'orig WPP2004'!$B$4:$CZ$265,'orig WPP2004'!AD$1)</f>
        <v>327.84799999999996</v>
      </c>
      <c r="BD131" s="51">
        <f>VLOOKUP($B$4:$B$236,'orig WPP2004'!$B$4:$CZ$265,'orig WPP2004'!AE$1)</f>
        <v>326.89300000000003</v>
      </c>
      <c r="BE131" s="51">
        <f>VLOOKUP($B$4:$B$236,'orig WPP2004'!$B$4:$CZ$265,'orig WPP2004'!AF$1)</f>
        <v>325.99599999999998</v>
      </c>
      <c r="BF131" s="51">
        <f>VLOOKUP($B$4:$B$236,'orig WPP2004'!$B$4:$CZ$265,'orig WPP2004'!AG$1)</f>
        <v>325.63200000000001</v>
      </c>
      <c r="BG131" s="51">
        <f>VLOOKUP($B$4:$B$236,'orig WPP2004'!$B$4:$CZ$265,'orig WPP2004'!AH$1)</f>
        <v>326.14</v>
      </c>
      <c r="BH131" s="51">
        <f>VLOOKUP($B$4:$B$236,'orig WPP2004'!$B$4:$CZ$265,'orig WPP2004'!AI$1)</f>
        <v>327.65200000000004</v>
      </c>
      <c r="BI131" s="51">
        <f>VLOOKUP($B$4:$B$236,'orig WPP2004'!$B$4:$CZ$265,'orig WPP2004'!AJ$1)</f>
        <v>330.07100000000003</v>
      </c>
      <c r="BJ131" s="51">
        <f>VLOOKUP($B$4:$B$236,'orig WPP2004'!$B$4:$CZ$265,'orig WPP2004'!AK$1)</f>
        <v>333.21</v>
      </c>
      <c r="BK131" s="51">
        <f>VLOOKUP($B$4:$B$236,'orig WPP2004'!$B$4:$CZ$265,'orig WPP2004'!AL$1)</f>
        <v>336.77300000000002</v>
      </c>
      <c r="BL131" s="51">
        <f>VLOOKUP($B$4:$B$236,'orig WPP2004'!$B$4:$CZ$265,'orig WPP2004'!AM$1)</f>
        <v>340.52</v>
      </c>
      <c r="BM131" s="51">
        <f>VLOOKUP($B$4:$B$236,'orig WPP2004'!$B$4:$CZ$265,'orig WPP2004'!AN$1)</f>
        <v>344.41</v>
      </c>
      <c r="BN131" s="51">
        <f>VLOOKUP($B$4:$B$236,'orig WPP2004'!$B$4:$CZ$265,'orig WPP2004'!AO$1)</f>
        <v>348.45799999999997</v>
      </c>
      <c r="BO131" s="51">
        <f>VLOOKUP($B$4:$B$236,'orig WPP2004'!$B$4:$CZ$265,'orig WPP2004'!AP$1)</f>
        <v>352.541</v>
      </c>
      <c r="BP131" s="51">
        <f>VLOOKUP($B$4:$B$236,'orig WPP2004'!$B$4:$CZ$265,'orig WPP2004'!AQ$1)</f>
        <v>356.52600000000001</v>
      </c>
      <c r="BQ131" s="51">
        <f>VLOOKUP($B$4:$B$236,'orig WPP2004'!$B$4:$CZ$265,'orig WPP2004'!AR$1)</f>
        <v>360.30700000000002</v>
      </c>
      <c r="BR131" s="51">
        <f>VLOOKUP($B$4:$B$236,'orig WPP2004'!$B$4:$CZ$265,'orig WPP2004'!AS$1)</f>
        <v>363.82499999999999</v>
      </c>
      <c r="BS131" s="51">
        <f>VLOOKUP($B$4:$B$236,'orig WPP2004'!$B$4:$CZ$265,'orig WPP2004'!AT$1)</f>
        <v>367.06799999999998</v>
      </c>
      <c r="BT131" s="51">
        <f>VLOOKUP($B$4:$B$236,'orig WPP2004'!$B$4:$CZ$265,'orig WPP2004'!AU$1)</f>
        <v>370.05200000000002</v>
      </c>
      <c r="BU131" s="51">
        <f>VLOOKUP($B$4:$B$236,'orig WPP2004'!$B$4:$CZ$265,'orig WPP2004'!AV$1)</f>
        <v>372.82100000000003</v>
      </c>
      <c r="BV131" s="51">
        <f>VLOOKUP($B$4:$B$236,'orig WPP2004'!$B$4:$CZ$265,'orig WPP2004'!AW$1)</f>
        <v>375.41200000000003</v>
      </c>
      <c r="BW131" s="51">
        <f>VLOOKUP($B$4:$B$236,'orig WPP2004'!$B$4:$CZ$265,'orig WPP2004'!AX$1)</f>
        <v>377.80500000000001</v>
      </c>
      <c r="BX131" s="51">
        <f>VLOOKUP($B$4:$B$236,'orig WPP2004'!$B$4:$CZ$265,'orig WPP2004'!AY$1)</f>
        <v>379.99400000000003</v>
      </c>
      <c r="BY131" s="51">
        <f>VLOOKUP($B$4:$B$236,'orig WPP2004'!$B$4:$CZ$265,'orig WPP2004'!AZ$1)</f>
        <v>382.04700000000003</v>
      </c>
      <c r="BZ131" s="51">
        <f>VLOOKUP($B$4:$B$236,'orig WPP2004'!$B$4:$CZ$265,'orig WPP2004'!BA$1)</f>
        <v>384.05500000000001</v>
      </c>
      <c r="CA131" s="51">
        <f>VLOOKUP($B$4:$B$236,'orig WPP2004'!$B$4:$CZ$265,'orig WPP2004'!BB$1)</f>
        <v>386.08199999999999</v>
      </c>
      <c r="CB131" s="51">
        <f>VLOOKUP($B$4:$B$236,'orig WPP2004'!$B$4:$CZ$265,'orig WPP2004'!BC$1)</f>
        <v>388.16</v>
      </c>
      <c r="CC131" s="51">
        <f>VLOOKUP($B$4:$B$236,'orig WPP2004'!$B$4:$CZ$265,'orig WPP2004'!BD$1)</f>
        <v>390.262</v>
      </c>
      <c r="CD131" s="51">
        <f>VLOOKUP($B$4:$B$236,'orig WPP2004'!$B$4:$CZ$265,'orig WPP2004'!BE$1)</f>
        <v>392.32100000000003</v>
      </c>
      <c r="CE131" s="51">
        <f>VLOOKUP($B$4:$B$236,'orig WPP2004'!$B$4:$CZ$265,'orig WPP2004'!BF$1)</f>
        <v>394.23500000000001</v>
      </c>
      <c r="CF131" s="51">
        <f>VLOOKUP($B$4:$B$236,'orig WPP2004'!$B$4:$CZ$265,'orig WPP2004'!BG$1)</f>
        <v>395.93200000000002</v>
      </c>
      <c r="CG131" s="51">
        <f>VLOOKUP($B$4:$B$236,'orig WPP2004'!$B$4:$CZ$265,'orig WPP2004'!BH$1)</f>
        <v>397.392</v>
      </c>
      <c r="CH131" s="51">
        <f>VLOOKUP($B$4:$B$236,'orig WPP2004'!$B$4:$CZ$265,'orig WPP2004'!BI$1)</f>
        <v>398.64099999999996</v>
      </c>
      <c r="CI131" s="51">
        <f>VLOOKUP($B$4:$B$236,'orig WPP2004'!$B$4:$CZ$265,'orig WPP2004'!BJ$1)</f>
        <v>399.70799999999997</v>
      </c>
      <c r="CJ131" s="51">
        <f>VLOOKUP($B$4:$B$236,'orig WPP2004'!$B$4:$CZ$265,'orig WPP2004'!BK$1)</f>
        <v>400.63400000000001</v>
      </c>
      <c r="CK131" s="51">
        <f>VLOOKUP($B$4:$B$236,'orig WPP2004'!$B$4:$CZ$265,'orig WPP2004'!BL$1)</f>
        <v>401.45600000000002</v>
      </c>
      <c r="CL131" s="51">
        <f>VLOOKUP($B$4:$B$236,'orig WPP2004'!$B$4:$CZ$265,'orig WPP2004'!BM$1)</f>
        <v>402.178</v>
      </c>
      <c r="CM131" s="51">
        <f>VLOOKUP($B$4:$B$236,'orig WPP2004'!$B$4:$CZ$265,'orig WPP2004'!BN$1)</f>
        <v>402.79500000000002</v>
      </c>
      <c r="CN131" s="51">
        <f>VLOOKUP($B$4:$B$236,'orig WPP2004'!$B$4:$CZ$265,'orig WPP2004'!BO$1)</f>
        <v>403.31900000000002</v>
      </c>
      <c r="CO131" s="51">
        <f>VLOOKUP($B$4:$B$236,'orig WPP2004'!$B$4:$CZ$265,'orig WPP2004'!BP$1)</f>
        <v>403.76400000000001</v>
      </c>
      <c r="CP131" s="51">
        <f>VLOOKUP($B$4:$B$236,'orig WPP2004'!$B$4:$CZ$265,'orig WPP2004'!BQ$1)</f>
        <v>404.142</v>
      </c>
      <c r="CQ131" s="51">
        <f>VLOOKUP($B$4:$B$236,'orig WPP2004'!$B$4:$CZ$265,'orig WPP2004'!BR$1)</f>
        <v>404.45600000000002</v>
      </c>
      <c r="CR131" s="51">
        <f>VLOOKUP($B$4:$B$236,'orig WPP2004'!$B$4:$CZ$265,'orig WPP2004'!BS$1)</f>
        <v>404.709</v>
      </c>
      <c r="CS131" s="51">
        <f>VLOOKUP($B$4:$B$236,'orig WPP2004'!$B$4:$CZ$265,'orig WPP2004'!BT$1)</f>
        <v>404.89200000000005</v>
      </c>
      <c r="CT131" s="51">
        <f>VLOOKUP($B$4:$B$236,'orig WPP2004'!$B$4:$CZ$265,'orig WPP2004'!BU$1)</f>
        <v>404.99599999999998</v>
      </c>
      <c r="CU131" s="51">
        <f>VLOOKUP($B$4:$B$236,'orig WPP2004'!$B$4:$CZ$265,'orig WPP2004'!BV$1)</f>
        <v>405.012</v>
      </c>
      <c r="CV131" s="51">
        <f>VLOOKUP($B$4:$B$236,'orig WPP2004'!$B$4:$CZ$265,'orig WPP2004'!BW$1)</f>
        <v>404.93799999999999</v>
      </c>
      <c r="CW131" s="51">
        <f>VLOOKUP($B$4:$B$236,'orig WPP2004'!$B$4:$CZ$265,'orig WPP2004'!BX$1)</f>
        <v>404.774</v>
      </c>
      <c r="CX131" s="51">
        <f>VLOOKUP($B$4:$B$236,'orig WPP2004'!$B$4:$CZ$265,'orig WPP2004'!BY$1)</f>
        <v>404.51</v>
      </c>
      <c r="CY131" s="51">
        <f>VLOOKUP($B$4:$B$236,'orig WPP2004'!$B$4:$CZ$265,'orig WPP2004'!BZ$1)</f>
        <v>404.14</v>
      </c>
      <c r="CZ131" s="51">
        <f>VLOOKUP($B$4:$B$236,'orig WPP2004'!$B$4:$CZ$265,'orig WPP2004'!CA$1)</f>
        <v>403.65600000000001</v>
      </c>
      <c r="DA131" s="51">
        <f>VLOOKUP($B$4:$B$236,'orig WPP2004'!$B$4:$CZ$265,'orig WPP2004'!CB$1)</f>
        <v>403.053</v>
      </c>
      <c r="DB131" s="51">
        <f>VLOOKUP($B$4:$B$236,'orig WPP2004'!$B$4:$CZ$265,'orig WPP2004'!CC$1)</f>
        <v>402.33</v>
      </c>
      <c r="DC131" s="51">
        <f>VLOOKUP($B$4:$B$236,'orig WPP2004'!$B$4:$CZ$265,'orig WPP2004'!CD$1)</f>
        <v>401.48099999999999</v>
      </c>
      <c r="DD131" s="51">
        <f>VLOOKUP($B$4:$B$236,'orig WPP2004'!$B$4:$CZ$265,'orig WPP2004'!CE$1)</f>
        <v>400.50200000000001</v>
      </c>
      <c r="DE131" s="51">
        <f>VLOOKUP($B$4:$B$236,'orig WPP2004'!$B$4:$CZ$265,'orig WPP2004'!CF$1)</f>
        <v>399.38799999999998</v>
      </c>
    </row>
    <row r="132" spans="1:109">
      <c r="A132">
        <v>8</v>
      </c>
      <c r="B132" s="3">
        <v>478</v>
      </c>
      <c r="C132" s="1" t="s">
        <v>653</v>
      </c>
      <c r="D132" s="29">
        <f>+[2]Summary!F51</f>
        <v>461.95470874001171</v>
      </c>
      <c r="E132" s="29">
        <f>+[2]Summary!G51</f>
        <v>463.49970776589805</v>
      </c>
      <c r="F132" s="29">
        <f>+[2]Summary!H51</f>
        <v>465.04987401260678</v>
      </c>
      <c r="G132" s="29">
        <f>+[2]Summary!I51</f>
        <v>466.60522476181291</v>
      </c>
      <c r="H132" s="29">
        <f>+[2]Summary!J51</f>
        <v>468.16577735298944</v>
      </c>
      <c r="I132" s="29">
        <f>+[2]Summary!K51</f>
        <v>469.73154918360149</v>
      </c>
      <c r="J132" s="29">
        <f>+[2]Summary!L51</f>
        <v>471.30255770929909</v>
      </c>
      <c r="K132" s="29">
        <f>+[2]Summary!M51</f>
        <v>472.87882044411276</v>
      </c>
      <c r="L132" s="29">
        <f>+[2]Summary!N51</f>
        <v>474.4603549606482</v>
      </c>
      <c r="M132" s="29">
        <f>+[2]Summary!O51</f>
        <v>476.04717889028257</v>
      </c>
      <c r="N132" s="29">
        <f>+[2]Summary!P51</f>
        <v>477.63930992336049</v>
      </c>
      <c r="O132" s="29">
        <f>+[2]Summary!Q51</f>
        <v>479.23676580939184</v>
      </c>
      <c r="P132" s="29">
        <f>+[2]Summary!R51</f>
        <v>483.26396552207569</v>
      </c>
      <c r="Q132" s="29">
        <f>+[2]Summary!S51</f>
        <v>487.32500724915201</v>
      </c>
      <c r="R132" s="29">
        <f>+[2]Summary!T51</f>
        <v>491.42017537729612</v>
      </c>
      <c r="S132" s="29">
        <f>+[2]Summary!U51</f>
        <v>495.54975668298766</v>
      </c>
      <c r="T132" s="29">
        <f>+[2]Summary!V51</f>
        <v>499.71404035259263</v>
      </c>
      <c r="U132" s="29">
        <f>+[2]Summary!W51</f>
        <v>509.91228607407407</v>
      </c>
      <c r="V132" s="29">
        <f>+[2]Summary!X51</f>
        <v>520.31865925925933</v>
      </c>
      <c r="W132" s="29">
        <f>+[2]Summary!Y51</f>
        <v>530.93740740740736</v>
      </c>
      <c r="X132" s="29">
        <f>+[2]Summary!Z51</f>
        <v>541.77286470143611</v>
      </c>
      <c r="Y132" s="29">
        <f>+[2]Summary!AA51</f>
        <v>552.82945377697558</v>
      </c>
      <c r="Z132" s="29">
        <f>+[2]Summary!AB51</f>
        <v>611.02202785876261</v>
      </c>
      <c r="AA132" s="29">
        <f>+[2]Summary!AC51</f>
        <v>675.34013605442181</v>
      </c>
      <c r="AB132" s="29">
        <f>+[2]Summary!AD51</f>
        <v>746.42857142857156</v>
      </c>
      <c r="AC132" s="51">
        <f>VLOOKUP($B$4:$B$236,'orig WPP2004'!$B$4:$CZ$265,'orig WPP2004'!D$1)</f>
        <v>825</v>
      </c>
      <c r="AD132" s="51">
        <f>VLOOKUP($B$4:$B$236,'orig WPP2004'!$B$4:$CZ$265,'orig WPP2004'!E$1)</f>
        <v>837.76900000000001</v>
      </c>
      <c r="AE132" s="51">
        <f>VLOOKUP($B$4:$B$236,'orig WPP2004'!$B$4:$CZ$265,'orig WPP2004'!F$1)</f>
        <v>851.73</v>
      </c>
      <c r="AF132" s="51">
        <f>VLOOKUP($B$4:$B$236,'orig WPP2004'!$B$4:$CZ$265,'orig WPP2004'!G$1)</f>
        <v>866.85300000000007</v>
      </c>
      <c r="AG132" s="51">
        <f>VLOOKUP($B$4:$B$236,'orig WPP2004'!$B$4:$CZ$265,'orig WPP2004'!H$1)</f>
        <v>883.09799999999996</v>
      </c>
      <c r="AH132" s="51">
        <f>VLOOKUP($B$4:$B$236,'orig WPP2004'!$B$4:$CZ$265,'orig WPP2004'!I$1)</f>
        <v>900.42200000000003</v>
      </c>
      <c r="AI132" s="51">
        <f>VLOOKUP($B$4:$B$236,'orig WPP2004'!$B$4:$CZ$265,'orig WPP2004'!J$1)</f>
        <v>918.77099999999996</v>
      </c>
      <c r="AJ132" s="51">
        <f>VLOOKUP($B$4:$B$236,'orig WPP2004'!$B$4:$CZ$265,'orig WPP2004'!K$1)</f>
        <v>938.08400000000006</v>
      </c>
      <c r="AK132" s="51">
        <f>VLOOKUP($B$4:$B$236,'orig WPP2004'!$B$4:$CZ$265,'orig WPP2004'!L$1)</f>
        <v>958.29899999999998</v>
      </c>
      <c r="AL132" s="51">
        <f>VLOOKUP($B$4:$B$236,'orig WPP2004'!$B$4:$CZ$265,'orig WPP2004'!M$1)</f>
        <v>979.346</v>
      </c>
      <c r="AM132" s="51">
        <f>VLOOKUP($B$4:$B$236,'orig WPP2004'!$B$4:$CZ$265,'orig WPP2004'!N$1)</f>
        <v>1001.17</v>
      </c>
      <c r="AN132" s="51">
        <f>VLOOKUP($B$4:$B$236,'orig WPP2004'!$B$4:$CZ$265,'orig WPP2004'!O$1)</f>
        <v>1023.731</v>
      </c>
      <c r="AO132" s="51">
        <f>VLOOKUP($B$4:$B$236,'orig WPP2004'!$B$4:$CZ$265,'orig WPP2004'!P$1)</f>
        <v>1047.0219999999999</v>
      </c>
      <c r="AP132" s="51">
        <f>VLOOKUP($B$4:$B$236,'orig WPP2004'!$B$4:$CZ$265,'orig WPP2004'!Q$1)</f>
        <v>1071.0640000000001</v>
      </c>
      <c r="AQ132" s="51">
        <f>VLOOKUP($B$4:$B$236,'orig WPP2004'!$B$4:$CZ$265,'orig WPP2004'!R$1)</f>
        <v>1095.9070000000002</v>
      </c>
      <c r="AR132" s="51">
        <f>VLOOKUP($B$4:$B$236,'orig WPP2004'!$B$4:$CZ$265,'orig WPP2004'!S$1)</f>
        <v>1121.58</v>
      </c>
      <c r="AS132" s="51">
        <f>VLOOKUP($B$4:$B$236,'orig WPP2004'!$B$4:$CZ$265,'orig WPP2004'!T$1)</f>
        <v>1148.098</v>
      </c>
      <c r="AT132" s="51">
        <f>VLOOKUP($B$4:$B$236,'orig WPP2004'!$B$4:$CZ$265,'orig WPP2004'!U$1)</f>
        <v>1175.4449999999999</v>
      </c>
      <c r="AU132" s="51">
        <f>VLOOKUP($B$4:$B$236,'orig WPP2004'!$B$4:$CZ$265,'orig WPP2004'!V$1)</f>
        <v>1203.604</v>
      </c>
      <c r="AV132" s="51">
        <f>VLOOKUP($B$4:$B$236,'orig WPP2004'!$B$4:$CZ$265,'orig WPP2004'!W$1)</f>
        <v>1232.5459999999998</v>
      </c>
      <c r="AW132" s="51">
        <f>VLOOKUP($B$4:$B$236,'orig WPP2004'!$B$4:$CZ$265,'orig WPP2004'!X$1)</f>
        <v>1262.26</v>
      </c>
      <c r="AX132" s="51">
        <f>VLOOKUP($B$4:$B$236,'orig WPP2004'!$B$4:$CZ$265,'orig WPP2004'!Y$1)</f>
        <v>1292.721</v>
      </c>
      <c r="AY132" s="51">
        <f>VLOOKUP($B$4:$B$236,'orig WPP2004'!$B$4:$CZ$265,'orig WPP2004'!Z$1)</f>
        <v>1323.954</v>
      </c>
      <c r="AZ132" s="51">
        <f>VLOOKUP($B$4:$B$236,'orig WPP2004'!$B$4:$CZ$265,'orig WPP2004'!AA$1)</f>
        <v>1356.049</v>
      </c>
      <c r="BA132" s="51">
        <f>VLOOKUP($B$4:$B$236,'orig WPP2004'!$B$4:$CZ$265,'orig WPP2004'!AB$1)</f>
        <v>1389.1220000000001</v>
      </c>
      <c r="BB132" s="51">
        <f>VLOOKUP($B$4:$B$236,'orig WPP2004'!$B$4:$CZ$265,'orig WPP2004'!AC$1)</f>
        <v>1423.2539999999999</v>
      </c>
      <c r="BC132" s="51">
        <f>VLOOKUP($B$4:$B$236,'orig WPP2004'!$B$4:$CZ$265,'orig WPP2004'!AD$1)</f>
        <v>1458.4690000000001</v>
      </c>
      <c r="BD132" s="51">
        <f>VLOOKUP($B$4:$B$236,'orig WPP2004'!$B$4:$CZ$265,'orig WPP2004'!AE$1)</f>
        <v>1494.7170000000001</v>
      </c>
      <c r="BE132" s="51">
        <f>VLOOKUP($B$4:$B$236,'orig WPP2004'!$B$4:$CZ$265,'orig WPP2004'!AF$1)</f>
        <v>1531.9180000000001</v>
      </c>
      <c r="BF132" s="51">
        <f>VLOOKUP($B$4:$B$236,'orig WPP2004'!$B$4:$CZ$265,'orig WPP2004'!AG$1)</f>
        <v>1569.9449999999999</v>
      </c>
      <c r="BG132" s="51">
        <f>VLOOKUP($B$4:$B$236,'orig WPP2004'!$B$4:$CZ$265,'orig WPP2004'!AH$1)</f>
        <v>1608.7040000000002</v>
      </c>
      <c r="BH132" s="51">
        <f>VLOOKUP($B$4:$B$236,'orig WPP2004'!$B$4:$CZ$265,'orig WPP2004'!AI$1)</f>
        <v>1648.2660000000001</v>
      </c>
      <c r="BI132" s="51">
        <f>VLOOKUP($B$4:$B$236,'orig WPP2004'!$B$4:$CZ$265,'orig WPP2004'!AJ$1)</f>
        <v>1688.6469999999999</v>
      </c>
      <c r="BJ132" s="51">
        <f>VLOOKUP($B$4:$B$236,'orig WPP2004'!$B$4:$CZ$265,'orig WPP2004'!AK$1)</f>
        <v>1729.6379999999999</v>
      </c>
      <c r="BK132" s="51">
        <f>VLOOKUP($B$4:$B$236,'orig WPP2004'!$B$4:$CZ$265,'orig WPP2004'!AL$1)</f>
        <v>1770.9649999999999</v>
      </c>
      <c r="BL132" s="51">
        <f>VLOOKUP($B$4:$B$236,'orig WPP2004'!$B$4:$CZ$265,'orig WPP2004'!AM$1)</f>
        <v>1812.4859999999999</v>
      </c>
      <c r="BM132" s="51">
        <f>VLOOKUP($B$4:$B$236,'orig WPP2004'!$B$4:$CZ$265,'orig WPP2004'!AN$1)</f>
        <v>1854.174</v>
      </c>
      <c r="BN132" s="51">
        <f>VLOOKUP($B$4:$B$236,'orig WPP2004'!$B$4:$CZ$265,'orig WPP2004'!AO$1)</f>
        <v>1896.27</v>
      </c>
      <c r="BO132" s="51">
        <f>VLOOKUP($B$4:$B$236,'orig WPP2004'!$B$4:$CZ$265,'orig WPP2004'!AP$1)</f>
        <v>1939.252</v>
      </c>
      <c r="BP132" s="51">
        <f>VLOOKUP($B$4:$B$236,'orig WPP2004'!$B$4:$CZ$265,'orig WPP2004'!AQ$1)</f>
        <v>1983.7660000000001</v>
      </c>
      <c r="BQ132" s="51">
        <f>VLOOKUP($B$4:$B$236,'orig WPP2004'!$B$4:$CZ$265,'orig WPP2004'!AR$1)</f>
        <v>2030.3330000000001</v>
      </c>
      <c r="BR132" s="51">
        <f>VLOOKUP($B$4:$B$236,'orig WPP2004'!$B$4:$CZ$265,'orig WPP2004'!AS$1)</f>
        <v>2079.165</v>
      </c>
      <c r="BS132" s="51">
        <f>VLOOKUP($B$4:$B$236,'orig WPP2004'!$B$4:$CZ$265,'orig WPP2004'!AT$1)</f>
        <v>2130.3379999999997</v>
      </c>
      <c r="BT132" s="51">
        <f>VLOOKUP($B$4:$B$236,'orig WPP2004'!$B$4:$CZ$265,'orig WPP2004'!AU$1)</f>
        <v>2184.0740000000001</v>
      </c>
      <c r="BU132" s="51">
        <f>VLOOKUP($B$4:$B$236,'orig WPP2004'!$B$4:$CZ$265,'orig WPP2004'!AV$1)</f>
        <v>2240.5749999999998</v>
      </c>
      <c r="BV132" s="51">
        <f>VLOOKUP($B$4:$B$236,'orig WPP2004'!$B$4:$CZ$265,'orig WPP2004'!AW$1)</f>
        <v>2300.0129999999999</v>
      </c>
      <c r="BW132" s="51">
        <f>VLOOKUP($B$4:$B$236,'orig WPP2004'!$B$4:$CZ$265,'orig WPP2004'!AX$1)</f>
        <v>2362.404</v>
      </c>
      <c r="BX132" s="51">
        <f>VLOOKUP($B$4:$B$236,'orig WPP2004'!$B$4:$CZ$265,'orig WPP2004'!AY$1)</f>
        <v>2427.8130000000001</v>
      </c>
      <c r="BY132" s="51">
        <f>VLOOKUP($B$4:$B$236,'orig WPP2004'!$B$4:$CZ$265,'orig WPP2004'!AZ$1)</f>
        <v>2496.4790000000003</v>
      </c>
      <c r="BZ132" s="51">
        <f>VLOOKUP($B$4:$B$236,'orig WPP2004'!$B$4:$CZ$265,'orig WPP2004'!BA$1)</f>
        <v>2568.6729999999998</v>
      </c>
      <c r="CA132" s="51">
        <f>VLOOKUP($B$4:$B$236,'orig WPP2004'!$B$4:$CZ$265,'orig WPP2004'!BB$1)</f>
        <v>2644.5129999999999</v>
      </c>
      <c r="CB132" s="51">
        <f>VLOOKUP($B$4:$B$236,'orig WPP2004'!$B$4:$CZ$265,'orig WPP2004'!BC$1)</f>
        <v>2724.0969999999998</v>
      </c>
      <c r="CC132" s="51">
        <f>VLOOKUP($B$4:$B$236,'orig WPP2004'!$B$4:$CZ$265,'orig WPP2004'!BD$1)</f>
        <v>2807.1419999999998</v>
      </c>
      <c r="CD132" s="51">
        <f>VLOOKUP($B$4:$B$236,'orig WPP2004'!$B$4:$CZ$265,'orig WPP2004'!BE$1)</f>
        <v>2892.8980000000001</v>
      </c>
      <c r="CE132" s="51">
        <f>VLOOKUP($B$4:$B$236,'orig WPP2004'!$B$4:$CZ$265,'orig WPP2004'!BF$1)</f>
        <v>2980.357</v>
      </c>
      <c r="CF132" s="51">
        <f>VLOOKUP($B$4:$B$236,'orig WPP2004'!$B$4:$CZ$265,'orig WPP2004'!BG$1)</f>
        <v>3068.7420000000002</v>
      </c>
      <c r="CG132" s="51">
        <f>VLOOKUP($B$4:$B$236,'orig WPP2004'!$B$4:$CZ$265,'orig WPP2004'!BH$1)</f>
        <v>3157.75</v>
      </c>
      <c r="CH132" s="51">
        <f>VLOOKUP($B$4:$B$236,'orig WPP2004'!$B$4:$CZ$265,'orig WPP2004'!BI$1)</f>
        <v>3247.4070000000002</v>
      </c>
      <c r="CI132" s="51">
        <f>VLOOKUP($B$4:$B$236,'orig WPP2004'!$B$4:$CZ$265,'orig WPP2004'!BJ$1)</f>
        <v>3337.6760000000004</v>
      </c>
      <c r="CJ132" s="51">
        <f>VLOOKUP($B$4:$B$236,'orig WPP2004'!$B$4:$CZ$265,'orig WPP2004'!BK$1)</f>
        <v>3428.6320000000001</v>
      </c>
      <c r="CK132" s="51">
        <f>VLOOKUP($B$4:$B$236,'orig WPP2004'!$B$4:$CZ$265,'orig WPP2004'!BL$1)</f>
        <v>3520.3220000000001</v>
      </c>
      <c r="CL132" s="51">
        <f>VLOOKUP($B$4:$B$236,'orig WPP2004'!$B$4:$CZ$265,'orig WPP2004'!BM$1)</f>
        <v>3612.63</v>
      </c>
      <c r="CM132" s="51">
        <f>VLOOKUP($B$4:$B$236,'orig WPP2004'!$B$4:$CZ$265,'orig WPP2004'!BN$1)</f>
        <v>3705.4430000000002</v>
      </c>
      <c r="CN132" s="51">
        <f>VLOOKUP($B$4:$B$236,'orig WPP2004'!$B$4:$CZ$265,'orig WPP2004'!BO$1)</f>
        <v>3798.8389999999999</v>
      </c>
      <c r="CO132" s="51">
        <f>VLOOKUP($B$4:$B$236,'orig WPP2004'!$B$4:$CZ$265,'orig WPP2004'!BP$1)</f>
        <v>3892.9490000000001</v>
      </c>
      <c r="CP132" s="51">
        <f>VLOOKUP($B$4:$B$236,'orig WPP2004'!$B$4:$CZ$265,'orig WPP2004'!BQ$1)</f>
        <v>3987.8639999999996</v>
      </c>
      <c r="CQ132" s="51">
        <f>VLOOKUP($B$4:$B$236,'orig WPP2004'!$B$4:$CZ$265,'orig WPP2004'!BR$1)</f>
        <v>4083.5860000000002</v>
      </c>
      <c r="CR132" s="51">
        <f>VLOOKUP($B$4:$B$236,'orig WPP2004'!$B$4:$CZ$265,'orig WPP2004'!BS$1)</f>
        <v>4180.0529999999999</v>
      </c>
      <c r="CS132" s="51">
        <f>VLOOKUP($B$4:$B$236,'orig WPP2004'!$B$4:$CZ$265,'orig WPP2004'!BT$1)</f>
        <v>4277.2160000000003</v>
      </c>
      <c r="CT132" s="51">
        <f>VLOOKUP($B$4:$B$236,'orig WPP2004'!$B$4:$CZ$265,'orig WPP2004'!BU$1)</f>
        <v>4375.0020000000004</v>
      </c>
      <c r="CU132" s="51">
        <f>VLOOKUP($B$4:$B$236,'orig WPP2004'!$B$4:$CZ$265,'orig WPP2004'!BV$1)</f>
        <v>4473.3530000000001</v>
      </c>
      <c r="CV132" s="51">
        <f>VLOOKUP($B$4:$B$236,'orig WPP2004'!$B$4:$CZ$265,'orig WPP2004'!BW$1)</f>
        <v>4572.2340000000004</v>
      </c>
      <c r="CW132" s="51">
        <f>VLOOKUP($B$4:$B$236,'orig WPP2004'!$B$4:$CZ$265,'orig WPP2004'!BX$1)</f>
        <v>4671.63</v>
      </c>
      <c r="CX132" s="51">
        <f>VLOOKUP($B$4:$B$236,'orig WPP2004'!$B$4:$CZ$265,'orig WPP2004'!BY$1)</f>
        <v>4771.5229999999992</v>
      </c>
      <c r="CY132" s="51">
        <f>VLOOKUP($B$4:$B$236,'orig WPP2004'!$B$4:$CZ$265,'orig WPP2004'!BZ$1)</f>
        <v>4871.9050000000007</v>
      </c>
      <c r="CZ132" s="51">
        <f>VLOOKUP($B$4:$B$236,'orig WPP2004'!$B$4:$CZ$265,'orig WPP2004'!CA$1)</f>
        <v>4972.7510000000002</v>
      </c>
      <c r="DA132" s="51">
        <f>VLOOKUP($B$4:$B$236,'orig WPP2004'!$B$4:$CZ$265,'orig WPP2004'!CB$1)</f>
        <v>5074.0370000000003</v>
      </c>
      <c r="DB132" s="51">
        <f>VLOOKUP($B$4:$B$236,'orig WPP2004'!$B$4:$CZ$265,'orig WPP2004'!CC$1)</f>
        <v>5175.7160000000003</v>
      </c>
      <c r="DC132" s="51">
        <f>VLOOKUP($B$4:$B$236,'orig WPP2004'!$B$4:$CZ$265,'orig WPP2004'!CD$1)</f>
        <v>5277.723</v>
      </c>
      <c r="DD132" s="51">
        <f>VLOOKUP($B$4:$B$236,'orig WPP2004'!$B$4:$CZ$265,'orig WPP2004'!CE$1)</f>
        <v>5379.9850000000006</v>
      </c>
      <c r="DE132" s="51">
        <f>VLOOKUP($B$4:$B$236,'orig WPP2004'!$B$4:$CZ$265,'orig WPP2004'!CF$1)</f>
        <v>5482.4349999999995</v>
      </c>
    </row>
    <row r="133" spans="1:109">
      <c r="A133">
        <v>9</v>
      </c>
      <c r="B133" s="3">
        <v>480</v>
      </c>
      <c r="C133" s="1" t="s">
        <v>612</v>
      </c>
      <c r="D133" s="29">
        <f>+[2]Summary!F23</f>
        <v>168.56437758667317</v>
      </c>
      <c r="E133" s="29">
        <f>+[2]Summary!G23</f>
        <v>169.12813804682926</v>
      </c>
      <c r="F133" s="29">
        <f>+[2]Summary!H23</f>
        <v>169.69378399347417</v>
      </c>
      <c r="G133" s="29">
        <f>+[2]Summary!I23</f>
        <v>170.26132173258279</v>
      </c>
      <c r="H133" s="29">
        <f>+[2]Summary!J23</f>
        <v>170.83075759122022</v>
      </c>
      <c r="I133" s="29">
        <f>+[2]Summary!K23</f>
        <v>171.40209791761222</v>
      </c>
      <c r="J133" s="29">
        <f>+[2]Summary!L23</f>
        <v>171.97534908121628</v>
      </c>
      <c r="K133" s="29">
        <f>+[2]Summary!M23</f>
        <v>172.55051747279222</v>
      </c>
      <c r="L133" s="29">
        <f>+[2]Summary!N23</f>
        <v>173.12760950447387</v>
      </c>
      <c r="M133" s="29">
        <f>+[2]Summary!O23</f>
        <v>173.70663160983995</v>
      </c>
      <c r="N133" s="29">
        <f>+[2]Summary!P23</f>
        <v>174.28759024398656</v>
      </c>
      <c r="O133" s="29">
        <f>+[2]Summary!Q23</f>
        <v>174.87049188359859</v>
      </c>
      <c r="P133" s="29">
        <f>+[2]Summary!R23</f>
        <v>176.33999181539352</v>
      </c>
      <c r="Q133" s="29">
        <f>+[2]Summary!S23</f>
        <v>177.82184048611111</v>
      </c>
      <c r="R133" s="29">
        <f>+[2]Summary!T23</f>
        <v>179.31614166666668</v>
      </c>
      <c r="S133" s="29">
        <f>+[2]Summary!U23</f>
        <v>180.82300000000001</v>
      </c>
      <c r="T133" s="29">
        <f>+[2]Summary!V23</f>
        <v>310.05200000000008</v>
      </c>
      <c r="U133" s="29">
        <f>+[2]Summary!W23</f>
        <v>318.5</v>
      </c>
      <c r="V133" s="29">
        <f>+[2]Summary!X23</f>
        <v>359.47399999999999</v>
      </c>
      <c r="W133" s="29">
        <f>+[2]Summary!Y23</f>
        <v>370.58500000000004</v>
      </c>
      <c r="X133" s="29">
        <f>+[2]Summary!Z23</f>
        <v>371.02300000000002</v>
      </c>
      <c r="Y133" s="29">
        <f>+[2]Summary!AA23</f>
        <v>368.79100000000005</v>
      </c>
      <c r="Z133" s="29">
        <f>+[2]Summary!AB23</f>
        <v>376.48500000000013</v>
      </c>
      <c r="AA133" s="29">
        <f>+[2]Summary!AC23</f>
        <v>402.89699999999999</v>
      </c>
      <c r="AB133" s="29">
        <f>+[2]Summary!AD23</f>
        <v>448.07500000000005</v>
      </c>
      <c r="AC133" s="51">
        <f>VLOOKUP($B$4:$B$236,'orig WPP2004'!$B$4:$CZ$265,'orig WPP2004'!D$1)</f>
        <v>493.25299999999999</v>
      </c>
      <c r="AD133" s="51">
        <f>VLOOKUP($B$4:$B$236,'orig WPP2004'!$B$4:$CZ$265,'orig WPP2004'!E$1)</f>
        <v>506.40200000000004</v>
      </c>
      <c r="AE133" s="51">
        <f>VLOOKUP($B$4:$B$236,'orig WPP2004'!$B$4:$CZ$265,'orig WPP2004'!F$1)</f>
        <v>521.14099999999996</v>
      </c>
      <c r="AF133" s="51">
        <f>VLOOKUP($B$4:$B$236,'orig WPP2004'!$B$4:$CZ$265,'orig WPP2004'!G$1)</f>
        <v>536.99099999999999</v>
      </c>
      <c r="AG133" s="51">
        <f>VLOOKUP($B$4:$B$236,'orig WPP2004'!$B$4:$CZ$265,'orig WPP2004'!H$1)</f>
        <v>553.577</v>
      </c>
      <c r="AH133" s="51">
        <f>VLOOKUP($B$4:$B$236,'orig WPP2004'!$B$4:$CZ$265,'orig WPP2004'!I$1)</f>
        <v>570.62599999999998</v>
      </c>
      <c r="AI133" s="51">
        <f>VLOOKUP($B$4:$B$236,'orig WPP2004'!$B$4:$CZ$265,'orig WPP2004'!J$1)</f>
        <v>587.97199999999998</v>
      </c>
      <c r="AJ133" s="51">
        <f>VLOOKUP($B$4:$B$236,'orig WPP2004'!$B$4:$CZ$265,'orig WPP2004'!K$1)</f>
        <v>605.55200000000002</v>
      </c>
      <c r="AK133" s="51">
        <f>VLOOKUP($B$4:$B$236,'orig WPP2004'!$B$4:$CZ$265,'orig WPP2004'!L$1)</f>
        <v>623.39100000000008</v>
      </c>
      <c r="AL133" s="51">
        <f>VLOOKUP($B$4:$B$236,'orig WPP2004'!$B$4:$CZ$265,'orig WPP2004'!M$1)</f>
        <v>641.572</v>
      </c>
      <c r="AM133" s="51">
        <f>VLOOKUP($B$4:$B$236,'orig WPP2004'!$B$4:$CZ$265,'orig WPP2004'!N$1)</f>
        <v>660.17100000000005</v>
      </c>
      <c r="AN133" s="51">
        <f>VLOOKUP($B$4:$B$236,'orig WPP2004'!$B$4:$CZ$265,'orig WPP2004'!O$1)</f>
        <v>679.16599999999994</v>
      </c>
      <c r="AO133" s="51">
        <f>VLOOKUP($B$4:$B$236,'orig WPP2004'!$B$4:$CZ$265,'orig WPP2004'!P$1)</f>
        <v>698.37200000000007</v>
      </c>
      <c r="AP133" s="51">
        <f>VLOOKUP($B$4:$B$236,'orig WPP2004'!$B$4:$CZ$265,'orig WPP2004'!Q$1)</f>
        <v>717.41</v>
      </c>
      <c r="AQ133" s="51">
        <f>VLOOKUP($B$4:$B$236,'orig WPP2004'!$B$4:$CZ$265,'orig WPP2004'!R$1)</f>
        <v>735.79199999999992</v>
      </c>
      <c r="AR133" s="51">
        <f>VLOOKUP($B$4:$B$236,'orig WPP2004'!$B$4:$CZ$265,'orig WPP2004'!S$1)</f>
        <v>753.17100000000005</v>
      </c>
      <c r="AS133" s="51">
        <f>VLOOKUP($B$4:$B$236,'orig WPP2004'!$B$4:$CZ$265,'orig WPP2004'!T$1)</f>
        <v>769.41899999999998</v>
      </c>
      <c r="AT133" s="51">
        <f>VLOOKUP($B$4:$B$236,'orig WPP2004'!$B$4:$CZ$265,'orig WPP2004'!U$1)</f>
        <v>784.63699999999994</v>
      </c>
      <c r="AU133" s="51">
        <f>VLOOKUP($B$4:$B$236,'orig WPP2004'!$B$4:$CZ$265,'orig WPP2004'!V$1)</f>
        <v>799.00700000000006</v>
      </c>
      <c r="AV133" s="51">
        <f>VLOOKUP($B$4:$B$236,'orig WPP2004'!$B$4:$CZ$265,'orig WPP2004'!W$1)</f>
        <v>812.82100000000003</v>
      </c>
      <c r="AW133" s="51">
        <f>VLOOKUP($B$4:$B$236,'orig WPP2004'!$B$4:$CZ$265,'orig WPP2004'!X$1)</f>
        <v>826.32500000000005</v>
      </c>
      <c r="AX133" s="51">
        <f>VLOOKUP($B$4:$B$236,'orig WPP2004'!$B$4:$CZ$265,'orig WPP2004'!Y$1)</f>
        <v>839.46900000000005</v>
      </c>
      <c r="AY133" s="51">
        <f>VLOOKUP($B$4:$B$236,'orig WPP2004'!$B$4:$CZ$265,'orig WPP2004'!Z$1)</f>
        <v>852.25</v>
      </c>
      <c r="AZ133" s="51">
        <f>VLOOKUP($B$4:$B$236,'orig WPP2004'!$B$4:$CZ$265,'orig WPP2004'!AA$1)</f>
        <v>865.01</v>
      </c>
      <c r="BA133" s="51">
        <f>VLOOKUP($B$4:$B$236,'orig WPP2004'!$B$4:$CZ$265,'orig WPP2004'!AB$1)</f>
        <v>878.18399999999997</v>
      </c>
      <c r="BB133" s="51">
        <f>VLOOKUP($B$4:$B$236,'orig WPP2004'!$B$4:$CZ$265,'orig WPP2004'!AC$1)</f>
        <v>892.04199999999992</v>
      </c>
      <c r="BC133" s="51">
        <f>VLOOKUP($B$4:$B$236,'orig WPP2004'!$B$4:$CZ$265,'orig WPP2004'!AD$1)</f>
        <v>906.78399999999999</v>
      </c>
      <c r="BD133" s="51">
        <f>VLOOKUP($B$4:$B$236,'orig WPP2004'!$B$4:$CZ$265,'orig WPP2004'!AE$1)</f>
        <v>922.22199999999998</v>
      </c>
      <c r="BE133" s="51">
        <f>VLOOKUP($B$4:$B$236,'orig WPP2004'!$B$4:$CZ$265,'orig WPP2004'!AF$1)</f>
        <v>937.76099999999997</v>
      </c>
      <c r="BF133" s="51">
        <f>VLOOKUP($B$4:$B$236,'orig WPP2004'!$B$4:$CZ$265,'orig WPP2004'!AG$1)</f>
        <v>952.56399999999996</v>
      </c>
      <c r="BG133" s="51">
        <f>VLOOKUP($B$4:$B$236,'orig WPP2004'!$B$4:$CZ$265,'orig WPP2004'!AH$1)</f>
        <v>966.03700000000003</v>
      </c>
      <c r="BH133" s="51">
        <f>VLOOKUP($B$4:$B$236,'orig WPP2004'!$B$4:$CZ$265,'orig WPP2004'!AI$1)</f>
        <v>978.05600000000004</v>
      </c>
      <c r="BI133" s="51">
        <f>VLOOKUP($B$4:$B$236,'orig WPP2004'!$B$4:$CZ$265,'orig WPP2004'!AJ$1)</f>
        <v>988.83300000000008</v>
      </c>
      <c r="BJ133" s="51">
        <f>VLOOKUP($B$4:$B$236,'orig WPP2004'!$B$4:$CZ$265,'orig WPP2004'!AK$1)</f>
        <v>998.53199999999993</v>
      </c>
      <c r="BK133" s="51">
        <f>VLOOKUP($B$4:$B$236,'orig WPP2004'!$B$4:$CZ$265,'orig WPP2004'!AL$1)</f>
        <v>1007.4349999999999</v>
      </c>
      <c r="BL133" s="51">
        <f>VLOOKUP($B$4:$B$236,'orig WPP2004'!$B$4:$CZ$265,'orig WPP2004'!AM$1)</f>
        <v>1015.816</v>
      </c>
      <c r="BM133" s="51">
        <f>VLOOKUP($B$4:$B$236,'orig WPP2004'!$B$4:$CZ$265,'orig WPP2004'!AN$1)</f>
        <v>1023.6010000000001</v>
      </c>
      <c r="BN133" s="51">
        <f>VLOOKUP($B$4:$B$236,'orig WPP2004'!$B$4:$CZ$265,'orig WPP2004'!AO$1)</f>
        <v>1030.884</v>
      </c>
      <c r="BO133" s="51">
        <f>VLOOKUP($B$4:$B$236,'orig WPP2004'!$B$4:$CZ$265,'orig WPP2004'!AP$1)</f>
        <v>1038.3119999999999</v>
      </c>
      <c r="BP133" s="51">
        <f>VLOOKUP($B$4:$B$236,'orig WPP2004'!$B$4:$CZ$265,'orig WPP2004'!AQ$1)</f>
        <v>1046.7159999999999</v>
      </c>
      <c r="BQ133" s="51">
        <f>VLOOKUP($B$4:$B$236,'orig WPP2004'!$B$4:$CZ$265,'orig WPP2004'!AR$1)</f>
        <v>1056.662</v>
      </c>
      <c r="BR133" s="51">
        <f>VLOOKUP($B$4:$B$236,'orig WPP2004'!$B$4:$CZ$265,'orig WPP2004'!AS$1)</f>
        <v>1068.454</v>
      </c>
      <c r="BS133" s="51">
        <f>VLOOKUP($B$4:$B$236,'orig WPP2004'!$B$4:$CZ$265,'orig WPP2004'!AT$1)</f>
        <v>1081.8630000000001</v>
      </c>
      <c r="BT133" s="51">
        <f>VLOOKUP($B$4:$B$236,'orig WPP2004'!$B$4:$CZ$265,'orig WPP2004'!AU$1)</f>
        <v>1096.2639999999999</v>
      </c>
      <c r="BU133" s="51">
        <f>VLOOKUP($B$4:$B$236,'orig WPP2004'!$B$4:$CZ$265,'orig WPP2004'!AV$1)</f>
        <v>1110.7349999999999</v>
      </c>
      <c r="BV133" s="51">
        <f>VLOOKUP($B$4:$B$236,'orig WPP2004'!$B$4:$CZ$265,'orig WPP2004'!AW$1)</f>
        <v>1124.598</v>
      </c>
      <c r="BW133" s="51">
        <f>VLOOKUP($B$4:$B$236,'orig WPP2004'!$B$4:$CZ$265,'orig WPP2004'!AX$1)</f>
        <v>1137.646</v>
      </c>
      <c r="BX133" s="51">
        <f>VLOOKUP($B$4:$B$236,'orig WPP2004'!$B$4:$CZ$265,'orig WPP2004'!AY$1)</f>
        <v>1150.058</v>
      </c>
      <c r="BY133" s="51">
        <f>VLOOKUP($B$4:$B$236,'orig WPP2004'!$B$4:$CZ$265,'orig WPP2004'!AZ$1)</f>
        <v>1162.01</v>
      </c>
      <c r="BZ133" s="51">
        <f>VLOOKUP($B$4:$B$236,'orig WPP2004'!$B$4:$CZ$265,'orig WPP2004'!BA$1)</f>
        <v>1173.816</v>
      </c>
      <c r="CA133" s="51">
        <f>VLOOKUP($B$4:$B$236,'orig WPP2004'!$B$4:$CZ$265,'orig WPP2004'!BB$1)</f>
        <v>1185.702</v>
      </c>
      <c r="CB133" s="51">
        <f>VLOOKUP($B$4:$B$236,'orig WPP2004'!$B$4:$CZ$265,'orig WPP2004'!BC$1)</f>
        <v>1197.675</v>
      </c>
      <c r="CC133" s="51">
        <f>VLOOKUP($B$4:$B$236,'orig WPP2004'!$B$4:$CZ$265,'orig WPP2004'!BD$1)</f>
        <v>1209.615</v>
      </c>
      <c r="CD133" s="51">
        <f>VLOOKUP($B$4:$B$236,'orig WPP2004'!$B$4:$CZ$265,'orig WPP2004'!BE$1)</f>
        <v>1221.4739999999999</v>
      </c>
      <c r="CE133" s="51">
        <f>VLOOKUP($B$4:$B$236,'orig WPP2004'!$B$4:$CZ$265,'orig WPP2004'!BF$1)</f>
        <v>1233.1759999999999</v>
      </c>
      <c r="CF133" s="51">
        <f>VLOOKUP($B$4:$B$236,'orig WPP2004'!$B$4:$CZ$265,'orig WPP2004'!BG$1)</f>
        <v>1244.663</v>
      </c>
      <c r="CG133" s="51">
        <f>VLOOKUP($B$4:$B$236,'orig WPP2004'!$B$4:$CZ$265,'orig WPP2004'!BH$1)</f>
        <v>1255.924</v>
      </c>
      <c r="CH133" s="51">
        <f>VLOOKUP($B$4:$B$236,'orig WPP2004'!$B$4:$CZ$265,'orig WPP2004'!BI$1)</f>
        <v>1266.9639999999999</v>
      </c>
      <c r="CI133" s="51">
        <f>VLOOKUP($B$4:$B$236,'orig WPP2004'!$B$4:$CZ$265,'orig WPP2004'!BJ$1)</f>
        <v>1277.7460000000001</v>
      </c>
      <c r="CJ133" s="51">
        <f>VLOOKUP($B$4:$B$236,'orig WPP2004'!$B$4:$CZ$265,'orig WPP2004'!BK$1)</f>
        <v>1288.23</v>
      </c>
      <c r="CK133" s="51">
        <f>VLOOKUP($B$4:$B$236,'orig WPP2004'!$B$4:$CZ$265,'orig WPP2004'!BL$1)</f>
        <v>1298.3870000000002</v>
      </c>
      <c r="CL133" s="51">
        <f>VLOOKUP($B$4:$B$236,'orig WPP2004'!$B$4:$CZ$265,'orig WPP2004'!BM$1)</f>
        <v>1308.194</v>
      </c>
      <c r="CM133" s="51">
        <f>VLOOKUP($B$4:$B$236,'orig WPP2004'!$B$4:$CZ$265,'orig WPP2004'!BN$1)</f>
        <v>1317.6579999999999</v>
      </c>
      <c r="CN133" s="51">
        <f>VLOOKUP($B$4:$B$236,'orig WPP2004'!$B$4:$CZ$265,'orig WPP2004'!BO$1)</f>
        <v>1326.8130000000001</v>
      </c>
      <c r="CO133" s="51">
        <f>VLOOKUP($B$4:$B$236,'orig WPP2004'!$B$4:$CZ$265,'orig WPP2004'!BP$1)</f>
        <v>1335.711</v>
      </c>
      <c r="CP133" s="51">
        <f>VLOOKUP($B$4:$B$236,'orig WPP2004'!$B$4:$CZ$265,'orig WPP2004'!BQ$1)</f>
        <v>1344.3890000000001</v>
      </c>
      <c r="CQ133" s="51">
        <f>VLOOKUP($B$4:$B$236,'orig WPP2004'!$B$4:$CZ$265,'orig WPP2004'!BR$1)</f>
        <v>1352.855</v>
      </c>
      <c r="CR133" s="51">
        <f>VLOOKUP($B$4:$B$236,'orig WPP2004'!$B$4:$CZ$265,'orig WPP2004'!BS$1)</f>
        <v>1361.095</v>
      </c>
      <c r="CS133" s="51">
        <f>VLOOKUP($B$4:$B$236,'orig WPP2004'!$B$4:$CZ$265,'orig WPP2004'!BT$1)</f>
        <v>1369.096</v>
      </c>
      <c r="CT133" s="51">
        <f>VLOOKUP($B$4:$B$236,'orig WPP2004'!$B$4:$CZ$265,'orig WPP2004'!BU$1)</f>
        <v>1376.837</v>
      </c>
      <c r="CU133" s="51">
        <f>VLOOKUP($B$4:$B$236,'orig WPP2004'!$B$4:$CZ$265,'orig WPP2004'!BV$1)</f>
        <v>1384.3050000000001</v>
      </c>
      <c r="CV133" s="51">
        <f>VLOOKUP($B$4:$B$236,'orig WPP2004'!$B$4:$CZ$265,'orig WPP2004'!BW$1)</f>
        <v>1391.4939999999999</v>
      </c>
      <c r="CW133" s="51">
        <f>VLOOKUP($B$4:$B$236,'orig WPP2004'!$B$4:$CZ$265,'orig WPP2004'!BX$1)</f>
        <v>1398.403</v>
      </c>
      <c r="CX133" s="51">
        <f>VLOOKUP($B$4:$B$236,'orig WPP2004'!$B$4:$CZ$265,'orig WPP2004'!BY$1)</f>
        <v>1405.0219999999999</v>
      </c>
      <c r="CY133" s="51">
        <f>VLOOKUP($B$4:$B$236,'orig WPP2004'!$B$4:$CZ$265,'orig WPP2004'!BZ$1)</f>
        <v>1411.3409999999999</v>
      </c>
      <c r="CZ133" s="51">
        <f>VLOOKUP($B$4:$B$236,'orig WPP2004'!$B$4:$CZ$265,'orig WPP2004'!CA$1)</f>
        <v>1417.3510000000001</v>
      </c>
      <c r="DA133" s="51">
        <f>VLOOKUP($B$4:$B$236,'orig WPP2004'!$B$4:$CZ$265,'orig WPP2004'!CB$1)</f>
        <v>1423.0450000000001</v>
      </c>
      <c r="DB133" s="51">
        <f>VLOOKUP($B$4:$B$236,'orig WPP2004'!$B$4:$CZ$265,'orig WPP2004'!CC$1)</f>
        <v>1428.42</v>
      </c>
      <c r="DC133" s="51">
        <f>VLOOKUP($B$4:$B$236,'orig WPP2004'!$B$4:$CZ$265,'orig WPP2004'!CD$1)</f>
        <v>1433.471</v>
      </c>
      <c r="DD133" s="51">
        <f>VLOOKUP($B$4:$B$236,'orig WPP2004'!$B$4:$CZ$265,'orig WPP2004'!CE$1)</f>
        <v>1438.192</v>
      </c>
      <c r="DE133" s="51">
        <f>VLOOKUP($B$4:$B$236,'orig WPP2004'!$B$4:$CZ$265,'orig WPP2004'!CF$1)</f>
        <v>1442.58</v>
      </c>
    </row>
    <row r="134" spans="1:109">
      <c r="A134">
        <v>3</v>
      </c>
      <c r="B134" s="3">
        <v>484</v>
      </c>
      <c r="C134" s="1" t="s">
        <v>434</v>
      </c>
      <c r="D134" s="29">
        <f>+[1]Summary!F15</f>
        <v>4499.9999999999991</v>
      </c>
      <c r="E134" s="29">
        <f>+[1]Summary!G15</f>
        <v>4645.3296019993313</v>
      </c>
      <c r="F134" s="29">
        <f>+[1]Summary!H15</f>
        <v>4795.1789439993099</v>
      </c>
      <c r="G134" s="29">
        <f>+[1]Summary!I15</f>
        <v>4949.8621357412221</v>
      </c>
      <c r="H134" s="29">
        <f>+[1]Summary!J15</f>
        <v>5109.5351078619087</v>
      </c>
      <c r="I134" s="29">
        <f>+[1]Summary!K15</f>
        <v>5274.3588210187436</v>
      </c>
      <c r="J134" s="29">
        <f>+[1]Summary!L15</f>
        <v>5444.4994281483823</v>
      </c>
      <c r="K134" s="29">
        <f>+[1]Summary!M15</f>
        <v>5620.1284419596186</v>
      </c>
      <c r="L134" s="29">
        <f>+[1]Summary!N15</f>
        <v>5801.4229078292838</v>
      </c>
      <c r="M134" s="29">
        <f>+[1]Summary!O15</f>
        <v>5988.5655822753897</v>
      </c>
      <c r="N134" s="29">
        <f>+[1]Summary!P15</f>
        <v>6181.7451171875</v>
      </c>
      <c r="O134" s="29">
        <f>+[1]Summary!Q15</f>
        <v>6381.1562499999982</v>
      </c>
      <c r="P134" s="29">
        <f>+[1]Summary!R15</f>
        <v>6586.9999999999991</v>
      </c>
      <c r="Q134" s="29">
        <f>+[1]Summary!S15</f>
        <v>6914.9549999999999</v>
      </c>
      <c r="R134" s="29">
        <f>+[1]Summary!T15</f>
        <v>7278.8999999999987</v>
      </c>
      <c r="S134" s="29">
        <f>+[1]Summary!U15</f>
        <v>7661.9999999999991</v>
      </c>
      <c r="T134" s="29">
        <f>+[1]Summary!V15</f>
        <v>8490.4859652199066</v>
      </c>
      <c r="U134" s="29">
        <f>+[1]Summary!W15</f>
        <v>9233.3704756944444</v>
      </c>
      <c r="V134" s="29">
        <f>+[1]Summary!X15</f>
        <v>10042.264791666668</v>
      </c>
      <c r="W134" s="29">
        <f>+[1]Summary!Y15</f>
        <v>11849.2125</v>
      </c>
      <c r="X134" s="29">
        <f>+[1]Summary!Z15</f>
        <v>13615.25</v>
      </c>
      <c r="Y134" s="29">
        <f>+[1]Summary!AA15</f>
        <v>15160</v>
      </c>
      <c r="Z134" s="29">
        <f>+[1]Summary!AB15</f>
        <v>14335</v>
      </c>
      <c r="AA134" s="29">
        <f>+[1]Summary!AC15</f>
        <v>16553</v>
      </c>
      <c r="AB134" s="29">
        <f>+[1]Summary!AD15</f>
        <v>19654</v>
      </c>
      <c r="AC134" s="51">
        <f>VLOOKUP($B$4:$B$236,'orig WPP2004'!$B$4:$CZ$265,'orig WPP2004'!D$1)</f>
        <v>27737.102999999999</v>
      </c>
      <c r="AD134" s="51">
        <f>VLOOKUP($B$4:$B$236,'orig WPP2004'!$B$4:$CZ$265,'orig WPP2004'!E$1)</f>
        <v>28437.872000000003</v>
      </c>
      <c r="AE134" s="51">
        <f>VLOOKUP($B$4:$B$236,'orig WPP2004'!$B$4:$CZ$265,'orig WPP2004'!F$1)</f>
        <v>29186.233</v>
      </c>
      <c r="AF134" s="51">
        <f>VLOOKUP($B$4:$B$236,'orig WPP2004'!$B$4:$CZ$265,'orig WPP2004'!G$1)</f>
        <v>29984.813999999998</v>
      </c>
      <c r="AG134" s="51">
        <f>VLOOKUP($B$4:$B$236,'orig WPP2004'!$B$4:$CZ$265,'orig WPP2004'!H$1)</f>
        <v>30834.976999999999</v>
      </c>
      <c r="AH134" s="51">
        <f>VLOOKUP($B$4:$B$236,'orig WPP2004'!$B$4:$CZ$265,'orig WPP2004'!I$1)</f>
        <v>31736.815000000002</v>
      </c>
      <c r="AI134" s="51">
        <f>VLOOKUP($B$4:$B$236,'orig WPP2004'!$B$4:$CZ$265,'orig WPP2004'!J$1)</f>
        <v>32689.076999999997</v>
      </c>
      <c r="AJ134" s="51">
        <f>VLOOKUP($B$4:$B$236,'orig WPP2004'!$B$4:$CZ$265,'orig WPP2004'!K$1)</f>
        <v>33689.245000000003</v>
      </c>
      <c r="AK134" s="51">
        <f>VLOOKUP($B$4:$B$236,'orig WPP2004'!$B$4:$CZ$265,'orig WPP2004'!L$1)</f>
        <v>34733.775999999998</v>
      </c>
      <c r="AL134" s="51">
        <f>VLOOKUP($B$4:$B$236,'orig WPP2004'!$B$4:$CZ$265,'orig WPP2004'!M$1)</f>
        <v>35818.51</v>
      </c>
      <c r="AM134" s="51">
        <f>VLOOKUP($B$4:$B$236,'orig WPP2004'!$B$4:$CZ$265,'orig WPP2004'!N$1)</f>
        <v>36939.89</v>
      </c>
      <c r="AN134" s="51">
        <f>VLOOKUP($B$4:$B$236,'orig WPP2004'!$B$4:$CZ$265,'orig WPP2004'!O$1)</f>
        <v>38096.254000000001</v>
      </c>
      <c r="AO134" s="51">
        <f>VLOOKUP($B$4:$B$236,'orig WPP2004'!$B$4:$CZ$265,'orig WPP2004'!P$1)</f>
        <v>39288.978999999999</v>
      </c>
      <c r="AP134" s="51">
        <f>VLOOKUP($B$4:$B$236,'orig WPP2004'!$B$4:$CZ$265,'orig WPP2004'!Q$1)</f>
        <v>40522.963000000003</v>
      </c>
      <c r="AQ134" s="51">
        <f>VLOOKUP($B$4:$B$236,'orig WPP2004'!$B$4:$CZ$265,'orig WPP2004'!R$1)</f>
        <v>41805.243999999999</v>
      </c>
      <c r="AR134" s="51">
        <f>VLOOKUP($B$4:$B$236,'orig WPP2004'!$B$4:$CZ$265,'orig WPP2004'!S$1)</f>
        <v>43140.948000000004</v>
      </c>
      <c r="AS134" s="51">
        <f>VLOOKUP($B$4:$B$236,'orig WPP2004'!$B$4:$CZ$265,'orig WPP2004'!T$1)</f>
        <v>44528.733</v>
      </c>
      <c r="AT134" s="51">
        <f>VLOOKUP($B$4:$B$236,'orig WPP2004'!$B$4:$CZ$265,'orig WPP2004'!U$1)</f>
        <v>45966.536</v>
      </c>
      <c r="AU134" s="51">
        <f>VLOOKUP($B$4:$B$236,'orig WPP2004'!$B$4:$CZ$265,'orig WPP2004'!V$1)</f>
        <v>47457.490999999995</v>
      </c>
      <c r="AV134" s="51">
        <f>VLOOKUP($B$4:$B$236,'orig WPP2004'!$B$4:$CZ$265,'orig WPP2004'!W$1)</f>
        <v>49005.432000000001</v>
      </c>
      <c r="AW134" s="51">
        <f>VLOOKUP($B$4:$B$236,'orig WPP2004'!$B$4:$CZ$265,'orig WPP2004'!X$1)</f>
        <v>50611.262000000002</v>
      </c>
      <c r="AX134" s="51">
        <f>VLOOKUP($B$4:$B$236,'orig WPP2004'!$B$4:$CZ$265,'orig WPP2004'!Y$1)</f>
        <v>52274.455000000002</v>
      </c>
      <c r="AY134" s="51">
        <f>VLOOKUP($B$4:$B$236,'orig WPP2004'!$B$4:$CZ$265,'orig WPP2004'!Z$1)</f>
        <v>53988.312999999995</v>
      </c>
      <c r="AZ134" s="51">
        <f>VLOOKUP($B$4:$B$236,'orig WPP2004'!$B$4:$CZ$265,'orig WPP2004'!AA$1)</f>
        <v>55739.497000000003</v>
      </c>
      <c r="BA134" s="51">
        <f>VLOOKUP($B$4:$B$236,'orig WPP2004'!$B$4:$CZ$265,'orig WPP2004'!AB$1)</f>
        <v>57510.581999999995</v>
      </c>
      <c r="BB134" s="51">
        <f>VLOOKUP($B$4:$B$236,'orig WPP2004'!$B$4:$CZ$265,'orig WPP2004'!AC$1)</f>
        <v>59287.093999999997</v>
      </c>
      <c r="BC134" s="51">
        <f>VLOOKUP($B$4:$B$236,'orig WPP2004'!$B$4:$CZ$265,'orig WPP2004'!AD$1)</f>
        <v>61065.311999999998</v>
      </c>
      <c r="BD134" s="51">
        <f>VLOOKUP($B$4:$B$236,'orig WPP2004'!$B$4:$CZ$265,'orig WPP2004'!AE$1)</f>
        <v>62842.472000000002</v>
      </c>
      <c r="BE134" s="51">
        <f>VLOOKUP($B$4:$B$236,'orig WPP2004'!$B$4:$CZ$265,'orig WPP2004'!AF$1)</f>
        <v>64606.601999999999</v>
      </c>
      <c r="BF134" s="51">
        <f>VLOOKUP($B$4:$B$236,'orig WPP2004'!$B$4:$CZ$265,'orig WPP2004'!AG$1)</f>
        <v>66344.22</v>
      </c>
      <c r="BG134" s="51">
        <f>VLOOKUP($B$4:$B$236,'orig WPP2004'!$B$4:$CZ$265,'orig WPP2004'!AH$1)</f>
        <v>68046.426000000007</v>
      </c>
      <c r="BH134" s="51">
        <f>VLOOKUP($B$4:$B$236,'orig WPP2004'!$B$4:$CZ$265,'orig WPP2004'!AI$1)</f>
        <v>69706.25</v>
      </c>
      <c r="BI134" s="51">
        <f>VLOOKUP($B$4:$B$236,'orig WPP2004'!$B$4:$CZ$265,'orig WPP2004'!AJ$1)</f>
        <v>71326.879000000001</v>
      </c>
      <c r="BJ134" s="51">
        <f>VLOOKUP($B$4:$B$236,'orig WPP2004'!$B$4:$CZ$265,'orig WPP2004'!AK$1)</f>
        <v>72922.583000000013</v>
      </c>
      <c r="BK134" s="51">
        <f>VLOOKUP($B$4:$B$236,'orig WPP2004'!$B$4:$CZ$265,'orig WPP2004'!AL$1)</f>
        <v>74514.258000000002</v>
      </c>
      <c r="BL134" s="51">
        <f>VLOOKUP($B$4:$B$236,'orig WPP2004'!$B$4:$CZ$265,'orig WPP2004'!AM$1)</f>
        <v>76117.316999999995</v>
      </c>
      <c r="BM134" s="51">
        <f>VLOOKUP($B$4:$B$236,'orig WPP2004'!$B$4:$CZ$265,'orig WPP2004'!AN$1)</f>
        <v>77734.48</v>
      </c>
      <c r="BN134" s="51">
        <f>VLOOKUP($B$4:$B$236,'orig WPP2004'!$B$4:$CZ$265,'orig WPP2004'!AO$1)</f>
        <v>79361.597000000009</v>
      </c>
      <c r="BO134" s="51">
        <f>VLOOKUP($B$4:$B$236,'orig WPP2004'!$B$4:$CZ$265,'orig WPP2004'!AP$1)</f>
        <v>80998.71100000001</v>
      </c>
      <c r="BP134" s="51">
        <f>VLOOKUP($B$4:$B$236,'orig WPP2004'!$B$4:$CZ$265,'orig WPP2004'!AQ$1)</f>
        <v>82644.165000000008</v>
      </c>
      <c r="BQ134" s="51">
        <f>VLOOKUP($B$4:$B$236,'orig WPP2004'!$B$4:$CZ$265,'orig WPP2004'!AR$1)</f>
        <v>84295.589000000007</v>
      </c>
      <c r="BR134" s="51">
        <f>VLOOKUP($B$4:$B$236,'orig WPP2004'!$B$4:$CZ$265,'orig WPP2004'!AS$1)</f>
        <v>85954.342999999993</v>
      </c>
      <c r="BS134" s="51">
        <f>VLOOKUP($B$4:$B$236,'orig WPP2004'!$B$4:$CZ$265,'orig WPP2004'!AT$1)</f>
        <v>87618.203999999998</v>
      </c>
      <c r="BT134" s="51">
        <f>VLOOKUP($B$4:$B$236,'orig WPP2004'!$B$4:$CZ$265,'orig WPP2004'!AU$1)</f>
        <v>89276.47099999999</v>
      </c>
      <c r="BU134" s="51">
        <f>VLOOKUP($B$4:$B$236,'orig WPP2004'!$B$4:$CZ$265,'orig WPP2004'!AV$1)</f>
        <v>90915.002999999997</v>
      </c>
      <c r="BV134" s="51">
        <f>VLOOKUP($B$4:$B$236,'orig WPP2004'!$B$4:$CZ$265,'orig WPP2004'!AW$1)</f>
        <v>92523.256999999998</v>
      </c>
      <c r="BW134" s="51">
        <f>VLOOKUP($B$4:$B$236,'orig WPP2004'!$B$4:$CZ$265,'orig WPP2004'!AX$1)</f>
        <v>94096.437999999995</v>
      </c>
      <c r="BX134" s="51">
        <f>VLOOKUP($B$4:$B$236,'orig WPP2004'!$B$4:$CZ$265,'orig WPP2004'!AY$1)</f>
        <v>95635.733999999997</v>
      </c>
      <c r="BY134" s="51">
        <f>VLOOKUP($B$4:$B$236,'orig WPP2004'!$B$4:$CZ$265,'orig WPP2004'!AZ$1)</f>
        <v>97143.997999999992</v>
      </c>
      <c r="BZ134" s="51">
        <f>VLOOKUP($B$4:$B$236,'orig WPP2004'!$B$4:$CZ$265,'orig WPP2004'!BA$1)</f>
        <v>98626.760999999999</v>
      </c>
      <c r="CA134" s="51">
        <f>VLOOKUP($B$4:$B$236,'orig WPP2004'!$B$4:$CZ$265,'orig WPP2004'!BB$1)</f>
        <v>100087.89</v>
      </c>
      <c r="CB134" s="51">
        <f>VLOOKUP($B$4:$B$236,'orig WPP2004'!$B$4:$CZ$265,'orig WPP2004'!BC$1)</f>
        <v>101528.23199999999</v>
      </c>
      <c r="CC134" s="51">
        <f>VLOOKUP($B$4:$B$236,'orig WPP2004'!$B$4:$CZ$265,'orig WPP2004'!BD$1)</f>
        <v>102945.516</v>
      </c>
      <c r="CD134" s="51">
        <f>VLOOKUP($B$4:$B$236,'orig WPP2004'!$B$4:$CZ$265,'orig WPP2004'!BE$1)</f>
        <v>104337.053</v>
      </c>
      <c r="CE134" s="51">
        <f>VLOOKUP($B$4:$B$236,'orig WPP2004'!$B$4:$CZ$265,'orig WPP2004'!BF$1)</f>
        <v>105699.07399999999</v>
      </c>
      <c r="CF134" s="51">
        <f>VLOOKUP($B$4:$B$236,'orig WPP2004'!$B$4:$CZ$265,'orig WPP2004'!BG$1)</f>
        <v>107029.36</v>
      </c>
      <c r="CG134" s="51">
        <f>VLOOKUP($B$4:$B$236,'orig WPP2004'!$B$4:$CZ$265,'orig WPP2004'!BH$1)</f>
        <v>108326.91500000001</v>
      </c>
      <c r="CH134" s="51">
        <f>VLOOKUP($B$4:$B$236,'orig WPP2004'!$B$4:$CZ$265,'orig WPP2004'!BI$1)</f>
        <v>109594.06599999999</v>
      </c>
      <c r="CI134" s="51">
        <f>VLOOKUP($B$4:$B$236,'orig WPP2004'!$B$4:$CZ$265,'orig WPP2004'!BJ$1)</f>
        <v>110836.019</v>
      </c>
      <c r="CJ134" s="51">
        <f>VLOOKUP($B$4:$B$236,'orig WPP2004'!$B$4:$CZ$265,'orig WPP2004'!BK$1)</f>
        <v>112059.89799999999</v>
      </c>
      <c r="CK134" s="51">
        <f>VLOOKUP($B$4:$B$236,'orig WPP2004'!$B$4:$CZ$265,'orig WPP2004'!BL$1)</f>
        <v>113271.031</v>
      </c>
      <c r="CL134" s="51">
        <f>VLOOKUP($B$4:$B$236,'orig WPP2004'!$B$4:$CZ$265,'orig WPP2004'!BM$1)</f>
        <v>114470.36600000001</v>
      </c>
      <c r="CM134" s="51">
        <f>VLOOKUP($B$4:$B$236,'orig WPP2004'!$B$4:$CZ$265,'orig WPP2004'!BN$1)</f>
        <v>115656.908</v>
      </c>
      <c r="CN134" s="51">
        <f>VLOOKUP($B$4:$B$236,'orig WPP2004'!$B$4:$CZ$265,'orig WPP2004'!BO$1)</f>
        <v>116831.49799999999</v>
      </c>
      <c r="CO134" s="51">
        <f>VLOOKUP($B$4:$B$236,'orig WPP2004'!$B$4:$CZ$265,'orig WPP2004'!BP$1)</f>
        <v>117994.56599999999</v>
      </c>
      <c r="CP134" s="51">
        <f>VLOOKUP($B$4:$B$236,'orig WPP2004'!$B$4:$CZ$265,'orig WPP2004'!BQ$1)</f>
        <v>119145.764</v>
      </c>
      <c r="CQ134" s="51">
        <f>VLOOKUP($B$4:$B$236,'orig WPP2004'!$B$4:$CZ$265,'orig WPP2004'!BR$1)</f>
        <v>120285.63800000001</v>
      </c>
      <c r="CR134" s="51">
        <f>VLOOKUP($B$4:$B$236,'orig WPP2004'!$B$4:$CZ$265,'orig WPP2004'!BS$1)</f>
        <v>121412.443</v>
      </c>
      <c r="CS134" s="51">
        <f>VLOOKUP($B$4:$B$236,'orig WPP2004'!$B$4:$CZ$265,'orig WPP2004'!BT$1)</f>
        <v>122520.526</v>
      </c>
      <c r="CT134" s="51">
        <f>VLOOKUP($B$4:$B$236,'orig WPP2004'!$B$4:$CZ$265,'orig WPP2004'!BU$1)</f>
        <v>123602.378</v>
      </c>
      <c r="CU134" s="51">
        <f>VLOOKUP($B$4:$B$236,'orig WPP2004'!$B$4:$CZ$265,'orig WPP2004'!BV$1)</f>
        <v>124652.167</v>
      </c>
      <c r="CV134" s="51">
        <f>VLOOKUP($B$4:$B$236,'orig WPP2004'!$B$4:$CZ$265,'orig WPP2004'!BW$1)</f>
        <v>125667.49900000001</v>
      </c>
      <c r="CW134" s="51">
        <f>VLOOKUP($B$4:$B$236,'orig WPP2004'!$B$4:$CZ$265,'orig WPP2004'!BX$1)</f>
        <v>126648.32699999999</v>
      </c>
      <c r="CX134" s="51">
        <f>VLOOKUP($B$4:$B$236,'orig WPP2004'!$B$4:$CZ$265,'orig WPP2004'!BY$1)</f>
        <v>127594.075</v>
      </c>
      <c r="CY134" s="51">
        <f>VLOOKUP($B$4:$B$236,'orig WPP2004'!$B$4:$CZ$265,'orig WPP2004'!BZ$1)</f>
        <v>128504.962</v>
      </c>
      <c r="CZ134" s="51">
        <f>VLOOKUP($B$4:$B$236,'orig WPP2004'!$B$4:$CZ$265,'orig WPP2004'!CA$1)</f>
        <v>129381.07399999999</v>
      </c>
      <c r="DA134" s="51">
        <f>VLOOKUP($B$4:$B$236,'orig WPP2004'!$B$4:$CZ$265,'orig WPP2004'!CB$1)</f>
        <v>130221.236</v>
      </c>
      <c r="DB134" s="51">
        <f>VLOOKUP($B$4:$B$236,'orig WPP2004'!$B$4:$CZ$265,'orig WPP2004'!CC$1)</f>
        <v>131024.48800000001</v>
      </c>
      <c r="DC134" s="51">
        <f>VLOOKUP($B$4:$B$236,'orig WPP2004'!$B$4:$CZ$265,'orig WPP2004'!CD$1)</f>
        <v>131791.51799999998</v>
      </c>
      <c r="DD134" s="51">
        <f>VLOOKUP($B$4:$B$236,'orig WPP2004'!$B$4:$CZ$265,'orig WPP2004'!CE$1)</f>
        <v>132523.53700000001</v>
      </c>
      <c r="DE134" s="51">
        <f>VLOOKUP($B$4:$B$236,'orig WPP2004'!$B$4:$CZ$265,'orig WPP2004'!CF$1)</f>
        <v>133221.28100000002</v>
      </c>
    </row>
    <row r="135" spans="1:109">
      <c r="A135">
        <v>11</v>
      </c>
      <c r="B135" s="3">
        <v>492</v>
      </c>
      <c r="C135" s="1" t="s">
        <v>577</v>
      </c>
      <c r="D135" s="29">
        <f>+[3]Summary!M20</f>
        <v>5.547791462436682</v>
      </c>
      <c r="E135" s="29">
        <f>+[3]Summary!N20</f>
        <v>5.8397804867754548</v>
      </c>
      <c r="F135" s="29">
        <f>+[3]Summary!O20</f>
        <v>6.1471373545004795</v>
      </c>
      <c r="G135" s="29">
        <f>+[3]Summary!P20</f>
        <v>6.4706708994741877</v>
      </c>
      <c r="H135" s="29">
        <f>+[3]Summary!Q20</f>
        <v>6.8112325257623034</v>
      </c>
      <c r="I135" s="29">
        <f>+[3]Summary!R20</f>
        <v>7.1697184481708458</v>
      </c>
      <c r="J135" s="29">
        <f>+[3]Summary!S20</f>
        <v>7.5470720507061531</v>
      </c>
      <c r="K135" s="29">
        <f>+[3]Summary!T20</f>
        <v>7.9442863691643719</v>
      </c>
      <c r="L135" s="29">
        <f>+[3]Summary!U20</f>
        <v>8.3624067043835488</v>
      </c>
      <c r="M135" s="29">
        <f>+[3]Summary!V20</f>
        <v>8.8025333730353168</v>
      </c>
      <c r="N135" s="29">
        <f>+[3]Summary!W20</f>
        <v>9.2658246031950693</v>
      </c>
      <c r="O135" s="29">
        <f>+[3]Summary!X20</f>
        <v>9.7534995823105994</v>
      </c>
      <c r="P135" s="29">
        <f>+[3]Summary!Y20</f>
        <v>10.266841665590103</v>
      </c>
      <c r="Q135" s="29">
        <f>+[3]Summary!Z20</f>
        <v>10.807201753252741</v>
      </c>
      <c r="R135" s="29">
        <f>+[3]Summary!AA20</f>
        <v>11.376001845529201</v>
      </c>
      <c r="S135" s="29">
        <f>+[3]Summary!AB20</f>
        <v>11.974738784767581</v>
      </c>
      <c r="T135" s="29">
        <f>+[3]Summary!AC20</f>
        <v>12.60498819449219</v>
      </c>
      <c r="U135" s="29">
        <f>+[3]Summary!AD20</f>
        <v>13.268408625781252</v>
      </c>
      <c r="V135" s="29">
        <f>+[3]Summary!AE20</f>
        <v>13.966745921875001</v>
      </c>
      <c r="W135" s="29">
        <f>+[3]Summary!AF20</f>
        <v>14.701837812499999</v>
      </c>
      <c r="X135" s="29">
        <f>+[3]Summary!AG20</f>
        <v>15.475618750000001</v>
      </c>
      <c r="Y135" s="29">
        <f>+[3]Summary!AH20</f>
        <v>16.290125</v>
      </c>
      <c r="Z135" s="29">
        <f>+[3]Summary!AI20</f>
        <v>17.147500000000001</v>
      </c>
      <c r="AA135" s="29">
        <f>+[3]Summary!AJ20</f>
        <v>18.05</v>
      </c>
      <c r="AB135" s="29">
        <f>+[3]Summary!AK20</f>
        <v>19</v>
      </c>
      <c r="AC135" s="51">
        <f>VLOOKUP($B$4:$B$236,'orig WPP2004'!$B$4:$CZ$265,'orig WPP2004'!D$1)</f>
        <v>20</v>
      </c>
      <c r="AD135" s="51">
        <f>VLOOKUP($B$4:$B$236,'orig WPP2004'!$B$4:$CZ$265,'orig WPP2004'!E$1)</f>
        <v>19.869</v>
      </c>
      <c r="AE135" s="51">
        <f>VLOOKUP($B$4:$B$236,'orig WPP2004'!$B$4:$CZ$265,'orig WPP2004'!F$1)</f>
        <v>19.847999999999999</v>
      </c>
      <c r="AF135" s="51">
        <f>VLOOKUP($B$4:$B$236,'orig WPP2004'!$B$4:$CZ$265,'orig WPP2004'!G$1)</f>
        <v>19.936</v>
      </c>
      <c r="AG135" s="51">
        <f>VLOOKUP($B$4:$B$236,'orig WPP2004'!$B$4:$CZ$265,'orig WPP2004'!H$1)</f>
        <v>20.122999999999998</v>
      </c>
      <c r="AH135" s="51">
        <f>VLOOKUP($B$4:$B$236,'orig WPP2004'!$B$4:$CZ$265,'orig WPP2004'!I$1)</f>
        <v>20.398</v>
      </c>
      <c r="AI135" s="51">
        <f>VLOOKUP($B$4:$B$236,'orig WPP2004'!$B$4:$CZ$265,'orig WPP2004'!J$1)</f>
        <v>20.737000000000002</v>
      </c>
      <c r="AJ135" s="51">
        <f>VLOOKUP($B$4:$B$236,'orig WPP2004'!$B$4:$CZ$265,'orig WPP2004'!K$1)</f>
        <v>21.114999999999998</v>
      </c>
      <c r="AK135" s="51">
        <f>VLOOKUP($B$4:$B$236,'orig WPP2004'!$B$4:$CZ$265,'orig WPP2004'!L$1)</f>
        <v>21.496000000000002</v>
      </c>
      <c r="AL135" s="51">
        <f>VLOOKUP($B$4:$B$236,'orig WPP2004'!$B$4:$CZ$265,'orig WPP2004'!M$1)</f>
        <v>21.846</v>
      </c>
      <c r="AM135" s="51">
        <f>VLOOKUP($B$4:$B$236,'orig WPP2004'!$B$4:$CZ$265,'orig WPP2004'!N$1)</f>
        <v>22.133000000000003</v>
      </c>
      <c r="AN135" s="51">
        <f>VLOOKUP($B$4:$B$236,'orig WPP2004'!$B$4:$CZ$265,'orig WPP2004'!O$1)</f>
        <v>22.341000000000001</v>
      </c>
      <c r="AO135" s="51">
        <f>VLOOKUP($B$4:$B$236,'orig WPP2004'!$B$4:$CZ$265,'orig WPP2004'!P$1)</f>
        <v>22.475000000000001</v>
      </c>
      <c r="AP135" s="51">
        <f>VLOOKUP($B$4:$B$236,'orig WPP2004'!$B$4:$CZ$265,'orig WPP2004'!Q$1)</f>
        <v>22.56</v>
      </c>
      <c r="AQ135" s="51">
        <f>VLOOKUP($B$4:$B$236,'orig WPP2004'!$B$4:$CZ$265,'orig WPP2004'!R$1)</f>
        <v>22.640999999999998</v>
      </c>
      <c r="AR135" s="51">
        <f>VLOOKUP($B$4:$B$236,'orig WPP2004'!$B$4:$CZ$265,'orig WPP2004'!S$1)</f>
        <v>22.748000000000001</v>
      </c>
      <c r="AS135" s="51">
        <f>VLOOKUP($B$4:$B$236,'orig WPP2004'!$B$4:$CZ$265,'orig WPP2004'!T$1)</f>
        <v>22.885999999999999</v>
      </c>
      <c r="AT135" s="51">
        <f>VLOOKUP($B$4:$B$236,'orig WPP2004'!$B$4:$CZ$265,'orig WPP2004'!U$1)</f>
        <v>23.047000000000001</v>
      </c>
      <c r="AU135" s="51">
        <f>VLOOKUP($B$4:$B$236,'orig WPP2004'!$B$4:$CZ$265,'orig WPP2004'!V$1)</f>
        <v>23.233000000000001</v>
      </c>
      <c r="AV135" s="51">
        <f>VLOOKUP($B$4:$B$236,'orig WPP2004'!$B$4:$CZ$265,'orig WPP2004'!W$1)</f>
        <v>23.446999999999999</v>
      </c>
      <c r="AW135" s="51">
        <f>VLOOKUP($B$4:$B$236,'orig WPP2004'!$B$4:$CZ$265,'orig WPP2004'!X$1)</f>
        <v>23.689</v>
      </c>
      <c r="AX135" s="51">
        <f>VLOOKUP($B$4:$B$236,'orig WPP2004'!$B$4:$CZ$265,'orig WPP2004'!Y$1)</f>
        <v>23.968</v>
      </c>
      <c r="AY135" s="51">
        <f>VLOOKUP($B$4:$B$236,'orig WPP2004'!$B$4:$CZ$265,'orig WPP2004'!Z$1)</f>
        <v>24.28</v>
      </c>
      <c r="AZ135" s="51">
        <f>VLOOKUP($B$4:$B$236,'orig WPP2004'!$B$4:$CZ$265,'orig WPP2004'!AA$1)</f>
        <v>24.603000000000002</v>
      </c>
      <c r="BA135" s="51">
        <f>VLOOKUP($B$4:$B$236,'orig WPP2004'!$B$4:$CZ$265,'orig WPP2004'!AB$1)</f>
        <v>24.902000000000001</v>
      </c>
      <c r="BB135" s="51">
        <f>VLOOKUP($B$4:$B$236,'orig WPP2004'!$B$4:$CZ$265,'orig WPP2004'!AC$1)</f>
        <v>25.154</v>
      </c>
      <c r="BC135" s="51">
        <f>VLOOKUP($B$4:$B$236,'orig WPP2004'!$B$4:$CZ$265,'orig WPP2004'!AD$1)</f>
        <v>25.346</v>
      </c>
      <c r="BD135" s="51">
        <f>VLOOKUP($B$4:$B$236,'orig WPP2004'!$B$4:$CZ$265,'orig WPP2004'!AE$1)</f>
        <v>25.489000000000001</v>
      </c>
      <c r="BE135" s="51">
        <f>VLOOKUP($B$4:$B$236,'orig WPP2004'!$B$4:$CZ$265,'orig WPP2004'!AF$1)</f>
        <v>25.625</v>
      </c>
      <c r="BF135" s="51">
        <f>VLOOKUP($B$4:$B$236,'orig WPP2004'!$B$4:$CZ$265,'orig WPP2004'!AG$1)</f>
        <v>25.808</v>
      </c>
      <c r="BG135" s="51">
        <f>VLOOKUP($B$4:$B$236,'orig WPP2004'!$B$4:$CZ$265,'orig WPP2004'!AH$1)</f>
        <v>26.076999999999998</v>
      </c>
      <c r="BH135" s="51">
        <f>VLOOKUP($B$4:$B$236,'orig WPP2004'!$B$4:$CZ$265,'orig WPP2004'!AI$1)</f>
        <v>26.446999999999999</v>
      </c>
      <c r="BI135" s="51">
        <f>VLOOKUP($B$4:$B$236,'orig WPP2004'!$B$4:$CZ$265,'orig WPP2004'!AJ$1)</f>
        <v>26.9</v>
      </c>
      <c r="BJ135" s="51">
        <f>VLOOKUP($B$4:$B$236,'orig WPP2004'!$B$4:$CZ$265,'orig WPP2004'!AK$1)</f>
        <v>27.401</v>
      </c>
      <c r="BK135" s="51">
        <f>VLOOKUP($B$4:$B$236,'orig WPP2004'!$B$4:$CZ$265,'orig WPP2004'!AL$1)</f>
        <v>27.902000000000001</v>
      </c>
      <c r="BL135" s="51">
        <f>VLOOKUP($B$4:$B$236,'orig WPP2004'!$B$4:$CZ$265,'orig WPP2004'!AM$1)</f>
        <v>28.364000000000001</v>
      </c>
      <c r="BM135" s="51">
        <f>VLOOKUP($B$4:$B$236,'orig WPP2004'!$B$4:$CZ$265,'orig WPP2004'!AN$1)</f>
        <v>28.777000000000001</v>
      </c>
      <c r="BN135" s="51">
        <f>VLOOKUP($B$4:$B$236,'orig WPP2004'!$B$4:$CZ$265,'orig WPP2004'!AO$1)</f>
        <v>29.154</v>
      </c>
      <c r="BO135" s="51">
        <f>VLOOKUP($B$4:$B$236,'orig WPP2004'!$B$4:$CZ$265,'orig WPP2004'!AP$1)</f>
        <v>29.496000000000002</v>
      </c>
      <c r="BP135" s="51">
        <f>VLOOKUP($B$4:$B$236,'orig WPP2004'!$B$4:$CZ$265,'orig WPP2004'!AQ$1)</f>
        <v>29.82</v>
      </c>
      <c r="BQ135" s="51">
        <f>VLOOKUP($B$4:$B$236,'orig WPP2004'!$B$4:$CZ$265,'orig WPP2004'!AR$1)</f>
        <v>30.132000000000001</v>
      </c>
      <c r="BR135" s="51">
        <f>VLOOKUP($B$4:$B$236,'orig WPP2004'!$B$4:$CZ$265,'orig WPP2004'!AS$1)</f>
        <v>30.433</v>
      </c>
      <c r="BS135" s="51">
        <f>VLOOKUP($B$4:$B$236,'orig WPP2004'!$B$4:$CZ$265,'orig WPP2004'!AT$1)</f>
        <v>30.719000000000001</v>
      </c>
      <c r="BT135" s="51">
        <f>VLOOKUP($B$4:$B$236,'orig WPP2004'!$B$4:$CZ$265,'orig WPP2004'!AU$1)</f>
        <v>31.001999999999999</v>
      </c>
      <c r="BU135" s="51">
        <f>VLOOKUP($B$4:$B$236,'orig WPP2004'!$B$4:$CZ$265,'orig WPP2004'!AV$1)</f>
        <v>31.292000000000002</v>
      </c>
      <c r="BV135" s="51">
        <f>VLOOKUP($B$4:$B$236,'orig WPP2004'!$B$4:$CZ$265,'orig WPP2004'!AW$1)</f>
        <v>31.6</v>
      </c>
      <c r="BW135" s="51">
        <f>VLOOKUP($B$4:$B$236,'orig WPP2004'!$B$4:$CZ$265,'orig WPP2004'!AX$1)</f>
        <v>31.929000000000002</v>
      </c>
      <c r="BX135" s="51">
        <f>VLOOKUP($B$4:$B$236,'orig WPP2004'!$B$4:$CZ$265,'orig WPP2004'!AY$1)</f>
        <v>32.279000000000003</v>
      </c>
      <c r="BY135" s="51">
        <f>VLOOKUP($B$4:$B$236,'orig WPP2004'!$B$4:$CZ$265,'orig WPP2004'!AZ$1)</f>
        <v>32.641999999999996</v>
      </c>
      <c r="BZ135" s="51">
        <f>VLOOKUP($B$4:$B$236,'orig WPP2004'!$B$4:$CZ$265,'orig WPP2004'!BA$1)</f>
        <v>33.010999999999996</v>
      </c>
      <c r="CA135" s="51">
        <f>VLOOKUP($B$4:$B$236,'orig WPP2004'!$B$4:$CZ$265,'orig WPP2004'!BB$1)</f>
        <v>33.380000000000003</v>
      </c>
      <c r="CB135" s="51">
        <f>VLOOKUP($B$4:$B$236,'orig WPP2004'!$B$4:$CZ$265,'orig WPP2004'!BC$1)</f>
        <v>33.745999999999995</v>
      </c>
      <c r="CC135" s="51">
        <f>VLOOKUP($B$4:$B$236,'orig WPP2004'!$B$4:$CZ$265,'orig WPP2004'!BD$1)</f>
        <v>34.113</v>
      </c>
      <c r="CD135" s="51">
        <f>VLOOKUP($B$4:$B$236,'orig WPP2004'!$B$4:$CZ$265,'orig WPP2004'!BE$1)</f>
        <v>34.483000000000004</v>
      </c>
      <c r="CE135" s="51">
        <f>VLOOKUP($B$4:$B$236,'orig WPP2004'!$B$4:$CZ$265,'orig WPP2004'!BF$1)</f>
        <v>34.861999999999995</v>
      </c>
      <c r="CF135" s="51">
        <f>VLOOKUP($B$4:$B$236,'orig WPP2004'!$B$4:$CZ$265,'orig WPP2004'!BG$1)</f>
        <v>35.253</v>
      </c>
      <c r="CG135" s="51">
        <f>VLOOKUP($B$4:$B$236,'orig WPP2004'!$B$4:$CZ$265,'orig WPP2004'!BH$1)</f>
        <v>35.655999999999999</v>
      </c>
      <c r="CH135" s="51">
        <f>VLOOKUP($B$4:$B$236,'orig WPP2004'!$B$4:$CZ$265,'orig WPP2004'!BI$1)</f>
        <v>36.07</v>
      </c>
      <c r="CI135" s="51">
        <f>VLOOKUP($B$4:$B$236,'orig WPP2004'!$B$4:$CZ$265,'orig WPP2004'!BJ$1)</f>
        <v>36.493000000000002</v>
      </c>
      <c r="CJ135" s="51">
        <f>VLOOKUP($B$4:$B$236,'orig WPP2004'!$B$4:$CZ$265,'orig WPP2004'!BK$1)</f>
        <v>36.921999999999997</v>
      </c>
      <c r="CK135" s="51">
        <f>VLOOKUP($B$4:$B$236,'orig WPP2004'!$B$4:$CZ$265,'orig WPP2004'!BL$1)</f>
        <v>37.352999999999994</v>
      </c>
      <c r="CL135" s="51">
        <f>VLOOKUP($B$4:$B$236,'orig WPP2004'!$B$4:$CZ$265,'orig WPP2004'!BM$1)</f>
        <v>37.786999999999999</v>
      </c>
      <c r="CM135" s="51">
        <f>VLOOKUP($B$4:$B$236,'orig WPP2004'!$B$4:$CZ$265,'orig WPP2004'!BN$1)</f>
        <v>38.222999999999999</v>
      </c>
      <c r="CN135" s="51">
        <f>VLOOKUP($B$4:$B$236,'orig WPP2004'!$B$4:$CZ$265,'orig WPP2004'!BO$1)</f>
        <v>38.661000000000001</v>
      </c>
      <c r="CO135" s="51">
        <f>VLOOKUP($B$4:$B$236,'orig WPP2004'!$B$4:$CZ$265,'orig WPP2004'!BP$1)</f>
        <v>39.104999999999997</v>
      </c>
      <c r="CP135" s="51">
        <f>VLOOKUP($B$4:$B$236,'orig WPP2004'!$B$4:$CZ$265,'orig WPP2004'!BQ$1)</f>
        <v>39.554000000000002</v>
      </c>
      <c r="CQ135" s="51">
        <f>VLOOKUP($B$4:$B$236,'orig WPP2004'!$B$4:$CZ$265,'orig WPP2004'!BR$1)</f>
        <v>40.007999999999996</v>
      </c>
      <c r="CR135" s="51">
        <f>VLOOKUP($B$4:$B$236,'orig WPP2004'!$B$4:$CZ$265,'orig WPP2004'!BS$1)</f>
        <v>40.465999999999994</v>
      </c>
      <c r="CS135" s="51">
        <f>VLOOKUP($B$4:$B$236,'orig WPP2004'!$B$4:$CZ$265,'orig WPP2004'!BT$1)</f>
        <v>40.926000000000002</v>
      </c>
      <c r="CT135" s="51">
        <f>VLOOKUP($B$4:$B$236,'orig WPP2004'!$B$4:$CZ$265,'orig WPP2004'!BU$1)</f>
        <v>41.388999999999996</v>
      </c>
      <c r="CU135" s="51">
        <f>VLOOKUP($B$4:$B$236,'orig WPP2004'!$B$4:$CZ$265,'orig WPP2004'!BV$1)</f>
        <v>41.850999999999999</v>
      </c>
      <c r="CV135" s="51">
        <f>VLOOKUP($B$4:$B$236,'orig WPP2004'!$B$4:$CZ$265,'orig WPP2004'!BW$1)</f>
        <v>42.313000000000002</v>
      </c>
      <c r="CW135" s="51">
        <f>VLOOKUP($B$4:$B$236,'orig WPP2004'!$B$4:$CZ$265,'orig WPP2004'!BX$1)</f>
        <v>42.774000000000001</v>
      </c>
      <c r="CX135" s="51">
        <f>VLOOKUP($B$4:$B$236,'orig WPP2004'!$B$4:$CZ$265,'orig WPP2004'!BY$1)</f>
        <v>43.233000000000004</v>
      </c>
      <c r="CY135" s="51">
        <f>VLOOKUP($B$4:$B$236,'orig WPP2004'!$B$4:$CZ$265,'orig WPP2004'!BZ$1)</f>
        <v>43.689</v>
      </c>
      <c r="CZ135" s="51">
        <f>VLOOKUP($B$4:$B$236,'orig WPP2004'!$B$4:$CZ$265,'orig WPP2004'!CA$1)</f>
        <v>44.14</v>
      </c>
      <c r="DA135" s="51">
        <f>VLOOKUP($B$4:$B$236,'orig WPP2004'!$B$4:$CZ$265,'orig WPP2004'!CB$1)</f>
        <v>44.585999999999999</v>
      </c>
      <c r="DB135" s="51">
        <f>VLOOKUP($B$4:$B$236,'orig WPP2004'!$B$4:$CZ$265,'orig WPP2004'!CC$1)</f>
        <v>45.027000000000001</v>
      </c>
      <c r="DC135" s="51">
        <f>VLOOKUP($B$4:$B$236,'orig WPP2004'!$B$4:$CZ$265,'orig WPP2004'!CD$1)</f>
        <v>45.462999999999994</v>
      </c>
      <c r="DD135" s="51">
        <f>VLOOKUP($B$4:$B$236,'orig WPP2004'!$B$4:$CZ$265,'orig WPP2004'!CE$1)</f>
        <v>45.893000000000001</v>
      </c>
      <c r="DE135" s="51">
        <f>VLOOKUP($B$4:$B$236,'orig WPP2004'!$B$4:$CZ$265,'orig WPP2004'!CF$1)</f>
        <v>46.32</v>
      </c>
    </row>
    <row r="136" spans="1:109">
      <c r="A136">
        <v>20</v>
      </c>
      <c r="B136" s="3">
        <v>496</v>
      </c>
      <c r="C136" s="1" t="s">
        <v>665</v>
      </c>
      <c r="D136" s="29">
        <f>+[6]Summary!F19</f>
        <v>485.73965199184119</v>
      </c>
      <c r="E136" s="29">
        <f>+[6]Summary!G19</f>
        <v>495.6527061141237</v>
      </c>
      <c r="F136" s="29">
        <f>+[6]Summary!H19</f>
        <v>505.7680674633915</v>
      </c>
      <c r="G136" s="29">
        <f>+[6]Summary!I19</f>
        <v>516.08986475856273</v>
      </c>
      <c r="H136" s="29">
        <f>+[6]Summary!J19</f>
        <v>526.62231097812514</v>
      </c>
      <c r="I136" s="29">
        <f>+[6]Summary!K19</f>
        <v>537.36970507971955</v>
      </c>
      <c r="J136" s="29">
        <f>+[6]Summary!L19</f>
        <v>548.33643375481597</v>
      </c>
      <c r="K136" s="29">
        <f>+[6]Summary!M19</f>
        <v>559.52697321919993</v>
      </c>
      <c r="L136" s="29">
        <f>+[6]Summary!N19</f>
        <v>570.94589103999999</v>
      </c>
      <c r="M136" s="29">
        <f>+[6]Summary!O19</f>
        <v>582.597848</v>
      </c>
      <c r="N136" s="29">
        <f>+[6]Summary!P19</f>
        <v>594.48760000000004</v>
      </c>
      <c r="O136" s="29">
        <f>+[6]Summary!Q19</f>
        <v>606.61999999999989</v>
      </c>
      <c r="P136" s="29">
        <f>+[6]Summary!R19</f>
        <v>618.99999999999989</v>
      </c>
      <c r="Q136" s="29">
        <f>+[6]Summary!S19</f>
        <v>624.56768117283934</v>
      </c>
      <c r="R136" s="29">
        <f>+[6]Summary!T19</f>
        <v>635.15357407407384</v>
      </c>
      <c r="S136" s="29">
        <f>+[6]Summary!U19</f>
        <v>645.91888888888877</v>
      </c>
      <c r="T136" s="29">
        <f>+[6]Summary!V19</f>
        <v>656.86666666666645</v>
      </c>
      <c r="U136" s="29">
        <f>+[6]Summary!W19</f>
        <v>667.99999999999989</v>
      </c>
      <c r="V136" s="29">
        <f>+[6]Summary!X19</f>
        <v>685.95041322314046</v>
      </c>
      <c r="W136" s="29">
        <f>+[6]Summary!Y19</f>
        <v>754.5454545454545</v>
      </c>
      <c r="X136" s="29">
        <f>+[6]Summary!Z19</f>
        <v>830</v>
      </c>
      <c r="Y136" s="29">
        <f>+[6]Summary!AA19</f>
        <v>912.99999999999977</v>
      </c>
      <c r="Z136" s="29">
        <f>+[6]Summary!AB19</f>
        <v>875.07550000000015</v>
      </c>
      <c r="AA136" s="29">
        <f>+[6]Summary!AC19</f>
        <v>837.15100000000018</v>
      </c>
      <c r="AB136" s="29">
        <f>+[6]Summary!AD19</f>
        <v>799.22649999999999</v>
      </c>
      <c r="AC136" s="51">
        <f>VLOOKUP($B$4:$B$236,'orig WPP2004'!$B$4:$CZ$265,'orig WPP2004'!D$1)</f>
        <v>761.30200000000002</v>
      </c>
      <c r="AD136" s="51">
        <f>VLOOKUP($B$4:$B$236,'orig WPP2004'!$B$4:$CZ$265,'orig WPP2004'!E$1)</f>
        <v>777.49099999999999</v>
      </c>
      <c r="AE136" s="51">
        <f>VLOOKUP($B$4:$B$236,'orig WPP2004'!$B$4:$CZ$265,'orig WPP2004'!F$1)</f>
        <v>794.39599999999996</v>
      </c>
      <c r="AF136" s="51">
        <f>VLOOKUP($B$4:$B$236,'orig WPP2004'!$B$4:$CZ$265,'orig WPP2004'!G$1)</f>
        <v>812.03499999999997</v>
      </c>
      <c r="AG136" s="51">
        <f>VLOOKUP($B$4:$B$236,'orig WPP2004'!$B$4:$CZ$265,'orig WPP2004'!H$1)</f>
        <v>830.43100000000004</v>
      </c>
      <c r="AH136" s="51">
        <f>VLOOKUP($B$4:$B$236,'orig WPP2004'!$B$4:$CZ$265,'orig WPP2004'!I$1)</f>
        <v>849.61599999999999</v>
      </c>
      <c r="AI136" s="51">
        <f>VLOOKUP($B$4:$B$236,'orig WPP2004'!$B$4:$CZ$265,'orig WPP2004'!J$1)</f>
        <v>869.62599999999998</v>
      </c>
      <c r="AJ136" s="51">
        <f>VLOOKUP($B$4:$B$236,'orig WPP2004'!$B$4:$CZ$265,'orig WPP2004'!K$1)</f>
        <v>890.50800000000004</v>
      </c>
      <c r="AK136" s="51">
        <f>VLOOKUP($B$4:$B$236,'orig WPP2004'!$B$4:$CZ$265,'orig WPP2004'!L$1)</f>
        <v>912.30799999999999</v>
      </c>
      <c r="AL136" s="51">
        <f>VLOOKUP($B$4:$B$236,'orig WPP2004'!$B$4:$CZ$265,'orig WPP2004'!M$1)</f>
        <v>935.08</v>
      </c>
      <c r="AM136" s="51">
        <f>VLOOKUP($B$4:$B$236,'orig WPP2004'!$B$4:$CZ$265,'orig WPP2004'!N$1)</f>
        <v>958.87100000000009</v>
      </c>
      <c r="AN136" s="51">
        <f>VLOOKUP($B$4:$B$236,'orig WPP2004'!$B$4:$CZ$265,'orig WPP2004'!O$1)</f>
        <v>983.71800000000007</v>
      </c>
      <c r="AO136" s="51">
        <f>VLOOKUP($B$4:$B$236,'orig WPP2004'!$B$4:$CZ$265,'orig WPP2004'!P$1)</f>
        <v>1009.6369999999999</v>
      </c>
      <c r="AP136" s="51">
        <f>VLOOKUP($B$4:$B$236,'orig WPP2004'!$B$4:$CZ$265,'orig WPP2004'!Q$1)</f>
        <v>1036.626</v>
      </c>
      <c r="AQ136" s="51">
        <f>VLOOKUP($B$4:$B$236,'orig WPP2004'!$B$4:$CZ$265,'orig WPP2004'!R$1)</f>
        <v>1064.6659999999999</v>
      </c>
      <c r="AR136" s="51">
        <f>VLOOKUP($B$4:$B$236,'orig WPP2004'!$B$4:$CZ$265,'orig WPP2004'!S$1)</f>
        <v>1093.75</v>
      </c>
      <c r="AS136" s="51">
        <f>VLOOKUP($B$4:$B$236,'orig WPP2004'!$B$4:$CZ$265,'orig WPP2004'!T$1)</f>
        <v>1123.8699999999999</v>
      </c>
      <c r="AT136" s="51">
        <f>VLOOKUP($B$4:$B$236,'orig WPP2004'!$B$4:$CZ$265,'orig WPP2004'!U$1)</f>
        <v>1155.0519999999999</v>
      </c>
      <c r="AU136" s="51">
        <f>VLOOKUP($B$4:$B$236,'orig WPP2004'!$B$4:$CZ$265,'orig WPP2004'!V$1)</f>
        <v>1187.357</v>
      </c>
      <c r="AV136" s="51">
        <f>VLOOKUP($B$4:$B$236,'orig WPP2004'!$B$4:$CZ$265,'orig WPP2004'!W$1)</f>
        <v>1220.8719999999998</v>
      </c>
      <c r="AW136" s="51">
        <f>VLOOKUP($B$4:$B$236,'orig WPP2004'!$B$4:$CZ$265,'orig WPP2004'!X$1)</f>
        <v>1255.6489999999999</v>
      </c>
      <c r="AX136" s="51">
        <f>VLOOKUP($B$4:$B$236,'orig WPP2004'!$B$4:$CZ$265,'orig WPP2004'!Y$1)</f>
        <v>1291.732</v>
      </c>
      <c r="AY136" s="51">
        <f>VLOOKUP($B$4:$B$236,'orig WPP2004'!$B$4:$CZ$265,'orig WPP2004'!Z$1)</f>
        <v>1329.088</v>
      </c>
      <c r="AZ136" s="51">
        <f>VLOOKUP($B$4:$B$236,'orig WPP2004'!$B$4:$CZ$265,'orig WPP2004'!AA$1)</f>
        <v>1367.5920000000001</v>
      </c>
      <c r="BA136" s="51">
        <f>VLOOKUP($B$4:$B$236,'orig WPP2004'!$B$4:$CZ$265,'orig WPP2004'!AB$1)</f>
        <v>1407.069</v>
      </c>
      <c r="BB136" s="51">
        <f>VLOOKUP($B$4:$B$236,'orig WPP2004'!$B$4:$CZ$265,'orig WPP2004'!AC$1)</f>
        <v>1447.3989999999999</v>
      </c>
      <c r="BC136" s="51">
        <f>VLOOKUP($B$4:$B$236,'orig WPP2004'!$B$4:$CZ$265,'orig WPP2004'!AD$1)</f>
        <v>1488.6210000000001</v>
      </c>
      <c r="BD136" s="51">
        <f>VLOOKUP($B$4:$B$236,'orig WPP2004'!$B$4:$CZ$265,'orig WPP2004'!AE$1)</f>
        <v>1530.8109999999999</v>
      </c>
      <c r="BE136" s="51">
        <f>VLOOKUP($B$4:$B$236,'orig WPP2004'!$B$4:$CZ$265,'orig WPP2004'!AF$1)</f>
        <v>1573.9459999999999</v>
      </c>
      <c r="BF136" s="51">
        <f>VLOOKUP($B$4:$B$236,'orig WPP2004'!$B$4:$CZ$265,'orig WPP2004'!AG$1)</f>
        <v>1618.0059999999999</v>
      </c>
      <c r="BG136" s="51">
        <f>VLOOKUP($B$4:$B$236,'orig WPP2004'!$B$4:$CZ$265,'orig WPP2004'!AH$1)</f>
        <v>1663.03</v>
      </c>
      <c r="BH136" s="51">
        <f>VLOOKUP($B$4:$B$236,'orig WPP2004'!$B$4:$CZ$265,'orig WPP2004'!AI$1)</f>
        <v>1708.4760000000001</v>
      </c>
      <c r="BI136" s="51">
        <f>VLOOKUP($B$4:$B$236,'orig WPP2004'!$B$4:$CZ$265,'orig WPP2004'!AJ$1)</f>
        <v>1754.3969999999999</v>
      </c>
      <c r="BJ136" s="51">
        <f>VLOOKUP($B$4:$B$236,'orig WPP2004'!$B$4:$CZ$265,'orig WPP2004'!AK$1)</f>
        <v>1802.0790000000002</v>
      </c>
      <c r="BK136" s="51">
        <f>VLOOKUP($B$4:$B$236,'orig WPP2004'!$B$4:$CZ$265,'orig WPP2004'!AL$1)</f>
        <v>1853.2730000000001</v>
      </c>
      <c r="BL136" s="51">
        <f>VLOOKUP($B$4:$B$236,'orig WPP2004'!$B$4:$CZ$265,'orig WPP2004'!AM$1)</f>
        <v>1908.942</v>
      </c>
      <c r="BM136" s="51">
        <f>VLOOKUP($B$4:$B$236,'orig WPP2004'!$B$4:$CZ$265,'orig WPP2004'!AN$1)</f>
        <v>1969.7840000000001</v>
      </c>
      <c r="BN136" s="51">
        <f>VLOOKUP($B$4:$B$236,'orig WPP2004'!$B$4:$CZ$265,'orig WPP2004'!AO$1)</f>
        <v>2034.577</v>
      </c>
      <c r="BO136" s="51">
        <f>VLOOKUP($B$4:$B$236,'orig WPP2004'!$B$4:$CZ$265,'orig WPP2004'!AP$1)</f>
        <v>2100.0160000000001</v>
      </c>
      <c r="BP136" s="51">
        <f>VLOOKUP($B$4:$B$236,'orig WPP2004'!$B$4:$CZ$265,'orig WPP2004'!AQ$1)</f>
        <v>2161.5990000000002</v>
      </c>
      <c r="BQ136" s="51">
        <f>VLOOKUP($B$4:$B$236,'orig WPP2004'!$B$4:$CZ$265,'orig WPP2004'!AR$1)</f>
        <v>2216.0810000000001</v>
      </c>
      <c r="BR136" s="51">
        <f>VLOOKUP($B$4:$B$236,'orig WPP2004'!$B$4:$CZ$265,'orig WPP2004'!AS$1)</f>
        <v>2262.4290000000001</v>
      </c>
      <c r="BS136" s="51">
        <f>VLOOKUP($B$4:$B$236,'orig WPP2004'!$B$4:$CZ$265,'orig WPP2004'!AT$1)</f>
        <v>2301.5329999999999</v>
      </c>
      <c r="BT136" s="51">
        <f>VLOOKUP($B$4:$B$236,'orig WPP2004'!$B$4:$CZ$265,'orig WPP2004'!AU$1)</f>
        <v>2334.4970000000003</v>
      </c>
      <c r="BU136" s="51">
        <f>VLOOKUP($B$4:$B$236,'orig WPP2004'!$B$4:$CZ$265,'orig WPP2004'!AV$1)</f>
        <v>2363.223</v>
      </c>
      <c r="BV136" s="51">
        <f>VLOOKUP($B$4:$B$236,'orig WPP2004'!$B$4:$CZ$265,'orig WPP2004'!AW$1)</f>
        <v>2389.2960000000003</v>
      </c>
      <c r="BW136" s="51">
        <f>VLOOKUP($B$4:$B$236,'orig WPP2004'!$B$4:$CZ$265,'orig WPP2004'!AX$1)</f>
        <v>2412.7959999999998</v>
      </c>
      <c r="BX136" s="51">
        <f>VLOOKUP($B$4:$B$236,'orig WPP2004'!$B$4:$CZ$265,'orig WPP2004'!AY$1)</f>
        <v>2433.7429999999999</v>
      </c>
      <c r="BY136" s="51">
        <f>VLOOKUP($B$4:$B$236,'orig WPP2004'!$B$4:$CZ$265,'orig WPP2004'!AZ$1)</f>
        <v>2453.65</v>
      </c>
      <c r="BZ136" s="51">
        <f>VLOOKUP($B$4:$B$236,'orig WPP2004'!$B$4:$CZ$265,'orig WPP2004'!BA$1)</f>
        <v>2474.377</v>
      </c>
      <c r="CA136" s="51">
        <f>VLOOKUP($B$4:$B$236,'orig WPP2004'!$B$4:$CZ$265,'orig WPP2004'!BB$1)</f>
        <v>2497.288</v>
      </c>
      <c r="CB136" s="51">
        <f>VLOOKUP($B$4:$B$236,'orig WPP2004'!$B$4:$CZ$265,'orig WPP2004'!BC$1)</f>
        <v>2523.1109999999999</v>
      </c>
      <c r="CC136" s="51">
        <f>VLOOKUP($B$4:$B$236,'orig WPP2004'!$B$4:$CZ$265,'orig WPP2004'!BD$1)</f>
        <v>2551.7040000000002</v>
      </c>
      <c r="CD136" s="51">
        <f>VLOOKUP($B$4:$B$236,'orig WPP2004'!$B$4:$CZ$265,'orig WPP2004'!BE$1)</f>
        <v>2582.462</v>
      </c>
      <c r="CE136" s="51">
        <f>VLOOKUP($B$4:$B$236,'orig WPP2004'!$B$4:$CZ$265,'orig WPP2004'!BF$1)</f>
        <v>2614.3200000000002</v>
      </c>
      <c r="CF136" s="51">
        <f>VLOOKUP($B$4:$B$236,'orig WPP2004'!$B$4:$CZ$265,'orig WPP2004'!BG$1)</f>
        <v>2646.4870000000001</v>
      </c>
      <c r="CG136" s="51">
        <f>VLOOKUP($B$4:$B$236,'orig WPP2004'!$B$4:$CZ$265,'orig WPP2004'!BH$1)</f>
        <v>2678.7959999999998</v>
      </c>
      <c r="CH136" s="51">
        <f>VLOOKUP($B$4:$B$236,'orig WPP2004'!$B$4:$CZ$265,'orig WPP2004'!BI$1)</f>
        <v>2711.4960000000001</v>
      </c>
      <c r="CI136" s="51">
        <f>VLOOKUP($B$4:$B$236,'orig WPP2004'!$B$4:$CZ$265,'orig WPP2004'!BJ$1)</f>
        <v>2744.6729999999998</v>
      </c>
      <c r="CJ136" s="51">
        <f>VLOOKUP($B$4:$B$236,'orig WPP2004'!$B$4:$CZ$265,'orig WPP2004'!BK$1)</f>
        <v>2778.5070000000001</v>
      </c>
      <c r="CK136" s="51">
        <f>VLOOKUP($B$4:$B$236,'orig WPP2004'!$B$4:$CZ$265,'orig WPP2004'!BL$1)</f>
        <v>2813.0639999999999</v>
      </c>
      <c r="CL136" s="51">
        <f>VLOOKUP($B$4:$B$236,'orig WPP2004'!$B$4:$CZ$265,'orig WPP2004'!BM$1)</f>
        <v>2848.348</v>
      </c>
      <c r="CM136" s="51">
        <f>VLOOKUP($B$4:$B$236,'orig WPP2004'!$B$4:$CZ$265,'orig WPP2004'!BN$1)</f>
        <v>2884.0929999999998</v>
      </c>
      <c r="CN136" s="51">
        <f>VLOOKUP($B$4:$B$236,'orig WPP2004'!$B$4:$CZ$265,'orig WPP2004'!BO$1)</f>
        <v>2919.77</v>
      </c>
      <c r="CO136" s="51">
        <f>VLOOKUP($B$4:$B$236,'orig WPP2004'!$B$4:$CZ$265,'orig WPP2004'!BP$1)</f>
        <v>2954.6990000000001</v>
      </c>
      <c r="CP136" s="51">
        <f>VLOOKUP($B$4:$B$236,'orig WPP2004'!$B$4:$CZ$265,'orig WPP2004'!BQ$1)</f>
        <v>2988.3739999999998</v>
      </c>
      <c r="CQ136" s="51">
        <f>VLOOKUP($B$4:$B$236,'orig WPP2004'!$B$4:$CZ$265,'orig WPP2004'!BR$1)</f>
        <v>3020.578</v>
      </c>
      <c r="CR136" s="51">
        <f>VLOOKUP($B$4:$B$236,'orig WPP2004'!$B$4:$CZ$265,'orig WPP2004'!BS$1)</f>
        <v>3051.3829999999998</v>
      </c>
      <c r="CS136" s="51">
        <f>VLOOKUP($B$4:$B$236,'orig WPP2004'!$B$4:$CZ$265,'orig WPP2004'!BT$1)</f>
        <v>3080.953</v>
      </c>
      <c r="CT136" s="51">
        <f>VLOOKUP($B$4:$B$236,'orig WPP2004'!$B$4:$CZ$265,'orig WPP2004'!BU$1)</f>
        <v>3109.5789999999997</v>
      </c>
      <c r="CU136" s="51">
        <f>VLOOKUP($B$4:$B$236,'orig WPP2004'!$B$4:$CZ$265,'orig WPP2004'!BV$1)</f>
        <v>3137.489</v>
      </c>
      <c r="CV136" s="51">
        <f>VLOOKUP($B$4:$B$236,'orig WPP2004'!$B$4:$CZ$265,'orig WPP2004'!BW$1)</f>
        <v>3164.681</v>
      </c>
      <c r="CW136" s="51">
        <f>VLOOKUP($B$4:$B$236,'orig WPP2004'!$B$4:$CZ$265,'orig WPP2004'!BX$1)</f>
        <v>3191.087</v>
      </c>
      <c r="CX136" s="51">
        <f>VLOOKUP($B$4:$B$236,'orig WPP2004'!$B$4:$CZ$265,'orig WPP2004'!BY$1)</f>
        <v>3216.7930000000001</v>
      </c>
      <c r="CY136" s="51">
        <f>VLOOKUP($B$4:$B$236,'orig WPP2004'!$B$4:$CZ$265,'orig WPP2004'!BZ$1)</f>
        <v>3241.9009999999998</v>
      </c>
      <c r="CZ136" s="51">
        <f>VLOOKUP($B$4:$B$236,'orig WPP2004'!$B$4:$CZ$265,'orig WPP2004'!CA$1)</f>
        <v>3266.482</v>
      </c>
      <c r="DA136" s="51">
        <f>VLOOKUP($B$4:$B$236,'orig WPP2004'!$B$4:$CZ$265,'orig WPP2004'!CB$1)</f>
        <v>3290.5709999999999</v>
      </c>
      <c r="DB136" s="51">
        <f>VLOOKUP($B$4:$B$236,'orig WPP2004'!$B$4:$CZ$265,'orig WPP2004'!CC$1)</f>
        <v>3314.15</v>
      </c>
      <c r="DC136" s="51">
        <f>VLOOKUP($B$4:$B$236,'orig WPP2004'!$B$4:$CZ$265,'orig WPP2004'!CD$1)</f>
        <v>3337.174</v>
      </c>
      <c r="DD136" s="51">
        <f>VLOOKUP($B$4:$B$236,'orig WPP2004'!$B$4:$CZ$265,'orig WPP2004'!CE$1)</f>
        <v>3359.5659999999998</v>
      </c>
      <c r="DE136" s="51">
        <f>VLOOKUP($B$4:$B$236,'orig WPP2004'!$B$4:$CZ$265,'orig WPP2004'!CF$1)</f>
        <v>3381.2629999999999</v>
      </c>
    </row>
    <row r="137" spans="1:109">
      <c r="A137">
        <v>14</v>
      </c>
      <c r="B137" s="3">
        <v>498</v>
      </c>
      <c r="C137" s="1" t="s">
        <v>538</v>
      </c>
      <c r="D137" s="29">
        <f>+[5]Summary!F25</f>
        <v>667.41600501773576</v>
      </c>
      <c r="E137" s="29">
        <f>+[5]Summary!G25</f>
        <v>692.13511631468896</v>
      </c>
      <c r="F137" s="29">
        <f>+[5]Summary!H25</f>
        <v>717.76975025227</v>
      </c>
      <c r="G137" s="29">
        <f>+[5]Summary!I25</f>
        <v>744.35381507642819</v>
      </c>
      <c r="H137" s="29">
        <f>+[5]Summary!J25</f>
        <v>771.92247489407373</v>
      </c>
      <c r="I137" s="29">
        <f>+[5]Summary!K25</f>
        <v>800.51219618644677</v>
      </c>
      <c r="J137" s="29">
        <f>+[5]Summary!L25</f>
        <v>830.16079604520405</v>
      </c>
      <c r="K137" s="29">
        <f>+[5]Summary!M25</f>
        <v>860.90749219502641</v>
      </c>
      <c r="L137" s="29">
        <f>+[5]Summary!N25</f>
        <v>892.79295486891624</v>
      </c>
      <c r="M137" s="29">
        <f>+[5]Summary!O25</f>
        <v>925.85936060480208</v>
      </c>
      <c r="N137" s="29">
        <f>+[5]Summary!P25</f>
        <v>960.15044803460955</v>
      </c>
      <c r="O137" s="29">
        <f>+[5]Summary!Q25</f>
        <v>995.71157573959511</v>
      </c>
      <c r="P137" s="29">
        <f>+[5]Summary!R25</f>
        <v>1008.3155197362988</v>
      </c>
      <c r="Q137" s="29">
        <f>+[5]Summary!S25</f>
        <v>1021.0790073278976</v>
      </c>
      <c r="R137" s="29">
        <f>+[5]Summary!T25</f>
        <v>1034.0040580535672</v>
      </c>
      <c r="S137" s="29">
        <f>+[5]Summary!U25</f>
        <v>1047.0927170162706</v>
      </c>
      <c r="T137" s="29">
        <f>+[5]Summary!V25</f>
        <v>1060.34705520635</v>
      </c>
      <c r="U137" s="29">
        <f>+[5]Summary!W25</f>
        <v>1141.9122132991461</v>
      </c>
      <c r="V137" s="29">
        <f>+[5]Summary!X25</f>
        <v>1229.7516143221574</v>
      </c>
      <c r="W137" s="29">
        <f>+[5]Summary!Y25</f>
        <v>1324.3478923469388</v>
      </c>
      <c r="X137" s="29">
        <f>+[5]Summary!Z25</f>
        <v>1426.2208071428572</v>
      </c>
      <c r="Y137" s="29">
        <f>+[5]Summary!AA25</f>
        <v>1535.9301</v>
      </c>
      <c r="Z137" s="29">
        <f>+[5]Summary!AB25</f>
        <v>1706.5889999999999</v>
      </c>
      <c r="AA137" s="29">
        <f>+[5]Summary!AC25</f>
        <v>1896.21</v>
      </c>
      <c r="AB137" s="29">
        <f>+[5]Summary!AD25</f>
        <v>2106.9</v>
      </c>
      <c r="AC137" s="51">
        <f>VLOOKUP($B$4:$B$236,'orig WPP2004'!$B$4:$CZ$265,'orig WPP2004'!D$1)</f>
        <v>2341</v>
      </c>
      <c r="AD137" s="51">
        <f>VLOOKUP($B$4:$B$236,'orig WPP2004'!$B$4:$CZ$265,'orig WPP2004'!E$1)</f>
        <v>2381.4539999999997</v>
      </c>
      <c r="AE137" s="51">
        <f>VLOOKUP($B$4:$B$236,'orig WPP2004'!$B$4:$CZ$265,'orig WPP2004'!F$1)</f>
        <v>2432.11</v>
      </c>
      <c r="AF137" s="51">
        <f>VLOOKUP($B$4:$B$236,'orig WPP2004'!$B$4:$CZ$265,'orig WPP2004'!G$1)</f>
        <v>2491.078</v>
      </c>
      <c r="AG137" s="51">
        <f>VLOOKUP($B$4:$B$236,'orig WPP2004'!$B$4:$CZ$265,'orig WPP2004'!H$1)</f>
        <v>2556.59</v>
      </c>
      <c r="AH137" s="51">
        <f>VLOOKUP($B$4:$B$236,'orig WPP2004'!$B$4:$CZ$265,'orig WPP2004'!I$1)</f>
        <v>2627</v>
      </c>
      <c r="AI137" s="51">
        <f>VLOOKUP($B$4:$B$236,'orig WPP2004'!$B$4:$CZ$265,'orig WPP2004'!J$1)</f>
        <v>2700.7809999999999</v>
      </c>
      <c r="AJ137" s="51">
        <f>VLOOKUP($B$4:$B$236,'orig WPP2004'!$B$4:$CZ$265,'orig WPP2004'!K$1)</f>
        <v>2776.5279999999998</v>
      </c>
      <c r="AK137" s="51">
        <f>VLOOKUP($B$4:$B$236,'orig WPP2004'!$B$4:$CZ$265,'orig WPP2004'!L$1)</f>
        <v>2852.9629999999997</v>
      </c>
      <c r="AL137" s="51">
        <f>VLOOKUP($B$4:$B$236,'orig WPP2004'!$B$4:$CZ$265,'orig WPP2004'!M$1)</f>
        <v>2928.944</v>
      </c>
      <c r="AM137" s="51">
        <f>VLOOKUP($B$4:$B$236,'orig WPP2004'!$B$4:$CZ$265,'orig WPP2004'!N$1)</f>
        <v>3003.5</v>
      </c>
      <c r="AN137" s="51">
        <f>VLOOKUP($B$4:$B$236,'orig WPP2004'!$B$4:$CZ$265,'orig WPP2004'!O$1)</f>
        <v>3075.8519999999999</v>
      </c>
      <c r="AO137" s="51">
        <f>VLOOKUP($B$4:$B$236,'orig WPP2004'!$B$4:$CZ$265,'orig WPP2004'!P$1)</f>
        <v>3145.451</v>
      </c>
      <c r="AP137" s="51">
        <f>VLOOKUP($B$4:$B$236,'orig WPP2004'!$B$4:$CZ$265,'orig WPP2004'!Q$1)</f>
        <v>3211.9809999999998</v>
      </c>
      <c r="AQ137" s="51">
        <f>VLOOKUP($B$4:$B$236,'orig WPP2004'!$B$4:$CZ$265,'orig WPP2004'!R$1)</f>
        <v>3275.3320000000003</v>
      </c>
      <c r="AR137" s="51">
        <f>VLOOKUP($B$4:$B$236,'orig WPP2004'!$B$4:$CZ$265,'orig WPP2004'!S$1)</f>
        <v>3335.498</v>
      </c>
      <c r="AS137" s="51">
        <f>VLOOKUP($B$4:$B$236,'orig WPP2004'!$B$4:$CZ$265,'orig WPP2004'!T$1)</f>
        <v>3391.9669999999996</v>
      </c>
      <c r="AT137" s="51">
        <f>VLOOKUP($B$4:$B$236,'orig WPP2004'!$B$4:$CZ$265,'orig WPP2004'!U$1)</f>
        <v>3444.7530000000002</v>
      </c>
      <c r="AU137" s="51">
        <f>VLOOKUP($B$4:$B$236,'orig WPP2004'!$B$4:$CZ$265,'orig WPP2004'!V$1)</f>
        <v>3495.0630000000001</v>
      </c>
      <c r="AV137" s="51">
        <f>VLOOKUP($B$4:$B$236,'orig WPP2004'!$B$4:$CZ$265,'orig WPP2004'!W$1)</f>
        <v>3544.5929999999998</v>
      </c>
      <c r="AW137" s="51">
        <f>VLOOKUP($B$4:$B$236,'orig WPP2004'!$B$4:$CZ$265,'orig WPP2004'!X$1)</f>
        <v>3594.5010000000002</v>
      </c>
      <c r="AX137" s="51">
        <f>VLOOKUP($B$4:$B$236,'orig WPP2004'!$B$4:$CZ$265,'orig WPP2004'!Y$1)</f>
        <v>3645.5240000000003</v>
      </c>
      <c r="AY137" s="51">
        <f>VLOOKUP($B$4:$B$236,'orig WPP2004'!$B$4:$CZ$265,'orig WPP2004'!Z$1)</f>
        <v>3697.183</v>
      </c>
      <c r="AZ137" s="51">
        <f>VLOOKUP($B$4:$B$236,'orig WPP2004'!$B$4:$CZ$265,'orig WPP2004'!AA$1)</f>
        <v>3747.9740000000002</v>
      </c>
      <c r="BA137" s="51">
        <f>VLOOKUP($B$4:$B$236,'orig WPP2004'!$B$4:$CZ$265,'orig WPP2004'!AB$1)</f>
        <v>3795.721</v>
      </c>
      <c r="BB137" s="51">
        <f>VLOOKUP($B$4:$B$236,'orig WPP2004'!$B$4:$CZ$265,'orig WPP2004'!AC$1)</f>
        <v>3838.998</v>
      </c>
      <c r="BC137" s="51">
        <f>VLOOKUP($B$4:$B$236,'orig WPP2004'!$B$4:$CZ$265,'orig WPP2004'!AD$1)</f>
        <v>3877.0520000000001</v>
      </c>
      <c r="BD137" s="51">
        <f>VLOOKUP($B$4:$B$236,'orig WPP2004'!$B$4:$CZ$265,'orig WPP2004'!AE$1)</f>
        <v>3910.76</v>
      </c>
      <c r="BE137" s="51">
        <f>VLOOKUP($B$4:$B$236,'orig WPP2004'!$B$4:$CZ$265,'orig WPP2004'!AF$1)</f>
        <v>3942.28</v>
      </c>
      <c r="BF137" s="51">
        <f>VLOOKUP($B$4:$B$236,'orig WPP2004'!$B$4:$CZ$265,'orig WPP2004'!AG$1)</f>
        <v>3974.6559999999999</v>
      </c>
      <c r="BG137" s="51">
        <f>VLOOKUP($B$4:$B$236,'orig WPP2004'!$B$4:$CZ$265,'orig WPP2004'!AH$1)</f>
        <v>4009.998</v>
      </c>
      <c r="BH137" s="51">
        <f>VLOOKUP($B$4:$B$236,'orig WPP2004'!$B$4:$CZ$265,'orig WPP2004'!AI$1)</f>
        <v>4048.7730000000001</v>
      </c>
      <c r="BI137" s="51">
        <f>VLOOKUP($B$4:$B$236,'orig WPP2004'!$B$4:$CZ$265,'orig WPP2004'!AJ$1)</f>
        <v>4090.01</v>
      </c>
      <c r="BJ137" s="51">
        <f>VLOOKUP($B$4:$B$236,'orig WPP2004'!$B$4:$CZ$265,'orig WPP2004'!AK$1)</f>
        <v>4132.5780000000004</v>
      </c>
      <c r="BK137" s="51">
        <f>VLOOKUP($B$4:$B$236,'orig WPP2004'!$B$4:$CZ$265,'orig WPP2004'!AL$1)</f>
        <v>4174.7390000000005</v>
      </c>
      <c r="BL137" s="51">
        <f>VLOOKUP($B$4:$B$236,'orig WPP2004'!$B$4:$CZ$265,'orig WPP2004'!AM$1)</f>
        <v>4214.9979999999996</v>
      </c>
      <c r="BM137" s="51">
        <f>VLOOKUP($B$4:$B$236,'orig WPP2004'!$B$4:$CZ$265,'orig WPP2004'!AN$1)</f>
        <v>4253.4079999999994</v>
      </c>
      <c r="BN137" s="51">
        <f>VLOOKUP($B$4:$B$236,'orig WPP2004'!$B$4:$CZ$265,'orig WPP2004'!AO$1)</f>
        <v>4289.7380000000003</v>
      </c>
      <c r="BO137" s="51">
        <f>VLOOKUP($B$4:$B$236,'orig WPP2004'!$B$4:$CZ$265,'orig WPP2004'!AP$1)</f>
        <v>4321.88</v>
      </c>
      <c r="BP137" s="51">
        <f>VLOOKUP($B$4:$B$236,'orig WPP2004'!$B$4:$CZ$265,'orig WPP2004'!AQ$1)</f>
        <v>4347.201</v>
      </c>
      <c r="BQ137" s="51">
        <f>VLOOKUP($B$4:$B$236,'orig WPP2004'!$B$4:$CZ$265,'orig WPP2004'!AR$1)</f>
        <v>4363.95</v>
      </c>
      <c r="BR137" s="51">
        <f>VLOOKUP($B$4:$B$236,'orig WPP2004'!$B$4:$CZ$265,'orig WPP2004'!AS$1)</f>
        <v>4371.2060000000001</v>
      </c>
      <c r="BS137" s="51">
        <f>VLOOKUP($B$4:$B$236,'orig WPP2004'!$B$4:$CZ$265,'orig WPP2004'!AT$1)</f>
        <v>4369.7860000000001</v>
      </c>
      <c r="BT137" s="51">
        <f>VLOOKUP($B$4:$B$236,'orig WPP2004'!$B$4:$CZ$265,'orig WPP2004'!AU$1)</f>
        <v>4361.8919999999998</v>
      </c>
      <c r="BU137" s="51">
        <f>VLOOKUP($B$4:$B$236,'orig WPP2004'!$B$4:$CZ$265,'orig WPP2004'!AV$1)</f>
        <v>4350.732</v>
      </c>
      <c r="BV137" s="51">
        <f>VLOOKUP($B$4:$B$236,'orig WPP2004'!$B$4:$CZ$265,'orig WPP2004'!AW$1)</f>
        <v>4338.75</v>
      </c>
      <c r="BW137" s="51">
        <f>VLOOKUP($B$4:$B$236,'orig WPP2004'!$B$4:$CZ$265,'orig WPP2004'!AX$1)</f>
        <v>4326.75</v>
      </c>
      <c r="BX137" s="51">
        <f>VLOOKUP($B$4:$B$236,'orig WPP2004'!$B$4:$CZ$265,'orig WPP2004'!AY$1)</f>
        <v>4314.4279999999999</v>
      </c>
      <c r="BY137" s="51">
        <f>VLOOKUP($B$4:$B$236,'orig WPP2004'!$B$4:$CZ$265,'orig WPP2004'!AZ$1)</f>
        <v>4301.8090000000002</v>
      </c>
      <c r="BZ137" s="51">
        <f>VLOOKUP($B$4:$B$236,'orig WPP2004'!$B$4:$CZ$265,'orig WPP2004'!BA$1)</f>
        <v>4288.5949999999993</v>
      </c>
      <c r="CA137" s="51">
        <f>VLOOKUP($B$4:$B$236,'orig WPP2004'!$B$4:$CZ$265,'orig WPP2004'!BB$1)</f>
        <v>4274.6390000000001</v>
      </c>
      <c r="CB137" s="51">
        <f>VLOOKUP($B$4:$B$236,'orig WPP2004'!$B$4:$CZ$265,'orig WPP2004'!BC$1)</f>
        <v>4260.125</v>
      </c>
      <c r="CC137" s="51">
        <f>VLOOKUP($B$4:$B$236,'orig WPP2004'!$B$4:$CZ$265,'orig WPP2004'!BD$1)</f>
        <v>4245.5280000000002</v>
      </c>
      <c r="CD137" s="51">
        <f>VLOOKUP($B$4:$B$236,'orig WPP2004'!$B$4:$CZ$265,'orig WPP2004'!BE$1)</f>
        <v>4231.2870000000003</v>
      </c>
      <c r="CE137" s="51">
        <f>VLOOKUP($B$4:$B$236,'orig WPP2004'!$B$4:$CZ$265,'orig WPP2004'!BF$1)</f>
        <v>4217.9110000000001</v>
      </c>
      <c r="CF137" s="51">
        <f>VLOOKUP($B$4:$B$236,'orig WPP2004'!$B$4:$CZ$265,'orig WPP2004'!BG$1)</f>
        <v>4205.7470000000003</v>
      </c>
      <c r="CG137" s="51">
        <f>VLOOKUP($B$4:$B$236,'orig WPP2004'!$B$4:$CZ$265,'orig WPP2004'!BH$1)</f>
        <v>4194.9970000000003</v>
      </c>
      <c r="CH137" s="51">
        <f>VLOOKUP($B$4:$B$236,'orig WPP2004'!$B$4:$CZ$265,'orig WPP2004'!BI$1)</f>
        <v>4185.5460000000003</v>
      </c>
      <c r="CI137" s="51">
        <f>VLOOKUP($B$4:$B$236,'orig WPP2004'!$B$4:$CZ$265,'orig WPP2004'!BJ$1)</f>
        <v>4177.0050000000001</v>
      </c>
      <c r="CJ137" s="51">
        <f>VLOOKUP($B$4:$B$236,'orig WPP2004'!$B$4:$CZ$265,'orig WPP2004'!BK$1)</f>
        <v>4168.7880000000005</v>
      </c>
      <c r="CK137" s="51">
        <f>VLOOKUP($B$4:$B$236,'orig WPP2004'!$B$4:$CZ$265,'orig WPP2004'!BL$1)</f>
        <v>4160.442</v>
      </c>
      <c r="CL137" s="51">
        <f>VLOOKUP($B$4:$B$236,'orig WPP2004'!$B$4:$CZ$265,'orig WPP2004'!BM$1)</f>
        <v>4151.8130000000001</v>
      </c>
      <c r="CM137" s="51">
        <f>VLOOKUP($B$4:$B$236,'orig WPP2004'!$B$4:$CZ$265,'orig WPP2004'!BN$1)</f>
        <v>4142.9290000000001</v>
      </c>
      <c r="CN137" s="51">
        <f>VLOOKUP($B$4:$B$236,'orig WPP2004'!$B$4:$CZ$265,'orig WPP2004'!BO$1)</f>
        <v>4133.7209999999995</v>
      </c>
      <c r="CO137" s="51">
        <f>VLOOKUP($B$4:$B$236,'orig WPP2004'!$B$4:$CZ$265,'orig WPP2004'!BP$1)</f>
        <v>4124.1530000000002</v>
      </c>
      <c r="CP137" s="51">
        <f>VLOOKUP($B$4:$B$236,'orig WPP2004'!$B$4:$CZ$265,'orig WPP2004'!BQ$1)</f>
        <v>4114.1779999999999</v>
      </c>
      <c r="CQ137" s="51">
        <f>VLOOKUP($B$4:$B$236,'orig WPP2004'!$B$4:$CZ$265,'orig WPP2004'!BR$1)</f>
        <v>4103.7240000000002</v>
      </c>
      <c r="CR137" s="51">
        <f>VLOOKUP($B$4:$B$236,'orig WPP2004'!$B$4:$CZ$265,'orig WPP2004'!BS$1)</f>
        <v>4092.6660000000002</v>
      </c>
      <c r="CS137" s="51">
        <f>VLOOKUP($B$4:$B$236,'orig WPP2004'!$B$4:$CZ$265,'orig WPP2004'!BT$1)</f>
        <v>4080.8359999999998</v>
      </c>
      <c r="CT137" s="51">
        <f>VLOOKUP($B$4:$B$236,'orig WPP2004'!$B$4:$CZ$265,'orig WPP2004'!BU$1)</f>
        <v>4068.0389999999998</v>
      </c>
      <c r="CU137" s="51">
        <f>VLOOKUP($B$4:$B$236,'orig WPP2004'!$B$4:$CZ$265,'orig WPP2004'!BV$1)</f>
        <v>4054.134</v>
      </c>
      <c r="CV137" s="51">
        <f>VLOOKUP($B$4:$B$236,'orig WPP2004'!$B$4:$CZ$265,'orig WPP2004'!BW$1)</f>
        <v>4039.05</v>
      </c>
      <c r="CW137" s="51">
        <f>VLOOKUP($B$4:$B$236,'orig WPP2004'!$B$4:$CZ$265,'orig WPP2004'!BX$1)</f>
        <v>4022.7910000000002</v>
      </c>
      <c r="CX137" s="51">
        <f>VLOOKUP($B$4:$B$236,'orig WPP2004'!$B$4:$CZ$265,'orig WPP2004'!BY$1)</f>
        <v>4005.3890000000001</v>
      </c>
      <c r="CY137" s="51">
        <f>VLOOKUP($B$4:$B$236,'orig WPP2004'!$B$4:$CZ$265,'orig WPP2004'!BZ$1)</f>
        <v>3986.9110000000001</v>
      </c>
      <c r="CZ137" s="51">
        <f>VLOOKUP($B$4:$B$236,'orig WPP2004'!$B$4:$CZ$265,'orig WPP2004'!CA$1)</f>
        <v>3967.4209999999998</v>
      </c>
      <c r="DA137" s="51">
        <f>VLOOKUP($B$4:$B$236,'orig WPP2004'!$B$4:$CZ$265,'orig WPP2004'!CB$1)</f>
        <v>3946.9349999999999</v>
      </c>
      <c r="DB137" s="51">
        <f>VLOOKUP($B$4:$B$236,'orig WPP2004'!$B$4:$CZ$265,'orig WPP2004'!CC$1)</f>
        <v>3925.4740000000002</v>
      </c>
      <c r="DC137" s="51">
        <f>VLOOKUP($B$4:$B$236,'orig WPP2004'!$B$4:$CZ$265,'orig WPP2004'!CD$1)</f>
        <v>3903.1270000000004</v>
      </c>
      <c r="DD137" s="51">
        <f>VLOOKUP($B$4:$B$236,'orig WPP2004'!$B$4:$CZ$265,'orig WPP2004'!CE$1)</f>
        <v>3880.0010000000002</v>
      </c>
      <c r="DE137" s="51">
        <f>VLOOKUP($B$4:$B$236,'orig WPP2004'!$B$4:$CZ$265,'orig WPP2004'!CF$1)</f>
        <v>3856.1959999999999</v>
      </c>
    </row>
    <row r="138" spans="1:109">
      <c r="A138">
        <v>4</v>
      </c>
      <c r="B138" s="3">
        <v>500</v>
      </c>
      <c r="C138" s="1" t="s">
        <v>420</v>
      </c>
      <c r="D138" s="29">
        <f>+[1]Summary!F39</f>
        <v>227.46027001277565</v>
      </c>
      <c r="E138" s="29">
        <f>+[1]Summary!G39</f>
        <v>246.10455444005234</v>
      </c>
      <c r="F138" s="29">
        <f>+[1]Summary!H39</f>
        <v>266.27705890235171</v>
      </c>
      <c r="G138" s="29">
        <f>+[1]Summary!I39</f>
        <v>288.10304733697069</v>
      </c>
      <c r="H138" s="29">
        <f>+[1]Summary!J39</f>
        <v>311.71805121705029</v>
      </c>
      <c r="I138" s="29">
        <f>+[1]Summary!K39</f>
        <v>337.26871115287406</v>
      </c>
      <c r="J138" s="29">
        <f>+[1]Summary!L39</f>
        <v>364.91368747688011</v>
      </c>
      <c r="K138" s="29">
        <f>+[1]Summary!M39</f>
        <v>394.8246454667883</v>
      </c>
      <c r="L138" s="29">
        <f>+[1]Summary!N39</f>
        <v>427.18732132472178</v>
      </c>
      <c r="M138" s="29">
        <f>+[1]Summary!O39</f>
        <v>462.20267553166622</v>
      </c>
      <c r="N138" s="29">
        <f>+[1]Summary!P39</f>
        <v>500.08814073917983</v>
      </c>
      <c r="O138" s="29">
        <f>+[1]Summary!Q39</f>
        <v>541.07897194730936</v>
      </c>
      <c r="P138" s="29">
        <f>+[1]Summary!R39</f>
        <v>559.11493767888635</v>
      </c>
      <c r="Q138" s="29">
        <f>+[1]Summary!S39</f>
        <v>577.75210226818251</v>
      </c>
      <c r="R138" s="29">
        <f>+[1]Summary!T39</f>
        <v>597.01050567712196</v>
      </c>
      <c r="S138" s="29">
        <f>+[1]Summary!U39</f>
        <v>616.91085586635938</v>
      </c>
      <c r="T138" s="29">
        <f>+[1]Summary!V39</f>
        <v>637.47455106190466</v>
      </c>
      <c r="U138" s="29">
        <f>+[1]Summary!W39</f>
        <v>659.4564321330048</v>
      </c>
      <c r="V138" s="29">
        <f>+[1]Summary!X39</f>
        <v>682.19630910310843</v>
      </c>
      <c r="W138" s="29">
        <f>+[1]Summary!Y39</f>
        <v>705.72031976183632</v>
      </c>
      <c r="X138" s="29">
        <f>+[1]Summary!Z39</f>
        <v>730.05550320189968</v>
      </c>
      <c r="Y138" s="29">
        <f>+[1]Summary!AA39</f>
        <v>755.22983089851687</v>
      </c>
      <c r="Z138" s="29">
        <f>+[1]Summary!AB39</f>
        <v>756.74331753358399</v>
      </c>
      <c r="AA138" s="29">
        <f>+[1]Summary!AC39</f>
        <v>758.25983720800002</v>
      </c>
      <c r="AB138" s="29">
        <f>+[1]Summary!AD39</f>
        <v>759.77939600000002</v>
      </c>
      <c r="AC138" s="51">
        <f>VLOOKUP($B$4:$B$236,'orig WPP2004'!$B$4:$CZ$265,'orig WPP2004'!D$1)</f>
        <v>13.521000000000001</v>
      </c>
      <c r="AD138" s="51">
        <f>VLOOKUP($B$4:$B$236,'orig WPP2004'!$B$4:$CZ$265,'orig WPP2004'!E$1)</f>
        <v>14.119</v>
      </c>
      <c r="AE138" s="51">
        <f>VLOOKUP($B$4:$B$236,'orig WPP2004'!$B$4:$CZ$265,'orig WPP2004'!F$1)</f>
        <v>14.483000000000001</v>
      </c>
      <c r="AF138" s="51">
        <f>VLOOKUP($B$4:$B$236,'orig WPP2004'!$B$4:$CZ$265,'orig WPP2004'!G$1)</f>
        <v>14.619</v>
      </c>
      <c r="AG138" s="51">
        <f>VLOOKUP($B$4:$B$236,'orig WPP2004'!$B$4:$CZ$265,'orig WPP2004'!H$1)</f>
        <v>14.544</v>
      </c>
      <c r="AH138" s="51">
        <f>VLOOKUP($B$4:$B$236,'orig WPP2004'!$B$4:$CZ$265,'orig WPP2004'!I$1)</f>
        <v>14.288</v>
      </c>
      <c r="AI138" s="51">
        <f>VLOOKUP($B$4:$B$236,'orig WPP2004'!$B$4:$CZ$265,'orig WPP2004'!J$1)</f>
        <v>13.893000000000001</v>
      </c>
      <c r="AJ138" s="51">
        <f>VLOOKUP($B$4:$B$236,'orig WPP2004'!$B$4:$CZ$265,'orig WPP2004'!K$1)</f>
        <v>13.411999999999999</v>
      </c>
      <c r="AK138" s="51">
        <f>VLOOKUP($B$4:$B$236,'orig WPP2004'!$B$4:$CZ$265,'orig WPP2004'!L$1)</f>
        <v>12.91</v>
      </c>
      <c r="AL138" s="51">
        <f>VLOOKUP($B$4:$B$236,'orig WPP2004'!$B$4:$CZ$265,'orig WPP2004'!M$1)</f>
        <v>12.452000000000002</v>
      </c>
      <c r="AM138" s="51">
        <f>VLOOKUP($B$4:$B$236,'orig WPP2004'!$B$4:$CZ$265,'orig WPP2004'!N$1)</f>
        <v>12.096</v>
      </c>
      <c r="AN138" s="51">
        <f>VLOOKUP($B$4:$B$236,'orig WPP2004'!$B$4:$CZ$265,'orig WPP2004'!O$1)</f>
        <v>11.878</v>
      </c>
      <c r="AO138" s="51">
        <f>VLOOKUP($B$4:$B$236,'orig WPP2004'!$B$4:$CZ$265,'orig WPP2004'!P$1)</f>
        <v>11.795</v>
      </c>
      <c r="AP138" s="51">
        <f>VLOOKUP($B$4:$B$236,'orig WPP2004'!$B$4:$CZ$265,'orig WPP2004'!Q$1)</f>
        <v>11.803999999999998</v>
      </c>
      <c r="AQ138" s="51">
        <f>VLOOKUP($B$4:$B$236,'orig WPP2004'!$B$4:$CZ$265,'orig WPP2004'!R$1)</f>
        <v>11.838000000000001</v>
      </c>
      <c r="AR138" s="51">
        <f>VLOOKUP($B$4:$B$236,'orig WPP2004'!$B$4:$CZ$265,'orig WPP2004'!S$1)</f>
        <v>11.843</v>
      </c>
      <c r="AS138" s="51">
        <f>VLOOKUP($B$4:$B$236,'orig WPP2004'!$B$4:$CZ$265,'orig WPP2004'!T$1)</f>
        <v>11.81</v>
      </c>
      <c r="AT138" s="51">
        <f>VLOOKUP($B$4:$B$236,'orig WPP2004'!$B$4:$CZ$265,'orig WPP2004'!U$1)</f>
        <v>11.759</v>
      </c>
      <c r="AU138" s="51">
        <f>VLOOKUP($B$4:$B$236,'orig WPP2004'!$B$4:$CZ$265,'orig WPP2004'!V$1)</f>
        <v>11.699000000000002</v>
      </c>
      <c r="AV138" s="51">
        <f>VLOOKUP($B$4:$B$236,'orig WPP2004'!$B$4:$CZ$265,'orig WPP2004'!W$1)</f>
        <v>11.65</v>
      </c>
      <c r="AW138" s="51">
        <f>VLOOKUP($B$4:$B$236,'orig WPP2004'!$B$4:$CZ$265,'orig WPP2004'!X$1)</f>
        <v>11.628</v>
      </c>
      <c r="AX138" s="51">
        <f>VLOOKUP($B$4:$B$236,'orig WPP2004'!$B$4:$CZ$265,'orig WPP2004'!Y$1)</f>
        <v>11.632</v>
      </c>
      <c r="AY138" s="51">
        <f>VLOOKUP($B$4:$B$236,'orig WPP2004'!$B$4:$CZ$265,'orig WPP2004'!Z$1)</f>
        <v>11.652000000000001</v>
      </c>
      <c r="AZ138" s="51">
        <f>VLOOKUP($B$4:$B$236,'orig WPP2004'!$B$4:$CZ$265,'orig WPP2004'!AA$1)</f>
        <v>11.687000000000001</v>
      </c>
      <c r="BA138" s="51">
        <f>VLOOKUP($B$4:$B$236,'orig WPP2004'!$B$4:$CZ$265,'orig WPP2004'!AB$1)</f>
        <v>11.73</v>
      </c>
      <c r="BB138" s="51">
        <f>VLOOKUP($B$4:$B$236,'orig WPP2004'!$B$4:$CZ$265,'orig WPP2004'!AC$1)</f>
        <v>11.777000000000001</v>
      </c>
      <c r="BC138" s="51">
        <f>VLOOKUP($B$4:$B$236,'orig WPP2004'!$B$4:$CZ$265,'orig WPP2004'!AD$1)</f>
        <v>11.827999999999999</v>
      </c>
      <c r="BD138" s="51">
        <f>VLOOKUP($B$4:$B$236,'orig WPP2004'!$B$4:$CZ$265,'orig WPP2004'!AE$1)</f>
        <v>11.882</v>
      </c>
      <c r="BE138" s="51">
        <f>VLOOKUP($B$4:$B$236,'orig WPP2004'!$B$4:$CZ$265,'orig WPP2004'!AF$1)</f>
        <v>11.923999999999999</v>
      </c>
      <c r="BF138" s="51">
        <f>VLOOKUP($B$4:$B$236,'orig WPP2004'!$B$4:$CZ$265,'orig WPP2004'!AG$1)</f>
        <v>11.939</v>
      </c>
      <c r="BG138" s="51">
        <f>VLOOKUP($B$4:$B$236,'orig WPP2004'!$B$4:$CZ$265,'orig WPP2004'!AH$1)</f>
        <v>11.914999999999999</v>
      </c>
      <c r="BH138" s="51">
        <f>VLOOKUP($B$4:$B$236,'orig WPP2004'!$B$4:$CZ$265,'orig WPP2004'!AI$1)</f>
        <v>11.846</v>
      </c>
      <c r="BI138" s="51">
        <f>VLOOKUP($B$4:$B$236,'orig WPP2004'!$B$4:$CZ$265,'orig WPP2004'!AJ$1)</f>
        <v>11.738</v>
      </c>
      <c r="BJ138" s="51">
        <f>VLOOKUP($B$4:$B$236,'orig WPP2004'!$B$4:$CZ$265,'orig WPP2004'!AK$1)</f>
        <v>11.600999999999999</v>
      </c>
      <c r="BK138" s="51">
        <f>VLOOKUP($B$4:$B$236,'orig WPP2004'!$B$4:$CZ$265,'orig WPP2004'!AL$1)</f>
        <v>11.457000000000001</v>
      </c>
      <c r="BL138" s="51">
        <f>VLOOKUP($B$4:$B$236,'orig WPP2004'!$B$4:$CZ$265,'orig WPP2004'!AM$1)</f>
        <v>11.318</v>
      </c>
      <c r="BM138" s="51">
        <f>VLOOKUP($B$4:$B$236,'orig WPP2004'!$B$4:$CZ$265,'orig WPP2004'!AN$1)</f>
        <v>11.173</v>
      </c>
      <c r="BN138" s="51">
        <f>VLOOKUP($B$4:$B$236,'orig WPP2004'!$B$4:$CZ$265,'orig WPP2004'!AO$1)</f>
        <v>11.015000000000001</v>
      </c>
      <c r="BO138" s="51">
        <f>VLOOKUP($B$4:$B$236,'orig WPP2004'!$B$4:$CZ$265,'orig WPP2004'!AP$1)</f>
        <v>10.87</v>
      </c>
      <c r="BP138" s="51">
        <f>VLOOKUP($B$4:$B$236,'orig WPP2004'!$B$4:$CZ$265,'orig WPP2004'!AQ$1)</f>
        <v>10.769</v>
      </c>
      <c r="BQ138" s="51">
        <f>VLOOKUP($B$4:$B$236,'orig WPP2004'!$B$4:$CZ$265,'orig WPP2004'!AR$1)</f>
        <v>10.727</v>
      </c>
      <c r="BR138" s="51">
        <f>VLOOKUP($B$4:$B$236,'orig WPP2004'!$B$4:$CZ$265,'orig WPP2004'!AS$1)</f>
        <v>10.788</v>
      </c>
      <c r="BS138" s="51">
        <f>VLOOKUP($B$4:$B$236,'orig WPP2004'!$B$4:$CZ$265,'orig WPP2004'!AT$1)</f>
        <v>10.925000000000001</v>
      </c>
      <c r="BT138" s="51">
        <f>VLOOKUP($B$4:$B$236,'orig WPP2004'!$B$4:$CZ$265,'orig WPP2004'!AU$1)</f>
        <v>10.992000000000001</v>
      </c>
      <c r="BU138" s="51">
        <f>VLOOKUP($B$4:$B$236,'orig WPP2004'!$B$4:$CZ$265,'orig WPP2004'!AV$1)</f>
        <v>10.798</v>
      </c>
      <c r="BV138" s="51">
        <f>VLOOKUP($B$4:$B$236,'orig WPP2004'!$B$4:$CZ$265,'orig WPP2004'!AW$1)</f>
        <v>10.219000000000001</v>
      </c>
      <c r="BW138" s="51">
        <f>VLOOKUP($B$4:$B$236,'orig WPP2004'!$B$4:$CZ$265,'orig WPP2004'!AX$1)</f>
        <v>9.1760000000000002</v>
      </c>
      <c r="BX138" s="51">
        <f>VLOOKUP($B$4:$B$236,'orig WPP2004'!$B$4:$CZ$265,'orig WPP2004'!AY$1)</f>
        <v>7.758</v>
      </c>
      <c r="BY138" s="51">
        <f>VLOOKUP($B$4:$B$236,'orig WPP2004'!$B$4:$CZ$265,'orig WPP2004'!AZ$1)</f>
        <v>6.1989999999999998</v>
      </c>
      <c r="BZ138" s="51">
        <f>VLOOKUP($B$4:$B$236,'orig WPP2004'!$B$4:$CZ$265,'orig WPP2004'!BA$1)</f>
        <v>4.8339999999999996</v>
      </c>
      <c r="CA138" s="51">
        <f>VLOOKUP($B$4:$B$236,'orig WPP2004'!$B$4:$CZ$265,'orig WPP2004'!BB$1)</f>
        <v>3.899</v>
      </c>
      <c r="CB138" s="51">
        <f>VLOOKUP($B$4:$B$236,'orig WPP2004'!$B$4:$CZ$265,'orig WPP2004'!BC$1)</f>
        <v>3.4830000000000001</v>
      </c>
      <c r="CC138" s="51">
        <f>VLOOKUP($B$4:$B$236,'orig WPP2004'!$B$4:$CZ$265,'orig WPP2004'!BD$1)</f>
        <v>3.5030000000000001</v>
      </c>
      <c r="CD138" s="51">
        <f>VLOOKUP($B$4:$B$236,'orig WPP2004'!$B$4:$CZ$265,'orig WPP2004'!BE$1)</f>
        <v>3.8149999999999999</v>
      </c>
      <c r="CE138" s="51">
        <f>VLOOKUP($B$4:$B$236,'orig WPP2004'!$B$4:$CZ$265,'orig WPP2004'!BF$1)</f>
        <v>4.1980000000000004</v>
      </c>
      <c r="CF138" s="51">
        <f>VLOOKUP($B$4:$B$236,'orig WPP2004'!$B$4:$CZ$265,'orig WPP2004'!BG$1)</f>
        <v>4.4879999999999995</v>
      </c>
      <c r="CG138" s="51">
        <f>VLOOKUP($B$4:$B$236,'orig WPP2004'!$B$4:$CZ$265,'orig WPP2004'!BH$1)</f>
        <v>4.6460000000000008</v>
      </c>
      <c r="CH138" s="51">
        <f>VLOOKUP($B$4:$B$236,'orig WPP2004'!$B$4:$CZ$265,'orig WPP2004'!BI$1)</f>
        <v>4.718</v>
      </c>
      <c r="CI138" s="51">
        <f>VLOOKUP($B$4:$B$236,'orig WPP2004'!$B$4:$CZ$265,'orig WPP2004'!BJ$1)</f>
        <v>4.7309999999999999</v>
      </c>
      <c r="CJ138" s="51">
        <f>VLOOKUP($B$4:$B$236,'orig WPP2004'!$B$4:$CZ$265,'orig WPP2004'!BK$1)</f>
        <v>4.7309999999999999</v>
      </c>
      <c r="CK138" s="51">
        <f>VLOOKUP($B$4:$B$236,'orig WPP2004'!$B$4:$CZ$265,'orig WPP2004'!BL$1)</f>
        <v>4.7530000000000001</v>
      </c>
      <c r="CL138" s="51">
        <f>VLOOKUP($B$4:$B$236,'orig WPP2004'!$B$4:$CZ$265,'orig WPP2004'!BM$1)</f>
        <v>4.7960000000000003</v>
      </c>
      <c r="CM138" s="51">
        <f>VLOOKUP($B$4:$B$236,'orig WPP2004'!$B$4:$CZ$265,'orig WPP2004'!BN$1)</f>
        <v>4.8379999999999992</v>
      </c>
      <c r="CN138" s="51">
        <f>VLOOKUP($B$4:$B$236,'orig WPP2004'!$B$4:$CZ$265,'orig WPP2004'!BO$1)</f>
        <v>4.88</v>
      </c>
      <c r="CO138" s="51">
        <f>VLOOKUP($B$4:$B$236,'orig WPP2004'!$B$4:$CZ$265,'orig WPP2004'!BP$1)</f>
        <v>4.9190000000000005</v>
      </c>
      <c r="CP138" s="51">
        <f>VLOOKUP($B$4:$B$236,'orig WPP2004'!$B$4:$CZ$265,'orig WPP2004'!BQ$1)</f>
        <v>4.9540000000000006</v>
      </c>
      <c r="CQ138" s="51">
        <f>VLOOKUP($B$4:$B$236,'orig WPP2004'!$B$4:$CZ$265,'orig WPP2004'!BR$1)</f>
        <v>4.9859999999999998</v>
      </c>
      <c r="CR138" s="51">
        <f>VLOOKUP($B$4:$B$236,'orig WPP2004'!$B$4:$CZ$265,'orig WPP2004'!BS$1)</f>
        <v>5.0139999999999993</v>
      </c>
      <c r="CS138" s="51">
        <f>VLOOKUP($B$4:$B$236,'orig WPP2004'!$B$4:$CZ$265,'orig WPP2004'!BT$1)</f>
        <v>5.04</v>
      </c>
      <c r="CT138" s="51">
        <f>VLOOKUP($B$4:$B$236,'orig WPP2004'!$B$4:$CZ$265,'orig WPP2004'!BU$1)</f>
        <v>5.0640000000000001</v>
      </c>
      <c r="CU138" s="51">
        <f>VLOOKUP($B$4:$B$236,'orig WPP2004'!$B$4:$CZ$265,'orig WPP2004'!BV$1)</f>
        <v>5.0880000000000001</v>
      </c>
      <c r="CV138" s="51">
        <f>VLOOKUP($B$4:$B$236,'orig WPP2004'!$B$4:$CZ$265,'orig WPP2004'!BW$1)</f>
        <v>5.1100000000000003</v>
      </c>
      <c r="CW138" s="51">
        <f>VLOOKUP($B$4:$B$236,'orig WPP2004'!$B$4:$CZ$265,'orig WPP2004'!BX$1)</f>
        <v>5.1319999999999997</v>
      </c>
      <c r="CX138" s="51">
        <f>VLOOKUP($B$4:$B$236,'orig WPP2004'!$B$4:$CZ$265,'orig WPP2004'!BY$1)</f>
        <v>5.1539999999999999</v>
      </c>
      <c r="CY138" s="51">
        <f>VLOOKUP($B$4:$B$236,'orig WPP2004'!$B$4:$CZ$265,'orig WPP2004'!BZ$1)</f>
        <v>5.1739999999999995</v>
      </c>
      <c r="CZ138" s="51">
        <f>VLOOKUP($B$4:$B$236,'orig WPP2004'!$B$4:$CZ$265,'orig WPP2004'!CA$1)</f>
        <v>5.194</v>
      </c>
      <c r="DA138" s="51">
        <f>VLOOKUP($B$4:$B$236,'orig WPP2004'!$B$4:$CZ$265,'orig WPP2004'!CB$1)</f>
        <v>5.2129999999999992</v>
      </c>
      <c r="DB138" s="51">
        <f>VLOOKUP($B$4:$B$236,'orig WPP2004'!$B$4:$CZ$265,'orig WPP2004'!CC$1)</f>
        <v>5.2319999999999993</v>
      </c>
      <c r="DC138" s="51">
        <f>VLOOKUP($B$4:$B$236,'orig WPP2004'!$B$4:$CZ$265,'orig WPP2004'!CD$1)</f>
        <v>5.2490000000000006</v>
      </c>
      <c r="DD138" s="51">
        <f>VLOOKUP($B$4:$B$236,'orig WPP2004'!$B$4:$CZ$265,'orig WPP2004'!CE$1)</f>
        <v>5.266</v>
      </c>
      <c r="DE138" s="51">
        <f>VLOOKUP($B$4:$B$236,'orig WPP2004'!$B$4:$CZ$265,'orig WPP2004'!CF$1)</f>
        <v>5.2810000000000006</v>
      </c>
    </row>
    <row r="139" spans="1:109">
      <c r="A139">
        <v>7</v>
      </c>
      <c r="B139" s="3">
        <v>504</v>
      </c>
      <c r="C139" s="1" t="s">
        <v>634</v>
      </c>
      <c r="D139" s="29">
        <f>+[2]Summary!F7</f>
        <v>1749.9999999999993</v>
      </c>
      <c r="E139" s="29">
        <f>+[2]Summary!G7</f>
        <v>1828.2499999999995</v>
      </c>
      <c r="F139" s="29">
        <f>+[2]Summary!H7</f>
        <v>1906.5</v>
      </c>
      <c r="G139" s="29">
        <f>+[2]Summary!I7</f>
        <v>1984.75</v>
      </c>
      <c r="H139" s="29">
        <f>+[2]Summary!J7</f>
        <v>2063.0000000000005</v>
      </c>
      <c r="I139" s="29">
        <f>+[2]Summary!K7</f>
        <v>2141.25</v>
      </c>
      <c r="J139" s="29">
        <f>+[2]Summary!L7</f>
        <v>2219.5</v>
      </c>
      <c r="K139" s="29">
        <f>+[2]Summary!M7</f>
        <v>2297.75</v>
      </c>
      <c r="L139" s="29">
        <f>+[2]Summary!N7</f>
        <v>2376.0000000000005</v>
      </c>
      <c r="M139" s="29">
        <f>+[2]Summary!O7</f>
        <v>2454.2500000000005</v>
      </c>
      <c r="N139" s="29">
        <f>+[2]Summary!P7</f>
        <v>2532.5</v>
      </c>
      <c r="O139" s="29">
        <f>+[2]Summary!Q7</f>
        <v>2610.75</v>
      </c>
      <c r="P139" s="29">
        <f>+[2]Summary!R7</f>
        <v>2689</v>
      </c>
      <c r="Q139" s="29">
        <f>+[2]Summary!S7</f>
        <v>3170.8461538461543</v>
      </c>
      <c r="R139" s="29">
        <f>+[2]Summary!T7</f>
        <v>3652.6923076923067</v>
      </c>
      <c r="S139" s="29">
        <f>+[2]Summary!U7</f>
        <v>4134.5384615384628</v>
      </c>
      <c r="T139" s="29">
        <f>+[2]Summary!V7</f>
        <v>4616.3846153846143</v>
      </c>
      <c r="U139" s="29">
        <f>+[2]Summary!W7</f>
        <v>5098.2307692307695</v>
      </c>
      <c r="V139" s="29">
        <f>+[2]Summary!X7</f>
        <v>5580.0769230769229</v>
      </c>
      <c r="W139" s="29">
        <f>+[2]Summary!Y7</f>
        <v>6061.9230769230762</v>
      </c>
      <c r="X139" s="29">
        <f>+[2]Summary!Z7</f>
        <v>6543.7692307692314</v>
      </c>
      <c r="Y139" s="29">
        <f>+[2]Summary!AA7</f>
        <v>7025.6153846153838</v>
      </c>
      <c r="Z139" s="29">
        <f>+[2]Summary!AB7</f>
        <v>7507.4615384615399</v>
      </c>
      <c r="AA139" s="29">
        <f>+[2]Summary!AC7</f>
        <v>7989.3076923076906</v>
      </c>
      <c r="AB139" s="29">
        <f>+[2]Summary!AD7</f>
        <v>8471.1538461538476</v>
      </c>
      <c r="AC139" s="51">
        <f>VLOOKUP($B$4:$B$236,'orig WPP2004'!$B$4:$CZ$265,'orig WPP2004'!D$1)</f>
        <v>8953</v>
      </c>
      <c r="AD139" s="51">
        <f>VLOOKUP($B$4:$B$236,'orig WPP2004'!$B$4:$CZ$265,'orig WPP2004'!E$1)</f>
        <v>9167.7160000000003</v>
      </c>
      <c r="AE139" s="51">
        <f>VLOOKUP($B$4:$B$236,'orig WPP2004'!$B$4:$CZ$265,'orig WPP2004'!F$1)</f>
        <v>9390.16</v>
      </c>
      <c r="AF139" s="51">
        <f>VLOOKUP($B$4:$B$236,'orig WPP2004'!$B$4:$CZ$265,'orig WPP2004'!G$1)</f>
        <v>9623.7160000000003</v>
      </c>
      <c r="AG139" s="51">
        <f>VLOOKUP($B$4:$B$236,'orig WPP2004'!$B$4:$CZ$265,'orig WPP2004'!H$1)</f>
        <v>9870.67</v>
      </c>
      <c r="AH139" s="51">
        <f>VLOOKUP($B$4:$B$236,'orig WPP2004'!$B$4:$CZ$265,'orig WPP2004'!I$1)</f>
        <v>10132.209999999999</v>
      </c>
      <c r="AI139" s="51">
        <f>VLOOKUP($B$4:$B$236,'orig WPP2004'!$B$4:$CZ$265,'orig WPP2004'!J$1)</f>
        <v>10408.362999999999</v>
      </c>
      <c r="AJ139" s="51">
        <f>VLOOKUP($B$4:$B$236,'orig WPP2004'!$B$4:$CZ$265,'orig WPP2004'!K$1)</f>
        <v>10698.06</v>
      </c>
      <c r="AK139" s="51">
        <f>VLOOKUP($B$4:$B$236,'orig WPP2004'!$B$4:$CZ$265,'orig WPP2004'!L$1)</f>
        <v>10999.295</v>
      </c>
      <c r="AL139" s="51">
        <f>VLOOKUP($B$4:$B$236,'orig WPP2004'!$B$4:$CZ$265,'orig WPP2004'!M$1)</f>
        <v>11309.423999999999</v>
      </c>
      <c r="AM139" s="51">
        <f>VLOOKUP($B$4:$B$236,'orig WPP2004'!$B$4:$CZ$265,'orig WPP2004'!N$1)</f>
        <v>11625.999</v>
      </c>
      <c r="AN139" s="51">
        <f>VLOOKUP($B$4:$B$236,'orig WPP2004'!$B$4:$CZ$265,'orig WPP2004'!O$1)</f>
        <v>11947.688</v>
      </c>
      <c r="AO139" s="51">
        <f>VLOOKUP($B$4:$B$236,'orig WPP2004'!$B$4:$CZ$265,'orig WPP2004'!P$1)</f>
        <v>12275.058999999999</v>
      </c>
      <c r="AP139" s="51">
        <f>VLOOKUP($B$4:$B$236,'orig WPP2004'!$B$4:$CZ$265,'orig WPP2004'!Q$1)</f>
        <v>12610.93</v>
      </c>
      <c r="AQ139" s="51">
        <f>VLOOKUP($B$4:$B$236,'orig WPP2004'!$B$4:$CZ$265,'orig WPP2004'!R$1)</f>
        <v>12959.396000000001</v>
      </c>
      <c r="AR139" s="51">
        <f>VLOOKUP($B$4:$B$236,'orig WPP2004'!$B$4:$CZ$265,'orig WPP2004'!S$1)</f>
        <v>13322.999</v>
      </c>
      <c r="AS139" s="51">
        <f>VLOOKUP($B$4:$B$236,'orig WPP2004'!$B$4:$CZ$265,'orig WPP2004'!T$1)</f>
        <v>13703.260999999999</v>
      </c>
      <c r="AT139" s="51">
        <f>VLOOKUP($B$4:$B$236,'orig WPP2004'!$B$4:$CZ$265,'orig WPP2004'!U$1)</f>
        <v>14098.097000000002</v>
      </c>
      <c r="AU139" s="51">
        <f>VLOOKUP($B$4:$B$236,'orig WPP2004'!$B$4:$CZ$265,'orig WPP2004'!V$1)</f>
        <v>14502.102000000001</v>
      </c>
      <c r="AV139" s="51">
        <f>VLOOKUP($B$4:$B$236,'orig WPP2004'!$B$4:$CZ$265,'orig WPP2004'!W$1)</f>
        <v>14907.800999999999</v>
      </c>
      <c r="AW139" s="51">
        <f>VLOOKUP($B$4:$B$236,'orig WPP2004'!$B$4:$CZ$265,'orig WPP2004'!X$1)</f>
        <v>15310</v>
      </c>
      <c r="AX139" s="51">
        <f>VLOOKUP($B$4:$B$236,'orig WPP2004'!$B$4:$CZ$265,'orig WPP2004'!Y$1)</f>
        <v>15707.21</v>
      </c>
      <c r="AY139" s="51">
        <f>VLOOKUP($B$4:$B$236,'orig WPP2004'!$B$4:$CZ$265,'orig WPP2004'!Z$1)</f>
        <v>16101.624</v>
      </c>
      <c r="AZ139" s="51">
        <f>VLOOKUP($B$4:$B$236,'orig WPP2004'!$B$4:$CZ$265,'orig WPP2004'!AA$1)</f>
        <v>16496.357</v>
      </c>
      <c r="BA139" s="51">
        <f>VLOOKUP($B$4:$B$236,'orig WPP2004'!$B$4:$CZ$265,'orig WPP2004'!AB$1)</f>
        <v>16896.178</v>
      </c>
      <c r="BB139" s="51">
        <f>VLOOKUP($B$4:$B$236,'orig WPP2004'!$B$4:$CZ$265,'orig WPP2004'!AC$1)</f>
        <v>17304.996999999999</v>
      </c>
      <c r="BC139" s="51">
        <f>VLOOKUP($B$4:$B$236,'orig WPP2004'!$B$4:$CZ$265,'orig WPP2004'!AD$1)</f>
        <v>17722.041000000001</v>
      </c>
      <c r="BD139" s="51">
        <f>VLOOKUP($B$4:$B$236,'orig WPP2004'!$B$4:$CZ$265,'orig WPP2004'!AE$1)</f>
        <v>18147.2</v>
      </c>
      <c r="BE139" s="51">
        <f>VLOOKUP($B$4:$B$236,'orig WPP2004'!$B$4:$CZ$265,'orig WPP2004'!AF$1)</f>
        <v>18585.743999999999</v>
      </c>
      <c r="BF139" s="51">
        <f>VLOOKUP($B$4:$B$236,'orig WPP2004'!$B$4:$CZ$265,'orig WPP2004'!AG$1)</f>
        <v>19044.333999999999</v>
      </c>
      <c r="BG139" s="51">
        <f>VLOOKUP($B$4:$B$236,'orig WPP2004'!$B$4:$CZ$265,'orig WPP2004'!AH$1)</f>
        <v>19526.921000000002</v>
      </c>
      <c r="BH139" s="51">
        <f>VLOOKUP($B$4:$B$236,'orig WPP2004'!$B$4:$CZ$265,'orig WPP2004'!AI$1)</f>
        <v>20035.883000000002</v>
      </c>
      <c r="BI139" s="51">
        <f>VLOOKUP($B$4:$B$236,'orig WPP2004'!$B$4:$CZ$265,'orig WPP2004'!AJ$1)</f>
        <v>20567.625</v>
      </c>
      <c r="BJ139" s="51">
        <f>VLOOKUP($B$4:$B$236,'orig WPP2004'!$B$4:$CZ$265,'orig WPP2004'!AK$1)</f>
        <v>21112.607</v>
      </c>
      <c r="BK139" s="51">
        <f>VLOOKUP($B$4:$B$236,'orig WPP2004'!$B$4:$CZ$265,'orig WPP2004'!AL$1)</f>
        <v>21657.597999999998</v>
      </c>
      <c r="BL139" s="51">
        <f>VLOOKUP($B$4:$B$236,'orig WPP2004'!$B$4:$CZ$265,'orig WPP2004'!AM$1)</f>
        <v>22192.657999999999</v>
      </c>
      <c r="BM139" s="51">
        <f>VLOOKUP($B$4:$B$236,'orig WPP2004'!$B$4:$CZ$265,'orig WPP2004'!AN$1)</f>
        <v>22714.46</v>
      </c>
      <c r="BN139" s="51">
        <f>VLOOKUP($B$4:$B$236,'orig WPP2004'!$B$4:$CZ$265,'orig WPP2004'!AO$1)</f>
        <v>23224.42</v>
      </c>
      <c r="BO139" s="51">
        <f>VLOOKUP($B$4:$B$236,'orig WPP2004'!$B$4:$CZ$265,'orig WPP2004'!AP$1)</f>
        <v>23723.194000000003</v>
      </c>
      <c r="BP139" s="51">
        <f>VLOOKUP($B$4:$B$236,'orig WPP2004'!$B$4:$CZ$265,'orig WPP2004'!AQ$1)</f>
        <v>24213.075000000001</v>
      </c>
      <c r="BQ139" s="51">
        <f>VLOOKUP($B$4:$B$236,'orig WPP2004'!$B$4:$CZ$265,'orig WPP2004'!AR$1)</f>
        <v>24695.870999999999</v>
      </c>
      <c r="BR139" s="51">
        <f>VLOOKUP($B$4:$B$236,'orig WPP2004'!$B$4:$CZ$265,'orig WPP2004'!AS$1)</f>
        <v>25171.105000000003</v>
      </c>
      <c r="BS139" s="51">
        <f>VLOOKUP($B$4:$B$236,'orig WPP2004'!$B$4:$CZ$265,'orig WPP2004'!AT$1)</f>
        <v>25637.972999999998</v>
      </c>
      <c r="BT139" s="51">
        <f>VLOOKUP($B$4:$B$236,'orig WPP2004'!$B$4:$CZ$265,'orig WPP2004'!AU$1)</f>
        <v>26097.838</v>
      </c>
      <c r="BU139" s="51">
        <f>VLOOKUP($B$4:$B$236,'orig WPP2004'!$B$4:$CZ$265,'orig WPP2004'!AV$1)</f>
        <v>26552.567999999999</v>
      </c>
      <c r="BV139" s="51">
        <f>VLOOKUP($B$4:$B$236,'orig WPP2004'!$B$4:$CZ$265,'orig WPP2004'!AW$1)</f>
        <v>27003.743999999999</v>
      </c>
      <c r="BW139" s="51">
        <f>VLOOKUP($B$4:$B$236,'orig WPP2004'!$B$4:$CZ$265,'orig WPP2004'!AX$1)</f>
        <v>27452.129000000001</v>
      </c>
      <c r="BX139" s="51">
        <f>VLOOKUP($B$4:$B$236,'orig WPP2004'!$B$4:$CZ$265,'orig WPP2004'!AY$1)</f>
        <v>27898.147000000001</v>
      </c>
      <c r="BY139" s="51">
        <f>VLOOKUP($B$4:$B$236,'orig WPP2004'!$B$4:$CZ$265,'orig WPP2004'!AZ$1)</f>
        <v>28342.66</v>
      </c>
      <c r="BZ139" s="51">
        <f>VLOOKUP($B$4:$B$236,'orig WPP2004'!$B$4:$CZ$265,'orig WPP2004'!BA$1)</f>
        <v>28786.518</v>
      </c>
      <c r="CA139" s="51">
        <f>VLOOKUP($B$4:$B$236,'orig WPP2004'!$B$4:$CZ$265,'orig WPP2004'!BB$1)</f>
        <v>29230.535</v>
      </c>
      <c r="CB139" s="51">
        <f>VLOOKUP($B$4:$B$236,'orig WPP2004'!$B$4:$CZ$265,'orig WPP2004'!BC$1)</f>
        <v>29674.913</v>
      </c>
      <c r="CC139" s="51">
        <f>VLOOKUP($B$4:$B$236,'orig WPP2004'!$B$4:$CZ$265,'orig WPP2004'!BD$1)</f>
        <v>30120.246999999999</v>
      </c>
      <c r="CD139" s="51">
        <f>VLOOKUP($B$4:$B$236,'orig WPP2004'!$B$4:$CZ$265,'orig WPP2004'!BE$1)</f>
        <v>30568.125</v>
      </c>
      <c r="CE139" s="51">
        <f>VLOOKUP($B$4:$B$236,'orig WPP2004'!$B$4:$CZ$265,'orig WPP2004'!BF$1)</f>
        <v>31020.462</v>
      </c>
      <c r="CF139" s="51">
        <f>VLOOKUP($B$4:$B$236,'orig WPP2004'!$B$4:$CZ$265,'orig WPP2004'!BG$1)</f>
        <v>31478.46</v>
      </c>
      <c r="CG139" s="51">
        <f>VLOOKUP($B$4:$B$236,'orig WPP2004'!$B$4:$CZ$265,'orig WPP2004'!BH$1)</f>
        <v>31942.631999999998</v>
      </c>
      <c r="CH139" s="51">
        <f>VLOOKUP($B$4:$B$236,'orig WPP2004'!$B$4:$CZ$265,'orig WPP2004'!BI$1)</f>
        <v>32412.174999999999</v>
      </c>
      <c r="CI139" s="51">
        <f>VLOOKUP($B$4:$B$236,'orig WPP2004'!$B$4:$CZ$265,'orig WPP2004'!BJ$1)</f>
        <v>32885.262000000002</v>
      </c>
      <c r="CJ139" s="51">
        <f>VLOOKUP($B$4:$B$236,'orig WPP2004'!$B$4:$CZ$265,'orig WPP2004'!BK$1)</f>
        <v>33359.279999999999</v>
      </c>
      <c r="CK139" s="51">
        <f>VLOOKUP($B$4:$B$236,'orig WPP2004'!$B$4:$CZ$265,'orig WPP2004'!BL$1)</f>
        <v>33832.084000000003</v>
      </c>
      <c r="CL139" s="51">
        <f>VLOOKUP($B$4:$B$236,'orig WPP2004'!$B$4:$CZ$265,'orig WPP2004'!BM$1)</f>
        <v>34302.827000000005</v>
      </c>
      <c r="CM139" s="51">
        <f>VLOOKUP($B$4:$B$236,'orig WPP2004'!$B$4:$CZ$265,'orig WPP2004'!BN$1)</f>
        <v>34771.203000000001</v>
      </c>
      <c r="CN139" s="51">
        <f>VLOOKUP($B$4:$B$236,'orig WPP2004'!$B$4:$CZ$265,'orig WPP2004'!BO$1)</f>
        <v>35236.226000000002</v>
      </c>
      <c r="CO139" s="51">
        <f>VLOOKUP($B$4:$B$236,'orig WPP2004'!$B$4:$CZ$265,'orig WPP2004'!BP$1)</f>
        <v>35696.93</v>
      </c>
      <c r="CP139" s="51">
        <f>VLOOKUP($B$4:$B$236,'orig WPP2004'!$B$4:$CZ$265,'orig WPP2004'!BQ$1)</f>
        <v>36152.429000000004</v>
      </c>
      <c r="CQ139" s="51">
        <f>VLOOKUP($B$4:$B$236,'orig WPP2004'!$B$4:$CZ$265,'orig WPP2004'!BR$1)</f>
        <v>36602.062999999995</v>
      </c>
      <c r="CR139" s="51">
        <f>VLOOKUP($B$4:$B$236,'orig WPP2004'!$B$4:$CZ$265,'orig WPP2004'!BS$1)</f>
        <v>37045.165000000001</v>
      </c>
      <c r="CS139" s="51">
        <f>VLOOKUP($B$4:$B$236,'orig WPP2004'!$B$4:$CZ$265,'orig WPP2004'!BT$1)</f>
        <v>37480.884999999995</v>
      </c>
      <c r="CT139" s="51">
        <f>VLOOKUP($B$4:$B$236,'orig WPP2004'!$B$4:$CZ$265,'orig WPP2004'!BU$1)</f>
        <v>37908.357000000004</v>
      </c>
      <c r="CU139" s="51">
        <f>VLOOKUP($B$4:$B$236,'orig WPP2004'!$B$4:$CZ$265,'orig WPP2004'!BV$1)</f>
        <v>38326.921000000002</v>
      </c>
      <c r="CV139" s="51">
        <f>VLOOKUP($B$4:$B$236,'orig WPP2004'!$B$4:$CZ$265,'orig WPP2004'!BW$1)</f>
        <v>38736.031999999999</v>
      </c>
      <c r="CW139" s="51">
        <f>VLOOKUP($B$4:$B$236,'orig WPP2004'!$B$4:$CZ$265,'orig WPP2004'!BX$1)</f>
        <v>39135.536</v>
      </c>
      <c r="CX139" s="51">
        <f>VLOOKUP($B$4:$B$236,'orig WPP2004'!$B$4:$CZ$265,'orig WPP2004'!BY$1)</f>
        <v>39525.701999999997</v>
      </c>
      <c r="CY139" s="51">
        <f>VLOOKUP($B$4:$B$236,'orig WPP2004'!$B$4:$CZ$265,'orig WPP2004'!BZ$1)</f>
        <v>39907.06</v>
      </c>
      <c r="CZ139" s="51">
        <f>VLOOKUP($B$4:$B$236,'orig WPP2004'!$B$4:$CZ$265,'orig WPP2004'!CA$1)</f>
        <v>40280.002</v>
      </c>
      <c r="DA139" s="51">
        <f>VLOOKUP($B$4:$B$236,'orig WPP2004'!$B$4:$CZ$265,'orig WPP2004'!CB$1)</f>
        <v>40644.387000000002</v>
      </c>
      <c r="DB139" s="51">
        <f>VLOOKUP($B$4:$B$236,'orig WPP2004'!$B$4:$CZ$265,'orig WPP2004'!CC$1)</f>
        <v>40999.990999999995</v>
      </c>
      <c r="DC139" s="51">
        <f>VLOOKUP($B$4:$B$236,'orig WPP2004'!$B$4:$CZ$265,'orig WPP2004'!CD$1)</f>
        <v>41347.028999999995</v>
      </c>
      <c r="DD139" s="51">
        <f>VLOOKUP($B$4:$B$236,'orig WPP2004'!$B$4:$CZ$265,'orig WPP2004'!CE$1)</f>
        <v>41685.788</v>
      </c>
      <c r="DE139" s="51">
        <f>VLOOKUP($B$4:$B$236,'orig WPP2004'!$B$4:$CZ$265,'orig WPP2004'!CF$1)</f>
        <v>42016.404999999999</v>
      </c>
    </row>
    <row r="140" spans="1:109">
      <c r="A140">
        <v>10</v>
      </c>
      <c r="B140" s="3">
        <v>508</v>
      </c>
      <c r="C140" s="1" t="s">
        <v>613</v>
      </c>
      <c r="D140" s="29">
        <f>+[2]Summary!F69</f>
        <v>1500.0000000000002</v>
      </c>
      <c r="E140" s="29">
        <f>+[2]Summary!G69</f>
        <v>1549.6666666666667</v>
      </c>
      <c r="F140" s="29">
        <f>+[2]Summary!H69</f>
        <v>1599.3333333333335</v>
      </c>
      <c r="G140" s="29">
        <f>+[2]Summary!I69</f>
        <v>1649.0000000000002</v>
      </c>
      <c r="H140" s="29">
        <f>+[2]Summary!J69</f>
        <v>1698.666666666667</v>
      </c>
      <c r="I140" s="29">
        <f>+[2]Summary!K69</f>
        <v>1748.3333333333333</v>
      </c>
      <c r="J140" s="29">
        <f>+[2]Summary!L69</f>
        <v>1798.0000000000005</v>
      </c>
      <c r="K140" s="29">
        <f>+[2]Summary!M69</f>
        <v>1847.666666666667</v>
      </c>
      <c r="L140" s="29">
        <f>+[2]Summary!N69</f>
        <v>1897.3333333333335</v>
      </c>
      <c r="M140" s="29">
        <f>+[2]Summary!O69</f>
        <v>1947.0000000000007</v>
      </c>
      <c r="N140" s="29">
        <f>+[2]Summary!P69</f>
        <v>1996.6666666666667</v>
      </c>
      <c r="O140" s="29">
        <f>+[2]Summary!Q69</f>
        <v>2046.3333333333335</v>
      </c>
      <c r="P140" s="29">
        <f>+[2]Summary!R69</f>
        <v>2096</v>
      </c>
      <c r="Q140" s="29">
        <f>+[2]Summary!S69</f>
        <v>2146.9254749234087</v>
      </c>
      <c r="R140" s="29">
        <f>+[2]Summary!T69</f>
        <v>2385.4727499148989</v>
      </c>
      <c r="S140" s="29">
        <f>+[2]Summary!U69</f>
        <v>2650.5252776832203</v>
      </c>
      <c r="T140" s="29">
        <f>+[2]Summary!V69</f>
        <v>2945.0280863146895</v>
      </c>
      <c r="U140" s="29">
        <f>+[2]Summary!W69</f>
        <v>3129.0923417093582</v>
      </c>
      <c r="V140" s="29">
        <f>+[2]Summary!X69</f>
        <v>3324.660613066193</v>
      </c>
      <c r="W140" s="29">
        <f>+[2]Summary!Y69</f>
        <v>3532.4519013828299</v>
      </c>
      <c r="X140" s="29">
        <f>+[2]Summary!Z69</f>
        <v>3753.2301452192564</v>
      </c>
      <c r="Y140" s="29">
        <f>+[2]Summary!AA69</f>
        <v>3987.8070292954608</v>
      </c>
      <c r="Z140" s="29">
        <f>+[2]Summary!AB69</f>
        <v>4557.4937477662397</v>
      </c>
      <c r="AA140" s="29">
        <f>+[2]Summary!AC69</f>
        <v>5208.5642831614168</v>
      </c>
      <c r="AB140" s="29">
        <f>+[2]Summary!AD69</f>
        <v>6464.3372283749522</v>
      </c>
      <c r="AC140" s="51">
        <f>VLOOKUP($B$4:$B$236,'orig WPP2004'!$B$4:$CZ$265,'orig WPP2004'!D$1)</f>
        <v>6442.1329999999998</v>
      </c>
      <c r="AD140" s="51">
        <f>VLOOKUP($B$4:$B$236,'orig WPP2004'!$B$4:$CZ$265,'orig WPP2004'!E$1)</f>
        <v>6532.2809999999999</v>
      </c>
      <c r="AE140" s="51">
        <f>VLOOKUP($B$4:$B$236,'orig WPP2004'!$B$4:$CZ$265,'orig WPP2004'!F$1)</f>
        <v>6628.9040000000005</v>
      </c>
      <c r="AF140" s="51">
        <f>VLOOKUP($B$4:$B$236,'orig WPP2004'!$B$4:$CZ$265,'orig WPP2004'!G$1)</f>
        <v>6731.61</v>
      </c>
      <c r="AG140" s="51">
        <f>VLOOKUP($B$4:$B$236,'orig WPP2004'!$B$4:$CZ$265,'orig WPP2004'!H$1)</f>
        <v>6840.1049999999996</v>
      </c>
      <c r="AH140" s="51">
        <f>VLOOKUP($B$4:$B$236,'orig WPP2004'!$B$4:$CZ$265,'orig WPP2004'!I$1)</f>
        <v>6954.2060000000001</v>
      </c>
      <c r="AI140" s="51">
        <f>VLOOKUP($B$4:$B$236,'orig WPP2004'!$B$4:$CZ$265,'orig WPP2004'!J$1)</f>
        <v>7073.8320000000003</v>
      </c>
      <c r="AJ140" s="51">
        <f>VLOOKUP($B$4:$B$236,'orig WPP2004'!$B$4:$CZ$265,'orig WPP2004'!K$1)</f>
        <v>7199.0069999999996</v>
      </c>
      <c r="AK140" s="51">
        <f>VLOOKUP($B$4:$B$236,'orig WPP2004'!$B$4:$CZ$265,'orig WPP2004'!L$1)</f>
        <v>7329.8469999999998</v>
      </c>
      <c r="AL140" s="51">
        <f>VLOOKUP($B$4:$B$236,'orig WPP2004'!$B$4:$CZ$265,'orig WPP2004'!M$1)</f>
        <v>7466.54</v>
      </c>
      <c r="AM140" s="51">
        <f>VLOOKUP($B$4:$B$236,'orig WPP2004'!$B$4:$CZ$265,'orig WPP2004'!N$1)</f>
        <v>7609.2849999999999</v>
      </c>
      <c r="AN140" s="51">
        <f>VLOOKUP($B$4:$B$236,'orig WPP2004'!$B$4:$CZ$265,'orig WPP2004'!O$1)</f>
        <v>7758.2340000000004</v>
      </c>
      <c r="AO140" s="51">
        <f>VLOOKUP($B$4:$B$236,'orig WPP2004'!$B$4:$CZ$265,'orig WPP2004'!P$1)</f>
        <v>7913.43</v>
      </c>
      <c r="AP140" s="51">
        <f>VLOOKUP($B$4:$B$236,'orig WPP2004'!$B$4:$CZ$265,'orig WPP2004'!Q$1)</f>
        <v>8074.7909999999993</v>
      </c>
      <c r="AQ140" s="51">
        <f>VLOOKUP($B$4:$B$236,'orig WPP2004'!$B$4:$CZ$265,'orig WPP2004'!R$1)</f>
        <v>8242.1680000000015</v>
      </c>
      <c r="AR140" s="51">
        <f>VLOOKUP($B$4:$B$236,'orig WPP2004'!$B$4:$CZ$265,'orig WPP2004'!S$1)</f>
        <v>8415.5529999999999</v>
      </c>
      <c r="AS140" s="51">
        <f>VLOOKUP($B$4:$B$236,'orig WPP2004'!$B$4:$CZ$265,'orig WPP2004'!T$1)</f>
        <v>8595.1440000000002</v>
      </c>
      <c r="AT140" s="51">
        <f>VLOOKUP($B$4:$B$236,'orig WPP2004'!$B$4:$CZ$265,'orig WPP2004'!U$1)</f>
        <v>8781.33</v>
      </c>
      <c r="AU140" s="51">
        <f>VLOOKUP($B$4:$B$236,'orig WPP2004'!$B$4:$CZ$265,'orig WPP2004'!V$1)</f>
        <v>8974.5529999999999</v>
      </c>
      <c r="AV140" s="51">
        <f>VLOOKUP($B$4:$B$236,'orig WPP2004'!$B$4:$CZ$265,'orig WPP2004'!W$1)</f>
        <v>9175.357</v>
      </c>
      <c r="AW140" s="51">
        <f>VLOOKUP($B$4:$B$236,'orig WPP2004'!$B$4:$CZ$265,'orig WPP2004'!X$1)</f>
        <v>9384.2890000000007</v>
      </c>
      <c r="AX140" s="51">
        <f>VLOOKUP($B$4:$B$236,'orig WPP2004'!$B$4:$CZ$265,'orig WPP2004'!Y$1)</f>
        <v>9599.9459999999999</v>
      </c>
      <c r="AY140" s="51">
        <f>VLOOKUP($B$4:$B$236,'orig WPP2004'!$B$4:$CZ$265,'orig WPP2004'!Z$1)</f>
        <v>9822.4</v>
      </c>
      <c r="AZ140" s="51">
        <f>VLOOKUP($B$4:$B$236,'orig WPP2004'!$B$4:$CZ$265,'orig WPP2004'!AA$1)</f>
        <v>10055.256000000001</v>
      </c>
      <c r="BA140" s="51">
        <f>VLOOKUP($B$4:$B$236,'orig WPP2004'!$B$4:$CZ$265,'orig WPP2004'!AB$1)</f>
        <v>10303.357</v>
      </c>
      <c r="BB140" s="51">
        <f>VLOOKUP($B$4:$B$236,'orig WPP2004'!$B$4:$CZ$265,'orig WPP2004'!AC$1)</f>
        <v>10569.26</v>
      </c>
      <c r="BC140" s="51">
        <f>VLOOKUP($B$4:$B$236,'orig WPP2004'!$B$4:$CZ$265,'orig WPP2004'!AD$1)</f>
        <v>10852.690999999999</v>
      </c>
      <c r="BD140" s="51">
        <f>VLOOKUP($B$4:$B$236,'orig WPP2004'!$B$4:$CZ$265,'orig WPP2004'!AE$1)</f>
        <v>11149.486000000001</v>
      </c>
      <c r="BE140" s="51">
        <f>VLOOKUP($B$4:$B$236,'orig WPP2004'!$B$4:$CZ$265,'orig WPP2004'!AF$1)</f>
        <v>11453.208000000001</v>
      </c>
      <c r="BF140" s="51">
        <f>VLOOKUP($B$4:$B$236,'orig WPP2004'!$B$4:$CZ$265,'orig WPP2004'!AG$1)</f>
        <v>11755.255000000001</v>
      </c>
      <c r="BG140" s="51">
        <f>VLOOKUP($B$4:$B$236,'orig WPP2004'!$B$4:$CZ$265,'orig WPP2004'!AH$1)</f>
        <v>12048.024000000001</v>
      </c>
      <c r="BH140" s="51">
        <f>VLOOKUP($B$4:$B$236,'orig WPP2004'!$B$4:$CZ$265,'orig WPP2004'!AI$1)</f>
        <v>12337.376</v>
      </c>
      <c r="BI140" s="51">
        <f>VLOOKUP($B$4:$B$236,'orig WPP2004'!$B$4:$CZ$265,'orig WPP2004'!AJ$1)</f>
        <v>12622.287</v>
      </c>
      <c r="BJ140" s="51">
        <f>VLOOKUP($B$4:$B$236,'orig WPP2004'!$B$4:$CZ$265,'orig WPP2004'!AK$1)</f>
        <v>12880.964</v>
      </c>
      <c r="BK140" s="51">
        <f>VLOOKUP($B$4:$B$236,'orig WPP2004'!$B$4:$CZ$265,'orig WPP2004'!AL$1)</f>
        <v>13084.958000000001</v>
      </c>
      <c r="BL140" s="51">
        <f>VLOOKUP($B$4:$B$236,'orig WPP2004'!$B$4:$CZ$265,'orig WPP2004'!AM$1)</f>
        <v>13218.519</v>
      </c>
      <c r="BM140" s="51">
        <f>VLOOKUP($B$4:$B$236,'orig WPP2004'!$B$4:$CZ$265,'orig WPP2004'!AN$1)</f>
        <v>13265.136999999999</v>
      </c>
      <c r="BN140" s="51">
        <f>VLOOKUP($B$4:$B$236,'orig WPP2004'!$B$4:$CZ$265,'orig WPP2004'!AO$1)</f>
        <v>13242.67</v>
      </c>
      <c r="BO140" s="51">
        <f>VLOOKUP($B$4:$B$236,'orig WPP2004'!$B$4:$CZ$265,'orig WPP2004'!AP$1)</f>
        <v>13211.572</v>
      </c>
      <c r="BP140" s="51">
        <f>VLOOKUP($B$4:$B$236,'orig WPP2004'!$B$4:$CZ$265,'orig WPP2004'!AQ$1)</f>
        <v>13254.695</v>
      </c>
      <c r="BQ140" s="51">
        <f>VLOOKUP($B$4:$B$236,'orig WPP2004'!$B$4:$CZ$265,'orig WPP2004'!AR$1)</f>
        <v>13429.407999999999</v>
      </c>
      <c r="BR140" s="51">
        <f>VLOOKUP($B$4:$B$236,'orig WPP2004'!$B$4:$CZ$265,'orig WPP2004'!AS$1)</f>
        <v>13759.956999999999</v>
      </c>
      <c r="BS140" s="51">
        <f>VLOOKUP($B$4:$B$236,'orig WPP2004'!$B$4:$CZ$265,'orig WPP2004'!AT$1)</f>
        <v>14223.362999999999</v>
      </c>
      <c r="BT140" s="51">
        <f>VLOOKUP($B$4:$B$236,'orig WPP2004'!$B$4:$CZ$265,'orig WPP2004'!AU$1)</f>
        <v>14771.516</v>
      </c>
      <c r="BU140" s="51">
        <f>VLOOKUP($B$4:$B$236,'orig WPP2004'!$B$4:$CZ$265,'orig WPP2004'!AV$1)</f>
        <v>15332.601000000001</v>
      </c>
      <c r="BV140" s="51">
        <f>VLOOKUP($B$4:$B$236,'orig WPP2004'!$B$4:$CZ$265,'orig WPP2004'!AW$1)</f>
        <v>15853.741</v>
      </c>
      <c r="BW140" s="51">
        <f>VLOOKUP($B$4:$B$236,'orig WPP2004'!$B$4:$CZ$265,'orig WPP2004'!AX$1)</f>
        <v>16320.597</v>
      </c>
      <c r="BX140" s="51">
        <f>VLOOKUP($B$4:$B$236,'orig WPP2004'!$B$4:$CZ$265,'orig WPP2004'!AY$1)</f>
        <v>16747.150999999998</v>
      </c>
      <c r="BY140" s="51">
        <f>VLOOKUP($B$4:$B$236,'orig WPP2004'!$B$4:$CZ$265,'orig WPP2004'!AZ$1)</f>
        <v>17142.741000000002</v>
      </c>
      <c r="BZ140" s="51">
        <f>VLOOKUP($B$4:$B$236,'orig WPP2004'!$B$4:$CZ$265,'orig WPP2004'!BA$1)</f>
        <v>17525.977999999999</v>
      </c>
      <c r="CA140" s="51">
        <f>VLOOKUP($B$4:$B$236,'orig WPP2004'!$B$4:$CZ$265,'orig WPP2004'!BB$1)</f>
        <v>17910.521000000001</v>
      </c>
      <c r="CB140" s="51">
        <f>VLOOKUP($B$4:$B$236,'orig WPP2004'!$B$4:$CZ$265,'orig WPP2004'!BC$1)</f>
        <v>18296.164000000001</v>
      </c>
      <c r="CC140" s="51">
        <f>VLOOKUP($B$4:$B$236,'orig WPP2004'!$B$4:$CZ$265,'orig WPP2004'!BD$1)</f>
        <v>18676.462</v>
      </c>
      <c r="CD140" s="51">
        <f>VLOOKUP($B$4:$B$236,'orig WPP2004'!$B$4:$CZ$265,'orig WPP2004'!BE$1)</f>
        <v>19052.198</v>
      </c>
      <c r="CE140" s="51">
        <f>VLOOKUP($B$4:$B$236,'orig WPP2004'!$B$4:$CZ$265,'orig WPP2004'!BF$1)</f>
        <v>19423.919999999998</v>
      </c>
      <c r="CF140" s="51">
        <f>VLOOKUP($B$4:$B$236,'orig WPP2004'!$B$4:$CZ$265,'orig WPP2004'!BG$1)</f>
        <v>19792.294999999998</v>
      </c>
      <c r="CG140" s="51">
        <f>VLOOKUP($B$4:$B$236,'orig WPP2004'!$B$4:$CZ$265,'orig WPP2004'!BH$1)</f>
        <v>20158.109</v>
      </c>
      <c r="CH140" s="51">
        <f>VLOOKUP($B$4:$B$236,'orig WPP2004'!$B$4:$CZ$265,'orig WPP2004'!BI$1)</f>
        <v>20522.462</v>
      </c>
      <c r="CI140" s="51">
        <f>VLOOKUP($B$4:$B$236,'orig WPP2004'!$B$4:$CZ$265,'orig WPP2004'!BJ$1)</f>
        <v>20886.652999999998</v>
      </c>
      <c r="CJ140" s="51">
        <f>VLOOKUP($B$4:$B$236,'orig WPP2004'!$B$4:$CZ$265,'orig WPP2004'!BK$1)</f>
        <v>21252.108</v>
      </c>
      <c r="CK140" s="51">
        <f>VLOOKUP($B$4:$B$236,'orig WPP2004'!$B$4:$CZ$265,'orig WPP2004'!BL$1)</f>
        <v>21619.994999999999</v>
      </c>
      <c r="CL140" s="51">
        <f>VLOOKUP($B$4:$B$236,'orig WPP2004'!$B$4:$CZ$265,'orig WPP2004'!BM$1)</f>
        <v>21990.938000000002</v>
      </c>
      <c r="CM140" s="51">
        <f>VLOOKUP($B$4:$B$236,'orig WPP2004'!$B$4:$CZ$265,'orig WPP2004'!BN$1)</f>
        <v>22365.281000000003</v>
      </c>
      <c r="CN140" s="51">
        <f>VLOOKUP($B$4:$B$236,'orig WPP2004'!$B$4:$CZ$265,'orig WPP2004'!BO$1)</f>
        <v>22743.485000000001</v>
      </c>
      <c r="CO140" s="51">
        <f>VLOOKUP($B$4:$B$236,'orig WPP2004'!$B$4:$CZ$265,'orig WPP2004'!BP$1)</f>
        <v>23125.892</v>
      </c>
      <c r="CP140" s="51">
        <f>VLOOKUP($B$4:$B$236,'orig WPP2004'!$B$4:$CZ$265,'orig WPP2004'!BQ$1)</f>
        <v>23512.692000000003</v>
      </c>
      <c r="CQ140" s="51">
        <f>VLOOKUP($B$4:$B$236,'orig WPP2004'!$B$4:$CZ$265,'orig WPP2004'!BR$1)</f>
        <v>23904.135000000002</v>
      </c>
      <c r="CR140" s="51">
        <f>VLOOKUP($B$4:$B$236,'orig WPP2004'!$B$4:$CZ$265,'orig WPP2004'!BS$1)</f>
        <v>24300.131999999998</v>
      </c>
      <c r="CS140" s="51">
        <f>VLOOKUP($B$4:$B$236,'orig WPP2004'!$B$4:$CZ$265,'orig WPP2004'!BT$1)</f>
        <v>24700.047999999999</v>
      </c>
      <c r="CT140" s="51">
        <f>VLOOKUP($B$4:$B$236,'orig WPP2004'!$B$4:$CZ$265,'orig WPP2004'!BU$1)</f>
        <v>25102.958999999999</v>
      </c>
      <c r="CU140" s="51">
        <f>VLOOKUP($B$4:$B$236,'orig WPP2004'!$B$4:$CZ$265,'orig WPP2004'!BV$1)</f>
        <v>25508.084999999999</v>
      </c>
      <c r="CV140" s="51">
        <f>VLOOKUP($B$4:$B$236,'orig WPP2004'!$B$4:$CZ$265,'orig WPP2004'!BW$1)</f>
        <v>25915.159</v>
      </c>
      <c r="CW140" s="51">
        <f>VLOOKUP($B$4:$B$236,'orig WPP2004'!$B$4:$CZ$265,'orig WPP2004'!BX$1)</f>
        <v>26324.025000000001</v>
      </c>
      <c r="CX140" s="51">
        <f>VLOOKUP($B$4:$B$236,'orig WPP2004'!$B$4:$CZ$265,'orig WPP2004'!BY$1)</f>
        <v>26734.127</v>
      </c>
      <c r="CY140" s="51">
        <f>VLOOKUP($B$4:$B$236,'orig WPP2004'!$B$4:$CZ$265,'orig WPP2004'!BZ$1)</f>
        <v>27144.855000000003</v>
      </c>
      <c r="CZ140" s="51">
        <f>VLOOKUP($B$4:$B$236,'orig WPP2004'!$B$4:$CZ$265,'orig WPP2004'!CA$1)</f>
        <v>27555.703999999998</v>
      </c>
      <c r="DA140" s="51">
        <f>VLOOKUP($B$4:$B$236,'orig WPP2004'!$B$4:$CZ$265,'orig WPP2004'!CB$1)</f>
        <v>27966.37</v>
      </c>
      <c r="DB140" s="51">
        <f>VLOOKUP($B$4:$B$236,'orig WPP2004'!$B$4:$CZ$265,'orig WPP2004'!CC$1)</f>
        <v>28376.673999999999</v>
      </c>
      <c r="DC140" s="51">
        <f>VLOOKUP($B$4:$B$236,'orig WPP2004'!$B$4:$CZ$265,'orig WPP2004'!CD$1)</f>
        <v>28786.413</v>
      </c>
      <c r="DD140" s="51">
        <f>VLOOKUP($B$4:$B$236,'orig WPP2004'!$B$4:$CZ$265,'orig WPP2004'!CE$1)</f>
        <v>29195.438000000002</v>
      </c>
      <c r="DE140" s="51">
        <f>VLOOKUP($B$4:$B$236,'orig WPP2004'!$B$4:$CZ$265,'orig WPP2004'!CF$1)</f>
        <v>29603.641000000003</v>
      </c>
    </row>
    <row r="141" spans="1:109">
      <c r="A141">
        <v>17</v>
      </c>
      <c r="B141" s="3">
        <v>512</v>
      </c>
      <c r="C141" s="1" t="s">
        <v>526</v>
      </c>
      <c r="D141" s="29">
        <f>+[4]summary!F16</f>
        <v>249.53991814766641</v>
      </c>
      <c r="E141" s="29">
        <f>+[4]summary!G16</f>
        <v>254.63256953843512</v>
      </c>
      <c r="F141" s="29">
        <f>+[4]summary!H16</f>
        <v>259.82915259023991</v>
      </c>
      <c r="G141" s="29">
        <f>+[4]summary!I16</f>
        <v>265.13178835738762</v>
      </c>
      <c r="H141" s="29">
        <f>+[4]summary!J16</f>
        <v>270.54264118100781</v>
      </c>
      <c r="I141" s="29">
        <f>+[4]summary!K16</f>
        <v>276.063919572457</v>
      </c>
      <c r="J141" s="29">
        <f>+[4]summary!L16</f>
        <v>281.69787711475198</v>
      </c>
      <c r="K141" s="29">
        <f>+[4]summary!M16</f>
        <v>287.44681338239997</v>
      </c>
      <c r="L141" s="29">
        <f>+[4]summary!N16</f>
        <v>293.31307487999999</v>
      </c>
      <c r="M141" s="29">
        <f>+[4]summary!O16</f>
        <v>299.29905599999995</v>
      </c>
      <c r="N141" s="29">
        <f>+[4]summary!P16</f>
        <v>305.40719999999999</v>
      </c>
      <c r="O141" s="29">
        <f>+[4]summary!Q16</f>
        <v>311.64</v>
      </c>
      <c r="P141" s="29">
        <f>+[4]summary!R16</f>
        <v>318</v>
      </c>
      <c r="Q141" s="29">
        <f>+[4]summary!S16</f>
        <v>326.82069937526035</v>
      </c>
      <c r="R141" s="29">
        <f>+[4]summary!T16</f>
        <v>336.4330728862974</v>
      </c>
      <c r="S141" s="29">
        <f>+[4]summary!U16</f>
        <v>346.32816326530616</v>
      </c>
      <c r="T141" s="29">
        <f>+[4]summary!V16</f>
        <v>356.51428571428573</v>
      </c>
      <c r="U141" s="29">
        <f>+[4]summary!W16</f>
        <v>367</v>
      </c>
      <c r="V141" s="29">
        <f>+[4]summary!X16</f>
        <v>377.245</v>
      </c>
      <c r="W141" s="29">
        <f>+[4]summary!Y16</f>
        <v>397.09999999999997</v>
      </c>
      <c r="X141" s="29">
        <f>+[4]summary!Z16</f>
        <v>417.99999999999994</v>
      </c>
      <c r="Y141" s="29">
        <f>+[4]summary!AA16</f>
        <v>440.00000000000006</v>
      </c>
      <c r="Z141" s="29">
        <f>+[4]summary!AB16</f>
        <v>442.86289928099995</v>
      </c>
      <c r="AA141" s="29">
        <f>+[4]summary!AC16</f>
        <v>447.33626190000001</v>
      </c>
      <c r="AB141" s="29">
        <f>+[4]summary!AD16</f>
        <v>451.85480999999999</v>
      </c>
      <c r="AC141" s="51">
        <f>VLOOKUP($B$4:$B$236,'orig WPP2004'!$B$4:$CZ$265,'orig WPP2004'!D$1)</f>
        <v>456.41899999999998</v>
      </c>
      <c r="AD141" s="51">
        <f>VLOOKUP($B$4:$B$236,'orig WPP2004'!$B$4:$CZ$265,'orig WPP2004'!E$1)</f>
        <v>464.59399999999999</v>
      </c>
      <c r="AE141" s="51">
        <f>VLOOKUP($B$4:$B$236,'orig WPP2004'!$B$4:$CZ$265,'orig WPP2004'!F$1)</f>
        <v>473.74199999999996</v>
      </c>
      <c r="AF141" s="51">
        <f>VLOOKUP($B$4:$B$236,'orig WPP2004'!$B$4:$CZ$265,'orig WPP2004'!G$1)</f>
        <v>483.62099999999998</v>
      </c>
      <c r="AG141" s="51">
        <f>VLOOKUP($B$4:$B$236,'orig WPP2004'!$B$4:$CZ$265,'orig WPP2004'!H$1)</f>
        <v>494.048</v>
      </c>
      <c r="AH141" s="51">
        <f>VLOOKUP($B$4:$B$236,'orig WPP2004'!$B$4:$CZ$265,'orig WPP2004'!I$1)</f>
        <v>504.899</v>
      </c>
      <c r="AI141" s="51">
        <f>VLOOKUP($B$4:$B$236,'orig WPP2004'!$B$4:$CZ$265,'orig WPP2004'!J$1)</f>
        <v>516.11300000000006</v>
      </c>
      <c r="AJ141" s="51">
        <f>VLOOKUP($B$4:$B$236,'orig WPP2004'!$B$4:$CZ$265,'orig WPP2004'!K$1)</f>
        <v>527.68599999999992</v>
      </c>
      <c r="AK141" s="51">
        <f>VLOOKUP($B$4:$B$236,'orig WPP2004'!$B$4:$CZ$265,'orig WPP2004'!L$1)</f>
        <v>539.67200000000003</v>
      </c>
      <c r="AL141" s="51">
        <f>VLOOKUP($B$4:$B$236,'orig WPP2004'!$B$4:$CZ$265,'orig WPP2004'!M$1)</f>
        <v>552.16399999999999</v>
      </c>
      <c r="AM141" s="51">
        <f>VLOOKUP($B$4:$B$236,'orig WPP2004'!$B$4:$CZ$265,'orig WPP2004'!N$1)</f>
        <v>565.27600000000007</v>
      </c>
      <c r="AN141" s="51">
        <f>VLOOKUP($B$4:$B$236,'orig WPP2004'!$B$4:$CZ$265,'orig WPP2004'!O$1)</f>
        <v>579.101</v>
      </c>
      <c r="AO141" s="51">
        <f>VLOOKUP($B$4:$B$236,'orig WPP2004'!$B$4:$CZ$265,'orig WPP2004'!P$1)</f>
        <v>593.69200000000001</v>
      </c>
      <c r="AP141" s="51">
        <f>VLOOKUP($B$4:$B$236,'orig WPP2004'!$B$4:$CZ$265,'orig WPP2004'!Q$1)</f>
        <v>609.04600000000005</v>
      </c>
      <c r="AQ141" s="51">
        <f>VLOOKUP($B$4:$B$236,'orig WPP2004'!$B$4:$CZ$265,'orig WPP2004'!R$1)</f>
        <v>625.13900000000001</v>
      </c>
      <c r="AR141" s="51">
        <f>VLOOKUP($B$4:$B$236,'orig WPP2004'!$B$4:$CZ$265,'orig WPP2004'!S$1)</f>
        <v>642.02199999999993</v>
      </c>
      <c r="AS141" s="51">
        <f>VLOOKUP($B$4:$B$236,'orig WPP2004'!$B$4:$CZ$265,'orig WPP2004'!T$1)</f>
        <v>659.80200000000002</v>
      </c>
      <c r="AT141" s="51">
        <f>VLOOKUP($B$4:$B$236,'orig WPP2004'!$B$4:$CZ$265,'orig WPP2004'!U$1)</f>
        <v>678.73299999999995</v>
      </c>
      <c r="AU141" s="51">
        <f>VLOOKUP($B$4:$B$236,'orig WPP2004'!$B$4:$CZ$265,'orig WPP2004'!V$1)</f>
        <v>699.20399999999995</v>
      </c>
      <c r="AV141" s="51">
        <f>VLOOKUP($B$4:$B$236,'orig WPP2004'!$B$4:$CZ$265,'orig WPP2004'!W$1)</f>
        <v>721.69500000000005</v>
      </c>
      <c r="AW141" s="51">
        <f>VLOOKUP($B$4:$B$236,'orig WPP2004'!$B$4:$CZ$265,'orig WPP2004'!X$1)</f>
        <v>746.63599999999997</v>
      </c>
      <c r="AX141" s="51">
        <f>VLOOKUP($B$4:$B$236,'orig WPP2004'!$B$4:$CZ$265,'orig WPP2004'!Y$1)</f>
        <v>774.13200000000006</v>
      </c>
      <c r="AY141" s="51">
        <f>VLOOKUP($B$4:$B$236,'orig WPP2004'!$B$4:$CZ$265,'orig WPP2004'!Z$1)</f>
        <v>804.35300000000007</v>
      </c>
      <c r="AZ141" s="51">
        <f>VLOOKUP($B$4:$B$236,'orig WPP2004'!$B$4:$CZ$265,'orig WPP2004'!AA$1)</f>
        <v>837.84299999999996</v>
      </c>
      <c r="BA141" s="51">
        <f>VLOOKUP($B$4:$B$236,'orig WPP2004'!$B$4:$CZ$265,'orig WPP2004'!AB$1)</f>
        <v>875.245</v>
      </c>
      <c r="BB141" s="51">
        <f>VLOOKUP($B$4:$B$236,'orig WPP2004'!$B$4:$CZ$265,'orig WPP2004'!AC$1)</f>
        <v>916.99399999999991</v>
      </c>
      <c r="BC141" s="51">
        <f>VLOOKUP($B$4:$B$236,'orig WPP2004'!$B$4:$CZ$265,'orig WPP2004'!AD$1)</f>
        <v>963.125</v>
      </c>
      <c r="BD141" s="51">
        <f>VLOOKUP($B$4:$B$236,'orig WPP2004'!$B$4:$CZ$265,'orig WPP2004'!AE$1)</f>
        <v>1013.437</v>
      </c>
      <c r="BE141" s="51">
        <f>VLOOKUP($B$4:$B$236,'orig WPP2004'!$B$4:$CZ$265,'orig WPP2004'!AF$1)</f>
        <v>1067.78</v>
      </c>
      <c r="BF141" s="51">
        <f>VLOOKUP($B$4:$B$236,'orig WPP2004'!$B$4:$CZ$265,'orig WPP2004'!AG$1)</f>
        <v>1125.9000000000001</v>
      </c>
      <c r="BG141" s="51">
        <f>VLOOKUP($B$4:$B$236,'orig WPP2004'!$B$4:$CZ$265,'orig WPP2004'!AH$1)</f>
        <v>1187.441</v>
      </c>
      <c r="BH141" s="51">
        <f>VLOOKUP($B$4:$B$236,'orig WPP2004'!$B$4:$CZ$265,'orig WPP2004'!AI$1)</f>
        <v>1252.499</v>
      </c>
      <c r="BI141" s="51">
        <f>VLOOKUP($B$4:$B$236,'orig WPP2004'!$B$4:$CZ$265,'orig WPP2004'!AJ$1)</f>
        <v>1320.65</v>
      </c>
      <c r="BJ141" s="51">
        <f>VLOOKUP($B$4:$B$236,'orig WPP2004'!$B$4:$CZ$265,'orig WPP2004'!AK$1)</f>
        <v>1390.385</v>
      </c>
      <c r="BK141" s="51">
        <f>VLOOKUP($B$4:$B$236,'orig WPP2004'!$B$4:$CZ$265,'orig WPP2004'!AL$1)</f>
        <v>1459.7550000000001</v>
      </c>
      <c r="BL141" s="51">
        <f>VLOOKUP($B$4:$B$236,'orig WPP2004'!$B$4:$CZ$265,'orig WPP2004'!AM$1)</f>
        <v>1527.3679999999999</v>
      </c>
      <c r="BM141" s="51">
        <f>VLOOKUP($B$4:$B$236,'orig WPP2004'!$B$4:$CZ$265,'orig WPP2004'!AN$1)</f>
        <v>1592.31</v>
      </c>
      <c r="BN141" s="51">
        <f>VLOOKUP($B$4:$B$236,'orig WPP2004'!$B$4:$CZ$265,'orig WPP2004'!AO$1)</f>
        <v>1654.864</v>
      </c>
      <c r="BO141" s="51">
        <f>VLOOKUP($B$4:$B$236,'orig WPP2004'!$B$4:$CZ$265,'orig WPP2004'!AP$1)</f>
        <v>1716.308</v>
      </c>
      <c r="BP141" s="51">
        <f>VLOOKUP($B$4:$B$236,'orig WPP2004'!$B$4:$CZ$265,'orig WPP2004'!AQ$1)</f>
        <v>1778.59</v>
      </c>
      <c r="BQ141" s="51">
        <f>VLOOKUP($B$4:$B$236,'orig WPP2004'!$B$4:$CZ$265,'orig WPP2004'!AR$1)</f>
        <v>1842.998</v>
      </c>
      <c r="BR141" s="51">
        <f>VLOOKUP($B$4:$B$236,'orig WPP2004'!$B$4:$CZ$265,'orig WPP2004'!AS$1)</f>
        <v>1909.6959999999999</v>
      </c>
      <c r="BS141" s="51">
        <f>VLOOKUP($B$4:$B$236,'orig WPP2004'!$B$4:$CZ$265,'orig WPP2004'!AT$1)</f>
        <v>1977.7660000000001</v>
      </c>
      <c r="BT141" s="51">
        <f>VLOOKUP($B$4:$B$236,'orig WPP2004'!$B$4:$CZ$265,'orig WPP2004'!AU$1)</f>
        <v>2046.069</v>
      </c>
      <c r="BU141" s="51">
        <f>VLOOKUP($B$4:$B$236,'orig WPP2004'!$B$4:$CZ$265,'orig WPP2004'!AV$1)</f>
        <v>2113.0079999999998</v>
      </c>
      <c r="BV141" s="51">
        <f>VLOOKUP($B$4:$B$236,'orig WPP2004'!$B$4:$CZ$265,'orig WPP2004'!AW$1)</f>
        <v>2177.2640000000001</v>
      </c>
      <c r="BW141" s="51">
        <f>VLOOKUP($B$4:$B$236,'orig WPP2004'!$B$4:$CZ$265,'orig WPP2004'!AX$1)</f>
        <v>2239.2579999999998</v>
      </c>
      <c r="BX141" s="51">
        <f>VLOOKUP($B$4:$B$236,'orig WPP2004'!$B$4:$CZ$265,'orig WPP2004'!AY$1)</f>
        <v>2298.991</v>
      </c>
      <c r="BY141" s="51">
        <f>VLOOKUP($B$4:$B$236,'orig WPP2004'!$B$4:$CZ$265,'orig WPP2004'!AZ$1)</f>
        <v>2354.3119999999999</v>
      </c>
      <c r="BZ141" s="51">
        <f>VLOOKUP($B$4:$B$236,'orig WPP2004'!$B$4:$CZ$265,'orig WPP2004'!BA$1)</f>
        <v>2402.4870000000001</v>
      </c>
      <c r="CA141" s="51">
        <f>VLOOKUP($B$4:$B$236,'orig WPP2004'!$B$4:$CZ$265,'orig WPP2004'!BB$1)</f>
        <v>2442</v>
      </c>
      <c r="CB141" s="51">
        <f>VLOOKUP($B$4:$B$236,'orig WPP2004'!$B$4:$CZ$265,'orig WPP2004'!BC$1)</f>
        <v>2471.44</v>
      </c>
      <c r="CC141" s="51">
        <f>VLOOKUP($B$4:$B$236,'orig WPP2004'!$B$4:$CZ$265,'orig WPP2004'!BD$1)</f>
        <v>2492.5419999999999</v>
      </c>
      <c r="CD141" s="51">
        <f>VLOOKUP($B$4:$B$236,'orig WPP2004'!$B$4:$CZ$265,'orig WPP2004'!BE$1)</f>
        <v>2510.8220000000001</v>
      </c>
      <c r="CE141" s="51">
        <f>VLOOKUP($B$4:$B$236,'orig WPP2004'!$B$4:$CZ$265,'orig WPP2004'!BF$1)</f>
        <v>2533.8429999999998</v>
      </c>
      <c r="CF141" s="51">
        <f>VLOOKUP($B$4:$B$236,'orig WPP2004'!$B$4:$CZ$265,'orig WPP2004'!BG$1)</f>
        <v>2566.9809999999998</v>
      </c>
      <c r="CG141" s="51">
        <f>VLOOKUP($B$4:$B$236,'orig WPP2004'!$B$4:$CZ$265,'orig WPP2004'!BH$1)</f>
        <v>2612.3580000000002</v>
      </c>
      <c r="CH141" s="51">
        <f>VLOOKUP($B$4:$B$236,'orig WPP2004'!$B$4:$CZ$265,'orig WPP2004'!BI$1)</f>
        <v>2668.2919999999999</v>
      </c>
      <c r="CI141" s="51">
        <f>VLOOKUP($B$4:$B$236,'orig WPP2004'!$B$4:$CZ$265,'orig WPP2004'!BJ$1)</f>
        <v>2731.6760000000004</v>
      </c>
      <c r="CJ141" s="51">
        <f>VLOOKUP($B$4:$B$236,'orig WPP2004'!$B$4:$CZ$265,'orig WPP2004'!BK$1)</f>
        <v>2797.6239999999998</v>
      </c>
      <c r="CK141" s="51">
        <f>VLOOKUP($B$4:$B$236,'orig WPP2004'!$B$4:$CZ$265,'orig WPP2004'!BL$1)</f>
        <v>2862.5010000000002</v>
      </c>
      <c r="CL141" s="51">
        <f>VLOOKUP($B$4:$B$236,'orig WPP2004'!$B$4:$CZ$265,'orig WPP2004'!BM$1)</f>
        <v>2925.5059999999999</v>
      </c>
      <c r="CM141" s="51">
        <f>VLOOKUP($B$4:$B$236,'orig WPP2004'!$B$4:$CZ$265,'orig WPP2004'!BN$1)</f>
        <v>2987.6189999999997</v>
      </c>
      <c r="CN141" s="51">
        <f>VLOOKUP($B$4:$B$236,'orig WPP2004'!$B$4:$CZ$265,'orig WPP2004'!BO$1)</f>
        <v>3049.069</v>
      </c>
      <c r="CO141" s="51">
        <f>VLOOKUP($B$4:$B$236,'orig WPP2004'!$B$4:$CZ$265,'orig WPP2004'!BP$1)</f>
        <v>3110.5439999999999</v>
      </c>
      <c r="CP141" s="51">
        <f>VLOOKUP($B$4:$B$236,'orig WPP2004'!$B$4:$CZ$265,'orig WPP2004'!BQ$1)</f>
        <v>3172.5050000000001</v>
      </c>
      <c r="CQ141" s="51">
        <f>VLOOKUP($B$4:$B$236,'orig WPP2004'!$B$4:$CZ$265,'orig WPP2004'!BR$1)</f>
        <v>3234.7640000000001</v>
      </c>
      <c r="CR141" s="51">
        <f>VLOOKUP($B$4:$B$236,'orig WPP2004'!$B$4:$CZ$265,'orig WPP2004'!BS$1)</f>
        <v>3296.8490000000002</v>
      </c>
      <c r="CS141" s="51">
        <f>VLOOKUP($B$4:$B$236,'orig WPP2004'!$B$4:$CZ$265,'orig WPP2004'!BT$1)</f>
        <v>3358.6450000000004</v>
      </c>
      <c r="CT141" s="51">
        <f>VLOOKUP($B$4:$B$236,'orig WPP2004'!$B$4:$CZ$265,'orig WPP2004'!BU$1)</f>
        <v>3420.0389999999998</v>
      </c>
      <c r="CU141" s="51">
        <f>VLOOKUP($B$4:$B$236,'orig WPP2004'!$B$4:$CZ$265,'orig WPP2004'!BV$1)</f>
        <v>3480.9380000000001</v>
      </c>
      <c r="CV141" s="51">
        <f>VLOOKUP($B$4:$B$236,'orig WPP2004'!$B$4:$CZ$265,'orig WPP2004'!BW$1)</f>
        <v>3541.2649999999999</v>
      </c>
      <c r="CW141" s="51">
        <f>VLOOKUP($B$4:$B$236,'orig WPP2004'!$B$4:$CZ$265,'orig WPP2004'!BX$1)</f>
        <v>3600.9670000000001</v>
      </c>
      <c r="CX141" s="51">
        <f>VLOOKUP($B$4:$B$236,'orig WPP2004'!$B$4:$CZ$265,'orig WPP2004'!BY$1)</f>
        <v>3660.0039999999999</v>
      </c>
      <c r="CY141" s="51">
        <f>VLOOKUP($B$4:$B$236,'orig WPP2004'!$B$4:$CZ$265,'orig WPP2004'!BZ$1)</f>
        <v>3718.3490000000002</v>
      </c>
      <c r="CZ141" s="51">
        <f>VLOOKUP($B$4:$B$236,'orig WPP2004'!$B$4:$CZ$265,'orig WPP2004'!CA$1)</f>
        <v>3775.9790000000003</v>
      </c>
      <c r="DA141" s="51">
        <f>VLOOKUP($B$4:$B$236,'orig WPP2004'!$B$4:$CZ$265,'orig WPP2004'!CB$1)</f>
        <v>3832.855</v>
      </c>
      <c r="DB141" s="51">
        <f>VLOOKUP($B$4:$B$236,'orig WPP2004'!$B$4:$CZ$265,'orig WPP2004'!CC$1)</f>
        <v>3888.9560000000001</v>
      </c>
      <c r="DC141" s="51">
        <f>VLOOKUP($B$4:$B$236,'orig WPP2004'!$B$4:$CZ$265,'orig WPP2004'!CD$1)</f>
        <v>3944.3090000000002</v>
      </c>
      <c r="DD141" s="51">
        <f>VLOOKUP($B$4:$B$236,'orig WPP2004'!$B$4:$CZ$265,'orig WPP2004'!CE$1)</f>
        <v>3998.9619999999995</v>
      </c>
      <c r="DE141" s="51">
        <f>VLOOKUP($B$4:$B$236,'orig WPP2004'!$B$4:$CZ$265,'orig WPP2004'!CF$1)</f>
        <v>4052.9479999999999</v>
      </c>
    </row>
    <row r="142" spans="1:109">
      <c r="A142">
        <v>10</v>
      </c>
      <c r="B142" s="3">
        <v>516</v>
      </c>
      <c r="C142" s="1" t="s">
        <v>640</v>
      </c>
      <c r="D142" s="29">
        <f>+[2]Summary!F70</f>
        <v>23.320489894904519</v>
      </c>
      <c r="E142" s="29">
        <f>+[2]Summary!G70</f>
        <v>25.562081599975798</v>
      </c>
      <c r="F142" s="29">
        <f>+[2]Summary!H70</f>
        <v>28.052769625050882</v>
      </c>
      <c r="G142" s="29">
        <f>+[2]Summary!I70</f>
        <v>30.825498433398256</v>
      </c>
      <c r="H142" s="29">
        <f>+[2]Summary!J70</f>
        <v>33.918654624032698</v>
      </c>
      <c r="I142" s="29">
        <f>+[2]Summary!K70</f>
        <v>37.377195219506156</v>
      </c>
      <c r="J142" s="29">
        <f>+[2]Summary!L70</f>
        <v>41.254051687371025</v>
      </c>
      <c r="K142" s="29">
        <f>+[2]Summary!M70</f>
        <v>45.611883335129214</v>
      </c>
      <c r="L142" s="29">
        <f>+[2]Summary!N70</f>
        <v>50.525274189302174</v>
      </c>
      <c r="M142" s="29">
        <f>+[2]Summary!O70</f>
        <v>56.083493725760476</v>
      </c>
      <c r="N142" s="29">
        <f>+[2]Summary!P70</f>
        <v>62.393975506682004</v>
      </c>
      <c r="O142" s="29">
        <f>+[2]Summary!Q70</f>
        <v>69.586711015026594</v>
      </c>
      <c r="P142" s="29">
        <f>+[2]Summary!R70</f>
        <v>77.819811479371566</v>
      </c>
      <c r="Q142" s="29">
        <f>+[2]Summary!S70</f>
        <v>87.286561745427775</v>
      </c>
      <c r="R142" s="29">
        <f>+[2]Summary!T70</f>
        <v>98.224381768163425</v>
      </c>
      <c r="S142" s="29">
        <f>+[2]Summary!U70</f>
        <v>110.92622884523161</v>
      </c>
      <c r="T142" s="29">
        <f>+[2]Summary!V70</f>
        <v>125.75512471204541</v>
      </c>
      <c r="U142" s="29">
        <f>+[2]Summary!W70</f>
        <v>143.1626856146901</v>
      </c>
      <c r="V142" s="29">
        <f>+[2]Summary!X70</f>
        <v>163.71278273725781</v>
      </c>
      <c r="W142" s="29">
        <f>+[2]Summary!Y70</f>
        <v>188.11178065692152</v>
      </c>
      <c r="X142" s="29">
        <f>+[2]Summary!Z70</f>
        <v>217.24721310914089</v>
      </c>
      <c r="Y142" s="29">
        <f>+[2]Summary!AA70</f>
        <v>252.23728433372435</v>
      </c>
      <c r="Z142" s="29">
        <f>+[2]Summary!AB70</f>
        <v>294.49426415218898</v>
      </c>
      <c r="AA142" s="29">
        <f>+[2]Summary!AC70</f>
        <v>345.8057187822269</v>
      </c>
      <c r="AB142" s="29">
        <f>+[2]Summary!AD70</f>
        <v>408.43864261709695</v>
      </c>
      <c r="AC142" s="51">
        <f>VLOOKUP($B$4:$B$236,'orig WPP2004'!$B$4:$CZ$265,'orig WPP2004'!D$1)</f>
        <v>485.27300000000002</v>
      </c>
      <c r="AD142" s="51">
        <f>VLOOKUP($B$4:$B$236,'orig WPP2004'!$B$4:$CZ$265,'orig WPP2004'!E$1)</f>
        <v>494.32799999999997</v>
      </c>
      <c r="AE142" s="51">
        <f>VLOOKUP($B$4:$B$236,'orig WPP2004'!$B$4:$CZ$265,'orig WPP2004'!F$1)</f>
        <v>503.97899999999998</v>
      </c>
      <c r="AF142" s="51">
        <f>VLOOKUP($B$4:$B$236,'orig WPP2004'!$B$4:$CZ$265,'orig WPP2004'!G$1)</f>
        <v>514.16700000000003</v>
      </c>
      <c r="AG142" s="51">
        <f>VLOOKUP($B$4:$B$236,'orig WPP2004'!$B$4:$CZ$265,'orig WPP2004'!H$1)</f>
        <v>524.85</v>
      </c>
      <c r="AH142" s="51">
        <f>VLOOKUP($B$4:$B$236,'orig WPP2004'!$B$4:$CZ$265,'orig WPP2004'!I$1)</f>
        <v>536.00700000000006</v>
      </c>
      <c r="AI142" s="51">
        <f>VLOOKUP($B$4:$B$236,'orig WPP2004'!$B$4:$CZ$265,'orig WPP2004'!J$1)</f>
        <v>547.63</v>
      </c>
      <c r="AJ142" s="51">
        <f>VLOOKUP($B$4:$B$236,'orig WPP2004'!$B$4:$CZ$265,'orig WPP2004'!K$1)</f>
        <v>559.73099999999999</v>
      </c>
      <c r="AK142" s="51">
        <f>VLOOKUP($B$4:$B$236,'orig WPP2004'!$B$4:$CZ$265,'orig WPP2004'!L$1)</f>
        <v>572.33500000000004</v>
      </c>
      <c r="AL142" s="51">
        <f>VLOOKUP($B$4:$B$236,'orig WPP2004'!$B$4:$CZ$265,'orig WPP2004'!M$1)</f>
        <v>585.47900000000004</v>
      </c>
      <c r="AM142" s="51">
        <f>VLOOKUP($B$4:$B$236,'orig WPP2004'!$B$4:$CZ$265,'orig WPP2004'!N$1)</f>
        <v>599.20299999999997</v>
      </c>
      <c r="AN142" s="51">
        <f>VLOOKUP($B$4:$B$236,'orig WPP2004'!$B$4:$CZ$265,'orig WPP2004'!O$1)</f>
        <v>613.53600000000006</v>
      </c>
      <c r="AO142" s="51">
        <f>VLOOKUP($B$4:$B$236,'orig WPP2004'!$B$4:$CZ$265,'orig WPP2004'!P$1)</f>
        <v>628.48599999999999</v>
      </c>
      <c r="AP142" s="51">
        <f>VLOOKUP($B$4:$B$236,'orig WPP2004'!$B$4:$CZ$265,'orig WPP2004'!Q$1)</f>
        <v>644.04300000000001</v>
      </c>
      <c r="AQ142" s="51">
        <f>VLOOKUP($B$4:$B$236,'orig WPP2004'!$B$4:$CZ$265,'orig WPP2004'!R$1)</f>
        <v>660.18</v>
      </c>
      <c r="AR142" s="51">
        <f>VLOOKUP($B$4:$B$236,'orig WPP2004'!$B$4:$CZ$265,'orig WPP2004'!S$1)</f>
        <v>676.89499999999998</v>
      </c>
      <c r="AS142" s="51">
        <f>VLOOKUP($B$4:$B$236,'orig WPP2004'!$B$4:$CZ$265,'orig WPP2004'!T$1)</f>
        <v>694.05700000000002</v>
      </c>
      <c r="AT142" s="51">
        <f>VLOOKUP($B$4:$B$236,'orig WPP2004'!$B$4:$CZ$265,'orig WPP2004'!U$1)</f>
        <v>711.69399999999996</v>
      </c>
      <c r="AU142" s="51">
        <f>VLOOKUP($B$4:$B$236,'orig WPP2004'!$B$4:$CZ$265,'orig WPP2004'!V$1)</f>
        <v>730.14200000000005</v>
      </c>
      <c r="AV142" s="51">
        <f>VLOOKUP($B$4:$B$236,'orig WPP2004'!$B$4:$CZ$265,'orig WPP2004'!W$1)</f>
        <v>749.85400000000004</v>
      </c>
      <c r="AW142" s="51">
        <f>VLOOKUP($B$4:$B$236,'orig WPP2004'!$B$4:$CZ$265,'orig WPP2004'!X$1)</f>
        <v>771.08699999999999</v>
      </c>
      <c r="AX142" s="51">
        <f>VLOOKUP($B$4:$B$236,'orig WPP2004'!$B$4:$CZ$265,'orig WPP2004'!Y$1)</f>
        <v>794.13200000000006</v>
      </c>
      <c r="AY142" s="51">
        <f>VLOOKUP($B$4:$B$236,'orig WPP2004'!$B$4:$CZ$265,'orig WPP2004'!Z$1)</f>
        <v>818.71</v>
      </c>
      <c r="AZ142" s="51">
        <f>VLOOKUP($B$4:$B$236,'orig WPP2004'!$B$4:$CZ$265,'orig WPP2004'!AA$1)</f>
        <v>843.81799999999998</v>
      </c>
      <c r="BA142" s="51">
        <f>VLOOKUP($B$4:$B$236,'orig WPP2004'!$B$4:$CZ$265,'orig WPP2004'!AB$1)</f>
        <v>868.077</v>
      </c>
      <c r="BB142" s="51">
        <f>VLOOKUP($B$4:$B$236,'orig WPP2004'!$B$4:$CZ$265,'orig WPP2004'!AC$1)</f>
        <v>890.56600000000003</v>
      </c>
      <c r="BC142" s="51">
        <f>VLOOKUP($B$4:$B$236,'orig WPP2004'!$B$4:$CZ$265,'orig WPP2004'!AD$1)</f>
        <v>911.19</v>
      </c>
      <c r="BD142" s="51">
        <f>VLOOKUP($B$4:$B$236,'orig WPP2004'!$B$4:$CZ$265,'orig WPP2004'!AE$1)</f>
        <v>930.48900000000003</v>
      </c>
      <c r="BE142" s="51">
        <f>VLOOKUP($B$4:$B$236,'orig WPP2004'!$B$4:$CZ$265,'orig WPP2004'!AF$1)</f>
        <v>948.99400000000003</v>
      </c>
      <c r="BF142" s="51">
        <f>VLOOKUP($B$4:$B$236,'orig WPP2004'!$B$4:$CZ$265,'orig WPP2004'!AG$1)</f>
        <v>967.50400000000002</v>
      </c>
      <c r="BG142" s="51">
        <f>VLOOKUP($B$4:$B$236,'orig WPP2004'!$B$4:$CZ$265,'orig WPP2004'!AH$1)</f>
        <v>986.80700000000002</v>
      </c>
      <c r="BH142" s="51">
        <f>VLOOKUP($B$4:$B$236,'orig WPP2004'!$B$4:$CZ$265,'orig WPP2004'!AI$1)</f>
        <v>1006.6</v>
      </c>
      <c r="BI142" s="51">
        <f>VLOOKUP($B$4:$B$236,'orig WPP2004'!$B$4:$CZ$265,'orig WPP2004'!AJ$1)</f>
        <v>1027.259</v>
      </c>
      <c r="BJ142" s="51">
        <f>VLOOKUP($B$4:$B$236,'orig WPP2004'!$B$4:$CZ$265,'orig WPP2004'!AK$1)</f>
        <v>1051.0409999999999</v>
      </c>
      <c r="BK142" s="51">
        <f>VLOOKUP($B$4:$B$236,'orig WPP2004'!$B$4:$CZ$265,'orig WPP2004'!AL$1)</f>
        <v>1080.8630000000001</v>
      </c>
      <c r="BL142" s="51">
        <f>VLOOKUP($B$4:$B$236,'orig WPP2004'!$B$4:$CZ$265,'orig WPP2004'!AM$1)</f>
        <v>1118.6110000000001</v>
      </c>
      <c r="BM142" s="51">
        <f>VLOOKUP($B$4:$B$236,'orig WPP2004'!$B$4:$CZ$265,'orig WPP2004'!AN$1)</f>
        <v>1165.3399999999999</v>
      </c>
      <c r="BN142" s="51">
        <f>VLOOKUP($B$4:$B$236,'orig WPP2004'!$B$4:$CZ$265,'orig WPP2004'!AO$1)</f>
        <v>1219.953</v>
      </c>
      <c r="BO142" s="51">
        <f>VLOOKUP($B$4:$B$236,'orig WPP2004'!$B$4:$CZ$265,'orig WPP2004'!AP$1)</f>
        <v>1279.5</v>
      </c>
      <c r="BP142" s="51">
        <f>VLOOKUP($B$4:$B$236,'orig WPP2004'!$B$4:$CZ$265,'orig WPP2004'!AQ$1)</f>
        <v>1339.7739999999999</v>
      </c>
      <c r="BQ142" s="51">
        <f>VLOOKUP($B$4:$B$236,'orig WPP2004'!$B$4:$CZ$265,'orig WPP2004'!AR$1)</f>
        <v>1397.674</v>
      </c>
      <c r="BR142" s="51">
        <f>VLOOKUP($B$4:$B$236,'orig WPP2004'!$B$4:$CZ$265,'orig WPP2004'!AS$1)</f>
        <v>1451.8980000000001</v>
      </c>
      <c r="BS142" s="51">
        <f>VLOOKUP($B$4:$B$236,'orig WPP2004'!$B$4:$CZ$265,'orig WPP2004'!AT$1)</f>
        <v>1503.056</v>
      </c>
      <c r="BT142" s="51">
        <f>VLOOKUP($B$4:$B$236,'orig WPP2004'!$B$4:$CZ$265,'orig WPP2004'!AU$1)</f>
        <v>1552.2380000000001</v>
      </c>
      <c r="BU142" s="51">
        <f>VLOOKUP($B$4:$B$236,'orig WPP2004'!$B$4:$CZ$265,'orig WPP2004'!AV$1)</f>
        <v>1601.3310000000001</v>
      </c>
      <c r="BV142" s="51">
        <f>VLOOKUP($B$4:$B$236,'orig WPP2004'!$B$4:$CZ$265,'orig WPP2004'!AW$1)</f>
        <v>1651.547</v>
      </c>
      <c r="BW142" s="51">
        <f>VLOOKUP($B$4:$B$236,'orig WPP2004'!$B$4:$CZ$265,'orig WPP2004'!AX$1)</f>
        <v>1703.213</v>
      </c>
      <c r="BX142" s="51">
        <f>VLOOKUP($B$4:$B$236,'orig WPP2004'!$B$4:$CZ$265,'orig WPP2004'!AY$1)</f>
        <v>1755.2840000000001</v>
      </c>
      <c r="BY142" s="51">
        <f>VLOOKUP($B$4:$B$236,'orig WPP2004'!$B$4:$CZ$265,'orig WPP2004'!AZ$1)</f>
        <v>1805.9940000000001</v>
      </c>
      <c r="BZ142" s="51">
        <f>VLOOKUP($B$4:$B$236,'orig WPP2004'!$B$4:$CZ$265,'orig WPP2004'!BA$1)</f>
        <v>1852.9369999999999</v>
      </c>
      <c r="CA142" s="51">
        <f>VLOOKUP($B$4:$B$236,'orig WPP2004'!$B$4:$CZ$265,'orig WPP2004'!BB$1)</f>
        <v>1894.4360000000001</v>
      </c>
      <c r="CB142" s="51">
        <f>VLOOKUP($B$4:$B$236,'orig WPP2004'!$B$4:$CZ$265,'orig WPP2004'!BC$1)</f>
        <v>1929.9290000000001</v>
      </c>
      <c r="CC142" s="51">
        <f>VLOOKUP($B$4:$B$236,'orig WPP2004'!$B$4:$CZ$265,'orig WPP2004'!BD$1)</f>
        <v>1960.077</v>
      </c>
      <c r="CD142" s="51">
        <f>VLOOKUP($B$4:$B$236,'orig WPP2004'!$B$4:$CZ$265,'orig WPP2004'!BE$1)</f>
        <v>1985.9639999999999</v>
      </c>
      <c r="CE142" s="51">
        <f>VLOOKUP($B$4:$B$236,'orig WPP2004'!$B$4:$CZ$265,'orig WPP2004'!BF$1)</f>
        <v>2009.251</v>
      </c>
      <c r="CF142" s="51">
        <f>VLOOKUP($B$4:$B$236,'orig WPP2004'!$B$4:$CZ$265,'orig WPP2004'!BG$1)</f>
        <v>2031.252</v>
      </c>
      <c r="CG142" s="51">
        <f>VLOOKUP($B$4:$B$236,'orig WPP2004'!$B$4:$CZ$265,'orig WPP2004'!BH$1)</f>
        <v>2052.2809999999999</v>
      </c>
      <c r="CH142" s="51">
        <f>VLOOKUP($B$4:$B$236,'orig WPP2004'!$B$4:$CZ$265,'orig WPP2004'!BI$1)</f>
        <v>2072.2979999999998</v>
      </c>
      <c r="CI142" s="51">
        <f>VLOOKUP($B$4:$B$236,'orig WPP2004'!$B$4:$CZ$265,'orig WPP2004'!BJ$1)</f>
        <v>2091.8720000000003</v>
      </c>
      <c r="CJ142" s="51">
        <f>VLOOKUP($B$4:$B$236,'orig WPP2004'!$B$4:$CZ$265,'orig WPP2004'!BK$1)</f>
        <v>2111.598</v>
      </c>
      <c r="CK142" s="51">
        <f>VLOOKUP($B$4:$B$236,'orig WPP2004'!$B$4:$CZ$265,'orig WPP2004'!BL$1)</f>
        <v>2131.9409999999998</v>
      </c>
      <c r="CL142" s="51">
        <f>VLOOKUP($B$4:$B$236,'orig WPP2004'!$B$4:$CZ$265,'orig WPP2004'!BM$1)</f>
        <v>2153.2080000000001</v>
      </c>
      <c r="CM142" s="51">
        <f>VLOOKUP($B$4:$B$236,'orig WPP2004'!$B$4:$CZ$265,'orig WPP2004'!BN$1)</f>
        <v>2175.518</v>
      </c>
      <c r="CN142" s="51">
        <f>VLOOKUP($B$4:$B$236,'orig WPP2004'!$B$4:$CZ$265,'orig WPP2004'!BO$1)</f>
        <v>2198.875</v>
      </c>
      <c r="CO142" s="51">
        <f>VLOOKUP($B$4:$B$236,'orig WPP2004'!$B$4:$CZ$265,'orig WPP2004'!BP$1)</f>
        <v>2223.163</v>
      </c>
      <c r="CP142" s="51">
        <f>VLOOKUP($B$4:$B$236,'orig WPP2004'!$B$4:$CZ$265,'orig WPP2004'!BQ$1)</f>
        <v>2248.2709999999997</v>
      </c>
      <c r="CQ142" s="51">
        <f>VLOOKUP($B$4:$B$236,'orig WPP2004'!$B$4:$CZ$265,'orig WPP2004'!BR$1)</f>
        <v>2274.25</v>
      </c>
      <c r="CR142" s="51">
        <f>VLOOKUP($B$4:$B$236,'orig WPP2004'!$B$4:$CZ$265,'orig WPP2004'!BS$1)</f>
        <v>2301.1</v>
      </c>
      <c r="CS142" s="51">
        <f>VLOOKUP($B$4:$B$236,'orig WPP2004'!$B$4:$CZ$265,'orig WPP2004'!BT$1)</f>
        <v>2328.569</v>
      </c>
      <c r="CT142" s="51">
        <f>VLOOKUP($B$4:$B$236,'orig WPP2004'!$B$4:$CZ$265,'orig WPP2004'!BU$1)</f>
        <v>2356.3180000000002</v>
      </c>
      <c r="CU142" s="51">
        <f>VLOOKUP($B$4:$B$236,'orig WPP2004'!$B$4:$CZ$265,'orig WPP2004'!BV$1)</f>
        <v>2384.067</v>
      </c>
      <c r="CV142" s="51">
        <f>VLOOKUP($B$4:$B$236,'orig WPP2004'!$B$4:$CZ$265,'orig WPP2004'!BW$1)</f>
        <v>2411.7110000000002</v>
      </c>
      <c r="CW142" s="51">
        <f>VLOOKUP($B$4:$B$236,'orig WPP2004'!$B$4:$CZ$265,'orig WPP2004'!BX$1)</f>
        <v>2439.2069999999999</v>
      </c>
      <c r="CX142" s="51">
        <f>VLOOKUP($B$4:$B$236,'orig WPP2004'!$B$4:$CZ$265,'orig WPP2004'!BY$1)</f>
        <v>2466.4120000000003</v>
      </c>
      <c r="CY142" s="51">
        <f>VLOOKUP($B$4:$B$236,'orig WPP2004'!$B$4:$CZ$265,'orig WPP2004'!BZ$1)</f>
        <v>2493.183</v>
      </c>
      <c r="CZ142" s="51">
        <f>VLOOKUP($B$4:$B$236,'orig WPP2004'!$B$4:$CZ$265,'orig WPP2004'!CA$1)</f>
        <v>2519.4050000000002</v>
      </c>
      <c r="DA142" s="51">
        <f>VLOOKUP($B$4:$B$236,'orig WPP2004'!$B$4:$CZ$265,'orig WPP2004'!CB$1)</f>
        <v>2545.0129999999999</v>
      </c>
      <c r="DB142" s="51">
        <f>VLOOKUP($B$4:$B$236,'orig WPP2004'!$B$4:$CZ$265,'orig WPP2004'!CC$1)</f>
        <v>2569.973</v>
      </c>
      <c r="DC142" s="51">
        <f>VLOOKUP($B$4:$B$236,'orig WPP2004'!$B$4:$CZ$265,'orig WPP2004'!CD$1)</f>
        <v>2594.259</v>
      </c>
      <c r="DD142" s="51">
        <f>VLOOKUP($B$4:$B$236,'orig WPP2004'!$B$4:$CZ$265,'orig WPP2004'!CE$1)</f>
        <v>2617.8649999999998</v>
      </c>
      <c r="DE142" s="51">
        <f>VLOOKUP($B$4:$B$236,'orig WPP2004'!$B$4:$CZ$265,'orig WPP2004'!CF$1)</f>
        <v>2640.8040000000001</v>
      </c>
    </row>
    <row r="143" spans="1:109">
      <c r="A143">
        <v>24</v>
      </c>
      <c r="B143" s="3">
        <v>520</v>
      </c>
      <c r="C143" s="1" t="s">
        <v>467</v>
      </c>
      <c r="D143" s="29">
        <f>+[6]Summary!F66</f>
        <v>0.97773194423179821</v>
      </c>
      <c r="E143" s="29">
        <f>+[6]Summary!G66</f>
        <v>1.0291915202439981</v>
      </c>
      <c r="F143" s="29">
        <f>+[6]Summary!H66</f>
        <v>1.0833594949936822</v>
      </c>
      <c r="G143" s="29">
        <f>+[6]Summary!I66</f>
        <v>1.1403784157828234</v>
      </c>
      <c r="H143" s="29">
        <f>+[6]Summary!J66</f>
        <v>1.2003983324029721</v>
      </c>
      <c r="I143" s="29">
        <f>+[6]Summary!K66</f>
        <v>1.2635771920031285</v>
      </c>
      <c r="J143" s="29">
        <f>+[6]Summary!L66</f>
        <v>1.3300812547401353</v>
      </c>
      <c r="K143" s="29">
        <f>+[6]Summary!M66</f>
        <v>1.4000855313054055</v>
      </c>
      <c r="L143" s="29">
        <f>+[6]Summary!N66</f>
        <v>1.4737742434793741</v>
      </c>
      <c r="M143" s="29">
        <f>+[6]Summary!O66</f>
        <v>1.5513413089256569</v>
      </c>
      <c r="N143" s="29">
        <f>+[6]Summary!P66</f>
        <v>1.6329908515006915</v>
      </c>
      <c r="O143" s="29">
        <f>+[6]Summary!Q66</f>
        <v>1.7189377384217805</v>
      </c>
      <c r="P143" s="29">
        <f>+[6]Summary!R66</f>
        <v>1.8144342794452128</v>
      </c>
      <c r="Q143" s="29">
        <f>+[6]Summary!S66</f>
        <v>1.9152361838588359</v>
      </c>
      <c r="R143" s="29">
        <f>+[6]Summary!T66</f>
        <v>2.0216381940732155</v>
      </c>
      <c r="S143" s="29">
        <f>+[6]Summary!U66</f>
        <v>2.133951427077283</v>
      </c>
      <c r="T143" s="29">
        <f>+[6]Summary!V66</f>
        <v>2.2525042841371321</v>
      </c>
      <c r="U143" s="29">
        <f>+[6]Summary!W66</f>
        <v>2.3301768456591021</v>
      </c>
      <c r="V143" s="29">
        <f>+[6]Summary!X66</f>
        <v>2.410527771371485</v>
      </c>
      <c r="W143" s="29">
        <f>+[6]Summary!Y66</f>
        <v>2.4936494186601568</v>
      </c>
      <c r="X143" s="29">
        <f>+[6]Summary!Z66</f>
        <v>2.5796373296484378</v>
      </c>
      <c r="Y143" s="29">
        <f>+[6]Summary!AA66</f>
        <v>2.6685903410156255</v>
      </c>
      <c r="Z143" s="29">
        <f>+[6]Summary!AB66</f>
        <v>2.7370157343750003</v>
      </c>
      <c r="AA143" s="29">
        <f>+[6]Summary!AC66</f>
        <v>2.8071956250000003</v>
      </c>
      <c r="AB143" s="29">
        <f>+[6]Summary!AD66</f>
        <v>2.8791750000000005</v>
      </c>
      <c r="AC143" s="51">
        <f>VLOOKUP($B$4:$B$236,'orig WPP2004'!$B$4:$CZ$265,'orig WPP2004'!D$1)</f>
        <v>2.9530000000000003</v>
      </c>
      <c r="AD143" s="51">
        <f>VLOOKUP($B$4:$B$236,'orig WPP2004'!$B$4:$CZ$265,'orig WPP2004'!E$1)</f>
        <v>3.0590000000000002</v>
      </c>
      <c r="AE143" s="51">
        <f>VLOOKUP($B$4:$B$236,'orig WPP2004'!$B$4:$CZ$265,'orig WPP2004'!F$1)</f>
        <v>3.1909999999999998</v>
      </c>
      <c r="AF143" s="51">
        <f>VLOOKUP($B$4:$B$236,'orig WPP2004'!$B$4:$CZ$265,'orig WPP2004'!G$1)</f>
        <v>3.3339999999999996</v>
      </c>
      <c r="AG143" s="51">
        <f>VLOOKUP($B$4:$B$236,'orig WPP2004'!$B$4:$CZ$265,'orig WPP2004'!H$1)</f>
        <v>3.4780000000000002</v>
      </c>
      <c r="AH143" s="51">
        <f>VLOOKUP($B$4:$B$236,'orig WPP2004'!$B$4:$CZ$265,'orig WPP2004'!I$1)</f>
        <v>3.62</v>
      </c>
      <c r="AI143" s="51">
        <f>VLOOKUP($B$4:$B$236,'orig WPP2004'!$B$4:$CZ$265,'orig WPP2004'!J$1)</f>
        <v>3.7589999999999999</v>
      </c>
      <c r="AJ143" s="51">
        <f>VLOOKUP($B$4:$B$236,'orig WPP2004'!$B$4:$CZ$265,'orig WPP2004'!K$1)</f>
        <v>3.9</v>
      </c>
      <c r="AK143" s="51">
        <f>VLOOKUP($B$4:$B$236,'orig WPP2004'!$B$4:$CZ$265,'orig WPP2004'!L$1)</f>
        <v>4.0510000000000002</v>
      </c>
      <c r="AL143" s="51">
        <f>VLOOKUP($B$4:$B$236,'orig WPP2004'!$B$4:$CZ$265,'orig WPP2004'!M$1)</f>
        <v>4.2249999999999996</v>
      </c>
      <c r="AM143" s="51">
        <f>VLOOKUP($B$4:$B$236,'orig WPP2004'!$B$4:$CZ$265,'orig WPP2004'!N$1)</f>
        <v>4.431</v>
      </c>
      <c r="AN143" s="51">
        <f>VLOOKUP($B$4:$B$236,'orig WPP2004'!$B$4:$CZ$265,'orig WPP2004'!O$1)</f>
        <v>4.673</v>
      </c>
      <c r="AO143" s="51">
        <f>VLOOKUP($B$4:$B$236,'orig WPP2004'!$B$4:$CZ$265,'orig WPP2004'!P$1)</f>
        <v>4.9450000000000003</v>
      </c>
      <c r="AP143" s="51">
        <f>VLOOKUP($B$4:$B$236,'orig WPP2004'!$B$4:$CZ$265,'orig WPP2004'!Q$1)</f>
        <v>5.2290000000000001</v>
      </c>
      <c r="AQ143" s="51">
        <f>VLOOKUP($B$4:$B$236,'orig WPP2004'!$B$4:$CZ$265,'orig WPP2004'!R$1)</f>
        <v>5.4979999999999993</v>
      </c>
      <c r="AR143" s="51">
        <f>VLOOKUP($B$4:$B$236,'orig WPP2004'!$B$4:$CZ$265,'orig WPP2004'!S$1)</f>
        <v>5.7360000000000007</v>
      </c>
      <c r="AS143" s="51">
        <f>VLOOKUP($B$4:$B$236,'orig WPP2004'!$B$4:$CZ$265,'orig WPP2004'!T$1)</f>
        <v>5.9340000000000002</v>
      </c>
      <c r="AT143" s="51">
        <f>VLOOKUP($B$4:$B$236,'orig WPP2004'!$B$4:$CZ$265,'orig WPP2004'!U$1)</f>
        <v>6.0990000000000002</v>
      </c>
      <c r="AU143" s="51">
        <f>VLOOKUP($B$4:$B$236,'orig WPP2004'!$B$4:$CZ$265,'orig WPP2004'!V$1)</f>
        <v>6.2379999999999995</v>
      </c>
      <c r="AV143" s="51">
        <f>VLOOKUP($B$4:$B$236,'orig WPP2004'!$B$4:$CZ$265,'orig WPP2004'!W$1)</f>
        <v>6.3650000000000002</v>
      </c>
      <c r="AW143" s="51">
        <f>VLOOKUP($B$4:$B$236,'orig WPP2004'!$B$4:$CZ$265,'orig WPP2004'!X$1)</f>
        <v>6.49</v>
      </c>
      <c r="AX143" s="51">
        <f>VLOOKUP($B$4:$B$236,'orig WPP2004'!$B$4:$CZ$265,'orig WPP2004'!Y$1)</f>
        <v>6.6159999999999997</v>
      </c>
      <c r="AY143" s="51">
        <f>VLOOKUP($B$4:$B$236,'orig WPP2004'!$B$4:$CZ$265,'orig WPP2004'!Z$1)</f>
        <v>6.7390000000000008</v>
      </c>
      <c r="AZ143" s="51">
        <f>VLOOKUP($B$4:$B$236,'orig WPP2004'!$B$4:$CZ$265,'orig WPP2004'!AA$1)</f>
        <v>6.8579999999999997</v>
      </c>
      <c r="BA143" s="51">
        <f>VLOOKUP($B$4:$B$236,'orig WPP2004'!$B$4:$CZ$265,'orig WPP2004'!AB$1)</f>
        <v>6.968</v>
      </c>
      <c r="BB143" s="51">
        <f>VLOOKUP($B$4:$B$236,'orig WPP2004'!$B$4:$CZ$265,'orig WPP2004'!AC$1)</f>
        <v>7.0659999999999998</v>
      </c>
      <c r="BC143" s="51">
        <f>VLOOKUP($B$4:$B$236,'orig WPP2004'!$B$4:$CZ$265,'orig WPP2004'!AD$1)</f>
        <v>7.1530000000000005</v>
      </c>
      <c r="BD143" s="51">
        <f>VLOOKUP($B$4:$B$236,'orig WPP2004'!$B$4:$CZ$265,'orig WPP2004'!AE$1)</f>
        <v>7.2330000000000005</v>
      </c>
      <c r="BE143" s="51">
        <f>VLOOKUP($B$4:$B$236,'orig WPP2004'!$B$4:$CZ$265,'orig WPP2004'!AF$1)</f>
        <v>7.31</v>
      </c>
      <c r="BF143" s="51">
        <f>VLOOKUP($B$4:$B$236,'orig WPP2004'!$B$4:$CZ$265,'orig WPP2004'!AG$1)</f>
        <v>7.3919999999999995</v>
      </c>
      <c r="BG143" s="51">
        <f>VLOOKUP($B$4:$B$236,'orig WPP2004'!$B$4:$CZ$265,'orig WPP2004'!AH$1)</f>
        <v>7.4830000000000005</v>
      </c>
      <c r="BH143" s="51">
        <f>VLOOKUP($B$4:$B$236,'orig WPP2004'!$B$4:$CZ$265,'orig WPP2004'!AI$1)</f>
        <v>7.5839999999999996</v>
      </c>
      <c r="BI143" s="51">
        <f>VLOOKUP($B$4:$B$236,'orig WPP2004'!$B$4:$CZ$265,'orig WPP2004'!AJ$1)</f>
        <v>7.6970000000000001</v>
      </c>
      <c r="BJ143" s="51">
        <f>VLOOKUP($B$4:$B$236,'orig WPP2004'!$B$4:$CZ$265,'orig WPP2004'!AK$1)</f>
        <v>7.827</v>
      </c>
      <c r="BK143" s="51">
        <f>VLOOKUP($B$4:$B$236,'orig WPP2004'!$B$4:$CZ$265,'orig WPP2004'!AL$1)</f>
        <v>7.9830000000000005</v>
      </c>
      <c r="BL143" s="51">
        <f>VLOOKUP($B$4:$B$236,'orig WPP2004'!$B$4:$CZ$265,'orig WPP2004'!AM$1)</f>
        <v>8.1690000000000005</v>
      </c>
      <c r="BM143" s="51">
        <f>VLOOKUP($B$4:$B$236,'orig WPP2004'!$B$4:$CZ$265,'orig WPP2004'!AN$1)</f>
        <v>8.39</v>
      </c>
      <c r="BN143" s="51">
        <f>VLOOKUP($B$4:$B$236,'orig WPP2004'!$B$4:$CZ$265,'orig WPP2004'!AO$1)</f>
        <v>8.6419999999999995</v>
      </c>
      <c r="BO143" s="51">
        <f>VLOOKUP($B$4:$B$236,'orig WPP2004'!$B$4:$CZ$265,'orig WPP2004'!AP$1)</f>
        <v>8.9149999999999991</v>
      </c>
      <c r="BP143" s="51">
        <f>VLOOKUP($B$4:$B$236,'orig WPP2004'!$B$4:$CZ$265,'orig WPP2004'!AQ$1)</f>
        <v>9.1939999999999991</v>
      </c>
      <c r="BQ143" s="51">
        <f>VLOOKUP($B$4:$B$236,'orig WPP2004'!$B$4:$CZ$265,'orig WPP2004'!AR$1)</f>
        <v>9.4669999999999987</v>
      </c>
      <c r="BR143" s="51">
        <f>VLOOKUP($B$4:$B$236,'orig WPP2004'!$B$4:$CZ$265,'orig WPP2004'!AS$1)</f>
        <v>9.73</v>
      </c>
      <c r="BS143" s="51">
        <f>VLOOKUP($B$4:$B$236,'orig WPP2004'!$B$4:$CZ$265,'orig WPP2004'!AT$1)</f>
        <v>9.9849999999999994</v>
      </c>
      <c r="BT143" s="51">
        <f>VLOOKUP($B$4:$B$236,'orig WPP2004'!$B$4:$CZ$265,'orig WPP2004'!AU$1)</f>
        <v>10.238</v>
      </c>
      <c r="BU143" s="51">
        <f>VLOOKUP($B$4:$B$236,'orig WPP2004'!$B$4:$CZ$265,'orig WPP2004'!AV$1)</f>
        <v>10.494999999999999</v>
      </c>
      <c r="BV143" s="51">
        <f>VLOOKUP($B$4:$B$236,'orig WPP2004'!$B$4:$CZ$265,'orig WPP2004'!AW$1)</f>
        <v>10.762</v>
      </c>
      <c r="BW143" s="51">
        <f>VLOOKUP($B$4:$B$236,'orig WPP2004'!$B$4:$CZ$265,'orig WPP2004'!AX$1)</f>
        <v>11.036999999999999</v>
      </c>
      <c r="BX143" s="51">
        <f>VLOOKUP($B$4:$B$236,'orig WPP2004'!$B$4:$CZ$265,'orig WPP2004'!AY$1)</f>
        <v>11.318999999999999</v>
      </c>
      <c r="BY143" s="51">
        <f>VLOOKUP($B$4:$B$236,'orig WPP2004'!$B$4:$CZ$265,'orig WPP2004'!AZ$1)</f>
        <v>11.606</v>
      </c>
      <c r="BZ143" s="51">
        <f>VLOOKUP($B$4:$B$236,'orig WPP2004'!$B$4:$CZ$265,'orig WPP2004'!BA$1)</f>
        <v>11.898</v>
      </c>
      <c r="CA143" s="51">
        <f>VLOOKUP($B$4:$B$236,'orig WPP2004'!$B$4:$CZ$265,'orig WPP2004'!BB$1)</f>
        <v>12.196000000000002</v>
      </c>
      <c r="CB143" s="51">
        <f>VLOOKUP($B$4:$B$236,'orig WPP2004'!$B$4:$CZ$265,'orig WPP2004'!BC$1)</f>
        <v>12.5</v>
      </c>
      <c r="CC143" s="51">
        <f>VLOOKUP($B$4:$B$236,'orig WPP2004'!$B$4:$CZ$265,'orig WPP2004'!BD$1)</f>
        <v>12.808</v>
      </c>
      <c r="CD143" s="51">
        <f>VLOOKUP($B$4:$B$236,'orig WPP2004'!$B$4:$CZ$265,'orig WPP2004'!BE$1)</f>
        <v>13.106999999999999</v>
      </c>
      <c r="CE143" s="51">
        <f>VLOOKUP($B$4:$B$236,'orig WPP2004'!$B$4:$CZ$265,'orig WPP2004'!BF$1)</f>
        <v>13.385999999999999</v>
      </c>
      <c r="CF143" s="51">
        <f>VLOOKUP($B$4:$B$236,'orig WPP2004'!$B$4:$CZ$265,'orig WPP2004'!BG$1)</f>
        <v>13.635</v>
      </c>
      <c r="CG143" s="51">
        <f>VLOOKUP($B$4:$B$236,'orig WPP2004'!$B$4:$CZ$265,'orig WPP2004'!BH$1)</f>
        <v>13.848000000000001</v>
      </c>
      <c r="CH143" s="51">
        <f>VLOOKUP($B$4:$B$236,'orig WPP2004'!$B$4:$CZ$265,'orig WPP2004'!BI$1)</f>
        <v>14.028</v>
      </c>
      <c r="CI143" s="51">
        <f>VLOOKUP($B$4:$B$236,'orig WPP2004'!$B$4:$CZ$265,'orig WPP2004'!BJ$1)</f>
        <v>14.186</v>
      </c>
      <c r="CJ143" s="51">
        <f>VLOOKUP($B$4:$B$236,'orig WPP2004'!$B$4:$CZ$265,'orig WPP2004'!BK$1)</f>
        <v>14.335000000000001</v>
      </c>
      <c r="CK143" s="51">
        <f>VLOOKUP($B$4:$B$236,'orig WPP2004'!$B$4:$CZ$265,'orig WPP2004'!BL$1)</f>
        <v>14.484</v>
      </c>
      <c r="CL143" s="51">
        <f>VLOOKUP($B$4:$B$236,'orig WPP2004'!$B$4:$CZ$265,'orig WPP2004'!BM$1)</f>
        <v>14.637</v>
      </c>
      <c r="CM143" s="51">
        <f>VLOOKUP($B$4:$B$236,'orig WPP2004'!$B$4:$CZ$265,'orig WPP2004'!BN$1)</f>
        <v>14.791</v>
      </c>
      <c r="CN143" s="51">
        <f>VLOOKUP($B$4:$B$236,'orig WPP2004'!$B$4:$CZ$265,'orig WPP2004'!BO$1)</f>
        <v>14.945</v>
      </c>
      <c r="CO143" s="51">
        <f>VLOOKUP($B$4:$B$236,'orig WPP2004'!$B$4:$CZ$265,'orig WPP2004'!BP$1)</f>
        <v>15.095000000000001</v>
      </c>
      <c r="CP143" s="51">
        <f>VLOOKUP($B$4:$B$236,'orig WPP2004'!$B$4:$CZ$265,'orig WPP2004'!BQ$1)</f>
        <v>15.24</v>
      </c>
      <c r="CQ143" s="51">
        <f>VLOOKUP($B$4:$B$236,'orig WPP2004'!$B$4:$CZ$265,'orig WPP2004'!BR$1)</f>
        <v>15.38</v>
      </c>
      <c r="CR143" s="51">
        <f>VLOOKUP($B$4:$B$236,'orig WPP2004'!$B$4:$CZ$265,'orig WPP2004'!BS$1)</f>
        <v>15.516</v>
      </c>
      <c r="CS143" s="51">
        <f>VLOOKUP($B$4:$B$236,'orig WPP2004'!$B$4:$CZ$265,'orig WPP2004'!BT$1)</f>
        <v>15.648</v>
      </c>
      <c r="CT143" s="51">
        <f>VLOOKUP($B$4:$B$236,'orig WPP2004'!$B$4:$CZ$265,'orig WPP2004'!BU$1)</f>
        <v>15.777000000000001</v>
      </c>
      <c r="CU143" s="51">
        <f>VLOOKUP($B$4:$B$236,'orig WPP2004'!$B$4:$CZ$265,'orig WPP2004'!BV$1)</f>
        <v>15.901999999999999</v>
      </c>
      <c r="CV143" s="51">
        <f>VLOOKUP($B$4:$B$236,'orig WPP2004'!$B$4:$CZ$265,'orig WPP2004'!BW$1)</f>
        <v>16.024000000000001</v>
      </c>
      <c r="CW143" s="51">
        <f>VLOOKUP($B$4:$B$236,'orig WPP2004'!$B$4:$CZ$265,'orig WPP2004'!BX$1)</f>
        <v>16.143000000000001</v>
      </c>
      <c r="CX143" s="51">
        <f>VLOOKUP($B$4:$B$236,'orig WPP2004'!$B$4:$CZ$265,'orig WPP2004'!BY$1)</f>
        <v>16.258000000000003</v>
      </c>
      <c r="CY143" s="51">
        <f>VLOOKUP($B$4:$B$236,'orig WPP2004'!$B$4:$CZ$265,'orig WPP2004'!BZ$1)</f>
        <v>16.371000000000002</v>
      </c>
      <c r="CZ143" s="51">
        <f>VLOOKUP($B$4:$B$236,'orig WPP2004'!$B$4:$CZ$265,'orig WPP2004'!CA$1)</f>
        <v>16.48</v>
      </c>
      <c r="DA143" s="51">
        <f>VLOOKUP($B$4:$B$236,'orig WPP2004'!$B$4:$CZ$265,'orig WPP2004'!CB$1)</f>
        <v>16.585999999999999</v>
      </c>
      <c r="DB143" s="51">
        <f>VLOOKUP($B$4:$B$236,'orig WPP2004'!$B$4:$CZ$265,'orig WPP2004'!CC$1)</f>
        <v>16.688000000000002</v>
      </c>
      <c r="DC143" s="51">
        <f>VLOOKUP($B$4:$B$236,'orig WPP2004'!$B$4:$CZ$265,'orig WPP2004'!CD$1)</f>
        <v>16.788</v>
      </c>
      <c r="DD143" s="51">
        <f>VLOOKUP($B$4:$B$236,'orig WPP2004'!$B$4:$CZ$265,'orig WPP2004'!CE$1)</f>
        <v>16.884</v>
      </c>
      <c r="DE143" s="51">
        <f>VLOOKUP($B$4:$B$236,'orig WPP2004'!$B$4:$CZ$265,'orig WPP2004'!CF$1)</f>
        <v>16.975999999999999</v>
      </c>
    </row>
    <row r="144" spans="1:109">
      <c r="A144">
        <v>18</v>
      </c>
      <c r="B144" s="3">
        <v>524</v>
      </c>
      <c r="C144" s="1" t="s">
        <v>675</v>
      </c>
      <c r="D144" s="29">
        <f>+[6]Summary!F10</f>
        <v>3113.9847880120219</v>
      </c>
      <c r="E144" s="29">
        <f>+[6]Summary!G10</f>
        <v>3171.6511729752069</v>
      </c>
      <c r="F144" s="29">
        <f>+[6]Summary!H10</f>
        <v>3230.3854539562294</v>
      </c>
      <c r="G144" s="29">
        <f>+[6]Summary!I10</f>
        <v>3290.2074068072707</v>
      </c>
      <c r="H144" s="29">
        <f>+[6]Summary!J10</f>
        <v>3351.1371735999978</v>
      </c>
      <c r="I144" s="29">
        <f>+[6]Summary!K10</f>
        <v>3413.1952694074066</v>
      </c>
      <c r="J144" s="29">
        <f>+[6]Summary!L10</f>
        <v>3476.4025892112463</v>
      </c>
      <c r="K144" s="29">
        <f>+[6]Summary!M10</f>
        <v>3540.7804149373806</v>
      </c>
      <c r="L144" s="29">
        <f>+[6]Summary!N10</f>
        <v>3606.3504226214063</v>
      </c>
      <c r="M144" s="29">
        <f>+[6]Summary!O10</f>
        <v>3673.134689706988</v>
      </c>
      <c r="N144" s="29">
        <f>+[6]Summary!P10</f>
        <v>3741.1557024793392</v>
      </c>
      <c r="O144" s="29">
        <f>+[6]Summary!Q10</f>
        <v>3810.4363636363637</v>
      </c>
      <c r="P144" s="29">
        <f>+[6]Summary!R10</f>
        <v>3881.0000000000009</v>
      </c>
      <c r="Q144" s="29">
        <f>+[6]Summary!S10</f>
        <v>4010.8032000000003</v>
      </c>
      <c r="R144" s="29">
        <f>+[6]Summary!T10</f>
        <v>4177.920000000001</v>
      </c>
      <c r="S144" s="29">
        <f>+[6]Summary!U10</f>
        <v>4352.0000000000018</v>
      </c>
      <c r="T144" s="29">
        <f>+[6]Summary!V10</f>
        <v>4525.0000000000009</v>
      </c>
      <c r="U144" s="29">
        <f>+[6]Summary!W10</f>
        <v>4698.0000000000009</v>
      </c>
      <c r="V144" s="29">
        <f>+[6]Summary!X10</f>
        <v>4945</v>
      </c>
      <c r="W144" s="29">
        <f>+[6]Summary!Y10</f>
        <v>5192.0000000000009</v>
      </c>
      <c r="X144" s="29">
        <f>+[6]Summary!Z10</f>
        <v>5283.0000000000009</v>
      </c>
      <c r="Y144" s="29">
        <f>+[6]Summary!AA10</f>
        <v>5630</v>
      </c>
      <c r="Z144" s="29">
        <f>+[6]Summary!AB10</f>
        <v>6657.2429814814823</v>
      </c>
      <c r="AA144" s="29">
        <f>+[6]Summary!AC10</f>
        <v>7262.4468888888905</v>
      </c>
      <c r="AB144" s="29">
        <f>+[6]Summary!AD10</f>
        <v>7922.6693333333342</v>
      </c>
      <c r="AC144" s="51">
        <f>VLOOKUP($B$4:$B$236,'orig WPP2004'!$B$4:$CZ$265,'orig WPP2004'!D$1)</f>
        <v>8642.9120000000003</v>
      </c>
      <c r="AD144" s="51">
        <f>VLOOKUP($B$4:$B$236,'orig WPP2004'!$B$4:$CZ$265,'orig WPP2004'!E$1)</f>
        <v>8774.3339999999989</v>
      </c>
      <c r="AE144" s="51">
        <f>VLOOKUP($B$4:$B$236,'orig WPP2004'!$B$4:$CZ$265,'orig WPP2004'!F$1)</f>
        <v>8905.85</v>
      </c>
      <c r="AF144" s="51">
        <f>VLOOKUP($B$4:$B$236,'orig WPP2004'!$B$4:$CZ$265,'orig WPP2004'!G$1)</f>
        <v>9038.4850000000006</v>
      </c>
      <c r="AG144" s="51">
        <f>VLOOKUP($B$4:$B$236,'orig WPP2004'!$B$4:$CZ$265,'orig WPP2004'!H$1)</f>
        <v>9173.1949999999997</v>
      </c>
      <c r="AH144" s="51">
        <f>VLOOKUP($B$4:$B$236,'orig WPP2004'!$B$4:$CZ$265,'orig WPP2004'!I$1)</f>
        <v>9310.8649999999998</v>
      </c>
      <c r="AI144" s="51">
        <f>VLOOKUP($B$4:$B$236,'orig WPP2004'!$B$4:$CZ$265,'orig WPP2004'!J$1)</f>
        <v>9452.3119999999999</v>
      </c>
      <c r="AJ144" s="51">
        <f>VLOOKUP($B$4:$B$236,'orig WPP2004'!$B$4:$CZ$265,'orig WPP2004'!K$1)</f>
        <v>9598.2819999999992</v>
      </c>
      <c r="AK144" s="51">
        <f>VLOOKUP($B$4:$B$236,'orig WPP2004'!$B$4:$CZ$265,'orig WPP2004'!L$1)</f>
        <v>9749.4560000000001</v>
      </c>
      <c r="AL144" s="51">
        <f>VLOOKUP($B$4:$B$236,'orig WPP2004'!$B$4:$CZ$265,'orig WPP2004'!M$1)</f>
        <v>9906.4519999999993</v>
      </c>
      <c r="AM144" s="51">
        <f>VLOOKUP($B$4:$B$236,'orig WPP2004'!$B$4:$CZ$265,'orig WPP2004'!N$1)</f>
        <v>10069.84</v>
      </c>
      <c r="AN144" s="51">
        <f>VLOOKUP($B$4:$B$236,'orig WPP2004'!$B$4:$CZ$265,'orig WPP2004'!O$1)</f>
        <v>10240.156999999999</v>
      </c>
      <c r="AO144" s="51">
        <f>VLOOKUP($B$4:$B$236,'orig WPP2004'!$B$4:$CZ$265,'orig WPP2004'!P$1)</f>
        <v>10417.919</v>
      </c>
      <c r="AP144" s="51">
        <f>VLOOKUP($B$4:$B$236,'orig WPP2004'!$B$4:$CZ$265,'orig WPP2004'!Q$1)</f>
        <v>10603.628000000001</v>
      </c>
      <c r="AQ144" s="51">
        <f>VLOOKUP($B$4:$B$236,'orig WPP2004'!$B$4:$CZ$265,'orig WPP2004'!R$1)</f>
        <v>10797.755000000001</v>
      </c>
      <c r="AR144" s="51">
        <f>VLOOKUP($B$4:$B$236,'orig WPP2004'!$B$4:$CZ$265,'orig WPP2004'!S$1)</f>
        <v>11000.692999999999</v>
      </c>
      <c r="AS144" s="51">
        <f>VLOOKUP($B$4:$B$236,'orig WPP2004'!$B$4:$CZ$265,'orig WPP2004'!T$1)</f>
        <v>11212.744999999999</v>
      </c>
      <c r="AT144" s="51">
        <f>VLOOKUP($B$4:$B$236,'orig WPP2004'!$B$4:$CZ$265,'orig WPP2004'!U$1)</f>
        <v>11434.124</v>
      </c>
      <c r="AU144" s="51">
        <f>VLOOKUP($B$4:$B$236,'orig WPP2004'!$B$4:$CZ$265,'orig WPP2004'!V$1)</f>
        <v>11664.975999999999</v>
      </c>
      <c r="AV144" s="51">
        <f>VLOOKUP($B$4:$B$236,'orig WPP2004'!$B$4:$CZ$265,'orig WPP2004'!W$1)</f>
        <v>11905.38</v>
      </c>
      <c r="AW144" s="51">
        <f>VLOOKUP($B$4:$B$236,'orig WPP2004'!$B$4:$CZ$265,'orig WPP2004'!X$1)</f>
        <v>12155.370999999999</v>
      </c>
      <c r="AX144" s="51">
        <f>VLOOKUP($B$4:$B$236,'orig WPP2004'!$B$4:$CZ$265,'orig WPP2004'!Y$1)</f>
        <v>12415.135999999999</v>
      </c>
      <c r="AY144" s="51">
        <f>VLOOKUP($B$4:$B$236,'orig WPP2004'!$B$4:$CZ$265,'orig WPP2004'!Z$1)</f>
        <v>12684.683000000001</v>
      </c>
      <c r="AZ144" s="51">
        <f>VLOOKUP($B$4:$B$236,'orig WPP2004'!$B$4:$CZ$265,'orig WPP2004'!AA$1)</f>
        <v>12963.630999999999</v>
      </c>
      <c r="BA144" s="51">
        <f>VLOOKUP($B$4:$B$236,'orig WPP2004'!$B$4:$CZ$265,'orig WPP2004'!AB$1)</f>
        <v>13251.431</v>
      </c>
      <c r="BB144" s="51">
        <f>VLOOKUP($B$4:$B$236,'orig WPP2004'!$B$4:$CZ$265,'orig WPP2004'!AC$1)</f>
        <v>13547.702000000001</v>
      </c>
      <c r="BC144" s="51">
        <f>VLOOKUP($B$4:$B$236,'orig WPP2004'!$B$4:$CZ$265,'orig WPP2004'!AD$1)</f>
        <v>13852.403</v>
      </c>
      <c r="BD144" s="51">
        <f>VLOOKUP($B$4:$B$236,'orig WPP2004'!$B$4:$CZ$265,'orig WPP2004'!AE$1)</f>
        <v>14165.712</v>
      </c>
      <c r="BE144" s="51">
        <f>VLOOKUP($B$4:$B$236,'orig WPP2004'!$B$4:$CZ$265,'orig WPP2004'!AF$1)</f>
        <v>14487.749</v>
      </c>
      <c r="BF144" s="51">
        <f>VLOOKUP($B$4:$B$236,'orig WPP2004'!$B$4:$CZ$265,'orig WPP2004'!AG$1)</f>
        <v>14818.708999999999</v>
      </c>
      <c r="BG144" s="51">
        <f>VLOOKUP($B$4:$B$236,'orig WPP2004'!$B$4:$CZ$265,'orig WPP2004'!AH$1)</f>
        <v>15158.798999999999</v>
      </c>
      <c r="BH144" s="51">
        <f>VLOOKUP($B$4:$B$236,'orig WPP2004'!$B$4:$CZ$265,'orig WPP2004'!AI$1)</f>
        <v>15508.555</v>
      </c>
      <c r="BI144" s="51">
        <f>VLOOKUP($B$4:$B$236,'orig WPP2004'!$B$4:$CZ$265,'orig WPP2004'!AJ$1)</f>
        <v>15868.23</v>
      </c>
      <c r="BJ144" s="51">
        <f>VLOOKUP($B$4:$B$236,'orig WPP2004'!$B$4:$CZ$265,'orig WPP2004'!AK$1)</f>
        <v>16237.479000000001</v>
      </c>
      <c r="BK144" s="51">
        <f>VLOOKUP($B$4:$B$236,'orig WPP2004'!$B$4:$CZ$265,'orig WPP2004'!AL$1)</f>
        <v>16615.754000000001</v>
      </c>
      <c r="BL144" s="51">
        <f>VLOOKUP($B$4:$B$236,'orig WPP2004'!$B$4:$CZ$265,'orig WPP2004'!AM$1)</f>
        <v>17002.991000000002</v>
      </c>
      <c r="BM144" s="51">
        <f>VLOOKUP($B$4:$B$236,'orig WPP2004'!$B$4:$CZ$265,'orig WPP2004'!AN$1)</f>
        <v>17398.361000000001</v>
      </c>
      <c r="BN144" s="51">
        <f>VLOOKUP($B$4:$B$236,'orig WPP2004'!$B$4:$CZ$265,'orig WPP2004'!AO$1)</f>
        <v>17802.88</v>
      </c>
      <c r="BO144" s="51">
        <f>VLOOKUP($B$4:$B$236,'orig WPP2004'!$B$4:$CZ$265,'orig WPP2004'!AP$1)</f>
        <v>18220.490000000002</v>
      </c>
      <c r="BP144" s="51">
        <f>VLOOKUP($B$4:$B$236,'orig WPP2004'!$B$4:$CZ$265,'orig WPP2004'!AQ$1)</f>
        <v>18656.436000000002</v>
      </c>
      <c r="BQ144" s="51">
        <f>VLOOKUP($B$4:$B$236,'orig WPP2004'!$B$4:$CZ$265,'orig WPP2004'!AR$1)</f>
        <v>19114.166000000001</v>
      </c>
      <c r="BR144" s="51">
        <f>VLOOKUP($B$4:$B$236,'orig WPP2004'!$B$4:$CZ$265,'orig WPP2004'!AS$1)</f>
        <v>19594.722999999998</v>
      </c>
      <c r="BS144" s="51">
        <f>VLOOKUP($B$4:$B$236,'orig WPP2004'!$B$4:$CZ$265,'orig WPP2004'!AT$1)</f>
        <v>20096.02</v>
      </c>
      <c r="BT144" s="51">
        <f>VLOOKUP($B$4:$B$236,'orig WPP2004'!$B$4:$CZ$265,'orig WPP2004'!AU$1)</f>
        <v>20614.38</v>
      </c>
      <c r="BU144" s="51">
        <f>VLOOKUP($B$4:$B$236,'orig WPP2004'!$B$4:$CZ$265,'orig WPP2004'!AV$1)</f>
        <v>21144.508000000002</v>
      </c>
      <c r="BV144" s="51">
        <f>VLOOKUP($B$4:$B$236,'orig WPP2004'!$B$4:$CZ$265,'orig WPP2004'!AW$1)</f>
        <v>21682.06</v>
      </c>
      <c r="BW144" s="51">
        <f>VLOOKUP($B$4:$B$236,'orig WPP2004'!$B$4:$CZ$265,'orig WPP2004'!AX$1)</f>
        <v>22226.052</v>
      </c>
      <c r="BX144" s="51">
        <f>VLOOKUP($B$4:$B$236,'orig WPP2004'!$B$4:$CZ$265,'orig WPP2004'!AY$1)</f>
        <v>22776.069</v>
      </c>
      <c r="BY144" s="51">
        <f>VLOOKUP($B$4:$B$236,'orig WPP2004'!$B$4:$CZ$265,'orig WPP2004'!AZ$1)</f>
        <v>23329.004000000001</v>
      </c>
      <c r="BZ144" s="51">
        <f>VLOOKUP($B$4:$B$236,'orig WPP2004'!$B$4:$CZ$265,'orig WPP2004'!BA$1)</f>
        <v>23881.352999999999</v>
      </c>
      <c r="CA144" s="51">
        <f>VLOOKUP($B$4:$B$236,'orig WPP2004'!$B$4:$CZ$265,'orig WPP2004'!BB$1)</f>
        <v>24430.616999999998</v>
      </c>
      <c r="CB144" s="51">
        <f>VLOOKUP($B$4:$B$236,'orig WPP2004'!$B$4:$CZ$265,'orig WPP2004'!BC$1)</f>
        <v>24975.144</v>
      </c>
      <c r="CC144" s="51">
        <f>VLOOKUP($B$4:$B$236,'orig WPP2004'!$B$4:$CZ$265,'orig WPP2004'!BD$1)</f>
        <v>25515.226000000002</v>
      </c>
      <c r="CD144" s="51">
        <f>VLOOKUP($B$4:$B$236,'orig WPP2004'!$B$4:$CZ$265,'orig WPP2004'!BE$1)</f>
        <v>26052.845000000001</v>
      </c>
      <c r="CE144" s="51">
        <f>VLOOKUP($B$4:$B$236,'orig WPP2004'!$B$4:$CZ$265,'orig WPP2004'!BF$1)</f>
        <v>26591.175999999999</v>
      </c>
      <c r="CF144" s="51">
        <f>VLOOKUP($B$4:$B$236,'orig WPP2004'!$B$4:$CZ$265,'orig WPP2004'!BG$1)</f>
        <v>27132.629000000001</v>
      </c>
      <c r="CG144" s="51">
        <f>VLOOKUP($B$4:$B$236,'orig WPP2004'!$B$4:$CZ$265,'orig WPP2004'!BH$1)</f>
        <v>27677.591999999997</v>
      </c>
      <c r="CH144" s="51">
        <f>VLOOKUP($B$4:$B$236,'orig WPP2004'!$B$4:$CZ$265,'orig WPP2004'!BI$1)</f>
        <v>28225.532999999999</v>
      </c>
      <c r="CI144" s="51">
        <f>VLOOKUP($B$4:$B$236,'orig WPP2004'!$B$4:$CZ$265,'orig WPP2004'!BJ$1)</f>
        <v>28776.887999999999</v>
      </c>
      <c r="CJ144" s="51">
        <f>VLOOKUP($B$4:$B$236,'orig WPP2004'!$B$4:$CZ$265,'orig WPP2004'!BK$1)</f>
        <v>29331.995999999999</v>
      </c>
      <c r="CK144" s="51">
        <f>VLOOKUP($B$4:$B$236,'orig WPP2004'!$B$4:$CZ$265,'orig WPP2004'!BL$1)</f>
        <v>29891.095000000001</v>
      </c>
      <c r="CL144" s="51">
        <f>VLOOKUP($B$4:$B$236,'orig WPP2004'!$B$4:$CZ$265,'orig WPP2004'!BM$1)</f>
        <v>30454.303</v>
      </c>
      <c r="CM144" s="51">
        <f>VLOOKUP($B$4:$B$236,'orig WPP2004'!$B$4:$CZ$265,'orig WPP2004'!BN$1)</f>
        <v>31021.641000000003</v>
      </c>
      <c r="CN144" s="51">
        <f>VLOOKUP($B$4:$B$236,'orig WPP2004'!$B$4:$CZ$265,'orig WPP2004'!BO$1)</f>
        <v>31593.047999999999</v>
      </c>
      <c r="CO144" s="51">
        <f>VLOOKUP($B$4:$B$236,'orig WPP2004'!$B$4:$CZ$265,'orig WPP2004'!BP$1)</f>
        <v>32168.364999999998</v>
      </c>
      <c r="CP144" s="51">
        <f>VLOOKUP($B$4:$B$236,'orig WPP2004'!$B$4:$CZ$265,'orig WPP2004'!BQ$1)</f>
        <v>32747.325000000004</v>
      </c>
      <c r="CQ144" s="51">
        <f>VLOOKUP($B$4:$B$236,'orig WPP2004'!$B$4:$CZ$265,'orig WPP2004'!BR$1)</f>
        <v>33329.730000000003</v>
      </c>
      <c r="CR144" s="51">
        <f>VLOOKUP($B$4:$B$236,'orig WPP2004'!$B$4:$CZ$265,'orig WPP2004'!BS$1)</f>
        <v>33915.123</v>
      </c>
      <c r="CS144" s="51">
        <f>VLOOKUP($B$4:$B$236,'orig WPP2004'!$B$4:$CZ$265,'orig WPP2004'!BT$1)</f>
        <v>34502.603000000003</v>
      </c>
      <c r="CT144" s="51">
        <f>VLOOKUP($B$4:$B$236,'orig WPP2004'!$B$4:$CZ$265,'orig WPP2004'!BU$1)</f>
        <v>35091.040999999997</v>
      </c>
      <c r="CU144" s="51">
        <f>VLOOKUP($B$4:$B$236,'orig WPP2004'!$B$4:$CZ$265,'orig WPP2004'!BV$1)</f>
        <v>35679.438999999998</v>
      </c>
      <c r="CV144" s="51">
        <f>VLOOKUP($B$4:$B$236,'orig WPP2004'!$B$4:$CZ$265,'orig WPP2004'!BW$1)</f>
        <v>36267.259000000005</v>
      </c>
      <c r="CW144" s="51">
        <f>VLOOKUP($B$4:$B$236,'orig WPP2004'!$B$4:$CZ$265,'orig WPP2004'!BX$1)</f>
        <v>36854.036</v>
      </c>
      <c r="CX144" s="51">
        <f>VLOOKUP($B$4:$B$236,'orig WPP2004'!$B$4:$CZ$265,'orig WPP2004'!BY$1)</f>
        <v>37438.923000000003</v>
      </c>
      <c r="CY144" s="51">
        <f>VLOOKUP($B$4:$B$236,'orig WPP2004'!$B$4:$CZ$265,'orig WPP2004'!BZ$1)</f>
        <v>38021.014999999999</v>
      </c>
      <c r="CZ144" s="51">
        <f>VLOOKUP($B$4:$B$236,'orig WPP2004'!$B$4:$CZ$265,'orig WPP2004'!CA$1)</f>
        <v>38599.543000000005</v>
      </c>
      <c r="DA144" s="51">
        <f>VLOOKUP($B$4:$B$236,'orig WPP2004'!$B$4:$CZ$265,'orig WPP2004'!CB$1)</f>
        <v>39173.949999999997</v>
      </c>
      <c r="DB144" s="51">
        <f>VLOOKUP($B$4:$B$236,'orig WPP2004'!$B$4:$CZ$265,'orig WPP2004'!CC$1)</f>
        <v>39743.879000000001</v>
      </c>
      <c r="DC144" s="51">
        <f>VLOOKUP($B$4:$B$236,'orig WPP2004'!$B$4:$CZ$265,'orig WPP2004'!CD$1)</f>
        <v>40309.050999999999</v>
      </c>
      <c r="DD144" s="51">
        <f>VLOOKUP($B$4:$B$236,'orig WPP2004'!$B$4:$CZ$265,'orig WPP2004'!CE$1)</f>
        <v>40869.294999999998</v>
      </c>
      <c r="DE144" s="51">
        <f>VLOOKUP($B$4:$B$236,'orig WPP2004'!$B$4:$CZ$265,'orig WPP2004'!CF$1)</f>
        <v>41424.436999999998</v>
      </c>
    </row>
    <row r="145" spans="1:109">
      <c r="A145">
        <v>11</v>
      </c>
      <c r="B145" s="3">
        <v>528</v>
      </c>
      <c r="C145" s="1" t="s">
        <v>578</v>
      </c>
      <c r="D145" s="29">
        <f>+[3]Summary!M21</f>
        <v>1900.0309351373917</v>
      </c>
      <c r="E145" s="29">
        <f>+[3]Summary!N21</f>
        <v>1918.1264678529856</v>
      </c>
      <c r="F145" s="29">
        <f>+[3]Summary!O21</f>
        <v>1936.3943389753954</v>
      </c>
      <c r="G145" s="29">
        <f>+[3]Summary!P21</f>
        <v>1954.8361898227799</v>
      </c>
      <c r="H145" s="29">
        <f>+[3]Summary!Q21</f>
        <v>1973.4536773449015</v>
      </c>
      <c r="I145" s="29">
        <f>+[3]Summary!R21</f>
        <v>1992.2484742719962</v>
      </c>
      <c r="J145" s="29">
        <f>+[3]Summary!S21</f>
        <v>2011.2222692650626</v>
      </c>
      <c r="K145" s="29">
        <f>+[3]Summary!T21</f>
        <v>2030.376767067587</v>
      </c>
      <c r="L145" s="29">
        <f>+[3]Summary!U21</f>
        <v>2049.7136886587068</v>
      </c>
      <c r="M145" s="29">
        <f>+[3]Summary!V21</f>
        <v>2069.2347714078373</v>
      </c>
      <c r="N145" s="29">
        <f>+[3]Summary!W21</f>
        <v>2088.9417692307693</v>
      </c>
      <c r="O145" s="29">
        <f>+[3]Summary!X21</f>
        <v>2180.6280000000002</v>
      </c>
      <c r="P145" s="29">
        <f>+[3]Summary!Y21</f>
        <v>2392</v>
      </c>
      <c r="Q145" s="29">
        <f>+[3]Summary!Z21</f>
        <v>2613.2060000000001</v>
      </c>
      <c r="R145" s="29">
        <f>+[3]Summary!AA21</f>
        <v>2860</v>
      </c>
      <c r="S145" s="29">
        <f>+[3]Summary!AB21</f>
        <v>3080.3999999999996</v>
      </c>
      <c r="T145" s="29">
        <f>+[3]Summary!AC21</f>
        <v>3336.1</v>
      </c>
      <c r="U145" s="29">
        <f>+[3]Summary!AD21</f>
        <v>3623.3</v>
      </c>
      <c r="V145" s="29">
        <f>+[3]Summary!AE21</f>
        <v>4062.9</v>
      </c>
      <c r="W145" s="29">
        <f>+[3]Summary!AF21</f>
        <v>4571.2</v>
      </c>
      <c r="X145" s="29">
        <f>+[3]Summary!AG21</f>
        <v>5179.5</v>
      </c>
      <c r="Y145" s="29">
        <f>+[3]Summary!AH21</f>
        <v>5950.545454545454</v>
      </c>
      <c r="Z145" s="29">
        <f>+[3]Summary!AI21</f>
        <v>6866</v>
      </c>
      <c r="AA145" s="29">
        <f>+[3]Summary!AJ21</f>
        <v>7936</v>
      </c>
      <c r="AB145" s="29">
        <f>+[3]Summary!AK21</f>
        <v>8919</v>
      </c>
      <c r="AC145" s="51">
        <f>VLOOKUP($B$4:$B$236,'orig WPP2004'!$B$4:$CZ$265,'orig WPP2004'!D$1)</f>
        <v>10114</v>
      </c>
      <c r="AD145" s="51">
        <f>VLOOKUP($B$4:$B$236,'orig WPP2004'!$B$4:$CZ$265,'orig WPP2004'!E$1)</f>
        <v>10230.432000000001</v>
      </c>
      <c r="AE145" s="51">
        <f>VLOOKUP($B$4:$B$236,'orig WPP2004'!$B$4:$CZ$265,'orig WPP2004'!F$1)</f>
        <v>10353.473</v>
      </c>
      <c r="AF145" s="51">
        <f>VLOOKUP($B$4:$B$236,'orig WPP2004'!$B$4:$CZ$265,'orig WPP2004'!G$1)</f>
        <v>10481.841</v>
      </c>
      <c r="AG145" s="51">
        <f>VLOOKUP($B$4:$B$236,'orig WPP2004'!$B$4:$CZ$265,'orig WPP2004'!H$1)</f>
        <v>10614.569</v>
      </c>
      <c r="AH145" s="51">
        <f>VLOOKUP($B$4:$B$236,'orig WPP2004'!$B$4:$CZ$265,'orig WPP2004'!I$1)</f>
        <v>10751</v>
      </c>
      <c r="AI145" s="51">
        <f>VLOOKUP($B$4:$B$236,'orig WPP2004'!$B$4:$CZ$265,'orig WPP2004'!J$1)</f>
        <v>10890.811000000002</v>
      </c>
      <c r="AJ145" s="51">
        <f>VLOOKUP($B$4:$B$236,'orig WPP2004'!$B$4:$CZ$265,'orig WPP2004'!K$1)</f>
        <v>11033.989000000001</v>
      </c>
      <c r="AK145" s="51">
        <f>VLOOKUP($B$4:$B$236,'orig WPP2004'!$B$4:$CZ$265,'orig WPP2004'!L$1)</f>
        <v>11180.776</v>
      </c>
      <c r="AL145" s="51">
        <f>VLOOKUP($B$4:$B$236,'orig WPP2004'!$B$4:$CZ$265,'orig WPP2004'!M$1)</f>
        <v>11331.57</v>
      </c>
      <c r="AM145" s="51">
        <f>VLOOKUP($B$4:$B$236,'orig WPP2004'!$B$4:$CZ$265,'orig WPP2004'!N$1)</f>
        <v>11486.63</v>
      </c>
      <c r="AN145" s="51">
        <f>VLOOKUP($B$4:$B$236,'orig WPP2004'!$B$4:$CZ$265,'orig WPP2004'!O$1)</f>
        <v>11645.764999999999</v>
      </c>
      <c r="AO145" s="51">
        <f>VLOOKUP($B$4:$B$236,'orig WPP2004'!$B$4:$CZ$265,'orig WPP2004'!P$1)</f>
        <v>11808.059000000001</v>
      </c>
      <c r="AP145" s="51">
        <f>VLOOKUP($B$4:$B$236,'orig WPP2004'!$B$4:$CZ$265,'orig WPP2004'!Q$1)</f>
        <v>11971.753000000001</v>
      </c>
      <c r="AQ145" s="51">
        <f>VLOOKUP($B$4:$B$236,'orig WPP2004'!$B$4:$CZ$265,'orig WPP2004'!R$1)</f>
        <v>12134.576000000001</v>
      </c>
      <c r="AR145" s="51">
        <f>VLOOKUP($B$4:$B$236,'orig WPP2004'!$B$4:$CZ$265,'orig WPP2004'!S$1)</f>
        <v>12294.732</v>
      </c>
      <c r="AS145" s="51">
        <f>VLOOKUP($B$4:$B$236,'orig WPP2004'!$B$4:$CZ$265,'orig WPP2004'!T$1)</f>
        <v>12451.347</v>
      </c>
      <c r="AT145" s="51">
        <f>VLOOKUP($B$4:$B$236,'orig WPP2004'!$B$4:$CZ$265,'orig WPP2004'!U$1)</f>
        <v>12604.227999999999</v>
      </c>
      <c r="AU145" s="51">
        <f>VLOOKUP($B$4:$B$236,'orig WPP2004'!$B$4:$CZ$265,'orig WPP2004'!V$1)</f>
        <v>12753.092000000001</v>
      </c>
      <c r="AV145" s="51">
        <f>VLOOKUP($B$4:$B$236,'orig WPP2004'!$B$4:$CZ$265,'orig WPP2004'!W$1)</f>
        <v>12897.894</v>
      </c>
      <c r="AW145" s="51">
        <f>VLOOKUP($B$4:$B$236,'orig WPP2004'!$B$4:$CZ$265,'orig WPP2004'!X$1)</f>
        <v>13038.525</v>
      </c>
      <c r="AX145" s="51">
        <f>VLOOKUP($B$4:$B$236,'orig WPP2004'!$B$4:$CZ$265,'orig WPP2004'!Y$1)</f>
        <v>13174.63</v>
      </c>
      <c r="AY145" s="51">
        <f>VLOOKUP($B$4:$B$236,'orig WPP2004'!$B$4:$CZ$265,'orig WPP2004'!Z$1)</f>
        <v>13305.744999999999</v>
      </c>
      <c r="AZ145" s="51">
        <f>VLOOKUP($B$4:$B$236,'orig WPP2004'!$B$4:$CZ$265,'orig WPP2004'!AA$1)</f>
        <v>13431.573</v>
      </c>
      <c r="BA145" s="51">
        <f>VLOOKUP($B$4:$B$236,'orig WPP2004'!$B$4:$CZ$265,'orig WPP2004'!AB$1)</f>
        <v>13551.84</v>
      </c>
      <c r="BB145" s="51">
        <f>VLOOKUP($B$4:$B$236,'orig WPP2004'!$B$4:$CZ$265,'orig WPP2004'!AC$1)</f>
        <v>13666.334999999999</v>
      </c>
      <c r="BC145" s="51">
        <f>VLOOKUP($B$4:$B$236,'orig WPP2004'!$B$4:$CZ$265,'orig WPP2004'!AD$1)</f>
        <v>13775.545</v>
      </c>
      <c r="BD145" s="51">
        <f>VLOOKUP($B$4:$B$236,'orig WPP2004'!$B$4:$CZ$265,'orig WPP2004'!AE$1)</f>
        <v>13879.55</v>
      </c>
      <c r="BE145" s="51">
        <f>VLOOKUP($B$4:$B$236,'orig WPP2004'!$B$4:$CZ$265,'orig WPP2004'!AF$1)</f>
        <v>13977.350999999999</v>
      </c>
      <c r="BF145" s="51">
        <f>VLOOKUP($B$4:$B$236,'orig WPP2004'!$B$4:$CZ$265,'orig WPP2004'!AG$1)</f>
        <v>14067.613000000001</v>
      </c>
      <c r="BG145" s="51">
        <f>VLOOKUP($B$4:$B$236,'orig WPP2004'!$B$4:$CZ$265,'orig WPP2004'!AH$1)</f>
        <v>14149.798999999999</v>
      </c>
      <c r="BH145" s="51">
        <f>VLOOKUP($B$4:$B$236,'orig WPP2004'!$B$4:$CZ$265,'orig WPP2004'!AI$1)</f>
        <v>14223.304</v>
      </c>
      <c r="BI145" s="51">
        <f>VLOOKUP($B$4:$B$236,'orig WPP2004'!$B$4:$CZ$265,'orig WPP2004'!AJ$1)</f>
        <v>14289.638999999999</v>
      </c>
      <c r="BJ145" s="51">
        <f>VLOOKUP($B$4:$B$236,'orig WPP2004'!$B$4:$CZ$265,'orig WPP2004'!AK$1)</f>
        <v>14352.995999999999</v>
      </c>
      <c r="BK145" s="51">
        <f>VLOOKUP($B$4:$B$236,'orig WPP2004'!$B$4:$CZ$265,'orig WPP2004'!AL$1)</f>
        <v>14418.973999999998</v>
      </c>
      <c r="BL145" s="51">
        <f>VLOOKUP($B$4:$B$236,'orig WPP2004'!$B$4:$CZ$265,'orig WPP2004'!AM$1)</f>
        <v>14491.647000000001</v>
      </c>
      <c r="BM145" s="51">
        <f>VLOOKUP($B$4:$B$236,'orig WPP2004'!$B$4:$CZ$265,'orig WPP2004'!AN$1)</f>
        <v>14572.451000000001</v>
      </c>
      <c r="BN145" s="51">
        <f>VLOOKUP($B$4:$B$236,'orig WPP2004'!$B$4:$CZ$265,'orig WPP2004'!AO$1)</f>
        <v>14660.464</v>
      </c>
      <c r="BO145" s="51">
        <f>VLOOKUP($B$4:$B$236,'orig WPP2004'!$B$4:$CZ$265,'orig WPP2004'!AP$1)</f>
        <v>14754.424999999999</v>
      </c>
      <c r="BP145" s="51">
        <f>VLOOKUP($B$4:$B$236,'orig WPP2004'!$B$4:$CZ$265,'orig WPP2004'!AQ$1)</f>
        <v>14852.066000000001</v>
      </c>
      <c r="BQ145" s="51">
        <f>VLOOKUP($B$4:$B$236,'orig WPP2004'!$B$4:$CZ$265,'orig WPP2004'!AR$1)</f>
        <v>14951.525</v>
      </c>
      <c r="BR145" s="51">
        <f>VLOOKUP($B$4:$B$236,'orig WPP2004'!$B$4:$CZ$265,'orig WPP2004'!AS$1)</f>
        <v>15052.785</v>
      </c>
      <c r="BS145" s="51">
        <f>VLOOKUP($B$4:$B$236,'orig WPP2004'!$B$4:$CZ$265,'orig WPP2004'!AT$1)</f>
        <v>15155.948</v>
      </c>
      <c r="BT145" s="51">
        <f>VLOOKUP($B$4:$B$236,'orig WPP2004'!$B$4:$CZ$265,'orig WPP2004'!AU$1)</f>
        <v>15259.323</v>
      </c>
      <c r="BU145" s="51">
        <f>VLOOKUP($B$4:$B$236,'orig WPP2004'!$B$4:$CZ$265,'orig WPP2004'!AV$1)</f>
        <v>15360.814999999999</v>
      </c>
      <c r="BV145" s="51">
        <f>VLOOKUP($B$4:$B$236,'orig WPP2004'!$B$4:$CZ$265,'orig WPP2004'!AW$1)</f>
        <v>15458.9</v>
      </c>
      <c r="BW145" s="51">
        <f>VLOOKUP($B$4:$B$236,'orig WPP2004'!$B$4:$CZ$265,'orig WPP2004'!AX$1)</f>
        <v>15552.557000000001</v>
      </c>
      <c r="BX145" s="51">
        <f>VLOOKUP($B$4:$B$236,'orig WPP2004'!$B$4:$CZ$265,'orig WPP2004'!AY$1)</f>
        <v>15641.94</v>
      </c>
      <c r="BY145" s="51">
        <f>VLOOKUP($B$4:$B$236,'orig WPP2004'!$B$4:$CZ$265,'orig WPP2004'!AZ$1)</f>
        <v>15728.148000000001</v>
      </c>
      <c r="BZ145" s="51">
        <f>VLOOKUP($B$4:$B$236,'orig WPP2004'!$B$4:$CZ$265,'orig WPP2004'!BA$1)</f>
        <v>15812.946</v>
      </c>
      <c r="CA145" s="51">
        <f>VLOOKUP($B$4:$B$236,'orig WPP2004'!$B$4:$CZ$265,'orig WPP2004'!BB$1)</f>
        <v>15897.505000000001</v>
      </c>
      <c r="CB145" s="51">
        <f>VLOOKUP($B$4:$B$236,'orig WPP2004'!$B$4:$CZ$265,'orig WPP2004'!BC$1)</f>
        <v>15982.166999999999</v>
      </c>
      <c r="CC145" s="51">
        <f>VLOOKUP($B$4:$B$236,'orig WPP2004'!$B$4:$CZ$265,'orig WPP2004'!BD$1)</f>
        <v>16066.134999999998</v>
      </c>
      <c r="CD145" s="51">
        <f>VLOOKUP($B$4:$B$236,'orig WPP2004'!$B$4:$CZ$265,'orig WPP2004'!BE$1)</f>
        <v>16148.097</v>
      </c>
      <c r="CE145" s="51">
        <f>VLOOKUP($B$4:$B$236,'orig WPP2004'!$B$4:$CZ$265,'orig WPP2004'!BF$1)</f>
        <v>16226.213</v>
      </c>
      <c r="CF145" s="51">
        <f>VLOOKUP($B$4:$B$236,'orig WPP2004'!$B$4:$CZ$265,'orig WPP2004'!BG$1)</f>
        <v>16299.172999999999</v>
      </c>
      <c r="CG145" s="51">
        <f>VLOOKUP($B$4:$B$236,'orig WPP2004'!$B$4:$CZ$265,'orig WPP2004'!BH$1)</f>
        <v>16366.615000000002</v>
      </c>
      <c r="CH145" s="51">
        <f>VLOOKUP($B$4:$B$236,'orig WPP2004'!$B$4:$CZ$265,'orig WPP2004'!BI$1)</f>
        <v>16428.992999999999</v>
      </c>
      <c r="CI145" s="51">
        <f>VLOOKUP($B$4:$B$236,'orig WPP2004'!$B$4:$CZ$265,'orig WPP2004'!BJ$1)</f>
        <v>16486.834999999999</v>
      </c>
      <c r="CJ145" s="51">
        <f>VLOOKUP($B$4:$B$236,'orig WPP2004'!$B$4:$CZ$265,'orig WPP2004'!BK$1)</f>
        <v>16541.003000000001</v>
      </c>
      <c r="CK145" s="51">
        <f>VLOOKUP($B$4:$B$236,'orig WPP2004'!$B$4:$CZ$265,'orig WPP2004'!BL$1)</f>
        <v>16592.215</v>
      </c>
      <c r="CL145" s="51">
        <f>VLOOKUP($B$4:$B$236,'orig WPP2004'!$B$4:$CZ$265,'orig WPP2004'!BM$1)</f>
        <v>16640.588</v>
      </c>
      <c r="CM145" s="51">
        <f>VLOOKUP($B$4:$B$236,'orig WPP2004'!$B$4:$CZ$265,'orig WPP2004'!BN$1)</f>
        <v>16686.167000000001</v>
      </c>
      <c r="CN145" s="51">
        <f>VLOOKUP($B$4:$B$236,'orig WPP2004'!$B$4:$CZ$265,'orig WPP2004'!BO$1)</f>
        <v>16729.546000000002</v>
      </c>
      <c r="CO145" s="51">
        <f>VLOOKUP($B$4:$B$236,'orig WPP2004'!$B$4:$CZ$265,'orig WPP2004'!BP$1)</f>
        <v>16771.428999999996</v>
      </c>
      <c r="CP145" s="51">
        <f>VLOOKUP($B$4:$B$236,'orig WPP2004'!$B$4:$CZ$265,'orig WPP2004'!BQ$1)</f>
        <v>16812.357</v>
      </c>
      <c r="CQ145" s="51">
        <f>VLOOKUP($B$4:$B$236,'orig WPP2004'!$B$4:$CZ$265,'orig WPP2004'!BR$1)</f>
        <v>16852.578000000001</v>
      </c>
      <c r="CR145" s="51">
        <f>VLOOKUP($B$4:$B$236,'orig WPP2004'!$B$4:$CZ$265,'orig WPP2004'!BS$1)</f>
        <v>16892.12</v>
      </c>
      <c r="CS145" s="51">
        <f>VLOOKUP($B$4:$B$236,'orig WPP2004'!$B$4:$CZ$265,'orig WPP2004'!BT$1)</f>
        <v>16931.008000000002</v>
      </c>
      <c r="CT145" s="51">
        <f>VLOOKUP($B$4:$B$236,'orig WPP2004'!$B$4:$CZ$265,'orig WPP2004'!BU$1)</f>
        <v>16969.164000000001</v>
      </c>
      <c r="CU145" s="51">
        <f>VLOOKUP($B$4:$B$236,'orig WPP2004'!$B$4:$CZ$265,'orig WPP2004'!BV$1)</f>
        <v>17006.5</v>
      </c>
      <c r="CV145" s="51">
        <f>VLOOKUP($B$4:$B$236,'orig WPP2004'!$B$4:$CZ$265,'orig WPP2004'!BW$1)</f>
        <v>17043.031999999999</v>
      </c>
      <c r="CW145" s="51">
        <f>VLOOKUP($B$4:$B$236,'orig WPP2004'!$B$4:$CZ$265,'orig WPP2004'!BX$1)</f>
        <v>17078.718000000001</v>
      </c>
      <c r="CX145" s="51">
        <f>VLOOKUP($B$4:$B$236,'orig WPP2004'!$B$4:$CZ$265,'orig WPP2004'!BY$1)</f>
        <v>17113.311000000002</v>
      </c>
      <c r="CY145" s="51">
        <f>VLOOKUP($B$4:$B$236,'orig WPP2004'!$B$4:$CZ$265,'orig WPP2004'!BZ$1)</f>
        <v>17146.481</v>
      </c>
      <c r="CZ145" s="51">
        <f>VLOOKUP($B$4:$B$236,'orig WPP2004'!$B$4:$CZ$265,'orig WPP2004'!CA$1)</f>
        <v>17177.932999999997</v>
      </c>
      <c r="DA145" s="51">
        <f>VLOOKUP($B$4:$B$236,'orig WPP2004'!$B$4:$CZ$265,'orig WPP2004'!CB$1)</f>
        <v>17207.540999999997</v>
      </c>
      <c r="DB145" s="51">
        <f>VLOOKUP($B$4:$B$236,'orig WPP2004'!$B$4:$CZ$265,'orig WPP2004'!CC$1)</f>
        <v>17235.181</v>
      </c>
      <c r="DC145" s="51">
        <f>VLOOKUP($B$4:$B$236,'orig WPP2004'!$B$4:$CZ$265,'orig WPP2004'!CD$1)</f>
        <v>17260.561999999998</v>
      </c>
      <c r="DD145" s="51">
        <f>VLOOKUP($B$4:$B$236,'orig WPP2004'!$B$4:$CZ$265,'orig WPP2004'!CE$1)</f>
        <v>17283.353999999999</v>
      </c>
      <c r="DE145" s="51">
        <f>VLOOKUP($B$4:$B$236,'orig WPP2004'!$B$4:$CZ$265,'orig WPP2004'!CF$1)</f>
        <v>17303.29</v>
      </c>
    </row>
    <row r="146" spans="1:109">
      <c r="A146">
        <v>4</v>
      </c>
      <c r="B146" s="3">
        <v>530</v>
      </c>
      <c r="C146" s="1" t="s">
        <v>421</v>
      </c>
      <c r="D146" s="29">
        <f>+[1]Summary!F40</f>
        <v>8.8416295856008738</v>
      </c>
      <c r="E146" s="29">
        <f>+[1]Summary!G40</f>
        <v>9.5663533221255381</v>
      </c>
      <c r="F146" s="29">
        <f>+[1]Summary!H40</f>
        <v>10.350480643611236</v>
      </c>
      <c r="G146" s="29">
        <f>+[1]Summary!I40</f>
        <v>11.198880696366258</v>
      </c>
      <c r="H146" s="29">
        <f>+[1]Summary!J40</f>
        <v>12.116821737052014</v>
      </c>
      <c r="I146" s="29">
        <f>+[1]Summary!K40</f>
        <v>13.110003846646444</v>
      </c>
      <c r="J146" s="29">
        <f>+[1]Summary!L40</f>
        <v>14.184594325879758</v>
      </c>
      <c r="K146" s="29">
        <f>+[1]Summary!M40</f>
        <v>15.347265991935476</v>
      </c>
      <c r="L146" s="29">
        <f>+[1]Summary!N40</f>
        <v>16.605238614225268</v>
      </c>
      <c r="M146" s="29">
        <f>+[1]Summary!O40</f>
        <v>17.966323746538812</v>
      </c>
      <c r="N146" s="29">
        <f>+[1]Summary!P40</f>
        <v>19.438973233960031</v>
      </c>
      <c r="O146" s="29">
        <f>+[1]Summary!Q40</f>
        <v>21.032331695760028</v>
      </c>
      <c r="P146" s="29">
        <f>+[1]Summary!R40</f>
        <v>21.733409418952032</v>
      </c>
      <c r="Q146" s="29">
        <f>+[1]Summary!S40</f>
        <v>22.457856399583768</v>
      </c>
      <c r="R146" s="29">
        <f>+[1]Summary!T40</f>
        <v>23.20645161290323</v>
      </c>
      <c r="S146" s="29">
        <f>+[1]Summary!U40</f>
        <v>23.979999999999997</v>
      </c>
      <c r="T146" s="29">
        <f>+[1]Summary!V40</f>
        <v>28.966666666666665</v>
      </c>
      <c r="U146" s="29">
        <f>+[1]Summary!W40</f>
        <v>31.2</v>
      </c>
      <c r="V146" s="29">
        <f>+[1]Summary!X40</f>
        <v>36.200000000000003</v>
      </c>
      <c r="W146" s="29">
        <f>+[1]Summary!Y40</f>
        <v>39.528571428571432</v>
      </c>
      <c r="X146" s="29">
        <f>+[1]Summary!Z40</f>
        <v>42.1</v>
      </c>
      <c r="Y146" s="29">
        <f>+[1]Summary!AA40</f>
        <v>44.88</v>
      </c>
      <c r="Z146" s="29">
        <f>+[1]Summary!AB40</f>
        <v>46.025000000000006</v>
      </c>
      <c r="AA146" s="29">
        <f>+[1]Summary!AC40</f>
        <v>54.409714285714287</v>
      </c>
      <c r="AB146" s="29">
        <f>+[1]Summary!AD40</f>
        <v>76.335333333333338</v>
      </c>
      <c r="AC146" s="51">
        <f>VLOOKUP($B$4:$B$236,'orig WPP2004'!$B$4:$CZ$265,'orig WPP2004'!D$1)</f>
        <v>111.702</v>
      </c>
      <c r="AD146" s="51">
        <f>VLOOKUP($B$4:$B$236,'orig WPP2004'!$B$4:$CZ$265,'orig WPP2004'!E$1)</f>
        <v>113.946</v>
      </c>
      <c r="AE146" s="51">
        <f>VLOOKUP($B$4:$B$236,'orig WPP2004'!$B$4:$CZ$265,'orig WPP2004'!F$1)</f>
        <v>116.09099999999999</v>
      </c>
      <c r="AF146" s="51">
        <f>VLOOKUP($B$4:$B$236,'orig WPP2004'!$B$4:$CZ$265,'orig WPP2004'!G$1)</f>
        <v>118.21599999999999</v>
      </c>
      <c r="AG146" s="51">
        <f>VLOOKUP($B$4:$B$236,'orig WPP2004'!$B$4:$CZ$265,'orig WPP2004'!H$1)</f>
        <v>120.378</v>
      </c>
      <c r="AH146" s="51">
        <f>VLOOKUP($B$4:$B$236,'orig WPP2004'!$B$4:$CZ$265,'orig WPP2004'!I$1)</f>
        <v>122.61199999999999</v>
      </c>
      <c r="AI146" s="51">
        <f>VLOOKUP($B$4:$B$236,'orig WPP2004'!$B$4:$CZ$265,'orig WPP2004'!J$1)</f>
        <v>124.93</v>
      </c>
      <c r="AJ146" s="51">
        <f>VLOOKUP($B$4:$B$236,'orig WPP2004'!$B$4:$CZ$265,'orig WPP2004'!K$1)</f>
        <v>127.32</v>
      </c>
      <c r="AK146" s="51">
        <f>VLOOKUP($B$4:$B$236,'orig WPP2004'!$B$4:$CZ$265,'orig WPP2004'!L$1)</f>
        <v>129.755</v>
      </c>
      <c r="AL146" s="51">
        <f>VLOOKUP($B$4:$B$236,'orig WPP2004'!$B$4:$CZ$265,'orig WPP2004'!M$1)</f>
        <v>132.191</v>
      </c>
      <c r="AM146" s="51">
        <f>VLOOKUP($B$4:$B$236,'orig WPP2004'!$B$4:$CZ$265,'orig WPP2004'!N$1)</f>
        <v>134.58600000000001</v>
      </c>
      <c r="AN146" s="51">
        <f>VLOOKUP($B$4:$B$236,'orig WPP2004'!$B$4:$CZ$265,'orig WPP2004'!O$1)</f>
        <v>136.91899999999998</v>
      </c>
      <c r="AO146" s="51">
        <f>VLOOKUP($B$4:$B$236,'orig WPP2004'!$B$4:$CZ$265,'orig WPP2004'!P$1)</f>
        <v>139.20099999999999</v>
      </c>
      <c r="AP146" s="51">
        <f>VLOOKUP($B$4:$B$236,'orig WPP2004'!$B$4:$CZ$265,'orig WPP2004'!Q$1)</f>
        <v>141.48399999999998</v>
      </c>
      <c r="AQ146" s="51">
        <f>VLOOKUP($B$4:$B$236,'orig WPP2004'!$B$4:$CZ$265,'orig WPP2004'!R$1)</f>
        <v>143.84</v>
      </c>
      <c r="AR146" s="51">
        <f>VLOOKUP($B$4:$B$236,'orig WPP2004'!$B$4:$CZ$265,'orig WPP2004'!S$1)</f>
        <v>146.31200000000001</v>
      </c>
      <c r="AS146" s="51">
        <f>VLOOKUP($B$4:$B$236,'orig WPP2004'!$B$4:$CZ$265,'orig WPP2004'!T$1)</f>
        <v>148.93400000000003</v>
      </c>
      <c r="AT146" s="51">
        <f>VLOOKUP($B$4:$B$236,'orig WPP2004'!$B$4:$CZ$265,'orig WPP2004'!U$1)</f>
        <v>151.66200000000001</v>
      </c>
      <c r="AU146" s="51">
        <f>VLOOKUP($B$4:$B$236,'orig WPP2004'!$B$4:$CZ$265,'orig WPP2004'!V$1)</f>
        <v>154.36799999999999</v>
      </c>
      <c r="AV146" s="51">
        <f>VLOOKUP($B$4:$B$236,'orig WPP2004'!$B$4:$CZ$265,'orig WPP2004'!W$1)</f>
        <v>156.874</v>
      </c>
      <c r="AW146" s="51">
        <f>VLOOKUP($B$4:$B$236,'orig WPP2004'!$B$4:$CZ$265,'orig WPP2004'!X$1)</f>
        <v>159.06200000000001</v>
      </c>
      <c r="AX146" s="51">
        <f>VLOOKUP($B$4:$B$236,'orig WPP2004'!$B$4:$CZ$265,'orig WPP2004'!Y$1)</f>
        <v>160.881</v>
      </c>
      <c r="AY146" s="51">
        <f>VLOOKUP($B$4:$B$236,'orig WPP2004'!$B$4:$CZ$265,'orig WPP2004'!Z$1)</f>
        <v>162.38200000000001</v>
      </c>
      <c r="AZ146" s="51">
        <f>VLOOKUP($B$4:$B$236,'orig WPP2004'!$B$4:$CZ$265,'orig WPP2004'!AA$1)</f>
        <v>163.672</v>
      </c>
      <c r="BA146" s="51">
        <f>VLOOKUP($B$4:$B$236,'orig WPP2004'!$B$4:$CZ$265,'orig WPP2004'!AB$1)</f>
        <v>164.90600000000001</v>
      </c>
      <c r="BB146" s="51">
        <f>VLOOKUP($B$4:$B$236,'orig WPP2004'!$B$4:$CZ$265,'orig WPP2004'!AC$1)</f>
        <v>166.2</v>
      </c>
      <c r="BC146" s="51">
        <f>VLOOKUP($B$4:$B$236,'orig WPP2004'!$B$4:$CZ$265,'orig WPP2004'!AD$1)</f>
        <v>167.58799999999999</v>
      </c>
      <c r="BD146" s="51">
        <f>VLOOKUP($B$4:$B$236,'orig WPP2004'!$B$4:$CZ$265,'orig WPP2004'!AE$1)</f>
        <v>169.04499999999999</v>
      </c>
      <c r="BE146" s="51">
        <f>VLOOKUP($B$4:$B$236,'orig WPP2004'!$B$4:$CZ$265,'orig WPP2004'!AF$1)</f>
        <v>170.56</v>
      </c>
      <c r="BF146" s="51">
        <f>VLOOKUP($B$4:$B$236,'orig WPP2004'!$B$4:$CZ$265,'orig WPP2004'!AG$1)</f>
        <v>172.10499999999999</v>
      </c>
      <c r="BG146" s="51">
        <f>VLOOKUP($B$4:$B$236,'orig WPP2004'!$B$4:$CZ$265,'orig WPP2004'!AH$1)</f>
        <v>173.661</v>
      </c>
      <c r="BH146" s="51">
        <f>VLOOKUP($B$4:$B$236,'orig WPP2004'!$B$4:$CZ$265,'orig WPP2004'!AI$1)</f>
        <v>175.197</v>
      </c>
      <c r="BI146" s="51">
        <f>VLOOKUP($B$4:$B$236,'orig WPP2004'!$B$4:$CZ$265,'orig WPP2004'!AJ$1)</f>
        <v>176.721</v>
      </c>
      <c r="BJ146" s="51">
        <f>VLOOKUP($B$4:$B$236,'orig WPP2004'!$B$4:$CZ$265,'orig WPP2004'!AK$1)</f>
        <v>178.28899999999999</v>
      </c>
      <c r="BK146" s="51">
        <f>VLOOKUP($B$4:$B$236,'orig WPP2004'!$B$4:$CZ$265,'orig WPP2004'!AL$1)</f>
        <v>179.976</v>
      </c>
      <c r="BL146" s="51">
        <f>VLOOKUP($B$4:$B$236,'orig WPP2004'!$B$4:$CZ$265,'orig WPP2004'!AM$1)</f>
        <v>181.81800000000001</v>
      </c>
      <c r="BM146" s="51">
        <f>VLOOKUP($B$4:$B$236,'orig WPP2004'!$B$4:$CZ$265,'orig WPP2004'!AN$1)</f>
        <v>183.85</v>
      </c>
      <c r="BN146" s="51">
        <f>VLOOKUP($B$4:$B$236,'orig WPP2004'!$B$4:$CZ$265,'orig WPP2004'!AO$1)</f>
        <v>185.995</v>
      </c>
      <c r="BO146" s="51">
        <f>VLOOKUP($B$4:$B$236,'orig WPP2004'!$B$4:$CZ$265,'orig WPP2004'!AP$1)</f>
        <v>188.02500000000001</v>
      </c>
      <c r="BP146" s="51">
        <f>VLOOKUP($B$4:$B$236,'orig WPP2004'!$B$4:$CZ$265,'orig WPP2004'!AQ$1)</f>
        <v>189.642</v>
      </c>
      <c r="BQ146" s="51">
        <f>VLOOKUP($B$4:$B$236,'orig WPP2004'!$B$4:$CZ$265,'orig WPP2004'!AR$1)</f>
        <v>190.62900000000002</v>
      </c>
      <c r="BR146" s="51">
        <f>VLOOKUP($B$4:$B$236,'orig WPP2004'!$B$4:$CZ$265,'orig WPP2004'!AS$1)</f>
        <v>190.96199999999999</v>
      </c>
      <c r="BS146" s="51">
        <f>VLOOKUP($B$4:$B$236,'orig WPP2004'!$B$4:$CZ$265,'orig WPP2004'!AT$1)</f>
        <v>190.71299999999999</v>
      </c>
      <c r="BT146" s="51">
        <f>VLOOKUP($B$4:$B$236,'orig WPP2004'!$B$4:$CZ$265,'orig WPP2004'!AU$1)</f>
        <v>189.892</v>
      </c>
      <c r="BU146" s="51">
        <f>VLOOKUP($B$4:$B$236,'orig WPP2004'!$B$4:$CZ$265,'orig WPP2004'!AV$1)</f>
        <v>188.53899999999999</v>
      </c>
      <c r="BV146" s="51">
        <f>VLOOKUP($B$4:$B$236,'orig WPP2004'!$B$4:$CZ$265,'orig WPP2004'!AW$1)</f>
        <v>186.726</v>
      </c>
      <c r="BW146" s="51">
        <f>VLOOKUP($B$4:$B$236,'orig WPP2004'!$B$4:$CZ$265,'orig WPP2004'!AX$1)</f>
        <v>184.387</v>
      </c>
      <c r="BX146" s="51">
        <f>VLOOKUP($B$4:$B$236,'orig WPP2004'!$B$4:$CZ$265,'orig WPP2004'!AY$1)</f>
        <v>181.626</v>
      </c>
      <c r="BY146" s="51">
        <f>VLOOKUP($B$4:$B$236,'orig WPP2004'!$B$4:$CZ$265,'orig WPP2004'!AZ$1)</f>
        <v>178.88900000000001</v>
      </c>
      <c r="BZ146" s="51">
        <f>VLOOKUP($B$4:$B$236,'orig WPP2004'!$B$4:$CZ$265,'orig WPP2004'!BA$1)</f>
        <v>176.76499999999999</v>
      </c>
      <c r="CA146" s="51">
        <f>VLOOKUP($B$4:$B$236,'orig WPP2004'!$B$4:$CZ$265,'orig WPP2004'!BB$1)</f>
        <v>175.66</v>
      </c>
      <c r="CB146" s="51">
        <f>VLOOKUP($B$4:$B$236,'orig WPP2004'!$B$4:$CZ$265,'orig WPP2004'!BC$1)</f>
        <v>175.77100000000002</v>
      </c>
      <c r="CC146" s="51">
        <f>VLOOKUP($B$4:$B$236,'orig WPP2004'!$B$4:$CZ$265,'orig WPP2004'!BD$1)</f>
        <v>176.95099999999999</v>
      </c>
      <c r="CD146" s="51">
        <f>VLOOKUP($B$4:$B$236,'orig WPP2004'!$B$4:$CZ$265,'orig WPP2004'!BE$1)</f>
        <v>178.83199999999999</v>
      </c>
      <c r="CE146" s="51">
        <f>VLOOKUP($B$4:$B$236,'orig WPP2004'!$B$4:$CZ$265,'orig WPP2004'!BF$1)</f>
        <v>180.87</v>
      </c>
      <c r="CF146" s="51">
        <f>VLOOKUP($B$4:$B$236,'orig WPP2004'!$B$4:$CZ$265,'orig WPP2004'!BG$1)</f>
        <v>182.65600000000001</v>
      </c>
      <c r="CG146" s="51">
        <f>VLOOKUP($B$4:$B$236,'orig WPP2004'!$B$4:$CZ$265,'orig WPP2004'!BH$1)</f>
        <v>184.08500000000001</v>
      </c>
      <c r="CH146" s="51">
        <f>VLOOKUP($B$4:$B$236,'orig WPP2004'!$B$4:$CZ$265,'orig WPP2004'!BI$1)</f>
        <v>185.262</v>
      </c>
      <c r="CI146" s="51">
        <f>VLOOKUP($B$4:$B$236,'orig WPP2004'!$B$4:$CZ$265,'orig WPP2004'!BJ$1)</f>
        <v>186.25</v>
      </c>
      <c r="CJ146" s="51">
        <f>VLOOKUP($B$4:$B$236,'orig WPP2004'!$B$4:$CZ$265,'orig WPP2004'!BK$1)</f>
        <v>187.18200000000002</v>
      </c>
      <c r="CK146" s="51">
        <f>VLOOKUP($B$4:$B$236,'orig WPP2004'!$B$4:$CZ$265,'orig WPP2004'!BL$1)</f>
        <v>188.15600000000001</v>
      </c>
      <c r="CL146" s="51">
        <f>VLOOKUP($B$4:$B$236,'orig WPP2004'!$B$4:$CZ$265,'orig WPP2004'!BM$1)</f>
        <v>189.16200000000001</v>
      </c>
      <c r="CM146" s="51">
        <f>VLOOKUP($B$4:$B$236,'orig WPP2004'!$B$4:$CZ$265,'orig WPP2004'!BN$1)</f>
        <v>190.15</v>
      </c>
      <c r="CN146" s="51">
        <f>VLOOKUP($B$4:$B$236,'orig WPP2004'!$B$4:$CZ$265,'orig WPP2004'!BO$1)</f>
        <v>191.125</v>
      </c>
      <c r="CO146" s="51">
        <f>VLOOKUP($B$4:$B$236,'orig WPP2004'!$B$4:$CZ$265,'orig WPP2004'!BP$1)</f>
        <v>192.095</v>
      </c>
      <c r="CP146" s="51">
        <f>VLOOKUP($B$4:$B$236,'orig WPP2004'!$B$4:$CZ$265,'orig WPP2004'!BQ$1)</f>
        <v>193.065</v>
      </c>
      <c r="CQ146" s="51">
        <f>VLOOKUP($B$4:$B$236,'orig WPP2004'!$B$4:$CZ$265,'orig WPP2004'!BR$1)</f>
        <v>194.03699999999998</v>
      </c>
      <c r="CR146" s="51">
        <f>VLOOKUP($B$4:$B$236,'orig WPP2004'!$B$4:$CZ$265,'orig WPP2004'!BS$1)</f>
        <v>195.00900000000001</v>
      </c>
      <c r="CS146" s="51">
        <f>VLOOKUP($B$4:$B$236,'orig WPP2004'!$B$4:$CZ$265,'orig WPP2004'!BT$1)</f>
        <v>195.976</v>
      </c>
      <c r="CT146" s="51">
        <f>VLOOKUP($B$4:$B$236,'orig WPP2004'!$B$4:$CZ$265,'orig WPP2004'!BU$1)</f>
        <v>196.928</v>
      </c>
      <c r="CU146" s="51">
        <f>VLOOKUP($B$4:$B$236,'orig WPP2004'!$B$4:$CZ$265,'orig WPP2004'!BV$1)</f>
        <v>197.858</v>
      </c>
      <c r="CV146" s="51">
        <f>VLOOKUP($B$4:$B$236,'orig WPP2004'!$B$4:$CZ$265,'orig WPP2004'!BW$1)</f>
        <v>198.76300000000001</v>
      </c>
      <c r="CW146" s="51">
        <f>VLOOKUP($B$4:$B$236,'orig WPP2004'!$B$4:$CZ$265,'orig WPP2004'!BX$1)</f>
        <v>199.642</v>
      </c>
      <c r="CX146" s="51">
        <f>VLOOKUP($B$4:$B$236,'orig WPP2004'!$B$4:$CZ$265,'orig WPP2004'!BY$1)</f>
        <v>200.48399999999998</v>
      </c>
      <c r="CY146" s="51">
        <f>VLOOKUP($B$4:$B$236,'orig WPP2004'!$B$4:$CZ$265,'orig WPP2004'!BZ$1)</f>
        <v>201.28100000000001</v>
      </c>
      <c r="CZ146" s="51">
        <f>VLOOKUP($B$4:$B$236,'orig WPP2004'!$B$4:$CZ$265,'orig WPP2004'!CA$1)</f>
        <v>202.02500000000001</v>
      </c>
      <c r="DA146" s="51">
        <f>VLOOKUP($B$4:$B$236,'orig WPP2004'!$B$4:$CZ$265,'orig WPP2004'!CB$1)</f>
        <v>202.71199999999999</v>
      </c>
      <c r="DB146" s="51">
        <f>VLOOKUP($B$4:$B$236,'orig WPP2004'!$B$4:$CZ$265,'orig WPP2004'!CC$1)</f>
        <v>203.339</v>
      </c>
      <c r="DC146" s="51">
        <f>VLOOKUP($B$4:$B$236,'orig WPP2004'!$B$4:$CZ$265,'orig WPP2004'!CD$1)</f>
        <v>203.90199999999999</v>
      </c>
      <c r="DD146" s="51">
        <f>VLOOKUP($B$4:$B$236,'orig WPP2004'!$B$4:$CZ$265,'orig WPP2004'!CE$1)</f>
        <v>204.393</v>
      </c>
      <c r="DE146" s="51">
        <f>VLOOKUP($B$4:$B$236,'orig WPP2004'!$B$4:$CZ$265,'orig WPP2004'!CF$1)</f>
        <v>204.80799999999999</v>
      </c>
    </row>
    <row r="147" spans="1:109">
      <c r="A147">
        <v>4</v>
      </c>
      <c r="B147" s="3">
        <v>533</v>
      </c>
      <c r="C147" s="1" t="s">
        <v>317</v>
      </c>
      <c r="D147" s="28">
        <f>+'[1]Netherlands Antilles'!K19</f>
        <v>1.0850909523011454</v>
      </c>
      <c r="E147" s="28">
        <f>+'[1]Netherlands Antilles'!L19</f>
        <v>1.1740328336373049</v>
      </c>
      <c r="F147" s="28">
        <f>+'[1]Netherlands Antilles'!M19</f>
        <v>1.2702650331157725</v>
      </c>
      <c r="G147" s="28">
        <f>+'[1]Netherlands Antilles'!N19</f>
        <v>1.3743851177973931</v>
      </c>
      <c r="H147" s="28">
        <f>+'[1]Netherlands Antilles'!O19</f>
        <v>1.4870396356496385</v>
      </c>
      <c r="I147" s="28">
        <f>+'[1]Netherlands Antilles'!P19</f>
        <v>1.6089281303750187</v>
      </c>
      <c r="J147" s="28">
        <f>+'[1]Netherlands Antilles'!Q19</f>
        <v>1.7408074853237907</v>
      </c>
      <c r="K147" s="28">
        <f>+'[1]Netherlands Antilles'!R19</f>
        <v>1.883496623465085</v>
      </c>
      <c r="L147" s="28">
        <f>+'[1]Netherlands Antilles'!S19</f>
        <v>2.0378815926015674</v>
      </c>
      <c r="M147" s="28">
        <f>+'[1]Netherlands Antilles'!T19</f>
        <v>2.2049210674049746</v>
      </c>
      <c r="N147" s="28">
        <f>+'[1]Netherlands Antilles'!U19</f>
        <v>2.3856523024381691</v>
      </c>
      <c r="O147" s="28">
        <f>+'[1]Netherlands Antilles'!V19</f>
        <v>2.4651740458527747</v>
      </c>
      <c r="P147" s="28">
        <f>+'[1]Netherlands Antilles'!W19</f>
        <v>2.547346514047867</v>
      </c>
      <c r="Q147" s="28">
        <f>+'[1]Netherlands Antilles'!X19</f>
        <v>2.6322580645161291</v>
      </c>
      <c r="R147" s="28">
        <f>+'[1]Netherlands Antilles'!Y19</f>
        <v>2.72</v>
      </c>
      <c r="S147" s="28">
        <f>+'[1]Netherlands Antilles'!Z19</f>
        <v>3.1</v>
      </c>
      <c r="T147" s="28">
        <f>+'[1]Netherlands Antilles'!AA19</f>
        <v>3.8</v>
      </c>
      <c r="U147" s="28">
        <f>+'[1]Netherlands Antilles'!AB19</f>
        <v>6.2</v>
      </c>
      <c r="V147" s="28">
        <f>+'[1]Netherlands Antilles'!AC19</f>
        <v>7.4571428571428564</v>
      </c>
      <c r="W147" s="28">
        <f>+'[1]Netherlands Antilles'!AD19</f>
        <v>9.6</v>
      </c>
      <c r="X147" s="28">
        <f>+'[1]Netherlands Antilles'!AE19</f>
        <v>9.42</v>
      </c>
      <c r="Y147" s="28">
        <f>+'[1]Netherlands Antilles'!AF19</f>
        <v>8.6000000000000014</v>
      </c>
      <c r="Z147" s="28">
        <f>+'[1]Netherlands Antilles'!AG19</f>
        <v>13.545428571428571</v>
      </c>
      <c r="AA147" s="28">
        <f>+'[1]Netherlands Antilles'!AH19</f>
        <v>30.399666666666665</v>
      </c>
      <c r="AB147" s="28">
        <f>+'[1]Netherlands Antilles'!AI19</f>
        <v>38.066000000000003</v>
      </c>
      <c r="AC147" s="51">
        <f>VLOOKUP($B$4:$B$236,'orig WPP2004'!$B$4:$CZ$265,'orig WPP2004'!D$1)</f>
        <v>38.066000000000003</v>
      </c>
      <c r="AD147" s="51">
        <f>VLOOKUP($B$4:$B$236,'orig WPP2004'!$B$4:$CZ$265,'orig WPP2004'!E$1)</f>
        <v>39.122</v>
      </c>
      <c r="AE147" s="51">
        <f>VLOOKUP($B$4:$B$236,'orig WPP2004'!$B$4:$CZ$265,'orig WPP2004'!F$1)</f>
        <v>40.244999999999997</v>
      </c>
      <c r="AF147" s="51">
        <f>VLOOKUP($B$4:$B$236,'orig WPP2004'!$B$4:$CZ$265,'orig WPP2004'!G$1)</f>
        <v>41.402000000000001</v>
      </c>
      <c r="AG147" s="51">
        <f>VLOOKUP($B$4:$B$236,'orig WPP2004'!$B$4:$CZ$265,'orig WPP2004'!H$1)</f>
        <v>42.569000000000003</v>
      </c>
      <c r="AH147" s="51">
        <f>VLOOKUP($B$4:$B$236,'orig WPP2004'!$B$4:$CZ$265,'orig WPP2004'!I$1)</f>
        <v>43.728999999999999</v>
      </c>
      <c r="AI147" s="51">
        <f>VLOOKUP($B$4:$B$236,'orig WPP2004'!$B$4:$CZ$265,'orig WPP2004'!J$1)</f>
        <v>44.869</v>
      </c>
      <c r="AJ147" s="51">
        <f>VLOOKUP($B$4:$B$236,'orig WPP2004'!$B$4:$CZ$265,'orig WPP2004'!K$1)</f>
        <v>45.986000000000004</v>
      </c>
      <c r="AK147" s="51">
        <f>VLOOKUP($B$4:$B$236,'orig WPP2004'!$B$4:$CZ$265,'orig WPP2004'!L$1)</f>
        <v>47.078000000000003</v>
      </c>
      <c r="AL147" s="51">
        <f>VLOOKUP($B$4:$B$236,'orig WPP2004'!$B$4:$CZ$265,'orig WPP2004'!M$1)</f>
        <v>48.149000000000001</v>
      </c>
      <c r="AM147" s="51">
        <f>VLOOKUP($B$4:$B$236,'orig WPP2004'!$B$4:$CZ$265,'orig WPP2004'!N$1)</f>
        <v>49.204999999999998</v>
      </c>
      <c r="AN147" s="51">
        <f>VLOOKUP($B$4:$B$236,'orig WPP2004'!$B$4:$CZ$265,'orig WPP2004'!O$1)</f>
        <v>50.244</v>
      </c>
      <c r="AO147" s="51">
        <f>VLOOKUP($B$4:$B$236,'orig WPP2004'!$B$4:$CZ$265,'orig WPP2004'!P$1)</f>
        <v>51.257000000000005</v>
      </c>
      <c r="AP147" s="51">
        <f>VLOOKUP($B$4:$B$236,'orig WPP2004'!$B$4:$CZ$265,'orig WPP2004'!Q$1)</f>
        <v>52.222999999999999</v>
      </c>
      <c r="AQ147" s="51">
        <f>VLOOKUP($B$4:$B$236,'orig WPP2004'!$B$4:$CZ$265,'orig WPP2004'!R$1)</f>
        <v>53.116</v>
      </c>
      <c r="AR147" s="51">
        <f>VLOOKUP($B$4:$B$236,'orig WPP2004'!$B$4:$CZ$265,'orig WPP2004'!S$1)</f>
        <v>53.92</v>
      </c>
      <c r="AS147" s="51">
        <f>VLOOKUP($B$4:$B$236,'orig WPP2004'!$B$4:$CZ$265,'orig WPP2004'!T$1)</f>
        <v>54.622</v>
      </c>
      <c r="AT147" s="51">
        <f>VLOOKUP($B$4:$B$236,'orig WPP2004'!$B$4:$CZ$265,'orig WPP2004'!U$1)</f>
        <v>55.23</v>
      </c>
      <c r="AU147" s="51">
        <f>VLOOKUP($B$4:$B$236,'orig WPP2004'!$B$4:$CZ$265,'orig WPP2004'!V$1)</f>
        <v>55.77</v>
      </c>
      <c r="AV147" s="51">
        <f>VLOOKUP($B$4:$B$236,'orig WPP2004'!$B$4:$CZ$265,'orig WPP2004'!W$1)</f>
        <v>56.278000000000006</v>
      </c>
      <c r="AW147" s="51">
        <f>VLOOKUP($B$4:$B$236,'orig WPP2004'!$B$4:$CZ$265,'orig WPP2004'!X$1)</f>
        <v>56.778999999999996</v>
      </c>
      <c r="AX147" s="51">
        <f>VLOOKUP($B$4:$B$236,'orig WPP2004'!$B$4:$CZ$265,'orig WPP2004'!Y$1)</f>
        <v>57.293000000000006</v>
      </c>
      <c r="AY147" s="51">
        <f>VLOOKUP($B$4:$B$236,'orig WPP2004'!$B$4:$CZ$265,'orig WPP2004'!Z$1)</f>
        <v>57.814999999999998</v>
      </c>
      <c r="AZ147" s="51">
        <f>VLOOKUP($B$4:$B$236,'orig WPP2004'!$B$4:$CZ$265,'orig WPP2004'!AA$1)</f>
        <v>58.308</v>
      </c>
      <c r="BA147" s="51">
        <f>VLOOKUP($B$4:$B$236,'orig WPP2004'!$B$4:$CZ$265,'orig WPP2004'!AB$1)</f>
        <v>58.722999999999999</v>
      </c>
      <c r="BB147" s="51">
        <f>VLOOKUP($B$4:$B$236,'orig WPP2004'!$B$4:$CZ$265,'orig WPP2004'!AC$1)</f>
        <v>59.031999999999996</v>
      </c>
      <c r="BC147" s="51">
        <f>VLOOKUP($B$4:$B$236,'orig WPP2004'!$B$4:$CZ$265,'orig WPP2004'!AD$1)</f>
        <v>59.213999999999999</v>
      </c>
      <c r="BD147" s="51">
        <f>VLOOKUP($B$4:$B$236,'orig WPP2004'!$B$4:$CZ$265,'orig WPP2004'!AE$1)</f>
        <v>59.298000000000002</v>
      </c>
      <c r="BE147" s="51">
        <f>VLOOKUP($B$4:$B$236,'orig WPP2004'!$B$4:$CZ$265,'orig WPP2004'!AF$1)</f>
        <v>59.365000000000002</v>
      </c>
      <c r="BF147" s="51">
        <f>VLOOKUP($B$4:$B$236,'orig WPP2004'!$B$4:$CZ$265,'orig WPP2004'!AG$1)</f>
        <v>59.525999999999996</v>
      </c>
      <c r="BG147" s="51">
        <f>VLOOKUP($B$4:$B$236,'orig WPP2004'!$B$4:$CZ$265,'orig WPP2004'!AH$1)</f>
        <v>59.855999999999995</v>
      </c>
      <c r="BH147" s="51">
        <f>VLOOKUP($B$4:$B$236,'orig WPP2004'!$B$4:$CZ$265,'orig WPP2004'!AI$1)</f>
        <v>60.43</v>
      </c>
      <c r="BI147" s="51">
        <f>VLOOKUP($B$4:$B$236,'orig WPP2004'!$B$4:$CZ$265,'orig WPP2004'!AJ$1)</f>
        <v>61.225999999999999</v>
      </c>
      <c r="BJ147" s="51">
        <f>VLOOKUP($B$4:$B$236,'orig WPP2004'!$B$4:$CZ$265,'orig WPP2004'!AK$1)</f>
        <v>62.114000000000004</v>
      </c>
      <c r="BK147" s="51">
        <f>VLOOKUP($B$4:$B$236,'orig WPP2004'!$B$4:$CZ$265,'orig WPP2004'!AL$1)</f>
        <v>62.902000000000001</v>
      </c>
      <c r="BL147" s="51">
        <f>VLOOKUP($B$4:$B$236,'orig WPP2004'!$B$4:$CZ$265,'orig WPP2004'!AM$1)</f>
        <v>63.478999999999999</v>
      </c>
      <c r="BM147" s="51">
        <f>VLOOKUP($B$4:$B$236,'orig WPP2004'!$B$4:$CZ$265,'orig WPP2004'!AN$1)</f>
        <v>63.731000000000002</v>
      </c>
      <c r="BN147" s="51">
        <f>VLOOKUP($B$4:$B$236,'orig WPP2004'!$B$4:$CZ$265,'orig WPP2004'!AO$1)</f>
        <v>63.760999999999996</v>
      </c>
      <c r="BO147" s="51">
        <f>VLOOKUP($B$4:$B$236,'orig WPP2004'!$B$4:$CZ$265,'orig WPP2004'!AP$1)</f>
        <v>63.917999999999992</v>
      </c>
      <c r="BP147" s="51">
        <f>VLOOKUP($B$4:$B$236,'orig WPP2004'!$B$4:$CZ$265,'orig WPP2004'!AQ$1)</f>
        <v>64.691000000000003</v>
      </c>
      <c r="BQ147" s="51">
        <f>VLOOKUP($B$4:$B$236,'orig WPP2004'!$B$4:$CZ$265,'orig WPP2004'!AR$1)</f>
        <v>66.396000000000001</v>
      </c>
      <c r="BR147" s="51">
        <f>VLOOKUP($B$4:$B$236,'orig WPP2004'!$B$4:$CZ$265,'orig WPP2004'!AS$1)</f>
        <v>69.197000000000003</v>
      </c>
      <c r="BS147" s="51">
        <f>VLOOKUP($B$4:$B$236,'orig WPP2004'!$B$4:$CZ$265,'orig WPP2004'!AT$1)</f>
        <v>72.905000000000001</v>
      </c>
      <c r="BT147" s="51">
        <f>VLOOKUP($B$4:$B$236,'orig WPP2004'!$B$4:$CZ$265,'orig WPP2004'!AU$1)</f>
        <v>77.063000000000002</v>
      </c>
      <c r="BU147" s="51">
        <f>VLOOKUP($B$4:$B$236,'orig WPP2004'!$B$4:$CZ$265,'orig WPP2004'!AV$1)</f>
        <v>81.015999999999991</v>
      </c>
      <c r="BV147" s="51">
        <f>VLOOKUP($B$4:$B$236,'orig WPP2004'!$B$4:$CZ$265,'orig WPP2004'!AW$1)</f>
        <v>84.293000000000006</v>
      </c>
      <c r="BW147" s="51">
        <f>VLOOKUP($B$4:$B$236,'orig WPP2004'!$B$4:$CZ$265,'orig WPP2004'!AX$1)</f>
        <v>86.72399999999999</v>
      </c>
      <c r="BX147" s="51">
        <f>VLOOKUP($B$4:$B$236,'orig WPP2004'!$B$4:$CZ$265,'orig WPP2004'!AY$1)</f>
        <v>88.449000000000012</v>
      </c>
      <c r="BY147" s="51">
        <f>VLOOKUP($B$4:$B$236,'orig WPP2004'!$B$4:$CZ$265,'orig WPP2004'!AZ$1)</f>
        <v>89.694999999999993</v>
      </c>
      <c r="BZ147" s="51">
        <f>VLOOKUP($B$4:$B$236,'orig WPP2004'!$B$4:$CZ$265,'orig WPP2004'!BA$1)</f>
        <v>90.823000000000008</v>
      </c>
      <c r="CA147" s="51">
        <f>VLOOKUP($B$4:$B$236,'orig WPP2004'!$B$4:$CZ$265,'orig WPP2004'!BB$1)</f>
        <v>92.094999999999999</v>
      </c>
      <c r="CB147" s="51">
        <f>VLOOKUP($B$4:$B$236,'orig WPP2004'!$B$4:$CZ$265,'orig WPP2004'!BC$1)</f>
        <v>93.568000000000012</v>
      </c>
      <c r="CC147" s="51">
        <f>VLOOKUP($B$4:$B$236,'orig WPP2004'!$B$4:$CZ$265,'orig WPP2004'!BD$1)</f>
        <v>95.141999999999996</v>
      </c>
      <c r="CD147" s="51">
        <f>VLOOKUP($B$4:$B$236,'orig WPP2004'!$B$4:$CZ$265,'orig WPP2004'!BE$1)</f>
        <v>96.731999999999999</v>
      </c>
      <c r="CE147" s="51">
        <f>VLOOKUP($B$4:$B$236,'orig WPP2004'!$B$4:$CZ$265,'orig WPP2004'!BF$1)</f>
        <v>98.204999999999998</v>
      </c>
      <c r="CF147" s="51">
        <f>VLOOKUP($B$4:$B$236,'orig WPP2004'!$B$4:$CZ$265,'orig WPP2004'!BG$1)</f>
        <v>99.468000000000004</v>
      </c>
      <c r="CG147" s="51">
        <f>VLOOKUP($B$4:$B$236,'orig WPP2004'!$B$4:$CZ$265,'orig WPP2004'!BH$1)</f>
        <v>100.503</v>
      </c>
      <c r="CH147" s="51">
        <f>VLOOKUP($B$4:$B$236,'orig WPP2004'!$B$4:$CZ$265,'orig WPP2004'!BI$1)</f>
        <v>101.357</v>
      </c>
      <c r="CI147" s="51">
        <f>VLOOKUP($B$4:$B$236,'orig WPP2004'!$B$4:$CZ$265,'orig WPP2004'!BJ$1)</f>
        <v>102.07300000000001</v>
      </c>
      <c r="CJ147" s="51">
        <f>VLOOKUP($B$4:$B$236,'orig WPP2004'!$B$4:$CZ$265,'orig WPP2004'!BK$1)</f>
        <v>102.71700000000001</v>
      </c>
      <c r="CK147" s="51">
        <f>VLOOKUP($B$4:$B$236,'orig WPP2004'!$B$4:$CZ$265,'orig WPP2004'!BL$1)</f>
        <v>103.337</v>
      </c>
      <c r="CL147" s="51">
        <f>VLOOKUP($B$4:$B$236,'orig WPP2004'!$B$4:$CZ$265,'orig WPP2004'!BM$1)</f>
        <v>103.94800000000001</v>
      </c>
      <c r="CM147" s="51">
        <f>VLOOKUP($B$4:$B$236,'orig WPP2004'!$B$4:$CZ$265,'orig WPP2004'!BN$1)</f>
        <v>104.539</v>
      </c>
      <c r="CN147" s="51">
        <f>VLOOKUP($B$4:$B$236,'orig WPP2004'!$B$4:$CZ$265,'orig WPP2004'!BO$1)</f>
        <v>105.11</v>
      </c>
      <c r="CO147" s="51">
        <f>VLOOKUP($B$4:$B$236,'orig WPP2004'!$B$4:$CZ$265,'orig WPP2004'!BP$1)</f>
        <v>105.65299999999999</v>
      </c>
      <c r="CP147" s="51">
        <f>VLOOKUP($B$4:$B$236,'orig WPP2004'!$B$4:$CZ$265,'orig WPP2004'!BQ$1)</f>
        <v>106.164</v>
      </c>
      <c r="CQ147" s="51">
        <f>VLOOKUP($B$4:$B$236,'orig WPP2004'!$B$4:$CZ$265,'orig WPP2004'!BR$1)</f>
        <v>106.645</v>
      </c>
      <c r="CR147" s="51">
        <f>VLOOKUP($B$4:$B$236,'orig WPP2004'!$B$4:$CZ$265,'orig WPP2004'!BS$1)</f>
        <v>107.105</v>
      </c>
      <c r="CS147" s="51">
        <f>VLOOKUP($B$4:$B$236,'orig WPP2004'!$B$4:$CZ$265,'orig WPP2004'!BT$1)</f>
        <v>107.547</v>
      </c>
      <c r="CT147" s="51">
        <f>VLOOKUP($B$4:$B$236,'orig WPP2004'!$B$4:$CZ$265,'orig WPP2004'!BU$1)</f>
        <v>107.97200000000001</v>
      </c>
      <c r="CU147" s="51">
        <f>VLOOKUP($B$4:$B$236,'orig WPP2004'!$B$4:$CZ$265,'orig WPP2004'!BV$1)</f>
        <v>108.38500000000001</v>
      </c>
      <c r="CV147" s="51">
        <f>VLOOKUP($B$4:$B$236,'orig WPP2004'!$B$4:$CZ$265,'orig WPP2004'!BW$1)</f>
        <v>108.785</v>
      </c>
      <c r="CW147" s="51">
        <f>VLOOKUP($B$4:$B$236,'orig WPP2004'!$B$4:$CZ$265,'orig WPP2004'!BX$1)</f>
        <v>109.17400000000001</v>
      </c>
      <c r="CX147" s="51">
        <f>VLOOKUP($B$4:$B$236,'orig WPP2004'!$B$4:$CZ$265,'orig WPP2004'!BY$1)</f>
        <v>109.551</v>
      </c>
      <c r="CY147" s="51">
        <f>VLOOKUP($B$4:$B$236,'orig WPP2004'!$B$4:$CZ$265,'orig WPP2004'!BZ$1)</f>
        <v>109.91500000000001</v>
      </c>
      <c r="CZ147" s="51">
        <f>VLOOKUP($B$4:$B$236,'orig WPP2004'!$B$4:$CZ$265,'orig WPP2004'!CA$1)</f>
        <v>110.265</v>
      </c>
      <c r="DA147" s="51">
        <f>VLOOKUP($B$4:$B$236,'orig WPP2004'!$B$4:$CZ$265,'orig WPP2004'!CB$1)</f>
        <v>110.601</v>
      </c>
      <c r="DB147" s="51">
        <f>VLOOKUP($B$4:$B$236,'orig WPP2004'!$B$4:$CZ$265,'orig WPP2004'!CC$1)</f>
        <v>110.922</v>
      </c>
      <c r="DC147" s="51">
        <f>VLOOKUP($B$4:$B$236,'orig WPP2004'!$B$4:$CZ$265,'orig WPP2004'!CD$1)</f>
        <v>111.22300000000001</v>
      </c>
      <c r="DD147" s="51">
        <f>VLOOKUP($B$4:$B$236,'orig WPP2004'!$B$4:$CZ$265,'orig WPP2004'!CE$1)</f>
        <v>111.49799999999999</v>
      </c>
      <c r="DE147" s="51">
        <f>VLOOKUP($B$4:$B$236,'orig WPP2004'!$B$4:$CZ$265,'orig WPP2004'!CF$1)</f>
        <v>111.742</v>
      </c>
    </row>
    <row r="148" spans="1:109">
      <c r="A148">
        <v>24</v>
      </c>
      <c r="B148" s="3">
        <v>540</v>
      </c>
      <c r="C148" s="1" t="s">
        <v>459</v>
      </c>
      <c r="D148" s="29">
        <f>+[6]Summary!F67</f>
        <v>21.463086878727427</v>
      </c>
      <c r="E148" s="29">
        <f>+[6]Summary!G67</f>
        <v>22.592723030239394</v>
      </c>
      <c r="F148" s="29">
        <f>+[6]Summary!H67</f>
        <v>23.781813716041469</v>
      </c>
      <c r="G148" s="29">
        <f>+[6]Summary!I67</f>
        <v>25.033488122148917</v>
      </c>
      <c r="H148" s="29">
        <f>+[6]Summary!J67</f>
        <v>26.351040128577807</v>
      </c>
      <c r="I148" s="29">
        <f>+[6]Summary!K67</f>
        <v>27.737936977450321</v>
      </c>
      <c r="J148" s="29">
        <f>+[6]Summary!L67</f>
        <v>29.197828397316123</v>
      </c>
      <c r="K148" s="29">
        <f>+[6]Summary!M67</f>
        <v>30.734556207701182</v>
      </c>
      <c r="L148" s="29">
        <f>+[6]Summary!N67</f>
        <v>32.352164429159139</v>
      </c>
      <c r="M148" s="29">
        <f>+[6]Summary!O67</f>
        <v>34.054909925430678</v>
      </c>
      <c r="N148" s="29">
        <f>+[6]Summary!P67</f>
        <v>35.847273605716502</v>
      </c>
      <c r="O148" s="29">
        <f>+[6]Summary!Q67</f>
        <v>37.733972216543684</v>
      </c>
      <c r="P148" s="29">
        <f>+[6]Summary!R67</f>
        <v>39.83030400635166</v>
      </c>
      <c r="Q148" s="29">
        <f>+[6]Summary!S67</f>
        <v>42.043098673371198</v>
      </c>
      <c r="R148" s="29">
        <f>+[6]Summary!T67</f>
        <v>44.378826377447382</v>
      </c>
      <c r="S148" s="29">
        <f>+[6]Summary!U67</f>
        <v>46.844316731750006</v>
      </c>
      <c r="T148" s="29">
        <f>+[6]Summary!V67</f>
        <v>49.446778772402787</v>
      </c>
      <c r="U148" s="29">
        <f>+[6]Summary!W67</f>
        <v>51.151840109382192</v>
      </c>
      <c r="V148" s="29">
        <f>+[6]Summary!X67</f>
        <v>52.915696664878134</v>
      </c>
      <c r="W148" s="29">
        <f>+[6]Summary!Y67</f>
        <v>54.740375860218755</v>
      </c>
      <c r="X148" s="29">
        <f>+[6]Summary!Z67</f>
        <v>56.627975027812504</v>
      </c>
      <c r="Y148" s="29">
        <f>+[6]Summary!AA67</f>
        <v>58.580663821875007</v>
      </c>
      <c r="Z148" s="29">
        <f>+[6]Summary!AB67</f>
        <v>60.082732125</v>
      </c>
      <c r="AA148" s="29">
        <f>+[6]Summary!AC67</f>
        <v>61.623314999999998</v>
      </c>
      <c r="AB148" s="29">
        <f>+[6]Summary!AD67</f>
        <v>63.203400000000002</v>
      </c>
      <c r="AC148" s="51">
        <f>VLOOKUP($B$4:$B$236,'orig WPP2004'!$B$4:$CZ$265,'orig WPP2004'!D$1)</f>
        <v>64.823999999999998</v>
      </c>
      <c r="AD148" s="51">
        <f>VLOOKUP($B$4:$B$236,'orig WPP2004'!$B$4:$CZ$265,'orig WPP2004'!E$1)</f>
        <v>64.231999999999999</v>
      </c>
      <c r="AE148" s="51">
        <f>VLOOKUP($B$4:$B$236,'orig WPP2004'!$B$4:$CZ$265,'orig WPP2004'!F$1)</f>
        <v>64.358999999999995</v>
      </c>
      <c r="AF148" s="51">
        <f>VLOOKUP($B$4:$B$236,'orig WPP2004'!$B$4:$CZ$265,'orig WPP2004'!G$1)</f>
        <v>65.051000000000002</v>
      </c>
      <c r="AG148" s="51">
        <f>VLOOKUP($B$4:$B$236,'orig WPP2004'!$B$4:$CZ$265,'orig WPP2004'!H$1)</f>
        <v>66.179000000000002</v>
      </c>
      <c r="AH148" s="51">
        <f>VLOOKUP($B$4:$B$236,'orig WPP2004'!$B$4:$CZ$265,'orig WPP2004'!I$1)</f>
        <v>67.635999999999996</v>
      </c>
      <c r="AI148" s="51">
        <f>VLOOKUP($B$4:$B$236,'orig WPP2004'!$B$4:$CZ$265,'orig WPP2004'!J$1)</f>
        <v>69.346000000000004</v>
      </c>
      <c r="AJ148" s="51">
        <f>VLOOKUP($B$4:$B$236,'orig WPP2004'!$B$4:$CZ$265,'orig WPP2004'!K$1)</f>
        <v>71.260000000000005</v>
      </c>
      <c r="AK148" s="51">
        <f>VLOOKUP($B$4:$B$236,'orig WPP2004'!$B$4:$CZ$265,'orig WPP2004'!L$1)</f>
        <v>73.344999999999999</v>
      </c>
      <c r="AL148" s="51">
        <f>VLOOKUP($B$4:$B$236,'orig WPP2004'!$B$4:$CZ$265,'orig WPP2004'!M$1)</f>
        <v>75.594999999999999</v>
      </c>
      <c r="AM148" s="51">
        <f>VLOOKUP($B$4:$B$236,'orig WPP2004'!$B$4:$CZ$265,'orig WPP2004'!N$1)</f>
        <v>78.006</v>
      </c>
      <c r="AN148" s="51">
        <f>VLOOKUP($B$4:$B$236,'orig WPP2004'!$B$4:$CZ$265,'orig WPP2004'!O$1)</f>
        <v>80.563999999999993</v>
      </c>
      <c r="AO148" s="51">
        <f>VLOOKUP($B$4:$B$236,'orig WPP2004'!$B$4:$CZ$265,'orig WPP2004'!P$1)</f>
        <v>83.236999999999995</v>
      </c>
      <c r="AP148" s="51">
        <f>VLOOKUP($B$4:$B$236,'orig WPP2004'!$B$4:$CZ$265,'orig WPP2004'!Q$1)</f>
        <v>85.962999999999994</v>
      </c>
      <c r="AQ148" s="51">
        <f>VLOOKUP($B$4:$B$236,'orig WPP2004'!$B$4:$CZ$265,'orig WPP2004'!R$1)</f>
        <v>88.671999999999997</v>
      </c>
      <c r="AR148" s="51">
        <f>VLOOKUP($B$4:$B$236,'orig WPP2004'!$B$4:$CZ$265,'orig WPP2004'!S$1)</f>
        <v>91.325999999999993</v>
      </c>
      <c r="AS148" s="51">
        <f>VLOOKUP($B$4:$B$236,'orig WPP2004'!$B$4:$CZ$265,'orig WPP2004'!T$1)</f>
        <v>93.838999999999999</v>
      </c>
      <c r="AT148" s="51">
        <f>VLOOKUP($B$4:$B$236,'orig WPP2004'!$B$4:$CZ$265,'orig WPP2004'!U$1)</f>
        <v>96.25</v>
      </c>
      <c r="AU148" s="51">
        <f>VLOOKUP($B$4:$B$236,'orig WPP2004'!$B$4:$CZ$265,'orig WPP2004'!V$1)</f>
        <v>98.78</v>
      </c>
      <c r="AV148" s="51">
        <f>VLOOKUP($B$4:$B$236,'orig WPP2004'!$B$4:$CZ$265,'orig WPP2004'!W$1)</f>
        <v>101.738</v>
      </c>
      <c r="AW148" s="51">
        <f>VLOOKUP($B$4:$B$236,'orig WPP2004'!$B$4:$CZ$265,'orig WPP2004'!X$1)</f>
        <v>105.321</v>
      </c>
      <c r="AX148" s="51">
        <f>VLOOKUP($B$4:$B$236,'orig WPP2004'!$B$4:$CZ$265,'orig WPP2004'!Y$1)</f>
        <v>109.63800000000001</v>
      </c>
      <c r="AY148" s="51">
        <f>VLOOKUP($B$4:$B$236,'orig WPP2004'!$B$4:$CZ$265,'orig WPP2004'!Z$1)</f>
        <v>114.55199999999999</v>
      </c>
      <c r="AZ148" s="51">
        <f>VLOOKUP($B$4:$B$236,'orig WPP2004'!$B$4:$CZ$265,'orig WPP2004'!AA$1)</f>
        <v>119.708</v>
      </c>
      <c r="BA148" s="51">
        <f>VLOOKUP($B$4:$B$236,'orig WPP2004'!$B$4:$CZ$265,'orig WPP2004'!AB$1)</f>
        <v>124.616</v>
      </c>
      <c r="BB148" s="51">
        <f>VLOOKUP($B$4:$B$236,'orig WPP2004'!$B$4:$CZ$265,'orig WPP2004'!AC$1)</f>
        <v>128.922</v>
      </c>
      <c r="BC148" s="51">
        <f>VLOOKUP($B$4:$B$236,'orig WPP2004'!$B$4:$CZ$265,'orig WPP2004'!AD$1)</f>
        <v>132.505</v>
      </c>
      <c r="BD148" s="51">
        <f>VLOOKUP($B$4:$B$236,'orig WPP2004'!$B$4:$CZ$265,'orig WPP2004'!AE$1)</f>
        <v>135.47899999999998</v>
      </c>
      <c r="BE148" s="51">
        <f>VLOOKUP($B$4:$B$236,'orig WPP2004'!$B$4:$CZ$265,'orig WPP2004'!AF$1)</f>
        <v>138.00700000000001</v>
      </c>
      <c r="BF148" s="51">
        <f>VLOOKUP($B$4:$B$236,'orig WPP2004'!$B$4:$CZ$265,'orig WPP2004'!AG$1)</f>
        <v>140.35300000000001</v>
      </c>
      <c r="BG148" s="51">
        <f>VLOOKUP($B$4:$B$236,'orig WPP2004'!$B$4:$CZ$265,'orig WPP2004'!AH$1)</f>
        <v>142.71800000000002</v>
      </c>
      <c r="BH148" s="51">
        <f>VLOOKUP($B$4:$B$236,'orig WPP2004'!$B$4:$CZ$265,'orig WPP2004'!AI$1)</f>
        <v>145.14600000000002</v>
      </c>
      <c r="BI148" s="51">
        <f>VLOOKUP($B$4:$B$236,'orig WPP2004'!$B$4:$CZ$265,'orig WPP2004'!AJ$1)</f>
        <v>147.601</v>
      </c>
      <c r="BJ148" s="51">
        <f>VLOOKUP($B$4:$B$236,'orig WPP2004'!$B$4:$CZ$265,'orig WPP2004'!AK$1)</f>
        <v>150.108</v>
      </c>
      <c r="BK148" s="51">
        <f>VLOOKUP($B$4:$B$236,'orig WPP2004'!$B$4:$CZ$265,'orig WPP2004'!AL$1)</f>
        <v>152.684</v>
      </c>
      <c r="BL148" s="51">
        <f>VLOOKUP($B$4:$B$236,'orig WPP2004'!$B$4:$CZ$265,'orig WPP2004'!AM$1)</f>
        <v>155.34399999999999</v>
      </c>
      <c r="BM148" s="51">
        <f>VLOOKUP($B$4:$B$236,'orig WPP2004'!$B$4:$CZ$265,'orig WPP2004'!AN$1)</f>
        <v>158.1</v>
      </c>
      <c r="BN148" s="51">
        <f>VLOOKUP($B$4:$B$236,'orig WPP2004'!$B$4:$CZ$265,'orig WPP2004'!AO$1)</f>
        <v>160.98599999999999</v>
      </c>
      <c r="BO148" s="51">
        <f>VLOOKUP($B$4:$B$236,'orig WPP2004'!$B$4:$CZ$265,'orig WPP2004'!AP$1)</f>
        <v>164.06299999999999</v>
      </c>
      <c r="BP148" s="51">
        <f>VLOOKUP($B$4:$B$236,'orig WPP2004'!$B$4:$CZ$265,'orig WPP2004'!AQ$1)</f>
        <v>167.40699999999998</v>
      </c>
      <c r="BQ148" s="51">
        <f>VLOOKUP($B$4:$B$236,'orig WPP2004'!$B$4:$CZ$265,'orig WPP2004'!AR$1)</f>
        <v>171.065</v>
      </c>
      <c r="BR148" s="51">
        <f>VLOOKUP($B$4:$B$236,'orig WPP2004'!$B$4:$CZ$265,'orig WPP2004'!AS$1)</f>
        <v>175.06700000000001</v>
      </c>
      <c r="BS148" s="51">
        <f>VLOOKUP($B$4:$B$236,'orig WPP2004'!$B$4:$CZ$265,'orig WPP2004'!AT$1)</f>
        <v>179.37899999999999</v>
      </c>
      <c r="BT148" s="51">
        <f>VLOOKUP($B$4:$B$236,'orig WPP2004'!$B$4:$CZ$265,'orig WPP2004'!AU$1)</f>
        <v>183.904</v>
      </c>
      <c r="BU148" s="51">
        <f>VLOOKUP($B$4:$B$236,'orig WPP2004'!$B$4:$CZ$265,'orig WPP2004'!AV$1)</f>
        <v>188.50900000000001</v>
      </c>
      <c r="BV148" s="51">
        <f>VLOOKUP($B$4:$B$236,'orig WPP2004'!$B$4:$CZ$265,'orig WPP2004'!AW$1)</f>
        <v>193.08699999999999</v>
      </c>
      <c r="BW148" s="51">
        <f>VLOOKUP($B$4:$B$236,'orig WPP2004'!$B$4:$CZ$265,'orig WPP2004'!AX$1)</f>
        <v>197.60300000000001</v>
      </c>
      <c r="BX148" s="51">
        <f>VLOOKUP($B$4:$B$236,'orig WPP2004'!$B$4:$CZ$265,'orig WPP2004'!AY$1)</f>
        <v>202.07</v>
      </c>
      <c r="BY148" s="51">
        <f>VLOOKUP($B$4:$B$236,'orig WPP2004'!$B$4:$CZ$265,'orig WPP2004'!AZ$1)</f>
        <v>206.49299999999999</v>
      </c>
      <c r="BZ148" s="51">
        <f>VLOOKUP($B$4:$B$236,'orig WPP2004'!$B$4:$CZ$265,'orig WPP2004'!BA$1)</f>
        <v>210.89600000000002</v>
      </c>
      <c r="CA148" s="51">
        <f>VLOOKUP($B$4:$B$236,'orig WPP2004'!$B$4:$CZ$265,'orig WPP2004'!BB$1)</f>
        <v>215.29300000000001</v>
      </c>
      <c r="CB148" s="51">
        <f>VLOOKUP($B$4:$B$236,'orig WPP2004'!$B$4:$CZ$265,'orig WPP2004'!BC$1)</f>
        <v>219.67699999999999</v>
      </c>
      <c r="CC148" s="51">
        <f>VLOOKUP($B$4:$B$236,'orig WPP2004'!$B$4:$CZ$265,'orig WPP2004'!BD$1)</f>
        <v>224.03</v>
      </c>
      <c r="CD148" s="51">
        <f>VLOOKUP($B$4:$B$236,'orig WPP2004'!$B$4:$CZ$265,'orig WPP2004'!BE$1)</f>
        <v>228.34699999999998</v>
      </c>
      <c r="CE148" s="51">
        <f>VLOOKUP($B$4:$B$236,'orig WPP2004'!$B$4:$CZ$265,'orig WPP2004'!BF$1)</f>
        <v>232.61700000000002</v>
      </c>
      <c r="CF148" s="51">
        <f>VLOOKUP($B$4:$B$236,'orig WPP2004'!$B$4:$CZ$265,'orig WPP2004'!BG$1)</f>
        <v>236.83799999999999</v>
      </c>
      <c r="CG148" s="51">
        <f>VLOOKUP($B$4:$B$236,'orig WPP2004'!$B$4:$CZ$265,'orig WPP2004'!BH$1)</f>
        <v>241.005</v>
      </c>
      <c r="CH148" s="51">
        <f>VLOOKUP($B$4:$B$236,'orig WPP2004'!$B$4:$CZ$265,'orig WPP2004'!BI$1)</f>
        <v>245.12</v>
      </c>
      <c r="CI148" s="51">
        <f>VLOOKUP($B$4:$B$236,'orig WPP2004'!$B$4:$CZ$265,'orig WPP2004'!BJ$1)</f>
        <v>249.18900000000002</v>
      </c>
      <c r="CJ148" s="51">
        <f>VLOOKUP($B$4:$B$236,'orig WPP2004'!$B$4:$CZ$265,'orig WPP2004'!BK$1)</f>
        <v>253.22400000000002</v>
      </c>
      <c r="CK148" s="51">
        <f>VLOOKUP($B$4:$B$236,'orig WPP2004'!$B$4:$CZ$265,'orig WPP2004'!BL$1)</f>
        <v>257.23400000000004</v>
      </c>
      <c r="CL148" s="51">
        <f>VLOOKUP($B$4:$B$236,'orig WPP2004'!$B$4:$CZ$265,'orig WPP2004'!BM$1)</f>
        <v>261.221</v>
      </c>
      <c r="CM148" s="51">
        <f>VLOOKUP($B$4:$B$236,'orig WPP2004'!$B$4:$CZ$265,'orig WPP2004'!BN$1)</f>
        <v>265.18100000000004</v>
      </c>
      <c r="CN148" s="51">
        <f>VLOOKUP($B$4:$B$236,'orig WPP2004'!$B$4:$CZ$265,'orig WPP2004'!BO$1)</f>
        <v>269.11799999999999</v>
      </c>
      <c r="CO148" s="51">
        <f>VLOOKUP($B$4:$B$236,'orig WPP2004'!$B$4:$CZ$265,'orig WPP2004'!BP$1)</f>
        <v>273.02999999999997</v>
      </c>
      <c r="CP148" s="51">
        <f>VLOOKUP($B$4:$B$236,'orig WPP2004'!$B$4:$CZ$265,'orig WPP2004'!BQ$1)</f>
        <v>276.91700000000003</v>
      </c>
      <c r="CQ148" s="51">
        <f>VLOOKUP($B$4:$B$236,'orig WPP2004'!$B$4:$CZ$265,'orig WPP2004'!BR$1)</f>
        <v>280.779</v>
      </c>
      <c r="CR148" s="51">
        <f>VLOOKUP($B$4:$B$236,'orig WPP2004'!$B$4:$CZ$265,'orig WPP2004'!BS$1)</f>
        <v>284.61500000000001</v>
      </c>
      <c r="CS148" s="51">
        <f>VLOOKUP($B$4:$B$236,'orig WPP2004'!$B$4:$CZ$265,'orig WPP2004'!BT$1)</f>
        <v>288.423</v>
      </c>
      <c r="CT148" s="51">
        <f>VLOOKUP($B$4:$B$236,'orig WPP2004'!$B$4:$CZ$265,'orig WPP2004'!BU$1)</f>
        <v>292.20400000000001</v>
      </c>
      <c r="CU148" s="51">
        <f>VLOOKUP($B$4:$B$236,'orig WPP2004'!$B$4:$CZ$265,'orig WPP2004'!BV$1)</f>
        <v>295.95299999999997</v>
      </c>
      <c r="CV148" s="51">
        <f>VLOOKUP($B$4:$B$236,'orig WPP2004'!$B$4:$CZ$265,'orig WPP2004'!BW$1)</f>
        <v>299.67</v>
      </c>
      <c r="CW148" s="51">
        <f>VLOOKUP($B$4:$B$236,'orig WPP2004'!$B$4:$CZ$265,'orig WPP2004'!BX$1)</f>
        <v>303.35199999999998</v>
      </c>
      <c r="CX148" s="51">
        <f>VLOOKUP($B$4:$B$236,'orig WPP2004'!$B$4:$CZ$265,'orig WPP2004'!BY$1)</f>
        <v>306.99299999999999</v>
      </c>
      <c r="CY148" s="51">
        <f>VLOOKUP($B$4:$B$236,'orig WPP2004'!$B$4:$CZ$265,'orig WPP2004'!BZ$1)</f>
        <v>310.589</v>
      </c>
      <c r="CZ148" s="51">
        <f>VLOOKUP($B$4:$B$236,'orig WPP2004'!$B$4:$CZ$265,'orig WPP2004'!CA$1)</f>
        <v>314.13099999999997</v>
      </c>
      <c r="DA148" s="51">
        <f>VLOOKUP($B$4:$B$236,'orig WPP2004'!$B$4:$CZ$265,'orig WPP2004'!CB$1)</f>
        <v>317.61900000000003</v>
      </c>
      <c r="DB148" s="51">
        <f>VLOOKUP($B$4:$B$236,'orig WPP2004'!$B$4:$CZ$265,'orig WPP2004'!CC$1)</f>
        <v>321.05</v>
      </c>
      <c r="DC148" s="51">
        <f>VLOOKUP($B$4:$B$236,'orig WPP2004'!$B$4:$CZ$265,'orig WPP2004'!CD$1)</f>
        <v>324.42</v>
      </c>
      <c r="DD148" s="51">
        <f>VLOOKUP($B$4:$B$236,'orig WPP2004'!$B$4:$CZ$265,'orig WPP2004'!CE$1)</f>
        <v>327.721</v>
      </c>
      <c r="DE148" s="51">
        <f>VLOOKUP($B$4:$B$236,'orig WPP2004'!$B$4:$CZ$265,'orig WPP2004'!CF$1)</f>
        <v>330.95</v>
      </c>
    </row>
    <row r="149" spans="1:109">
      <c r="A149">
        <v>24</v>
      </c>
      <c r="B149" s="3">
        <v>548</v>
      </c>
      <c r="C149" s="1" t="s">
        <v>462</v>
      </c>
      <c r="D149" s="29">
        <f>+[6]Summary!F79</f>
        <v>15.791711845626688</v>
      </c>
      <c r="E149" s="29">
        <f>+[6]Summary!G79</f>
        <v>16.622854574343883</v>
      </c>
      <c r="F149" s="29">
        <f>+[6]Summary!H79</f>
        <v>17.497741657204084</v>
      </c>
      <c r="G149" s="29">
        <f>+[6]Summary!I79</f>
        <v>18.418675428635879</v>
      </c>
      <c r="H149" s="29">
        <f>+[6]Summary!J79</f>
        <v>19.388079398564081</v>
      </c>
      <c r="I149" s="29">
        <f>+[6]Summary!K79</f>
        <v>20.408504630067458</v>
      </c>
      <c r="J149" s="29">
        <f>+[6]Summary!L79</f>
        <v>21.482636452702586</v>
      </c>
      <c r="K149" s="29">
        <f>+[6]Summary!M79</f>
        <v>22.613301529160616</v>
      </c>
      <c r="L149" s="29">
        <f>+[6]Summary!N79</f>
        <v>23.803475293853282</v>
      </c>
      <c r="M149" s="29">
        <f>+[6]Summary!O79</f>
        <v>25.056289783003457</v>
      </c>
      <c r="N149" s="29">
        <f>+[6]Summary!P79</f>
        <v>26.375041876845742</v>
      </c>
      <c r="O149" s="29">
        <f>+[6]Summary!Q79</f>
        <v>27.763201975627098</v>
      </c>
      <c r="P149" s="29">
        <f>+[6]Summary!R79</f>
        <v>29.305602085384159</v>
      </c>
      <c r="Q149" s="29">
        <f>+[6]Summary!S79</f>
        <v>30.933691090127724</v>
      </c>
      <c r="R149" s="29">
        <f>+[6]Summary!T79</f>
        <v>32.652229484023707</v>
      </c>
      <c r="S149" s="29">
        <f>+[6]Summary!U79</f>
        <v>34.466242233136136</v>
      </c>
      <c r="T149" s="29">
        <f>+[6]Summary!V79</f>
        <v>36.381033468310363</v>
      </c>
      <c r="U149" s="29">
        <f>+[6]Summary!W79</f>
        <v>37.635551863769336</v>
      </c>
      <c r="V149" s="29">
        <f>+[6]Summary!X79</f>
        <v>38.93332951424415</v>
      </c>
      <c r="W149" s="29">
        <f>+[6]Summary!Y79</f>
        <v>40.275858118183592</v>
      </c>
      <c r="X149" s="29">
        <f>+[6]Summary!Z79</f>
        <v>41.664680811914067</v>
      </c>
      <c r="Y149" s="29">
        <f>+[6]Summary!AA79</f>
        <v>43.101393943359383</v>
      </c>
      <c r="Z149" s="29">
        <f>+[6]Summary!AB79</f>
        <v>44.206557890625007</v>
      </c>
      <c r="AA149" s="29">
        <f>+[6]Summary!AC79</f>
        <v>45.340059375000017</v>
      </c>
      <c r="AB149" s="29">
        <f>+[6]Summary!AD79</f>
        <v>46.502625000000002</v>
      </c>
      <c r="AC149" s="51">
        <f>VLOOKUP($B$4:$B$236,'orig WPP2004'!$B$4:$CZ$265,'orig WPP2004'!D$1)</f>
        <v>47.695</v>
      </c>
      <c r="AD149" s="51">
        <f>VLOOKUP($B$4:$B$236,'orig WPP2004'!$B$4:$CZ$265,'orig WPP2004'!E$1)</f>
        <v>48.942999999999998</v>
      </c>
      <c r="AE149" s="51">
        <f>VLOOKUP($B$4:$B$236,'orig WPP2004'!$B$4:$CZ$265,'orig WPP2004'!F$1)</f>
        <v>50.328000000000003</v>
      </c>
      <c r="AF149" s="51">
        <f>VLOOKUP($B$4:$B$236,'orig WPP2004'!$B$4:$CZ$265,'orig WPP2004'!G$1)</f>
        <v>51.813000000000002</v>
      </c>
      <c r="AG149" s="51">
        <f>VLOOKUP($B$4:$B$236,'orig WPP2004'!$B$4:$CZ$265,'orig WPP2004'!H$1)</f>
        <v>53.368000000000002</v>
      </c>
      <c r="AH149" s="51">
        <f>VLOOKUP($B$4:$B$236,'orig WPP2004'!$B$4:$CZ$265,'orig WPP2004'!I$1)</f>
        <v>54.975000000000001</v>
      </c>
      <c r="AI149" s="51">
        <f>VLOOKUP($B$4:$B$236,'orig WPP2004'!$B$4:$CZ$265,'orig WPP2004'!J$1)</f>
        <v>56.626000000000005</v>
      </c>
      <c r="AJ149" s="51">
        <f>VLOOKUP($B$4:$B$236,'orig WPP2004'!$B$4:$CZ$265,'orig WPP2004'!K$1)</f>
        <v>58.323</v>
      </c>
      <c r="AK149" s="51">
        <f>VLOOKUP($B$4:$B$236,'orig WPP2004'!$B$4:$CZ$265,'orig WPP2004'!L$1)</f>
        <v>60.076999999999998</v>
      </c>
      <c r="AL149" s="51">
        <f>VLOOKUP($B$4:$B$236,'orig WPP2004'!$B$4:$CZ$265,'orig WPP2004'!M$1)</f>
        <v>61.905000000000001</v>
      </c>
      <c r="AM149" s="51">
        <f>VLOOKUP($B$4:$B$236,'orig WPP2004'!$B$4:$CZ$265,'orig WPP2004'!N$1)</f>
        <v>63.823999999999998</v>
      </c>
      <c r="AN149" s="51">
        <f>VLOOKUP($B$4:$B$236,'orig WPP2004'!$B$4:$CZ$265,'orig WPP2004'!O$1)</f>
        <v>65.84</v>
      </c>
      <c r="AO149" s="51">
        <f>VLOOKUP($B$4:$B$236,'orig WPP2004'!$B$4:$CZ$265,'orig WPP2004'!P$1)</f>
        <v>67.944999999999993</v>
      </c>
      <c r="AP149" s="51">
        <f>VLOOKUP($B$4:$B$236,'orig WPP2004'!$B$4:$CZ$265,'orig WPP2004'!Q$1)</f>
        <v>70.113</v>
      </c>
      <c r="AQ149" s="51">
        <f>VLOOKUP($B$4:$B$236,'orig WPP2004'!$B$4:$CZ$265,'orig WPP2004'!R$1)</f>
        <v>72.305999999999997</v>
      </c>
      <c r="AR149" s="51">
        <f>VLOOKUP($B$4:$B$236,'orig WPP2004'!$B$4:$CZ$265,'orig WPP2004'!S$1)</f>
        <v>74.501000000000005</v>
      </c>
      <c r="AS149" s="51">
        <f>VLOOKUP($B$4:$B$236,'orig WPP2004'!$B$4:$CZ$265,'orig WPP2004'!T$1)</f>
        <v>76.682000000000002</v>
      </c>
      <c r="AT149" s="51">
        <f>VLOOKUP($B$4:$B$236,'orig WPP2004'!$B$4:$CZ$265,'orig WPP2004'!U$1)</f>
        <v>78.866</v>
      </c>
      <c r="AU149" s="51">
        <f>VLOOKUP($B$4:$B$236,'orig WPP2004'!$B$4:$CZ$265,'orig WPP2004'!V$1)</f>
        <v>81.105000000000004</v>
      </c>
      <c r="AV149" s="51">
        <f>VLOOKUP($B$4:$B$236,'orig WPP2004'!$B$4:$CZ$265,'orig WPP2004'!W$1)</f>
        <v>83.471000000000004</v>
      </c>
      <c r="AW149" s="51">
        <f>VLOOKUP($B$4:$B$236,'orig WPP2004'!$B$4:$CZ$265,'orig WPP2004'!X$1)</f>
        <v>86.013000000000005</v>
      </c>
      <c r="AX149" s="51">
        <f>VLOOKUP($B$4:$B$236,'orig WPP2004'!$B$4:$CZ$265,'orig WPP2004'!Y$1)</f>
        <v>88.742999999999995</v>
      </c>
      <c r="AY149" s="51">
        <f>VLOOKUP($B$4:$B$236,'orig WPP2004'!$B$4:$CZ$265,'orig WPP2004'!Z$1)</f>
        <v>91.641000000000005</v>
      </c>
      <c r="AZ149" s="51">
        <f>VLOOKUP($B$4:$B$236,'orig WPP2004'!$B$4:$CZ$265,'orig WPP2004'!AA$1)</f>
        <v>94.674000000000007</v>
      </c>
      <c r="BA149" s="51">
        <f>VLOOKUP($B$4:$B$236,'orig WPP2004'!$B$4:$CZ$265,'orig WPP2004'!AB$1)</f>
        <v>97.799000000000007</v>
      </c>
      <c r="BB149" s="51">
        <f>VLOOKUP($B$4:$B$236,'orig WPP2004'!$B$4:$CZ$265,'orig WPP2004'!AC$1)</f>
        <v>100.977</v>
      </c>
      <c r="BC149" s="51">
        <f>VLOOKUP($B$4:$B$236,'orig WPP2004'!$B$4:$CZ$265,'orig WPP2004'!AD$1)</f>
        <v>104.21</v>
      </c>
      <c r="BD149" s="51">
        <f>VLOOKUP($B$4:$B$236,'orig WPP2004'!$B$4:$CZ$265,'orig WPP2004'!AE$1)</f>
        <v>107.495</v>
      </c>
      <c r="BE149" s="51">
        <f>VLOOKUP($B$4:$B$236,'orig WPP2004'!$B$4:$CZ$265,'orig WPP2004'!AF$1)</f>
        <v>110.78399999999999</v>
      </c>
      <c r="BF149" s="51">
        <f>VLOOKUP($B$4:$B$236,'orig WPP2004'!$B$4:$CZ$265,'orig WPP2004'!AG$1)</f>
        <v>114.017</v>
      </c>
      <c r="BG149" s="51">
        <f>VLOOKUP($B$4:$B$236,'orig WPP2004'!$B$4:$CZ$265,'orig WPP2004'!AH$1)</f>
        <v>117.155</v>
      </c>
      <c r="BH149" s="51">
        <f>VLOOKUP($B$4:$B$236,'orig WPP2004'!$B$4:$CZ$265,'orig WPP2004'!AI$1)</f>
        <v>120.18299999999999</v>
      </c>
      <c r="BI149" s="51">
        <f>VLOOKUP($B$4:$B$236,'orig WPP2004'!$B$4:$CZ$265,'orig WPP2004'!AJ$1)</f>
        <v>123.124</v>
      </c>
      <c r="BJ149" s="51">
        <f>VLOOKUP($B$4:$B$236,'orig WPP2004'!$B$4:$CZ$265,'orig WPP2004'!AK$1)</f>
        <v>126.03099999999999</v>
      </c>
      <c r="BK149" s="51">
        <f>VLOOKUP($B$4:$B$236,'orig WPP2004'!$B$4:$CZ$265,'orig WPP2004'!AL$1)</f>
        <v>128.97899999999998</v>
      </c>
      <c r="BL149" s="51">
        <f>VLOOKUP($B$4:$B$236,'orig WPP2004'!$B$4:$CZ$265,'orig WPP2004'!AM$1)</f>
        <v>132.029</v>
      </c>
      <c r="BM149" s="51">
        <f>VLOOKUP($B$4:$B$236,'orig WPP2004'!$B$4:$CZ$265,'orig WPP2004'!AN$1)</f>
        <v>135.17599999999999</v>
      </c>
      <c r="BN149" s="51">
        <f>VLOOKUP($B$4:$B$236,'orig WPP2004'!$B$4:$CZ$265,'orig WPP2004'!AO$1)</f>
        <v>138.41899999999998</v>
      </c>
      <c r="BO149" s="51">
        <f>VLOOKUP($B$4:$B$236,'orig WPP2004'!$B$4:$CZ$265,'orig WPP2004'!AP$1)</f>
        <v>141.827</v>
      </c>
      <c r="BP149" s="51">
        <f>VLOOKUP($B$4:$B$236,'orig WPP2004'!$B$4:$CZ$265,'orig WPP2004'!AQ$1)</f>
        <v>145.48699999999999</v>
      </c>
      <c r="BQ149" s="51">
        <f>VLOOKUP($B$4:$B$236,'orig WPP2004'!$B$4:$CZ$265,'orig WPP2004'!AR$1)</f>
        <v>149.44900000000001</v>
      </c>
      <c r="BR149" s="51">
        <f>VLOOKUP($B$4:$B$236,'orig WPP2004'!$B$4:$CZ$265,'orig WPP2004'!AS$1)</f>
        <v>153.75799999999998</v>
      </c>
      <c r="BS149" s="51">
        <f>VLOOKUP($B$4:$B$236,'orig WPP2004'!$B$4:$CZ$265,'orig WPP2004'!AT$1)</f>
        <v>158.36699999999999</v>
      </c>
      <c r="BT149" s="51">
        <f>VLOOKUP($B$4:$B$236,'orig WPP2004'!$B$4:$CZ$265,'orig WPP2004'!AU$1)</f>
        <v>163.11599999999999</v>
      </c>
      <c r="BU149" s="51">
        <f>VLOOKUP($B$4:$B$236,'orig WPP2004'!$B$4:$CZ$265,'orig WPP2004'!AV$1)</f>
        <v>167.785</v>
      </c>
      <c r="BV149" s="51">
        <f>VLOOKUP($B$4:$B$236,'orig WPP2004'!$B$4:$CZ$265,'orig WPP2004'!AW$1)</f>
        <v>172.22</v>
      </c>
      <c r="BW149" s="51">
        <f>VLOOKUP($B$4:$B$236,'orig WPP2004'!$B$4:$CZ$265,'orig WPP2004'!AX$1)</f>
        <v>176.357</v>
      </c>
      <c r="BX149" s="51">
        <f>VLOOKUP($B$4:$B$236,'orig WPP2004'!$B$4:$CZ$265,'orig WPP2004'!AY$1)</f>
        <v>180.244</v>
      </c>
      <c r="BY149" s="51">
        <f>VLOOKUP($B$4:$B$236,'orig WPP2004'!$B$4:$CZ$265,'orig WPP2004'!AZ$1)</f>
        <v>183.97</v>
      </c>
      <c r="BZ149" s="51">
        <f>VLOOKUP($B$4:$B$236,'orig WPP2004'!$B$4:$CZ$265,'orig WPP2004'!BA$1)</f>
        <v>187.67400000000001</v>
      </c>
      <c r="CA149" s="51">
        <f>VLOOKUP($B$4:$B$236,'orig WPP2004'!$B$4:$CZ$265,'orig WPP2004'!BB$1)</f>
        <v>191.45699999999999</v>
      </c>
      <c r="CB149" s="51">
        <f>VLOOKUP($B$4:$B$236,'orig WPP2004'!$B$4:$CZ$265,'orig WPP2004'!BC$1)</f>
        <v>195.34100000000001</v>
      </c>
      <c r="CC149" s="51">
        <f>VLOOKUP($B$4:$B$236,'orig WPP2004'!$B$4:$CZ$265,'orig WPP2004'!BD$1)</f>
        <v>199.29300000000001</v>
      </c>
      <c r="CD149" s="51">
        <f>VLOOKUP($B$4:$B$236,'orig WPP2004'!$B$4:$CZ$265,'orig WPP2004'!BE$1)</f>
        <v>203.29900000000001</v>
      </c>
      <c r="CE149" s="51">
        <f>VLOOKUP($B$4:$B$236,'orig WPP2004'!$B$4:$CZ$265,'orig WPP2004'!BF$1)</f>
        <v>207.33100000000002</v>
      </c>
      <c r="CF149" s="51">
        <f>VLOOKUP($B$4:$B$236,'orig WPP2004'!$B$4:$CZ$265,'orig WPP2004'!BG$1)</f>
        <v>211.36699999999999</v>
      </c>
      <c r="CG149" s="51">
        <f>VLOOKUP($B$4:$B$236,'orig WPP2004'!$B$4:$CZ$265,'orig WPP2004'!BH$1)</f>
        <v>215.40800000000002</v>
      </c>
      <c r="CH149" s="51">
        <f>VLOOKUP($B$4:$B$236,'orig WPP2004'!$B$4:$CZ$265,'orig WPP2004'!BI$1)</f>
        <v>219.465</v>
      </c>
      <c r="CI149" s="51">
        <f>VLOOKUP($B$4:$B$236,'orig WPP2004'!$B$4:$CZ$265,'orig WPP2004'!BJ$1)</f>
        <v>223.53700000000001</v>
      </c>
      <c r="CJ149" s="51">
        <f>VLOOKUP($B$4:$B$236,'orig WPP2004'!$B$4:$CZ$265,'orig WPP2004'!BK$1)</f>
        <v>227.62700000000001</v>
      </c>
      <c r="CK149" s="51">
        <f>VLOOKUP($B$4:$B$236,'orig WPP2004'!$B$4:$CZ$265,'orig WPP2004'!BL$1)</f>
        <v>231.73399999999998</v>
      </c>
      <c r="CL149" s="51">
        <f>VLOOKUP($B$4:$B$236,'orig WPP2004'!$B$4:$CZ$265,'orig WPP2004'!BM$1)</f>
        <v>235.858</v>
      </c>
      <c r="CM149" s="51">
        <f>VLOOKUP($B$4:$B$236,'orig WPP2004'!$B$4:$CZ$265,'orig WPP2004'!BN$1)</f>
        <v>239.99299999999999</v>
      </c>
      <c r="CN149" s="51">
        <f>VLOOKUP($B$4:$B$236,'orig WPP2004'!$B$4:$CZ$265,'orig WPP2004'!BO$1)</f>
        <v>244.14100000000002</v>
      </c>
      <c r="CO149" s="51">
        <f>VLOOKUP($B$4:$B$236,'orig WPP2004'!$B$4:$CZ$265,'orig WPP2004'!BP$1)</f>
        <v>248.297</v>
      </c>
      <c r="CP149" s="51">
        <f>VLOOKUP($B$4:$B$236,'orig WPP2004'!$B$4:$CZ$265,'orig WPP2004'!BQ$1)</f>
        <v>252.459</v>
      </c>
      <c r="CQ149" s="51">
        <f>VLOOKUP($B$4:$B$236,'orig WPP2004'!$B$4:$CZ$265,'orig WPP2004'!BR$1)</f>
        <v>256.62400000000002</v>
      </c>
      <c r="CR149" s="51">
        <f>VLOOKUP($B$4:$B$236,'orig WPP2004'!$B$4:$CZ$265,'orig WPP2004'!BS$1)</f>
        <v>260.78899999999999</v>
      </c>
      <c r="CS149" s="51">
        <f>VLOOKUP($B$4:$B$236,'orig WPP2004'!$B$4:$CZ$265,'orig WPP2004'!BT$1)</f>
        <v>264.95100000000002</v>
      </c>
      <c r="CT149" s="51">
        <f>VLOOKUP($B$4:$B$236,'orig WPP2004'!$B$4:$CZ$265,'orig WPP2004'!BU$1)</f>
        <v>269.10500000000002</v>
      </c>
      <c r="CU149" s="51">
        <f>VLOOKUP($B$4:$B$236,'orig WPP2004'!$B$4:$CZ$265,'orig WPP2004'!BV$1)</f>
        <v>273.24900000000002</v>
      </c>
      <c r="CV149" s="51">
        <f>VLOOKUP($B$4:$B$236,'orig WPP2004'!$B$4:$CZ$265,'orig WPP2004'!BW$1)</f>
        <v>277.37799999999999</v>
      </c>
      <c r="CW149" s="51">
        <f>VLOOKUP($B$4:$B$236,'orig WPP2004'!$B$4:$CZ$265,'orig WPP2004'!BX$1)</f>
        <v>281.49</v>
      </c>
      <c r="CX149" s="51">
        <f>VLOOKUP($B$4:$B$236,'orig WPP2004'!$B$4:$CZ$265,'orig WPP2004'!BY$1)</f>
        <v>285.57900000000001</v>
      </c>
      <c r="CY149" s="51">
        <f>VLOOKUP($B$4:$B$236,'orig WPP2004'!$B$4:$CZ$265,'orig WPP2004'!BZ$1)</f>
        <v>289.63900000000001</v>
      </c>
      <c r="CZ149" s="51">
        <f>VLOOKUP($B$4:$B$236,'orig WPP2004'!$B$4:$CZ$265,'orig WPP2004'!CA$1)</f>
        <v>293.66800000000001</v>
      </c>
      <c r="DA149" s="51">
        <f>VLOOKUP($B$4:$B$236,'orig WPP2004'!$B$4:$CZ$265,'orig WPP2004'!CB$1)</f>
        <v>297.661</v>
      </c>
      <c r="DB149" s="51">
        <f>VLOOKUP($B$4:$B$236,'orig WPP2004'!$B$4:$CZ$265,'orig WPP2004'!CC$1)</f>
        <v>301.61400000000003</v>
      </c>
      <c r="DC149" s="51">
        <f>VLOOKUP($B$4:$B$236,'orig WPP2004'!$B$4:$CZ$265,'orig WPP2004'!CD$1)</f>
        <v>305.52499999999998</v>
      </c>
      <c r="DD149" s="51">
        <f>VLOOKUP($B$4:$B$236,'orig WPP2004'!$B$4:$CZ$265,'orig WPP2004'!CE$1)</f>
        <v>309.387</v>
      </c>
      <c r="DE149" s="51">
        <f>VLOOKUP($B$4:$B$236,'orig WPP2004'!$B$4:$CZ$265,'orig WPP2004'!CF$1)</f>
        <v>313.197</v>
      </c>
    </row>
    <row r="150" spans="1:109">
      <c r="A150">
        <v>24</v>
      </c>
      <c r="B150" s="3">
        <v>554</v>
      </c>
      <c r="C150" s="1" t="s">
        <v>457</v>
      </c>
      <c r="D150" s="29">
        <f>+[6]Summary!F68</f>
        <v>33.209889815089824</v>
      </c>
      <c r="E150" s="29">
        <f>+[6]Summary!G68</f>
        <v>38.744871450938128</v>
      </c>
      <c r="F150" s="29">
        <f>+[6]Summary!H68</f>
        <v>45.2023500260945</v>
      </c>
      <c r="G150" s="29">
        <f>+[6]Summary!I68</f>
        <v>52.736075030443573</v>
      </c>
      <c r="H150" s="29">
        <f>+[6]Summary!J68</f>
        <v>61.52542086885083</v>
      </c>
      <c r="I150" s="29">
        <f>+[6]Summary!K68</f>
        <v>71.779657680325968</v>
      </c>
      <c r="J150" s="29">
        <f>+[6]Summary!L68</f>
        <v>83.742933960380284</v>
      </c>
      <c r="K150" s="29">
        <f>+[6]Summary!M68</f>
        <v>97.700089620443677</v>
      </c>
      <c r="L150" s="29">
        <f>+[6]Summary!N68</f>
        <v>113.98343789051764</v>
      </c>
      <c r="M150" s="29">
        <f>+[6]Summary!O68</f>
        <v>132.98067753893719</v>
      </c>
      <c r="N150" s="29">
        <f>+[6]Summary!P68</f>
        <v>155.14412379542674</v>
      </c>
      <c r="O150" s="29">
        <f>+[6]Summary!Q68</f>
        <v>181.00147776133122</v>
      </c>
      <c r="P150" s="29">
        <f>+[6]Summary!R68</f>
        <v>211.16839072155312</v>
      </c>
      <c r="Q150" s="29">
        <f>+[6]Summary!S68</f>
        <v>246.3631225084786</v>
      </c>
      <c r="R150" s="29">
        <f>+[6]Summary!T68</f>
        <v>287.42364292655839</v>
      </c>
      <c r="S150" s="29">
        <f>+[6]Summary!U68</f>
        <v>335.3275834143181</v>
      </c>
      <c r="T150" s="29">
        <f>+[6]Summary!V68</f>
        <v>391.21551398337112</v>
      </c>
      <c r="U150" s="29">
        <f>+[6]Summary!W68</f>
        <v>456.41809964726639</v>
      </c>
      <c r="V150" s="29">
        <f>+[6]Summary!X68</f>
        <v>532.48778292181066</v>
      </c>
      <c r="W150" s="29">
        <f>+[6]Summary!Y68</f>
        <v>638.98533950617275</v>
      </c>
      <c r="X150" s="29">
        <f>+[6]Summary!Z68</f>
        <v>766.78240740740739</v>
      </c>
      <c r="Y150" s="29">
        <f>+[6]Summary!AA68</f>
        <v>920.13888888888891</v>
      </c>
      <c r="Z150" s="29">
        <f>+[6]Summary!AB68</f>
        <v>1104.1666666666667</v>
      </c>
      <c r="AA150" s="29">
        <f>+[6]Summary!AC68</f>
        <v>1325.0000000000005</v>
      </c>
      <c r="AB150" s="29">
        <f>+[6]Summary!AD68</f>
        <v>1590</v>
      </c>
      <c r="AC150" s="51">
        <f>VLOOKUP($B$4:$B$236,'orig WPP2004'!$B$4:$CZ$265,'orig WPP2004'!D$1)</f>
        <v>1908</v>
      </c>
      <c r="AD150" s="51">
        <f>VLOOKUP($B$4:$B$236,'orig WPP2004'!$B$4:$CZ$265,'orig WPP2004'!E$1)</f>
        <v>1947.8009999999999</v>
      </c>
      <c r="AE150" s="51">
        <f>VLOOKUP($B$4:$B$236,'orig WPP2004'!$B$4:$CZ$265,'orig WPP2004'!F$1)</f>
        <v>1992.617</v>
      </c>
      <c r="AF150" s="51">
        <f>VLOOKUP($B$4:$B$236,'orig WPP2004'!$B$4:$CZ$265,'orig WPP2004'!G$1)</f>
        <v>2040.0129999999999</v>
      </c>
      <c r="AG150" s="51">
        <f>VLOOKUP($B$4:$B$236,'orig WPP2004'!$B$4:$CZ$265,'orig WPP2004'!H$1)</f>
        <v>2088.1930000000002</v>
      </c>
      <c r="AH150" s="51">
        <f>VLOOKUP($B$4:$B$236,'orig WPP2004'!$B$4:$CZ$265,'orig WPP2004'!I$1)</f>
        <v>2135.9989999999998</v>
      </c>
      <c r="AI150" s="51">
        <f>VLOOKUP($B$4:$B$236,'orig WPP2004'!$B$4:$CZ$265,'orig WPP2004'!J$1)</f>
        <v>2182.9430000000002</v>
      </c>
      <c r="AJ150" s="51">
        <f>VLOOKUP($B$4:$B$236,'orig WPP2004'!$B$4:$CZ$265,'orig WPP2004'!K$1)</f>
        <v>2229.1759999999999</v>
      </c>
      <c r="AK150" s="51">
        <f>VLOOKUP($B$4:$B$236,'orig WPP2004'!$B$4:$CZ$265,'orig WPP2004'!L$1)</f>
        <v>2275.3919999999998</v>
      </c>
      <c r="AL150" s="51">
        <f>VLOOKUP($B$4:$B$236,'orig WPP2004'!$B$4:$CZ$265,'orig WPP2004'!M$1)</f>
        <v>2322.67</v>
      </c>
      <c r="AM150" s="51">
        <f>VLOOKUP($B$4:$B$236,'orig WPP2004'!$B$4:$CZ$265,'orig WPP2004'!N$1)</f>
        <v>2371.9989999999998</v>
      </c>
      <c r="AN150" s="51">
        <f>VLOOKUP($B$4:$B$236,'orig WPP2004'!$B$4:$CZ$265,'orig WPP2004'!O$1)</f>
        <v>2423.768</v>
      </c>
      <c r="AO150" s="51">
        <f>VLOOKUP($B$4:$B$236,'orig WPP2004'!$B$4:$CZ$265,'orig WPP2004'!P$1)</f>
        <v>2477.326</v>
      </c>
      <c r="AP150" s="51">
        <f>VLOOKUP($B$4:$B$236,'orig WPP2004'!$B$4:$CZ$265,'orig WPP2004'!Q$1)</f>
        <v>2530.7870000000003</v>
      </c>
      <c r="AQ150" s="51">
        <f>VLOOKUP($B$4:$B$236,'orig WPP2004'!$B$4:$CZ$265,'orig WPP2004'!R$1)</f>
        <v>2581.5740000000001</v>
      </c>
      <c r="AR150" s="51">
        <f>VLOOKUP($B$4:$B$236,'orig WPP2004'!$B$4:$CZ$265,'orig WPP2004'!S$1)</f>
        <v>2628.002</v>
      </c>
      <c r="AS150" s="51">
        <f>VLOOKUP($B$4:$B$236,'orig WPP2004'!$B$4:$CZ$265,'orig WPP2004'!T$1)</f>
        <v>2668.502</v>
      </c>
      <c r="AT150" s="51">
        <f>VLOOKUP($B$4:$B$236,'orig WPP2004'!$B$4:$CZ$265,'orig WPP2004'!U$1)</f>
        <v>2703.9169999999999</v>
      </c>
      <c r="AU150" s="51">
        <f>VLOOKUP($B$4:$B$236,'orig WPP2004'!$B$4:$CZ$265,'orig WPP2004'!V$1)</f>
        <v>2737.8339999999998</v>
      </c>
      <c r="AV150" s="51">
        <f>VLOOKUP($B$4:$B$236,'orig WPP2004'!$B$4:$CZ$265,'orig WPP2004'!W$1)</f>
        <v>2775.3180000000002</v>
      </c>
      <c r="AW150" s="51">
        <f>VLOOKUP($B$4:$B$236,'orig WPP2004'!$B$4:$CZ$265,'orig WPP2004'!X$1)</f>
        <v>2819.6030000000001</v>
      </c>
      <c r="AX150" s="51">
        <f>VLOOKUP($B$4:$B$236,'orig WPP2004'!$B$4:$CZ$265,'orig WPP2004'!Y$1)</f>
        <v>2872.8989999999999</v>
      </c>
      <c r="AY150" s="51">
        <f>VLOOKUP($B$4:$B$236,'orig WPP2004'!$B$4:$CZ$265,'orig WPP2004'!Z$1)</f>
        <v>2933.0360000000001</v>
      </c>
      <c r="AZ150" s="51">
        <f>VLOOKUP($B$4:$B$236,'orig WPP2004'!$B$4:$CZ$265,'orig WPP2004'!AA$1)</f>
        <v>2993.6089999999999</v>
      </c>
      <c r="BA150" s="51">
        <f>VLOOKUP($B$4:$B$236,'orig WPP2004'!$B$4:$CZ$265,'orig WPP2004'!AB$1)</f>
        <v>3045.6589999999997</v>
      </c>
      <c r="BB150" s="51">
        <f>VLOOKUP($B$4:$B$236,'orig WPP2004'!$B$4:$CZ$265,'orig WPP2004'!AC$1)</f>
        <v>3083.1040000000003</v>
      </c>
      <c r="BC150" s="51">
        <f>VLOOKUP($B$4:$B$236,'orig WPP2004'!$B$4:$CZ$265,'orig WPP2004'!AD$1)</f>
        <v>3103.3559999999998</v>
      </c>
      <c r="BD150" s="51">
        <f>VLOOKUP($B$4:$B$236,'orig WPP2004'!$B$4:$CZ$265,'orig WPP2004'!AE$1)</f>
        <v>3109.357</v>
      </c>
      <c r="BE150" s="51">
        <f>VLOOKUP($B$4:$B$236,'orig WPP2004'!$B$4:$CZ$265,'orig WPP2004'!AF$1)</f>
        <v>3107.3270000000002</v>
      </c>
      <c r="BF150" s="51">
        <f>VLOOKUP($B$4:$B$236,'orig WPP2004'!$B$4:$CZ$265,'orig WPP2004'!AG$1)</f>
        <v>3106.3119999999999</v>
      </c>
      <c r="BG150" s="51">
        <f>VLOOKUP($B$4:$B$236,'orig WPP2004'!$B$4:$CZ$265,'orig WPP2004'!AH$1)</f>
        <v>3112.8990000000003</v>
      </c>
      <c r="BH150" s="51">
        <f>VLOOKUP($B$4:$B$236,'orig WPP2004'!$B$4:$CZ$265,'orig WPP2004'!AI$1)</f>
        <v>3129.3010000000004</v>
      </c>
      <c r="BI150" s="51">
        <f>VLOOKUP($B$4:$B$236,'orig WPP2004'!$B$4:$CZ$265,'orig WPP2004'!AJ$1)</f>
        <v>3153.712</v>
      </c>
      <c r="BJ150" s="51">
        <f>VLOOKUP($B$4:$B$236,'orig WPP2004'!$B$4:$CZ$265,'orig WPP2004'!AK$1)</f>
        <v>3183.864</v>
      </c>
      <c r="BK150" s="51">
        <f>VLOOKUP($B$4:$B$236,'orig WPP2004'!$B$4:$CZ$265,'orig WPP2004'!AL$1)</f>
        <v>3215.9009999999998</v>
      </c>
      <c r="BL150" s="51">
        <f>VLOOKUP($B$4:$B$236,'orig WPP2004'!$B$4:$CZ$265,'orig WPP2004'!AM$1)</f>
        <v>3247.1019999999999</v>
      </c>
      <c r="BM150" s="51">
        <f>VLOOKUP($B$4:$B$236,'orig WPP2004'!$B$4:$CZ$265,'orig WPP2004'!AN$1)</f>
        <v>3276.6509999999998</v>
      </c>
      <c r="BN150" s="51">
        <f>VLOOKUP($B$4:$B$236,'orig WPP2004'!$B$4:$CZ$265,'orig WPP2004'!AO$1)</f>
        <v>3305.819</v>
      </c>
      <c r="BO150" s="51">
        <f>VLOOKUP($B$4:$B$236,'orig WPP2004'!$B$4:$CZ$265,'orig WPP2004'!AP$1)</f>
        <v>3336.35</v>
      </c>
      <c r="BP150" s="51">
        <f>VLOOKUP($B$4:$B$236,'orig WPP2004'!$B$4:$CZ$265,'orig WPP2004'!AQ$1)</f>
        <v>3370.7910000000002</v>
      </c>
      <c r="BQ150" s="51">
        <f>VLOOKUP($B$4:$B$236,'orig WPP2004'!$B$4:$CZ$265,'orig WPP2004'!AR$1)</f>
        <v>3410.7339999999999</v>
      </c>
      <c r="BR150" s="51">
        <f>VLOOKUP($B$4:$B$236,'orig WPP2004'!$B$4:$CZ$265,'orig WPP2004'!AS$1)</f>
        <v>3457.114</v>
      </c>
      <c r="BS150" s="51">
        <f>VLOOKUP($B$4:$B$236,'orig WPP2004'!$B$4:$CZ$265,'orig WPP2004'!AT$1)</f>
        <v>3508.6530000000002</v>
      </c>
      <c r="BT150" s="51">
        <f>VLOOKUP($B$4:$B$236,'orig WPP2004'!$B$4:$CZ$265,'orig WPP2004'!AU$1)</f>
        <v>3562.07</v>
      </c>
      <c r="BU150" s="51">
        <f>VLOOKUP($B$4:$B$236,'orig WPP2004'!$B$4:$CZ$265,'orig WPP2004'!AV$1)</f>
        <v>3612.8220000000001</v>
      </c>
      <c r="BV150" s="51">
        <f>VLOOKUP($B$4:$B$236,'orig WPP2004'!$B$4:$CZ$265,'orig WPP2004'!AW$1)</f>
        <v>3657.761</v>
      </c>
      <c r="BW150" s="51">
        <f>VLOOKUP($B$4:$B$236,'orig WPP2004'!$B$4:$CZ$265,'orig WPP2004'!AX$1)</f>
        <v>3695.3139999999999</v>
      </c>
      <c r="BX150" s="51">
        <f>VLOOKUP($B$4:$B$236,'orig WPP2004'!$B$4:$CZ$265,'orig WPP2004'!AY$1)</f>
        <v>3726.6890000000003</v>
      </c>
      <c r="BY150" s="51">
        <f>VLOOKUP($B$4:$B$236,'orig WPP2004'!$B$4:$CZ$265,'orig WPP2004'!AZ$1)</f>
        <v>3754.89</v>
      </c>
      <c r="BZ150" s="51">
        <f>VLOOKUP($B$4:$B$236,'orig WPP2004'!$B$4:$CZ$265,'orig WPP2004'!BA$1)</f>
        <v>3784.364</v>
      </c>
      <c r="CA150" s="51">
        <f>VLOOKUP($B$4:$B$236,'orig WPP2004'!$B$4:$CZ$265,'orig WPP2004'!BB$1)</f>
        <v>3818.201</v>
      </c>
      <c r="CB150" s="51">
        <f>VLOOKUP($B$4:$B$236,'orig WPP2004'!$B$4:$CZ$265,'orig WPP2004'!BC$1)</f>
        <v>3857.491</v>
      </c>
      <c r="CC150" s="51">
        <f>VLOOKUP($B$4:$B$236,'orig WPP2004'!$B$4:$CZ$265,'orig WPP2004'!BD$1)</f>
        <v>3900.8540000000003</v>
      </c>
      <c r="CD150" s="51">
        <f>VLOOKUP($B$4:$B$236,'orig WPP2004'!$B$4:$CZ$265,'orig WPP2004'!BE$1)</f>
        <v>3945.9409999999998</v>
      </c>
      <c r="CE150" s="51">
        <f>VLOOKUP($B$4:$B$236,'orig WPP2004'!$B$4:$CZ$265,'orig WPP2004'!BF$1)</f>
        <v>3989.279</v>
      </c>
      <c r="CF150" s="51">
        <f>VLOOKUP($B$4:$B$236,'orig WPP2004'!$B$4:$CZ$265,'orig WPP2004'!BG$1)</f>
        <v>4028.384</v>
      </c>
      <c r="CG150" s="51">
        <f>VLOOKUP($B$4:$B$236,'orig WPP2004'!$B$4:$CZ$265,'orig WPP2004'!BH$1)</f>
        <v>4062.5339999999997</v>
      </c>
      <c r="CH150" s="51">
        <f>VLOOKUP($B$4:$B$236,'orig WPP2004'!$B$4:$CZ$265,'orig WPP2004'!BI$1)</f>
        <v>4092.625</v>
      </c>
      <c r="CI150" s="51">
        <f>VLOOKUP($B$4:$B$236,'orig WPP2004'!$B$4:$CZ$265,'orig WPP2004'!BJ$1)</f>
        <v>4119.7579999999998</v>
      </c>
      <c r="CJ150" s="51">
        <f>VLOOKUP($B$4:$B$236,'orig WPP2004'!$B$4:$CZ$265,'orig WPP2004'!BK$1)</f>
        <v>4145.6810000000005</v>
      </c>
      <c r="CK150" s="51">
        <f>VLOOKUP($B$4:$B$236,'orig WPP2004'!$B$4:$CZ$265,'orig WPP2004'!BL$1)</f>
        <v>4171.6890000000003</v>
      </c>
      <c r="CL150" s="51">
        <f>VLOOKUP($B$4:$B$236,'orig WPP2004'!$B$4:$CZ$265,'orig WPP2004'!BM$1)</f>
        <v>4198.0410000000002</v>
      </c>
      <c r="CM150" s="51">
        <f>VLOOKUP($B$4:$B$236,'orig WPP2004'!$B$4:$CZ$265,'orig WPP2004'!BN$1)</f>
        <v>4224.3690000000006</v>
      </c>
      <c r="CN150" s="51">
        <f>VLOOKUP($B$4:$B$236,'orig WPP2004'!$B$4:$CZ$265,'orig WPP2004'!BO$1)</f>
        <v>4250.6119999999992</v>
      </c>
      <c r="CO150" s="51">
        <f>VLOOKUP($B$4:$B$236,'orig WPP2004'!$B$4:$CZ$265,'orig WPP2004'!BP$1)</f>
        <v>4276.558</v>
      </c>
      <c r="CP150" s="51">
        <f>VLOOKUP($B$4:$B$236,'orig WPP2004'!$B$4:$CZ$265,'orig WPP2004'!BQ$1)</f>
        <v>4302.0560000000005</v>
      </c>
      <c r="CQ150" s="51">
        <f>VLOOKUP($B$4:$B$236,'orig WPP2004'!$B$4:$CZ$265,'orig WPP2004'!BR$1)</f>
        <v>4327.1450000000004</v>
      </c>
      <c r="CR150" s="51">
        <f>VLOOKUP($B$4:$B$236,'orig WPP2004'!$B$4:$CZ$265,'orig WPP2004'!BS$1)</f>
        <v>4351.951</v>
      </c>
      <c r="CS150" s="51">
        <f>VLOOKUP($B$4:$B$236,'orig WPP2004'!$B$4:$CZ$265,'orig WPP2004'!BT$1)</f>
        <v>4376.4960000000001</v>
      </c>
      <c r="CT150" s="51">
        <f>VLOOKUP($B$4:$B$236,'orig WPP2004'!$B$4:$CZ$265,'orig WPP2004'!BU$1)</f>
        <v>4400.7970000000005</v>
      </c>
      <c r="CU150" s="51">
        <f>VLOOKUP($B$4:$B$236,'orig WPP2004'!$B$4:$CZ$265,'orig WPP2004'!BV$1)</f>
        <v>4424.8509999999997</v>
      </c>
      <c r="CV150" s="51">
        <f>VLOOKUP($B$4:$B$236,'orig WPP2004'!$B$4:$CZ$265,'orig WPP2004'!BW$1)</f>
        <v>4448.6549999999997</v>
      </c>
      <c r="CW150" s="51">
        <f>VLOOKUP($B$4:$B$236,'orig WPP2004'!$B$4:$CZ$265,'orig WPP2004'!BX$1)</f>
        <v>4472.1499999999996</v>
      </c>
      <c r="CX150" s="51">
        <f>VLOOKUP($B$4:$B$236,'orig WPP2004'!$B$4:$CZ$265,'orig WPP2004'!BY$1)</f>
        <v>4495.2060000000001</v>
      </c>
      <c r="CY150" s="51">
        <f>VLOOKUP($B$4:$B$236,'orig WPP2004'!$B$4:$CZ$265,'orig WPP2004'!BZ$1)</f>
        <v>4517.6550000000007</v>
      </c>
      <c r="CZ150" s="51">
        <f>VLOOKUP($B$4:$B$236,'orig WPP2004'!$B$4:$CZ$265,'orig WPP2004'!CA$1)</f>
        <v>4539.3530000000001</v>
      </c>
      <c r="DA150" s="51">
        <f>VLOOKUP($B$4:$B$236,'orig WPP2004'!$B$4:$CZ$265,'orig WPP2004'!CB$1)</f>
        <v>4560.2479999999996</v>
      </c>
      <c r="DB150" s="51">
        <f>VLOOKUP($B$4:$B$236,'orig WPP2004'!$B$4:$CZ$265,'orig WPP2004'!CC$1)</f>
        <v>4580.3119999999999</v>
      </c>
      <c r="DC150" s="51">
        <f>VLOOKUP($B$4:$B$236,'orig WPP2004'!$B$4:$CZ$265,'orig WPP2004'!CD$1)</f>
        <v>4599.4629999999997</v>
      </c>
      <c r="DD150" s="51">
        <f>VLOOKUP($B$4:$B$236,'orig WPP2004'!$B$4:$CZ$265,'orig WPP2004'!CE$1)</f>
        <v>4617.6139999999996</v>
      </c>
      <c r="DE150" s="51">
        <f>VLOOKUP($B$4:$B$236,'orig WPP2004'!$B$4:$CZ$265,'orig WPP2004'!CF$1)</f>
        <v>4634.7039999999997</v>
      </c>
    </row>
    <row r="151" spans="1:109">
      <c r="A151">
        <v>4</v>
      </c>
      <c r="B151" s="3">
        <v>558</v>
      </c>
      <c r="C151" s="1" t="s">
        <v>435</v>
      </c>
      <c r="D151" s="29">
        <f>+[1]Summary!F41</f>
        <v>81.274492006814512</v>
      </c>
      <c r="E151" s="29">
        <f>+[1]Summary!G41</f>
        <v>87.079812864444122</v>
      </c>
      <c r="F151" s="29">
        <f>+[1]Summary!H41</f>
        <v>93.299799497618707</v>
      </c>
      <c r="G151" s="29">
        <f>+[1]Summary!I41</f>
        <v>99.964070890305749</v>
      </c>
      <c r="H151" s="29">
        <f>+[1]Summary!J41</f>
        <v>107.10436166818472</v>
      </c>
      <c r="I151" s="29">
        <f>+[1]Summary!K41</f>
        <v>114.75467321591221</v>
      </c>
      <c r="J151" s="29">
        <f>+[1]Summary!L41</f>
        <v>122.95143558847735</v>
      </c>
      <c r="K151" s="29">
        <f>+[1]Summary!M41</f>
        <v>131.73368098765434</v>
      </c>
      <c r="L151" s="29">
        <f>+[1]Summary!N41</f>
        <v>141.14322962962964</v>
      </c>
      <c r="M151" s="29">
        <f>+[1]Summary!O41</f>
        <v>151.22488888888887</v>
      </c>
      <c r="N151" s="29">
        <f>+[1]Summary!P41</f>
        <v>162.02666666666667</v>
      </c>
      <c r="O151" s="29">
        <f>+[1]Summary!Q41</f>
        <v>173.59999999999997</v>
      </c>
      <c r="P151" s="29">
        <f>+[1]Summary!R41</f>
        <v>186</v>
      </c>
      <c r="Q151" s="29">
        <f>+[1]Summary!S41</f>
        <v>220.40816326530611</v>
      </c>
      <c r="R151" s="29">
        <f>+[1]Summary!T41</f>
        <v>257.14285714285711</v>
      </c>
      <c r="S151" s="29">
        <f>+[1]Summary!U41</f>
        <v>299.99999999999994</v>
      </c>
      <c r="T151" s="29">
        <f>+[1]Summary!V41</f>
        <v>318.49999999999994</v>
      </c>
      <c r="U151" s="29">
        <f>+[1]Summary!W41</f>
        <v>336.99999999999994</v>
      </c>
      <c r="V151" s="29">
        <f>+[1]Summary!X41</f>
        <v>384.13185363094323</v>
      </c>
      <c r="W151" s="29">
        <f>+[1]Summary!Y41</f>
        <v>439.0078327210781</v>
      </c>
      <c r="X151" s="29">
        <f>+[1]Summary!Z41</f>
        <v>501.72323739551769</v>
      </c>
      <c r="Y151" s="29">
        <f>+[1]Summary!AA41</f>
        <v>573.39798559487735</v>
      </c>
      <c r="Z151" s="29">
        <f>+[1]Summary!AB41</f>
        <v>655.31198353700279</v>
      </c>
      <c r="AA151" s="29">
        <f>+[1]Summary!AC41</f>
        <v>824.52423316959243</v>
      </c>
      <c r="AB151" s="29">
        <f>+[1]Summary!AD41</f>
        <v>985.51046521178932</v>
      </c>
      <c r="AC151" s="51">
        <f>VLOOKUP($B$4:$B$236,'orig WPP2004'!$B$4:$CZ$265,'orig WPP2004'!D$1)</f>
        <v>1190.2850000000001</v>
      </c>
      <c r="AD151" s="51">
        <f>VLOOKUP($B$4:$B$236,'orig WPP2004'!$B$4:$CZ$265,'orig WPP2004'!E$1)</f>
        <v>1225.5899999999999</v>
      </c>
      <c r="AE151" s="51">
        <f>VLOOKUP($B$4:$B$236,'orig WPP2004'!$B$4:$CZ$265,'orig WPP2004'!F$1)</f>
        <v>1262.6400000000001</v>
      </c>
      <c r="AF151" s="51">
        <f>VLOOKUP($B$4:$B$236,'orig WPP2004'!$B$4:$CZ$265,'orig WPP2004'!G$1)</f>
        <v>1301.3290000000002</v>
      </c>
      <c r="AG151" s="51">
        <f>VLOOKUP($B$4:$B$236,'orig WPP2004'!$B$4:$CZ$265,'orig WPP2004'!H$1)</f>
        <v>1341.5880000000002</v>
      </c>
      <c r="AH151" s="51">
        <f>VLOOKUP($B$4:$B$236,'orig WPP2004'!$B$4:$CZ$265,'orig WPP2004'!I$1)</f>
        <v>1383.3910000000001</v>
      </c>
      <c r="AI151" s="51">
        <f>VLOOKUP($B$4:$B$236,'orig WPP2004'!$B$4:$CZ$265,'orig WPP2004'!J$1)</f>
        <v>1426.751</v>
      </c>
      <c r="AJ151" s="51">
        <f>VLOOKUP($B$4:$B$236,'orig WPP2004'!$B$4:$CZ$265,'orig WPP2004'!K$1)</f>
        <v>1471.7190000000001</v>
      </c>
      <c r="AK151" s="51">
        <f>VLOOKUP($B$4:$B$236,'orig WPP2004'!$B$4:$CZ$265,'orig WPP2004'!L$1)</f>
        <v>1518.383</v>
      </c>
      <c r="AL151" s="51">
        <f>VLOOKUP($B$4:$B$236,'orig WPP2004'!$B$4:$CZ$265,'orig WPP2004'!M$1)</f>
        <v>1566.8520000000001</v>
      </c>
      <c r="AM151" s="51">
        <f>VLOOKUP($B$4:$B$236,'orig WPP2004'!$B$4:$CZ$265,'orig WPP2004'!N$1)</f>
        <v>1617.2339999999999</v>
      </c>
      <c r="AN151" s="51">
        <f>VLOOKUP($B$4:$B$236,'orig WPP2004'!$B$4:$CZ$265,'orig WPP2004'!O$1)</f>
        <v>1669.6</v>
      </c>
      <c r="AO151" s="51">
        <f>VLOOKUP($B$4:$B$236,'orig WPP2004'!$B$4:$CZ$265,'orig WPP2004'!P$1)</f>
        <v>1723.96</v>
      </c>
      <c r="AP151" s="51">
        <f>VLOOKUP($B$4:$B$236,'orig WPP2004'!$B$4:$CZ$265,'orig WPP2004'!Q$1)</f>
        <v>1780.251</v>
      </c>
      <c r="AQ151" s="51">
        <f>VLOOKUP($B$4:$B$236,'orig WPP2004'!$B$4:$CZ$265,'orig WPP2004'!R$1)</f>
        <v>1838.375</v>
      </c>
      <c r="AR151" s="51">
        <f>VLOOKUP($B$4:$B$236,'orig WPP2004'!$B$4:$CZ$265,'orig WPP2004'!S$1)</f>
        <v>1898.2829999999999</v>
      </c>
      <c r="AS151" s="51">
        <f>VLOOKUP($B$4:$B$236,'orig WPP2004'!$B$4:$CZ$265,'orig WPP2004'!T$1)</f>
        <v>1959.9270000000001</v>
      </c>
      <c r="AT151" s="51">
        <f>VLOOKUP($B$4:$B$236,'orig WPP2004'!$B$4:$CZ$265,'orig WPP2004'!U$1)</f>
        <v>2023.413</v>
      </c>
      <c r="AU151" s="51">
        <f>VLOOKUP($B$4:$B$236,'orig WPP2004'!$B$4:$CZ$265,'orig WPP2004'!V$1)</f>
        <v>2089.0240000000003</v>
      </c>
      <c r="AV151" s="51">
        <f>VLOOKUP($B$4:$B$236,'orig WPP2004'!$B$4:$CZ$265,'orig WPP2004'!W$1)</f>
        <v>2157.136</v>
      </c>
      <c r="AW151" s="51">
        <f>VLOOKUP($B$4:$B$236,'orig WPP2004'!$B$4:$CZ$265,'orig WPP2004'!X$1)</f>
        <v>2228.011</v>
      </c>
      <c r="AX151" s="51">
        <f>VLOOKUP($B$4:$B$236,'orig WPP2004'!$B$4:$CZ$265,'orig WPP2004'!Y$1)</f>
        <v>2301.6689999999999</v>
      </c>
      <c r="AY151" s="51">
        <f>VLOOKUP($B$4:$B$236,'orig WPP2004'!$B$4:$CZ$265,'orig WPP2004'!Z$1)</f>
        <v>2377.9859999999999</v>
      </c>
      <c r="AZ151" s="51">
        <f>VLOOKUP($B$4:$B$236,'orig WPP2004'!$B$4:$CZ$265,'orig WPP2004'!AA$1)</f>
        <v>2456.8810000000003</v>
      </c>
      <c r="BA151" s="51">
        <f>VLOOKUP($B$4:$B$236,'orig WPP2004'!$B$4:$CZ$265,'orig WPP2004'!AB$1)</f>
        <v>2538.2129999999997</v>
      </c>
      <c r="BB151" s="51">
        <f>VLOOKUP($B$4:$B$236,'orig WPP2004'!$B$4:$CZ$265,'orig WPP2004'!AC$1)</f>
        <v>2621.8209999999999</v>
      </c>
      <c r="BC151" s="51">
        <f>VLOOKUP($B$4:$B$236,'orig WPP2004'!$B$4:$CZ$265,'orig WPP2004'!AD$1)</f>
        <v>2707.576</v>
      </c>
      <c r="BD151" s="51">
        <f>VLOOKUP($B$4:$B$236,'orig WPP2004'!$B$4:$CZ$265,'orig WPP2004'!AE$1)</f>
        <v>2795.288</v>
      </c>
      <c r="BE151" s="51">
        <f>VLOOKUP($B$4:$B$236,'orig WPP2004'!$B$4:$CZ$265,'orig WPP2004'!AF$1)</f>
        <v>2884.6319999999996</v>
      </c>
      <c r="BF151" s="51">
        <f>VLOOKUP($B$4:$B$236,'orig WPP2004'!$B$4:$CZ$265,'orig WPP2004'!AG$1)</f>
        <v>2975.2129999999997</v>
      </c>
      <c r="BG151" s="51">
        <f>VLOOKUP($B$4:$B$236,'orig WPP2004'!$B$4:$CZ$265,'orig WPP2004'!AH$1)</f>
        <v>3066.66</v>
      </c>
      <c r="BH151" s="51">
        <f>VLOOKUP($B$4:$B$236,'orig WPP2004'!$B$4:$CZ$265,'orig WPP2004'!AI$1)</f>
        <v>3159.1019999999999</v>
      </c>
      <c r="BI151" s="51">
        <f>VLOOKUP($B$4:$B$236,'orig WPP2004'!$B$4:$CZ$265,'orig WPP2004'!AJ$1)</f>
        <v>3252.366</v>
      </c>
      <c r="BJ151" s="51">
        <f>VLOOKUP($B$4:$B$236,'orig WPP2004'!$B$4:$CZ$265,'orig WPP2004'!AK$1)</f>
        <v>3345.4520000000002</v>
      </c>
      <c r="BK151" s="51">
        <f>VLOOKUP($B$4:$B$236,'orig WPP2004'!$B$4:$CZ$265,'orig WPP2004'!AL$1)</f>
        <v>3437.0830000000001</v>
      </c>
      <c r="BL151" s="51">
        <f>VLOOKUP($B$4:$B$236,'orig WPP2004'!$B$4:$CZ$265,'orig WPP2004'!AM$1)</f>
        <v>3526.4939999999997</v>
      </c>
      <c r="BM151" s="51">
        <f>VLOOKUP($B$4:$B$236,'orig WPP2004'!$B$4:$CZ$265,'orig WPP2004'!AN$1)</f>
        <v>3612.9030000000002</v>
      </c>
      <c r="BN151" s="51">
        <f>VLOOKUP($B$4:$B$236,'orig WPP2004'!$B$4:$CZ$265,'orig WPP2004'!AO$1)</f>
        <v>3696.904</v>
      </c>
      <c r="BO151" s="51">
        <f>VLOOKUP($B$4:$B$236,'orig WPP2004'!$B$4:$CZ$265,'orig WPP2004'!AP$1)</f>
        <v>3780.7749999999996</v>
      </c>
      <c r="BP151" s="51">
        <f>VLOOKUP($B$4:$B$236,'orig WPP2004'!$B$4:$CZ$265,'orig WPP2004'!AQ$1)</f>
        <v>3867.6869999999999</v>
      </c>
      <c r="BQ151" s="51">
        <f>VLOOKUP($B$4:$B$236,'orig WPP2004'!$B$4:$CZ$265,'orig WPP2004'!AR$1)</f>
        <v>3959.7950000000001</v>
      </c>
      <c r="BR151" s="51">
        <f>VLOOKUP($B$4:$B$236,'orig WPP2004'!$B$4:$CZ$265,'orig WPP2004'!AS$1)</f>
        <v>4058.1819999999998</v>
      </c>
      <c r="BS151" s="51">
        <f>VLOOKUP($B$4:$B$236,'orig WPP2004'!$B$4:$CZ$265,'orig WPP2004'!AT$1)</f>
        <v>4161.8540000000003</v>
      </c>
      <c r="BT151" s="51">
        <f>VLOOKUP($B$4:$B$236,'orig WPP2004'!$B$4:$CZ$265,'orig WPP2004'!AU$1)</f>
        <v>4268.38</v>
      </c>
      <c r="BU151" s="51">
        <f>VLOOKUP($B$4:$B$236,'orig WPP2004'!$B$4:$CZ$265,'orig WPP2004'!AV$1)</f>
        <v>4374.2190000000001</v>
      </c>
      <c r="BV151" s="51">
        <f>VLOOKUP($B$4:$B$236,'orig WPP2004'!$B$4:$CZ$265,'orig WPP2004'!AW$1)</f>
        <v>4476.8919999999998</v>
      </c>
      <c r="BW151" s="51">
        <f>VLOOKUP($B$4:$B$236,'orig WPP2004'!$B$4:$CZ$265,'orig WPP2004'!AX$1)</f>
        <v>4575.5969999999998</v>
      </c>
      <c r="BX151" s="51">
        <f>VLOOKUP($B$4:$B$236,'orig WPP2004'!$B$4:$CZ$265,'orig WPP2004'!AY$1)</f>
        <v>4671.34</v>
      </c>
      <c r="BY151" s="51">
        <f>VLOOKUP($B$4:$B$236,'orig WPP2004'!$B$4:$CZ$265,'orig WPP2004'!AZ$1)</f>
        <v>4765.6469999999999</v>
      </c>
      <c r="BZ151" s="51">
        <f>VLOOKUP($B$4:$B$236,'orig WPP2004'!$B$4:$CZ$265,'orig WPP2004'!BA$1)</f>
        <v>4860.8330000000005</v>
      </c>
      <c r="CA151" s="51">
        <f>VLOOKUP($B$4:$B$236,'orig WPP2004'!$B$4:$CZ$265,'orig WPP2004'!BB$1)</f>
        <v>4958.6239999999998</v>
      </c>
      <c r="CB151" s="51">
        <f>VLOOKUP($B$4:$B$236,'orig WPP2004'!$B$4:$CZ$265,'orig WPP2004'!BC$1)</f>
        <v>5059.29</v>
      </c>
      <c r="CC151" s="51">
        <f>VLOOKUP($B$4:$B$236,'orig WPP2004'!$B$4:$CZ$265,'orig WPP2004'!BD$1)</f>
        <v>5162.3770000000004</v>
      </c>
      <c r="CD151" s="51">
        <f>VLOOKUP($B$4:$B$236,'orig WPP2004'!$B$4:$CZ$265,'orig WPP2004'!BE$1)</f>
        <v>5268</v>
      </c>
      <c r="CE151" s="51">
        <f>VLOOKUP($B$4:$B$236,'orig WPP2004'!$B$4:$CZ$265,'orig WPP2004'!BF$1)</f>
        <v>5376.14</v>
      </c>
      <c r="CF151" s="51">
        <f>VLOOKUP($B$4:$B$236,'orig WPP2004'!$B$4:$CZ$265,'orig WPP2004'!BG$1)</f>
        <v>5486.6849999999995</v>
      </c>
      <c r="CG151" s="51">
        <f>VLOOKUP($B$4:$B$236,'orig WPP2004'!$B$4:$CZ$265,'orig WPP2004'!BH$1)</f>
        <v>5599.759</v>
      </c>
      <c r="CH151" s="51">
        <f>VLOOKUP($B$4:$B$236,'orig WPP2004'!$B$4:$CZ$265,'orig WPP2004'!BI$1)</f>
        <v>5715.1819999999998</v>
      </c>
      <c r="CI151" s="51">
        <f>VLOOKUP($B$4:$B$236,'orig WPP2004'!$B$4:$CZ$265,'orig WPP2004'!BJ$1)</f>
        <v>5832.1210000000001</v>
      </c>
      <c r="CJ151" s="51">
        <f>VLOOKUP($B$4:$B$236,'orig WPP2004'!$B$4:$CZ$265,'orig WPP2004'!BK$1)</f>
        <v>5949.4589999999998</v>
      </c>
      <c r="CK151" s="51">
        <f>VLOOKUP($B$4:$B$236,'orig WPP2004'!$B$4:$CZ$265,'orig WPP2004'!BL$1)</f>
        <v>6066.32</v>
      </c>
      <c r="CL151" s="51">
        <f>VLOOKUP($B$4:$B$236,'orig WPP2004'!$B$4:$CZ$265,'orig WPP2004'!BM$1)</f>
        <v>6182.317</v>
      </c>
      <c r="CM151" s="51">
        <f>VLOOKUP($B$4:$B$236,'orig WPP2004'!$B$4:$CZ$265,'orig WPP2004'!BN$1)</f>
        <v>6297.42</v>
      </c>
      <c r="CN151" s="51">
        <f>VLOOKUP($B$4:$B$236,'orig WPP2004'!$B$4:$CZ$265,'orig WPP2004'!BO$1)</f>
        <v>6411.5589999999993</v>
      </c>
      <c r="CO151" s="51">
        <f>VLOOKUP($B$4:$B$236,'orig WPP2004'!$B$4:$CZ$265,'orig WPP2004'!BP$1)</f>
        <v>6524.7839999999997</v>
      </c>
      <c r="CP151" s="51">
        <f>VLOOKUP($B$4:$B$236,'orig WPP2004'!$B$4:$CZ$265,'orig WPP2004'!BQ$1)</f>
        <v>6637.0940000000001</v>
      </c>
      <c r="CQ151" s="51">
        <f>VLOOKUP($B$4:$B$236,'orig WPP2004'!$B$4:$CZ$265,'orig WPP2004'!BR$1)</f>
        <v>6748.3289999999997</v>
      </c>
      <c r="CR151" s="51">
        <f>VLOOKUP($B$4:$B$236,'orig WPP2004'!$B$4:$CZ$265,'orig WPP2004'!BS$1)</f>
        <v>6858.2489999999998</v>
      </c>
      <c r="CS151" s="51">
        <f>VLOOKUP($B$4:$B$236,'orig WPP2004'!$B$4:$CZ$265,'orig WPP2004'!BT$1)</f>
        <v>6966.6980000000003</v>
      </c>
      <c r="CT151" s="51">
        <f>VLOOKUP($B$4:$B$236,'orig WPP2004'!$B$4:$CZ$265,'orig WPP2004'!BU$1)</f>
        <v>7073.5159999999996</v>
      </c>
      <c r="CU151" s="51">
        <f>VLOOKUP($B$4:$B$236,'orig WPP2004'!$B$4:$CZ$265,'orig WPP2004'!BV$1)</f>
        <v>7178.5630000000001</v>
      </c>
      <c r="CV151" s="51">
        <f>VLOOKUP($B$4:$B$236,'orig WPP2004'!$B$4:$CZ$265,'orig WPP2004'!BW$1)</f>
        <v>7281.7170000000006</v>
      </c>
      <c r="CW151" s="51">
        <f>VLOOKUP($B$4:$B$236,'orig WPP2004'!$B$4:$CZ$265,'orig WPP2004'!BX$1)</f>
        <v>7382.893</v>
      </c>
      <c r="CX151" s="51">
        <f>VLOOKUP($B$4:$B$236,'orig WPP2004'!$B$4:$CZ$265,'orig WPP2004'!BY$1)</f>
        <v>7482.0550000000003</v>
      </c>
      <c r="CY151" s="51">
        <f>VLOOKUP($B$4:$B$236,'orig WPP2004'!$B$4:$CZ$265,'orig WPP2004'!BZ$1)</f>
        <v>7579.1890000000003</v>
      </c>
      <c r="CZ151" s="51">
        <f>VLOOKUP($B$4:$B$236,'orig WPP2004'!$B$4:$CZ$265,'orig WPP2004'!CA$1)</f>
        <v>7674.27</v>
      </c>
      <c r="DA151" s="51">
        <f>VLOOKUP($B$4:$B$236,'orig WPP2004'!$B$4:$CZ$265,'orig WPP2004'!CB$1)</f>
        <v>7767.3060000000005</v>
      </c>
      <c r="DB151" s="51">
        <f>VLOOKUP($B$4:$B$236,'orig WPP2004'!$B$4:$CZ$265,'orig WPP2004'!CC$1)</f>
        <v>7858.2270000000008</v>
      </c>
      <c r="DC151" s="51">
        <f>VLOOKUP($B$4:$B$236,'orig WPP2004'!$B$4:$CZ$265,'orig WPP2004'!CD$1)</f>
        <v>7946.85</v>
      </c>
      <c r="DD151" s="51">
        <f>VLOOKUP($B$4:$B$236,'orig WPP2004'!$B$4:$CZ$265,'orig WPP2004'!CE$1)</f>
        <v>8032.9459999999999</v>
      </c>
      <c r="DE151" s="51">
        <f>VLOOKUP($B$4:$B$236,'orig WPP2004'!$B$4:$CZ$265,'orig WPP2004'!CF$1)</f>
        <v>8116.3739999999998</v>
      </c>
    </row>
    <row r="152" spans="1:109">
      <c r="A152">
        <v>8</v>
      </c>
      <c r="B152" s="3">
        <v>562</v>
      </c>
      <c r="C152" s="1" t="s">
        <v>654</v>
      </c>
      <c r="D152" s="29">
        <f>+[2]Summary!F52</f>
        <v>978.27995777182105</v>
      </c>
      <c r="E152" s="29">
        <f>+[2]Summary!G52</f>
        <v>981.55179709547258</v>
      </c>
      <c r="F152" s="29">
        <f>+[2]Summary!H52</f>
        <v>984.83457902555779</v>
      </c>
      <c r="G152" s="29">
        <f>+[2]Summary!I52</f>
        <v>988.12834015942258</v>
      </c>
      <c r="H152" s="29">
        <f>+[2]Summary!J52</f>
        <v>991.43311721681175</v>
      </c>
      <c r="I152" s="29">
        <f>+[2]Summary!K52</f>
        <v>994.74894704027952</v>
      </c>
      <c r="J152" s="29">
        <f>+[2]Summary!L52</f>
        <v>998.07586659559809</v>
      </c>
      <c r="K152" s="29">
        <f>+[2]Summary!M52</f>
        <v>1001.4139129721721</v>
      </c>
      <c r="L152" s="29">
        <f>+[2]Summary!N52</f>
        <v>1004.7631233834502</v>
      </c>
      <c r="M152" s="29">
        <f>+[2]Summary!O52</f>
        <v>1008.1235351673413</v>
      </c>
      <c r="N152" s="29">
        <f>+[2]Summary!P52</f>
        <v>1011.4951857866301</v>
      </c>
      <c r="O152" s="29">
        <f>+[2]Summary!Q52</f>
        <v>1014.8781128293948</v>
      </c>
      <c r="P152" s="29">
        <f>+[2]Summary!R52</f>
        <v>1023.4065003321628</v>
      </c>
      <c r="Q152" s="29">
        <f>+[2]Summary!S52</f>
        <v>1032.0065549568028</v>
      </c>
      <c r="R152" s="29">
        <f>+[2]Summary!T52</f>
        <v>1040.6788789480365</v>
      </c>
      <c r="S152" s="29">
        <f>+[2]Summary!U52</f>
        <v>1049.4240796114652</v>
      </c>
      <c r="T152" s="29">
        <f>+[2]Summary!V52</f>
        <v>1058.2427693560994</v>
      </c>
      <c r="U152" s="29">
        <f>+[2]Summary!W52</f>
        <v>1079.8395605674484</v>
      </c>
      <c r="V152" s="29">
        <f>+[2]Summary!X52</f>
        <v>1101.8771026198453</v>
      </c>
      <c r="W152" s="29">
        <f>+[2]Summary!Y52</f>
        <v>1124.3643904284136</v>
      </c>
      <c r="X152" s="29">
        <f>+[2]Summary!Z52</f>
        <v>1147.3106024779731</v>
      </c>
      <c r="Y152" s="29">
        <f>+[2]Summary!AA52</f>
        <v>1170.7251045693602</v>
      </c>
      <c r="Z152" s="29">
        <f>+[2]Summary!AB52</f>
        <v>1430.8862389181068</v>
      </c>
      <c r="AA152" s="29">
        <f>+[2]Summary!AC52</f>
        <v>1748.8609586776861</v>
      </c>
      <c r="AB152" s="29">
        <f>+[2]Summary!AD52</f>
        <v>2137.4967272727272</v>
      </c>
      <c r="AC152" s="51">
        <f>VLOOKUP($B$4:$B$236,'orig WPP2004'!$B$4:$CZ$265,'orig WPP2004'!D$1)</f>
        <v>2612.4960000000001</v>
      </c>
      <c r="AD152" s="51">
        <f>VLOOKUP($B$4:$B$236,'orig WPP2004'!$B$4:$CZ$265,'orig WPP2004'!E$1)</f>
        <v>2695.48</v>
      </c>
      <c r="AE152" s="51">
        <f>VLOOKUP($B$4:$B$236,'orig WPP2004'!$B$4:$CZ$265,'orig WPP2004'!F$1)</f>
        <v>2777.35</v>
      </c>
      <c r="AF152" s="51">
        <f>VLOOKUP($B$4:$B$236,'orig WPP2004'!$B$4:$CZ$265,'orig WPP2004'!G$1)</f>
        <v>2858.335</v>
      </c>
      <c r="AG152" s="51">
        <f>VLOOKUP($B$4:$B$236,'orig WPP2004'!$B$4:$CZ$265,'orig WPP2004'!H$1)</f>
        <v>2938.8</v>
      </c>
      <c r="AH152" s="51">
        <f>VLOOKUP($B$4:$B$236,'orig WPP2004'!$B$4:$CZ$265,'orig WPP2004'!I$1)</f>
        <v>3019.2330000000002</v>
      </c>
      <c r="AI152" s="51">
        <f>VLOOKUP($B$4:$B$236,'orig WPP2004'!$B$4:$CZ$265,'orig WPP2004'!J$1)</f>
        <v>3100.261</v>
      </c>
      <c r="AJ152" s="51">
        <f>VLOOKUP($B$4:$B$236,'orig WPP2004'!$B$4:$CZ$265,'orig WPP2004'!K$1)</f>
        <v>3182.636</v>
      </c>
      <c r="AK152" s="51">
        <f>VLOOKUP($B$4:$B$236,'orig WPP2004'!$B$4:$CZ$265,'orig WPP2004'!L$1)</f>
        <v>3267.21</v>
      </c>
      <c r="AL152" s="51">
        <f>VLOOKUP($B$4:$B$236,'orig WPP2004'!$B$4:$CZ$265,'orig WPP2004'!M$1)</f>
        <v>3354.8829999999998</v>
      </c>
      <c r="AM152" s="51">
        <f>VLOOKUP($B$4:$B$236,'orig WPP2004'!$B$4:$CZ$265,'orig WPP2004'!N$1)</f>
        <v>3446.4580000000001</v>
      </c>
      <c r="AN152" s="51">
        <f>VLOOKUP($B$4:$B$236,'orig WPP2004'!$B$4:$CZ$265,'orig WPP2004'!O$1)</f>
        <v>3542.48</v>
      </c>
      <c r="AO152" s="51">
        <f>VLOOKUP($B$4:$B$236,'orig WPP2004'!$B$4:$CZ$265,'orig WPP2004'!P$1)</f>
        <v>3643.1030000000001</v>
      </c>
      <c r="AP152" s="51">
        <f>VLOOKUP($B$4:$B$236,'orig WPP2004'!$B$4:$CZ$265,'orig WPP2004'!Q$1)</f>
        <v>3748.029</v>
      </c>
      <c r="AQ152" s="51">
        <f>VLOOKUP($B$4:$B$236,'orig WPP2004'!$B$4:$CZ$265,'orig WPP2004'!R$1)</f>
        <v>3856.6750000000002</v>
      </c>
      <c r="AR152" s="51">
        <f>VLOOKUP($B$4:$B$236,'orig WPP2004'!$B$4:$CZ$265,'orig WPP2004'!S$1)</f>
        <v>3968.6639999999998</v>
      </c>
      <c r="AS152" s="51">
        <f>VLOOKUP($B$4:$B$236,'orig WPP2004'!$B$4:$CZ$265,'orig WPP2004'!T$1)</f>
        <v>4084.0609999999997</v>
      </c>
      <c r="AT152" s="51">
        <f>VLOOKUP($B$4:$B$236,'orig WPP2004'!$B$4:$CZ$265,'orig WPP2004'!U$1)</f>
        <v>4203.2359999999999</v>
      </c>
      <c r="AU152" s="51">
        <f>VLOOKUP($B$4:$B$236,'orig WPP2004'!$B$4:$CZ$265,'orig WPP2004'!V$1)</f>
        <v>4326.4760000000006</v>
      </c>
      <c r="AV152" s="51">
        <f>VLOOKUP($B$4:$B$236,'orig WPP2004'!$B$4:$CZ$265,'orig WPP2004'!W$1)</f>
        <v>4454.1550000000007</v>
      </c>
      <c r="AW152" s="51">
        <f>VLOOKUP($B$4:$B$236,'orig WPP2004'!$B$4:$CZ$265,'orig WPP2004'!X$1)</f>
        <v>4586.5929999999998</v>
      </c>
      <c r="AX152" s="51">
        <f>VLOOKUP($B$4:$B$236,'orig WPP2004'!$B$4:$CZ$265,'orig WPP2004'!Y$1)</f>
        <v>4723.9629999999997</v>
      </c>
      <c r="AY152" s="51">
        <f>VLOOKUP($B$4:$B$236,'orig WPP2004'!$B$4:$CZ$265,'orig WPP2004'!Z$1)</f>
        <v>4866.3670000000002</v>
      </c>
      <c r="AZ152" s="51">
        <f>VLOOKUP($B$4:$B$236,'orig WPP2004'!$B$4:$CZ$265,'orig WPP2004'!AA$1)</f>
        <v>5013.9660000000003</v>
      </c>
      <c r="BA152" s="51">
        <f>VLOOKUP($B$4:$B$236,'orig WPP2004'!$B$4:$CZ$265,'orig WPP2004'!AB$1)</f>
        <v>5166.9170000000004</v>
      </c>
      <c r="BB152" s="51">
        <f>VLOOKUP($B$4:$B$236,'orig WPP2004'!$B$4:$CZ$265,'orig WPP2004'!AC$1)</f>
        <v>5325.3670000000002</v>
      </c>
      <c r="BC152" s="51">
        <f>VLOOKUP($B$4:$B$236,'orig WPP2004'!$B$4:$CZ$265,'orig WPP2004'!AD$1)</f>
        <v>5489.5140000000001</v>
      </c>
      <c r="BD152" s="51">
        <f>VLOOKUP($B$4:$B$236,'orig WPP2004'!$B$4:$CZ$265,'orig WPP2004'!AE$1)</f>
        <v>5659.52</v>
      </c>
      <c r="BE152" s="51">
        <f>VLOOKUP($B$4:$B$236,'orig WPP2004'!$B$4:$CZ$265,'orig WPP2004'!AF$1)</f>
        <v>5835.4719999999998</v>
      </c>
      <c r="BF152" s="51">
        <f>VLOOKUP($B$4:$B$236,'orig WPP2004'!$B$4:$CZ$265,'orig WPP2004'!AG$1)</f>
        <v>6017.4249999999993</v>
      </c>
      <c r="BG152" s="51">
        <f>VLOOKUP($B$4:$B$236,'orig WPP2004'!$B$4:$CZ$265,'orig WPP2004'!AH$1)</f>
        <v>6205.4770000000008</v>
      </c>
      <c r="BH152" s="51">
        <f>VLOOKUP($B$4:$B$236,'orig WPP2004'!$B$4:$CZ$265,'orig WPP2004'!AI$1)</f>
        <v>6399.8159999999998</v>
      </c>
      <c r="BI152" s="51">
        <f>VLOOKUP($B$4:$B$236,'orig WPP2004'!$B$4:$CZ$265,'orig WPP2004'!AJ$1)</f>
        <v>6600.6790000000001</v>
      </c>
      <c r="BJ152" s="51">
        <f>VLOOKUP($B$4:$B$236,'orig WPP2004'!$B$4:$CZ$265,'orig WPP2004'!AK$1)</f>
        <v>6808.2830000000004</v>
      </c>
      <c r="BK152" s="51">
        <f>VLOOKUP($B$4:$B$236,'orig WPP2004'!$B$4:$CZ$265,'orig WPP2004'!AL$1)</f>
        <v>7022.8649999999998</v>
      </c>
      <c r="BL152" s="51">
        <f>VLOOKUP($B$4:$B$236,'orig WPP2004'!$B$4:$CZ$265,'orig WPP2004'!AM$1)</f>
        <v>7244.6809999999996</v>
      </c>
      <c r="BM152" s="51">
        <f>VLOOKUP($B$4:$B$236,'orig WPP2004'!$B$4:$CZ$265,'orig WPP2004'!AN$1)</f>
        <v>7474.3119999999999</v>
      </c>
      <c r="BN152" s="51">
        <f>VLOOKUP($B$4:$B$236,'orig WPP2004'!$B$4:$CZ$265,'orig WPP2004'!AO$1)</f>
        <v>7712.1139999999996</v>
      </c>
      <c r="BO152" s="51">
        <f>VLOOKUP($B$4:$B$236,'orig WPP2004'!$B$4:$CZ$265,'orig WPP2004'!AP$1)</f>
        <v>7957.9040000000005</v>
      </c>
      <c r="BP152" s="51">
        <f>VLOOKUP($B$4:$B$236,'orig WPP2004'!$B$4:$CZ$265,'orig WPP2004'!AQ$1)</f>
        <v>8211.3179999999993</v>
      </c>
      <c r="BQ152" s="51">
        <f>VLOOKUP($B$4:$B$236,'orig WPP2004'!$B$4:$CZ$265,'orig WPP2004'!AR$1)</f>
        <v>8472.3909999999996</v>
      </c>
      <c r="BR152" s="51">
        <f>VLOOKUP($B$4:$B$236,'orig WPP2004'!$B$4:$CZ$265,'orig WPP2004'!AS$1)</f>
        <v>8740.9290000000001</v>
      </c>
      <c r="BS152" s="51">
        <f>VLOOKUP($B$4:$B$236,'orig WPP2004'!$B$4:$CZ$265,'orig WPP2004'!AT$1)</f>
        <v>9017.9529999999995</v>
      </c>
      <c r="BT152" s="51">
        <f>VLOOKUP($B$4:$B$236,'orig WPP2004'!$B$4:$CZ$265,'orig WPP2004'!AU$1)</f>
        <v>9306.1749999999993</v>
      </c>
      <c r="BU152" s="51">
        <f>VLOOKUP($B$4:$B$236,'orig WPP2004'!$B$4:$CZ$265,'orig WPP2004'!AV$1)</f>
        <v>9609.1319999999996</v>
      </c>
      <c r="BV152" s="51">
        <f>VLOOKUP($B$4:$B$236,'orig WPP2004'!$B$4:$CZ$265,'orig WPP2004'!AW$1)</f>
        <v>9929.3559999999998</v>
      </c>
      <c r="BW152" s="51">
        <f>VLOOKUP($B$4:$B$236,'orig WPP2004'!$B$4:$CZ$265,'orig WPP2004'!AX$1)</f>
        <v>10267.976000000001</v>
      </c>
      <c r="BX152" s="51">
        <f>VLOOKUP($B$4:$B$236,'orig WPP2004'!$B$4:$CZ$265,'orig WPP2004'!AY$1)</f>
        <v>10624.352999999999</v>
      </c>
      <c r="BY152" s="51">
        <f>VLOOKUP($B$4:$B$236,'orig WPP2004'!$B$4:$CZ$265,'orig WPP2004'!AZ$1)</f>
        <v>10997.018</v>
      </c>
      <c r="BZ152" s="51">
        <f>VLOOKUP($B$4:$B$236,'orig WPP2004'!$B$4:$CZ$265,'orig WPP2004'!BA$1)</f>
        <v>11383.618999999999</v>
      </c>
      <c r="CA152" s="51">
        <f>VLOOKUP($B$4:$B$236,'orig WPP2004'!$B$4:$CZ$265,'orig WPP2004'!BB$1)</f>
        <v>11782.384</v>
      </c>
      <c r="CB152" s="51">
        <f>VLOOKUP($B$4:$B$236,'orig WPP2004'!$B$4:$CZ$265,'orig WPP2004'!BC$1)</f>
        <v>12193.2</v>
      </c>
      <c r="CC152" s="51">
        <f>VLOOKUP($B$4:$B$236,'orig WPP2004'!$B$4:$CZ$265,'orig WPP2004'!BD$1)</f>
        <v>12616.539000000001</v>
      </c>
      <c r="CD152" s="51">
        <f>VLOOKUP($B$4:$B$236,'orig WPP2004'!$B$4:$CZ$265,'orig WPP2004'!BE$1)</f>
        <v>13051.906999999999</v>
      </c>
      <c r="CE152" s="51">
        <f>VLOOKUP($B$4:$B$236,'orig WPP2004'!$B$4:$CZ$265,'orig WPP2004'!BF$1)</f>
        <v>13498.802</v>
      </c>
      <c r="CF152" s="51">
        <f>VLOOKUP($B$4:$B$236,'orig WPP2004'!$B$4:$CZ$265,'orig WPP2004'!BG$1)</f>
        <v>13956.977000000001</v>
      </c>
      <c r="CG152" s="51">
        <f>VLOOKUP($B$4:$B$236,'orig WPP2004'!$B$4:$CZ$265,'orig WPP2004'!BH$1)</f>
        <v>14426.302</v>
      </c>
      <c r="CH152" s="51">
        <f>VLOOKUP($B$4:$B$236,'orig WPP2004'!$B$4:$CZ$265,'orig WPP2004'!BI$1)</f>
        <v>14907.165000000001</v>
      </c>
      <c r="CI152" s="51">
        <f>VLOOKUP($B$4:$B$236,'orig WPP2004'!$B$4:$CZ$265,'orig WPP2004'!BJ$1)</f>
        <v>15400.547999999999</v>
      </c>
      <c r="CJ152" s="51">
        <f>VLOOKUP($B$4:$B$236,'orig WPP2004'!$B$4:$CZ$265,'orig WPP2004'!BK$1)</f>
        <v>15907.795</v>
      </c>
      <c r="CK152" s="51">
        <f>VLOOKUP($B$4:$B$236,'orig WPP2004'!$B$4:$CZ$265,'orig WPP2004'!BL$1)</f>
        <v>16430.036</v>
      </c>
      <c r="CL152" s="51">
        <f>VLOOKUP($B$4:$B$236,'orig WPP2004'!$B$4:$CZ$265,'orig WPP2004'!BM$1)</f>
        <v>16967.762999999999</v>
      </c>
      <c r="CM152" s="51">
        <f>VLOOKUP($B$4:$B$236,'orig WPP2004'!$B$4:$CZ$265,'orig WPP2004'!BN$1)</f>
        <v>17521.246999999999</v>
      </c>
      <c r="CN152" s="51">
        <f>VLOOKUP($B$4:$B$236,'orig WPP2004'!$B$4:$CZ$265,'orig WPP2004'!BO$1)</f>
        <v>18091.147000000001</v>
      </c>
      <c r="CO152" s="51">
        <f>VLOOKUP($B$4:$B$236,'orig WPP2004'!$B$4:$CZ$265,'orig WPP2004'!BP$1)</f>
        <v>18678.141</v>
      </c>
      <c r="CP152" s="51">
        <f>VLOOKUP($B$4:$B$236,'orig WPP2004'!$B$4:$CZ$265,'orig WPP2004'!BQ$1)</f>
        <v>19282.819000000003</v>
      </c>
      <c r="CQ152" s="51">
        <f>VLOOKUP($B$4:$B$236,'orig WPP2004'!$B$4:$CZ$265,'orig WPP2004'!BR$1)</f>
        <v>19905.560000000001</v>
      </c>
      <c r="CR152" s="51">
        <f>VLOOKUP($B$4:$B$236,'orig WPP2004'!$B$4:$CZ$265,'orig WPP2004'!BS$1)</f>
        <v>20546.705999999998</v>
      </c>
      <c r="CS152" s="51">
        <f>VLOOKUP($B$4:$B$236,'orig WPP2004'!$B$4:$CZ$265,'orig WPP2004'!BT$1)</f>
        <v>21206.732</v>
      </c>
      <c r="CT152" s="51">
        <f>VLOOKUP($B$4:$B$236,'orig WPP2004'!$B$4:$CZ$265,'orig WPP2004'!BU$1)</f>
        <v>21886.109</v>
      </c>
      <c r="CU152" s="51">
        <f>VLOOKUP($B$4:$B$236,'orig WPP2004'!$B$4:$CZ$265,'orig WPP2004'!BV$1)</f>
        <v>22585.171999999999</v>
      </c>
      <c r="CV152" s="51">
        <f>VLOOKUP($B$4:$B$236,'orig WPP2004'!$B$4:$CZ$265,'orig WPP2004'!BW$1)</f>
        <v>23303.983</v>
      </c>
      <c r="CW152" s="51">
        <f>VLOOKUP($B$4:$B$236,'orig WPP2004'!$B$4:$CZ$265,'orig WPP2004'!BX$1)</f>
        <v>24042.494999999999</v>
      </c>
      <c r="CX152" s="51">
        <f>VLOOKUP($B$4:$B$236,'orig WPP2004'!$B$4:$CZ$265,'orig WPP2004'!BY$1)</f>
        <v>24800.735000000001</v>
      </c>
      <c r="CY152" s="51">
        <f>VLOOKUP($B$4:$B$236,'orig WPP2004'!$B$4:$CZ$265,'orig WPP2004'!BZ$1)</f>
        <v>25578.667999999998</v>
      </c>
      <c r="CZ152" s="51">
        <f>VLOOKUP($B$4:$B$236,'orig WPP2004'!$B$4:$CZ$265,'orig WPP2004'!CA$1)</f>
        <v>26376.108</v>
      </c>
      <c r="DA152" s="51">
        <f>VLOOKUP($B$4:$B$236,'orig WPP2004'!$B$4:$CZ$265,'orig WPP2004'!CB$1)</f>
        <v>27192.726000000002</v>
      </c>
      <c r="DB152" s="51">
        <f>VLOOKUP($B$4:$B$236,'orig WPP2004'!$B$4:$CZ$265,'orig WPP2004'!CC$1)</f>
        <v>28027.977999999999</v>
      </c>
      <c r="DC152" s="51">
        <f>VLOOKUP($B$4:$B$236,'orig WPP2004'!$B$4:$CZ$265,'orig WPP2004'!CD$1)</f>
        <v>28881.11</v>
      </c>
      <c r="DD152" s="51">
        <f>VLOOKUP($B$4:$B$236,'orig WPP2004'!$B$4:$CZ$265,'orig WPP2004'!CE$1)</f>
        <v>29751.200000000001</v>
      </c>
      <c r="DE152" s="51">
        <f>VLOOKUP($B$4:$B$236,'orig WPP2004'!$B$4:$CZ$265,'orig WPP2004'!CF$1)</f>
        <v>30637.295999999998</v>
      </c>
    </row>
    <row r="153" spans="1:109">
      <c r="A153">
        <v>8</v>
      </c>
      <c r="B153" s="3">
        <v>566</v>
      </c>
      <c r="C153" s="1" t="s">
        <v>655</v>
      </c>
      <c r="D153" s="29">
        <f>+[2]Summary!F53</f>
        <v>13205.119440497125</v>
      </c>
      <c r="E153" s="29">
        <f>+[2]Summary!G53</f>
        <v>13249.283719562332</v>
      </c>
      <c r="F153" s="29">
        <f>+[2]Summary!H53</f>
        <v>13293.595705246484</v>
      </c>
      <c r="G153" s="29">
        <f>+[2]Summary!I53</f>
        <v>13338.055891551658</v>
      </c>
      <c r="H153" s="29">
        <f>+[2]Summary!J53</f>
        <v>13382.664774132098</v>
      </c>
      <c r="I153" s="29">
        <f>+[2]Summary!K53</f>
        <v>13427.422850299765</v>
      </c>
      <c r="J153" s="29">
        <f>+[2]Summary!L53</f>
        <v>13472.330619029861</v>
      </c>
      <c r="K153" s="29">
        <f>+[2]Summary!M53</f>
        <v>13517.388580966417</v>
      </c>
      <c r="L153" s="29">
        <f>+[2]Summary!N53</f>
        <v>13562.597238427839</v>
      </c>
      <c r="M153" s="29">
        <f>+[2]Summary!O53</f>
        <v>13607.957095412554</v>
      </c>
      <c r="N153" s="29">
        <f>+[2]Summary!P53</f>
        <v>13653.468657604566</v>
      </c>
      <c r="O153" s="29">
        <f>+[2]Summary!Q53</f>
        <v>13699.132432379169</v>
      </c>
      <c r="P153" s="29">
        <f>+[2]Summary!R53</f>
        <v>13814.251192315127</v>
      </c>
      <c r="Q153" s="29">
        <f>+[2]Summary!S53</f>
        <v>13930.33733678836</v>
      </c>
      <c r="R153" s="29">
        <f>+[2]Summary!T53</f>
        <v>14047.398995080701</v>
      </c>
      <c r="S153" s="29">
        <f>+[2]Summary!U53</f>
        <v>14165.444364787261</v>
      </c>
      <c r="T153" s="29">
        <f>+[2]Summary!V53</f>
        <v>14284.481712390514</v>
      </c>
      <c r="U153" s="29">
        <f>+[2]Summary!W53</f>
        <v>14576.001747337259</v>
      </c>
      <c r="V153" s="29">
        <f>+[2]Summary!X53</f>
        <v>14873.471170752307</v>
      </c>
      <c r="W153" s="29">
        <f>+[2]Summary!Y53</f>
        <v>15177.01139872684</v>
      </c>
      <c r="X153" s="29">
        <f>+[2]Summary!Z53</f>
        <v>15486.746325231477</v>
      </c>
      <c r="Y153" s="29">
        <f>+[2]Summary!AA53</f>
        <v>15802.802372685179</v>
      </c>
      <c r="Z153" s="29">
        <f>+[2]Summary!AB53</f>
        <v>18963.362847222208</v>
      </c>
      <c r="AA153" s="29">
        <f>+[2]Summary!AC53</f>
        <v>22756.035416666655</v>
      </c>
      <c r="AB153" s="29">
        <f>+[2]Summary!AD53</f>
        <v>27307.242499999993</v>
      </c>
      <c r="AC153" s="51">
        <f>VLOOKUP($B$4:$B$236,'orig WPP2004'!$B$4:$CZ$265,'orig WPP2004'!D$1)</f>
        <v>32768.690999999999</v>
      </c>
      <c r="AD153" s="51">
        <f>VLOOKUP($B$4:$B$236,'orig WPP2004'!$B$4:$CZ$265,'orig WPP2004'!E$1)</f>
        <v>33472.355000000003</v>
      </c>
      <c r="AE153" s="51">
        <f>VLOOKUP($B$4:$B$236,'orig WPP2004'!$B$4:$CZ$265,'orig WPP2004'!F$1)</f>
        <v>34200.127999999997</v>
      </c>
      <c r="AF153" s="51">
        <f>VLOOKUP($B$4:$B$236,'orig WPP2004'!$B$4:$CZ$265,'orig WPP2004'!G$1)</f>
        <v>34951.004999999997</v>
      </c>
      <c r="AG153" s="51">
        <f>VLOOKUP($B$4:$B$236,'orig WPP2004'!$B$4:$CZ$265,'orig WPP2004'!H$1)</f>
        <v>35724.448000000004</v>
      </c>
      <c r="AH153" s="51">
        <f>VLOOKUP($B$4:$B$236,'orig WPP2004'!$B$4:$CZ$265,'orig WPP2004'!I$1)</f>
        <v>36520.384000000005</v>
      </c>
      <c r="AI153" s="51">
        <f>VLOOKUP($B$4:$B$236,'orig WPP2004'!$B$4:$CZ$265,'orig WPP2004'!J$1)</f>
        <v>37339.22</v>
      </c>
      <c r="AJ153" s="51">
        <f>VLOOKUP($B$4:$B$236,'orig WPP2004'!$B$4:$CZ$265,'orig WPP2004'!K$1)</f>
        <v>38181.828999999998</v>
      </c>
      <c r="AK153" s="51">
        <f>VLOOKUP($B$4:$B$236,'orig WPP2004'!$B$4:$CZ$265,'orig WPP2004'!L$1)</f>
        <v>39049.493999999999</v>
      </c>
      <c r="AL153" s="51">
        <f>VLOOKUP($B$4:$B$236,'orig WPP2004'!$B$4:$CZ$265,'orig WPP2004'!M$1)</f>
        <v>39943.815000000002</v>
      </c>
      <c r="AM153" s="51">
        <f>VLOOKUP($B$4:$B$236,'orig WPP2004'!$B$4:$CZ$265,'orig WPP2004'!N$1)</f>
        <v>40866.430999999997</v>
      </c>
      <c r="AN153" s="51">
        <f>VLOOKUP($B$4:$B$236,'orig WPP2004'!$B$4:$CZ$265,'orig WPP2004'!O$1)</f>
        <v>41818.726999999999</v>
      </c>
      <c r="AO153" s="51">
        <f>VLOOKUP($B$4:$B$236,'orig WPP2004'!$B$4:$CZ$265,'orig WPP2004'!P$1)</f>
        <v>42801.574000000001</v>
      </c>
      <c r="AP153" s="51">
        <f>VLOOKUP($B$4:$B$236,'orig WPP2004'!$B$4:$CZ$265,'orig WPP2004'!Q$1)</f>
        <v>43815.217999999993</v>
      </c>
      <c r="AQ153" s="51">
        <f>VLOOKUP($B$4:$B$236,'orig WPP2004'!$B$4:$CZ$265,'orig WPP2004'!R$1)</f>
        <v>44859.597000000002</v>
      </c>
      <c r="AR153" s="51">
        <f>VLOOKUP($B$4:$B$236,'orig WPP2004'!$B$4:$CZ$265,'orig WPP2004'!S$1)</f>
        <v>45935.259000000005</v>
      </c>
      <c r="AS153" s="51">
        <f>VLOOKUP($B$4:$B$236,'orig WPP2004'!$B$4:$CZ$265,'orig WPP2004'!T$1)</f>
        <v>47045.93</v>
      </c>
      <c r="AT153" s="51">
        <f>VLOOKUP($B$4:$B$236,'orig WPP2004'!$B$4:$CZ$265,'orig WPP2004'!U$1)</f>
        <v>48194.486999999994</v>
      </c>
      <c r="AU153" s="51">
        <f>VLOOKUP($B$4:$B$236,'orig WPP2004'!$B$4:$CZ$265,'orig WPP2004'!V$1)</f>
        <v>49380.023000000001</v>
      </c>
      <c r="AV153" s="51">
        <f>VLOOKUP($B$4:$B$236,'orig WPP2004'!$B$4:$CZ$265,'orig WPP2004'!W$1)</f>
        <v>50600.684000000001</v>
      </c>
      <c r="AW153" s="51">
        <f>VLOOKUP($B$4:$B$236,'orig WPP2004'!$B$4:$CZ$265,'orig WPP2004'!X$1)</f>
        <v>51857.331000000006</v>
      </c>
      <c r="AX153" s="51">
        <f>VLOOKUP($B$4:$B$236,'orig WPP2004'!$B$4:$CZ$265,'orig WPP2004'!Y$1)</f>
        <v>53144.892</v>
      </c>
      <c r="AY153" s="51">
        <f>VLOOKUP($B$4:$B$236,'orig WPP2004'!$B$4:$CZ$265,'orig WPP2004'!Z$1)</f>
        <v>54469.843000000001</v>
      </c>
      <c r="AZ153" s="51">
        <f>VLOOKUP($B$4:$B$236,'orig WPP2004'!$B$4:$CZ$265,'orig WPP2004'!AA$1)</f>
        <v>55858.09</v>
      </c>
      <c r="BA153" s="51">
        <f>VLOOKUP($B$4:$B$236,'orig WPP2004'!$B$4:$CZ$265,'orig WPP2004'!AB$1)</f>
        <v>57343.923999999999</v>
      </c>
      <c r="BB153" s="51">
        <f>VLOOKUP($B$4:$B$236,'orig WPP2004'!$B$4:$CZ$265,'orig WPP2004'!AC$1)</f>
        <v>58949.680999999997</v>
      </c>
      <c r="BC153" s="51">
        <f>VLOOKUP($B$4:$B$236,'orig WPP2004'!$B$4:$CZ$265,'orig WPP2004'!AD$1)</f>
        <v>60690.835999999996</v>
      </c>
      <c r="BD153" s="51">
        <f>VLOOKUP($B$4:$B$236,'orig WPP2004'!$B$4:$CZ$265,'orig WPP2004'!AE$1)</f>
        <v>62555.188999999998</v>
      </c>
      <c r="BE153" s="51">
        <f>VLOOKUP($B$4:$B$236,'orig WPP2004'!$B$4:$CZ$265,'orig WPP2004'!AF$1)</f>
        <v>64503.601999999999</v>
      </c>
      <c r="BF153" s="51">
        <f>VLOOKUP($B$4:$B$236,'orig WPP2004'!$B$4:$CZ$265,'orig WPP2004'!AG$1)</f>
        <v>66480.483000000007</v>
      </c>
      <c r="BG153" s="51">
        <f>VLOOKUP($B$4:$B$236,'orig WPP2004'!$B$4:$CZ$265,'orig WPP2004'!AH$1)</f>
        <v>68447.349000000002</v>
      </c>
      <c r="BH153" s="51">
        <f>VLOOKUP($B$4:$B$236,'orig WPP2004'!$B$4:$CZ$265,'orig WPP2004'!AI$1)</f>
        <v>70387.809000000008</v>
      </c>
      <c r="BI153" s="51">
        <f>VLOOKUP($B$4:$B$236,'orig WPP2004'!$B$4:$CZ$265,'orig WPP2004'!AJ$1)</f>
        <v>72318.085999999996</v>
      </c>
      <c r="BJ153" s="51">
        <f>VLOOKUP($B$4:$B$236,'orig WPP2004'!$B$4:$CZ$265,'orig WPP2004'!AK$1)</f>
        <v>74271.899999999994</v>
      </c>
      <c r="BK153" s="51">
        <f>VLOOKUP($B$4:$B$236,'orig WPP2004'!$B$4:$CZ$265,'orig WPP2004'!AL$1)</f>
        <v>76299.051000000007</v>
      </c>
      <c r="BL153" s="51">
        <f>VLOOKUP($B$4:$B$236,'orig WPP2004'!$B$4:$CZ$265,'orig WPP2004'!AM$1)</f>
        <v>78434.883999999991</v>
      </c>
      <c r="BM153" s="51">
        <f>VLOOKUP($B$4:$B$236,'orig WPP2004'!$B$4:$CZ$265,'orig WPP2004'!AN$1)</f>
        <v>80687.633000000002</v>
      </c>
      <c r="BN153" s="51">
        <f>VLOOKUP($B$4:$B$236,'orig WPP2004'!$B$4:$CZ$265,'orig WPP2004'!AO$1)</f>
        <v>83043.282999999996</v>
      </c>
      <c r="BO153" s="51">
        <f>VLOOKUP($B$4:$B$236,'orig WPP2004'!$B$4:$CZ$265,'orig WPP2004'!AP$1)</f>
        <v>85487.73</v>
      </c>
      <c r="BP153" s="51">
        <f>VLOOKUP($B$4:$B$236,'orig WPP2004'!$B$4:$CZ$265,'orig WPP2004'!AQ$1)</f>
        <v>87998.463000000003</v>
      </c>
      <c r="BQ153" s="51">
        <f>VLOOKUP($B$4:$B$236,'orig WPP2004'!$B$4:$CZ$265,'orig WPP2004'!AR$1)</f>
        <v>90557.315999999992</v>
      </c>
      <c r="BR153" s="51">
        <f>VLOOKUP($B$4:$B$236,'orig WPP2004'!$B$4:$CZ$265,'orig WPP2004'!AS$1)</f>
        <v>93160.735000000001</v>
      </c>
      <c r="BS153" s="51">
        <f>VLOOKUP($B$4:$B$236,'orig WPP2004'!$B$4:$CZ$265,'orig WPP2004'!AT$1)</f>
        <v>95808.891999999993</v>
      </c>
      <c r="BT153" s="51">
        <f>VLOOKUP($B$4:$B$236,'orig WPP2004'!$B$4:$CZ$265,'orig WPP2004'!AU$1)</f>
        <v>98491.247999999992</v>
      </c>
      <c r="BU153" s="51">
        <f>VLOOKUP($B$4:$B$236,'orig WPP2004'!$B$4:$CZ$265,'orig WPP2004'!AV$1)</f>
        <v>101195.944</v>
      </c>
      <c r="BV153" s="51">
        <f>VLOOKUP($B$4:$B$236,'orig WPP2004'!$B$4:$CZ$265,'orig WPP2004'!AW$1)</f>
        <v>103913.70699999999</v>
      </c>
      <c r="BW153" s="51">
        <f>VLOOKUP($B$4:$B$236,'orig WPP2004'!$B$4:$CZ$265,'orig WPP2004'!AX$1)</f>
        <v>106639.367</v>
      </c>
      <c r="BX153" s="51">
        <f>VLOOKUP($B$4:$B$236,'orig WPP2004'!$B$4:$CZ$265,'orig WPP2004'!AY$1)</f>
        <v>109371.41899999999</v>
      </c>
      <c r="BY153" s="51">
        <f>VLOOKUP($B$4:$B$236,'orig WPP2004'!$B$4:$CZ$265,'orig WPP2004'!AZ$1)</f>
        <v>112109.296</v>
      </c>
      <c r="BZ153" s="51">
        <f>VLOOKUP($B$4:$B$236,'orig WPP2004'!$B$4:$CZ$265,'orig WPP2004'!BA$1)</f>
        <v>114854.306</v>
      </c>
      <c r="CA153" s="51">
        <f>VLOOKUP($B$4:$B$236,'orig WPP2004'!$B$4:$CZ$265,'orig WPP2004'!BB$1)</f>
        <v>117607.814</v>
      </c>
      <c r="CB153" s="51">
        <f>VLOOKUP($B$4:$B$236,'orig WPP2004'!$B$4:$CZ$265,'orig WPP2004'!BC$1)</f>
        <v>120367.93100000001</v>
      </c>
      <c r="CC153" s="51">
        <f>VLOOKUP($B$4:$B$236,'orig WPP2004'!$B$4:$CZ$265,'orig WPP2004'!BD$1)</f>
        <v>123134.33900000001</v>
      </c>
      <c r="CD153" s="51">
        <f>VLOOKUP($B$4:$B$236,'orig WPP2004'!$B$4:$CZ$265,'orig WPP2004'!BE$1)</f>
        <v>125912.25900000001</v>
      </c>
      <c r="CE153" s="51">
        <f>VLOOKUP($B$4:$B$236,'orig WPP2004'!$B$4:$CZ$265,'orig WPP2004'!BF$1)</f>
        <v>128708.935</v>
      </c>
      <c r="CF153" s="51">
        <f>VLOOKUP($B$4:$B$236,'orig WPP2004'!$B$4:$CZ$265,'orig WPP2004'!BG$1)</f>
        <v>131529.66899999999</v>
      </c>
      <c r="CG153" s="51">
        <f>VLOOKUP($B$4:$B$236,'orig WPP2004'!$B$4:$CZ$265,'orig WPP2004'!BH$1)</f>
        <v>134374.95699999999</v>
      </c>
      <c r="CH153" s="51">
        <f>VLOOKUP($B$4:$B$236,'orig WPP2004'!$B$4:$CZ$265,'orig WPP2004'!BI$1)</f>
        <v>137243.29800000001</v>
      </c>
      <c r="CI153" s="51">
        <f>VLOOKUP($B$4:$B$236,'orig WPP2004'!$B$4:$CZ$265,'orig WPP2004'!BJ$1)</f>
        <v>140135.34100000001</v>
      </c>
      <c r="CJ153" s="51">
        <f>VLOOKUP($B$4:$B$236,'orig WPP2004'!$B$4:$CZ$265,'orig WPP2004'!BK$1)</f>
        <v>143051.351</v>
      </c>
      <c r="CK153" s="51">
        <f>VLOOKUP($B$4:$B$236,'orig WPP2004'!$B$4:$CZ$265,'orig WPP2004'!BL$1)</f>
        <v>145990.595</v>
      </c>
      <c r="CL153" s="51">
        <f>VLOOKUP($B$4:$B$236,'orig WPP2004'!$B$4:$CZ$265,'orig WPP2004'!BM$1)</f>
        <v>148952.94699999999</v>
      </c>
      <c r="CM153" s="51">
        <f>VLOOKUP($B$4:$B$236,'orig WPP2004'!$B$4:$CZ$265,'orig WPP2004'!BN$1)</f>
        <v>151935.67499999999</v>
      </c>
      <c r="CN153" s="51">
        <f>VLOOKUP($B$4:$B$236,'orig WPP2004'!$B$4:$CZ$265,'orig WPP2004'!BO$1)</f>
        <v>154931.94699999999</v>
      </c>
      <c r="CO153" s="51">
        <f>VLOOKUP($B$4:$B$236,'orig WPP2004'!$B$4:$CZ$265,'orig WPP2004'!BP$1)</f>
        <v>157932.87800000003</v>
      </c>
      <c r="CP153" s="51">
        <f>VLOOKUP($B$4:$B$236,'orig WPP2004'!$B$4:$CZ$265,'orig WPP2004'!BQ$1)</f>
        <v>160931.24800000002</v>
      </c>
      <c r="CQ153" s="51">
        <f>VLOOKUP($B$4:$B$236,'orig WPP2004'!$B$4:$CZ$265,'orig WPP2004'!BR$1)</f>
        <v>163924.204</v>
      </c>
      <c r="CR153" s="51">
        <f>VLOOKUP($B$4:$B$236,'orig WPP2004'!$B$4:$CZ$265,'orig WPP2004'!BS$1)</f>
        <v>166910.59299999999</v>
      </c>
      <c r="CS153" s="51">
        <f>VLOOKUP($B$4:$B$236,'orig WPP2004'!$B$4:$CZ$265,'orig WPP2004'!BT$1)</f>
        <v>169887.04499999998</v>
      </c>
      <c r="CT153" s="51">
        <f>VLOOKUP($B$4:$B$236,'orig WPP2004'!$B$4:$CZ$265,'orig WPP2004'!BU$1)</f>
        <v>172850.37400000001</v>
      </c>
      <c r="CU153" s="51">
        <f>VLOOKUP($B$4:$B$236,'orig WPP2004'!$B$4:$CZ$265,'orig WPP2004'!BV$1)</f>
        <v>175798.20699999999</v>
      </c>
      <c r="CV153" s="51">
        <f>VLOOKUP($B$4:$B$236,'orig WPP2004'!$B$4:$CZ$265,'orig WPP2004'!BW$1)</f>
        <v>178728.45899999997</v>
      </c>
      <c r="CW153" s="51">
        <f>VLOOKUP($B$4:$B$236,'orig WPP2004'!$B$4:$CZ$265,'orig WPP2004'!BX$1)</f>
        <v>181640.61300000001</v>
      </c>
      <c r="CX153" s="51">
        <f>VLOOKUP($B$4:$B$236,'orig WPP2004'!$B$4:$CZ$265,'orig WPP2004'!BY$1)</f>
        <v>184536.076</v>
      </c>
      <c r="CY153" s="51">
        <f>VLOOKUP($B$4:$B$236,'orig WPP2004'!$B$4:$CZ$265,'orig WPP2004'!BZ$1)</f>
        <v>187417.42200000002</v>
      </c>
      <c r="CZ153" s="51">
        <f>VLOOKUP($B$4:$B$236,'orig WPP2004'!$B$4:$CZ$265,'orig WPP2004'!CA$1)</f>
        <v>190286.70500000002</v>
      </c>
      <c r="DA153" s="51">
        <f>VLOOKUP($B$4:$B$236,'orig WPP2004'!$B$4:$CZ$265,'orig WPP2004'!CB$1)</f>
        <v>193143.95500000002</v>
      </c>
      <c r="DB153" s="51">
        <f>VLOOKUP($B$4:$B$236,'orig WPP2004'!$B$4:$CZ$265,'orig WPP2004'!CC$1)</f>
        <v>195988.87900000002</v>
      </c>
      <c r="DC153" s="51">
        <f>VLOOKUP($B$4:$B$236,'orig WPP2004'!$B$4:$CZ$265,'orig WPP2004'!CD$1)</f>
        <v>198822.92</v>
      </c>
      <c r="DD153" s="51">
        <f>VLOOKUP($B$4:$B$236,'orig WPP2004'!$B$4:$CZ$265,'orig WPP2004'!CE$1)</f>
        <v>201647.84700000001</v>
      </c>
      <c r="DE153" s="51">
        <f>VLOOKUP($B$4:$B$236,'orig WPP2004'!$B$4:$CZ$265,'orig WPP2004'!CF$1)</f>
        <v>204464.96599999999</v>
      </c>
    </row>
    <row r="154" spans="1:109">
      <c r="A154">
        <v>24</v>
      </c>
      <c r="B154" s="3">
        <v>570</v>
      </c>
      <c r="C154" s="1" t="s">
        <v>473</v>
      </c>
      <c r="D154" s="29">
        <f>+[6]Summary!F69</f>
        <v>1.435814828429594</v>
      </c>
      <c r="E154" s="29">
        <f>+[6]Summary!G69</f>
        <v>1.5113840299258885</v>
      </c>
      <c r="F154" s="29">
        <f>+[6]Summary!H69</f>
        <v>1.5909305578167248</v>
      </c>
      <c r="G154" s="29">
        <f>+[6]Summary!I69</f>
        <v>1.6746637450702366</v>
      </c>
      <c r="H154" s="29">
        <f>+[6]Summary!J69</f>
        <v>1.7628039421791966</v>
      </c>
      <c r="I154" s="29">
        <f>+[6]Summary!K69</f>
        <v>1.8555830970307332</v>
      </c>
      <c r="J154" s="29">
        <f>+[6]Summary!L69</f>
        <v>1.9532453652955086</v>
      </c>
      <c r="K154" s="29">
        <f>+[6]Summary!M69</f>
        <v>2.0560477529426406</v>
      </c>
      <c r="L154" s="29">
        <f>+[6]Summary!N69</f>
        <v>2.1642607925712007</v>
      </c>
      <c r="M154" s="29">
        <f>+[6]Summary!O69</f>
        <v>2.2781692553381059</v>
      </c>
      <c r="N154" s="29">
        <f>+[6]Summary!P69</f>
        <v>2.3980729003559009</v>
      </c>
      <c r="O154" s="29">
        <f>+[6]Summary!Q69</f>
        <v>2.5242872635325271</v>
      </c>
      <c r="P154" s="29">
        <f>+[6]Summary!R69</f>
        <v>2.6645254448398896</v>
      </c>
      <c r="Q154" s="29">
        <f>+[6]Summary!S69</f>
        <v>2.8125546362198834</v>
      </c>
      <c r="R154" s="29">
        <f>+[6]Summary!T69</f>
        <v>2.9688076715654326</v>
      </c>
      <c r="S154" s="29">
        <f>+[6]Summary!U69</f>
        <v>3.1337414310968454</v>
      </c>
      <c r="T154" s="29">
        <f>+[6]Summary!V69</f>
        <v>3.3078381772688923</v>
      </c>
      <c r="U154" s="29">
        <f>+[6]Summary!W69</f>
        <v>3.4916069648949417</v>
      </c>
      <c r="V154" s="29">
        <f>+[6]Summary!X69</f>
        <v>3.6855851296113276</v>
      </c>
      <c r="W154" s="29">
        <f>+[6]Summary!Y69</f>
        <v>3.8126742720117184</v>
      </c>
      <c r="X154" s="29">
        <f>+[6]Summary!Z69</f>
        <v>3.9441457986328121</v>
      </c>
      <c r="Y154" s="29">
        <f>+[6]Summary!AA69</f>
        <v>4.0801508261718746</v>
      </c>
      <c r="Z154" s="29">
        <f>+[6]Summary!AB69</f>
        <v>4.1847700781249992</v>
      </c>
      <c r="AA154" s="29">
        <f>+[6]Summary!AC69</f>
        <v>4.2920718749999995</v>
      </c>
      <c r="AB154" s="29">
        <f>+[6]Summary!AD69</f>
        <v>4.4021249999999998</v>
      </c>
      <c r="AC154" s="51">
        <f>VLOOKUP($B$4:$B$236,'orig WPP2004'!$B$4:$CZ$265,'orig WPP2004'!D$1)</f>
        <v>4.5149999999999997</v>
      </c>
      <c r="AD154" s="51">
        <f>VLOOKUP($B$4:$B$236,'orig WPP2004'!$B$4:$CZ$265,'orig WPP2004'!E$1)</f>
        <v>4.548</v>
      </c>
      <c r="AE154" s="51">
        <f>VLOOKUP($B$4:$B$236,'orig WPP2004'!$B$4:$CZ$265,'orig WPP2004'!F$1)</f>
        <v>4.58</v>
      </c>
      <c r="AF154" s="51">
        <f>VLOOKUP($B$4:$B$236,'orig WPP2004'!$B$4:$CZ$265,'orig WPP2004'!G$1)</f>
        <v>4.6100000000000003</v>
      </c>
      <c r="AG154" s="51">
        <f>VLOOKUP($B$4:$B$236,'orig WPP2004'!$B$4:$CZ$265,'orig WPP2004'!H$1)</f>
        <v>4.6370000000000005</v>
      </c>
      <c r="AH154" s="51">
        <f>VLOOKUP($B$4:$B$236,'orig WPP2004'!$B$4:$CZ$265,'orig WPP2004'!I$1)</f>
        <v>4.6630000000000003</v>
      </c>
      <c r="AI154" s="51">
        <f>VLOOKUP($B$4:$B$236,'orig WPP2004'!$B$4:$CZ$265,'orig WPP2004'!J$1)</f>
        <v>4.6880000000000006</v>
      </c>
      <c r="AJ154" s="51">
        <f>VLOOKUP($B$4:$B$236,'orig WPP2004'!$B$4:$CZ$265,'orig WPP2004'!K$1)</f>
        <v>4.7160000000000002</v>
      </c>
      <c r="AK154" s="51">
        <f>VLOOKUP($B$4:$B$236,'orig WPP2004'!$B$4:$CZ$265,'orig WPP2004'!L$1)</f>
        <v>4.7469999999999999</v>
      </c>
      <c r="AL154" s="51">
        <f>VLOOKUP($B$4:$B$236,'orig WPP2004'!$B$4:$CZ$265,'orig WPP2004'!M$1)</f>
        <v>4.7889999999999997</v>
      </c>
      <c r="AM154" s="51">
        <f>VLOOKUP($B$4:$B$236,'orig WPP2004'!$B$4:$CZ$265,'orig WPP2004'!N$1)</f>
        <v>4.84</v>
      </c>
      <c r="AN154" s="51">
        <f>VLOOKUP($B$4:$B$236,'orig WPP2004'!$B$4:$CZ$265,'orig WPP2004'!O$1)</f>
        <v>4.9020000000000001</v>
      </c>
      <c r="AO154" s="51">
        <f>VLOOKUP($B$4:$B$236,'orig WPP2004'!$B$4:$CZ$265,'orig WPP2004'!P$1)</f>
        <v>4.9730000000000008</v>
      </c>
      <c r="AP154" s="51">
        <f>VLOOKUP($B$4:$B$236,'orig WPP2004'!$B$4:$CZ$265,'orig WPP2004'!Q$1)</f>
        <v>5.0439999999999996</v>
      </c>
      <c r="AQ154" s="51">
        <f>VLOOKUP($B$4:$B$236,'orig WPP2004'!$B$4:$CZ$265,'orig WPP2004'!R$1)</f>
        <v>5.1059999999999999</v>
      </c>
      <c r="AR154" s="51">
        <f>VLOOKUP($B$4:$B$236,'orig WPP2004'!$B$4:$CZ$265,'orig WPP2004'!S$1)</f>
        <v>5.1520000000000001</v>
      </c>
      <c r="AS154" s="51">
        <f>VLOOKUP($B$4:$B$236,'orig WPP2004'!$B$4:$CZ$265,'orig WPP2004'!T$1)</f>
        <v>5.181</v>
      </c>
      <c r="AT154" s="51">
        <f>VLOOKUP($B$4:$B$236,'orig WPP2004'!$B$4:$CZ$265,'orig WPP2004'!U$1)</f>
        <v>5.1929999999999996</v>
      </c>
      <c r="AU154" s="51">
        <f>VLOOKUP($B$4:$B$236,'orig WPP2004'!$B$4:$CZ$265,'orig WPP2004'!V$1)</f>
        <v>5.1769999999999996</v>
      </c>
      <c r="AV154" s="51">
        <f>VLOOKUP($B$4:$B$236,'orig WPP2004'!$B$4:$CZ$265,'orig WPP2004'!W$1)</f>
        <v>5.12</v>
      </c>
      <c r="AW154" s="51">
        <f>VLOOKUP($B$4:$B$236,'orig WPP2004'!$B$4:$CZ$265,'orig WPP2004'!X$1)</f>
        <v>5.0139999999999993</v>
      </c>
      <c r="AX154" s="51">
        <f>VLOOKUP($B$4:$B$236,'orig WPP2004'!$B$4:$CZ$265,'orig WPP2004'!Y$1)</f>
        <v>4.8540000000000001</v>
      </c>
      <c r="AY154" s="51">
        <f>VLOOKUP($B$4:$B$236,'orig WPP2004'!$B$4:$CZ$265,'orig WPP2004'!Z$1)</f>
        <v>4.6459999999999999</v>
      </c>
      <c r="AZ154" s="51">
        <f>VLOOKUP($B$4:$B$236,'orig WPP2004'!$B$4:$CZ$265,'orig WPP2004'!AA$1)</f>
        <v>4.41</v>
      </c>
      <c r="BA154" s="51">
        <f>VLOOKUP($B$4:$B$236,'orig WPP2004'!$B$4:$CZ$265,'orig WPP2004'!AB$1)</f>
        <v>4.1760000000000002</v>
      </c>
      <c r="BB154" s="51">
        <f>VLOOKUP($B$4:$B$236,'orig WPP2004'!$B$4:$CZ$265,'orig WPP2004'!AC$1)</f>
        <v>3.9630000000000001</v>
      </c>
      <c r="BC154" s="51">
        <f>VLOOKUP($B$4:$B$236,'orig WPP2004'!$B$4:$CZ$265,'orig WPP2004'!AD$1)</f>
        <v>3.7809999999999997</v>
      </c>
      <c r="BD154" s="51">
        <f>VLOOKUP($B$4:$B$236,'orig WPP2004'!$B$4:$CZ$265,'orig WPP2004'!AE$1)</f>
        <v>3.625</v>
      </c>
      <c r="BE154" s="51">
        <f>VLOOKUP($B$4:$B$236,'orig WPP2004'!$B$4:$CZ$265,'orig WPP2004'!AF$1)</f>
        <v>3.4859999999999998</v>
      </c>
      <c r="BF154" s="51">
        <f>VLOOKUP($B$4:$B$236,'orig WPP2004'!$B$4:$CZ$265,'orig WPP2004'!AG$1)</f>
        <v>3.347</v>
      </c>
      <c r="BG154" s="51">
        <f>VLOOKUP($B$4:$B$236,'orig WPP2004'!$B$4:$CZ$265,'orig WPP2004'!AH$1)</f>
        <v>3.2</v>
      </c>
      <c r="BH154" s="51">
        <f>VLOOKUP($B$4:$B$236,'orig WPP2004'!$B$4:$CZ$265,'orig WPP2004'!AI$1)</f>
        <v>3.0419999999999998</v>
      </c>
      <c r="BI154" s="51">
        <f>VLOOKUP($B$4:$B$236,'orig WPP2004'!$B$4:$CZ$265,'orig WPP2004'!AJ$1)</f>
        <v>2.879</v>
      </c>
      <c r="BJ154" s="51">
        <f>VLOOKUP($B$4:$B$236,'orig WPP2004'!$B$4:$CZ$265,'orig WPP2004'!AK$1)</f>
        <v>2.7170000000000001</v>
      </c>
      <c r="BK154" s="51">
        <f>VLOOKUP($B$4:$B$236,'orig WPP2004'!$B$4:$CZ$265,'orig WPP2004'!AL$1)</f>
        <v>2.5649999999999999</v>
      </c>
      <c r="BL154" s="51">
        <f>VLOOKUP($B$4:$B$236,'orig WPP2004'!$B$4:$CZ$265,'orig WPP2004'!AM$1)</f>
        <v>2.4290000000000003</v>
      </c>
      <c r="BM154" s="51">
        <f>VLOOKUP($B$4:$B$236,'orig WPP2004'!$B$4:$CZ$265,'orig WPP2004'!AN$1)</f>
        <v>2.3120000000000003</v>
      </c>
      <c r="BN154" s="51">
        <f>VLOOKUP($B$4:$B$236,'orig WPP2004'!$B$4:$CZ$265,'orig WPP2004'!AO$1)</f>
        <v>2.21</v>
      </c>
      <c r="BO154" s="51">
        <f>VLOOKUP($B$4:$B$236,'orig WPP2004'!$B$4:$CZ$265,'orig WPP2004'!AP$1)</f>
        <v>2.1230000000000002</v>
      </c>
      <c r="BP154" s="51">
        <f>VLOOKUP($B$4:$B$236,'orig WPP2004'!$B$4:$CZ$265,'orig WPP2004'!AQ$1)</f>
        <v>2.0489999999999999</v>
      </c>
      <c r="BQ154" s="51">
        <f>VLOOKUP($B$4:$B$236,'orig WPP2004'!$B$4:$CZ$265,'orig WPP2004'!AR$1)</f>
        <v>1.984</v>
      </c>
      <c r="BR154" s="51">
        <f>VLOOKUP($B$4:$B$236,'orig WPP2004'!$B$4:$CZ$265,'orig WPP2004'!AS$1)</f>
        <v>1.9289999999999998</v>
      </c>
      <c r="BS154" s="51">
        <f>VLOOKUP($B$4:$B$236,'orig WPP2004'!$B$4:$CZ$265,'orig WPP2004'!AT$1)</f>
        <v>1.8839999999999999</v>
      </c>
      <c r="BT154" s="51">
        <f>VLOOKUP($B$4:$B$236,'orig WPP2004'!$B$4:$CZ$265,'orig WPP2004'!AU$1)</f>
        <v>1.8460000000000001</v>
      </c>
      <c r="BU154" s="51">
        <f>VLOOKUP($B$4:$B$236,'orig WPP2004'!$B$4:$CZ$265,'orig WPP2004'!AV$1)</f>
        <v>1.8130000000000002</v>
      </c>
      <c r="BV154" s="51">
        <f>VLOOKUP($B$4:$B$236,'orig WPP2004'!$B$4:$CZ$265,'orig WPP2004'!AW$1)</f>
        <v>1.7789999999999999</v>
      </c>
      <c r="BW154" s="51">
        <f>VLOOKUP($B$4:$B$236,'orig WPP2004'!$B$4:$CZ$265,'orig WPP2004'!AX$1)</f>
        <v>1.7469999999999999</v>
      </c>
      <c r="BX154" s="51">
        <f>VLOOKUP($B$4:$B$236,'orig WPP2004'!$B$4:$CZ$265,'orig WPP2004'!AY$1)</f>
        <v>1.7130000000000001</v>
      </c>
      <c r="BY154" s="51">
        <f>VLOOKUP($B$4:$B$236,'orig WPP2004'!$B$4:$CZ$265,'orig WPP2004'!AZ$1)</f>
        <v>1.68</v>
      </c>
      <c r="BZ154" s="51">
        <f>VLOOKUP($B$4:$B$236,'orig WPP2004'!$B$4:$CZ$265,'orig WPP2004'!BA$1)</f>
        <v>1.6459999999999999</v>
      </c>
      <c r="CA154" s="51">
        <f>VLOOKUP($B$4:$B$236,'orig WPP2004'!$B$4:$CZ$265,'orig WPP2004'!BB$1)</f>
        <v>1.61</v>
      </c>
      <c r="CB154" s="51">
        <f>VLOOKUP($B$4:$B$236,'orig WPP2004'!$B$4:$CZ$265,'orig WPP2004'!BC$1)</f>
        <v>1.5710000000000002</v>
      </c>
      <c r="CC154" s="51">
        <f>VLOOKUP($B$4:$B$236,'orig WPP2004'!$B$4:$CZ$265,'orig WPP2004'!BD$1)</f>
        <v>1.5289999999999999</v>
      </c>
      <c r="CD154" s="51">
        <f>VLOOKUP($B$4:$B$236,'orig WPP2004'!$B$4:$CZ$265,'orig WPP2004'!BE$1)</f>
        <v>1.4910000000000001</v>
      </c>
      <c r="CE154" s="51">
        <f>VLOOKUP($B$4:$B$236,'orig WPP2004'!$B$4:$CZ$265,'orig WPP2004'!BF$1)</f>
        <v>1.4609999999999999</v>
      </c>
      <c r="CF154" s="51">
        <f>VLOOKUP($B$4:$B$236,'orig WPP2004'!$B$4:$CZ$265,'orig WPP2004'!BG$1)</f>
        <v>1.4450000000000001</v>
      </c>
      <c r="CG154" s="51">
        <f>VLOOKUP($B$4:$B$236,'orig WPP2004'!$B$4:$CZ$265,'orig WPP2004'!BH$1)</f>
        <v>1.444</v>
      </c>
      <c r="CH154" s="51">
        <f>VLOOKUP($B$4:$B$236,'orig WPP2004'!$B$4:$CZ$265,'orig WPP2004'!BI$1)</f>
        <v>1.4569999999999999</v>
      </c>
      <c r="CI154" s="51">
        <f>VLOOKUP($B$4:$B$236,'orig WPP2004'!$B$4:$CZ$265,'orig WPP2004'!BJ$1)</f>
        <v>1.478</v>
      </c>
      <c r="CJ154" s="51">
        <f>VLOOKUP($B$4:$B$236,'orig WPP2004'!$B$4:$CZ$265,'orig WPP2004'!BK$1)</f>
        <v>1.5030000000000001</v>
      </c>
      <c r="CK154" s="51">
        <f>VLOOKUP($B$4:$B$236,'orig WPP2004'!$B$4:$CZ$265,'orig WPP2004'!BL$1)</f>
        <v>1.524</v>
      </c>
      <c r="CL154" s="51">
        <f>VLOOKUP($B$4:$B$236,'orig WPP2004'!$B$4:$CZ$265,'orig WPP2004'!BM$1)</f>
        <v>1.542</v>
      </c>
      <c r="CM154" s="51">
        <f>VLOOKUP($B$4:$B$236,'orig WPP2004'!$B$4:$CZ$265,'orig WPP2004'!BN$1)</f>
        <v>1.5580000000000001</v>
      </c>
      <c r="CN154" s="51">
        <f>VLOOKUP($B$4:$B$236,'orig WPP2004'!$B$4:$CZ$265,'orig WPP2004'!BO$1)</f>
        <v>1.5720000000000001</v>
      </c>
      <c r="CO154" s="51">
        <f>VLOOKUP($B$4:$B$236,'orig WPP2004'!$B$4:$CZ$265,'orig WPP2004'!BP$1)</f>
        <v>1.5840000000000001</v>
      </c>
      <c r="CP154" s="51">
        <f>VLOOKUP($B$4:$B$236,'orig WPP2004'!$B$4:$CZ$265,'orig WPP2004'!BQ$1)</f>
        <v>1.597</v>
      </c>
      <c r="CQ154" s="51">
        <f>VLOOKUP($B$4:$B$236,'orig WPP2004'!$B$4:$CZ$265,'orig WPP2004'!BR$1)</f>
        <v>1.61</v>
      </c>
      <c r="CR154" s="51">
        <f>VLOOKUP($B$4:$B$236,'orig WPP2004'!$B$4:$CZ$265,'orig WPP2004'!BS$1)</f>
        <v>1.623</v>
      </c>
      <c r="CS154" s="51">
        <f>VLOOKUP($B$4:$B$236,'orig WPP2004'!$B$4:$CZ$265,'orig WPP2004'!BT$1)</f>
        <v>1.635</v>
      </c>
      <c r="CT154" s="51">
        <f>VLOOKUP($B$4:$B$236,'orig WPP2004'!$B$4:$CZ$265,'orig WPP2004'!BU$1)</f>
        <v>1.6459999999999999</v>
      </c>
      <c r="CU154" s="51">
        <f>VLOOKUP($B$4:$B$236,'orig WPP2004'!$B$4:$CZ$265,'orig WPP2004'!BV$1)</f>
        <v>1.6579999999999999</v>
      </c>
      <c r="CV154" s="51">
        <f>VLOOKUP($B$4:$B$236,'orig WPP2004'!$B$4:$CZ$265,'orig WPP2004'!BW$1)</f>
        <v>1.669</v>
      </c>
      <c r="CW154" s="51">
        <f>VLOOKUP($B$4:$B$236,'orig WPP2004'!$B$4:$CZ$265,'orig WPP2004'!BX$1)</f>
        <v>1.681</v>
      </c>
      <c r="CX154" s="51">
        <f>VLOOKUP($B$4:$B$236,'orig WPP2004'!$B$4:$CZ$265,'orig WPP2004'!BY$1)</f>
        <v>1.6909999999999998</v>
      </c>
      <c r="CY154" s="51">
        <f>VLOOKUP($B$4:$B$236,'orig WPP2004'!$B$4:$CZ$265,'orig WPP2004'!BZ$1)</f>
        <v>1.7010000000000001</v>
      </c>
      <c r="CZ154" s="51">
        <f>VLOOKUP($B$4:$B$236,'orig WPP2004'!$B$4:$CZ$265,'orig WPP2004'!CA$1)</f>
        <v>1.7109999999999999</v>
      </c>
      <c r="DA154" s="51">
        <f>VLOOKUP($B$4:$B$236,'orig WPP2004'!$B$4:$CZ$265,'orig WPP2004'!CB$1)</f>
        <v>1.72</v>
      </c>
      <c r="DB154" s="51">
        <f>VLOOKUP($B$4:$B$236,'orig WPP2004'!$B$4:$CZ$265,'orig WPP2004'!CC$1)</f>
        <v>1.728</v>
      </c>
      <c r="DC154" s="51">
        <f>VLOOKUP($B$4:$B$236,'orig WPP2004'!$B$4:$CZ$265,'orig WPP2004'!CD$1)</f>
        <v>1.736</v>
      </c>
      <c r="DD154" s="51">
        <f>VLOOKUP($B$4:$B$236,'orig WPP2004'!$B$4:$CZ$265,'orig WPP2004'!CE$1)</f>
        <v>1.744</v>
      </c>
      <c r="DE154" s="51">
        <f>VLOOKUP($B$4:$B$236,'orig WPP2004'!$B$4:$CZ$265,'orig WPP2004'!CF$1)</f>
        <v>1.7509999999999999</v>
      </c>
    </row>
    <row r="155" spans="1:109">
      <c r="A155">
        <v>24</v>
      </c>
      <c r="B155" s="3">
        <v>574</v>
      </c>
      <c r="C155" s="1" t="s">
        <v>59</v>
      </c>
      <c r="D155" s="29">
        <f>+[6]Summary!F70</f>
        <v>0.44271154233212284</v>
      </c>
      <c r="E155" s="29">
        <f>+[6]Summary!G70</f>
        <v>0.4660121498232872</v>
      </c>
      <c r="F155" s="29">
        <f>+[6]Summary!H70</f>
        <v>0.49053910507714443</v>
      </c>
      <c r="G155" s="29">
        <f>+[6]Summary!I70</f>
        <v>0.51635695271278359</v>
      </c>
      <c r="H155" s="29">
        <f>+[6]Summary!J70</f>
        <v>0.54353363443450908</v>
      </c>
      <c r="I155" s="29">
        <f>+[6]Summary!K70</f>
        <v>0.57214066782579909</v>
      </c>
      <c r="J155" s="29">
        <f>+[6]Summary!L70</f>
        <v>0.60225333455347274</v>
      </c>
      <c r="K155" s="29">
        <f>+[6]Summary!M70</f>
        <v>0.63395087847733977</v>
      </c>
      <c r="L155" s="29">
        <f>+[6]Summary!N70</f>
        <v>0.66731671418667349</v>
      </c>
      <c r="M155" s="29">
        <f>+[6]Summary!O70</f>
        <v>0.70243864651228793</v>
      </c>
      <c r="N155" s="29">
        <f>+[6]Summary!P70</f>
        <v>0.739409101591882</v>
      </c>
      <c r="O155" s="29">
        <f>+[6]Summary!Q70</f>
        <v>0.77832537009671787</v>
      </c>
      <c r="P155" s="29">
        <f>+[6]Summary!R70</f>
        <v>0.82156566843542445</v>
      </c>
      <c r="Q155" s="29">
        <f>+[6]Summary!S70</f>
        <v>0.86720820557072575</v>
      </c>
      <c r="R155" s="29">
        <f>+[6]Summary!T70</f>
        <v>0.9153864392135439</v>
      </c>
      <c r="S155" s="29">
        <f>+[6]Summary!U70</f>
        <v>0.96624124139207412</v>
      </c>
      <c r="T155" s="29">
        <f>+[6]Summary!V70</f>
        <v>1.0199213103583005</v>
      </c>
      <c r="U155" s="29">
        <f>+[6]Summary!W70</f>
        <v>1.0765836053782061</v>
      </c>
      <c r="V155" s="29">
        <f>+[6]Summary!X70</f>
        <v>1.1363938056769953</v>
      </c>
      <c r="W155" s="29">
        <f>+[6]Summary!Y70</f>
        <v>1.175579798976202</v>
      </c>
      <c r="X155" s="29">
        <f>+[6]Summary!Z70</f>
        <v>1.2161170334236573</v>
      </c>
      <c r="Y155" s="29">
        <f>+[6]Summary!AA70</f>
        <v>1.2580521035417145</v>
      </c>
      <c r="Z155" s="29">
        <f>+[6]Summary!AB70</f>
        <v>1.2903098497863739</v>
      </c>
      <c r="AA155" s="29">
        <f>+[6]Summary!AC70</f>
        <v>1.3233947177296141</v>
      </c>
      <c r="AB155" s="29">
        <f>+[6]Summary!AD70</f>
        <v>1.357327915620117</v>
      </c>
      <c r="AC155" s="51">
        <v>1</v>
      </c>
      <c r="AD155" s="51">
        <v>1</v>
      </c>
      <c r="AE155" s="51">
        <v>1</v>
      </c>
      <c r="AF155" s="51">
        <v>1</v>
      </c>
      <c r="AG155" s="51">
        <v>1</v>
      </c>
      <c r="AH155" s="51">
        <v>1</v>
      </c>
      <c r="AI155" s="51">
        <v>1</v>
      </c>
      <c r="AJ155" s="51">
        <v>1</v>
      </c>
      <c r="AK155" s="51">
        <v>1</v>
      </c>
      <c r="AL155" s="51">
        <v>1</v>
      </c>
      <c r="AM155" s="51">
        <v>1</v>
      </c>
      <c r="AN155" s="51">
        <v>1</v>
      </c>
      <c r="AO155" s="51">
        <v>1</v>
      </c>
      <c r="AP155" s="51">
        <v>1</v>
      </c>
      <c r="AQ155" s="51">
        <v>1</v>
      </c>
      <c r="AR155" s="51">
        <v>1</v>
      </c>
      <c r="AS155" s="51">
        <v>1</v>
      </c>
      <c r="AT155" s="51">
        <v>1</v>
      </c>
      <c r="AU155" s="51">
        <v>1</v>
      </c>
      <c r="AV155" s="51">
        <v>1</v>
      </c>
      <c r="AW155" s="51">
        <v>1</v>
      </c>
      <c r="AX155" s="51">
        <v>1</v>
      </c>
      <c r="AY155" s="51">
        <v>1</v>
      </c>
      <c r="AZ155" s="51">
        <v>1</v>
      </c>
      <c r="BA155" s="51">
        <v>1</v>
      </c>
      <c r="BB155" s="51">
        <v>1</v>
      </c>
      <c r="BC155" s="51">
        <v>1</v>
      </c>
      <c r="BD155" s="51">
        <v>1</v>
      </c>
      <c r="BE155" s="51">
        <v>1</v>
      </c>
      <c r="BF155" s="51">
        <v>1</v>
      </c>
      <c r="BG155" s="51">
        <v>1</v>
      </c>
      <c r="BH155" s="51">
        <v>1</v>
      </c>
      <c r="BI155" s="51">
        <v>1</v>
      </c>
      <c r="BJ155" s="51">
        <v>1</v>
      </c>
      <c r="BK155" s="51">
        <v>1</v>
      </c>
      <c r="BL155" s="51">
        <v>1</v>
      </c>
      <c r="BM155" s="51">
        <v>1</v>
      </c>
      <c r="BN155" s="51">
        <v>1</v>
      </c>
      <c r="BO155" s="51">
        <v>1</v>
      </c>
      <c r="BP155" s="51">
        <v>1</v>
      </c>
      <c r="BQ155" s="51">
        <v>1</v>
      </c>
      <c r="BR155" s="51">
        <v>1</v>
      </c>
      <c r="BS155" s="51">
        <v>1</v>
      </c>
      <c r="BT155" s="51">
        <v>1</v>
      </c>
      <c r="BU155" s="51">
        <v>1</v>
      </c>
      <c r="BV155" s="51">
        <v>1</v>
      </c>
      <c r="BW155" s="51">
        <v>1</v>
      </c>
      <c r="BX155" s="51">
        <v>1</v>
      </c>
      <c r="BY155" s="51">
        <v>1</v>
      </c>
      <c r="BZ155" s="51">
        <v>1</v>
      </c>
      <c r="CA155" s="51">
        <v>1</v>
      </c>
      <c r="CB155" s="51">
        <v>1</v>
      </c>
      <c r="CC155" s="51">
        <v>1</v>
      </c>
      <c r="CD155" s="51">
        <v>1</v>
      </c>
      <c r="CE155" s="51">
        <v>1</v>
      </c>
      <c r="CF155" s="51">
        <v>1</v>
      </c>
      <c r="CG155" s="51">
        <v>1</v>
      </c>
      <c r="CH155" s="51">
        <v>1</v>
      </c>
      <c r="CI155" s="51">
        <v>1</v>
      </c>
      <c r="CJ155" s="51">
        <v>1</v>
      </c>
      <c r="CK155" s="51">
        <v>1</v>
      </c>
      <c r="CL155" s="51">
        <v>1</v>
      </c>
      <c r="CM155" s="51">
        <v>1</v>
      </c>
      <c r="CN155" s="51">
        <v>1</v>
      </c>
      <c r="CO155" s="51">
        <v>1</v>
      </c>
      <c r="CP155" s="51">
        <v>1</v>
      </c>
      <c r="CQ155" s="51">
        <v>1</v>
      </c>
      <c r="CR155" s="51">
        <v>1</v>
      </c>
      <c r="CS155" s="51">
        <v>1</v>
      </c>
      <c r="CT155" s="51">
        <v>1</v>
      </c>
      <c r="CU155" s="51">
        <v>1</v>
      </c>
      <c r="CV155" s="51">
        <v>1</v>
      </c>
      <c r="CW155" s="51">
        <v>1</v>
      </c>
      <c r="CX155" s="51">
        <v>1</v>
      </c>
      <c r="CY155" s="51">
        <v>1</v>
      </c>
      <c r="CZ155" s="51">
        <v>1</v>
      </c>
      <c r="DA155" s="51">
        <v>1</v>
      </c>
      <c r="DB155" s="51">
        <v>1</v>
      </c>
      <c r="DC155" s="51">
        <v>1</v>
      </c>
      <c r="DD155" s="51">
        <v>1</v>
      </c>
      <c r="DE155" s="51">
        <v>1</v>
      </c>
    </row>
    <row r="156" spans="1:109">
      <c r="A156">
        <v>11</v>
      </c>
      <c r="B156" s="3">
        <v>578</v>
      </c>
      <c r="C156" s="1" t="s">
        <v>553</v>
      </c>
      <c r="D156" s="29">
        <f>+[3]Summary!M22</f>
        <v>480.32832298355498</v>
      </c>
      <c r="E156" s="29">
        <f>+[3]Summary!N22</f>
        <v>507.77565572547246</v>
      </c>
      <c r="F156" s="29">
        <f>+[3]Summary!O22</f>
        <v>536.79140748121347</v>
      </c>
      <c r="G156" s="29">
        <f>+[3]Summary!P22</f>
        <v>567.46520219442573</v>
      </c>
      <c r="H156" s="29">
        <f>+[3]Summary!Q22</f>
        <v>599.89178517696439</v>
      </c>
      <c r="I156" s="29">
        <f>+[3]Summary!R22</f>
        <v>634.17131575850522</v>
      </c>
      <c r="J156" s="29">
        <f>+[3]Summary!S22</f>
        <v>670.4096766589912</v>
      </c>
      <c r="K156" s="29">
        <f>+[3]Summary!T22</f>
        <v>708.71880103950514</v>
      </c>
      <c r="L156" s="29">
        <f>+[3]Summary!U22</f>
        <v>749.2170182417625</v>
      </c>
      <c r="M156" s="29">
        <f>+[3]Summary!V22</f>
        <v>792.02941928414907</v>
      </c>
      <c r="N156" s="29">
        <f>+[3]Summary!W22</f>
        <v>837.28824324324319</v>
      </c>
      <c r="O156" s="29">
        <f>+[3]Summary!X22</f>
        <v>885.13328571428588</v>
      </c>
      <c r="P156" s="29">
        <f>+[3]Summary!Y22</f>
        <v>968.85050000000001</v>
      </c>
      <c r="Q156" s="29">
        <f>+[3]Summary!Z22</f>
        <v>1100.6635000000001</v>
      </c>
      <c r="R156" s="29">
        <f>+[3]Summary!AA22</f>
        <v>1239.1499999999999</v>
      </c>
      <c r="S156" s="29">
        <f>+[3]Summary!AB22</f>
        <v>1409.15</v>
      </c>
      <c r="T156" s="29">
        <f>+[3]Summary!AC22</f>
        <v>1595.75</v>
      </c>
      <c r="U156" s="29">
        <f>+[3]Summary!AD22</f>
        <v>1754.2500000000002</v>
      </c>
      <c r="V156" s="29">
        <f>+[3]Summary!AE22</f>
        <v>1871.666666666667</v>
      </c>
      <c r="W156" s="29">
        <f>+[3]Summary!AF22</f>
        <v>2000.9999999999998</v>
      </c>
      <c r="X156" s="29">
        <f>+[3]Summary!AG22</f>
        <v>2240</v>
      </c>
      <c r="Y156" s="29">
        <f>+[3]Summary!AH22</f>
        <v>2391.6</v>
      </c>
      <c r="Z156" s="29">
        <f>+[3]Summary!AI22</f>
        <v>2649.6000000000004</v>
      </c>
      <c r="AA156" s="29">
        <f>+[3]Summary!AJ22</f>
        <v>2814.1000000000004</v>
      </c>
      <c r="AB156" s="29">
        <f>+[3]Summary!AK22</f>
        <v>3010.2875000000004</v>
      </c>
      <c r="AC156" s="51">
        <f>VLOOKUP($B$4:$B$236,'orig WPP2004'!$B$4:$CZ$265,'orig WPP2004'!D$1)</f>
        <v>3265</v>
      </c>
      <c r="AD156" s="51">
        <f>VLOOKUP($B$4:$B$236,'orig WPP2004'!$B$4:$CZ$265,'orig WPP2004'!E$1)</f>
        <v>3299.43</v>
      </c>
      <c r="AE156" s="51">
        <f>VLOOKUP($B$4:$B$236,'orig WPP2004'!$B$4:$CZ$265,'orig WPP2004'!F$1)</f>
        <v>3332.2619999999997</v>
      </c>
      <c r="AF156" s="51">
        <f>VLOOKUP($B$4:$B$236,'orig WPP2004'!$B$4:$CZ$265,'orig WPP2004'!G$1)</f>
        <v>3364.1680000000001</v>
      </c>
      <c r="AG156" s="51">
        <f>VLOOKUP($B$4:$B$236,'orig WPP2004'!$B$4:$CZ$265,'orig WPP2004'!H$1)</f>
        <v>3395.6419999999998</v>
      </c>
      <c r="AH156" s="51">
        <f>VLOOKUP($B$4:$B$236,'orig WPP2004'!$B$4:$CZ$265,'orig WPP2004'!I$1)</f>
        <v>3426.9989999999998</v>
      </c>
      <c r="AI156" s="51">
        <f>VLOOKUP($B$4:$B$236,'orig WPP2004'!$B$4:$CZ$265,'orig WPP2004'!J$1)</f>
        <v>3458.366</v>
      </c>
      <c r="AJ156" s="51">
        <f>VLOOKUP($B$4:$B$236,'orig WPP2004'!$B$4:$CZ$265,'orig WPP2004'!K$1)</f>
        <v>3489.6930000000002</v>
      </c>
      <c r="AK156" s="51">
        <f>VLOOKUP($B$4:$B$236,'orig WPP2004'!$B$4:$CZ$265,'orig WPP2004'!L$1)</f>
        <v>3520.7750000000001</v>
      </c>
      <c r="AL156" s="51">
        <f>VLOOKUP($B$4:$B$236,'orig WPP2004'!$B$4:$CZ$265,'orig WPP2004'!M$1)</f>
        <v>3551.3050000000003</v>
      </c>
      <c r="AM156" s="51">
        <f>VLOOKUP($B$4:$B$236,'orig WPP2004'!$B$4:$CZ$265,'orig WPP2004'!N$1)</f>
        <v>3580.998</v>
      </c>
      <c r="AN156" s="51">
        <f>VLOOKUP($B$4:$B$236,'orig WPP2004'!$B$4:$CZ$265,'orig WPP2004'!O$1)</f>
        <v>3609.7449999999999</v>
      </c>
      <c r="AO156" s="51">
        <f>VLOOKUP($B$4:$B$236,'orig WPP2004'!$B$4:$CZ$265,'orig WPP2004'!P$1)</f>
        <v>3637.73</v>
      </c>
      <c r="AP156" s="51">
        <f>VLOOKUP($B$4:$B$236,'orig WPP2004'!$B$4:$CZ$265,'orig WPP2004'!Q$1)</f>
        <v>3665.4870000000001</v>
      </c>
      <c r="AQ156" s="51">
        <f>VLOOKUP($B$4:$B$236,'orig WPP2004'!$B$4:$CZ$265,'orig WPP2004'!R$1)</f>
        <v>3693.75</v>
      </c>
      <c r="AR156" s="51">
        <f>VLOOKUP($B$4:$B$236,'orig WPP2004'!$B$4:$CZ$265,'orig WPP2004'!S$1)</f>
        <v>3723.0010000000002</v>
      </c>
      <c r="AS156" s="51">
        <f>VLOOKUP($B$4:$B$236,'orig WPP2004'!$B$4:$CZ$265,'orig WPP2004'!T$1)</f>
        <v>3753.3760000000002</v>
      </c>
      <c r="AT156" s="51">
        <f>VLOOKUP($B$4:$B$236,'orig WPP2004'!$B$4:$CZ$265,'orig WPP2004'!U$1)</f>
        <v>3784.578</v>
      </c>
      <c r="AU156" s="51">
        <f>VLOOKUP($B$4:$B$236,'orig WPP2004'!$B$4:$CZ$265,'orig WPP2004'!V$1)</f>
        <v>3816.1030000000001</v>
      </c>
      <c r="AV156" s="51">
        <f>VLOOKUP($B$4:$B$236,'orig WPP2004'!$B$4:$CZ$265,'orig WPP2004'!W$1)</f>
        <v>3847.2340000000004</v>
      </c>
      <c r="AW156" s="51">
        <f>VLOOKUP($B$4:$B$236,'orig WPP2004'!$B$4:$CZ$265,'orig WPP2004'!X$1)</f>
        <v>3877.3850000000002</v>
      </c>
      <c r="AX156" s="51">
        <f>VLOOKUP($B$4:$B$236,'orig WPP2004'!$B$4:$CZ$265,'orig WPP2004'!Y$1)</f>
        <v>3906.491</v>
      </c>
      <c r="AY156" s="51">
        <f>VLOOKUP($B$4:$B$236,'orig WPP2004'!$B$4:$CZ$265,'orig WPP2004'!Z$1)</f>
        <v>3934.53</v>
      </c>
      <c r="AZ156" s="51">
        <f>VLOOKUP($B$4:$B$236,'orig WPP2004'!$B$4:$CZ$265,'orig WPP2004'!AA$1)</f>
        <v>3961.0209999999997</v>
      </c>
      <c r="BA156" s="51">
        <f>VLOOKUP($B$4:$B$236,'orig WPP2004'!$B$4:$CZ$265,'orig WPP2004'!AB$1)</f>
        <v>3985.4</v>
      </c>
      <c r="BB156" s="51">
        <f>VLOOKUP($B$4:$B$236,'orig WPP2004'!$B$4:$CZ$265,'orig WPP2004'!AC$1)</f>
        <v>4007.3109999999997</v>
      </c>
      <c r="BC156" s="51">
        <f>VLOOKUP($B$4:$B$236,'orig WPP2004'!$B$4:$CZ$265,'orig WPP2004'!AD$1)</f>
        <v>4026.5839999999998</v>
      </c>
      <c r="BD156" s="51">
        <f>VLOOKUP($B$4:$B$236,'orig WPP2004'!$B$4:$CZ$265,'orig WPP2004'!AE$1)</f>
        <v>4043.4380000000001</v>
      </c>
      <c r="BE156" s="51">
        <f>VLOOKUP($B$4:$B$236,'orig WPP2004'!$B$4:$CZ$265,'orig WPP2004'!AF$1)</f>
        <v>4058.4059999999999</v>
      </c>
      <c r="BF156" s="51">
        <f>VLOOKUP($B$4:$B$236,'orig WPP2004'!$B$4:$CZ$265,'orig WPP2004'!AG$1)</f>
        <v>4072.2560000000003</v>
      </c>
      <c r="BG156" s="51">
        <f>VLOOKUP($B$4:$B$236,'orig WPP2004'!$B$4:$CZ$265,'orig WPP2004'!AH$1)</f>
        <v>4085.6189999999997</v>
      </c>
      <c r="BH156" s="51">
        <f>VLOOKUP($B$4:$B$236,'orig WPP2004'!$B$4:$CZ$265,'orig WPP2004'!AI$1)</f>
        <v>4098.6970000000001</v>
      </c>
      <c r="BI156" s="51">
        <f>VLOOKUP($B$4:$B$236,'orig WPP2004'!$B$4:$CZ$265,'orig WPP2004'!AJ$1)</f>
        <v>4111.5659999999998</v>
      </c>
      <c r="BJ156" s="51">
        <f>VLOOKUP($B$4:$B$236,'orig WPP2004'!$B$4:$CZ$265,'orig WPP2004'!AK$1)</f>
        <v>4124.5879999999997</v>
      </c>
      <c r="BK156" s="51">
        <f>VLOOKUP($B$4:$B$236,'orig WPP2004'!$B$4:$CZ$265,'orig WPP2004'!AL$1)</f>
        <v>4138.1499999999996</v>
      </c>
      <c r="BL156" s="51">
        <f>VLOOKUP($B$4:$B$236,'orig WPP2004'!$B$4:$CZ$265,'orig WPP2004'!AM$1)</f>
        <v>4152.5590000000002</v>
      </c>
      <c r="BM156" s="51">
        <f>VLOOKUP($B$4:$B$236,'orig WPP2004'!$B$4:$CZ$265,'orig WPP2004'!AN$1)</f>
        <v>4168.03</v>
      </c>
      <c r="BN156" s="51">
        <f>VLOOKUP($B$4:$B$236,'orig WPP2004'!$B$4:$CZ$265,'orig WPP2004'!AO$1)</f>
        <v>4184.6570000000002</v>
      </c>
      <c r="BO156" s="51">
        <f>VLOOKUP($B$4:$B$236,'orig WPP2004'!$B$4:$CZ$265,'orig WPP2004'!AP$1)</f>
        <v>4202.47</v>
      </c>
      <c r="BP156" s="51">
        <f>VLOOKUP($B$4:$B$236,'orig WPP2004'!$B$4:$CZ$265,'orig WPP2004'!AQ$1)</f>
        <v>4221.4230000000007</v>
      </c>
      <c r="BQ156" s="51">
        <f>VLOOKUP($B$4:$B$236,'orig WPP2004'!$B$4:$CZ$265,'orig WPP2004'!AR$1)</f>
        <v>4241.4840000000004</v>
      </c>
      <c r="BR156" s="51">
        <f>VLOOKUP($B$4:$B$236,'orig WPP2004'!$B$4:$CZ$265,'orig WPP2004'!AS$1)</f>
        <v>4262.5879999999997</v>
      </c>
      <c r="BS156" s="51">
        <f>VLOOKUP($B$4:$B$236,'orig WPP2004'!$B$4:$CZ$265,'orig WPP2004'!AT$1)</f>
        <v>4284.759</v>
      </c>
      <c r="BT156" s="51">
        <f>VLOOKUP($B$4:$B$236,'orig WPP2004'!$B$4:$CZ$265,'orig WPP2004'!AU$1)</f>
        <v>4308.1450000000004</v>
      </c>
      <c r="BU156" s="51">
        <f>VLOOKUP($B$4:$B$236,'orig WPP2004'!$B$4:$CZ$265,'orig WPP2004'!AV$1)</f>
        <v>4332.9359999999997</v>
      </c>
      <c r="BV156" s="51">
        <f>VLOOKUP($B$4:$B$236,'orig WPP2004'!$B$4:$CZ$265,'orig WPP2004'!AW$1)</f>
        <v>4359.1840000000002</v>
      </c>
      <c r="BW156" s="51">
        <f>VLOOKUP($B$4:$B$236,'orig WPP2004'!$B$4:$CZ$265,'orig WPP2004'!AX$1)</f>
        <v>4386.9979999999996</v>
      </c>
      <c r="BX156" s="51">
        <f>VLOOKUP($B$4:$B$236,'orig WPP2004'!$B$4:$CZ$265,'orig WPP2004'!AY$1)</f>
        <v>4416.0950000000003</v>
      </c>
      <c r="BY156" s="51">
        <f>VLOOKUP($B$4:$B$236,'orig WPP2004'!$B$4:$CZ$265,'orig WPP2004'!AZ$1)</f>
        <v>4445.6620000000003</v>
      </c>
      <c r="BZ156" s="51">
        <f>VLOOKUP($B$4:$B$236,'orig WPP2004'!$B$4:$CZ$265,'orig WPP2004'!BA$1)</f>
        <v>4474.6139999999996</v>
      </c>
      <c r="CA156" s="51">
        <f>VLOOKUP($B$4:$B$236,'orig WPP2004'!$B$4:$CZ$265,'orig WPP2004'!BB$1)</f>
        <v>4502.1689999999999</v>
      </c>
      <c r="CB156" s="51">
        <f>VLOOKUP($B$4:$B$236,'orig WPP2004'!$B$4:$CZ$265,'orig WPP2004'!BC$1)</f>
        <v>4528.0059999999994</v>
      </c>
      <c r="CC156" s="51">
        <f>VLOOKUP($B$4:$B$236,'orig WPP2004'!$B$4:$CZ$265,'orig WPP2004'!BD$1)</f>
        <v>4552.3070000000007</v>
      </c>
      <c r="CD156" s="51">
        <f>VLOOKUP($B$4:$B$236,'orig WPP2004'!$B$4:$CZ$265,'orig WPP2004'!BE$1)</f>
        <v>4575.42</v>
      </c>
      <c r="CE156" s="51">
        <f>VLOOKUP($B$4:$B$236,'orig WPP2004'!$B$4:$CZ$265,'orig WPP2004'!BF$1)</f>
        <v>4597.9290000000001</v>
      </c>
      <c r="CF156" s="51">
        <f>VLOOKUP($B$4:$B$236,'orig WPP2004'!$B$4:$CZ$265,'orig WPP2004'!BG$1)</f>
        <v>4620.2749999999996</v>
      </c>
      <c r="CG156" s="51">
        <f>VLOOKUP($B$4:$B$236,'orig WPP2004'!$B$4:$CZ$265,'orig WPP2004'!BH$1)</f>
        <v>4642.5380000000005</v>
      </c>
      <c r="CH156" s="51">
        <f>VLOOKUP($B$4:$B$236,'orig WPP2004'!$B$4:$CZ$265,'orig WPP2004'!BI$1)</f>
        <v>4664.6190000000006</v>
      </c>
      <c r="CI156" s="51">
        <f>VLOOKUP($B$4:$B$236,'orig WPP2004'!$B$4:$CZ$265,'orig WPP2004'!BJ$1)</f>
        <v>4686.5720000000001</v>
      </c>
      <c r="CJ156" s="51">
        <f>VLOOKUP($B$4:$B$236,'orig WPP2004'!$B$4:$CZ$265,'orig WPP2004'!BK$1)</f>
        <v>4708.4359999999997</v>
      </c>
      <c r="CK156" s="51">
        <f>VLOOKUP($B$4:$B$236,'orig WPP2004'!$B$4:$CZ$265,'orig WPP2004'!BL$1)</f>
        <v>4730.2520000000004</v>
      </c>
      <c r="CL156" s="51">
        <f>VLOOKUP($B$4:$B$236,'orig WPP2004'!$B$4:$CZ$265,'orig WPP2004'!BM$1)</f>
        <v>4752.0600000000004</v>
      </c>
      <c r="CM156" s="51">
        <f>VLOOKUP($B$4:$B$236,'orig WPP2004'!$B$4:$CZ$265,'orig WPP2004'!BN$1)</f>
        <v>4773.9310000000005</v>
      </c>
      <c r="CN156" s="51">
        <f>VLOOKUP($B$4:$B$236,'orig WPP2004'!$B$4:$CZ$265,'orig WPP2004'!BO$1)</f>
        <v>4795.9719999999998</v>
      </c>
      <c r="CO156" s="51">
        <f>VLOOKUP($B$4:$B$236,'orig WPP2004'!$B$4:$CZ$265,'orig WPP2004'!BP$1)</f>
        <v>4818.3050000000003</v>
      </c>
      <c r="CP156" s="51">
        <f>VLOOKUP($B$4:$B$236,'orig WPP2004'!$B$4:$CZ$265,'orig WPP2004'!BQ$1)</f>
        <v>4841.0110000000004</v>
      </c>
      <c r="CQ156" s="51">
        <f>VLOOKUP($B$4:$B$236,'orig WPP2004'!$B$4:$CZ$265,'orig WPP2004'!BR$1)</f>
        <v>4864.1149999999998</v>
      </c>
      <c r="CR156" s="51">
        <f>VLOOKUP($B$4:$B$236,'orig WPP2004'!$B$4:$CZ$265,'orig WPP2004'!BS$1)</f>
        <v>4887.5859999999993</v>
      </c>
      <c r="CS156" s="51">
        <f>VLOOKUP($B$4:$B$236,'orig WPP2004'!$B$4:$CZ$265,'orig WPP2004'!BT$1)</f>
        <v>4911.3729999999996</v>
      </c>
      <c r="CT156" s="51">
        <f>VLOOKUP($B$4:$B$236,'orig WPP2004'!$B$4:$CZ$265,'orig WPP2004'!BU$1)</f>
        <v>4935.3999999999996</v>
      </c>
      <c r="CU156" s="51">
        <f>VLOOKUP($B$4:$B$236,'orig WPP2004'!$B$4:$CZ$265,'orig WPP2004'!BV$1)</f>
        <v>4959.585</v>
      </c>
      <c r="CV156" s="51">
        <f>VLOOKUP($B$4:$B$236,'orig WPP2004'!$B$4:$CZ$265,'orig WPP2004'!BW$1)</f>
        <v>4983.884</v>
      </c>
      <c r="CW156" s="51">
        <f>VLOOKUP($B$4:$B$236,'orig WPP2004'!$B$4:$CZ$265,'orig WPP2004'!BX$1)</f>
        <v>5008.2360000000008</v>
      </c>
      <c r="CX156" s="51">
        <f>VLOOKUP($B$4:$B$236,'orig WPP2004'!$B$4:$CZ$265,'orig WPP2004'!BY$1)</f>
        <v>5032.5110000000004</v>
      </c>
      <c r="CY156" s="51">
        <f>VLOOKUP($B$4:$B$236,'orig WPP2004'!$B$4:$CZ$265,'orig WPP2004'!BZ$1)</f>
        <v>5056.5550000000003</v>
      </c>
      <c r="CZ156" s="51">
        <f>VLOOKUP($B$4:$B$236,'orig WPP2004'!$B$4:$CZ$265,'orig WPP2004'!CA$1)</f>
        <v>5080.2290000000003</v>
      </c>
      <c r="DA156" s="51">
        <f>VLOOKUP($B$4:$B$236,'orig WPP2004'!$B$4:$CZ$265,'orig WPP2004'!CB$1)</f>
        <v>5103.4629999999997</v>
      </c>
      <c r="DB156" s="51">
        <f>VLOOKUP($B$4:$B$236,'orig WPP2004'!$B$4:$CZ$265,'orig WPP2004'!CC$1)</f>
        <v>5126.1859999999997</v>
      </c>
      <c r="DC156" s="51">
        <f>VLOOKUP($B$4:$B$236,'orig WPP2004'!$B$4:$CZ$265,'orig WPP2004'!CD$1)</f>
        <v>5148.259</v>
      </c>
      <c r="DD156" s="51">
        <f>VLOOKUP($B$4:$B$236,'orig WPP2004'!$B$4:$CZ$265,'orig WPP2004'!CE$1)</f>
        <v>5169.5209999999997</v>
      </c>
      <c r="DE156" s="51">
        <f>VLOOKUP($B$4:$B$236,'orig WPP2004'!$B$4:$CZ$265,'orig WPP2004'!CF$1)</f>
        <v>5189.8530000000001</v>
      </c>
    </row>
    <row r="157" spans="1:109">
      <c r="A157">
        <v>24</v>
      </c>
      <c r="B157" s="3">
        <v>580</v>
      </c>
      <c r="C157" s="1" t="s">
        <v>468</v>
      </c>
      <c r="D157" s="29">
        <f>+[6]Summary!F71</f>
        <v>2.2260695014412315</v>
      </c>
      <c r="E157" s="29">
        <f>+[6]Summary!G71</f>
        <v>2.3432310541486649</v>
      </c>
      <c r="F157" s="29">
        <f>+[6]Summary!H71</f>
        <v>2.4665590043670158</v>
      </c>
      <c r="G157" s="29">
        <f>+[6]Summary!I71</f>
        <v>2.5963778993337003</v>
      </c>
      <c r="H157" s="29">
        <f>+[6]Summary!J71</f>
        <v>2.7330293677196846</v>
      </c>
      <c r="I157" s="29">
        <f>+[6]Summary!K71</f>
        <v>2.8768730186522995</v>
      </c>
      <c r="J157" s="29">
        <f>+[6]Summary!L71</f>
        <v>3.0282873880550523</v>
      </c>
      <c r="K157" s="29">
        <f>+[6]Summary!M71</f>
        <v>3.1876709347947916</v>
      </c>
      <c r="L157" s="29">
        <f>+[6]Summary!N71</f>
        <v>3.3554430892576752</v>
      </c>
      <c r="M157" s="29">
        <f>+[6]Summary!O71</f>
        <v>3.5320453571133426</v>
      </c>
      <c r="N157" s="29">
        <f>+[6]Summary!P71</f>
        <v>3.7179424811719395</v>
      </c>
      <c r="O157" s="29">
        <f>+[6]Summary!Q71</f>
        <v>3.9136236643915154</v>
      </c>
      <c r="P157" s="29">
        <f>+[6]Summary!R71</f>
        <v>4.1310472013021551</v>
      </c>
      <c r="Q157" s="29">
        <f>+[6]Summary!S71</f>
        <v>4.3605498235967186</v>
      </c>
      <c r="R157" s="29">
        <f>+[6]Summary!T71</f>
        <v>4.6028025915743154</v>
      </c>
      <c r="S157" s="29">
        <f>+[6]Summary!U71</f>
        <v>4.8585138466617765</v>
      </c>
      <c r="T157" s="29">
        <f>+[6]Summary!V71</f>
        <v>5.1284312825874316</v>
      </c>
      <c r="U157" s="29">
        <f>+[6]Summary!W71</f>
        <v>5.4133441316200663</v>
      </c>
      <c r="V157" s="29">
        <f>+[6]Summary!X71</f>
        <v>5.7140854722656265</v>
      </c>
      <c r="W157" s="29">
        <f>+[6]Summary!Y71</f>
        <v>5.9111229023437506</v>
      </c>
      <c r="X157" s="29">
        <f>+[6]Summary!Z71</f>
        <v>6.1149547265625017</v>
      </c>
      <c r="Y157" s="29">
        <f>+[6]Summary!AA71</f>
        <v>6.3258152343750016</v>
      </c>
      <c r="Z157" s="29">
        <f>+[6]Summary!AB71</f>
        <v>6.4880156250000018</v>
      </c>
      <c r="AA157" s="29">
        <f>+[6]Summary!AC71</f>
        <v>6.6543750000000017</v>
      </c>
      <c r="AB157" s="29">
        <f>+[6]Summary!AD71</f>
        <v>6.8250000000000011</v>
      </c>
      <c r="AC157" s="51">
        <f>VLOOKUP($B$4:$B$236,'orig WPP2004'!$B$4:$CZ$265,'orig WPP2004'!D$1)</f>
        <v>7</v>
      </c>
      <c r="AD157" s="51">
        <f>VLOOKUP($B$4:$B$236,'orig WPP2004'!$B$4:$CZ$265,'orig WPP2004'!E$1)</f>
        <v>7.0880000000000001</v>
      </c>
      <c r="AE157" s="51">
        <f>VLOOKUP($B$4:$B$236,'orig WPP2004'!$B$4:$CZ$265,'orig WPP2004'!F$1)</f>
        <v>7.2160000000000002</v>
      </c>
      <c r="AF157" s="51">
        <f>VLOOKUP($B$4:$B$236,'orig WPP2004'!$B$4:$CZ$265,'orig WPP2004'!G$1)</f>
        <v>7.4050000000000002</v>
      </c>
      <c r="AG157" s="51">
        <f>VLOOKUP($B$4:$B$236,'orig WPP2004'!$B$4:$CZ$265,'orig WPP2004'!H$1)</f>
        <v>7.6660000000000004</v>
      </c>
      <c r="AH157" s="51">
        <f>VLOOKUP($B$4:$B$236,'orig WPP2004'!$B$4:$CZ$265,'orig WPP2004'!I$1)</f>
        <v>8</v>
      </c>
      <c r="AI157" s="51">
        <f>VLOOKUP($B$4:$B$236,'orig WPP2004'!$B$4:$CZ$265,'orig WPP2004'!J$1)</f>
        <v>8.3930000000000007</v>
      </c>
      <c r="AJ157" s="51">
        <f>VLOOKUP($B$4:$B$236,'orig WPP2004'!$B$4:$CZ$265,'orig WPP2004'!K$1)</f>
        <v>8.8239999999999998</v>
      </c>
      <c r="AK157" s="51">
        <f>VLOOKUP($B$4:$B$236,'orig WPP2004'!$B$4:$CZ$265,'orig WPP2004'!L$1)</f>
        <v>9.2590000000000003</v>
      </c>
      <c r="AL157" s="51">
        <f>VLOOKUP($B$4:$B$236,'orig WPP2004'!$B$4:$CZ$265,'orig WPP2004'!M$1)</f>
        <v>9.6609999999999996</v>
      </c>
      <c r="AM157" s="51">
        <f>VLOOKUP($B$4:$B$236,'orig WPP2004'!$B$4:$CZ$265,'orig WPP2004'!N$1)</f>
        <v>9.9980000000000011</v>
      </c>
      <c r="AN157" s="51">
        <f>VLOOKUP($B$4:$B$236,'orig WPP2004'!$B$4:$CZ$265,'orig WPP2004'!O$1)</f>
        <v>10.253</v>
      </c>
      <c r="AO157" s="51">
        <f>VLOOKUP($B$4:$B$236,'orig WPP2004'!$B$4:$CZ$265,'orig WPP2004'!P$1)</f>
        <v>10.434000000000001</v>
      </c>
      <c r="AP157" s="51">
        <f>VLOOKUP($B$4:$B$236,'orig WPP2004'!$B$4:$CZ$265,'orig WPP2004'!Q$1)</f>
        <v>10.584</v>
      </c>
      <c r="AQ157" s="51">
        <f>VLOOKUP($B$4:$B$236,'orig WPP2004'!$B$4:$CZ$265,'orig WPP2004'!R$1)</f>
        <v>10.757999999999999</v>
      </c>
      <c r="AR157" s="51">
        <f>VLOOKUP($B$4:$B$236,'orig WPP2004'!$B$4:$CZ$265,'orig WPP2004'!S$1)</f>
        <v>10.998000000000001</v>
      </c>
      <c r="AS157" s="51">
        <f>VLOOKUP($B$4:$B$236,'orig WPP2004'!$B$4:$CZ$265,'orig WPP2004'!T$1)</f>
        <v>11.317</v>
      </c>
      <c r="AT157" s="51">
        <f>VLOOKUP($B$4:$B$236,'orig WPP2004'!$B$4:$CZ$265,'orig WPP2004'!U$1)</f>
        <v>11.7</v>
      </c>
      <c r="AU157" s="51">
        <f>VLOOKUP($B$4:$B$236,'orig WPP2004'!$B$4:$CZ$265,'orig WPP2004'!V$1)</f>
        <v>12.126999999999999</v>
      </c>
      <c r="AV157" s="51">
        <f>VLOOKUP($B$4:$B$236,'orig WPP2004'!$B$4:$CZ$265,'orig WPP2004'!W$1)</f>
        <v>12.568000000000001</v>
      </c>
      <c r="AW157" s="51">
        <f>VLOOKUP($B$4:$B$236,'orig WPP2004'!$B$4:$CZ$265,'orig WPP2004'!X$1)</f>
        <v>12.999000000000001</v>
      </c>
      <c r="AX157" s="51">
        <f>VLOOKUP($B$4:$B$236,'orig WPP2004'!$B$4:$CZ$265,'orig WPP2004'!Y$1)</f>
        <v>13.433</v>
      </c>
      <c r="AY157" s="51">
        <f>VLOOKUP($B$4:$B$236,'orig WPP2004'!$B$4:$CZ$265,'orig WPP2004'!Z$1)</f>
        <v>13.881</v>
      </c>
      <c r="AZ157" s="51">
        <f>VLOOKUP($B$4:$B$236,'orig WPP2004'!$B$4:$CZ$265,'orig WPP2004'!AA$1)</f>
        <v>14.312999999999999</v>
      </c>
      <c r="BA157" s="51">
        <f>VLOOKUP($B$4:$B$236,'orig WPP2004'!$B$4:$CZ$265,'orig WPP2004'!AB$1)</f>
        <v>14.692</v>
      </c>
      <c r="BB157" s="51">
        <f>VLOOKUP($B$4:$B$236,'orig WPP2004'!$B$4:$CZ$265,'orig WPP2004'!AC$1)</f>
        <v>15.001000000000001</v>
      </c>
      <c r="BC157" s="51">
        <f>VLOOKUP($B$4:$B$236,'orig WPP2004'!$B$4:$CZ$265,'orig WPP2004'!AD$1)</f>
        <v>15.239000000000001</v>
      </c>
      <c r="BD157" s="51">
        <f>VLOOKUP($B$4:$B$236,'orig WPP2004'!$B$4:$CZ$265,'orig WPP2004'!AE$1)</f>
        <v>15.449</v>
      </c>
      <c r="BE157" s="51">
        <f>VLOOKUP($B$4:$B$236,'orig WPP2004'!$B$4:$CZ$265,'orig WPP2004'!AF$1)</f>
        <v>15.712999999999999</v>
      </c>
      <c r="BF157" s="51">
        <f>VLOOKUP($B$4:$B$236,'orig WPP2004'!$B$4:$CZ$265,'orig WPP2004'!AG$1)</f>
        <v>16.14</v>
      </c>
      <c r="BG157" s="51">
        <f>VLOOKUP($B$4:$B$236,'orig WPP2004'!$B$4:$CZ$265,'orig WPP2004'!AH$1)</f>
        <v>16.82</v>
      </c>
      <c r="BH157" s="51">
        <f>VLOOKUP($B$4:$B$236,'orig WPP2004'!$B$4:$CZ$265,'orig WPP2004'!AI$1)</f>
        <v>17.739999999999998</v>
      </c>
      <c r="BI157" s="51">
        <f>VLOOKUP($B$4:$B$236,'orig WPP2004'!$B$4:$CZ$265,'orig WPP2004'!AJ$1)</f>
        <v>18.907</v>
      </c>
      <c r="BJ157" s="51">
        <f>VLOOKUP($B$4:$B$236,'orig WPP2004'!$B$4:$CZ$265,'orig WPP2004'!AK$1)</f>
        <v>20.443000000000001</v>
      </c>
      <c r="BK157" s="51">
        <f>VLOOKUP($B$4:$B$236,'orig WPP2004'!$B$4:$CZ$265,'orig WPP2004'!AL$1)</f>
        <v>22.497999999999998</v>
      </c>
      <c r="BL157" s="51">
        <f>VLOOKUP($B$4:$B$236,'orig WPP2004'!$B$4:$CZ$265,'orig WPP2004'!AM$1)</f>
        <v>25.155999999999999</v>
      </c>
      <c r="BM157" s="51">
        <f>VLOOKUP($B$4:$B$236,'orig WPP2004'!$B$4:$CZ$265,'orig WPP2004'!AN$1)</f>
        <v>28.493000000000002</v>
      </c>
      <c r="BN157" s="51">
        <f>VLOOKUP($B$4:$B$236,'orig WPP2004'!$B$4:$CZ$265,'orig WPP2004'!AO$1)</f>
        <v>32.414999999999999</v>
      </c>
      <c r="BO157" s="51">
        <f>VLOOKUP($B$4:$B$236,'orig WPP2004'!$B$4:$CZ$265,'orig WPP2004'!AP$1)</f>
        <v>36.623000000000005</v>
      </c>
      <c r="BP157" s="51">
        <f>VLOOKUP($B$4:$B$236,'orig WPP2004'!$B$4:$CZ$265,'orig WPP2004'!AQ$1)</f>
        <v>40.707000000000001</v>
      </c>
      <c r="BQ157" s="51">
        <f>VLOOKUP($B$4:$B$236,'orig WPP2004'!$B$4:$CZ$265,'orig WPP2004'!AR$1)</f>
        <v>44.37</v>
      </c>
      <c r="BR157" s="51">
        <f>VLOOKUP($B$4:$B$236,'orig WPP2004'!$B$4:$CZ$265,'orig WPP2004'!AS$1)</f>
        <v>47.492000000000004</v>
      </c>
      <c r="BS157" s="51">
        <f>VLOOKUP($B$4:$B$236,'orig WPP2004'!$B$4:$CZ$265,'orig WPP2004'!AT$1)</f>
        <v>50.152999999999999</v>
      </c>
      <c r="BT157" s="51">
        <f>VLOOKUP($B$4:$B$236,'orig WPP2004'!$B$4:$CZ$265,'orig WPP2004'!AU$1)</f>
        <v>52.499000000000002</v>
      </c>
      <c r="BU157" s="51">
        <f>VLOOKUP($B$4:$B$236,'orig WPP2004'!$B$4:$CZ$265,'orig WPP2004'!AV$1)</f>
        <v>54.766999999999996</v>
      </c>
      <c r="BV157" s="51">
        <f>VLOOKUP($B$4:$B$236,'orig WPP2004'!$B$4:$CZ$265,'orig WPP2004'!AW$1)</f>
        <v>57.131</v>
      </c>
      <c r="BW157" s="51">
        <f>VLOOKUP($B$4:$B$236,'orig WPP2004'!$B$4:$CZ$265,'orig WPP2004'!AX$1)</f>
        <v>59.623000000000005</v>
      </c>
      <c r="BX157" s="51">
        <f>VLOOKUP($B$4:$B$236,'orig WPP2004'!$B$4:$CZ$265,'orig WPP2004'!AY$1)</f>
        <v>62.177</v>
      </c>
      <c r="BY157" s="51">
        <f>VLOOKUP($B$4:$B$236,'orig WPP2004'!$B$4:$CZ$265,'orig WPP2004'!AZ$1)</f>
        <v>64.754999999999995</v>
      </c>
      <c r="BZ157" s="51">
        <f>VLOOKUP($B$4:$B$236,'orig WPP2004'!$B$4:$CZ$265,'orig WPP2004'!BA$1)</f>
        <v>67.289000000000001</v>
      </c>
      <c r="CA157" s="51">
        <f>VLOOKUP($B$4:$B$236,'orig WPP2004'!$B$4:$CZ$265,'orig WPP2004'!BB$1)</f>
        <v>69.730999999999995</v>
      </c>
      <c r="CB157" s="51">
        <f>VLOOKUP($B$4:$B$236,'orig WPP2004'!$B$4:$CZ$265,'orig WPP2004'!BC$1)</f>
        <v>72.069999999999993</v>
      </c>
      <c r="CC157" s="51">
        <f>VLOOKUP($B$4:$B$236,'orig WPP2004'!$B$4:$CZ$265,'orig WPP2004'!BD$1)</f>
        <v>74.329000000000008</v>
      </c>
      <c r="CD157" s="51">
        <f>VLOOKUP($B$4:$B$236,'orig WPP2004'!$B$4:$CZ$265,'orig WPP2004'!BE$1)</f>
        <v>76.521000000000001</v>
      </c>
      <c r="CE157" s="51">
        <f>VLOOKUP($B$4:$B$236,'orig WPP2004'!$B$4:$CZ$265,'orig WPP2004'!BF$1)</f>
        <v>78.673000000000002</v>
      </c>
      <c r="CF157" s="51">
        <f>VLOOKUP($B$4:$B$236,'orig WPP2004'!$B$4:$CZ$265,'orig WPP2004'!BG$1)</f>
        <v>80.801000000000002</v>
      </c>
      <c r="CG157" s="51">
        <f>VLOOKUP($B$4:$B$236,'orig WPP2004'!$B$4:$CZ$265,'orig WPP2004'!BH$1)</f>
        <v>82.915000000000006</v>
      </c>
      <c r="CH157" s="51">
        <f>VLOOKUP($B$4:$B$236,'orig WPP2004'!$B$4:$CZ$265,'orig WPP2004'!BI$1)</f>
        <v>85.001000000000005</v>
      </c>
      <c r="CI157" s="51">
        <f>VLOOKUP($B$4:$B$236,'orig WPP2004'!$B$4:$CZ$265,'orig WPP2004'!BJ$1)</f>
        <v>87.024000000000001</v>
      </c>
      <c r="CJ157" s="51">
        <f>VLOOKUP($B$4:$B$236,'orig WPP2004'!$B$4:$CZ$265,'orig WPP2004'!BK$1)</f>
        <v>88.931000000000012</v>
      </c>
      <c r="CK157" s="51">
        <f>VLOOKUP($B$4:$B$236,'orig WPP2004'!$B$4:$CZ$265,'orig WPP2004'!BL$1)</f>
        <v>90.691000000000003</v>
      </c>
      <c r="CL157" s="51">
        <f>VLOOKUP($B$4:$B$236,'orig WPP2004'!$B$4:$CZ$265,'orig WPP2004'!BM$1)</f>
        <v>92.289000000000001</v>
      </c>
      <c r="CM157" s="51">
        <f>VLOOKUP($B$4:$B$236,'orig WPP2004'!$B$4:$CZ$265,'orig WPP2004'!BN$1)</f>
        <v>93.74199999999999</v>
      </c>
      <c r="CN157" s="51">
        <f>VLOOKUP($B$4:$B$236,'orig WPP2004'!$B$4:$CZ$265,'orig WPP2004'!BO$1)</f>
        <v>95.092999999999989</v>
      </c>
      <c r="CO157" s="51">
        <f>VLOOKUP($B$4:$B$236,'orig WPP2004'!$B$4:$CZ$265,'orig WPP2004'!BP$1)</f>
        <v>96.399000000000001</v>
      </c>
      <c r="CP157" s="51">
        <f>VLOOKUP($B$4:$B$236,'orig WPP2004'!$B$4:$CZ$265,'orig WPP2004'!BQ$1)</f>
        <v>97.704000000000008</v>
      </c>
      <c r="CQ157" s="51">
        <f>VLOOKUP($B$4:$B$236,'orig WPP2004'!$B$4:$CZ$265,'orig WPP2004'!BR$1)</f>
        <v>99.022000000000006</v>
      </c>
      <c r="CR157" s="51">
        <f>VLOOKUP($B$4:$B$236,'orig WPP2004'!$B$4:$CZ$265,'orig WPP2004'!BS$1)</f>
        <v>100.342</v>
      </c>
      <c r="CS157" s="51">
        <f>VLOOKUP($B$4:$B$236,'orig WPP2004'!$B$4:$CZ$265,'orig WPP2004'!BT$1)</f>
        <v>101.66200000000001</v>
      </c>
      <c r="CT157" s="51">
        <f>VLOOKUP($B$4:$B$236,'orig WPP2004'!$B$4:$CZ$265,'orig WPP2004'!BU$1)</f>
        <v>102.964</v>
      </c>
      <c r="CU157" s="51">
        <f>VLOOKUP($B$4:$B$236,'orig WPP2004'!$B$4:$CZ$265,'orig WPP2004'!BV$1)</f>
        <v>104.238</v>
      </c>
      <c r="CV157" s="51">
        <f>VLOOKUP($B$4:$B$236,'orig WPP2004'!$B$4:$CZ$265,'orig WPP2004'!BW$1)</f>
        <v>105.485</v>
      </c>
      <c r="CW157" s="51">
        <f>VLOOKUP($B$4:$B$236,'orig WPP2004'!$B$4:$CZ$265,'orig WPP2004'!BX$1)</f>
        <v>106.71299999999999</v>
      </c>
      <c r="CX157" s="51">
        <f>VLOOKUP($B$4:$B$236,'orig WPP2004'!$B$4:$CZ$265,'orig WPP2004'!BY$1)</f>
        <v>107.919</v>
      </c>
      <c r="CY157" s="51">
        <f>VLOOKUP($B$4:$B$236,'orig WPP2004'!$B$4:$CZ$265,'orig WPP2004'!BZ$1)</f>
        <v>109.10300000000001</v>
      </c>
      <c r="CZ157" s="51">
        <f>VLOOKUP($B$4:$B$236,'orig WPP2004'!$B$4:$CZ$265,'orig WPP2004'!CA$1)</f>
        <v>110.26599999999999</v>
      </c>
      <c r="DA157" s="51">
        <f>VLOOKUP($B$4:$B$236,'orig WPP2004'!$B$4:$CZ$265,'orig WPP2004'!CB$1)</f>
        <v>111.40600000000001</v>
      </c>
      <c r="DB157" s="51">
        <f>VLOOKUP($B$4:$B$236,'orig WPP2004'!$B$4:$CZ$265,'orig WPP2004'!CC$1)</f>
        <v>112.523</v>
      </c>
      <c r="DC157" s="51">
        <f>VLOOKUP($B$4:$B$236,'orig WPP2004'!$B$4:$CZ$265,'orig WPP2004'!CD$1)</f>
        <v>113.61499999999999</v>
      </c>
      <c r="DD157" s="51">
        <f>VLOOKUP($B$4:$B$236,'orig WPP2004'!$B$4:$CZ$265,'orig WPP2004'!CE$1)</f>
        <v>114.679</v>
      </c>
      <c r="DE157" s="51">
        <f>VLOOKUP($B$4:$B$236,'orig WPP2004'!$B$4:$CZ$265,'orig WPP2004'!CF$1)</f>
        <v>115.714</v>
      </c>
    </row>
    <row r="158" spans="1:109">
      <c r="A158">
        <v>24</v>
      </c>
      <c r="B158" s="3">
        <v>583</v>
      </c>
      <c r="C158" s="1" t="s">
        <v>466</v>
      </c>
      <c r="D158" s="29">
        <f>+[6]Summary!F65</f>
        <v>12.696838386997207</v>
      </c>
      <c r="E158" s="29">
        <f>+[6]Summary!G65</f>
        <v>13.365093038944428</v>
      </c>
      <c r="F158" s="29">
        <f>+[6]Summary!H65</f>
        <v>14.068518988362555</v>
      </c>
      <c r="G158" s="29">
        <f>+[6]Summary!I65</f>
        <v>14.808967356171113</v>
      </c>
      <c r="H158" s="29">
        <f>+[6]Summary!J65</f>
        <v>15.588386690706434</v>
      </c>
      <c r="I158" s="29">
        <f>+[6]Summary!K65</f>
        <v>16.408828095480455</v>
      </c>
      <c r="J158" s="29">
        <f>+[6]Summary!L65</f>
        <v>17.272450626821534</v>
      </c>
      <c r="K158" s="29">
        <f>+[6]Summary!M65</f>
        <v>18.181526975601614</v>
      </c>
      <c r="L158" s="29">
        <f>+[6]Summary!N65</f>
        <v>19.138449448001701</v>
      </c>
      <c r="M158" s="29">
        <f>+[6]Summary!O65</f>
        <v>20.14573626105442</v>
      </c>
      <c r="N158" s="29">
        <f>+[6]Summary!P65</f>
        <v>21.20603816953097</v>
      </c>
      <c r="O158" s="29">
        <f>+[6]Summary!Q65</f>
        <v>22.322145441611546</v>
      </c>
      <c r="P158" s="29">
        <f>+[6]Summary!R65</f>
        <v>23.562264632812187</v>
      </c>
      <c r="Q158" s="29">
        <f>+[6]Summary!S65</f>
        <v>24.871279334635087</v>
      </c>
      <c r="R158" s="29">
        <f>+[6]Summary!T65</f>
        <v>26.253017075448149</v>
      </c>
      <c r="S158" s="29">
        <f>+[6]Summary!U65</f>
        <v>27.71151802408416</v>
      </c>
      <c r="T158" s="29">
        <f>+[6]Summary!V65</f>
        <v>29.251046803199944</v>
      </c>
      <c r="U158" s="29">
        <f>+[6]Summary!W65</f>
        <v>30.259703589517184</v>
      </c>
      <c r="V158" s="29">
        <f>+[6]Summary!X65</f>
        <v>31.303141644328122</v>
      </c>
      <c r="W158" s="29">
        <f>+[6]Summary!Y65</f>
        <v>32.382560321718749</v>
      </c>
      <c r="X158" s="29">
        <f>+[6]Summary!Z65</f>
        <v>33.499200332812492</v>
      </c>
      <c r="Y158" s="29">
        <f>+[6]Summary!AA65</f>
        <v>34.654345171875001</v>
      </c>
      <c r="Z158" s="29">
        <f>+[6]Summary!AB65</f>
        <v>35.542918125</v>
      </c>
      <c r="AA158" s="29">
        <f>+[6]Summary!AC65</f>
        <v>36.454274999999996</v>
      </c>
      <c r="AB158" s="29">
        <f>+[6]Summary!AD65</f>
        <v>37.388999999999996</v>
      </c>
      <c r="AC158" s="51">
        <f>VLOOKUP($B$4:$B$236,'orig WPP2004'!$B$4:$CZ$265,'orig WPP2004'!D$1)</f>
        <v>32</v>
      </c>
      <c r="AD158" s="51">
        <f>VLOOKUP($B$4:$B$236,'orig WPP2004'!$B$4:$CZ$265,'orig WPP2004'!E$1)</f>
        <v>33.396000000000001</v>
      </c>
      <c r="AE158" s="51">
        <f>VLOOKUP($B$4:$B$236,'orig WPP2004'!$B$4:$CZ$265,'orig WPP2004'!F$1)</f>
        <v>34.590000000000003</v>
      </c>
      <c r="AF158" s="51">
        <f>VLOOKUP($B$4:$B$236,'orig WPP2004'!$B$4:$CZ$265,'orig WPP2004'!G$1)</f>
        <v>35.686</v>
      </c>
      <c r="AG158" s="51">
        <f>VLOOKUP($B$4:$B$236,'orig WPP2004'!$B$4:$CZ$265,'orig WPP2004'!H$1)</f>
        <v>36.765000000000001</v>
      </c>
      <c r="AH158" s="51">
        <f>VLOOKUP($B$4:$B$236,'orig WPP2004'!$B$4:$CZ$265,'orig WPP2004'!I$1)</f>
        <v>37.885999999999996</v>
      </c>
      <c r="AI158" s="51">
        <f>VLOOKUP($B$4:$B$236,'orig WPP2004'!$B$4:$CZ$265,'orig WPP2004'!J$1)</f>
        <v>39.082000000000001</v>
      </c>
      <c r="AJ158" s="51">
        <f>VLOOKUP($B$4:$B$236,'orig WPP2004'!$B$4:$CZ$265,'orig WPP2004'!K$1)</f>
        <v>40.362000000000002</v>
      </c>
      <c r="AK158" s="51">
        <f>VLOOKUP($B$4:$B$236,'orig WPP2004'!$B$4:$CZ$265,'orig WPP2004'!L$1)</f>
        <v>41.716000000000001</v>
      </c>
      <c r="AL158" s="51">
        <f>VLOOKUP($B$4:$B$236,'orig WPP2004'!$B$4:$CZ$265,'orig WPP2004'!M$1)</f>
        <v>43.115000000000002</v>
      </c>
      <c r="AM158" s="51">
        <f>VLOOKUP($B$4:$B$236,'orig WPP2004'!$B$4:$CZ$265,'orig WPP2004'!N$1)</f>
        <v>44.531000000000006</v>
      </c>
      <c r="AN158" s="51">
        <f>VLOOKUP($B$4:$B$236,'orig WPP2004'!$B$4:$CZ$265,'orig WPP2004'!O$1)</f>
        <v>45.948</v>
      </c>
      <c r="AO158" s="51">
        <f>VLOOKUP($B$4:$B$236,'orig WPP2004'!$B$4:$CZ$265,'orig WPP2004'!P$1)</f>
        <v>47.378</v>
      </c>
      <c r="AP158" s="51">
        <f>VLOOKUP($B$4:$B$236,'orig WPP2004'!$B$4:$CZ$265,'orig WPP2004'!Q$1)</f>
        <v>48.866</v>
      </c>
      <c r="AQ158" s="51">
        <f>VLOOKUP($B$4:$B$236,'orig WPP2004'!$B$4:$CZ$265,'orig WPP2004'!R$1)</f>
        <v>50.472000000000001</v>
      </c>
      <c r="AR158" s="51">
        <f>VLOOKUP($B$4:$B$236,'orig WPP2004'!$B$4:$CZ$265,'orig WPP2004'!S$1)</f>
        <v>52.227000000000004</v>
      </c>
      <c r="AS158" s="51">
        <f>VLOOKUP($B$4:$B$236,'orig WPP2004'!$B$4:$CZ$265,'orig WPP2004'!T$1)</f>
        <v>54.19</v>
      </c>
      <c r="AT158" s="51">
        <f>VLOOKUP($B$4:$B$236,'orig WPP2004'!$B$4:$CZ$265,'orig WPP2004'!U$1)</f>
        <v>56.311999999999998</v>
      </c>
      <c r="AU158" s="51">
        <f>VLOOKUP($B$4:$B$236,'orig WPP2004'!$B$4:$CZ$265,'orig WPP2004'!V$1)</f>
        <v>58.391999999999996</v>
      </c>
      <c r="AV158" s="51">
        <f>VLOOKUP($B$4:$B$236,'orig WPP2004'!$B$4:$CZ$265,'orig WPP2004'!W$1)</f>
        <v>60.153999999999996</v>
      </c>
      <c r="AW158" s="51">
        <f>VLOOKUP($B$4:$B$236,'orig WPP2004'!$B$4:$CZ$265,'orig WPP2004'!X$1)</f>
        <v>61.418000000000006</v>
      </c>
      <c r="AX158" s="51">
        <f>VLOOKUP($B$4:$B$236,'orig WPP2004'!$B$4:$CZ$265,'orig WPP2004'!Y$1)</f>
        <v>62.088999999999999</v>
      </c>
      <c r="AY158" s="51">
        <f>VLOOKUP($B$4:$B$236,'orig WPP2004'!$B$4:$CZ$265,'orig WPP2004'!Z$1)</f>
        <v>62.28</v>
      </c>
      <c r="AZ158" s="51">
        <f>VLOOKUP($B$4:$B$236,'orig WPP2004'!$B$4:$CZ$265,'orig WPP2004'!AA$1)</f>
        <v>62.268000000000001</v>
      </c>
      <c r="BA158" s="51">
        <f>VLOOKUP($B$4:$B$236,'orig WPP2004'!$B$4:$CZ$265,'orig WPP2004'!AB$1)</f>
        <v>62.451999999999998</v>
      </c>
      <c r="BB158" s="51">
        <f>VLOOKUP($B$4:$B$236,'orig WPP2004'!$B$4:$CZ$265,'orig WPP2004'!AC$1)</f>
        <v>63.12</v>
      </c>
      <c r="BC158" s="51">
        <f>VLOOKUP($B$4:$B$236,'orig WPP2004'!$B$4:$CZ$265,'orig WPP2004'!AD$1)</f>
        <v>64.358000000000004</v>
      </c>
      <c r="BD158" s="51">
        <f>VLOOKUP($B$4:$B$236,'orig WPP2004'!$B$4:$CZ$265,'orig WPP2004'!AE$1)</f>
        <v>66.080999999999989</v>
      </c>
      <c r="BE158" s="51">
        <f>VLOOKUP($B$4:$B$236,'orig WPP2004'!$B$4:$CZ$265,'orig WPP2004'!AF$1)</f>
        <v>68.191000000000003</v>
      </c>
      <c r="BF158" s="51">
        <f>VLOOKUP($B$4:$B$236,'orig WPP2004'!$B$4:$CZ$265,'orig WPP2004'!AG$1)</f>
        <v>70.521000000000001</v>
      </c>
      <c r="BG158" s="51">
        <f>VLOOKUP($B$4:$B$236,'orig WPP2004'!$B$4:$CZ$265,'orig WPP2004'!AH$1)</f>
        <v>72.937999999999988</v>
      </c>
      <c r="BH158" s="51">
        <f>VLOOKUP($B$4:$B$236,'orig WPP2004'!$B$4:$CZ$265,'orig WPP2004'!AI$1)</f>
        <v>75.433999999999997</v>
      </c>
      <c r="BI158" s="51">
        <f>VLOOKUP($B$4:$B$236,'orig WPP2004'!$B$4:$CZ$265,'orig WPP2004'!AJ$1)</f>
        <v>78.027999999999992</v>
      </c>
      <c r="BJ158" s="51">
        <f>VLOOKUP($B$4:$B$236,'orig WPP2004'!$B$4:$CZ$265,'orig WPP2004'!AK$1)</f>
        <v>80.650000000000006</v>
      </c>
      <c r="BK158" s="51">
        <f>VLOOKUP($B$4:$B$236,'orig WPP2004'!$B$4:$CZ$265,'orig WPP2004'!AL$1)</f>
        <v>83.216999999999999</v>
      </c>
      <c r="BL158" s="51">
        <f>VLOOKUP($B$4:$B$236,'orig WPP2004'!$B$4:$CZ$265,'orig WPP2004'!AM$1)</f>
        <v>85.669000000000011</v>
      </c>
      <c r="BM158" s="51">
        <f>VLOOKUP($B$4:$B$236,'orig WPP2004'!$B$4:$CZ$265,'orig WPP2004'!AN$1)</f>
        <v>87.937000000000012</v>
      </c>
      <c r="BN158" s="51">
        <f>VLOOKUP($B$4:$B$236,'orig WPP2004'!$B$4:$CZ$265,'orig WPP2004'!AO$1)</f>
        <v>90.022999999999996</v>
      </c>
      <c r="BO158" s="51">
        <f>VLOOKUP($B$4:$B$236,'orig WPP2004'!$B$4:$CZ$265,'orig WPP2004'!AP$1)</f>
        <v>92.02600000000001</v>
      </c>
      <c r="BP158" s="51">
        <f>VLOOKUP($B$4:$B$236,'orig WPP2004'!$B$4:$CZ$265,'orig WPP2004'!AQ$1)</f>
        <v>94.091000000000008</v>
      </c>
      <c r="BQ158" s="51">
        <f>VLOOKUP($B$4:$B$236,'orig WPP2004'!$B$4:$CZ$265,'orig WPP2004'!AR$1)</f>
        <v>96.304000000000002</v>
      </c>
      <c r="BR158" s="51">
        <f>VLOOKUP($B$4:$B$236,'orig WPP2004'!$B$4:$CZ$265,'orig WPP2004'!AS$1)</f>
        <v>98.734999999999999</v>
      </c>
      <c r="BS158" s="51">
        <f>VLOOKUP($B$4:$B$236,'orig WPP2004'!$B$4:$CZ$265,'orig WPP2004'!AT$1)</f>
        <v>101.30500000000001</v>
      </c>
      <c r="BT158" s="51">
        <f>VLOOKUP($B$4:$B$236,'orig WPP2004'!$B$4:$CZ$265,'orig WPP2004'!AU$1)</f>
        <v>103.77500000000001</v>
      </c>
      <c r="BU158" s="51">
        <f>VLOOKUP($B$4:$B$236,'orig WPP2004'!$B$4:$CZ$265,'orig WPP2004'!AV$1)</f>
        <v>105.818</v>
      </c>
      <c r="BV158" s="51">
        <f>VLOOKUP($B$4:$B$236,'orig WPP2004'!$B$4:$CZ$265,'orig WPP2004'!AW$1)</f>
        <v>107.21299999999999</v>
      </c>
      <c r="BW158" s="51">
        <f>VLOOKUP($B$4:$B$236,'orig WPP2004'!$B$4:$CZ$265,'orig WPP2004'!AX$1)</f>
        <v>107.85899999999999</v>
      </c>
      <c r="BX158" s="51">
        <f>VLOOKUP($B$4:$B$236,'orig WPP2004'!$B$4:$CZ$265,'orig WPP2004'!AY$1)</f>
        <v>107.869</v>
      </c>
      <c r="BY158" s="51">
        <f>VLOOKUP($B$4:$B$236,'orig WPP2004'!$B$4:$CZ$265,'orig WPP2004'!AZ$1)</f>
        <v>107.50800000000001</v>
      </c>
      <c r="BZ158" s="51">
        <f>VLOOKUP($B$4:$B$236,'orig WPP2004'!$B$4:$CZ$265,'orig WPP2004'!BA$1)</f>
        <v>107.157</v>
      </c>
      <c r="CA158" s="51">
        <f>VLOOKUP($B$4:$B$236,'orig WPP2004'!$B$4:$CZ$265,'orig WPP2004'!BB$1)</f>
        <v>107.09200000000001</v>
      </c>
      <c r="CB158" s="51">
        <f>VLOOKUP($B$4:$B$236,'orig WPP2004'!$B$4:$CZ$265,'orig WPP2004'!BC$1)</f>
        <v>107.40300000000001</v>
      </c>
      <c r="CC158" s="51">
        <f>VLOOKUP($B$4:$B$236,'orig WPP2004'!$B$4:$CZ$265,'orig WPP2004'!BD$1)</f>
        <v>108.012</v>
      </c>
      <c r="CD158" s="51">
        <f>VLOOKUP($B$4:$B$236,'orig WPP2004'!$B$4:$CZ$265,'orig WPP2004'!BE$1)</f>
        <v>108.82599999999999</v>
      </c>
      <c r="CE158" s="51">
        <f>VLOOKUP($B$4:$B$236,'orig WPP2004'!$B$4:$CZ$265,'orig WPP2004'!BF$1)</f>
        <v>109.691</v>
      </c>
      <c r="CF158" s="51">
        <f>VLOOKUP($B$4:$B$236,'orig WPP2004'!$B$4:$CZ$265,'orig WPP2004'!BG$1)</f>
        <v>110.48699999999999</v>
      </c>
      <c r="CG158" s="51">
        <f>VLOOKUP($B$4:$B$236,'orig WPP2004'!$B$4:$CZ$265,'orig WPP2004'!BH$1)</f>
        <v>111.2</v>
      </c>
      <c r="CH158" s="51">
        <f>VLOOKUP($B$4:$B$236,'orig WPP2004'!$B$4:$CZ$265,'orig WPP2004'!BI$1)</f>
        <v>111.87299999999999</v>
      </c>
      <c r="CI158" s="51">
        <f>VLOOKUP($B$4:$B$236,'orig WPP2004'!$B$4:$CZ$265,'orig WPP2004'!BJ$1)</f>
        <v>112.50700000000001</v>
      </c>
      <c r="CJ158" s="51">
        <f>VLOOKUP($B$4:$B$236,'orig WPP2004'!$B$4:$CZ$265,'orig WPP2004'!BK$1)</f>
        <v>113.119</v>
      </c>
      <c r="CK158" s="51">
        <f>VLOOKUP($B$4:$B$236,'orig WPP2004'!$B$4:$CZ$265,'orig WPP2004'!BL$1)</f>
        <v>113.718</v>
      </c>
      <c r="CL158" s="51">
        <f>VLOOKUP($B$4:$B$236,'orig WPP2004'!$B$4:$CZ$265,'orig WPP2004'!BM$1)</f>
        <v>114.29900000000001</v>
      </c>
      <c r="CM158" s="51">
        <f>VLOOKUP($B$4:$B$236,'orig WPP2004'!$B$4:$CZ$265,'orig WPP2004'!BN$1)</f>
        <v>114.84700000000001</v>
      </c>
      <c r="CN158" s="51">
        <f>VLOOKUP($B$4:$B$236,'orig WPP2004'!$B$4:$CZ$265,'orig WPP2004'!BO$1)</f>
        <v>115.35300000000001</v>
      </c>
      <c r="CO158" s="51">
        <f>VLOOKUP($B$4:$B$236,'orig WPP2004'!$B$4:$CZ$265,'orig WPP2004'!BP$1)</f>
        <v>115.809</v>
      </c>
      <c r="CP158" s="51">
        <f>VLOOKUP($B$4:$B$236,'orig WPP2004'!$B$4:$CZ$265,'orig WPP2004'!BQ$1)</f>
        <v>116.205</v>
      </c>
      <c r="CQ158" s="51">
        <f>VLOOKUP($B$4:$B$236,'orig WPP2004'!$B$4:$CZ$265,'orig WPP2004'!BR$1)</f>
        <v>116.53700000000001</v>
      </c>
      <c r="CR158" s="51">
        <f>VLOOKUP($B$4:$B$236,'orig WPP2004'!$B$4:$CZ$265,'orig WPP2004'!BS$1)</f>
        <v>116.80600000000001</v>
      </c>
      <c r="CS158" s="51">
        <f>VLOOKUP($B$4:$B$236,'orig WPP2004'!$B$4:$CZ$265,'orig WPP2004'!BT$1)</f>
        <v>117.00800000000001</v>
      </c>
      <c r="CT158" s="51">
        <f>VLOOKUP($B$4:$B$236,'orig WPP2004'!$B$4:$CZ$265,'orig WPP2004'!BU$1)</f>
        <v>117.145</v>
      </c>
      <c r="CU158" s="51">
        <f>VLOOKUP($B$4:$B$236,'orig WPP2004'!$B$4:$CZ$265,'orig WPP2004'!BV$1)</f>
        <v>117.215</v>
      </c>
      <c r="CV158" s="51">
        <f>VLOOKUP($B$4:$B$236,'orig WPP2004'!$B$4:$CZ$265,'orig WPP2004'!BW$1)</f>
        <v>117.21899999999999</v>
      </c>
      <c r="CW158" s="51">
        <f>VLOOKUP($B$4:$B$236,'orig WPP2004'!$B$4:$CZ$265,'orig WPP2004'!BX$1)</f>
        <v>117.158</v>
      </c>
      <c r="CX158" s="51">
        <f>VLOOKUP($B$4:$B$236,'orig WPP2004'!$B$4:$CZ$265,'orig WPP2004'!BY$1)</f>
        <v>117.036</v>
      </c>
      <c r="CY158" s="51">
        <f>VLOOKUP($B$4:$B$236,'orig WPP2004'!$B$4:$CZ$265,'orig WPP2004'!BZ$1)</f>
        <v>116.857</v>
      </c>
      <c r="CZ158" s="51">
        <f>VLOOKUP($B$4:$B$236,'orig WPP2004'!$B$4:$CZ$265,'orig WPP2004'!CA$1)</f>
        <v>116.626</v>
      </c>
      <c r="DA158" s="51">
        <f>VLOOKUP($B$4:$B$236,'orig WPP2004'!$B$4:$CZ$265,'orig WPP2004'!CB$1)</f>
        <v>116.345</v>
      </c>
      <c r="DB158" s="51">
        <f>VLOOKUP($B$4:$B$236,'orig WPP2004'!$B$4:$CZ$265,'orig WPP2004'!CC$1)</f>
        <v>116.01600000000001</v>
      </c>
      <c r="DC158" s="51">
        <f>VLOOKUP($B$4:$B$236,'orig WPP2004'!$B$4:$CZ$265,'orig WPP2004'!CD$1)</f>
        <v>115.64699999999999</v>
      </c>
      <c r="DD158" s="51">
        <f>VLOOKUP($B$4:$B$236,'orig WPP2004'!$B$4:$CZ$265,'orig WPP2004'!CE$1)</f>
        <v>115.247</v>
      </c>
      <c r="DE158" s="51">
        <f>VLOOKUP($B$4:$B$236,'orig WPP2004'!$B$4:$CZ$265,'orig WPP2004'!CF$1)</f>
        <v>114.825</v>
      </c>
    </row>
    <row r="159" spans="1:109">
      <c r="A159">
        <v>24</v>
      </c>
      <c r="B159" s="3">
        <v>584</v>
      </c>
      <c r="C159" s="1" t="s">
        <v>465</v>
      </c>
      <c r="D159" s="29">
        <f>+[6]Summary!F64</f>
        <v>4.0368435805742173</v>
      </c>
      <c r="E159" s="29">
        <f>+[6]Summary!G64</f>
        <v>4.2493090321833851</v>
      </c>
      <c r="F159" s="29">
        <f>+[6]Summary!H64</f>
        <v>4.4729568759825122</v>
      </c>
      <c r="G159" s="29">
        <f>+[6]Summary!I64</f>
        <v>4.7083756589289605</v>
      </c>
      <c r="H159" s="29">
        <f>+[6]Summary!J64</f>
        <v>4.9561849041357471</v>
      </c>
      <c r="I159" s="29">
        <f>+[6]Summary!K64</f>
        <v>5.217036741195523</v>
      </c>
      <c r="J159" s="29">
        <f>+[6]Summary!L64</f>
        <v>5.4916176223110771</v>
      </c>
      <c r="K159" s="29">
        <f>+[6]Summary!M64</f>
        <v>5.7806501287485021</v>
      </c>
      <c r="L159" s="29">
        <f>+[6]Summary!N64</f>
        <v>6.0848948723668439</v>
      </c>
      <c r="M159" s="29">
        <f>+[6]Summary!O64</f>
        <v>6.4051524972282579</v>
      </c>
      <c r="N159" s="29">
        <f>+[6]Summary!P64</f>
        <v>6.7422657865560618</v>
      </c>
      <c r="O159" s="29">
        <f>+[6]Summary!Q64</f>
        <v>7.0971218805853269</v>
      </c>
      <c r="P159" s="29">
        <f>+[6]Summary!R64</f>
        <v>7.4914064295067337</v>
      </c>
      <c r="Q159" s="29">
        <f>+[6]Summary!S64</f>
        <v>7.9075956755904411</v>
      </c>
      <c r="R159" s="29">
        <f>+[6]Summary!T64</f>
        <v>8.3469065464565766</v>
      </c>
      <c r="S159" s="29">
        <f>+[6]Summary!U64</f>
        <v>8.8106235768152761</v>
      </c>
      <c r="T159" s="29">
        <f>+[6]Summary!V64</f>
        <v>9.3001026644161229</v>
      </c>
      <c r="U159" s="29">
        <f>+[6]Summary!W64</f>
        <v>9.6207958597408201</v>
      </c>
      <c r="V159" s="29">
        <f>+[6]Summary!X64</f>
        <v>9.9525474411111929</v>
      </c>
      <c r="W159" s="29">
        <f>+[6]Summary!Y64</f>
        <v>10.295738732183992</v>
      </c>
      <c r="X159" s="29">
        <f>+[6]Summary!Z64</f>
        <v>10.650764205707576</v>
      </c>
      <c r="Y159" s="29">
        <f>+[6]Summary!AA64</f>
        <v>11.018031936938876</v>
      </c>
      <c r="Z159" s="29">
        <f>+[6]Summary!AB64</f>
        <v>11.300545576347563</v>
      </c>
      <c r="AA159" s="29">
        <f>+[6]Summary!AC64</f>
        <v>11.59030315522827</v>
      </c>
      <c r="AB159" s="29">
        <f>+[6]Summary!AD64</f>
        <v>11.887490415618736</v>
      </c>
      <c r="AC159" s="51">
        <f>VLOOKUP($B$4:$B$236,'orig WPP2004'!$B$4:$CZ$265,'orig WPP2004'!D$1)</f>
        <v>13</v>
      </c>
      <c r="AD159" s="51">
        <f>VLOOKUP($B$4:$B$236,'orig WPP2004'!$B$4:$CZ$265,'orig WPP2004'!E$1)</f>
        <v>13.217000000000001</v>
      </c>
      <c r="AE159" s="51">
        <f>VLOOKUP($B$4:$B$236,'orig WPP2004'!$B$4:$CZ$265,'orig WPP2004'!F$1)</f>
        <v>13.431000000000001</v>
      </c>
      <c r="AF159" s="51">
        <f>VLOOKUP($B$4:$B$236,'orig WPP2004'!$B$4:$CZ$265,'orig WPP2004'!G$1)</f>
        <v>13.62</v>
      </c>
      <c r="AG159" s="51">
        <f>VLOOKUP($B$4:$B$236,'orig WPP2004'!$B$4:$CZ$265,'orig WPP2004'!H$1)</f>
        <v>13.774000000000001</v>
      </c>
      <c r="AH159" s="51">
        <f>VLOOKUP($B$4:$B$236,'orig WPP2004'!$B$4:$CZ$265,'orig WPP2004'!I$1)</f>
        <v>13.893000000000001</v>
      </c>
      <c r="AI159" s="51">
        <f>VLOOKUP($B$4:$B$236,'orig WPP2004'!$B$4:$CZ$265,'orig WPP2004'!J$1)</f>
        <v>13.988</v>
      </c>
      <c r="AJ159" s="51">
        <f>VLOOKUP($B$4:$B$236,'orig WPP2004'!$B$4:$CZ$265,'orig WPP2004'!K$1)</f>
        <v>14.082000000000001</v>
      </c>
      <c r="AK159" s="51">
        <f>VLOOKUP($B$4:$B$236,'orig WPP2004'!$B$4:$CZ$265,'orig WPP2004'!L$1)</f>
        <v>14.202999999999999</v>
      </c>
      <c r="AL159" s="51">
        <f>VLOOKUP($B$4:$B$236,'orig WPP2004'!$B$4:$CZ$265,'orig WPP2004'!M$1)</f>
        <v>14.385999999999999</v>
      </c>
      <c r="AM159" s="51">
        <f>VLOOKUP($B$4:$B$236,'orig WPP2004'!$B$4:$CZ$265,'orig WPP2004'!N$1)</f>
        <v>14.663</v>
      </c>
      <c r="AN159" s="51">
        <f>VLOOKUP($B$4:$B$236,'orig WPP2004'!$B$4:$CZ$265,'orig WPP2004'!O$1)</f>
        <v>15.052</v>
      </c>
      <c r="AO159" s="51">
        <f>VLOOKUP($B$4:$B$236,'orig WPP2004'!$B$4:$CZ$265,'orig WPP2004'!P$1)</f>
        <v>15.544</v>
      </c>
      <c r="AP159" s="51">
        <f>VLOOKUP($B$4:$B$236,'orig WPP2004'!$B$4:$CZ$265,'orig WPP2004'!Q$1)</f>
        <v>16.11</v>
      </c>
      <c r="AQ159" s="51">
        <f>VLOOKUP($B$4:$B$236,'orig WPP2004'!$B$4:$CZ$265,'orig WPP2004'!R$1)</f>
        <v>16.701000000000001</v>
      </c>
      <c r="AR159" s="51">
        <f>VLOOKUP($B$4:$B$236,'orig WPP2004'!$B$4:$CZ$265,'orig WPP2004'!S$1)</f>
        <v>17.282</v>
      </c>
      <c r="AS159" s="51">
        <f>VLOOKUP($B$4:$B$236,'orig WPP2004'!$B$4:$CZ$265,'orig WPP2004'!T$1)</f>
        <v>17.838000000000001</v>
      </c>
      <c r="AT159" s="51">
        <f>VLOOKUP($B$4:$B$236,'orig WPP2004'!$B$4:$CZ$265,'orig WPP2004'!U$1)</f>
        <v>18.385999999999999</v>
      </c>
      <c r="AU159" s="51">
        <f>VLOOKUP($B$4:$B$236,'orig WPP2004'!$B$4:$CZ$265,'orig WPP2004'!V$1)</f>
        <v>18.960999999999999</v>
      </c>
      <c r="AV159" s="51">
        <f>VLOOKUP($B$4:$B$236,'orig WPP2004'!$B$4:$CZ$265,'orig WPP2004'!W$1)</f>
        <v>19.619</v>
      </c>
      <c r="AW159" s="51">
        <f>VLOOKUP($B$4:$B$236,'orig WPP2004'!$B$4:$CZ$265,'orig WPP2004'!X$1)</f>
        <v>20.393000000000001</v>
      </c>
      <c r="AX159" s="51">
        <f>VLOOKUP($B$4:$B$236,'orig WPP2004'!$B$4:$CZ$265,'orig WPP2004'!Y$1)</f>
        <v>21.305999999999997</v>
      </c>
      <c r="AY159" s="51">
        <f>VLOOKUP($B$4:$B$236,'orig WPP2004'!$B$4:$CZ$265,'orig WPP2004'!Z$1)</f>
        <v>22.337</v>
      </c>
      <c r="AZ159" s="51">
        <f>VLOOKUP($B$4:$B$236,'orig WPP2004'!$B$4:$CZ$265,'orig WPP2004'!AA$1)</f>
        <v>23.436</v>
      </c>
      <c r="BA159" s="51">
        <f>VLOOKUP($B$4:$B$236,'orig WPP2004'!$B$4:$CZ$265,'orig WPP2004'!AB$1)</f>
        <v>24.532</v>
      </c>
      <c r="BB159" s="51">
        <f>VLOOKUP($B$4:$B$236,'orig WPP2004'!$B$4:$CZ$265,'orig WPP2004'!AC$1)</f>
        <v>25.576000000000001</v>
      </c>
      <c r="BC159" s="51">
        <f>VLOOKUP($B$4:$B$236,'orig WPP2004'!$B$4:$CZ$265,'orig WPP2004'!AD$1)</f>
        <v>26.545000000000002</v>
      </c>
      <c r="BD159" s="51">
        <f>VLOOKUP($B$4:$B$236,'orig WPP2004'!$B$4:$CZ$265,'orig WPP2004'!AE$1)</f>
        <v>27.465</v>
      </c>
      <c r="BE159" s="51">
        <f>VLOOKUP($B$4:$B$236,'orig WPP2004'!$B$4:$CZ$265,'orig WPP2004'!AF$1)</f>
        <v>28.393999999999998</v>
      </c>
      <c r="BF159" s="51">
        <f>VLOOKUP($B$4:$B$236,'orig WPP2004'!$B$4:$CZ$265,'orig WPP2004'!AG$1)</f>
        <v>29.411000000000001</v>
      </c>
      <c r="BG159" s="51">
        <f>VLOOKUP($B$4:$B$236,'orig WPP2004'!$B$4:$CZ$265,'orig WPP2004'!AH$1)</f>
        <v>30.576000000000001</v>
      </c>
      <c r="BH159" s="51">
        <f>VLOOKUP($B$4:$B$236,'orig WPP2004'!$B$4:$CZ$265,'orig WPP2004'!AI$1)</f>
        <v>31.89</v>
      </c>
      <c r="BI159" s="51">
        <f>VLOOKUP($B$4:$B$236,'orig WPP2004'!$B$4:$CZ$265,'orig WPP2004'!AJ$1)</f>
        <v>33.329000000000001</v>
      </c>
      <c r="BJ159" s="51">
        <f>VLOOKUP($B$4:$B$236,'orig WPP2004'!$B$4:$CZ$265,'orig WPP2004'!AK$1)</f>
        <v>34.89</v>
      </c>
      <c r="BK159" s="51">
        <f>VLOOKUP($B$4:$B$236,'orig WPP2004'!$B$4:$CZ$265,'orig WPP2004'!AL$1)</f>
        <v>36.561999999999998</v>
      </c>
      <c r="BL159" s="51">
        <f>VLOOKUP($B$4:$B$236,'orig WPP2004'!$B$4:$CZ$265,'orig WPP2004'!AM$1)</f>
        <v>38.328000000000003</v>
      </c>
      <c r="BM159" s="51">
        <f>VLOOKUP($B$4:$B$236,'orig WPP2004'!$B$4:$CZ$265,'orig WPP2004'!AN$1)</f>
        <v>40.197000000000003</v>
      </c>
      <c r="BN159" s="51">
        <f>VLOOKUP($B$4:$B$236,'orig WPP2004'!$B$4:$CZ$265,'orig WPP2004'!AO$1)</f>
        <v>42.140999999999998</v>
      </c>
      <c r="BO159" s="51">
        <f>VLOOKUP($B$4:$B$236,'orig WPP2004'!$B$4:$CZ$265,'orig WPP2004'!AP$1)</f>
        <v>44.055</v>
      </c>
      <c r="BP159" s="51">
        <f>VLOOKUP($B$4:$B$236,'orig WPP2004'!$B$4:$CZ$265,'orig WPP2004'!AQ$1)</f>
        <v>45.805</v>
      </c>
      <c r="BQ159" s="51">
        <f>VLOOKUP($B$4:$B$236,'orig WPP2004'!$B$4:$CZ$265,'orig WPP2004'!AR$1)</f>
        <v>47.290999999999997</v>
      </c>
      <c r="BR159" s="51">
        <f>VLOOKUP($B$4:$B$236,'orig WPP2004'!$B$4:$CZ$265,'orig WPP2004'!AS$1)</f>
        <v>48.499000000000002</v>
      </c>
      <c r="BS159" s="51">
        <f>VLOOKUP($B$4:$B$236,'orig WPP2004'!$B$4:$CZ$265,'orig WPP2004'!AT$1)</f>
        <v>49.459000000000003</v>
      </c>
      <c r="BT159" s="51">
        <f>VLOOKUP($B$4:$B$236,'orig WPP2004'!$B$4:$CZ$265,'orig WPP2004'!AU$1)</f>
        <v>50.179000000000002</v>
      </c>
      <c r="BU159" s="51">
        <f>VLOOKUP($B$4:$B$236,'orig WPP2004'!$B$4:$CZ$265,'orig WPP2004'!AV$1)</f>
        <v>50.683</v>
      </c>
      <c r="BV159" s="51">
        <f>VLOOKUP($B$4:$B$236,'orig WPP2004'!$B$4:$CZ$265,'orig WPP2004'!AW$1)</f>
        <v>51.009</v>
      </c>
      <c r="BW159" s="51">
        <f>VLOOKUP($B$4:$B$236,'orig WPP2004'!$B$4:$CZ$265,'orig WPP2004'!AX$1)</f>
        <v>51.13</v>
      </c>
      <c r="BX159" s="51">
        <f>VLOOKUP($B$4:$B$236,'orig WPP2004'!$B$4:$CZ$265,'orig WPP2004'!AY$1)</f>
        <v>51.091999999999999</v>
      </c>
      <c r="BY159" s="51">
        <f>VLOOKUP($B$4:$B$236,'orig WPP2004'!$B$4:$CZ$265,'orig WPP2004'!AZ$1)</f>
        <v>51.088999999999999</v>
      </c>
      <c r="BZ159" s="51">
        <f>VLOOKUP($B$4:$B$236,'orig WPP2004'!$B$4:$CZ$265,'orig WPP2004'!BA$1)</f>
        <v>51.379000000000005</v>
      </c>
      <c r="CA159" s="51">
        <f>VLOOKUP($B$4:$B$236,'orig WPP2004'!$B$4:$CZ$265,'orig WPP2004'!BB$1)</f>
        <v>52.141999999999996</v>
      </c>
      <c r="CB159" s="51">
        <f>VLOOKUP($B$4:$B$236,'orig WPP2004'!$B$4:$CZ$265,'orig WPP2004'!BC$1)</f>
        <v>53.460999999999999</v>
      </c>
      <c r="CC159" s="51">
        <f>VLOOKUP($B$4:$B$236,'orig WPP2004'!$B$4:$CZ$265,'orig WPP2004'!BD$1)</f>
        <v>55.274999999999999</v>
      </c>
      <c r="CD159" s="51">
        <f>VLOOKUP($B$4:$B$236,'orig WPP2004'!$B$4:$CZ$265,'orig WPP2004'!BE$1)</f>
        <v>57.436999999999998</v>
      </c>
      <c r="CE159" s="51">
        <f>VLOOKUP($B$4:$B$236,'orig WPP2004'!$B$4:$CZ$265,'orig WPP2004'!BF$1)</f>
        <v>59.721000000000004</v>
      </c>
      <c r="CF159" s="51">
        <f>VLOOKUP($B$4:$B$236,'orig WPP2004'!$B$4:$CZ$265,'orig WPP2004'!BG$1)</f>
        <v>61.963000000000001</v>
      </c>
      <c r="CG159" s="51">
        <f>VLOOKUP($B$4:$B$236,'orig WPP2004'!$B$4:$CZ$265,'orig WPP2004'!BH$1)</f>
        <v>64.117000000000004</v>
      </c>
      <c r="CH159" s="51">
        <f>VLOOKUP($B$4:$B$236,'orig WPP2004'!$B$4:$CZ$265,'orig WPP2004'!BI$1)</f>
        <v>66.222999999999999</v>
      </c>
      <c r="CI159" s="51">
        <f>VLOOKUP($B$4:$B$236,'orig WPP2004'!$B$4:$CZ$265,'orig WPP2004'!BJ$1)</f>
        <v>68.298000000000002</v>
      </c>
      <c r="CJ159" s="51">
        <f>VLOOKUP($B$4:$B$236,'orig WPP2004'!$B$4:$CZ$265,'orig WPP2004'!BK$1)</f>
        <v>70.384</v>
      </c>
      <c r="CK159" s="51">
        <f>VLOOKUP($B$4:$B$236,'orig WPP2004'!$B$4:$CZ$265,'orig WPP2004'!BL$1)</f>
        <v>72.507000000000005</v>
      </c>
      <c r="CL159" s="51">
        <f>VLOOKUP($B$4:$B$236,'orig WPP2004'!$B$4:$CZ$265,'orig WPP2004'!BM$1)</f>
        <v>74.661000000000001</v>
      </c>
      <c r="CM159" s="51">
        <f>VLOOKUP($B$4:$B$236,'orig WPP2004'!$B$4:$CZ$265,'orig WPP2004'!BN$1)</f>
        <v>76.819999999999993</v>
      </c>
      <c r="CN159" s="51">
        <f>VLOOKUP($B$4:$B$236,'orig WPP2004'!$B$4:$CZ$265,'orig WPP2004'!BO$1)</f>
        <v>78.981999999999999</v>
      </c>
      <c r="CO159" s="51">
        <f>VLOOKUP($B$4:$B$236,'orig WPP2004'!$B$4:$CZ$265,'orig WPP2004'!BP$1)</f>
        <v>81.138999999999996</v>
      </c>
      <c r="CP159" s="51">
        <f>VLOOKUP($B$4:$B$236,'orig WPP2004'!$B$4:$CZ$265,'orig WPP2004'!BQ$1)</f>
        <v>83.287000000000006</v>
      </c>
      <c r="CQ159" s="51">
        <f>VLOOKUP($B$4:$B$236,'orig WPP2004'!$B$4:$CZ$265,'orig WPP2004'!BR$1)</f>
        <v>85.424000000000007</v>
      </c>
      <c r="CR159" s="51">
        <f>VLOOKUP($B$4:$B$236,'orig WPP2004'!$B$4:$CZ$265,'orig WPP2004'!BS$1)</f>
        <v>87.549000000000007</v>
      </c>
      <c r="CS159" s="51">
        <f>VLOOKUP($B$4:$B$236,'orig WPP2004'!$B$4:$CZ$265,'orig WPP2004'!BT$1)</f>
        <v>89.652999999999992</v>
      </c>
      <c r="CT159" s="51">
        <f>VLOOKUP($B$4:$B$236,'orig WPP2004'!$B$4:$CZ$265,'orig WPP2004'!BU$1)</f>
        <v>91.728999999999999</v>
      </c>
      <c r="CU159" s="51">
        <f>VLOOKUP($B$4:$B$236,'orig WPP2004'!$B$4:$CZ$265,'orig WPP2004'!BV$1)</f>
        <v>93.772000000000006</v>
      </c>
      <c r="CV159" s="51">
        <f>VLOOKUP($B$4:$B$236,'orig WPP2004'!$B$4:$CZ$265,'orig WPP2004'!BW$1)</f>
        <v>95.78</v>
      </c>
      <c r="CW159" s="51">
        <f>VLOOKUP($B$4:$B$236,'orig WPP2004'!$B$4:$CZ$265,'orig WPP2004'!BX$1)</f>
        <v>97.754000000000005</v>
      </c>
      <c r="CX159" s="51">
        <f>VLOOKUP($B$4:$B$236,'orig WPP2004'!$B$4:$CZ$265,'orig WPP2004'!BY$1)</f>
        <v>99.700999999999993</v>
      </c>
      <c r="CY159" s="51">
        <f>VLOOKUP($B$4:$B$236,'orig WPP2004'!$B$4:$CZ$265,'orig WPP2004'!BZ$1)</f>
        <v>101.62899999999999</v>
      </c>
      <c r="CZ159" s="51">
        <f>VLOOKUP($B$4:$B$236,'orig WPP2004'!$B$4:$CZ$265,'orig WPP2004'!CA$1)</f>
        <v>103.541</v>
      </c>
      <c r="DA159" s="51">
        <f>VLOOKUP($B$4:$B$236,'orig WPP2004'!$B$4:$CZ$265,'orig WPP2004'!CB$1)</f>
        <v>105.44</v>
      </c>
      <c r="DB159" s="51">
        <f>VLOOKUP($B$4:$B$236,'orig WPP2004'!$B$4:$CZ$265,'orig WPP2004'!CC$1)</f>
        <v>107.327</v>
      </c>
      <c r="DC159" s="51">
        <f>VLOOKUP($B$4:$B$236,'orig WPP2004'!$B$4:$CZ$265,'orig WPP2004'!CD$1)</f>
        <v>109.214</v>
      </c>
      <c r="DD159" s="51">
        <f>VLOOKUP($B$4:$B$236,'orig WPP2004'!$B$4:$CZ$265,'orig WPP2004'!CE$1)</f>
        <v>111.114</v>
      </c>
      <c r="DE159" s="51">
        <f>VLOOKUP($B$4:$B$236,'orig WPP2004'!$B$4:$CZ$265,'orig WPP2004'!CF$1)</f>
        <v>113.03800000000001</v>
      </c>
    </row>
    <row r="160" spans="1:109">
      <c r="A160">
        <v>24</v>
      </c>
      <c r="B160" s="3">
        <v>585</v>
      </c>
      <c r="C160" s="1" t="s">
        <v>469</v>
      </c>
      <c r="D160" s="29">
        <f>+[6]Summary!F72</f>
        <v>2.4636990846694227</v>
      </c>
      <c r="E160" s="29">
        <f>+[6]Summary!G72</f>
        <v>2.5933674575467611</v>
      </c>
      <c r="F160" s="29">
        <f>+[6]Summary!H72</f>
        <v>2.7298604816281693</v>
      </c>
      <c r="G160" s="29">
        <f>+[6]Summary!I72</f>
        <v>2.8735373490822838</v>
      </c>
      <c r="H160" s="29">
        <f>+[6]Summary!J72</f>
        <v>3.0247761569287195</v>
      </c>
      <c r="I160" s="29">
        <f>+[6]Summary!K72</f>
        <v>3.183974902030231</v>
      </c>
      <c r="J160" s="29">
        <f>+[6]Summary!L72</f>
        <v>3.3515525284528751</v>
      </c>
      <c r="K160" s="29">
        <f>+[6]Summary!M72</f>
        <v>3.5279500299503948</v>
      </c>
      <c r="L160" s="29">
        <f>+[6]Summary!N72</f>
        <v>3.7136316104741001</v>
      </c>
      <c r="M160" s="29">
        <f>+[6]Summary!O72</f>
        <v>3.9090859057622103</v>
      </c>
      <c r="N160" s="29">
        <f>+[6]Summary!P72</f>
        <v>4.1148272692233796</v>
      </c>
      <c r="O160" s="29">
        <f>+[6]Summary!Q72</f>
        <v>4.3313971254982935</v>
      </c>
      <c r="P160" s="29">
        <f>+[6]Summary!R72</f>
        <v>4.5720302991370882</v>
      </c>
      <c r="Q160" s="29">
        <f>+[6]Summary!S72</f>
        <v>4.8260319824224824</v>
      </c>
      <c r="R160" s="29">
        <f>+[6]Summary!T72</f>
        <v>5.0941448703348424</v>
      </c>
      <c r="S160" s="29">
        <f>+[6]Summary!U72</f>
        <v>5.3771529186867779</v>
      </c>
      <c r="T160" s="29">
        <f>+[6]Summary!V72</f>
        <v>5.6758836363915997</v>
      </c>
      <c r="U160" s="29">
        <f>+[6]Summary!W72</f>
        <v>5.8716037617844128</v>
      </c>
      <c r="V160" s="29">
        <f>+[6]Summary!X72</f>
        <v>6.0740728570183586</v>
      </c>
      <c r="W160" s="29">
        <f>+[6]Summary!Y72</f>
        <v>6.2835236451914049</v>
      </c>
      <c r="X160" s="29">
        <f>+[6]Summary!Z72</f>
        <v>6.500196874335936</v>
      </c>
      <c r="Y160" s="29">
        <f>+[6]Summary!AA72</f>
        <v>6.7243415941406237</v>
      </c>
      <c r="Z160" s="29">
        <f>+[6]Summary!AB72</f>
        <v>6.8967606093749989</v>
      </c>
      <c r="AA160" s="29">
        <f>+[6]Summary!AC72</f>
        <v>7.0736006249999992</v>
      </c>
      <c r="AB160" s="29">
        <f>+[6]Summary!AD72</f>
        <v>7.2549749999999982</v>
      </c>
      <c r="AC160" s="51">
        <f>VLOOKUP($B$4:$B$236,'orig WPP2004'!$B$4:$CZ$265,'orig WPP2004'!D$1)</f>
        <v>7.4409999999999998</v>
      </c>
      <c r="AD160" s="51">
        <f>VLOOKUP($B$4:$B$236,'orig WPP2004'!$B$4:$CZ$265,'orig WPP2004'!E$1)</f>
        <v>7.5720000000000001</v>
      </c>
      <c r="AE160" s="51">
        <f>VLOOKUP($B$4:$B$236,'orig WPP2004'!$B$4:$CZ$265,'orig WPP2004'!F$1)</f>
        <v>7.74</v>
      </c>
      <c r="AF160" s="51">
        <f>VLOOKUP($B$4:$B$236,'orig WPP2004'!$B$4:$CZ$265,'orig WPP2004'!G$1)</f>
        <v>7.9390000000000001</v>
      </c>
      <c r="AG160" s="51">
        <f>VLOOKUP($B$4:$B$236,'orig WPP2004'!$B$4:$CZ$265,'orig WPP2004'!H$1)</f>
        <v>8.1660000000000004</v>
      </c>
      <c r="AH160" s="51">
        <f>VLOOKUP($B$4:$B$236,'orig WPP2004'!$B$4:$CZ$265,'orig WPP2004'!I$1)</f>
        <v>8.411999999999999</v>
      </c>
      <c r="AI160" s="51">
        <f>VLOOKUP($B$4:$B$236,'orig WPP2004'!$B$4:$CZ$265,'orig WPP2004'!J$1)</f>
        <v>8.6720000000000006</v>
      </c>
      <c r="AJ160" s="51">
        <f>VLOOKUP($B$4:$B$236,'orig WPP2004'!$B$4:$CZ$265,'orig WPP2004'!K$1)</f>
        <v>8.9369999999999994</v>
      </c>
      <c r="AK160" s="51">
        <f>VLOOKUP($B$4:$B$236,'orig WPP2004'!$B$4:$CZ$265,'orig WPP2004'!L$1)</f>
        <v>9.2010000000000005</v>
      </c>
      <c r="AL160" s="51">
        <f>VLOOKUP($B$4:$B$236,'orig WPP2004'!$B$4:$CZ$265,'orig WPP2004'!M$1)</f>
        <v>9.452</v>
      </c>
      <c r="AM160" s="51">
        <f>VLOOKUP($B$4:$B$236,'orig WPP2004'!$B$4:$CZ$265,'orig WPP2004'!N$1)</f>
        <v>9.6840000000000011</v>
      </c>
      <c r="AN160" s="51">
        <f>VLOOKUP($B$4:$B$236,'orig WPP2004'!$B$4:$CZ$265,'orig WPP2004'!O$1)</f>
        <v>9.8940000000000001</v>
      </c>
      <c r="AO160" s="51">
        <f>VLOOKUP($B$4:$B$236,'orig WPP2004'!$B$4:$CZ$265,'orig WPP2004'!P$1)</f>
        <v>10.08</v>
      </c>
      <c r="AP160" s="51">
        <f>VLOOKUP($B$4:$B$236,'orig WPP2004'!$B$4:$CZ$265,'orig WPP2004'!Q$1)</f>
        <v>10.247</v>
      </c>
      <c r="AQ160" s="51">
        <f>VLOOKUP($B$4:$B$236,'orig WPP2004'!$B$4:$CZ$265,'orig WPP2004'!R$1)</f>
        <v>10.403</v>
      </c>
      <c r="AR160" s="51">
        <f>VLOOKUP($B$4:$B$236,'orig WPP2004'!$B$4:$CZ$265,'orig WPP2004'!S$1)</f>
        <v>10.553000000000001</v>
      </c>
      <c r="AS160" s="51">
        <f>VLOOKUP($B$4:$B$236,'orig WPP2004'!$B$4:$CZ$265,'orig WPP2004'!T$1)</f>
        <v>10.696</v>
      </c>
      <c r="AT160" s="51">
        <f>VLOOKUP($B$4:$B$236,'orig WPP2004'!$B$4:$CZ$265,'orig WPP2004'!U$1)</f>
        <v>10.831</v>
      </c>
      <c r="AU160" s="51">
        <f>VLOOKUP($B$4:$B$236,'orig WPP2004'!$B$4:$CZ$265,'orig WPP2004'!V$1)</f>
        <v>10.965</v>
      </c>
      <c r="AV160" s="51">
        <f>VLOOKUP($B$4:$B$236,'orig WPP2004'!$B$4:$CZ$265,'orig WPP2004'!W$1)</f>
        <v>11.103</v>
      </c>
      <c r="AW160" s="51">
        <f>VLOOKUP($B$4:$B$236,'orig WPP2004'!$B$4:$CZ$265,'orig WPP2004'!X$1)</f>
        <v>11.251999999999999</v>
      </c>
      <c r="AX160" s="51">
        <f>VLOOKUP($B$4:$B$236,'orig WPP2004'!$B$4:$CZ$265,'orig WPP2004'!Y$1)</f>
        <v>11.419</v>
      </c>
      <c r="AY160" s="51">
        <f>VLOOKUP($B$4:$B$236,'orig WPP2004'!$B$4:$CZ$265,'orig WPP2004'!Z$1)</f>
        <v>11.602</v>
      </c>
      <c r="AZ160" s="51">
        <f>VLOOKUP($B$4:$B$236,'orig WPP2004'!$B$4:$CZ$265,'orig WPP2004'!AA$1)</f>
        <v>11.781000000000001</v>
      </c>
      <c r="BA160" s="51">
        <f>VLOOKUP($B$4:$B$236,'orig WPP2004'!$B$4:$CZ$265,'orig WPP2004'!AB$1)</f>
        <v>11.93</v>
      </c>
      <c r="BB160" s="51">
        <f>VLOOKUP($B$4:$B$236,'orig WPP2004'!$B$4:$CZ$265,'orig WPP2004'!AC$1)</f>
        <v>12.032</v>
      </c>
      <c r="BC160" s="51">
        <f>VLOOKUP($B$4:$B$236,'orig WPP2004'!$B$4:$CZ$265,'orig WPP2004'!AD$1)</f>
        <v>12.074</v>
      </c>
      <c r="BD160" s="51">
        <f>VLOOKUP($B$4:$B$236,'orig WPP2004'!$B$4:$CZ$265,'orig WPP2004'!AE$1)</f>
        <v>12.071999999999999</v>
      </c>
      <c r="BE160" s="51">
        <f>VLOOKUP($B$4:$B$236,'orig WPP2004'!$B$4:$CZ$265,'orig WPP2004'!AF$1)</f>
        <v>12.064</v>
      </c>
      <c r="BF160" s="51">
        <f>VLOOKUP($B$4:$B$236,'orig WPP2004'!$B$4:$CZ$265,'orig WPP2004'!AG$1)</f>
        <v>12.108000000000001</v>
      </c>
      <c r="BG160" s="51">
        <f>VLOOKUP($B$4:$B$236,'orig WPP2004'!$B$4:$CZ$265,'orig WPP2004'!AH$1)</f>
        <v>12.242000000000001</v>
      </c>
      <c r="BH160" s="51">
        <f>VLOOKUP($B$4:$B$236,'orig WPP2004'!$B$4:$CZ$265,'orig WPP2004'!AI$1)</f>
        <v>12.486000000000001</v>
      </c>
      <c r="BI160" s="51">
        <f>VLOOKUP($B$4:$B$236,'orig WPP2004'!$B$4:$CZ$265,'orig WPP2004'!AJ$1)</f>
        <v>12.821999999999999</v>
      </c>
      <c r="BJ160" s="51">
        <f>VLOOKUP($B$4:$B$236,'orig WPP2004'!$B$4:$CZ$265,'orig WPP2004'!AK$1)</f>
        <v>13.213000000000001</v>
      </c>
      <c r="BK160" s="51">
        <f>VLOOKUP($B$4:$B$236,'orig WPP2004'!$B$4:$CZ$265,'orig WPP2004'!AL$1)</f>
        <v>13.600999999999999</v>
      </c>
      <c r="BL160" s="51">
        <f>VLOOKUP($B$4:$B$236,'orig WPP2004'!$B$4:$CZ$265,'orig WPP2004'!AM$1)</f>
        <v>13.943999999999999</v>
      </c>
      <c r="BM160" s="51">
        <f>VLOOKUP($B$4:$B$236,'orig WPP2004'!$B$4:$CZ$265,'orig WPP2004'!AN$1)</f>
        <v>14.228000000000002</v>
      </c>
      <c r="BN160" s="51">
        <f>VLOOKUP($B$4:$B$236,'orig WPP2004'!$B$4:$CZ$265,'orig WPP2004'!AO$1)</f>
        <v>14.467000000000001</v>
      </c>
      <c r="BO160" s="51">
        <f>VLOOKUP($B$4:$B$236,'orig WPP2004'!$B$4:$CZ$265,'orig WPP2004'!AP$1)</f>
        <v>14.690999999999999</v>
      </c>
      <c r="BP160" s="51">
        <f>VLOOKUP($B$4:$B$236,'orig WPP2004'!$B$4:$CZ$265,'orig WPP2004'!AQ$1)</f>
        <v>14.942</v>
      </c>
      <c r="BQ160" s="51">
        <f>VLOOKUP($B$4:$B$236,'orig WPP2004'!$B$4:$CZ$265,'orig WPP2004'!AR$1)</f>
        <v>15.25</v>
      </c>
      <c r="BR160" s="51">
        <f>VLOOKUP($B$4:$B$236,'orig WPP2004'!$B$4:$CZ$265,'orig WPP2004'!AS$1)</f>
        <v>15.62</v>
      </c>
      <c r="BS160" s="51">
        <f>VLOOKUP($B$4:$B$236,'orig WPP2004'!$B$4:$CZ$265,'orig WPP2004'!AT$1)</f>
        <v>16.038</v>
      </c>
      <c r="BT160" s="51">
        <f>VLOOKUP($B$4:$B$236,'orig WPP2004'!$B$4:$CZ$265,'orig WPP2004'!AU$1)</f>
        <v>16.489000000000001</v>
      </c>
      <c r="BU160" s="51">
        <f>VLOOKUP($B$4:$B$236,'orig WPP2004'!$B$4:$CZ$265,'orig WPP2004'!AV$1)</f>
        <v>16.948999999999998</v>
      </c>
      <c r="BV160" s="51">
        <f>VLOOKUP($B$4:$B$236,'orig WPP2004'!$B$4:$CZ$265,'orig WPP2004'!AW$1)</f>
        <v>17.398</v>
      </c>
      <c r="BW160" s="51">
        <f>VLOOKUP($B$4:$B$236,'orig WPP2004'!$B$4:$CZ$265,'orig WPP2004'!AX$1)</f>
        <v>17.835999999999999</v>
      </c>
      <c r="BX160" s="51">
        <f>VLOOKUP($B$4:$B$236,'orig WPP2004'!$B$4:$CZ$265,'orig WPP2004'!AY$1)</f>
        <v>18.262</v>
      </c>
      <c r="BY160" s="51">
        <f>VLOOKUP($B$4:$B$236,'orig WPP2004'!$B$4:$CZ$265,'orig WPP2004'!AZ$1)</f>
        <v>18.658999999999999</v>
      </c>
      <c r="BZ160" s="51">
        <f>VLOOKUP($B$4:$B$236,'orig WPP2004'!$B$4:$CZ$265,'orig WPP2004'!BA$1)</f>
        <v>19.008000000000003</v>
      </c>
      <c r="CA160" s="51">
        <f>VLOOKUP($B$4:$B$236,'orig WPP2004'!$B$4:$CZ$265,'orig WPP2004'!BB$1)</f>
        <v>19.294</v>
      </c>
      <c r="CB160" s="51">
        <f>VLOOKUP($B$4:$B$236,'orig WPP2004'!$B$4:$CZ$265,'orig WPP2004'!BC$1)</f>
        <v>19.509</v>
      </c>
      <c r="CC160" s="51">
        <f>VLOOKUP($B$4:$B$236,'orig WPP2004'!$B$4:$CZ$265,'orig WPP2004'!BD$1)</f>
        <v>19.658999999999999</v>
      </c>
      <c r="CD160" s="51">
        <f>VLOOKUP($B$4:$B$236,'orig WPP2004'!$B$4:$CZ$265,'orig WPP2004'!BE$1)</f>
        <v>19.763999999999999</v>
      </c>
      <c r="CE160" s="51">
        <f>VLOOKUP($B$4:$B$236,'orig WPP2004'!$B$4:$CZ$265,'orig WPP2004'!BF$1)</f>
        <v>19.853000000000002</v>
      </c>
      <c r="CF160" s="51">
        <f>VLOOKUP($B$4:$B$236,'orig WPP2004'!$B$4:$CZ$265,'orig WPP2004'!BG$1)</f>
        <v>19.948999999999998</v>
      </c>
      <c r="CG160" s="51">
        <f>VLOOKUP($B$4:$B$236,'orig WPP2004'!$B$4:$CZ$265,'orig WPP2004'!BH$1)</f>
        <v>20.057000000000002</v>
      </c>
      <c r="CH160" s="51">
        <f>VLOOKUP($B$4:$B$236,'orig WPP2004'!$B$4:$CZ$265,'orig WPP2004'!BI$1)</f>
        <v>20.173999999999999</v>
      </c>
      <c r="CI160" s="51">
        <f>VLOOKUP($B$4:$B$236,'orig WPP2004'!$B$4:$CZ$265,'orig WPP2004'!BJ$1)</f>
        <v>20.295999999999999</v>
      </c>
      <c r="CJ160" s="51">
        <f>VLOOKUP($B$4:$B$236,'orig WPP2004'!$B$4:$CZ$265,'orig WPP2004'!BK$1)</f>
        <v>20.418999999999997</v>
      </c>
      <c r="CK160" s="51">
        <f>VLOOKUP($B$4:$B$236,'orig WPP2004'!$B$4:$CZ$265,'orig WPP2004'!BL$1)</f>
        <v>20.533999999999999</v>
      </c>
      <c r="CL160" s="51">
        <f>VLOOKUP($B$4:$B$236,'orig WPP2004'!$B$4:$CZ$265,'orig WPP2004'!BM$1)</f>
        <v>20.643999999999998</v>
      </c>
      <c r="CM160" s="51">
        <f>VLOOKUP($B$4:$B$236,'orig WPP2004'!$B$4:$CZ$265,'orig WPP2004'!BN$1)</f>
        <v>20.753</v>
      </c>
      <c r="CN160" s="51">
        <f>VLOOKUP($B$4:$B$236,'orig WPP2004'!$B$4:$CZ$265,'orig WPP2004'!BO$1)</f>
        <v>20.86</v>
      </c>
      <c r="CO160" s="51">
        <f>VLOOKUP($B$4:$B$236,'orig WPP2004'!$B$4:$CZ$265,'orig WPP2004'!BP$1)</f>
        <v>20.966999999999999</v>
      </c>
      <c r="CP160" s="51">
        <f>VLOOKUP($B$4:$B$236,'orig WPP2004'!$B$4:$CZ$265,'orig WPP2004'!BQ$1)</f>
        <v>21.073999999999998</v>
      </c>
      <c r="CQ160" s="51">
        <f>VLOOKUP($B$4:$B$236,'orig WPP2004'!$B$4:$CZ$265,'orig WPP2004'!BR$1)</f>
        <v>21.180999999999997</v>
      </c>
      <c r="CR160" s="51">
        <f>VLOOKUP($B$4:$B$236,'orig WPP2004'!$B$4:$CZ$265,'orig WPP2004'!BS$1)</f>
        <v>21.288</v>
      </c>
      <c r="CS160" s="51">
        <f>VLOOKUP($B$4:$B$236,'orig WPP2004'!$B$4:$CZ$265,'orig WPP2004'!BT$1)</f>
        <v>21.393000000000001</v>
      </c>
      <c r="CT160" s="51">
        <f>VLOOKUP($B$4:$B$236,'orig WPP2004'!$B$4:$CZ$265,'orig WPP2004'!BU$1)</f>
        <v>21.497</v>
      </c>
      <c r="CU160" s="51">
        <f>VLOOKUP($B$4:$B$236,'orig WPP2004'!$B$4:$CZ$265,'orig WPP2004'!BV$1)</f>
        <v>21.597999999999999</v>
      </c>
      <c r="CV160" s="51">
        <f>VLOOKUP($B$4:$B$236,'orig WPP2004'!$B$4:$CZ$265,'orig WPP2004'!BW$1)</f>
        <v>21.695999999999998</v>
      </c>
      <c r="CW160" s="51">
        <f>VLOOKUP($B$4:$B$236,'orig WPP2004'!$B$4:$CZ$265,'orig WPP2004'!BX$1)</f>
        <v>21.79</v>
      </c>
      <c r="CX160" s="51">
        <f>VLOOKUP($B$4:$B$236,'orig WPP2004'!$B$4:$CZ$265,'orig WPP2004'!BY$1)</f>
        <v>21.88</v>
      </c>
      <c r="CY160" s="51">
        <f>VLOOKUP($B$4:$B$236,'orig WPP2004'!$B$4:$CZ$265,'orig WPP2004'!BZ$1)</f>
        <v>21.960999999999999</v>
      </c>
      <c r="CZ160" s="51">
        <f>VLOOKUP($B$4:$B$236,'orig WPP2004'!$B$4:$CZ$265,'orig WPP2004'!CA$1)</f>
        <v>22.036000000000001</v>
      </c>
      <c r="DA160" s="51">
        <f>VLOOKUP($B$4:$B$236,'orig WPP2004'!$B$4:$CZ$265,'orig WPP2004'!CB$1)</f>
        <v>22.101999999999997</v>
      </c>
      <c r="DB160" s="51">
        <f>VLOOKUP($B$4:$B$236,'orig WPP2004'!$B$4:$CZ$265,'orig WPP2004'!CC$1)</f>
        <v>22.158000000000001</v>
      </c>
      <c r="DC160" s="51">
        <f>VLOOKUP($B$4:$B$236,'orig WPP2004'!$B$4:$CZ$265,'orig WPP2004'!CD$1)</f>
        <v>22.206</v>
      </c>
      <c r="DD160" s="51">
        <f>VLOOKUP($B$4:$B$236,'orig WPP2004'!$B$4:$CZ$265,'orig WPP2004'!CE$1)</f>
        <v>22.243000000000002</v>
      </c>
      <c r="DE160" s="51">
        <f>VLOOKUP($B$4:$B$236,'orig WPP2004'!$B$4:$CZ$265,'orig WPP2004'!CF$1)</f>
        <v>22.268999999999998</v>
      </c>
    </row>
    <row r="161" spans="1:109">
      <c r="A161">
        <v>18</v>
      </c>
      <c r="B161" s="3">
        <v>586</v>
      </c>
      <c r="C161" s="1" t="s">
        <v>676</v>
      </c>
      <c r="D161" s="29">
        <f>+[6]Summary!F11</f>
        <v>8960.0330503409987</v>
      </c>
      <c r="E161" s="29">
        <f>+[6]Summary!G11</f>
        <v>9125.9595883102756</v>
      </c>
      <c r="F161" s="29">
        <f>+[6]Summary!H11</f>
        <v>9294.9588399456516</v>
      </c>
      <c r="G161" s="29">
        <f>+[6]Summary!I11</f>
        <v>9467.0877073520514</v>
      </c>
      <c r="H161" s="29">
        <f>+[6]Summary!J11</f>
        <v>9642.4041463770918</v>
      </c>
      <c r="I161" s="29">
        <f>+[6]Summary!K11</f>
        <v>9820.9671861248135</v>
      </c>
      <c r="J161" s="29">
        <f>+[6]Summary!L11</f>
        <v>10002.836948830829</v>
      </c>
      <c r="K161" s="29">
        <f>+[6]Summary!M11</f>
        <v>10188.074670105474</v>
      </c>
      <c r="L161" s="29">
        <f>+[6]Summary!N11</f>
        <v>10376.742719551872</v>
      </c>
      <c r="M161" s="29">
        <f>+[6]Summary!O11</f>
        <v>10568.904621765794</v>
      </c>
      <c r="N161" s="29">
        <f>+[6]Summary!P11</f>
        <v>10764.62507772442</v>
      </c>
      <c r="O161" s="29">
        <f>+[6]Summary!Q11</f>
        <v>10963.96998657117</v>
      </c>
      <c r="P161" s="29">
        <f>+[6]Summary!R11</f>
        <v>11917.358681055619</v>
      </c>
      <c r="Q161" s="29">
        <f>+[6]Summary!S11</f>
        <v>12953.650740277846</v>
      </c>
      <c r="R161" s="29">
        <f>+[6]Summary!T11</f>
        <v>14080.055152475919</v>
      </c>
      <c r="S161" s="29">
        <f>+[6]Summary!U11</f>
        <v>15304.407774430347</v>
      </c>
      <c r="T161" s="29">
        <f>+[6]Summary!V11</f>
        <v>16635.225841772113</v>
      </c>
      <c r="U161" s="29">
        <f>+[6]Summary!W11</f>
        <v>17358.496530544817</v>
      </c>
      <c r="V161" s="29">
        <f>+[6]Summary!X11</f>
        <v>18113.213771003284</v>
      </c>
      <c r="W161" s="29">
        <f>+[6]Summary!Y11</f>
        <v>18900.744804525166</v>
      </c>
      <c r="X161" s="29">
        <f>+[6]Summary!Z11</f>
        <v>19722.516317765392</v>
      </c>
      <c r="Y161" s="29">
        <f>+[6]Summary!AA11</f>
        <v>20580.017027233454</v>
      </c>
      <c r="Z161" s="29">
        <f>+[6]Summary!AB11</f>
        <v>22017.997952654776</v>
      </c>
      <c r="AA161" s="29">
        <f>+[6]Summary!AC11</f>
        <v>24695.256172486836</v>
      </c>
      <c r="AB161" s="29">
        <f>+[6]Summary!AD11</f>
        <v>28374.60678632139</v>
      </c>
      <c r="AC161" s="51">
        <f>VLOOKUP($B$4:$B$236,'orig WPP2004'!$B$4:$CZ$265,'orig WPP2004'!D$1)</f>
        <v>36943.767</v>
      </c>
      <c r="AD161" s="51">
        <f>VLOOKUP($B$4:$B$236,'orig WPP2004'!$B$4:$CZ$265,'orig WPP2004'!E$1)</f>
        <v>37700.057999999997</v>
      </c>
      <c r="AE161" s="51">
        <f>VLOOKUP($B$4:$B$236,'orig WPP2004'!$B$4:$CZ$265,'orig WPP2004'!F$1)</f>
        <v>38497.237000000001</v>
      </c>
      <c r="AF161" s="51">
        <f>VLOOKUP($B$4:$B$236,'orig WPP2004'!$B$4:$CZ$265,'orig WPP2004'!G$1)</f>
        <v>39334.591</v>
      </c>
      <c r="AG161" s="51">
        <f>VLOOKUP($B$4:$B$236,'orig WPP2004'!$B$4:$CZ$265,'orig WPP2004'!H$1)</f>
        <v>40211.394</v>
      </c>
      <c r="AH161" s="51">
        <f>VLOOKUP($B$4:$B$236,'orig WPP2004'!$B$4:$CZ$265,'orig WPP2004'!I$1)</f>
        <v>41126.909</v>
      </c>
      <c r="AI161" s="51">
        <f>VLOOKUP($B$4:$B$236,'orig WPP2004'!$B$4:$CZ$265,'orig WPP2004'!J$1)</f>
        <v>42080.369000000006</v>
      </c>
      <c r="AJ161" s="51">
        <f>VLOOKUP($B$4:$B$236,'orig WPP2004'!$B$4:$CZ$265,'orig WPP2004'!K$1)</f>
        <v>43070.994999999995</v>
      </c>
      <c r="AK161" s="51">
        <f>VLOOKUP($B$4:$B$236,'orig WPP2004'!$B$4:$CZ$265,'orig WPP2004'!L$1)</f>
        <v>44098.044000000002</v>
      </c>
      <c r="AL161" s="51">
        <f>VLOOKUP($B$4:$B$236,'orig WPP2004'!$B$4:$CZ$265,'orig WPP2004'!M$1)</f>
        <v>45160.892999999996</v>
      </c>
      <c r="AM161" s="51">
        <f>VLOOKUP($B$4:$B$236,'orig WPP2004'!$B$4:$CZ$265,'orig WPP2004'!N$1)</f>
        <v>46259.285000000003</v>
      </c>
      <c r="AN161" s="51">
        <f>VLOOKUP($B$4:$B$236,'orig WPP2004'!$B$4:$CZ$265,'orig WPP2004'!O$1)</f>
        <v>47393.593000000001</v>
      </c>
      <c r="AO161" s="51">
        <f>VLOOKUP($B$4:$B$236,'orig WPP2004'!$B$4:$CZ$265,'orig WPP2004'!P$1)</f>
        <v>48565.050999999999</v>
      </c>
      <c r="AP161" s="51">
        <f>VLOOKUP($B$4:$B$236,'orig WPP2004'!$B$4:$CZ$265,'orig WPP2004'!Q$1)</f>
        <v>49775.849000000002</v>
      </c>
      <c r="AQ161" s="51">
        <f>VLOOKUP($B$4:$B$236,'orig WPP2004'!$B$4:$CZ$265,'orig WPP2004'!R$1)</f>
        <v>51028.861000000004</v>
      </c>
      <c r="AR161" s="51">
        <f>VLOOKUP($B$4:$B$236,'orig WPP2004'!$B$4:$CZ$265,'orig WPP2004'!S$1)</f>
        <v>52326.812999999995</v>
      </c>
      <c r="AS161" s="51">
        <f>VLOOKUP($B$4:$B$236,'orig WPP2004'!$B$4:$CZ$265,'orig WPP2004'!T$1)</f>
        <v>53672.784</v>
      </c>
      <c r="AT161" s="51">
        <f>VLOOKUP($B$4:$B$236,'orig WPP2004'!$B$4:$CZ$265,'orig WPP2004'!U$1)</f>
        <v>55068.846999999994</v>
      </c>
      <c r="AU161" s="51">
        <f>VLOOKUP($B$4:$B$236,'orig WPP2004'!$B$4:$CZ$265,'orig WPP2004'!V$1)</f>
        <v>56515.801000000007</v>
      </c>
      <c r="AV161" s="51">
        <f>VLOOKUP($B$4:$B$236,'orig WPP2004'!$B$4:$CZ$265,'orig WPP2004'!W$1)</f>
        <v>58013.933999999994</v>
      </c>
      <c r="AW161" s="51">
        <f>VLOOKUP($B$4:$B$236,'orig WPP2004'!$B$4:$CZ$265,'orig WPP2004'!X$1)</f>
        <v>59564.92</v>
      </c>
      <c r="AX161" s="51">
        <f>VLOOKUP($B$4:$B$236,'orig WPP2004'!$B$4:$CZ$265,'orig WPP2004'!Y$1)</f>
        <v>61175.455000000002</v>
      </c>
      <c r="AY161" s="51">
        <f>VLOOKUP($B$4:$B$236,'orig WPP2004'!$B$4:$CZ$265,'orig WPP2004'!Z$1)</f>
        <v>62851.884000000005</v>
      </c>
      <c r="AZ161" s="51">
        <f>VLOOKUP($B$4:$B$236,'orig WPP2004'!$B$4:$CZ$265,'orig WPP2004'!AA$1)</f>
        <v>64595.881999999998</v>
      </c>
      <c r="BA161" s="51">
        <f>VLOOKUP($B$4:$B$236,'orig WPP2004'!$B$4:$CZ$265,'orig WPP2004'!AB$1)</f>
        <v>66408.339000000007</v>
      </c>
      <c r="BB161" s="51">
        <f>VLOOKUP($B$4:$B$236,'orig WPP2004'!$B$4:$CZ$265,'orig WPP2004'!AC$1)</f>
        <v>68293.847000000009</v>
      </c>
      <c r="BC161" s="51">
        <f>VLOOKUP($B$4:$B$236,'orig WPP2004'!$B$4:$CZ$265,'orig WPP2004'!AD$1)</f>
        <v>70246.379000000001</v>
      </c>
      <c r="BD161" s="51">
        <f>VLOOKUP($B$4:$B$236,'orig WPP2004'!$B$4:$CZ$265,'orig WPP2004'!AE$1)</f>
        <v>72277.337</v>
      </c>
      <c r="BE161" s="51">
        <f>VLOOKUP($B$4:$B$236,'orig WPP2004'!$B$4:$CZ$265,'orig WPP2004'!AF$1)</f>
        <v>74429.065000000002</v>
      </c>
      <c r="BF161" s="51">
        <f>VLOOKUP($B$4:$B$236,'orig WPP2004'!$B$4:$CZ$265,'orig WPP2004'!AG$1)</f>
        <v>76756.904999999999</v>
      </c>
      <c r="BG161" s="51">
        <f>VLOOKUP($B$4:$B$236,'orig WPP2004'!$B$4:$CZ$265,'orig WPP2004'!AH$1)</f>
        <v>79297.372999999992</v>
      </c>
      <c r="BH161" s="51">
        <f>VLOOKUP($B$4:$B$236,'orig WPP2004'!$B$4:$CZ$265,'orig WPP2004'!AI$1)</f>
        <v>82057.790999999997</v>
      </c>
      <c r="BI161" s="51">
        <f>VLOOKUP($B$4:$B$236,'orig WPP2004'!$B$4:$CZ$265,'orig WPP2004'!AJ$1)</f>
        <v>85016.323000000004</v>
      </c>
      <c r="BJ161" s="51">
        <f>VLOOKUP($B$4:$B$236,'orig WPP2004'!$B$4:$CZ$265,'orig WPP2004'!AK$1)</f>
        <v>88142.146999999997</v>
      </c>
      <c r="BK161" s="51">
        <f>VLOOKUP($B$4:$B$236,'orig WPP2004'!$B$4:$CZ$265,'orig WPP2004'!AL$1)</f>
        <v>91390.129000000001</v>
      </c>
      <c r="BL161" s="51">
        <f>VLOOKUP($B$4:$B$236,'orig WPP2004'!$B$4:$CZ$265,'orig WPP2004'!AM$1)</f>
        <v>94719.361000000004</v>
      </c>
      <c r="BM161" s="51">
        <f>VLOOKUP($B$4:$B$236,'orig WPP2004'!$B$4:$CZ$265,'orig WPP2004'!AN$1)</f>
        <v>98132.714999999997</v>
      </c>
      <c r="BN161" s="51">
        <f>VLOOKUP($B$4:$B$236,'orig WPP2004'!$B$4:$CZ$265,'orig WPP2004'!AO$1)</f>
        <v>101617.23300000001</v>
      </c>
      <c r="BO161" s="51">
        <f>VLOOKUP($B$4:$B$236,'orig WPP2004'!$B$4:$CZ$265,'orig WPP2004'!AP$1)</f>
        <v>105097.609</v>
      </c>
      <c r="BP161" s="51">
        <f>VLOOKUP($B$4:$B$236,'orig WPP2004'!$B$4:$CZ$265,'orig WPP2004'!AQ$1)</f>
        <v>108479.02900000001</v>
      </c>
      <c r="BQ161" s="51">
        <f>VLOOKUP($B$4:$B$236,'orig WPP2004'!$B$4:$CZ$265,'orig WPP2004'!AR$1)</f>
        <v>111698.446</v>
      </c>
      <c r="BR161" s="51">
        <f>VLOOKUP($B$4:$B$236,'orig WPP2004'!$B$4:$CZ$265,'orig WPP2004'!AS$1)</f>
        <v>114710.856</v>
      </c>
      <c r="BS161" s="51">
        <f>VLOOKUP($B$4:$B$236,'orig WPP2004'!$B$4:$CZ$265,'orig WPP2004'!AT$1)</f>
        <v>117543.333</v>
      </c>
      <c r="BT161" s="51">
        <f>VLOOKUP($B$4:$B$236,'orig WPP2004'!$B$4:$CZ$265,'orig WPP2004'!AU$1)</f>
        <v>120294.06599999999</v>
      </c>
      <c r="BU161" s="51">
        <f>VLOOKUP($B$4:$B$236,'orig WPP2004'!$B$4:$CZ$265,'orig WPP2004'!AV$1)</f>
        <v>123104.887</v>
      </c>
      <c r="BV161" s="51">
        <f>VLOOKUP($B$4:$B$236,'orig WPP2004'!$B$4:$CZ$265,'orig WPP2004'!AW$1)</f>
        <v>126075.06700000001</v>
      </c>
      <c r="BW161" s="51">
        <f>VLOOKUP($B$4:$B$236,'orig WPP2004'!$B$4:$CZ$265,'orig WPP2004'!AX$1)</f>
        <v>129246.67199999999</v>
      </c>
      <c r="BX161" s="51">
        <f>VLOOKUP($B$4:$B$236,'orig WPP2004'!$B$4:$CZ$265,'orig WPP2004'!AY$1)</f>
        <v>132580.79699999999</v>
      </c>
      <c r="BY161" s="51">
        <f>VLOOKUP($B$4:$B$236,'orig WPP2004'!$B$4:$CZ$265,'orig WPP2004'!AZ$1)</f>
        <v>135998.304</v>
      </c>
      <c r="BZ161" s="51">
        <f>VLOOKUP($B$4:$B$236,'orig WPP2004'!$B$4:$CZ$265,'orig WPP2004'!BA$1)</f>
        <v>139381.29399999999</v>
      </c>
      <c r="CA161" s="51">
        <f>VLOOKUP($B$4:$B$236,'orig WPP2004'!$B$4:$CZ$265,'orig WPP2004'!BB$1)</f>
        <v>142648.139</v>
      </c>
      <c r="CB161" s="51">
        <f>VLOOKUP($B$4:$B$236,'orig WPP2004'!$B$4:$CZ$265,'orig WPP2004'!BC$1)</f>
        <v>145772.00099999999</v>
      </c>
      <c r="CC161" s="51">
        <f>VLOOKUP($B$4:$B$236,'orig WPP2004'!$B$4:$CZ$265,'orig WPP2004'!BD$1)</f>
        <v>148791.26</v>
      </c>
      <c r="CD161" s="51">
        <f>VLOOKUP($B$4:$B$236,'orig WPP2004'!$B$4:$CZ$265,'orig WPP2004'!BE$1)</f>
        <v>151768.07799999998</v>
      </c>
      <c r="CE161" s="51">
        <f>VLOOKUP($B$4:$B$236,'orig WPP2004'!$B$4:$CZ$265,'orig WPP2004'!BF$1)</f>
        <v>154793.95000000001</v>
      </c>
      <c r="CF161" s="51">
        <f>VLOOKUP($B$4:$B$236,'orig WPP2004'!$B$4:$CZ$265,'orig WPP2004'!BG$1)</f>
        <v>157935.07500000001</v>
      </c>
      <c r="CG161" s="51">
        <f>VLOOKUP($B$4:$B$236,'orig WPP2004'!$B$4:$CZ$265,'orig WPP2004'!BH$1)</f>
        <v>161208.75</v>
      </c>
      <c r="CH161" s="51">
        <f>VLOOKUP($B$4:$B$236,'orig WPP2004'!$B$4:$CZ$265,'orig WPP2004'!BI$1)</f>
        <v>164593.76999999999</v>
      </c>
      <c r="CI161" s="51">
        <f>VLOOKUP($B$4:$B$236,'orig WPP2004'!$B$4:$CZ$265,'orig WPP2004'!BJ$1)</f>
        <v>168071.1</v>
      </c>
      <c r="CJ161" s="51">
        <f>VLOOKUP($B$4:$B$236,'orig WPP2004'!$B$4:$CZ$265,'orig WPP2004'!BK$1)</f>
        <v>171607.83</v>
      </c>
      <c r="CK161" s="51">
        <f>VLOOKUP($B$4:$B$236,'orig WPP2004'!$B$4:$CZ$265,'orig WPP2004'!BL$1)</f>
        <v>175178.21100000001</v>
      </c>
      <c r="CL161" s="51">
        <f>VLOOKUP($B$4:$B$236,'orig WPP2004'!$B$4:$CZ$265,'orig WPP2004'!BM$1)</f>
        <v>178777.848</v>
      </c>
      <c r="CM161" s="51">
        <f>VLOOKUP($B$4:$B$236,'orig WPP2004'!$B$4:$CZ$265,'orig WPP2004'!BN$1)</f>
        <v>182410.611</v>
      </c>
      <c r="CN161" s="51">
        <f>VLOOKUP($B$4:$B$236,'orig WPP2004'!$B$4:$CZ$265,'orig WPP2004'!BO$1)</f>
        <v>186067.69400000002</v>
      </c>
      <c r="CO161" s="51">
        <f>VLOOKUP($B$4:$B$236,'orig WPP2004'!$B$4:$CZ$265,'orig WPP2004'!BP$1)</f>
        <v>189739.82699999999</v>
      </c>
      <c r="CP161" s="51">
        <f>VLOOKUP($B$4:$B$236,'orig WPP2004'!$B$4:$CZ$265,'orig WPP2004'!BQ$1)</f>
        <v>193418.652</v>
      </c>
      <c r="CQ161" s="51">
        <f>VLOOKUP($B$4:$B$236,'orig WPP2004'!$B$4:$CZ$265,'orig WPP2004'!BR$1)</f>
        <v>197098.53399999999</v>
      </c>
      <c r="CR161" s="51">
        <f>VLOOKUP($B$4:$B$236,'orig WPP2004'!$B$4:$CZ$265,'orig WPP2004'!BS$1)</f>
        <v>200774.12</v>
      </c>
      <c r="CS161" s="51">
        <f>VLOOKUP($B$4:$B$236,'orig WPP2004'!$B$4:$CZ$265,'orig WPP2004'!BT$1)</f>
        <v>204438.05100000001</v>
      </c>
      <c r="CT161" s="51">
        <f>VLOOKUP($B$4:$B$236,'orig WPP2004'!$B$4:$CZ$265,'orig WPP2004'!BU$1)</f>
        <v>208082.815</v>
      </c>
      <c r="CU161" s="51">
        <f>VLOOKUP($B$4:$B$236,'orig WPP2004'!$B$4:$CZ$265,'orig WPP2004'!BV$1)</f>
        <v>211702.50199999998</v>
      </c>
      <c r="CV161" s="51">
        <f>VLOOKUP($B$4:$B$236,'orig WPP2004'!$B$4:$CZ$265,'orig WPP2004'!BW$1)</f>
        <v>215292.364</v>
      </c>
      <c r="CW161" s="51">
        <f>VLOOKUP($B$4:$B$236,'orig WPP2004'!$B$4:$CZ$265,'orig WPP2004'!BX$1)</f>
        <v>218850.6</v>
      </c>
      <c r="CX161" s="51">
        <f>VLOOKUP($B$4:$B$236,'orig WPP2004'!$B$4:$CZ$265,'orig WPP2004'!BY$1)</f>
        <v>222378.28899999999</v>
      </c>
      <c r="CY161" s="51">
        <f>VLOOKUP($B$4:$B$236,'orig WPP2004'!$B$4:$CZ$265,'orig WPP2004'!BZ$1)</f>
        <v>225878.49100000001</v>
      </c>
      <c r="CZ161" s="51">
        <f>VLOOKUP($B$4:$B$236,'orig WPP2004'!$B$4:$CZ$265,'orig WPP2004'!CA$1)</f>
        <v>229353.37199999997</v>
      </c>
      <c r="DA161" s="51">
        <f>VLOOKUP($B$4:$B$236,'orig WPP2004'!$B$4:$CZ$265,'orig WPP2004'!CB$1)</f>
        <v>232801.6</v>
      </c>
      <c r="DB161" s="51">
        <f>VLOOKUP($B$4:$B$236,'orig WPP2004'!$B$4:$CZ$265,'orig WPP2004'!CC$1)</f>
        <v>236221.30900000001</v>
      </c>
      <c r="DC161" s="51">
        <f>VLOOKUP($B$4:$B$236,'orig WPP2004'!$B$4:$CZ$265,'orig WPP2004'!CD$1)</f>
        <v>239613.64600000001</v>
      </c>
      <c r="DD161" s="51">
        <f>VLOOKUP($B$4:$B$236,'orig WPP2004'!$B$4:$CZ$265,'orig WPP2004'!CE$1)</f>
        <v>242980.321</v>
      </c>
      <c r="DE161" s="51">
        <f>VLOOKUP($B$4:$B$236,'orig WPP2004'!$B$4:$CZ$265,'orig WPP2004'!CF$1)</f>
        <v>246322.19500000001</v>
      </c>
    </row>
    <row r="162" spans="1:109">
      <c r="A162">
        <v>4</v>
      </c>
      <c r="B162" s="3">
        <v>591</v>
      </c>
      <c r="C162" s="1" t="s">
        <v>436</v>
      </c>
      <c r="D162" s="29">
        <f>+[1]Summary!F42</f>
        <v>49.212418477820151</v>
      </c>
      <c r="E162" s="29">
        <f>+[1]Summary!G42</f>
        <v>51.802545766126471</v>
      </c>
      <c r="F162" s="29">
        <f>+[1]Summary!H42</f>
        <v>54.528995543291025</v>
      </c>
      <c r="G162" s="29">
        <f>+[1]Summary!I42</f>
        <v>57.398942677148447</v>
      </c>
      <c r="H162" s="29">
        <f>+[1]Summary!J42</f>
        <v>60.419939660156267</v>
      </c>
      <c r="I162" s="29">
        <f>+[1]Summary!K42</f>
        <v>63.599936484375007</v>
      </c>
      <c r="J162" s="29">
        <f>+[1]Summary!L42</f>
        <v>66.947301562500016</v>
      </c>
      <c r="K162" s="29">
        <f>+[1]Summary!M42</f>
        <v>70.47084375</v>
      </c>
      <c r="L162" s="29">
        <f>+[1]Summary!N42</f>
        <v>74.179835526315799</v>
      </c>
      <c r="M162" s="29">
        <f>+[1]Summary!O42</f>
        <v>78.0840373961219</v>
      </c>
      <c r="N162" s="29">
        <f>+[1]Summary!P42</f>
        <v>82.193723574865146</v>
      </c>
      <c r="O162" s="29">
        <f>+[1]Summary!Q42</f>
        <v>86.519709026173842</v>
      </c>
      <c r="P162" s="29">
        <f>+[1]Summary!R42</f>
        <v>96.698498323370771</v>
      </c>
      <c r="Q162" s="29">
        <f>+[1]Summary!S42</f>
        <v>108.07479224376733</v>
      </c>
      <c r="R162" s="29">
        <f>+[1]Summary!T42</f>
        <v>120.78947368421052</v>
      </c>
      <c r="S162" s="29">
        <f>+[1]Summary!U42</f>
        <v>135.00000000000003</v>
      </c>
      <c r="T162" s="29">
        <f>+[1]Summary!V42</f>
        <v>155.5</v>
      </c>
      <c r="U162" s="29">
        <f>+[1]Summary!W42</f>
        <v>176</v>
      </c>
      <c r="V162" s="29">
        <f>+[1]Summary!X42</f>
        <v>193.22448979591832</v>
      </c>
      <c r="W162" s="29">
        <f>+[1]Summary!Y42</f>
        <v>225.42857142857142</v>
      </c>
      <c r="X162" s="29">
        <f>+[1]Summary!Z42</f>
        <v>263</v>
      </c>
      <c r="Y162" s="29">
        <f>+[1]Summary!AA42</f>
        <v>337.32620550846525</v>
      </c>
      <c r="Z162" s="29">
        <f>+[1]Summary!AB42</f>
        <v>412.6710350589704</v>
      </c>
      <c r="AA162" s="29">
        <f>+[1]Summary!AC42</f>
        <v>477.83709691659419</v>
      </c>
      <c r="AB162" s="29">
        <f>+[1]Summary!AD42</f>
        <v>646.08070136832941</v>
      </c>
      <c r="AC162" s="51">
        <f>VLOOKUP($B$4:$B$236,'orig WPP2004'!$B$4:$CZ$265,'orig WPP2004'!D$1)</f>
        <v>860.09099999999989</v>
      </c>
      <c r="AD162" s="51">
        <f>VLOOKUP($B$4:$B$236,'orig WPP2004'!$B$4:$CZ$265,'orig WPP2004'!E$1)</f>
        <v>881.06200000000001</v>
      </c>
      <c r="AE162" s="51">
        <f>VLOOKUP($B$4:$B$236,'orig WPP2004'!$B$4:$CZ$265,'orig WPP2004'!F$1)</f>
        <v>903.14100000000008</v>
      </c>
      <c r="AF162" s="51">
        <f>VLOOKUP($B$4:$B$236,'orig WPP2004'!$B$4:$CZ$265,'orig WPP2004'!G$1)</f>
        <v>926.452</v>
      </c>
      <c r="AG162" s="51">
        <f>VLOOKUP($B$4:$B$236,'orig WPP2004'!$B$4:$CZ$265,'orig WPP2004'!H$1)</f>
        <v>951.0809999999999</v>
      </c>
      <c r="AH162" s="51">
        <f>VLOOKUP($B$4:$B$236,'orig WPP2004'!$B$4:$CZ$265,'orig WPP2004'!I$1)</f>
        <v>977.07099999999991</v>
      </c>
      <c r="AI162" s="51">
        <f>VLOOKUP($B$4:$B$236,'orig WPP2004'!$B$4:$CZ$265,'orig WPP2004'!J$1)</f>
        <v>1004.423</v>
      </c>
      <c r="AJ162" s="51">
        <f>VLOOKUP($B$4:$B$236,'orig WPP2004'!$B$4:$CZ$265,'orig WPP2004'!K$1)</f>
        <v>1033.096</v>
      </c>
      <c r="AK162" s="51">
        <f>VLOOKUP($B$4:$B$236,'orig WPP2004'!$B$4:$CZ$265,'orig WPP2004'!L$1)</f>
        <v>1063.0160000000001</v>
      </c>
      <c r="AL162" s="51">
        <f>VLOOKUP($B$4:$B$236,'orig WPP2004'!$B$4:$CZ$265,'orig WPP2004'!M$1)</f>
        <v>1094.0809999999999</v>
      </c>
      <c r="AM162" s="51">
        <f>VLOOKUP($B$4:$B$236,'orig WPP2004'!$B$4:$CZ$265,'orig WPP2004'!N$1)</f>
        <v>1126.1979999999999</v>
      </c>
      <c r="AN162" s="51">
        <f>VLOOKUP($B$4:$B$236,'orig WPP2004'!$B$4:$CZ$265,'orig WPP2004'!O$1)</f>
        <v>1159.3050000000001</v>
      </c>
      <c r="AO162" s="51">
        <f>VLOOKUP($B$4:$B$236,'orig WPP2004'!$B$4:$CZ$265,'orig WPP2004'!P$1)</f>
        <v>1193.404</v>
      </c>
      <c r="AP162" s="51">
        <f>VLOOKUP($B$4:$B$236,'orig WPP2004'!$B$4:$CZ$265,'orig WPP2004'!Q$1)</f>
        <v>1228.575</v>
      </c>
      <c r="AQ162" s="51">
        <f>VLOOKUP($B$4:$B$236,'orig WPP2004'!$B$4:$CZ$265,'orig WPP2004'!R$1)</f>
        <v>1264.9349999999999</v>
      </c>
      <c r="AR162" s="51">
        <f>VLOOKUP($B$4:$B$236,'orig WPP2004'!$B$4:$CZ$265,'orig WPP2004'!S$1)</f>
        <v>1302.547</v>
      </c>
      <c r="AS162" s="51">
        <f>VLOOKUP($B$4:$B$236,'orig WPP2004'!$B$4:$CZ$265,'orig WPP2004'!T$1)</f>
        <v>1341.423</v>
      </c>
      <c r="AT162" s="51">
        <f>VLOOKUP($B$4:$B$236,'orig WPP2004'!$B$4:$CZ$265,'orig WPP2004'!U$1)</f>
        <v>1381.4549999999999</v>
      </c>
      <c r="AU162" s="51">
        <f>VLOOKUP($B$4:$B$236,'orig WPP2004'!$B$4:$CZ$265,'orig WPP2004'!V$1)</f>
        <v>1422.4470000000001</v>
      </c>
      <c r="AV162" s="51">
        <f>VLOOKUP($B$4:$B$236,'orig WPP2004'!$B$4:$CZ$265,'orig WPP2004'!W$1)</f>
        <v>1464.1309999999999</v>
      </c>
      <c r="AW162" s="51">
        <f>VLOOKUP($B$4:$B$236,'orig WPP2004'!$B$4:$CZ$265,'orig WPP2004'!X$1)</f>
        <v>1506.306</v>
      </c>
      <c r="AX162" s="51">
        <f>VLOOKUP($B$4:$B$236,'orig WPP2004'!$B$4:$CZ$265,'orig WPP2004'!Y$1)</f>
        <v>1548.86</v>
      </c>
      <c r="AY162" s="51">
        <f>VLOOKUP($B$4:$B$236,'orig WPP2004'!$B$4:$CZ$265,'orig WPP2004'!Z$1)</f>
        <v>1591.788</v>
      </c>
      <c r="AZ162" s="51">
        <f>VLOOKUP($B$4:$B$236,'orig WPP2004'!$B$4:$CZ$265,'orig WPP2004'!AA$1)</f>
        <v>1635.1130000000001</v>
      </c>
      <c r="BA162" s="51">
        <f>VLOOKUP($B$4:$B$236,'orig WPP2004'!$B$4:$CZ$265,'orig WPP2004'!AB$1)</f>
        <v>1678.8980000000001</v>
      </c>
      <c r="BB162" s="51">
        <f>VLOOKUP($B$4:$B$236,'orig WPP2004'!$B$4:$CZ$265,'orig WPP2004'!AC$1)</f>
        <v>1723.175</v>
      </c>
      <c r="BC162" s="51">
        <f>VLOOKUP($B$4:$B$236,'orig WPP2004'!$B$4:$CZ$265,'orig WPP2004'!AD$1)</f>
        <v>1767.95</v>
      </c>
      <c r="BD162" s="51">
        <f>VLOOKUP($B$4:$B$236,'orig WPP2004'!$B$4:$CZ$265,'orig WPP2004'!AE$1)</f>
        <v>1813.1379999999999</v>
      </c>
      <c r="BE162" s="51">
        <f>VLOOKUP($B$4:$B$236,'orig WPP2004'!$B$4:$CZ$265,'orig WPP2004'!AF$1)</f>
        <v>1858.57</v>
      </c>
      <c r="BF162" s="51">
        <f>VLOOKUP($B$4:$B$236,'orig WPP2004'!$B$4:$CZ$265,'orig WPP2004'!AG$1)</f>
        <v>1904.0259999999998</v>
      </c>
      <c r="BG162" s="51">
        <f>VLOOKUP($B$4:$B$236,'orig WPP2004'!$B$4:$CZ$265,'orig WPP2004'!AH$1)</f>
        <v>1949.3579999999999</v>
      </c>
      <c r="BH162" s="51">
        <f>VLOOKUP($B$4:$B$236,'orig WPP2004'!$B$4:$CZ$265,'orig WPP2004'!AI$1)</f>
        <v>1994.53</v>
      </c>
      <c r="BI162" s="51">
        <f>VLOOKUP($B$4:$B$236,'orig WPP2004'!$B$4:$CZ$265,'orig WPP2004'!AJ$1)</f>
        <v>2039.616</v>
      </c>
      <c r="BJ162" s="51">
        <f>VLOOKUP($B$4:$B$236,'orig WPP2004'!$B$4:$CZ$265,'orig WPP2004'!AK$1)</f>
        <v>2084.7110000000002</v>
      </c>
      <c r="BK162" s="51">
        <f>VLOOKUP($B$4:$B$236,'orig WPP2004'!$B$4:$CZ$265,'orig WPP2004'!AL$1)</f>
        <v>2129.9699999999998</v>
      </c>
      <c r="BL162" s="51">
        <f>VLOOKUP($B$4:$B$236,'orig WPP2004'!$B$4:$CZ$265,'orig WPP2004'!AM$1)</f>
        <v>2175.529</v>
      </c>
      <c r="BM162" s="51">
        <f>VLOOKUP($B$4:$B$236,'orig WPP2004'!$B$4:$CZ$265,'orig WPP2004'!AN$1)</f>
        <v>2221.4070000000002</v>
      </c>
      <c r="BN162" s="51">
        <f>VLOOKUP($B$4:$B$236,'orig WPP2004'!$B$4:$CZ$265,'orig WPP2004'!AO$1)</f>
        <v>2267.6530000000002</v>
      </c>
      <c r="BO162" s="51">
        <f>VLOOKUP($B$4:$B$236,'orig WPP2004'!$B$4:$CZ$265,'orig WPP2004'!AP$1)</f>
        <v>2314.4859999999999</v>
      </c>
      <c r="BP162" s="51">
        <f>VLOOKUP($B$4:$B$236,'orig WPP2004'!$B$4:$CZ$265,'orig WPP2004'!AQ$1)</f>
        <v>2362.172</v>
      </c>
      <c r="BQ162" s="51">
        <f>VLOOKUP($B$4:$B$236,'orig WPP2004'!$B$4:$CZ$265,'orig WPP2004'!AR$1)</f>
        <v>2410.9079999999999</v>
      </c>
      <c r="BR162" s="51">
        <f>VLOOKUP($B$4:$B$236,'orig WPP2004'!$B$4:$CZ$265,'orig WPP2004'!AS$1)</f>
        <v>2460.75</v>
      </c>
      <c r="BS162" s="51">
        <f>VLOOKUP($B$4:$B$236,'orig WPP2004'!$B$4:$CZ$265,'orig WPP2004'!AT$1)</f>
        <v>2511.6620000000003</v>
      </c>
      <c r="BT162" s="51">
        <f>VLOOKUP($B$4:$B$236,'orig WPP2004'!$B$4:$CZ$265,'orig WPP2004'!AU$1)</f>
        <v>2563.6219999999998</v>
      </c>
      <c r="BU162" s="51">
        <f>VLOOKUP($B$4:$B$236,'orig WPP2004'!$B$4:$CZ$265,'orig WPP2004'!AV$1)</f>
        <v>2616.5630000000001</v>
      </c>
      <c r="BV162" s="51">
        <f>VLOOKUP($B$4:$B$236,'orig WPP2004'!$B$4:$CZ$265,'orig WPP2004'!AW$1)</f>
        <v>2670.4119999999998</v>
      </c>
      <c r="BW162" s="51">
        <f>VLOOKUP($B$4:$B$236,'orig WPP2004'!$B$4:$CZ$265,'orig WPP2004'!AX$1)</f>
        <v>2725.1610000000001</v>
      </c>
      <c r="BX162" s="51">
        <f>VLOOKUP($B$4:$B$236,'orig WPP2004'!$B$4:$CZ$265,'orig WPP2004'!AY$1)</f>
        <v>2780.741</v>
      </c>
      <c r="BY162" s="51">
        <f>VLOOKUP($B$4:$B$236,'orig WPP2004'!$B$4:$CZ$265,'orig WPP2004'!AZ$1)</f>
        <v>2836.92</v>
      </c>
      <c r="BZ162" s="51">
        <f>VLOOKUP($B$4:$B$236,'orig WPP2004'!$B$4:$CZ$265,'orig WPP2004'!BA$1)</f>
        <v>2893.4009999999998</v>
      </c>
      <c r="CA162" s="51">
        <f>VLOOKUP($B$4:$B$236,'orig WPP2004'!$B$4:$CZ$265,'orig WPP2004'!BB$1)</f>
        <v>2949.9480000000003</v>
      </c>
      <c r="CB162" s="51">
        <f>VLOOKUP($B$4:$B$236,'orig WPP2004'!$B$4:$CZ$265,'orig WPP2004'!BC$1)</f>
        <v>3006.4349999999999</v>
      </c>
      <c r="CC162" s="51">
        <f>VLOOKUP($B$4:$B$236,'orig WPP2004'!$B$4:$CZ$265,'orig WPP2004'!BD$1)</f>
        <v>3062.835</v>
      </c>
      <c r="CD162" s="51">
        <f>VLOOKUP($B$4:$B$236,'orig WPP2004'!$B$4:$CZ$265,'orig WPP2004'!BE$1)</f>
        <v>3119.1320000000001</v>
      </c>
      <c r="CE162" s="51">
        <f>VLOOKUP($B$4:$B$236,'orig WPP2004'!$B$4:$CZ$265,'orig WPP2004'!BF$1)</f>
        <v>3175.3540000000003</v>
      </c>
      <c r="CF162" s="51">
        <f>VLOOKUP($B$4:$B$236,'orig WPP2004'!$B$4:$CZ$265,'orig WPP2004'!BG$1)</f>
        <v>3231.502</v>
      </c>
      <c r="CG162" s="51">
        <f>VLOOKUP($B$4:$B$236,'orig WPP2004'!$B$4:$CZ$265,'orig WPP2004'!BH$1)</f>
        <v>3287.538</v>
      </c>
      <c r="CH162" s="51">
        <f>VLOOKUP($B$4:$B$236,'orig WPP2004'!$B$4:$CZ$265,'orig WPP2004'!BI$1)</f>
        <v>3343.3739999999998</v>
      </c>
      <c r="CI162" s="51">
        <f>VLOOKUP($B$4:$B$236,'orig WPP2004'!$B$4:$CZ$265,'orig WPP2004'!BJ$1)</f>
        <v>3398.9119999999998</v>
      </c>
      <c r="CJ162" s="51">
        <f>VLOOKUP($B$4:$B$236,'orig WPP2004'!$B$4:$CZ$265,'orig WPP2004'!BK$1)</f>
        <v>3454.0320000000002</v>
      </c>
      <c r="CK162" s="51">
        <f>VLOOKUP($B$4:$B$236,'orig WPP2004'!$B$4:$CZ$265,'orig WPP2004'!BL$1)</f>
        <v>3508.645</v>
      </c>
      <c r="CL162" s="51">
        <f>VLOOKUP($B$4:$B$236,'orig WPP2004'!$B$4:$CZ$265,'orig WPP2004'!BM$1)</f>
        <v>3562.694</v>
      </c>
      <c r="CM162" s="51">
        <f>VLOOKUP($B$4:$B$236,'orig WPP2004'!$B$4:$CZ$265,'orig WPP2004'!BN$1)</f>
        <v>3616.1750000000002</v>
      </c>
      <c r="CN162" s="51">
        <f>VLOOKUP($B$4:$B$236,'orig WPP2004'!$B$4:$CZ$265,'orig WPP2004'!BO$1)</f>
        <v>3669.1239999999998</v>
      </c>
      <c r="CO162" s="51">
        <f>VLOOKUP($B$4:$B$236,'orig WPP2004'!$B$4:$CZ$265,'orig WPP2004'!BP$1)</f>
        <v>3721.605</v>
      </c>
      <c r="CP162" s="51">
        <f>VLOOKUP($B$4:$B$236,'orig WPP2004'!$B$4:$CZ$265,'orig WPP2004'!BQ$1)</f>
        <v>3773.6619999999998</v>
      </c>
      <c r="CQ162" s="51">
        <f>VLOOKUP($B$4:$B$236,'orig WPP2004'!$B$4:$CZ$265,'orig WPP2004'!BR$1)</f>
        <v>3825.2809999999999</v>
      </c>
      <c r="CR162" s="51">
        <f>VLOOKUP($B$4:$B$236,'orig WPP2004'!$B$4:$CZ$265,'orig WPP2004'!BS$1)</f>
        <v>3876.4259999999999</v>
      </c>
      <c r="CS162" s="51">
        <f>VLOOKUP($B$4:$B$236,'orig WPP2004'!$B$4:$CZ$265,'orig WPP2004'!BT$1)</f>
        <v>3927.098</v>
      </c>
      <c r="CT162" s="51">
        <f>VLOOKUP($B$4:$B$236,'orig WPP2004'!$B$4:$CZ$265,'orig WPP2004'!BU$1)</f>
        <v>3977.2929999999997</v>
      </c>
      <c r="CU162" s="51">
        <f>VLOOKUP($B$4:$B$236,'orig WPP2004'!$B$4:$CZ$265,'orig WPP2004'!BV$1)</f>
        <v>4027.0039999999999</v>
      </c>
      <c r="CV162" s="51">
        <f>VLOOKUP($B$4:$B$236,'orig WPP2004'!$B$4:$CZ$265,'orig WPP2004'!BW$1)</f>
        <v>4076.21</v>
      </c>
      <c r="CW162" s="51">
        <f>VLOOKUP($B$4:$B$236,'orig WPP2004'!$B$4:$CZ$265,'orig WPP2004'!BX$1)</f>
        <v>4124.8760000000002</v>
      </c>
      <c r="CX162" s="51">
        <f>VLOOKUP($B$4:$B$236,'orig WPP2004'!$B$4:$CZ$265,'orig WPP2004'!BY$1)</f>
        <v>4172.95</v>
      </c>
      <c r="CY162" s="51">
        <f>VLOOKUP($B$4:$B$236,'orig WPP2004'!$B$4:$CZ$265,'orig WPP2004'!BZ$1)</f>
        <v>4220.3649999999998</v>
      </c>
      <c r="CZ162" s="51">
        <f>VLOOKUP($B$4:$B$236,'orig WPP2004'!$B$4:$CZ$265,'orig WPP2004'!CA$1)</f>
        <v>4267.0600000000004</v>
      </c>
      <c r="DA162" s="51">
        <f>VLOOKUP($B$4:$B$236,'orig WPP2004'!$B$4:$CZ$265,'orig WPP2004'!CB$1)</f>
        <v>4312.9970000000003</v>
      </c>
      <c r="DB162" s="51">
        <f>VLOOKUP($B$4:$B$236,'orig WPP2004'!$B$4:$CZ$265,'orig WPP2004'!CC$1)</f>
        <v>4358.1390000000001</v>
      </c>
      <c r="DC162" s="51">
        <f>VLOOKUP($B$4:$B$236,'orig WPP2004'!$B$4:$CZ$265,'orig WPP2004'!CD$1)</f>
        <v>4402.4229999999998</v>
      </c>
      <c r="DD162" s="51">
        <f>VLOOKUP($B$4:$B$236,'orig WPP2004'!$B$4:$CZ$265,'orig WPP2004'!CE$1)</f>
        <v>4445.7839999999997</v>
      </c>
      <c r="DE162" s="51">
        <f>VLOOKUP($B$4:$B$236,'orig WPP2004'!$B$4:$CZ$265,'orig WPP2004'!CF$1)</f>
        <v>4488.1610000000001</v>
      </c>
    </row>
    <row r="163" spans="1:109">
      <c r="A163">
        <v>22</v>
      </c>
      <c r="B163" s="3">
        <v>598</v>
      </c>
      <c r="C163" s="1" t="s">
        <v>460</v>
      </c>
      <c r="D163" s="29">
        <f>+[6]Summary!F34</f>
        <v>664.91004894315301</v>
      </c>
      <c r="E163" s="29">
        <f>+[6]Summary!G34</f>
        <v>677.22319799765614</v>
      </c>
      <c r="F163" s="29">
        <f>+[6]Summary!H34</f>
        <v>689.76436833094579</v>
      </c>
      <c r="G163" s="29">
        <f>+[6]Summary!I34</f>
        <v>702.53778255929672</v>
      </c>
      <c r="H163" s="29">
        <f>+[6]Summary!J34</f>
        <v>715.54774149558</v>
      </c>
      <c r="I163" s="29">
        <f>+[6]Summary!K34</f>
        <v>728.79862559734988</v>
      </c>
      <c r="J163" s="29">
        <f>+[6]Summary!L34</f>
        <v>742.29489644174532</v>
      </c>
      <c r="K163" s="29">
        <f>+[6]Summary!M34</f>
        <v>756.04109822770351</v>
      </c>
      <c r="L163" s="29">
        <f>+[6]Summary!N34</f>
        <v>770.04185930599431</v>
      </c>
      <c r="M163" s="29">
        <f>+[6]Summary!O34</f>
        <v>784.30189373758697</v>
      </c>
      <c r="N163" s="29">
        <f>+[6]Summary!P34</f>
        <v>798.82600288087542</v>
      </c>
      <c r="O163" s="29">
        <f>+[6]Summary!Q34</f>
        <v>813.61907700829909</v>
      </c>
      <c r="P163" s="29">
        <f>+[6]Summary!R34</f>
        <v>884.36856196554254</v>
      </c>
      <c r="Q163" s="29">
        <f>+[6]Summary!S34</f>
        <v>961.27017604950254</v>
      </c>
      <c r="R163" s="29">
        <f>+[6]Summary!T34</f>
        <v>1044.858887010329</v>
      </c>
      <c r="S163" s="29">
        <f>+[6]Summary!U34</f>
        <v>1135.7161815329664</v>
      </c>
      <c r="T163" s="29">
        <f>+[6]Summary!V34</f>
        <v>1234.4741103619199</v>
      </c>
      <c r="U163" s="29">
        <f>+[6]Summary!W34</f>
        <v>1288.1468977689603</v>
      </c>
      <c r="V163" s="29">
        <f>+[6]Summary!X34</f>
        <v>1344.1532846284799</v>
      </c>
      <c r="W163" s="29">
        <f>+[6]Summary!Y34</f>
        <v>1402.5947317862401</v>
      </c>
      <c r="X163" s="29">
        <f>+[6]Summary!Z34</f>
        <v>1463.5771114291199</v>
      </c>
      <c r="Y163" s="29">
        <f>+[6]Summary!AA34</f>
        <v>1527.2108988825598</v>
      </c>
      <c r="Z163" s="29">
        <f>+[6]Summary!AB34</f>
        <v>1590.844686336</v>
      </c>
      <c r="AA163" s="29">
        <f>+[6]Summary!AC34</f>
        <v>1657.1298815999996</v>
      </c>
      <c r="AB163" s="29">
        <f>+[6]Summary!AD34</f>
        <v>1726.17696</v>
      </c>
      <c r="AC163" s="51">
        <f>VLOOKUP($B$4:$B$236,'orig WPP2004'!$B$4:$CZ$265,'orig WPP2004'!D$1)</f>
        <v>1798.1010000000001</v>
      </c>
      <c r="AD163" s="51">
        <f>VLOOKUP($B$4:$B$236,'orig WPP2004'!$B$4:$CZ$265,'orig WPP2004'!E$1)</f>
        <v>1821.3290000000002</v>
      </c>
      <c r="AE163" s="51">
        <f>VLOOKUP($B$4:$B$236,'orig WPP2004'!$B$4:$CZ$265,'orig WPP2004'!F$1)</f>
        <v>1845.09</v>
      </c>
      <c r="AF163" s="51">
        <f>VLOOKUP($B$4:$B$236,'orig WPP2004'!$B$4:$CZ$265,'orig WPP2004'!G$1)</f>
        <v>1869.644</v>
      </c>
      <c r="AG163" s="51">
        <f>VLOOKUP($B$4:$B$236,'orig WPP2004'!$B$4:$CZ$265,'orig WPP2004'!H$1)</f>
        <v>1895.2289999999998</v>
      </c>
      <c r="AH163" s="51">
        <f>VLOOKUP($B$4:$B$236,'orig WPP2004'!$B$4:$CZ$265,'orig WPP2004'!I$1)</f>
        <v>1922.0540000000001</v>
      </c>
      <c r="AI163" s="51">
        <f>VLOOKUP($B$4:$B$236,'orig WPP2004'!$B$4:$CZ$265,'orig WPP2004'!J$1)</f>
        <v>1950.306</v>
      </c>
      <c r="AJ163" s="51">
        <f>VLOOKUP($B$4:$B$236,'orig WPP2004'!$B$4:$CZ$265,'orig WPP2004'!K$1)</f>
        <v>1980.1469999999999</v>
      </c>
      <c r="AK163" s="51">
        <f>VLOOKUP($B$4:$B$236,'orig WPP2004'!$B$4:$CZ$265,'orig WPP2004'!L$1)</f>
        <v>2011.7159999999999</v>
      </c>
      <c r="AL163" s="51">
        <f>VLOOKUP($B$4:$B$236,'orig WPP2004'!$B$4:$CZ$265,'orig WPP2004'!M$1)</f>
        <v>2045.1280000000002</v>
      </c>
      <c r="AM163" s="51">
        <f>VLOOKUP($B$4:$B$236,'orig WPP2004'!$B$4:$CZ$265,'orig WPP2004'!N$1)</f>
        <v>2080.482</v>
      </c>
      <c r="AN163" s="51">
        <f>VLOOKUP($B$4:$B$236,'orig WPP2004'!$B$4:$CZ$265,'orig WPP2004'!O$1)</f>
        <v>2117.866</v>
      </c>
      <c r="AO163" s="51">
        <f>VLOOKUP($B$4:$B$236,'orig WPP2004'!$B$4:$CZ$265,'orig WPP2004'!P$1)</f>
        <v>2157.36</v>
      </c>
      <c r="AP163" s="51">
        <f>VLOOKUP($B$4:$B$236,'orig WPP2004'!$B$4:$CZ$265,'orig WPP2004'!Q$1)</f>
        <v>2199.0390000000002</v>
      </c>
      <c r="AQ163" s="51">
        <f>VLOOKUP($B$4:$B$236,'orig WPP2004'!$B$4:$CZ$265,'orig WPP2004'!R$1)</f>
        <v>2242.9670000000001</v>
      </c>
      <c r="AR163" s="51">
        <f>VLOOKUP($B$4:$B$236,'orig WPP2004'!$B$4:$CZ$265,'orig WPP2004'!S$1)</f>
        <v>2289.1819999999998</v>
      </c>
      <c r="AS163" s="51">
        <f>VLOOKUP($B$4:$B$236,'orig WPP2004'!$B$4:$CZ$265,'orig WPP2004'!T$1)</f>
        <v>2337.779</v>
      </c>
      <c r="AT163" s="51">
        <f>VLOOKUP($B$4:$B$236,'orig WPP2004'!$B$4:$CZ$265,'orig WPP2004'!U$1)</f>
        <v>2388.7510000000002</v>
      </c>
      <c r="AU163" s="51">
        <f>VLOOKUP($B$4:$B$236,'orig WPP2004'!$B$4:$CZ$265,'orig WPP2004'!V$1)</f>
        <v>2441.902</v>
      </c>
      <c r="AV163" s="51">
        <f>VLOOKUP($B$4:$B$236,'orig WPP2004'!$B$4:$CZ$265,'orig WPP2004'!W$1)</f>
        <v>2496.9490000000001</v>
      </c>
      <c r="AW163" s="51">
        <f>VLOOKUP($B$4:$B$236,'orig WPP2004'!$B$4:$CZ$265,'orig WPP2004'!X$1)</f>
        <v>2553.712</v>
      </c>
      <c r="AX163" s="51">
        <f>VLOOKUP($B$4:$B$236,'orig WPP2004'!$B$4:$CZ$265,'orig WPP2004'!Y$1)</f>
        <v>2612.058</v>
      </c>
      <c r="AY163" s="51">
        <f>VLOOKUP($B$4:$B$236,'orig WPP2004'!$B$4:$CZ$265,'orig WPP2004'!Z$1)</f>
        <v>2672.0929999999998</v>
      </c>
      <c r="AZ163" s="51">
        <f>VLOOKUP($B$4:$B$236,'orig WPP2004'!$B$4:$CZ$265,'orig WPP2004'!AA$1)</f>
        <v>2734.154</v>
      </c>
      <c r="BA163" s="51">
        <f>VLOOKUP($B$4:$B$236,'orig WPP2004'!$B$4:$CZ$265,'orig WPP2004'!AB$1)</f>
        <v>2798.7179999999998</v>
      </c>
      <c r="BB163" s="51">
        <f>VLOOKUP($B$4:$B$236,'orig WPP2004'!$B$4:$CZ$265,'orig WPP2004'!AC$1)</f>
        <v>2866.1</v>
      </c>
      <c r="BC163" s="51">
        <f>VLOOKUP($B$4:$B$236,'orig WPP2004'!$B$4:$CZ$265,'orig WPP2004'!AD$1)</f>
        <v>2936.4369999999999</v>
      </c>
      <c r="BD163" s="51">
        <f>VLOOKUP($B$4:$B$236,'orig WPP2004'!$B$4:$CZ$265,'orig WPP2004'!AE$1)</f>
        <v>3009.5429999999997</v>
      </c>
      <c r="BE163" s="51">
        <f>VLOOKUP($B$4:$B$236,'orig WPP2004'!$B$4:$CZ$265,'orig WPP2004'!AF$1)</f>
        <v>3085.01</v>
      </c>
      <c r="BF163" s="51">
        <f>VLOOKUP($B$4:$B$236,'orig WPP2004'!$B$4:$CZ$265,'orig WPP2004'!AG$1)</f>
        <v>3162.2629999999999</v>
      </c>
      <c r="BG163" s="51">
        <f>VLOOKUP($B$4:$B$236,'orig WPP2004'!$B$4:$CZ$265,'orig WPP2004'!AH$1)</f>
        <v>3240.8789999999999</v>
      </c>
      <c r="BH163" s="51">
        <f>VLOOKUP($B$4:$B$236,'orig WPP2004'!$B$4:$CZ$265,'orig WPP2004'!AI$1)</f>
        <v>3320.902</v>
      </c>
      <c r="BI163" s="51">
        <f>VLOOKUP($B$4:$B$236,'orig WPP2004'!$B$4:$CZ$265,'orig WPP2004'!AJ$1)</f>
        <v>3402.4859999999999</v>
      </c>
      <c r="BJ163" s="51">
        <f>VLOOKUP($B$4:$B$236,'orig WPP2004'!$B$4:$CZ$265,'orig WPP2004'!AK$1)</f>
        <v>3485.4660000000003</v>
      </c>
      <c r="BK163" s="51">
        <f>VLOOKUP($B$4:$B$236,'orig WPP2004'!$B$4:$CZ$265,'orig WPP2004'!AL$1)</f>
        <v>3569.6660000000002</v>
      </c>
      <c r="BL163" s="51">
        <f>VLOOKUP($B$4:$B$236,'orig WPP2004'!$B$4:$CZ$265,'orig WPP2004'!AM$1)</f>
        <v>3655.076</v>
      </c>
      <c r="BM163" s="51">
        <f>VLOOKUP($B$4:$B$236,'orig WPP2004'!$B$4:$CZ$265,'orig WPP2004'!AN$1)</f>
        <v>3741.395</v>
      </c>
      <c r="BN163" s="51">
        <f>VLOOKUP($B$4:$B$236,'orig WPP2004'!$B$4:$CZ$265,'orig WPP2004'!AO$1)</f>
        <v>3828.95</v>
      </c>
      <c r="BO163" s="51">
        <f>VLOOKUP($B$4:$B$236,'orig WPP2004'!$B$4:$CZ$265,'orig WPP2004'!AP$1)</f>
        <v>3919.1</v>
      </c>
      <c r="BP163" s="51">
        <f>VLOOKUP($B$4:$B$236,'orig WPP2004'!$B$4:$CZ$265,'orig WPP2004'!AQ$1)</f>
        <v>4013.672</v>
      </c>
      <c r="BQ163" s="51">
        <f>VLOOKUP($B$4:$B$236,'orig WPP2004'!$B$4:$CZ$265,'orig WPP2004'!AR$1)</f>
        <v>4113.8950000000004</v>
      </c>
      <c r="BR163" s="51">
        <f>VLOOKUP($B$4:$B$236,'orig WPP2004'!$B$4:$CZ$265,'orig WPP2004'!AS$1)</f>
        <v>4220.1710000000003</v>
      </c>
      <c r="BS163" s="51">
        <f>VLOOKUP($B$4:$B$236,'orig WPP2004'!$B$4:$CZ$265,'orig WPP2004'!AT$1)</f>
        <v>4331.8829999999998</v>
      </c>
      <c r="BT163" s="51">
        <f>VLOOKUP($B$4:$B$236,'orig WPP2004'!$B$4:$CZ$265,'orig WPP2004'!AU$1)</f>
        <v>4447.9639999999999</v>
      </c>
      <c r="BU163" s="51">
        <f>VLOOKUP($B$4:$B$236,'orig WPP2004'!$B$4:$CZ$265,'orig WPP2004'!AV$1)</f>
        <v>4566.8410000000003</v>
      </c>
      <c r="BV163" s="51">
        <f>VLOOKUP($B$4:$B$236,'orig WPP2004'!$B$4:$CZ$265,'orig WPP2004'!AW$1)</f>
        <v>4687.2359999999999</v>
      </c>
      <c r="BW163" s="51">
        <f>VLOOKUP($B$4:$B$236,'orig WPP2004'!$B$4:$CZ$265,'orig WPP2004'!AX$1)</f>
        <v>4808.8029999999999</v>
      </c>
      <c r="BX163" s="51">
        <f>VLOOKUP($B$4:$B$236,'orig WPP2004'!$B$4:$CZ$265,'orig WPP2004'!AY$1)</f>
        <v>4931.4639999999999</v>
      </c>
      <c r="BY163" s="51">
        <f>VLOOKUP($B$4:$B$236,'orig WPP2004'!$B$4:$CZ$265,'orig WPP2004'!AZ$1)</f>
        <v>5054.5069999999996</v>
      </c>
      <c r="BZ163" s="51">
        <f>VLOOKUP($B$4:$B$236,'orig WPP2004'!$B$4:$CZ$265,'orig WPP2004'!BA$1)</f>
        <v>5177.1720000000005</v>
      </c>
      <c r="CA163" s="51">
        <f>VLOOKUP($B$4:$B$236,'orig WPP2004'!$B$4:$CZ$265,'orig WPP2004'!BB$1)</f>
        <v>5298.8670000000002</v>
      </c>
      <c r="CB163" s="51">
        <f>VLOOKUP($B$4:$B$236,'orig WPP2004'!$B$4:$CZ$265,'orig WPP2004'!BC$1)</f>
        <v>5419.232</v>
      </c>
      <c r="CC163" s="51">
        <f>VLOOKUP($B$4:$B$236,'orig WPP2004'!$B$4:$CZ$265,'orig WPP2004'!BD$1)</f>
        <v>5538.1589999999997</v>
      </c>
      <c r="CD163" s="51">
        <f>VLOOKUP($B$4:$B$236,'orig WPP2004'!$B$4:$CZ$265,'orig WPP2004'!BE$1)</f>
        <v>5655.6750000000002</v>
      </c>
      <c r="CE163" s="51">
        <f>VLOOKUP($B$4:$B$236,'orig WPP2004'!$B$4:$CZ$265,'orig WPP2004'!BF$1)</f>
        <v>5771.9470000000001</v>
      </c>
      <c r="CF163" s="51">
        <f>VLOOKUP($B$4:$B$236,'orig WPP2004'!$B$4:$CZ$265,'orig WPP2004'!BG$1)</f>
        <v>5887.1379999999999</v>
      </c>
      <c r="CG163" s="51">
        <f>VLOOKUP($B$4:$B$236,'orig WPP2004'!$B$4:$CZ$265,'orig WPP2004'!BH$1)</f>
        <v>6001.2250000000004</v>
      </c>
      <c r="CH163" s="51">
        <f>VLOOKUP($B$4:$B$236,'orig WPP2004'!$B$4:$CZ$265,'orig WPP2004'!BI$1)</f>
        <v>6114.223</v>
      </c>
      <c r="CI163" s="51">
        <f>VLOOKUP($B$4:$B$236,'orig WPP2004'!$B$4:$CZ$265,'orig WPP2004'!BJ$1)</f>
        <v>6226.4210000000003</v>
      </c>
      <c r="CJ163" s="51">
        <f>VLOOKUP($B$4:$B$236,'orig WPP2004'!$B$4:$CZ$265,'orig WPP2004'!BK$1)</f>
        <v>6338.1990000000005</v>
      </c>
      <c r="CK163" s="51">
        <f>VLOOKUP($B$4:$B$236,'orig WPP2004'!$B$4:$CZ$265,'orig WPP2004'!BL$1)</f>
        <v>6449.8890000000001</v>
      </c>
      <c r="CL163" s="51">
        <f>VLOOKUP($B$4:$B$236,'orig WPP2004'!$B$4:$CZ$265,'orig WPP2004'!BM$1)</f>
        <v>6561.5820000000003</v>
      </c>
      <c r="CM163" s="51">
        <f>VLOOKUP($B$4:$B$236,'orig WPP2004'!$B$4:$CZ$265,'orig WPP2004'!BN$1)</f>
        <v>6673.3819999999996</v>
      </c>
      <c r="CN163" s="51">
        <f>VLOOKUP($B$4:$B$236,'orig WPP2004'!$B$4:$CZ$265,'orig WPP2004'!BO$1)</f>
        <v>6785.6469999999999</v>
      </c>
      <c r="CO163" s="51">
        <f>VLOOKUP($B$4:$B$236,'orig WPP2004'!$B$4:$CZ$265,'orig WPP2004'!BP$1)</f>
        <v>6898.799</v>
      </c>
      <c r="CP163" s="51">
        <f>VLOOKUP($B$4:$B$236,'orig WPP2004'!$B$4:$CZ$265,'orig WPP2004'!BQ$1)</f>
        <v>7013.1329999999998</v>
      </c>
      <c r="CQ163" s="51">
        <f>VLOOKUP($B$4:$B$236,'orig WPP2004'!$B$4:$CZ$265,'orig WPP2004'!BR$1)</f>
        <v>7128.74</v>
      </c>
      <c r="CR163" s="51">
        <f>VLOOKUP($B$4:$B$236,'orig WPP2004'!$B$4:$CZ$265,'orig WPP2004'!BS$1)</f>
        <v>7245.5509999999995</v>
      </c>
      <c r="CS163" s="51">
        <f>VLOOKUP($B$4:$B$236,'orig WPP2004'!$B$4:$CZ$265,'orig WPP2004'!BT$1)</f>
        <v>7363.491</v>
      </c>
      <c r="CT163" s="51">
        <f>VLOOKUP($B$4:$B$236,'orig WPP2004'!$B$4:$CZ$265,'orig WPP2004'!BU$1)</f>
        <v>7482.4070000000002</v>
      </c>
      <c r="CU163" s="51">
        <f>VLOOKUP($B$4:$B$236,'orig WPP2004'!$B$4:$CZ$265,'orig WPP2004'!BV$1)</f>
        <v>7602.1170000000002</v>
      </c>
      <c r="CV163" s="51">
        <f>VLOOKUP($B$4:$B$236,'orig WPP2004'!$B$4:$CZ$265,'orig WPP2004'!BW$1)</f>
        <v>7722.5570000000007</v>
      </c>
      <c r="CW163" s="51">
        <f>VLOOKUP($B$4:$B$236,'orig WPP2004'!$B$4:$CZ$265,'orig WPP2004'!BX$1)</f>
        <v>7843.5519999999997</v>
      </c>
      <c r="CX163" s="51">
        <f>VLOOKUP($B$4:$B$236,'orig WPP2004'!$B$4:$CZ$265,'orig WPP2004'!BY$1)</f>
        <v>7964.6669999999995</v>
      </c>
      <c r="CY163" s="51">
        <f>VLOOKUP($B$4:$B$236,'orig WPP2004'!$B$4:$CZ$265,'orig WPP2004'!BZ$1)</f>
        <v>8085.3559999999998</v>
      </c>
      <c r="CZ163" s="51">
        <f>VLOOKUP($B$4:$B$236,'orig WPP2004'!$B$4:$CZ$265,'orig WPP2004'!CA$1)</f>
        <v>8205.1589999999997</v>
      </c>
      <c r="DA163" s="51">
        <f>VLOOKUP($B$4:$B$236,'orig WPP2004'!$B$4:$CZ$265,'orig WPP2004'!CB$1)</f>
        <v>8323.8649999999998</v>
      </c>
      <c r="DB163" s="51">
        <f>VLOOKUP($B$4:$B$236,'orig WPP2004'!$B$4:$CZ$265,'orig WPP2004'!CC$1)</f>
        <v>8441.3410000000003</v>
      </c>
      <c r="DC163" s="51">
        <f>VLOOKUP($B$4:$B$236,'orig WPP2004'!$B$4:$CZ$265,'orig WPP2004'!CD$1)</f>
        <v>8557.2989999999991</v>
      </c>
      <c r="DD163" s="51">
        <f>VLOOKUP($B$4:$B$236,'orig WPP2004'!$B$4:$CZ$265,'orig WPP2004'!CE$1)</f>
        <v>8671.4520000000011</v>
      </c>
      <c r="DE163" s="51">
        <f>VLOOKUP($B$4:$B$236,'orig WPP2004'!$B$4:$CZ$265,'orig WPP2004'!CF$1)</f>
        <v>8783.5769999999993</v>
      </c>
    </row>
    <row r="164" spans="1:109">
      <c r="A164">
        <v>6</v>
      </c>
      <c r="B164" s="3">
        <v>600</v>
      </c>
      <c r="C164" s="1" t="s">
        <v>446</v>
      </c>
      <c r="D164" s="29">
        <f>+[1]Summary!F68</f>
        <v>77.271492535757076</v>
      </c>
      <c r="E164" s="29">
        <f>+[1]Summary!G68</f>
        <v>81.338413195533761</v>
      </c>
      <c r="F164" s="29">
        <f>+[1]Summary!H68</f>
        <v>85.61938231108816</v>
      </c>
      <c r="G164" s="29">
        <f>+[1]Summary!I68</f>
        <v>90.125665590619136</v>
      </c>
      <c r="H164" s="29">
        <f>+[1]Summary!J68</f>
        <v>94.869121674335929</v>
      </c>
      <c r="I164" s="29">
        <f>+[1]Summary!K68</f>
        <v>99.862233341406238</v>
      </c>
      <c r="J164" s="29">
        <f>+[1]Summary!L68</f>
        <v>105.11814035937502</v>
      </c>
      <c r="K164" s="29">
        <f>+[1]Summary!M68</f>
        <v>110.6506740625</v>
      </c>
      <c r="L164" s="29">
        <f>+[1]Summary!N68</f>
        <v>116.47439374999998</v>
      </c>
      <c r="M164" s="29">
        <f>+[1]Summary!O68</f>
        <v>122.604625</v>
      </c>
      <c r="N164" s="29">
        <f>+[1]Summary!P68</f>
        <v>129.0575</v>
      </c>
      <c r="O164" s="29">
        <f>+[1]Summary!Q68</f>
        <v>135.84999999999997</v>
      </c>
      <c r="P164" s="29">
        <f>+[1]Summary!R68</f>
        <v>143</v>
      </c>
      <c r="Q164" s="29">
        <f>+[1]Summary!S68</f>
        <v>223.99999999999994</v>
      </c>
      <c r="R164" s="29">
        <f>+[1]Summary!T68</f>
        <v>279.99999999999994</v>
      </c>
      <c r="S164" s="29">
        <f>+[1]Summary!U68</f>
        <v>349.99999999999994</v>
      </c>
      <c r="T164" s="29">
        <f>+[1]Summary!V68</f>
        <v>366.99999999999994</v>
      </c>
      <c r="U164" s="29">
        <f>+[1]Summary!W68</f>
        <v>384</v>
      </c>
      <c r="V164" s="29">
        <f>+[1]Summary!X68</f>
        <v>383.28888888888883</v>
      </c>
      <c r="W164" s="29">
        <f>+[1]Summary!Y68</f>
        <v>410.66666666666663</v>
      </c>
      <c r="X164" s="29">
        <f>+[1]Summary!Z68</f>
        <v>439.99999999999989</v>
      </c>
      <c r="Y164" s="29">
        <f>+[1]Summary!AA68</f>
        <v>553.99999999999989</v>
      </c>
      <c r="Z164" s="29">
        <f>+[1]Summary!AB68</f>
        <v>698.99999999999989</v>
      </c>
      <c r="AA164" s="29">
        <f>+[1]Summary!AC68</f>
        <v>879.99999999999977</v>
      </c>
      <c r="AB164" s="29">
        <f>+[1]Summary!AD68</f>
        <v>1110.9999999999998</v>
      </c>
      <c r="AC164" s="51">
        <f>VLOOKUP($B$4:$B$236,'orig WPP2004'!$B$4:$CZ$265,'orig WPP2004'!D$1)</f>
        <v>1488.09</v>
      </c>
      <c r="AD164" s="51">
        <f>VLOOKUP($B$4:$B$236,'orig WPP2004'!$B$4:$CZ$265,'orig WPP2004'!E$1)</f>
        <v>1522.578</v>
      </c>
      <c r="AE164" s="51">
        <f>VLOOKUP($B$4:$B$236,'orig WPP2004'!$B$4:$CZ$265,'orig WPP2004'!F$1)</f>
        <v>1556.915</v>
      </c>
      <c r="AF164" s="51">
        <f>VLOOKUP($B$4:$B$236,'orig WPP2004'!$B$4:$CZ$265,'orig WPP2004'!G$1)</f>
        <v>1590.9969999999998</v>
      </c>
      <c r="AG164" s="51">
        <f>VLOOKUP($B$4:$B$236,'orig WPP2004'!$B$4:$CZ$265,'orig WPP2004'!H$1)</f>
        <v>1624.857</v>
      </c>
      <c r="AH164" s="51">
        <f>VLOOKUP($B$4:$B$236,'orig WPP2004'!$B$4:$CZ$265,'orig WPP2004'!I$1)</f>
        <v>1658.67</v>
      </c>
      <c r="AI164" s="51">
        <f>VLOOKUP($B$4:$B$236,'orig WPP2004'!$B$4:$CZ$265,'orig WPP2004'!J$1)</f>
        <v>1692.76</v>
      </c>
      <c r="AJ164" s="51">
        <f>VLOOKUP($B$4:$B$236,'orig WPP2004'!$B$4:$CZ$265,'orig WPP2004'!K$1)</f>
        <v>1727.5920000000001</v>
      </c>
      <c r="AK164" s="51">
        <f>VLOOKUP($B$4:$B$236,'orig WPP2004'!$B$4:$CZ$265,'orig WPP2004'!L$1)</f>
        <v>1763.742</v>
      </c>
      <c r="AL164" s="51">
        <f>VLOOKUP($B$4:$B$236,'orig WPP2004'!$B$4:$CZ$265,'orig WPP2004'!M$1)</f>
        <v>1801.845</v>
      </c>
      <c r="AM164" s="51">
        <f>VLOOKUP($B$4:$B$236,'orig WPP2004'!$B$4:$CZ$265,'orig WPP2004'!N$1)</f>
        <v>1842.453</v>
      </c>
      <c r="AN164" s="51">
        <f>VLOOKUP($B$4:$B$236,'orig WPP2004'!$B$4:$CZ$265,'orig WPP2004'!O$1)</f>
        <v>1885.876</v>
      </c>
      <c r="AO164" s="51">
        <f>VLOOKUP($B$4:$B$236,'orig WPP2004'!$B$4:$CZ$265,'orig WPP2004'!P$1)</f>
        <v>1932.0419999999999</v>
      </c>
      <c r="AP164" s="51">
        <f>VLOOKUP($B$4:$B$236,'orig WPP2004'!$B$4:$CZ$265,'orig WPP2004'!Q$1)</f>
        <v>1980.443</v>
      </c>
      <c r="AQ164" s="51">
        <f>VLOOKUP($B$4:$B$236,'orig WPP2004'!$B$4:$CZ$265,'orig WPP2004'!R$1)</f>
        <v>2030.298</v>
      </c>
      <c r="AR164" s="51">
        <f>VLOOKUP($B$4:$B$236,'orig WPP2004'!$B$4:$CZ$265,'orig WPP2004'!S$1)</f>
        <v>2081.0450000000001</v>
      </c>
      <c r="AS164" s="51">
        <f>VLOOKUP($B$4:$B$236,'orig WPP2004'!$B$4:$CZ$265,'orig WPP2004'!T$1)</f>
        <v>2132.8339999999998</v>
      </c>
      <c r="AT164" s="51">
        <f>VLOOKUP($B$4:$B$236,'orig WPP2004'!$B$4:$CZ$265,'orig WPP2004'!U$1)</f>
        <v>2185.9309999999996</v>
      </c>
      <c r="AU164" s="51">
        <f>VLOOKUP($B$4:$B$236,'orig WPP2004'!$B$4:$CZ$265,'orig WPP2004'!V$1)</f>
        <v>2240.067</v>
      </c>
      <c r="AV164" s="51">
        <f>VLOOKUP($B$4:$B$236,'orig WPP2004'!$B$4:$CZ$265,'orig WPP2004'!W$1)</f>
        <v>2294.9090000000001</v>
      </c>
      <c r="AW164" s="51">
        <f>VLOOKUP($B$4:$B$236,'orig WPP2004'!$B$4:$CZ$265,'orig WPP2004'!X$1)</f>
        <v>2350.3980000000001</v>
      </c>
      <c r="AX164" s="51">
        <f>VLOOKUP($B$4:$B$236,'orig WPP2004'!$B$4:$CZ$265,'orig WPP2004'!Y$1)</f>
        <v>2406.1120000000001</v>
      </c>
      <c r="AY164" s="51">
        <f>VLOOKUP($B$4:$B$236,'orig WPP2004'!$B$4:$CZ$265,'orig WPP2004'!Z$1)</f>
        <v>2462.585</v>
      </c>
      <c r="AZ164" s="51">
        <f>VLOOKUP($B$4:$B$236,'orig WPP2004'!$B$4:$CZ$265,'orig WPP2004'!AA$1)</f>
        <v>2521.8609999999999</v>
      </c>
      <c r="BA164" s="51">
        <f>VLOOKUP($B$4:$B$236,'orig WPP2004'!$B$4:$CZ$265,'orig WPP2004'!AB$1)</f>
        <v>2586.67</v>
      </c>
      <c r="BB164" s="51">
        <f>VLOOKUP($B$4:$B$236,'orig WPP2004'!$B$4:$CZ$265,'orig WPP2004'!AC$1)</f>
        <v>2658.8720000000003</v>
      </c>
      <c r="BC164" s="51">
        <f>VLOOKUP($B$4:$B$236,'orig WPP2004'!$B$4:$CZ$265,'orig WPP2004'!AD$1)</f>
        <v>2739.52</v>
      </c>
      <c r="BD164" s="51">
        <f>VLOOKUP($B$4:$B$236,'orig WPP2004'!$B$4:$CZ$265,'orig WPP2004'!AE$1)</f>
        <v>2827.84</v>
      </c>
      <c r="BE164" s="51">
        <f>VLOOKUP($B$4:$B$236,'orig WPP2004'!$B$4:$CZ$265,'orig WPP2004'!AF$1)</f>
        <v>2921.6289999999999</v>
      </c>
      <c r="BF164" s="51">
        <f>VLOOKUP($B$4:$B$236,'orig WPP2004'!$B$4:$CZ$265,'orig WPP2004'!AG$1)</f>
        <v>3017.672</v>
      </c>
      <c r="BG164" s="51">
        <f>VLOOKUP($B$4:$B$236,'orig WPP2004'!$B$4:$CZ$265,'orig WPP2004'!AH$1)</f>
        <v>3113.712</v>
      </c>
      <c r="BH164" s="51">
        <f>VLOOKUP($B$4:$B$236,'orig WPP2004'!$B$4:$CZ$265,'orig WPP2004'!AI$1)</f>
        <v>3208.7150000000001</v>
      </c>
      <c r="BI164" s="51">
        <f>VLOOKUP($B$4:$B$236,'orig WPP2004'!$B$4:$CZ$265,'orig WPP2004'!AJ$1)</f>
        <v>3303.5410000000002</v>
      </c>
      <c r="BJ164" s="51">
        <f>VLOOKUP($B$4:$B$236,'orig WPP2004'!$B$4:$CZ$265,'orig WPP2004'!AK$1)</f>
        <v>3400.0949999999998</v>
      </c>
      <c r="BK164" s="51">
        <f>VLOOKUP($B$4:$B$236,'orig WPP2004'!$B$4:$CZ$265,'orig WPP2004'!AL$1)</f>
        <v>3501.2</v>
      </c>
      <c r="BL164" s="51">
        <f>VLOOKUP($B$4:$B$236,'orig WPP2004'!$B$4:$CZ$265,'orig WPP2004'!AM$1)</f>
        <v>3608.748</v>
      </c>
      <c r="BM164" s="51">
        <f>VLOOKUP($B$4:$B$236,'orig WPP2004'!$B$4:$CZ$265,'orig WPP2004'!AN$1)</f>
        <v>3723.415</v>
      </c>
      <c r="BN164" s="51">
        <f>VLOOKUP($B$4:$B$236,'orig WPP2004'!$B$4:$CZ$265,'orig WPP2004'!AO$1)</f>
        <v>3844.0879999999997</v>
      </c>
      <c r="BO164" s="51">
        <f>VLOOKUP($B$4:$B$236,'orig WPP2004'!$B$4:$CZ$265,'orig WPP2004'!AP$1)</f>
        <v>3968.7</v>
      </c>
      <c r="BP164" s="51">
        <f>VLOOKUP($B$4:$B$236,'orig WPP2004'!$B$4:$CZ$265,'orig WPP2004'!AQ$1)</f>
        <v>4094.3029999999999</v>
      </c>
      <c r="BQ164" s="51">
        <f>VLOOKUP($B$4:$B$236,'orig WPP2004'!$B$4:$CZ$265,'orig WPP2004'!AR$1)</f>
        <v>4218.76</v>
      </c>
      <c r="BR164" s="51">
        <f>VLOOKUP($B$4:$B$236,'orig WPP2004'!$B$4:$CZ$265,'orig WPP2004'!AS$1)</f>
        <v>4341.3780000000006</v>
      </c>
      <c r="BS164" s="51">
        <f>VLOOKUP($B$4:$B$236,'orig WPP2004'!$B$4:$CZ$265,'orig WPP2004'!AT$1)</f>
        <v>4462.7560000000003</v>
      </c>
      <c r="BT164" s="51">
        <f>VLOOKUP($B$4:$B$236,'orig WPP2004'!$B$4:$CZ$265,'orig WPP2004'!AU$1)</f>
        <v>4583.6220000000003</v>
      </c>
      <c r="BU164" s="51">
        <f>VLOOKUP($B$4:$B$236,'orig WPP2004'!$B$4:$CZ$265,'orig WPP2004'!AV$1)</f>
        <v>4705.2260000000006</v>
      </c>
      <c r="BV164" s="51">
        <f>VLOOKUP($B$4:$B$236,'orig WPP2004'!$B$4:$CZ$265,'orig WPP2004'!AW$1)</f>
        <v>4828.5059999999994</v>
      </c>
      <c r="BW164" s="51">
        <f>VLOOKUP($B$4:$B$236,'orig WPP2004'!$B$4:$CZ$265,'orig WPP2004'!AX$1)</f>
        <v>4953.5419999999995</v>
      </c>
      <c r="BX164" s="51">
        <f>VLOOKUP($B$4:$B$236,'orig WPP2004'!$B$4:$CZ$265,'orig WPP2004'!AY$1)</f>
        <v>5080.0569999999998</v>
      </c>
      <c r="BY164" s="51">
        <f>VLOOKUP($B$4:$B$236,'orig WPP2004'!$B$4:$CZ$265,'orig WPP2004'!AZ$1)</f>
        <v>5208.2290000000003</v>
      </c>
      <c r="BZ164" s="51">
        <f>VLOOKUP($B$4:$B$236,'orig WPP2004'!$B$4:$CZ$265,'orig WPP2004'!BA$1)</f>
        <v>5338.2240000000002</v>
      </c>
      <c r="CA164" s="51">
        <f>VLOOKUP($B$4:$B$236,'orig WPP2004'!$B$4:$CZ$265,'orig WPP2004'!BB$1)</f>
        <v>5470.152</v>
      </c>
      <c r="CB164" s="51">
        <f>VLOOKUP($B$4:$B$236,'orig WPP2004'!$B$4:$CZ$265,'orig WPP2004'!BC$1)</f>
        <v>5604.0690000000004</v>
      </c>
      <c r="CC164" s="51">
        <f>VLOOKUP($B$4:$B$236,'orig WPP2004'!$B$4:$CZ$265,'orig WPP2004'!BD$1)</f>
        <v>5739.95</v>
      </c>
      <c r="CD164" s="51">
        <f>VLOOKUP($B$4:$B$236,'orig WPP2004'!$B$4:$CZ$265,'orig WPP2004'!BE$1)</f>
        <v>5877.7080000000005</v>
      </c>
      <c r="CE164" s="51">
        <f>VLOOKUP($B$4:$B$236,'orig WPP2004'!$B$4:$CZ$265,'orig WPP2004'!BF$1)</f>
        <v>6017.1959999999999</v>
      </c>
      <c r="CF164" s="51">
        <f>VLOOKUP($B$4:$B$236,'orig WPP2004'!$B$4:$CZ$265,'orig WPP2004'!BG$1)</f>
        <v>6158.259</v>
      </c>
      <c r="CG164" s="51">
        <f>VLOOKUP($B$4:$B$236,'orig WPP2004'!$B$4:$CZ$265,'orig WPP2004'!BH$1)</f>
        <v>6300.8459999999995</v>
      </c>
      <c r="CH164" s="51">
        <f>VLOOKUP($B$4:$B$236,'orig WPP2004'!$B$4:$CZ$265,'orig WPP2004'!BI$1)</f>
        <v>6444.8360000000002</v>
      </c>
      <c r="CI164" s="51">
        <f>VLOOKUP($B$4:$B$236,'orig WPP2004'!$B$4:$CZ$265,'orig WPP2004'!BJ$1)</f>
        <v>6589.902</v>
      </c>
      <c r="CJ164" s="51">
        <f>VLOOKUP($B$4:$B$236,'orig WPP2004'!$B$4:$CZ$265,'orig WPP2004'!BK$1)</f>
        <v>6735.6390000000001</v>
      </c>
      <c r="CK164" s="51">
        <f>VLOOKUP($B$4:$B$236,'orig WPP2004'!$B$4:$CZ$265,'orig WPP2004'!BL$1)</f>
        <v>6881.7190000000001</v>
      </c>
      <c r="CL164" s="51">
        <f>VLOOKUP($B$4:$B$236,'orig WPP2004'!$B$4:$CZ$265,'orig WPP2004'!BM$1)</f>
        <v>7027.9560000000001</v>
      </c>
      <c r="CM164" s="51">
        <f>VLOOKUP($B$4:$B$236,'orig WPP2004'!$B$4:$CZ$265,'orig WPP2004'!BN$1)</f>
        <v>7174.2839999999997</v>
      </c>
      <c r="CN164" s="51">
        <f>VLOOKUP($B$4:$B$236,'orig WPP2004'!$B$4:$CZ$265,'orig WPP2004'!BO$1)</f>
        <v>7320.6370000000006</v>
      </c>
      <c r="CO164" s="51">
        <f>VLOOKUP($B$4:$B$236,'orig WPP2004'!$B$4:$CZ$265,'orig WPP2004'!BP$1)</f>
        <v>7466.9989999999998</v>
      </c>
      <c r="CP164" s="51">
        <f>VLOOKUP($B$4:$B$236,'orig WPP2004'!$B$4:$CZ$265,'orig WPP2004'!BQ$1)</f>
        <v>7613.3310000000001</v>
      </c>
      <c r="CQ164" s="51">
        <f>VLOOKUP($B$4:$B$236,'orig WPP2004'!$B$4:$CZ$265,'orig WPP2004'!BR$1)</f>
        <v>7759.5349999999999</v>
      </c>
      <c r="CR164" s="51">
        <f>VLOOKUP($B$4:$B$236,'orig WPP2004'!$B$4:$CZ$265,'orig WPP2004'!BS$1)</f>
        <v>7905.49</v>
      </c>
      <c r="CS164" s="51">
        <f>VLOOKUP($B$4:$B$236,'orig WPP2004'!$B$4:$CZ$265,'orig WPP2004'!BT$1)</f>
        <v>8051.1180000000004</v>
      </c>
      <c r="CT164" s="51">
        <f>VLOOKUP($B$4:$B$236,'orig WPP2004'!$B$4:$CZ$265,'orig WPP2004'!BU$1)</f>
        <v>8196.344000000001</v>
      </c>
      <c r="CU164" s="51">
        <f>VLOOKUP($B$4:$B$236,'orig WPP2004'!$B$4:$CZ$265,'orig WPP2004'!BV$1)</f>
        <v>8341.0950000000012</v>
      </c>
      <c r="CV164" s="51">
        <f>VLOOKUP($B$4:$B$236,'orig WPP2004'!$B$4:$CZ$265,'orig WPP2004'!BW$1)</f>
        <v>8485.2900000000009</v>
      </c>
      <c r="CW164" s="51">
        <f>VLOOKUP($B$4:$B$236,'orig WPP2004'!$B$4:$CZ$265,'orig WPP2004'!BX$1)</f>
        <v>8628.8539999999994</v>
      </c>
      <c r="CX164" s="51">
        <f>VLOOKUP($B$4:$B$236,'orig WPP2004'!$B$4:$CZ$265,'orig WPP2004'!BY$1)</f>
        <v>8771.7240000000002</v>
      </c>
      <c r="CY164" s="51">
        <f>VLOOKUP($B$4:$B$236,'orig WPP2004'!$B$4:$CZ$265,'orig WPP2004'!BZ$1)</f>
        <v>8913.8469999999998</v>
      </c>
      <c r="CZ164" s="51">
        <f>VLOOKUP($B$4:$B$236,'orig WPP2004'!$B$4:$CZ$265,'orig WPP2004'!CA$1)</f>
        <v>9055.1589999999997</v>
      </c>
      <c r="DA164" s="51">
        <f>VLOOKUP($B$4:$B$236,'orig WPP2004'!$B$4:$CZ$265,'orig WPP2004'!CB$1)</f>
        <v>9195.5879999999997</v>
      </c>
      <c r="DB164" s="51">
        <f>VLOOKUP($B$4:$B$236,'orig WPP2004'!$B$4:$CZ$265,'orig WPP2004'!CC$1)</f>
        <v>9335.0550000000003</v>
      </c>
      <c r="DC164" s="51">
        <f>VLOOKUP($B$4:$B$236,'orig WPP2004'!$B$4:$CZ$265,'orig WPP2004'!CD$1)</f>
        <v>9473.49</v>
      </c>
      <c r="DD164" s="51">
        <f>VLOOKUP($B$4:$B$236,'orig WPP2004'!$B$4:$CZ$265,'orig WPP2004'!CE$1)</f>
        <v>9610.8240000000005</v>
      </c>
      <c r="DE164" s="51">
        <f>VLOOKUP($B$4:$B$236,'orig WPP2004'!$B$4:$CZ$265,'orig WPP2004'!CF$1)</f>
        <v>9746.982</v>
      </c>
    </row>
    <row r="165" spans="1:109">
      <c r="A165">
        <v>6</v>
      </c>
      <c r="B165" s="3">
        <v>604</v>
      </c>
      <c r="C165" s="1" t="s">
        <v>447</v>
      </c>
      <c r="D165" s="29">
        <f>+[1]Summary!F69</f>
        <v>711.65423545169267</v>
      </c>
      <c r="E165" s="29">
        <f>+[1]Summary!G69</f>
        <v>749.10972152809757</v>
      </c>
      <c r="F165" s="29">
        <f>+[1]Summary!H69</f>
        <v>788.53654897694469</v>
      </c>
      <c r="G165" s="29">
        <f>+[1]Summary!I69</f>
        <v>830.03847260731027</v>
      </c>
      <c r="H165" s="29">
        <f>+[1]Summary!J69</f>
        <v>873.72470800769509</v>
      </c>
      <c r="I165" s="29">
        <f>+[1]Summary!K69</f>
        <v>919.71021895546835</v>
      </c>
      <c r="J165" s="29">
        <f>+[1]Summary!L69</f>
        <v>968.11601995312481</v>
      </c>
      <c r="K165" s="29">
        <f>+[1]Summary!M69</f>
        <v>1019.0694946874995</v>
      </c>
      <c r="L165" s="29">
        <f>+[1]Summary!N69</f>
        <v>1072.7047312499994</v>
      </c>
      <c r="M165" s="29">
        <f>+[1]Summary!O69</f>
        <v>1129.1628749999998</v>
      </c>
      <c r="N165" s="29">
        <f>+[1]Summary!P69</f>
        <v>1188.5924999999997</v>
      </c>
      <c r="O165" s="29">
        <f>+[1]Summary!Q69</f>
        <v>1251.1499999999999</v>
      </c>
      <c r="P165" s="29">
        <f>+[1]Summary!R69</f>
        <v>1316.9999999999995</v>
      </c>
      <c r="Q165" s="29">
        <f>+[1]Summary!S69</f>
        <v>1532.0156249999995</v>
      </c>
      <c r="R165" s="29">
        <f>+[1]Summary!T69</f>
        <v>1750.8749999999993</v>
      </c>
      <c r="S165" s="29">
        <f>+[1]Summary!U69</f>
        <v>2000.9999999999998</v>
      </c>
      <c r="T165" s="29">
        <f>+[1]Summary!V69</f>
        <v>2300.4052934197998</v>
      </c>
      <c r="U165" s="29">
        <f>+[1]Summary!W69</f>
        <v>2599.8105868396005</v>
      </c>
      <c r="V165" s="29">
        <f>+[1]Summary!X69</f>
        <v>3074.5100584289312</v>
      </c>
      <c r="W165" s="29">
        <f>+[1]Summary!Y69</f>
        <v>4051.4543524902065</v>
      </c>
      <c r="X165" s="29">
        <f>+[1]Summary!Z69</f>
        <v>4836.0068175924935</v>
      </c>
      <c r="Y165" s="29">
        <f>+[1]Summary!AA69</f>
        <v>5331.7958099674579</v>
      </c>
      <c r="Z165" s="29">
        <f>+[1]Summary!AB69</f>
        <v>5841.08081172538</v>
      </c>
      <c r="AA165" s="29">
        <f>+[1]Summary!AC69</f>
        <v>6406.0529793746728</v>
      </c>
      <c r="AB165" s="29">
        <f>+[1]Summary!AD69</f>
        <v>7107.1948536773925</v>
      </c>
      <c r="AC165" s="51">
        <f>VLOOKUP($B$4:$B$236,'orig WPP2004'!$B$4:$CZ$265,'orig WPP2004'!D$1)</f>
        <v>7632.4580000000005</v>
      </c>
      <c r="AD165" s="51">
        <f>VLOOKUP($B$4:$B$236,'orig WPP2004'!$B$4:$CZ$265,'orig WPP2004'!E$1)</f>
        <v>7822.12</v>
      </c>
      <c r="AE165" s="51">
        <f>VLOOKUP($B$4:$B$236,'orig WPP2004'!$B$4:$CZ$265,'orig WPP2004'!F$1)</f>
        <v>8021.8940000000002</v>
      </c>
      <c r="AF165" s="51">
        <f>VLOOKUP($B$4:$B$236,'orig WPP2004'!$B$4:$CZ$265,'orig WPP2004'!G$1)</f>
        <v>8230.5040000000008</v>
      </c>
      <c r="AG165" s="51">
        <f>VLOOKUP($B$4:$B$236,'orig WPP2004'!$B$4:$CZ$265,'orig WPP2004'!H$1)</f>
        <v>8447.155999999999</v>
      </c>
      <c r="AH165" s="51">
        <f>VLOOKUP($B$4:$B$236,'orig WPP2004'!$B$4:$CZ$265,'orig WPP2004'!I$1)</f>
        <v>8671.5400000000009</v>
      </c>
      <c r="AI165" s="51">
        <f>VLOOKUP($B$4:$B$236,'orig WPP2004'!$B$4:$CZ$265,'orig WPP2004'!J$1)</f>
        <v>8903.857</v>
      </c>
      <c r="AJ165" s="51">
        <f>VLOOKUP($B$4:$B$236,'orig WPP2004'!$B$4:$CZ$265,'orig WPP2004'!K$1)</f>
        <v>9144.7900000000009</v>
      </c>
      <c r="AK165" s="51">
        <f>VLOOKUP($B$4:$B$236,'orig WPP2004'!$B$4:$CZ$265,'orig WPP2004'!L$1)</f>
        <v>9395.4219999999987</v>
      </c>
      <c r="AL165" s="51">
        <f>VLOOKUP($B$4:$B$236,'orig WPP2004'!$B$4:$CZ$265,'orig WPP2004'!M$1)</f>
        <v>9657.0930000000008</v>
      </c>
      <c r="AM165" s="51">
        <f>VLOOKUP($B$4:$B$236,'orig WPP2004'!$B$4:$CZ$265,'orig WPP2004'!N$1)</f>
        <v>9930.9639999999999</v>
      </c>
      <c r="AN165" s="51">
        <f>VLOOKUP($B$4:$B$236,'orig WPP2004'!$B$4:$CZ$265,'orig WPP2004'!O$1)</f>
        <v>10217.569</v>
      </c>
      <c r="AO165" s="51">
        <f>VLOOKUP($B$4:$B$236,'orig WPP2004'!$B$4:$CZ$265,'orig WPP2004'!P$1)</f>
        <v>10516.411</v>
      </c>
      <c r="AP165" s="51">
        <f>VLOOKUP($B$4:$B$236,'orig WPP2004'!$B$4:$CZ$265,'orig WPP2004'!Q$1)</f>
        <v>10825.793</v>
      </c>
      <c r="AQ165" s="51">
        <f>VLOOKUP($B$4:$B$236,'orig WPP2004'!$B$4:$CZ$265,'orig WPP2004'!R$1)</f>
        <v>11143.298000000001</v>
      </c>
      <c r="AR165" s="51">
        <f>VLOOKUP($B$4:$B$236,'orig WPP2004'!$B$4:$CZ$265,'orig WPP2004'!S$1)</f>
        <v>11467.224</v>
      </c>
      <c r="AS165" s="51">
        <f>VLOOKUP($B$4:$B$236,'orig WPP2004'!$B$4:$CZ$265,'orig WPP2004'!T$1)</f>
        <v>11796.835999999999</v>
      </c>
      <c r="AT165" s="51">
        <f>VLOOKUP($B$4:$B$236,'orig WPP2004'!$B$4:$CZ$265,'orig WPP2004'!U$1)</f>
        <v>12132.736000000001</v>
      </c>
      <c r="AU165" s="51">
        <f>VLOOKUP($B$4:$B$236,'orig WPP2004'!$B$4:$CZ$265,'orig WPP2004'!V$1)</f>
        <v>12476.177</v>
      </c>
      <c r="AV165" s="51">
        <f>VLOOKUP($B$4:$B$236,'orig WPP2004'!$B$4:$CZ$265,'orig WPP2004'!W$1)</f>
        <v>12829.050999999999</v>
      </c>
      <c r="AW165" s="51">
        <f>VLOOKUP($B$4:$B$236,'orig WPP2004'!$B$4:$CZ$265,'orig WPP2004'!X$1)</f>
        <v>13192.674999999999</v>
      </c>
      <c r="AX165" s="51">
        <f>VLOOKUP($B$4:$B$236,'orig WPP2004'!$B$4:$CZ$265,'orig WPP2004'!Y$1)</f>
        <v>13566.963</v>
      </c>
      <c r="AY165" s="51">
        <f>VLOOKUP($B$4:$B$236,'orig WPP2004'!$B$4:$CZ$265,'orig WPP2004'!Z$1)</f>
        <v>13951.187</v>
      </c>
      <c r="AZ165" s="51">
        <f>VLOOKUP($B$4:$B$236,'orig WPP2004'!$B$4:$CZ$265,'orig WPP2004'!AA$1)</f>
        <v>14345.19</v>
      </c>
      <c r="BA165" s="51">
        <f>VLOOKUP($B$4:$B$236,'orig WPP2004'!$B$4:$CZ$265,'orig WPP2004'!AB$1)</f>
        <v>14748.677</v>
      </c>
      <c r="BB165" s="51">
        <f>VLOOKUP($B$4:$B$236,'orig WPP2004'!$B$4:$CZ$265,'orig WPP2004'!AC$1)</f>
        <v>15161.137000000001</v>
      </c>
      <c r="BC165" s="51">
        <f>VLOOKUP($B$4:$B$236,'orig WPP2004'!$B$4:$CZ$265,'orig WPP2004'!AD$1)</f>
        <v>15582.61</v>
      </c>
      <c r="BD165" s="51">
        <f>VLOOKUP($B$4:$B$236,'orig WPP2004'!$B$4:$CZ$265,'orig WPP2004'!AE$1)</f>
        <v>16012.285</v>
      </c>
      <c r="BE165" s="51">
        <f>VLOOKUP($B$4:$B$236,'orig WPP2004'!$B$4:$CZ$265,'orig WPP2004'!AF$1)</f>
        <v>16447.725999999999</v>
      </c>
      <c r="BF165" s="51">
        <f>VLOOKUP($B$4:$B$236,'orig WPP2004'!$B$4:$CZ$265,'orig WPP2004'!AG$1)</f>
        <v>16885.8</v>
      </c>
      <c r="BG165" s="51">
        <f>VLOOKUP($B$4:$B$236,'orig WPP2004'!$B$4:$CZ$265,'orig WPP2004'!AH$1)</f>
        <v>17324.177</v>
      </c>
      <c r="BH165" s="51">
        <f>VLOOKUP($B$4:$B$236,'orig WPP2004'!$B$4:$CZ$265,'orig WPP2004'!AI$1)</f>
        <v>17761.216</v>
      </c>
      <c r="BI165" s="51">
        <f>VLOOKUP($B$4:$B$236,'orig WPP2004'!$B$4:$CZ$265,'orig WPP2004'!AJ$1)</f>
        <v>18197.04</v>
      </c>
      <c r="BJ165" s="51">
        <f>VLOOKUP($B$4:$B$236,'orig WPP2004'!$B$4:$CZ$265,'orig WPP2004'!AK$1)</f>
        <v>18633.218999999997</v>
      </c>
      <c r="BK165" s="51">
        <f>VLOOKUP($B$4:$B$236,'orig WPP2004'!$B$4:$CZ$265,'orig WPP2004'!AL$1)</f>
        <v>19072.294999999998</v>
      </c>
      <c r="BL165" s="51">
        <f>VLOOKUP($B$4:$B$236,'orig WPP2004'!$B$4:$CZ$265,'orig WPP2004'!AM$1)</f>
        <v>19515.781999999999</v>
      </c>
      <c r="BM165" s="51">
        <f>VLOOKUP($B$4:$B$236,'orig WPP2004'!$B$4:$CZ$265,'orig WPP2004'!AN$1)</f>
        <v>19964.512999999999</v>
      </c>
      <c r="BN165" s="51">
        <f>VLOOKUP($B$4:$B$236,'orig WPP2004'!$B$4:$CZ$265,'orig WPP2004'!AO$1)</f>
        <v>20416.862000000001</v>
      </c>
      <c r="BO165" s="51">
        <f>VLOOKUP($B$4:$B$236,'orig WPP2004'!$B$4:$CZ$265,'orig WPP2004'!AP$1)</f>
        <v>20868.987000000001</v>
      </c>
      <c r="BP165" s="51">
        <f>VLOOKUP($B$4:$B$236,'orig WPP2004'!$B$4:$CZ$265,'orig WPP2004'!AQ$1)</f>
        <v>21315.665999999997</v>
      </c>
      <c r="BQ165" s="51">
        <f>VLOOKUP($B$4:$B$236,'orig WPP2004'!$B$4:$CZ$265,'orig WPP2004'!AR$1)</f>
        <v>21753.326000000001</v>
      </c>
      <c r="BR165" s="51">
        <f>VLOOKUP($B$4:$B$236,'orig WPP2004'!$B$4:$CZ$265,'orig WPP2004'!AS$1)</f>
        <v>22180.065999999999</v>
      </c>
      <c r="BS165" s="51">
        <f>VLOOKUP($B$4:$B$236,'orig WPP2004'!$B$4:$CZ$265,'orig WPP2004'!AT$1)</f>
        <v>22597.345000000001</v>
      </c>
      <c r="BT165" s="51">
        <f>VLOOKUP($B$4:$B$236,'orig WPP2004'!$B$4:$CZ$265,'orig WPP2004'!AU$1)</f>
        <v>23009.053</v>
      </c>
      <c r="BU165" s="51">
        <f>VLOOKUP($B$4:$B$236,'orig WPP2004'!$B$4:$CZ$265,'orig WPP2004'!AV$1)</f>
        <v>23420.892</v>
      </c>
      <c r="BV165" s="51">
        <f>VLOOKUP($B$4:$B$236,'orig WPP2004'!$B$4:$CZ$265,'orig WPP2004'!AW$1)</f>
        <v>23836.863000000001</v>
      </c>
      <c r="BW165" s="51">
        <f>VLOOKUP($B$4:$B$236,'orig WPP2004'!$B$4:$CZ$265,'orig WPP2004'!AX$1)</f>
        <v>24258.707000000002</v>
      </c>
      <c r="BX165" s="51">
        <f>VLOOKUP($B$4:$B$236,'orig WPP2004'!$B$4:$CZ$265,'orig WPP2004'!AY$1)</f>
        <v>24684.87</v>
      </c>
      <c r="BY165" s="51">
        <f>VLOOKUP($B$4:$B$236,'orig WPP2004'!$B$4:$CZ$265,'orig WPP2004'!AZ$1)</f>
        <v>25112.116000000002</v>
      </c>
      <c r="BZ165" s="51">
        <f>VLOOKUP($B$4:$B$236,'orig WPP2004'!$B$4:$CZ$265,'orig WPP2004'!BA$1)</f>
        <v>25535.637999999999</v>
      </c>
      <c r="CA165" s="51">
        <f>VLOOKUP($B$4:$B$236,'orig WPP2004'!$B$4:$CZ$265,'orig WPP2004'!BB$1)</f>
        <v>25952.190999999999</v>
      </c>
      <c r="CB165" s="51">
        <f>VLOOKUP($B$4:$B$236,'orig WPP2004'!$B$4:$CZ$265,'orig WPP2004'!BC$1)</f>
        <v>26360.597000000002</v>
      </c>
      <c r="CC165" s="51">
        <f>VLOOKUP($B$4:$B$236,'orig WPP2004'!$B$4:$CZ$265,'orig WPP2004'!BD$1)</f>
        <v>26762.650999999998</v>
      </c>
      <c r="CD165" s="51">
        <f>VLOOKUP($B$4:$B$236,'orig WPP2004'!$B$4:$CZ$265,'orig WPP2004'!BE$1)</f>
        <v>27161.665999999997</v>
      </c>
      <c r="CE165" s="51">
        <f>VLOOKUP($B$4:$B$236,'orig WPP2004'!$B$4:$CZ$265,'orig WPP2004'!BF$1)</f>
        <v>27562.391</v>
      </c>
      <c r="CF165" s="51">
        <f>VLOOKUP($B$4:$B$236,'orig WPP2004'!$B$4:$CZ$265,'orig WPP2004'!BG$1)</f>
        <v>27968.243999999999</v>
      </c>
      <c r="CG165" s="51">
        <f>VLOOKUP($B$4:$B$236,'orig WPP2004'!$B$4:$CZ$265,'orig WPP2004'!BH$1)</f>
        <v>28380.254999999997</v>
      </c>
      <c r="CH165" s="51">
        <f>VLOOKUP($B$4:$B$236,'orig WPP2004'!$B$4:$CZ$265,'orig WPP2004'!BI$1)</f>
        <v>28797.345999999998</v>
      </c>
      <c r="CI165" s="51">
        <f>VLOOKUP($B$4:$B$236,'orig WPP2004'!$B$4:$CZ$265,'orig WPP2004'!BJ$1)</f>
        <v>29218.234</v>
      </c>
      <c r="CJ165" s="51">
        <f>VLOOKUP($B$4:$B$236,'orig WPP2004'!$B$4:$CZ$265,'orig WPP2004'!BK$1)</f>
        <v>29640.798999999999</v>
      </c>
      <c r="CK165" s="51">
        <f>VLOOKUP($B$4:$B$236,'orig WPP2004'!$B$4:$CZ$265,'orig WPP2004'!BL$1)</f>
        <v>30063.404999999999</v>
      </c>
      <c r="CL165" s="51">
        <f>VLOOKUP($B$4:$B$236,'orig WPP2004'!$B$4:$CZ$265,'orig WPP2004'!BM$1)</f>
        <v>30485.528999999999</v>
      </c>
      <c r="CM165" s="51">
        <f>VLOOKUP($B$4:$B$236,'orig WPP2004'!$B$4:$CZ$265,'orig WPP2004'!BN$1)</f>
        <v>30907.417000000001</v>
      </c>
      <c r="CN165" s="51">
        <f>VLOOKUP($B$4:$B$236,'orig WPP2004'!$B$4:$CZ$265,'orig WPP2004'!BO$1)</f>
        <v>31329.042999999998</v>
      </c>
      <c r="CO165" s="51">
        <f>VLOOKUP($B$4:$B$236,'orig WPP2004'!$B$4:$CZ$265,'orig WPP2004'!BP$1)</f>
        <v>31750.558000000001</v>
      </c>
      <c r="CP165" s="51">
        <f>VLOOKUP($B$4:$B$236,'orig WPP2004'!$B$4:$CZ$265,'orig WPP2004'!BQ$1)</f>
        <v>32171.874</v>
      </c>
      <c r="CQ165" s="51">
        <f>VLOOKUP($B$4:$B$236,'orig WPP2004'!$B$4:$CZ$265,'orig WPP2004'!BR$1)</f>
        <v>32592.667000000001</v>
      </c>
      <c r="CR165" s="51">
        <f>VLOOKUP($B$4:$B$236,'orig WPP2004'!$B$4:$CZ$265,'orig WPP2004'!BS$1)</f>
        <v>33012.123999999996</v>
      </c>
      <c r="CS165" s="51">
        <f>VLOOKUP($B$4:$B$236,'orig WPP2004'!$B$4:$CZ$265,'orig WPP2004'!BT$1)</f>
        <v>33429.055</v>
      </c>
      <c r="CT165" s="51">
        <f>VLOOKUP($B$4:$B$236,'orig WPP2004'!$B$4:$CZ$265,'orig WPP2004'!BU$1)</f>
        <v>33841.993999999999</v>
      </c>
      <c r="CU165" s="51">
        <f>VLOOKUP($B$4:$B$236,'orig WPP2004'!$B$4:$CZ$265,'orig WPP2004'!BV$1)</f>
        <v>34249.718999999997</v>
      </c>
      <c r="CV165" s="51">
        <f>VLOOKUP($B$4:$B$236,'orig WPP2004'!$B$4:$CZ$265,'orig WPP2004'!BW$1)</f>
        <v>34651.589999999997</v>
      </c>
      <c r="CW165" s="51">
        <f>VLOOKUP($B$4:$B$236,'orig WPP2004'!$B$4:$CZ$265,'orig WPP2004'!BX$1)</f>
        <v>35047.239000000001</v>
      </c>
      <c r="CX165" s="51">
        <f>VLOOKUP($B$4:$B$236,'orig WPP2004'!$B$4:$CZ$265,'orig WPP2004'!BY$1)</f>
        <v>35436.06</v>
      </c>
      <c r="CY165" s="51">
        <f>VLOOKUP($B$4:$B$236,'orig WPP2004'!$B$4:$CZ$265,'orig WPP2004'!BZ$1)</f>
        <v>35817.498999999996</v>
      </c>
      <c r="CZ165" s="51">
        <f>VLOOKUP($B$4:$B$236,'orig WPP2004'!$B$4:$CZ$265,'orig WPP2004'!CA$1)</f>
        <v>36191.089</v>
      </c>
      <c r="DA165" s="51">
        <f>VLOOKUP($B$4:$B$236,'orig WPP2004'!$B$4:$CZ$265,'orig WPP2004'!CB$1)</f>
        <v>36556.347000000002</v>
      </c>
      <c r="DB165" s="51">
        <f>VLOOKUP($B$4:$B$236,'orig WPP2004'!$B$4:$CZ$265,'orig WPP2004'!CC$1)</f>
        <v>36912.968000000001</v>
      </c>
      <c r="DC165" s="51">
        <f>VLOOKUP($B$4:$B$236,'orig WPP2004'!$B$4:$CZ$265,'orig WPP2004'!CD$1)</f>
        <v>37260.922999999995</v>
      </c>
      <c r="DD165" s="51">
        <f>VLOOKUP($B$4:$B$236,'orig WPP2004'!$B$4:$CZ$265,'orig WPP2004'!CE$1)</f>
        <v>37600.334999999999</v>
      </c>
      <c r="DE165" s="51">
        <f>VLOOKUP($B$4:$B$236,'orig WPP2004'!$B$4:$CZ$265,'orig WPP2004'!CF$1)</f>
        <v>37931.252</v>
      </c>
    </row>
    <row r="166" spans="1:109">
      <c r="A166">
        <v>21</v>
      </c>
      <c r="B166" s="3">
        <v>608</v>
      </c>
      <c r="C166" s="1" t="s">
        <v>511</v>
      </c>
      <c r="D166" s="29">
        <f>+[6]Summary!F46</f>
        <v>1745.9497291198545</v>
      </c>
      <c r="E166" s="29">
        <f>+[6]Summary!G46</f>
        <v>1778.2821315109634</v>
      </c>
      <c r="F166" s="29">
        <f>+[6]Summary!H46</f>
        <v>1811.2132820944994</v>
      </c>
      <c r="G166" s="29">
        <f>+[6]Summary!I46</f>
        <v>1844.754268799953</v>
      </c>
      <c r="H166" s="29">
        <f>+[6]Summary!J46</f>
        <v>1878.9163848888411</v>
      </c>
      <c r="I166" s="29">
        <f>+[6]Summary!K46</f>
        <v>1913.7111327571536</v>
      </c>
      <c r="J166" s="29">
        <f>+[6]Summary!L46</f>
        <v>1949.1502278082119</v>
      </c>
      <c r="K166" s="29">
        <f>+[6]Summary!M46</f>
        <v>1985.2456023972525</v>
      </c>
      <c r="L166" s="29">
        <f>+[6]Summary!N46</f>
        <v>2022.0094098490533</v>
      </c>
      <c r="M166" s="29">
        <f>+[6]Summary!O46</f>
        <v>2059.454028549962</v>
      </c>
      <c r="N166" s="29">
        <f>+[6]Summary!P46</f>
        <v>2097.5920661157015</v>
      </c>
      <c r="O166" s="29">
        <f>+[6]Summary!Q46</f>
        <v>2136.4363636363632</v>
      </c>
      <c r="P166" s="29">
        <f>+[6]Summary!R46</f>
        <v>2175.9999999999991</v>
      </c>
      <c r="Q166" s="29">
        <f>+[6]Summary!S46</f>
        <v>2508.3333333333326</v>
      </c>
      <c r="R166" s="29">
        <f>+[6]Summary!T46</f>
        <v>3009.9999999999986</v>
      </c>
      <c r="S166" s="29">
        <f>+[6]Summary!U46</f>
        <v>3611.9999999999977</v>
      </c>
      <c r="T166" s="29">
        <f>+[6]Summary!V46</f>
        <v>4337.5</v>
      </c>
      <c r="U166" s="29">
        <f>+[6]Summary!W46</f>
        <v>5062.9999999999982</v>
      </c>
      <c r="V166" s="29">
        <f>+[6]Summary!X46</f>
        <v>5769.4999999999991</v>
      </c>
      <c r="W166" s="29">
        <f>+[6]Summary!Y46</f>
        <v>6475.9999999999945</v>
      </c>
      <c r="X166" s="29">
        <f>+[6]Summary!Z46</f>
        <v>7323.9999999999973</v>
      </c>
      <c r="Y166" s="29">
        <f>+[6]Summary!AA46</f>
        <v>8815.9999999999945</v>
      </c>
      <c r="Z166" s="29">
        <f>+[6]Summary!AB46</f>
        <v>10724.999999999996</v>
      </c>
      <c r="AA166" s="29">
        <f>+[6]Summary!AC46</f>
        <v>13193.999999999993</v>
      </c>
      <c r="AB166" s="29">
        <f>+[6]Summary!AD46</f>
        <v>16585</v>
      </c>
      <c r="AC166" s="51">
        <f>VLOOKUP($B$4:$B$236,'orig WPP2004'!$B$4:$CZ$265,'orig WPP2004'!D$1)</f>
        <v>19996.22</v>
      </c>
      <c r="AD166" s="51">
        <f>VLOOKUP($B$4:$B$236,'orig WPP2004'!$B$4:$CZ$265,'orig WPP2004'!E$1)</f>
        <v>20591.713</v>
      </c>
      <c r="AE166" s="51">
        <f>VLOOKUP($B$4:$B$236,'orig WPP2004'!$B$4:$CZ$265,'orig WPP2004'!F$1)</f>
        <v>21213.779000000002</v>
      </c>
      <c r="AF166" s="51">
        <f>VLOOKUP($B$4:$B$236,'orig WPP2004'!$B$4:$CZ$265,'orig WPP2004'!G$1)</f>
        <v>21860.258999999998</v>
      </c>
      <c r="AG166" s="51">
        <f>VLOOKUP($B$4:$B$236,'orig WPP2004'!$B$4:$CZ$265,'orig WPP2004'!H$1)</f>
        <v>22529.798999999999</v>
      </c>
      <c r="AH166" s="51">
        <f>VLOOKUP($B$4:$B$236,'orig WPP2004'!$B$4:$CZ$265,'orig WPP2004'!I$1)</f>
        <v>23221.845000000001</v>
      </c>
      <c r="AI166" s="51">
        <f>VLOOKUP($B$4:$B$236,'orig WPP2004'!$B$4:$CZ$265,'orig WPP2004'!J$1)</f>
        <v>23936.692999999999</v>
      </c>
      <c r="AJ166" s="51">
        <f>VLOOKUP($B$4:$B$236,'orig WPP2004'!$B$4:$CZ$265,'orig WPP2004'!K$1)</f>
        <v>24675.442999999999</v>
      </c>
      <c r="AK166" s="51">
        <f>VLOOKUP($B$4:$B$236,'orig WPP2004'!$B$4:$CZ$265,'orig WPP2004'!L$1)</f>
        <v>25439.842000000001</v>
      </c>
      <c r="AL166" s="51">
        <f>VLOOKUP($B$4:$B$236,'orig WPP2004'!$B$4:$CZ$265,'orig WPP2004'!M$1)</f>
        <v>26232.04</v>
      </c>
      <c r="AM166" s="51">
        <f>VLOOKUP($B$4:$B$236,'orig WPP2004'!$B$4:$CZ$265,'orig WPP2004'!N$1)</f>
        <v>27053.834000000003</v>
      </c>
      <c r="AN166" s="51">
        <f>VLOOKUP($B$4:$B$236,'orig WPP2004'!$B$4:$CZ$265,'orig WPP2004'!O$1)</f>
        <v>27905.866000000002</v>
      </c>
      <c r="AO166" s="51">
        <f>VLOOKUP($B$4:$B$236,'orig WPP2004'!$B$4:$CZ$265,'orig WPP2004'!P$1)</f>
        <v>28786.921999999999</v>
      </c>
      <c r="AP166" s="51">
        <f>VLOOKUP($B$4:$B$236,'orig WPP2004'!$B$4:$CZ$265,'orig WPP2004'!Q$1)</f>
        <v>29693.631000000001</v>
      </c>
      <c r="AQ166" s="51">
        <f>VLOOKUP($B$4:$B$236,'orig WPP2004'!$B$4:$CZ$265,'orig WPP2004'!R$1)</f>
        <v>30621.317000000003</v>
      </c>
      <c r="AR166" s="51">
        <f>VLOOKUP($B$4:$B$236,'orig WPP2004'!$B$4:$CZ$265,'orig WPP2004'!S$1)</f>
        <v>31566.504000000001</v>
      </c>
      <c r="AS166" s="51">
        <f>VLOOKUP($B$4:$B$236,'orig WPP2004'!$B$4:$CZ$265,'orig WPP2004'!T$1)</f>
        <v>32528.23</v>
      </c>
      <c r="AT166" s="51">
        <f>VLOOKUP($B$4:$B$236,'orig WPP2004'!$B$4:$CZ$265,'orig WPP2004'!U$1)</f>
        <v>33507.167000000001</v>
      </c>
      <c r="AU166" s="51">
        <f>VLOOKUP($B$4:$B$236,'orig WPP2004'!$B$4:$CZ$265,'orig WPP2004'!V$1)</f>
        <v>34503.513999999996</v>
      </c>
      <c r="AV166" s="51">
        <f>VLOOKUP($B$4:$B$236,'orig WPP2004'!$B$4:$CZ$265,'orig WPP2004'!W$1)</f>
        <v>35518.013000000006</v>
      </c>
      <c r="AW166" s="51">
        <f>VLOOKUP($B$4:$B$236,'orig WPP2004'!$B$4:$CZ$265,'orig WPP2004'!X$1)</f>
        <v>36551.391000000003</v>
      </c>
      <c r="AX166" s="51">
        <f>VLOOKUP($B$4:$B$236,'orig WPP2004'!$B$4:$CZ$265,'orig WPP2004'!Y$1)</f>
        <v>37602.065000000002</v>
      </c>
      <c r="AY166" s="51">
        <f>VLOOKUP($B$4:$B$236,'orig WPP2004'!$B$4:$CZ$265,'orig WPP2004'!Z$1)</f>
        <v>38669.911999999997</v>
      </c>
      <c r="AZ166" s="51">
        <f>VLOOKUP($B$4:$B$236,'orig WPP2004'!$B$4:$CZ$265,'orig WPP2004'!AA$1)</f>
        <v>39758.813999999998</v>
      </c>
      <c r="BA166" s="51">
        <f>VLOOKUP($B$4:$B$236,'orig WPP2004'!$B$4:$CZ$265,'orig WPP2004'!AB$1)</f>
        <v>40874.051999999996</v>
      </c>
      <c r="BB166" s="51">
        <f>VLOOKUP($B$4:$B$236,'orig WPP2004'!$B$4:$CZ$265,'orig WPP2004'!AC$1)</f>
        <v>42018.703999999998</v>
      </c>
      <c r="BC166" s="51">
        <f>VLOOKUP($B$4:$B$236,'orig WPP2004'!$B$4:$CZ$265,'orig WPP2004'!AD$1)</f>
        <v>43195.804000000004</v>
      </c>
      <c r="BD166" s="51">
        <f>VLOOKUP($B$4:$B$236,'orig WPP2004'!$B$4:$CZ$265,'orig WPP2004'!AE$1)</f>
        <v>44402.418000000005</v>
      </c>
      <c r="BE166" s="51">
        <f>VLOOKUP($B$4:$B$236,'orig WPP2004'!$B$4:$CZ$265,'orig WPP2004'!AF$1)</f>
        <v>45628.456999999995</v>
      </c>
      <c r="BF166" s="51">
        <f>VLOOKUP($B$4:$B$236,'orig WPP2004'!$B$4:$CZ$265,'orig WPP2004'!AG$1)</f>
        <v>46860.042000000001</v>
      </c>
      <c r="BG166" s="51">
        <f>VLOOKUP($B$4:$B$236,'orig WPP2004'!$B$4:$CZ$265,'orig WPP2004'!AH$1)</f>
        <v>48087.777999999998</v>
      </c>
      <c r="BH166" s="51">
        <f>VLOOKUP($B$4:$B$236,'orig WPP2004'!$B$4:$CZ$265,'orig WPP2004'!AI$1)</f>
        <v>49307.19</v>
      </c>
      <c r="BI166" s="51">
        <f>VLOOKUP($B$4:$B$236,'orig WPP2004'!$B$4:$CZ$265,'orig WPP2004'!AJ$1)</f>
        <v>50522.739000000001</v>
      </c>
      <c r="BJ166" s="51">
        <f>VLOOKUP($B$4:$B$236,'orig WPP2004'!$B$4:$CZ$265,'orig WPP2004'!AK$1)</f>
        <v>51744.919000000002</v>
      </c>
      <c r="BK166" s="51">
        <f>VLOOKUP($B$4:$B$236,'orig WPP2004'!$B$4:$CZ$265,'orig WPP2004'!AL$1)</f>
        <v>52988.963000000003</v>
      </c>
      <c r="BL166" s="51">
        <f>VLOOKUP($B$4:$B$236,'orig WPP2004'!$B$4:$CZ$265,'orig WPP2004'!AM$1)</f>
        <v>54265.820999999996</v>
      </c>
      <c r="BM166" s="51">
        <f>VLOOKUP($B$4:$B$236,'orig WPP2004'!$B$4:$CZ$265,'orig WPP2004'!AN$1)</f>
        <v>55577.994999999995</v>
      </c>
      <c r="BN166" s="51">
        <f>VLOOKUP($B$4:$B$236,'orig WPP2004'!$B$4:$CZ$265,'orig WPP2004'!AO$1)</f>
        <v>56921.739000000001</v>
      </c>
      <c r="BO166" s="51">
        <f>VLOOKUP($B$4:$B$236,'orig WPP2004'!$B$4:$CZ$265,'orig WPP2004'!AP$1)</f>
        <v>58294.062000000005</v>
      </c>
      <c r="BP166" s="51">
        <f>VLOOKUP($B$4:$B$236,'orig WPP2004'!$B$4:$CZ$265,'orig WPP2004'!AQ$1)</f>
        <v>59689.748999999996</v>
      </c>
      <c r="BQ166" s="51">
        <f>VLOOKUP($B$4:$B$236,'orig WPP2004'!$B$4:$CZ$265,'orig WPP2004'!AR$1)</f>
        <v>61104.33</v>
      </c>
      <c r="BR166" s="51">
        <f>VLOOKUP($B$4:$B$236,'orig WPP2004'!$B$4:$CZ$265,'orig WPP2004'!AS$1)</f>
        <v>62536.990999999995</v>
      </c>
      <c r="BS166" s="51">
        <f>VLOOKUP($B$4:$B$236,'orig WPP2004'!$B$4:$CZ$265,'orig WPP2004'!AT$1)</f>
        <v>63987.1</v>
      </c>
      <c r="BT166" s="51">
        <f>VLOOKUP($B$4:$B$236,'orig WPP2004'!$B$4:$CZ$265,'orig WPP2004'!AU$1)</f>
        <v>65450.294999999998</v>
      </c>
      <c r="BU166" s="51">
        <f>VLOOKUP($B$4:$B$236,'orig WPP2004'!$B$4:$CZ$265,'orig WPP2004'!AV$1)</f>
        <v>66921.301999999996</v>
      </c>
      <c r="BV166" s="51">
        <f>VLOOKUP($B$4:$B$236,'orig WPP2004'!$B$4:$CZ$265,'orig WPP2004'!AW$1)</f>
        <v>68395.835000000006</v>
      </c>
      <c r="BW166" s="51">
        <f>VLOOKUP($B$4:$B$236,'orig WPP2004'!$B$4:$CZ$265,'orig WPP2004'!AX$1)</f>
        <v>69871.094000000012</v>
      </c>
      <c r="BX166" s="51">
        <f>VLOOKUP($B$4:$B$236,'orig WPP2004'!$B$4:$CZ$265,'orig WPP2004'!AY$1)</f>
        <v>71345.975999999995</v>
      </c>
      <c r="BY166" s="51">
        <f>VLOOKUP($B$4:$B$236,'orig WPP2004'!$B$4:$CZ$265,'orig WPP2004'!AZ$1)</f>
        <v>72819.997000000003</v>
      </c>
      <c r="BZ166" s="51">
        <f>VLOOKUP($B$4:$B$236,'orig WPP2004'!$B$4:$CZ$265,'orig WPP2004'!BA$1)</f>
        <v>74293.462</v>
      </c>
      <c r="CA166" s="51">
        <f>VLOOKUP($B$4:$B$236,'orig WPP2004'!$B$4:$CZ$265,'orig WPP2004'!BB$1)</f>
        <v>75766.144</v>
      </c>
      <c r="CB166" s="51">
        <f>VLOOKUP($B$4:$B$236,'orig WPP2004'!$B$4:$CZ$265,'orig WPP2004'!BC$1)</f>
        <v>77237.396999999997</v>
      </c>
      <c r="CC166" s="51">
        <f>VLOOKUP($B$4:$B$236,'orig WPP2004'!$B$4:$CZ$265,'orig WPP2004'!BD$1)</f>
        <v>78705.183000000005</v>
      </c>
      <c r="CD166" s="51">
        <f>VLOOKUP($B$4:$B$236,'orig WPP2004'!$B$4:$CZ$265,'orig WPP2004'!BE$1)</f>
        <v>80166.341</v>
      </c>
      <c r="CE166" s="51">
        <f>VLOOKUP($B$4:$B$236,'orig WPP2004'!$B$4:$CZ$265,'orig WPP2004'!BF$1)</f>
        <v>81617.024000000005</v>
      </c>
      <c r="CF166" s="51">
        <f>VLOOKUP($B$4:$B$236,'orig WPP2004'!$B$4:$CZ$265,'orig WPP2004'!BG$1)</f>
        <v>83054.478000000003</v>
      </c>
      <c r="CG166" s="51">
        <f>VLOOKUP($B$4:$B$236,'orig WPP2004'!$B$4:$CZ$265,'orig WPP2004'!BH$1)</f>
        <v>84476.676000000007</v>
      </c>
      <c r="CH166" s="51">
        <f>VLOOKUP($B$4:$B$236,'orig WPP2004'!$B$4:$CZ$265,'orig WPP2004'!BI$1)</f>
        <v>85884.013999999996</v>
      </c>
      <c r="CI166" s="51">
        <f>VLOOKUP($B$4:$B$236,'orig WPP2004'!$B$4:$CZ$265,'orig WPP2004'!BJ$1)</f>
        <v>87279.160999999993</v>
      </c>
      <c r="CJ166" s="51">
        <f>VLOOKUP($B$4:$B$236,'orig WPP2004'!$B$4:$CZ$265,'orig WPP2004'!BK$1)</f>
        <v>88666.228000000003</v>
      </c>
      <c r="CK166" s="51">
        <f>VLOOKUP($B$4:$B$236,'orig WPP2004'!$B$4:$CZ$265,'orig WPP2004'!BL$1)</f>
        <v>90047.964999999997</v>
      </c>
      <c r="CL166" s="51">
        <f>VLOOKUP($B$4:$B$236,'orig WPP2004'!$B$4:$CZ$265,'orig WPP2004'!BM$1)</f>
        <v>91424.43</v>
      </c>
      <c r="CM166" s="51">
        <f>VLOOKUP($B$4:$B$236,'orig WPP2004'!$B$4:$CZ$265,'orig WPP2004'!BN$1)</f>
        <v>92793.729000000007</v>
      </c>
      <c r="CN166" s="51">
        <f>VLOOKUP($B$4:$B$236,'orig WPP2004'!$B$4:$CZ$265,'orig WPP2004'!BO$1)</f>
        <v>94154.217999999993</v>
      </c>
      <c r="CO166" s="51">
        <f>VLOOKUP($B$4:$B$236,'orig WPP2004'!$B$4:$CZ$265,'orig WPP2004'!BP$1)</f>
        <v>95503.55</v>
      </c>
      <c r="CP166" s="51">
        <f>VLOOKUP($B$4:$B$236,'orig WPP2004'!$B$4:$CZ$265,'orig WPP2004'!BQ$1)</f>
        <v>96839.543999999994</v>
      </c>
      <c r="CQ166" s="51">
        <f>VLOOKUP($B$4:$B$236,'orig WPP2004'!$B$4:$CZ$265,'orig WPP2004'!BR$1)</f>
        <v>98161.043999999994</v>
      </c>
      <c r="CR166" s="51">
        <f>VLOOKUP($B$4:$B$236,'orig WPP2004'!$B$4:$CZ$265,'orig WPP2004'!BS$1)</f>
        <v>99466.89499999999</v>
      </c>
      <c r="CS166" s="51">
        <f>VLOOKUP($B$4:$B$236,'orig WPP2004'!$B$4:$CZ$265,'orig WPP2004'!BT$1)</f>
        <v>100754.78700000001</v>
      </c>
      <c r="CT166" s="51">
        <f>VLOOKUP($B$4:$B$236,'orig WPP2004'!$B$4:$CZ$265,'orig WPP2004'!BU$1)</f>
        <v>102022.091</v>
      </c>
      <c r="CU166" s="51">
        <f>VLOOKUP($B$4:$B$236,'orig WPP2004'!$B$4:$CZ$265,'orig WPP2004'!BV$1)</f>
        <v>103266.416</v>
      </c>
      <c r="CV166" s="51">
        <f>VLOOKUP($B$4:$B$236,'orig WPP2004'!$B$4:$CZ$265,'orig WPP2004'!BW$1)</f>
        <v>104486.29399999999</v>
      </c>
      <c r="CW166" s="51">
        <f>VLOOKUP($B$4:$B$236,'orig WPP2004'!$B$4:$CZ$265,'orig WPP2004'!BX$1)</f>
        <v>105680.296</v>
      </c>
      <c r="CX166" s="51">
        <f>VLOOKUP($B$4:$B$236,'orig WPP2004'!$B$4:$CZ$265,'orig WPP2004'!BY$1)</f>
        <v>106846.15299999999</v>
      </c>
      <c r="CY166" s="51">
        <f>VLOOKUP($B$4:$B$236,'orig WPP2004'!$B$4:$CZ$265,'orig WPP2004'!BZ$1)</f>
        <v>107981.447</v>
      </c>
      <c r="CZ166" s="51">
        <f>VLOOKUP($B$4:$B$236,'orig WPP2004'!$B$4:$CZ$265,'orig WPP2004'!CA$1)</f>
        <v>109084.20199999999</v>
      </c>
      <c r="DA166" s="51">
        <f>VLOOKUP($B$4:$B$236,'orig WPP2004'!$B$4:$CZ$265,'orig WPP2004'!CB$1)</f>
        <v>110153.943</v>
      </c>
      <c r="DB166" s="51">
        <f>VLOOKUP($B$4:$B$236,'orig WPP2004'!$B$4:$CZ$265,'orig WPP2004'!CC$1)</f>
        <v>111190.152</v>
      </c>
      <c r="DC166" s="51">
        <f>VLOOKUP($B$4:$B$236,'orig WPP2004'!$B$4:$CZ$265,'orig WPP2004'!CD$1)</f>
        <v>112190.995</v>
      </c>
      <c r="DD166" s="51">
        <f>VLOOKUP($B$4:$B$236,'orig WPP2004'!$B$4:$CZ$265,'orig WPP2004'!CE$1)</f>
        <v>113154.444</v>
      </c>
      <c r="DE166" s="51">
        <f>VLOOKUP($B$4:$B$236,'orig WPP2004'!$B$4:$CZ$265,'orig WPP2004'!CF$1)</f>
        <v>114079.54699999999</v>
      </c>
    </row>
    <row r="167" spans="1:109">
      <c r="A167">
        <v>24</v>
      </c>
      <c r="B167" s="3">
        <v>612</v>
      </c>
      <c r="C167" s="1" t="s">
        <v>474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51">
        <f>VLOOKUP($B$4:$B$236,'orig WPP2004'!$B$4:$CZ$265,'orig WPP2004'!D$1)</f>
        <v>0.13</v>
      </c>
      <c r="AD167" s="51">
        <f>VLOOKUP($B$4:$B$236,'orig WPP2004'!$B$4:$CZ$265,'orig WPP2004'!E$1)</f>
        <v>0.13400000000000001</v>
      </c>
      <c r="AE167" s="51">
        <f>VLOOKUP($B$4:$B$236,'orig WPP2004'!$B$4:$CZ$265,'orig WPP2004'!F$1)</f>
        <v>0.13700000000000001</v>
      </c>
      <c r="AF167" s="51">
        <f>VLOOKUP($B$4:$B$236,'orig WPP2004'!$B$4:$CZ$265,'orig WPP2004'!G$1)</f>
        <v>0.13900000000000001</v>
      </c>
      <c r="AG167" s="51">
        <f>VLOOKUP($B$4:$B$236,'orig WPP2004'!$B$4:$CZ$265,'orig WPP2004'!H$1)</f>
        <v>0.14100000000000001</v>
      </c>
      <c r="AH167" s="51">
        <f>VLOOKUP($B$4:$B$236,'orig WPP2004'!$B$4:$CZ$265,'orig WPP2004'!I$1)</f>
        <v>0.14300000000000002</v>
      </c>
      <c r="AI167" s="51">
        <f>VLOOKUP($B$4:$B$236,'orig WPP2004'!$B$4:$CZ$265,'orig WPP2004'!J$1)</f>
        <v>0.14499999999999999</v>
      </c>
      <c r="AJ167" s="51">
        <f>VLOOKUP($B$4:$B$236,'orig WPP2004'!$B$4:$CZ$265,'orig WPP2004'!K$1)</f>
        <v>0.14699999999999999</v>
      </c>
      <c r="AK167" s="51">
        <f>VLOOKUP($B$4:$B$236,'orig WPP2004'!$B$4:$CZ$265,'orig WPP2004'!L$1)</f>
        <v>0.14899999999999999</v>
      </c>
      <c r="AL167" s="51">
        <f>VLOOKUP($B$4:$B$236,'orig WPP2004'!$B$4:$CZ$265,'orig WPP2004'!M$1)</f>
        <v>0.14899999999999999</v>
      </c>
      <c r="AM167" s="51">
        <f>VLOOKUP($B$4:$B$236,'orig WPP2004'!$B$4:$CZ$265,'orig WPP2004'!N$1)</f>
        <v>0.14499999999999999</v>
      </c>
      <c r="AN167" s="51">
        <f>VLOOKUP($B$4:$B$236,'orig WPP2004'!$B$4:$CZ$265,'orig WPP2004'!O$1)</f>
        <v>0.13900000000000001</v>
      </c>
      <c r="AO167" s="51">
        <f>VLOOKUP($B$4:$B$236,'orig WPP2004'!$B$4:$CZ$265,'orig WPP2004'!P$1)</f>
        <v>0.13</v>
      </c>
      <c r="AP167" s="51">
        <f>VLOOKUP($B$4:$B$236,'orig WPP2004'!$B$4:$CZ$265,'orig WPP2004'!Q$1)</f>
        <v>0.12</v>
      </c>
      <c r="AQ167" s="51">
        <f>VLOOKUP($B$4:$B$236,'orig WPP2004'!$B$4:$CZ$265,'orig WPP2004'!R$1)</f>
        <v>0.111</v>
      </c>
      <c r="AR167" s="51">
        <f>VLOOKUP($B$4:$B$236,'orig WPP2004'!$B$4:$CZ$265,'orig WPP2004'!S$1)</f>
        <v>0.10299999999999999</v>
      </c>
      <c r="AS167" s="51">
        <f>VLOOKUP($B$4:$B$236,'orig WPP2004'!$B$4:$CZ$265,'orig WPP2004'!T$1)</f>
        <v>9.9000000000000005E-2</v>
      </c>
      <c r="AT167" s="51">
        <f>VLOOKUP($B$4:$B$236,'orig WPP2004'!$B$4:$CZ$265,'orig WPP2004'!U$1)</f>
        <v>9.5000000000000001E-2</v>
      </c>
      <c r="AU167" s="51">
        <f>VLOOKUP($B$4:$B$236,'orig WPP2004'!$B$4:$CZ$265,'orig WPP2004'!V$1)</f>
        <v>9.4E-2</v>
      </c>
      <c r="AV167" s="51">
        <f>VLOOKUP($B$4:$B$236,'orig WPP2004'!$B$4:$CZ$265,'orig WPP2004'!W$1)</f>
        <v>9.1999999999999998E-2</v>
      </c>
      <c r="AW167" s="51">
        <f>VLOOKUP($B$4:$B$236,'orig WPP2004'!$B$4:$CZ$265,'orig WPP2004'!X$1)</f>
        <v>0.09</v>
      </c>
      <c r="AX167" s="51">
        <f>VLOOKUP($B$4:$B$236,'orig WPP2004'!$B$4:$CZ$265,'orig WPP2004'!Y$1)</f>
        <v>8.5999999999999993E-2</v>
      </c>
      <c r="AY167" s="51">
        <f>VLOOKUP($B$4:$B$236,'orig WPP2004'!$B$4:$CZ$265,'orig WPP2004'!Z$1)</f>
        <v>8.2000000000000003E-2</v>
      </c>
      <c r="AZ167" s="51">
        <f>VLOOKUP($B$4:$B$236,'orig WPP2004'!$B$4:$CZ$265,'orig WPP2004'!AA$1)</f>
        <v>7.6999999999999999E-2</v>
      </c>
      <c r="BA167" s="51">
        <f>VLOOKUP($B$4:$B$236,'orig WPP2004'!$B$4:$CZ$265,'orig WPP2004'!AB$1)</f>
        <v>7.2999999999999995E-2</v>
      </c>
      <c r="BB167" s="51">
        <f>VLOOKUP($B$4:$B$236,'orig WPP2004'!$B$4:$CZ$265,'orig WPP2004'!AC$1)</f>
        <v>6.9000000000000006E-2</v>
      </c>
      <c r="BC167" s="51">
        <f>VLOOKUP($B$4:$B$236,'orig WPP2004'!$B$4:$CZ$265,'orig WPP2004'!AD$1)</f>
        <v>6.7000000000000004E-2</v>
      </c>
      <c r="BD167" s="51">
        <f>VLOOKUP($B$4:$B$236,'orig WPP2004'!$B$4:$CZ$265,'orig WPP2004'!AE$1)</f>
        <v>6.5000000000000002E-2</v>
      </c>
      <c r="BE167" s="51">
        <f>VLOOKUP($B$4:$B$236,'orig WPP2004'!$B$4:$CZ$265,'orig WPP2004'!AF$1)</f>
        <v>6.5000000000000002E-2</v>
      </c>
      <c r="BF167" s="51">
        <f>VLOOKUP($B$4:$B$236,'orig WPP2004'!$B$4:$CZ$265,'orig WPP2004'!AG$1)</f>
        <v>6.3E-2</v>
      </c>
      <c r="BG167" s="51">
        <f>VLOOKUP($B$4:$B$236,'orig WPP2004'!$B$4:$CZ$265,'orig WPP2004'!AH$1)</f>
        <v>6.3E-2</v>
      </c>
      <c r="BH167" s="51">
        <f>VLOOKUP($B$4:$B$236,'orig WPP2004'!$B$4:$CZ$265,'orig WPP2004'!AI$1)</f>
        <v>6.3E-2</v>
      </c>
      <c r="BI167" s="51">
        <f>VLOOKUP($B$4:$B$236,'orig WPP2004'!$B$4:$CZ$265,'orig WPP2004'!AJ$1)</f>
        <v>6.2E-2</v>
      </c>
      <c r="BJ167" s="51">
        <f>VLOOKUP($B$4:$B$236,'orig WPP2004'!$B$4:$CZ$265,'orig WPP2004'!AK$1)</f>
        <v>6.2E-2</v>
      </c>
      <c r="BK167" s="51">
        <f>VLOOKUP($B$4:$B$236,'orig WPP2004'!$B$4:$CZ$265,'orig WPP2004'!AL$1)</f>
        <v>6.2E-2</v>
      </c>
      <c r="BL167" s="51">
        <f>VLOOKUP($B$4:$B$236,'orig WPP2004'!$B$4:$CZ$265,'orig WPP2004'!AM$1)</f>
        <v>6.2E-2</v>
      </c>
      <c r="BM167" s="51">
        <f>VLOOKUP($B$4:$B$236,'orig WPP2004'!$B$4:$CZ$265,'orig WPP2004'!AN$1)</f>
        <v>6.2E-2</v>
      </c>
      <c r="BN167" s="51">
        <f>VLOOKUP($B$4:$B$236,'orig WPP2004'!$B$4:$CZ$265,'orig WPP2004'!AO$1)</f>
        <v>6.3E-2</v>
      </c>
      <c r="BO167" s="51">
        <f>VLOOKUP($B$4:$B$236,'orig WPP2004'!$B$4:$CZ$265,'orig WPP2004'!AP$1)</f>
        <v>6.4000000000000001E-2</v>
      </c>
      <c r="BP167" s="51">
        <f>VLOOKUP($B$4:$B$236,'orig WPP2004'!$B$4:$CZ$265,'orig WPP2004'!AQ$1)</f>
        <v>6.5000000000000002E-2</v>
      </c>
      <c r="BQ167" s="51">
        <f>VLOOKUP($B$4:$B$236,'orig WPP2004'!$B$4:$CZ$265,'orig WPP2004'!AR$1)</f>
        <v>6.5000000000000002E-2</v>
      </c>
      <c r="BR167" s="51">
        <f>VLOOKUP($B$4:$B$236,'orig WPP2004'!$B$4:$CZ$265,'orig WPP2004'!AS$1)</f>
        <v>6.5000000000000002E-2</v>
      </c>
      <c r="BS167" s="51">
        <f>VLOOKUP($B$4:$B$236,'orig WPP2004'!$B$4:$CZ$265,'orig WPP2004'!AT$1)</f>
        <v>6.6000000000000003E-2</v>
      </c>
      <c r="BT167" s="51">
        <f>VLOOKUP($B$4:$B$236,'orig WPP2004'!$B$4:$CZ$265,'orig WPP2004'!AU$1)</f>
        <v>6.7000000000000004E-2</v>
      </c>
      <c r="BU167" s="51">
        <f>VLOOKUP($B$4:$B$236,'orig WPP2004'!$B$4:$CZ$265,'orig WPP2004'!AV$1)</f>
        <v>6.7000000000000004E-2</v>
      </c>
      <c r="BV167" s="51">
        <f>VLOOKUP($B$4:$B$236,'orig WPP2004'!$B$4:$CZ$265,'orig WPP2004'!AW$1)</f>
        <v>6.7000000000000004E-2</v>
      </c>
      <c r="BW167" s="51">
        <f>VLOOKUP($B$4:$B$236,'orig WPP2004'!$B$4:$CZ$265,'orig WPP2004'!AX$1)</f>
        <v>6.7000000000000004E-2</v>
      </c>
      <c r="BX167" s="51">
        <f>VLOOKUP($B$4:$B$236,'orig WPP2004'!$B$4:$CZ$265,'orig WPP2004'!AY$1)</f>
        <v>6.7000000000000004E-2</v>
      </c>
      <c r="BY167" s="51">
        <f>VLOOKUP($B$4:$B$236,'orig WPP2004'!$B$4:$CZ$265,'orig WPP2004'!AZ$1)</f>
        <v>6.8000000000000005E-2</v>
      </c>
      <c r="BZ167" s="51">
        <f>VLOOKUP($B$4:$B$236,'orig WPP2004'!$B$4:$CZ$265,'orig WPP2004'!BA$1)</f>
        <v>6.8000000000000005E-2</v>
      </c>
      <c r="CA167" s="51">
        <f>VLOOKUP($B$4:$B$236,'orig WPP2004'!$B$4:$CZ$265,'orig WPP2004'!BB$1)</f>
        <v>6.8000000000000005E-2</v>
      </c>
      <c r="CB167" s="51">
        <f>VLOOKUP($B$4:$B$236,'orig WPP2004'!$B$4:$CZ$265,'orig WPP2004'!BC$1)</f>
        <v>6.8000000000000005E-2</v>
      </c>
      <c r="CC167" s="51">
        <f>VLOOKUP($B$4:$B$236,'orig WPP2004'!$B$4:$CZ$265,'orig WPP2004'!BD$1)</f>
        <v>6.8000000000000005E-2</v>
      </c>
      <c r="CD167" s="51">
        <f>VLOOKUP($B$4:$B$236,'orig WPP2004'!$B$4:$CZ$265,'orig WPP2004'!BE$1)</f>
        <v>6.7000000000000004E-2</v>
      </c>
      <c r="CE167" s="51">
        <f>VLOOKUP($B$4:$B$236,'orig WPP2004'!$B$4:$CZ$265,'orig WPP2004'!BF$1)</f>
        <v>6.7000000000000004E-2</v>
      </c>
      <c r="CF167" s="51">
        <f>VLOOKUP($B$4:$B$236,'orig WPP2004'!$B$4:$CZ$265,'orig WPP2004'!BG$1)</f>
        <v>6.7000000000000004E-2</v>
      </c>
      <c r="CG167" s="51">
        <f>VLOOKUP($B$4:$B$236,'orig WPP2004'!$B$4:$CZ$265,'orig WPP2004'!BH$1)</f>
        <v>6.7000000000000004E-2</v>
      </c>
      <c r="CH167" s="51">
        <f>VLOOKUP($B$4:$B$236,'orig WPP2004'!$B$4:$CZ$265,'orig WPP2004'!BI$1)</f>
        <v>6.7000000000000004E-2</v>
      </c>
      <c r="CI167" s="51">
        <f>VLOOKUP($B$4:$B$236,'orig WPP2004'!$B$4:$CZ$265,'orig WPP2004'!BJ$1)</f>
        <v>6.8000000000000005E-2</v>
      </c>
      <c r="CJ167" s="51">
        <f>VLOOKUP($B$4:$B$236,'orig WPP2004'!$B$4:$CZ$265,'orig WPP2004'!BK$1)</f>
        <v>6.8000000000000005E-2</v>
      </c>
      <c r="CK167" s="51">
        <f>VLOOKUP($B$4:$B$236,'orig WPP2004'!$B$4:$CZ$265,'orig WPP2004'!BL$1)</f>
        <v>6.8000000000000005E-2</v>
      </c>
      <c r="CL167" s="51">
        <f>VLOOKUP($B$4:$B$236,'orig WPP2004'!$B$4:$CZ$265,'orig WPP2004'!BM$1)</f>
        <v>6.8000000000000005E-2</v>
      </c>
      <c r="CM167" s="51">
        <f>VLOOKUP($B$4:$B$236,'orig WPP2004'!$B$4:$CZ$265,'orig WPP2004'!BN$1)</f>
        <v>6.8000000000000005E-2</v>
      </c>
      <c r="CN167" s="51">
        <f>VLOOKUP($B$4:$B$236,'orig WPP2004'!$B$4:$CZ$265,'orig WPP2004'!BO$1)</f>
        <v>6.8000000000000005E-2</v>
      </c>
      <c r="CO167" s="51">
        <f>VLOOKUP($B$4:$B$236,'orig WPP2004'!$B$4:$CZ$265,'orig WPP2004'!BP$1)</f>
        <v>6.8000000000000005E-2</v>
      </c>
      <c r="CP167" s="51">
        <f>VLOOKUP($B$4:$B$236,'orig WPP2004'!$B$4:$CZ$265,'orig WPP2004'!BQ$1)</f>
        <v>6.8000000000000005E-2</v>
      </c>
      <c r="CQ167" s="51">
        <f>VLOOKUP($B$4:$B$236,'orig WPP2004'!$B$4:$CZ$265,'orig WPP2004'!BR$1)</f>
        <v>6.8000000000000005E-2</v>
      </c>
      <c r="CR167" s="51">
        <f>VLOOKUP($B$4:$B$236,'orig WPP2004'!$B$4:$CZ$265,'orig WPP2004'!BS$1)</f>
        <v>6.8000000000000005E-2</v>
      </c>
      <c r="CS167" s="51">
        <f>VLOOKUP($B$4:$B$236,'orig WPP2004'!$B$4:$CZ$265,'orig WPP2004'!BT$1)</f>
        <v>6.8000000000000005E-2</v>
      </c>
      <c r="CT167" s="51">
        <f>VLOOKUP($B$4:$B$236,'orig WPP2004'!$B$4:$CZ$265,'orig WPP2004'!BU$1)</f>
        <v>6.8000000000000005E-2</v>
      </c>
      <c r="CU167" s="51">
        <f>VLOOKUP($B$4:$B$236,'orig WPP2004'!$B$4:$CZ$265,'orig WPP2004'!BV$1)</f>
        <v>6.8000000000000005E-2</v>
      </c>
      <c r="CV167" s="51">
        <f>VLOOKUP($B$4:$B$236,'orig WPP2004'!$B$4:$CZ$265,'orig WPP2004'!BW$1)</f>
        <v>6.8000000000000005E-2</v>
      </c>
      <c r="CW167" s="51">
        <f>VLOOKUP($B$4:$B$236,'orig WPP2004'!$B$4:$CZ$265,'orig WPP2004'!BX$1)</f>
        <v>6.6000000000000003E-2</v>
      </c>
      <c r="CX167" s="51">
        <f>VLOOKUP($B$4:$B$236,'orig WPP2004'!$B$4:$CZ$265,'orig WPP2004'!BY$1)</f>
        <v>6.6000000000000003E-2</v>
      </c>
      <c r="CY167" s="51">
        <f>VLOOKUP($B$4:$B$236,'orig WPP2004'!$B$4:$CZ$265,'orig WPP2004'!BZ$1)</f>
        <v>6.4000000000000001E-2</v>
      </c>
      <c r="CZ167" s="51">
        <f>VLOOKUP($B$4:$B$236,'orig WPP2004'!$B$4:$CZ$265,'orig WPP2004'!CA$1)</f>
        <v>6.4000000000000001E-2</v>
      </c>
      <c r="DA167" s="51">
        <f>VLOOKUP($B$4:$B$236,'orig WPP2004'!$B$4:$CZ$265,'orig WPP2004'!CB$1)</f>
        <v>6.4000000000000001E-2</v>
      </c>
      <c r="DB167" s="51">
        <f>VLOOKUP($B$4:$B$236,'orig WPP2004'!$B$4:$CZ$265,'orig WPP2004'!CC$1)</f>
        <v>6.2E-2</v>
      </c>
      <c r="DC167" s="51">
        <f>VLOOKUP($B$4:$B$236,'orig WPP2004'!$B$4:$CZ$265,'orig WPP2004'!CD$1)</f>
        <v>6.2E-2</v>
      </c>
      <c r="DD167" s="51">
        <f>VLOOKUP($B$4:$B$236,'orig WPP2004'!$B$4:$CZ$265,'orig WPP2004'!CE$1)</f>
        <v>6.0999999999999999E-2</v>
      </c>
      <c r="DE167" s="51">
        <f>VLOOKUP($B$4:$B$236,'orig WPP2004'!$B$4:$CZ$265,'orig WPP2004'!CF$1)</f>
        <v>6.0999999999999999E-2</v>
      </c>
    </row>
    <row r="168" spans="1:109">
      <c r="A168">
        <v>12</v>
      </c>
      <c r="B168" s="3">
        <v>616</v>
      </c>
      <c r="C168" s="1" t="s">
        <v>537</v>
      </c>
      <c r="D168" s="29">
        <f>+[3]Summary!M47</f>
        <v>5999.9999999999982</v>
      </c>
      <c r="E168" s="29">
        <f>+[3]Summary!N47</f>
        <v>6251.2054933617146</v>
      </c>
      <c r="F168" s="29">
        <f>+[3]Summary!O47</f>
        <v>6548.8819454265576</v>
      </c>
      <c r="G168" s="29">
        <f>+[3]Summary!P47</f>
        <v>6860.7334666373472</v>
      </c>
      <c r="H168" s="29">
        <f>+[3]Summary!Q47</f>
        <v>7187.4350602867444</v>
      </c>
      <c r="I168" s="29">
        <f>+[3]Summary!R47</f>
        <v>7529.6938726813505</v>
      </c>
      <c r="J168" s="29">
        <f>+[3]Summary!S47</f>
        <v>7888.2507237614154</v>
      </c>
      <c r="K168" s="29">
        <f>+[3]Summary!T47</f>
        <v>8263.8817106071983</v>
      </c>
      <c r="L168" s="29">
        <f>+[3]Summary!U47</f>
        <v>8657.3998873027795</v>
      </c>
      <c r="M168" s="29">
        <f>+[3]Summary!V47</f>
        <v>9069.6570247933851</v>
      </c>
      <c r="N168" s="29">
        <f>+[3]Summary!W47</f>
        <v>9501.545454545454</v>
      </c>
      <c r="O168" s="29">
        <f>+[3]Summary!X47</f>
        <v>9953.9999999999982</v>
      </c>
      <c r="P168" s="29">
        <f>+[3]Summary!Y47</f>
        <v>10427.999999999998</v>
      </c>
      <c r="Q168" s="29">
        <f>+[3]Summary!Z47</f>
        <v>11076.923076923078</v>
      </c>
      <c r="R168" s="29">
        <f>+[3]Summary!AA47</f>
        <v>11999.999999999996</v>
      </c>
      <c r="S168" s="29">
        <f>+[3]Summary!AB47</f>
        <v>13000</v>
      </c>
      <c r="T168" s="29">
        <f>+[3]Summary!AC47</f>
        <v>14932.499999999998</v>
      </c>
      <c r="U168" s="29">
        <f>+[3]Summary!AD47</f>
        <v>16865</v>
      </c>
      <c r="V168" s="29">
        <f>+[3]Summary!AE47</f>
        <v>19859.499999999996</v>
      </c>
      <c r="W168" s="29">
        <f>+[3]Summary!AF47</f>
        <v>22854</v>
      </c>
      <c r="X168" s="29">
        <f>+[3]Summary!AG47</f>
        <v>24750</v>
      </c>
      <c r="Y168" s="29">
        <f>+[3]Summary!AH47</f>
        <v>26644</v>
      </c>
      <c r="Z168" s="29">
        <f>+[3]Summary!AI47</f>
        <v>23967.999999999996</v>
      </c>
      <c r="AA168" s="29">
        <f>+[3]Summary!AJ47</f>
        <v>28203.999999999996</v>
      </c>
      <c r="AB168" s="29">
        <f>+[3]Summary!AK47</f>
        <v>27180.62857142857</v>
      </c>
      <c r="AC168" s="51">
        <f>VLOOKUP($B$4:$B$236,'orig WPP2004'!$B$4:$CZ$265,'orig WPP2004'!D$1)</f>
        <v>24824.005000000001</v>
      </c>
      <c r="AD168" s="51">
        <f>VLOOKUP($B$4:$B$236,'orig WPP2004'!$B$4:$CZ$265,'orig WPP2004'!E$1)</f>
        <v>25278.249</v>
      </c>
      <c r="AE168" s="51">
        <f>VLOOKUP($B$4:$B$236,'orig WPP2004'!$B$4:$CZ$265,'orig WPP2004'!F$1)</f>
        <v>25761.637000000002</v>
      </c>
      <c r="AF168" s="51">
        <f>VLOOKUP($B$4:$B$236,'orig WPP2004'!$B$4:$CZ$265,'orig WPP2004'!G$1)</f>
        <v>26262.839</v>
      </c>
      <c r="AG168" s="51">
        <f>VLOOKUP($B$4:$B$236,'orig WPP2004'!$B$4:$CZ$265,'orig WPP2004'!H$1)</f>
        <v>26772.050999999999</v>
      </c>
      <c r="AH168" s="51">
        <f>VLOOKUP($B$4:$B$236,'orig WPP2004'!$B$4:$CZ$265,'orig WPP2004'!I$1)</f>
        <v>27281.001</v>
      </c>
      <c r="AI168" s="51">
        <f>VLOOKUP($B$4:$B$236,'orig WPP2004'!$B$4:$CZ$265,'orig WPP2004'!J$1)</f>
        <v>27782.978999999999</v>
      </c>
      <c r="AJ168" s="51">
        <f>VLOOKUP($B$4:$B$236,'orig WPP2004'!$B$4:$CZ$265,'orig WPP2004'!K$1)</f>
        <v>28272.806</v>
      </c>
      <c r="AK168" s="51">
        <f>VLOOKUP($B$4:$B$236,'orig WPP2004'!$B$4:$CZ$265,'orig WPP2004'!L$1)</f>
        <v>28746.726999999999</v>
      </c>
      <c r="AL168" s="51">
        <f>VLOOKUP($B$4:$B$236,'orig WPP2004'!$B$4:$CZ$265,'orig WPP2004'!M$1)</f>
        <v>29202.233</v>
      </c>
      <c r="AM168" s="51">
        <f>VLOOKUP($B$4:$B$236,'orig WPP2004'!$B$4:$CZ$265,'orig WPP2004'!N$1)</f>
        <v>29637.546000000002</v>
      </c>
      <c r="AN168" s="51">
        <f>VLOOKUP($B$4:$B$236,'orig WPP2004'!$B$4:$CZ$265,'orig WPP2004'!O$1)</f>
        <v>30051.05</v>
      </c>
      <c r="AO168" s="51">
        <f>VLOOKUP($B$4:$B$236,'orig WPP2004'!$B$4:$CZ$265,'orig WPP2004'!P$1)</f>
        <v>30440.808000000001</v>
      </c>
      <c r="AP168" s="51">
        <f>VLOOKUP($B$4:$B$236,'orig WPP2004'!$B$4:$CZ$265,'orig WPP2004'!Q$1)</f>
        <v>30804.347999999998</v>
      </c>
      <c r="AQ168" s="51">
        <f>VLOOKUP($B$4:$B$236,'orig WPP2004'!$B$4:$CZ$265,'orig WPP2004'!R$1)</f>
        <v>31139.262999999999</v>
      </c>
      <c r="AR168" s="51">
        <f>VLOOKUP($B$4:$B$236,'orig WPP2004'!$B$4:$CZ$265,'orig WPP2004'!S$1)</f>
        <v>31444.95</v>
      </c>
      <c r="AS168" s="51">
        <f>VLOOKUP($B$4:$B$236,'orig WPP2004'!$B$4:$CZ$265,'orig WPP2004'!T$1)</f>
        <v>31719.947999999997</v>
      </c>
      <c r="AT168" s="51">
        <f>VLOOKUP($B$4:$B$236,'orig WPP2004'!$B$4:$CZ$265,'orig WPP2004'!U$1)</f>
        <v>31967.69</v>
      </c>
      <c r="AU168" s="51">
        <f>VLOOKUP($B$4:$B$236,'orig WPP2004'!$B$4:$CZ$265,'orig WPP2004'!V$1)</f>
        <v>32198.754999999997</v>
      </c>
      <c r="AV168" s="51">
        <f>VLOOKUP($B$4:$B$236,'orig WPP2004'!$B$4:$CZ$265,'orig WPP2004'!W$1)</f>
        <v>32427.322999999997</v>
      </c>
      <c r="AW168" s="51">
        <f>VLOOKUP($B$4:$B$236,'orig WPP2004'!$B$4:$CZ$265,'orig WPP2004'!X$1)</f>
        <v>32664.156999999999</v>
      </c>
      <c r="AX168" s="51">
        <f>VLOOKUP($B$4:$B$236,'orig WPP2004'!$B$4:$CZ$265,'orig WPP2004'!Y$1)</f>
        <v>32913.271999999997</v>
      </c>
      <c r="AY168" s="51">
        <f>VLOOKUP($B$4:$B$236,'orig WPP2004'!$B$4:$CZ$265,'orig WPP2004'!Z$1)</f>
        <v>33173.807000000001</v>
      </c>
      <c r="AZ168" s="51">
        <f>VLOOKUP($B$4:$B$236,'orig WPP2004'!$B$4:$CZ$265,'orig WPP2004'!AA$1)</f>
        <v>33445.555999999997</v>
      </c>
      <c r="BA168" s="51">
        <f>VLOOKUP($B$4:$B$236,'orig WPP2004'!$B$4:$CZ$265,'orig WPP2004'!AB$1)</f>
        <v>33726.553</v>
      </c>
      <c r="BB168" s="51">
        <f>VLOOKUP($B$4:$B$236,'orig WPP2004'!$B$4:$CZ$265,'orig WPP2004'!AC$1)</f>
        <v>34015.218000000001</v>
      </c>
      <c r="BC168" s="51">
        <f>VLOOKUP($B$4:$B$236,'orig WPP2004'!$B$4:$CZ$265,'orig WPP2004'!AD$1)</f>
        <v>34310.557000000001</v>
      </c>
      <c r="BD168" s="51">
        <f>VLOOKUP($B$4:$B$236,'orig WPP2004'!$B$4:$CZ$265,'orig WPP2004'!AE$1)</f>
        <v>34613.044999999998</v>
      </c>
      <c r="BE168" s="51">
        <f>VLOOKUP($B$4:$B$236,'orig WPP2004'!$B$4:$CZ$265,'orig WPP2004'!AF$1)</f>
        <v>34923.777000000002</v>
      </c>
      <c r="BF168" s="51">
        <f>VLOOKUP($B$4:$B$236,'orig WPP2004'!$B$4:$CZ$265,'orig WPP2004'!AG$1)</f>
        <v>35244.241000000002</v>
      </c>
      <c r="BG168" s="51">
        <f>VLOOKUP($B$4:$B$236,'orig WPP2004'!$B$4:$CZ$265,'orig WPP2004'!AH$1)</f>
        <v>35574.150999999998</v>
      </c>
      <c r="BH168" s="51">
        <f>VLOOKUP($B$4:$B$236,'orig WPP2004'!$B$4:$CZ$265,'orig WPP2004'!AI$1)</f>
        <v>35914.730000000003</v>
      </c>
      <c r="BI168" s="51">
        <f>VLOOKUP($B$4:$B$236,'orig WPP2004'!$B$4:$CZ$265,'orig WPP2004'!AJ$1)</f>
        <v>36261.623000000007</v>
      </c>
      <c r="BJ168" s="51">
        <f>VLOOKUP($B$4:$B$236,'orig WPP2004'!$B$4:$CZ$265,'orig WPP2004'!AK$1)</f>
        <v>36602.122000000003</v>
      </c>
      <c r="BK168" s="51">
        <f>VLOOKUP($B$4:$B$236,'orig WPP2004'!$B$4:$CZ$265,'orig WPP2004'!AL$1)</f>
        <v>36919.546000000002</v>
      </c>
      <c r="BL168" s="51">
        <f>VLOOKUP($B$4:$B$236,'orig WPP2004'!$B$4:$CZ$265,'orig WPP2004'!AM$1)</f>
        <v>37201.884999999995</v>
      </c>
      <c r="BM168" s="51">
        <f>VLOOKUP($B$4:$B$236,'orig WPP2004'!$B$4:$CZ$265,'orig WPP2004'!AN$1)</f>
        <v>37443.607000000004</v>
      </c>
      <c r="BN168" s="51">
        <f>VLOOKUP($B$4:$B$236,'orig WPP2004'!$B$4:$CZ$265,'orig WPP2004'!AO$1)</f>
        <v>37647.447999999997</v>
      </c>
      <c r="BO168" s="51">
        <f>VLOOKUP($B$4:$B$236,'orig WPP2004'!$B$4:$CZ$265,'orig WPP2004'!AP$1)</f>
        <v>37819.968999999997</v>
      </c>
      <c r="BP168" s="51">
        <f>VLOOKUP($B$4:$B$236,'orig WPP2004'!$B$4:$CZ$265,'orig WPP2004'!AQ$1)</f>
        <v>37971.809000000001</v>
      </c>
      <c r="BQ168" s="51">
        <f>VLOOKUP($B$4:$B$236,'orig WPP2004'!$B$4:$CZ$265,'orig WPP2004'!AR$1)</f>
        <v>38110.783000000003</v>
      </c>
      <c r="BR168" s="51">
        <f>VLOOKUP($B$4:$B$236,'orig WPP2004'!$B$4:$CZ$265,'orig WPP2004'!AS$1)</f>
        <v>38238.968999999997</v>
      </c>
      <c r="BS168" s="51">
        <f>VLOOKUP($B$4:$B$236,'orig WPP2004'!$B$4:$CZ$265,'orig WPP2004'!AT$1)</f>
        <v>38353.892</v>
      </c>
      <c r="BT168" s="51">
        <f>VLOOKUP($B$4:$B$236,'orig WPP2004'!$B$4:$CZ$265,'orig WPP2004'!AU$1)</f>
        <v>38453.577000000005</v>
      </c>
      <c r="BU168" s="51">
        <f>VLOOKUP($B$4:$B$236,'orig WPP2004'!$B$4:$CZ$265,'orig WPP2004'!AV$1)</f>
        <v>38534.623999999996</v>
      </c>
      <c r="BV168" s="51">
        <f>VLOOKUP($B$4:$B$236,'orig WPP2004'!$B$4:$CZ$265,'orig WPP2004'!AW$1)</f>
        <v>38594.998</v>
      </c>
      <c r="BW168" s="51">
        <f>VLOOKUP($B$4:$B$236,'orig WPP2004'!$B$4:$CZ$265,'orig WPP2004'!AX$1)</f>
        <v>38634.767</v>
      </c>
      <c r="BX168" s="51">
        <f>VLOOKUP($B$4:$B$236,'orig WPP2004'!$B$4:$CZ$265,'orig WPP2004'!AY$1)</f>
        <v>38656.418000000005</v>
      </c>
      <c r="BY168" s="51">
        <f>VLOOKUP($B$4:$B$236,'orig WPP2004'!$B$4:$CZ$265,'orig WPP2004'!AZ$1)</f>
        <v>38663.273000000001</v>
      </c>
      <c r="BZ168" s="51">
        <f>VLOOKUP($B$4:$B$236,'orig WPP2004'!$B$4:$CZ$265,'orig WPP2004'!BA$1)</f>
        <v>38659.733999999997</v>
      </c>
      <c r="CA168" s="51">
        <f>VLOOKUP($B$4:$B$236,'orig WPP2004'!$B$4:$CZ$265,'orig WPP2004'!BB$1)</f>
        <v>38649.33</v>
      </c>
      <c r="CB168" s="51">
        <f>VLOOKUP($B$4:$B$236,'orig WPP2004'!$B$4:$CZ$265,'orig WPP2004'!BC$1)</f>
        <v>38633.392</v>
      </c>
      <c r="CC168" s="51">
        <f>VLOOKUP($B$4:$B$236,'orig WPP2004'!$B$4:$CZ$265,'orig WPP2004'!BD$1)</f>
        <v>38612.26</v>
      </c>
      <c r="CD168" s="51">
        <f>VLOOKUP($B$4:$B$236,'orig WPP2004'!$B$4:$CZ$265,'orig WPP2004'!BE$1)</f>
        <v>38587.218999999997</v>
      </c>
      <c r="CE168" s="51">
        <f>VLOOKUP($B$4:$B$236,'orig WPP2004'!$B$4:$CZ$265,'orig WPP2004'!BF$1)</f>
        <v>38559.376000000004</v>
      </c>
      <c r="CF168" s="51">
        <f>VLOOKUP($B$4:$B$236,'orig WPP2004'!$B$4:$CZ$265,'orig WPP2004'!BG$1)</f>
        <v>38529.562000000005</v>
      </c>
      <c r="CG168" s="51">
        <f>VLOOKUP($B$4:$B$236,'orig WPP2004'!$B$4:$CZ$265,'orig WPP2004'!BH$1)</f>
        <v>38498.565999999999</v>
      </c>
      <c r="CH168" s="51">
        <f>VLOOKUP($B$4:$B$236,'orig WPP2004'!$B$4:$CZ$265,'orig WPP2004'!BI$1)</f>
        <v>38466.661</v>
      </c>
      <c r="CI168" s="51">
        <f>VLOOKUP($B$4:$B$236,'orig WPP2004'!$B$4:$CZ$265,'orig WPP2004'!BJ$1)</f>
        <v>38433.387000000002</v>
      </c>
      <c r="CJ168" s="51">
        <f>VLOOKUP($B$4:$B$236,'orig WPP2004'!$B$4:$CZ$265,'orig WPP2004'!BK$1)</f>
        <v>38397.853000000003</v>
      </c>
      <c r="CK168" s="51">
        <f>VLOOKUP($B$4:$B$236,'orig WPP2004'!$B$4:$CZ$265,'orig WPP2004'!BL$1)</f>
        <v>38359.29</v>
      </c>
      <c r="CL168" s="51">
        <f>VLOOKUP($B$4:$B$236,'orig WPP2004'!$B$4:$CZ$265,'orig WPP2004'!BM$1)</f>
        <v>38317.512999999999</v>
      </c>
      <c r="CM168" s="51">
        <f>VLOOKUP($B$4:$B$236,'orig WPP2004'!$B$4:$CZ$265,'orig WPP2004'!BN$1)</f>
        <v>38272.421000000002</v>
      </c>
      <c r="CN168" s="51">
        <f>VLOOKUP($B$4:$B$236,'orig WPP2004'!$B$4:$CZ$265,'orig WPP2004'!BO$1)</f>
        <v>38223.349000000002</v>
      </c>
      <c r="CO168" s="51">
        <f>VLOOKUP($B$4:$B$236,'orig WPP2004'!$B$4:$CZ$265,'orig WPP2004'!BP$1)</f>
        <v>38169.497000000003</v>
      </c>
      <c r="CP168" s="51">
        <f>VLOOKUP($B$4:$B$236,'orig WPP2004'!$B$4:$CZ$265,'orig WPP2004'!BQ$1)</f>
        <v>38110.135000000002</v>
      </c>
      <c r="CQ168" s="51">
        <f>VLOOKUP($B$4:$B$236,'orig WPP2004'!$B$4:$CZ$265,'orig WPP2004'!BR$1)</f>
        <v>38044.903000000006</v>
      </c>
      <c r="CR168" s="51">
        <f>VLOOKUP($B$4:$B$236,'orig WPP2004'!$B$4:$CZ$265,'orig WPP2004'!BS$1)</f>
        <v>37973.388999999996</v>
      </c>
      <c r="CS168" s="51">
        <f>VLOOKUP($B$4:$B$236,'orig WPP2004'!$B$4:$CZ$265,'orig WPP2004'!BT$1)</f>
        <v>37894.743999999999</v>
      </c>
      <c r="CT168" s="51">
        <f>VLOOKUP($B$4:$B$236,'orig WPP2004'!$B$4:$CZ$265,'orig WPP2004'!BU$1)</f>
        <v>37808.005000000005</v>
      </c>
      <c r="CU168" s="51">
        <f>VLOOKUP($B$4:$B$236,'orig WPP2004'!$B$4:$CZ$265,'orig WPP2004'!BV$1)</f>
        <v>37712.428</v>
      </c>
      <c r="CV168" s="51">
        <f>VLOOKUP($B$4:$B$236,'orig WPP2004'!$B$4:$CZ$265,'orig WPP2004'!BW$1)</f>
        <v>37607.724000000002</v>
      </c>
      <c r="CW168" s="51">
        <f>VLOOKUP($B$4:$B$236,'orig WPP2004'!$B$4:$CZ$265,'orig WPP2004'!BX$1)</f>
        <v>37493.824999999997</v>
      </c>
      <c r="CX168" s="51">
        <f>VLOOKUP($B$4:$B$236,'orig WPP2004'!$B$4:$CZ$265,'orig WPP2004'!BY$1)</f>
        <v>37370.535000000003</v>
      </c>
      <c r="CY168" s="51">
        <f>VLOOKUP($B$4:$B$236,'orig WPP2004'!$B$4:$CZ$265,'orig WPP2004'!BZ$1)</f>
        <v>37237.74</v>
      </c>
      <c r="CZ168" s="51">
        <f>VLOOKUP($B$4:$B$236,'orig WPP2004'!$B$4:$CZ$265,'orig WPP2004'!CA$1)</f>
        <v>37095.470999999998</v>
      </c>
      <c r="DA168" s="51">
        <f>VLOOKUP($B$4:$B$236,'orig WPP2004'!$B$4:$CZ$265,'orig WPP2004'!CB$1)</f>
        <v>36943.72</v>
      </c>
      <c r="DB168" s="51">
        <f>VLOOKUP($B$4:$B$236,'orig WPP2004'!$B$4:$CZ$265,'orig WPP2004'!CC$1)</f>
        <v>36782.786</v>
      </c>
      <c r="DC168" s="51">
        <f>VLOOKUP($B$4:$B$236,'orig WPP2004'!$B$4:$CZ$265,'orig WPP2004'!CD$1)</f>
        <v>36613.449999999997</v>
      </c>
      <c r="DD168" s="51">
        <f>VLOOKUP($B$4:$B$236,'orig WPP2004'!$B$4:$CZ$265,'orig WPP2004'!CE$1)</f>
        <v>36436.748</v>
      </c>
      <c r="DE168" s="51">
        <f>VLOOKUP($B$4:$B$236,'orig WPP2004'!$B$4:$CZ$265,'orig WPP2004'!CF$1)</f>
        <v>36253.574000000001</v>
      </c>
    </row>
    <row r="169" spans="1:109">
      <c r="A169">
        <v>11</v>
      </c>
      <c r="B169" s="3">
        <v>620</v>
      </c>
      <c r="C169" s="1" t="s">
        <v>565</v>
      </c>
      <c r="D169" s="29">
        <f>+[3]Summary!M23</f>
        <v>1893.6413233098592</v>
      </c>
      <c r="E169" s="29">
        <f>+[3]Summary!N23</f>
        <v>2001.649615833539</v>
      </c>
      <c r="F169" s="29">
        <f>+[3]Summary!O23</f>
        <v>2085.2511970009991</v>
      </c>
      <c r="G169" s="29">
        <f>+[3]Summary!P23</f>
        <v>2172.6073794368426</v>
      </c>
      <c r="H169" s="29">
        <f>+[3]Summary!Q23</f>
        <v>2263.6557045735276</v>
      </c>
      <c r="I169" s="29">
        <f>+[3]Summary!R23</f>
        <v>2358.5558229975913</v>
      </c>
      <c r="J169" s="29">
        <f>+[3]Summary!S23</f>
        <v>2457.474683104158</v>
      </c>
      <c r="K169" s="29">
        <f>+[3]Summary!T23</f>
        <v>2560.5869069168307</v>
      </c>
      <c r="L169" s="29">
        <f>+[3]Summary!U23</f>
        <v>2668.0751895383651</v>
      </c>
      <c r="M169" s="29">
        <f>+[3]Summary!V23</f>
        <v>2780.1307241024647</v>
      </c>
      <c r="N169" s="29">
        <f>+[3]Summary!W23</f>
        <v>2896.9536542733999</v>
      </c>
      <c r="O169" s="29">
        <f>+[3]Summary!X23</f>
        <v>3018.7535565347921</v>
      </c>
      <c r="P169" s="29">
        <f>+[3]Summary!Y23</f>
        <v>3145.7499547237417</v>
      </c>
      <c r="Q169" s="29">
        <f>+[3]Summary!Z23</f>
        <v>3329.3013106614922</v>
      </c>
      <c r="R169" s="29">
        <f>+[3]Summary!AA23</f>
        <v>3516.8885083604227</v>
      </c>
      <c r="S169" s="29">
        <f>+[3]Summary!AB23</f>
        <v>3735.7331505577786</v>
      </c>
      <c r="T169" s="29">
        <f>+[3]Summary!AC23</f>
        <v>4019.0923671892187</v>
      </c>
      <c r="U169" s="29">
        <f>+[3]Summary!AD23</f>
        <v>4361.5712999193547</v>
      </c>
      <c r="V169" s="29">
        <f>+[3]Summary!AE23</f>
        <v>4637.1998949104591</v>
      </c>
      <c r="W169" s="29">
        <f>+[3]Summary!AF23</f>
        <v>5112.8306139006663</v>
      </c>
      <c r="X169" s="29">
        <f>+[3]Summary!AG23</f>
        <v>5485.2944046673392</v>
      </c>
      <c r="Y169" s="29">
        <f>+[3]Summary!AH23</f>
        <v>5960.4687239064042</v>
      </c>
      <c r="Z169" s="29">
        <f>+[3]Summary!AI23</f>
        <v>6113.2409167236901</v>
      </c>
      <c r="AA169" s="29">
        <f>+[3]Summary!AJ23</f>
        <v>6622.8012222982525</v>
      </c>
      <c r="AB169" s="29">
        <f>+[3]Summary!AK23</f>
        <v>7481.7349630643375</v>
      </c>
      <c r="AC169" s="51">
        <f>VLOOKUP($B$4:$B$236,'orig WPP2004'!$B$4:$CZ$265,'orig WPP2004'!D$1)</f>
        <v>8405</v>
      </c>
      <c r="AD169" s="51">
        <f>VLOOKUP($B$4:$B$236,'orig WPP2004'!$B$4:$CZ$265,'orig WPP2004'!E$1)</f>
        <v>8392.8240000000005</v>
      </c>
      <c r="AE169" s="51">
        <f>VLOOKUP($B$4:$B$236,'orig WPP2004'!$B$4:$CZ$265,'orig WPP2004'!F$1)</f>
        <v>8423.4880000000012</v>
      </c>
      <c r="AF169" s="51">
        <f>VLOOKUP($B$4:$B$236,'orig WPP2004'!$B$4:$CZ$265,'orig WPP2004'!G$1)</f>
        <v>8478.7209999999995</v>
      </c>
      <c r="AG169" s="51">
        <f>VLOOKUP($B$4:$B$236,'orig WPP2004'!$B$4:$CZ$265,'orig WPP2004'!H$1)</f>
        <v>8544.2880000000005</v>
      </c>
      <c r="AH169" s="51">
        <f>VLOOKUP($B$4:$B$236,'orig WPP2004'!$B$4:$CZ$265,'orig WPP2004'!I$1)</f>
        <v>8609.9930000000004</v>
      </c>
      <c r="AI169" s="51">
        <f>VLOOKUP($B$4:$B$236,'orig WPP2004'!$B$4:$CZ$265,'orig WPP2004'!J$1)</f>
        <v>8669.8549999999996</v>
      </c>
      <c r="AJ169" s="51">
        <f>VLOOKUP($B$4:$B$236,'orig WPP2004'!$B$4:$CZ$265,'orig WPP2004'!K$1)</f>
        <v>8721.9279999999999</v>
      </c>
      <c r="AK169" s="51">
        <f>VLOOKUP($B$4:$B$236,'orig WPP2004'!$B$4:$CZ$265,'orig WPP2004'!L$1)</f>
        <v>8767.7839999999997</v>
      </c>
      <c r="AL169" s="51">
        <f>VLOOKUP($B$4:$B$236,'orig WPP2004'!$B$4:$CZ$265,'orig WPP2004'!M$1)</f>
        <v>8811.6349999999984</v>
      </c>
      <c r="AM169" s="51">
        <f>VLOOKUP($B$4:$B$236,'orig WPP2004'!$B$4:$CZ$265,'orig WPP2004'!N$1)</f>
        <v>8857.7189999999991</v>
      </c>
      <c r="AN169" s="51">
        <f>VLOOKUP($B$4:$B$236,'orig WPP2004'!$B$4:$CZ$265,'orig WPP2004'!O$1)</f>
        <v>8907.5069999999996</v>
      </c>
      <c r="AO169" s="51">
        <f>VLOOKUP($B$4:$B$236,'orig WPP2004'!$B$4:$CZ$265,'orig WPP2004'!P$1)</f>
        <v>8957.2579999999998</v>
      </c>
      <c r="AP169" s="51">
        <f>VLOOKUP($B$4:$B$236,'orig WPP2004'!$B$4:$CZ$265,'orig WPP2004'!Q$1)</f>
        <v>8996.9770000000008</v>
      </c>
      <c r="AQ169" s="51">
        <f>VLOOKUP($B$4:$B$236,'orig WPP2004'!$B$4:$CZ$265,'orig WPP2004'!R$1)</f>
        <v>9013.3739999999998</v>
      </c>
      <c r="AR169" s="51">
        <f>VLOOKUP($B$4:$B$236,'orig WPP2004'!$B$4:$CZ$265,'orig WPP2004'!S$1)</f>
        <v>8998.598</v>
      </c>
      <c r="AS169" s="51">
        <f>VLOOKUP($B$4:$B$236,'orig WPP2004'!$B$4:$CZ$265,'orig WPP2004'!T$1)</f>
        <v>8947.1620000000003</v>
      </c>
      <c r="AT169" s="51">
        <f>VLOOKUP($B$4:$B$236,'orig WPP2004'!$B$4:$CZ$265,'orig WPP2004'!U$1)</f>
        <v>8866.4409999999989</v>
      </c>
      <c r="AU169" s="51">
        <f>VLOOKUP($B$4:$B$236,'orig WPP2004'!$B$4:$CZ$265,'orig WPP2004'!V$1)</f>
        <v>8777.2659999999996</v>
      </c>
      <c r="AV169" s="51">
        <f>VLOOKUP($B$4:$B$236,'orig WPP2004'!$B$4:$CZ$265,'orig WPP2004'!W$1)</f>
        <v>8708.3809999999994</v>
      </c>
      <c r="AW169" s="51">
        <f>VLOOKUP($B$4:$B$236,'orig WPP2004'!$B$4:$CZ$265,'orig WPP2004'!X$1)</f>
        <v>8680.4269999999997</v>
      </c>
      <c r="AX169" s="51">
        <f>VLOOKUP($B$4:$B$236,'orig WPP2004'!$B$4:$CZ$265,'orig WPP2004'!Y$1)</f>
        <v>8699.5859999999993</v>
      </c>
      <c r="AY169" s="51">
        <f>VLOOKUP($B$4:$B$236,'orig WPP2004'!$B$4:$CZ$265,'orig WPP2004'!Z$1)</f>
        <v>8759.6229999999996</v>
      </c>
      <c r="AZ169" s="51">
        <f>VLOOKUP($B$4:$B$236,'orig WPP2004'!$B$4:$CZ$265,'orig WPP2004'!AA$1)</f>
        <v>8853.2119999999995</v>
      </c>
      <c r="BA169" s="51">
        <f>VLOOKUP($B$4:$B$236,'orig WPP2004'!$B$4:$CZ$265,'orig WPP2004'!AB$1)</f>
        <v>8967.9140000000007</v>
      </c>
      <c r="BB169" s="51">
        <f>VLOOKUP($B$4:$B$236,'orig WPP2004'!$B$4:$CZ$265,'orig WPP2004'!AC$1)</f>
        <v>9093.4009999999998</v>
      </c>
      <c r="BC169" s="51">
        <f>VLOOKUP($B$4:$B$236,'orig WPP2004'!$B$4:$CZ$265,'orig WPP2004'!AD$1)</f>
        <v>9228.9340000000011</v>
      </c>
      <c r="BD169" s="51">
        <f>VLOOKUP($B$4:$B$236,'orig WPP2004'!$B$4:$CZ$265,'orig WPP2004'!AE$1)</f>
        <v>9374.2420000000002</v>
      </c>
      <c r="BE169" s="51">
        <f>VLOOKUP($B$4:$B$236,'orig WPP2004'!$B$4:$CZ$265,'orig WPP2004'!AF$1)</f>
        <v>9519.6170000000002</v>
      </c>
      <c r="BF169" s="51">
        <f>VLOOKUP($B$4:$B$236,'orig WPP2004'!$B$4:$CZ$265,'orig WPP2004'!AG$1)</f>
        <v>9653.2049999999999</v>
      </c>
      <c r="BG169" s="51">
        <f>VLOOKUP($B$4:$B$236,'orig WPP2004'!$B$4:$CZ$265,'orig WPP2004'!AH$1)</f>
        <v>9766.2999999999993</v>
      </c>
      <c r="BH169" s="51">
        <f>VLOOKUP($B$4:$B$236,'orig WPP2004'!$B$4:$CZ$265,'orig WPP2004'!AI$1)</f>
        <v>9854.9809999999998</v>
      </c>
      <c r="BI169" s="51">
        <f>VLOOKUP($B$4:$B$236,'orig WPP2004'!$B$4:$CZ$265,'orig WPP2004'!AJ$1)</f>
        <v>9920.259</v>
      </c>
      <c r="BJ169" s="51">
        <f>VLOOKUP($B$4:$B$236,'orig WPP2004'!$B$4:$CZ$265,'orig WPP2004'!AK$1)</f>
        <v>9964.8070000000007</v>
      </c>
      <c r="BK169" s="51">
        <f>VLOOKUP($B$4:$B$236,'orig WPP2004'!$B$4:$CZ$265,'orig WPP2004'!AL$1)</f>
        <v>9993.75</v>
      </c>
      <c r="BL169" s="51">
        <f>VLOOKUP($B$4:$B$236,'orig WPP2004'!$B$4:$CZ$265,'orig WPP2004'!AM$1)</f>
        <v>10011.42</v>
      </c>
      <c r="BM169" s="51">
        <f>VLOOKUP($B$4:$B$236,'orig WPP2004'!$B$4:$CZ$265,'orig WPP2004'!AN$1)</f>
        <v>10018.014999999999</v>
      </c>
      <c r="BN169" s="51">
        <f>VLOOKUP($B$4:$B$236,'orig WPP2004'!$B$4:$CZ$265,'orig WPP2004'!AO$1)</f>
        <v>10013.671</v>
      </c>
      <c r="BO169" s="51">
        <f>VLOOKUP($B$4:$B$236,'orig WPP2004'!$B$4:$CZ$265,'orig WPP2004'!AP$1)</f>
        <v>10002.891</v>
      </c>
      <c r="BP169" s="51">
        <f>VLOOKUP($B$4:$B$236,'orig WPP2004'!$B$4:$CZ$265,'orig WPP2004'!AQ$1)</f>
        <v>9991.2860000000001</v>
      </c>
      <c r="BQ169" s="51">
        <f>VLOOKUP($B$4:$B$236,'orig WPP2004'!$B$4:$CZ$265,'orig WPP2004'!AR$1)</f>
        <v>9983.2289999999994</v>
      </c>
      <c r="BR169" s="51">
        <f>VLOOKUP($B$4:$B$236,'orig WPP2004'!$B$4:$CZ$265,'orig WPP2004'!AS$1)</f>
        <v>9980.6959999999999</v>
      </c>
      <c r="BS169" s="51">
        <f>VLOOKUP($B$4:$B$236,'orig WPP2004'!$B$4:$CZ$265,'orig WPP2004'!AT$1)</f>
        <v>9983.9569999999985</v>
      </c>
      <c r="BT169" s="51">
        <f>VLOOKUP($B$4:$B$236,'orig WPP2004'!$B$4:$CZ$265,'orig WPP2004'!AU$1)</f>
        <v>9993.469000000001</v>
      </c>
      <c r="BU169" s="51">
        <f>VLOOKUP($B$4:$B$236,'orig WPP2004'!$B$4:$CZ$265,'orig WPP2004'!AV$1)</f>
        <v>10009.018</v>
      </c>
      <c r="BV169" s="51">
        <f>VLOOKUP($B$4:$B$236,'orig WPP2004'!$B$4:$CZ$265,'orig WPP2004'!AW$1)</f>
        <v>10030.386</v>
      </c>
      <c r="BW169" s="51">
        <f>VLOOKUP($B$4:$B$236,'orig WPP2004'!$B$4:$CZ$265,'orig WPP2004'!AX$1)</f>
        <v>10058.011999999999</v>
      </c>
      <c r="BX169" s="51">
        <f>VLOOKUP($B$4:$B$236,'orig WPP2004'!$B$4:$CZ$265,'orig WPP2004'!AY$1)</f>
        <v>10092.187999999998</v>
      </c>
      <c r="BY169" s="51">
        <f>VLOOKUP($B$4:$B$236,'orig WPP2004'!$B$4:$CZ$265,'orig WPP2004'!AZ$1)</f>
        <v>10132.17</v>
      </c>
      <c r="BZ169" s="51">
        <f>VLOOKUP($B$4:$B$236,'orig WPP2004'!$B$4:$CZ$265,'orig WPP2004'!BA$1)</f>
        <v>10176.824000000001</v>
      </c>
      <c r="CA169" s="51">
        <f>VLOOKUP($B$4:$B$236,'orig WPP2004'!$B$4:$CZ$265,'orig WPP2004'!BB$1)</f>
        <v>10225.09</v>
      </c>
      <c r="CB169" s="51">
        <f>VLOOKUP($B$4:$B$236,'orig WPP2004'!$B$4:$CZ$265,'orig WPP2004'!BC$1)</f>
        <v>10276.615</v>
      </c>
      <c r="CC169" s="51">
        <f>VLOOKUP($B$4:$B$236,'orig WPP2004'!$B$4:$CZ$265,'orig WPP2004'!BD$1)</f>
        <v>10330.884</v>
      </c>
      <c r="CD169" s="51">
        <f>VLOOKUP($B$4:$B$236,'orig WPP2004'!$B$4:$CZ$265,'orig WPP2004'!BE$1)</f>
        <v>10386.419</v>
      </c>
      <c r="CE169" s="51">
        <f>VLOOKUP($B$4:$B$236,'orig WPP2004'!$B$4:$CZ$265,'orig WPP2004'!BF$1)</f>
        <v>10441.439</v>
      </c>
      <c r="CF169" s="51">
        <f>VLOOKUP($B$4:$B$236,'orig WPP2004'!$B$4:$CZ$265,'orig WPP2004'!BG$1)</f>
        <v>10494.502</v>
      </c>
      <c r="CG169" s="51">
        <f>VLOOKUP($B$4:$B$236,'orig WPP2004'!$B$4:$CZ$265,'orig WPP2004'!BH$1)</f>
        <v>10545.021000000001</v>
      </c>
      <c r="CH169" s="51">
        <f>VLOOKUP($B$4:$B$236,'orig WPP2004'!$B$4:$CZ$265,'orig WPP2004'!BI$1)</f>
        <v>10592.716</v>
      </c>
      <c r="CI169" s="51">
        <f>VLOOKUP($B$4:$B$236,'orig WPP2004'!$B$4:$CZ$265,'orig WPP2004'!BJ$1)</f>
        <v>10636.88</v>
      </c>
      <c r="CJ169" s="51">
        <f>VLOOKUP($B$4:$B$236,'orig WPP2004'!$B$4:$CZ$265,'orig WPP2004'!BK$1)</f>
        <v>10676.862999999999</v>
      </c>
      <c r="CK169" s="51">
        <f>VLOOKUP($B$4:$B$236,'orig WPP2004'!$B$4:$CZ$265,'orig WPP2004'!BL$1)</f>
        <v>10712.26</v>
      </c>
      <c r="CL169" s="51">
        <f>VLOOKUP($B$4:$B$236,'orig WPP2004'!$B$4:$CZ$265,'orig WPP2004'!BM$1)</f>
        <v>10742.535</v>
      </c>
      <c r="CM169" s="51">
        <f>VLOOKUP($B$4:$B$236,'orig WPP2004'!$B$4:$CZ$265,'orig WPP2004'!BN$1)</f>
        <v>10767.823</v>
      </c>
      <c r="CN169" s="51">
        <f>VLOOKUP($B$4:$B$236,'orig WPP2004'!$B$4:$CZ$265,'orig WPP2004'!BO$1)</f>
        <v>10789.272000000001</v>
      </c>
      <c r="CO169" s="51">
        <f>VLOOKUP($B$4:$B$236,'orig WPP2004'!$B$4:$CZ$265,'orig WPP2004'!BP$1)</f>
        <v>10808.541000000001</v>
      </c>
      <c r="CP169" s="51">
        <f>VLOOKUP($B$4:$B$236,'orig WPP2004'!$B$4:$CZ$265,'orig WPP2004'!BQ$1)</f>
        <v>10826.841</v>
      </c>
      <c r="CQ169" s="51">
        <f>VLOOKUP($B$4:$B$236,'orig WPP2004'!$B$4:$CZ$265,'orig WPP2004'!BR$1)</f>
        <v>10844.67</v>
      </c>
      <c r="CR169" s="51">
        <f>VLOOKUP($B$4:$B$236,'orig WPP2004'!$B$4:$CZ$265,'orig WPP2004'!BS$1)</f>
        <v>10861.73</v>
      </c>
      <c r="CS169" s="51">
        <f>VLOOKUP($B$4:$B$236,'orig WPP2004'!$B$4:$CZ$265,'orig WPP2004'!BT$1)</f>
        <v>10877.477999999999</v>
      </c>
      <c r="CT169" s="51">
        <f>VLOOKUP($B$4:$B$236,'orig WPP2004'!$B$4:$CZ$265,'orig WPP2004'!BU$1)</f>
        <v>10891.030999999999</v>
      </c>
      <c r="CU169" s="51">
        <f>VLOOKUP($B$4:$B$236,'orig WPP2004'!$B$4:$CZ$265,'orig WPP2004'!BV$1)</f>
        <v>10901.811000000002</v>
      </c>
      <c r="CV169" s="51">
        <f>VLOOKUP($B$4:$B$236,'orig WPP2004'!$B$4:$CZ$265,'orig WPP2004'!BW$1)</f>
        <v>10909.707999999999</v>
      </c>
      <c r="CW169" s="51">
        <f>VLOOKUP($B$4:$B$236,'orig WPP2004'!$B$4:$CZ$265,'orig WPP2004'!BX$1)</f>
        <v>10915.169</v>
      </c>
      <c r="CX169" s="51">
        <f>VLOOKUP($B$4:$B$236,'orig WPP2004'!$B$4:$CZ$265,'orig WPP2004'!BY$1)</f>
        <v>10918.826999999999</v>
      </c>
      <c r="CY169" s="51">
        <f>VLOOKUP($B$4:$B$236,'orig WPP2004'!$B$4:$CZ$265,'orig WPP2004'!BZ$1)</f>
        <v>10921.56</v>
      </c>
      <c r="CZ169" s="51">
        <f>VLOOKUP($B$4:$B$236,'orig WPP2004'!$B$4:$CZ$265,'orig WPP2004'!CA$1)</f>
        <v>10924.022999999999</v>
      </c>
      <c r="DA169" s="51">
        <f>VLOOKUP($B$4:$B$236,'orig WPP2004'!$B$4:$CZ$265,'orig WPP2004'!CB$1)</f>
        <v>10926.428</v>
      </c>
      <c r="DB169" s="51">
        <f>VLOOKUP($B$4:$B$236,'orig WPP2004'!$B$4:$CZ$265,'orig WPP2004'!CC$1)</f>
        <v>10928.668000000001</v>
      </c>
      <c r="DC169" s="51">
        <f>VLOOKUP($B$4:$B$236,'orig WPP2004'!$B$4:$CZ$265,'orig WPP2004'!CD$1)</f>
        <v>10930.691999999999</v>
      </c>
      <c r="DD169" s="51">
        <f>VLOOKUP($B$4:$B$236,'orig WPP2004'!$B$4:$CZ$265,'orig WPP2004'!CE$1)</f>
        <v>10932.337</v>
      </c>
      <c r="DE169" s="51">
        <f>VLOOKUP($B$4:$B$236,'orig WPP2004'!$B$4:$CZ$265,'orig WPP2004'!CF$1)</f>
        <v>10933.469000000001</v>
      </c>
    </row>
    <row r="170" spans="1:109">
      <c r="A170">
        <v>8</v>
      </c>
      <c r="B170" s="3">
        <v>624</v>
      </c>
      <c r="C170" s="1" t="s">
        <v>650</v>
      </c>
      <c r="D170" s="29">
        <f>+[2]Summary!F47</f>
        <v>262.38283400242398</v>
      </c>
      <c r="E170" s="29">
        <f>+[2]Summary!G47</f>
        <v>257.23807255139604</v>
      </c>
      <c r="F170" s="29">
        <f>+[2]Summary!H47</f>
        <v>252.19418877587844</v>
      </c>
      <c r="G170" s="29">
        <f>+[2]Summary!I47</f>
        <v>247.2492046822338</v>
      </c>
      <c r="H170" s="29">
        <f>+[2]Summary!J47</f>
        <v>242.40118106101352</v>
      </c>
      <c r="I170" s="29">
        <f>+[2]Summary!K47</f>
        <v>237.64821672648387</v>
      </c>
      <c r="J170" s="29">
        <f>+[2]Summary!L47</f>
        <v>232.9884477710626</v>
      </c>
      <c r="K170" s="29">
        <f>+[2]Summary!M47</f>
        <v>228.42004683437509</v>
      </c>
      <c r="L170" s="29">
        <f>+[2]Summary!N47</f>
        <v>223.94122238664221</v>
      </c>
      <c r="M170" s="29">
        <f>+[2]Summary!O47</f>
        <v>219.55021802611984</v>
      </c>
      <c r="N170" s="29">
        <f>+[2]Summary!P47</f>
        <v>215.24531179031356</v>
      </c>
      <c r="O170" s="29">
        <f>+[2]Summary!Q47</f>
        <v>211.02481548069957</v>
      </c>
      <c r="P170" s="29">
        <f>+[2]Summary!R47</f>
        <v>212.79813325784832</v>
      </c>
      <c r="Q170" s="29">
        <f>+[2]Summary!S47</f>
        <v>214.58635286505711</v>
      </c>
      <c r="R170" s="29">
        <f>+[2]Summary!T47</f>
        <v>216.38959952778868</v>
      </c>
      <c r="S170" s="29">
        <f>+[2]Summary!U47</f>
        <v>218.20799952382052</v>
      </c>
      <c r="T170" s="29">
        <f>+[2]Summary!V47</f>
        <v>220.04168019208794</v>
      </c>
      <c r="U170" s="29">
        <f>+[2]Summary!W47</f>
        <v>224.53232672662034</v>
      </c>
      <c r="V170" s="29">
        <f>+[2]Summary!X47</f>
        <v>229.11461910879623</v>
      </c>
      <c r="W170" s="29">
        <f>+[2]Summary!Y47</f>
        <v>233.79042766203702</v>
      </c>
      <c r="X170" s="29">
        <f>+[2]Summary!Z47</f>
        <v>238.56166087962958</v>
      </c>
      <c r="Y170" s="29">
        <f>+[2]Summary!AA47</f>
        <v>243.43026620370367</v>
      </c>
      <c r="Z170" s="29">
        <f>+[2]Summary!AB47</f>
        <v>292.1163194444444</v>
      </c>
      <c r="AA170" s="29">
        <f>+[2]Summary!AC47</f>
        <v>350.53958333333333</v>
      </c>
      <c r="AB170" s="29">
        <f>+[2]Summary!AD47</f>
        <v>420.64749999999992</v>
      </c>
      <c r="AC170" s="51">
        <f>VLOOKUP($B$4:$B$236,'orig WPP2004'!$B$4:$CZ$265,'orig WPP2004'!D$1)</f>
        <v>504.77699999999999</v>
      </c>
      <c r="AD170" s="51">
        <f>VLOOKUP($B$4:$B$236,'orig WPP2004'!$B$4:$CZ$265,'orig WPP2004'!E$1)</f>
        <v>508.37700000000001</v>
      </c>
      <c r="AE170" s="51">
        <f>VLOOKUP($B$4:$B$236,'orig WPP2004'!$B$4:$CZ$265,'orig WPP2004'!F$1)</f>
        <v>512.38200000000006</v>
      </c>
      <c r="AF170" s="51">
        <f>VLOOKUP($B$4:$B$236,'orig WPP2004'!$B$4:$CZ$265,'orig WPP2004'!G$1)</f>
        <v>516.96100000000001</v>
      </c>
      <c r="AG170" s="51">
        <f>VLOOKUP($B$4:$B$236,'orig WPP2004'!$B$4:$CZ$265,'orig WPP2004'!H$1)</f>
        <v>522.16</v>
      </c>
      <c r="AH170" s="51">
        <f>VLOOKUP($B$4:$B$236,'orig WPP2004'!$B$4:$CZ$265,'orig WPP2004'!I$1)</f>
        <v>527.89699999999993</v>
      </c>
      <c r="AI170" s="51">
        <f>VLOOKUP($B$4:$B$236,'orig WPP2004'!$B$4:$CZ$265,'orig WPP2004'!J$1)</f>
        <v>533.96</v>
      </c>
      <c r="AJ170" s="51">
        <f>VLOOKUP($B$4:$B$236,'orig WPP2004'!$B$4:$CZ$265,'orig WPP2004'!K$1)</f>
        <v>540.01</v>
      </c>
      <c r="AK170" s="51">
        <f>VLOOKUP($B$4:$B$236,'orig WPP2004'!$B$4:$CZ$265,'orig WPP2004'!L$1)</f>
        <v>545.61400000000003</v>
      </c>
      <c r="AL170" s="51">
        <f>VLOOKUP($B$4:$B$236,'orig WPP2004'!$B$4:$CZ$265,'orig WPP2004'!M$1)</f>
        <v>550.28800000000001</v>
      </c>
      <c r="AM170" s="51">
        <f>VLOOKUP($B$4:$B$236,'orig WPP2004'!$B$4:$CZ$265,'orig WPP2004'!N$1)</f>
        <v>553.63699999999994</v>
      </c>
      <c r="AN170" s="51">
        <f>VLOOKUP($B$4:$B$236,'orig WPP2004'!$B$4:$CZ$265,'orig WPP2004'!O$1)</f>
        <v>555.50900000000001</v>
      </c>
      <c r="AO170" s="51">
        <f>VLOOKUP($B$4:$B$236,'orig WPP2004'!$B$4:$CZ$265,'orig WPP2004'!P$1)</f>
        <v>556.11899999999991</v>
      </c>
      <c r="AP170" s="51">
        <f>VLOOKUP($B$4:$B$236,'orig WPP2004'!$B$4:$CZ$265,'orig WPP2004'!Q$1)</f>
        <v>556.11099999999999</v>
      </c>
      <c r="AQ170" s="51">
        <f>VLOOKUP($B$4:$B$236,'orig WPP2004'!$B$4:$CZ$265,'orig WPP2004'!R$1)</f>
        <v>556.39499999999998</v>
      </c>
      <c r="AR170" s="51">
        <f>VLOOKUP($B$4:$B$236,'orig WPP2004'!$B$4:$CZ$265,'orig WPP2004'!S$1)</f>
        <v>557.68399999999997</v>
      </c>
      <c r="AS170" s="51">
        <f>VLOOKUP($B$4:$B$236,'orig WPP2004'!$B$4:$CZ$265,'orig WPP2004'!T$1)</f>
        <v>560.30099999999993</v>
      </c>
      <c r="AT170" s="51">
        <f>VLOOKUP($B$4:$B$236,'orig WPP2004'!$B$4:$CZ$265,'orig WPP2004'!U$1)</f>
        <v>564.25</v>
      </c>
      <c r="AU170" s="51">
        <f>VLOOKUP($B$4:$B$236,'orig WPP2004'!$B$4:$CZ$265,'orig WPP2004'!V$1)</f>
        <v>569.54300000000001</v>
      </c>
      <c r="AV170" s="51">
        <f>VLOOKUP($B$4:$B$236,'orig WPP2004'!$B$4:$CZ$265,'orig WPP2004'!W$1)</f>
        <v>576.08500000000004</v>
      </c>
      <c r="AW170" s="51">
        <f>VLOOKUP($B$4:$B$236,'orig WPP2004'!$B$4:$CZ$265,'orig WPP2004'!X$1)</f>
        <v>583.87099999999998</v>
      </c>
      <c r="AX170" s="51">
        <f>VLOOKUP($B$4:$B$236,'orig WPP2004'!$B$4:$CZ$265,'orig WPP2004'!Y$1)</f>
        <v>592.66999999999996</v>
      </c>
      <c r="AY170" s="51">
        <f>VLOOKUP($B$4:$B$236,'orig WPP2004'!$B$4:$CZ$265,'orig WPP2004'!Z$1)</f>
        <v>602.71500000000003</v>
      </c>
      <c r="AZ170" s="51">
        <f>VLOOKUP($B$4:$B$236,'orig WPP2004'!$B$4:$CZ$265,'orig WPP2004'!AA$1)</f>
        <v>614.98500000000001</v>
      </c>
      <c r="BA170" s="51">
        <f>VLOOKUP($B$4:$B$236,'orig WPP2004'!$B$4:$CZ$265,'orig WPP2004'!AB$1)</f>
        <v>630.77499999999998</v>
      </c>
      <c r="BB170" s="51">
        <f>VLOOKUP($B$4:$B$236,'orig WPP2004'!$B$4:$CZ$265,'orig WPP2004'!AC$1)</f>
        <v>650.84199999999998</v>
      </c>
      <c r="BC170" s="51">
        <f>VLOOKUP($B$4:$B$236,'orig WPP2004'!$B$4:$CZ$265,'orig WPP2004'!AD$1)</f>
        <v>675.79700000000003</v>
      </c>
      <c r="BD170" s="51">
        <f>VLOOKUP($B$4:$B$236,'orig WPP2004'!$B$4:$CZ$265,'orig WPP2004'!AE$1)</f>
        <v>704.92399999999998</v>
      </c>
      <c r="BE170" s="51">
        <f>VLOOKUP($B$4:$B$236,'orig WPP2004'!$B$4:$CZ$265,'orig WPP2004'!AF$1)</f>
        <v>736.03600000000006</v>
      </c>
      <c r="BF170" s="51">
        <f>VLOOKUP($B$4:$B$236,'orig WPP2004'!$B$4:$CZ$265,'orig WPP2004'!AG$1)</f>
        <v>766.11599999999999</v>
      </c>
      <c r="BG170" s="51">
        <f>VLOOKUP($B$4:$B$236,'orig WPP2004'!$B$4:$CZ$265,'orig WPP2004'!AH$1)</f>
        <v>793.03300000000002</v>
      </c>
      <c r="BH170" s="51">
        <f>VLOOKUP($B$4:$B$236,'orig WPP2004'!$B$4:$CZ$265,'orig WPP2004'!AI$1)</f>
        <v>816.005</v>
      </c>
      <c r="BI170" s="51">
        <f>VLOOKUP($B$4:$B$236,'orig WPP2004'!$B$4:$CZ$265,'orig WPP2004'!AJ$1)</f>
        <v>835.77499999999998</v>
      </c>
      <c r="BJ170" s="51">
        <f>VLOOKUP($B$4:$B$236,'orig WPP2004'!$B$4:$CZ$265,'orig WPP2004'!AK$1)</f>
        <v>853.625</v>
      </c>
      <c r="BK170" s="51">
        <f>VLOOKUP($B$4:$B$236,'orig WPP2004'!$B$4:$CZ$265,'orig WPP2004'!AL$1)</f>
        <v>871.54700000000003</v>
      </c>
      <c r="BL170" s="51">
        <f>VLOOKUP($B$4:$B$236,'orig WPP2004'!$B$4:$CZ$265,'orig WPP2004'!AM$1)</f>
        <v>891.053</v>
      </c>
      <c r="BM170" s="51">
        <f>VLOOKUP($B$4:$B$236,'orig WPP2004'!$B$4:$CZ$265,'orig WPP2004'!AN$1)</f>
        <v>912.35300000000007</v>
      </c>
      <c r="BN170" s="51">
        <f>VLOOKUP($B$4:$B$236,'orig WPP2004'!$B$4:$CZ$265,'orig WPP2004'!AO$1)</f>
        <v>935.12699999999995</v>
      </c>
      <c r="BO170" s="51">
        <f>VLOOKUP($B$4:$B$236,'orig WPP2004'!$B$4:$CZ$265,'orig WPP2004'!AP$1)</f>
        <v>959.72900000000004</v>
      </c>
      <c r="BP170" s="51">
        <f>VLOOKUP($B$4:$B$236,'orig WPP2004'!$B$4:$CZ$265,'orig WPP2004'!AQ$1)</f>
        <v>986.47500000000002</v>
      </c>
      <c r="BQ170" s="51">
        <f>VLOOKUP($B$4:$B$236,'orig WPP2004'!$B$4:$CZ$265,'orig WPP2004'!AR$1)</f>
        <v>1015.528</v>
      </c>
      <c r="BR170" s="51">
        <f>VLOOKUP($B$4:$B$236,'orig WPP2004'!$B$4:$CZ$265,'orig WPP2004'!AS$1)</f>
        <v>1047.2640000000001</v>
      </c>
      <c r="BS170" s="51">
        <f>VLOOKUP($B$4:$B$236,'orig WPP2004'!$B$4:$CZ$265,'orig WPP2004'!AT$1)</f>
        <v>1081.568</v>
      </c>
      <c r="BT170" s="51">
        <f>VLOOKUP($B$4:$B$236,'orig WPP2004'!$B$4:$CZ$265,'orig WPP2004'!AU$1)</f>
        <v>1117.4949999999999</v>
      </c>
      <c r="BU170" s="51">
        <f>VLOOKUP($B$4:$B$236,'orig WPP2004'!$B$4:$CZ$265,'orig WPP2004'!AV$1)</f>
        <v>1153.72</v>
      </c>
      <c r="BV170" s="51">
        <f>VLOOKUP($B$4:$B$236,'orig WPP2004'!$B$4:$CZ$265,'orig WPP2004'!AW$1)</f>
        <v>1189.3309999999999</v>
      </c>
      <c r="BW170" s="51">
        <f>VLOOKUP($B$4:$B$236,'orig WPP2004'!$B$4:$CZ$265,'orig WPP2004'!AX$1)</f>
        <v>1223.9349999999999</v>
      </c>
      <c r="BX170" s="51">
        <f>VLOOKUP($B$4:$B$236,'orig WPP2004'!$B$4:$CZ$265,'orig WPP2004'!AY$1)</f>
        <v>1257.923</v>
      </c>
      <c r="BY170" s="51">
        <f>VLOOKUP($B$4:$B$236,'orig WPP2004'!$B$4:$CZ$265,'orig WPP2004'!AZ$1)</f>
        <v>1292.1179999999999</v>
      </c>
      <c r="BZ170" s="51">
        <f>VLOOKUP($B$4:$B$236,'orig WPP2004'!$B$4:$CZ$265,'orig WPP2004'!BA$1)</f>
        <v>1327.7359999999999</v>
      </c>
      <c r="CA170" s="51">
        <f>VLOOKUP($B$4:$B$236,'orig WPP2004'!$B$4:$CZ$265,'orig WPP2004'!BB$1)</f>
        <v>1365.65</v>
      </c>
      <c r="CB170" s="51">
        <f>VLOOKUP($B$4:$B$236,'orig WPP2004'!$B$4:$CZ$265,'orig WPP2004'!BC$1)</f>
        <v>1406.1790000000001</v>
      </c>
      <c r="CC170" s="51">
        <f>VLOOKUP($B$4:$B$236,'orig WPP2004'!$B$4:$CZ$265,'orig WPP2004'!BD$1)</f>
        <v>1449.039</v>
      </c>
      <c r="CD170" s="51">
        <f>VLOOKUP($B$4:$B$236,'orig WPP2004'!$B$4:$CZ$265,'orig WPP2004'!BE$1)</f>
        <v>1493.7829999999999</v>
      </c>
      <c r="CE170" s="51">
        <f>VLOOKUP($B$4:$B$236,'orig WPP2004'!$B$4:$CZ$265,'orig WPP2004'!BF$1)</f>
        <v>1539.712</v>
      </c>
      <c r="CF170" s="51">
        <f>VLOOKUP($B$4:$B$236,'orig WPP2004'!$B$4:$CZ$265,'orig WPP2004'!BG$1)</f>
        <v>1586.3440000000001</v>
      </c>
      <c r="CG170" s="51">
        <f>VLOOKUP($B$4:$B$236,'orig WPP2004'!$B$4:$CZ$265,'orig WPP2004'!BH$1)</f>
        <v>1633.5640000000001</v>
      </c>
      <c r="CH170" s="51">
        <f>VLOOKUP($B$4:$B$236,'orig WPP2004'!$B$4:$CZ$265,'orig WPP2004'!BI$1)</f>
        <v>1681.645</v>
      </c>
      <c r="CI170" s="51">
        <f>VLOOKUP($B$4:$B$236,'orig WPP2004'!$B$4:$CZ$265,'orig WPP2004'!BJ$1)</f>
        <v>1730.95</v>
      </c>
      <c r="CJ170" s="51">
        <f>VLOOKUP($B$4:$B$236,'orig WPP2004'!$B$4:$CZ$265,'orig WPP2004'!BK$1)</f>
        <v>1782.008</v>
      </c>
      <c r="CK170" s="51">
        <f>VLOOKUP($B$4:$B$236,'orig WPP2004'!$B$4:$CZ$265,'orig WPP2004'!BL$1)</f>
        <v>1835.2080000000001</v>
      </c>
      <c r="CL170" s="51">
        <f>VLOOKUP($B$4:$B$236,'orig WPP2004'!$B$4:$CZ$265,'orig WPP2004'!BM$1)</f>
        <v>1890.6819999999998</v>
      </c>
      <c r="CM170" s="51">
        <f>VLOOKUP($B$4:$B$236,'orig WPP2004'!$B$4:$CZ$265,'orig WPP2004'!BN$1)</f>
        <v>1948.345</v>
      </c>
      <c r="CN170" s="51">
        <f>VLOOKUP($B$4:$B$236,'orig WPP2004'!$B$4:$CZ$265,'orig WPP2004'!BO$1)</f>
        <v>2008.105</v>
      </c>
      <c r="CO170" s="51">
        <f>VLOOKUP($B$4:$B$236,'orig WPP2004'!$B$4:$CZ$265,'orig WPP2004'!BP$1)</f>
        <v>2069.788</v>
      </c>
      <c r="CP170" s="51">
        <f>VLOOKUP($B$4:$B$236,'orig WPP2004'!$B$4:$CZ$265,'orig WPP2004'!BQ$1)</f>
        <v>2133.2719999999999</v>
      </c>
      <c r="CQ170" s="51">
        <f>VLOOKUP($B$4:$B$236,'orig WPP2004'!$B$4:$CZ$265,'orig WPP2004'!BR$1)</f>
        <v>2198.5450000000001</v>
      </c>
      <c r="CR170" s="51">
        <f>VLOOKUP($B$4:$B$236,'orig WPP2004'!$B$4:$CZ$265,'orig WPP2004'!BS$1)</f>
        <v>2265.6790000000001</v>
      </c>
      <c r="CS170" s="51">
        <f>VLOOKUP($B$4:$B$236,'orig WPP2004'!$B$4:$CZ$265,'orig WPP2004'!BT$1)</f>
        <v>2334.7380000000003</v>
      </c>
      <c r="CT170" s="51">
        <f>VLOOKUP($B$4:$B$236,'orig WPP2004'!$B$4:$CZ$265,'orig WPP2004'!BU$1)</f>
        <v>2405.81</v>
      </c>
      <c r="CU170" s="51">
        <f>VLOOKUP($B$4:$B$236,'orig WPP2004'!$B$4:$CZ$265,'orig WPP2004'!BV$1)</f>
        <v>2478.953</v>
      </c>
      <c r="CV170" s="51">
        <f>VLOOKUP($B$4:$B$236,'orig WPP2004'!$B$4:$CZ$265,'orig WPP2004'!BW$1)</f>
        <v>2554.1570000000002</v>
      </c>
      <c r="CW170" s="51">
        <f>VLOOKUP($B$4:$B$236,'orig WPP2004'!$B$4:$CZ$265,'orig WPP2004'!BX$1)</f>
        <v>2631.3810000000003</v>
      </c>
      <c r="CX170" s="51">
        <f>VLOOKUP($B$4:$B$236,'orig WPP2004'!$B$4:$CZ$265,'orig WPP2004'!BY$1)</f>
        <v>2710.6039999999998</v>
      </c>
      <c r="CY170" s="51">
        <f>VLOOKUP($B$4:$B$236,'orig WPP2004'!$B$4:$CZ$265,'orig WPP2004'!BZ$1)</f>
        <v>2791.8010000000004</v>
      </c>
      <c r="CZ170" s="51">
        <f>VLOOKUP($B$4:$B$236,'orig WPP2004'!$B$4:$CZ$265,'orig WPP2004'!CA$1)</f>
        <v>2874.9290000000001</v>
      </c>
      <c r="DA170" s="51">
        <f>VLOOKUP($B$4:$B$236,'orig WPP2004'!$B$4:$CZ$265,'orig WPP2004'!CB$1)</f>
        <v>2959.9409999999998</v>
      </c>
      <c r="DB170" s="51">
        <f>VLOOKUP($B$4:$B$236,'orig WPP2004'!$B$4:$CZ$265,'orig WPP2004'!CC$1)</f>
        <v>3046.7659999999996</v>
      </c>
      <c r="DC170" s="51">
        <f>VLOOKUP($B$4:$B$236,'orig WPP2004'!$B$4:$CZ$265,'orig WPP2004'!CD$1)</f>
        <v>3135.3</v>
      </c>
      <c r="DD170" s="51">
        <f>VLOOKUP($B$4:$B$236,'orig WPP2004'!$B$4:$CZ$265,'orig WPP2004'!CE$1)</f>
        <v>3225.42</v>
      </c>
      <c r="DE170" s="51">
        <f>VLOOKUP($B$4:$B$236,'orig WPP2004'!$B$4:$CZ$265,'orig WPP2004'!CF$1)</f>
        <v>3317.0039999999999</v>
      </c>
    </row>
    <row r="171" spans="1:109">
      <c r="A171">
        <v>21</v>
      </c>
      <c r="B171" s="3">
        <v>626</v>
      </c>
      <c r="C171" s="1" t="s">
        <v>506</v>
      </c>
      <c r="D171" s="29">
        <f>+[6]Summary!F35</f>
        <v>160.26390363603863</v>
      </c>
      <c r="E171" s="29">
        <f>+[6]Summary!G35</f>
        <v>163.2317537033727</v>
      </c>
      <c r="F171" s="29">
        <f>+[6]Summary!H35</f>
        <v>166.25456395713883</v>
      </c>
      <c r="G171" s="29">
        <f>+[6]Summary!I35</f>
        <v>169.33335217856737</v>
      </c>
      <c r="H171" s="29">
        <f>+[6]Summary!J35</f>
        <v>172.46915499668899</v>
      </c>
      <c r="I171" s="29">
        <f>+[6]Summary!K35</f>
        <v>175.66302823736837</v>
      </c>
      <c r="J171" s="29">
        <f>+[6]Summary!L35</f>
        <v>178.9160472788011</v>
      </c>
      <c r="K171" s="29">
        <f>+[6]Summary!M35</f>
        <v>182.22930741359372</v>
      </c>
      <c r="L171" s="29">
        <f>+[6]Summary!N35</f>
        <v>185.60392421754918</v>
      </c>
      <c r="M171" s="29">
        <f>+[6]Summary!O35</f>
        <v>189.04103392528157</v>
      </c>
      <c r="N171" s="29">
        <f>+[6]Summary!P35</f>
        <v>192.54179381278675</v>
      </c>
      <c r="O171" s="29">
        <f>+[6]Summary!Q35</f>
        <v>196.10738258709765</v>
      </c>
      <c r="P171" s="29">
        <f>+[6]Summary!R35</f>
        <v>213.1601984642366</v>
      </c>
      <c r="Q171" s="29">
        <f>+[6]Summary!S35</f>
        <v>231.69586789590932</v>
      </c>
      <c r="R171" s="29">
        <f>+[6]Summary!T35</f>
        <v>251.84333466946669</v>
      </c>
      <c r="S171" s="29">
        <f>+[6]Summary!U35</f>
        <v>273.74275507550726</v>
      </c>
      <c r="T171" s="29">
        <f>+[6]Summary!V35</f>
        <v>297.54647290816013</v>
      </c>
      <c r="U171" s="29">
        <f>+[6]Summary!W35</f>
        <v>310.48327607808005</v>
      </c>
      <c r="V171" s="29">
        <f>+[6]Summary!X35</f>
        <v>323.98254895104014</v>
      </c>
      <c r="W171" s="29">
        <f>+[6]Summary!Y35</f>
        <v>338.06874673152009</v>
      </c>
      <c r="X171" s="29">
        <f>+[6]Summary!Z35</f>
        <v>352.76738789376009</v>
      </c>
      <c r="Y171" s="29">
        <f>+[6]Summary!AA35</f>
        <v>368.10510041088008</v>
      </c>
      <c r="Z171" s="29">
        <f>+[6]Summary!AB35</f>
        <v>383.44281292800002</v>
      </c>
      <c r="AA171" s="29">
        <f>+[6]Summary!AC35</f>
        <v>399.41959679999997</v>
      </c>
      <c r="AB171" s="29">
        <f>+[6]Summary!AD35</f>
        <v>416.06208000000004</v>
      </c>
      <c r="AC171" s="51">
        <f>VLOOKUP($B$4:$B$236,'orig WPP2004'!$B$4:$CZ$265,'orig WPP2004'!D$1)</f>
        <v>433.39800000000002</v>
      </c>
      <c r="AD171" s="51">
        <f>VLOOKUP($B$4:$B$236,'orig WPP2004'!$B$4:$CZ$265,'orig WPP2004'!E$1)</f>
        <v>438.1</v>
      </c>
      <c r="AE171" s="51">
        <f>VLOOKUP($B$4:$B$236,'orig WPP2004'!$B$4:$CZ$265,'orig WPP2004'!F$1)</f>
        <v>443.36399999999998</v>
      </c>
      <c r="AF171" s="51">
        <f>VLOOKUP($B$4:$B$236,'orig WPP2004'!$B$4:$CZ$265,'orig WPP2004'!G$1)</f>
        <v>449.12</v>
      </c>
      <c r="AG171" s="51">
        <f>VLOOKUP($B$4:$B$236,'orig WPP2004'!$B$4:$CZ$265,'orig WPP2004'!H$1)</f>
        <v>455.31200000000001</v>
      </c>
      <c r="AH171" s="51">
        <f>VLOOKUP($B$4:$B$236,'orig WPP2004'!$B$4:$CZ$265,'orig WPP2004'!I$1)</f>
        <v>461.9</v>
      </c>
      <c r="AI171" s="51">
        <f>VLOOKUP($B$4:$B$236,'orig WPP2004'!$B$4:$CZ$265,'orig WPP2004'!J$1)</f>
        <v>468.863</v>
      </c>
      <c r="AJ171" s="51">
        <f>VLOOKUP($B$4:$B$236,'orig WPP2004'!$B$4:$CZ$265,'orig WPP2004'!K$1)</f>
        <v>476.19399999999996</v>
      </c>
      <c r="AK171" s="51">
        <f>VLOOKUP($B$4:$B$236,'orig WPP2004'!$B$4:$CZ$265,'orig WPP2004'!L$1)</f>
        <v>483.899</v>
      </c>
      <c r="AL171" s="51">
        <f>VLOOKUP($B$4:$B$236,'orig WPP2004'!$B$4:$CZ$265,'orig WPP2004'!M$1)</f>
        <v>491.99599999999998</v>
      </c>
      <c r="AM171" s="51">
        <f>VLOOKUP($B$4:$B$236,'orig WPP2004'!$B$4:$CZ$265,'orig WPP2004'!N$1)</f>
        <v>500.5</v>
      </c>
      <c r="AN171" s="51">
        <f>VLOOKUP($B$4:$B$236,'orig WPP2004'!$B$4:$CZ$265,'orig WPP2004'!O$1)</f>
        <v>509.41800000000001</v>
      </c>
      <c r="AO171" s="51">
        <f>VLOOKUP($B$4:$B$236,'orig WPP2004'!$B$4:$CZ$265,'orig WPP2004'!P$1)</f>
        <v>518.73199999999997</v>
      </c>
      <c r="AP171" s="51">
        <f>VLOOKUP($B$4:$B$236,'orig WPP2004'!$B$4:$CZ$265,'orig WPP2004'!Q$1)</f>
        <v>528.4</v>
      </c>
      <c r="AQ171" s="51">
        <f>VLOOKUP($B$4:$B$236,'orig WPP2004'!$B$4:$CZ$265,'orig WPP2004'!R$1)</f>
        <v>538.36699999999996</v>
      </c>
      <c r="AR171" s="51">
        <f>VLOOKUP($B$4:$B$236,'orig WPP2004'!$B$4:$CZ$265,'orig WPP2004'!S$1)</f>
        <v>548.59899999999993</v>
      </c>
      <c r="AS171" s="51">
        <f>VLOOKUP($B$4:$B$236,'orig WPP2004'!$B$4:$CZ$265,'orig WPP2004'!T$1)</f>
        <v>558.61500000000001</v>
      </c>
      <c r="AT171" s="51">
        <f>VLOOKUP($B$4:$B$236,'orig WPP2004'!$B$4:$CZ$265,'orig WPP2004'!U$1)</f>
        <v>568.3420000000001</v>
      </c>
      <c r="AU171" s="51">
        <f>VLOOKUP($B$4:$B$236,'orig WPP2004'!$B$4:$CZ$265,'orig WPP2004'!V$1)</f>
        <v>578.58199999999999</v>
      </c>
      <c r="AV171" s="51">
        <f>VLOOKUP($B$4:$B$236,'orig WPP2004'!$B$4:$CZ$265,'orig WPP2004'!W$1)</f>
        <v>590.45500000000004</v>
      </c>
      <c r="AW171" s="51">
        <f>VLOOKUP($B$4:$B$236,'orig WPP2004'!$B$4:$CZ$265,'orig WPP2004'!X$1)</f>
        <v>604.49400000000003</v>
      </c>
      <c r="AX171" s="51">
        <f>VLOOKUP($B$4:$B$236,'orig WPP2004'!$B$4:$CZ$265,'orig WPP2004'!Y$1)</f>
        <v>621.88099999999997</v>
      </c>
      <c r="AY171" s="51">
        <f>VLOOKUP($B$4:$B$236,'orig WPP2004'!$B$4:$CZ$265,'orig WPP2004'!Z$1)</f>
        <v>641.726</v>
      </c>
      <c r="AZ171" s="51">
        <f>VLOOKUP($B$4:$B$236,'orig WPP2004'!$B$4:$CZ$265,'orig WPP2004'!AA$1)</f>
        <v>660.04300000000001</v>
      </c>
      <c r="BA171" s="51">
        <f>VLOOKUP($B$4:$B$236,'orig WPP2004'!$B$4:$CZ$265,'orig WPP2004'!AB$1)</f>
        <v>671.42499999999995</v>
      </c>
      <c r="BB171" s="51">
        <f>VLOOKUP($B$4:$B$236,'orig WPP2004'!$B$4:$CZ$265,'orig WPP2004'!AC$1)</f>
        <v>672.40499999999997</v>
      </c>
      <c r="BC171" s="51">
        <f>VLOOKUP($B$4:$B$236,'orig WPP2004'!$B$4:$CZ$265,'orig WPP2004'!AD$1)</f>
        <v>660.94100000000003</v>
      </c>
      <c r="BD171" s="51">
        <f>VLOOKUP($B$4:$B$236,'orig WPP2004'!$B$4:$CZ$265,'orig WPP2004'!AE$1)</f>
        <v>639.28200000000004</v>
      </c>
      <c r="BE171" s="51">
        <f>VLOOKUP($B$4:$B$236,'orig WPP2004'!$B$4:$CZ$265,'orig WPP2004'!AF$1)</f>
        <v>613.50700000000006</v>
      </c>
      <c r="BF171" s="51">
        <f>VLOOKUP($B$4:$B$236,'orig WPP2004'!$B$4:$CZ$265,'orig WPP2004'!AG$1)</f>
        <v>592.17599999999993</v>
      </c>
      <c r="BG171" s="51">
        <f>VLOOKUP($B$4:$B$236,'orig WPP2004'!$B$4:$CZ$265,'orig WPP2004'!AH$1)</f>
        <v>581.38</v>
      </c>
      <c r="BH171" s="51">
        <f>VLOOKUP($B$4:$B$236,'orig WPP2004'!$B$4:$CZ$265,'orig WPP2004'!AI$1)</f>
        <v>583.4</v>
      </c>
      <c r="BI171" s="51">
        <f>VLOOKUP($B$4:$B$236,'orig WPP2004'!$B$4:$CZ$265,'orig WPP2004'!AJ$1)</f>
        <v>596.22900000000004</v>
      </c>
      <c r="BJ171" s="51">
        <f>VLOOKUP($B$4:$B$236,'orig WPP2004'!$B$4:$CZ$265,'orig WPP2004'!AK$1)</f>
        <v>616.42100000000005</v>
      </c>
      <c r="BK171" s="51">
        <f>VLOOKUP($B$4:$B$236,'orig WPP2004'!$B$4:$CZ$265,'orig WPP2004'!AL$1)</f>
        <v>638.58899999999994</v>
      </c>
      <c r="BL171" s="51">
        <f>VLOOKUP($B$4:$B$236,'orig WPP2004'!$B$4:$CZ$265,'orig WPP2004'!AM$1)</f>
        <v>658.79899999999998</v>
      </c>
      <c r="BM171" s="51">
        <f>VLOOKUP($B$4:$B$236,'orig WPP2004'!$B$4:$CZ$265,'orig WPP2004'!AN$1)</f>
        <v>675.47800000000007</v>
      </c>
      <c r="BN171" s="51">
        <f>VLOOKUP($B$4:$B$236,'orig WPP2004'!$B$4:$CZ$265,'orig WPP2004'!AO$1)</f>
        <v>689.75700000000006</v>
      </c>
      <c r="BO171" s="51">
        <f>VLOOKUP($B$4:$B$236,'orig WPP2004'!$B$4:$CZ$265,'orig WPP2004'!AP$1)</f>
        <v>703.52199999999993</v>
      </c>
      <c r="BP171" s="51">
        <f>VLOOKUP($B$4:$B$236,'orig WPP2004'!$B$4:$CZ$265,'orig WPP2004'!AQ$1)</f>
        <v>719.755</v>
      </c>
      <c r="BQ171" s="51">
        <f>VLOOKUP($B$4:$B$236,'orig WPP2004'!$B$4:$CZ$265,'orig WPP2004'!AR$1)</f>
        <v>740.19200000000001</v>
      </c>
      <c r="BR171" s="51">
        <f>VLOOKUP($B$4:$B$236,'orig WPP2004'!$B$4:$CZ$265,'orig WPP2004'!AS$1)</f>
        <v>766.86199999999997</v>
      </c>
      <c r="BS171" s="51">
        <f>VLOOKUP($B$4:$B$236,'orig WPP2004'!$B$4:$CZ$265,'orig WPP2004'!AT$1)</f>
        <v>798.00599999999997</v>
      </c>
      <c r="BT171" s="51">
        <f>VLOOKUP($B$4:$B$236,'orig WPP2004'!$B$4:$CZ$265,'orig WPP2004'!AU$1)</f>
        <v>827.17100000000005</v>
      </c>
      <c r="BU171" s="51">
        <f>VLOOKUP($B$4:$B$236,'orig WPP2004'!$B$4:$CZ$265,'orig WPP2004'!AV$1)</f>
        <v>845.54899999999998</v>
      </c>
      <c r="BV171" s="51">
        <f>VLOOKUP($B$4:$B$236,'orig WPP2004'!$B$4:$CZ$265,'orig WPP2004'!AW$1)</f>
        <v>847.58600000000001</v>
      </c>
      <c r="BW171" s="51">
        <f>VLOOKUP($B$4:$B$236,'orig WPP2004'!$B$4:$CZ$265,'orig WPP2004'!AX$1)</f>
        <v>829.98099999999999</v>
      </c>
      <c r="BX171" s="51">
        <f>VLOOKUP($B$4:$B$236,'orig WPP2004'!$B$4:$CZ$265,'orig WPP2004'!AY$1)</f>
        <v>796.71299999999997</v>
      </c>
      <c r="BY171" s="51">
        <f>VLOOKUP($B$4:$B$236,'orig WPP2004'!$B$4:$CZ$265,'orig WPP2004'!AZ$1)</f>
        <v>758.43</v>
      </c>
      <c r="BZ171" s="51">
        <f>VLOOKUP($B$4:$B$236,'orig WPP2004'!$B$4:$CZ$265,'orig WPP2004'!BA$1)</f>
        <v>730.02199999999993</v>
      </c>
      <c r="CA171" s="51">
        <f>VLOOKUP($B$4:$B$236,'orig WPP2004'!$B$4:$CZ$265,'orig WPP2004'!BB$1)</f>
        <v>722.10199999999998</v>
      </c>
      <c r="CB171" s="51">
        <f>VLOOKUP($B$4:$B$236,'orig WPP2004'!$B$4:$CZ$265,'orig WPP2004'!BC$1)</f>
        <v>738.29200000000003</v>
      </c>
      <c r="CC171" s="51">
        <f>VLOOKUP($B$4:$B$236,'orig WPP2004'!$B$4:$CZ$265,'orig WPP2004'!BD$1)</f>
        <v>775.12900000000002</v>
      </c>
      <c r="CD171" s="51">
        <f>VLOOKUP($B$4:$B$236,'orig WPP2004'!$B$4:$CZ$265,'orig WPP2004'!BE$1)</f>
        <v>827.41100000000006</v>
      </c>
      <c r="CE171" s="51">
        <f>VLOOKUP($B$4:$B$236,'orig WPP2004'!$B$4:$CZ$265,'orig WPP2004'!BF$1)</f>
        <v>886.83500000000004</v>
      </c>
      <c r="CF171" s="51">
        <f>VLOOKUP($B$4:$B$236,'orig WPP2004'!$B$4:$CZ$265,'orig WPP2004'!BG$1)</f>
        <v>947.06400000000008</v>
      </c>
      <c r="CG171" s="51">
        <f>VLOOKUP($B$4:$B$236,'orig WPP2004'!$B$4:$CZ$265,'orig WPP2004'!BH$1)</f>
        <v>1007.008</v>
      </c>
      <c r="CH171" s="51">
        <f>VLOOKUP($B$4:$B$236,'orig WPP2004'!$B$4:$CZ$265,'orig WPP2004'!BI$1)</f>
        <v>1067.9070000000002</v>
      </c>
      <c r="CI171" s="51">
        <f>VLOOKUP($B$4:$B$236,'orig WPP2004'!$B$4:$CZ$265,'orig WPP2004'!BJ$1)</f>
        <v>1128.425</v>
      </c>
      <c r="CJ171" s="51">
        <f>VLOOKUP($B$4:$B$236,'orig WPP2004'!$B$4:$CZ$265,'orig WPP2004'!BK$1)</f>
        <v>1187.4349999999999</v>
      </c>
      <c r="CK171" s="51">
        <f>VLOOKUP($B$4:$B$236,'orig WPP2004'!$B$4:$CZ$265,'orig WPP2004'!BL$1)</f>
        <v>1244.1109999999999</v>
      </c>
      <c r="CL171" s="51">
        <f>VLOOKUP($B$4:$B$236,'orig WPP2004'!$B$4:$CZ$265,'orig WPP2004'!BM$1)</f>
        <v>1297.4490000000001</v>
      </c>
      <c r="CM171" s="51">
        <f>VLOOKUP($B$4:$B$236,'orig WPP2004'!$B$4:$CZ$265,'orig WPP2004'!BN$1)</f>
        <v>1347.1680000000001</v>
      </c>
      <c r="CN171" s="51">
        <f>VLOOKUP($B$4:$B$236,'orig WPP2004'!$B$4:$CZ$265,'orig WPP2004'!BO$1)</f>
        <v>1394.175</v>
      </c>
      <c r="CO171" s="51">
        <f>VLOOKUP($B$4:$B$236,'orig WPP2004'!$B$4:$CZ$265,'orig WPP2004'!BP$1)</f>
        <v>1439.981</v>
      </c>
      <c r="CP171" s="51">
        <f>VLOOKUP($B$4:$B$236,'orig WPP2004'!$B$4:$CZ$265,'orig WPP2004'!BQ$1)</f>
        <v>1485.7159999999999</v>
      </c>
      <c r="CQ171" s="51">
        <f>VLOOKUP($B$4:$B$236,'orig WPP2004'!$B$4:$CZ$265,'orig WPP2004'!BR$1)</f>
        <v>1531.5740000000001</v>
      </c>
      <c r="CR171" s="51">
        <f>VLOOKUP($B$4:$B$236,'orig WPP2004'!$B$4:$CZ$265,'orig WPP2004'!BS$1)</f>
        <v>1577.231</v>
      </c>
      <c r="CS171" s="51">
        <f>VLOOKUP($B$4:$B$236,'orig WPP2004'!$B$4:$CZ$265,'orig WPP2004'!BT$1)</f>
        <v>1622.713</v>
      </c>
      <c r="CT171" s="51">
        <f>VLOOKUP($B$4:$B$236,'orig WPP2004'!$B$4:$CZ$265,'orig WPP2004'!BU$1)</f>
        <v>1667.95</v>
      </c>
      <c r="CU171" s="51">
        <f>VLOOKUP($B$4:$B$236,'orig WPP2004'!$B$4:$CZ$265,'orig WPP2004'!BV$1)</f>
        <v>1712.923</v>
      </c>
      <c r="CV171" s="51">
        <f>VLOOKUP($B$4:$B$236,'orig WPP2004'!$B$4:$CZ$265,'orig WPP2004'!BW$1)</f>
        <v>1757.7620000000002</v>
      </c>
      <c r="CW171" s="51">
        <f>VLOOKUP($B$4:$B$236,'orig WPP2004'!$B$4:$CZ$265,'orig WPP2004'!BX$1)</f>
        <v>1802.64</v>
      </c>
      <c r="CX171" s="51">
        <f>VLOOKUP($B$4:$B$236,'orig WPP2004'!$B$4:$CZ$265,'orig WPP2004'!BY$1)</f>
        <v>1847.627</v>
      </c>
      <c r="CY171" s="51">
        <f>VLOOKUP($B$4:$B$236,'orig WPP2004'!$B$4:$CZ$265,'orig WPP2004'!BZ$1)</f>
        <v>1892.7840000000001</v>
      </c>
      <c r="CZ171" s="51">
        <f>VLOOKUP($B$4:$B$236,'orig WPP2004'!$B$4:$CZ$265,'orig WPP2004'!CA$1)</f>
        <v>1938.184</v>
      </c>
      <c r="DA171" s="51">
        <f>VLOOKUP($B$4:$B$236,'orig WPP2004'!$B$4:$CZ$265,'orig WPP2004'!CB$1)</f>
        <v>1983.873</v>
      </c>
      <c r="DB171" s="51">
        <f>VLOOKUP($B$4:$B$236,'orig WPP2004'!$B$4:$CZ$265,'orig WPP2004'!CC$1)</f>
        <v>2029.9690000000001</v>
      </c>
      <c r="DC171" s="51">
        <f>VLOOKUP($B$4:$B$236,'orig WPP2004'!$B$4:$CZ$265,'orig WPP2004'!CD$1)</f>
        <v>2076.712</v>
      </c>
      <c r="DD171" s="51">
        <f>VLOOKUP($B$4:$B$236,'orig WPP2004'!$B$4:$CZ$265,'orig WPP2004'!CE$1)</f>
        <v>2124.395</v>
      </c>
      <c r="DE171" s="51">
        <f>VLOOKUP($B$4:$B$236,'orig WPP2004'!$B$4:$CZ$265,'orig WPP2004'!CF$1)</f>
        <v>2173.2330000000002</v>
      </c>
    </row>
    <row r="172" spans="1:109">
      <c r="A172">
        <v>4</v>
      </c>
      <c r="B172" s="3">
        <v>630</v>
      </c>
      <c r="C172" s="1" t="s">
        <v>422</v>
      </c>
      <c r="D172" s="29">
        <f>+[1]Summary!F43</f>
        <v>96.356823466034172</v>
      </c>
      <c r="E172" s="29">
        <f>+[1]Summary!G43</f>
        <v>104.25492375013533</v>
      </c>
      <c r="F172" s="29">
        <f>+[1]Summary!H43</f>
        <v>112.8004093034251</v>
      </c>
      <c r="G172" s="29">
        <f>+[1]Summary!I43</f>
        <v>122.04634449223045</v>
      </c>
      <c r="H172" s="29">
        <f>+[1]Summary!J43</f>
        <v>132.05014322110179</v>
      </c>
      <c r="I172" s="29">
        <f>+[1]Summary!K43</f>
        <v>142.87392545233968</v>
      </c>
      <c r="J172" s="29">
        <f>+[1]Summary!L43</f>
        <v>154.58490294843307</v>
      </c>
      <c r="K172" s="29">
        <f>+[1]Summary!M43</f>
        <v>167.25579663273086</v>
      </c>
      <c r="L172" s="29">
        <f>+[1]Summary!N43</f>
        <v>180.96528816000387</v>
      </c>
      <c r="M172" s="29">
        <f>+[1]Summary!O43</f>
        <v>195.79850850098779</v>
      </c>
      <c r="N172" s="29">
        <f>+[1]Summary!P43</f>
        <v>211.84756657483928</v>
      </c>
      <c r="O172" s="29">
        <f>+[1]Summary!Q43</f>
        <v>229.21212121212119</v>
      </c>
      <c r="P172" s="29">
        <f>+[1]Summary!R43</f>
        <v>247.99999999999997</v>
      </c>
      <c r="Q172" s="29">
        <f>+[1]Summary!S43</f>
        <v>299.42838813674132</v>
      </c>
      <c r="R172" s="29">
        <f>+[1]Summary!T43</f>
        <v>350.85677627348269</v>
      </c>
      <c r="S172" s="29">
        <f>+[1]Summary!U43</f>
        <v>440.82005224104233</v>
      </c>
      <c r="T172" s="29">
        <f>+[1]Summary!V43</f>
        <v>537.63767304422561</v>
      </c>
      <c r="U172" s="29">
        <f>+[1]Summary!W43</f>
        <v>644.73681110084419</v>
      </c>
      <c r="V172" s="29">
        <f>+[1]Summary!X43</f>
        <v>753.99221180366942</v>
      </c>
      <c r="W172" s="29">
        <f>+[1]Summary!Y43</f>
        <v>861.68509245021585</v>
      </c>
      <c r="X172" s="29">
        <f>+[1]Summary!Z43</f>
        <v>981.41090331026999</v>
      </c>
      <c r="Y172" s="29">
        <f>+[1]Summary!AA43</f>
        <v>1209.4330860918917</v>
      </c>
      <c r="Z172" s="29">
        <f>+[1]Summary!AB43</f>
        <v>1437.4552688735134</v>
      </c>
      <c r="AA172" s="29">
        <f>+[1]Summary!AC43</f>
        <v>1665.4774516551349</v>
      </c>
      <c r="AB172" s="29">
        <f>+[1]Summary!AD43</f>
        <v>1893.4996344367564</v>
      </c>
      <c r="AC172" s="51">
        <f>VLOOKUP($B$4:$B$236,'orig WPP2004'!$B$4:$CZ$265,'orig WPP2004'!D$1)</f>
        <v>2218</v>
      </c>
      <c r="AD172" s="51">
        <f>VLOOKUP($B$4:$B$236,'orig WPP2004'!$B$4:$CZ$265,'orig WPP2004'!E$1)</f>
        <v>2210.326</v>
      </c>
      <c r="AE172" s="51">
        <f>VLOOKUP($B$4:$B$236,'orig WPP2004'!$B$4:$CZ$265,'orig WPP2004'!F$1)</f>
        <v>2213.2979999999998</v>
      </c>
      <c r="AF172" s="51">
        <f>VLOOKUP($B$4:$B$236,'orig WPP2004'!$B$4:$CZ$265,'orig WPP2004'!G$1)</f>
        <v>2222.7199999999998</v>
      </c>
      <c r="AG172" s="51">
        <f>VLOOKUP($B$4:$B$236,'orig WPP2004'!$B$4:$CZ$265,'orig WPP2004'!H$1)</f>
        <v>2235.5700000000002</v>
      </c>
      <c r="AH172" s="51">
        <f>VLOOKUP($B$4:$B$236,'orig WPP2004'!$B$4:$CZ$265,'orig WPP2004'!I$1)</f>
        <v>2249.9949999999999</v>
      </c>
      <c r="AI172" s="51">
        <f>VLOOKUP($B$4:$B$236,'orig WPP2004'!$B$4:$CZ$265,'orig WPP2004'!J$1)</f>
        <v>2265.3760000000002</v>
      </c>
      <c r="AJ172" s="51">
        <f>VLOOKUP($B$4:$B$236,'orig WPP2004'!$B$4:$CZ$265,'orig WPP2004'!K$1)</f>
        <v>2282.2669999999998</v>
      </c>
      <c r="AK172" s="51">
        <f>VLOOKUP($B$4:$B$236,'orig WPP2004'!$B$4:$CZ$265,'orig WPP2004'!L$1)</f>
        <v>2302.2030000000004</v>
      </c>
      <c r="AL172" s="51">
        <f>VLOOKUP($B$4:$B$236,'orig WPP2004'!$B$4:$CZ$265,'orig WPP2004'!M$1)</f>
        <v>2327.395</v>
      </c>
      <c r="AM172" s="51">
        <f>VLOOKUP($B$4:$B$236,'orig WPP2004'!$B$4:$CZ$265,'orig WPP2004'!N$1)</f>
        <v>2359.797</v>
      </c>
      <c r="AN172" s="51">
        <f>VLOOKUP($B$4:$B$236,'orig WPP2004'!$B$4:$CZ$265,'orig WPP2004'!O$1)</f>
        <v>2400.11</v>
      </c>
      <c r="AO172" s="51">
        <f>VLOOKUP($B$4:$B$236,'orig WPP2004'!$B$4:$CZ$265,'orig WPP2004'!P$1)</f>
        <v>2446.9110000000001</v>
      </c>
      <c r="AP172" s="51">
        <f>VLOOKUP($B$4:$B$236,'orig WPP2004'!$B$4:$CZ$265,'orig WPP2004'!Q$1)</f>
        <v>2496.2849999999999</v>
      </c>
      <c r="AQ172" s="51">
        <f>VLOOKUP($B$4:$B$236,'orig WPP2004'!$B$4:$CZ$265,'orig WPP2004'!R$1)</f>
        <v>2542.8779999999997</v>
      </c>
      <c r="AR172" s="51">
        <f>VLOOKUP($B$4:$B$236,'orig WPP2004'!$B$4:$CZ$265,'orig WPP2004'!S$1)</f>
        <v>2583.0029999999997</v>
      </c>
      <c r="AS172" s="51">
        <f>VLOOKUP($B$4:$B$236,'orig WPP2004'!$B$4:$CZ$265,'orig WPP2004'!T$1)</f>
        <v>2614.9690000000001</v>
      </c>
      <c r="AT172" s="51">
        <f>VLOOKUP($B$4:$B$236,'orig WPP2004'!$B$4:$CZ$265,'orig WPP2004'!U$1)</f>
        <v>2640.2920000000004</v>
      </c>
      <c r="AU172" s="51">
        <f>VLOOKUP($B$4:$B$236,'orig WPP2004'!$B$4:$CZ$265,'orig WPP2004'!V$1)</f>
        <v>2662.44</v>
      </c>
      <c r="AV172" s="51">
        <f>VLOOKUP($B$4:$B$236,'orig WPP2004'!$B$4:$CZ$265,'orig WPP2004'!W$1)</f>
        <v>2686.54</v>
      </c>
      <c r="AW172" s="51">
        <f>VLOOKUP($B$4:$B$236,'orig WPP2004'!$B$4:$CZ$265,'orig WPP2004'!X$1)</f>
        <v>2716.299</v>
      </c>
      <c r="AX172" s="51">
        <f>VLOOKUP($B$4:$B$236,'orig WPP2004'!$B$4:$CZ$265,'orig WPP2004'!Y$1)</f>
        <v>2752.509</v>
      </c>
      <c r="AY172" s="51">
        <f>VLOOKUP($B$4:$B$236,'orig WPP2004'!$B$4:$CZ$265,'orig WPP2004'!Z$1)</f>
        <v>2793.9260000000004</v>
      </c>
      <c r="AZ172" s="51">
        <f>VLOOKUP($B$4:$B$236,'orig WPP2004'!$B$4:$CZ$265,'orig WPP2004'!AA$1)</f>
        <v>2839.7359999999999</v>
      </c>
      <c r="BA172" s="51">
        <f>VLOOKUP($B$4:$B$236,'orig WPP2004'!$B$4:$CZ$265,'orig WPP2004'!AB$1)</f>
        <v>2888.4539999999997</v>
      </c>
      <c r="BB172" s="51">
        <f>VLOOKUP($B$4:$B$236,'orig WPP2004'!$B$4:$CZ$265,'orig WPP2004'!AC$1)</f>
        <v>2938.8</v>
      </c>
      <c r="BC172" s="51">
        <f>VLOOKUP($B$4:$B$236,'orig WPP2004'!$B$4:$CZ$265,'orig WPP2004'!AD$1)</f>
        <v>2990.8379999999997</v>
      </c>
      <c r="BD172" s="51">
        <f>VLOOKUP($B$4:$B$236,'orig WPP2004'!$B$4:$CZ$265,'orig WPP2004'!AE$1)</f>
        <v>3044.4639999999999</v>
      </c>
      <c r="BE172" s="51">
        <f>VLOOKUP($B$4:$B$236,'orig WPP2004'!$B$4:$CZ$265,'orig WPP2004'!AF$1)</f>
        <v>3097.9629999999997</v>
      </c>
      <c r="BF172" s="51">
        <f>VLOOKUP($B$4:$B$236,'orig WPP2004'!$B$4:$CZ$265,'orig WPP2004'!AG$1)</f>
        <v>3149.1679999999997</v>
      </c>
      <c r="BG172" s="51">
        <f>VLOOKUP($B$4:$B$236,'orig WPP2004'!$B$4:$CZ$265,'orig WPP2004'!AH$1)</f>
        <v>3196.52</v>
      </c>
      <c r="BH172" s="51">
        <f>VLOOKUP($B$4:$B$236,'orig WPP2004'!$B$4:$CZ$265,'orig WPP2004'!AI$1)</f>
        <v>3239.3540000000003</v>
      </c>
      <c r="BI172" s="51">
        <f>VLOOKUP($B$4:$B$236,'orig WPP2004'!$B$4:$CZ$265,'orig WPP2004'!AJ$1)</f>
        <v>3278.011</v>
      </c>
      <c r="BJ172" s="51">
        <f>VLOOKUP($B$4:$B$236,'orig WPP2004'!$B$4:$CZ$265,'orig WPP2004'!AK$1)</f>
        <v>3313.2350000000001</v>
      </c>
      <c r="BK172" s="51">
        <f>VLOOKUP($B$4:$B$236,'orig WPP2004'!$B$4:$CZ$265,'orig WPP2004'!AL$1)</f>
        <v>3346.2710000000002</v>
      </c>
      <c r="BL172" s="51">
        <f>VLOOKUP($B$4:$B$236,'orig WPP2004'!$B$4:$CZ$265,'orig WPP2004'!AM$1)</f>
        <v>3378.125</v>
      </c>
      <c r="BM172" s="51">
        <f>VLOOKUP($B$4:$B$236,'orig WPP2004'!$B$4:$CZ$265,'orig WPP2004'!AN$1)</f>
        <v>3408.7929999999997</v>
      </c>
      <c r="BN172" s="51">
        <f>VLOOKUP($B$4:$B$236,'orig WPP2004'!$B$4:$CZ$265,'orig WPP2004'!AO$1)</f>
        <v>3438.1949999999997</v>
      </c>
      <c r="BO172" s="51">
        <f>VLOOKUP($B$4:$B$236,'orig WPP2004'!$B$4:$CZ$265,'orig WPP2004'!AP$1)</f>
        <v>3467.1880000000001</v>
      </c>
      <c r="BP172" s="51">
        <f>VLOOKUP($B$4:$B$236,'orig WPP2004'!$B$4:$CZ$265,'orig WPP2004'!AQ$1)</f>
        <v>3496.819</v>
      </c>
      <c r="BQ172" s="51">
        <f>VLOOKUP($B$4:$B$236,'orig WPP2004'!$B$4:$CZ$265,'orig WPP2004'!AR$1)</f>
        <v>3527.7960000000003</v>
      </c>
      <c r="BR172" s="51">
        <f>VLOOKUP($B$4:$B$236,'orig WPP2004'!$B$4:$CZ$265,'orig WPP2004'!AS$1)</f>
        <v>3560.5749999999998</v>
      </c>
      <c r="BS172" s="51">
        <f>VLOOKUP($B$4:$B$236,'orig WPP2004'!$B$4:$CZ$265,'orig WPP2004'!AT$1)</f>
        <v>3594.8910000000001</v>
      </c>
      <c r="BT172" s="51">
        <f>VLOOKUP($B$4:$B$236,'orig WPP2004'!$B$4:$CZ$265,'orig WPP2004'!AU$1)</f>
        <v>3629.82</v>
      </c>
      <c r="BU172" s="51">
        <f>VLOOKUP($B$4:$B$236,'orig WPP2004'!$B$4:$CZ$265,'orig WPP2004'!AV$1)</f>
        <v>3664.0030000000002</v>
      </c>
      <c r="BV172" s="51">
        <f>VLOOKUP($B$4:$B$236,'orig WPP2004'!$B$4:$CZ$265,'orig WPP2004'!AW$1)</f>
        <v>3696.453</v>
      </c>
      <c r="BW172" s="51">
        <f>VLOOKUP($B$4:$B$236,'orig WPP2004'!$B$4:$CZ$265,'orig WPP2004'!AX$1)</f>
        <v>3726.884</v>
      </c>
      <c r="BX172" s="51">
        <f>VLOOKUP($B$4:$B$236,'orig WPP2004'!$B$4:$CZ$265,'orig WPP2004'!AY$1)</f>
        <v>3755.585</v>
      </c>
      <c r="BY172" s="51">
        <f>VLOOKUP($B$4:$B$236,'orig WPP2004'!$B$4:$CZ$265,'orig WPP2004'!AZ$1)</f>
        <v>3782.8449999999998</v>
      </c>
      <c r="BZ172" s="51">
        <f>VLOOKUP($B$4:$B$236,'orig WPP2004'!$B$4:$CZ$265,'orig WPP2004'!BA$1)</f>
        <v>3809.16</v>
      </c>
      <c r="CA172" s="51">
        <f>VLOOKUP($B$4:$B$236,'orig WPP2004'!$B$4:$CZ$265,'orig WPP2004'!BB$1)</f>
        <v>3834.904</v>
      </c>
      <c r="CB172" s="51">
        <f>VLOOKUP($B$4:$B$236,'orig WPP2004'!$B$4:$CZ$265,'orig WPP2004'!BC$1)</f>
        <v>3860.127</v>
      </c>
      <c r="CC172" s="51">
        <f>VLOOKUP($B$4:$B$236,'orig WPP2004'!$B$4:$CZ$265,'orig WPP2004'!BD$1)</f>
        <v>3884.71</v>
      </c>
      <c r="CD172" s="51">
        <f>VLOOKUP($B$4:$B$236,'orig WPP2004'!$B$4:$CZ$265,'orig WPP2004'!BE$1)</f>
        <v>3908.6579999999999</v>
      </c>
      <c r="CE172" s="51">
        <f>VLOOKUP($B$4:$B$236,'orig WPP2004'!$B$4:$CZ$265,'orig WPP2004'!BF$1)</f>
        <v>3931.95</v>
      </c>
      <c r="CF172" s="51">
        <f>VLOOKUP($B$4:$B$236,'orig WPP2004'!$B$4:$CZ$265,'orig WPP2004'!BG$1)</f>
        <v>3954.5839999999998</v>
      </c>
      <c r="CG172" s="51">
        <f>VLOOKUP($B$4:$B$236,'orig WPP2004'!$B$4:$CZ$265,'orig WPP2004'!BH$1)</f>
        <v>3976.5739999999996</v>
      </c>
      <c r="CH172" s="51">
        <f>VLOOKUP($B$4:$B$236,'orig WPP2004'!$B$4:$CZ$265,'orig WPP2004'!BI$1)</f>
        <v>3997.9809999999998</v>
      </c>
      <c r="CI172" s="51">
        <f>VLOOKUP($B$4:$B$236,'orig WPP2004'!$B$4:$CZ$265,'orig WPP2004'!BJ$1)</f>
        <v>4018.902</v>
      </c>
      <c r="CJ172" s="51">
        <f>VLOOKUP($B$4:$B$236,'orig WPP2004'!$B$4:$CZ$265,'orig WPP2004'!BK$1)</f>
        <v>4039.4570000000003</v>
      </c>
      <c r="CK172" s="51">
        <f>VLOOKUP($B$4:$B$236,'orig WPP2004'!$B$4:$CZ$265,'orig WPP2004'!BL$1)</f>
        <v>4059.7309999999998</v>
      </c>
      <c r="CL172" s="51">
        <f>VLOOKUP($B$4:$B$236,'orig WPP2004'!$B$4:$CZ$265,'orig WPP2004'!BM$1)</f>
        <v>4079.76</v>
      </c>
      <c r="CM172" s="51">
        <f>VLOOKUP($B$4:$B$236,'orig WPP2004'!$B$4:$CZ$265,'orig WPP2004'!BN$1)</f>
        <v>4099.5200000000004</v>
      </c>
      <c r="CN172" s="51">
        <f>VLOOKUP($B$4:$B$236,'orig WPP2004'!$B$4:$CZ$265,'orig WPP2004'!BO$1)</f>
        <v>4118.9610000000002</v>
      </c>
      <c r="CO172" s="51">
        <f>VLOOKUP($B$4:$B$236,'orig WPP2004'!$B$4:$CZ$265,'orig WPP2004'!BP$1)</f>
        <v>4137.9980000000005</v>
      </c>
      <c r="CP172" s="51">
        <f>VLOOKUP($B$4:$B$236,'orig WPP2004'!$B$4:$CZ$265,'orig WPP2004'!BQ$1)</f>
        <v>4156.5619999999999</v>
      </c>
      <c r="CQ172" s="51">
        <f>VLOOKUP($B$4:$B$236,'orig WPP2004'!$B$4:$CZ$265,'orig WPP2004'!BR$1)</f>
        <v>4174.634</v>
      </c>
      <c r="CR172" s="51">
        <f>VLOOKUP($B$4:$B$236,'orig WPP2004'!$B$4:$CZ$265,'orig WPP2004'!BS$1)</f>
        <v>4192.2090000000007</v>
      </c>
      <c r="CS172" s="51">
        <f>VLOOKUP($B$4:$B$236,'orig WPP2004'!$B$4:$CZ$265,'orig WPP2004'!BT$1)</f>
        <v>4209.2479999999996</v>
      </c>
      <c r="CT172" s="51">
        <f>VLOOKUP($B$4:$B$236,'orig WPP2004'!$B$4:$CZ$265,'orig WPP2004'!BU$1)</f>
        <v>4225.7080000000005</v>
      </c>
      <c r="CU172" s="51">
        <f>VLOOKUP($B$4:$B$236,'orig WPP2004'!$B$4:$CZ$265,'orig WPP2004'!BV$1)</f>
        <v>4241.55</v>
      </c>
      <c r="CV172" s="51">
        <f>VLOOKUP($B$4:$B$236,'orig WPP2004'!$B$4:$CZ$265,'orig WPP2004'!BW$1)</f>
        <v>4256.7480000000005</v>
      </c>
      <c r="CW172" s="51">
        <f>VLOOKUP($B$4:$B$236,'orig WPP2004'!$B$4:$CZ$265,'orig WPP2004'!BX$1)</f>
        <v>4271.2780000000002</v>
      </c>
      <c r="CX172" s="51">
        <f>VLOOKUP($B$4:$B$236,'orig WPP2004'!$B$4:$CZ$265,'orig WPP2004'!BY$1)</f>
        <v>4285.1210000000001</v>
      </c>
      <c r="CY172" s="51">
        <f>VLOOKUP($B$4:$B$236,'orig WPP2004'!$B$4:$CZ$265,'orig WPP2004'!BZ$1)</f>
        <v>4298.2510000000002</v>
      </c>
      <c r="CZ172" s="51">
        <f>VLOOKUP($B$4:$B$236,'orig WPP2004'!$B$4:$CZ$265,'orig WPP2004'!CA$1)</f>
        <v>4310.6499999999996</v>
      </c>
      <c r="DA172" s="51">
        <f>VLOOKUP($B$4:$B$236,'orig WPP2004'!$B$4:$CZ$265,'orig WPP2004'!CB$1)</f>
        <v>4322.3119999999999</v>
      </c>
      <c r="DB172" s="51">
        <f>VLOOKUP($B$4:$B$236,'orig WPP2004'!$B$4:$CZ$265,'orig WPP2004'!CC$1)</f>
        <v>4333.2240000000002</v>
      </c>
      <c r="DC172" s="51">
        <f>VLOOKUP($B$4:$B$236,'orig WPP2004'!$B$4:$CZ$265,'orig WPP2004'!CD$1)</f>
        <v>4343.3530000000001</v>
      </c>
      <c r="DD172" s="51">
        <f>VLOOKUP($B$4:$B$236,'orig WPP2004'!$B$4:$CZ$265,'orig WPP2004'!CE$1)</f>
        <v>4352.66</v>
      </c>
      <c r="DE172" s="51">
        <f>VLOOKUP($B$4:$B$236,'orig WPP2004'!$B$4:$CZ$265,'orig WPP2004'!CF$1)</f>
        <v>4361.1239999999998</v>
      </c>
    </row>
    <row r="173" spans="1:109">
      <c r="A173">
        <v>17</v>
      </c>
      <c r="B173" s="3">
        <v>634</v>
      </c>
      <c r="C173" s="1" t="s">
        <v>527</v>
      </c>
      <c r="D173" s="29">
        <f>+[4]summary!F17</f>
        <v>8.0123696350133446</v>
      </c>
      <c r="E173" s="29">
        <f>+[4]summary!G17</f>
        <v>8.4129881167640139</v>
      </c>
      <c r="F173" s="29">
        <f>+[4]summary!H17</f>
        <v>8.8336375226022135</v>
      </c>
      <c r="G173" s="29">
        <f>+[4]summary!I17</f>
        <v>9.275319398732325</v>
      </c>
      <c r="H173" s="29">
        <f>+[4]summary!J17</f>
        <v>9.73908536866894</v>
      </c>
      <c r="I173" s="29">
        <f>+[4]summary!K17</f>
        <v>10.226039637102389</v>
      </c>
      <c r="J173" s="29">
        <f>+[4]summary!L17</f>
        <v>10.737341618957508</v>
      </c>
      <c r="K173" s="29">
        <f>+[4]summary!M17</f>
        <v>11.274208699905383</v>
      </c>
      <c r="L173" s="29">
        <f>+[4]summary!N17</f>
        <v>11.837919134900652</v>
      </c>
      <c r="M173" s="29">
        <f>+[4]summary!O17</f>
        <v>12.429815091645683</v>
      </c>
      <c r="N173" s="29">
        <f>+[4]summary!P17</f>
        <v>13.051305846227971</v>
      </c>
      <c r="O173" s="29">
        <f>+[4]summary!Q17</f>
        <v>13.70387113853937</v>
      </c>
      <c r="P173" s="29">
        <f>+[4]summary!R17</f>
        <v>14.406633761028566</v>
      </c>
      <c r="Q173" s="29">
        <f>+[4]summary!S17</f>
        <v>15.145435492363365</v>
      </c>
      <c r="R173" s="29">
        <f>+[4]summary!T17</f>
        <v>15.92212449197174</v>
      </c>
      <c r="S173" s="29">
        <f>+[4]summary!U17</f>
        <v>16.738643696688243</v>
      </c>
      <c r="T173" s="29">
        <f>+[4]summary!V17</f>
        <v>17.597035681133789</v>
      </c>
      <c r="U173" s="29">
        <f>+[4]summary!W17</f>
        <v>17.774783516296758</v>
      </c>
      <c r="V173" s="29">
        <f>+[4]summary!X17</f>
        <v>17.954326784138143</v>
      </c>
      <c r="W173" s="29">
        <f>+[4]summary!Y17</f>
        <v>18.135683620341553</v>
      </c>
      <c r="X173" s="29">
        <f>+[4]summary!Z17</f>
        <v>18.318872343779351</v>
      </c>
      <c r="Y173" s="29">
        <f>+[4]summary!AA17</f>
        <v>18.503911458362982</v>
      </c>
      <c r="Z173" s="29">
        <f>+[4]summary!AB17</f>
        <v>19.949529541047589</v>
      </c>
      <c r="AA173" s="29">
        <f>+[4]summary!AC17</f>
        <v>21.50808653644193</v>
      </c>
      <c r="AB173" s="29">
        <f>+[4]summary!AD17</f>
        <v>23.188405797101453</v>
      </c>
      <c r="AC173" s="51">
        <f>VLOOKUP($B$4:$B$236,'orig WPP2004'!$B$4:$CZ$265,'orig WPP2004'!D$1)</f>
        <v>25</v>
      </c>
      <c r="AD173" s="51">
        <f>VLOOKUP($B$4:$B$236,'orig WPP2004'!$B$4:$CZ$265,'orig WPP2004'!E$1)</f>
        <v>27.768000000000001</v>
      </c>
      <c r="AE173" s="51">
        <f>VLOOKUP($B$4:$B$236,'orig WPP2004'!$B$4:$CZ$265,'orig WPP2004'!F$1)</f>
        <v>30.052999999999997</v>
      </c>
      <c r="AF173" s="51">
        <f>VLOOKUP($B$4:$B$236,'orig WPP2004'!$B$4:$CZ$265,'orig WPP2004'!G$1)</f>
        <v>31.945</v>
      </c>
      <c r="AG173" s="51">
        <f>VLOOKUP($B$4:$B$236,'orig WPP2004'!$B$4:$CZ$265,'orig WPP2004'!H$1)</f>
        <v>33.554000000000002</v>
      </c>
      <c r="AH173" s="51">
        <f>VLOOKUP($B$4:$B$236,'orig WPP2004'!$B$4:$CZ$265,'orig WPP2004'!I$1)</f>
        <v>35</v>
      </c>
      <c r="AI173" s="51">
        <f>VLOOKUP($B$4:$B$236,'orig WPP2004'!$B$4:$CZ$265,'orig WPP2004'!J$1)</f>
        <v>36.421999999999997</v>
      </c>
      <c r="AJ173" s="51">
        <f>VLOOKUP($B$4:$B$236,'orig WPP2004'!$B$4:$CZ$265,'orig WPP2004'!K$1)</f>
        <v>37.971999999999994</v>
      </c>
      <c r="AK173" s="51">
        <f>VLOOKUP($B$4:$B$236,'orig WPP2004'!$B$4:$CZ$265,'orig WPP2004'!L$1)</f>
        <v>39.811</v>
      </c>
      <c r="AL173" s="51">
        <f>VLOOKUP($B$4:$B$236,'orig WPP2004'!$B$4:$CZ$265,'orig WPP2004'!M$1)</f>
        <v>42.104999999999997</v>
      </c>
      <c r="AM173" s="51">
        <f>VLOOKUP($B$4:$B$236,'orig WPP2004'!$B$4:$CZ$265,'orig WPP2004'!N$1)</f>
        <v>45</v>
      </c>
      <c r="AN173" s="51">
        <f>VLOOKUP($B$4:$B$236,'orig WPP2004'!$B$4:$CZ$265,'orig WPP2004'!O$1)</f>
        <v>48.6</v>
      </c>
      <c r="AO173" s="51">
        <f>VLOOKUP($B$4:$B$236,'orig WPP2004'!$B$4:$CZ$265,'orig WPP2004'!P$1)</f>
        <v>52.945999999999998</v>
      </c>
      <c r="AP173" s="51">
        <f>VLOOKUP($B$4:$B$236,'orig WPP2004'!$B$4:$CZ$265,'orig WPP2004'!Q$1)</f>
        <v>58.008000000000003</v>
      </c>
      <c r="AQ173" s="51">
        <f>VLOOKUP($B$4:$B$236,'orig WPP2004'!$B$4:$CZ$265,'orig WPP2004'!R$1)</f>
        <v>63.709000000000003</v>
      </c>
      <c r="AR173" s="51">
        <f>VLOOKUP($B$4:$B$236,'orig WPP2004'!$B$4:$CZ$265,'orig WPP2004'!S$1)</f>
        <v>70</v>
      </c>
      <c r="AS173" s="51">
        <f>VLOOKUP($B$4:$B$236,'orig WPP2004'!$B$4:$CZ$265,'orig WPP2004'!T$1)</f>
        <v>76.838999999999999</v>
      </c>
      <c r="AT173" s="51">
        <f>VLOOKUP($B$4:$B$236,'orig WPP2004'!$B$4:$CZ$265,'orig WPP2004'!U$1)</f>
        <v>84.266999999999996</v>
      </c>
      <c r="AU173" s="51">
        <f>VLOOKUP($B$4:$B$236,'orig WPP2004'!$B$4:$CZ$265,'orig WPP2004'!V$1)</f>
        <v>92.397999999999996</v>
      </c>
      <c r="AV173" s="51">
        <f>VLOOKUP($B$4:$B$236,'orig WPP2004'!$B$4:$CZ$265,'orig WPP2004'!W$1)</f>
        <v>101.392</v>
      </c>
      <c r="AW173" s="51">
        <f>VLOOKUP($B$4:$B$236,'orig WPP2004'!$B$4:$CZ$265,'orig WPP2004'!X$1)</f>
        <v>111.33</v>
      </c>
      <c r="AX173" s="51">
        <f>VLOOKUP($B$4:$B$236,'orig WPP2004'!$B$4:$CZ$265,'orig WPP2004'!Y$1)</f>
        <v>122.46100000000001</v>
      </c>
      <c r="AY173" s="51">
        <f>VLOOKUP($B$4:$B$236,'orig WPP2004'!$B$4:$CZ$265,'orig WPP2004'!Z$1)</f>
        <v>134.702</v>
      </c>
      <c r="AZ173" s="51">
        <f>VLOOKUP($B$4:$B$236,'orig WPP2004'!$B$4:$CZ$265,'orig WPP2004'!AA$1)</f>
        <v>147.42099999999999</v>
      </c>
      <c r="BA173" s="51">
        <f>VLOOKUP($B$4:$B$236,'orig WPP2004'!$B$4:$CZ$265,'orig WPP2004'!AB$1)</f>
        <v>159.749</v>
      </c>
      <c r="BB173" s="51">
        <f>VLOOKUP($B$4:$B$236,'orig WPP2004'!$B$4:$CZ$265,'orig WPP2004'!AC$1)</f>
        <v>171.16900000000001</v>
      </c>
      <c r="BC173" s="51">
        <f>VLOOKUP($B$4:$B$236,'orig WPP2004'!$B$4:$CZ$265,'orig WPP2004'!AD$1)</f>
        <v>181.17099999999999</v>
      </c>
      <c r="BD173" s="51">
        <f>VLOOKUP($B$4:$B$236,'orig WPP2004'!$B$4:$CZ$265,'orig WPP2004'!AE$1)</f>
        <v>190.20600000000002</v>
      </c>
      <c r="BE173" s="51">
        <f>VLOOKUP($B$4:$B$236,'orig WPP2004'!$B$4:$CZ$265,'orig WPP2004'!AF$1)</f>
        <v>199.87899999999999</v>
      </c>
      <c r="BF173" s="51">
        <f>VLOOKUP($B$4:$B$236,'orig WPP2004'!$B$4:$CZ$265,'orig WPP2004'!AG$1)</f>
        <v>212.398</v>
      </c>
      <c r="BG173" s="51">
        <f>VLOOKUP($B$4:$B$236,'orig WPP2004'!$B$4:$CZ$265,'orig WPP2004'!AH$1)</f>
        <v>229.24200000000002</v>
      </c>
      <c r="BH173" s="51">
        <f>VLOOKUP($B$4:$B$236,'orig WPP2004'!$B$4:$CZ$265,'orig WPP2004'!AI$1)</f>
        <v>250.964</v>
      </c>
      <c r="BI173" s="51">
        <f>VLOOKUP($B$4:$B$236,'orig WPP2004'!$B$4:$CZ$265,'orig WPP2004'!AJ$1)</f>
        <v>276.75800000000004</v>
      </c>
      <c r="BJ173" s="51">
        <f>VLOOKUP($B$4:$B$236,'orig WPP2004'!$B$4:$CZ$265,'orig WPP2004'!AK$1)</f>
        <v>305.05599999999998</v>
      </c>
      <c r="BK173" s="51">
        <f>VLOOKUP($B$4:$B$236,'orig WPP2004'!$B$4:$CZ$265,'orig WPP2004'!AL$1)</f>
        <v>333.59</v>
      </c>
      <c r="BL173" s="51">
        <f>VLOOKUP($B$4:$B$236,'orig WPP2004'!$B$4:$CZ$265,'orig WPP2004'!AM$1)</f>
        <v>360.63499999999999</v>
      </c>
      <c r="BM173" s="51">
        <f>VLOOKUP($B$4:$B$236,'orig WPP2004'!$B$4:$CZ$265,'orig WPP2004'!AN$1)</f>
        <v>385.84699999999998</v>
      </c>
      <c r="BN173" s="51">
        <f>VLOOKUP($B$4:$B$236,'orig WPP2004'!$B$4:$CZ$265,'orig WPP2004'!AO$1)</f>
        <v>409.47900000000004</v>
      </c>
      <c r="BO173" s="51">
        <f>VLOOKUP($B$4:$B$236,'orig WPP2004'!$B$4:$CZ$265,'orig WPP2004'!AP$1)</f>
        <v>431.13200000000006</v>
      </c>
      <c r="BP173" s="51">
        <f>VLOOKUP($B$4:$B$236,'orig WPP2004'!$B$4:$CZ$265,'orig WPP2004'!AQ$1)</f>
        <v>450.49099999999999</v>
      </c>
      <c r="BQ173" s="51">
        <f>VLOOKUP($B$4:$B$236,'orig WPP2004'!$B$4:$CZ$265,'orig WPP2004'!AR$1)</f>
        <v>467.428</v>
      </c>
      <c r="BR173" s="51">
        <f>VLOOKUP($B$4:$B$236,'orig WPP2004'!$B$4:$CZ$265,'orig WPP2004'!AS$1)</f>
        <v>481.9</v>
      </c>
      <c r="BS173" s="51">
        <f>VLOOKUP($B$4:$B$236,'orig WPP2004'!$B$4:$CZ$265,'orig WPP2004'!AT$1)</f>
        <v>494.18799999999999</v>
      </c>
      <c r="BT173" s="51">
        <f>VLOOKUP($B$4:$B$236,'orig WPP2004'!$B$4:$CZ$265,'orig WPP2004'!AU$1)</f>
        <v>504.97500000000002</v>
      </c>
      <c r="BU173" s="51">
        <f>VLOOKUP($B$4:$B$236,'orig WPP2004'!$B$4:$CZ$265,'orig WPP2004'!AV$1)</f>
        <v>515.19599999999991</v>
      </c>
      <c r="BV173" s="51">
        <f>VLOOKUP($B$4:$B$236,'orig WPP2004'!$B$4:$CZ$265,'orig WPP2004'!AW$1)</f>
        <v>525.73599999999999</v>
      </c>
      <c r="BW173" s="51">
        <f>VLOOKUP($B$4:$B$236,'orig WPP2004'!$B$4:$CZ$265,'orig WPP2004'!AX$1)</f>
        <v>536.18299999999999</v>
      </c>
      <c r="BX173" s="51">
        <f>VLOOKUP($B$4:$B$236,'orig WPP2004'!$B$4:$CZ$265,'orig WPP2004'!AY$1)</f>
        <v>546.86200000000008</v>
      </c>
      <c r="BY173" s="51">
        <f>VLOOKUP($B$4:$B$236,'orig WPP2004'!$B$4:$CZ$265,'orig WPP2004'!AZ$1)</f>
        <v>560.21500000000003</v>
      </c>
      <c r="BZ173" s="51">
        <f>VLOOKUP($B$4:$B$236,'orig WPP2004'!$B$4:$CZ$265,'orig WPP2004'!BA$1)</f>
        <v>579.399</v>
      </c>
      <c r="CA173" s="51">
        <f>VLOOKUP($B$4:$B$236,'orig WPP2004'!$B$4:$CZ$265,'orig WPP2004'!BB$1)</f>
        <v>606.33899999999994</v>
      </c>
      <c r="CB173" s="51">
        <f>VLOOKUP($B$4:$B$236,'orig WPP2004'!$B$4:$CZ$265,'orig WPP2004'!BC$1)</f>
        <v>642.46299999999997</v>
      </c>
      <c r="CC173" s="51">
        <f>VLOOKUP($B$4:$B$236,'orig WPP2004'!$B$4:$CZ$265,'orig WPP2004'!BD$1)</f>
        <v>686.28599999999994</v>
      </c>
      <c r="CD173" s="51">
        <f>VLOOKUP($B$4:$B$236,'orig WPP2004'!$B$4:$CZ$265,'orig WPP2004'!BE$1)</f>
        <v>733.23699999999997</v>
      </c>
      <c r="CE173" s="51">
        <f>VLOOKUP($B$4:$B$236,'orig WPP2004'!$B$4:$CZ$265,'orig WPP2004'!BF$1)</f>
        <v>776.93600000000004</v>
      </c>
      <c r="CF173" s="51">
        <f>VLOOKUP($B$4:$B$236,'orig WPP2004'!$B$4:$CZ$265,'orig WPP2004'!BG$1)</f>
        <v>812.84199999999998</v>
      </c>
      <c r="CG173" s="51">
        <f>VLOOKUP($B$4:$B$236,'orig WPP2004'!$B$4:$CZ$265,'orig WPP2004'!BH$1)</f>
        <v>839.21299999999997</v>
      </c>
      <c r="CH173" s="51">
        <f>VLOOKUP($B$4:$B$236,'orig WPP2004'!$B$4:$CZ$265,'orig WPP2004'!BI$1)</f>
        <v>857.49199999999996</v>
      </c>
      <c r="CI173" s="51">
        <f>VLOOKUP($B$4:$B$236,'orig WPP2004'!$B$4:$CZ$265,'orig WPP2004'!BJ$1)</f>
        <v>870.22500000000002</v>
      </c>
      <c r="CJ173" s="51">
        <f>VLOOKUP($B$4:$B$236,'orig WPP2004'!$B$4:$CZ$265,'orig WPP2004'!BK$1)</f>
        <v>881.41499999999996</v>
      </c>
      <c r="CK173" s="51">
        <f>VLOOKUP($B$4:$B$236,'orig WPP2004'!$B$4:$CZ$265,'orig WPP2004'!BL$1)</f>
        <v>893.99300000000005</v>
      </c>
      <c r="CL173" s="51">
        <f>VLOOKUP($B$4:$B$236,'orig WPP2004'!$B$4:$CZ$265,'orig WPP2004'!BM$1)</f>
        <v>908.62100000000009</v>
      </c>
      <c r="CM173" s="51">
        <f>VLOOKUP($B$4:$B$236,'orig WPP2004'!$B$4:$CZ$265,'orig WPP2004'!BN$1)</f>
        <v>924.37</v>
      </c>
      <c r="CN173" s="51">
        <f>VLOOKUP($B$4:$B$236,'orig WPP2004'!$B$4:$CZ$265,'orig WPP2004'!BO$1)</f>
        <v>940.72299999999996</v>
      </c>
      <c r="CO173" s="51">
        <f>VLOOKUP($B$4:$B$236,'orig WPP2004'!$B$4:$CZ$265,'orig WPP2004'!BP$1)</f>
        <v>956.69399999999996</v>
      </c>
      <c r="CP173" s="51">
        <f>VLOOKUP($B$4:$B$236,'orig WPP2004'!$B$4:$CZ$265,'orig WPP2004'!BQ$1)</f>
        <v>971.58500000000004</v>
      </c>
      <c r="CQ173" s="51">
        <f>VLOOKUP($B$4:$B$236,'orig WPP2004'!$B$4:$CZ$265,'orig WPP2004'!BR$1)</f>
        <v>985.39400000000001</v>
      </c>
      <c r="CR173" s="51">
        <f>VLOOKUP($B$4:$B$236,'orig WPP2004'!$B$4:$CZ$265,'orig WPP2004'!BS$1)</f>
        <v>998.5329999999999</v>
      </c>
      <c r="CS173" s="51">
        <f>VLOOKUP($B$4:$B$236,'orig WPP2004'!$B$4:$CZ$265,'orig WPP2004'!BT$1)</f>
        <v>1011.1849999999999</v>
      </c>
      <c r="CT173" s="51">
        <f>VLOOKUP($B$4:$B$236,'orig WPP2004'!$B$4:$CZ$265,'orig WPP2004'!BU$1)</f>
        <v>1023.616</v>
      </c>
      <c r="CU173" s="51">
        <f>VLOOKUP($B$4:$B$236,'orig WPP2004'!$B$4:$CZ$265,'orig WPP2004'!BV$1)</f>
        <v>1036.0250000000001</v>
      </c>
      <c r="CV173" s="51">
        <f>VLOOKUP($B$4:$B$236,'orig WPP2004'!$B$4:$CZ$265,'orig WPP2004'!BW$1)</f>
        <v>1048.4690000000001</v>
      </c>
      <c r="CW173" s="51">
        <f>VLOOKUP($B$4:$B$236,'orig WPP2004'!$B$4:$CZ$265,'orig WPP2004'!BX$1)</f>
        <v>1060.9059999999999</v>
      </c>
      <c r="CX173" s="51">
        <f>VLOOKUP($B$4:$B$236,'orig WPP2004'!$B$4:$CZ$265,'orig WPP2004'!BY$1)</f>
        <v>1073.325</v>
      </c>
      <c r="CY173" s="51">
        <f>VLOOKUP($B$4:$B$236,'orig WPP2004'!$B$4:$CZ$265,'orig WPP2004'!BZ$1)</f>
        <v>1085.6869999999999</v>
      </c>
      <c r="CZ173" s="51">
        <f>VLOOKUP($B$4:$B$236,'orig WPP2004'!$B$4:$CZ$265,'orig WPP2004'!CA$1)</f>
        <v>1097.9580000000001</v>
      </c>
      <c r="DA173" s="51">
        <f>VLOOKUP($B$4:$B$236,'orig WPP2004'!$B$4:$CZ$265,'orig WPP2004'!CB$1)</f>
        <v>1110.1420000000001</v>
      </c>
      <c r="DB173" s="51">
        <f>VLOOKUP($B$4:$B$236,'orig WPP2004'!$B$4:$CZ$265,'orig WPP2004'!CC$1)</f>
        <v>1122.2550000000001</v>
      </c>
      <c r="DC173" s="51">
        <f>VLOOKUP($B$4:$B$236,'orig WPP2004'!$B$4:$CZ$265,'orig WPP2004'!CD$1)</f>
        <v>1134.2829999999999</v>
      </c>
      <c r="DD173" s="51">
        <f>VLOOKUP($B$4:$B$236,'orig WPP2004'!$B$4:$CZ$265,'orig WPP2004'!CE$1)</f>
        <v>1146.2080000000001</v>
      </c>
      <c r="DE173" s="51">
        <f>VLOOKUP($B$4:$B$236,'orig WPP2004'!$B$4:$CZ$265,'orig WPP2004'!CF$1)</f>
        <v>1158.0129999999999</v>
      </c>
    </row>
    <row r="174" spans="1:109">
      <c r="A174">
        <v>9</v>
      </c>
      <c r="B174" s="3">
        <v>638</v>
      </c>
      <c r="C174" s="1" t="s">
        <v>614</v>
      </c>
      <c r="D174" s="29">
        <f>+[2]Summary!F24</f>
        <v>9.0236399272214598</v>
      </c>
      <c r="E174" s="29">
        <f>+[2]Summary!G24</f>
        <v>10.828367912665751</v>
      </c>
      <c r="F174" s="29">
        <f>+[2]Summary!H24</f>
        <v>12.994041495198902</v>
      </c>
      <c r="G174" s="29">
        <f>+[2]Summary!I24</f>
        <v>15.592849794238681</v>
      </c>
      <c r="H174" s="29">
        <f>+[2]Summary!J24</f>
        <v>18.711419753086417</v>
      </c>
      <c r="I174" s="29">
        <f>+[2]Summary!K24</f>
        <v>22.453703703703699</v>
      </c>
      <c r="J174" s="29">
        <f>+[2]Summary!L24</f>
        <v>26.944444444444439</v>
      </c>
      <c r="K174" s="29">
        <f>+[2]Summary!M24</f>
        <v>32.333333333333329</v>
      </c>
      <c r="L174" s="29">
        <f>+[2]Summary!N24</f>
        <v>38.799999999999997</v>
      </c>
      <c r="M174" s="29">
        <f>+[2]Summary!O24</f>
        <v>49.8</v>
      </c>
      <c r="N174" s="29">
        <f>+[2]Summary!P24</f>
        <v>60.8</v>
      </c>
      <c r="O174" s="29">
        <f>+[2]Summary!Q24</f>
        <v>71.2</v>
      </c>
      <c r="P174" s="29">
        <f>+[2]Summary!R24</f>
        <v>81.2</v>
      </c>
      <c r="Q174" s="29">
        <f>+[2]Summary!S24</f>
        <v>89</v>
      </c>
      <c r="R174" s="29">
        <f>+[2]Summary!T24</f>
        <v>103.92222222222223</v>
      </c>
      <c r="S174" s="29">
        <f>+[2]Summary!U24</f>
        <v>109.1</v>
      </c>
      <c r="T174" s="29">
        <f>+[2]Summary!V24</f>
        <v>163.95</v>
      </c>
      <c r="U174" s="29">
        <f>+[2]Summary!W24</f>
        <v>182.7</v>
      </c>
      <c r="V174" s="29">
        <f>+[2]Summary!X24</f>
        <v>180.8</v>
      </c>
      <c r="W174" s="29">
        <f>+[2]Summary!Y24</f>
        <v>167.07</v>
      </c>
      <c r="X174" s="29">
        <f>+[2]Summary!Z24</f>
        <v>172.6</v>
      </c>
      <c r="Y174" s="29">
        <f>+[2]Summary!AA24</f>
        <v>173.74</v>
      </c>
      <c r="Z174" s="29">
        <f>+[2]Summary!AB24</f>
        <v>173.26</v>
      </c>
      <c r="AA174" s="29">
        <f>+[2]Summary!AC24</f>
        <v>195.43</v>
      </c>
      <c r="AB174" s="29">
        <f>+[2]Summary!AD24</f>
        <v>218.69</v>
      </c>
      <c r="AC174" s="51">
        <f>VLOOKUP($B$4:$B$236,'orig WPP2004'!$B$4:$CZ$265,'orig WPP2004'!D$1)</f>
        <v>248.11099999999999</v>
      </c>
      <c r="AD174" s="51">
        <f>VLOOKUP($B$4:$B$236,'orig WPP2004'!$B$4:$CZ$265,'orig WPP2004'!E$1)</f>
        <v>259.303</v>
      </c>
      <c r="AE174" s="51">
        <f>VLOOKUP($B$4:$B$236,'orig WPP2004'!$B$4:$CZ$265,'orig WPP2004'!F$1)</f>
        <v>268.46499999999997</v>
      </c>
      <c r="AF174" s="51">
        <f>VLOOKUP($B$4:$B$236,'orig WPP2004'!$B$4:$CZ$265,'orig WPP2004'!G$1)</f>
        <v>276.45100000000002</v>
      </c>
      <c r="AG174" s="51">
        <f>VLOOKUP($B$4:$B$236,'orig WPP2004'!$B$4:$CZ$265,'orig WPP2004'!H$1)</f>
        <v>283.94099999999997</v>
      </c>
      <c r="AH174" s="51">
        <f>VLOOKUP($B$4:$B$236,'orig WPP2004'!$B$4:$CZ$265,'orig WPP2004'!I$1)</f>
        <v>291.44299999999998</v>
      </c>
      <c r="AI174" s="51">
        <f>VLOOKUP($B$4:$B$236,'orig WPP2004'!$B$4:$CZ$265,'orig WPP2004'!J$1)</f>
        <v>299.28399999999999</v>
      </c>
      <c r="AJ174" s="51">
        <f>VLOOKUP($B$4:$B$236,'orig WPP2004'!$B$4:$CZ$265,'orig WPP2004'!K$1)</f>
        <v>307.61699999999996</v>
      </c>
      <c r="AK174" s="51">
        <f>VLOOKUP($B$4:$B$236,'orig WPP2004'!$B$4:$CZ$265,'orig WPP2004'!L$1)</f>
        <v>316.44</v>
      </c>
      <c r="AL174" s="51">
        <f>VLOOKUP($B$4:$B$236,'orig WPP2004'!$B$4:$CZ$265,'orig WPP2004'!M$1)</f>
        <v>325.63300000000004</v>
      </c>
      <c r="AM174" s="51">
        <f>VLOOKUP($B$4:$B$236,'orig WPP2004'!$B$4:$CZ$265,'orig WPP2004'!N$1)</f>
        <v>335.05500000000001</v>
      </c>
      <c r="AN174" s="51">
        <f>VLOOKUP($B$4:$B$236,'orig WPP2004'!$B$4:$CZ$265,'orig WPP2004'!O$1)</f>
        <v>344.64699999999999</v>
      </c>
      <c r="AO174" s="51">
        <f>VLOOKUP($B$4:$B$236,'orig WPP2004'!$B$4:$CZ$265,'orig WPP2004'!P$1)</f>
        <v>354.53100000000001</v>
      </c>
      <c r="AP174" s="51">
        <f>VLOOKUP($B$4:$B$236,'orig WPP2004'!$B$4:$CZ$265,'orig WPP2004'!Q$1)</f>
        <v>365.04700000000003</v>
      </c>
      <c r="AQ174" s="51">
        <f>VLOOKUP($B$4:$B$236,'orig WPP2004'!$B$4:$CZ$265,'orig WPP2004'!R$1)</f>
        <v>376.63900000000001</v>
      </c>
      <c r="AR174" s="51">
        <f>VLOOKUP($B$4:$B$236,'orig WPP2004'!$B$4:$CZ$265,'orig WPP2004'!S$1)</f>
        <v>389.52499999999998</v>
      </c>
      <c r="AS174" s="51">
        <f>VLOOKUP($B$4:$B$236,'orig WPP2004'!$B$4:$CZ$265,'orig WPP2004'!T$1)</f>
        <v>403.988</v>
      </c>
      <c r="AT174" s="51">
        <f>VLOOKUP($B$4:$B$236,'orig WPP2004'!$B$4:$CZ$265,'orig WPP2004'!U$1)</f>
        <v>419.66399999999999</v>
      </c>
      <c r="AU174" s="51">
        <f>VLOOKUP($B$4:$B$236,'orig WPP2004'!$B$4:$CZ$265,'orig WPP2004'!V$1)</f>
        <v>435.34100000000001</v>
      </c>
      <c r="AV174" s="51">
        <f>VLOOKUP($B$4:$B$236,'orig WPP2004'!$B$4:$CZ$265,'orig WPP2004'!W$1)</f>
        <v>449.37700000000001</v>
      </c>
      <c r="AW174" s="51">
        <f>VLOOKUP($B$4:$B$236,'orig WPP2004'!$B$4:$CZ$265,'orig WPP2004'!X$1)</f>
        <v>460.63200000000001</v>
      </c>
      <c r="AX174" s="51">
        <f>VLOOKUP($B$4:$B$236,'orig WPP2004'!$B$4:$CZ$265,'orig WPP2004'!Y$1)</f>
        <v>468.68</v>
      </c>
      <c r="AY174" s="51">
        <f>VLOOKUP($B$4:$B$236,'orig WPP2004'!$B$4:$CZ$265,'orig WPP2004'!Z$1)</f>
        <v>473.97299999999996</v>
      </c>
      <c r="AZ174" s="51">
        <f>VLOOKUP($B$4:$B$236,'orig WPP2004'!$B$4:$CZ$265,'orig WPP2004'!AA$1)</f>
        <v>477.32799999999997</v>
      </c>
      <c r="BA174" s="51">
        <f>VLOOKUP($B$4:$B$236,'orig WPP2004'!$B$4:$CZ$265,'orig WPP2004'!AB$1)</f>
        <v>479.99599999999998</v>
      </c>
      <c r="BB174" s="51">
        <f>VLOOKUP($B$4:$B$236,'orig WPP2004'!$B$4:$CZ$265,'orig WPP2004'!AC$1)</f>
        <v>482.93799999999999</v>
      </c>
      <c r="BC174" s="51">
        <f>VLOOKUP($B$4:$B$236,'orig WPP2004'!$B$4:$CZ$265,'orig WPP2004'!AD$1)</f>
        <v>486.32400000000001</v>
      </c>
      <c r="BD174" s="51">
        <f>VLOOKUP($B$4:$B$236,'orig WPP2004'!$B$4:$CZ$265,'orig WPP2004'!AE$1)</f>
        <v>490.03700000000003</v>
      </c>
      <c r="BE174" s="51">
        <f>VLOOKUP($B$4:$B$236,'orig WPP2004'!$B$4:$CZ$265,'orig WPP2004'!AF$1)</f>
        <v>494.40899999999999</v>
      </c>
      <c r="BF174" s="51">
        <f>VLOOKUP($B$4:$B$236,'orig WPP2004'!$B$4:$CZ$265,'orig WPP2004'!AG$1)</f>
        <v>499.77</v>
      </c>
      <c r="BG174" s="51">
        <f>VLOOKUP($B$4:$B$236,'orig WPP2004'!$B$4:$CZ$265,'orig WPP2004'!AH$1)</f>
        <v>506.33499999999998</v>
      </c>
      <c r="BH174" s="51">
        <f>VLOOKUP($B$4:$B$236,'orig WPP2004'!$B$4:$CZ$265,'orig WPP2004'!AI$1)</f>
        <v>514.35400000000004</v>
      </c>
      <c r="BI174" s="51">
        <f>VLOOKUP($B$4:$B$236,'orig WPP2004'!$B$4:$CZ$265,'orig WPP2004'!AJ$1)</f>
        <v>523.77300000000002</v>
      </c>
      <c r="BJ174" s="51">
        <f>VLOOKUP($B$4:$B$236,'orig WPP2004'!$B$4:$CZ$265,'orig WPP2004'!AK$1)</f>
        <v>534.11200000000008</v>
      </c>
      <c r="BK174" s="51">
        <f>VLOOKUP($B$4:$B$236,'orig WPP2004'!$B$4:$CZ$265,'orig WPP2004'!AL$1)</f>
        <v>544.66700000000003</v>
      </c>
      <c r="BL174" s="51">
        <f>VLOOKUP($B$4:$B$236,'orig WPP2004'!$B$4:$CZ$265,'orig WPP2004'!AM$1)</f>
        <v>554.93700000000001</v>
      </c>
      <c r="BM174" s="51">
        <f>VLOOKUP($B$4:$B$236,'orig WPP2004'!$B$4:$CZ$265,'orig WPP2004'!AN$1)</f>
        <v>564.73500000000001</v>
      </c>
      <c r="BN174" s="51">
        <f>VLOOKUP($B$4:$B$236,'orig WPP2004'!$B$4:$CZ$265,'orig WPP2004'!AO$1)</f>
        <v>574.22500000000002</v>
      </c>
      <c r="BO174" s="51">
        <f>VLOOKUP($B$4:$B$236,'orig WPP2004'!$B$4:$CZ$265,'orig WPP2004'!AP$1)</f>
        <v>583.67499999999995</v>
      </c>
      <c r="BP174" s="51">
        <f>VLOOKUP($B$4:$B$236,'orig WPP2004'!$B$4:$CZ$265,'orig WPP2004'!AQ$1)</f>
        <v>593.50099999999998</v>
      </c>
      <c r="BQ174" s="51">
        <f>VLOOKUP($B$4:$B$236,'orig WPP2004'!$B$4:$CZ$265,'orig WPP2004'!AR$1)</f>
        <v>603.99199999999996</v>
      </c>
      <c r="BR174" s="51">
        <f>VLOOKUP($B$4:$B$236,'orig WPP2004'!$B$4:$CZ$265,'orig WPP2004'!AS$1)</f>
        <v>615.21500000000003</v>
      </c>
      <c r="BS174" s="51">
        <f>VLOOKUP($B$4:$B$236,'orig WPP2004'!$B$4:$CZ$265,'orig WPP2004'!AT$1)</f>
        <v>627.02099999999996</v>
      </c>
      <c r="BT174" s="51">
        <f>VLOOKUP($B$4:$B$236,'orig WPP2004'!$B$4:$CZ$265,'orig WPP2004'!AU$1)</f>
        <v>639.23299999999995</v>
      </c>
      <c r="BU174" s="51">
        <f>VLOOKUP($B$4:$B$236,'orig WPP2004'!$B$4:$CZ$265,'orig WPP2004'!AV$1)</f>
        <v>651.58699999999999</v>
      </c>
      <c r="BV174" s="51">
        <f>VLOOKUP($B$4:$B$236,'orig WPP2004'!$B$4:$CZ$265,'orig WPP2004'!AW$1)</f>
        <v>663.88599999999997</v>
      </c>
      <c r="BW174" s="51">
        <f>VLOOKUP($B$4:$B$236,'orig WPP2004'!$B$4:$CZ$265,'orig WPP2004'!AX$1)</f>
        <v>676.05200000000002</v>
      </c>
      <c r="BX174" s="51">
        <f>VLOOKUP($B$4:$B$236,'orig WPP2004'!$B$4:$CZ$265,'orig WPP2004'!AY$1)</f>
        <v>688.12099999999998</v>
      </c>
      <c r="BY174" s="51">
        <f>VLOOKUP($B$4:$B$236,'orig WPP2004'!$B$4:$CZ$265,'orig WPP2004'!AZ$1)</f>
        <v>700.14799999999991</v>
      </c>
      <c r="BZ174" s="51">
        <f>VLOOKUP($B$4:$B$236,'orig WPP2004'!$B$4:$CZ$265,'orig WPP2004'!BA$1)</f>
        <v>712.23199999999997</v>
      </c>
      <c r="CA174" s="51">
        <f>VLOOKUP($B$4:$B$236,'orig WPP2004'!$B$4:$CZ$265,'orig WPP2004'!BB$1)</f>
        <v>724.43200000000002</v>
      </c>
      <c r="CB174" s="51">
        <f>VLOOKUP($B$4:$B$236,'orig WPP2004'!$B$4:$CZ$265,'orig WPP2004'!BC$1)</f>
        <v>736.76</v>
      </c>
      <c r="CC174" s="51">
        <f>VLOOKUP($B$4:$B$236,'orig WPP2004'!$B$4:$CZ$265,'orig WPP2004'!BD$1)</f>
        <v>749.14200000000005</v>
      </c>
      <c r="CD174" s="51">
        <f>VLOOKUP($B$4:$B$236,'orig WPP2004'!$B$4:$CZ$265,'orig WPP2004'!BE$1)</f>
        <v>761.44200000000001</v>
      </c>
      <c r="CE174" s="51">
        <f>VLOOKUP($B$4:$B$236,'orig WPP2004'!$B$4:$CZ$265,'orig WPP2004'!BF$1)</f>
        <v>773.48299999999995</v>
      </c>
      <c r="CF174" s="51">
        <f>VLOOKUP($B$4:$B$236,'orig WPP2004'!$B$4:$CZ$265,'orig WPP2004'!BG$1)</f>
        <v>785.13900000000001</v>
      </c>
      <c r="CG174" s="51">
        <f>VLOOKUP($B$4:$B$236,'orig WPP2004'!$B$4:$CZ$265,'orig WPP2004'!BH$1)</f>
        <v>796.35400000000004</v>
      </c>
      <c r="CH174" s="51">
        <f>VLOOKUP($B$4:$B$236,'orig WPP2004'!$B$4:$CZ$265,'orig WPP2004'!BI$1)</f>
        <v>807.16300000000001</v>
      </c>
      <c r="CI174" s="51">
        <f>VLOOKUP($B$4:$B$236,'orig WPP2004'!$B$4:$CZ$265,'orig WPP2004'!BJ$1)</f>
        <v>817.63400000000001</v>
      </c>
      <c r="CJ174" s="51">
        <f>VLOOKUP($B$4:$B$236,'orig WPP2004'!$B$4:$CZ$265,'orig WPP2004'!BK$1)</f>
        <v>827.87599999999998</v>
      </c>
      <c r="CK174" s="51">
        <f>VLOOKUP($B$4:$B$236,'orig WPP2004'!$B$4:$CZ$265,'orig WPP2004'!BL$1)</f>
        <v>837.97299999999996</v>
      </c>
      <c r="CL174" s="51">
        <f>VLOOKUP($B$4:$B$236,'orig WPP2004'!$B$4:$CZ$265,'orig WPP2004'!BM$1)</f>
        <v>847.93900000000008</v>
      </c>
      <c r="CM174" s="51">
        <f>VLOOKUP($B$4:$B$236,'orig WPP2004'!$B$4:$CZ$265,'orig WPP2004'!BN$1)</f>
        <v>857.75099999999998</v>
      </c>
      <c r="CN174" s="51">
        <f>VLOOKUP($B$4:$B$236,'orig WPP2004'!$B$4:$CZ$265,'orig WPP2004'!BO$1)</f>
        <v>867.41600000000005</v>
      </c>
      <c r="CO174" s="51">
        <f>VLOOKUP($B$4:$B$236,'orig WPP2004'!$B$4:$CZ$265,'orig WPP2004'!BP$1)</f>
        <v>876.93299999999999</v>
      </c>
      <c r="CP174" s="51">
        <f>VLOOKUP($B$4:$B$236,'orig WPP2004'!$B$4:$CZ$265,'orig WPP2004'!BQ$1)</f>
        <v>886.30200000000002</v>
      </c>
      <c r="CQ174" s="51">
        <f>VLOOKUP($B$4:$B$236,'orig WPP2004'!$B$4:$CZ$265,'orig WPP2004'!BR$1)</f>
        <v>895.53</v>
      </c>
      <c r="CR174" s="51">
        <f>VLOOKUP($B$4:$B$236,'orig WPP2004'!$B$4:$CZ$265,'orig WPP2004'!BS$1)</f>
        <v>904.62</v>
      </c>
      <c r="CS174" s="51">
        <f>VLOOKUP($B$4:$B$236,'orig WPP2004'!$B$4:$CZ$265,'orig WPP2004'!BT$1)</f>
        <v>913.56700000000001</v>
      </c>
      <c r="CT174" s="51">
        <f>VLOOKUP($B$4:$B$236,'orig WPP2004'!$B$4:$CZ$265,'orig WPP2004'!BU$1)</f>
        <v>922.36300000000006</v>
      </c>
      <c r="CU174" s="51">
        <f>VLOOKUP($B$4:$B$236,'orig WPP2004'!$B$4:$CZ$265,'orig WPP2004'!BV$1)</f>
        <v>930.99800000000005</v>
      </c>
      <c r="CV174" s="51">
        <f>VLOOKUP($B$4:$B$236,'orig WPP2004'!$B$4:$CZ$265,'orig WPP2004'!BW$1)</f>
        <v>939.47</v>
      </c>
      <c r="CW174" s="51">
        <f>VLOOKUP($B$4:$B$236,'orig WPP2004'!$B$4:$CZ$265,'orig WPP2004'!BX$1)</f>
        <v>947.77700000000004</v>
      </c>
      <c r="CX174" s="51">
        <f>VLOOKUP($B$4:$B$236,'orig WPP2004'!$B$4:$CZ$265,'orig WPP2004'!BY$1)</f>
        <v>955.91100000000006</v>
      </c>
      <c r="CY174" s="51">
        <f>VLOOKUP($B$4:$B$236,'orig WPP2004'!$B$4:$CZ$265,'orig WPP2004'!BZ$1)</f>
        <v>963.86699999999996</v>
      </c>
      <c r="CZ174" s="51">
        <f>VLOOKUP($B$4:$B$236,'orig WPP2004'!$B$4:$CZ$265,'orig WPP2004'!CA$1)</f>
        <v>971.63699999999994</v>
      </c>
      <c r="DA174" s="51">
        <f>VLOOKUP($B$4:$B$236,'orig WPP2004'!$B$4:$CZ$265,'orig WPP2004'!CB$1)</f>
        <v>979.21500000000003</v>
      </c>
      <c r="DB174" s="51">
        <f>VLOOKUP($B$4:$B$236,'orig WPP2004'!$B$4:$CZ$265,'orig WPP2004'!CC$1)</f>
        <v>986.59500000000003</v>
      </c>
      <c r="DC174" s="51">
        <f>VLOOKUP($B$4:$B$236,'orig WPP2004'!$B$4:$CZ$265,'orig WPP2004'!CD$1)</f>
        <v>993.77199999999993</v>
      </c>
      <c r="DD174" s="51">
        <f>VLOOKUP($B$4:$B$236,'orig WPP2004'!$B$4:$CZ$265,'orig WPP2004'!CE$1)</f>
        <v>1000.741</v>
      </c>
      <c r="DE174" s="51">
        <f>VLOOKUP($B$4:$B$236,'orig WPP2004'!$B$4:$CZ$265,'orig WPP2004'!CF$1)</f>
        <v>1007.499</v>
      </c>
    </row>
    <row r="175" spans="1:109">
      <c r="A175">
        <v>12</v>
      </c>
      <c r="B175" s="3">
        <v>642</v>
      </c>
      <c r="C175" s="1" t="s">
        <v>539</v>
      </c>
      <c r="D175" s="29">
        <f>+[3]Summary!M48</f>
        <v>2750.0000000000009</v>
      </c>
      <c r="E175" s="29">
        <f>+[3]Summary!N48</f>
        <v>2991.1447547899652</v>
      </c>
      <c r="F175" s="29">
        <f>+[3]Summary!O48</f>
        <v>3204.7979515606762</v>
      </c>
      <c r="G175" s="29">
        <f>+[3]Summary!P48</f>
        <v>3433.7120909578684</v>
      </c>
      <c r="H175" s="29">
        <f>+[3]Summary!Q48</f>
        <v>3678.9772403120019</v>
      </c>
      <c r="I175" s="29">
        <f>+[3]Summary!R48</f>
        <v>3941.7613289057167</v>
      </c>
      <c r="J175" s="29">
        <f>+[3]Summary!S48</f>
        <v>4223.3157095418383</v>
      </c>
      <c r="K175" s="29">
        <f>+[3]Summary!T48</f>
        <v>4524.9811173662556</v>
      </c>
      <c r="L175" s="29">
        <f>+[3]Summary!U48</f>
        <v>4848.1940543209885</v>
      </c>
      <c r="M175" s="29">
        <f>+[3]Summary!V48</f>
        <v>5194.49362962963</v>
      </c>
      <c r="N175" s="29">
        <f>+[3]Summary!W48</f>
        <v>5565.5288888888881</v>
      </c>
      <c r="O175" s="29">
        <f>+[3]Summary!X48</f>
        <v>5963.0666666666684</v>
      </c>
      <c r="P175" s="29">
        <f>+[3]Summary!Y48</f>
        <v>6388.9999999999982</v>
      </c>
      <c r="Q175" s="29">
        <f>+[3]Summary!Z48</f>
        <v>7086.5051903114172</v>
      </c>
      <c r="R175" s="29">
        <f>+[3]Summary!AA48</f>
        <v>7529.4117647058811</v>
      </c>
      <c r="S175" s="29">
        <f>+[3]Summary!AB48</f>
        <v>7999.9999999999991</v>
      </c>
      <c r="T175" s="29">
        <f>+[3]Summary!AC48</f>
        <v>8589.4999999999982</v>
      </c>
      <c r="U175" s="29">
        <f>+[3]Summary!AD48</f>
        <v>9179.0000000000018</v>
      </c>
      <c r="V175" s="29">
        <f>+[3]Summary!AE48</f>
        <v>9776.0000000000018</v>
      </c>
      <c r="W175" s="29">
        <f>+[3]Summary!AF48</f>
        <v>10373.000000000002</v>
      </c>
      <c r="X175" s="29">
        <f>+[3]Summary!AG48</f>
        <v>11000.000000000004</v>
      </c>
      <c r="Y175" s="29">
        <f>+[3]Summary!AH48</f>
        <v>11866.000000000004</v>
      </c>
      <c r="Z175" s="29">
        <f>+[3]Summary!AI48</f>
        <v>12340.000000000002</v>
      </c>
      <c r="AA175" s="29">
        <f>+[3]Summary!AJ48</f>
        <v>14280.728999999999</v>
      </c>
      <c r="AB175" s="29">
        <f>+[3]Summary!AK48</f>
        <v>15165.12011111111</v>
      </c>
      <c r="AC175" s="51">
        <f>VLOOKUP($B$4:$B$236,'orig WPP2004'!$B$4:$CZ$265,'orig WPP2004'!D$1)</f>
        <v>16311</v>
      </c>
      <c r="AD175" s="51">
        <f>VLOOKUP($B$4:$B$236,'orig WPP2004'!$B$4:$CZ$265,'orig WPP2004'!E$1)</f>
        <v>16607.892</v>
      </c>
      <c r="AE175" s="51">
        <f>VLOOKUP($B$4:$B$236,'orig WPP2004'!$B$4:$CZ$265,'orig WPP2004'!F$1)</f>
        <v>16856.830000000002</v>
      </c>
      <c r="AF175" s="51">
        <f>VLOOKUP($B$4:$B$236,'orig WPP2004'!$B$4:$CZ$265,'orig WPP2004'!G$1)</f>
        <v>17077.387000000002</v>
      </c>
      <c r="AG175" s="51">
        <f>VLOOKUP($B$4:$B$236,'orig WPP2004'!$B$4:$CZ$265,'orig WPP2004'!H$1)</f>
        <v>17284.004000000001</v>
      </c>
      <c r="AH175" s="51">
        <f>VLOOKUP($B$4:$B$236,'orig WPP2004'!$B$4:$CZ$265,'orig WPP2004'!I$1)</f>
        <v>17486</v>
      </c>
      <c r="AI175" s="51">
        <f>VLOOKUP($B$4:$B$236,'orig WPP2004'!$B$4:$CZ$265,'orig WPP2004'!J$1)</f>
        <v>17687.296000000002</v>
      </c>
      <c r="AJ175" s="51">
        <f>VLOOKUP($B$4:$B$236,'orig WPP2004'!$B$4:$CZ$265,'orig WPP2004'!K$1)</f>
        <v>17886.689999999999</v>
      </c>
      <c r="AK175" s="51">
        <f>VLOOKUP($B$4:$B$236,'orig WPP2004'!$B$4:$CZ$265,'orig WPP2004'!L$1)</f>
        <v>18078.641000000003</v>
      </c>
      <c r="AL175" s="51">
        <f>VLOOKUP($B$4:$B$236,'orig WPP2004'!$B$4:$CZ$265,'orig WPP2004'!M$1)</f>
        <v>18254.606</v>
      </c>
      <c r="AM175" s="51">
        <f>VLOOKUP($B$4:$B$236,'orig WPP2004'!$B$4:$CZ$265,'orig WPP2004'!N$1)</f>
        <v>18407</v>
      </c>
      <c r="AN175" s="51">
        <f>VLOOKUP($B$4:$B$236,'orig WPP2004'!$B$4:$CZ$265,'orig WPP2004'!O$1)</f>
        <v>18533.442999999999</v>
      </c>
      <c r="AO175" s="51">
        <f>VLOOKUP($B$4:$B$236,'orig WPP2004'!$B$4:$CZ$265,'orig WPP2004'!P$1)</f>
        <v>18640.462</v>
      </c>
      <c r="AP175" s="51">
        <f>VLOOKUP($B$4:$B$236,'orig WPP2004'!$B$4:$CZ$265,'orig WPP2004'!Q$1)</f>
        <v>18745.087</v>
      </c>
      <c r="AQ175" s="51">
        <f>VLOOKUP($B$4:$B$236,'orig WPP2004'!$B$4:$CZ$265,'orig WPP2004'!R$1)</f>
        <v>18870.34</v>
      </c>
      <c r="AR175" s="51">
        <f>VLOOKUP($B$4:$B$236,'orig WPP2004'!$B$4:$CZ$265,'orig WPP2004'!S$1)</f>
        <v>19032</v>
      </c>
      <c r="AS175" s="51">
        <f>VLOOKUP($B$4:$B$236,'orig WPP2004'!$B$4:$CZ$265,'orig WPP2004'!T$1)</f>
        <v>19237.491999999998</v>
      </c>
      <c r="AT175" s="51">
        <f>VLOOKUP($B$4:$B$236,'orig WPP2004'!$B$4:$CZ$265,'orig WPP2004'!U$1)</f>
        <v>19480.203999999998</v>
      </c>
      <c r="AU175" s="51">
        <f>VLOOKUP($B$4:$B$236,'orig WPP2004'!$B$4:$CZ$265,'orig WPP2004'!V$1)</f>
        <v>19744.550999999999</v>
      </c>
      <c r="AV175" s="51">
        <f>VLOOKUP($B$4:$B$236,'orig WPP2004'!$B$4:$CZ$265,'orig WPP2004'!W$1)</f>
        <v>20007.565000000002</v>
      </c>
      <c r="AW175" s="51">
        <f>VLOOKUP($B$4:$B$236,'orig WPP2004'!$B$4:$CZ$265,'orig WPP2004'!X$1)</f>
        <v>20252.54</v>
      </c>
      <c r="AX175" s="51">
        <f>VLOOKUP($B$4:$B$236,'orig WPP2004'!$B$4:$CZ$265,'orig WPP2004'!Y$1)</f>
        <v>20473.447</v>
      </c>
      <c r="AY175" s="51">
        <f>VLOOKUP($B$4:$B$236,'orig WPP2004'!$B$4:$CZ$265,'orig WPP2004'!Z$1)</f>
        <v>20674.98</v>
      </c>
      <c r="AZ175" s="51">
        <f>VLOOKUP($B$4:$B$236,'orig WPP2004'!$B$4:$CZ$265,'orig WPP2004'!AA$1)</f>
        <v>20863.941999999999</v>
      </c>
      <c r="BA175" s="51">
        <f>VLOOKUP($B$4:$B$236,'orig WPP2004'!$B$4:$CZ$265,'orig WPP2004'!AB$1)</f>
        <v>21051.489000000001</v>
      </c>
      <c r="BB175" s="51">
        <f>VLOOKUP($B$4:$B$236,'orig WPP2004'!$B$4:$CZ$265,'orig WPP2004'!AC$1)</f>
        <v>21245.107</v>
      </c>
      <c r="BC175" s="51">
        <f>VLOOKUP($B$4:$B$236,'orig WPP2004'!$B$4:$CZ$265,'orig WPP2004'!AD$1)</f>
        <v>21447.200000000001</v>
      </c>
      <c r="BD175" s="51">
        <f>VLOOKUP($B$4:$B$236,'orig WPP2004'!$B$4:$CZ$265,'orig WPP2004'!AE$1)</f>
        <v>21652.976000000002</v>
      </c>
      <c r="BE175" s="51">
        <f>VLOOKUP($B$4:$B$236,'orig WPP2004'!$B$4:$CZ$265,'orig WPP2004'!AF$1)</f>
        <v>21854.285</v>
      </c>
      <c r="BF175" s="51">
        <f>VLOOKUP($B$4:$B$236,'orig WPP2004'!$B$4:$CZ$265,'orig WPP2004'!AG$1)</f>
        <v>22039.699000000001</v>
      </c>
      <c r="BG175" s="51">
        <f>VLOOKUP($B$4:$B$236,'orig WPP2004'!$B$4:$CZ$265,'orig WPP2004'!AH$1)</f>
        <v>22201.389000000003</v>
      </c>
      <c r="BH175" s="51">
        <f>VLOOKUP($B$4:$B$236,'orig WPP2004'!$B$4:$CZ$265,'orig WPP2004'!AI$1)</f>
        <v>22333.737000000001</v>
      </c>
      <c r="BI175" s="51">
        <f>VLOOKUP($B$4:$B$236,'orig WPP2004'!$B$4:$CZ$265,'orig WPP2004'!AJ$1)</f>
        <v>22439.781000000003</v>
      </c>
      <c r="BJ175" s="51">
        <f>VLOOKUP($B$4:$B$236,'orig WPP2004'!$B$4:$CZ$265,'orig WPP2004'!AK$1)</f>
        <v>22530.614000000001</v>
      </c>
      <c r="BK175" s="51">
        <f>VLOOKUP($B$4:$B$236,'orig WPP2004'!$B$4:$CZ$265,'orig WPP2004'!AL$1)</f>
        <v>22622.237999999998</v>
      </c>
      <c r="BL175" s="51">
        <f>VLOOKUP($B$4:$B$236,'orig WPP2004'!$B$4:$CZ$265,'orig WPP2004'!AM$1)</f>
        <v>22724.835999999999</v>
      </c>
      <c r="BM175" s="51">
        <f>VLOOKUP($B$4:$B$236,'orig WPP2004'!$B$4:$CZ$265,'orig WPP2004'!AN$1)</f>
        <v>22844.798000000003</v>
      </c>
      <c r="BN175" s="51">
        <f>VLOOKUP($B$4:$B$236,'orig WPP2004'!$B$4:$CZ$265,'orig WPP2004'!AO$1)</f>
        <v>22974.921999999999</v>
      </c>
      <c r="BO175" s="51">
        <f>VLOOKUP($B$4:$B$236,'orig WPP2004'!$B$4:$CZ$265,'orig WPP2004'!AP$1)</f>
        <v>23095.491000000002</v>
      </c>
      <c r="BP175" s="51">
        <f>VLOOKUP($B$4:$B$236,'orig WPP2004'!$B$4:$CZ$265,'orig WPP2004'!AQ$1)</f>
        <v>23179.021000000001</v>
      </c>
      <c r="BQ175" s="51">
        <f>VLOOKUP($B$4:$B$236,'orig WPP2004'!$B$4:$CZ$265,'orig WPP2004'!AR$1)</f>
        <v>23206.720000000001</v>
      </c>
      <c r="BR175" s="51">
        <f>VLOOKUP($B$4:$B$236,'orig WPP2004'!$B$4:$CZ$265,'orig WPP2004'!AS$1)</f>
        <v>23171.714999999997</v>
      </c>
      <c r="BS175" s="51">
        <f>VLOOKUP($B$4:$B$236,'orig WPP2004'!$B$4:$CZ$265,'orig WPP2004'!AT$1)</f>
        <v>23082.835999999999</v>
      </c>
      <c r="BT175" s="51">
        <f>VLOOKUP($B$4:$B$236,'orig WPP2004'!$B$4:$CZ$265,'orig WPP2004'!AU$1)</f>
        <v>22956.385000000002</v>
      </c>
      <c r="BU175" s="51">
        <f>VLOOKUP($B$4:$B$236,'orig WPP2004'!$B$4:$CZ$265,'orig WPP2004'!AV$1)</f>
        <v>22816.368999999999</v>
      </c>
      <c r="BV175" s="51">
        <f>VLOOKUP($B$4:$B$236,'orig WPP2004'!$B$4:$CZ$265,'orig WPP2004'!AW$1)</f>
        <v>22680.951999999997</v>
      </c>
      <c r="BW175" s="51">
        <f>VLOOKUP($B$4:$B$236,'orig WPP2004'!$B$4:$CZ$265,'orig WPP2004'!AX$1)</f>
        <v>22554.868000000002</v>
      </c>
      <c r="BX175" s="51">
        <f>VLOOKUP($B$4:$B$236,'orig WPP2004'!$B$4:$CZ$265,'orig WPP2004'!AY$1)</f>
        <v>22435.088</v>
      </c>
      <c r="BY175" s="51">
        <f>VLOOKUP($B$4:$B$236,'orig WPP2004'!$B$4:$CZ$265,'orig WPP2004'!AZ$1)</f>
        <v>22322.711000000003</v>
      </c>
      <c r="BZ175" s="51">
        <f>VLOOKUP($B$4:$B$236,'orig WPP2004'!$B$4:$CZ$265,'orig WPP2004'!BA$1)</f>
        <v>22216.92</v>
      </c>
      <c r="CA175" s="51">
        <f>VLOOKUP($B$4:$B$236,'orig WPP2004'!$B$4:$CZ$265,'orig WPP2004'!BB$1)</f>
        <v>22116.977999999999</v>
      </c>
      <c r="CB175" s="51">
        <f>VLOOKUP($B$4:$B$236,'orig WPP2004'!$B$4:$CZ$265,'orig WPP2004'!BC$1)</f>
        <v>22025.066999999999</v>
      </c>
      <c r="CC175" s="51">
        <f>VLOOKUP($B$4:$B$236,'orig WPP2004'!$B$4:$CZ$265,'orig WPP2004'!BD$1)</f>
        <v>21942.387999999999</v>
      </c>
      <c r="CD175" s="51">
        <f>VLOOKUP($B$4:$B$236,'orig WPP2004'!$B$4:$CZ$265,'orig WPP2004'!BE$1)</f>
        <v>21865.616000000002</v>
      </c>
      <c r="CE175" s="51">
        <f>VLOOKUP($B$4:$B$236,'orig WPP2004'!$B$4:$CZ$265,'orig WPP2004'!BF$1)</f>
        <v>21789.842000000001</v>
      </c>
      <c r="CF175" s="51">
        <f>VLOOKUP($B$4:$B$236,'orig WPP2004'!$B$4:$CZ$265,'orig WPP2004'!BG$1)</f>
        <v>21711.472000000002</v>
      </c>
      <c r="CG175" s="51">
        <f>VLOOKUP($B$4:$B$236,'orig WPP2004'!$B$4:$CZ$265,'orig WPP2004'!BH$1)</f>
        <v>21629.271000000001</v>
      </c>
      <c r="CH175" s="51">
        <f>VLOOKUP($B$4:$B$236,'orig WPP2004'!$B$4:$CZ$265,'orig WPP2004'!BI$1)</f>
        <v>21544.195</v>
      </c>
      <c r="CI175" s="51">
        <f>VLOOKUP($B$4:$B$236,'orig WPP2004'!$B$4:$CZ$265,'orig WPP2004'!BJ$1)</f>
        <v>21457.457999999999</v>
      </c>
      <c r="CJ175" s="51">
        <f>VLOOKUP($B$4:$B$236,'orig WPP2004'!$B$4:$CZ$265,'orig WPP2004'!BK$1)</f>
        <v>21371.125</v>
      </c>
      <c r="CK175" s="51">
        <f>VLOOKUP($B$4:$B$236,'orig WPP2004'!$B$4:$CZ$265,'orig WPP2004'!BL$1)</f>
        <v>21286.582999999999</v>
      </c>
      <c r="CL175" s="51">
        <f>VLOOKUP($B$4:$B$236,'orig WPP2004'!$B$4:$CZ$265,'orig WPP2004'!BM$1)</f>
        <v>21204.012999999999</v>
      </c>
      <c r="CM175" s="51">
        <f>VLOOKUP($B$4:$B$236,'orig WPP2004'!$B$4:$CZ$265,'orig WPP2004'!BN$1)</f>
        <v>21122.449000000001</v>
      </c>
      <c r="CN175" s="51">
        <f>VLOOKUP($B$4:$B$236,'orig WPP2004'!$B$4:$CZ$265,'orig WPP2004'!BO$1)</f>
        <v>21040.777999999998</v>
      </c>
      <c r="CO175" s="51">
        <f>VLOOKUP($B$4:$B$236,'orig WPP2004'!$B$4:$CZ$265,'orig WPP2004'!BP$1)</f>
        <v>20957.451000000001</v>
      </c>
      <c r="CP175" s="51">
        <f>VLOOKUP($B$4:$B$236,'orig WPP2004'!$B$4:$CZ$265,'orig WPP2004'!BQ$1)</f>
        <v>20871.305</v>
      </c>
      <c r="CQ175" s="51">
        <f>VLOOKUP($B$4:$B$236,'orig WPP2004'!$B$4:$CZ$265,'orig WPP2004'!BR$1)</f>
        <v>20781.995000000003</v>
      </c>
      <c r="CR175" s="51">
        <f>VLOOKUP($B$4:$B$236,'orig WPP2004'!$B$4:$CZ$265,'orig WPP2004'!BS$1)</f>
        <v>20689.712</v>
      </c>
      <c r="CS175" s="51">
        <f>VLOOKUP($B$4:$B$236,'orig WPP2004'!$B$4:$CZ$265,'orig WPP2004'!BT$1)</f>
        <v>20594.492999999999</v>
      </c>
      <c r="CT175" s="51">
        <f>VLOOKUP($B$4:$B$236,'orig WPP2004'!$B$4:$CZ$265,'orig WPP2004'!BU$1)</f>
        <v>20496.545999999998</v>
      </c>
      <c r="CU175" s="51">
        <f>VLOOKUP($B$4:$B$236,'orig WPP2004'!$B$4:$CZ$265,'orig WPP2004'!BV$1)</f>
        <v>20396.061000000002</v>
      </c>
      <c r="CV175" s="51">
        <f>VLOOKUP($B$4:$B$236,'orig WPP2004'!$B$4:$CZ$265,'orig WPP2004'!BW$1)</f>
        <v>20292.98</v>
      </c>
      <c r="CW175" s="51">
        <f>VLOOKUP($B$4:$B$236,'orig WPP2004'!$B$4:$CZ$265,'orig WPP2004'!BX$1)</f>
        <v>20187.296999999999</v>
      </c>
      <c r="CX175" s="51">
        <f>VLOOKUP($B$4:$B$236,'orig WPP2004'!$B$4:$CZ$265,'orig WPP2004'!BY$1)</f>
        <v>20079.353000000003</v>
      </c>
      <c r="CY175" s="51">
        <f>VLOOKUP($B$4:$B$236,'orig WPP2004'!$B$4:$CZ$265,'orig WPP2004'!BZ$1)</f>
        <v>19969.605</v>
      </c>
      <c r="CZ175" s="51">
        <f>VLOOKUP($B$4:$B$236,'orig WPP2004'!$B$4:$CZ$265,'orig WPP2004'!CA$1)</f>
        <v>19858.424999999999</v>
      </c>
      <c r="DA175" s="51">
        <f>VLOOKUP($B$4:$B$236,'orig WPP2004'!$B$4:$CZ$265,'orig WPP2004'!CB$1)</f>
        <v>19745.944</v>
      </c>
      <c r="DB175" s="51">
        <f>VLOOKUP($B$4:$B$236,'orig WPP2004'!$B$4:$CZ$265,'orig WPP2004'!CC$1)</f>
        <v>19632.205999999998</v>
      </c>
      <c r="DC175" s="51">
        <f>VLOOKUP($B$4:$B$236,'orig WPP2004'!$B$4:$CZ$265,'orig WPP2004'!CD$1)</f>
        <v>19517.383999999998</v>
      </c>
      <c r="DD175" s="51">
        <f>VLOOKUP($B$4:$B$236,'orig WPP2004'!$B$4:$CZ$265,'orig WPP2004'!CE$1)</f>
        <v>19401.642</v>
      </c>
      <c r="DE175" s="51">
        <f>VLOOKUP($B$4:$B$236,'orig WPP2004'!$B$4:$CZ$265,'orig WPP2004'!CF$1)</f>
        <v>19285.103999999999</v>
      </c>
    </row>
    <row r="176" spans="1:109">
      <c r="A176">
        <v>16</v>
      </c>
      <c r="B176" s="3">
        <v>643</v>
      </c>
      <c r="C176" s="1" t="s">
        <v>540</v>
      </c>
      <c r="D176" s="29">
        <f>+[5]Summary!F17</f>
        <v>15109.137838187711</v>
      </c>
      <c r="E176" s="29">
        <f>+[5]Summary!G17</f>
        <v>15892.888115093396</v>
      </c>
      <c r="F176" s="29">
        <f>+[5]Summary!H17</f>
        <v>16717.293557312154</v>
      </c>
      <c r="G176" s="29">
        <f>+[5]Summary!I17</f>
        <v>17584.463054008502</v>
      </c>
      <c r="H176" s="29">
        <f>+[5]Summary!J17</f>
        <v>18496.614887912892</v>
      </c>
      <c r="I176" s="29">
        <f>+[5]Summary!K17</f>
        <v>19456.082409850467</v>
      </c>
      <c r="J176" s="29">
        <f>+[5]Summary!L17</f>
        <v>20465.320007622569</v>
      </c>
      <c r="K176" s="29">
        <f>+[5]Summary!M17</f>
        <v>21526.909384509308</v>
      </c>
      <c r="L176" s="29">
        <f>+[5]Summary!N17</f>
        <v>22643.56616345471</v>
      </c>
      <c r="M176" s="29">
        <f>+[5]Summary!O17</f>
        <v>23818.146833827916</v>
      </c>
      <c r="N176" s="29">
        <f>+[5]Summary!P17</f>
        <v>25053.656058531094</v>
      </c>
      <c r="O176" s="29">
        <f>+[5]Summary!Q17</f>
        <v>26353.254360145933</v>
      </c>
      <c r="P176" s="29">
        <f>+[5]Summary!R17</f>
        <v>28122.706661337532</v>
      </c>
      <c r="Q176" s="29">
        <f>+[5]Summary!S17</f>
        <v>30071.202269401223</v>
      </c>
      <c r="R176" s="29">
        <f>+[5]Summary!T17</f>
        <v>35621.358680384481</v>
      </c>
      <c r="S176" s="29">
        <f>+[5]Summary!U17</f>
        <v>38615.467200581144</v>
      </c>
      <c r="T176" s="29">
        <f>+[5]Summary!V17</f>
        <v>44360.517649385343</v>
      </c>
      <c r="U176" s="29">
        <f>+[5]Summary!W17</f>
        <v>48112.925745482164</v>
      </c>
      <c r="V176" s="29">
        <f>+[5]Summary!X17</f>
        <v>55393.042561039561</v>
      </c>
      <c r="W176" s="29">
        <f>+[5]Summary!Y17</f>
        <v>63673.005468054624</v>
      </c>
      <c r="X176" s="29">
        <f>+[5]Summary!Z17</f>
        <v>71523.379152253183</v>
      </c>
      <c r="Y176" s="29">
        <f>+[5]Summary!AA17</f>
        <v>89006.563907141943</v>
      </c>
      <c r="Z176" s="29">
        <f>+[5]Summary!AB17</f>
        <v>81797.477965569909</v>
      </c>
      <c r="AA176" s="29">
        <f>+[5]Summary!AC17</f>
        <v>91131.259100009309</v>
      </c>
      <c r="AB176" s="29">
        <f>+[5]Summary!AD17</f>
        <v>112848.7400251372</v>
      </c>
      <c r="AC176" s="51">
        <f>VLOOKUP($B$4:$B$236,'orig WPP2004'!$B$4:$CZ$265,'orig WPP2004'!D$1)</f>
        <v>102702.461</v>
      </c>
      <c r="AD176" s="51">
        <f>VLOOKUP($B$4:$B$236,'orig WPP2004'!$B$4:$CZ$265,'orig WPP2004'!E$1)</f>
        <v>104248.12</v>
      </c>
      <c r="AE176" s="51">
        <f>VLOOKUP($B$4:$B$236,'orig WPP2004'!$B$4:$CZ$265,'orig WPP2004'!F$1)</f>
        <v>105950.30100000001</v>
      </c>
      <c r="AF176" s="51">
        <f>VLOOKUP($B$4:$B$236,'orig WPP2004'!$B$4:$CZ$265,'orig WPP2004'!G$1)</f>
        <v>107743.349</v>
      </c>
      <c r="AG176" s="51">
        <f>VLOOKUP($B$4:$B$236,'orig WPP2004'!$B$4:$CZ$265,'orig WPP2004'!H$1)</f>
        <v>109574.02499999999</v>
      </c>
      <c r="AH176" s="51">
        <f>VLOOKUP($B$4:$B$236,'orig WPP2004'!$B$4:$CZ$265,'orig WPP2004'!I$1)</f>
        <v>111401.5</v>
      </c>
      <c r="AI176" s="51">
        <f>VLOOKUP($B$4:$B$236,'orig WPP2004'!$B$4:$CZ$265,'orig WPP2004'!J$1)</f>
        <v>113197.85800000001</v>
      </c>
      <c r="AJ176" s="51">
        <f>VLOOKUP($B$4:$B$236,'orig WPP2004'!$B$4:$CZ$265,'orig WPP2004'!K$1)</f>
        <v>114947.6</v>
      </c>
      <c r="AK176" s="51">
        <f>VLOOKUP($B$4:$B$236,'orig WPP2004'!$B$4:$CZ$265,'orig WPP2004'!L$1)</f>
        <v>116646.133</v>
      </c>
      <c r="AL176" s="51">
        <f>VLOOKUP($B$4:$B$236,'orig WPP2004'!$B$4:$CZ$265,'orig WPP2004'!M$1)</f>
        <v>118297.26800000001</v>
      </c>
      <c r="AM176" s="51">
        <f>VLOOKUP($B$4:$B$236,'orig WPP2004'!$B$4:$CZ$265,'orig WPP2004'!N$1)</f>
        <v>119905.701</v>
      </c>
      <c r="AN176" s="51">
        <f>VLOOKUP($B$4:$B$236,'orig WPP2004'!$B$4:$CZ$265,'orig WPP2004'!O$1)</f>
        <v>121468.99100000001</v>
      </c>
      <c r="AO176" s="51">
        <f>VLOOKUP($B$4:$B$236,'orig WPP2004'!$B$4:$CZ$265,'orig WPP2004'!P$1)</f>
        <v>122970.54399999999</v>
      </c>
      <c r="AP176" s="51">
        <f>VLOOKUP($B$4:$B$236,'orig WPP2004'!$B$4:$CZ$265,'orig WPP2004'!Q$1)</f>
        <v>124376.606</v>
      </c>
      <c r="AQ176" s="51">
        <f>VLOOKUP($B$4:$B$236,'orig WPP2004'!$B$4:$CZ$265,'orig WPP2004'!R$1)</f>
        <v>125644.783</v>
      </c>
      <c r="AR176" s="51">
        <f>VLOOKUP($B$4:$B$236,'orig WPP2004'!$B$4:$CZ$265,'orig WPP2004'!S$1)</f>
        <v>126749.102</v>
      </c>
      <c r="AS176" s="51">
        <f>VLOOKUP($B$4:$B$236,'orig WPP2004'!$B$4:$CZ$265,'orig WPP2004'!T$1)</f>
        <v>127674.59299999999</v>
      </c>
      <c r="AT176" s="51">
        <f>VLOOKUP($B$4:$B$236,'orig WPP2004'!$B$4:$CZ$265,'orig WPP2004'!U$1)</f>
        <v>128441.40900000001</v>
      </c>
      <c r="AU176" s="51">
        <f>VLOOKUP($B$4:$B$236,'orig WPP2004'!$B$4:$CZ$265,'orig WPP2004'!V$1)</f>
        <v>129103.015</v>
      </c>
      <c r="AV176" s="51">
        <f>VLOOKUP($B$4:$B$236,'orig WPP2004'!$B$4:$CZ$265,'orig WPP2004'!W$1)</f>
        <v>129734.296</v>
      </c>
      <c r="AW176" s="51">
        <f>VLOOKUP($B$4:$B$236,'orig WPP2004'!$B$4:$CZ$265,'orig WPP2004'!X$1)</f>
        <v>130391.804</v>
      </c>
      <c r="AX176" s="51">
        <f>VLOOKUP($B$4:$B$236,'orig WPP2004'!$B$4:$CZ$265,'orig WPP2004'!Y$1)</f>
        <v>131094.47700000001</v>
      </c>
      <c r="AY176" s="51">
        <f>VLOOKUP($B$4:$B$236,'orig WPP2004'!$B$4:$CZ$265,'orig WPP2004'!Z$1)</f>
        <v>131834.96</v>
      </c>
      <c r="AZ176" s="51">
        <f>VLOOKUP($B$4:$B$236,'orig WPP2004'!$B$4:$CZ$265,'orig WPP2004'!AA$1)</f>
        <v>132611.38200000001</v>
      </c>
      <c r="BA176" s="51">
        <f>VLOOKUP($B$4:$B$236,'orig WPP2004'!$B$4:$CZ$265,'orig WPP2004'!AB$1)</f>
        <v>133413.18299999999</v>
      </c>
      <c r="BB176" s="51">
        <f>VLOOKUP($B$4:$B$236,'orig WPP2004'!$B$4:$CZ$265,'orig WPP2004'!AC$1)</f>
        <v>134232.505</v>
      </c>
      <c r="BC176" s="51">
        <f>VLOOKUP($B$4:$B$236,'orig WPP2004'!$B$4:$CZ$265,'orig WPP2004'!AD$1)</f>
        <v>135074.73300000001</v>
      </c>
      <c r="BD176" s="51">
        <f>VLOOKUP($B$4:$B$236,'orig WPP2004'!$B$4:$CZ$265,'orig WPP2004'!AE$1)</f>
        <v>135946.33100000001</v>
      </c>
      <c r="BE176" s="51">
        <f>VLOOKUP($B$4:$B$236,'orig WPP2004'!$B$4:$CZ$265,'orig WPP2004'!AF$1)</f>
        <v>136840.533</v>
      </c>
      <c r="BF176" s="51">
        <f>VLOOKUP($B$4:$B$236,'orig WPP2004'!$B$4:$CZ$265,'orig WPP2004'!AG$1)</f>
        <v>137747.34700000001</v>
      </c>
      <c r="BG176" s="51">
        <f>VLOOKUP($B$4:$B$236,'orig WPP2004'!$B$4:$CZ$265,'orig WPP2004'!AH$1)</f>
        <v>138659.59299999999</v>
      </c>
      <c r="BH176" s="51">
        <f>VLOOKUP($B$4:$B$236,'orig WPP2004'!$B$4:$CZ$265,'orig WPP2004'!AI$1)</f>
        <v>139560.027</v>
      </c>
      <c r="BI176" s="51">
        <f>VLOOKUP($B$4:$B$236,'orig WPP2004'!$B$4:$CZ$265,'orig WPP2004'!AJ$1)</f>
        <v>140447.70600000001</v>
      </c>
      <c r="BJ176" s="51">
        <f>VLOOKUP($B$4:$B$236,'orig WPP2004'!$B$4:$CZ$265,'orig WPP2004'!AK$1)</f>
        <v>141349.55300000001</v>
      </c>
      <c r="BK176" s="51">
        <f>VLOOKUP($B$4:$B$236,'orig WPP2004'!$B$4:$CZ$265,'orig WPP2004'!AL$1)</f>
        <v>142303.77799999999</v>
      </c>
      <c r="BL176" s="51">
        <f>VLOOKUP($B$4:$B$236,'orig WPP2004'!$B$4:$CZ$265,'orig WPP2004'!AM$1)</f>
        <v>143328.90399999998</v>
      </c>
      <c r="BM176" s="51">
        <f>VLOOKUP($B$4:$B$236,'orig WPP2004'!$B$4:$CZ$265,'orig WPP2004'!AN$1)</f>
        <v>144444.677</v>
      </c>
      <c r="BN176" s="51">
        <f>VLOOKUP($B$4:$B$236,'orig WPP2004'!$B$4:$CZ$265,'orig WPP2004'!AO$1)</f>
        <v>145616.98699999999</v>
      </c>
      <c r="BO176" s="51">
        <f>VLOOKUP($B$4:$B$236,'orig WPP2004'!$B$4:$CZ$265,'orig WPP2004'!AP$1)</f>
        <v>146745.36200000002</v>
      </c>
      <c r="BP176" s="51">
        <f>VLOOKUP($B$4:$B$236,'orig WPP2004'!$B$4:$CZ$265,'orig WPP2004'!AQ$1)</f>
        <v>147694.52499999999</v>
      </c>
      <c r="BQ176" s="51">
        <f>VLOOKUP($B$4:$B$236,'orig WPP2004'!$B$4:$CZ$265,'orig WPP2004'!AR$1)</f>
        <v>148369.83299999998</v>
      </c>
      <c r="BR176" s="51">
        <f>VLOOKUP($B$4:$B$236,'orig WPP2004'!$B$4:$CZ$265,'orig WPP2004'!AS$1)</f>
        <v>148729.33199999999</v>
      </c>
      <c r="BS176" s="51">
        <f>VLOOKUP($B$4:$B$236,'orig WPP2004'!$B$4:$CZ$265,'orig WPP2004'!AT$1)</f>
        <v>148805.92300000001</v>
      </c>
      <c r="BT176" s="51">
        <f>VLOOKUP($B$4:$B$236,'orig WPP2004'!$B$4:$CZ$265,'orig WPP2004'!AU$1)</f>
        <v>148672.51199999999</v>
      </c>
      <c r="BU176" s="51">
        <f>VLOOKUP($B$4:$B$236,'orig WPP2004'!$B$4:$CZ$265,'orig WPP2004'!AV$1)</f>
        <v>148439.802</v>
      </c>
      <c r="BV176" s="51">
        <f>VLOOKUP($B$4:$B$236,'orig WPP2004'!$B$4:$CZ$265,'orig WPP2004'!AW$1)</f>
        <v>148189.19900000002</v>
      </c>
      <c r="BW176" s="51">
        <f>VLOOKUP($B$4:$B$236,'orig WPP2004'!$B$4:$CZ$265,'orig WPP2004'!AX$1)</f>
        <v>147946.73599999998</v>
      </c>
      <c r="BX176" s="51">
        <f>VLOOKUP($B$4:$B$236,'orig WPP2004'!$B$4:$CZ$265,'orig WPP2004'!AY$1)</f>
        <v>147690.655</v>
      </c>
      <c r="BY176" s="51">
        <f>VLOOKUP($B$4:$B$236,'orig WPP2004'!$B$4:$CZ$265,'orig WPP2004'!AZ$1)</f>
        <v>147398.32199999999</v>
      </c>
      <c r="BZ176" s="51">
        <f>VLOOKUP($B$4:$B$236,'orig WPP2004'!$B$4:$CZ$265,'orig WPP2004'!BA$1)</f>
        <v>147029.995</v>
      </c>
      <c r="CA176" s="51">
        <f>VLOOKUP($B$4:$B$236,'orig WPP2004'!$B$4:$CZ$265,'orig WPP2004'!BB$1)</f>
        <v>146560.06699999998</v>
      </c>
      <c r="CB176" s="51">
        <f>VLOOKUP($B$4:$B$236,'orig WPP2004'!$B$4:$CZ$265,'orig WPP2004'!BC$1)</f>
        <v>145985.04</v>
      </c>
      <c r="CC176" s="51">
        <f>VLOOKUP($B$4:$B$236,'orig WPP2004'!$B$4:$CZ$265,'orig WPP2004'!BD$1)</f>
        <v>145327.40700000001</v>
      </c>
      <c r="CD176" s="51">
        <f>VLOOKUP($B$4:$B$236,'orig WPP2004'!$B$4:$CZ$265,'orig WPP2004'!BE$1)</f>
        <v>144618.12</v>
      </c>
      <c r="CE176" s="51">
        <f>VLOOKUP($B$4:$B$236,'orig WPP2004'!$B$4:$CZ$265,'orig WPP2004'!BF$1)</f>
        <v>143899.22499999998</v>
      </c>
      <c r="CF176" s="51">
        <f>VLOOKUP($B$4:$B$236,'orig WPP2004'!$B$4:$CZ$265,'orig WPP2004'!BG$1)</f>
        <v>143201.57199999999</v>
      </c>
      <c r="CG176" s="51">
        <f>VLOOKUP($B$4:$B$236,'orig WPP2004'!$B$4:$CZ$265,'orig WPP2004'!BH$1)</f>
        <v>142537.329</v>
      </c>
      <c r="CH176" s="51">
        <f>VLOOKUP($B$4:$B$236,'orig WPP2004'!$B$4:$CZ$265,'orig WPP2004'!BI$1)</f>
        <v>141900.44500000001</v>
      </c>
      <c r="CI176" s="51">
        <f>VLOOKUP($B$4:$B$236,'orig WPP2004'!$B$4:$CZ$265,'orig WPP2004'!BJ$1)</f>
        <v>141281.027</v>
      </c>
      <c r="CJ176" s="51">
        <f>VLOOKUP($B$4:$B$236,'orig WPP2004'!$B$4:$CZ$265,'orig WPP2004'!BK$1)</f>
        <v>140661.32399999999</v>
      </c>
      <c r="CK176" s="51">
        <f>VLOOKUP($B$4:$B$236,'orig WPP2004'!$B$4:$CZ$265,'orig WPP2004'!BL$1)</f>
        <v>140028.21600000001</v>
      </c>
      <c r="CL176" s="51">
        <f>VLOOKUP($B$4:$B$236,'orig WPP2004'!$B$4:$CZ$265,'orig WPP2004'!BM$1)</f>
        <v>139380.80900000001</v>
      </c>
      <c r="CM176" s="51">
        <f>VLOOKUP($B$4:$B$236,'orig WPP2004'!$B$4:$CZ$265,'orig WPP2004'!BN$1)</f>
        <v>138724.16500000001</v>
      </c>
      <c r="CN176" s="51">
        <f>VLOOKUP($B$4:$B$236,'orig WPP2004'!$B$4:$CZ$265,'orig WPP2004'!BO$1)</f>
        <v>138057.736</v>
      </c>
      <c r="CO176" s="51">
        <f>VLOOKUP($B$4:$B$236,'orig WPP2004'!$B$4:$CZ$265,'orig WPP2004'!BP$1)</f>
        <v>137381.61900000001</v>
      </c>
      <c r="CP176" s="51">
        <f>VLOOKUP($B$4:$B$236,'orig WPP2004'!$B$4:$CZ$265,'orig WPP2004'!BQ$1)</f>
        <v>136695.79</v>
      </c>
      <c r="CQ176" s="51">
        <f>VLOOKUP($B$4:$B$236,'orig WPP2004'!$B$4:$CZ$265,'orig WPP2004'!BR$1)</f>
        <v>136000.07399999999</v>
      </c>
      <c r="CR176" s="51">
        <f>VLOOKUP($B$4:$B$236,'orig WPP2004'!$B$4:$CZ$265,'orig WPP2004'!BS$1)</f>
        <v>135293.75699999998</v>
      </c>
      <c r="CS176" s="51">
        <f>VLOOKUP($B$4:$B$236,'orig WPP2004'!$B$4:$CZ$265,'orig WPP2004'!BT$1)</f>
        <v>134575.85399999999</v>
      </c>
      <c r="CT176" s="51">
        <f>VLOOKUP($B$4:$B$236,'orig WPP2004'!$B$4:$CZ$265,'orig WPP2004'!BU$1)</f>
        <v>133845.231</v>
      </c>
      <c r="CU176" s="51">
        <f>VLOOKUP($B$4:$B$236,'orig WPP2004'!$B$4:$CZ$265,'orig WPP2004'!BV$1)</f>
        <v>133101.454</v>
      </c>
      <c r="CV176" s="51">
        <f>VLOOKUP($B$4:$B$236,'orig WPP2004'!$B$4:$CZ$265,'orig WPP2004'!BW$1)</f>
        <v>132344.772</v>
      </c>
      <c r="CW176" s="51">
        <f>VLOOKUP($B$4:$B$236,'orig WPP2004'!$B$4:$CZ$265,'orig WPP2004'!BX$1)</f>
        <v>131576.63399999999</v>
      </c>
      <c r="CX176" s="51">
        <f>VLOOKUP($B$4:$B$236,'orig WPP2004'!$B$4:$CZ$265,'orig WPP2004'!BY$1)</f>
        <v>130799.454</v>
      </c>
      <c r="CY176" s="51">
        <f>VLOOKUP($B$4:$B$236,'orig WPP2004'!$B$4:$CZ$265,'orig WPP2004'!BZ$1)</f>
        <v>130016.40899999999</v>
      </c>
      <c r="CZ176" s="51">
        <f>VLOOKUP($B$4:$B$236,'orig WPP2004'!$B$4:$CZ$265,'orig WPP2004'!CA$1)</f>
        <v>129230.40599999999</v>
      </c>
      <c r="DA176" s="51">
        <f>VLOOKUP($B$4:$B$236,'orig WPP2004'!$B$4:$CZ$265,'orig WPP2004'!CB$1)</f>
        <v>128442.61</v>
      </c>
      <c r="DB176" s="51">
        <f>VLOOKUP($B$4:$B$236,'orig WPP2004'!$B$4:$CZ$265,'orig WPP2004'!CC$1)</f>
        <v>127654.467</v>
      </c>
      <c r="DC176" s="51">
        <f>VLOOKUP($B$4:$B$236,'orig WPP2004'!$B$4:$CZ$265,'orig WPP2004'!CD$1)</f>
        <v>126869.53599999999</v>
      </c>
      <c r="DD176" s="51">
        <f>VLOOKUP($B$4:$B$236,'orig WPP2004'!$B$4:$CZ$265,'orig WPP2004'!CE$1)</f>
        <v>126091.967</v>
      </c>
      <c r="DE176" s="51">
        <f>VLOOKUP($B$4:$B$236,'orig WPP2004'!$B$4:$CZ$265,'orig WPP2004'!CF$1)</f>
        <v>125325</v>
      </c>
    </row>
    <row r="177" spans="1:109">
      <c r="A177">
        <v>9</v>
      </c>
      <c r="B177" s="3">
        <v>646</v>
      </c>
      <c r="C177" s="1" t="s">
        <v>615</v>
      </c>
      <c r="D177" s="29">
        <f>+[2]Summary!F25</f>
        <v>470.34360550215536</v>
      </c>
      <c r="E177" s="29">
        <f>+[2]Summary!G25</f>
        <v>471.91666103895182</v>
      </c>
      <c r="F177" s="29">
        <f>+[2]Summary!H25</f>
        <v>473.49497763105541</v>
      </c>
      <c r="G177" s="29">
        <f>+[2]Summary!I25</f>
        <v>475.07857287396865</v>
      </c>
      <c r="H177" s="29">
        <f>+[2]Summary!J25</f>
        <v>476.66746442204209</v>
      </c>
      <c r="I177" s="29">
        <f>+[2]Summary!K25</f>
        <v>478.26166998867103</v>
      </c>
      <c r="J177" s="29">
        <f>+[2]Summary!L25</f>
        <v>479.86120734649262</v>
      </c>
      <c r="K177" s="29">
        <f>+[2]Summary!M25</f>
        <v>481.46609432758453</v>
      </c>
      <c r="L177" s="29">
        <f>+[2]Summary!N25</f>
        <v>483.07634882366347</v>
      </c>
      <c r="M177" s="29">
        <f>+[2]Summary!O25</f>
        <v>484.69198878628436</v>
      </c>
      <c r="N177" s="29">
        <f>+[2]Summary!P25</f>
        <v>486.31303222704128</v>
      </c>
      <c r="O177" s="29">
        <f>+[2]Summary!Q25</f>
        <v>487.9394972177671</v>
      </c>
      <c r="P177" s="29">
        <f>+[2]Summary!R25</f>
        <v>492.03982912716009</v>
      </c>
      <c r="Q177" s="29">
        <f>+[2]Summary!S25</f>
        <v>496.17461760722023</v>
      </c>
      <c r="R177" s="29">
        <f>+[2]Summary!T25</f>
        <v>500.34415220896165</v>
      </c>
      <c r="S177" s="29">
        <f>+[2]Summary!U25</f>
        <v>504.54872491660001</v>
      </c>
      <c r="T177" s="29">
        <f>+[2]Summary!V25</f>
        <v>508.78863016799994</v>
      </c>
      <c r="U177" s="29">
        <f>+[2]Summary!W25</f>
        <v>519.17207159999998</v>
      </c>
      <c r="V177" s="29">
        <f>+[2]Summary!X25</f>
        <v>529.76742000000002</v>
      </c>
      <c r="W177" s="29">
        <f>+[2]Summary!Y25</f>
        <v>540.57899999999995</v>
      </c>
      <c r="X177" s="29">
        <f>+[2]Summary!Z25</f>
        <v>551.61122448979586</v>
      </c>
      <c r="Y177" s="29">
        <f>+[2]Summary!AA25</f>
        <v>562.86859641815909</v>
      </c>
      <c r="Z177" s="29">
        <f>+[2]Summary!AB25</f>
        <v>788.01603498542261</v>
      </c>
      <c r="AA177" s="29">
        <f>+[2]Summary!AC25</f>
        <v>1103.2224489795917</v>
      </c>
      <c r="AB177" s="29">
        <f>+[2]Summary!AD25</f>
        <v>1544.5114285714283</v>
      </c>
      <c r="AC177" s="51">
        <f>VLOOKUP($B$4:$B$236,'orig WPP2004'!$B$4:$CZ$265,'orig WPP2004'!D$1)</f>
        <v>2162.3159999999998</v>
      </c>
      <c r="AD177" s="51">
        <f>VLOOKUP($B$4:$B$236,'orig WPP2004'!$B$4:$CZ$265,'orig WPP2004'!E$1)</f>
        <v>2225.2190000000001</v>
      </c>
      <c r="AE177" s="51">
        <f>VLOOKUP($B$4:$B$236,'orig WPP2004'!$B$4:$CZ$265,'orig WPP2004'!F$1)</f>
        <v>2284.6149999999998</v>
      </c>
      <c r="AF177" s="51">
        <f>VLOOKUP($B$4:$B$236,'orig WPP2004'!$B$4:$CZ$265,'orig WPP2004'!G$1)</f>
        <v>2345.7579999999998</v>
      </c>
      <c r="AG177" s="51">
        <f>VLOOKUP($B$4:$B$236,'orig WPP2004'!$B$4:$CZ$265,'orig WPP2004'!H$1)</f>
        <v>2412.085</v>
      </c>
      <c r="AH177" s="51">
        <f>VLOOKUP($B$4:$B$236,'orig WPP2004'!$B$4:$CZ$265,'orig WPP2004'!I$1)</f>
        <v>2485.2110000000002</v>
      </c>
      <c r="AI177" s="51">
        <f>VLOOKUP($B$4:$B$236,'orig WPP2004'!$B$4:$CZ$265,'orig WPP2004'!J$1)</f>
        <v>2564.8310000000001</v>
      </c>
      <c r="AJ177" s="51">
        <f>VLOOKUP($B$4:$B$236,'orig WPP2004'!$B$4:$CZ$265,'orig WPP2004'!K$1)</f>
        <v>2648.817</v>
      </c>
      <c r="AK177" s="51">
        <f>VLOOKUP($B$4:$B$236,'orig WPP2004'!$B$4:$CZ$265,'orig WPP2004'!L$1)</f>
        <v>2733.5419999999999</v>
      </c>
      <c r="AL177" s="51">
        <f>VLOOKUP($B$4:$B$236,'orig WPP2004'!$B$4:$CZ$265,'orig WPP2004'!M$1)</f>
        <v>2814.4009999999998</v>
      </c>
      <c r="AM177" s="51">
        <f>VLOOKUP($B$4:$B$236,'orig WPP2004'!$B$4:$CZ$265,'orig WPP2004'!N$1)</f>
        <v>2887.402</v>
      </c>
      <c r="AN177" s="51">
        <f>VLOOKUP($B$4:$B$236,'orig WPP2004'!$B$4:$CZ$265,'orig WPP2004'!O$1)</f>
        <v>2950.8440000000001</v>
      </c>
      <c r="AO177" s="51">
        <f>VLOOKUP($B$4:$B$236,'orig WPP2004'!$B$4:$CZ$265,'orig WPP2004'!P$1)</f>
        <v>3006.8050000000003</v>
      </c>
      <c r="AP177" s="51">
        <f>VLOOKUP($B$4:$B$236,'orig WPP2004'!$B$4:$CZ$265,'orig WPP2004'!Q$1)</f>
        <v>3061.7659999999996</v>
      </c>
      <c r="AQ177" s="51">
        <f>VLOOKUP($B$4:$B$236,'orig WPP2004'!$B$4:$CZ$265,'orig WPP2004'!R$1)</f>
        <v>3124.8249999999998</v>
      </c>
      <c r="AR177" s="51">
        <f>VLOOKUP($B$4:$B$236,'orig WPP2004'!$B$4:$CZ$265,'orig WPP2004'!S$1)</f>
        <v>3202.415</v>
      </c>
      <c r="AS177" s="51">
        <f>VLOOKUP($B$4:$B$236,'orig WPP2004'!$B$4:$CZ$265,'orig WPP2004'!T$1)</f>
        <v>3297.1769999999997</v>
      </c>
      <c r="AT177" s="51">
        <f>VLOOKUP($B$4:$B$236,'orig WPP2004'!$B$4:$CZ$265,'orig WPP2004'!U$1)</f>
        <v>3406.9169999999999</v>
      </c>
      <c r="AU177" s="51">
        <f>VLOOKUP($B$4:$B$236,'orig WPP2004'!$B$4:$CZ$265,'orig WPP2004'!V$1)</f>
        <v>3527.346</v>
      </c>
      <c r="AV177" s="51">
        <f>VLOOKUP($B$4:$B$236,'orig WPP2004'!$B$4:$CZ$265,'orig WPP2004'!W$1)</f>
        <v>3651.884</v>
      </c>
      <c r="AW177" s="51">
        <f>VLOOKUP($B$4:$B$236,'orig WPP2004'!$B$4:$CZ$265,'orig WPP2004'!X$1)</f>
        <v>3775.8329999999996</v>
      </c>
      <c r="AX177" s="51">
        <f>VLOOKUP($B$4:$B$236,'orig WPP2004'!$B$4:$CZ$265,'orig WPP2004'!Y$1)</f>
        <v>3897.8040000000001</v>
      </c>
      <c r="AY177" s="51">
        <f>VLOOKUP($B$4:$B$236,'orig WPP2004'!$B$4:$CZ$265,'orig WPP2004'!Z$1)</f>
        <v>4019.5789999999997</v>
      </c>
      <c r="AZ177" s="51">
        <f>VLOOKUP($B$4:$B$236,'orig WPP2004'!$B$4:$CZ$265,'orig WPP2004'!AA$1)</f>
        <v>4143.3969999999999</v>
      </c>
      <c r="BA177" s="51">
        <f>VLOOKUP($B$4:$B$236,'orig WPP2004'!$B$4:$CZ$265,'orig WPP2004'!AB$1)</f>
        <v>4272.7389999999996</v>
      </c>
      <c r="BB177" s="51">
        <f>VLOOKUP($B$4:$B$236,'orig WPP2004'!$B$4:$CZ$265,'orig WPP2004'!AC$1)</f>
        <v>4410.0389999999998</v>
      </c>
      <c r="BC177" s="51">
        <f>VLOOKUP($B$4:$B$236,'orig WPP2004'!$B$4:$CZ$265,'orig WPP2004'!AD$1)</f>
        <v>4556.134</v>
      </c>
      <c r="BD177" s="51">
        <f>VLOOKUP($B$4:$B$236,'orig WPP2004'!$B$4:$CZ$265,'orig WPP2004'!AE$1)</f>
        <v>4709.9220000000005</v>
      </c>
      <c r="BE177" s="51">
        <f>VLOOKUP($B$4:$B$236,'orig WPP2004'!$B$4:$CZ$265,'orig WPP2004'!AF$1)</f>
        <v>4869.6110000000008</v>
      </c>
      <c r="BF177" s="51">
        <f>VLOOKUP($B$4:$B$236,'orig WPP2004'!$B$4:$CZ$265,'orig WPP2004'!AG$1)</f>
        <v>5032.5609999999997</v>
      </c>
      <c r="BG177" s="51">
        <f>VLOOKUP($B$4:$B$236,'orig WPP2004'!$B$4:$CZ$265,'orig WPP2004'!AH$1)</f>
        <v>5196.9870000000001</v>
      </c>
      <c r="BH177" s="51">
        <f>VLOOKUP($B$4:$B$236,'orig WPP2004'!$B$4:$CZ$265,'orig WPP2004'!AI$1)</f>
        <v>5354.5810000000001</v>
      </c>
      <c r="BI177" s="51">
        <f>VLOOKUP($B$4:$B$236,'orig WPP2004'!$B$4:$CZ$265,'orig WPP2004'!AJ$1)</f>
        <v>5504.5889999999999</v>
      </c>
      <c r="BJ177" s="51">
        <f>VLOOKUP($B$4:$B$236,'orig WPP2004'!$B$4:$CZ$265,'orig WPP2004'!AK$1)</f>
        <v>5660.9520000000002</v>
      </c>
      <c r="BK177" s="51">
        <f>VLOOKUP($B$4:$B$236,'orig WPP2004'!$B$4:$CZ$265,'orig WPP2004'!AL$1)</f>
        <v>5843.1970000000001</v>
      </c>
      <c r="BL177" s="51">
        <f>VLOOKUP($B$4:$B$236,'orig WPP2004'!$B$4:$CZ$265,'orig WPP2004'!AM$1)</f>
        <v>6060.8029999999999</v>
      </c>
      <c r="BM177" s="51">
        <f>VLOOKUP($B$4:$B$236,'orig WPP2004'!$B$4:$CZ$265,'orig WPP2004'!AN$1)</f>
        <v>6337.6260000000002</v>
      </c>
      <c r="BN177" s="51">
        <f>VLOOKUP($B$4:$B$236,'orig WPP2004'!$B$4:$CZ$265,'orig WPP2004'!AO$1)</f>
        <v>6659.43</v>
      </c>
      <c r="BO177" s="51">
        <f>VLOOKUP($B$4:$B$236,'orig WPP2004'!$B$4:$CZ$265,'orig WPP2004'!AP$1)</f>
        <v>6953.1810000000005</v>
      </c>
      <c r="BP177" s="51">
        <f>VLOOKUP($B$4:$B$236,'orig WPP2004'!$B$4:$CZ$265,'orig WPP2004'!AQ$1)</f>
        <v>7119.43</v>
      </c>
      <c r="BQ177" s="51">
        <f>VLOOKUP($B$4:$B$236,'orig WPP2004'!$B$4:$CZ$265,'orig WPP2004'!AR$1)</f>
        <v>7096.0889999999999</v>
      </c>
      <c r="BR177" s="51">
        <f>VLOOKUP($B$4:$B$236,'orig WPP2004'!$B$4:$CZ$265,'orig WPP2004'!AS$1)</f>
        <v>6838.3779999999997</v>
      </c>
      <c r="BS177" s="51">
        <f>VLOOKUP($B$4:$B$236,'orig WPP2004'!$B$4:$CZ$265,'orig WPP2004'!AT$1)</f>
        <v>6391.335</v>
      </c>
      <c r="BT177" s="51">
        <f>VLOOKUP($B$4:$B$236,'orig WPP2004'!$B$4:$CZ$265,'orig WPP2004'!AU$1)</f>
        <v>5891.7150000000001</v>
      </c>
      <c r="BU177" s="51">
        <f>VLOOKUP($B$4:$B$236,'orig WPP2004'!$B$4:$CZ$265,'orig WPP2004'!AV$1)</f>
        <v>5530.2849999999999</v>
      </c>
      <c r="BV177" s="51">
        <f>VLOOKUP($B$4:$B$236,'orig WPP2004'!$B$4:$CZ$265,'orig WPP2004'!AW$1)</f>
        <v>5439.0789999999997</v>
      </c>
      <c r="BW177" s="51">
        <f>VLOOKUP($B$4:$B$236,'orig WPP2004'!$B$4:$CZ$265,'orig WPP2004'!AX$1)</f>
        <v>5673.8180000000002</v>
      </c>
      <c r="BX177" s="51">
        <f>VLOOKUP($B$4:$B$236,'orig WPP2004'!$B$4:$CZ$265,'orig WPP2004'!AY$1)</f>
        <v>6180.03</v>
      </c>
      <c r="BY177" s="51">
        <f>VLOOKUP($B$4:$B$236,'orig WPP2004'!$B$4:$CZ$265,'orig WPP2004'!AZ$1)</f>
        <v>6844.6880000000001</v>
      </c>
      <c r="BZ177" s="51">
        <f>VLOOKUP($B$4:$B$236,'orig WPP2004'!$B$4:$CZ$265,'orig WPP2004'!BA$1)</f>
        <v>7500.0110000000004</v>
      </c>
      <c r="CA177" s="51">
        <f>VLOOKUP($B$4:$B$236,'orig WPP2004'!$B$4:$CZ$265,'orig WPP2004'!BB$1)</f>
        <v>8024.5109999999995</v>
      </c>
      <c r="CB177" s="51">
        <f>VLOOKUP($B$4:$B$236,'orig WPP2004'!$B$4:$CZ$265,'orig WPP2004'!BC$1)</f>
        <v>8383.0130000000008</v>
      </c>
      <c r="CC177" s="51">
        <f>VLOOKUP($B$4:$B$236,'orig WPP2004'!$B$4:$CZ$265,'orig WPP2004'!BD$1)</f>
        <v>8613.9029999999984</v>
      </c>
      <c r="CD177" s="51">
        <f>VLOOKUP($B$4:$B$236,'orig WPP2004'!$B$4:$CZ$265,'orig WPP2004'!BE$1)</f>
        <v>8757.6939999999995</v>
      </c>
      <c r="CE177" s="51">
        <f>VLOOKUP($B$4:$B$236,'orig WPP2004'!$B$4:$CZ$265,'orig WPP2004'!BF$1)</f>
        <v>8882.3649999999998</v>
      </c>
      <c r="CF177" s="51">
        <f>VLOOKUP($B$4:$B$236,'orig WPP2004'!$B$4:$CZ$265,'orig WPP2004'!BG$1)</f>
        <v>9037.69</v>
      </c>
      <c r="CG177" s="51">
        <f>VLOOKUP($B$4:$B$236,'orig WPP2004'!$B$4:$CZ$265,'orig WPP2004'!BH$1)</f>
        <v>9230.3430000000008</v>
      </c>
      <c r="CH177" s="51">
        <f>VLOOKUP($B$4:$B$236,'orig WPP2004'!$B$4:$CZ$265,'orig WPP2004'!BI$1)</f>
        <v>9441.7669999999998</v>
      </c>
      <c r="CI177" s="51">
        <f>VLOOKUP($B$4:$B$236,'orig WPP2004'!$B$4:$CZ$265,'orig WPP2004'!BJ$1)</f>
        <v>9667.5360000000001</v>
      </c>
      <c r="CJ177" s="51">
        <f>VLOOKUP($B$4:$B$236,'orig WPP2004'!$B$4:$CZ$265,'orig WPP2004'!BK$1)</f>
        <v>9897.8179999999993</v>
      </c>
      <c r="CK177" s="51">
        <f>VLOOKUP($B$4:$B$236,'orig WPP2004'!$B$4:$CZ$265,'orig WPP2004'!BL$1)</f>
        <v>10125.4</v>
      </c>
      <c r="CL177" s="51">
        <f>VLOOKUP($B$4:$B$236,'orig WPP2004'!$B$4:$CZ$265,'orig WPP2004'!BM$1)</f>
        <v>10351.196</v>
      </c>
      <c r="CM177" s="51">
        <f>VLOOKUP($B$4:$B$236,'orig WPP2004'!$B$4:$CZ$265,'orig WPP2004'!BN$1)</f>
        <v>10579.082</v>
      </c>
      <c r="CN177" s="51">
        <f>VLOOKUP($B$4:$B$236,'orig WPP2004'!$B$4:$CZ$265,'orig WPP2004'!BO$1)</f>
        <v>10807.811000000002</v>
      </c>
      <c r="CO177" s="51">
        <f>VLOOKUP($B$4:$B$236,'orig WPP2004'!$B$4:$CZ$265,'orig WPP2004'!BP$1)</f>
        <v>11035.780999999999</v>
      </c>
      <c r="CP177" s="51">
        <f>VLOOKUP($B$4:$B$236,'orig WPP2004'!$B$4:$CZ$265,'orig WPP2004'!BQ$1)</f>
        <v>11261.746999999999</v>
      </c>
      <c r="CQ177" s="51">
        <f>VLOOKUP($B$4:$B$236,'orig WPP2004'!$B$4:$CZ$265,'orig WPP2004'!BR$1)</f>
        <v>11485.243999999999</v>
      </c>
      <c r="CR177" s="51">
        <f>VLOOKUP($B$4:$B$236,'orig WPP2004'!$B$4:$CZ$265,'orig WPP2004'!BS$1)</f>
        <v>11706.236000000001</v>
      </c>
      <c r="CS177" s="51">
        <f>VLOOKUP($B$4:$B$236,'orig WPP2004'!$B$4:$CZ$265,'orig WPP2004'!BT$1)</f>
        <v>11924.457999999999</v>
      </c>
      <c r="CT177" s="51">
        <f>VLOOKUP($B$4:$B$236,'orig WPP2004'!$B$4:$CZ$265,'orig WPP2004'!BU$1)</f>
        <v>12139.777</v>
      </c>
      <c r="CU177" s="51">
        <f>VLOOKUP($B$4:$B$236,'orig WPP2004'!$B$4:$CZ$265,'orig WPP2004'!BV$1)</f>
        <v>12352.145</v>
      </c>
      <c r="CV177" s="51">
        <f>VLOOKUP($B$4:$B$236,'orig WPP2004'!$B$4:$CZ$265,'orig WPP2004'!BW$1)</f>
        <v>12561.381000000001</v>
      </c>
      <c r="CW177" s="51">
        <f>VLOOKUP($B$4:$B$236,'orig WPP2004'!$B$4:$CZ$265,'orig WPP2004'!BX$1)</f>
        <v>12767.546</v>
      </c>
      <c r="CX177" s="51">
        <f>VLOOKUP($B$4:$B$236,'orig WPP2004'!$B$4:$CZ$265,'orig WPP2004'!BY$1)</f>
        <v>12971.181</v>
      </c>
      <c r="CY177" s="51">
        <f>VLOOKUP($B$4:$B$236,'orig WPP2004'!$B$4:$CZ$265,'orig WPP2004'!BZ$1)</f>
        <v>13173.061</v>
      </c>
      <c r="CZ177" s="51">
        <f>VLOOKUP($B$4:$B$236,'orig WPP2004'!$B$4:$CZ$265,'orig WPP2004'!CA$1)</f>
        <v>13373.814999999999</v>
      </c>
      <c r="DA177" s="51">
        <f>VLOOKUP($B$4:$B$236,'orig WPP2004'!$B$4:$CZ$265,'orig WPP2004'!CB$1)</f>
        <v>13573.612000000001</v>
      </c>
      <c r="DB177" s="51">
        <f>VLOOKUP($B$4:$B$236,'orig WPP2004'!$B$4:$CZ$265,'orig WPP2004'!CC$1)</f>
        <v>13772.516</v>
      </c>
      <c r="DC177" s="51">
        <f>VLOOKUP($B$4:$B$236,'orig WPP2004'!$B$4:$CZ$265,'orig WPP2004'!CD$1)</f>
        <v>13970.929</v>
      </c>
      <c r="DD177" s="51">
        <f>VLOOKUP($B$4:$B$236,'orig WPP2004'!$B$4:$CZ$265,'orig WPP2004'!CE$1)</f>
        <v>14169.294999999998</v>
      </c>
      <c r="DE177" s="51">
        <f>VLOOKUP($B$4:$B$236,'orig WPP2004'!$B$4:$CZ$265,'orig WPP2004'!CF$1)</f>
        <v>14367.933000000001</v>
      </c>
    </row>
    <row r="178" spans="1:109">
      <c r="A178">
        <v>8</v>
      </c>
      <c r="B178" s="3">
        <v>654</v>
      </c>
      <c r="C178" s="1" t="s">
        <v>656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51">
        <f>VLOOKUP($B$4:$B$236,'orig WPP2004'!$B$4:$CZ$265,'orig WPP2004'!D$1)</f>
        <v>4.9720000000000004</v>
      </c>
      <c r="AD178" s="51">
        <f>VLOOKUP($B$4:$B$236,'orig WPP2004'!$B$4:$CZ$265,'orig WPP2004'!E$1)</f>
        <v>4.9790000000000001</v>
      </c>
      <c r="AE178" s="51">
        <f>VLOOKUP($B$4:$B$236,'orig WPP2004'!$B$4:$CZ$265,'orig WPP2004'!F$1)</f>
        <v>4.9870000000000001</v>
      </c>
      <c r="AF178" s="51">
        <f>VLOOKUP($B$4:$B$236,'orig WPP2004'!$B$4:$CZ$265,'orig WPP2004'!G$1)</f>
        <v>4.9960000000000004</v>
      </c>
      <c r="AG178" s="51">
        <f>VLOOKUP($B$4:$B$236,'orig WPP2004'!$B$4:$CZ$265,'orig WPP2004'!H$1)</f>
        <v>5.0049999999999999</v>
      </c>
      <c r="AH178" s="51">
        <f>VLOOKUP($B$4:$B$236,'orig WPP2004'!$B$4:$CZ$265,'orig WPP2004'!I$1)</f>
        <v>5.0140000000000002</v>
      </c>
      <c r="AI178" s="51">
        <f>VLOOKUP($B$4:$B$236,'orig WPP2004'!$B$4:$CZ$265,'orig WPP2004'!J$1)</f>
        <v>5.0229999999999997</v>
      </c>
      <c r="AJ178" s="51">
        <f>VLOOKUP($B$4:$B$236,'orig WPP2004'!$B$4:$CZ$265,'orig WPP2004'!K$1)</f>
        <v>5.0310000000000006</v>
      </c>
      <c r="AK178" s="51">
        <f>VLOOKUP($B$4:$B$236,'orig WPP2004'!$B$4:$CZ$265,'orig WPP2004'!L$1)</f>
        <v>5.0389999999999997</v>
      </c>
      <c r="AL178" s="51">
        <f>VLOOKUP($B$4:$B$236,'orig WPP2004'!$B$4:$CZ$265,'orig WPP2004'!M$1)</f>
        <v>5.0470000000000006</v>
      </c>
      <c r="AM178" s="51">
        <f>VLOOKUP($B$4:$B$236,'orig WPP2004'!$B$4:$CZ$265,'orig WPP2004'!N$1)</f>
        <v>5.0570000000000004</v>
      </c>
      <c r="AN178" s="51">
        <f>VLOOKUP($B$4:$B$236,'orig WPP2004'!$B$4:$CZ$265,'orig WPP2004'!O$1)</f>
        <v>5.0670000000000002</v>
      </c>
      <c r="AO178" s="51">
        <f>VLOOKUP($B$4:$B$236,'orig WPP2004'!$B$4:$CZ$265,'orig WPP2004'!P$1)</f>
        <v>5.0779999999999994</v>
      </c>
      <c r="AP178" s="51">
        <f>VLOOKUP($B$4:$B$236,'orig WPP2004'!$B$4:$CZ$265,'orig WPP2004'!Q$1)</f>
        <v>5.0890000000000004</v>
      </c>
      <c r="AQ178" s="51">
        <f>VLOOKUP($B$4:$B$236,'orig WPP2004'!$B$4:$CZ$265,'orig WPP2004'!R$1)</f>
        <v>5.0990000000000002</v>
      </c>
      <c r="AR178" s="51">
        <f>VLOOKUP($B$4:$B$236,'orig WPP2004'!$B$4:$CZ$265,'orig WPP2004'!S$1)</f>
        <v>5.1059999999999999</v>
      </c>
      <c r="AS178" s="51">
        <f>VLOOKUP($B$4:$B$236,'orig WPP2004'!$B$4:$CZ$265,'orig WPP2004'!T$1)</f>
        <v>5.1110000000000007</v>
      </c>
      <c r="AT178" s="51">
        <f>VLOOKUP($B$4:$B$236,'orig WPP2004'!$B$4:$CZ$265,'orig WPP2004'!U$1)</f>
        <v>5.1150000000000002</v>
      </c>
      <c r="AU178" s="51">
        <f>VLOOKUP($B$4:$B$236,'orig WPP2004'!$B$4:$CZ$265,'orig WPP2004'!V$1)</f>
        <v>5.117</v>
      </c>
      <c r="AV178" s="51">
        <f>VLOOKUP($B$4:$B$236,'orig WPP2004'!$B$4:$CZ$265,'orig WPP2004'!W$1)</f>
        <v>5.1180000000000003</v>
      </c>
      <c r="AW178" s="51">
        <f>VLOOKUP($B$4:$B$236,'orig WPP2004'!$B$4:$CZ$265,'orig WPP2004'!X$1)</f>
        <v>5.1189999999999998</v>
      </c>
      <c r="AX178" s="51">
        <f>VLOOKUP($B$4:$B$236,'orig WPP2004'!$B$4:$CZ$265,'orig WPP2004'!Y$1)</f>
        <v>5.1189999999999998</v>
      </c>
      <c r="AY178" s="51">
        <f>VLOOKUP($B$4:$B$236,'orig WPP2004'!$B$4:$CZ$265,'orig WPP2004'!Z$1)</f>
        <v>5.117</v>
      </c>
      <c r="AZ178" s="51">
        <f>VLOOKUP($B$4:$B$236,'orig WPP2004'!$B$4:$CZ$265,'orig WPP2004'!AA$1)</f>
        <v>5.1180000000000003</v>
      </c>
      <c r="BA178" s="51">
        <f>VLOOKUP($B$4:$B$236,'orig WPP2004'!$B$4:$CZ$265,'orig WPP2004'!AB$1)</f>
        <v>5.125</v>
      </c>
      <c r="BB178" s="51">
        <f>VLOOKUP($B$4:$B$236,'orig WPP2004'!$B$4:$CZ$265,'orig WPP2004'!AC$1)</f>
        <v>5.14</v>
      </c>
      <c r="BC178" s="51">
        <f>VLOOKUP($B$4:$B$236,'orig WPP2004'!$B$4:$CZ$265,'orig WPP2004'!AD$1)</f>
        <v>5.1630000000000003</v>
      </c>
      <c r="BD178" s="51">
        <f>VLOOKUP($B$4:$B$236,'orig WPP2004'!$B$4:$CZ$265,'orig WPP2004'!AE$1)</f>
        <v>5.1920000000000002</v>
      </c>
      <c r="BE178" s="51">
        <f>VLOOKUP($B$4:$B$236,'orig WPP2004'!$B$4:$CZ$265,'orig WPP2004'!AF$1)</f>
        <v>5.2270000000000003</v>
      </c>
      <c r="BF178" s="51">
        <f>VLOOKUP($B$4:$B$236,'orig WPP2004'!$B$4:$CZ$265,'orig WPP2004'!AG$1)</f>
        <v>5.2690000000000001</v>
      </c>
      <c r="BG178" s="51">
        <f>VLOOKUP($B$4:$B$236,'orig WPP2004'!$B$4:$CZ$265,'orig WPP2004'!AH$1)</f>
        <v>5.3159999999999998</v>
      </c>
      <c r="BH178" s="51">
        <f>VLOOKUP($B$4:$B$236,'orig WPP2004'!$B$4:$CZ$265,'orig WPP2004'!AI$1)</f>
        <v>5.3680000000000003</v>
      </c>
      <c r="BI178" s="51">
        <f>VLOOKUP($B$4:$B$236,'orig WPP2004'!$B$4:$CZ$265,'orig WPP2004'!AJ$1)</f>
        <v>5.423</v>
      </c>
      <c r="BJ178" s="51">
        <f>VLOOKUP($B$4:$B$236,'orig WPP2004'!$B$4:$CZ$265,'orig WPP2004'!AK$1)</f>
        <v>5.476</v>
      </c>
      <c r="BK178" s="51">
        <f>VLOOKUP($B$4:$B$236,'orig WPP2004'!$B$4:$CZ$265,'orig WPP2004'!AL$1)</f>
        <v>5.5180000000000007</v>
      </c>
      <c r="BL178" s="51">
        <f>VLOOKUP($B$4:$B$236,'orig WPP2004'!$B$4:$CZ$265,'orig WPP2004'!AM$1)</f>
        <v>5.5440000000000005</v>
      </c>
      <c r="BM178" s="51">
        <f>VLOOKUP($B$4:$B$236,'orig WPP2004'!$B$4:$CZ$265,'orig WPP2004'!AN$1)</f>
        <v>5.5510000000000002</v>
      </c>
      <c r="BN178" s="51">
        <f>VLOOKUP($B$4:$B$236,'orig WPP2004'!$B$4:$CZ$265,'orig WPP2004'!AO$1)</f>
        <v>5.5429999999999993</v>
      </c>
      <c r="BO178" s="51">
        <f>VLOOKUP($B$4:$B$236,'orig WPP2004'!$B$4:$CZ$265,'orig WPP2004'!AP$1)</f>
        <v>5.5190000000000001</v>
      </c>
      <c r="BP178" s="51">
        <f>VLOOKUP($B$4:$B$236,'orig WPP2004'!$B$4:$CZ$265,'orig WPP2004'!AQ$1)</f>
        <v>5.4850000000000003</v>
      </c>
      <c r="BQ178" s="51">
        <f>VLOOKUP($B$4:$B$236,'orig WPP2004'!$B$4:$CZ$265,'orig WPP2004'!AR$1)</f>
        <v>5.4470000000000001</v>
      </c>
      <c r="BR178" s="51">
        <f>VLOOKUP($B$4:$B$236,'orig WPP2004'!$B$4:$CZ$265,'orig WPP2004'!AS$1)</f>
        <v>5.4030000000000005</v>
      </c>
      <c r="BS178" s="51">
        <f>VLOOKUP($B$4:$B$236,'orig WPP2004'!$B$4:$CZ$265,'orig WPP2004'!AT$1)</f>
        <v>5.3550000000000004</v>
      </c>
      <c r="BT178" s="51">
        <f>VLOOKUP($B$4:$B$236,'orig WPP2004'!$B$4:$CZ$265,'orig WPP2004'!AU$1)</f>
        <v>5.3040000000000003</v>
      </c>
      <c r="BU178" s="51">
        <f>VLOOKUP($B$4:$B$236,'orig WPP2004'!$B$4:$CZ$265,'orig WPP2004'!AV$1)</f>
        <v>5.2479999999999993</v>
      </c>
      <c r="BV178" s="51">
        <f>VLOOKUP($B$4:$B$236,'orig WPP2004'!$B$4:$CZ$265,'orig WPP2004'!AW$1)</f>
        <v>5.1909999999999998</v>
      </c>
      <c r="BW178" s="51">
        <f>VLOOKUP($B$4:$B$236,'orig WPP2004'!$B$4:$CZ$265,'orig WPP2004'!AX$1)</f>
        <v>5.1319999999999997</v>
      </c>
      <c r="BX178" s="51">
        <f>VLOOKUP($B$4:$B$236,'orig WPP2004'!$B$4:$CZ$265,'orig WPP2004'!AY$1)</f>
        <v>5.0739999999999998</v>
      </c>
      <c r="BY178" s="51">
        <f>VLOOKUP($B$4:$B$236,'orig WPP2004'!$B$4:$CZ$265,'orig WPP2004'!AZ$1)</f>
        <v>5.0190000000000001</v>
      </c>
      <c r="BZ178" s="51">
        <f>VLOOKUP($B$4:$B$236,'orig WPP2004'!$B$4:$CZ$265,'orig WPP2004'!BA$1)</f>
        <v>4.9710000000000001</v>
      </c>
      <c r="CA178" s="51">
        <f>VLOOKUP($B$4:$B$236,'orig WPP2004'!$B$4:$CZ$265,'orig WPP2004'!BB$1)</f>
        <v>4.9320000000000004</v>
      </c>
      <c r="CB178" s="51">
        <f>VLOOKUP($B$4:$B$236,'orig WPP2004'!$B$4:$CZ$265,'orig WPP2004'!BC$1)</f>
        <v>4.9039999999999999</v>
      </c>
      <c r="CC178" s="51">
        <f>VLOOKUP($B$4:$B$236,'orig WPP2004'!$B$4:$CZ$265,'orig WPP2004'!BD$1)</f>
        <v>4.8860000000000001</v>
      </c>
      <c r="CD178" s="51">
        <f>VLOOKUP($B$4:$B$236,'orig WPP2004'!$B$4:$CZ$265,'orig WPP2004'!BE$1)</f>
        <v>4.8819999999999997</v>
      </c>
      <c r="CE178" s="51">
        <f>VLOOKUP($B$4:$B$236,'orig WPP2004'!$B$4:$CZ$265,'orig WPP2004'!BF$1)</f>
        <v>4.8919999999999995</v>
      </c>
      <c r="CF178" s="51">
        <f>VLOOKUP($B$4:$B$236,'orig WPP2004'!$B$4:$CZ$265,'orig WPP2004'!BG$1)</f>
        <v>4.9180000000000001</v>
      </c>
      <c r="CG178" s="51">
        <f>VLOOKUP($B$4:$B$236,'orig WPP2004'!$B$4:$CZ$265,'orig WPP2004'!BH$1)</f>
        <v>4.9610000000000003</v>
      </c>
      <c r="CH178" s="51">
        <f>VLOOKUP($B$4:$B$236,'orig WPP2004'!$B$4:$CZ$265,'orig WPP2004'!BI$1)</f>
        <v>5.0190000000000001</v>
      </c>
      <c r="CI178" s="51">
        <f>VLOOKUP($B$4:$B$236,'orig WPP2004'!$B$4:$CZ$265,'orig WPP2004'!BJ$1)</f>
        <v>5.0880000000000001</v>
      </c>
      <c r="CJ178" s="51">
        <f>VLOOKUP($B$4:$B$236,'orig WPP2004'!$B$4:$CZ$265,'orig WPP2004'!BK$1)</f>
        <v>5.1579999999999995</v>
      </c>
      <c r="CK178" s="51">
        <f>VLOOKUP($B$4:$B$236,'orig WPP2004'!$B$4:$CZ$265,'orig WPP2004'!BL$1)</f>
        <v>5.226</v>
      </c>
      <c r="CL178" s="51">
        <f>VLOOKUP($B$4:$B$236,'orig WPP2004'!$B$4:$CZ$265,'orig WPP2004'!BM$1)</f>
        <v>5.2880000000000003</v>
      </c>
      <c r="CM178" s="51">
        <f>VLOOKUP($B$4:$B$236,'orig WPP2004'!$B$4:$CZ$265,'orig WPP2004'!BN$1)</f>
        <v>5.3449999999999998</v>
      </c>
      <c r="CN178" s="51">
        <f>VLOOKUP($B$4:$B$236,'orig WPP2004'!$B$4:$CZ$265,'orig WPP2004'!BO$1)</f>
        <v>5.3979999999999997</v>
      </c>
      <c r="CO178" s="51">
        <f>VLOOKUP($B$4:$B$236,'orig WPP2004'!$B$4:$CZ$265,'orig WPP2004'!BP$1)</f>
        <v>5.4480000000000004</v>
      </c>
      <c r="CP178" s="51">
        <f>VLOOKUP($B$4:$B$236,'orig WPP2004'!$B$4:$CZ$265,'orig WPP2004'!BQ$1)</f>
        <v>5.4990000000000006</v>
      </c>
      <c r="CQ178" s="51">
        <f>VLOOKUP($B$4:$B$236,'orig WPP2004'!$B$4:$CZ$265,'orig WPP2004'!BR$1)</f>
        <v>5.548</v>
      </c>
      <c r="CR178" s="51">
        <f>VLOOKUP($B$4:$B$236,'orig WPP2004'!$B$4:$CZ$265,'orig WPP2004'!BS$1)</f>
        <v>5.5949999999999998</v>
      </c>
      <c r="CS178" s="51">
        <f>VLOOKUP($B$4:$B$236,'orig WPP2004'!$B$4:$CZ$265,'orig WPP2004'!BT$1)</f>
        <v>5.6419999999999995</v>
      </c>
      <c r="CT178" s="51">
        <f>VLOOKUP($B$4:$B$236,'orig WPP2004'!$B$4:$CZ$265,'orig WPP2004'!BU$1)</f>
        <v>5.6859999999999999</v>
      </c>
      <c r="CU178" s="51">
        <f>VLOOKUP($B$4:$B$236,'orig WPP2004'!$B$4:$CZ$265,'orig WPP2004'!BV$1)</f>
        <v>5.7290000000000001</v>
      </c>
      <c r="CV178" s="51">
        <f>VLOOKUP($B$4:$B$236,'orig WPP2004'!$B$4:$CZ$265,'orig WPP2004'!BW$1)</f>
        <v>5.7709999999999999</v>
      </c>
      <c r="CW178" s="51">
        <f>VLOOKUP($B$4:$B$236,'orig WPP2004'!$B$4:$CZ$265,'orig WPP2004'!BX$1)</f>
        <v>5.8120000000000003</v>
      </c>
      <c r="CX178" s="51">
        <f>VLOOKUP($B$4:$B$236,'orig WPP2004'!$B$4:$CZ$265,'orig WPP2004'!BY$1)</f>
        <v>5.8520000000000003</v>
      </c>
      <c r="CY178" s="51">
        <f>VLOOKUP($B$4:$B$236,'orig WPP2004'!$B$4:$CZ$265,'orig WPP2004'!BZ$1)</f>
        <v>5.89</v>
      </c>
      <c r="CZ178" s="51">
        <f>VLOOKUP($B$4:$B$236,'orig WPP2004'!$B$4:$CZ$265,'orig WPP2004'!CA$1)</f>
        <v>5.9269999999999996</v>
      </c>
      <c r="DA178" s="51">
        <f>VLOOKUP($B$4:$B$236,'orig WPP2004'!$B$4:$CZ$265,'orig WPP2004'!CB$1)</f>
        <v>5.9629999999999992</v>
      </c>
      <c r="DB178" s="51">
        <f>VLOOKUP($B$4:$B$236,'orig WPP2004'!$B$4:$CZ$265,'orig WPP2004'!CC$1)</f>
        <v>5.9979999999999993</v>
      </c>
      <c r="DC178" s="51">
        <f>VLOOKUP($B$4:$B$236,'orig WPP2004'!$B$4:$CZ$265,'orig WPP2004'!CD$1)</f>
        <v>6.0329999999999995</v>
      </c>
      <c r="DD178" s="51">
        <f>VLOOKUP($B$4:$B$236,'orig WPP2004'!$B$4:$CZ$265,'orig WPP2004'!CE$1)</f>
        <v>6.0659999999999998</v>
      </c>
      <c r="DE178" s="51">
        <f>VLOOKUP($B$4:$B$236,'orig WPP2004'!$B$4:$CZ$265,'orig WPP2004'!CF$1)</f>
        <v>6.0980000000000008</v>
      </c>
    </row>
    <row r="179" spans="1:109">
      <c r="A179">
        <v>4</v>
      </c>
      <c r="B179" s="3">
        <v>659</v>
      </c>
      <c r="C179" s="1" t="s">
        <v>423</v>
      </c>
      <c r="D179" s="29">
        <f>+[1]Summary!F44</f>
        <v>11.810961956856323</v>
      </c>
      <c r="E179" s="29">
        <f>+[1]Summary!G44</f>
        <v>12.779073592664218</v>
      </c>
      <c r="F179" s="29">
        <f>+[1]Summary!H44</f>
        <v>13.826538641243253</v>
      </c>
      <c r="G179" s="29">
        <f>+[1]Summary!I44</f>
        <v>14.959861480689421</v>
      </c>
      <c r="H179" s="29">
        <f>+[1]Summary!J44</f>
        <v>16.18607963484429</v>
      </c>
      <c r="I179" s="29">
        <f>+[1]Summary!K44</f>
        <v>17.512807473765957</v>
      </c>
      <c r="J179" s="29">
        <f>+[1]Summary!L44</f>
        <v>18.948283496205789</v>
      </c>
      <c r="K179" s="29">
        <f>+[1]Summary!M44</f>
        <v>20.501421487698067</v>
      </c>
      <c r="L179" s="29">
        <f>+[1]Summary!N44</f>
        <v>22.181865871935614</v>
      </c>
      <c r="M179" s="29">
        <f>+[1]Summary!O44</f>
        <v>24.000051599143447</v>
      </c>
      <c r="N179" s="29">
        <f>+[1]Summary!P44</f>
        <v>25.967268943335533</v>
      </c>
      <c r="O179" s="29">
        <f>+[1]Summary!Q44</f>
        <v>28.095733610822055</v>
      </c>
      <c r="P179" s="29">
        <f>+[1]Summary!R44</f>
        <v>29.032258064516125</v>
      </c>
      <c r="Q179" s="29">
        <f>+[1]Summary!S44</f>
        <v>30</v>
      </c>
      <c r="R179" s="29">
        <f>+[1]Summary!T44</f>
        <v>30.999999999999993</v>
      </c>
      <c r="S179" s="29">
        <f>+[1]Summary!U44</f>
        <v>33.399999999999991</v>
      </c>
      <c r="T179" s="29">
        <f>+[1]Summary!V44</f>
        <v>33.299999999999997</v>
      </c>
      <c r="U179" s="29">
        <f>+[1]Summary!W44</f>
        <v>39.299999999999997</v>
      </c>
      <c r="V179" s="29">
        <f>+[1]Summary!X44</f>
        <v>40.889999999999993</v>
      </c>
      <c r="W179" s="29">
        <f>+[1]Summary!Y44</f>
        <v>43.699999999999989</v>
      </c>
      <c r="X179" s="29">
        <f>+[1]Summary!Z44</f>
        <v>43.699999999999996</v>
      </c>
      <c r="Y179" s="29">
        <f>+[1]Summary!AA44</f>
        <v>44.669999999999987</v>
      </c>
      <c r="Z179" s="29">
        <f>+[1]Summary!AB44</f>
        <v>39.769999999999996</v>
      </c>
      <c r="AA179" s="29">
        <f>+[1]Summary!AC44</f>
        <v>36.599999999999994</v>
      </c>
      <c r="AB179" s="29">
        <f>+[1]Summary!AD44</f>
        <v>33.699999999999996</v>
      </c>
      <c r="AC179" s="51">
        <f>VLOOKUP($B$4:$B$236,'orig WPP2004'!$B$4:$CZ$265,'orig WPP2004'!D$1)</f>
        <v>46.054000000000002</v>
      </c>
      <c r="AD179" s="51">
        <f>VLOOKUP($B$4:$B$236,'orig WPP2004'!$B$4:$CZ$265,'orig WPP2004'!E$1)</f>
        <v>46.147999999999996</v>
      </c>
      <c r="AE179" s="51">
        <f>VLOOKUP($B$4:$B$236,'orig WPP2004'!$B$4:$CZ$265,'orig WPP2004'!F$1)</f>
        <v>46.51</v>
      </c>
      <c r="AF179" s="51">
        <f>VLOOKUP($B$4:$B$236,'orig WPP2004'!$B$4:$CZ$265,'orig WPP2004'!G$1)</f>
        <v>47.067999999999998</v>
      </c>
      <c r="AG179" s="51">
        <f>VLOOKUP($B$4:$B$236,'orig WPP2004'!$B$4:$CZ$265,'orig WPP2004'!H$1)</f>
        <v>47.756999999999998</v>
      </c>
      <c r="AH179" s="51">
        <f>VLOOKUP($B$4:$B$236,'orig WPP2004'!$B$4:$CZ$265,'orig WPP2004'!I$1)</f>
        <v>48.510999999999996</v>
      </c>
      <c r="AI179" s="51">
        <f>VLOOKUP($B$4:$B$236,'orig WPP2004'!$B$4:$CZ$265,'orig WPP2004'!J$1)</f>
        <v>49.266999999999996</v>
      </c>
      <c r="AJ179" s="51">
        <f>VLOOKUP($B$4:$B$236,'orig WPP2004'!$B$4:$CZ$265,'orig WPP2004'!K$1)</f>
        <v>49.966999999999999</v>
      </c>
      <c r="AK179" s="51">
        <f>VLOOKUP($B$4:$B$236,'orig WPP2004'!$B$4:$CZ$265,'orig WPP2004'!L$1)</f>
        <v>50.555</v>
      </c>
      <c r="AL179" s="51">
        <f>VLOOKUP($B$4:$B$236,'orig WPP2004'!$B$4:$CZ$265,'orig WPP2004'!M$1)</f>
        <v>50.978000000000002</v>
      </c>
      <c r="AM179" s="51">
        <f>VLOOKUP($B$4:$B$236,'orig WPP2004'!$B$4:$CZ$265,'orig WPP2004'!N$1)</f>
        <v>51.198999999999998</v>
      </c>
      <c r="AN179" s="51">
        <f>VLOOKUP($B$4:$B$236,'orig WPP2004'!$B$4:$CZ$265,'orig WPP2004'!O$1)</f>
        <v>51.194000000000003</v>
      </c>
      <c r="AO179" s="51">
        <f>VLOOKUP($B$4:$B$236,'orig WPP2004'!$B$4:$CZ$265,'orig WPP2004'!P$1)</f>
        <v>50.962000000000003</v>
      </c>
      <c r="AP179" s="51">
        <f>VLOOKUP($B$4:$B$236,'orig WPP2004'!$B$4:$CZ$265,'orig WPP2004'!Q$1)</f>
        <v>50.524999999999999</v>
      </c>
      <c r="AQ179" s="51">
        <f>VLOOKUP($B$4:$B$236,'orig WPP2004'!$B$4:$CZ$265,'orig WPP2004'!R$1)</f>
        <v>49.924999999999997</v>
      </c>
      <c r="AR179" s="51">
        <f>VLOOKUP($B$4:$B$236,'orig WPP2004'!$B$4:$CZ$265,'orig WPP2004'!S$1)</f>
        <v>49.201000000000001</v>
      </c>
      <c r="AS179" s="51">
        <f>VLOOKUP($B$4:$B$236,'orig WPP2004'!$B$4:$CZ$265,'orig WPP2004'!T$1)</f>
        <v>48.343999999999994</v>
      </c>
      <c r="AT179" s="51">
        <f>VLOOKUP($B$4:$B$236,'orig WPP2004'!$B$4:$CZ$265,'orig WPP2004'!U$1)</f>
        <v>47.373000000000005</v>
      </c>
      <c r="AU179" s="51">
        <f>VLOOKUP($B$4:$B$236,'orig WPP2004'!$B$4:$CZ$265,'orig WPP2004'!V$1)</f>
        <v>46.39</v>
      </c>
      <c r="AV179" s="51">
        <f>VLOOKUP($B$4:$B$236,'orig WPP2004'!$B$4:$CZ$265,'orig WPP2004'!W$1)</f>
        <v>45.527000000000001</v>
      </c>
      <c r="AW179" s="51">
        <f>VLOOKUP($B$4:$B$236,'orig WPP2004'!$B$4:$CZ$265,'orig WPP2004'!X$1)</f>
        <v>44.877000000000002</v>
      </c>
      <c r="AX179" s="51">
        <f>VLOOKUP($B$4:$B$236,'orig WPP2004'!$B$4:$CZ$265,'orig WPP2004'!Y$1)</f>
        <v>44.488</v>
      </c>
      <c r="AY179" s="51">
        <f>VLOOKUP($B$4:$B$236,'orig WPP2004'!$B$4:$CZ$265,'orig WPP2004'!Z$1)</f>
        <v>44.328000000000003</v>
      </c>
      <c r="AZ179" s="51">
        <f>VLOOKUP($B$4:$B$236,'orig WPP2004'!$B$4:$CZ$265,'orig WPP2004'!AA$1)</f>
        <v>44.316999999999993</v>
      </c>
      <c r="BA179" s="51">
        <f>VLOOKUP($B$4:$B$236,'orig WPP2004'!$B$4:$CZ$265,'orig WPP2004'!AB$1)</f>
        <v>44.332000000000001</v>
      </c>
      <c r="BB179" s="51">
        <f>VLOOKUP($B$4:$B$236,'orig WPP2004'!$B$4:$CZ$265,'orig WPP2004'!AC$1)</f>
        <v>44.278999999999996</v>
      </c>
      <c r="BC179" s="51">
        <f>VLOOKUP($B$4:$B$236,'orig WPP2004'!$B$4:$CZ$265,'orig WPP2004'!AD$1)</f>
        <v>44.135999999999996</v>
      </c>
      <c r="BD179" s="51">
        <f>VLOOKUP($B$4:$B$236,'orig WPP2004'!$B$4:$CZ$265,'orig WPP2004'!AE$1)</f>
        <v>43.927</v>
      </c>
      <c r="BE179" s="51">
        <f>VLOOKUP($B$4:$B$236,'orig WPP2004'!$B$4:$CZ$265,'orig WPP2004'!AF$1)</f>
        <v>43.673999999999999</v>
      </c>
      <c r="BF179" s="51">
        <f>VLOOKUP($B$4:$B$236,'orig WPP2004'!$B$4:$CZ$265,'orig WPP2004'!AG$1)</f>
        <v>43.41</v>
      </c>
      <c r="BG179" s="51">
        <f>VLOOKUP($B$4:$B$236,'orig WPP2004'!$B$4:$CZ$265,'orig WPP2004'!AH$1)</f>
        <v>43.161000000000001</v>
      </c>
      <c r="BH179" s="51">
        <f>VLOOKUP($B$4:$B$236,'orig WPP2004'!$B$4:$CZ$265,'orig WPP2004'!AI$1)</f>
        <v>42.930999999999997</v>
      </c>
      <c r="BI179" s="51">
        <f>VLOOKUP($B$4:$B$236,'orig WPP2004'!$B$4:$CZ$265,'orig WPP2004'!AJ$1)</f>
        <v>42.706000000000003</v>
      </c>
      <c r="BJ179" s="51">
        <f>VLOOKUP($B$4:$B$236,'orig WPP2004'!$B$4:$CZ$265,'orig WPP2004'!AK$1)</f>
        <v>42.481000000000002</v>
      </c>
      <c r="BK179" s="51">
        <f>VLOOKUP($B$4:$B$236,'orig WPP2004'!$B$4:$CZ$265,'orig WPP2004'!AL$1)</f>
        <v>42.247</v>
      </c>
      <c r="BL179" s="51">
        <f>VLOOKUP($B$4:$B$236,'orig WPP2004'!$B$4:$CZ$265,'orig WPP2004'!AM$1)</f>
        <v>41.995999999999995</v>
      </c>
      <c r="BM179" s="51">
        <f>VLOOKUP($B$4:$B$236,'orig WPP2004'!$B$4:$CZ$265,'orig WPP2004'!AN$1)</f>
        <v>41.727000000000004</v>
      </c>
      <c r="BN179" s="51">
        <f>VLOOKUP($B$4:$B$236,'orig WPP2004'!$B$4:$CZ$265,'orig WPP2004'!AO$1)</f>
        <v>41.447000000000003</v>
      </c>
      <c r="BO179" s="51">
        <f>VLOOKUP($B$4:$B$236,'orig WPP2004'!$B$4:$CZ$265,'orig WPP2004'!AP$1)</f>
        <v>41.170999999999999</v>
      </c>
      <c r="BP179" s="51">
        <f>VLOOKUP($B$4:$B$236,'orig WPP2004'!$B$4:$CZ$265,'orig WPP2004'!AQ$1)</f>
        <v>40.920999999999999</v>
      </c>
      <c r="BQ179" s="51">
        <f>VLOOKUP($B$4:$B$236,'orig WPP2004'!$B$4:$CZ$265,'orig WPP2004'!AR$1)</f>
        <v>40.712000000000003</v>
      </c>
      <c r="BR179" s="51">
        <f>VLOOKUP($B$4:$B$236,'orig WPP2004'!$B$4:$CZ$265,'orig WPP2004'!AS$1)</f>
        <v>40.554000000000002</v>
      </c>
      <c r="BS179" s="51">
        <f>VLOOKUP($B$4:$B$236,'orig WPP2004'!$B$4:$CZ$265,'orig WPP2004'!AT$1)</f>
        <v>40.445</v>
      </c>
      <c r="BT179" s="51">
        <f>VLOOKUP($B$4:$B$236,'orig WPP2004'!$B$4:$CZ$265,'orig WPP2004'!AU$1)</f>
        <v>40.373000000000005</v>
      </c>
      <c r="BU179" s="51">
        <f>VLOOKUP($B$4:$B$236,'orig WPP2004'!$B$4:$CZ$265,'orig WPP2004'!AV$1)</f>
        <v>40.317999999999998</v>
      </c>
      <c r="BV179" s="51">
        <f>VLOOKUP($B$4:$B$236,'orig WPP2004'!$B$4:$CZ$265,'orig WPP2004'!AW$1)</f>
        <v>40.271000000000001</v>
      </c>
      <c r="BW179" s="51">
        <f>VLOOKUP($B$4:$B$236,'orig WPP2004'!$B$4:$CZ$265,'orig WPP2004'!AX$1)</f>
        <v>40.222000000000001</v>
      </c>
      <c r="BX179" s="51">
        <f>VLOOKUP($B$4:$B$236,'orig WPP2004'!$B$4:$CZ$265,'orig WPP2004'!AY$1)</f>
        <v>40.183</v>
      </c>
      <c r="BY179" s="51">
        <f>VLOOKUP($B$4:$B$236,'orig WPP2004'!$B$4:$CZ$265,'orig WPP2004'!AZ$1)</f>
        <v>40.183999999999997</v>
      </c>
      <c r="BZ179" s="51">
        <f>VLOOKUP($B$4:$B$236,'orig WPP2004'!$B$4:$CZ$265,'orig WPP2004'!BA$1)</f>
        <v>40.265999999999998</v>
      </c>
      <c r="CA179" s="51">
        <f>VLOOKUP($B$4:$B$236,'orig WPP2004'!$B$4:$CZ$265,'orig WPP2004'!BB$1)</f>
        <v>40.456000000000003</v>
      </c>
      <c r="CB179" s="51">
        <f>VLOOKUP($B$4:$B$236,'orig WPP2004'!$B$4:$CZ$265,'orig WPP2004'!BC$1)</f>
        <v>40.768000000000001</v>
      </c>
      <c r="CC179" s="51">
        <f>VLOOKUP($B$4:$B$236,'orig WPP2004'!$B$4:$CZ$265,'orig WPP2004'!BD$1)</f>
        <v>41.185000000000002</v>
      </c>
      <c r="CD179" s="51">
        <f>VLOOKUP($B$4:$B$236,'orig WPP2004'!$B$4:$CZ$265,'orig WPP2004'!BE$1)</f>
        <v>41.673999999999999</v>
      </c>
      <c r="CE179" s="51">
        <f>VLOOKUP($B$4:$B$236,'orig WPP2004'!$B$4:$CZ$265,'orig WPP2004'!BF$1)</f>
        <v>42.189</v>
      </c>
      <c r="CF179" s="51">
        <f>VLOOKUP($B$4:$B$236,'orig WPP2004'!$B$4:$CZ$265,'orig WPP2004'!BG$1)</f>
        <v>42.695999999999998</v>
      </c>
      <c r="CG179" s="51">
        <f>VLOOKUP($B$4:$B$236,'orig WPP2004'!$B$4:$CZ$265,'orig WPP2004'!BH$1)</f>
        <v>43.182000000000002</v>
      </c>
      <c r="CH179" s="51">
        <f>VLOOKUP($B$4:$B$236,'orig WPP2004'!$B$4:$CZ$265,'orig WPP2004'!BI$1)</f>
        <v>43.653999999999996</v>
      </c>
      <c r="CI179" s="51">
        <f>VLOOKUP($B$4:$B$236,'orig WPP2004'!$B$4:$CZ$265,'orig WPP2004'!BJ$1)</f>
        <v>44.116</v>
      </c>
      <c r="CJ179" s="51">
        <f>VLOOKUP($B$4:$B$236,'orig WPP2004'!$B$4:$CZ$265,'orig WPP2004'!BK$1)</f>
        <v>44.581000000000003</v>
      </c>
      <c r="CK179" s="51">
        <f>VLOOKUP($B$4:$B$236,'orig WPP2004'!$B$4:$CZ$265,'orig WPP2004'!BL$1)</f>
        <v>45.055999999999997</v>
      </c>
      <c r="CL179" s="51">
        <f>VLOOKUP($B$4:$B$236,'orig WPP2004'!$B$4:$CZ$265,'orig WPP2004'!BM$1)</f>
        <v>45.54</v>
      </c>
      <c r="CM179" s="51">
        <f>VLOOKUP($B$4:$B$236,'orig WPP2004'!$B$4:$CZ$265,'orig WPP2004'!BN$1)</f>
        <v>46.025999999999996</v>
      </c>
      <c r="CN179" s="51">
        <f>VLOOKUP($B$4:$B$236,'orig WPP2004'!$B$4:$CZ$265,'orig WPP2004'!BO$1)</f>
        <v>46.515000000000001</v>
      </c>
      <c r="CO179" s="51">
        <f>VLOOKUP($B$4:$B$236,'orig WPP2004'!$B$4:$CZ$265,'orig WPP2004'!BP$1)</f>
        <v>47.005000000000003</v>
      </c>
      <c r="CP179" s="51">
        <f>VLOOKUP($B$4:$B$236,'orig WPP2004'!$B$4:$CZ$265,'orig WPP2004'!BQ$1)</f>
        <v>47.494999999999997</v>
      </c>
      <c r="CQ179" s="51">
        <f>VLOOKUP($B$4:$B$236,'orig WPP2004'!$B$4:$CZ$265,'orig WPP2004'!BR$1)</f>
        <v>47.984999999999999</v>
      </c>
      <c r="CR179" s="51">
        <f>VLOOKUP($B$4:$B$236,'orig WPP2004'!$B$4:$CZ$265,'orig WPP2004'!BS$1)</f>
        <v>48.472999999999999</v>
      </c>
      <c r="CS179" s="51">
        <f>VLOOKUP($B$4:$B$236,'orig WPP2004'!$B$4:$CZ$265,'orig WPP2004'!BT$1)</f>
        <v>48.959000000000003</v>
      </c>
      <c r="CT179" s="51">
        <f>VLOOKUP($B$4:$B$236,'orig WPP2004'!$B$4:$CZ$265,'orig WPP2004'!BU$1)</f>
        <v>49.442</v>
      </c>
      <c r="CU179" s="51">
        <f>VLOOKUP($B$4:$B$236,'orig WPP2004'!$B$4:$CZ$265,'orig WPP2004'!BV$1)</f>
        <v>49.921000000000006</v>
      </c>
      <c r="CV179" s="51">
        <f>VLOOKUP($B$4:$B$236,'orig WPP2004'!$B$4:$CZ$265,'orig WPP2004'!BW$1)</f>
        <v>50.395000000000003</v>
      </c>
      <c r="CW179" s="51">
        <f>VLOOKUP($B$4:$B$236,'orig WPP2004'!$B$4:$CZ$265,'orig WPP2004'!BX$1)</f>
        <v>50.864000000000004</v>
      </c>
      <c r="CX179" s="51">
        <f>VLOOKUP($B$4:$B$236,'orig WPP2004'!$B$4:$CZ$265,'orig WPP2004'!BY$1)</f>
        <v>51.325000000000003</v>
      </c>
      <c r="CY179" s="51">
        <f>VLOOKUP($B$4:$B$236,'orig WPP2004'!$B$4:$CZ$265,'orig WPP2004'!BZ$1)</f>
        <v>51.777999999999999</v>
      </c>
      <c r="CZ179" s="51">
        <f>VLOOKUP($B$4:$B$236,'orig WPP2004'!$B$4:$CZ$265,'orig WPP2004'!CA$1)</f>
        <v>52.222000000000001</v>
      </c>
      <c r="DA179" s="51">
        <f>VLOOKUP($B$4:$B$236,'orig WPP2004'!$B$4:$CZ$265,'orig WPP2004'!CB$1)</f>
        <v>52.656999999999996</v>
      </c>
      <c r="DB179" s="51">
        <f>VLOOKUP($B$4:$B$236,'orig WPP2004'!$B$4:$CZ$265,'orig WPP2004'!CC$1)</f>
        <v>53.08</v>
      </c>
      <c r="DC179" s="51">
        <f>VLOOKUP($B$4:$B$236,'orig WPP2004'!$B$4:$CZ$265,'orig WPP2004'!CD$1)</f>
        <v>53.491</v>
      </c>
      <c r="DD179" s="51">
        <f>VLOOKUP($B$4:$B$236,'orig WPP2004'!$B$4:$CZ$265,'orig WPP2004'!CE$1)</f>
        <v>53.885999999999996</v>
      </c>
      <c r="DE179" s="51">
        <f>VLOOKUP($B$4:$B$236,'orig WPP2004'!$B$4:$CZ$265,'orig WPP2004'!CF$1)</f>
        <v>54.262999999999998</v>
      </c>
    </row>
    <row r="180" spans="1:109">
      <c r="A180">
        <v>4</v>
      </c>
      <c r="B180" s="3">
        <v>660</v>
      </c>
      <c r="C180" s="1" t="s">
        <v>580</v>
      </c>
      <c r="D180" s="29">
        <f>+[1]Summary!F19</f>
        <v>1.0256524752475247</v>
      </c>
      <c r="E180" s="29">
        <f>+[1]Summary!G19</f>
        <v>1.1396138613861386</v>
      </c>
      <c r="F180" s="29">
        <f>+[1]Summary!H19</f>
        <v>1.2662376237623763</v>
      </c>
      <c r="G180" s="29">
        <f>+[1]Summary!I19</f>
        <v>1.4069306930693071</v>
      </c>
      <c r="H180" s="29">
        <f>+[1]Summary!J19</f>
        <v>1.5851485148514852</v>
      </c>
      <c r="I180" s="29">
        <f>+[1]Summary!K19</f>
        <v>1.7633663366336634</v>
      </c>
      <c r="J180" s="29">
        <f>+[1]Summary!L19</f>
        <v>1.9415841584158415</v>
      </c>
      <c r="K180" s="29">
        <f>+[1]Summary!M19</f>
        <v>2.1198019801980199</v>
      </c>
      <c r="L180" s="29">
        <f>+[1]Summary!N19</f>
        <v>2.2980198019801978</v>
      </c>
      <c r="M180" s="29">
        <f>+[1]Summary!O19</f>
        <v>2.4762376237623762</v>
      </c>
      <c r="N180" s="29">
        <f>+[1]Summary!P19</f>
        <v>2.6544554455445546</v>
      </c>
      <c r="O180" s="29">
        <f>+[1]Summary!Q19</f>
        <v>2.832673267326733</v>
      </c>
      <c r="P180" s="29">
        <f>+[1]Summary!R19</f>
        <v>3.0108910891089113</v>
      </c>
      <c r="Q180" s="29">
        <f>+[1]Summary!S19</f>
        <v>3.1</v>
      </c>
      <c r="R180" s="29">
        <f>+[1]Summary!T19</f>
        <v>2.95</v>
      </c>
      <c r="S180" s="29">
        <f>+[1]Summary!U19</f>
        <v>3.0714285714285716</v>
      </c>
      <c r="T180" s="29">
        <f>+[1]Summary!V19</f>
        <v>2.9649999999999999</v>
      </c>
      <c r="U180" s="29">
        <f>+[1]Summary!W19</f>
        <v>2.8149999999999999</v>
      </c>
      <c r="V180" s="29">
        <f>+[1]Summary!X19</f>
        <v>3.16</v>
      </c>
      <c r="W180" s="29">
        <f>+[1]Summary!Y19</f>
        <v>3.6500000000000004</v>
      </c>
      <c r="X180" s="29">
        <f>+[1]Summary!Z19</f>
        <v>3.98</v>
      </c>
      <c r="Y180" s="29">
        <f>+[1]Summary!AA19</f>
        <v>4.16</v>
      </c>
      <c r="Z180" s="29">
        <f>+[1]Summary!AB19</f>
        <v>4.1875</v>
      </c>
      <c r="AA180" s="29">
        <f>+[1]Summary!AC19</f>
        <v>4.9941176470588236</v>
      </c>
      <c r="AB180" s="29">
        <f>+[1]Summary!AD19</f>
        <v>5.5333333333333332</v>
      </c>
      <c r="AC180" s="51">
        <f>VLOOKUP($B$4:$B$236,'orig WPP2004'!$B$4:$CZ$265,'orig WPP2004'!D$1)</f>
        <v>5.1210000000000004</v>
      </c>
      <c r="AD180" s="51">
        <f>VLOOKUP($B$4:$B$236,'orig WPP2004'!$B$4:$CZ$265,'orig WPP2004'!E$1)</f>
        <v>5.2069999999999999</v>
      </c>
      <c r="AE180" s="51">
        <f>VLOOKUP($B$4:$B$236,'orig WPP2004'!$B$4:$CZ$265,'orig WPP2004'!F$1)</f>
        <v>5.2809999999999997</v>
      </c>
      <c r="AF180" s="51">
        <f>VLOOKUP($B$4:$B$236,'orig WPP2004'!$B$4:$CZ$265,'orig WPP2004'!G$1)</f>
        <v>5.3479999999999999</v>
      </c>
      <c r="AG180" s="51">
        <f>VLOOKUP($B$4:$B$236,'orig WPP2004'!$B$4:$CZ$265,'orig WPP2004'!H$1)</f>
        <v>5.4109999999999996</v>
      </c>
      <c r="AH180" s="51">
        <f>VLOOKUP($B$4:$B$236,'orig WPP2004'!$B$4:$CZ$265,'orig WPP2004'!I$1)</f>
        <v>5.47</v>
      </c>
      <c r="AI180" s="51">
        <f>VLOOKUP($B$4:$B$236,'orig WPP2004'!$B$4:$CZ$265,'orig WPP2004'!J$1)</f>
        <v>5.5289999999999999</v>
      </c>
      <c r="AJ180" s="51">
        <f>VLOOKUP($B$4:$B$236,'orig WPP2004'!$B$4:$CZ$265,'orig WPP2004'!K$1)</f>
        <v>5.5890000000000004</v>
      </c>
      <c r="AK180" s="51">
        <f>VLOOKUP($B$4:$B$236,'orig WPP2004'!$B$4:$CZ$265,'orig WPP2004'!L$1)</f>
        <v>5.6509999999999998</v>
      </c>
      <c r="AL180" s="51">
        <f>VLOOKUP($B$4:$B$236,'orig WPP2004'!$B$4:$CZ$265,'orig WPP2004'!M$1)</f>
        <v>5.7149999999999999</v>
      </c>
      <c r="AM180" s="51">
        <f>VLOOKUP($B$4:$B$236,'orig WPP2004'!$B$4:$CZ$265,'orig WPP2004'!N$1)</f>
        <v>5.78</v>
      </c>
      <c r="AN180" s="51">
        <f>VLOOKUP($B$4:$B$236,'orig WPP2004'!$B$4:$CZ$265,'orig WPP2004'!O$1)</f>
        <v>5.8469999999999995</v>
      </c>
      <c r="AO180" s="51">
        <f>VLOOKUP($B$4:$B$236,'orig WPP2004'!$B$4:$CZ$265,'orig WPP2004'!P$1)</f>
        <v>5.9179999999999993</v>
      </c>
      <c r="AP180" s="51">
        <f>VLOOKUP($B$4:$B$236,'orig WPP2004'!$B$4:$CZ$265,'orig WPP2004'!Q$1)</f>
        <v>5.9930000000000003</v>
      </c>
      <c r="AQ180" s="51">
        <f>VLOOKUP($B$4:$B$236,'orig WPP2004'!$B$4:$CZ$265,'orig WPP2004'!R$1)</f>
        <v>6.0720000000000001</v>
      </c>
      <c r="AR180" s="51">
        <f>VLOOKUP($B$4:$B$236,'orig WPP2004'!$B$4:$CZ$265,'orig WPP2004'!S$1)</f>
        <v>6.1579999999999995</v>
      </c>
      <c r="AS180" s="51">
        <f>VLOOKUP($B$4:$B$236,'orig WPP2004'!$B$4:$CZ$265,'orig WPP2004'!T$1)</f>
        <v>6.2489999999999997</v>
      </c>
      <c r="AT180" s="51">
        <f>VLOOKUP($B$4:$B$236,'orig WPP2004'!$B$4:$CZ$265,'orig WPP2004'!U$1)</f>
        <v>6.3460000000000001</v>
      </c>
      <c r="AU180" s="51">
        <f>VLOOKUP($B$4:$B$236,'orig WPP2004'!$B$4:$CZ$265,'orig WPP2004'!V$1)</f>
        <v>6.4440000000000008</v>
      </c>
      <c r="AV180" s="51">
        <f>VLOOKUP($B$4:$B$236,'orig WPP2004'!$B$4:$CZ$265,'orig WPP2004'!W$1)</f>
        <v>6.5410000000000004</v>
      </c>
      <c r="AW180" s="51">
        <f>VLOOKUP($B$4:$B$236,'orig WPP2004'!$B$4:$CZ$265,'orig WPP2004'!X$1)</f>
        <v>6.633</v>
      </c>
      <c r="AX180" s="51">
        <f>VLOOKUP($B$4:$B$236,'orig WPP2004'!$B$4:$CZ$265,'orig WPP2004'!Y$1)</f>
        <v>6.7210000000000001</v>
      </c>
      <c r="AY180" s="51">
        <f>VLOOKUP($B$4:$B$236,'orig WPP2004'!$B$4:$CZ$265,'orig WPP2004'!Z$1)</f>
        <v>6.8040000000000003</v>
      </c>
      <c r="AZ180" s="51">
        <f>VLOOKUP($B$4:$B$236,'orig WPP2004'!$B$4:$CZ$265,'orig WPP2004'!AA$1)</f>
        <v>6.8780000000000001</v>
      </c>
      <c r="BA180" s="51">
        <f>VLOOKUP($B$4:$B$236,'orig WPP2004'!$B$4:$CZ$265,'orig WPP2004'!AB$1)</f>
        <v>6.9390000000000001</v>
      </c>
      <c r="BB180" s="51">
        <f>VLOOKUP($B$4:$B$236,'orig WPP2004'!$B$4:$CZ$265,'orig WPP2004'!AC$1)</f>
        <v>6.9820000000000002</v>
      </c>
      <c r="BC180" s="51">
        <f>VLOOKUP($B$4:$B$236,'orig WPP2004'!$B$4:$CZ$265,'orig WPP2004'!AD$1)</f>
        <v>7.0090000000000003</v>
      </c>
      <c r="BD180" s="51">
        <f>VLOOKUP($B$4:$B$236,'orig WPP2004'!$B$4:$CZ$265,'orig WPP2004'!AE$1)</f>
        <v>7.0250000000000004</v>
      </c>
      <c r="BE180" s="51">
        <f>VLOOKUP($B$4:$B$236,'orig WPP2004'!$B$4:$CZ$265,'orig WPP2004'!AF$1)</f>
        <v>7.032</v>
      </c>
      <c r="BF180" s="51">
        <f>VLOOKUP($B$4:$B$236,'orig WPP2004'!$B$4:$CZ$265,'orig WPP2004'!AG$1)</f>
        <v>7.0359999999999996</v>
      </c>
      <c r="BG180" s="51">
        <f>VLOOKUP($B$4:$B$236,'orig WPP2004'!$B$4:$CZ$265,'orig WPP2004'!AH$1)</f>
        <v>7.0419999999999998</v>
      </c>
      <c r="BH180" s="51">
        <f>VLOOKUP($B$4:$B$236,'orig WPP2004'!$B$4:$CZ$265,'orig WPP2004'!AI$1)</f>
        <v>7.048</v>
      </c>
      <c r="BI180" s="51">
        <f>VLOOKUP($B$4:$B$236,'orig WPP2004'!$B$4:$CZ$265,'orig WPP2004'!AJ$1)</f>
        <v>7.0570000000000004</v>
      </c>
      <c r="BJ180" s="51">
        <f>VLOOKUP($B$4:$B$236,'orig WPP2004'!$B$4:$CZ$265,'orig WPP2004'!AK$1)</f>
        <v>7.0939999999999994</v>
      </c>
      <c r="BK180" s="51">
        <f>VLOOKUP($B$4:$B$236,'orig WPP2004'!$B$4:$CZ$265,'orig WPP2004'!AL$1)</f>
        <v>7.1870000000000003</v>
      </c>
      <c r="BL180" s="51">
        <f>VLOOKUP($B$4:$B$236,'orig WPP2004'!$B$4:$CZ$265,'orig WPP2004'!AM$1)</f>
        <v>7.3550000000000004</v>
      </c>
      <c r="BM180" s="51">
        <f>VLOOKUP($B$4:$B$236,'orig WPP2004'!$B$4:$CZ$265,'orig WPP2004'!AN$1)</f>
        <v>7.6079999999999997</v>
      </c>
      <c r="BN180" s="51">
        <f>VLOOKUP($B$4:$B$236,'orig WPP2004'!$B$4:$CZ$265,'orig WPP2004'!AO$1)</f>
        <v>7.9340000000000002</v>
      </c>
      <c r="BO180" s="51">
        <f>VLOOKUP($B$4:$B$236,'orig WPP2004'!$B$4:$CZ$265,'orig WPP2004'!AP$1)</f>
        <v>8.3060000000000009</v>
      </c>
      <c r="BP180" s="51">
        <f>VLOOKUP($B$4:$B$236,'orig WPP2004'!$B$4:$CZ$265,'orig WPP2004'!AQ$1)</f>
        <v>8.68</v>
      </c>
      <c r="BQ180" s="51">
        <f>VLOOKUP($B$4:$B$236,'orig WPP2004'!$B$4:$CZ$265,'orig WPP2004'!AR$1)</f>
        <v>9.027000000000001</v>
      </c>
      <c r="BR180" s="51">
        <f>VLOOKUP($B$4:$B$236,'orig WPP2004'!$B$4:$CZ$265,'orig WPP2004'!AS$1)</f>
        <v>9.3369999999999997</v>
      </c>
      <c r="BS180" s="51">
        <f>VLOOKUP($B$4:$B$236,'orig WPP2004'!$B$4:$CZ$265,'orig WPP2004'!AT$1)</f>
        <v>9.6150000000000002</v>
      </c>
      <c r="BT180" s="51">
        <f>VLOOKUP($B$4:$B$236,'orig WPP2004'!$B$4:$CZ$265,'orig WPP2004'!AU$1)</f>
        <v>9.8640000000000008</v>
      </c>
      <c r="BU180" s="51">
        <f>VLOOKUP($B$4:$B$236,'orig WPP2004'!$B$4:$CZ$265,'orig WPP2004'!AV$1)</f>
        <v>10.095000000000001</v>
      </c>
      <c r="BV180" s="51">
        <f>VLOOKUP($B$4:$B$236,'orig WPP2004'!$B$4:$CZ$265,'orig WPP2004'!AW$1)</f>
        <v>10.313000000000001</v>
      </c>
      <c r="BW180" s="51">
        <f>VLOOKUP($B$4:$B$236,'orig WPP2004'!$B$4:$CZ$265,'orig WPP2004'!AX$1)</f>
        <v>10.516</v>
      </c>
      <c r="BX180" s="51">
        <f>VLOOKUP($B$4:$B$236,'orig WPP2004'!$B$4:$CZ$265,'orig WPP2004'!AY$1)</f>
        <v>10.702</v>
      </c>
      <c r="BY180" s="51">
        <f>VLOOKUP($B$4:$B$236,'orig WPP2004'!$B$4:$CZ$265,'orig WPP2004'!AZ$1)</f>
        <v>10.878</v>
      </c>
      <c r="BZ180" s="51">
        <f>VLOOKUP($B$4:$B$236,'orig WPP2004'!$B$4:$CZ$265,'orig WPP2004'!BA$1)</f>
        <v>11.053000000000001</v>
      </c>
      <c r="CA180" s="51">
        <f>VLOOKUP($B$4:$B$236,'orig WPP2004'!$B$4:$CZ$265,'orig WPP2004'!BB$1)</f>
        <v>11.233000000000001</v>
      </c>
      <c r="CB180" s="51">
        <f>VLOOKUP($B$4:$B$236,'orig WPP2004'!$B$4:$CZ$265,'orig WPP2004'!BC$1)</f>
        <v>11.422000000000001</v>
      </c>
      <c r="CC180" s="51">
        <f>VLOOKUP($B$4:$B$236,'orig WPP2004'!$B$4:$CZ$265,'orig WPP2004'!BD$1)</f>
        <v>11.617000000000001</v>
      </c>
      <c r="CD180" s="51">
        <f>VLOOKUP($B$4:$B$236,'orig WPP2004'!$B$4:$CZ$265,'orig WPP2004'!BE$1)</f>
        <v>11.817</v>
      </c>
      <c r="CE180" s="51">
        <f>VLOOKUP($B$4:$B$236,'orig WPP2004'!$B$4:$CZ$265,'orig WPP2004'!BF$1)</f>
        <v>12.013999999999999</v>
      </c>
      <c r="CF180" s="51">
        <f>VLOOKUP($B$4:$B$236,'orig WPP2004'!$B$4:$CZ$265,'orig WPP2004'!BG$1)</f>
        <v>12.205</v>
      </c>
      <c r="CG180" s="51">
        <f>VLOOKUP($B$4:$B$236,'orig WPP2004'!$B$4:$CZ$265,'orig WPP2004'!BH$1)</f>
        <v>12.388999999999999</v>
      </c>
      <c r="CH180" s="51">
        <f>VLOOKUP($B$4:$B$236,'orig WPP2004'!$B$4:$CZ$265,'orig WPP2004'!BI$1)</f>
        <v>12.568</v>
      </c>
      <c r="CI180" s="51">
        <f>VLOOKUP($B$4:$B$236,'orig WPP2004'!$B$4:$CZ$265,'orig WPP2004'!BJ$1)</f>
        <v>12.742000000000001</v>
      </c>
      <c r="CJ180" s="51">
        <f>VLOOKUP($B$4:$B$236,'orig WPP2004'!$B$4:$CZ$265,'orig WPP2004'!BK$1)</f>
        <v>12.917999999999999</v>
      </c>
      <c r="CK180" s="51">
        <f>VLOOKUP($B$4:$B$236,'orig WPP2004'!$B$4:$CZ$265,'orig WPP2004'!BL$1)</f>
        <v>13.094000000000001</v>
      </c>
      <c r="CL180" s="51">
        <f>VLOOKUP($B$4:$B$236,'orig WPP2004'!$B$4:$CZ$265,'orig WPP2004'!BM$1)</f>
        <v>13.273</v>
      </c>
      <c r="CM180" s="51">
        <f>VLOOKUP($B$4:$B$236,'orig WPP2004'!$B$4:$CZ$265,'orig WPP2004'!BN$1)</f>
        <v>13.452999999999999</v>
      </c>
      <c r="CN180" s="51">
        <f>VLOOKUP($B$4:$B$236,'orig WPP2004'!$B$4:$CZ$265,'orig WPP2004'!BO$1)</f>
        <v>13.634</v>
      </c>
      <c r="CO180" s="51">
        <f>VLOOKUP($B$4:$B$236,'orig WPP2004'!$B$4:$CZ$265,'orig WPP2004'!BP$1)</f>
        <v>13.811</v>
      </c>
      <c r="CP180" s="51">
        <f>VLOOKUP($B$4:$B$236,'orig WPP2004'!$B$4:$CZ$265,'orig WPP2004'!BQ$1)</f>
        <v>13.984</v>
      </c>
      <c r="CQ180" s="51">
        <f>VLOOKUP($B$4:$B$236,'orig WPP2004'!$B$4:$CZ$265,'orig WPP2004'!BR$1)</f>
        <v>14.151</v>
      </c>
      <c r="CR180" s="51">
        <f>VLOOKUP($B$4:$B$236,'orig WPP2004'!$B$4:$CZ$265,'orig WPP2004'!BS$1)</f>
        <v>14.314</v>
      </c>
      <c r="CS180" s="51">
        <f>VLOOKUP($B$4:$B$236,'orig WPP2004'!$B$4:$CZ$265,'orig WPP2004'!BT$1)</f>
        <v>14.472000000000001</v>
      </c>
      <c r="CT180" s="51">
        <f>VLOOKUP($B$4:$B$236,'orig WPP2004'!$B$4:$CZ$265,'orig WPP2004'!BU$1)</f>
        <v>14.625</v>
      </c>
      <c r="CU180" s="51">
        <f>VLOOKUP($B$4:$B$236,'orig WPP2004'!$B$4:$CZ$265,'orig WPP2004'!BV$1)</f>
        <v>14.774000000000001</v>
      </c>
      <c r="CV180" s="51">
        <f>VLOOKUP($B$4:$B$236,'orig WPP2004'!$B$4:$CZ$265,'orig WPP2004'!BW$1)</f>
        <v>14.917000000000002</v>
      </c>
      <c r="CW180" s="51">
        <f>VLOOKUP($B$4:$B$236,'orig WPP2004'!$B$4:$CZ$265,'orig WPP2004'!BX$1)</f>
        <v>15.056000000000001</v>
      </c>
      <c r="CX180" s="51">
        <f>VLOOKUP($B$4:$B$236,'orig WPP2004'!$B$4:$CZ$265,'orig WPP2004'!BY$1)</f>
        <v>15.190999999999999</v>
      </c>
      <c r="CY180" s="51">
        <f>VLOOKUP($B$4:$B$236,'orig WPP2004'!$B$4:$CZ$265,'orig WPP2004'!BZ$1)</f>
        <v>15.32</v>
      </c>
      <c r="CZ180" s="51">
        <f>VLOOKUP($B$4:$B$236,'orig WPP2004'!$B$4:$CZ$265,'orig WPP2004'!CA$1)</f>
        <v>15.445</v>
      </c>
      <c r="DA180" s="51">
        <f>VLOOKUP($B$4:$B$236,'orig WPP2004'!$B$4:$CZ$265,'orig WPP2004'!CB$1)</f>
        <v>15.565999999999999</v>
      </c>
      <c r="DB180" s="51">
        <f>VLOOKUP($B$4:$B$236,'orig WPP2004'!$B$4:$CZ$265,'orig WPP2004'!CC$1)</f>
        <v>15.68</v>
      </c>
      <c r="DC180" s="51">
        <f>VLOOKUP($B$4:$B$236,'orig WPP2004'!$B$4:$CZ$265,'orig WPP2004'!CD$1)</f>
        <v>15.792</v>
      </c>
      <c r="DD180" s="51">
        <f>VLOOKUP($B$4:$B$236,'orig WPP2004'!$B$4:$CZ$265,'orig WPP2004'!CE$1)</f>
        <v>15.9</v>
      </c>
      <c r="DE180" s="51">
        <f>VLOOKUP($B$4:$B$236,'orig WPP2004'!$B$4:$CZ$265,'orig WPP2004'!CF$1)</f>
        <v>16.004999999999999</v>
      </c>
    </row>
    <row r="181" spans="1:109">
      <c r="A181">
        <v>4</v>
      </c>
      <c r="B181" s="3">
        <v>662</v>
      </c>
      <c r="C181" s="1" t="s">
        <v>424</v>
      </c>
      <c r="D181" s="29">
        <f>+[1]Summary!F19</f>
        <v>1.0256524752475247</v>
      </c>
      <c r="E181" s="29">
        <f>+[1]Summary!G19</f>
        <v>1.1396138613861386</v>
      </c>
      <c r="F181" s="29">
        <f>+[1]Summary!H19</f>
        <v>1.2662376237623763</v>
      </c>
      <c r="G181" s="29">
        <f>+[1]Summary!I19</f>
        <v>1.4069306930693071</v>
      </c>
      <c r="H181" s="29">
        <f>+[1]Summary!J19</f>
        <v>1.5851485148514852</v>
      </c>
      <c r="I181" s="29">
        <f>+[1]Summary!K19</f>
        <v>1.7633663366336634</v>
      </c>
      <c r="J181" s="29">
        <f>+[1]Summary!L19</f>
        <v>1.9415841584158415</v>
      </c>
      <c r="K181" s="29">
        <f>+[1]Summary!M19</f>
        <v>2.1198019801980199</v>
      </c>
      <c r="L181" s="29">
        <f>+[1]Summary!N19</f>
        <v>2.2980198019801978</v>
      </c>
      <c r="M181" s="29">
        <f>+[1]Summary!O19</f>
        <v>2.4762376237623762</v>
      </c>
      <c r="N181" s="29">
        <f>+[1]Summary!P19</f>
        <v>2.6544554455445546</v>
      </c>
      <c r="O181" s="29">
        <f>+[1]Summary!Q19</f>
        <v>2.832673267326733</v>
      </c>
      <c r="P181" s="29">
        <f>+[1]Summary!R19</f>
        <v>3.0108910891089113</v>
      </c>
      <c r="Q181" s="29">
        <f>+[1]Summary!S19</f>
        <v>3.1</v>
      </c>
      <c r="R181" s="29">
        <f>+[1]Summary!T19</f>
        <v>2.95</v>
      </c>
      <c r="S181" s="29">
        <f>+[1]Summary!U19</f>
        <v>3.0714285714285716</v>
      </c>
      <c r="T181" s="29">
        <f>+[1]Summary!V19</f>
        <v>2.9649999999999999</v>
      </c>
      <c r="U181" s="29">
        <f>+[1]Summary!W19</f>
        <v>2.8149999999999999</v>
      </c>
      <c r="V181" s="29">
        <f>+[1]Summary!X19</f>
        <v>3.16</v>
      </c>
      <c r="W181" s="29">
        <f>+[1]Summary!Y19</f>
        <v>3.6500000000000004</v>
      </c>
      <c r="X181" s="29">
        <f>+[1]Summary!Z19</f>
        <v>3.98</v>
      </c>
      <c r="Y181" s="29">
        <f>+[1]Summary!AA19</f>
        <v>4.16</v>
      </c>
      <c r="Z181" s="29">
        <f>+[1]Summary!AB19</f>
        <v>4.1875</v>
      </c>
      <c r="AA181" s="29">
        <f>+[1]Summary!AC19</f>
        <v>4.9941176470588236</v>
      </c>
      <c r="AB181" s="29">
        <f>+[1]Summary!AD19</f>
        <v>5.5333333333333332</v>
      </c>
      <c r="AC181" s="51">
        <f>VLOOKUP($B$4:$B$236,'orig WPP2004'!$B$4:$CZ$265,'orig WPP2004'!D$1)</f>
        <v>82.782999999999987</v>
      </c>
      <c r="AD181" s="51">
        <f>VLOOKUP($B$4:$B$236,'orig WPP2004'!$B$4:$CZ$265,'orig WPP2004'!E$1)</f>
        <v>83.882000000000005</v>
      </c>
      <c r="AE181" s="51">
        <f>VLOOKUP($B$4:$B$236,'orig WPP2004'!$B$4:$CZ$265,'orig WPP2004'!F$1)</f>
        <v>84.777999999999992</v>
      </c>
      <c r="AF181" s="51">
        <f>VLOOKUP($B$4:$B$236,'orig WPP2004'!$B$4:$CZ$265,'orig WPP2004'!G$1)</f>
        <v>85.516000000000005</v>
      </c>
      <c r="AG181" s="51">
        <f>VLOOKUP($B$4:$B$236,'orig WPP2004'!$B$4:$CZ$265,'orig WPP2004'!H$1)</f>
        <v>86.143000000000001</v>
      </c>
      <c r="AH181" s="51">
        <f>VLOOKUP($B$4:$B$236,'orig WPP2004'!$B$4:$CZ$265,'orig WPP2004'!I$1)</f>
        <v>86.700999999999993</v>
      </c>
      <c r="AI181" s="51">
        <f>VLOOKUP($B$4:$B$236,'orig WPP2004'!$B$4:$CZ$265,'orig WPP2004'!J$1)</f>
        <v>87.234999999999999</v>
      </c>
      <c r="AJ181" s="51">
        <f>VLOOKUP($B$4:$B$236,'orig WPP2004'!$B$4:$CZ$265,'orig WPP2004'!K$1)</f>
        <v>87.790999999999997</v>
      </c>
      <c r="AK181" s="51">
        <f>VLOOKUP($B$4:$B$236,'orig WPP2004'!$B$4:$CZ$265,'orig WPP2004'!L$1)</f>
        <v>88.411000000000001</v>
      </c>
      <c r="AL181" s="51">
        <f>VLOOKUP($B$4:$B$236,'orig WPP2004'!$B$4:$CZ$265,'orig WPP2004'!M$1)</f>
        <v>89.135000000000005</v>
      </c>
      <c r="AM181" s="51">
        <f>VLOOKUP($B$4:$B$236,'orig WPP2004'!$B$4:$CZ$265,'orig WPP2004'!N$1)</f>
        <v>89.995000000000005</v>
      </c>
      <c r="AN181" s="51">
        <f>VLOOKUP($B$4:$B$236,'orig WPP2004'!$B$4:$CZ$265,'orig WPP2004'!O$1)</f>
        <v>91.010999999999996</v>
      </c>
      <c r="AO181" s="51">
        <f>VLOOKUP($B$4:$B$236,'orig WPP2004'!$B$4:$CZ$265,'orig WPP2004'!P$1)</f>
        <v>92.185000000000002</v>
      </c>
      <c r="AP181" s="51">
        <f>VLOOKUP($B$4:$B$236,'orig WPP2004'!$B$4:$CZ$265,'orig WPP2004'!Q$1)</f>
        <v>93.496000000000009</v>
      </c>
      <c r="AQ181" s="51">
        <f>VLOOKUP($B$4:$B$236,'orig WPP2004'!$B$4:$CZ$265,'orig WPP2004'!R$1)</f>
        <v>94.911000000000001</v>
      </c>
      <c r="AR181" s="51">
        <f>VLOOKUP($B$4:$B$236,'orig WPP2004'!$B$4:$CZ$265,'orig WPP2004'!S$1)</f>
        <v>96.399000000000001</v>
      </c>
      <c r="AS181" s="51">
        <f>VLOOKUP($B$4:$B$236,'orig WPP2004'!$B$4:$CZ$265,'orig WPP2004'!T$1)</f>
        <v>97.971000000000004</v>
      </c>
      <c r="AT181" s="51">
        <f>VLOOKUP($B$4:$B$236,'orig WPP2004'!$B$4:$CZ$265,'orig WPP2004'!U$1)</f>
        <v>99.619</v>
      </c>
      <c r="AU181" s="51">
        <f>VLOOKUP($B$4:$B$236,'orig WPP2004'!$B$4:$CZ$265,'orig WPP2004'!V$1)</f>
        <v>101.27199999999999</v>
      </c>
      <c r="AV181" s="51">
        <f>VLOOKUP($B$4:$B$236,'orig WPP2004'!$B$4:$CZ$265,'orig WPP2004'!W$1)</f>
        <v>102.83499999999999</v>
      </c>
      <c r="AW181" s="51">
        <f>VLOOKUP($B$4:$B$236,'orig WPP2004'!$B$4:$CZ$265,'orig WPP2004'!X$1)</f>
        <v>104.249</v>
      </c>
      <c r="AX181" s="51">
        <f>VLOOKUP($B$4:$B$236,'orig WPP2004'!$B$4:$CZ$265,'orig WPP2004'!Y$1)</f>
        <v>105.473</v>
      </c>
      <c r="AY181" s="51">
        <f>VLOOKUP($B$4:$B$236,'orig WPP2004'!$B$4:$CZ$265,'orig WPP2004'!Z$1)</f>
        <v>106.54</v>
      </c>
      <c r="AZ181" s="51">
        <f>VLOOKUP($B$4:$B$236,'orig WPP2004'!$B$4:$CZ$265,'orig WPP2004'!AA$1)</f>
        <v>107.54300000000001</v>
      </c>
      <c r="BA181" s="51">
        <f>VLOOKUP($B$4:$B$236,'orig WPP2004'!$B$4:$CZ$265,'orig WPP2004'!AB$1)</f>
        <v>108.61499999999999</v>
      </c>
      <c r="BB181" s="51">
        <f>VLOOKUP($B$4:$B$236,'orig WPP2004'!$B$4:$CZ$265,'orig WPP2004'!AC$1)</f>
        <v>109.854</v>
      </c>
      <c r="BC181" s="51">
        <f>VLOOKUP($B$4:$B$236,'orig WPP2004'!$B$4:$CZ$265,'orig WPP2004'!AD$1)</f>
        <v>111.298</v>
      </c>
      <c r="BD181" s="51">
        <f>VLOOKUP($B$4:$B$236,'orig WPP2004'!$B$4:$CZ$265,'orig WPP2004'!AE$1)</f>
        <v>112.916</v>
      </c>
      <c r="BE181" s="51">
        <f>VLOOKUP($B$4:$B$236,'orig WPP2004'!$B$4:$CZ$265,'orig WPP2004'!AF$1)</f>
        <v>114.648</v>
      </c>
      <c r="BF181" s="51">
        <f>VLOOKUP($B$4:$B$236,'orig WPP2004'!$B$4:$CZ$265,'orig WPP2004'!AG$1)</f>
        <v>116.4</v>
      </c>
      <c r="BG181" s="51">
        <f>VLOOKUP($B$4:$B$236,'orig WPP2004'!$B$4:$CZ$265,'orig WPP2004'!AH$1)</f>
        <v>118.11099999999999</v>
      </c>
      <c r="BH181" s="51">
        <f>VLOOKUP($B$4:$B$236,'orig WPP2004'!$B$4:$CZ$265,'orig WPP2004'!AI$1)</f>
        <v>119.753</v>
      </c>
      <c r="BI181" s="51">
        <f>VLOOKUP($B$4:$B$236,'orig WPP2004'!$B$4:$CZ$265,'orig WPP2004'!AJ$1)</f>
        <v>121.358</v>
      </c>
      <c r="BJ181" s="51">
        <f>VLOOKUP($B$4:$B$236,'orig WPP2004'!$B$4:$CZ$265,'orig WPP2004'!AK$1)</f>
        <v>122.98099999999999</v>
      </c>
      <c r="BK181" s="51">
        <f>VLOOKUP($B$4:$B$236,'orig WPP2004'!$B$4:$CZ$265,'orig WPP2004'!AL$1)</f>
        <v>124.708</v>
      </c>
      <c r="BL181" s="51">
        <f>VLOOKUP($B$4:$B$236,'orig WPP2004'!$B$4:$CZ$265,'orig WPP2004'!AM$1)</f>
        <v>126.59400000000001</v>
      </c>
      <c r="BM181" s="51">
        <f>VLOOKUP($B$4:$B$236,'orig WPP2004'!$B$4:$CZ$265,'orig WPP2004'!AN$1)</f>
        <v>128.65200000000002</v>
      </c>
      <c r="BN181" s="51">
        <f>VLOOKUP($B$4:$B$236,'orig WPP2004'!$B$4:$CZ$265,'orig WPP2004'!AO$1)</f>
        <v>130.846</v>
      </c>
      <c r="BO181" s="51">
        <f>VLOOKUP($B$4:$B$236,'orig WPP2004'!$B$4:$CZ$265,'orig WPP2004'!AP$1)</f>
        <v>133.12900000000002</v>
      </c>
      <c r="BP181" s="51">
        <f>VLOOKUP($B$4:$B$236,'orig WPP2004'!$B$4:$CZ$265,'orig WPP2004'!AQ$1)</f>
        <v>135.43099999999998</v>
      </c>
      <c r="BQ181" s="51">
        <f>VLOOKUP($B$4:$B$236,'orig WPP2004'!$B$4:$CZ$265,'orig WPP2004'!AR$1)</f>
        <v>137.69499999999999</v>
      </c>
      <c r="BR181" s="51">
        <f>VLOOKUP($B$4:$B$236,'orig WPP2004'!$B$4:$CZ$265,'orig WPP2004'!AS$1)</f>
        <v>139.91399999999999</v>
      </c>
      <c r="BS181" s="51">
        <f>VLOOKUP($B$4:$B$236,'orig WPP2004'!$B$4:$CZ$265,'orig WPP2004'!AT$1)</f>
        <v>142.08500000000001</v>
      </c>
      <c r="BT181" s="51">
        <f>VLOOKUP($B$4:$B$236,'orig WPP2004'!$B$4:$CZ$265,'orig WPP2004'!AU$1)</f>
        <v>144.16399999999999</v>
      </c>
      <c r="BU181" s="51">
        <f>VLOOKUP($B$4:$B$236,'orig WPP2004'!$B$4:$CZ$265,'orig WPP2004'!AV$1)</f>
        <v>146.1</v>
      </c>
      <c r="BV181" s="51">
        <f>VLOOKUP($B$4:$B$236,'orig WPP2004'!$B$4:$CZ$265,'orig WPP2004'!AW$1)</f>
        <v>147.85899999999998</v>
      </c>
      <c r="BW181" s="51">
        <f>VLOOKUP($B$4:$B$236,'orig WPP2004'!$B$4:$CZ$265,'orig WPP2004'!AX$1)</f>
        <v>149.41899999999998</v>
      </c>
      <c r="BX181" s="51">
        <f>VLOOKUP($B$4:$B$236,'orig WPP2004'!$B$4:$CZ$265,'orig WPP2004'!AY$1)</f>
        <v>150.79700000000003</v>
      </c>
      <c r="BY181" s="51">
        <f>VLOOKUP($B$4:$B$236,'orig WPP2004'!$B$4:$CZ$265,'orig WPP2004'!AZ$1)</f>
        <v>152.04499999999999</v>
      </c>
      <c r="BZ181" s="51">
        <f>VLOOKUP($B$4:$B$236,'orig WPP2004'!$B$4:$CZ$265,'orig WPP2004'!BA$1)</f>
        <v>153.24099999999999</v>
      </c>
      <c r="CA181" s="51">
        <f>VLOOKUP($B$4:$B$236,'orig WPP2004'!$B$4:$CZ$265,'orig WPP2004'!BB$1)</f>
        <v>154.446</v>
      </c>
      <c r="CB181" s="51">
        <f>VLOOKUP($B$4:$B$236,'orig WPP2004'!$B$4:$CZ$265,'orig WPP2004'!BC$1)</f>
        <v>155.67500000000001</v>
      </c>
      <c r="CC181" s="51">
        <f>VLOOKUP($B$4:$B$236,'orig WPP2004'!$B$4:$CZ$265,'orig WPP2004'!BD$1)</f>
        <v>156.91800000000001</v>
      </c>
      <c r="CD181" s="51">
        <f>VLOOKUP($B$4:$B$236,'orig WPP2004'!$B$4:$CZ$265,'orig WPP2004'!BE$1)</f>
        <v>158.18299999999999</v>
      </c>
      <c r="CE181" s="51">
        <f>VLOOKUP($B$4:$B$236,'orig WPP2004'!$B$4:$CZ$265,'orig WPP2004'!BF$1)</f>
        <v>159.46600000000001</v>
      </c>
      <c r="CF181" s="51">
        <f>VLOOKUP($B$4:$B$236,'orig WPP2004'!$B$4:$CZ$265,'orig WPP2004'!BG$1)</f>
        <v>160.76499999999999</v>
      </c>
      <c r="CG181" s="51">
        <f>VLOOKUP($B$4:$B$236,'orig WPP2004'!$B$4:$CZ$265,'orig WPP2004'!BH$1)</f>
        <v>162.08699999999999</v>
      </c>
      <c r="CH181" s="51">
        <f>VLOOKUP($B$4:$B$236,'orig WPP2004'!$B$4:$CZ$265,'orig WPP2004'!BI$1)</f>
        <v>163.434</v>
      </c>
      <c r="CI181" s="51">
        <f>VLOOKUP($B$4:$B$236,'orig WPP2004'!$B$4:$CZ$265,'orig WPP2004'!BJ$1)</f>
        <v>164.798</v>
      </c>
      <c r="CJ181" s="51">
        <f>VLOOKUP($B$4:$B$236,'orig WPP2004'!$B$4:$CZ$265,'orig WPP2004'!BK$1)</f>
        <v>166.16399999999999</v>
      </c>
      <c r="CK181" s="51">
        <f>VLOOKUP($B$4:$B$236,'orig WPP2004'!$B$4:$CZ$265,'orig WPP2004'!BL$1)</f>
        <v>167.52</v>
      </c>
      <c r="CL181" s="51">
        <f>VLOOKUP($B$4:$B$236,'orig WPP2004'!$B$4:$CZ$265,'orig WPP2004'!BM$1)</f>
        <v>168.86199999999999</v>
      </c>
      <c r="CM181" s="51">
        <f>VLOOKUP($B$4:$B$236,'orig WPP2004'!$B$4:$CZ$265,'orig WPP2004'!BN$1)</f>
        <v>170.19</v>
      </c>
      <c r="CN181" s="51">
        <f>VLOOKUP($B$4:$B$236,'orig WPP2004'!$B$4:$CZ$265,'orig WPP2004'!BO$1)</f>
        <v>171.49700000000001</v>
      </c>
      <c r="CO181" s="51">
        <f>VLOOKUP($B$4:$B$236,'orig WPP2004'!$B$4:$CZ$265,'orig WPP2004'!BP$1)</f>
        <v>172.77500000000001</v>
      </c>
      <c r="CP181" s="51">
        <f>VLOOKUP($B$4:$B$236,'orig WPP2004'!$B$4:$CZ$265,'orig WPP2004'!BQ$1)</f>
        <v>174.02199999999999</v>
      </c>
      <c r="CQ181" s="51">
        <f>VLOOKUP($B$4:$B$236,'orig WPP2004'!$B$4:$CZ$265,'orig WPP2004'!BR$1)</f>
        <v>175.23099999999999</v>
      </c>
      <c r="CR181" s="51">
        <f>VLOOKUP($B$4:$B$236,'orig WPP2004'!$B$4:$CZ$265,'orig WPP2004'!BS$1)</f>
        <v>176.4</v>
      </c>
      <c r="CS181" s="51">
        <f>VLOOKUP($B$4:$B$236,'orig WPP2004'!$B$4:$CZ$265,'orig WPP2004'!BT$1)</f>
        <v>177.524</v>
      </c>
      <c r="CT181" s="51">
        <f>VLOOKUP($B$4:$B$236,'orig WPP2004'!$B$4:$CZ$265,'orig WPP2004'!BU$1)</f>
        <v>178.595</v>
      </c>
      <c r="CU181" s="51">
        <f>VLOOKUP($B$4:$B$236,'orig WPP2004'!$B$4:$CZ$265,'orig WPP2004'!BV$1)</f>
        <v>179.61200000000002</v>
      </c>
      <c r="CV181" s="51">
        <f>VLOOKUP($B$4:$B$236,'orig WPP2004'!$B$4:$CZ$265,'orig WPP2004'!BW$1)</f>
        <v>180.57</v>
      </c>
      <c r="CW181" s="51">
        <f>VLOOKUP($B$4:$B$236,'orig WPP2004'!$B$4:$CZ$265,'orig WPP2004'!BX$1)</f>
        <v>181.46899999999999</v>
      </c>
      <c r="CX181" s="51">
        <f>VLOOKUP($B$4:$B$236,'orig WPP2004'!$B$4:$CZ$265,'orig WPP2004'!BY$1)</f>
        <v>182.31</v>
      </c>
      <c r="CY181" s="51">
        <f>VLOOKUP($B$4:$B$236,'orig WPP2004'!$B$4:$CZ$265,'orig WPP2004'!BZ$1)</f>
        <v>183.09300000000002</v>
      </c>
      <c r="CZ181" s="51">
        <f>VLOOKUP($B$4:$B$236,'orig WPP2004'!$B$4:$CZ$265,'orig WPP2004'!CA$1)</f>
        <v>183.81799999999998</v>
      </c>
      <c r="DA181" s="51">
        <f>VLOOKUP($B$4:$B$236,'orig WPP2004'!$B$4:$CZ$265,'orig WPP2004'!CB$1)</f>
        <v>184.48599999999999</v>
      </c>
      <c r="DB181" s="51">
        <f>VLOOKUP($B$4:$B$236,'orig WPP2004'!$B$4:$CZ$265,'orig WPP2004'!CC$1)</f>
        <v>185.09800000000001</v>
      </c>
      <c r="DC181" s="51">
        <f>VLOOKUP($B$4:$B$236,'orig WPP2004'!$B$4:$CZ$265,'orig WPP2004'!CD$1)</f>
        <v>185.66</v>
      </c>
      <c r="DD181" s="51">
        <f>VLOOKUP($B$4:$B$236,'orig WPP2004'!$B$4:$CZ$265,'orig WPP2004'!CE$1)</f>
        <v>186.178</v>
      </c>
      <c r="DE181" s="51">
        <f>VLOOKUP($B$4:$B$236,'orig WPP2004'!$B$4:$CZ$265,'orig WPP2004'!CF$1)</f>
        <v>186.65899999999999</v>
      </c>
    </row>
    <row r="182" spans="1:109">
      <c r="A182">
        <v>2</v>
      </c>
      <c r="B182" s="3">
        <v>666</v>
      </c>
      <c r="C182" s="1" t="s">
        <v>454</v>
      </c>
      <c r="D182" s="29">
        <f>+[1]Summary!F8</f>
        <v>1.7863169646919952</v>
      </c>
      <c r="E182" s="29">
        <f>+[1]Summary!G8</f>
        <v>1.9327363880274047</v>
      </c>
      <c r="F182" s="29">
        <f>+[1]Summary!H8</f>
        <v>2.0911574034394871</v>
      </c>
      <c r="G182" s="29">
        <f>+[1]Summary!I8</f>
        <v>2.2625637479837075</v>
      </c>
      <c r="H182" s="29">
        <f>+[1]Summary!J8</f>
        <v>2.4480197929004048</v>
      </c>
      <c r="I182" s="29">
        <f>+[1]Summary!K8</f>
        <v>2.6486771529742086</v>
      </c>
      <c r="J182" s="29">
        <f>+[1]Summary!L8</f>
        <v>2.8657818376442257</v>
      </c>
      <c r="K182" s="29">
        <f>+[1]Summary!M8</f>
        <v>3.1006819882708014</v>
      </c>
      <c r="L182" s="29">
        <f>+[1]Summary!N8</f>
        <v>3.3548362496044741</v>
      </c>
      <c r="M182" s="29">
        <f>+[1]Summary!O8</f>
        <v>3.6298228274409063</v>
      </c>
      <c r="N182" s="29">
        <f>+[1]Summary!P8</f>
        <v>3.9273492887065542</v>
      </c>
      <c r="O182" s="29">
        <f>+[1]Summary!Q8</f>
        <v>4.2492631648300421</v>
      </c>
      <c r="P182" s="29">
        <f>+[1]Summary!R8</f>
        <v>4.3909052703243772</v>
      </c>
      <c r="Q182" s="29">
        <f>+[1]Summary!S8</f>
        <v>4.5372687793351894</v>
      </c>
      <c r="R182" s="29">
        <f>+[1]Summary!T8</f>
        <v>4.6885110719796952</v>
      </c>
      <c r="S182" s="29">
        <f>+[1]Summary!U8</f>
        <v>4.844794774379019</v>
      </c>
      <c r="T182" s="29">
        <f>+[1]Summary!V8</f>
        <v>5.0062879335249857</v>
      </c>
      <c r="U182" s="29">
        <f>+[1]Summary!W8</f>
        <v>5.1789185519223988</v>
      </c>
      <c r="V182" s="29">
        <f>+[1]Summary!X8</f>
        <v>5.3575019502645507</v>
      </c>
      <c r="W182" s="29">
        <f>+[1]Summary!Y8</f>
        <v>5.5422433968253975</v>
      </c>
      <c r="X182" s="29">
        <f>+[1]Summary!Z8</f>
        <v>5.7333552380952391</v>
      </c>
      <c r="Y182" s="29">
        <f>+[1]Summary!AA8</f>
        <v>5.931057142857143</v>
      </c>
      <c r="Z182" s="29">
        <f>+[1]Summary!AB8</f>
        <v>5.4633428571428579</v>
      </c>
      <c r="AA182" s="29">
        <f>+[1]Summary!AC8</f>
        <v>4.995628571428572</v>
      </c>
      <c r="AB182" s="29">
        <f>+[1]Summary!AD8</f>
        <v>4.5545555555555559</v>
      </c>
      <c r="AC182" s="51">
        <f>VLOOKUP($B$4:$B$236,'orig WPP2004'!$B$4:$CZ$265,'orig WPP2004'!D$1)</f>
        <v>4.577</v>
      </c>
      <c r="AD182" s="51">
        <f>VLOOKUP($B$4:$B$236,'orig WPP2004'!$B$4:$CZ$265,'orig WPP2004'!E$1)</f>
        <v>4.6110000000000007</v>
      </c>
      <c r="AE182" s="51">
        <f>VLOOKUP($B$4:$B$236,'orig WPP2004'!$B$4:$CZ$265,'orig WPP2004'!F$1)</f>
        <v>4.6370000000000005</v>
      </c>
      <c r="AF182" s="51">
        <f>VLOOKUP($B$4:$B$236,'orig WPP2004'!$B$4:$CZ$265,'orig WPP2004'!G$1)</f>
        <v>4.6590000000000007</v>
      </c>
      <c r="AG182" s="51">
        <f>VLOOKUP($B$4:$B$236,'orig WPP2004'!$B$4:$CZ$265,'orig WPP2004'!H$1)</f>
        <v>4.6790000000000003</v>
      </c>
      <c r="AH182" s="51">
        <f>VLOOKUP($B$4:$B$236,'orig WPP2004'!$B$4:$CZ$265,'orig WPP2004'!I$1)</f>
        <v>4.6989999999999998</v>
      </c>
      <c r="AI182" s="51">
        <f>VLOOKUP($B$4:$B$236,'orig WPP2004'!$B$4:$CZ$265,'orig WPP2004'!J$1)</f>
        <v>4.72</v>
      </c>
      <c r="AJ182" s="51">
        <f>VLOOKUP($B$4:$B$236,'orig WPP2004'!$B$4:$CZ$265,'orig WPP2004'!K$1)</f>
        <v>4.7430000000000003</v>
      </c>
      <c r="AK182" s="51">
        <f>VLOOKUP($B$4:$B$236,'orig WPP2004'!$B$4:$CZ$265,'orig WPP2004'!L$1)</f>
        <v>4.766</v>
      </c>
      <c r="AL182" s="51">
        <f>VLOOKUP($B$4:$B$236,'orig WPP2004'!$B$4:$CZ$265,'orig WPP2004'!M$1)</f>
        <v>4.7889999999999997</v>
      </c>
      <c r="AM182" s="51">
        <f>VLOOKUP($B$4:$B$236,'orig WPP2004'!$B$4:$CZ$265,'orig WPP2004'!N$1)</f>
        <v>4.8119999999999994</v>
      </c>
      <c r="AN182" s="51">
        <f>VLOOKUP($B$4:$B$236,'orig WPP2004'!$B$4:$CZ$265,'orig WPP2004'!O$1)</f>
        <v>4.8330000000000002</v>
      </c>
      <c r="AO182" s="51">
        <f>VLOOKUP($B$4:$B$236,'orig WPP2004'!$B$4:$CZ$265,'orig WPP2004'!P$1)</f>
        <v>4.8559999999999999</v>
      </c>
      <c r="AP182" s="51">
        <f>VLOOKUP($B$4:$B$236,'orig WPP2004'!$B$4:$CZ$265,'orig WPP2004'!Q$1)</f>
        <v>4.8810000000000002</v>
      </c>
      <c r="AQ182" s="51">
        <f>VLOOKUP($B$4:$B$236,'orig WPP2004'!$B$4:$CZ$265,'orig WPP2004'!R$1)</f>
        <v>4.9119999999999999</v>
      </c>
      <c r="AR182" s="51">
        <f>VLOOKUP($B$4:$B$236,'orig WPP2004'!$B$4:$CZ$265,'orig WPP2004'!S$1)</f>
        <v>4.9530000000000003</v>
      </c>
      <c r="AS182" s="51">
        <f>VLOOKUP($B$4:$B$236,'orig WPP2004'!$B$4:$CZ$265,'orig WPP2004'!T$1)</f>
        <v>5.0030000000000001</v>
      </c>
      <c r="AT182" s="51">
        <f>VLOOKUP($B$4:$B$236,'orig WPP2004'!$B$4:$CZ$265,'orig WPP2004'!U$1)</f>
        <v>5.0599999999999996</v>
      </c>
      <c r="AU182" s="51">
        <f>VLOOKUP($B$4:$B$236,'orig WPP2004'!$B$4:$CZ$265,'orig WPP2004'!V$1)</f>
        <v>5.125</v>
      </c>
      <c r="AV182" s="51">
        <f>VLOOKUP($B$4:$B$236,'orig WPP2004'!$B$4:$CZ$265,'orig WPP2004'!W$1)</f>
        <v>5.1940000000000008</v>
      </c>
      <c r="AW182" s="51">
        <f>VLOOKUP($B$4:$B$236,'orig WPP2004'!$B$4:$CZ$265,'orig WPP2004'!X$1)</f>
        <v>5.2680000000000007</v>
      </c>
      <c r="AX182" s="51">
        <f>VLOOKUP($B$4:$B$236,'orig WPP2004'!$B$4:$CZ$265,'orig WPP2004'!Y$1)</f>
        <v>5.3460000000000001</v>
      </c>
      <c r="AY182" s="51">
        <f>VLOOKUP($B$4:$B$236,'orig WPP2004'!$B$4:$CZ$265,'orig WPP2004'!Z$1)</f>
        <v>5.4260000000000002</v>
      </c>
      <c r="AZ182" s="51">
        <f>VLOOKUP($B$4:$B$236,'orig WPP2004'!$B$4:$CZ$265,'orig WPP2004'!AA$1)</f>
        <v>5.5049999999999999</v>
      </c>
      <c r="BA182" s="51">
        <f>VLOOKUP($B$4:$B$236,'orig WPP2004'!$B$4:$CZ$265,'orig WPP2004'!AB$1)</f>
        <v>5.5709999999999997</v>
      </c>
      <c r="BB182" s="51">
        <f>VLOOKUP($B$4:$B$236,'orig WPP2004'!$B$4:$CZ$265,'orig WPP2004'!AC$1)</f>
        <v>5.6230000000000002</v>
      </c>
      <c r="BC182" s="51">
        <f>VLOOKUP($B$4:$B$236,'orig WPP2004'!$B$4:$CZ$265,'orig WPP2004'!AD$1)</f>
        <v>5.6560000000000006</v>
      </c>
      <c r="BD182" s="51">
        <f>VLOOKUP($B$4:$B$236,'orig WPP2004'!$B$4:$CZ$265,'orig WPP2004'!AE$1)</f>
        <v>5.673</v>
      </c>
      <c r="BE182" s="51">
        <f>VLOOKUP($B$4:$B$236,'orig WPP2004'!$B$4:$CZ$265,'orig WPP2004'!AF$1)</f>
        <v>5.68</v>
      </c>
      <c r="BF182" s="51">
        <f>VLOOKUP($B$4:$B$236,'orig WPP2004'!$B$4:$CZ$265,'orig WPP2004'!AG$1)</f>
        <v>5.6829999999999998</v>
      </c>
      <c r="BG182" s="51">
        <f>VLOOKUP($B$4:$B$236,'orig WPP2004'!$B$4:$CZ$265,'orig WPP2004'!AH$1)</f>
        <v>5.6890000000000001</v>
      </c>
      <c r="BH182" s="51">
        <f>VLOOKUP($B$4:$B$236,'orig WPP2004'!$B$4:$CZ$265,'orig WPP2004'!AI$1)</f>
        <v>5.6989999999999998</v>
      </c>
      <c r="BI182" s="51">
        <f>VLOOKUP($B$4:$B$236,'orig WPP2004'!$B$4:$CZ$265,'orig WPP2004'!AJ$1)</f>
        <v>5.7119999999999997</v>
      </c>
      <c r="BJ182" s="51">
        <f>VLOOKUP($B$4:$B$236,'orig WPP2004'!$B$4:$CZ$265,'orig WPP2004'!AK$1)</f>
        <v>5.7270000000000003</v>
      </c>
      <c r="BK182" s="51">
        <f>VLOOKUP($B$4:$B$236,'orig WPP2004'!$B$4:$CZ$265,'orig WPP2004'!AL$1)</f>
        <v>5.7450000000000001</v>
      </c>
      <c r="BL182" s="51">
        <f>VLOOKUP($B$4:$B$236,'orig WPP2004'!$B$4:$CZ$265,'orig WPP2004'!AM$1)</f>
        <v>5.7629999999999999</v>
      </c>
      <c r="BM182" s="51">
        <f>VLOOKUP($B$4:$B$236,'orig WPP2004'!$B$4:$CZ$265,'orig WPP2004'!AN$1)</f>
        <v>5.7839999999999998</v>
      </c>
      <c r="BN182" s="51">
        <f>VLOOKUP($B$4:$B$236,'orig WPP2004'!$B$4:$CZ$265,'orig WPP2004'!AO$1)</f>
        <v>5.8059999999999992</v>
      </c>
      <c r="BO182" s="51">
        <f>VLOOKUP($B$4:$B$236,'orig WPP2004'!$B$4:$CZ$265,'orig WPP2004'!AP$1)</f>
        <v>5.8290000000000006</v>
      </c>
      <c r="BP182" s="51">
        <f>VLOOKUP($B$4:$B$236,'orig WPP2004'!$B$4:$CZ$265,'orig WPP2004'!AQ$1)</f>
        <v>5.8460000000000001</v>
      </c>
      <c r="BQ182" s="51">
        <f>VLOOKUP($B$4:$B$236,'orig WPP2004'!$B$4:$CZ$265,'orig WPP2004'!AR$1)</f>
        <v>5.8559999999999999</v>
      </c>
      <c r="BR182" s="51">
        <f>VLOOKUP($B$4:$B$236,'orig WPP2004'!$B$4:$CZ$265,'orig WPP2004'!AS$1)</f>
        <v>5.8580000000000005</v>
      </c>
      <c r="BS182" s="51">
        <f>VLOOKUP($B$4:$B$236,'orig WPP2004'!$B$4:$CZ$265,'orig WPP2004'!AT$1)</f>
        <v>5.8520000000000003</v>
      </c>
      <c r="BT182" s="51">
        <f>VLOOKUP($B$4:$B$236,'orig WPP2004'!$B$4:$CZ$265,'orig WPP2004'!AU$1)</f>
        <v>5.843</v>
      </c>
      <c r="BU182" s="51">
        <f>VLOOKUP($B$4:$B$236,'orig WPP2004'!$B$4:$CZ$265,'orig WPP2004'!AV$1)</f>
        <v>5.8309999999999995</v>
      </c>
      <c r="BV182" s="51">
        <f>VLOOKUP($B$4:$B$236,'orig WPP2004'!$B$4:$CZ$265,'orig WPP2004'!AW$1)</f>
        <v>5.82</v>
      </c>
      <c r="BW182" s="51">
        <f>VLOOKUP($B$4:$B$236,'orig WPP2004'!$B$4:$CZ$265,'orig WPP2004'!AX$1)</f>
        <v>5.8120000000000003</v>
      </c>
      <c r="BX182" s="51">
        <f>VLOOKUP($B$4:$B$236,'orig WPP2004'!$B$4:$CZ$265,'orig WPP2004'!AY$1)</f>
        <v>5.8070000000000004</v>
      </c>
      <c r="BY182" s="51">
        <f>VLOOKUP($B$4:$B$236,'orig WPP2004'!$B$4:$CZ$265,'orig WPP2004'!AZ$1)</f>
        <v>5.8019999999999996</v>
      </c>
      <c r="BZ182" s="51">
        <f>VLOOKUP($B$4:$B$236,'orig WPP2004'!$B$4:$CZ$265,'orig WPP2004'!BA$1)</f>
        <v>5.7959999999999994</v>
      </c>
      <c r="CA182" s="51">
        <f>VLOOKUP($B$4:$B$236,'orig WPP2004'!$B$4:$CZ$265,'orig WPP2004'!BB$1)</f>
        <v>5.7859999999999996</v>
      </c>
      <c r="CB182" s="51">
        <f>VLOOKUP($B$4:$B$236,'orig WPP2004'!$B$4:$CZ$265,'orig WPP2004'!BC$1)</f>
        <v>5.7720000000000002</v>
      </c>
      <c r="CC182" s="51">
        <f>VLOOKUP($B$4:$B$236,'orig WPP2004'!$B$4:$CZ$265,'orig WPP2004'!BD$1)</f>
        <v>5.7549999999999999</v>
      </c>
      <c r="CD182" s="51">
        <f>VLOOKUP($B$4:$B$236,'orig WPP2004'!$B$4:$CZ$265,'orig WPP2004'!BE$1)</f>
        <v>5.7430000000000003</v>
      </c>
      <c r="CE182" s="51">
        <f>VLOOKUP($B$4:$B$236,'orig WPP2004'!$B$4:$CZ$265,'orig WPP2004'!BF$1)</f>
        <v>5.7460000000000004</v>
      </c>
      <c r="CF182" s="51">
        <f>VLOOKUP($B$4:$B$236,'orig WPP2004'!$B$4:$CZ$265,'orig WPP2004'!BG$1)</f>
        <v>5.7690000000000001</v>
      </c>
      <c r="CG182" s="51">
        <f>VLOOKUP($B$4:$B$236,'orig WPP2004'!$B$4:$CZ$265,'orig WPP2004'!BH$1)</f>
        <v>5.8160000000000007</v>
      </c>
      <c r="CH182" s="51">
        <f>VLOOKUP($B$4:$B$236,'orig WPP2004'!$B$4:$CZ$265,'orig WPP2004'!BI$1)</f>
        <v>5.883</v>
      </c>
      <c r="CI182" s="51">
        <f>VLOOKUP($B$4:$B$236,'orig WPP2004'!$B$4:$CZ$265,'orig WPP2004'!BJ$1)</f>
        <v>5.9630000000000001</v>
      </c>
      <c r="CJ182" s="51">
        <f>VLOOKUP($B$4:$B$236,'orig WPP2004'!$B$4:$CZ$265,'orig WPP2004'!BK$1)</f>
        <v>6.0470000000000006</v>
      </c>
      <c r="CK182" s="51">
        <f>VLOOKUP($B$4:$B$236,'orig WPP2004'!$B$4:$CZ$265,'orig WPP2004'!BL$1)</f>
        <v>6.125</v>
      </c>
      <c r="CL182" s="51">
        <f>VLOOKUP($B$4:$B$236,'orig WPP2004'!$B$4:$CZ$265,'orig WPP2004'!BM$1)</f>
        <v>6.1959999999999997</v>
      </c>
      <c r="CM182" s="51">
        <f>VLOOKUP($B$4:$B$236,'orig WPP2004'!$B$4:$CZ$265,'orig WPP2004'!BN$1)</f>
        <v>6.2620000000000005</v>
      </c>
      <c r="CN182" s="51">
        <f>VLOOKUP($B$4:$B$236,'orig WPP2004'!$B$4:$CZ$265,'orig WPP2004'!BO$1)</f>
        <v>6.3230000000000004</v>
      </c>
      <c r="CO182" s="51">
        <f>VLOOKUP($B$4:$B$236,'orig WPP2004'!$B$4:$CZ$265,'orig WPP2004'!BP$1)</f>
        <v>6.3810000000000002</v>
      </c>
      <c r="CP182" s="51">
        <f>VLOOKUP($B$4:$B$236,'orig WPP2004'!$B$4:$CZ$265,'orig WPP2004'!BQ$1)</f>
        <v>6.44</v>
      </c>
      <c r="CQ182" s="51">
        <f>VLOOKUP($B$4:$B$236,'orig WPP2004'!$B$4:$CZ$265,'orig WPP2004'!BR$1)</f>
        <v>6.4969999999999999</v>
      </c>
      <c r="CR182" s="51">
        <f>VLOOKUP($B$4:$B$236,'orig WPP2004'!$B$4:$CZ$265,'orig WPP2004'!BS$1)</f>
        <v>6.5530000000000008</v>
      </c>
      <c r="CS182" s="51">
        <f>VLOOKUP($B$4:$B$236,'orig WPP2004'!$B$4:$CZ$265,'orig WPP2004'!BT$1)</f>
        <v>6.6080000000000005</v>
      </c>
      <c r="CT182" s="51">
        <f>VLOOKUP($B$4:$B$236,'orig WPP2004'!$B$4:$CZ$265,'orig WPP2004'!BU$1)</f>
        <v>6.66</v>
      </c>
      <c r="CU182" s="51">
        <f>VLOOKUP($B$4:$B$236,'orig WPP2004'!$B$4:$CZ$265,'orig WPP2004'!BV$1)</f>
        <v>6.7110000000000003</v>
      </c>
      <c r="CV182" s="51">
        <f>VLOOKUP($B$4:$B$236,'orig WPP2004'!$B$4:$CZ$265,'orig WPP2004'!BW$1)</f>
        <v>6.7610000000000001</v>
      </c>
      <c r="CW182" s="51">
        <f>VLOOKUP($B$4:$B$236,'orig WPP2004'!$B$4:$CZ$265,'orig WPP2004'!BX$1)</f>
        <v>6.8090000000000002</v>
      </c>
      <c r="CX182" s="51">
        <f>VLOOKUP($B$4:$B$236,'orig WPP2004'!$B$4:$CZ$265,'orig WPP2004'!BY$1)</f>
        <v>6.8570000000000002</v>
      </c>
      <c r="CY182" s="51">
        <f>VLOOKUP($B$4:$B$236,'orig WPP2004'!$B$4:$CZ$265,'orig WPP2004'!BZ$1)</f>
        <v>6.9030000000000005</v>
      </c>
      <c r="CZ182" s="51">
        <f>VLOOKUP($B$4:$B$236,'orig WPP2004'!$B$4:$CZ$265,'orig WPP2004'!CA$1)</f>
        <v>6.9480000000000004</v>
      </c>
      <c r="DA182" s="51">
        <f>VLOOKUP($B$4:$B$236,'orig WPP2004'!$B$4:$CZ$265,'orig WPP2004'!CB$1)</f>
        <v>6.992</v>
      </c>
      <c r="DB182" s="51">
        <f>VLOOKUP($B$4:$B$236,'orig WPP2004'!$B$4:$CZ$265,'orig WPP2004'!CC$1)</f>
        <v>7.0350000000000001</v>
      </c>
      <c r="DC182" s="51">
        <f>VLOOKUP($B$4:$B$236,'orig WPP2004'!$B$4:$CZ$265,'orig WPP2004'!CD$1)</f>
        <v>7.0760000000000005</v>
      </c>
      <c r="DD182" s="51">
        <f>VLOOKUP($B$4:$B$236,'orig WPP2004'!$B$4:$CZ$265,'orig WPP2004'!CE$1)</f>
        <v>7.1159999999999997</v>
      </c>
      <c r="DE182" s="51">
        <f>VLOOKUP($B$4:$B$236,'orig WPP2004'!$B$4:$CZ$265,'orig WPP2004'!CF$1)</f>
        <v>7.1539999999999999</v>
      </c>
    </row>
    <row r="183" spans="1:109">
      <c r="A183">
        <v>4</v>
      </c>
      <c r="B183" s="3">
        <v>670</v>
      </c>
      <c r="C183" s="1" t="s">
        <v>425</v>
      </c>
      <c r="D183" s="29">
        <f>+[1]Summary!F46</f>
        <v>20.018124332861287</v>
      </c>
      <c r="E183" s="29">
        <f>+[1]Summary!G46</f>
        <v>21.658954196210573</v>
      </c>
      <c r="F183" s="29">
        <f>+[1]Summary!H46</f>
        <v>23.434278310654062</v>
      </c>
      <c r="G183" s="29">
        <f>+[1]Summary!I46</f>
        <v>25.355120795133903</v>
      </c>
      <c r="H183" s="29">
        <f>+[1]Summary!J46</f>
        <v>27.43340938489898</v>
      </c>
      <c r="I183" s="29">
        <f>+[1]Summary!K46</f>
        <v>29.682049498415289</v>
      </c>
      <c r="J183" s="29">
        <f>+[1]Summary!L46</f>
        <v>32.115004375334578</v>
      </c>
      <c r="K183" s="29">
        <f>+[1]Summary!M46</f>
        <v>34.747381783148889</v>
      </c>
      <c r="L183" s="29">
        <f>+[1]Summary!N46</f>
        <v>37.595527830947979</v>
      </c>
      <c r="M183" s="29">
        <f>+[1]Summary!O46</f>
        <v>40.677128472828954</v>
      </c>
      <c r="N183" s="29">
        <f>+[1]Summary!P46</f>
        <v>44.01131933125756</v>
      </c>
      <c r="O183" s="29">
        <f>+[1]Summary!Q46</f>
        <v>47.618804522344249</v>
      </c>
      <c r="P183" s="29">
        <f>+[1]Summary!R46</f>
        <v>49.206098006422394</v>
      </c>
      <c r="Q183" s="29">
        <f>+[1]Summary!S46</f>
        <v>50.846301273303141</v>
      </c>
      <c r="R183" s="29">
        <f>+[1]Summary!T46</f>
        <v>52.541177982413245</v>
      </c>
      <c r="S183" s="29">
        <f>+[1]Summary!U46</f>
        <v>54.292550581827022</v>
      </c>
      <c r="T183" s="29">
        <f>+[1]Summary!V46</f>
        <v>56.102302267887922</v>
      </c>
      <c r="U183" s="29">
        <f>+[1]Summary!W46</f>
        <v>58.036864415056471</v>
      </c>
      <c r="V183" s="29">
        <f>+[1]Summary!X46</f>
        <v>60.038135601782557</v>
      </c>
      <c r="W183" s="29">
        <f>+[1]Summary!Y46</f>
        <v>62.108416139775066</v>
      </c>
      <c r="X183" s="29">
        <f>+[1]Summary!Z46</f>
        <v>64.250085661836266</v>
      </c>
      <c r="Y183" s="29">
        <f>+[1]Summary!AA46</f>
        <v>66.465605857072006</v>
      </c>
      <c r="Z183" s="29">
        <f>+[1]Summary!AB46</f>
        <v>66.598803464</v>
      </c>
      <c r="AA183" s="29">
        <f>+[1]Summary!AC46</f>
        <v>66.732268000000005</v>
      </c>
      <c r="AB183" s="29">
        <f>+[1]Summary!AD46</f>
        <v>66.866</v>
      </c>
      <c r="AC183" s="51">
        <f>VLOOKUP($B$4:$B$236,'orig WPP2004'!$B$4:$CZ$265,'orig WPP2004'!D$1)</f>
        <v>67</v>
      </c>
      <c r="AD183" s="51">
        <f>VLOOKUP($B$4:$B$236,'orig WPP2004'!$B$4:$CZ$265,'orig WPP2004'!E$1)</f>
        <v>68.063999999999993</v>
      </c>
      <c r="AE183" s="51">
        <f>VLOOKUP($B$4:$B$236,'orig WPP2004'!$B$4:$CZ$265,'orig WPP2004'!F$1)</f>
        <v>69.262</v>
      </c>
      <c r="AF183" s="51">
        <f>VLOOKUP($B$4:$B$236,'orig WPP2004'!$B$4:$CZ$265,'orig WPP2004'!G$1)</f>
        <v>70.584999999999994</v>
      </c>
      <c r="AG183" s="51">
        <f>VLOOKUP($B$4:$B$236,'orig WPP2004'!$B$4:$CZ$265,'orig WPP2004'!H$1)</f>
        <v>72.010999999999996</v>
      </c>
      <c r="AH183" s="51">
        <f>VLOOKUP($B$4:$B$236,'orig WPP2004'!$B$4:$CZ$265,'orig WPP2004'!I$1)</f>
        <v>73.515999999999991</v>
      </c>
      <c r="AI183" s="51">
        <f>VLOOKUP($B$4:$B$236,'orig WPP2004'!$B$4:$CZ$265,'orig WPP2004'!J$1)</f>
        <v>75.069000000000003</v>
      </c>
      <c r="AJ183" s="51">
        <f>VLOOKUP($B$4:$B$236,'orig WPP2004'!$B$4:$CZ$265,'orig WPP2004'!K$1)</f>
        <v>76.63</v>
      </c>
      <c r="AK183" s="51">
        <f>VLOOKUP($B$4:$B$236,'orig WPP2004'!$B$4:$CZ$265,'orig WPP2004'!L$1)</f>
        <v>78.157999999999987</v>
      </c>
      <c r="AL183" s="51">
        <f>VLOOKUP($B$4:$B$236,'orig WPP2004'!$B$4:$CZ$265,'orig WPP2004'!M$1)</f>
        <v>79.608000000000004</v>
      </c>
      <c r="AM183" s="51">
        <f>VLOOKUP($B$4:$B$236,'orig WPP2004'!$B$4:$CZ$265,'orig WPP2004'!N$1)</f>
        <v>80.943000000000012</v>
      </c>
      <c r="AN183" s="51">
        <f>VLOOKUP($B$4:$B$236,'orig WPP2004'!$B$4:$CZ$265,'orig WPP2004'!O$1)</f>
        <v>82.143000000000001</v>
      </c>
      <c r="AO183" s="51">
        <f>VLOOKUP($B$4:$B$236,'orig WPP2004'!$B$4:$CZ$265,'orig WPP2004'!P$1)</f>
        <v>83.209000000000003</v>
      </c>
      <c r="AP183" s="51">
        <f>VLOOKUP($B$4:$B$236,'orig WPP2004'!$B$4:$CZ$265,'orig WPP2004'!Q$1)</f>
        <v>84.174000000000007</v>
      </c>
      <c r="AQ183" s="51">
        <f>VLOOKUP($B$4:$B$236,'orig WPP2004'!$B$4:$CZ$265,'orig WPP2004'!R$1)</f>
        <v>85.087000000000003</v>
      </c>
      <c r="AR183" s="51">
        <f>VLOOKUP($B$4:$B$236,'orig WPP2004'!$B$4:$CZ$265,'orig WPP2004'!S$1)</f>
        <v>85.986999999999995</v>
      </c>
      <c r="AS183" s="51">
        <f>VLOOKUP($B$4:$B$236,'orig WPP2004'!$B$4:$CZ$265,'orig WPP2004'!T$1)</f>
        <v>86.878</v>
      </c>
      <c r="AT183" s="51">
        <f>VLOOKUP($B$4:$B$236,'orig WPP2004'!$B$4:$CZ$265,'orig WPP2004'!U$1)</f>
        <v>87.754999999999995</v>
      </c>
      <c r="AU183" s="51">
        <f>VLOOKUP($B$4:$B$236,'orig WPP2004'!$B$4:$CZ$265,'orig WPP2004'!V$1)</f>
        <v>88.635000000000005</v>
      </c>
      <c r="AV183" s="51">
        <f>VLOOKUP($B$4:$B$236,'orig WPP2004'!$B$4:$CZ$265,'orig WPP2004'!W$1)</f>
        <v>89.538000000000011</v>
      </c>
      <c r="AW183" s="51">
        <f>VLOOKUP($B$4:$B$236,'orig WPP2004'!$B$4:$CZ$265,'orig WPP2004'!X$1)</f>
        <v>90.472999999999999</v>
      </c>
      <c r="AX183" s="51">
        <f>VLOOKUP($B$4:$B$236,'orig WPP2004'!$B$4:$CZ$265,'orig WPP2004'!Y$1)</f>
        <v>91.45</v>
      </c>
      <c r="AY183" s="51">
        <f>VLOOKUP($B$4:$B$236,'orig WPP2004'!$B$4:$CZ$265,'orig WPP2004'!Z$1)</f>
        <v>92.466999999999999</v>
      </c>
      <c r="AZ183" s="51">
        <f>VLOOKUP($B$4:$B$236,'orig WPP2004'!$B$4:$CZ$265,'orig WPP2004'!AA$1)</f>
        <v>93.509</v>
      </c>
      <c r="BA183" s="51">
        <f>VLOOKUP($B$4:$B$236,'orig WPP2004'!$B$4:$CZ$265,'orig WPP2004'!AB$1)</f>
        <v>94.554000000000002</v>
      </c>
      <c r="BB183" s="51">
        <f>VLOOKUP($B$4:$B$236,'orig WPP2004'!$B$4:$CZ$265,'orig WPP2004'!AC$1)</f>
        <v>95.584000000000003</v>
      </c>
      <c r="BC183" s="51">
        <f>VLOOKUP($B$4:$B$236,'orig WPP2004'!$B$4:$CZ$265,'orig WPP2004'!AD$1)</f>
        <v>96.600999999999999</v>
      </c>
      <c r="BD183" s="51">
        <f>VLOOKUP($B$4:$B$236,'orig WPP2004'!$B$4:$CZ$265,'orig WPP2004'!AE$1)</f>
        <v>97.606999999999999</v>
      </c>
      <c r="BE183" s="51">
        <f>VLOOKUP($B$4:$B$236,'orig WPP2004'!$B$4:$CZ$265,'orig WPP2004'!AF$1)</f>
        <v>98.587000000000003</v>
      </c>
      <c r="BF183" s="51">
        <f>VLOOKUP($B$4:$B$236,'orig WPP2004'!$B$4:$CZ$265,'orig WPP2004'!AG$1)</f>
        <v>99.521999999999991</v>
      </c>
      <c r="BG183" s="51">
        <f>VLOOKUP($B$4:$B$236,'orig WPP2004'!$B$4:$CZ$265,'orig WPP2004'!AH$1)</f>
        <v>100.402</v>
      </c>
      <c r="BH183" s="51">
        <f>VLOOKUP($B$4:$B$236,'orig WPP2004'!$B$4:$CZ$265,'orig WPP2004'!AI$1)</f>
        <v>101.21100000000001</v>
      </c>
      <c r="BI183" s="51">
        <f>VLOOKUP($B$4:$B$236,'orig WPP2004'!$B$4:$CZ$265,'orig WPP2004'!AJ$1)</f>
        <v>101.96100000000001</v>
      </c>
      <c r="BJ183" s="51">
        <f>VLOOKUP($B$4:$B$236,'orig WPP2004'!$B$4:$CZ$265,'orig WPP2004'!AK$1)</f>
        <v>102.69200000000001</v>
      </c>
      <c r="BK183" s="51">
        <f>VLOOKUP($B$4:$B$236,'orig WPP2004'!$B$4:$CZ$265,'orig WPP2004'!AL$1)</f>
        <v>103.465</v>
      </c>
      <c r="BL183" s="51">
        <f>VLOOKUP($B$4:$B$236,'orig WPP2004'!$B$4:$CZ$265,'orig WPP2004'!AM$1)</f>
        <v>104.32</v>
      </c>
      <c r="BM183" s="51">
        <f>VLOOKUP($B$4:$B$236,'orig WPP2004'!$B$4:$CZ$265,'orig WPP2004'!AN$1)</f>
        <v>105.27500000000001</v>
      </c>
      <c r="BN183" s="51">
        <f>VLOOKUP($B$4:$B$236,'orig WPP2004'!$B$4:$CZ$265,'orig WPP2004'!AO$1)</f>
        <v>106.309</v>
      </c>
      <c r="BO183" s="51">
        <f>VLOOKUP($B$4:$B$236,'orig WPP2004'!$B$4:$CZ$265,'orig WPP2004'!AP$1)</f>
        <v>107.37700000000001</v>
      </c>
      <c r="BP183" s="51">
        <f>VLOOKUP($B$4:$B$236,'orig WPP2004'!$B$4:$CZ$265,'orig WPP2004'!AQ$1)</f>
        <v>108.41</v>
      </c>
      <c r="BQ183" s="51">
        <f>VLOOKUP($B$4:$B$236,'orig WPP2004'!$B$4:$CZ$265,'orig WPP2004'!AR$1)</f>
        <v>109.35900000000001</v>
      </c>
      <c r="BR183" s="51">
        <f>VLOOKUP($B$4:$B$236,'orig WPP2004'!$B$4:$CZ$265,'orig WPP2004'!AS$1)</f>
        <v>110.21100000000001</v>
      </c>
      <c r="BS183" s="51">
        <f>VLOOKUP($B$4:$B$236,'orig WPP2004'!$B$4:$CZ$265,'orig WPP2004'!AT$1)</f>
        <v>110.979</v>
      </c>
      <c r="BT183" s="51">
        <f>VLOOKUP($B$4:$B$236,'orig WPP2004'!$B$4:$CZ$265,'orig WPP2004'!AU$1)</f>
        <v>111.68</v>
      </c>
      <c r="BU183" s="51">
        <f>VLOOKUP($B$4:$B$236,'orig WPP2004'!$B$4:$CZ$265,'orig WPP2004'!AV$1)</f>
        <v>112.34</v>
      </c>
      <c r="BV183" s="51">
        <f>VLOOKUP($B$4:$B$236,'orig WPP2004'!$B$4:$CZ$265,'orig WPP2004'!AW$1)</f>
        <v>112.97800000000001</v>
      </c>
      <c r="BW183" s="51">
        <f>VLOOKUP($B$4:$B$236,'orig WPP2004'!$B$4:$CZ$265,'orig WPP2004'!AX$1)</f>
        <v>113.596</v>
      </c>
      <c r="BX183" s="51">
        <f>VLOOKUP($B$4:$B$236,'orig WPP2004'!$B$4:$CZ$265,'orig WPP2004'!AY$1)</f>
        <v>114.191</v>
      </c>
      <c r="BY183" s="51">
        <f>VLOOKUP($B$4:$B$236,'orig WPP2004'!$B$4:$CZ$265,'orig WPP2004'!AZ$1)</f>
        <v>114.774</v>
      </c>
      <c r="BZ183" s="51">
        <f>VLOOKUP($B$4:$B$236,'orig WPP2004'!$B$4:$CZ$265,'orig WPP2004'!BA$1)</f>
        <v>115.357</v>
      </c>
      <c r="CA183" s="51">
        <f>VLOOKUP($B$4:$B$236,'orig WPP2004'!$B$4:$CZ$265,'orig WPP2004'!BB$1)</f>
        <v>115.949</v>
      </c>
      <c r="CB183" s="51">
        <f>VLOOKUP($B$4:$B$236,'orig WPP2004'!$B$4:$CZ$265,'orig WPP2004'!BC$1)</f>
        <v>116.55500000000001</v>
      </c>
      <c r="CC183" s="51">
        <f>VLOOKUP($B$4:$B$236,'orig WPP2004'!$B$4:$CZ$265,'orig WPP2004'!BD$1)</f>
        <v>117.17400000000001</v>
      </c>
      <c r="CD183" s="51">
        <f>VLOOKUP($B$4:$B$236,'orig WPP2004'!$B$4:$CZ$265,'orig WPP2004'!BE$1)</f>
        <v>117.8</v>
      </c>
      <c r="CE183" s="51">
        <f>VLOOKUP($B$4:$B$236,'orig WPP2004'!$B$4:$CZ$265,'orig WPP2004'!BF$1)</f>
        <v>118.428</v>
      </c>
      <c r="CF183" s="51">
        <f>VLOOKUP($B$4:$B$236,'orig WPP2004'!$B$4:$CZ$265,'orig WPP2004'!BG$1)</f>
        <v>119.05099999999999</v>
      </c>
      <c r="CG183" s="51">
        <f>VLOOKUP($B$4:$B$236,'orig WPP2004'!$B$4:$CZ$265,'orig WPP2004'!BH$1)</f>
        <v>119.667</v>
      </c>
      <c r="CH183" s="51">
        <f>VLOOKUP($B$4:$B$236,'orig WPP2004'!$B$4:$CZ$265,'orig WPP2004'!BI$1)</f>
        <v>120.276</v>
      </c>
      <c r="CI183" s="51">
        <f>VLOOKUP($B$4:$B$236,'orig WPP2004'!$B$4:$CZ$265,'orig WPP2004'!BJ$1)</f>
        <v>120.87100000000001</v>
      </c>
      <c r="CJ183" s="51">
        <f>VLOOKUP($B$4:$B$236,'orig WPP2004'!$B$4:$CZ$265,'orig WPP2004'!BK$1)</f>
        <v>121.444</v>
      </c>
      <c r="CK183" s="51">
        <f>VLOOKUP($B$4:$B$236,'orig WPP2004'!$B$4:$CZ$265,'orig WPP2004'!BL$1)</f>
        <v>121.99</v>
      </c>
      <c r="CL183" s="51">
        <f>VLOOKUP($B$4:$B$236,'orig WPP2004'!$B$4:$CZ$265,'orig WPP2004'!BM$1)</f>
        <v>122.506</v>
      </c>
      <c r="CM183" s="51">
        <f>VLOOKUP($B$4:$B$236,'orig WPP2004'!$B$4:$CZ$265,'orig WPP2004'!BN$1)</f>
        <v>122.989</v>
      </c>
      <c r="CN183" s="51">
        <f>VLOOKUP($B$4:$B$236,'orig WPP2004'!$B$4:$CZ$265,'orig WPP2004'!BO$1)</f>
        <v>123.43199999999999</v>
      </c>
      <c r="CO183" s="51">
        <f>VLOOKUP($B$4:$B$236,'orig WPP2004'!$B$4:$CZ$265,'orig WPP2004'!BP$1)</f>
        <v>123.83199999999999</v>
      </c>
      <c r="CP183" s="51">
        <f>VLOOKUP($B$4:$B$236,'orig WPP2004'!$B$4:$CZ$265,'orig WPP2004'!BQ$1)</f>
        <v>124.18299999999999</v>
      </c>
      <c r="CQ183" s="51">
        <f>VLOOKUP($B$4:$B$236,'orig WPP2004'!$B$4:$CZ$265,'orig WPP2004'!BR$1)</f>
        <v>124.483</v>
      </c>
      <c r="CR183" s="51">
        <f>VLOOKUP($B$4:$B$236,'orig WPP2004'!$B$4:$CZ$265,'orig WPP2004'!BS$1)</f>
        <v>124.729</v>
      </c>
      <c r="CS183" s="51">
        <f>VLOOKUP($B$4:$B$236,'orig WPP2004'!$B$4:$CZ$265,'orig WPP2004'!BT$1)</f>
        <v>124.923</v>
      </c>
      <c r="CT183" s="51">
        <f>VLOOKUP($B$4:$B$236,'orig WPP2004'!$B$4:$CZ$265,'orig WPP2004'!BU$1)</f>
        <v>125.06299999999999</v>
      </c>
      <c r="CU183" s="51">
        <f>VLOOKUP($B$4:$B$236,'orig WPP2004'!$B$4:$CZ$265,'orig WPP2004'!BV$1)</f>
        <v>125.149</v>
      </c>
      <c r="CV183" s="51">
        <f>VLOOKUP($B$4:$B$236,'orig WPP2004'!$B$4:$CZ$265,'orig WPP2004'!BW$1)</f>
        <v>125.182</v>
      </c>
      <c r="CW183" s="51">
        <f>VLOOKUP($B$4:$B$236,'orig WPP2004'!$B$4:$CZ$265,'orig WPP2004'!BX$1)</f>
        <v>125.15899999999999</v>
      </c>
      <c r="CX183" s="51">
        <f>VLOOKUP($B$4:$B$236,'orig WPP2004'!$B$4:$CZ$265,'orig WPP2004'!BY$1)</f>
        <v>125.08499999999999</v>
      </c>
      <c r="CY183" s="51">
        <f>VLOOKUP($B$4:$B$236,'orig WPP2004'!$B$4:$CZ$265,'orig WPP2004'!BZ$1)</f>
        <v>124.96</v>
      </c>
      <c r="CZ183" s="51">
        <f>VLOOKUP($B$4:$B$236,'orig WPP2004'!$B$4:$CZ$265,'orig WPP2004'!CA$1)</f>
        <v>124.786</v>
      </c>
      <c r="DA183" s="51">
        <f>VLOOKUP($B$4:$B$236,'orig WPP2004'!$B$4:$CZ$265,'orig WPP2004'!CB$1)</f>
        <v>124.56399999999999</v>
      </c>
      <c r="DB183" s="51">
        <f>VLOOKUP($B$4:$B$236,'orig WPP2004'!$B$4:$CZ$265,'orig WPP2004'!CC$1)</f>
        <v>124.29300000000001</v>
      </c>
      <c r="DC183" s="51">
        <f>VLOOKUP($B$4:$B$236,'orig WPP2004'!$B$4:$CZ$265,'orig WPP2004'!CD$1)</f>
        <v>123.977</v>
      </c>
      <c r="DD183" s="51">
        <f>VLOOKUP($B$4:$B$236,'orig WPP2004'!$B$4:$CZ$265,'orig WPP2004'!CE$1)</f>
        <v>123.62</v>
      </c>
      <c r="DE183" s="51">
        <f>VLOOKUP($B$4:$B$236,'orig WPP2004'!$B$4:$CZ$265,'orig WPP2004'!CF$1)</f>
        <v>123.22399999999999</v>
      </c>
    </row>
    <row r="184" spans="1:109">
      <c r="A184">
        <v>11</v>
      </c>
      <c r="B184" s="3">
        <v>674</v>
      </c>
      <c r="C184" s="1" t="s">
        <v>566</v>
      </c>
      <c r="D184" s="29">
        <f>+[3]Summary!M24</f>
        <v>3.5453161340701604</v>
      </c>
      <c r="E184" s="29">
        <f>+[3]Summary!N24</f>
        <v>3.7319117200738532</v>
      </c>
      <c r="F184" s="29">
        <f>+[3]Summary!O24</f>
        <v>3.9283281263935295</v>
      </c>
      <c r="G184" s="29">
        <f>+[3]Summary!P24</f>
        <v>4.1350822383089785</v>
      </c>
      <c r="H184" s="29">
        <f>+[3]Summary!Q24</f>
        <v>4.3527181455883985</v>
      </c>
      <c r="I184" s="29">
        <f>+[3]Summary!R24</f>
        <v>4.5818085743035777</v>
      </c>
      <c r="J184" s="29">
        <f>+[3]Summary!S24</f>
        <v>4.8229563940037661</v>
      </c>
      <c r="K184" s="29">
        <f>+[3]Summary!T24</f>
        <v>5.0767962042144905</v>
      </c>
      <c r="L184" s="29">
        <f>+[3]Summary!U24</f>
        <v>5.3439960044363062</v>
      </c>
      <c r="M184" s="29">
        <f>+[3]Summary!V24</f>
        <v>5.6252589520382168</v>
      </c>
      <c r="N184" s="29">
        <f>+[3]Summary!W24</f>
        <v>5.9213252126718068</v>
      </c>
      <c r="O184" s="29">
        <f>+[3]Summary!X24</f>
        <v>6.2329739080755857</v>
      </c>
      <c r="P184" s="29">
        <f>+[3]Summary!Y24</f>
        <v>6.5610251663953534</v>
      </c>
      <c r="Q184" s="29">
        <f>+[3]Summary!Z24</f>
        <v>6.9063422804161618</v>
      </c>
      <c r="R184" s="29">
        <f>+[3]Summary!AA24</f>
        <v>7.2698339793854334</v>
      </c>
      <c r="S184" s="29">
        <f>+[3]Summary!AB24</f>
        <v>7.6524568204057193</v>
      </c>
      <c r="T184" s="29">
        <f>+[3]Summary!AC24</f>
        <v>8.0552177056902305</v>
      </c>
      <c r="U184" s="29">
        <f>+[3]Summary!AD24</f>
        <v>8.4791765323055053</v>
      </c>
      <c r="V184" s="29">
        <f>+[3]Summary!AE24</f>
        <v>8.9254489813742168</v>
      </c>
      <c r="W184" s="29">
        <f>+[3]Summary!AF24</f>
        <v>9.3952094540781239</v>
      </c>
      <c r="X184" s="29">
        <f>+[3]Summary!AG24</f>
        <v>9.8896941621874994</v>
      </c>
      <c r="Y184" s="29">
        <f>+[3]Summary!AH24</f>
        <v>10.410204381249999</v>
      </c>
      <c r="Z184" s="29">
        <f>+[3]Summary!AI24</f>
        <v>10.958109874999998</v>
      </c>
      <c r="AA184" s="29">
        <f>+[3]Summary!AJ24</f>
        <v>11.534852499999998</v>
      </c>
      <c r="AB184" s="29">
        <f>+[3]Summary!AK24</f>
        <v>12.141949999999998</v>
      </c>
      <c r="AC184" s="51">
        <f>VLOOKUP($B$4:$B$236,'orig WPP2004'!$B$4:$CZ$265,'orig WPP2004'!D$1)</f>
        <v>12.780999999999999</v>
      </c>
      <c r="AD184" s="51">
        <f>VLOOKUP($B$4:$B$236,'orig WPP2004'!$B$4:$CZ$265,'orig WPP2004'!E$1)</f>
        <v>12.931000000000001</v>
      </c>
      <c r="AE184" s="51">
        <f>VLOOKUP($B$4:$B$236,'orig WPP2004'!$B$4:$CZ$265,'orig WPP2004'!F$1)</f>
        <v>13.105</v>
      </c>
      <c r="AF184" s="51">
        <f>VLOOKUP($B$4:$B$236,'orig WPP2004'!$B$4:$CZ$265,'orig WPP2004'!G$1)</f>
        <v>13.303999999999998</v>
      </c>
      <c r="AG184" s="51">
        <f>VLOOKUP($B$4:$B$236,'orig WPP2004'!$B$4:$CZ$265,'orig WPP2004'!H$1)</f>
        <v>13.529</v>
      </c>
      <c r="AH184" s="51">
        <f>VLOOKUP($B$4:$B$236,'orig WPP2004'!$B$4:$CZ$265,'orig WPP2004'!I$1)</f>
        <v>13.78</v>
      </c>
      <c r="AI184" s="51">
        <f>VLOOKUP($B$4:$B$236,'orig WPP2004'!$B$4:$CZ$265,'orig WPP2004'!J$1)</f>
        <v>14.056999999999999</v>
      </c>
      <c r="AJ184" s="51">
        <f>VLOOKUP($B$4:$B$236,'orig WPP2004'!$B$4:$CZ$265,'orig WPP2004'!K$1)</f>
        <v>14.36</v>
      </c>
      <c r="AK184" s="51">
        <f>VLOOKUP($B$4:$B$236,'orig WPP2004'!$B$4:$CZ$265,'orig WPP2004'!L$1)</f>
        <v>14.687000000000001</v>
      </c>
      <c r="AL184" s="51">
        <f>VLOOKUP($B$4:$B$236,'orig WPP2004'!$B$4:$CZ$265,'orig WPP2004'!M$1)</f>
        <v>15.036000000000001</v>
      </c>
      <c r="AM184" s="51">
        <f>VLOOKUP($B$4:$B$236,'orig WPP2004'!$B$4:$CZ$265,'orig WPP2004'!N$1)</f>
        <v>15.405999999999999</v>
      </c>
      <c r="AN184" s="51">
        <f>VLOOKUP($B$4:$B$236,'orig WPP2004'!$B$4:$CZ$265,'orig WPP2004'!O$1)</f>
        <v>15.793000000000001</v>
      </c>
      <c r="AO184" s="51">
        <f>VLOOKUP($B$4:$B$236,'orig WPP2004'!$B$4:$CZ$265,'orig WPP2004'!P$1)</f>
        <v>16.190999999999999</v>
      </c>
      <c r="AP184" s="51">
        <f>VLOOKUP($B$4:$B$236,'orig WPP2004'!$B$4:$CZ$265,'orig WPP2004'!Q$1)</f>
        <v>16.600000000000001</v>
      </c>
      <c r="AQ184" s="51">
        <f>VLOOKUP($B$4:$B$236,'orig WPP2004'!$B$4:$CZ$265,'orig WPP2004'!R$1)</f>
        <v>17.010999999999999</v>
      </c>
      <c r="AR184" s="51">
        <f>VLOOKUP($B$4:$B$236,'orig WPP2004'!$B$4:$CZ$265,'orig WPP2004'!S$1)</f>
        <v>17.418999999999997</v>
      </c>
      <c r="AS184" s="51">
        <f>VLOOKUP($B$4:$B$236,'orig WPP2004'!$B$4:$CZ$265,'orig WPP2004'!T$1)</f>
        <v>17.827999999999999</v>
      </c>
      <c r="AT184" s="51">
        <f>VLOOKUP($B$4:$B$236,'orig WPP2004'!$B$4:$CZ$265,'orig WPP2004'!U$1)</f>
        <v>18.236000000000001</v>
      </c>
      <c r="AU184" s="51">
        <f>VLOOKUP($B$4:$B$236,'orig WPP2004'!$B$4:$CZ$265,'orig WPP2004'!V$1)</f>
        <v>18.616</v>
      </c>
      <c r="AV184" s="51">
        <f>VLOOKUP($B$4:$B$236,'orig WPP2004'!$B$4:$CZ$265,'orig WPP2004'!W$1)</f>
        <v>18.940999999999999</v>
      </c>
      <c r="AW184" s="51">
        <f>VLOOKUP($B$4:$B$236,'orig WPP2004'!$B$4:$CZ$265,'orig WPP2004'!X$1)</f>
        <v>19.190000000000001</v>
      </c>
      <c r="AX184" s="51">
        <f>VLOOKUP($B$4:$B$236,'orig WPP2004'!$B$4:$CZ$265,'orig WPP2004'!Y$1)</f>
        <v>19.350999999999999</v>
      </c>
      <c r="AY184" s="51">
        <f>VLOOKUP($B$4:$B$236,'orig WPP2004'!$B$4:$CZ$265,'orig WPP2004'!Z$1)</f>
        <v>19.438000000000002</v>
      </c>
      <c r="AZ184" s="51">
        <f>VLOOKUP($B$4:$B$236,'orig WPP2004'!$B$4:$CZ$265,'orig WPP2004'!AA$1)</f>
        <v>19.493000000000002</v>
      </c>
      <c r="BA184" s="51">
        <f>VLOOKUP($B$4:$B$236,'orig WPP2004'!$B$4:$CZ$265,'orig WPP2004'!AB$1)</f>
        <v>19.577999999999999</v>
      </c>
      <c r="BB184" s="51">
        <f>VLOOKUP($B$4:$B$236,'orig WPP2004'!$B$4:$CZ$265,'orig WPP2004'!AC$1)</f>
        <v>19.738</v>
      </c>
      <c r="BC184" s="51">
        <f>VLOOKUP($B$4:$B$236,'orig WPP2004'!$B$4:$CZ$265,'orig WPP2004'!AD$1)</f>
        <v>19.988</v>
      </c>
      <c r="BD184" s="51">
        <f>VLOOKUP($B$4:$B$236,'orig WPP2004'!$B$4:$CZ$265,'orig WPP2004'!AE$1)</f>
        <v>20.313000000000002</v>
      </c>
      <c r="BE184" s="51">
        <f>VLOOKUP($B$4:$B$236,'orig WPP2004'!$B$4:$CZ$265,'orig WPP2004'!AF$1)</f>
        <v>20.687000000000001</v>
      </c>
      <c r="BF184" s="51">
        <f>VLOOKUP($B$4:$B$236,'orig WPP2004'!$B$4:$CZ$265,'orig WPP2004'!AG$1)</f>
        <v>21.063000000000002</v>
      </c>
      <c r="BG184" s="51">
        <f>VLOOKUP($B$4:$B$236,'orig WPP2004'!$B$4:$CZ$265,'orig WPP2004'!AH$1)</f>
        <v>21.411000000000001</v>
      </c>
      <c r="BH184" s="51">
        <f>VLOOKUP($B$4:$B$236,'orig WPP2004'!$B$4:$CZ$265,'orig WPP2004'!AI$1)</f>
        <v>21.724</v>
      </c>
      <c r="BI184" s="51">
        <f>VLOOKUP($B$4:$B$236,'orig WPP2004'!$B$4:$CZ$265,'orig WPP2004'!AJ$1)</f>
        <v>22.012999999999998</v>
      </c>
      <c r="BJ184" s="51">
        <f>VLOOKUP($B$4:$B$236,'orig WPP2004'!$B$4:$CZ$265,'orig WPP2004'!AK$1)</f>
        <v>22.282</v>
      </c>
      <c r="BK184" s="51">
        <f>VLOOKUP($B$4:$B$236,'orig WPP2004'!$B$4:$CZ$265,'orig WPP2004'!AL$1)</f>
        <v>22.545000000000002</v>
      </c>
      <c r="BL184" s="51">
        <f>VLOOKUP($B$4:$B$236,'orig WPP2004'!$B$4:$CZ$265,'orig WPP2004'!AM$1)</f>
        <v>22.808</v>
      </c>
      <c r="BM184" s="51">
        <f>VLOOKUP($B$4:$B$236,'orig WPP2004'!$B$4:$CZ$265,'orig WPP2004'!AN$1)</f>
        <v>23.072000000000003</v>
      </c>
      <c r="BN184" s="51">
        <f>VLOOKUP($B$4:$B$236,'orig WPP2004'!$B$4:$CZ$265,'orig WPP2004'!AO$1)</f>
        <v>23.334</v>
      </c>
      <c r="BO184" s="51">
        <f>VLOOKUP($B$4:$B$236,'orig WPP2004'!$B$4:$CZ$265,'orig WPP2004'!AP$1)</f>
        <v>23.597999999999999</v>
      </c>
      <c r="BP184" s="51">
        <f>VLOOKUP($B$4:$B$236,'orig WPP2004'!$B$4:$CZ$265,'orig WPP2004'!AQ$1)</f>
        <v>23.870999999999999</v>
      </c>
      <c r="BQ184" s="51">
        <f>VLOOKUP($B$4:$B$236,'orig WPP2004'!$B$4:$CZ$265,'orig WPP2004'!AR$1)</f>
        <v>24.155999999999999</v>
      </c>
      <c r="BR184" s="51">
        <f>VLOOKUP($B$4:$B$236,'orig WPP2004'!$B$4:$CZ$265,'orig WPP2004'!AS$1)</f>
        <v>24.457000000000001</v>
      </c>
      <c r="BS184" s="51">
        <f>VLOOKUP($B$4:$B$236,'orig WPP2004'!$B$4:$CZ$265,'orig WPP2004'!AT$1)</f>
        <v>24.771999999999998</v>
      </c>
      <c r="BT184" s="51">
        <f>VLOOKUP($B$4:$B$236,'orig WPP2004'!$B$4:$CZ$265,'orig WPP2004'!AU$1)</f>
        <v>25.09</v>
      </c>
      <c r="BU184" s="51">
        <f>VLOOKUP($B$4:$B$236,'orig WPP2004'!$B$4:$CZ$265,'orig WPP2004'!AV$1)</f>
        <v>25.401</v>
      </c>
      <c r="BV184" s="51">
        <f>VLOOKUP($B$4:$B$236,'orig WPP2004'!$B$4:$CZ$265,'orig WPP2004'!AW$1)</f>
        <v>25.695</v>
      </c>
      <c r="BW184" s="51">
        <f>VLOOKUP($B$4:$B$236,'orig WPP2004'!$B$4:$CZ$265,'orig WPP2004'!AX$1)</f>
        <v>25.969000000000001</v>
      </c>
      <c r="BX184" s="51">
        <f>VLOOKUP($B$4:$B$236,'orig WPP2004'!$B$4:$CZ$265,'orig WPP2004'!AY$1)</f>
        <v>26.225999999999999</v>
      </c>
      <c r="BY184" s="51">
        <f>VLOOKUP($B$4:$B$236,'orig WPP2004'!$B$4:$CZ$265,'orig WPP2004'!AZ$1)</f>
        <v>26.47</v>
      </c>
      <c r="BZ184" s="51">
        <f>VLOOKUP($B$4:$B$236,'orig WPP2004'!$B$4:$CZ$265,'orig WPP2004'!BA$1)</f>
        <v>26.709</v>
      </c>
      <c r="CA184" s="51">
        <f>VLOOKUP($B$4:$B$236,'orig WPP2004'!$B$4:$CZ$265,'orig WPP2004'!BB$1)</f>
        <v>26.946999999999999</v>
      </c>
      <c r="CB184" s="51">
        <f>VLOOKUP($B$4:$B$236,'orig WPP2004'!$B$4:$CZ$265,'orig WPP2004'!BC$1)</f>
        <v>27.186</v>
      </c>
      <c r="CC184" s="51">
        <f>VLOOKUP($B$4:$B$236,'orig WPP2004'!$B$4:$CZ$265,'orig WPP2004'!BD$1)</f>
        <v>27.422000000000001</v>
      </c>
      <c r="CD184" s="51">
        <f>VLOOKUP($B$4:$B$236,'orig WPP2004'!$B$4:$CZ$265,'orig WPP2004'!BE$1)</f>
        <v>27.657</v>
      </c>
      <c r="CE184" s="51">
        <f>VLOOKUP($B$4:$B$236,'orig WPP2004'!$B$4:$CZ$265,'orig WPP2004'!BF$1)</f>
        <v>27.889000000000003</v>
      </c>
      <c r="CF184" s="51">
        <f>VLOOKUP($B$4:$B$236,'orig WPP2004'!$B$4:$CZ$265,'orig WPP2004'!BG$1)</f>
        <v>28.117000000000001</v>
      </c>
      <c r="CG184" s="51">
        <f>VLOOKUP($B$4:$B$236,'orig WPP2004'!$B$4:$CZ$265,'orig WPP2004'!BH$1)</f>
        <v>28.341999999999999</v>
      </c>
      <c r="CH184" s="51">
        <f>VLOOKUP($B$4:$B$236,'orig WPP2004'!$B$4:$CZ$265,'orig WPP2004'!BI$1)</f>
        <v>28.562000000000001</v>
      </c>
      <c r="CI184" s="51">
        <f>VLOOKUP($B$4:$B$236,'orig WPP2004'!$B$4:$CZ$265,'orig WPP2004'!BJ$1)</f>
        <v>28.774999999999999</v>
      </c>
      <c r="CJ184" s="51">
        <f>VLOOKUP($B$4:$B$236,'orig WPP2004'!$B$4:$CZ$265,'orig WPP2004'!BK$1)</f>
        <v>28.977</v>
      </c>
      <c r="CK184" s="51">
        <f>VLOOKUP($B$4:$B$236,'orig WPP2004'!$B$4:$CZ$265,'orig WPP2004'!BL$1)</f>
        <v>29.163</v>
      </c>
      <c r="CL184" s="51">
        <f>VLOOKUP($B$4:$B$236,'orig WPP2004'!$B$4:$CZ$265,'orig WPP2004'!BM$1)</f>
        <v>29.332999999999998</v>
      </c>
      <c r="CM184" s="51">
        <f>VLOOKUP($B$4:$B$236,'orig WPP2004'!$B$4:$CZ$265,'orig WPP2004'!BN$1)</f>
        <v>29.488</v>
      </c>
      <c r="CN184" s="51">
        <f>VLOOKUP($B$4:$B$236,'orig WPP2004'!$B$4:$CZ$265,'orig WPP2004'!BO$1)</f>
        <v>29.626999999999999</v>
      </c>
      <c r="CO184" s="51">
        <f>VLOOKUP($B$4:$B$236,'orig WPP2004'!$B$4:$CZ$265,'orig WPP2004'!BP$1)</f>
        <v>29.751999999999999</v>
      </c>
      <c r="CP184" s="51">
        <f>VLOOKUP($B$4:$B$236,'orig WPP2004'!$B$4:$CZ$265,'orig WPP2004'!BQ$1)</f>
        <v>29.859000000000002</v>
      </c>
      <c r="CQ184" s="51">
        <f>VLOOKUP($B$4:$B$236,'orig WPP2004'!$B$4:$CZ$265,'orig WPP2004'!BR$1)</f>
        <v>29.95</v>
      </c>
      <c r="CR184" s="51">
        <f>VLOOKUP($B$4:$B$236,'orig WPP2004'!$B$4:$CZ$265,'orig WPP2004'!BS$1)</f>
        <v>30.027000000000001</v>
      </c>
      <c r="CS184" s="51">
        <f>VLOOKUP($B$4:$B$236,'orig WPP2004'!$B$4:$CZ$265,'orig WPP2004'!BT$1)</f>
        <v>30.093</v>
      </c>
      <c r="CT184" s="51">
        <f>VLOOKUP($B$4:$B$236,'orig WPP2004'!$B$4:$CZ$265,'orig WPP2004'!BU$1)</f>
        <v>30.152000000000001</v>
      </c>
      <c r="CU184" s="51">
        <f>VLOOKUP($B$4:$B$236,'orig WPP2004'!$B$4:$CZ$265,'orig WPP2004'!BV$1)</f>
        <v>30.209</v>
      </c>
      <c r="CV184" s="51">
        <f>VLOOKUP($B$4:$B$236,'orig WPP2004'!$B$4:$CZ$265,'orig WPP2004'!BW$1)</f>
        <v>30.265999999999998</v>
      </c>
      <c r="CW184" s="51">
        <f>VLOOKUP($B$4:$B$236,'orig WPP2004'!$B$4:$CZ$265,'orig WPP2004'!BX$1)</f>
        <v>30.321999999999999</v>
      </c>
      <c r="CX184" s="51">
        <f>VLOOKUP($B$4:$B$236,'orig WPP2004'!$B$4:$CZ$265,'orig WPP2004'!BY$1)</f>
        <v>30.375999999999998</v>
      </c>
      <c r="CY184" s="51">
        <f>VLOOKUP($B$4:$B$236,'orig WPP2004'!$B$4:$CZ$265,'orig WPP2004'!BZ$1)</f>
        <v>30.425000000000001</v>
      </c>
      <c r="CZ184" s="51">
        <f>VLOOKUP($B$4:$B$236,'orig WPP2004'!$B$4:$CZ$265,'orig WPP2004'!CA$1)</f>
        <v>30.469000000000001</v>
      </c>
      <c r="DA184" s="51">
        <f>VLOOKUP($B$4:$B$236,'orig WPP2004'!$B$4:$CZ$265,'orig WPP2004'!CB$1)</f>
        <v>30.508000000000003</v>
      </c>
      <c r="DB184" s="51">
        <f>VLOOKUP($B$4:$B$236,'orig WPP2004'!$B$4:$CZ$265,'orig WPP2004'!CC$1)</f>
        <v>30.541</v>
      </c>
      <c r="DC184" s="51">
        <f>VLOOKUP($B$4:$B$236,'orig WPP2004'!$B$4:$CZ$265,'orig WPP2004'!CD$1)</f>
        <v>30.568999999999999</v>
      </c>
      <c r="DD184" s="51">
        <f>VLOOKUP($B$4:$B$236,'orig WPP2004'!$B$4:$CZ$265,'orig WPP2004'!CE$1)</f>
        <v>30.593</v>
      </c>
      <c r="DE184" s="51">
        <f>VLOOKUP($B$4:$B$236,'orig WPP2004'!$B$4:$CZ$265,'orig WPP2004'!CF$1)</f>
        <v>30.61</v>
      </c>
    </row>
    <row r="185" spans="1:109">
      <c r="A185">
        <v>8</v>
      </c>
      <c r="B185" s="3">
        <v>678</v>
      </c>
      <c r="C185" s="1" t="s">
        <v>629</v>
      </c>
      <c r="D185" s="29">
        <f>+[2]Summary!F55</f>
        <v>6.4139952236044468</v>
      </c>
      <c r="E185" s="29">
        <f>+[2]Summary!G55</f>
        <v>6.9738800326249546</v>
      </c>
      <c r="F185" s="29">
        <f>+[2]Summary!H55</f>
        <v>7.5920567949485394</v>
      </c>
      <c r="G185" s="29">
        <f>+[2]Summary!I55</f>
        <v>8.2749019463288391</v>
      </c>
      <c r="H185" s="29">
        <f>+[2]Summary!J55</f>
        <v>9.0294978397926311</v>
      </c>
      <c r="I185" s="29">
        <f>+[2]Summary!K55</f>
        <v>9.8637111148516752</v>
      </c>
      <c r="J185" s="29">
        <f>+[2]Summary!L55</f>
        <v>10.786279772711406</v>
      </c>
      <c r="K185" s="29">
        <f>+[2]Summary!M55</f>
        <v>11.806909924766053</v>
      </c>
      <c r="L185" s="29">
        <f>+[2]Summary!N55</f>
        <v>12.936383289145237</v>
      </c>
      <c r="M185" s="29">
        <f>+[2]Summary!O55</f>
        <v>14.186676629494317</v>
      </c>
      <c r="N185" s="29">
        <f>+[2]Summary!P55</f>
        <v>15.571094462856532</v>
      </c>
      <c r="O185" s="29">
        <f>+[2]Summary!Q55</f>
        <v>17.104416510953484</v>
      </c>
      <c r="P185" s="29">
        <f>+[2]Summary!R55</f>
        <v>18.803061532970087</v>
      </c>
      <c r="Q185" s="29">
        <f>+[2]Summary!S55</f>
        <v>20.6852693599606</v>
      </c>
      <c r="R185" s="29">
        <f>+[2]Summary!T55</f>
        <v>22.771303153226256</v>
      </c>
      <c r="S185" s="29">
        <f>+[2]Summary!U55</f>
        <v>25.083674133719242</v>
      </c>
      <c r="T185" s="29">
        <f>+[2]Summary!V55</f>
        <v>27.647391279199219</v>
      </c>
      <c r="U185" s="29">
        <f>+[2]Summary!W55</f>
        <v>30.490238763281251</v>
      </c>
      <c r="V185" s="29">
        <f>+[2]Summary!X55</f>
        <v>33.643084218750005</v>
      </c>
      <c r="W185" s="29">
        <f>+[2]Summary!Y55</f>
        <v>37.140221250000003</v>
      </c>
      <c r="X185" s="29">
        <f>+[2]Summary!Z55</f>
        <v>41.019750000000002</v>
      </c>
      <c r="Y185" s="29">
        <f>+[2]Summary!AA55</f>
        <v>45.324000000000005</v>
      </c>
      <c r="Z185" s="29">
        <f>+[2]Summary!AB55</f>
        <v>50.1</v>
      </c>
      <c r="AA185" s="29">
        <f>+[2]Summary!AC55</f>
        <v>55.400000000000006</v>
      </c>
      <c r="AB185" s="29">
        <f>+[2]Summary!AD55</f>
        <v>60.489999999999995</v>
      </c>
      <c r="AC185" s="51">
        <f>VLOOKUP($B$4:$B$236,'orig WPP2004'!$B$4:$CZ$265,'orig WPP2004'!D$1)</f>
        <v>60.204999999999998</v>
      </c>
      <c r="AD185" s="51">
        <f>VLOOKUP($B$4:$B$236,'orig WPP2004'!$B$4:$CZ$265,'orig WPP2004'!E$1)</f>
        <v>59.361000000000004</v>
      </c>
      <c r="AE185" s="51">
        <f>VLOOKUP($B$4:$B$236,'orig WPP2004'!$B$4:$CZ$265,'orig WPP2004'!F$1)</f>
        <v>58.691000000000003</v>
      </c>
      <c r="AF185" s="51">
        <f>VLOOKUP($B$4:$B$236,'orig WPP2004'!$B$4:$CZ$265,'orig WPP2004'!G$1)</f>
        <v>58.36</v>
      </c>
      <c r="AG185" s="51">
        <f>VLOOKUP($B$4:$B$236,'orig WPP2004'!$B$4:$CZ$265,'orig WPP2004'!H$1)</f>
        <v>58.462000000000003</v>
      </c>
      <c r="AH185" s="51">
        <f>VLOOKUP($B$4:$B$236,'orig WPP2004'!$B$4:$CZ$265,'orig WPP2004'!I$1)</f>
        <v>59.015999999999998</v>
      </c>
      <c r="AI185" s="51">
        <f>VLOOKUP($B$4:$B$236,'orig WPP2004'!$B$4:$CZ$265,'orig WPP2004'!J$1)</f>
        <v>59.965000000000003</v>
      </c>
      <c r="AJ185" s="51">
        <f>VLOOKUP($B$4:$B$236,'orig WPP2004'!$B$4:$CZ$265,'orig WPP2004'!K$1)</f>
        <v>61.179000000000002</v>
      </c>
      <c r="AK185" s="51">
        <f>VLOOKUP($B$4:$B$236,'orig WPP2004'!$B$4:$CZ$265,'orig WPP2004'!L$1)</f>
        <v>62.468999999999994</v>
      </c>
      <c r="AL185" s="51">
        <f>VLOOKUP($B$4:$B$236,'orig WPP2004'!$B$4:$CZ$265,'orig WPP2004'!M$1)</f>
        <v>63.605999999999995</v>
      </c>
      <c r="AM185" s="51">
        <f>VLOOKUP($B$4:$B$236,'orig WPP2004'!$B$4:$CZ$265,'orig WPP2004'!N$1)</f>
        <v>64.393000000000001</v>
      </c>
      <c r="AN185" s="51">
        <f>VLOOKUP($B$4:$B$236,'orig WPP2004'!$B$4:$CZ$265,'orig WPP2004'!O$1)</f>
        <v>64.731999999999999</v>
      </c>
      <c r="AO185" s="51">
        <f>VLOOKUP($B$4:$B$236,'orig WPP2004'!$B$4:$CZ$265,'orig WPP2004'!P$1)</f>
        <v>64.688999999999993</v>
      </c>
      <c r="AP185" s="51">
        <f>VLOOKUP($B$4:$B$236,'orig WPP2004'!$B$4:$CZ$265,'orig WPP2004'!Q$1)</f>
        <v>64.515000000000001</v>
      </c>
      <c r="AQ185" s="51">
        <f>VLOOKUP($B$4:$B$236,'orig WPP2004'!$B$4:$CZ$265,'orig WPP2004'!R$1)</f>
        <v>64.575000000000003</v>
      </c>
      <c r="AR185" s="51">
        <f>VLOOKUP($B$4:$B$236,'orig WPP2004'!$B$4:$CZ$265,'orig WPP2004'!S$1)</f>
        <v>65.12700000000001</v>
      </c>
      <c r="AS185" s="51">
        <f>VLOOKUP($B$4:$B$236,'orig WPP2004'!$B$4:$CZ$265,'orig WPP2004'!T$1)</f>
        <v>66.268000000000001</v>
      </c>
      <c r="AT185" s="51">
        <f>VLOOKUP($B$4:$B$236,'orig WPP2004'!$B$4:$CZ$265,'orig WPP2004'!U$1)</f>
        <v>67.897999999999996</v>
      </c>
      <c r="AU185" s="51">
        <f>VLOOKUP($B$4:$B$236,'orig WPP2004'!$B$4:$CZ$265,'orig WPP2004'!V$1)</f>
        <v>69.846000000000004</v>
      </c>
      <c r="AV185" s="51">
        <f>VLOOKUP($B$4:$B$236,'orig WPP2004'!$B$4:$CZ$265,'orig WPP2004'!W$1)</f>
        <v>71.850999999999999</v>
      </c>
      <c r="AW185" s="51">
        <f>VLOOKUP($B$4:$B$236,'orig WPP2004'!$B$4:$CZ$265,'orig WPP2004'!X$1)</f>
        <v>73.727999999999994</v>
      </c>
      <c r="AX185" s="51">
        <f>VLOOKUP($B$4:$B$236,'orig WPP2004'!$B$4:$CZ$265,'orig WPP2004'!Y$1)</f>
        <v>75.41</v>
      </c>
      <c r="AY185" s="51">
        <f>VLOOKUP($B$4:$B$236,'orig WPP2004'!$B$4:$CZ$265,'orig WPP2004'!Z$1)</f>
        <v>76.963999999999999</v>
      </c>
      <c r="AZ185" s="51">
        <f>VLOOKUP($B$4:$B$236,'orig WPP2004'!$B$4:$CZ$265,'orig WPP2004'!AA$1)</f>
        <v>78.501000000000005</v>
      </c>
      <c r="BA185" s="51">
        <f>VLOOKUP($B$4:$B$236,'orig WPP2004'!$B$4:$CZ$265,'orig WPP2004'!AB$1)</f>
        <v>80.182000000000002</v>
      </c>
      <c r="BB185" s="51">
        <f>VLOOKUP($B$4:$B$236,'orig WPP2004'!$B$4:$CZ$265,'orig WPP2004'!AC$1)</f>
        <v>82.12</v>
      </c>
      <c r="BC185" s="51">
        <f>VLOOKUP($B$4:$B$236,'orig WPP2004'!$B$4:$CZ$265,'orig WPP2004'!AD$1)</f>
        <v>84.361000000000004</v>
      </c>
      <c r="BD185" s="51">
        <f>VLOOKUP($B$4:$B$236,'orig WPP2004'!$B$4:$CZ$265,'orig WPP2004'!AE$1)</f>
        <v>86.838999999999999</v>
      </c>
      <c r="BE185" s="51">
        <f>VLOOKUP($B$4:$B$236,'orig WPP2004'!$B$4:$CZ$265,'orig WPP2004'!AF$1)</f>
        <v>89.426000000000002</v>
      </c>
      <c r="BF185" s="51">
        <f>VLOOKUP($B$4:$B$236,'orig WPP2004'!$B$4:$CZ$265,'orig WPP2004'!AG$1)</f>
        <v>91.938999999999993</v>
      </c>
      <c r="BG185" s="51">
        <f>VLOOKUP($B$4:$B$236,'orig WPP2004'!$B$4:$CZ$265,'orig WPP2004'!AH$1)</f>
        <v>94.25</v>
      </c>
      <c r="BH185" s="51">
        <f>VLOOKUP($B$4:$B$236,'orig WPP2004'!$B$4:$CZ$265,'orig WPP2004'!AI$1)</f>
        <v>96.298000000000002</v>
      </c>
      <c r="BI185" s="51">
        <f>VLOOKUP($B$4:$B$236,'orig WPP2004'!$B$4:$CZ$265,'orig WPP2004'!AJ$1)</f>
        <v>98.13900000000001</v>
      </c>
      <c r="BJ185" s="51">
        <f>VLOOKUP($B$4:$B$236,'orig WPP2004'!$B$4:$CZ$265,'orig WPP2004'!AK$1)</f>
        <v>99.896999999999991</v>
      </c>
      <c r="BK185" s="51">
        <f>VLOOKUP($B$4:$B$236,'orig WPP2004'!$B$4:$CZ$265,'orig WPP2004'!AL$1)</f>
        <v>101.759</v>
      </c>
      <c r="BL185" s="51">
        <f>VLOOKUP($B$4:$B$236,'orig WPP2004'!$B$4:$CZ$265,'orig WPP2004'!AM$1)</f>
        <v>103.85300000000001</v>
      </c>
      <c r="BM185" s="51">
        <f>VLOOKUP($B$4:$B$236,'orig WPP2004'!$B$4:$CZ$265,'orig WPP2004'!AN$1)</f>
        <v>106.229</v>
      </c>
      <c r="BN185" s="51">
        <f>VLOOKUP($B$4:$B$236,'orig WPP2004'!$B$4:$CZ$265,'orig WPP2004'!AO$1)</f>
        <v>108.83</v>
      </c>
      <c r="BO185" s="51">
        <f>VLOOKUP($B$4:$B$236,'orig WPP2004'!$B$4:$CZ$265,'orig WPP2004'!AP$1)</f>
        <v>111.544</v>
      </c>
      <c r="BP185" s="51">
        <f>VLOOKUP($B$4:$B$236,'orig WPP2004'!$B$4:$CZ$265,'orig WPP2004'!AQ$1)</f>
        <v>114.211</v>
      </c>
      <c r="BQ185" s="51">
        <f>VLOOKUP($B$4:$B$236,'orig WPP2004'!$B$4:$CZ$265,'orig WPP2004'!AR$1)</f>
        <v>116.71600000000001</v>
      </c>
      <c r="BR185" s="51">
        <f>VLOOKUP($B$4:$B$236,'orig WPP2004'!$B$4:$CZ$265,'orig WPP2004'!AS$1)</f>
        <v>119.03200000000001</v>
      </c>
      <c r="BS185" s="51">
        <f>VLOOKUP($B$4:$B$236,'orig WPP2004'!$B$4:$CZ$265,'orig WPP2004'!AT$1)</f>
        <v>121.20699999999999</v>
      </c>
      <c r="BT185" s="51">
        <f>VLOOKUP($B$4:$B$236,'orig WPP2004'!$B$4:$CZ$265,'orig WPP2004'!AU$1)</f>
        <v>123.29400000000001</v>
      </c>
      <c r="BU185" s="51">
        <f>VLOOKUP($B$4:$B$236,'orig WPP2004'!$B$4:$CZ$265,'orig WPP2004'!AV$1)</f>
        <v>125.372</v>
      </c>
      <c r="BV185" s="51">
        <f>VLOOKUP($B$4:$B$236,'orig WPP2004'!$B$4:$CZ$265,'orig WPP2004'!AW$1)</f>
        <v>127.508</v>
      </c>
      <c r="BW185" s="51">
        <f>VLOOKUP($B$4:$B$236,'orig WPP2004'!$B$4:$CZ$265,'orig WPP2004'!AX$1)</f>
        <v>129.70500000000001</v>
      </c>
      <c r="BX185" s="51">
        <f>VLOOKUP($B$4:$B$236,'orig WPP2004'!$B$4:$CZ$265,'orig WPP2004'!AY$1)</f>
        <v>131.96300000000002</v>
      </c>
      <c r="BY185" s="51">
        <f>VLOOKUP($B$4:$B$236,'orig WPP2004'!$B$4:$CZ$265,'orig WPP2004'!AZ$1)</f>
        <v>134.33600000000001</v>
      </c>
      <c r="BZ185" s="51">
        <f>VLOOKUP($B$4:$B$236,'orig WPP2004'!$B$4:$CZ$265,'orig WPP2004'!BA$1)</f>
        <v>136.893</v>
      </c>
      <c r="CA185" s="51">
        <f>VLOOKUP($B$4:$B$236,'orig WPP2004'!$B$4:$CZ$265,'orig WPP2004'!BB$1)</f>
        <v>139.67700000000002</v>
      </c>
      <c r="CB185" s="51">
        <f>VLOOKUP($B$4:$B$236,'orig WPP2004'!$B$4:$CZ$265,'orig WPP2004'!BC$1)</f>
        <v>142.714</v>
      </c>
      <c r="CC185" s="51">
        <f>VLOOKUP($B$4:$B$236,'orig WPP2004'!$B$4:$CZ$265,'orig WPP2004'!BD$1)</f>
        <v>145.98399999999998</v>
      </c>
      <c r="CD185" s="51">
        <f>VLOOKUP($B$4:$B$236,'orig WPP2004'!$B$4:$CZ$265,'orig WPP2004'!BE$1)</f>
        <v>149.43</v>
      </c>
      <c r="CE185" s="51">
        <f>VLOOKUP($B$4:$B$236,'orig WPP2004'!$B$4:$CZ$265,'orig WPP2004'!BF$1)</f>
        <v>152.964</v>
      </c>
      <c r="CF185" s="51">
        <f>VLOOKUP($B$4:$B$236,'orig WPP2004'!$B$4:$CZ$265,'orig WPP2004'!BG$1)</f>
        <v>156.523</v>
      </c>
      <c r="CG185" s="51">
        <f>VLOOKUP($B$4:$B$236,'orig WPP2004'!$B$4:$CZ$265,'orig WPP2004'!BH$1)</f>
        <v>160.084</v>
      </c>
      <c r="CH185" s="51">
        <f>VLOOKUP($B$4:$B$236,'orig WPP2004'!$B$4:$CZ$265,'orig WPP2004'!BI$1)</f>
        <v>163.65600000000001</v>
      </c>
      <c r="CI185" s="51">
        <f>VLOOKUP($B$4:$B$236,'orig WPP2004'!$B$4:$CZ$265,'orig WPP2004'!BJ$1)</f>
        <v>167.23099999999999</v>
      </c>
      <c r="CJ185" s="51">
        <f>VLOOKUP($B$4:$B$236,'orig WPP2004'!$B$4:$CZ$265,'orig WPP2004'!BK$1)</f>
        <v>170.81</v>
      </c>
      <c r="CK185" s="51">
        <f>VLOOKUP($B$4:$B$236,'orig WPP2004'!$B$4:$CZ$265,'orig WPP2004'!BL$1)</f>
        <v>174.392</v>
      </c>
      <c r="CL185" s="51">
        <f>VLOOKUP($B$4:$B$236,'orig WPP2004'!$B$4:$CZ$265,'orig WPP2004'!BM$1)</f>
        <v>177.97</v>
      </c>
      <c r="CM185" s="51">
        <f>VLOOKUP($B$4:$B$236,'orig WPP2004'!$B$4:$CZ$265,'orig WPP2004'!BN$1)</f>
        <v>181.53</v>
      </c>
      <c r="CN185" s="51">
        <f>VLOOKUP($B$4:$B$236,'orig WPP2004'!$B$4:$CZ$265,'orig WPP2004'!BO$1)</f>
        <v>185.06700000000001</v>
      </c>
      <c r="CO185" s="51">
        <f>VLOOKUP($B$4:$B$236,'orig WPP2004'!$B$4:$CZ$265,'orig WPP2004'!BP$1)</f>
        <v>188.572</v>
      </c>
      <c r="CP185" s="51">
        <f>VLOOKUP($B$4:$B$236,'orig WPP2004'!$B$4:$CZ$265,'orig WPP2004'!BQ$1)</f>
        <v>192.041</v>
      </c>
      <c r="CQ185" s="51">
        <f>VLOOKUP($B$4:$B$236,'orig WPP2004'!$B$4:$CZ$265,'orig WPP2004'!BR$1)</f>
        <v>195.46899999999999</v>
      </c>
      <c r="CR185" s="51">
        <f>VLOOKUP($B$4:$B$236,'orig WPP2004'!$B$4:$CZ$265,'orig WPP2004'!BS$1)</f>
        <v>198.858</v>
      </c>
      <c r="CS185" s="51">
        <f>VLOOKUP($B$4:$B$236,'orig WPP2004'!$B$4:$CZ$265,'orig WPP2004'!BT$1)</f>
        <v>202.209</v>
      </c>
      <c r="CT185" s="51">
        <f>VLOOKUP($B$4:$B$236,'orig WPP2004'!$B$4:$CZ$265,'orig WPP2004'!BU$1)</f>
        <v>205.53199999999998</v>
      </c>
      <c r="CU185" s="51">
        <f>VLOOKUP($B$4:$B$236,'orig WPP2004'!$B$4:$CZ$265,'orig WPP2004'!BV$1)</f>
        <v>208.834</v>
      </c>
      <c r="CV185" s="51">
        <f>VLOOKUP($B$4:$B$236,'orig WPP2004'!$B$4:$CZ$265,'orig WPP2004'!BW$1)</f>
        <v>212.113</v>
      </c>
      <c r="CW185" s="51">
        <f>VLOOKUP($B$4:$B$236,'orig WPP2004'!$B$4:$CZ$265,'orig WPP2004'!BX$1)</f>
        <v>215.37200000000001</v>
      </c>
      <c r="CX185" s="51">
        <f>VLOOKUP($B$4:$B$236,'orig WPP2004'!$B$4:$CZ$265,'orig WPP2004'!BY$1)</f>
        <v>218.61500000000001</v>
      </c>
      <c r="CY185" s="51">
        <f>VLOOKUP($B$4:$B$236,'orig WPP2004'!$B$4:$CZ$265,'orig WPP2004'!BZ$1)</f>
        <v>221.85</v>
      </c>
      <c r="CZ185" s="51">
        <f>VLOOKUP($B$4:$B$236,'orig WPP2004'!$B$4:$CZ$265,'orig WPP2004'!CA$1)</f>
        <v>225.083</v>
      </c>
      <c r="DA185" s="51">
        <f>VLOOKUP($B$4:$B$236,'orig WPP2004'!$B$4:$CZ$265,'orig WPP2004'!CB$1)</f>
        <v>228.315</v>
      </c>
      <c r="DB185" s="51">
        <f>VLOOKUP($B$4:$B$236,'orig WPP2004'!$B$4:$CZ$265,'orig WPP2004'!CC$1)</f>
        <v>231.54399999999998</v>
      </c>
      <c r="DC185" s="51">
        <f>VLOOKUP($B$4:$B$236,'orig WPP2004'!$B$4:$CZ$265,'orig WPP2004'!CD$1)</f>
        <v>234.76900000000001</v>
      </c>
      <c r="DD185" s="51">
        <f>VLOOKUP($B$4:$B$236,'orig WPP2004'!$B$4:$CZ$265,'orig WPP2004'!CE$1)</f>
        <v>237.99</v>
      </c>
      <c r="DE185" s="51">
        <f>VLOOKUP($B$4:$B$236,'orig WPP2004'!$B$4:$CZ$265,'orig WPP2004'!CF$1)</f>
        <v>241.20400000000001</v>
      </c>
    </row>
    <row r="186" spans="1:109">
      <c r="A186">
        <v>17</v>
      </c>
      <c r="B186" s="3">
        <v>682</v>
      </c>
      <c r="C186" s="1" t="s">
        <v>528</v>
      </c>
      <c r="D186" s="29">
        <f>+[4]summary!F18</f>
        <v>1640.8426693294671</v>
      </c>
      <c r="E186" s="29">
        <f>+[4]summary!G18</f>
        <v>1674.3292544178234</v>
      </c>
      <c r="F186" s="29">
        <f>+[4]summary!H18</f>
        <v>1708.499239201861</v>
      </c>
      <c r="G186" s="29">
        <f>+[4]summary!I18</f>
        <v>1743.3665706141437</v>
      </c>
      <c r="H186" s="29">
        <f>+[4]summary!J18</f>
        <v>1778.9454802185137</v>
      </c>
      <c r="I186" s="29">
        <f>+[4]summary!K18</f>
        <v>1815.2504900188917</v>
      </c>
      <c r="J186" s="29">
        <f>+[4]summary!L18</f>
        <v>1852.2964183866243</v>
      </c>
      <c r="K186" s="29">
        <f>+[4]summary!M18</f>
        <v>1890.0983861088002</v>
      </c>
      <c r="L186" s="29">
        <f>+[4]summary!N18</f>
        <v>1928.6718225600007</v>
      </c>
      <c r="M186" s="29">
        <f>+[4]summary!O18</f>
        <v>1968.0324720000003</v>
      </c>
      <c r="N186" s="29">
        <f>+[4]summary!P18</f>
        <v>2008.1964000000003</v>
      </c>
      <c r="O186" s="29">
        <f>+[4]summary!Q18</f>
        <v>2049.1800000000003</v>
      </c>
      <c r="P186" s="29">
        <f>+[4]summary!R18</f>
        <v>2091.0000000000005</v>
      </c>
      <c r="Q186" s="29">
        <f>+[4]summary!S18</f>
        <v>2156.4967580799998</v>
      </c>
      <c r="R186" s="29">
        <f>+[4]summary!T18</f>
        <v>2200.5068960000003</v>
      </c>
      <c r="S186" s="29">
        <f>+[4]summary!U18</f>
        <v>2245.4151999999999</v>
      </c>
      <c r="T186" s="29">
        <f>+[4]summary!V18</f>
        <v>2291.2399999999993</v>
      </c>
      <c r="U186" s="29">
        <f>+[4]summary!W18</f>
        <v>2338.0000000000005</v>
      </c>
      <c r="V186" s="29">
        <f>+[4]summary!X18</f>
        <v>2411.8011111111118</v>
      </c>
      <c r="W186" s="29">
        <f>+[4]summary!Y18</f>
        <v>2494.9666666666672</v>
      </c>
      <c r="X186" s="29">
        <f>+[4]summary!Z18</f>
        <v>2581.0000000000005</v>
      </c>
      <c r="Y186" s="29">
        <f>+[4]summary!AA18</f>
        <v>2670</v>
      </c>
      <c r="Z186" s="29">
        <f>+[4]summary!AB18</f>
        <v>2744.7737463750004</v>
      </c>
      <c r="AA186" s="29">
        <f>+[4]summary!AC18</f>
        <v>2889.2355225000001</v>
      </c>
      <c r="AB186" s="29">
        <f>+[4]summary!AD18</f>
        <v>3041.3005500000004</v>
      </c>
      <c r="AC186" s="51">
        <f>VLOOKUP($B$4:$B$236,'orig WPP2004'!$B$4:$CZ$265,'orig WPP2004'!D$1)</f>
        <v>3201.3689999999997</v>
      </c>
      <c r="AD186" s="51">
        <f>VLOOKUP($B$4:$B$236,'orig WPP2004'!$B$4:$CZ$265,'orig WPP2004'!E$1)</f>
        <v>3271.192</v>
      </c>
      <c r="AE186" s="51">
        <f>VLOOKUP($B$4:$B$236,'orig WPP2004'!$B$4:$CZ$265,'orig WPP2004'!F$1)</f>
        <v>3347.3719999999998</v>
      </c>
      <c r="AF186" s="51">
        <f>VLOOKUP($B$4:$B$236,'orig WPP2004'!$B$4:$CZ$265,'orig WPP2004'!G$1)</f>
        <v>3427.3450000000003</v>
      </c>
      <c r="AG186" s="51">
        <f>VLOOKUP($B$4:$B$236,'orig WPP2004'!$B$4:$CZ$265,'orig WPP2004'!H$1)</f>
        <v>3509.4949999999999</v>
      </c>
      <c r="AH186" s="51">
        <f>VLOOKUP($B$4:$B$236,'orig WPP2004'!$B$4:$CZ$265,'orig WPP2004'!I$1)</f>
        <v>3593.154</v>
      </c>
      <c r="AI186" s="51">
        <f>VLOOKUP($B$4:$B$236,'orig WPP2004'!$B$4:$CZ$265,'orig WPP2004'!J$1)</f>
        <v>3678.65</v>
      </c>
      <c r="AJ186" s="51">
        <f>VLOOKUP($B$4:$B$236,'orig WPP2004'!$B$4:$CZ$265,'orig WPP2004'!K$1)</f>
        <v>3767.261</v>
      </c>
      <c r="AK186" s="51">
        <f>VLOOKUP($B$4:$B$236,'orig WPP2004'!$B$4:$CZ$265,'orig WPP2004'!L$1)</f>
        <v>3861.069</v>
      </c>
      <c r="AL186" s="51">
        <f>VLOOKUP($B$4:$B$236,'orig WPP2004'!$B$4:$CZ$265,'orig WPP2004'!M$1)</f>
        <v>3962.7240000000002</v>
      </c>
      <c r="AM186" s="51">
        <f>VLOOKUP($B$4:$B$236,'orig WPP2004'!$B$4:$CZ$265,'orig WPP2004'!N$1)</f>
        <v>4074.732</v>
      </c>
      <c r="AN186" s="51">
        <f>VLOOKUP($B$4:$B$236,'orig WPP2004'!$B$4:$CZ$265,'orig WPP2004'!O$1)</f>
        <v>4198.6909999999998</v>
      </c>
      <c r="AO186" s="51">
        <f>VLOOKUP($B$4:$B$236,'orig WPP2004'!$B$4:$CZ$265,'orig WPP2004'!P$1)</f>
        <v>4334.6270000000004</v>
      </c>
      <c r="AP186" s="51">
        <f>VLOOKUP($B$4:$B$236,'orig WPP2004'!$B$4:$CZ$265,'orig WPP2004'!Q$1)</f>
        <v>4480.7049999999999</v>
      </c>
      <c r="AQ186" s="51">
        <f>VLOOKUP($B$4:$B$236,'orig WPP2004'!$B$4:$CZ$265,'orig WPP2004'!R$1)</f>
        <v>4634.0460000000003</v>
      </c>
      <c r="AR186" s="51">
        <f>VLOOKUP($B$4:$B$236,'orig WPP2004'!$B$4:$CZ$265,'orig WPP2004'!S$1)</f>
        <v>4793.0940000000001</v>
      </c>
      <c r="AS186" s="51">
        <f>VLOOKUP($B$4:$B$236,'orig WPP2004'!$B$4:$CZ$265,'orig WPP2004'!T$1)</f>
        <v>4958.1880000000001</v>
      </c>
      <c r="AT186" s="51">
        <f>VLOOKUP($B$4:$B$236,'orig WPP2004'!$B$4:$CZ$265,'orig WPP2004'!U$1)</f>
        <v>5131.9310000000005</v>
      </c>
      <c r="AU186" s="51">
        <f>VLOOKUP($B$4:$B$236,'orig WPP2004'!$B$4:$CZ$265,'orig WPP2004'!V$1)</f>
        <v>5317.9070000000002</v>
      </c>
      <c r="AV186" s="51">
        <f>VLOOKUP($B$4:$B$236,'orig WPP2004'!$B$4:$CZ$265,'orig WPP2004'!W$1)</f>
        <v>5520.8250000000007</v>
      </c>
      <c r="AW186" s="51">
        <f>VLOOKUP($B$4:$B$236,'orig WPP2004'!$B$4:$CZ$265,'orig WPP2004'!X$1)</f>
        <v>5744.7369999999992</v>
      </c>
      <c r="AX186" s="51">
        <f>VLOOKUP($B$4:$B$236,'orig WPP2004'!$B$4:$CZ$265,'orig WPP2004'!Y$1)</f>
        <v>5991.4120000000003</v>
      </c>
      <c r="AY186" s="51">
        <f>VLOOKUP($B$4:$B$236,'orig WPP2004'!$B$4:$CZ$265,'orig WPP2004'!Z$1)</f>
        <v>6262.2049999999999</v>
      </c>
      <c r="AZ186" s="51">
        <f>VLOOKUP($B$4:$B$236,'orig WPP2004'!$B$4:$CZ$265,'orig WPP2004'!AA$1)</f>
        <v>6560.2870000000003</v>
      </c>
      <c r="BA186" s="51">
        <f>VLOOKUP($B$4:$B$236,'orig WPP2004'!$B$4:$CZ$265,'orig WPP2004'!AB$1)</f>
        <v>6889.0929999999998</v>
      </c>
      <c r="BB186" s="51">
        <f>VLOOKUP($B$4:$B$236,'orig WPP2004'!$B$4:$CZ$265,'orig WPP2004'!AC$1)</f>
        <v>7251.4009999999998</v>
      </c>
      <c r="BC186" s="51">
        <f>VLOOKUP($B$4:$B$236,'orig WPP2004'!$B$4:$CZ$265,'orig WPP2004'!AD$1)</f>
        <v>7647.2250000000004</v>
      </c>
      <c r="BD186" s="51">
        <f>VLOOKUP($B$4:$B$236,'orig WPP2004'!$B$4:$CZ$265,'orig WPP2004'!AE$1)</f>
        <v>8077.0309999999999</v>
      </c>
      <c r="BE186" s="51">
        <f>VLOOKUP($B$4:$B$236,'orig WPP2004'!$B$4:$CZ$265,'orig WPP2004'!AF$1)</f>
        <v>8544.1970000000001</v>
      </c>
      <c r="BF186" s="51">
        <f>VLOOKUP($B$4:$B$236,'orig WPP2004'!$B$4:$CZ$265,'orig WPP2004'!AG$1)</f>
        <v>9052.7139999999999</v>
      </c>
      <c r="BG186" s="51">
        <f>VLOOKUP($B$4:$B$236,'orig WPP2004'!$B$4:$CZ$265,'orig WPP2004'!AH$1)</f>
        <v>9604.3739999999998</v>
      </c>
      <c r="BH186" s="51">
        <f>VLOOKUP($B$4:$B$236,'orig WPP2004'!$B$4:$CZ$265,'orig WPP2004'!AI$1)</f>
        <v>10197.124</v>
      </c>
      <c r="BI186" s="51">
        <f>VLOOKUP($B$4:$B$236,'orig WPP2004'!$B$4:$CZ$265,'orig WPP2004'!AJ$1)</f>
        <v>10826.365</v>
      </c>
      <c r="BJ186" s="51">
        <f>VLOOKUP($B$4:$B$236,'orig WPP2004'!$B$4:$CZ$265,'orig WPP2004'!AK$1)</f>
        <v>11487.483</v>
      </c>
      <c r="BK186" s="51">
        <f>VLOOKUP($B$4:$B$236,'orig WPP2004'!$B$4:$CZ$265,'orig WPP2004'!AL$1)</f>
        <v>12174.523000000001</v>
      </c>
      <c r="BL186" s="51">
        <f>VLOOKUP($B$4:$B$236,'orig WPP2004'!$B$4:$CZ$265,'orig WPP2004'!AM$1)</f>
        <v>12880.476999999999</v>
      </c>
      <c r="BM186" s="51">
        <f>VLOOKUP($B$4:$B$236,'orig WPP2004'!$B$4:$CZ$265,'orig WPP2004'!AN$1)</f>
        <v>13607.83</v>
      </c>
      <c r="BN186" s="51">
        <f>VLOOKUP($B$4:$B$236,'orig WPP2004'!$B$4:$CZ$265,'orig WPP2004'!AO$1)</f>
        <v>14349.987999999999</v>
      </c>
      <c r="BO186" s="51">
        <f>VLOOKUP($B$4:$B$236,'orig WPP2004'!$B$4:$CZ$265,'orig WPP2004'!AP$1)</f>
        <v>15080.264999999999</v>
      </c>
      <c r="BP186" s="51">
        <f>VLOOKUP($B$4:$B$236,'orig WPP2004'!$B$4:$CZ$265,'orig WPP2004'!AQ$1)</f>
        <v>15764.309000000001</v>
      </c>
      <c r="BQ186" s="51">
        <f>VLOOKUP($B$4:$B$236,'orig WPP2004'!$B$4:$CZ$265,'orig WPP2004'!AR$1)</f>
        <v>16379.27</v>
      </c>
      <c r="BR186" s="51">
        <f>VLOOKUP($B$4:$B$236,'orig WPP2004'!$B$4:$CZ$265,'orig WPP2004'!AS$1)</f>
        <v>16912.495999999999</v>
      </c>
      <c r="BS186" s="51">
        <f>VLOOKUP($B$4:$B$236,'orig WPP2004'!$B$4:$CZ$265,'orig WPP2004'!AT$1)</f>
        <v>17374.924999999999</v>
      </c>
      <c r="BT186" s="51">
        <f>VLOOKUP($B$4:$B$236,'orig WPP2004'!$B$4:$CZ$265,'orig WPP2004'!AU$1)</f>
        <v>17796.749</v>
      </c>
      <c r="BU186" s="51">
        <f>VLOOKUP($B$4:$B$236,'orig WPP2004'!$B$4:$CZ$265,'orig WPP2004'!AV$1)</f>
        <v>18221.683000000001</v>
      </c>
      <c r="BV186" s="51">
        <f>VLOOKUP($B$4:$B$236,'orig WPP2004'!$B$4:$CZ$265,'orig WPP2004'!AW$1)</f>
        <v>18681.849999999999</v>
      </c>
      <c r="BW186" s="51">
        <f>VLOOKUP($B$4:$B$236,'orig WPP2004'!$B$4:$CZ$265,'orig WPP2004'!AX$1)</f>
        <v>19186.658000000003</v>
      </c>
      <c r="BX186" s="51">
        <f>VLOOKUP($B$4:$B$236,'orig WPP2004'!$B$4:$CZ$265,'orig WPP2004'!AY$1)</f>
        <v>19728.046999999999</v>
      </c>
      <c r="BY186" s="51">
        <f>VLOOKUP($B$4:$B$236,'orig WPP2004'!$B$4:$CZ$265,'orig WPP2004'!AZ$1)</f>
        <v>20299.453000000001</v>
      </c>
      <c r="BZ186" s="51">
        <f>VLOOKUP($B$4:$B$236,'orig WPP2004'!$B$4:$CZ$265,'orig WPP2004'!BA$1)</f>
        <v>20888.129000000001</v>
      </c>
      <c r="CA186" s="51">
        <f>VLOOKUP($B$4:$B$236,'orig WPP2004'!$B$4:$CZ$265,'orig WPP2004'!BB$1)</f>
        <v>21484.344000000001</v>
      </c>
      <c r="CB186" s="51">
        <f>VLOOKUP($B$4:$B$236,'orig WPP2004'!$B$4:$CZ$265,'orig WPP2004'!BC$1)</f>
        <v>22088.415000000001</v>
      </c>
      <c r="CC186" s="51">
        <f>VLOOKUP($B$4:$B$236,'orig WPP2004'!$B$4:$CZ$265,'orig WPP2004'!BD$1)</f>
        <v>22703.514999999999</v>
      </c>
      <c r="CD186" s="51">
        <f>VLOOKUP($B$4:$B$236,'orig WPP2004'!$B$4:$CZ$265,'orig WPP2004'!BE$1)</f>
        <v>23325.662</v>
      </c>
      <c r="CE186" s="51">
        <f>VLOOKUP($B$4:$B$236,'orig WPP2004'!$B$4:$CZ$265,'orig WPP2004'!BF$1)</f>
        <v>23950.032999999999</v>
      </c>
      <c r="CF186" s="51">
        <f>VLOOKUP($B$4:$B$236,'orig WPP2004'!$B$4:$CZ$265,'orig WPP2004'!BG$1)</f>
        <v>24573.1</v>
      </c>
      <c r="CG186" s="51">
        <f>VLOOKUP($B$4:$B$236,'orig WPP2004'!$B$4:$CZ$265,'orig WPP2004'!BH$1)</f>
        <v>25192.722000000002</v>
      </c>
      <c r="CH186" s="51">
        <f>VLOOKUP($B$4:$B$236,'orig WPP2004'!$B$4:$CZ$265,'orig WPP2004'!BI$1)</f>
        <v>25809.195</v>
      </c>
      <c r="CI186" s="51">
        <f>VLOOKUP($B$4:$B$236,'orig WPP2004'!$B$4:$CZ$265,'orig WPP2004'!BJ$1)</f>
        <v>26424.52</v>
      </c>
      <c r="CJ186" s="51">
        <f>VLOOKUP($B$4:$B$236,'orig WPP2004'!$B$4:$CZ$265,'orig WPP2004'!BK$1)</f>
        <v>27042.054</v>
      </c>
      <c r="CK186" s="51">
        <f>VLOOKUP($B$4:$B$236,'orig WPP2004'!$B$4:$CZ$265,'orig WPP2004'!BL$1)</f>
        <v>27664.185000000001</v>
      </c>
      <c r="CL186" s="51">
        <f>VLOOKUP($B$4:$B$236,'orig WPP2004'!$B$4:$CZ$265,'orig WPP2004'!BM$1)</f>
        <v>28291.006999999998</v>
      </c>
      <c r="CM186" s="51">
        <f>VLOOKUP($B$4:$B$236,'orig WPP2004'!$B$4:$CZ$265,'orig WPP2004'!BN$1)</f>
        <v>28921.326000000001</v>
      </c>
      <c r="CN186" s="51">
        <f>VLOOKUP($B$4:$B$236,'orig WPP2004'!$B$4:$CZ$265,'orig WPP2004'!BO$1)</f>
        <v>29554.731</v>
      </c>
      <c r="CO186" s="51">
        <f>VLOOKUP($B$4:$B$236,'orig WPP2004'!$B$4:$CZ$265,'orig WPP2004'!BP$1)</f>
        <v>30190.529000000002</v>
      </c>
      <c r="CP186" s="51">
        <f>VLOOKUP($B$4:$B$236,'orig WPP2004'!$B$4:$CZ$265,'orig WPP2004'!BQ$1)</f>
        <v>30828.048000000003</v>
      </c>
      <c r="CQ186" s="51">
        <f>VLOOKUP($B$4:$B$236,'orig WPP2004'!$B$4:$CZ$265,'orig WPP2004'!BR$1)</f>
        <v>31466.938999999998</v>
      </c>
      <c r="CR186" s="51">
        <f>VLOOKUP($B$4:$B$236,'orig WPP2004'!$B$4:$CZ$265,'orig WPP2004'!BS$1)</f>
        <v>32106.817999999999</v>
      </c>
      <c r="CS186" s="51">
        <f>VLOOKUP($B$4:$B$236,'orig WPP2004'!$B$4:$CZ$265,'orig WPP2004'!BT$1)</f>
        <v>32746.875</v>
      </c>
      <c r="CT186" s="51">
        <f>VLOOKUP($B$4:$B$236,'orig WPP2004'!$B$4:$CZ$265,'orig WPP2004'!BU$1)</f>
        <v>33386.152000000002</v>
      </c>
      <c r="CU186" s="51">
        <f>VLOOKUP($B$4:$B$236,'orig WPP2004'!$B$4:$CZ$265,'orig WPP2004'!BV$1)</f>
        <v>34023.735000000001</v>
      </c>
      <c r="CV186" s="51">
        <f>VLOOKUP($B$4:$B$236,'orig WPP2004'!$B$4:$CZ$265,'orig WPP2004'!BW$1)</f>
        <v>34658.983999999997</v>
      </c>
      <c r="CW186" s="51">
        <f>VLOOKUP($B$4:$B$236,'orig WPP2004'!$B$4:$CZ$265,'orig WPP2004'!BX$1)</f>
        <v>35291.231</v>
      </c>
      <c r="CX186" s="51">
        <f>VLOOKUP($B$4:$B$236,'orig WPP2004'!$B$4:$CZ$265,'orig WPP2004'!BY$1)</f>
        <v>35919.495999999999</v>
      </c>
      <c r="CY186" s="51">
        <f>VLOOKUP($B$4:$B$236,'orig WPP2004'!$B$4:$CZ$265,'orig WPP2004'!BZ$1)</f>
        <v>36542.705000000002</v>
      </c>
      <c r="CZ186" s="51">
        <f>VLOOKUP($B$4:$B$236,'orig WPP2004'!$B$4:$CZ$265,'orig WPP2004'!CA$1)</f>
        <v>37159.899000000005</v>
      </c>
      <c r="DA186" s="51">
        <f>VLOOKUP($B$4:$B$236,'orig WPP2004'!$B$4:$CZ$265,'orig WPP2004'!CB$1)</f>
        <v>37770.365000000005</v>
      </c>
      <c r="DB186" s="51">
        <f>VLOOKUP($B$4:$B$236,'orig WPP2004'!$B$4:$CZ$265,'orig WPP2004'!CC$1)</f>
        <v>38373.508999999998</v>
      </c>
      <c r="DC186" s="51">
        <f>VLOOKUP($B$4:$B$236,'orig WPP2004'!$B$4:$CZ$265,'orig WPP2004'!CD$1)</f>
        <v>38968.660000000003</v>
      </c>
      <c r="DD186" s="51">
        <f>VLOOKUP($B$4:$B$236,'orig WPP2004'!$B$4:$CZ$265,'orig WPP2004'!CE$1)</f>
        <v>39555.180999999997</v>
      </c>
      <c r="DE186" s="51">
        <f>VLOOKUP($B$4:$B$236,'orig WPP2004'!$B$4:$CZ$265,'orig WPP2004'!CF$1)</f>
        <v>40132.491999999998</v>
      </c>
    </row>
    <row r="187" spans="1:109">
      <c r="A187">
        <v>8</v>
      </c>
      <c r="B187" s="3">
        <v>686</v>
      </c>
      <c r="C187" s="1" t="s">
        <v>657</v>
      </c>
      <c r="D187" s="29">
        <f>+[2]Summary!F56</f>
        <v>1563.0189412431405</v>
      </c>
      <c r="E187" s="29">
        <f>+[2]Summary!G56</f>
        <v>1519.9605682061394</v>
      </c>
      <c r="F187" s="29">
        <f>+[2]Summary!H56</f>
        <v>1478.0883762445378</v>
      </c>
      <c r="G187" s="29">
        <f>+[2]Summary!I56</f>
        <v>1437.3696881937242</v>
      </c>
      <c r="H187" s="29">
        <f>+[2]Summary!J56</f>
        <v>1397.7727270864589</v>
      </c>
      <c r="I187" s="29">
        <f>+[2]Summary!K56</f>
        <v>1359.26659135405</v>
      </c>
      <c r="J187" s="29">
        <f>+[2]Summary!L56</f>
        <v>1321.8212307106874</v>
      </c>
      <c r="K187" s="29">
        <f>+[2]Summary!M56</f>
        <v>1285.4074227021285</v>
      </c>
      <c r="L187" s="29">
        <f>+[2]Summary!N56</f>
        <v>1249.9967499004169</v>
      </c>
      <c r="M187" s="29">
        <f>+[2]Summary!O56</f>
        <v>1215.561577726852</v>
      </c>
      <c r="N187" s="29">
        <f>+[2]Summary!P56</f>
        <v>1182.0750328858919</v>
      </c>
      <c r="O187" s="29">
        <f>+[2]Summary!Q56</f>
        <v>1149.5109823931675</v>
      </c>
      <c r="P187" s="29">
        <f>+[2]Summary!R56</f>
        <v>1159.1707385477316</v>
      </c>
      <c r="Q187" s="29">
        <f>+[2]Summary!S56</f>
        <v>1168.9116691237634</v>
      </c>
      <c r="R187" s="29">
        <f>+[2]Summary!T56</f>
        <v>1178.7344562592571</v>
      </c>
      <c r="S187" s="29">
        <f>+[2]Summary!U56</f>
        <v>1188.6397878244609</v>
      </c>
      <c r="T187" s="29">
        <f>+[2]Summary!V56</f>
        <v>1198.6283574700446</v>
      </c>
      <c r="U187" s="29">
        <f>+[2]Summary!W56</f>
        <v>1223.0901606837192</v>
      </c>
      <c r="V187" s="29">
        <f>+[2]Summary!X56</f>
        <v>1248.0511843711417</v>
      </c>
      <c r="W187" s="29">
        <f>+[2]Summary!Y56</f>
        <v>1273.5216167052472</v>
      </c>
      <c r="X187" s="29">
        <f>+[2]Summary!Z56</f>
        <v>1299.5118537808639</v>
      </c>
      <c r="Y187" s="29">
        <f>+[2]Summary!AA56</f>
        <v>1326.0325038580245</v>
      </c>
      <c r="Z187" s="29">
        <f>+[2]Summary!AB56</f>
        <v>1591.2390046296296</v>
      </c>
      <c r="AA187" s="29">
        <f>+[2]Summary!AC56</f>
        <v>1909.4868055555555</v>
      </c>
      <c r="AB187" s="29">
        <f>+[2]Summary!AD56</f>
        <v>2291.3841666666667</v>
      </c>
      <c r="AC187" s="51">
        <f>VLOOKUP($B$4:$B$236,'orig WPP2004'!$B$4:$CZ$265,'orig WPP2004'!D$1)</f>
        <v>2749.6610000000001</v>
      </c>
      <c r="AD187" s="51">
        <f>VLOOKUP($B$4:$B$236,'orig WPP2004'!$B$4:$CZ$265,'orig WPP2004'!E$1)</f>
        <v>2813.1959999999999</v>
      </c>
      <c r="AE187" s="51">
        <f>VLOOKUP($B$4:$B$236,'orig WPP2004'!$B$4:$CZ$265,'orig WPP2004'!F$1)</f>
        <v>2878.9250000000002</v>
      </c>
      <c r="AF187" s="51">
        <f>VLOOKUP($B$4:$B$236,'orig WPP2004'!$B$4:$CZ$265,'orig WPP2004'!G$1)</f>
        <v>2947.2039999999997</v>
      </c>
      <c r="AG187" s="51">
        <f>VLOOKUP($B$4:$B$236,'orig WPP2004'!$B$4:$CZ$265,'orig WPP2004'!H$1)</f>
        <v>3018.2829999999999</v>
      </c>
      <c r="AH187" s="51">
        <f>VLOOKUP($B$4:$B$236,'orig WPP2004'!$B$4:$CZ$265,'orig WPP2004'!I$1)</f>
        <v>3092.319</v>
      </c>
      <c r="AI187" s="51">
        <f>VLOOKUP($B$4:$B$236,'orig WPP2004'!$B$4:$CZ$265,'orig WPP2004'!J$1)</f>
        <v>3169.357</v>
      </c>
      <c r="AJ187" s="51">
        <f>VLOOKUP($B$4:$B$236,'orig WPP2004'!$B$4:$CZ$265,'orig WPP2004'!K$1)</f>
        <v>3249.3469999999998</v>
      </c>
      <c r="AK187" s="51">
        <f>VLOOKUP($B$4:$B$236,'orig WPP2004'!$B$4:$CZ$265,'orig WPP2004'!L$1)</f>
        <v>3332.154</v>
      </c>
      <c r="AL187" s="51">
        <f>VLOOKUP($B$4:$B$236,'orig WPP2004'!$B$4:$CZ$265,'orig WPP2004'!M$1)</f>
        <v>3417.5919999999996</v>
      </c>
      <c r="AM187" s="51">
        <f>VLOOKUP($B$4:$B$236,'orig WPP2004'!$B$4:$CZ$265,'orig WPP2004'!N$1)</f>
        <v>3505.511</v>
      </c>
      <c r="AN187" s="51">
        <f>VLOOKUP($B$4:$B$236,'orig WPP2004'!$B$4:$CZ$265,'orig WPP2004'!O$1)</f>
        <v>3595.8980000000001</v>
      </c>
      <c r="AO187" s="51">
        <f>VLOOKUP($B$4:$B$236,'orig WPP2004'!$B$4:$CZ$265,'orig WPP2004'!P$1)</f>
        <v>3688.9520000000002</v>
      </c>
      <c r="AP187" s="51">
        <f>VLOOKUP($B$4:$B$236,'orig WPP2004'!$B$4:$CZ$265,'orig WPP2004'!Q$1)</f>
        <v>3785.1310000000003</v>
      </c>
      <c r="AQ187" s="51">
        <f>VLOOKUP($B$4:$B$236,'orig WPP2004'!$B$4:$CZ$265,'orig WPP2004'!R$1)</f>
        <v>3885.0370000000003</v>
      </c>
      <c r="AR187" s="51">
        <f>VLOOKUP($B$4:$B$236,'orig WPP2004'!$B$4:$CZ$265,'orig WPP2004'!S$1)</f>
        <v>3989.1289999999999</v>
      </c>
      <c r="AS187" s="51">
        <f>VLOOKUP($B$4:$B$236,'orig WPP2004'!$B$4:$CZ$265,'orig WPP2004'!T$1)</f>
        <v>4097.3430000000008</v>
      </c>
      <c r="AT187" s="51">
        <f>VLOOKUP($B$4:$B$236,'orig WPP2004'!$B$4:$CZ$265,'orig WPP2004'!U$1)</f>
        <v>4209.585</v>
      </c>
      <c r="AU187" s="51">
        <f>VLOOKUP($B$4:$B$236,'orig WPP2004'!$B$4:$CZ$265,'orig WPP2004'!V$1)</f>
        <v>4326.2110000000002</v>
      </c>
      <c r="AV187" s="51">
        <f>VLOOKUP($B$4:$B$236,'orig WPP2004'!$B$4:$CZ$265,'orig WPP2004'!W$1)</f>
        <v>4447.6390000000001</v>
      </c>
      <c r="AW187" s="51">
        <f>VLOOKUP($B$4:$B$236,'orig WPP2004'!$B$4:$CZ$265,'orig WPP2004'!X$1)</f>
        <v>4574.0259999999998</v>
      </c>
      <c r="AX187" s="51">
        <f>VLOOKUP($B$4:$B$236,'orig WPP2004'!$B$4:$CZ$265,'orig WPP2004'!Y$1)</f>
        <v>4706.1059999999998</v>
      </c>
      <c r="AY187" s="51">
        <f>VLOOKUP($B$4:$B$236,'orig WPP2004'!$B$4:$CZ$265,'orig WPP2004'!Z$1)</f>
        <v>4843.4879999999994</v>
      </c>
      <c r="AZ187" s="51">
        <f>VLOOKUP($B$4:$B$236,'orig WPP2004'!$B$4:$CZ$265,'orig WPP2004'!AA$1)</f>
        <v>4983.8689999999997</v>
      </c>
      <c r="BA187" s="51">
        <f>VLOOKUP($B$4:$B$236,'orig WPP2004'!$B$4:$CZ$265,'orig WPP2004'!AB$1)</f>
        <v>5124.1139999999996</v>
      </c>
      <c r="BB187" s="51">
        <f>VLOOKUP($B$4:$B$236,'orig WPP2004'!$B$4:$CZ$265,'orig WPP2004'!AC$1)</f>
        <v>5262.2469999999994</v>
      </c>
      <c r="BC187" s="51">
        <f>VLOOKUP($B$4:$B$236,'orig WPP2004'!$B$4:$CZ$265,'orig WPP2004'!AD$1)</f>
        <v>5397.2950000000001</v>
      </c>
      <c r="BD187" s="51">
        <f>VLOOKUP($B$4:$B$236,'orig WPP2004'!$B$4:$CZ$265,'orig WPP2004'!AE$1)</f>
        <v>5530.6980000000003</v>
      </c>
      <c r="BE187" s="51">
        <f>VLOOKUP($B$4:$B$236,'orig WPP2004'!$B$4:$CZ$265,'orig WPP2004'!AF$1)</f>
        <v>5665.8639999999996</v>
      </c>
      <c r="BF187" s="51">
        <f>VLOOKUP($B$4:$B$236,'orig WPP2004'!$B$4:$CZ$265,'orig WPP2004'!AG$1)</f>
        <v>5807.5709999999999</v>
      </c>
      <c r="BG187" s="51">
        <f>VLOOKUP($B$4:$B$236,'orig WPP2004'!$B$4:$CZ$265,'orig WPP2004'!AH$1)</f>
        <v>5959.35</v>
      </c>
      <c r="BH187" s="51">
        <f>VLOOKUP($B$4:$B$236,'orig WPP2004'!$B$4:$CZ$265,'orig WPP2004'!AI$1)</f>
        <v>6122.0309999999999</v>
      </c>
      <c r="BI187" s="51">
        <f>VLOOKUP($B$4:$B$236,'orig WPP2004'!$B$4:$CZ$265,'orig WPP2004'!AJ$1)</f>
        <v>6294.8220000000001</v>
      </c>
      <c r="BJ187" s="51">
        <f>VLOOKUP($B$4:$B$236,'orig WPP2004'!$B$4:$CZ$265,'orig WPP2004'!AK$1)</f>
        <v>6477.5869999999995</v>
      </c>
      <c r="BK187" s="51">
        <f>VLOOKUP($B$4:$B$236,'orig WPP2004'!$B$4:$CZ$265,'orig WPP2004'!AL$1)</f>
        <v>6669.7039999999997</v>
      </c>
      <c r="BL187" s="51">
        <f>VLOOKUP($B$4:$B$236,'orig WPP2004'!$B$4:$CZ$265,'orig WPP2004'!AM$1)</f>
        <v>6870.451</v>
      </c>
      <c r="BM187" s="51">
        <f>VLOOKUP($B$4:$B$236,'orig WPP2004'!$B$4:$CZ$265,'orig WPP2004'!AN$1)</f>
        <v>7080.2219999999998</v>
      </c>
      <c r="BN187" s="51">
        <f>VLOOKUP($B$4:$B$236,'orig WPP2004'!$B$4:$CZ$265,'orig WPP2004'!AO$1)</f>
        <v>7298.6120000000001</v>
      </c>
      <c r="BO187" s="51">
        <f>VLOOKUP($B$4:$B$236,'orig WPP2004'!$B$4:$CZ$265,'orig WPP2004'!AP$1)</f>
        <v>7523.0569999999998</v>
      </c>
      <c r="BP187" s="51">
        <f>VLOOKUP($B$4:$B$236,'orig WPP2004'!$B$4:$CZ$265,'orig WPP2004'!AQ$1)</f>
        <v>7750.17</v>
      </c>
      <c r="BQ187" s="51">
        <f>VLOOKUP($B$4:$B$236,'orig WPP2004'!$B$4:$CZ$265,'orig WPP2004'!AR$1)</f>
        <v>7977.4870000000001</v>
      </c>
      <c r="BR187" s="51">
        <f>VLOOKUP($B$4:$B$236,'orig WPP2004'!$B$4:$CZ$265,'orig WPP2004'!AS$1)</f>
        <v>8203.94</v>
      </c>
      <c r="BS187" s="51">
        <f>VLOOKUP($B$4:$B$236,'orig WPP2004'!$B$4:$CZ$265,'orig WPP2004'!AT$1)</f>
        <v>8430.0360000000001</v>
      </c>
      <c r="BT187" s="51">
        <f>VLOOKUP($B$4:$B$236,'orig WPP2004'!$B$4:$CZ$265,'orig WPP2004'!AU$1)</f>
        <v>8656.8559999999998</v>
      </c>
      <c r="BU187" s="51">
        <f>VLOOKUP($B$4:$B$236,'orig WPP2004'!$B$4:$CZ$265,'orig WPP2004'!AV$1)</f>
        <v>8886.23</v>
      </c>
      <c r="BV187" s="51">
        <f>VLOOKUP($B$4:$B$236,'orig WPP2004'!$B$4:$CZ$265,'orig WPP2004'!AW$1)</f>
        <v>9119.512999999999</v>
      </c>
      <c r="BW187" s="51">
        <f>VLOOKUP($B$4:$B$236,'orig WPP2004'!$B$4:$CZ$265,'orig WPP2004'!AX$1)</f>
        <v>9356.9290000000001</v>
      </c>
      <c r="BX187" s="51">
        <f>VLOOKUP($B$4:$B$236,'orig WPP2004'!$B$4:$CZ$265,'orig WPP2004'!AY$1)</f>
        <v>9598.0440000000017</v>
      </c>
      <c r="BY187" s="51">
        <f>VLOOKUP($B$4:$B$236,'orig WPP2004'!$B$4:$CZ$265,'orig WPP2004'!AZ$1)</f>
        <v>9842.8269999999993</v>
      </c>
      <c r="BZ187" s="51">
        <f>VLOOKUP($B$4:$B$236,'orig WPP2004'!$B$4:$CZ$265,'orig WPP2004'!BA$1)</f>
        <v>10091.116</v>
      </c>
      <c r="CA187" s="51">
        <f>VLOOKUP($B$4:$B$236,'orig WPP2004'!$B$4:$CZ$265,'orig WPP2004'!BB$1)</f>
        <v>10342.831</v>
      </c>
      <c r="CB187" s="51">
        <f>VLOOKUP($B$4:$B$236,'orig WPP2004'!$B$4:$CZ$265,'orig WPP2004'!BC$1)</f>
        <v>10597.838</v>
      </c>
      <c r="CC187" s="51">
        <f>VLOOKUP($B$4:$B$236,'orig WPP2004'!$B$4:$CZ$265,'orig WPP2004'!BD$1)</f>
        <v>10856.3</v>
      </c>
      <c r="CD187" s="51">
        <f>VLOOKUP($B$4:$B$236,'orig WPP2004'!$B$4:$CZ$265,'orig WPP2004'!BE$1)</f>
        <v>11118.755000000001</v>
      </c>
      <c r="CE187" s="51">
        <f>VLOOKUP($B$4:$B$236,'orig WPP2004'!$B$4:$CZ$265,'orig WPP2004'!BF$1)</f>
        <v>11385.913</v>
      </c>
      <c r="CF187" s="51">
        <f>VLOOKUP($B$4:$B$236,'orig WPP2004'!$B$4:$CZ$265,'orig WPP2004'!BG$1)</f>
        <v>11658.172</v>
      </c>
      <c r="CG187" s="51">
        <f>VLOOKUP($B$4:$B$236,'orig WPP2004'!$B$4:$CZ$265,'orig WPP2004'!BH$1)</f>
        <v>11935.605</v>
      </c>
      <c r="CH187" s="51">
        <f>VLOOKUP($B$4:$B$236,'orig WPP2004'!$B$4:$CZ$265,'orig WPP2004'!BI$1)</f>
        <v>12217.706</v>
      </c>
      <c r="CI187" s="51">
        <f>VLOOKUP($B$4:$B$236,'orig WPP2004'!$B$4:$CZ$265,'orig WPP2004'!BJ$1)</f>
        <v>12503.553</v>
      </c>
      <c r="CJ187" s="51">
        <f>VLOOKUP($B$4:$B$236,'orig WPP2004'!$B$4:$CZ$265,'orig WPP2004'!BK$1)</f>
        <v>12791.895</v>
      </c>
      <c r="CK187" s="51">
        <f>VLOOKUP($B$4:$B$236,'orig WPP2004'!$B$4:$CZ$265,'orig WPP2004'!BL$1)</f>
        <v>13081.69</v>
      </c>
      <c r="CL187" s="51">
        <f>VLOOKUP($B$4:$B$236,'orig WPP2004'!$B$4:$CZ$265,'orig WPP2004'!BM$1)</f>
        <v>13372.488000000001</v>
      </c>
      <c r="CM187" s="51">
        <f>VLOOKUP($B$4:$B$236,'orig WPP2004'!$B$4:$CZ$265,'orig WPP2004'!BN$1)</f>
        <v>13664.071</v>
      </c>
      <c r="CN187" s="51">
        <f>VLOOKUP($B$4:$B$236,'orig WPP2004'!$B$4:$CZ$265,'orig WPP2004'!BO$1)</f>
        <v>13955.903</v>
      </c>
      <c r="CO187" s="51">
        <f>VLOOKUP($B$4:$B$236,'orig WPP2004'!$B$4:$CZ$265,'orig WPP2004'!BP$1)</f>
        <v>14247.451999999999</v>
      </c>
      <c r="CP187" s="51">
        <f>VLOOKUP($B$4:$B$236,'orig WPP2004'!$B$4:$CZ$265,'orig WPP2004'!BQ$1)</f>
        <v>14538.255000000001</v>
      </c>
      <c r="CQ187" s="51">
        <f>VLOOKUP($B$4:$B$236,'orig WPP2004'!$B$4:$CZ$265,'orig WPP2004'!BR$1)</f>
        <v>14827.965</v>
      </c>
      <c r="CR187" s="51">
        <f>VLOOKUP($B$4:$B$236,'orig WPP2004'!$B$4:$CZ$265,'orig WPP2004'!BS$1)</f>
        <v>15116.291000000001</v>
      </c>
      <c r="CS187" s="51">
        <f>VLOOKUP($B$4:$B$236,'orig WPP2004'!$B$4:$CZ$265,'orig WPP2004'!BT$1)</f>
        <v>15402.923999999999</v>
      </c>
      <c r="CT187" s="51">
        <f>VLOOKUP($B$4:$B$236,'orig WPP2004'!$B$4:$CZ$265,'orig WPP2004'!BU$1)</f>
        <v>15687.592000000001</v>
      </c>
      <c r="CU187" s="51">
        <f>VLOOKUP($B$4:$B$236,'orig WPP2004'!$B$4:$CZ$265,'orig WPP2004'!BV$1)</f>
        <v>15970.088</v>
      </c>
      <c r="CV187" s="51">
        <f>VLOOKUP($B$4:$B$236,'orig WPP2004'!$B$4:$CZ$265,'orig WPP2004'!BW$1)</f>
        <v>16250.175999999999</v>
      </c>
      <c r="CW187" s="51">
        <f>VLOOKUP($B$4:$B$236,'orig WPP2004'!$B$4:$CZ$265,'orig WPP2004'!BX$1)</f>
        <v>16527.781000000003</v>
      </c>
      <c r="CX187" s="51">
        <f>VLOOKUP($B$4:$B$236,'orig WPP2004'!$B$4:$CZ$265,'orig WPP2004'!BY$1)</f>
        <v>16803.082000000002</v>
      </c>
      <c r="CY187" s="51">
        <f>VLOOKUP($B$4:$B$236,'orig WPP2004'!$B$4:$CZ$265,'orig WPP2004'!BZ$1)</f>
        <v>17076.389000000003</v>
      </c>
      <c r="CZ187" s="51">
        <f>VLOOKUP($B$4:$B$236,'orig WPP2004'!$B$4:$CZ$265,'orig WPP2004'!CA$1)</f>
        <v>17347.921999999999</v>
      </c>
      <c r="DA187" s="51">
        <f>VLOOKUP($B$4:$B$236,'orig WPP2004'!$B$4:$CZ$265,'orig WPP2004'!CB$1)</f>
        <v>17617.603999999999</v>
      </c>
      <c r="DB187" s="51">
        <f>VLOOKUP($B$4:$B$236,'orig WPP2004'!$B$4:$CZ$265,'orig WPP2004'!CC$1)</f>
        <v>17885.308000000001</v>
      </c>
      <c r="DC187" s="51">
        <f>VLOOKUP($B$4:$B$236,'orig WPP2004'!$B$4:$CZ$265,'orig WPP2004'!CD$1)</f>
        <v>18151.129000000001</v>
      </c>
      <c r="DD187" s="51">
        <f>VLOOKUP($B$4:$B$236,'orig WPP2004'!$B$4:$CZ$265,'orig WPP2004'!CE$1)</f>
        <v>18415.196</v>
      </c>
      <c r="DE187" s="51">
        <f>VLOOKUP($B$4:$B$236,'orig WPP2004'!$B$4:$CZ$265,'orig WPP2004'!CF$1)</f>
        <v>18677.538999999997</v>
      </c>
    </row>
    <row r="188" spans="1:109">
      <c r="A188">
        <v>9</v>
      </c>
      <c r="B188" s="3">
        <v>690</v>
      </c>
      <c r="C188" s="1" t="s">
        <v>616</v>
      </c>
      <c r="D188" s="29">
        <f>+[2]Summary!F26</f>
        <v>15.783838949315747</v>
      </c>
      <c r="E188" s="29">
        <f>+[2]Summary!G26</f>
        <v>15.836627708343558</v>
      </c>
      <c r="F188" s="29">
        <f>+[2]Summary!H26</f>
        <v>15.889593018404907</v>
      </c>
      <c r="G188" s="29">
        <f>+[2]Summary!I26</f>
        <v>15.942735469971479</v>
      </c>
      <c r="H188" s="29">
        <f>+[2]Summary!J26</f>
        <v>15.996055655489778</v>
      </c>
      <c r="I188" s="29">
        <f>+[2]Summary!K26</f>
        <v>16.049554169387736</v>
      </c>
      <c r="J188" s="29">
        <f>+[2]Summary!L26</f>
        <v>16.103231608081341</v>
      </c>
      <c r="K188" s="29">
        <f>+[2]Summary!M26</f>
        <v>16.15708856998128</v>
      </c>
      <c r="L188" s="29">
        <f>+[2]Summary!N26</f>
        <v>16.211125655499611</v>
      </c>
      <c r="M188" s="29">
        <f>+[2]Summary!O26</f>
        <v>16.265343467056468</v>
      </c>
      <c r="N188" s="29">
        <f>+[2]Summary!P26</f>
        <v>16.319742609086756</v>
      </c>
      <c r="O188" s="29">
        <f>+[2]Summary!Q26</f>
        <v>16.374323688046914</v>
      </c>
      <c r="P188" s="29">
        <f>+[2]Summary!R26</f>
        <v>16.511923046769994</v>
      </c>
      <c r="Q188" s="29">
        <f>+[2]Summary!S26</f>
        <v>16.650678702625203</v>
      </c>
      <c r="R188" s="29">
        <f>+[2]Summary!T26</f>
        <v>16.790600372395165</v>
      </c>
      <c r="S188" s="29">
        <f>+[2]Summary!U26</f>
        <v>16.931697854516131</v>
      </c>
      <c r="T188" s="29">
        <f>+[2]Summary!V26</f>
        <v>17.073981029764166</v>
      </c>
      <c r="U188" s="29">
        <f>+[2]Summary!W26</f>
        <v>17.422429622208334</v>
      </c>
      <c r="V188" s="29">
        <f>+[2]Summary!X26</f>
        <v>17.777989410416666</v>
      </c>
      <c r="W188" s="29">
        <f>+[2]Summary!Y26</f>
        <v>18.140805520833332</v>
      </c>
      <c r="X188" s="29">
        <f>+[2]Summary!Z26</f>
        <v>18.511026041666671</v>
      </c>
      <c r="Y188" s="29">
        <f>+[2]Summary!AA26</f>
        <v>18.888802083333335</v>
      </c>
      <c r="Z188" s="29">
        <f>+[2]Summary!AB26</f>
        <v>22.666562500000001</v>
      </c>
      <c r="AA188" s="29">
        <f>+[2]Summary!AC26</f>
        <v>27.199875000000002</v>
      </c>
      <c r="AB188" s="29">
        <f>+[2]Summary!AD26</f>
        <v>32.639850000000003</v>
      </c>
      <c r="AC188" s="51">
        <f>VLOOKUP($B$4:$B$236,'orig WPP2004'!$B$4:$CZ$265,'orig WPP2004'!D$1)</f>
        <v>36.322000000000003</v>
      </c>
      <c r="AD188" s="51">
        <f>VLOOKUP($B$4:$B$236,'orig WPP2004'!$B$4:$CZ$265,'orig WPP2004'!E$1)</f>
        <v>36.414000000000001</v>
      </c>
      <c r="AE188" s="51">
        <f>VLOOKUP($B$4:$B$236,'orig WPP2004'!$B$4:$CZ$265,'orig WPP2004'!F$1)</f>
        <v>36.855999999999995</v>
      </c>
      <c r="AF188" s="51">
        <f>VLOOKUP($B$4:$B$236,'orig WPP2004'!$B$4:$CZ$265,'orig WPP2004'!G$1)</f>
        <v>37.536999999999999</v>
      </c>
      <c r="AG188" s="51">
        <f>VLOOKUP($B$4:$B$236,'orig WPP2004'!$B$4:$CZ$265,'orig WPP2004'!H$1)</f>
        <v>38.367000000000004</v>
      </c>
      <c r="AH188" s="51">
        <f>VLOOKUP($B$4:$B$236,'orig WPP2004'!$B$4:$CZ$265,'orig WPP2004'!I$1)</f>
        <v>39.286999999999999</v>
      </c>
      <c r="AI188" s="51">
        <f>VLOOKUP($B$4:$B$236,'orig WPP2004'!$B$4:$CZ$265,'orig WPP2004'!J$1)</f>
        <v>40.257999999999996</v>
      </c>
      <c r="AJ188" s="51">
        <f>VLOOKUP($B$4:$B$236,'orig WPP2004'!$B$4:$CZ$265,'orig WPP2004'!K$1)</f>
        <v>41.268999999999998</v>
      </c>
      <c r="AK188" s="51">
        <f>VLOOKUP($B$4:$B$236,'orig WPP2004'!$B$4:$CZ$265,'orig WPP2004'!L$1)</f>
        <v>42.332999999999998</v>
      </c>
      <c r="AL188" s="51">
        <f>VLOOKUP($B$4:$B$236,'orig WPP2004'!$B$4:$CZ$265,'orig WPP2004'!M$1)</f>
        <v>43.472999999999999</v>
      </c>
      <c r="AM188" s="51">
        <f>VLOOKUP($B$4:$B$236,'orig WPP2004'!$B$4:$CZ$265,'orig WPP2004'!N$1)</f>
        <v>44.713999999999999</v>
      </c>
      <c r="AN188" s="51">
        <f>VLOOKUP($B$4:$B$236,'orig WPP2004'!$B$4:$CZ$265,'orig WPP2004'!O$1)</f>
        <v>46.058999999999997</v>
      </c>
      <c r="AO188" s="51">
        <f>VLOOKUP($B$4:$B$236,'orig WPP2004'!$B$4:$CZ$265,'orig WPP2004'!P$1)</f>
        <v>47.472000000000001</v>
      </c>
      <c r="AP188" s="51">
        <f>VLOOKUP($B$4:$B$236,'orig WPP2004'!$B$4:$CZ$265,'orig WPP2004'!Q$1)</f>
        <v>48.873000000000005</v>
      </c>
      <c r="AQ188" s="51">
        <f>VLOOKUP($B$4:$B$236,'orig WPP2004'!$B$4:$CZ$265,'orig WPP2004'!R$1)</f>
        <v>50.158000000000001</v>
      </c>
      <c r="AR188" s="51">
        <f>VLOOKUP($B$4:$B$236,'orig WPP2004'!$B$4:$CZ$265,'orig WPP2004'!S$1)</f>
        <v>51.255000000000003</v>
      </c>
      <c r="AS188" s="51">
        <f>VLOOKUP($B$4:$B$236,'orig WPP2004'!$B$4:$CZ$265,'orig WPP2004'!T$1)</f>
        <v>52.123999999999995</v>
      </c>
      <c r="AT188" s="51">
        <f>VLOOKUP($B$4:$B$236,'orig WPP2004'!$B$4:$CZ$265,'orig WPP2004'!U$1)</f>
        <v>52.798999999999999</v>
      </c>
      <c r="AU188" s="51">
        <f>VLOOKUP($B$4:$B$236,'orig WPP2004'!$B$4:$CZ$265,'orig WPP2004'!V$1)</f>
        <v>53.37</v>
      </c>
      <c r="AV188" s="51">
        <f>VLOOKUP($B$4:$B$236,'orig WPP2004'!$B$4:$CZ$265,'orig WPP2004'!W$1)</f>
        <v>53.966000000000001</v>
      </c>
      <c r="AW188" s="51">
        <f>VLOOKUP($B$4:$B$236,'orig WPP2004'!$B$4:$CZ$265,'orig WPP2004'!X$1)</f>
        <v>54.683999999999997</v>
      </c>
      <c r="AX188" s="51">
        <f>VLOOKUP($B$4:$B$236,'orig WPP2004'!$B$4:$CZ$265,'orig WPP2004'!Y$1)</f>
        <v>55.548000000000002</v>
      </c>
      <c r="AY188" s="51">
        <f>VLOOKUP($B$4:$B$236,'orig WPP2004'!$B$4:$CZ$265,'orig WPP2004'!Z$1)</f>
        <v>56.53</v>
      </c>
      <c r="AZ188" s="51">
        <f>VLOOKUP($B$4:$B$236,'orig WPP2004'!$B$4:$CZ$265,'orig WPP2004'!AA$1)</f>
        <v>57.597000000000001</v>
      </c>
      <c r="BA188" s="51">
        <f>VLOOKUP($B$4:$B$236,'orig WPP2004'!$B$4:$CZ$265,'orig WPP2004'!AB$1)</f>
        <v>58.697000000000003</v>
      </c>
      <c r="BB188" s="51">
        <f>VLOOKUP($B$4:$B$236,'orig WPP2004'!$B$4:$CZ$265,'orig WPP2004'!AC$1)</f>
        <v>59.789000000000001</v>
      </c>
      <c r="BC188" s="51">
        <f>VLOOKUP($B$4:$B$236,'orig WPP2004'!$B$4:$CZ$265,'orig WPP2004'!AD$1)</f>
        <v>60.871000000000002</v>
      </c>
      <c r="BD188" s="51">
        <f>VLOOKUP($B$4:$B$236,'orig WPP2004'!$B$4:$CZ$265,'orig WPP2004'!AE$1)</f>
        <v>61.951999999999998</v>
      </c>
      <c r="BE188" s="51">
        <f>VLOOKUP($B$4:$B$236,'orig WPP2004'!$B$4:$CZ$265,'orig WPP2004'!AF$1)</f>
        <v>63.005000000000003</v>
      </c>
      <c r="BF188" s="51">
        <f>VLOOKUP($B$4:$B$236,'orig WPP2004'!$B$4:$CZ$265,'orig WPP2004'!AG$1)</f>
        <v>64.004000000000005</v>
      </c>
      <c r="BG188" s="51">
        <f>VLOOKUP($B$4:$B$236,'orig WPP2004'!$B$4:$CZ$265,'orig WPP2004'!AH$1)</f>
        <v>64.931000000000012</v>
      </c>
      <c r="BH188" s="51">
        <f>VLOOKUP($B$4:$B$236,'orig WPP2004'!$B$4:$CZ$265,'orig WPP2004'!AI$1)</f>
        <v>65.771999999999991</v>
      </c>
      <c r="BI188" s="51">
        <f>VLOOKUP($B$4:$B$236,'orig WPP2004'!$B$4:$CZ$265,'orig WPP2004'!AJ$1)</f>
        <v>66.533999999999992</v>
      </c>
      <c r="BJ188" s="51">
        <f>VLOOKUP($B$4:$B$236,'orig WPP2004'!$B$4:$CZ$265,'orig WPP2004'!AK$1)</f>
        <v>67.239000000000004</v>
      </c>
      <c r="BK188" s="51">
        <f>VLOOKUP($B$4:$B$236,'orig WPP2004'!$B$4:$CZ$265,'orig WPP2004'!AL$1)</f>
        <v>67.920999999999992</v>
      </c>
      <c r="BL188" s="51">
        <f>VLOOKUP($B$4:$B$236,'orig WPP2004'!$B$4:$CZ$265,'orig WPP2004'!AM$1)</f>
        <v>68.605000000000004</v>
      </c>
      <c r="BM188" s="51">
        <f>VLOOKUP($B$4:$B$236,'orig WPP2004'!$B$4:$CZ$265,'orig WPP2004'!AN$1)</f>
        <v>69.293999999999997</v>
      </c>
      <c r="BN188" s="51">
        <f>VLOOKUP($B$4:$B$236,'orig WPP2004'!$B$4:$CZ$265,'orig WPP2004'!AO$1)</f>
        <v>69.980999999999995</v>
      </c>
      <c r="BO188" s="51">
        <f>VLOOKUP($B$4:$B$236,'orig WPP2004'!$B$4:$CZ$265,'orig WPP2004'!AP$1)</f>
        <v>70.67</v>
      </c>
      <c r="BP188" s="51">
        <f>VLOOKUP($B$4:$B$236,'orig WPP2004'!$B$4:$CZ$265,'orig WPP2004'!AQ$1)</f>
        <v>71.36099999999999</v>
      </c>
      <c r="BQ188" s="51">
        <f>VLOOKUP($B$4:$B$236,'orig WPP2004'!$B$4:$CZ$265,'orig WPP2004'!AR$1)</f>
        <v>72.051999999999992</v>
      </c>
      <c r="BR188" s="51">
        <f>VLOOKUP($B$4:$B$236,'orig WPP2004'!$B$4:$CZ$265,'orig WPP2004'!AS$1)</f>
        <v>72.754999999999995</v>
      </c>
      <c r="BS188" s="51">
        <f>VLOOKUP($B$4:$B$236,'orig WPP2004'!$B$4:$CZ$265,'orig WPP2004'!AT$1)</f>
        <v>73.466000000000008</v>
      </c>
      <c r="BT188" s="51">
        <f>VLOOKUP($B$4:$B$236,'orig WPP2004'!$B$4:$CZ$265,'orig WPP2004'!AU$1)</f>
        <v>74.155000000000001</v>
      </c>
      <c r="BU188" s="51">
        <f>VLOOKUP($B$4:$B$236,'orig WPP2004'!$B$4:$CZ$265,'orig WPP2004'!AV$1)</f>
        <v>74.78</v>
      </c>
      <c r="BV188" s="51">
        <f>VLOOKUP($B$4:$B$236,'orig WPP2004'!$B$4:$CZ$265,'orig WPP2004'!AW$1)</f>
        <v>75.314999999999998</v>
      </c>
      <c r="BW188" s="51">
        <f>VLOOKUP($B$4:$B$236,'orig WPP2004'!$B$4:$CZ$265,'orig WPP2004'!AX$1)</f>
        <v>75.742000000000004</v>
      </c>
      <c r="BX188" s="51">
        <f>VLOOKUP($B$4:$B$236,'orig WPP2004'!$B$4:$CZ$265,'orig WPP2004'!AY$1)</f>
        <v>76.081999999999994</v>
      </c>
      <c r="BY188" s="51">
        <f>VLOOKUP($B$4:$B$236,'orig WPP2004'!$B$4:$CZ$265,'orig WPP2004'!AZ$1)</f>
        <v>76.388999999999996</v>
      </c>
      <c r="BZ188" s="51">
        <f>VLOOKUP($B$4:$B$236,'orig WPP2004'!$B$4:$CZ$265,'orig WPP2004'!BA$1)</f>
        <v>76.739999999999995</v>
      </c>
      <c r="CA188" s="51">
        <f>VLOOKUP($B$4:$B$236,'orig WPP2004'!$B$4:$CZ$265,'orig WPP2004'!BB$1)</f>
        <v>77.187999999999988</v>
      </c>
      <c r="CB188" s="51">
        <f>VLOOKUP($B$4:$B$236,'orig WPP2004'!$B$4:$CZ$265,'orig WPP2004'!BC$1)</f>
        <v>77.753</v>
      </c>
      <c r="CC188" s="51">
        <f>VLOOKUP($B$4:$B$236,'orig WPP2004'!$B$4:$CZ$265,'orig WPP2004'!BD$1)</f>
        <v>78.419000000000011</v>
      </c>
      <c r="CD188" s="51">
        <f>VLOOKUP($B$4:$B$236,'orig WPP2004'!$B$4:$CZ$265,'orig WPP2004'!BE$1)</f>
        <v>79.153999999999996</v>
      </c>
      <c r="CE188" s="51">
        <f>VLOOKUP($B$4:$B$236,'orig WPP2004'!$B$4:$CZ$265,'orig WPP2004'!BF$1)</f>
        <v>79.91</v>
      </c>
      <c r="CF188" s="51">
        <f>VLOOKUP($B$4:$B$236,'orig WPP2004'!$B$4:$CZ$265,'orig WPP2004'!BG$1)</f>
        <v>80.653999999999996</v>
      </c>
      <c r="CG188" s="51">
        <f>VLOOKUP($B$4:$B$236,'orig WPP2004'!$B$4:$CZ$265,'orig WPP2004'!BH$1)</f>
        <v>81.376000000000005</v>
      </c>
      <c r="CH188" s="51">
        <f>VLOOKUP($B$4:$B$236,'orig WPP2004'!$B$4:$CZ$265,'orig WPP2004'!BI$1)</f>
        <v>82.087000000000003</v>
      </c>
      <c r="CI188" s="51">
        <f>VLOOKUP($B$4:$B$236,'orig WPP2004'!$B$4:$CZ$265,'orig WPP2004'!BJ$1)</f>
        <v>82.790999999999997</v>
      </c>
      <c r="CJ188" s="51">
        <f>VLOOKUP($B$4:$B$236,'orig WPP2004'!$B$4:$CZ$265,'orig WPP2004'!BK$1)</f>
        <v>83.496000000000009</v>
      </c>
      <c r="CK188" s="51">
        <f>VLOOKUP($B$4:$B$236,'orig WPP2004'!$B$4:$CZ$265,'orig WPP2004'!BL$1)</f>
        <v>84.211000000000013</v>
      </c>
      <c r="CL188" s="51">
        <f>VLOOKUP($B$4:$B$236,'orig WPP2004'!$B$4:$CZ$265,'orig WPP2004'!BM$1)</f>
        <v>84.932000000000002</v>
      </c>
      <c r="CM188" s="51">
        <f>VLOOKUP($B$4:$B$236,'orig WPP2004'!$B$4:$CZ$265,'orig WPP2004'!BN$1)</f>
        <v>85.653999999999996</v>
      </c>
      <c r="CN188" s="51">
        <f>VLOOKUP($B$4:$B$236,'orig WPP2004'!$B$4:$CZ$265,'orig WPP2004'!BO$1)</f>
        <v>86.37700000000001</v>
      </c>
      <c r="CO188" s="51">
        <f>VLOOKUP($B$4:$B$236,'orig WPP2004'!$B$4:$CZ$265,'orig WPP2004'!BP$1)</f>
        <v>87.097999999999999</v>
      </c>
      <c r="CP188" s="51">
        <f>VLOOKUP($B$4:$B$236,'orig WPP2004'!$B$4:$CZ$265,'orig WPP2004'!BQ$1)</f>
        <v>87.814999999999998</v>
      </c>
      <c r="CQ188" s="51">
        <f>VLOOKUP($B$4:$B$236,'orig WPP2004'!$B$4:$CZ$265,'orig WPP2004'!BR$1)</f>
        <v>88.527000000000001</v>
      </c>
      <c r="CR188" s="51">
        <f>VLOOKUP($B$4:$B$236,'orig WPP2004'!$B$4:$CZ$265,'orig WPP2004'!BS$1)</f>
        <v>89.231999999999999</v>
      </c>
      <c r="CS188" s="51">
        <f>VLOOKUP($B$4:$B$236,'orig WPP2004'!$B$4:$CZ$265,'orig WPP2004'!BT$1)</f>
        <v>89.926999999999992</v>
      </c>
      <c r="CT188" s="51">
        <f>VLOOKUP($B$4:$B$236,'orig WPP2004'!$B$4:$CZ$265,'orig WPP2004'!BU$1)</f>
        <v>90.608000000000004</v>
      </c>
      <c r="CU188" s="51">
        <f>VLOOKUP($B$4:$B$236,'orig WPP2004'!$B$4:$CZ$265,'orig WPP2004'!BV$1)</f>
        <v>91.271999999999991</v>
      </c>
      <c r="CV188" s="51">
        <f>VLOOKUP($B$4:$B$236,'orig WPP2004'!$B$4:$CZ$265,'orig WPP2004'!BW$1)</f>
        <v>91.917000000000002</v>
      </c>
      <c r="CW188" s="51">
        <f>VLOOKUP($B$4:$B$236,'orig WPP2004'!$B$4:$CZ$265,'orig WPP2004'!BX$1)</f>
        <v>92.540999999999997</v>
      </c>
      <c r="CX188" s="51">
        <f>VLOOKUP($B$4:$B$236,'orig WPP2004'!$B$4:$CZ$265,'orig WPP2004'!BY$1)</f>
        <v>93.140999999999991</v>
      </c>
      <c r="CY188" s="51">
        <f>VLOOKUP($B$4:$B$236,'orig WPP2004'!$B$4:$CZ$265,'orig WPP2004'!BZ$1)</f>
        <v>93.715000000000003</v>
      </c>
      <c r="CZ188" s="51">
        <f>VLOOKUP($B$4:$B$236,'orig WPP2004'!$B$4:$CZ$265,'orig WPP2004'!CA$1)</f>
        <v>94.26</v>
      </c>
      <c r="DA188" s="51">
        <f>VLOOKUP($B$4:$B$236,'orig WPP2004'!$B$4:$CZ$265,'orig WPP2004'!CB$1)</f>
        <v>94.772999999999996</v>
      </c>
      <c r="DB188" s="51">
        <f>VLOOKUP($B$4:$B$236,'orig WPP2004'!$B$4:$CZ$265,'orig WPP2004'!CC$1)</f>
        <v>95.256</v>
      </c>
      <c r="DC188" s="51">
        <f>VLOOKUP($B$4:$B$236,'orig WPP2004'!$B$4:$CZ$265,'orig WPP2004'!CD$1)</f>
        <v>95.705999999999989</v>
      </c>
      <c r="DD188" s="51">
        <f>VLOOKUP($B$4:$B$236,'orig WPP2004'!$B$4:$CZ$265,'orig WPP2004'!CE$1)</f>
        <v>96.125</v>
      </c>
      <c r="DE188" s="51">
        <f>VLOOKUP($B$4:$B$236,'orig WPP2004'!$B$4:$CZ$265,'orig WPP2004'!CF$1)</f>
        <v>96.510999999999996</v>
      </c>
    </row>
    <row r="189" spans="1:109">
      <c r="A189">
        <v>8</v>
      </c>
      <c r="B189" s="3">
        <v>694</v>
      </c>
      <c r="C189" s="1" t="s">
        <v>658</v>
      </c>
      <c r="D189" s="29">
        <f>+[2]Summary!F57</f>
        <v>783.39226266947867</v>
      </c>
      <c r="E189" s="29">
        <f>+[2]Summary!G57</f>
        <v>786.01230368175106</v>
      </c>
      <c r="F189" s="29">
        <f>+[2]Summary!H57</f>
        <v>788.64110737299427</v>
      </c>
      <c r="G189" s="29">
        <f>+[2]Summary!I57</f>
        <v>791.27870304982707</v>
      </c>
      <c r="H189" s="29">
        <f>+[2]Summary!J57</f>
        <v>793.92512011688336</v>
      </c>
      <c r="I189" s="29">
        <f>+[2]Summary!K57</f>
        <v>796.58038807714058</v>
      </c>
      <c r="J189" s="29">
        <f>+[2]Summary!L57</f>
        <v>799.24453653224805</v>
      </c>
      <c r="K189" s="29">
        <f>+[2]Summary!M57</f>
        <v>801.91759518285767</v>
      </c>
      <c r="L189" s="29">
        <f>+[2]Summary!N57</f>
        <v>804.5995938289542</v>
      </c>
      <c r="M189" s="29">
        <f>+[2]Summary!O57</f>
        <v>807.29056237018813</v>
      </c>
      <c r="N189" s="29">
        <f>+[2]Summary!P57</f>
        <v>809.99053080620888</v>
      </c>
      <c r="O189" s="29">
        <f>+[2]Summary!Q57</f>
        <v>812.69952923699884</v>
      </c>
      <c r="P189" s="29">
        <f>+[2]Summary!R57</f>
        <v>819.52893704571306</v>
      </c>
      <c r="Q189" s="29">
        <f>+[2]Summary!S57</f>
        <v>826.41573483601314</v>
      </c>
      <c r="R189" s="29">
        <f>+[2]Summary!T57</f>
        <v>833.36040487665196</v>
      </c>
      <c r="S189" s="29">
        <f>+[2]Summary!U57</f>
        <v>840.36343348906087</v>
      </c>
      <c r="T189" s="29">
        <f>+[2]Summary!V57</f>
        <v>847.42531108140588</v>
      </c>
      <c r="U189" s="29">
        <f>+[2]Summary!W57</f>
        <v>864.71970518510784</v>
      </c>
      <c r="V189" s="29">
        <f>+[2]Summary!X57</f>
        <v>882.36704610725303</v>
      </c>
      <c r="W189" s="29">
        <f>+[2]Summary!Y57</f>
        <v>900.37453684413572</v>
      </c>
      <c r="X189" s="29">
        <f>+[2]Summary!Z57</f>
        <v>918.74952739197522</v>
      </c>
      <c r="Y189" s="29">
        <f>+[2]Summary!AA57</f>
        <v>937.49951774691351</v>
      </c>
      <c r="Z189" s="29">
        <f>+[2]Summary!AB57</f>
        <v>1124.9994212962961</v>
      </c>
      <c r="AA189" s="29">
        <f>+[2]Summary!AC57</f>
        <v>1349.9993055555556</v>
      </c>
      <c r="AB189" s="29">
        <f>+[2]Summary!AD57</f>
        <v>1619.9991666666665</v>
      </c>
      <c r="AC189" s="51">
        <f>VLOOKUP($B$4:$B$236,'orig WPP2004'!$B$4:$CZ$265,'orig WPP2004'!D$1)</f>
        <v>1943.999</v>
      </c>
      <c r="AD189" s="51">
        <f>VLOOKUP($B$4:$B$236,'orig WPP2004'!$B$4:$CZ$265,'orig WPP2004'!E$1)</f>
        <v>1970.654</v>
      </c>
      <c r="AE189" s="51">
        <f>VLOOKUP($B$4:$B$236,'orig WPP2004'!$B$4:$CZ$265,'orig WPP2004'!F$1)</f>
        <v>1997.73</v>
      </c>
      <c r="AF189" s="51">
        <f>VLOOKUP($B$4:$B$236,'orig WPP2004'!$B$4:$CZ$265,'orig WPP2004'!G$1)</f>
        <v>2025.6</v>
      </c>
      <c r="AG189" s="51">
        <f>VLOOKUP($B$4:$B$236,'orig WPP2004'!$B$4:$CZ$265,'orig WPP2004'!H$1)</f>
        <v>2054.5459999999998</v>
      </c>
      <c r="AH189" s="51">
        <f>VLOOKUP($B$4:$B$236,'orig WPP2004'!$B$4:$CZ$265,'orig WPP2004'!I$1)</f>
        <v>2084.7690000000002</v>
      </c>
      <c r="AI189" s="51">
        <f>VLOOKUP($B$4:$B$236,'orig WPP2004'!$B$4:$CZ$265,'orig WPP2004'!J$1)</f>
        <v>2116.3720000000003</v>
      </c>
      <c r="AJ189" s="51">
        <f>VLOOKUP($B$4:$B$236,'orig WPP2004'!$B$4:$CZ$265,'orig WPP2004'!K$1)</f>
        <v>2149.3780000000002</v>
      </c>
      <c r="AK189" s="51">
        <f>VLOOKUP($B$4:$B$236,'orig WPP2004'!$B$4:$CZ$265,'orig WPP2004'!L$1)</f>
        <v>2183.7280000000001</v>
      </c>
      <c r="AL189" s="51">
        <f>VLOOKUP($B$4:$B$236,'orig WPP2004'!$B$4:$CZ$265,'orig WPP2004'!M$1)</f>
        <v>2219.31</v>
      </c>
      <c r="AM189" s="51">
        <f>VLOOKUP($B$4:$B$236,'orig WPP2004'!$B$4:$CZ$265,'orig WPP2004'!N$1)</f>
        <v>2256.011</v>
      </c>
      <c r="AN189" s="51">
        <f>VLOOKUP($B$4:$B$236,'orig WPP2004'!$B$4:$CZ$265,'orig WPP2004'!O$1)</f>
        <v>2293.779</v>
      </c>
      <c r="AO189" s="51">
        <f>VLOOKUP($B$4:$B$236,'orig WPP2004'!$B$4:$CZ$265,'orig WPP2004'!P$1)</f>
        <v>2332.6759999999999</v>
      </c>
      <c r="AP189" s="51">
        <f>VLOOKUP($B$4:$B$236,'orig WPP2004'!$B$4:$CZ$265,'orig WPP2004'!Q$1)</f>
        <v>2372.902</v>
      </c>
      <c r="AQ189" s="51">
        <f>VLOOKUP($B$4:$B$236,'orig WPP2004'!$B$4:$CZ$265,'orig WPP2004'!R$1)</f>
        <v>2414.7249999999999</v>
      </c>
      <c r="AR189" s="51">
        <f>VLOOKUP($B$4:$B$236,'orig WPP2004'!$B$4:$CZ$265,'orig WPP2004'!S$1)</f>
        <v>2458.3000000000002</v>
      </c>
      <c r="AS189" s="51">
        <f>VLOOKUP($B$4:$B$236,'orig WPP2004'!$B$4:$CZ$265,'orig WPP2004'!T$1)</f>
        <v>2503.799</v>
      </c>
      <c r="AT189" s="51">
        <f>VLOOKUP($B$4:$B$236,'orig WPP2004'!$B$4:$CZ$265,'orig WPP2004'!U$1)</f>
        <v>2551.0630000000001</v>
      </c>
      <c r="AU189" s="51">
        <f>VLOOKUP($B$4:$B$236,'orig WPP2004'!$B$4:$CZ$265,'orig WPP2004'!V$1)</f>
        <v>2599.5100000000002</v>
      </c>
      <c r="AV189" s="51">
        <f>VLOOKUP($B$4:$B$236,'orig WPP2004'!$B$4:$CZ$265,'orig WPP2004'!W$1)</f>
        <v>2648.348</v>
      </c>
      <c r="AW189" s="51">
        <f>VLOOKUP($B$4:$B$236,'orig WPP2004'!$B$4:$CZ$265,'orig WPP2004'!X$1)</f>
        <v>2697.0419999999999</v>
      </c>
      <c r="AX189" s="51">
        <f>VLOOKUP($B$4:$B$236,'orig WPP2004'!$B$4:$CZ$265,'orig WPP2004'!Y$1)</f>
        <v>2745.3940000000002</v>
      </c>
      <c r="AY189" s="51">
        <f>VLOOKUP($B$4:$B$236,'orig WPP2004'!$B$4:$CZ$265,'orig WPP2004'!Z$1)</f>
        <v>2793.6889999999999</v>
      </c>
      <c r="AZ189" s="51">
        <f>VLOOKUP($B$4:$B$236,'orig WPP2004'!$B$4:$CZ$265,'orig WPP2004'!AA$1)</f>
        <v>2842.4769999999999</v>
      </c>
      <c r="BA189" s="51">
        <f>VLOOKUP($B$4:$B$236,'orig WPP2004'!$B$4:$CZ$265,'orig WPP2004'!AB$1)</f>
        <v>2892.5610000000001</v>
      </c>
      <c r="BB189" s="51">
        <f>VLOOKUP($B$4:$B$236,'orig WPP2004'!$B$4:$CZ$265,'orig WPP2004'!AC$1)</f>
        <v>2944.5509999999999</v>
      </c>
      <c r="BC189" s="51">
        <f>VLOOKUP($B$4:$B$236,'orig WPP2004'!$B$4:$CZ$265,'orig WPP2004'!AD$1)</f>
        <v>2998.9049999999997</v>
      </c>
      <c r="BD189" s="51">
        <f>VLOOKUP($B$4:$B$236,'orig WPP2004'!$B$4:$CZ$265,'orig WPP2004'!AE$1)</f>
        <v>3055.616</v>
      </c>
      <c r="BE189" s="51">
        <f>VLOOKUP($B$4:$B$236,'orig WPP2004'!$B$4:$CZ$265,'orig WPP2004'!AF$1)</f>
        <v>3114.3119999999999</v>
      </c>
      <c r="BF189" s="51">
        <f>VLOOKUP($B$4:$B$236,'orig WPP2004'!$B$4:$CZ$265,'orig WPP2004'!AG$1)</f>
        <v>3174.39</v>
      </c>
      <c r="BG189" s="51">
        <f>VLOOKUP($B$4:$B$236,'orig WPP2004'!$B$4:$CZ$265,'orig WPP2004'!AH$1)</f>
        <v>3235.5839999999998</v>
      </c>
      <c r="BH189" s="51">
        <f>VLOOKUP($B$4:$B$236,'orig WPP2004'!$B$4:$CZ$265,'orig WPP2004'!AI$1)</f>
        <v>3296.2160000000003</v>
      </c>
      <c r="BI189" s="51">
        <f>VLOOKUP($B$4:$B$236,'orig WPP2004'!$B$4:$CZ$265,'orig WPP2004'!AJ$1)</f>
        <v>3356.6370000000002</v>
      </c>
      <c r="BJ189" s="51">
        <f>VLOOKUP($B$4:$B$236,'orig WPP2004'!$B$4:$CZ$265,'orig WPP2004'!AK$1)</f>
        <v>3420.866</v>
      </c>
      <c r="BK189" s="51">
        <f>VLOOKUP($B$4:$B$236,'orig WPP2004'!$B$4:$CZ$265,'orig WPP2004'!AL$1)</f>
        <v>3494.3980000000001</v>
      </c>
      <c r="BL189" s="51">
        <f>VLOOKUP($B$4:$B$236,'orig WPP2004'!$B$4:$CZ$265,'orig WPP2004'!AM$1)</f>
        <v>3580.2889999999998</v>
      </c>
      <c r="BM189" s="51">
        <f>VLOOKUP($B$4:$B$236,'orig WPP2004'!$B$4:$CZ$265,'orig WPP2004'!AN$1)</f>
        <v>3682.1570000000002</v>
      </c>
      <c r="BN189" s="51">
        <f>VLOOKUP($B$4:$B$236,'orig WPP2004'!$B$4:$CZ$265,'orig WPP2004'!AO$1)</f>
        <v>3796.5830000000001</v>
      </c>
      <c r="BO189" s="51">
        <f>VLOOKUP($B$4:$B$236,'orig WPP2004'!$B$4:$CZ$265,'orig WPP2004'!AP$1)</f>
        <v>3911.1589999999997</v>
      </c>
      <c r="BP189" s="51">
        <f>VLOOKUP($B$4:$B$236,'orig WPP2004'!$B$4:$CZ$265,'orig WPP2004'!AQ$1)</f>
        <v>4008.8980000000001</v>
      </c>
      <c r="BQ189" s="51">
        <f>VLOOKUP($B$4:$B$236,'orig WPP2004'!$B$4:$CZ$265,'orig WPP2004'!AR$1)</f>
        <v>4078.4359999999997</v>
      </c>
      <c r="BR189" s="51">
        <f>VLOOKUP($B$4:$B$236,'orig WPP2004'!$B$4:$CZ$265,'orig WPP2004'!AS$1)</f>
        <v>4115.7820000000002</v>
      </c>
      <c r="BS189" s="51">
        <f>VLOOKUP($B$4:$B$236,'orig WPP2004'!$B$4:$CZ$265,'orig WPP2004'!AT$1)</f>
        <v>4127.1000000000004</v>
      </c>
      <c r="BT189" s="51">
        <f>VLOOKUP($B$4:$B$236,'orig WPP2004'!$B$4:$CZ$265,'orig WPP2004'!AU$1)</f>
        <v>4123.8789999999999</v>
      </c>
      <c r="BU189" s="51">
        <f>VLOOKUP($B$4:$B$236,'orig WPP2004'!$B$4:$CZ$265,'orig WPP2004'!AV$1)</f>
        <v>4122.7719999999999</v>
      </c>
      <c r="BV189" s="51">
        <f>VLOOKUP($B$4:$B$236,'orig WPP2004'!$B$4:$CZ$265,'orig WPP2004'!AW$1)</f>
        <v>4136.7449999999999</v>
      </c>
      <c r="BW189" s="51">
        <f>VLOOKUP($B$4:$B$236,'orig WPP2004'!$B$4:$CZ$265,'orig WPP2004'!AX$1)</f>
        <v>4166.817</v>
      </c>
      <c r="BX189" s="51">
        <f>VLOOKUP($B$4:$B$236,'orig WPP2004'!$B$4:$CZ$265,'orig WPP2004'!AY$1)</f>
        <v>4211.63</v>
      </c>
      <c r="BY189" s="51">
        <f>VLOOKUP($B$4:$B$236,'orig WPP2004'!$B$4:$CZ$265,'orig WPP2004'!AZ$1)</f>
        <v>4278.6319999999996</v>
      </c>
      <c r="BZ189" s="51">
        <f>VLOOKUP($B$4:$B$236,'orig WPP2004'!$B$4:$CZ$265,'orig WPP2004'!BA$1)</f>
        <v>4376.232</v>
      </c>
      <c r="CA189" s="51">
        <f>VLOOKUP($B$4:$B$236,'orig WPP2004'!$B$4:$CZ$265,'orig WPP2004'!BB$1)</f>
        <v>4508.9870000000001</v>
      </c>
      <c r="CB189" s="51">
        <f>VLOOKUP($B$4:$B$236,'orig WPP2004'!$B$4:$CZ$265,'orig WPP2004'!BC$1)</f>
        <v>4682.6480000000001</v>
      </c>
      <c r="CC189" s="51">
        <f>VLOOKUP($B$4:$B$236,'orig WPP2004'!$B$4:$CZ$265,'orig WPP2004'!BD$1)</f>
        <v>4892.4250000000002</v>
      </c>
      <c r="CD189" s="51">
        <f>VLOOKUP($B$4:$B$236,'orig WPP2004'!$B$4:$CZ$265,'orig WPP2004'!BE$1)</f>
        <v>5119.1790000000001</v>
      </c>
      <c r="CE189" s="51">
        <f>VLOOKUP($B$4:$B$236,'orig WPP2004'!$B$4:$CZ$265,'orig WPP2004'!BF$1)</f>
        <v>5336.4490000000005</v>
      </c>
      <c r="CF189" s="51">
        <f>VLOOKUP($B$4:$B$236,'orig WPP2004'!$B$4:$CZ$265,'orig WPP2004'!BG$1)</f>
        <v>5525.4779999999992</v>
      </c>
      <c r="CG189" s="51">
        <f>VLOOKUP($B$4:$B$236,'orig WPP2004'!$B$4:$CZ$265,'orig WPP2004'!BH$1)</f>
        <v>5678.7</v>
      </c>
      <c r="CH189" s="51">
        <f>VLOOKUP($B$4:$B$236,'orig WPP2004'!$B$4:$CZ$265,'orig WPP2004'!BI$1)</f>
        <v>5802.2209999999995</v>
      </c>
      <c r="CI189" s="51">
        <f>VLOOKUP($B$4:$B$236,'orig WPP2004'!$B$4:$CZ$265,'orig WPP2004'!BJ$1)</f>
        <v>5907.74</v>
      </c>
      <c r="CJ189" s="51">
        <f>VLOOKUP($B$4:$B$236,'orig WPP2004'!$B$4:$CZ$265,'orig WPP2004'!BK$1)</f>
        <v>6013.4089999999997</v>
      </c>
      <c r="CK189" s="51">
        <f>VLOOKUP($B$4:$B$236,'orig WPP2004'!$B$4:$CZ$265,'orig WPP2004'!BL$1)</f>
        <v>6132.4860000000008</v>
      </c>
      <c r="CL189" s="51">
        <f>VLOOKUP($B$4:$B$236,'orig WPP2004'!$B$4:$CZ$265,'orig WPP2004'!BM$1)</f>
        <v>6268.0479999999998</v>
      </c>
      <c r="CM189" s="51">
        <f>VLOOKUP($B$4:$B$236,'orig WPP2004'!$B$4:$CZ$265,'orig WPP2004'!BN$1)</f>
        <v>6415.8360000000002</v>
      </c>
      <c r="CN189" s="51">
        <f>VLOOKUP($B$4:$B$236,'orig WPP2004'!$B$4:$CZ$265,'orig WPP2004'!BO$1)</f>
        <v>6573.11</v>
      </c>
      <c r="CO189" s="51">
        <f>VLOOKUP($B$4:$B$236,'orig WPP2004'!$B$4:$CZ$265,'orig WPP2004'!BP$1)</f>
        <v>6734.848</v>
      </c>
      <c r="CP189" s="51">
        <f>VLOOKUP($B$4:$B$236,'orig WPP2004'!$B$4:$CZ$265,'orig WPP2004'!BQ$1)</f>
        <v>6897.4040000000005</v>
      </c>
      <c r="CQ189" s="51">
        <f>VLOOKUP($B$4:$B$236,'orig WPP2004'!$B$4:$CZ$265,'orig WPP2004'!BR$1)</f>
        <v>7060.5680000000002</v>
      </c>
      <c r="CR189" s="51">
        <f>VLOOKUP($B$4:$B$236,'orig WPP2004'!$B$4:$CZ$265,'orig WPP2004'!BS$1)</f>
        <v>7226.0059999999994</v>
      </c>
      <c r="CS189" s="51">
        <f>VLOOKUP($B$4:$B$236,'orig WPP2004'!$B$4:$CZ$265,'orig WPP2004'!BT$1)</f>
        <v>7394.0280000000002</v>
      </c>
      <c r="CT189" s="51">
        <f>VLOOKUP($B$4:$B$236,'orig WPP2004'!$B$4:$CZ$265,'orig WPP2004'!BU$1)</f>
        <v>7565.2489999999998</v>
      </c>
      <c r="CU189" s="51">
        <f>VLOOKUP($B$4:$B$236,'orig WPP2004'!$B$4:$CZ$265,'orig WPP2004'!BV$1)</f>
        <v>7740.0829999999996</v>
      </c>
      <c r="CV189" s="51">
        <f>VLOOKUP($B$4:$B$236,'orig WPP2004'!$B$4:$CZ$265,'orig WPP2004'!BW$1)</f>
        <v>7918.4449999999997</v>
      </c>
      <c r="CW189" s="51">
        <f>VLOOKUP($B$4:$B$236,'orig WPP2004'!$B$4:$CZ$265,'orig WPP2004'!BX$1)</f>
        <v>8100.0020000000004</v>
      </c>
      <c r="CX189" s="51">
        <f>VLOOKUP($B$4:$B$236,'orig WPP2004'!$B$4:$CZ$265,'orig WPP2004'!BY$1)</f>
        <v>8284.6460000000006</v>
      </c>
      <c r="CY189" s="51">
        <f>VLOOKUP($B$4:$B$236,'orig WPP2004'!$B$4:$CZ$265,'orig WPP2004'!BZ$1)</f>
        <v>8472.23</v>
      </c>
      <c r="CZ189" s="51">
        <f>VLOOKUP($B$4:$B$236,'orig WPP2004'!$B$4:$CZ$265,'orig WPP2004'!CA$1)</f>
        <v>8662.594000000001</v>
      </c>
      <c r="DA189" s="51">
        <f>VLOOKUP($B$4:$B$236,'orig WPP2004'!$B$4:$CZ$265,'orig WPP2004'!CB$1)</f>
        <v>8855.6239999999998</v>
      </c>
      <c r="DB189" s="51">
        <f>VLOOKUP($B$4:$B$236,'orig WPP2004'!$B$4:$CZ$265,'orig WPP2004'!CC$1)</f>
        <v>9051.1589999999997</v>
      </c>
      <c r="DC189" s="51">
        <f>VLOOKUP($B$4:$B$236,'orig WPP2004'!$B$4:$CZ$265,'orig WPP2004'!CD$1)</f>
        <v>9248.9279999999999</v>
      </c>
      <c r="DD189" s="51">
        <f>VLOOKUP($B$4:$B$236,'orig WPP2004'!$B$4:$CZ$265,'orig WPP2004'!CE$1)</f>
        <v>9448.607</v>
      </c>
      <c r="DE189" s="51">
        <f>VLOOKUP($B$4:$B$236,'orig WPP2004'!$B$4:$CZ$265,'orig WPP2004'!CF$1)</f>
        <v>9649.9110000000001</v>
      </c>
    </row>
    <row r="190" spans="1:109">
      <c r="A190">
        <v>21</v>
      </c>
      <c r="B190" s="3">
        <v>702</v>
      </c>
      <c r="C190" s="1" t="s">
        <v>512</v>
      </c>
      <c r="D190" s="29">
        <f>+[6]Summary!F47</f>
        <v>1.3450983799716452</v>
      </c>
      <c r="E190" s="29">
        <f>+[6]Summary!G47</f>
        <v>1.7407155505515408</v>
      </c>
      <c r="F190" s="29">
        <f>+[6]Summary!H47</f>
        <v>2.2526907124784645</v>
      </c>
      <c r="G190" s="29">
        <f>+[6]Summary!I47</f>
        <v>2.9152468043838953</v>
      </c>
      <c r="H190" s="29">
        <f>+[6]Summary!J47</f>
        <v>3.7726723350850406</v>
      </c>
      <c r="I190" s="29">
        <f>+[6]Summary!K47</f>
        <v>4.8822818454041705</v>
      </c>
      <c r="J190" s="29">
        <f>+[6]Summary!L47</f>
        <v>6.318247094052456</v>
      </c>
      <c r="K190" s="29">
        <f>+[6]Summary!M47</f>
        <v>8.1765550628914134</v>
      </c>
      <c r="L190" s="29">
        <f>+[6]Summary!N47</f>
        <v>10.581424199035947</v>
      </c>
      <c r="M190" s="29">
        <f>+[6]Summary!O47</f>
        <v>13.693607786987696</v>
      </c>
      <c r="N190" s="29">
        <f>+[6]Summary!P47</f>
        <v>17.721139489042901</v>
      </c>
      <c r="O190" s="29">
        <f>+[6]Summary!Q47</f>
        <v>22.9332393387614</v>
      </c>
      <c r="P190" s="29">
        <f>+[6]Summary!R47</f>
        <v>29.678309732514752</v>
      </c>
      <c r="Q190" s="29">
        <f>+[6]Summary!S47</f>
        <v>38.407224359724971</v>
      </c>
      <c r="R190" s="29">
        <f>+[6]Summary!T47</f>
        <v>49.703466818467611</v>
      </c>
      <c r="S190" s="29">
        <f>+[6]Summary!U47</f>
        <v>64.32213352978161</v>
      </c>
      <c r="T190" s="29">
        <f>+[6]Summary!V47</f>
        <v>83.240408097364423</v>
      </c>
      <c r="U190" s="29">
        <f>+[6]Summary!W47</f>
        <v>107.72288106717748</v>
      </c>
      <c r="V190" s="29">
        <f>+[6]Summary!X47</f>
        <v>139.40608138105321</v>
      </c>
      <c r="W190" s="29">
        <f>+[6]Summary!Y47</f>
        <v>180.40787002253944</v>
      </c>
      <c r="X190" s="29">
        <f>+[6]Summary!Z47</f>
        <v>233.46900826446279</v>
      </c>
      <c r="Y190" s="29">
        <f>+[6]Summary!AA47</f>
        <v>302.13636363636363</v>
      </c>
      <c r="Z190" s="29">
        <f>+[6]Summary!AB47</f>
        <v>391</v>
      </c>
      <c r="AA190" s="29">
        <f>+[6]Summary!AC47</f>
        <v>596</v>
      </c>
      <c r="AB190" s="29">
        <f>+[6]Summary!AD47</f>
        <v>751</v>
      </c>
      <c r="AC190" s="51">
        <f>VLOOKUP($B$4:$B$236,'orig WPP2004'!$B$4:$CZ$265,'orig WPP2004'!D$1)</f>
        <v>1022.0980000000001</v>
      </c>
      <c r="AD190" s="51">
        <f>VLOOKUP($B$4:$B$236,'orig WPP2004'!$B$4:$CZ$265,'orig WPP2004'!E$1)</f>
        <v>1068.0880000000002</v>
      </c>
      <c r="AE190" s="51">
        <f>VLOOKUP($B$4:$B$236,'orig WPP2004'!$B$4:$CZ$265,'orig WPP2004'!F$1)</f>
        <v>1120.511</v>
      </c>
      <c r="AF190" s="51">
        <f>VLOOKUP($B$4:$B$236,'orig WPP2004'!$B$4:$CZ$265,'orig WPP2004'!G$1)</f>
        <v>1178.3890000000001</v>
      </c>
      <c r="AG190" s="51">
        <f>VLOOKUP($B$4:$B$236,'orig WPP2004'!$B$4:$CZ$265,'orig WPP2004'!H$1)</f>
        <v>1240.646</v>
      </c>
      <c r="AH190" s="51">
        <f>VLOOKUP($B$4:$B$236,'orig WPP2004'!$B$4:$CZ$265,'orig WPP2004'!I$1)</f>
        <v>1306.105</v>
      </c>
      <c r="AI190" s="51">
        <f>VLOOKUP($B$4:$B$236,'orig WPP2004'!$B$4:$CZ$265,'orig WPP2004'!J$1)</f>
        <v>1373.4769999999999</v>
      </c>
      <c r="AJ190" s="51">
        <f>VLOOKUP($B$4:$B$236,'orig WPP2004'!$B$4:$CZ$265,'orig WPP2004'!K$1)</f>
        <v>1441.3719999999998</v>
      </c>
      <c r="AK190" s="51">
        <f>VLOOKUP($B$4:$B$236,'orig WPP2004'!$B$4:$CZ$265,'orig WPP2004'!L$1)</f>
        <v>1508.3440000000001</v>
      </c>
      <c r="AL190" s="51">
        <f>VLOOKUP($B$4:$B$236,'orig WPP2004'!$B$4:$CZ$265,'orig WPP2004'!M$1)</f>
        <v>1572.9580000000001</v>
      </c>
      <c r="AM190" s="51">
        <f>VLOOKUP($B$4:$B$236,'orig WPP2004'!$B$4:$CZ$265,'orig WPP2004'!N$1)</f>
        <v>1634</v>
      </c>
      <c r="AN190" s="51">
        <f>VLOOKUP($B$4:$B$236,'orig WPP2004'!$B$4:$CZ$265,'orig WPP2004'!O$1)</f>
        <v>1690.6979999999999</v>
      </c>
      <c r="AO190" s="51">
        <f>VLOOKUP($B$4:$B$236,'orig WPP2004'!$B$4:$CZ$265,'orig WPP2004'!P$1)</f>
        <v>1742.9169999999999</v>
      </c>
      <c r="AP190" s="51">
        <f>VLOOKUP($B$4:$B$236,'orig WPP2004'!$B$4:$CZ$265,'orig WPP2004'!Q$1)</f>
        <v>1791.2440000000001</v>
      </c>
      <c r="AQ190" s="51">
        <f>VLOOKUP($B$4:$B$236,'orig WPP2004'!$B$4:$CZ$265,'orig WPP2004'!R$1)</f>
        <v>1836.7489999999998</v>
      </c>
      <c r="AR190" s="51">
        <f>VLOOKUP($B$4:$B$236,'orig WPP2004'!$B$4:$CZ$265,'orig WPP2004'!S$1)</f>
        <v>1880.2950000000001</v>
      </c>
      <c r="AS190" s="51">
        <f>VLOOKUP($B$4:$B$236,'orig WPP2004'!$B$4:$CZ$265,'orig WPP2004'!T$1)</f>
        <v>1921.838</v>
      </c>
      <c r="AT190" s="51">
        <f>VLOOKUP($B$4:$B$236,'orig WPP2004'!$B$4:$CZ$265,'orig WPP2004'!U$1)</f>
        <v>1961.261</v>
      </c>
      <c r="AU190" s="51">
        <f>VLOOKUP($B$4:$B$236,'orig WPP2004'!$B$4:$CZ$265,'orig WPP2004'!V$1)</f>
        <v>1999.299</v>
      </c>
      <c r="AV190" s="51">
        <f>VLOOKUP($B$4:$B$236,'orig WPP2004'!$B$4:$CZ$265,'orig WPP2004'!W$1)</f>
        <v>2036.866</v>
      </c>
      <c r="AW190" s="51">
        <f>VLOOKUP($B$4:$B$236,'orig WPP2004'!$B$4:$CZ$265,'orig WPP2004'!X$1)</f>
        <v>2074.6009999999997</v>
      </c>
      <c r="AX190" s="51">
        <f>VLOOKUP($B$4:$B$236,'orig WPP2004'!$B$4:$CZ$265,'orig WPP2004'!Y$1)</f>
        <v>2113.3379999999997</v>
      </c>
      <c r="AY190" s="51">
        <f>VLOOKUP($B$4:$B$236,'orig WPP2004'!$B$4:$CZ$265,'orig WPP2004'!Z$1)</f>
        <v>2153.0029999999997</v>
      </c>
      <c r="AZ190" s="51">
        <f>VLOOKUP($B$4:$B$236,'orig WPP2004'!$B$4:$CZ$265,'orig WPP2004'!AA$1)</f>
        <v>2192.2600000000002</v>
      </c>
      <c r="BA190" s="51">
        <f>VLOOKUP($B$4:$B$236,'orig WPP2004'!$B$4:$CZ$265,'orig WPP2004'!AB$1)</f>
        <v>2229.1689999999999</v>
      </c>
      <c r="BB190" s="51">
        <f>VLOOKUP($B$4:$B$236,'orig WPP2004'!$B$4:$CZ$265,'orig WPP2004'!AC$1)</f>
        <v>2262.6030000000001</v>
      </c>
      <c r="BC190" s="51">
        <f>VLOOKUP($B$4:$B$236,'orig WPP2004'!$B$4:$CZ$265,'orig WPP2004'!AD$1)</f>
        <v>2291.7719999999999</v>
      </c>
      <c r="BD190" s="51">
        <f>VLOOKUP($B$4:$B$236,'orig WPP2004'!$B$4:$CZ$265,'orig WPP2004'!AE$1)</f>
        <v>2317.893</v>
      </c>
      <c r="BE190" s="51">
        <f>VLOOKUP($B$4:$B$236,'orig WPP2004'!$B$4:$CZ$265,'orig WPP2004'!AF$1)</f>
        <v>2344.2719999999999</v>
      </c>
      <c r="BF190" s="51">
        <f>VLOOKUP($B$4:$B$236,'orig WPP2004'!$B$4:$CZ$265,'orig WPP2004'!AG$1)</f>
        <v>2375.4250000000002</v>
      </c>
      <c r="BG190" s="51">
        <f>VLOOKUP($B$4:$B$236,'orig WPP2004'!$B$4:$CZ$265,'orig WPP2004'!AH$1)</f>
        <v>2414.502</v>
      </c>
      <c r="BH190" s="51">
        <f>VLOOKUP($B$4:$B$236,'orig WPP2004'!$B$4:$CZ$265,'orig WPP2004'!AI$1)</f>
        <v>2463.192</v>
      </c>
      <c r="BI190" s="51">
        <f>VLOOKUP($B$4:$B$236,'orig WPP2004'!$B$4:$CZ$265,'orig WPP2004'!AJ$1)</f>
        <v>2520.404</v>
      </c>
      <c r="BJ190" s="51">
        <f>VLOOKUP($B$4:$B$236,'orig WPP2004'!$B$4:$CZ$265,'orig WPP2004'!AK$1)</f>
        <v>2583.127</v>
      </c>
      <c r="BK190" s="51">
        <f>VLOOKUP($B$4:$B$236,'orig WPP2004'!$B$4:$CZ$265,'orig WPP2004'!AL$1)</f>
        <v>2646.88</v>
      </c>
      <c r="BL190" s="51">
        <f>VLOOKUP($B$4:$B$236,'orig WPP2004'!$B$4:$CZ$265,'orig WPP2004'!AM$1)</f>
        <v>2708.59</v>
      </c>
      <c r="BM190" s="51">
        <f>VLOOKUP($B$4:$B$236,'orig WPP2004'!$B$4:$CZ$265,'orig WPP2004'!AN$1)</f>
        <v>2767.1260000000002</v>
      </c>
      <c r="BN190" s="51">
        <f>VLOOKUP($B$4:$B$236,'orig WPP2004'!$B$4:$CZ$265,'orig WPP2004'!AO$1)</f>
        <v>2824.011</v>
      </c>
      <c r="BO190" s="51">
        <f>VLOOKUP($B$4:$B$236,'orig WPP2004'!$B$4:$CZ$265,'orig WPP2004'!AP$1)</f>
        <v>2882.0230000000001</v>
      </c>
      <c r="BP190" s="51">
        <f>VLOOKUP($B$4:$B$236,'orig WPP2004'!$B$4:$CZ$265,'orig WPP2004'!AQ$1)</f>
        <v>2945.1930000000002</v>
      </c>
      <c r="BQ190" s="51">
        <f>VLOOKUP($B$4:$B$236,'orig WPP2004'!$B$4:$CZ$265,'orig WPP2004'!AR$1)</f>
        <v>3016.38</v>
      </c>
      <c r="BR190" s="51">
        <f>VLOOKUP($B$4:$B$236,'orig WPP2004'!$B$4:$CZ$265,'orig WPP2004'!AS$1)</f>
        <v>3095.6790000000001</v>
      </c>
      <c r="BS190" s="51">
        <f>VLOOKUP($B$4:$B$236,'orig WPP2004'!$B$4:$CZ$265,'orig WPP2004'!AT$1)</f>
        <v>3181.8530000000001</v>
      </c>
      <c r="BT190" s="51">
        <f>VLOOKUP($B$4:$B$236,'orig WPP2004'!$B$4:$CZ$265,'orig WPP2004'!AU$1)</f>
        <v>3274.7110000000002</v>
      </c>
      <c r="BU190" s="51">
        <f>VLOOKUP($B$4:$B$236,'orig WPP2004'!$B$4:$CZ$265,'orig WPP2004'!AV$1)</f>
        <v>3373.7420000000002</v>
      </c>
      <c r="BV190" s="51">
        <f>VLOOKUP($B$4:$B$236,'orig WPP2004'!$B$4:$CZ$265,'orig WPP2004'!AW$1)</f>
        <v>3478.0370000000003</v>
      </c>
      <c r="BW190" s="51">
        <f>VLOOKUP($B$4:$B$236,'orig WPP2004'!$B$4:$CZ$265,'orig WPP2004'!AX$1)</f>
        <v>3588.2020000000002</v>
      </c>
      <c r="BX190" s="51">
        <f>VLOOKUP($B$4:$B$236,'orig WPP2004'!$B$4:$CZ$265,'orig WPP2004'!AY$1)</f>
        <v>3702.904</v>
      </c>
      <c r="BY190" s="51">
        <f>VLOOKUP($B$4:$B$236,'orig WPP2004'!$B$4:$CZ$265,'orig WPP2004'!AZ$1)</f>
        <v>3816.9030000000002</v>
      </c>
      <c r="BZ190" s="51">
        <f>VLOOKUP($B$4:$B$236,'orig WPP2004'!$B$4:$CZ$265,'orig WPP2004'!BA$1)</f>
        <v>3923.3490000000002</v>
      </c>
      <c r="CA190" s="51">
        <f>VLOOKUP($B$4:$B$236,'orig WPP2004'!$B$4:$CZ$265,'orig WPP2004'!BB$1)</f>
        <v>4017.4259999999999</v>
      </c>
      <c r="CB190" s="51">
        <f>VLOOKUP($B$4:$B$236,'orig WPP2004'!$B$4:$CZ$265,'orig WPP2004'!BC$1)</f>
        <v>4096.8490000000002</v>
      </c>
      <c r="CC190" s="51">
        <f>VLOOKUP($B$4:$B$236,'orig WPP2004'!$B$4:$CZ$265,'orig WPP2004'!BD$1)</f>
        <v>4163.0949999999993</v>
      </c>
      <c r="CD190" s="51">
        <f>VLOOKUP($B$4:$B$236,'orig WPP2004'!$B$4:$CZ$265,'orig WPP2004'!BE$1)</f>
        <v>4219.8040000000001</v>
      </c>
      <c r="CE190" s="51">
        <f>VLOOKUP($B$4:$B$236,'orig WPP2004'!$B$4:$CZ$265,'orig WPP2004'!BF$1)</f>
        <v>4272.5720000000001</v>
      </c>
      <c r="CF190" s="51">
        <f>VLOOKUP($B$4:$B$236,'orig WPP2004'!$B$4:$CZ$265,'orig WPP2004'!BG$1)</f>
        <v>4325.5390000000007</v>
      </c>
      <c r="CG190" s="51">
        <f>VLOOKUP($B$4:$B$236,'orig WPP2004'!$B$4:$CZ$265,'orig WPP2004'!BH$1)</f>
        <v>4379.6589999999997</v>
      </c>
      <c r="CH190" s="51">
        <f>VLOOKUP($B$4:$B$236,'orig WPP2004'!$B$4:$CZ$265,'orig WPP2004'!BI$1)</f>
        <v>4433.808</v>
      </c>
      <c r="CI190" s="51">
        <f>VLOOKUP($B$4:$B$236,'orig WPP2004'!$B$4:$CZ$265,'orig WPP2004'!BJ$1)</f>
        <v>4487.5950000000003</v>
      </c>
      <c r="CJ190" s="51">
        <f>VLOOKUP($B$4:$B$236,'orig WPP2004'!$B$4:$CZ$265,'orig WPP2004'!BK$1)</f>
        <v>4540.0460000000003</v>
      </c>
      <c r="CK190" s="51">
        <f>VLOOKUP($B$4:$B$236,'orig WPP2004'!$B$4:$CZ$265,'orig WPP2004'!BL$1)</f>
        <v>4590.4439999999995</v>
      </c>
      <c r="CL190" s="51">
        <f>VLOOKUP($B$4:$B$236,'orig WPP2004'!$B$4:$CZ$265,'orig WPP2004'!BM$1)</f>
        <v>4639.0649999999996</v>
      </c>
      <c r="CM190" s="51">
        <f>VLOOKUP($B$4:$B$236,'orig WPP2004'!$B$4:$CZ$265,'orig WPP2004'!BN$1)</f>
        <v>4686.3440000000001</v>
      </c>
      <c r="CN190" s="51">
        <f>VLOOKUP($B$4:$B$236,'orig WPP2004'!$B$4:$CZ$265,'orig WPP2004'!BO$1)</f>
        <v>4731.8559999999998</v>
      </c>
      <c r="CO190" s="51">
        <f>VLOOKUP($B$4:$B$236,'orig WPP2004'!$B$4:$CZ$265,'orig WPP2004'!BP$1)</f>
        <v>4775.0159999999996</v>
      </c>
      <c r="CP190" s="51">
        <f>VLOOKUP($B$4:$B$236,'orig WPP2004'!$B$4:$CZ$265,'orig WPP2004'!BQ$1)</f>
        <v>4815.4660000000003</v>
      </c>
      <c r="CQ190" s="51">
        <f>VLOOKUP($B$4:$B$236,'orig WPP2004'!$B$4:$CZ$265,'orig WPP2004'!BR$1)</f>
        <v>4852.97</v>
      </c>
      <c r="CR190" s="51">
        <f>VLOOKUP($B$4:$B$236,'orig WPP2004'!$B$4:$CZ$265,'orig WPP2004'!BS$1)</f>
        <v>4887.8220000000001</v>
      </c>
      <c r="CS190" s="51">
        <f>VLOOKUP($B$4:$B$236,'orig WPP2004'!$B$4:$CZ$265,'orig WPP2004'!BT$1)</f>
        <v>4920.8320000000003</v>
      </c>
      <c r="CT190" s="51">
        <f>VLOOKUP($B$4:$B$236,'orig WPP2004'!$B$4:$CZ$265,'orig WPP2004'!BU$1)</f>
        <v>4953.1270000000004</v>
      </c>
      <c r="CU190" s="51">
        <f>VLOOKUP($B$4:$B$236,'orig WPP2004'!$B$4:$CZ$265,'orig WPP2004'!BV$1)</f>
        <v>4985.5020000000004</v>
      </c>
      <c r="CV190" s="51">
        <f>VLOOKUP($B$4:$B$236,'orig WPP2004'!$B$4:$CZ$265,'orig WPP2004'!BW$1)</f>
        <v>5018.192</v>
      </c>
      <c r="CW190" s="51">
        <f>VLOOKUP($B$4:$B$236,'orig WPP2004'!$B$4:$CZ$265,'orig WPP2004'!BX$1)</f>
        <v>5050.9030000000002</v>
      </c>
      <c r="CX190" s="51">
        <f>VLOOKUP($B$4:$B$236,'orig WPP2004'!$B$4:$CZ$265,'orig WPP2004'!BY$1)</f>
        <v>5083.2299999999996</v>
      </c>
      <c r="CY190" s="51">
        <f>VLOOKUP($B$4:$B$236,'orig WPP2004'!$B$4:$CZ$265,'orig WPP2004'!BZ$1)</f>
        <v>5114.5349999999999</v>
      </c>
      <c r="CZ190" s="51">
        <f>VLOOKUP($B$4:$B$236,'orig WPP2004'!$B$4:$CZ$265,'orig WPP2004'!CA$1)</f>
        <v>5144.3040000000001</v>
      </c>
      <c r="DA190" s="51">
        <f>VLOOKUP($B$4:$B$236,'orig WPP2004'!$B$4:$CZ$265,'orig WPP2004'!CB$1)</f>
        <v>5172.4390000000003</v>
      </c>
      <c r="DB190" s="51">
        <f>VLOOKUP($B$4:$B$236,'orig WPP2004'!$B$4:$CZ$265,'orig WPP2004'!CC$1)</f>
        <v>5198.9340000000002</v>
      </c>
      <c r="DC190" s="51">
        <f>VLOOKUP($B$4:$B$236,'orig WPP2004'!$B$4:$CZ$265,'orig WPP2004'!CD$1)</f>
        <v>5223.451</v>
      </c>
      <c r="DD190" s="51">
        <f>VLOOKUP($B$4:$B$236,'orig WPP2004'!$B$4:$CZ$265,'orig WPP2004'!CE$1)</f>
        <v>5245.6030000000001</v>
      </c>
      <c r="DE190" s="51">
        <f>VLOOKUP($B$4:$B$236,'orig WPP2004'!$B$4:$CZ$265,'orig WPP2004'!CF$1)</f>
        <v>5265.1</v>
      </c>
    </row>
    <row r="191" spans="1:109">
      <c r="A191">
        <v>12</v>
      </c>
      <c r="B191" s="3">
        <v>703</v>
      </c>
      <c r="C191" s="1" t="s">
        <v>541</v>
      </c>
      <c r="D191" s="29">
        <f>+[3]Summary!M49</f>
        <v>1141.548243180953</v>
      </c>
      <c r="E191" s="29">
        <f>+[3]Summary!N49</f>
        <v>1188.1420490250734</v>
      </c>
      <c r="F191" s="29">
        <f>+[3]Summary!O49</f>
        <v>1236.6376428628319</v>
      </c>
      <c r="G191" s="29">
        <f>+[3]Summary!P49</f>
        <v>1287.1126486939677</v>
      </c>
      <c r="H191" s="29">
        <f>+[3]Summary!Q49</f>
        <v>1339.6478588447419</v>
      </c>
      <c r="I191" s="29">
        <f>+[3]Summary!R49</f>
        <v>1394.3273632873845</v>
      </c>
      <c r="J191" s="29">
        <f>+[3]Summary!S49</f>
        <v>1451.2386842378899</v>
      </c>
      <c r="K191" s="29">
        <f>+[3]Summary!T49</f>
        <v>1510.4729162475996</v>
      </c>
      <c r="L191" s="29">
        <f>+[3]Summary!U49</f>
        <v>1572.1248720128081</v>
      </c>
      <c r="M191" s="29">
        <f>+[3]Summary!V49</f>
        <v>1636.2932341357796</v>
      </c>
      <c r="N191" s="29">
        <f>+[3]Summary!W49</f>
        <v>1703.080713080097</v>
      </c>
      <c r="O191" s="29">
        <f>+[3]Summary!X49</f>
        <v>1772.5942115731623</v>
      </c>
      <c r="P191" s="29">
        <f>+[3]Summary!Y49</f>
        <v>1880.0241637897177</v>
      </c>
      <c r="Q191" s="29">
        <f>+[3]Summary!Z49</f>
        <v>1993.965022201216</v>
      </c>
      <c r="R191" s="29">
        <f>+[3]Summary!AA49</f>
        <v>2114.8113871831079</v>
      </c>
      <c r="S191" s="29">
        <f>+[3]Summary!AB49</f>
        <v>2242.9817742851142</v>
      </c>
      <c r="T191" s="29">
        <f>+[3]Summary!AC49</f>
        <v>2378.9200636357273</v>
      </c>
      <c r="U191" s="29">
        <f>+[3]Summary!AD49</f>
        <v>2474.0768661811567</v>
      </c>
      <c r="V191" s="29">
        <f>+[3]Summary!AE49</f>
        <v>2573.0399408284029</v>
      </c>
      <c r="W191" s="29">
        <f>+[3]Summary!AF49</f>
        <v>2675.9615384615386</v>
      </c>
      <c r="X191" s="29">
        <f>+[3]Summary!AG49</f>
        <v>2783</v>
      </c>
      <c r="Y191" s="29">
        <f>+[3]Summary!AH49</f>
        <v>2883.4761904761904</v>
      </c>
      <c r="Z191" s="29">
        <f>+[3]Summary!AI49</f>
        <v>2983.9523809523812</v>
      </c>
      <c r="AA191" s="29">
        <f>+[3]Summary!AJ49</f>
        <v>3324</v>
      </c>
      <c r="AB191" s="29">
        <f>+[3]Summary!AK49</f>
        <v>3383</v>
      </c>
      <c r="AC191" s="51">
        <f>VLOOKUP($B$4:$B$236,'orig WPP2004'!$B$4:$CZ$265,'orig WPP2004'!D$1)</f>
        <v>3463.4440000000004</v>
      </c>
      <c r="AD191" s="51">
        <f>VLOOKUP($B$4:$B$236,'orig WPP2004'!$B$4:$CZ$265,'orig WPP2004'!E$1)</f>
        <v>3521.259</v>
      </c>
      <c r="AE191" s="51">
        <f>VLOOKUP($B$4:$B$236,'orig WPP2004'!$B$4:$CZ$265,'orig WPP2004'!F$1)</f>
        <v>3584.7080000000001</v>
      </c>
      <c r="AF191" s="51">
        <f>VLOOKUP($B$4:$B$236,'orig WPP2004'!$B$4:$CZ$265,'orig WPP2004'!G$1)</f>
        <v>3652.83</v>
      </c>
      <c r="AG191" s="51">
        <f>VLOOKUP($B$4:$B$236,'orig WPP2004'!$B$4:$CZ$265,'orig WPP2004'!H$1)</f>
        <v>3724.4939999999997</v>
      </c>
      <c r="AH191" s="51">
        <f>VLOOKUP($B$4:$B$236,'orig WPP2004'!$B$4:$CZ$265,'orig WPP2004'!I$1)</f>
        <v>3798.3989999999999</v>
      </c>
      <c r="AI191" s="51">
        <f>VLOOKUP($B$4:$B$236,'orig WPP2004'!$B$4:$CZ$265,'orig WPP2004'!J$1)</f>
        <v>3873.047</v>
      </c>
      <c r="AJ191" s="51">
        <f>VLOOKUP($B$4:$B$236,'orig WPP2004'!$B$4:$CZ$265,'orig WPP2004'!K$1)</f>
        <v>3946.7690000000002</v>
      </c>
      <c r="AK191" s="51">
        <f>VLOOKUP($B$4:$B$236,'orig WPP2004'!$B$4:$CZ$265,'orig WPP2004'!L$1)</f>
        <v>4017.788</v>
      </c>
      <c r="AL191" s="51">
        <f>VLOOKUP($B$4:$B$236,'orig WPP2004'!$B$4:$CZ$265,'orig WPP2004'!M$1)</f>
        <v>4084.3220000000001</v>
      </c>
      <c r="AM191" s="51">
        <f>VLOOKUP($B$4:$B$236,'orig WPP2004'!$B$4:$CZ$265,'orig WPP2004'!N$1)</f>
        <v>4144.8999999999996</v>
      </c>
      <c r="AN191" s="51">
        <f>VLOOKUP($B$4:$B$236,'orig WPP2004'!$B$4:$CZ$265,'orig WPP2004'!O$1)</f>
        <v>4198.7</v>
      </c>
      <c r="AO191" s="51">
        <f>VLOOKUP($B$4:$B$236,'orig WPP2004'!$B$4:$CZ$265,'orig WPP2004'!P$1)</f>
        <v>4245.84</v>
      </c>
      <c r="AP191" s="51">
        <f>VLOOKUP($B$4:$B$236,'orig WPP2004'!$B$4:$CZ$265,'orig WPP2004'!Q$1)</f>
        <v>4287.5110000000004</v>
      </c>
      <c r="AQ191" s="51">
        <f>VLOOKUP($B$4:$B$236,'orig WPP2004'!$B$4:$CZ$265,'orig WPP2004'!R$1)</f>
        <v>4325.6099999999997</v>
      </c>
      <c r="AR191" s="51">
        <f>VLOOKUP($B$4:$B$236,'orig WPP2004'!$B$4:$CZ$265,'orig WPP2004'!S$1)</f>
        <v>4361.6959999999999</v>
      </c>
      <c r="AS191" s="51">
        <f>VLOOKUP($B$4:$B$236,'orig WPP2004'!$B$4:$CZ$265,'orig WPP2004'!T$1)</f>
        <v>4396.0249999999996</v>
      </c>
      <c r="AT191" s="51">
        <f>VLOOKUP($B$4:$B$236,'orig WPP2004'!$B$4:$CZ$265,'orig WPP2004'!U$1)</f>
        <v>4428.6530000000002</v>
      </c>
      <c r="AU191" s="51">
        <f>VLOOKUP($B$4:$B$236,'orig WPP2004'!$B$4:$CZ$265,'orig WPP2004'!V$1)</f>
        <v>4460.7469999999994</v>
      </c>
      <c r="AV191" s="51">
        <f>VLOOKUP($B$4:$B$236,'orig WPP2004'!$B$4:$CZ$265,'orig WPP2004'!W$1)</f>
        <v>4493.6729999999998</v>
      </c>
      <c r="AW191" s="51">
        <f>VLOOKUP($B$4:$B$236,'orig WPP2004'!$B$4:$CZ$265,'orig WPP2004'!X$1)</f>
        <v>4528.4610000000002</v>
      </c>
      <c r="AX191" s="51">
        <f>VLOOKUP($B$4:$B$236,'orig WPP2004'!$B$4:$CZ$265,'orig WPP2004'!Y$1)</f>
        <v>4565.4390000000003</v>
      </c>
      <c r="AY191" s="51">
        <f>VLOOKUP($B$4:$B$236,'orig WPP2004'!$B$4:$CZ$265,'orig WPP2004'!Z$1)</f>
        <v>4604.5680000000002</v>
      </c>
      <c r="AZ191" s="51">
        <f>VLOOKUP($B$4:$B$236,'orig WPP2004'!$B$4:$CZ$265,'orig WPP2004'!AA$1)</f>
        <v>4645.9880000000003</v>
      </c>
      <c r="BA191" s="51">
        <f>VLOOKUP($B$4:$B$236,'orig WPP2004'!$B$4:$CZ$265,'orig WPP2004'!AB$1)</f>
        <v>4689.6929999999993</v>
      </c>
      <c r="BB191" s="51">
        <f>VLOOKUP($B$4:$B$236,'orig WPP2004'!$B$4:$CZ$265,'orig WPP2004'!AC$1)</f>
        <v>4735.4960000000001</v>
      </c>
      <c r="BC191" s="51">
        <f>VLOOKUP($B$4:$B$236,'orig WPP2004'!$B$4:$CZ$265,'orig WPP2004'!AD$1)</f>
        <v>4783.6660000000002</v>
      </c>
      <c r="BD191" s="51">
        <f>VLOOKUP($B$4:$B$236,'orig WPP2004'!$B$4:$CZ$265,'orig WPP2004'!AE$1)</f>
        <v>4833.777</v>
      </c>
      <c r="BE191" s="51">
        <f>VLOOKUP($B$4:$B$236,'orig WPP2004'!$B$4:$CZ$265,'orig WPP2004'!AF$1)</f>
        <v>4884.0609999999997</v>
      </c>
      <c r="BF191" s="51">
        <f>VLOOKUP($B$4:$B$236,'orig WPP2004'!$B$4:$CZ$265,'orig WPP2004'!AG$1)</f>
        <v>4932.1710000000003</v>
      </c>
      <c r="BG191" s="51">
        <f>VLOOKUP($B$4:$B$236,'orig WPP2004'!$B$4:$CZ$265,'orig WPP2004'!AH$1)</f>
        <v>4976.3940000000002</v>
      </c>
      <c r="BH191" s="51">
        <f>VLOOKUP($B$4:$B$236,'orig WPP2004'!$B$4:$CZ$265,'orig WPP2004'!AI$1)</f>
        <v>5016.0910000000003</v>
      </c>
      <c r="BI191" s="51">
        <f>VLOOKUP($B$4:$B$236,'orig WPP2004'!$B$4:$CZ$265,'orig WPP2004'!AJ$1)</f>
        <v>5051.6270000000004</v>
      </c>
      <c r="BJ191" s="51">
        <f>VLOOKUP($B$4:$B$236,'orig WPP2004'!$B$4:$CZ$265,'orig WPP2004'!AK$1)</f>
        <v>5083.558</v>
      </c>
      <c r="BK191" s="51">
        <f>VLOOKUP($B$4:$B$236,'orig WPP2004'!$B$4:$CZ$265,'orig WPP2004'!AL$1)</f>
        <v>5112.8829999999998</v>
      </c>
      <c r="BL191" s="51">
        <f>VLOOKUP($B$4:$B$236,'orig WPP2004'!$B$4:$CZ$265,'orig WPP2004'!AM$1)</f>
        <v>5140.3989999999994</v>
      </c>
      <c r="BM191" s="51">
        <f>VLOOKUP($B$4:$B$236,'orig WPP2004'!$B$4:$CZ$265,'orig WPP2004'!AN$1)</f>
        <v>5165.9870000000001</v>
      </c>
      <c r="BN191" s="51">
        <f>VLOOKUP($B$4:$B$236,'orig WPP2004'!$B$4:$CZ$265,'orig WPP2004'!AO$1)</f>
        <v>5189.5169999999998</v>
      </c>
      <c r="BO191" s="51">
        <f>VLOOKUP($B$4:$B$236,'orig WPP2004'!$B$4:$CZ$265,'orig WPP2004'!AP$1)</f>
        <v>5211.78</v>
      </c>
      <c r="BP191" s="51">
        <f>VLOOKUP($B$4:$B$236,'orig WPP2004'!$B$4:$CZ$265,'orig WPP2004'!AQ$1)</f>
        <v>5233.7819999999992</v>
      </c>
      <c r="BQ191" s="51">
        <f>VLOOKUP($B$4:$B$236,'orig WPP2004'!$B$4:$CZ$265,'orig WPP2004'!AR$1)</f>
        <v>5256.1660000000002</v>
      </c>
      <c r="BR191" s="51">
        <f>VLOOKUP($B$4:$B$236,'orig WPP2004'!$B$4:$CZ$265,'orig WPP2004'!AS$1)</f>
        <v>5279.3980000000001</v>
      </c>
      <c r="BS191" s="51">
        <f>VLOOKUP($B$4:$B$236,'orig WPP2004'!$B$4:$CZ$265,'orig WPP2004'!AT$1)</f>
        <v>5303.1180000000004</v>
      </c>
      <c r="BT191" s="51">
        <f>VLOOKUP($B$4:$B$236,'orig WPP2004'!$B$4:$CZ$265,'orig WPP2004'!AU$1)</f>
        <v>5326.1260000000002</v>
      </c>
      <c r="BU191" s="51">
        <f>VLOOKUP($B$4:$B$236,'orig WPP2004'!$B$4:$CZ$265,'orig WPP2004'!AV$1)</f>
        <v>5346.7139999999999</v>
      </c>
      <c r="BV191" s="51">
        <f>VLOOKUP($B$4:$B$236,'orig WPP2004'!$B$4:$CZ$265,'orig WPP2004'!AW$1)</f>
        <v>5363.6769999999997</v>
      </c>
      <c r="BW191" s="51">
        <f>VLOOKUP($B$4:$B$236,'orig WPP2004'!$B$4:$CZ$265,'orig WPP2004'!AX$1)</f>
        <v>5376.6769999999997</v>
      </c>
      <c r="BX191" s="51">
        <f>VLOOKUP($B$4:$B$236,'orig WPP2004'!$B$4:$CZ$265,'orig WPP2004'!AY$1)</f>
        <v>5386.1639999999998</v>
      </c>
      <c r="BY191" s="51">
        <f>VLOOKUP($B$4:$B$236,'orig WPP2004'!$B$4:$CZ$265,'orig WPP2004'!AZ$1)</f>
        <v>5392.69</v>
      </c>
      <c r="BZ191" s="51">
        <f>VLOOKUP($B$4:$B$236,'orig WPP2004'!$B$4:$CZ$265,'orig WPP2004'!BA$1)</f>
        <v>5397.134</v>
      </c>
      <c r="CA191" s="51">
        <f>VLOOKUP($B$4:$B$236,'orig WPP2004'!$B$4:$CZ$265,'orig WPP2004'!BB$1)</f>
        <v>5400.2</v>
      </c>
      <c r="CB191" s="51">
        <f>VLOOKUP($B$4:$B$236,'orig WPP2004'!$B$4:$CZ$265,'orig WPP2004'!BC$1)</f>
        <v>5401.9889999999996</v>
      </c>
      <c r="CC191" s="51">
        <f>VLOOKUP($B$4:$B$236,'orig WPP2004'!$B$4:$CZ$265,'orig WPP2004'!BD$1)</f>
        <v>5402.48</v>
      </c>
      <c r="CD191" s="51">
        <f>VLOOKUP($B$4:$B$236,'orig WPP2004'!$B$4:$CZ$265,'orig WPP2004'!BE$1)</f>
        <v>5402.1319999999996</v>
      </c>
      <c r="CE191" s="51">
        <f>VLOOKUP($B$4:$B$236,'orig WPP2004'!$B$4:$CZ$265,'orig WPP2004'!BF$1)</f>
        <v>5401.48</v>
      </c>
      <c r="CF191" s="51">
        <f>VLOOKUP($B$4:$B$236,'orig WPP2004'!$B$4:$CZ$265,'orig WPP2004'!BG$1)</f>
        <v>5400.9079999999994</v>
      </c>
      <c r="CG191" s="51">
        <f>VLOOKUP($B$4:$B$236,'orig WPP2004'!$B$4:$CZ$265,'orig WPP2004'!BH$1)</f>
        <v>5400.652</v>
      </c>
      <c r="CH191" s="51">
        <f>VLOOKUP($B$4:$B$236,'orig WPP2004'!$B$4:$CZ$265,'orig WPP2004'!BI$1)</f>
        <v>5400.6759999999995</v>
      </c>
      <c r="CI191" s="51">
        <f>VLOOKUP($B$4:$B$236,'orig WPP2004'!$B$4:$CZ$265,'orig WPP2004'!BJ$1)</f>
        <v>5400.7449999999999</v>
      </c>
      <c r="CJ191" s="51">
        <f>VLOOKUP($B$4:$B$236,'orig WPP2004'!$B$4:$CZ$265,'orig WPP2004'!BK$1)</f>
        <v>5400.4619999999995</v>
      </c>
      <c r="CK191" s="51">
        <f>VLOOKUP($B$4:$B$236,'orig WPP2004'!$B$4:$CZ$265,'orig WPP2004'!BL$1)</f>
        <v>5399.527</v>
      </c>
      <c r="CL191" s="51">
        <f>VLOOKUP($B$4:$B$236,'orig WPP2004'!$B$4:$CZ$265,'orig WPP2004'!BM$1)</f>
        <v>5397.8710000000001</v>
      </c>
      <c r="CM191" s="51">
        <f>VLOOKUP($B$4:$B$236,'orig WPP2004'!$B$4:$CZ$265,'orig WPP2004'!BN$1)</f>
        <v>5395.5589999999993</v>
      </c>
      <c r="CN191" s="51">
        <f>VLOOKUP($B$4:$B$236,'orig WPP2004'!$B$4:$CZ$265,'orig WPP2004'!BO$1)</f>
        <v>5392.5730000000003</v>
      </c>
      <c r="CO191" s="51">
        <f>VLOOKUP($B$4:$B$236,'orig WPP2004'!$B$4:$CZ$265,'orig WPP2004'!BP$1)</f>
        <v>5388.92</v>
      </c>
      <c r="CP191" s="51">
        <f>VLOOKUP($B$4:$B$236,'orig WPP2004'!$B$4:$CZ$265,'orig WPP2004'!BQ$1)</f>
        <v>5384.5830000000005</v>
      </c>
      <c r="CQ191" s="51">
        <f>VLOOKUP($B$4:$B$236,'orig WPP2004'!$B$4:$CZ$265,'orig WPP2004'!BR$1)</f>
        <v>5379.5230000000001</v>
      </c>
      <c r="CR191" s="51">
        <f>VLOOKUP($B$4:$B$236,'orig WPP2004'!$B$4:$CZ$265,'orig WPP2004'!BS$1)</f>
        <v>5373.6570000000002</v>
      </c>
      <c r="CS191" s="51">
        <f>VLOOKUP($B$4:$B$236,'orig WPP2004'!$B$4:$CZ$265,'orig WPP2004'!BT$1)</f>
        <v>5366.8689999999997</v>
      </c>
      <c r="CT191" s="51">
        <f>VLOOKUP($B$4:$B$236,'orig WPP2004'!$B$4:$CZ$265,'orig WPP2004'!BU$1)</f>
        <v>5359.0249999999996</v>
      </c>
      <c r="CU191" s="51">
        <f>VLOOKUP($B$4:$B$236,'orig WPP2004'!$B$4:$CZ$265,'orig WPP2004'!BV$1)</f>
        <v>5350.0159999999996</v>
      </c>
      <c r="CV191" s="51">
        <f>VLOOKUP($B$4:$B$236,'orig WPP2004'!$B$4:$CZ$265,'orig WPP2004'!BW$1)</f>
        <v>5339.8009999999995</v>
      </c>
      <c r="CW191" s="51">
        <f>VLOOKUP($B$4:$B$236,'orig WPP2004'!$B$4:$CZ$265,'orig WPP2004'!BX$1)</f>
        <v>5328.3590000000004</v>
      </c>
      <c r="CX191" s="51">
        <f>VLOOKUP($B$4:$B$236,'orig WPP2004'!$B$4:$CZ$265,'orig WPP2004'!BY$1)</f>
        <v>5315.6329999999998</v>
      </c>
      <c r="CY191" s="51">
        <f>VLOOKUP($B$4:$B$236,'orig WPP2004'!$B$4:$CZ$265,'orig WPP2004'!BZ$1)</f>
        <v>5301.5680000000002</v>
      </c>
      <c r="CZ191" s="51">
        <f>VLOOKUP($B$4:$B$236,'orig WPP2004'!$B$4:$CZ$265,'orig WPP2004'!CA$1)</f>
        <v>5286.1319999999996</v>
      </c>
      <c r="DA191" s="51">
        <f>VLOOKUP($B$4:$B$236,'orig WPP2004'!$B$4:$CZ$265,'orig WPP2004'!CB$1)</f>
        <v>5269.308</v>
      </c>
      <c r="DB191" s="51">
        <f>VLOOKUP($B$4:$B$236,'orig WPP2004'!$B$4:$CZ$265,'orig WPP2004'!CC$1)</f>
        <v>5251.1229999999996</v>
      </c>
      <c r="DC191" s="51">
        <f>VLOOKUP($B$4:$B$236,'orig WPP2004'!$B$4:$CZ$265,'orig WPP2004'!CD$1)</f>
        <v>5231.6509999999998</v>
      </c>
      <c r="DD191" s="51">
        <f>VLOOKUP($B$4:$B$236,'orig WPP2004'!$B$4:$CZ$265,'orig WPP2004'!CE$1)</f>
        <v>5210.9979999999996</v>
      </c>
      <c r="DE191" s="51">
        <f>VLOOKUP($B$4:$B$236,'orig WPP2004'!$B$4:$CZ$265,'orig WPP2004'!CF$1)</f>
        <v>5189.2569999999996</v>
      </c>
    </row>
    <row r="192" spans="1:109">
      <c r="A192">
        <v>21</v>
      </c>
      <c r="B192" s="3">
        <v>704</v>
      </c>
      <c r="C192" s="1" t="s">
        <v>514</v>
      </c>
      <c r="D192" s="29">
        <f>+[6]Summary!F49</f>
        <v>5256.3036192390482</v>
      </c>
      <c r="E192" s="29">
        <f>+[6]Summary!G49</f>
        <v>5353.6425751508841</v>
      </c>
      <c r="F192" s="29">
        <f>+[6]Summary!H49</f>
        <v>5452.7841043203443</v>
      </c>
      <c r="G192" s="29">
        <f>+[6]Summary!I49</f>
        <v>5553.7615877336848</v>
      </c>
      <c r="H192" s="29">
        <f>+[6]Summary!J49</f>
        <v>5656.6090245435662</v>
      </c>
      <c r="I192" s="29">
        <f>+[6]Summary!K49</f>
        <v>5761.3610435165965</v>
      </c>
      <c r="J192" s="29">
        <f>+[6]Summary!L49</f>
        <v>5868.0529146928275</v>
      </c>
      <c r="K192" s="29">
        <f>+[6]Summary!M49</f>
        <v>5976.7205612612152</v>
      </c>
      <c r="L192" s="29">
        <f>+[6]Summary!N49</f>
        <v>6087.4005716549427</v>
      </c>
      <c r="M192" s="29">
        <f>+[6]Summary!O49</f>
        <v>6200.1302118707745</v>
      </c>
      <c r="N192" s="29">
        <f>+[6]Summary!P49</f>
        <v>6314.9474380165248</v>
      </c>
      <c r="O192" s="29">
        <f>+[6]Summary!Q49</f>
        <v>6431.8909090909083</v>
      </c>
      <c r="P192" s="29">
        <f>+[6]Summary!R49</f>
        <v>6550.9999999999982</v>
      </c>
      <c r="Q192" s="29">
        <f>+[6]Summary!S49</f>
        <v>6907.4207999999981</v>
      </c>
      <c r="R192" s="29">
        <f>+[6]Summary!T49</f>
        <v>7674.9119999999957</v>
      </c>
      <c r="S192" s="29">
        <f>+[6]Summary!U49</f>
        <v>8527.6799999999967</v>
      </c>
      <c r="T192" s="29">
        <f>+[6]Summary!V49</f>
        <v>9475.1999999999971</v>
      </c>
      <c r="U192" s="29">
        <f>+[6]Summary!W49</f>
        <v>10527.999999999993</v>
      </c>
      <c r="V192" s="29">
        <f>+[6]Summary!X49</f>
        <v>12952.939453124995</v>
      </c>
      <c r="W192" s="29">
        <f>+[6]Summary!Y49</f>
        <v>14803.359374999996</v>
      </c>
      <c r="X192" s="29">
        <f>+[6]Summary!Z49</f>
        <v>16918.124999999993</v>
      </c>
      <c r="Y192" s="29">
        <f>+[6]Summary!AA49</f>
        <v>19334.999999999993</v>
      </c>
      <c r="Z192" s="29">
        <f>+[6]Summary!AB49</f>
        <v>19220.496855967085</v>
      </c>
      <c r="AA192" s="29">
        <f>+[6]Summary!AC49</f>
        <v>21623.058962962965</v>
      </c>
      <c r="AB192" s="29">
        <f>+[6]Summary!AD49</f>
        <v>24325.941333333347</v>
      </c>
      <c r="AC192" s="51">
        <f>VLOOKUP($B$4:$B$236,'orig WPP2004'!$B$4:$CZ$265,'orig WPP2004'!D$1)</f>
        <v>27366.684000000001</v>
      </c>
      <c r="AD192" s="51">
        <f>VLOOKUP($B$4:$B$236,'orig WPP2004'!$B$4:$CZ$265,'orig WPP2004'!E$1)</f>
        <v>27818.374</v>
      </c>
      <c r="AE192" s="51">
        <f>VLOOKUP($B$4:$B$236,'orig WPP2004'!$B$4:$CZ$265,'orig WPP2004'!F$1)</f>
        <v>28317.803</v>
      </c>
      <c r="AF192" s="51">
        <f>VLOOKUP($B$4:$B$236,'orig WPP2004'!$B$4:$CZ$265,'orig WPP2004'!G$1)</f>
        <v>28859.200000000001</v>
      </c>
      <c r="AG192" s="51">
        <f>VLOOKUP($B$4:$B$236,'orig WPP2004'!$B$4:$CZ$265,'orig WPP2004'!H$1)</f>
        <v>29438.29</v>
      </c>
      <c r="AH192" s="51">
        <f>VLOOKUP($B$4:$B$236,'orig WPP2004'!$B$4:$CZ$265,'orig WPP2004'!I$1)</f>
        <v>30052.287</v>
      </c>
      <c r="AI192" s="51">
        <f>VLOOKUP($B$4:$B$236,'orig WPP2004'!$B$4:$CZ$265,'orig WPP2004'!J$1)</f>
        <v>30699.985000000001</v>
      </c>
      <c r="AJ192" s="51">
        <f>VLOOKUP($B$4:$B$236,'orig WPP2004'!$B$4:$CZ$265,'orig WPP2004'!K$1)</f>
        <v>31381.672999999999</v>
      </c>
      <c r="AK192" s="51">
        <f>VLOOKUP($B$4:$B$236,'orig WPP2004'!$B$4:$CZ$265,'orig WPP2004'!L$1)</f>
        <v>32098.860999999997</v>
      </c>
      <c r="AL192" s="51">
        <f>VLOOKUP($B$4:$B$236,'orig WPP2004'!$B$4:$CZ$265,'orig WPP2004'!M$1)</f>
        <v>32853.846999999994</v>
      </c>
      <c r="AM192" s="51">
        <f>VLOOKUP($B$4:$B$236,'orig WPP2004'!$B$4:$CZ$265,'orig WPP2004'!N$1)</f>
        <v>33648.384999999995</v>
      </c>
      <c r="AN192" s="51">
        <f>VLOOKUP($B$4:$B$236,'orig WPP2004'!$B$4:$CZ$265,'orig WPP2004'!O$1)</f>
        <v>34482.266000000003</v>
      </c>
      <c r="AO192" s="51">
        <f>VLOOKUP($B$4:$B$236,'orig WPP2004'!$B$4:$CZ$265,'orig WPP2004'!P$1)</f>
        <v>35352.087</v>
      </c>
      <c r="AP192" s="51">
        <f>VLOOKUP($B$4:$B$236,'orig WPP2004'!$B$4:$CZ$265,'orig WPP2004'!Q$1)</f>
        <v>36250.714</v>
      </c>
      <c r="AQ192" s="51">
        <f>VLOOKUP($B$4:$B$236,'orig WPP2004'!$B$4:$CZ$265,'orig WPP2004'!R$1)</f>
        <v>37168.786</v>
      </c>
      <c r="AR192" s="51">
        <f>VLOOKUP($B$4:$B$236,'orig WPP2004'!$B$4:$CZ$265,'orig WPP2004'!S$1)</f>
        <v>38099.142999999996</v>
      </c>
      <c r="AS192" s="51">
        <f>VLOOKUP($B$4:$B$236,'orig WPP2004'!$B$4:$CZ$265,'orig WPP2004'!T$1)</f>
        <v>39037.809000000001</v>
      </c>
      <c r="AT192" s="51">
        <f>VLOOKUP($B$4:$B$236,'orig WPP2004'!$B$4:$CZ$265,'orig WPP2004'!U$1)</f>
        <v>39984.797000000006</v>
      </c>
      <c r="AU192" s="51">
        <f>VLOOKUP($B$4:$B$236,'orig WPP2004'!$B$4:$CZ$265,'orig WPP2004'!V$1)</f>
        <v>40941.784</v>
      </c>
      <c r="AV192" s="51">
        <f>VLOOKUP($B$4:$B$236,'orig WPP2004'!$B$4:$CZ$265,'orig WPP2004'!W$1)</f>
        <v>41912.307999999997</v>
      </c>
      <c r="AW192" s="51">
        <f>VLOOKUP($B$4:$B$236,'orig WPP2004'!$B$4:$CZ$265,'orig WPP2004'!X$1)</f>
        <v>42898.338000000003</v>
      </c>
      <c r="AX192" s="51">
        <f>VLOOKUP($B$4:$B$236,'orig WPP2004'!$B$4:$CZ$265,'orig WPP2004'!Y$1)</f>
        <v>43902.728999999999</v>
      </c>
      <c r="AY192" s="51">
        <f>VLOOKUP($B$4:$B$236,'orig WPP2004'!$B$4:$CZ$265,'orig WPP2004'!Z$1)</f>
        <v>44922.887000000002</v>
      </c>
      <c r="AZ192" s="51">
        <f>VLOOKUP($B$4:$B$236,'orig WPP2004'!$B$4:$CZ$265,'orig WPP2004'!AA$1)</f>
        <v>45949.245999999999</v>
      </c>
      <c r="BA192" s="51">
        <f>VLOOKUP($B$4:$B$236,'orig WPP2004'!$B$4:$CZ$265,'orig WPP2004'!AB$1)</f>
        <v>46968.917999999998</v>
      </c>
      <c r="BB192" s="51">
        <f>VLOOKUP($B$4:$B$236,'orig WPP2004'!$B$4:$CZ$265,'orig WPP2004'!AC$1)</f>
        <v>47974.286999999997</v>
      </c>
      <c r="BC192" s="51">
        <f>VLOOKUP($B$4:$B$236,'orig WPP2004'!$B$4:$CZ$265,'orig WPP2004'!AD$1)</f>
        <v>48961.008999999998</v>
      </c>
      <c r="BD192" s="51">
        <f>VLOOKUP($B$4:$B$236,'orig WPP2004'!$B$4:$CZ$265,'orig WPP2004'!AE$1)</f>
        <v>49936.53</v>
      </c>
      <c r="BE192" s="51">
        <f>VLOOKUP($B$4:$B$236,'orig WPP2004'!$B$4:$CZ$265,'orig WPP2004'!AF$1)</f>
        <v>50919.603000000003</v>
      </c>
      <c r="BF192" s="51">
        <f>VLOOKUP($B$4:$B$236,'orig WPP2004'!$B$4:$CZ$265,'orig WPP2004'!AG$1)</f>
        <v>51936.047999999995</v>
      </c>
      <c r="BG192" s="51">
        <f>VLOOKUP($B$4:$B$236,'orig WPP2004'!$B$4:$CZ$265,'orig WPP2004'!AH$1)</f>
        <v>53004.875</v>
      </c>
      <c r="BH192" s="51">
        <f>VLOOKUP($B$4:$B$236,'orig WPP2004'!$B$4:$CZ$265,'orig WPP2004'!AI$1)</f>
        <v>54130.528999999995</v>
      </c>
      <c r="BI192" s="51">
        <f>VLOOKUP($B$4:$B$236,'orig WPP2004'!$B$4:$CZ$265,'orig WPP2004'!AJ$1)</f>
        <v>55308.656000000003</v>
      </c>
      <c r="BJ192" s="51">
        <f>VLOOKUP($B$4:$B$236,'orig WPP2004'!$B$4:$CZ$265,'orig WPP2004'!AK$1)</f>
        <v>56538.267</v>
      </c>
      <c r="BK192" s="51">
        <f>VLOOKUP($B$4:$B$236,'orig WPP2004'!$B$4:$CZ$265,'orig WPP2004'!AL$1)</f>
        <v>57815.567999999999</v>
      </c>
      <c r="BL192" s="51">
        <f>VLOOKUP($B$4:$B$236,'orig WPP2004'!$B$4:$CZ$265,'orig WPP2004'!AM$1)</f>
        <v>59136.048999999999</v>
      </c>
      <c r="BM192" s="51">
        <f>VLOOKUP($B$4:$B$236,'orig WPP2004'!$B$4:$CZ$265,'orig WPP2004'!AN$1)</f>
        <v>60497.457999999999</v>
      </c>
      <c r="BN192" s="51">
        <f>VLOOKUP($B$4:$B$236,'orig WPP2004'!$B$4:$CZ$265,'orig WPP2004'!AO$1)</f>
        <v>61895.716999999997</v>
      </c>
      <c r="BO192" s="51">
        <f>VLOOKUP($B$4:$B$236,'orig WPP2004'!$B$4:$CZ$265,'orig WPP2004'!AP$1)</f>
        <v>63321.222000000002</v>
      </c>
      <c r="BP192" s="51">
        <f>VLOOKUP($B$4:$B$236,'orig WPP2004'!$B$4:$CZ$265,'orig WPP2004'!AQ$1)</f>
        <v>64761.915999999997</v>
      </c>
      <c r="BQ192" s="51">
        <f>VLOOKUP($B$4:$B$236,'orig WPP2004'!$B$4:$CZ$265,'orig WPP2004'!AR$1)</f>
        <v>66206.31700000001</v>
      </c>
      <c r="BR192" s="51">
        <f>VLOOKUP($B$4:$B$236,'orig WPP2004'!$B$4:$CZ$265,'orig WPP2004'!AS$1)</f>
        <v>67653.909</v>
      </c>
      <c r="BS192" s="51">
        <f>VLOOKUP($B$4:$B$236,'orig WPP2004'!$B$4:$CZ$265,'orig WPP2004'!AT$1)</f>
        <v>69098.426000000007</v>
      </c>
      <c r="BT192" s="51">
        <f>VLOOKUP($B$4:$B$236,'orig WPP2004'!$B$4:$CZ$265,'orig WPP2004'!AU$1)</f>
        <v>70516.18299999999</v>
      </c>
      <c r="BU192" s="51">
        <f>VLOOKUP($B$4:$B$236,'orig WPP2004'!$B$4:$CZ$265,'orig WPP2004'!AV$1)</f>
        <v>71877.72099999999</v>
      </c>
      <c r="BV192" s="51">
        <f>VLOOKUP($B$4:$B$236,'orig WPP2004'!$B$4:$CZ$265,'orig WPP2004'!AW$1)</f>
        <v>73163.45</v>
      </c>
      <c r="BW192" s="51">
        <f>VLOOKUP($B$4:$B$236,'orig WPP2004'!$B$4:$CZ$265,'orig WPP2004'!AX$1)</f>
        <v>74361.513999999996</v>
      </c>
      <c r="BX192" s="51">
        <f>VLOOKUP($B$4:$B$236,'orig WPP2004'!$B$4:$CZ$265,'orig WPP2004'!AY$1)</f>
        <v>75480.625</v>
      </c>
      <c r="BY192" s="51">
        <f>VLOOKUP($B$4:$B$236,'orig WPP2004'!$B$4:$CZ$265,'orig WPP2004'!AZ$1)</f>
        <v>76547.641000000003</v>
      </c>
      <c r="BZ192" s="51">
        <f>VLOOKUP($B$4:$B$236,'orig WPP2004'!$B$4:$CZ$265,'orig WPP2004'!BA$1)</f>
        <v>77601.620999999999</v>
      </c>
      <c r="CA192" s="51">
        <f>VLOOKUP($B$4:$B$236,'orig WPP2004'!$B$4:$CZ$265,'orig WPP2004'!BB$1)</f>
        <v>78671.328999999998</v>
      </c>
      <c r="CB192" s="51">
        <f>VLOOKUP($B$4:$B$236,'orig WPP2004'!$B$4:$CZ$265,'orig WPP2004'!BC$1)</f>
        <v>79765.475999999995</v>
      </c>
      <c r="CC192" s="51">
        <f>VLOOKUP($B$4:$B$236,'orig WPP2004'!$B$4:$CZ$265,'orig WPP2004'!BD$1)</f>
        <v>80877.073999999993</v>
      </c>
      <c r="CD192" s="51">
        <f>VLOOKUP($B$4:$B$236,'orig WPP2004'!$B$4:$CZ$265,'orig WPP2004'!BE$1)</f>
        <v>82000.212999999989</v>
      </c>
      <c r="CE192" s="51">
        <f>VLOOKUP($B$4:$B$236,'orig WPP2004'!$B$4:$CZ$265,'orig WPP2004'!BF$1)</f>
        <v>83123.417000000001</v>
      </c>
      <c r="CF192" s="51">
        <f>VLOOKUP($B$4:$B$236,'orig WPP2004'!$B$4:$CZ$265,'orig WPP2004'!BG$1)</f>
        <v>84238.231</v>
      </c>
      <c r="CG192" s="51">
        <f>VLOOKUP($B$4:$B$236,'orig WPP2004'!$B$4:$CZ$265,'orig WPP2004'!BH$1)</f>
        <v>85344.116999999998</v>
      </c>
      <c r="CH192" s="51">
        <f>VLOOKUP($B$4:$B$236,'orig WPP2004'!$B$4:$CZ$265,'orig WPP2004'!BI$1)</f>
        <v>86444.717999999993</v>
      </c>
      <c r="CI192" s="51">
        <f>VLOOKUP($B$4:$B$236,'orig WPP2004'!$B$4:$CZ$265,'orig WPP2004'!BJ$1)</f>
        <v>87540.243000000002</v>
      </c>
      <c r="CJ192" s="51">
        <f>VLOOKUP($B$4:$B$236,'orig WPP2004'!$B$4:$CZ$265,'orig WPP2004'!BK$1)</f>
        <v>88631.381999999998</v>
      </c>
      <c r="CK192" s="51">
        <f>VLOOKUP($B$4:$B$236,'orig WPP2004'!$B$4:$CZ$265,'orig WPP2004'!BL$1)</f>
        <v>89718.191000000006</v>
      </c>
      <c r="CL192" s="51">
        <f>VLOOKUP($B$4:$B$236,'orig WPP2004'!$B$4:$CZ$265,'orig WPP2004'!BM$1)</f>
        <v>90800.257000000012</v>
      </c>
      <c r="CM192" s="51">
        <f>VLOOKUP($B$4:$B$236,'orig WPP2004'!$B$4:$CZ$265,'orig WPP2004'!BN$1)</f>
        <v>91875.743000000002</v>
      </c>
      <c r="CN192" s="51">
        <f>VLOOKUP($B$4:$B$236,'orig WPP2004'!$B$4:$CZ$265,'orig WPP2004'!BO$1)</f>
        <v>92941.539000000004</v>
      </c>
      <c r="CO192" s="51">
        <f>VLOOKUP($B$4:$B$236,'orig WPP2004'!$B$4:$CZ$265,'orig WPP2004'!BP$1)</f>
        <v>93993.712</v>
      </c>
      <c r="CP192" s="51">
        <f>VLOOKUP($B$4:$B$236,'orig WPP2004'!$B$4:$CZ$265,'orig WPP2004'!BQ$1)</f>
        <v>95029.168000000005</v>
      </c>
      <c r="CQ192" s="51">
        <f>VLOOKUP($B$4:$B$236,'orig WPP2004'!$B$4:$CZ$265,'orig WPP2004'!BR$1)</f>
        <v>96046.048999999999</v>
      </c>
      <c r="CR192" s="51">
        <f>VLOOKUP($B$4:$B$236,'orig WPP2004'!$B$4:$CZ$265,'orig WPP2004'!BS$1)</f>
        <v>97043.981</v>
      </c>
      <c r="CS192" s="51">
        <f>VLOOKUP($B$4:$B$236,'orig WPP2004'!$B$4:$CZ$265,'orig WPP2004'!BT$1)</f>
        <v>98023.157999999996</v>
      </c>
      <c r="CT192" s="51">
        <f>VLOOKUP($B$4:$B$236,'orig WPP2004'!$B$4:$CZ$265,'orig WPP2004'!BU$1)</f>
        <v>98984.462999999989</v>
      </c>
      <c r="CU192" s="51">
        <f>VLOOKUP($B$4:$B$236,'orig WPP2004'!$B$4:$CZ$265,'orig WPP2004'!BV$1)</f>
        <v>99928.245999999999</v>
      </c>
      <c r="CV192" s="51">
        <f>VLOOKUP($B$4:$B$236,'orig WPP2004'!$B$4:$CZ$265,'orig WPP2004'!BW$1)</f>
        <v>100854.192</v>
      </c>
      <c r="CW192" s="51">
        <f>VLOOKUP($B$4:$B$236,'orig WPP2004'!$B$4:$CZ$265,'orig WPP2004'!BX$1)</f>
        <v>101760.857</v>
      </c>
      <c r="CX192" s="51">
        <f>VLOOKUP($B$4:$B$236,'orig WPP2004'!$B$4:$CZ$265,'orig WPP2004'!BY$1)</f>
        <v>102646.17300000001</v>
      </c>
      <c r="CY192" s="51">
        <f>VLOOKUP($B$4:$B$236,'orig WPP2004'!$B$4:$CZ$265,'orig WPP2004'!BZ$1)</f>
        <v>103507.552</v>
      </c>
      <c r="CZ192" s="51">
        <f>VLOOKUP($B$4:$B$236,'orig WPP2004'!$B$4:$CZ$265,'orig WPP2004'!CA$1)</f>
        <v>104343.073</v>
      </c>
      <c r="DA192" s="51">
        <f>VLOOKUP($B$4:$B$236,'orig WPP2004'!$B$4:$CZ$265,'orig WPP2004'!CB$1)</f>
        <v>105151.63500000001</v>
      </c>
      <c r="DB192" s="51">
        <f>VLOOKUP($B$4:$B$236,'orig WPP2004'!$B$4:$CZ$265,'orig WPP2004'!CC$1)</f>
        <v>105933.371</v>
      </c>
      <c r="DC192" s="51">
        <f>VLOOKUP($B$4:$B$236,'orig WPP2004'!$B$4:$CZ$265,'orig WPP2004'!CD$1)</f>
        <v>106689.14499999999</v>
      </c>
      <c r="DD192" s="51">
        <f>VLOOKUP($B$4:$B$236,'orig WPP2004'!$B$4:$CZ$265,'orig WPP2004'!CE$1)</f>
        <v>107420.467</v>
      </c>
      <c r="DE192" s="51">
        <f>VLOOKUP($B$4:$B$236,'orig WPP2004'!$B$4:$CZ$265,'orig WPP2004'!CF$1)</f>
        <v>108128.367</v>
      </c>
    </row>
    <row r="193" spans="1:109">
      <c r="A193">
        <v>12</v>
      </c>
      <c r="B193" s="3">
        <v>705</v>
      </c>
      <c r="C193" s="1" t="s">
        <v>567</v>
      </c>
      <c r="D193" s="29">
        <f>+[3]Summary!M50</f>
        <v>248.0087594219857</v>
      </c>
      <c r="E193" s="29">
        <f>+[3]Summary!N50</f>
        <v>258.13156592900555</v>
      </c>
      <c r="F193" s="29">
        <f>+[3]Summary!O50</f>
        <v>268.66754821182212</v>
      </c>
      <c r="G193" s="29">
        <f>+[3]Summary!P50</f>
        <v>279.6335705878148</v>
      </c>
      <c r="H193" s="29">
        <f>+[3]Summary!Q50</f>
        <v>291.04718571384814</v>
      </c>
      <c r="I193" s="29">
        <f>+[3]Summary!R50</f>
        <v>302.92666268176032</v>
      </c>
      <c r="J193" s="29">
        <f>+[3]Summary!S50</f>
        <v>315.29101626060765</v>
      </c>
      <c r="K193" s="29">
        <f>+[3]Summary!T50</f>
        <v>328.16003733246924</v>
      </c>
      <c r="L193" s="29">
        <f>+[3]Summary!U50</f>
        <v>341.55432457052916</v>
      </c>
      <c r="M193" s="29">
        <f>+[3]Summary!V50</f>
        <v>355.49531741014249</v>
      </c>
      <c r="N193" s="29">
        <f>+[3]Summary!W50</f>
        <v>370.00533036565855</v>
      </c>
      <c r="O193" s="29">
        <f>+[3]Summary!X50</f>
        <v>385.10758874793044</v>
      </c>
      <c r="P193" s="29">
        <f>+[3]Summary!Y50</f>
        <v>408.44744261144137</v>
      </c>
      <c r="Q193" s="29">
        <f>+[3]Summary!Z50</f>
        <v>433.20183307274078</v>
      </c>
      <c r="R193" s="29">
        <f>+[3]Summary!AA50</f>
        <v>459.4564896226039</v>
      </c>
      <c r="S193" s="29">
        <f>+[3]Summary!AB50</f>
        <v>487.30233747851923</v>
      </c>
      <c r="T193" s="29">
        <f>+[3]Summary!AC50</f>
        <v>516.83581247721736</v>
      </c>
      <c r="U193" s="29">
        <f>+[3]Summary!AD50</f>
        <v>572.70995436664634</v>
      </c>
      <c r="V193" s="29">
        <f>+[3]Summary!AE50</f>
        <v>634.62454402790536</v>
      </c>
      <c r="W193" s="29">
        <f>+[3]Summary!AF50</f>
        <v>703.23260284173296</v>
      </c>
      <c r="X193" s="29">
        <f>+[3]Summary!AG50</f>
        <v>779.25774909489326</v>
      </c>
      <c r="Y193" s="29">
        <f>+[3]Summary!AH50</f>
        <v>863.50183007812518</v>
      </c>
      <c r="Z193" s="29">
        <f>+[3]Summary!AI50</f>
        <v>986.85923437500014</v>
      </c>
      <c r="AA193" s="29">
        <f>+[3]Summary!AJ50</f>
        <v>1127.8391250000002</v>
      </c>
      <c r="AB193" s="29">
        <f>+[3]Summary!AK50</f>
        <v>1288.9590000000001</v>
      </c>
      <c r="AC193" s="51">
        <f>VLOOKUP($B$4:$B$236,'orig WPP2004'!$B$4:$CZ$265,'orig WPP2004'!D$1)</f>
        <v>1473.096</v>
      </c>
      <c r="AD193" s="51">
        <f>VLOOKUP($B$4:$B$236,'orig WPP2004'!$B$4:$CZ$265,'orig WPP2004'!E$1)</f>
        <v>1485.2089999999998</v>
      </c>
      <c r="AE193" s="51">
        <f>VLOOKUP($B$4:$B$236,'orig WPP2004'!$B$4:$CZ$265,'orig WPP2004'!F$1)</f>
        <v>1497.675</v>
      </c>
      <c r="AF193" s="51">
        <f>VLOOKUP($B$4:$B$236,'orig WPP2004'!$B$4:$CZ$265,'orig WPP2004'!G$1)</f>
        <v>1509.9490000000001</v>
      </c>
      <c r="AG193" s="51">
        <f>VLOOKUP($B$4:$B$236,'orig WPP2004'!$B$4:$CZ$265,'orig WPP2004'!H$1)</f>
        <v>1521.6590000000001</v>
      </c>
      <c r="AH193" s="51">
        <f>VLOOKUP($B$4:$B$236,'orig WPP2004'!$B$4:$CZ$265,'orig WPP2004'!I$1)</f>
        <v>1532.598</v>
      </c>
      <c r="AI193" s="51">
        <f>VLOOKUP($B$4:$B$236,'orig WPP2004'!$B$4:$CZ$265,'orig WPP2004'!J$1)</f>
        <v>1542.741</v>
      </c>
      <c r="AJ193" s="51">
        <f>VLOOKUP($B$4:$B$236,'orig WPP2004'!$B$4:$CZ$265,'orig WPP2004'!K$1)</f>
        <v>1552.23</v>
      </c>
      <c r="AK193" s="51">
        <f>VLOOKUP($B$4:$B$236,'orig WPP2004'!$B$4:$CZ$265,'orig WPP2004'!L$1)</f>
        <v>1561.35</v>
      </c>
      <c r="AL193" s="51">
        <f>VLOOKUP($B$4:$B$236,'orig WPP2004'!$B$4:$CZ$265,'orig WPP2004'!M$1)</f>
        <v>1570.49</v>
      </c>
      <c r="AM193" s="51">
        <f>VLOOKUP($B$4:$B$236,'orig WPP2004'!$B$4:$CZ$265,'orig WPP2004'!N$1)</f>
        <v>1580.008</v>
      </c>
      <c r="AN193" s="51">
        <f>VLOOKUP($B$4:$B$236,'orig WPP2004'!$B$4:$CZ$265,'orig WPP2004'!O$1)</f>
        <v>1590.095</v>
      </c>
      <c r="AO193" s="51">
        <f>VLOOKUP($B$4:$B$236,'orig WPP2004'!$B$4:$CZ$265,'orig WPP2004'!P$1)</f>
        <v>1600.654</v>
      </c>
      <c r="AP193" s="51">
        <f>VLOOKUP($B$4:$B$236,'orig WPP2004'!$B$4:$CZ$265,'orig WPP2004'!Q$1)</f>
        <v>1611.252</v>
      </c>
      <c r="AQ193" s="51">
        <f>VLOOKUP($B$4:$B$236,'orig WPP2004'!$B$4:$CZ$265,'orig WPP2004'!R$1)</f>
        <v>1621.2620000000002</v>
      </c>
      <c r="AR193" s="51">
        <f>VLOOKUP($B$4:$B$236,'orig WPP2004'!$B$4:$CZ$265,'orig WPP2004'!S$1)</f>
        <v>1630.297</v>
      </c>
      <c r="AS193" s="51">
        <f>VLOOKUP($B$4:$B$236,'orig WPP2004'!$B$4:$CZ$265,'orig WPP2004'!T$1)</f>
        <v>1638.1659999999999</v>
      </c>
      <c r="AT193" s="51">
        <f>VLOOKUP($B$4:$B$236,'orig WPP2004'!$B$4:$CZ$265,'orig WPP2004'!U$1)</f>
        <v>1645.1990000000001</v>
      </c>
      <c r="AU193" s="51">
        <f>VLOOKUP($B$4:$B$236,'orig WPP2004'!$B$4:$CZ$265,'orig WPP2004'!V$1)</f>
        <v>1652.154</v>
      </c>
      <c r="AV193" s="51">
        <f>VLOOKUP($B$4:$B$236,'orig WPP2004'!$B$4:$CZ$265,'orig WPP2004'!W$1)</f>
        <v>1660.078</v>
      </c>
      <c r="AW193" s="51">
        <f>VLOOKUP($B$4:$B$236,'orig WPP2004'!$B$4:$CZ$265,'orig WPP2004'!X$1)</f>
        <v>1669.7280000000001</v>
      </c>
      <c r="AX193" s="51">
        <f>VLOOKUP($B$4:$B$236,'orig WPP2004'!$B$4:$CZ$265,'orig WPP2004'!Y$1)</f>
        <v>1681.2460000000001</v>
      </c>
      <c r="AY193" s="51">
        <f>VLOOKUP($B$4:$B$236,'orig WPP2004'!$B$4:$CZ$265,'orig WPP2004'!Z$1)</f>
        <v>1694.3969999999999</v>
      </c>
      <c r="AZ193" s="51">
        <f>VLOOKUP($B$4:$B$236,'orig WPP2004'!$B$4:$CZ$265,'orig WPP2004'!AA$1)</f>
        <v>1709.07</v>
      </c>
      <c r="BA193" s="51">
        <f>VLOOKUP($B$4:$B$236,'orig WPP2004'!$B$4:$CZ$265,'orig WPP2004'!AB$1)</f>
        <v>1725.028</v>
      </c>
      <c r="BB193" s="51">
        <f>VLOOKUP($B$4:$B$236,'orig WPP2004'!$B$4:$CZ$265,'orig WPP2004'!AC$1)</f>
        <v>1742.0039999999999</v>
      </c>
      <c r="BC193" s="51">
        <f>VLOOKUP($B$4:$B$236,'orig WPP2004'!$B$4:$CZ$265,'orig WPP2004'!AD$1)</f>
        <v>1760.0889999999999</v>
      </c>
      <c r="BD193" s="51">
        <f>VLOOKUP($B$4:$B$236,'orig WPP2004'!$B$4:$CZ$265,'orig WPP2004'!AE$1)</f>
        <v>1779.095</v>
      </c>
      <c r="BE193" s="51">
        <f>VLOOKUP($B$4:$B$236,'orig WPP2004'!$B$4:$CZ$265,'orig WPP2004'!AF$1)</f>
        <v>1798.1210000000001</v>
      </c>
      <c r="BF193" s="51">
        <f>VLOOKUP($B$4:$B$236,'orig WPP2004'!$B$4:$CZ$265,'orig WPP2004'!AG$1)</f>
        <v>1815.9939999999999</v>
      </c>
      <c r="BG193" s="51">
        <f>VLOOKUP($B$4:$B$236,'orig WPP2004'!$B$4:$CZ$265,'orig WPP2004'!AH$1)</f>
        <v>1831.8809999999999</v>
      </c>
      <c r="BH193" s="51">
        <f>VLOOKUP($B$4:$B$236,'orig WPP2004'!$B$4:$CZ$265,'orig WPP2004'!AI$1)</f>
        <v>1845.3979999999999</v>
      </c>
      <c r="BI193" s="51">
        <f>VLOOKUP($B$4:$B$236,'orig WPP2004'!$B$4:$CZ$265,'orig WPP2004'!AJ$1)</f>
        <v>1856.7660000000001</v>
      </c>
      <c r="BJ193" s="51">
        <f>VLOOKUP($B$4:$B$236,'orig WPP2004'!$B$4:$CZ$265,'orig WPP2004'!AK$1)</f>
        <v>1866.5170000000001</v>
      </c>
      <c r="BK193" s="51">
        <f>VLOOKUP($B$4:$B$236,'orig WPP2004'!$B$4:$CZ$265,'orig WPP2004'!AL$1)</f>
        <v>1875.49</v>
      </c>
      <c r="BL193" s="51">
        <f>VLOOKUP($B$4:$B$236,'orig WPP2004'!$B$4:$CZ$265,'orig WPP2004'!AM$1)</f>
        <v>1884.3150000000001</v>
      </c>
      <c r="BM193" s="51">
        <f>VLOOKUP($B$4:$B$236,'orig WPP2004'!$B$4:$CZ$265,'orig WPP2004'!AN$1)</f>
        <v>1893.038</v>
      </c>
      <c r="BN193" s="51">
        <f>VLOOKUP($B$4:$B$236,'orig WPP2004'!$B$4:$CZ$265,'orig WPP2004'!AO$1)</f>
        <v>1901.4859999999999</v>
      </c>
      <c r="BO193" s="51">
        <f>VLOOKUP($B$4:$B$236,'orig WPP2004'!$B$4:$CZ$265,'orig WPP2004'!AP$1)</f>
        <v>1909.8</v>
      </c>
      <c r="BP193" s="51">
        <f>VLOOKUP($B$4:$B$236,'orig WPP2004'!$B$4:$CZ$265,'orig WPP2004'!AQ$1)</f>
        <v>1918.11</v>
      </c>
      <c r="BQ193" s="51">
        <f>VLOOKUP($B$4:$B$236,'orig WPP2004'!$B$4:$CZ$265,'orig WPP2004'!AR$1)</f>
        <v>1926.4670000000001</v>
      </c>
      <c r="BR193" s="51">
        <f>VLOOKUP($B$4:$B$236,'orig WPP2004'!$B$4:$CZ$265,'orig WPP2004'!AS$1)</f>
        <v>1935.056</v>
      </c>
      <c r="BS193" s="51">
        <f>VLOOKUP($B$4:$B$236,'orig WPP2004'!$B$4:$CZ$265,'orig WPP2004'!AT$1)</f>
        <v>1943.7730000000001</v>
      </c>
      <c r="BT193" s="51">
        <f>VLOOKUP($B$4:$B$236,'orig WPP2004'!$B$4:$CZ$265,'orig WPP2004'!AU$1)</f>
        <v>1952.011</v>
      </c>
      <c r="BU193" s="51">
        <f>VLOOKUP($B$4:$B$236,'orig WPP2004'!$B$4:$CZ$265,'orig WPP2004'!AV$1)</f>
        <v>1958.944</v>
      </c>
      <c r="BV193" s="51">
        <f>VLOOKUP($B$4:$B$236,'orig WPP2004'!$B$4:$CZ$265,'orig WPP2004'!AW$1)</f>
        <v>1964.009</v>
      </c>
      <c r="BW193" s="51">
        <f>VLOOKUP($B$4:$B$236,'orig WPP2004'!$B$4:$CZ$265,'orig WPP2004'!AX$1)</f>
        <v>1966.9549999999999</v>
      </c>
      <c r="BX193" s="51">
        <f>VLOOKUP($B$4:$B$236,'orig WPP2004'!$B$4:$CZ$265,'orig WPP2004'!AY$1)</f>
        <v>1968.0430000000001</v>
      </c>
      <c r="BY193" s="51">
        <f>VLOOKUP($B$4:$B$236,'orig WPP2004'!$B$4:$CZ$265,'orig WPP2004'!AZ$1)</f>
        <v>1967.855</v>
      </c>
      <c r="BZ193" s="51">
        <f>VLOOKUP($B$4:$B$236,'orig WPP2004'!$B$4:$CZ$265,'orig WPP2004'!BA$1)</f>
        <v>1967.24</v>
      </c>
      <c r="CA193" s="51">
        <f>VLOOKUP($B$4:$B$236,'orig WPP2004'!$B$4:$CZ$265,'orig WPP2004'!BB$1)</f>
        <v>1966.8220000000001</v>
      </c>
      <c r="CB193" s="51">
        <f>VLOOKUP($B$4:$B$236,'orig WPP2004'!$B$4:$CZ$265,'orig WPP2004'!BC$1)</f>
        <v>1966.788</v>
      </c>
      <c r="CC193" s="51">
        <f>VLOOKUP($B$4:$B$236,'orig WPP2004'!$B$4:$CZ$265,'orig WPP2004'!BD$1)</f>
        <v>1966.971</v>
      </c>
      <c r="CD193" s="51">
        <f>VLOOKUP($B$4:$B$236,'orig WPP2004'!$B$4:$CZ$265,'orig WPP2004'!BE$1)</f>
        <v>1967.2159999999999</v>
      </c>
      <c r="CE193" s="51">
        <f>VLOOKUP($B$4:$B$236,'orig WPP2004'!$B$4:$CZ$265,'orig WPP2004'!BF$1)</f>
        <v>1967.2339999999999</v>
      </c>
      <c r="CF193" s="51">
        <f>VLOOKUP($B$4:$B$236,'orig WPP2004'!$B$4:$CZ$265,'orig WPP2004'!BG$1)</f>
        <v>1966.8139999999999</v>
      </c>
      <c r="CG193" s="51">
        <f>VLOOKUP($B$4:$B$236,'orig WPP2004'!$B$4:$CZ$265,'orig WPP2004'!BH$1)</f>
        <v>1965.9479999999999</v>
      </c>
      <c r="CH193" s="51">
        <f>VLOOKUP($B$4:$B$236,'orig WPP2004'!$B$4:$CZ$265,'orig WPP2004'!BI$1)</f>
        <v>1964.723</v>
      </c>
      <c r="CI193" s="51">
        <f>VLOOKUP($B$4:$B$236,'orig WPP2004'!$B$4:$CZ$265,'orig WPP2004'!BJ$1)</f>
        <v>1963.1320000000001</v>
      </c>
      <c r="CJ193" s="51">
        <f>VLOOKUP($B$4:$B$236,'orig WPP2004'!$B$4:$CZ$265,'orig WPP2004'!BK$1)</f>
        <v>1961.18</v>
      </c>
      <c r="CK193" s="51">
        <f>VLOOKUP($B$4:$B$236,'orig WPP2004'!$B$4:$CZ$265,'orig WPP2004'!BL$1)</f>
        <v>1958.8689999999999</v>
      </c>
      <c r="CL193" s="51">
        <f>VLOOKUP($B$4:$B$236,'orig WPP2004'!$B$4:$CZ$265,'orig WPP2004'!BM$1)</f>
        <v>1956.1869999999999</v>
      </c>
      <c r="CM193" s="51">
        <f>VLOOKUP($B$4:$B$236,'orig WPP2004'!$B$4:$CZ$265,'orig WPP2004'!BN$1)</f>
        <v>1953.127</v>
      </c>
      <c r="CN193" s="51">
        <f>VLOOKUP($B$4:$B$236,'orig WPP2004'!$B$4:$CZ$265,'orig WPP2004'!BO$1)</f>
        <v>1949.7060000000001</v>
      </c>
      <c r="CO193" s="51">
        <f>VLOOKUP($B$4:$B$236,'orig WPP2004'!$B$4:$CZ$265,'orig WPP2004'!BP$1)</f>
        <v>1945.9490000000001</v>
      </c>
      <c r="CP193" s="51">
        <f>VLOOKUP($B$4:$B$236,'orig WPP2004'!$B$4:$CZ$265,'orig WPP2004'!BQ$1)</f>
        <v>1941.874</v>
      </c>
      <c r="CQ193" s="51">
        <f>VLOOKUP($B$4:$B$236,'orig WPP2004'!$B$4:$CZ$265,'orig WPP2004'!BR$1)</f>
        <v>1937.4870000000001</v>
      </c>
      <c r="CR193" s="51">
        <f>VLOOKUP($B$4:$B$236,'orig WPP2004'!$B$4:$CZ$265,'orig WPP2004'!BS$1)</f>
        <v>1932.7850000000001</v>
      </c>
      <c r="CS193" s="51">
        <f>VLOOKUP($B$4:$B$236,'orig WPP2004'!$B$4:$CZ$265,'orig WPP2004'!BT$1)</f>
        <v>1927.7579999999998</v>
      </c>
      <c r="CT193" s="51">
        <f>VLOOKUP($B$4:$B$236,'orig WPP2004'!$B$4:$CZ$265,'orig WPP2004'!BU$1)</f>
        <v>1922.3989999999999</v>
      </c>
      <c r="CU193" s="51">
        <f>VLOOKUP($B$4:$B$236,'orig WPP2004'!$B$4:$CZ$265,'orig WPP2004'!BV$1)</f>
        <v>1916.6970000000001</v>
      </c>
      <c r="CV193" s="51">
        <f>VLOOKUP($B$4:$B$236,'orig WPP2004'!$B$4:$CZ$265,'orig WPP2004'!BW$1)</f>
        <v>1910.6569999999999</v>
      </c>
      <c r="CW193" s="51">
        <f>VLOOKUP($B$4:$B$236,'orig WPP2004'!$B$4:$CZ$265,'orig WPP2004'!BX$1)</f>
        <v>1904.2860000000001</v>
      </c>
      <c r="CX193" s="51">
        <f>VLOOKUP($B$4:$B$236,'orig WPP2004'!$B$4:$CZ$265,'orig WPP2004'!BY$1)</f>
        <v>1897.5830000000001</v>
      </c>
      <c r="CY193" s="51">
        <f>VLOOKUP($B$4:$B$236,'orig WPP2004'!$B$4:$CZ$265,'orig WPP2004'!BZ$1)</f>
        <v>1890.55</v>
      </c>
      <c r="CZ193" s="51">
        <f>VLOOKUP($B$4:$B$236,'orig WPP2004'!$B$4:$CZ$265,'orig WPP2004'!CA$1)</f>
        <v>1883.192</v>
      </c>
      <c r="DA193" s="51">
        <f>VLOOKUP($B$4:$B$236,'orig WPP2004'!$B$4:$CZ$265,'orig WPP2004'!CB$1)</f>
        <v>1875.5120000000002</v>
      </c>
      <c r="DB193" s="51">
        <f>VLOOKUP($B$4:$B$236,'orig WPP2004'!$B$4:$CZ$265,'orig WPP2004'!CC$1)</f>
        <v>1867.5219999999999</v>
      </c>
      <c r="DC193" s="51">
        <f>VLOOKUP($B$4:$B$236,'orig WPP2004'!$B$4:$CZ$265,'orig WPP2004'!CD$1)</f>
        <v>1859.2339999999999</v>
      </c>
      <c r="DD193" s="51">
        <f>VLOOKUP($B$4:$B$236,'orig WPP2004'!$B$4:$CZ$265,'orig WPP2004'!CE$1)</f>
        <v>1850.665</v>
      </c>
      <c r="DE193" s="51">
        <f>VLOOKUP($B$4:$B$236,'orig WPP2004'!$B$4:$CZ$265,'orig WPP2004'!CF$1)</f>
        <v>1841.8309999999999</v>
      </c>
    </row>
    <row r="194" spans="1:109">
      <c r="A194">
        <v>9</v>
      </c>
      <c r="B194" s="3">
        <v>706</v>
      </c>
      <c r="C194" s="1" t="s">
        <v>617</v>
      </c>
      <c r="D194" s="29">
        <f>+[2]Summary!F27</f>
        <v>950.00000000000023</v>
      </c>
      <c r="E194" s="29">
        <f>+[2]Summary!G27</f>
        <v>954.16666666666674</v>
      </c>
      <c r="F194" s="29">
        <f>+[2]Summary!H27</f>
        <v>958.33333333333348</v>
      </c>
      <c r="G194" s="29">
        <f>+[2]Summary!I27</f>
        <v>962.49999999999989</v>
      </c>
      <c r="H194" s="29">
        <f>+[2]Summary!J27</f>
        <v>966.66666666666674</v>
      </c>
      <c r="I194" s="29">
        <f>+[2]Summary!K27</f>
        <v>970.83333333333348</v>
      </c>
      <c r="J194" s="29">
        <f>+[2]Summary!L27</f>
        <v>975.00000000000023</v>
      </c>
      <c r="K194" s="29">
        <f>+[2]Summary!M27</f>
        <v>979.16666666666674</v>
      </c>
      <c r="L194" s="29">
        <f>+[2]Summary!N27</f>
        <v>983.33333333333348</v>
      </c>
      <c r="M194" s="29">
        <f>+[2]Summary!O27</f>
        <v>987.49999999999989</v>
      </c>
      <c r="N194" s="29">
        <f>+[2]Summary!P27</f>
        <v>991.66666666666686</v>
      </c>
      <c r="O194" s="29">
        <f>+[2]Summary!Q27</f>
        <v>995.83333333333326</v>
      </c>
      <c r="P194" s="29">
        <f>+[2]Summary!R27</f>
        <v>1000</v>
      </c>
      <c r="Q194" s="29">
        <f>+[2]Summary!S27</f>
        <v>747.47816318933315</v>
      </c>
      <c r="R194" s="29">
        <f>+[2]Summary!T27</f>
        <v>778.6230866555552</v>
      </c>
      <c r="S194" s="29">
        <f>+[2]Summary!U27</f>
        <v>811.06571526620371</v>
      </c>
      <c r="T194" s="29">
        <f>+[2]Summary!V27</f>
        <v>844.86012006896203</v>
      </c>
      <c r="U194" s="29">
        <f>+[2]Summary!W27</f>
        <v>889.3264421778548</v>
      </c>
      <c r="V194" s="29">
        <f>+[2]Summary!X27</f>
        <v>936.13309702932077</v>
      </c>
      <c r="W194" s="29">
        <f>+[2]Summary!Y27</f>
        <v>985.40326003086398</v>
      </c>
      <c r="X194" s="29">
        <f>+[2]Summary!Z27</f>
        <v>1037.2665895061727</v>
      </c>
      <c r="Y194" s="29">
        <f>+[2]Summary!AA27</f>
        <v>1091.8595679012342</v>
      </c>
      <c r="Z194" s="29">
        <f>+[2]Summary!AB27</f>
        <v>1310.2314814814811</v>
      </c>
      <c r="AA194" s="29">
        <f>+[2]Summary!AC27</f>
        <v>1572.2777777777774</v>
      </c>
      <c r="AB194" s="29">
        <f>+[2]Summary!AD27</f>
        <v>1886.7333333333327</v>
      </c>
      <c r="AC194" s="51">
        <f>VLOOKUP($B$4:$B$236,'orig WPP2004'!$B$4:$CZ$265,'orig WPP2004'!D$1)</f>
        <v>2264.08</v>
      </c>
      <c r="AD194" s="51">
        <f>VLOOKUP($B$4:$B$236,'orig WPP2004'!$B$4:$CZ$265,'orig WPP2004'!E$1)</f>
        <v>2312.7460000000001</v>
      </c>
      <c r="AE194" s="51">
        <f>VLOOKUP($B$4:$B$236,'orig WPP2004'!$B$4:$CZ$265,'orig WPP2004'!F$1)</f>
        <v>2362.7910000000002</v>
      </c>
      <c r="AF194" s="51">
        <f>VLOOKUP($B$4:$B$236,'orig WPP2004'!$B$4:$CZ$265,'orig WPP2004'!G$1)</f>
        <v>2414.259</v>
      </c>
      <c r="AG194" s="51">
        <f>VLOOKUP($B$4:$B$236,'orig WPP2004'!$B$4:$CZ$265,'orig WPP2004'!H$1)</f>
        <v>2467.2020000000002</v>
      </c>
      <c r="AH194" s="51">
        <f>VLOOKUP($B$4:$B$236,'orig WPP2004'!$B$4:$CZ$265,'orig WPP2004'!I$1)</f>
        <v>2521.6840000000002</v>
      </c>
      <c r="AI194" s="51">
        <f>VLOOKUP($B$4:$B$236,'orig WPP2004'!$B$4:$CZ$265,'orig WPP2004'!J$1)</f>
        <v>2577.777</v>
      </c>
      <c r="AJ194" s="51">
        <f>VLOOKUP($B$4:$B$236,'orig WPP2004'!$B$4:$CZ$265,'orig WPP2004'!K$1)</f>
        <v>2635.5619999999999</v>
      </c>
      <c r="AK194" s="51">
        <f>VLOOKUP($B$4:$B$236,'orig WPP2004'!$B$4:$CZ$265,'orig WPP2004'!L$1)</f>
        <v>2695.1309999999999</v>
      </c>
      <c r="AL194" s="51">
        <f>VLOOKUP($B$4:$B$236,'orig WPP2004'!$B$4:$CZ$265,'orig WPP2004'!M$1)</f>
        <v>2756.587</v>
      </c>
      <c r="AM194" s="51">
        <f>VLOOKUP($B$4:$B$236,'orig WPP2004'!$B$4:$CZ$265,'orig WPP2004'!N$1)</f>
        <v>2820.0450000000001</v>
      </c>
      <c r="AN194" s="51">
        <f>VLOOKUP($B$4:$B$236,'orig WPP2004'!$B$4:$CZ$265,'orig WPP2004'!O$1)</f>
        <v>2885.6370000000002</v>
      </c>
      <c r="AO194" s="51">
        <f>VLOOKUP($B$4:$B$236,'orig WPP2004'!$B$4:$CZ$265,'orig WPP2004'!P$1)</f>
        <v>2953.51</v>
      </c>
      <c r="AP194" s="51">
        <f>VLOOKUP($B$4:$B$236,'orig WPP2004'!$B$4:$CZ$265,'orig WPP2004'!Q$1)</f>
        <v>3023.835</v>
      </c>
      <c r="AQ194" s="51">
        <f>VLOOKUP($B$4:$B$236,'orig WPP2004'!$B$4:$CZ$265,'orig WPP2004'!R$1)</f>
        <v>3096.7920000000004</v>
      </c>
      <c r="AR194" s="51">
        <f>VLOOKUP($B$4:$B$236,'orig WPP2004'!$B$4:$CZ$265,'orig WPP2004'!S$1)</f>
        <v>3172.5730000000003</v>
      </c>
      <c r="AS194" s="51">
        <f>VLOOKUP($B$4:$B$236,'orig WPP2004'!$B$4:$CZ$265,'orig WPP2004'!T$1)</f>
        <v>3255.91</v>
      </c>
      <c r="AT194" s="51">
        <f>VLOOKUP($B$4:$B$236,'orig WPP2004'!$B$4:$CZ$265,'orig WPP2004'!U$1)</f>
        <v>3348.0129999999999</v>
      </c>
      <c r="AU194" s="51">
        <f>VLOOKUP($B$4:$B$236,'orig WPP2004'!$B$4:$CZ$265,'orig WPP2004'!V$1)</f>
        <v>3441.877</v>
      </c>
      <c r="AV194" s="51">
        <f>VLOOKUP($B$4:$B$236,'orig WPP2004'!$B$4:$CZ$265,'orig WPP2004'!W$1)</f>
        <v>3527.6549999999997</v>
      </c>
      <c r="AW194" s="51">
        <f>VLOOKUP($B$4:$B$236,'orig WPP2004'!$B$4:$CZ$265,'orig WPP2004'!X$1)</f>
        <v>3601.049</v>
      </c>
      <c r="AX194" s="51">
        <f>VLOOKUP($B$4:$B$236,'orig WPP2004'!$B$4:$CZ$265,'orig WPP2004'!Y$1)</f>
        <v>3648.1989999999996</v>
      </c>
      <c r="AY194" s="51">
        <f>VLOOKUP($B$4:$B$236,'orig WPP2004'!$B$4:$CZ$265,'orig WPP2004'!Z$1)</f>
        <v>3677.4110000000001</v>
      </c>
      <c r="AZ194" s="51">
        <f>VLOOKUP($B$4:$B$236,'orig WPP2004'!$B$4:$CZ$265,'orig WPP2004'!AA$1)</f>
        <v>3732.346</v>
      </c>
      <c r="BA194" s="51">
        <f>VLOOKUP($B$4:$B$236,'orig WPP2004'!$B$4:$CZ$265,'orig WPP2004'!AB$1)</f>
        <v>3872.268</v>
      </c>
      <c r="BB194" s="51">
        <f>VLOOKUP($B$4:$B$236,'orig WPP2004'!$B$4:$CZ$265,'orig WPP2004'!AC$1)</f>
        <v>4134.0920000000006</v>
      </c>
      <c r="BC194" s="51">
        <f>VLOOKUP($B$4:$B$236,'orig WPP2004'!$B$4:$CZ$265,'orig WPP2004'!AD$1)</f>
        <v>4542.3349999999991</v>
      </c>
      <c r="BD194" s="51">
        <f>VLOOKUP($B$4:$B$236,'orig WPP2004'!$B$4:$CZ$265,'orig WPP2004'!AE$1)</f>
        <v>5069.4930000000004</v>
      </c>
      <c r="BE194" s="51">
        <f>VLOOKUP($B$4:$B$236,'orig WPP2004'!$B$4:$CZ$265,'orig WPP2004'!AF$1)</f>
        <v>5636.9650000000001</v>
      </c>
      <c r="BF194" s="51">
        <f>VLOOKUP($B$4:$B$236,'orig WPP2004'!$B$4:$CZ$265,'orig WPP2004'!AG$1)</f>
        <v>6135.1390000000001</v>
      </c>
      <c r="BG194" s="51">
        <f>VLOOKUP($B$4:$B$236,'orig WPP2004'!$B$4:$CZ$265,'orig WPP2004'!AH$1)</f>
        <v>6486.8130000000001</v>
      </c>
      <c r="BH194" s="51">
        <f>VLOOKUP($B$4:$B$236,'orig WPP2004'!$B$4:$CZ$265,'orig WPP2004'!AI$1)</f>
        <v>6660.357</v>
      </c>
      <c r="BI194" s="51">
        <f>VLOOKUP($B$4:$B$236,'orig WPP2004'!$B$4:$CZ$265,'orig WPP2004'!AJ$1)</f>
        <v>6682.9480000000003</v>
      </c>
      <c r="BJ194" s="51">
        <f>VLOOKUP($B$4:$B$236,'orig WPP2004'!$B$4:$CZ$265,'orig WPP2004'!AK$1)</f>
        <v>6608.1270000000004</v>
      </c>
      <c r="BK194" s="51">
        <f>VLOOKUP($B$4:$B$236,'orig WPP2004'!$B$4:$CZ$265,'orig WPP2004'!AL$1)</f>
        <v>6517.549</v>
      </c>
      <c r="BL194" s="51">
        <f>VLOOKUP($B$4:$B$236,'orig WPP2004'!$B$4:$CZ$265,'orig WPP2004'!AM$1)</f>
        <v>6470.1970000000001</v>
      </c>
      <c r="BM194" s="51">
        <f>VLOOKUP($B$4:$B$236,'orig WPP2004'!$B$4:$CZ$265,'orig WPP2004'!AN$1)</f>
        <v>6485.5310000000009</v>
      </c>
      <c r="BN194" s="51">
        <f>VLOOKUP($B$4:$B$236,'orig WPP2004'!$B$4:$CZ$265,'orig WPP2004'!AO$1)</f>
        <v>6544.1170000000002</v>
      </c>
      <c r="BO194" s="51">
        <f>VLOOKUP($B$4:$B$236,'orig WPP2004'!$B$4:$CZ$265,'orig WPP2004'!AP$1)</f>
        <v>6620.1559999999999</v>
      </c>
      <c r="BP194" s="51">
        <f>VLOOKUP($B$4:$B$236,'orig WPP2004'!$B$4:$CZ$265,'orig WPP2004'!AQ$1)</f>
        <v>6672.5969999999998</v>
      </c>
      <c r="BQ194" s="51">
        <f>VLOOKUP($B$4:$B$236,'orig WPP2004'!$B$4:$CZ$265,'orig WPP2004'!AR$1)</f>
        <v>6674.1030000000001</v>
      </c>
      <c r="BR194" s="51">
        <f>VLOOKUP($B$4:$B$236,'orig WPP2004'!$B$4:$CZ$265,'orig WPP2004'!AS$1)</f>
        <v>6617.1890000000003</v>
      </c>
      <c r="BS194" s="51">
        <f>VLOOKUP($B$4:$B$236,'orig WPP2004'!$B$4:$CZ$265,'orig WPP2004'!AT$1)</f>
        <v>6520.0410000000002</v>
      </c>
      <c r="BT194" s="51">
        <f>VLOOKUP($B$4:$B$236,'orig WPP2004'!$B$4:$CZ$265,'orig WPP2004'!AU$1)</f>
        <v>6411.5650000000005</v>
      </c>
      <c r="BU194" s="51">
        <f>VLOOKUP($B$4:$B$236,'orig WPP2004'!$B$4:$CZ$265,'orig WPP2004'!AV$1)</f>
        <v>6332.3369999999995</v>
      </c>
      <c r="BV194" s="51">
        <f>VLOOKUP($B$4:$B$236,'orig WPP2004'!$B$4:$CZ$265,'orig WPP2004'!AW$1)</f>
        <v>6311.6469999999999</v>
      </c>
      <c r="BW194" s="51">
        <f>VLOOKUP($B$4:$B$236,'orig WPP2004'!$B$4:$CZ$265,'orig WPP2004'!AX$1)</f>
        <v>6359.1589999999997</v>
      </c>
      <c r="BX194" s="51">
        <f>VLOOKUP($B$4:$B$236,'orig WPP2004'!$B$4:$CZ$265,'orig WPP2004'!AY$1)</f>
        <v>6466.4770000000008</v>
      </c>
      <c r="BY194" s="51">
        <f>VLOOKUP($B$4:$B$236,'orig WPP2004'!$B$4:$CZ$265,'orig WPP2004'!AZ$1)</f>
        <v>6622.6040000000003</v>
      </c>
      <c r="BZ194" s="51">
        <f>VLOOKUP($B$4:$B$236,'orig WPP2004'!$B$4:$CZ$265,'orig WPP2004'!BA$1)</f>
        <v>6809.0630000000001</v>
      </c>
      <c r="CA194" s="51">
        <f>VLOOKUP($B$4:$B$236,'orig WPP2004'!$B$4:$CZ$265,'orig WPP2004'!BB$1)</f>
        <v>7011.6579999999994</v>
      </c>
      <c r="CB194" s="51">
        <f>VLOOKUP($B$4:$B$236,'orig WPP2004'!$B$4:$CZ$265,'orig WPP2004'!BC$1)</f>
        <v>7228.1729999999998</v>
      </c>
      <c r="CC194" s="51">
        <f>VLOOKUP($B$4:$B$236,'orig WPP2004'!$B$4:$CZ$265,'orig WPP2004'!BD$1)</f>
        <v>7461.4680000000008</v>
      </c>
      <c r="CD194" s="51">
        <f>VLOOKUP($B$4:$B$236,'orig WPP2004'!$B$4:$CZ$265,'orig WPP2004'!BE$1)</f>
        <v>7708.0050000000001</v>
      </c>
      <c r="CE194" s="51">
        <f>VLOOKUP($B$4:$B$236,'orig WPP2004'!$B$4:$CZ$265,'orig WPP2004'!BF$1)</f>
        <v>7964.4140000000007</v>
      </c>
      <c r="CF194" s="51">
        <f>VLOOKUP($B$4:$B$236,'orig WPP2004'!$B$4:$CZ$265,'orig WPP2004'!BG$1)</f>
        <v>8227.8260000000009</v>
      </c>
      <c r="CG194" s="51">
        <f>VLOOKUP($B$4:$B$236,'orig WPP2004'!$B$4:$CZ$265,'orig WPP2004'!BH$1)</f>
        <v>8495.6959999999999</v>
      </c>
      <c r="CH194" s="51">
        <f>VLOOKUP($B$4:$B$236,'orig WPP2004'!$B$4:$CZ$265,'orig WPP2004'!BI$1)</f>
        <v>8766.32</v>
      </c>
      <c r="CI194" s="51">
        <f>VLOOKUP($B$4:$B$236,'orig WPP2004'!$B$4:$CZ$265,'orig WPP2004'!BJ$1)</f>
        <v>9038.9320000000007</v>
      </c>
      <c r="CJ194" s="51">
        <f>VLOOKUP($B$4:$B$236,'orig WPP2004'!$B$4:$CZ$265,'orig WPP2004'!BK$1)</f>
        <v>9313.4009999999998</v>
      </c>
      <c r="CK194" s="51">
        <f>VLOOKUP($B$4:$B$236,'orig WPP2004'!$B$4:$CZ$265,'orig WPP2004'!BL$1)</f>
        <v>9589.5010000000002</v>
      </c>
      <c r="CL194" s="51">
        <f>VLOOKUP($B$4:$B$236,'orig WPP2004'!$B$4:$CZ$265,'orig WPP2004'!BM$1)</f>
        <v>9866.5249999999996</v>
      </c>
      <c r="CM194" s="51">
        <f>VLOOKUP($B$4:$B$236,'orig WPP2004'!$B$4:$CZ$265,'orig WPP2004'!BN$1)</f>
        <v>10143.534</v>
      </c>
      <c r="CN194" s="51">
        <f>VLOOKUP($B$4:$B$236,'orig WPP2004'!$B$4:$CZ$265,'orig WPP2004'!BO$1)</f>
        <v>10419.968000000001</v>
      </c>
      <c r="CO194" s="51">
        <f>VLOOKUP($B$4:$B$236,'orig WPP2004'!$B$4:$CZ$265,'orig WPP2004'!BP$1)</f>
        <v>10695.361000000001</v>
      </c>
      <c r="CP194" s="51">
        <f>VLOOKUP($B$4:$B$236,'orig WPP2004'!$B$4:$CZ$265,'orig WPP2004'!BQ$1)</f>
        <v>10969.512999999999</v>
      </c>
      <c r="CQ194" s="51">
        <f>VLOOKUP($B$4:$B$236,'orig WPP2004'!$B$4:$CZ$265,'orig WPP2004'!BR$1)</f>
        <v>11241.935000000001</v>
      </c>
      <c r="CR194" s="51">
        <f>VLOOKUP($B$4:$B$236,'orig WPP2004'!$B$4:$CZ$265,'orig WPP2004'!BS$1)</f>
        <v>11512.942999999999</v>
      </c>
      <c r="CS194" s="51">
        <f>VLOOKUP($B$4:$B$236,'orig WPP2004'!$B$4:$CZ$265,'orig WPP2004'!BT$1)</f>
        <v>11784.189</v>
      </c>
      <c r="CT194" s="51">
        <f>VLOOKUP($B$4:$B$236,'orig WPP2004'!$B$4:$CZ$265,'orig WPP2004'!BU$1)</f>
        <v>12057.962</v>
      </c>
      <c r="CU194" s="51">
        <f>VLOOKUP($B$4:$B$236,'orig WPP2004'!$B$4:$CZ$265,'orig WPP2004'!BV$1)</f>
        <v>12335.929</v>
      </c>
      <c r="CV194" s="51">
        <f>VLOOKUP($B$4:$B$236,'orig WPP2004'!$B$4:$CZ$265,'orig WPP2004'!BW$1)</f>
        <v>12618.618</v>
      </c>
      <c r="CW194" s="51">
        <f>VLOOKUP($B$4:$B$236,'orig WPP2004'!$B$4:$CZ$265,'orig WPP2004'!BX$1)</f>
        <v>12905.633</v>
      </c>
      <c r="CX194" s="51">
        <f>VLOOKUP($B$4:$B$236,'orig WPP2004'!$B$4:$CZ$265,'orig WPP2004'!BY$1)</f>
        <v>13196.576000000001</v>
      </c>
      <c r="CY194" s="51">
        <f>VLOOKUP($B$4:$B$236,'orig WPP2004'!$B$4:$CZ$265,'orig WPP2004'!BZ$1)</f>
        <v>13490.692999999999</v>
      </c>
      <c r="CZ194" s="51">
        <f>VLOOKUP($B$4:$B$236,'orig WPP2004'!$B$4:$CZ$265,'orig WPP2004'!CA$1)</f>
        <v>13787.365000000002</v>
      </c>
      <c r="DA194" s="51">
        <f>VLOOKUP($B$4:$B$236,'orig WPP2004'!$B$4:$CZ$265,'orig WPP2004'!CB$1)</f>
        <v>14086.484</v>
      </c>
      <c r="DB194" s="51">
        <f>VLOOKUP($B$4:$B$236,'orig WPP2004'!$B$4:$CZ$265,'orig WPP2004'!CC$1)</f>
        <v>14388.072</v>
      </c>
      <c r="DC194" s="51">
        <f>VLOOKUP($B$4:$B$236,'orig WPP2004'!$B$4:$CZ$265,'orig WPP2004'!CD$1)</f>
        <v>14691.743</v>
      </c>
      <c r="DD194" s="51">
        <f>VLOOKUP($B$4:$B$236,'orig WPP2004'!$B$4:$CZ$265,'orig WPP2004'!CE$1)</f>
        <v>14997.039000000001</v>
      </c>
      <c r="DE194" s="51">
        <f>VLOOKUP($B$4:$B$236,'orig WPP2004'!$B$4:$CZ$265,'orig WPP2004'!CF$1)</f>
        <v>15303.545999999998</v>
      </c>
    </row>
    <row r="195" spans="1:109">
      <c r="A195">
        <v>10</v>
      </c>
      <c r="B195" s="3">
        <v>710</v>
      </c>
      <c r="C195" s="1" t="s">
        <v>641</v>
      </c>
      <c r="D195" s="29">
        <f>+[2]Summary!F71</f>
        <v>115.50160799300062</v>
      </c>
      <c r="E195" s="29">
        <f>+[2]Summary!G71</f>
        <v>118.86537765339354</v>
      </c>
      <c r="F195" s="29">
        <f>+[2]Summary!H71</f>
        <v>122.47570887757161</v>
      </c>
      <c r="G195" s="29">
        <f>+[2]Summary!I71</f>
        <v>126.36797189254261</v>
      </c>
      <c r="H195" s="29">
        <f>+[2]Summary!J71</f>
        <v>130.58355257708149</v>
      </c>
      <c r="I195" s="29">
        <f>+[2]Summary!K71</f>
        <v>135.17092086295716</v>
      </c>
      <c r="J195" s="29">
        <f>+[2]Summary!L71</f>
        <v>140.18689453003461</v>
      </c>
      <c r="K195" s="29">
        <f>+[2]Summary!M71</f>
        <v>145.69813531562738</v>
      </c>
      <c r="L195" s="29">
        <f>+[2]Summary!N71</f>
        <v>151.78292150118142</v>
      </c>
      <c r="M195" s="29">
        <f>+[2]Summary!O71</f>
        <v>158.53324986153814</v>
      </c>
      <c r="N195" s="29">
        <f>+[2]Summary!P71</f>
        <v>166.0573303783199</v>
      </c>
      <c r="O195" s="29">
        <f>+[2]Summary!Q71</f>
        <v>174.48254981353116</v>
      </c>
      <c r="P195" s="29">
        <f>+[2]Summary!R71</f>
        <v>191.61470364855225</v>
      </c>
      <c r="Q195" s="29">
        <f>+[2]Summary!S71</f>
        <v>211.44540397342737</v>
      </c>
      <c r="R195" s="29">
        <f>+[2]Summary!T71</f>
        <v>234.50505016161065</v>
      </c>
      <c r="S195" s="29">
        <f>+[2]Summary!U71</f>
        <v>261.44000000000005</v>
      </c>
      <c r="T195" s="29">
        <f>+[2]Summary!V71</f>
        <v>746.19555555555553</v>
      </c>
      <c r="U195" s="29">
        <f>+[2]Summary!W71</f>
        <v>1217.5714285714287</v>
      </c>
      <c r="V195" s="29">
        <f>+[2]Summary!X71</f>
        <v>2409.6999999999998</v>
      </c>
      <c r="W195" s="29">
        <f>+[2]Summary!Y71</f>
        <v>2957.8999999999996</v>
      </c>
      <c r="X195" s="29">
        <f>+[2]Summary!Z71</f>
        <v>4125.6436363636367</v>
      </c>
      <c r="Y195" s="29">
        <f>+[2]Summary!AA71</f>
        <v>5534.5750000000007</v>
      </c>
      <c r="Z195" s="29">
        <f>+[2]Summary!AB71</f>
        <v>6848.9551111111105</v>
      </c>
      <c r="AA195" s="29">
        <f>+[2]Summary!AC71</f>
        <v>8525.373599999999</v>
      </c>
      <c r="AB195" s="29">
        <f>+[2]Summary!AD71</f>
        <v>10341.199999999999</v>
      </c>
      <c r="AC195" s="51">
        <f>VLOOKUP($B$4:$B$236,'orig WPP2004'!$B$4:$CZ$265,'orig WPP2004'!D$1)</f>
        <v>13683.162</v>
      </c>
      <c r="AD195" s="51">
        <f>VLOOKUP($B$4:$B$236,'orig WPP2004'!$B$4:$CZ$265,'orig WPP2004'!E$1)</f>
        <v>13996.784</v>
      </c>
      <c r="AE195" s="51">
        <f>VLOOKUP($B$4:$B$236,'orig WPP2004'!$B$4:$CZ$265,'orig WPP2004'!F$1)</f>
        <v>14327.26</v>
      </c>
      <c r="AF195" s="51">
        <f>VLOOKUP($B$4:$B$236,'orig WPP2004'!$B$4:$CZ$265,'orig WPP2004'!G$1)</f>
        <v>14670.257</v>
      </c>
      <c r="AG195" s="51">
        <f>VLOOKUP($B$4:$B$236,'orig WPP2004'!$B$4:$CZ$265,'orig WPP2004'!H$1)</f>
        <v>15023.08</v>
      </c>
      <c r="AH195" s="51">
        <f>VLOOKUP($B$4:$B$236,'orig WPP2004'!$B$4:$CZ$265,'orig WPP2004'!I$1)</f>
        <v>15384.665000000001</v>
      </c>
      <c r="AI195" s="51">
        <f>VLOOKUP($B$4:$B$236,'orig WPP2004'!$B$4:$CZ$265,'orig WPP2004'!J$1)</f>
        <v>15755.679</v>
      </c>
      <c r="AJ195" s="51">
        <f>VLOOKUP($B$4:$B$236,'orig WPP2004'!$B$4:$CZ$265,'orig WPP2004'!K$1)</f>
        <v>16138.425999999999</v>
      </c>
      <c r="AK195" s="51">
        <f>VLOOKUP($B$4:$B$236,'orig WPP2004'!$B$4:$CZ$265,'orig WPP2004'!L$1)</f>
        <v>16536.553</v>
      </c>
      <c r="AL195" s="51">
        <f>VLOOKUP($B$4:$B$236,'orig WPP2004'!$B$4:$CZ$265,'orig WPP2004'!M$1)</f>
        <v>16954.582999999999</v>
      </c>
      <c r="AM195" s="51">
        <f>VLOOKUP($B$4:$B$236,'orig WPP2004'!$B$4:$CZ$265,'orig WPP2004'!N$1)</f>
        <v>17396.476999999999</v>
      </c>
      <c r="AN195" s="51">
        <f>VLOOKUP($B$4:$B$236,'orig WPP2004'!$B$4:$CZ$265,'orig WPP2004'!O$1)</f>
        <v>17864.107</v>
      </c>
      <c r="AO195" s="51">
        <f>VLOOKUP($B$4:$B$236,'orig WPP2004'!$B$4:$CZ$265,'orig WPP2004'!P$1)</f>
        <v>18355.923999999999</v>
      </c>
      <c r="AP195" s="51">
        <f>VLOOKUP($B$4:$B$236,'orig WPP2004'!$B$4:$CZ$265,'orig WPP2004'!Q$1)</f>
        <v>18866.381000000001</v>
      </c>
      <c r="AQ195" s="51">
        <f>VLOOKUP($B$4:$B$236,'orig WPP2004'!$B$4:$CZ$265,'orig WPP2004'!R$1)</f>
        <v>19387.557000000001</v>
      </c>
      <c r="AR195" s="51">
        <f>VLOOKUP($B$4:$B$236,'orig WPP2004'!$B$4:$CZ$265,'orig WPP2004'!S$1)</f>
        <v>19913.932000000001</v>
      </c>
      <c r="AS195" s="51">
        <f>VLOOKUP($B$4:$B$236,'orig WPP2004'!$B$4:$CZ$265,'orig WPP2004'!T$1)</f>
        <v>20442.888999999999</v>
      </c>
      <c r="AT195" s="51">
        <f>VLOOKUP($B$4:$B$236,'orig WPP2004'!$B$4:$CZ$265,'orig WPP2004'!U$1)</f>
        <v>20976.572</v>
      </c>
      <c r="AU195" s="51">
        <f>VLOOKUP($B$4:$B$236,'orig WPP2004'!$B$4:$CZ$265,'orig WPP2004'!V$1)</f>
        <v>21519.942999999999</v>
      </c>
      <c r="AV195" s="51">
        <f>VLOOKUP($B$4:$B$236,'orig WPP2004'!$B$4:$CZ$265,'orig WPP2004'!W$1)</f>
        <v>22080.345000000001</v>
      </c>
      <c r="AW195" s="51">
        <f>VLOOKUP($B$4:$B$236,'orig WPP2004'!$B$4:$CZ$265,'orig WPP2004'!X$1)</f>
        <v>22662.782999999999</v>
      </c>
      <c r="AX195" s="51">
        <f>VLOOKUP($B$4:$B$236,'orig WPP2004'!$B$4:$CZ$265,'orig WPP2004'!Y$1)</f>
        <v>23269.786</v>
      </c>
      <c r="AY195" s="51">
        <f>VLOOKUP($B$4:$B$236,'orig WPP2004'!$B$4:$CZ$265,'orig WPP2004'!Z$1)</f>
        <v>23898.934999999998</v>
      </c>
      <c r="AZ195" s="51">
        <f>VLOOKUP($B$4:$B$236,'orig WPP2004'!$B$4:$CZ$265,'orig WPP2004'!AA$1)</f>
        <v>24544.396000000001</v>
      </c>
      <c r="BA195" s="51">
        <f>VLOOKUP($B$4:$B$236,'orig WPP2004'!$B$4:$CZ$265,'orig WPP2004'!AB$1)</f>
        <v>25197.792999999998</v>
      </c>
      <c r="BB195" s="51">
        <f>VLOOKUP($B$4:$B$236,'orig WPP2004'!$B$4:$CZ$265,'orig WPP2004'!AC$1)</f>
        <v>25853.531999999999</v>
      </c>
      <c r="BC195" s="51">
        <f>VLOOKUP($B$4:$B$236,'orig WPP2004'!$B$4:$CZ$265,'orig WPP2004'!AD$1)</f>
        <v>26507.457000000002</v>
      </c>
      <c r="BD195" s="51">
        <f>VLOOKUP($B$4:$B$236,'orig WPP2004'!$B$4:$CZ$265,'orig WPP2004'!AE$1)</f>
        <v>27162.326000000001</v>
      </c>
      <c r="BE195" s="51">
        <f>VLOOKUP($B$4:$B$236,'orig WPP2004'!$B$4:$CZ$265,'orig WPP2004'!AF$1)</f>
        <v>27827.627</v>
      </c>
      <c r="BF195" s="51">
        <f>VLOOKUP($B$4:$B$236,'orig WPP2004'!$B$4:$CZ$265,'orig WPP2004'!AG$1)</f>
        <v>28516.821</v>
      </c>
      <c r="BG195" s="51">
        <f>VLOOKUP($B$4:$B$236,'orig WPP2004'!$B$4:$CZ$265,'orig WPP2004'!AH$1)</f>
        <v>29238.523000000001</v>
      </c>
      <c r="BH195" s="51">
        <f>VLOOKUP($B$4:$B$236,'orig WPP2004'!$B$4:$CZ$265,'orig WPP2004'!AI$1)</f>
        <v>30000.334999999999</v>
      </c>
      <c r="BI195" s="51">
        <f>VLOOKUP($B$4:$B$236,'orig WPP2004'!$B$4:$CZ$265,'orig WPP2004'!AJ$1)</f>
        <v>30796.94</v>
      </c>
      <c r="BJ195" s="51">
        <f>VLOOKUP($B$4:$B$236,'orig WPP2004'!$B$4:$CZ$265,'orig WPP2004'!AK$1)</f>
        <v>31608.731</v>
      </c>
      <c r="BK195" s="51">
        <f>VLOOKUP($B$4:$B$236,'orig WPP2004'!$B$4:$CZ$265,'orig WPP2004'!AL$1)</f>
        <v>32408.29</v>
      </c>
      <c r="BL195" s="51">
        <f>VLOOKUP($B$4:$B$236,'orig WPP2004'!$B$4:$CZ$265,'orig WPP2004'!AM$1)</f>
        <v>33177.926999999996</v>
      </c>
      <c r="BM195" s="51">
        <f>VLOOKUP($B$4:$B$236,'orig WPP2004'!$B$4:$CZ$265,'orig WPP2004'!AN$1)</f>
        <v>33903.282000000007</v>
      </c>
      <c r="BN195" s="51">
        <f>VLOOKUP($B$4:$B$236,'orig WPP2004'!$B$4:$CZ$265,'orig WPP2004'!AO$1)</f>
        <v>34594.853999999999</v>
      </c>
      <c r="BO195" s="51">
        <f>VLOOKUP($B$4:$B$236,'orig WPP2004'!$B$4:$CZ$265,'orig WPP2004'!AP$1)</f>
        <v>35289.445</v>
      </c>
      <c r="BP195" s="51">
        <f>VLOOKUP($B$4:$B$236,'orig WPP2004'!$B$4:$CZ$265,'orig WPP2004'!AQ$1)</f>
        <v>36038.735000000001</v>
      </c>
      <c r="BQ195" s="51">
        <f>VLOOKUP($B$4:$B$236,'orig WPP2004'!$B$4:$CZ$265,'orig WPP2004'!AR$1)</f>
        <v>36876.608999999997</v>
      </c>
      <c r="BR195" s="51">
        <f>VLOOKUP($B$4:$B$236,'orig WPP2004'!$B$4:$CZ$265,'orig WPP2004'!AS$1)</f>
        <v>37815.002999999997</v>
      </c>
      <c r="BS195" s="51">
        <f>VLOOKUP($B$4:$B$236,'orig WPP2004'!$B$4:$CZ$265,'orig WPP2004'!AT$1)</f>
        <v>38832.414000000004</v>
      </c>
      <c r="BT195" s="51">
        <f>VLOOKUP($B$4:$B$236,'orig WPP2004'!$B$4:$CZ$265,'orig WPP2004'!AU$1)</f>
        <v>39887.885999999999</v>
      </c>
      <c r="BU195" s="51">
        <f>VLOOKUP($B$4:$B$236,'orig WPP2004'!$B$4:$CZ$265,'orig WPP2004'!AV$1)</f>
        <v>40923.224999999999</v>
      </c>
      <c r="BV195" s="51">
        <f>VLOOKUP($B$4:$B$236,'orig WPP2004'!$B$4:$CZ$265,'orig WPP2004'!AW$1)</f>
        <v>41894.03</v>
      </c>
      <c r="BW195" s="51">
        <f>VLOOKUP($B$4:$B$236,'orig WPP2004'!$B$4:$CZ$265,'orig WPP2004'!AX$1)</f>
        <v>42786.925000000003</v>
      </c>
      <c r="BX195" s="51">
        <f>VLOOKUP($B$4:$B$236,'orig WPP2004'!$B$4:$CZ$265,'orig WPP2004'!AY$1)</f>
        <v>43606.85</v>
      </c>
      <c r="BY195" s="51">
        <f>VLOOKUP($B$4:$B$236,'orig WPP2004'!$B$4:$CZ$265,'orig WPP2004'!AZ$1)</f>
        <v>44349.991999999998</v>
      </c>
      <c r="BZ195" s="51">
        <f>VLOOKUP($B$4:$B$236,'orig WPP2004'!$B$4:$CZ$265,'orig WPP2004'!BA$1)</f>
        <v>45017.436000000002</v>
      </c>
      <c r="CA195" s="51">
        <f>VLOOKUP($B$4:$B$236,'orig WPP2004'!$B$4:$CZ$265,'orig WPP2004'!BB$1)</f>
        <v>45610.297999999995</v>
      </c>
      <c r="CB195" s="51">
        <f>VLOOKUP($B$4:$B$236,'orig WPP2004'!$B$4:$CZ$265,'orig WPP2004'!BC$1)</f>
        <v>46125.578999999998</v>
      </c>
      <c r="CC195" s="51">
        <f>VLOOKUP($B$4:$B$236,'orig WPP2004'!$B$4:$CZ$265,'orig WPP2004'!BD$1)</f>
        <v>46560.735999999997</v>
      </c>
      <c r="CD195" s="51">
        <f>VLOOKUP($B$4:$B$236,'orig WPP2004'!$B$4:$CZ$265,'orig WPP2004'!BE$1)</f>
        <v>46919.426999999996</v>
      </c>
      <c r="CE195" s="51">
        <f>VLOOKUP($B$4:$B$236,'orig WPP2004'!$B$4:$CZ$265,'orig WPP2004'!BF$1)</f>
        <v>47207.653000000006</v>
      </c>
      <c r="CF195" s="51">
        <f>VLOOKUP($B$4:$B$236,'orig WPP2004'!$B$4:$CZ$265,'orig WPP2004'!BG$1)</f>
        <v>47431.828999999998</v>
      </c>
      <c r="CG195" s="51">
        <f>VLOOKUP($B$4:$B$236,'orig WPP2004'!$B$4:$CZ$265,'orig WPP2004'!BH$1)</f>
        <v>47593.827999999994</v>
      </c>
      <c r="CH195" s="51">
        <f>VLOOKUP($B$4:$B$236,'orig WPP2004'!$B$4:$CZ$265,'orig WPP2004'!BI$1)</f>
        <v>47698.676999999996</v>
      </c>
      <c r="CI195" s="51">
        <f>VLOOKUP($B$4:$B$236,'orig WPP2004'!$B$4:$CZ$265,'orig WPP2004'!BJ$1)</f>
        <v>47760.266000000003</v>
      </c>
      <c r="CJ195" s="51">
        <f>VLOOKUP($B$4:$B$236,'orig WPP2004'!$B$4:$CZ$265,'orig WPP2004'!BK$1)</f>
        <v>47795.9</v>
      </c>
      <c r="CK195" s="51">
        <f>VLOOKUP($B$4:$B$236,'orig WPP2004'!$B$4:$CZ$265,'orig WPP2004'!BL$1)</f>
        <v>47819.406000000003</v>
      </c>
      <c r="CL195" s="51">
        <f>VLOOKUP($B$4:$B$236,'orig WPP2004'!$B$4:$CZ$265,'orig WPP2004'!BM$1)</f>
        <v>47837.187999999995</v>
      </c>
      <c r="CM195" s="51">
        <f>VLOOKUP($B$4:$B$236,'orig WPP2004'!$B$4:$CZ$265,'orig WPP2004'!BN$1)</f>
        <v>47851.256999999998</v>
      </c>
      <c r="CN195" s="51">
        <f>VLOOKUP($B$4:$B$236,'orig WPP2004'!$B$4:$CZ$265,'orig WPP2004'!BO$1)</f>
        <v>47865.360999999997</v>
      </c>
      <c r="CO195" s="51">
        <f>VLOOKUP($B$4:$B$236,'orig WPP2004'!$B$4:$CZ$265,'orig WPP2004'!BP$1)</f>
        <v>47881.815999999999</v>
      </c>
      <c r="CP195" s="51">
        <f>VLOOKUP($B$4:$B$236,'orig WPP2004'!$B$4:$CZ$265,'orig WPP2004'!BQ$1)</f>
        <v>47902.375</v>
      </c>
      <c r="CQ195" s="51">
        <f>VLOOKUP($B$4:$B$236,'orig WPP2004'!$B$4:$CZ$265,'orig WPP2004'!BR$1)</f>
        <v>47930.309000000001</v>
      </c>
      <c r="CR195" s="51">
        <f>VLOOKUP($B$4:$B$236,'orig WPP2004'!$B$4:$CZ$265,'orig WPP2004'!BS$1)</f>
        <v>47967.206999999995</v>
      </c>
      <c r="CS195" s="51">
        <f>VLOOKUP($B$4:$B$236,'orig WPP2004'!$B$4:$CZ$265,'orig WPP2004'!BT$1)</f>
        <v>48010.572</v>
      </c>
      <c r="CT195" s="51">
        <f>VLOOKUP($B$4:$B$236,'orig WPP2004'!$B$4:$CZ$265,'orig WPP2004'!BU$1)</f>
        <v>48056.088000000003</v>
      </c>
      <c r="CU195" s="51">
        <f>VLOOKUP($B$4:$B$236,'orig WPP2004'!$B$4:$CZ$265,'orig WPP2004'!BV$1)</f>
        <v>48100.441999999995</v>
      </c>
      <c r="CV195" s="51">
        <f>VLOOKUP($B$4:$B$236,'orig WPP2004'!$B$4:$CZ$265,'orig WPP2004'!BW$1)</f>
        <v>48143.317000000003</v>
      </c>
      <c r="CW195" s="51">
        <f>VLOOKUP($B$4:$B$236,'orig WPP2004'!$B$4:$CZ$265,'orig WPP2004'!BX$1)</f>
        <v>48185.48</v>
      </c>
      <c r="CX195" s="51">
        <f>VLOOKUP($B$4:$B$236,'orig WPP2004'!$B$4:$CZ$265,'orig WPP2004'!BY$1)</f>
        <v>48225.887000000002</v>
      </c>
      <c r="CY195" s="51">
        <f>VLOOKUP($B$4:$B$236,'orig WPP2004'!$B$4:$CZ$265,'orig WPP2004'!BZ$1)</f>
        <v>48263.421999999999</v>
      </c>
      <c r="CZ195" s="51">
        <f>VLOOKUP($B$4:$B$236,'orig WPP2004'!$B$4:$CZ$265,'orig WPP2004'!CA$1)</f>
        <v>48297.239000000001</v>
      </c>
      <c r="DA195" s="51">
        <f>VLOOKUP($B$4:$B$236,'orig WPP2004'!$B$4:$CZ$265,'orig WPP2004'!CB$1)</f>
        <v>48326.887000000002</v>
      </c>
      <c r="DB195" s="51">
        <f>VLOOKUP($B$4:$B$236,'orig WPP2004'!$B$4:$CZ$265,'orig WPP2004'!CC$1)</f>
        <v>48352.289000000004</v>
      </c>
      <c r="DC195" s="51">
        <f>VLOOKUP($B$4:$B$236,'orig WPP2004'!$B$4:$CZ$265,'orig WPP2004'!CD$1)</f>
        <v>48373.502999999997</v>
      </c>
      <c r="DD195" s="51">
        <f>VLOOKUP($B$4:$B$236,'orig WPP2004'!$B$4:$CZ$265,'orig WPP2004'!CE$1)</f>
        <v>48390.807000000001</v>
      </c>
      <c r="DE195" s="51">
        <f>VLOOKUP($B$4:$B$236,'orig WPP2004'!$B$4:$CZ$265,'orig WPP2004'!CF$1)</f>
        <v>48404.514999999999</v>
      </c>
    </row>
    <row r="196" spans="1:109">
      <c r="A196">
        <v>10</v>
      </c>
      <c r="B196" s="3">
        <v>716</v>
      </c>
      <c r="C196" s="1" t="s">
        <v>621</v>
      </c>
      <c r="D196" s="29">
        <f>+[2]Summary!F74</f>
        <v>38.233695613275401</v>
      </c>
      <c r="E196" s="29">
        <f>+[2]Summary!G74</f>
        <v>45.050058328827738</v>
      </c>
      <c r="F196" s="29">
        <f>+[2]Summary!H74</f>
        <v>53.091297519640094</v>
      </c>
      <c r="G196" s="29">
        <f>+[2]Summary!I74</f>
        <v>62.579322469456038</v>
      </c>
      <c r="H196" s="29">
        <f>+[2]Summary!J74</f>
        <v>73.776579983549837</v>
      </c>
      <c r="I196" s="29">
        <f>+[2]Summary!K74</f>
        <v>86.99352117049618</v>
      </c>
      <c r="J196" s="29">
        <f>+[2]Summary!L74</f>
        <v>102.59745479320448</v>
      </c>
      <c r="K196" s="29">
        <f>+[2]Summary!M74</f>
        <v>121.02304670522265</v>
      </c>
      <c r="L196" s="29">
        <f>+[2]Summary!N74</f>
        <v>142.78477382520737</v>
      </c>
      <c r="M196" s="29">
        <f>+[2]Summary!O74</f>
        <v>168.49169933234558</v>
      </c>
      <c r="N196" s="29">
        <f>+[2]Summary!P74</f>
        <v>198.86500506459436</v>
      </c>
      <c r="O196" s="29">
        <f>+[2]Summary!Q74</f>
        <v>234.75879958758952</v>
      </c>
      <c r="P196" s="29">
        <f>+[2]Summary!R74</f>
        <v>277.18481860019637</v>
      </c>
      <c r="Q196" s="29">
        <f>+[2]Summary!S74</f>
        <v>327.34175126450612</v>
      </c>
      <c r="R196" s="29">
        <f>+[2]Summary!T74</f>
        <v>386.6500652857228</v>
      </c>
      <c r="S196" s="29">
        <f>+[2]Summary!U74</f>
        <v>456.79336940590213</v>
      </c>
      <c r="T196" s="29">
        <f>+[2]Summary!V74</f>
        <v>539.76754952728982</v>
      </c>
      <c r="U196" s="29">
        <f>+[2]Summary!W74</f>
        <v>637.93915004632299</v>
      </c>
      <c r="V196" s="29">
        <f>+[2]Summary!X74</f>
        <v>754.11475243809173</v>
      </c>
      <c r="W196" s="29">
        <f>+[2]Summary!Y74</f>
        <v>891.623437371965</v>
      </c>
      <c r="X196" s="29">
        <f>+[2]Summary!Z74</f>
        <v>1054.4148150336555</v>
      </c>
      <c r="Y196" s="29">
        <f>+[2]Summary!AA74</f>
        <v>1247.1755832589004</v>
      </c>
      <c r="Z196" s="29">
        <f>+[2]Summary!AB74</f>
        <v>1475.4681393322796</v>
      </c>
      <c r="AA196" s="29">
        <f>+[2]Summary!AC74</f>
        <v>1745.8954465239349</v>
      </c>
      <c r="AB196" s="29">
        <f>+[2]Summary!AD74</f>
        <v>2066.2971617081212</v>
      </c>
      <c r="AC196" s="51">
        <f>VLOOKUP($B$4:$B$236,'orig WPP2004'!$B$4:$CZ$265,'orig WPP2004'!D$1)</f>
        <v>2743.654</v>
      </c>
      <c r="AD196" s="51">
        <f>VLOOKUP($B$4:$B$236,'orig WPP2004'!$B$4:$CZ$265,'orig WPP2004'!E$1)</f>
        <v>2828.1379999999999</v>
      </c>
      <c r="AE196" s="51">
        <f>VLOOKUP($B$4:$B$236,'orig WPP2004'!$B$4:$CZ$265,'orig WPP2004'!F$1)</f>
        <v>2915.692</v>
      </c>
      <c r="AF196" s="51">
        <f>VLOOKUP($B$4:$B$236,'orig WPP2004'!$B$4:$CZ$265,'orig WPP2004'!G$1)</f>
        <v>3006.3490000000002</v>
      </c>
      <c r="AG196" s="51">
        <f>VLOOKUP($B$4:$B$236,'orig WPP2004'!$B$4:$CZ$265,'orig WPP2004'!H$1)</f>
        <v>3100.194</v>
      </c>
      <c r="AH196" s="51">
        <f>VLOOKUP($B$4:$B$236,'orig WPP2004'!$B$4:$CZ$265,'orig WPP2004'!I$1)</f>
        <v>3197.364</v>
      </c>
      <c r="AI196" s="51">
        <f>VLOOKUP($B$4:$B$236,'orig WPP2004'!$B$4:$CZ$265,'orig WPP2004'!J$1)</f>
        <v>3298.05</v>
      </c>
      <c r="AJ196" s="51">
        <f>VLOOKUP($B$4:$B$236,'orig WPP2004'!$B$4:$CZ$265,'orig WPP2004'!K$1)</f>
        <v>3402.4960000000001</v>
      </c>
      <c r="AK196" s="51">
        <f>VLOOKUP($B$4:$B$236,'orig WPP2004'!$B$4:$CZ$265,'orig WPP2004'!L$1)</f>
        <v>3510.99</v>
      </c>
      <c r="AL196" s="51">
        <f>VLOOKUP($B$4:$B$236,'orig WPP2004'!$B$4:$CZ$265,'orig WPP2004'!M$1)</f>
        <v>3623.8540000000003</v>
      </c>
      <c r="AM196" s="51">
        <f>VLOOKUP($B$4:$B$236,'orig WPP2004'!$B$4:$CZ$265,'orig WPP2004'!N$1)</f>
        <v>3741.4030000000002</v>
      </c>
      <c r="AN196" s="51">
        <f>VLOOKUP($B$4:$B$236,'orig WPP2004'!$B$4:$CZ$265,'orig WPP2004'!O$1)</f>
        <v>3863.9070000000002</v>
      </c>
      <c r="AO196" s="51">
        <f>VLOOKUP($B$4:$B$236,'orig WPP2004'!$B$4:$CZ$265,'orig WPP2004'!P$1)</f>
        <v>3991.5569999999998</v>
      </c>
      <c r="AP196" s="51">
        <f>VLOOKUP($B$4:$B$236,'orig WPP2004'!$B$4:$CZ$265,'orig WPP2004'!Q$1)</f>
        <v>4124.4459999999999</v>
      </c>
      <c r="AQ196" s="51">
        <f>VLOOKUP($B$4:$B$236,'orig WPP2004'!$B$4:$CZ$265,'orig WPP2004'!R$1)</f>
        <v>4262.6170000000002</v>
      </c>
      <c r="AR196" s="51">
        <f>VLOOKUP($B$4:$B$236,'orig WPP2004'!$B$4:$CZ$265,'orig WPP2004'!S$1)</f>
        <v>4406.1839999999993</v>
      </c>
      <c r="AS196" s="51">
        <f>VLOOKUP($B$4:$B$236,'orig WPP2004'!$B$4:$CZ$265,'orig WPP2004'!T$1)</f>
        <v>4555.0139999999992</v>
      </c>
      <c r="AT196" s="51">
        <f>VLOOKUP($B$4:$B$236,'orig WPP2004'!$B$4:$CZ$265,'orig WPP2004'!U$1)</f>
        <v>4709.3680000000004</v>
      </c>
      <c r="AU196" s="51">
        <f>VLOOKUP($B$4:$B$236,'orig WPP2004'!$B$4:$CZ$265,'orig WPP2004'!V$1)</f>
        <v>4870.1909999999998</v>
      </c>
      <c r="AV196" s="51">
        <f>VLOOKUP($B$4:$B$236,'orig WPP2004'!$B$4:$CZ$265,'orig WPP2004'!W$1)</f>
        <v>5038.7080000000005</v>
      </c>
      <c r="AW196" s="51">
        <f>VLOOKUP($B$4:$B$236,'orig WPP2004'!$B$4:$CZ$265,'orig WPP2004'!X$1)</f>
        <v>5215.6899999999996</v>
      </c>
      <c r="AX196" s="51">
        <f>VLOOKUP($B$4:$B$236,'orig WPP2004'!$B$4:$CZ$265,'orig WPP2004'!Y$1)</f>
        <v>5402.58</v>
      </c>
      <c r="AY196" s="51">
        <f>VLOOKUP($B$4:$B$236,'orig WPP2004'!$B$4:$CZ$265,'orig WPP2004'!Z$1)</f>
        <v>5599.0570000000007</v>
      </c>
      <c r="AZ196" s="51">
        <f>VLOOKUP($B$4:$B$236,'orig WPP2004'!$B$4:$CZ$265,'orig WPP2004'!AA$1)</f>
        <v>5802.08</v>
      </c>
      <c r="BA196" s="51">
        <f>VLOOKUP($B$4:$B$236,'orig WPP2004'!$B$4:$CZ$265,'orig WPP2004'!AB$1)</f>
        <v>6007.39</v>
      </c>
      <c r="BB196" s="51">
        <f>VLOOKUP($B$4:$B$236,'orig WPP2004'!$B$4:$CZ$265,'orig WPP2004'!AC$1)</f>
        <v>6212.4830000000002</v>
      </c>
      <c r="BC196" s="51">
        <f>VLOOKUP($B$4:$B$236,'orig WPP2004'!$B$4:$CZ$265,'orig WPP2004'!AD$1)</f>
        <v>6415.2070000000003</v>
      </c>
      <c r="BD196" s="51">
        <f>VLOOKUP($B$4:$B$236,'orig WPP2004'!$B$4:$CZ$265,'orig WPP2004'!AE$1)</f>
        <v>6617.9760000000006</v>
      </c>
      <c r="BE196" s="51">
        <f>VLOOKUP($B$4:$B$236,'orig WPP2004'!$B$4:$CZ$265,'orig WPP2004'!AF$1)</f>
        <v>6828.3440000000001</v>
      </c>
      <c r="BF196" s="51">
        <f>VLOOKUP($B$4:$B$236,'orig WPP2004'!$B$4:$CZ$265,'orig WPP2004'!AG$1)</f>
        <v>7056.6909999999998</v>
      </c>
      <c r="BG196" s="51">
        <f>VLOOKUP($B$4:$B$236,'orig WPP2004'!$B$4:$CZ$265,'orig WPP2004'!AH$1)</f>
        <v>7310.1030000000001</v>
      </c>
      <c r="BH196" s="51">
        <f>VLOOKUP($B$4:$B$236,'orig WPP2004'!$B$4:$CZ$265,'orig WPP2004'!AI$1)</f>
        <v>7590.1139999999996</v>
      </c>
      <c r="BI196" s="51">
        <f>VLOOKUP($B$4:$B$236,'orig WPP2004'!$B$4:$CZ$265,'orig WPP2004'!AJ$1)</f>
        <v>7893.1769999999997</v>
      </c>
      <c r="BJ196" s="51">
        <f>VLOOKUP($B$4:$B$236,'orig WPP2004'!$B$4:$CZ$265,'orig WPP2004'!AK$1)</f>
        <v>8214.81</v>
      </c>
      <c r="BK196" s="51">
        <f>VLOOKUP($B$4:$B$236,'orig WPP2004'!$B$4:$CZ$265,'orig WPP2004'!AL$1)</f>
        <v>8548.268</v>
      </c>
      <c r="BL196" s="51">
        <f>VLOOKUP($B$4:$B$236,'orig WPP2004'!$B$4:$CZ$265,'orig WPP2004'!AM$1)</f>
        <v>8887.6260000000002</v>
      </c>
      <c r="BM196" s="51">
        <f>VLOOKUP($B$4:$B$236,'orig WPP2004'!$B$4:$CZ$265,'orig WPP2004'!AN$1)</f>
        <v>9231.4</v>
      </c>
      <c r="BN196" s="51">
        <f>VLOOKUP($B$4:$B$236,'orig WPP2004'!$B$4:$CZ$265,'orig WPP2004'!AO$1)</f>
        <v>9577.8990000000013</v>
      </c>
      <c r="BO196" s="51">
        <f>VLOOKUP($B$4:$B$236,'orig WPP2004'!$B$4:$CZ$265,'orig WPP2004'!AP$1)</f>
        <v>9920.5580000000009</v>
      </c>
      <c r="BP196" s="51">
        <f>VLOOKUP($B$4:$B$236,'orig WPP2004'!$B$4:$CZ$265,'orig WPP2004'!AQ$1)</f>
        <v>10251.559000000001</v>
      </c>
      <c r="BQ196" s="51">
        <f>VLOOKUP($B$4:$B$236,'orig WPP2004'!$B$4:$CZ$265,'orig WPP2004'!AR$1)</f>
        <v>10564.857</v>
      </c>
      <c r="BR196" s="51">
        <f>VLOOKUP($B$4:$B$236,'orig WPP2004'!$B$4:$CZ$265,'orig WPP2004'!AS$1)</f>
        <v>10857.344000000001</v>
      </c>
      <c r="BS196" s="51">
        <f>VLOOKUP($B$4:$B$236,'orig WPP2004'!$B$4:$CZ$265,'orig WPP2004'!AT$1)</f>
        <v>11128.541000000001</v>
      </c>
      <c r="BT196" s="51">
        <f>VLOOKUP($B$4:$B$236,'orig WPP2004'!$B$4:$CZ$265,'orig WPP2004'!AU$1)</f>
        <v>11378.496999999999</v>
      </c>
      <c r="BU196" s="51">
        <f>VLOOKUP($B$4:$B$236,'orig WPP2004'!$B$4:$CZ$265,'orig WPP2004'!AV$1)</f>
        <v>11608.5</v>
      </c>
      <c r="BV196" s="51">
        <f>VLOOKUP($B$4:$B$236,'orig WPP2004'!$B$4:$CZ$265,'orig WPP2004'!AW$1)</f>
        <v>11819.621999999999</v>
      </c>
      <c r="BW196" s="51">
        <f>VLOOKUP($B$4:$B$236,'orig WPP2004'!$B$4:$CZ$265,'orig WPP2004'!AX$1)</f>
        <v>12011.917000000001</v>
      </c>
      <c r="BX196" s="51">
        <f>VLOOKUP($B$4:$B$236,'orig WPP2004'!$B$4:$CZ$265,'orig WPP2004'!AY$1)</f>
        <v>12185.014999999999</v>
      </c>
      <c r="BY196" s="51">
        <f>VLOOKUP($B$4:$B$236,'orig WPP2004'!$B$4:$CZ$265,'orig WPP2004'!AZ$1)</f>
        <v>12339.386</v>
      </c>
      <c r="BZ196" s="51">
        <f>VLOOKUP($B$4:$B$236,'orig WPP2004'!$B$4:$CZ$265,'orig WPP2004'!BA$1)</f>
        <v>12475.708000000001</v>
      </c>
      <c r="CA196" s="51">
        <f>VLOOKUP($B$4:$B$236,'orig WPP2004'!$B$4:$CZ$265,'orig WPP2004'!BB$1)</f>
        <v>12595.083999999999</v>
      </c>
      <c r="CB196" s="51">
        <f>VLOOKUP($B$4:$B$236,'orig WPP2004'!$B$4:$CZ$265,'orig WPP2004'!BC$1)</f>
        <v>12697.773000000001</v>
      </c>
      <c r="CC196" s="51">
        <f>VLOOKUP($B$4:$B$236,'orig WPP2004'!$B$4:$CZ$265,'orig WPP2004'!BD$1)</f>
        <v>12785.584999999999</v>
      </c>
      <c r="CD196" s="51">
        <f>VLOOKUP($B$4:$B$236,'orig WPP2004'!$B$4:$CZ$265,'orig WPP2004'!BE$1)</f>
        <v>12863.137999999999</v>
      </c>
      <c r="CE196" s="51">
        <f>VLOOKUP($B$4:$B$236,'orig WPP2004'!$B$4:$CZ$265,'orig WPP2004'!BF$1)</f>
        <v>12936.295</v>
      </c>
      <c r="CF196" s="51">
        <f>VLOOKUP($B$4:$B$236,'orig WPP2004'!$B$4:$CZ$265,'orig WPP2004'!BG$1)</f>
        <v>13009.534</v>
      </c>
      <c r="CG196" s="51">
        <f>VLOOKUP($B$4:$B$236,'orig WPP2004'!$B$4:$CZ$265,'orig WPP2004'!BH$1)</f>
        <v>13084.81</v>
      </c>
      <c r="CH196" s="51">
        <f>VLOOKUP($B$4:$B$236,'orig WPP2004'!$B$4:$CZ$265,'orig WPP2004'!BI$1)</f>
        <v>13162.064999999999</v>
      </c>
      <c r="CI196" s="51">
        <f>VLOOKUP($B$4:$B$236,'orig WPP2004'!$B$4:$CZ$265,'orig WPP2004'!BJ$1)</f>
        <v>13241.196</v>
      </c>
      <c r="CJ196" s="51">
        <f>VLOOKUP($B$4:$B$236,'orig WPP2004'!$B$4:$CZ$265,'orig WPP2004'!BK$1)</f>
        <v>13321.278</v>
      </c>
      <c r="CK196" s="51">
        <f>VLOOKUP($B$4:$B$236,'orig WPP2004'!$B$4:$CZ$265,'orig WPP2004'!BL$1)</f>
        <v>13401.548999999999</v>
      </c>
      <c r="CL196" s="51">
        <f>VLOOKUP($B$4:$B$236,'orig WPP2004'!$B$4:$CZ$265,'orig WPP2004'!BM$1)</f>
        <v>13482.564</v>
      </c>
      <c r="CM196" s="51">
        <f>VLOOKUP($B$4:$B$236,'orig WPP2004'!$B$4:$CZ$265,'orig WPP2004'!BN$1)</f>
        <v>13564.726000000001</v>
      </c>
      <c r="CN196" s="51">
        <f>VLOOKUP($B$4:$B$236,'orig WPP2004'!$B$4:$CZ$265,'orig WPP2004'!BO$1)</f>
        <v>13646.802</v>
      </c>
      <c r="CO196" s="51">
        <f>VLOOKUP($B$4:$B$236,'orig WPP2004'!$B$4:$CZ$265,'orig WPP2004'!BP$1)</f>
        <v>13727.067999999999</v>
      </c>
      <c r="CP196" s="51">
        <f>VLOOKUP($B$4:$B$236,'orig WPP2004'!$B$4:$CZ$265,'orig WPP2004'!BQ$1)</f>
        <v>13804.252</v>
      </c>
      <c r="CQ196" s="51">
        <f>VLOOKUP($B$4:$B$236,'orig WPP2004'!$B$4:$CZ$265,'orig WPP2004'!BR$1)</f>
        <v>13877.999</v>
      </c>
      <c r="CR196" s="51">
        <f>VLOOKUP($B$4:$B$236,'orig WPP2004'!$B$4:$CZ$265,'orig WPP2004'!BS$1)</f>
        <v>13948.594000000001</v>
      </c>
      <c r="CS196" s="51">
        <f>VLOOKUP($B$4:$B$236,'orig WPP2004'!$B$4:$CZ$265,'orig WPP2004'!BT$1)</f>
        <v>14016.212</v>
      </c>
      <c r="CT196" s="51">
        <f>VLOOKUP($B$4:$B$236,'orig WPP2004'!$B$4:$CZ$265,'orig WPP2004'!BU$1)</f>
        <v>14081.251</v>
      </c>
      <c r="CU196" s="51">
        <f>VLOOKUP($B$4:$B$236,'orig WPP2004'!$B$4:$CZ$265,'orig WPP2004'!BV$1)</f>
        <v>14144.061</v>
      </c>
      <c r="CV196" s="51">
        <f>VLOOKUP($B$4:$B$236,'orig WPP2004'!$B$4:$CZ$265,'orig WPP2004'!BW$1)</f>
        <v>14204.644</v>
      </c>
      <c r="CW196" s="51">
        <f>VLOOKUP($B$4:$B$236,'orig WPP2004'!$B$4:$CZ$265,'orig WPP2004'!BX$1)</f>
        <v>14263.034</v>
      </c>
      <c r="CX196" s="51">
        <f>VLOOKUP($B$4:$B$236,'orig WPP2004'!$B$4:$CZ$265,'orig WPP2004'!BY$1)</f>
        <v>14319.696</v>
      </c>
      <c r="CY196" s="51">
        <f>VLOOKUP($B$4:$B$236,'orig WPP2004'!$B$4:$CZ$265,'orig WPP2004'!BZ$1)</f>
        <v>14375.219000000001</v>
      </c>
      <c r="CZ196" s="51">
        <f>VLOOKUP($B$4:$B$236,'orig WPP2004'!$B$4:$CZ$265,'orig WPP2004'!CA$1)</f>
        <v>14430.081</v>
      </c>
      <c r="DA196" s="51">
        <f>VLOOKUP($B$4:$B$236,'orig WPP2004'!$B$4:$CZ$265,'orig WPP2004'!CB$1)</f>
        <v>14484.511999999999</v>
      </c>
      <c r="DB196" s="51">
        <f>VLOOKUP($B$4:$B$236,'orig WPP2004'!$B$4:$CZ$265,'orig WPP2004'!CC$1)</f>
        <v>14538.594999999999</v>
      </c>
      <c r="DC196" s="51">
        <f>VLOOKUP($B$4:$B$236,'orig WPP2004'!$B$4:$CZ$265,'orig WPP2004'!CD$1)</f>
        <v>14592.467000000001</v>
      </c>
      <c r="DD196" s="51">
        <f>VLOOKUP($B$4:$B$236,'orig WPP2004'!$B$4:$CZ$265,'orig WPP2004'!CE$1)</f>
        <v>14646.225999999999</v>
      </c>
      <c r="DE196" s="51">
        <f>VLOOKUP($B$4:$B$236,'orig WPP2004'!$B$4:$CZ$265,'orig WPP2004'!CF$1)</f>
        <v>14699.962</v>
      </c>
    </row>
    <row r="197" spans="1:109">
      <c r="A197">
        <v>11</v>
      </c>
      <c r="B197" s="3">
        <v>724</v>
      </c>
      <c r="C197" s="1" t="s">
        <v>568</v>
      </c>
      <c r="D197" s="29">
        <f>+[3]Summary!M25</f>
        <v>8769.9999999999982</v>
      </c>
      <c r="E197" s="29">
        <f>+[3]Summary!N25</f>
        <v>9027.6591825071828</v>
      </c>
      <c r="F197" s="29">
        <f>+[3]Summary!O25</f>
        <v>9278.4274931323816</v>
      </c>
      <c r="G197" s="29">
        <f>+[3]Summary!P25</f>
        <v>9536.1615901638379</v>
      </c>
      <c r="H197" s="29">
        <f>+[3]Summary!Q25</f>
        <v>9801.0549676683877</v>
      </c>
      <c r="I197" s="29">
        <f>+[3]Summary!R25</f>
        <v>10073.306494548062</v>
      </c>
      <c r="J197" s="29">
        <f>+[3]Summary!S25</f>
        <v>10353.12056384107</v>
      </c>
      <c r="K197" s="29">
        <f>+[3]Summary!T25</f>
        <v>10640.707246169985</v>
      </c>
      <c r="L197" s="29">
        <f>+[3]Summary!U25</f>
        <v>10936.282447452488</v>
      </c>
      <c r="M197" s="29">
        <f>+[3]Summary!V25</f>
        <v>11240.068070992835</v>
      </c>
      <c r="N197" s="29">
        <f>+[3]Summary!W25</f>
        <v>11552.292184075966</v>
      </c>
      <c r="O197" s="29">
        <f>+[3]Summary!X25</f>
        <v>11873.189189189186</v>
      </c>
      <c r="P197" s="29">
        <f>+[3]Summary!Y25</f>
        <v>12203</v>
      </c>
      <c r="Q197" s="29">
        <f>+[3]Summary!Z25</f>
        <v>13041</v>
      </c>
      <c r="R197" s="29">
        <f>+[3]Summary!AA25</f>
        <v>13020.117647058825</v>
      </c>
      <c r="S197" s="29">
        <f>+[3]Summary!AB25</f>
        <v>14216</v>
      </c>
      <c r="T197" s="29">
        <f>+[3]Summary!AC25</f>
        <v>15666</v>
      </c>
      <c r="U197" s="29">
        <f>+[3]Summary!AD25</f>
        <v>16506.588235294115</v>
      </c>
      <c r="V197" s="29">
        <f>+[3]Summary!AE25</f>
        <v>17388.399999999998</v>
      </c>
      <c r="W197" s="29">
        <f>+[3]Summary!AF25</f>
        <v>18193.23076923077</v>
      </c>
      <c r="X197" s="29">
        <f>+[3]Summary!AG25</f>
        <v>18594</v>
      </c>
      <c r="Y197" s="29">
        <f>+[3]Summary!AH25</f>
        <v>19925</v>
      </c>
      <c r="Z197" s="29">
        <f>+[3]Summary!AI25</f>
        <v>21306</v>
      </c>
      <c r="AA197" s="29">
        <f>+[3]Summary!AJ25</f>
        <v>23566</v>
      </c>
      <c r="AB197" s="29">
        <f>+[3]Summary!AK25</f>
        <v>25879</v>
      </c>
      <c r="AC197" s="51">
        <f>VLOOKUP($B$4:$B$236,'orig WPP2004'!$B$4:$CZ$265,'orig WPP2004'!D$1)</f>
        <v>28008.754000000001</v>
      </c>
      <c r="AD197" s="51">
        <f>VLOOKUP($B$4:$B$236,'orig WPP2004'!$B$4:$CZ$265,'orig WPP2004'!E$1)</f>
        <v>28251.966</v>
      </c>
      <c r="AE197" s="51">
        <f>VLOOKUP($B$4:$B$236,'orig WPP2004'!$B$4:$CZ$265,'orig WPP2004'!F$1)</f>
        <v>28492.679</v>
      </c>
      <c r="AF197" s="51">
        <f>VLOOKUP($B$4:$B$236,'orig WPP2004'!$B$4:$CZ$265,'orig WPP2004'!G$1)</f>
        <v>28730.328999999998</v>
      </c>
      <c r="AG197" s="51">
        <f>VLOOKUP($B$4:$B$236,'orig WPP2004'!$B$4:$CZ$265,'orig WPP2004'!H$1)</f>
        <v>28965.292999999998</v>
      </c>
      <c r="AH197" s="51">
        <f>VLOOKUP($B$4:$B$236,'orig WPP2004'!$B$4:$CZ$265,'orig WPP2004'!I$1)</f>
        <v>29198.894</v>
      </c>
      <c r="AI197" s="51">
        <f>VLOOKUP($B$4:$B$236,'orig WPP2004'!$B$4:$CZ$265,'orig WPP2004'!J$1)</f>
        <v>29433.464</v>
      </c>
      <c r="AJ197" s="51">
        <f>VLOOKUP($B$4:$B$236,'orig WPP2004'!$B$4:$CZ$265,'orig WPP2004'!K$1)</f>
        <v>29672.279000000002</v>
      </c>
      <c r="AK197" s="51">
        <f>VLOOKUP($B$4:$B$236,'orig WPP2004'!$B$4:$CZ$265,'orig WPP2004'!L$1)</f>
        <v>29919.347000000002</v>
      </c>
      <c r="AL197" s="51">
        <f>VLOOKUP($B$4:$B$236,'orig WPP2004'!$B$4:$CZ$265,'orig WPP2004'!M$1)</f>
        <v>30179.063000000002</v>
      </c>
      <c r="AM197" s="51">
        <f>VLOOKUP($B$4:$B$236,'orig WPP2004'!$B$4:$CZ$265,'orig WPP2004'!N$1)</f>
        <v>30455.154999999999</v>
      </c>
      <c r="AN197" s="51">
        <f>VLOOKUP($B$4:$B$236,'orig WPP2004'!$B$4:$CZ$265,'orig WPP2004'!O$1)</f>
        <v>30749.573</v>
      </c>
      <c r="AO197" s="51">
        <f>VLOOKUP($B$4:$B$236,'orig WPP2004'!$B$4:$CZ$265,'orig WPP2004'!P$1)</f>
        <v>31061.508000000002</v>
      </c>
      <c r="AP197" s="51">
        <f>VLOOKUP($B$4:$B$236,'orig WPP2004'!$B$4:$CZ$265,'orig WPP2004'!Q$1)</f>
        <v>31386.976999999999</v>
      </c>
      <c r="AQ197" s="51">
        <f>VLOOKUP($B$4:$B$236,'orig WPP2004'!$B$4:$CZ$265,'orig WPP2004'!R$1)</f>
        <v>31720.006999999998</v>
      </c>
      <c r="AR197" s="51">
        <f>VLOOKUP($B$4:$B$236,'orig WPP2004'!$B$4:$CZ$265,'orig WPP2004'!S$1)</f>
        <v>32056.123999999996</v>
      </c>
      <c r="AS197" s="51">
        <f>VLOOKUP($B$4:$B$236,'orig WPP2004'!$B$4:$CZ$265,'orig WPP2004'!T$1)</f>
        <v>32394.222999999998</v>
      </c>
      <c r="AT197" s="51">
        <f>VLOOKUP($B$4:$B$236,'orig WPP2004'!$B$4:$CZ$265,'orig WPP2004'!U$1)</f>
        <v>32735.265999999996</v>
      </c>
      <c r="AU197" s="51">
        <f>VLOOKUP($B$4:$B$236,'orig WPP2004'!$B$4:$CZ$265,'orig WPP2004'!V$1)</f>
        <v>33079.309000000001</v>
      </c>
      <c r="AV197" s="51">
        <f>VLOOKUP($B$4:$B$236,'orig WPP2004'!$B$4:$CZ$265,'orig WPP2004'!W$1)</f>
        <v>33426.952000000005</v>
      </c>
      <c r="AW197" s="51">
        <f>VLOOKUP($B$4:$B$236,'orig WPP2004'!$B$4:$CZ$265,'orig WPP2004'!X$1)</f>
        <v>33778.663</v>
      </c>
      <c r="AX197" s="51">
        <f>VLOOKUP($B$4:$B$236,'orig WPP2004'!$B$4:$CZ$265,'orig WPP2004'!Y$1)</f>
        <v>34131.002</v>
      </c>
      <c r="AY197" s="51">
        <f>VLOOKUP($B$4:$B$236,'orig WPP2004'!$B$4:$CZ$265,'orig WPP2004'!Z$1)</f>
        <v>34482.937000000005</v>
      </c>
      <c r="AZ197" s="51">
        <f>VLOOKUP($B$4:$B$236,'orig WPP2004'!$B$4:$CZ$265,'orig WPP2004'!AA$1)</f>
        <v>34839.953999999998</v>
      </c>
      <c r="BA197" s="51">
        <f>VLOOKUP($B$4:$B$236,'orig WPP2004'!$B$4:$CZ$265,'orig WPP2004'!AB$1)</f>
        <v>35209.739000000001</v>
      </c>
      <c r="BB197" s="51">
        <f>VLOOKUP($B$4:$B$236,'orig WPP2004'!$B$4:$CZ$265,'orig WPP2004'!AC$1)</f>
        <v>35595.993000000002</v>
      </c>
      <c r="BC197" s="51">
        <f>VLOOKUP($B$4:$B$236,'orig WPP2004'!$B$4:$CZ$265,'orig WPP2004'!AD$1)</f>
        <v>36003.195999999996</v>
      </c>
      <c r="BD197" s="51">
        <f>VLOOKUP($B$4:$B$236,'orig WPP2004'!$B$4:$CZ$265,'orig WPP2004'!AE$1)</f>
        <v>36424.574000000001</v>
      </c>
      <c r="BE197" s="51">
        <f>VLOOKUP($B$4:$B$236,'orig WPP2004'!$B$4:$CZ$265,'orig WPP2004'!AF$1)</f>
        <v>36838.998999999996</v>
      </c>
      <c r="BF197" s="51">
        <f>VLOOKUP($B$4:$B$236,'orig WPP2004'!$B$4:$CZ$265,'orig WPP2004'!AG$1)</f>
        <v>37217.976999999999</v>
      </c>
      <c r="BG197" s="51">
        <f>VLOOKUP($B$4:$B$236,'orig WPP2004'!$B$4:$CZ$265,'orig WPP2004'!AH$1)</f>
        <v>37541.778999999995</v>
      </c>
      <c r="BH197" s="51">
        <f>VLOOKUP($B$4:$B$236,'orig WPP2004'!$B$4:$CZ$265,'orig WPP2004'!AI$1)</f>
        <v>37801.487000000001</v>
      </c>
      <c r="BI197" s="51">
        <f>VLOOKUP($B$4:$B$236,'orig WPP2004'!$B$4:$CZ$265,'orig WPP2004'!AJ$1)</f>
        <v>38004.682999999997</v>
      </c>
      <c r="BJ197" s="51">
        <f>VLOOKUP($B$4:$B$236,'orig WPP2004'!$B$4:$CZ$265,'orig WPP2004'!AK$1)</f>
        <v>38168.559999999998</v>
      </c>
      <c r="BK197" s="51">
        <f>VLOOKUP($B$4:$B$236,'orig WPP2004'!$B$4:$CZ$265,'orig WPP2004'!AL$1)</f>
        <v>38318.813999999998</v>
      </c>
      <c r="BL197" s="51">
        <f>VLOOKUP($B$4:$B$236,'orig WPP2004'!$B$4:$CZ$265,'orig WPP2004'!AM$1)</f>
        <v>38474.286999999997</v>
      </c>
      <c r="BM197" s="51">
        <f>VLOOKUP($B$4:$B$236,'orig WPP2004'!$B$4:$CZ$265,'orig WPP2004'!AN$1)</f>
        <v>38641.256999999998</v>
      </c>
      <c r="BN197" s="51">
        <f>VLOOKUP($B$4:$B$236,'orig WPP2004'!$B$4:$CZ$265,'orig WPP2004'!AO$1)</f>
        <v>38814.736999999994</v>
      </c>
      <c r="BO197" s="51">
        <f>VLOOKUP($B$4:$B$236,'orig WPP2004'!$B$4:$CZ$265,'orig WPP2004'!AP$1)</f>
        <v>38988.971000000005</v>
      </c>
      <c r="BP197" s="51">
        <f>VLOOKUP($B$4:$B$236,'orig WPP2004'!$B$4:$CZ$265,'orig WPP2004'!AQ$1)</f>
        <v>39153.994999999995</v>
      </c>
      <c r="BQ197" s="51">
        <f>VLOOKUP($B$4:$B$236,'orig WPP2004'!$B$4:$CZ$265,'orig WPP2004'!AR$1)</f>
        <v>39303.218000000001</v>
      </c>
      <c r="BR197" s="51">
        <f>VLOOKUP($B$4:$B$236,'orig WPP2004'!$B$4:$CZ$265,'orig WPP2004'!AS$1)</f>
        <v>39439.584000000003</v>
      </c>
      <c r="BS197" s="51">
        <f>VLOOKUP($B$4:$B$236,'orig WPP2004'!$B$4:$CZ$265,'orig WPP2004'!AT$1)</f>
        <v>39569.005000000005</v>
      </c>
      <c r="BT197" s="51">
        <f>VLOOKUP($B$4:$B$236,'orig WPP2004'!$B$4:$CZ$265,'orig WPP2004'!AU$1)</f>
        <v>39691.744999999995</v>
      </c>
      <c r="BU197" s="51">
        <f>VLOOKUP($B$4:$B$236,'orig WPP2004'!$B$4:$CZ$265,'orig WPP2004'!AV$1)</f>
        <v>39808.046000000002</v>
      </c>
      <c r="BV197" s="51">
        <f>VLOOKUP($B$4:$B$236,'orig WPP2004'!$B$4:$CZ$265,'orig WPP2004'!AW$1)</f>
        <v>39920.535000000003</v>
      </c>
      <c r="BW197" s="51">
        <f>VLOOKUP($B$4:$B$236,'orig WPP2004'!$B$4:$CZ$265,'orig WPP2004'!AX$1)</f>
        <v>40021.403999999995</v>
      </c>
      <c r="BX197" s="51">
        <f>VLOOKUP($B$4:$B$236,'orig WPP2004'!$B$4:$CZ$265,'orig WPP2004'!AY$1)</f>
        <v>40116.591</v>
      </c>
      <c r="BY197" s="51">
        <f>VLOOKUP($B$4:$B$236,'orig WPP2004'!$B$4:$CZ$265,'orig WPP2004'!AZ$1)</f>
        <v>40238.365999999995</v>
      </c>
      <c r="BZ197" s="51">
        <f>VLOOKUP($B$4:$B$236,'orig WPP2004'!$B$4:$CZ$265,'orig WPP2004'!BA$1)</f>
        <v>40429.611000000004</v>
      </c>
      <c r="CA197" s="51">
        <f>VLOOKUP($B$4:$B$236,'orig WPP2004'!$B$4:$CZ$265,'orig WPP2004'!BB$1)</f>
        <v>40717.221999999994</v>
      </c>
      <c r="CB197" s="51">
        <f>VLOOKUP($B$4:$B$236,'orig WPP2004'!$B$4:$CZ$265,'orig WPP2004'!BC$1)</f>
        <v>41117.160000000003</v>
      </c>
      <c r="CC197" s="51">
        <f>VLOOKUP($B$4:$B$236,'orig WPP2004'!$B$4:$CZ$265,'orig WPP2004'!BD$1)</f>
        <v>41610.108</v>
      </c>
      <c r="CD197" s="51">
        <f>VLOOKUP($B$4:$B$236,'orig WPP2004'!$B$4:$CZ$265,'orig WPP2004'!BE$1)</f>
        <v>42144.116999999998</v>
      </c>
      <c r="CE197" s="51">
        <f>VLOOKUP($B$4:$B$236,'orig WPP2004'!$B$4:$CZ$265,'orig WPP2004'!BF$1)</f>
        <v>42646.395000000004</v>
      </c>
      <c r="CF197" s="51">
        <f>VLOOKUP($B$4:$B$236,'orig WPP2004'!$B$4:$CZ$265,'orig WPP2004'!BG$1)</f>
        <v>43064.188999999998</v>
      </c>
      <c r="CG197" s="51">
        <f>VLOOKUP($B$4:$B$236,'orig WPP2004'!$B$4:$CZ$265,'orig WPP2004'!BH$1)</f>
        <v>43378.824000000001</v>
      </c>
      <c r="CH197" s="51">
        <f>VLOOKUP($B$4:$B$236,'orig WPP2004'!$B$4:$CZ$265,'orig WPP2004'!BI$1)</f>
        <v>43604.345000000001</v>
      </c>
      <c r="CI197" s="51">
        <f>VLOOKUP($B$4:$B$236,'orig WPP2004'!$B$4:$CZ$265,'orig WPP2004'!BJ$1)</f>
        <v>43760.834999999999</v>
      </c>
      <c r="CJ197" s="51">
        <f>VLOOKUP($B$4:$B$236,'orig WPP2004'!$B$4:$CZ$265,'orig WPP2004'!BK$1)</f>
        <v>43882.131999999998</v>
      </c>
      <c r="CK197" s="51">
        <f>VLOOKUP($B$4:$B$236,'orig WPP2004'!$B$4:$CZ$265,'orig WPP2004'!BL$1)</f>
        <v>43993.417000000001</v>
      </c>
      <c r="CL197" s="51">
        <f>VLOOKUP($B$4:$B$236,'orig WPP2004'!$B$4:$CZ$265,'orig WPP2004'!BM$1)</f>
        <v>44098.317999999999</v>
      </c>
      <c r="CM197" s="51">
        <f>VLOOKUP($B$4:$B$236,'orig WPP2004'!$B$4:$CZ$265,'orig WPP2004'!BN$1)</f>
        <v>44188.876000000004</v>
      </c>
      <c r="CN197" s="51">
        <f>VLOOKUP($B$4:$B$236,'orig WPP2004'!$B$4:$CZ$265,'orig WPP2004'!BO$1)</f>
        <v>44265.567000000003</v>
      </c>
      <c r="CO197" s="51">
        <f>VLOOKUP($B$4:$B$236,'orig WPP2004'!$B$4:$CZ$265,'orig WPP2004'!BP$1)</f>
        <v>44326.911999999997</v>
      </c>
      <c r="CP197" s="51">
        <f>VLOOKUP($B$4:$B$236,'orig WPP2004'!$B$4:$CZ$265,'orig WPP2004'!BQ$1)</f>
        <v>44372.171000000002</v>
      </c>
      <c r="CQ197" s="51">
        <f>VLOOKUP($B$4:$B$236,'orig WPP2004'!$B$4:$CZ$265,'orig WPP2004'!BR$1)</f>
        <v>44403.502</v>
      </c>
      <c r="CR197" s="51">
        <f>VLOOKUP($B$4:$B$236,'orig WPP2004'!$B$4:$CZ$265,'orig WPP2004'!BS$1)</f>
        <v>44423.683000000005</v>
      </c>
      <c r="CS197" s="51">
        <f>VLOOKUP($B$4:$B$236,'orig WPP2004'!$B$4:$CZ$265,'orig WPP2004'!BT$1)</f>
        <v>44433.067999999999</v>
      </c>
      <c r="CT197" s="51">
        <f>VLOOKUP($B$4:$B$236,'orig WPP2004'!$B$4:$CZ$265,'orig WPP2004'!BU$1)</f>
        <v>44431.562999999995</v>
      </c>
      <c r="CU197" s="51">
        <f>VLOOKUP($B$4:$B$236,'orig WPP2004'!$B$4:$CZ$265,'orig WPP2004'!BV$1)</f>
        <v>44419.429000000004</v>
      </c>
      <c r="CV197" s="51">
        <f>VLOOKUP($B$4:$B$236,'orig WPP2004'!$B$4:$CZ$265,'orig WPP2004'!BW$1)</f>
        <v>44397.462</v>
      </c>
      <c r="CW197" s="51">
        <f>VLOOKUP($B$4:$B$236,'orig WPP2004'!$B$4:$CZ$265,'orig WPP2004'!BX$1)</f>
        <v>44367.141000000003</v>
      </c>
      <c r="CX197" s="51">
        <f>VLOOKUP($B$4:$B$236,'orig WPP2004'!$B$4:$CZ$265,'orig WPP2004'!BY$1)</f>
        <v>44330.214999999997</v>
      </c>
      <c r="CY197" s="51">
        <f>VLOOKUP($B$4:$B$236,'orig WPP2004'!$B$4:$CZ$265,'orig WPP2004'!BZ$1)</f>
        <v>44288.731</v>
      </c>
      <c r="CZ197" s="51">
        <f>VLOOKUP($B$4:$B$236,'orig WPP2004'!$B$4:$CZ$265,'orig WPP2004'!CA$1)</f>
        <v>44244.396999999997</v>
      </c>
      <c r="DA197" s="51">
        <f>VLOOKUP($B$4:$B$236,'orig WPP2004'!$B$4:$CZ$265,'orig WPP2004'!CB$1)</f>
        <v>44198.031000000003</v>
      </c>
      <c r="DB197" s="51">
        <f>VLOOKUP($B$4:$B$236,'orig WPP2004'!$B$4:$CZ$265,'orig WPP2004'!CC$1)</f>
        <v>44150.180999999997</v>
      </c>
      <c r="DC197" s="51">
        <f>VLOOKUP($B$4:$B$236,'orig WPP2004'!$B$4:$CZ$265,'orig WPP2004'!CD$1)</f>
        <v>44101.902000000002</v>
      </c>
      <c r="DD197" s="51">
        <f>VLOOKUP($B$4:$B$236,'orig WPP2004'!$B$4:$CZ$265,'orig WPP2004'!CE$1)</f>
        <v>44054.225000000006</v>
      </c>
      <c r="DE197" s="51">
        <f>VLOOKUP($B$4:$B$236,'orig WPP2004'!$B$4:$CZ$265,'orig WPP2004'!CF$1)</f>
        <v>44007.87</v>
      </c>
    </row>
    <row r="198" spans="1:109">
      <c r="A198">
        <v>7</v>
      </c>
      <c r="B198" s="3">
        <v>732</v>
      </c>
      <c r="C198" s="1" t="s">
        <v>637</v>
      </c>
      <c r="D198" s="29">
        <f>+[2]Summary!F9</f>
        <v>0.90144558818111031</v>
      </c>
      <c r="E198" s="29">
        <f>+[2]Summary!G9</f>
        <v>0.90446045636900696</v>
      </c>
      <c r="F198" s="29">
        <f>+[2]Summary!H9</f>
        <v>0.9074854077281006</v>
      </c>
      <c r="G198" s="29">
        <f>+[2]Summary!I9</f>
        <v>0.91052047598137187</v>
      </c>
      <c r="H198" s="29">
        <f>+[2]Summary!J9</f>
        <v>0.91356569496458728</v>
      </c>
      <c r="I198" s="29">
        <f>+[2]Summary!K9</f>
        <v>0.91662109862667618</v>
      </c>
      <c r="J198" s="29">
        <f>+[2]Summary!L9</f>
        <v>0.91968672103010984</v>
      </c>
      <c r="K198" s="29">
        <f>+[2]Summary!M9</f>
        <v>0.92276259635128088</v>
      </c>
      <c r="L198" s="29">
        <f>+[2]Summary!N9</f>
        <v>0.9258487588808838</v>
      </c>
      <c r="M198" s="29">
        <f>+[2]Summary!O9</f>
        <v>0.92894524302429804</v>
      </c>
      <c r="N198" s="29">
        <f>+[2]Summary!P9</f>
        <v>0.9320520833019712</v>
      </c>
      <c r="O198" s="29">
        <f>+[2]Summary!Q9</f>
        <v>0.9351693143498041</v>
      </c>
      <c r="P198" s="29">
        <f>+[2]Summary!R9</f>
        <v>0.94302788001660909</v>
      </c>
      <c r="Q198" s="29">
        <f>+[2]Summary!S9</f>
        <v>0.95095248405036203</v>
      </c>
      <c r="R198" s="29">
        <f>+[2]Summary!T9</f>
        <v>0.95894368139532304</v>
      </c>
      <c r="S198" s="29">
        <f>+[2]Summary!U9</f>
        <v>0.96700203165914933</v>
      </c>
      <c r="T198" s="29">
        <f>+[2]Summary!V9</f>
        <v>0.97512809915208343</v>
      </c>
      <c r="U198" s="29">
        <f>+[2]Summary!W9</f>
        <v>0.99502867260416672</v>
      </c>
      <c r="V198" s="29">
        <f>+[2]Summary!X9</f>
        <v>1.0153353802083334</v>
      </c>
      <c r="W198" s="29">
        <f>+[2]Summary!Y9</f>
        <v>1.0360565104166668</v>
      </c>
      <c r="X198" s="29">
        <f>+[2]Summary!Z9</f>
        <v>1.0572005208333333</v>
      </c>
      <c r="Y198" s="29">
        <f>+[2]Summary!AA9</f>
        <v>1.0787760416666667</v>
      </c>
      <c r="Z198" s="29">
        <f>+[2]Summary!AB9</f>
        <v>2.1575520833333335</v>
      </c>
      <c r="AA198" s="29">
        <f>+[2]Summary!AC9</f>
        <v>4.315104166666667</v>
      </c>
      <c r="AB198" s="29">
        <f>+[2]Summary!AD9</f>
        <v>8.6302083333333339</v>
      </c>
      <c r="AC198" s="51">
        <f>VLOOKUP($B$4:$B$236,'orig WPP2004'!$B$4:$CZ$265,'orig WPP2004'!D$1)</f>
        <v>13.766</v>
      </c>
      <c r="AD198" s="51">
        <f>VLOOKUP($B$4:$B$236,'orig WPP2004'!$B$4:$CZ$265,'orig WPP2004'!E$1)</f>
        <v>16.041</v>
      </c>
      <c r="AE198" s="51">
        <f>VLOOKUP($B$4:$B$236,'orig WPP2004'!$B$4:$CZ$265,'orig WPP2004'!F$1)</f>
        <v>17.545999999999999</v>
      </c>
      <c r="AF198" s="51">
        <f>VLOOKUP($B$4:$B$236,'orig WPP2004'!$B$4:$CZ$265,'orig WPP2004'!G$1)</f>
        <v>18.692999999999998</v>
      </c>
      <c r="AG198" s="51">
        <f>VLOOKUP($B$4:$B$236,'orig WPP2004'!$B$4:$CZ$265,'orig WPP2004'!H$1)</f>
        <v>19.802</v>
      </c>
      <c r="AH198" s="51">
        <f>VLOOKUP($B$4:$B$236,'orig WPP2004'!$B$4:$CZ$265,'orig WPP2004'!I$1)</f>
        <v>21.106000000000002</v>
      </c>
      <c r="AI198" s="51">
        <f>VLOOKUP($B$4:$B$236,'orig WPP2004'!$B$4:$CZ$265,'orig WPP2004'!J$1)</f>
        <v>22.743000000000002</v>
      </c>
      <c r="AJ198" s="51">
        <f>VLOOKUP($B$4:$B$236,'orig WPP2004'!$B$4:$CZ$265,'orig WPP2004'!K$1)</f>
        <v>24.76</v>
      </c>
      <c r="AK198" s="51">
        <f>VLOOKUP($B$4:$B$236,'orig WPP2004'!$B$4:$CZ$265,'orig WPP2004'!L$1)</f>
        <v>27.129000000000001</v>
      </c>
      <c r="AL198" s="51">
        <f>VLOOKUP($B$4:$B$236,'orig WPP2004'!$B$4:$CZ$265,'orig WPP2004'!M$1)</f>
        <v>29.756999999999998</v>
      </c>
      <c r="AM198" s="51">
        <f>VLOOKUP($B$4:$B$236,'orig WPP2004'!$B$4:$CZ$265,'orig WPP2004'!N$1)</f>
        <v>32.545999999999999</v>
      </c>
      <c r="AN198" s="51">
        <f>VLOOKUP($B$4:$B$236,'orig WPP2004'!$B$4:$CZ$265,'orig WPP2004'!O$1)</f>
        <v>35.442</v>
      </c>
      <c r="AO198" s="51">
        <f>VLOOKUP($B$4:$B$236,'orig WPP2004'!$B$4:$CZ$265,'orig WPP2004'!P$1)</f>
        <v>38.494999999999997</v>
      </c>
      <c r="AP198" s="51">
        <f>VLOOKUP($B$4:$B$236,'orig WPP2004'!$B$4:$CZ$265,'orig WPP2004'!Q$1)</f>
        <v>41.868000000000002</v>
      </c>
      <c r="AQ198" s="51">
        <f>VLOOKUP($B$4:$B$236,'orig WPP2004'!$B$4:$CZ$265,'orig WPP2004'!R$1)</f>
        <v>45.787999999999997</v>
      </c>
      <c r="AR198" s="51">
        <f>VLOOKUP($B$4:$B$236,'orig WPP2004'!$B$4:$CZ$265,'orig WPP2004'!S$1)</f>
        <v>50.361000000000004</v>
      </c>
      <c r="AS198" s="51">
        <f>VLOOKUP($B$4:$B$236,'orig WPP2004'!$B$4:$CZ$265,'orig WPP2004'!T$1)</f>
        <v>55.932000000000002</v>
      </c>
      <c r="AT198" s="51">
        <f>VLOOKUP($B$4:$B$236,'orig WPP2004'!$B$4:$CZ$265,'orig WPP2004'!U$1)</f>
        <v>62.347999999999999</v>
      </c>
      <c r="AU198" s="51">
        <f>VLOOKUP($B$4:$B$236,'orig WPP2004'!$B$4:$CZ$265,'orig WPP2004'!V$1)</f>
        <v>68.644999999999996</v>
      </c>
      <c r="AV198" s="51">
        <f>VLOOKUP($B$4:$B$236,'orig WPP2004'!$B$4:$CZ$265,'orig WPP2004'!W$1)</f>
        <v>73.509</v>
      </c>
      <c r="AW198" s="51">
        <f>VLOOKUP($B$4:$B$236,'orig WPP2004'!$B$4:$CZ$265,'orig WPP2004'!X$1)</f>
        <v>76.137</v>
      </c>
      <c r="AX198" s="51">
        <f>VLOOKUP($B$4:$B$236,'orig WPP2004'!$B$4:$CZ$265,'orig WPP2004'!Y$1)</f>
        <v>75.826999999999998</v>
      </c>
      <c r="AY198" s="51">
        <f>VLOOKUP($B$4:$B$236,'orig WPP2004'!$B$4:$CZ$265,'orig WPP2004'!Z$1)</f>
        <v>73.215000000000003</v>
      </c>
      <c r="AZ198" s="51">
        <f>VLOOKUP($B$4:$B$236,'orig WPP2004'!$B$4:$CZ$265,'orig WPP2004'!AA$1)</f>
        <v>70.442000000000007</v>
      </c>
      <c r="BA198" s="51">
        <f>VLOOKUP($B$4:$B$236,'orig WPP2004'!$B$4:$CZ$265,'orig WPP2004'!AB$1)</f>
        <v>70.480999999999995</v>
      </c>
      <c r="BB198" s="51">
        <f>VLOOKUP($B$4:$B$236,'orig WPP2004'!$B$4:$CZ$265,'orig WPP2004'!AC$1)</f>
        <v>75.335999999999999</v>
      </c>
      <c r="BC198" s="51">
        <f>VLOOKUP($B$4:$B$236,'orig WPP2004'!$B$4:$CZ$265,'orig WPP2004'!AD$1)</f>
        <v>85.947000000000003</v>
      </c>
      <c r="BD198" s="51">
        <f>VLOOKUP($B$4:$B$236,'orig WPP2004'!$B$4:$CZ$265,'orig WPP2004'!AE$1)</f>
        <v>101.33799999999999</v>
      </c>
      <c r="BE198" s="51">
        <f>VLOOKUP($B$4:$B$236,'orig WPP2004'!$B$4:$CZ$265,'orig WPP2004'!AF$1)</f>
        <v>119.25200000000001</v>
      </c>
      <c r="BF198" s="51">
        <f>VLOOKUP($B$4:$B$236,'orig WPP2004'!$B$4:$CZ$265,'orig WPP2004'!AG$1)</f>
        <v>136.429</v>
      </c>
      <c r="BG198" s="51">
        <f>VLOOKUP($B$4:$B$236,'orig WPP2004'!$B$4:$CZ$265,'orig WPP2004'!AH$1)</f>
        <v>150.523</v>
      </c>
      <c r="BH198" s="51">
        <f>VLOOKUP($B$4:$B$236,'orig WPP2004'!$B$4:$CZ$265,'orig WPP2004'!AI$1)</f>
        <v>160.78300000000002</v>
      </c>
      <c r="BI198" s="51">
        <f>VLOOKUP($B$4:$B$236,'orig WPP2004'!$B$4:$CZ$265,'orig WPP2004'!AJ$1)</f>
        <v>167.964</v>
      </c>
      <c r="BJ198" s="51">
        <f>VLOOKUP($B$4:$B$236,'orig WPP2004'!$B$4:$CZ$265,'orig WPP2004'!AK$1)</f>
        <v>173.059</v>
      </c>
      <c r="BK198" s="51">
        <f>VLOOKUP($B$4:$B$236,'orig WPP2004'!$B$4:$CZ$265,'orig WPP2004'!AL$1)</f>
        <v>177.67500000000001</v>
      </c>
      <c r="BL198" s="51">
        <f>VLOOKUP($B$4:$B$236,'orig WPP2004'!$B$4:$CZ$265,'orig WPP2004'!AM$1)</f>
        <v>183</v>
      </c>
      <c r="BM198" s="51">
        <f>VLOOKUP($B$4:$B$236,'orig WPP2004'!$B$4:$CZ$265,'orig WPP2004'!AN$1)</f>
        <v>189.227</v>
      </c>
      <c r="BN198" s="51">
        <f>VLOOKUP($B$4:$B$236,'orig WPP2004'!$B$4:$CZ$265,'orig WPP2004'!AO$1)</f>
        <v>195.976</v>
      </c>
      <c r="BO198" s="51">
        <f>VLOOKUP($B$4:$B$236,'orig WPP2004'!$B$4:$CZ$265,'orig WPP2004'!AP$1)</f>
        <v>203.19499999999999</v>
      </c>
      <c r="BP198" s="51">
        <f>VLOOKUP($B$4:$B$236,'orig WPP2004'!$B$4:$CZ$265,'orig WPP2004'!AQ$1)</f>
        <v>210.70600000000002</v>
      </c>
      <c r="BQ198" s="51">
        <f>VLOOKUP($B$4:$B$236,'orig WPP2004'!$B$4:$CZ$265,'orig WPP2004'!AR$1)</f>
        <v>218.374</v>
      </c>
      <c r="BR198" s="51">
        <f>VLOOKUP($B$4:$B$236,'orig WPP2004'!$B$4:$CZ$265,'orig WPP2004'!AS$1)</f>
        <v>226.261</v>
      </c>
      <c r="BS198" s="51">
        <f>VLOOKUP($B$4:$B$236,'orig WPP2004'!$B$4:$CZ$265,'orig WPP2004'!AT$1)</f>
        <v>234.447</v>
      </c>
      <c r="BT198" s="51">
        <f>VLOOKUP($B$4:$B$236,'orig WPP2004'!$B$4:$CZ$265,'orig WPP2004'!AU$1)</f>
        <v>242.81099999999998</v>
      </c>
      <c r="BU198" s="51">
        <f>VLOOKUP($B$4:$B$236,'orig WPP2004'!$B$4:$CZ$265,'orig WPP2004'!AV$1)</f>
        <v>251.18700000000001</v>
      </c>
      <c r="BV198" s="51">
        <f>VLOOKUP($B$4:$B$236,'orig WPP2004'!$B$4:$CZ$265,'orig WPP2004'!AW$1)</f>
        <v>259.45499999999998</v>
      </c>
      <c r="BW198" s="51">
        <f>VLOOKUP($B$4:$B$236,'orig WPP2004'!$B$4:$CZ$265,'orig WPP2004'!AX$1)</f>
        <v>267.69</v>
      </c>
      <c r="BX198" s="51">
        <f>VLOOKUP($B$4:$B$236,'orig WPP2004'!$B$4:$CZ$265,'orig WPP2004'!AY$1)</f>
        <v>275.95499999999998</v>
      </c>
      <c r="BY198" s="51">
        <f>VLOOKUP($B$4:$B$236,'orig WPP2004'!$B$4:$CZ$265,'orig WPP2004'!AZ$1)</f>
        <v>284.11700000000002</v>
      </c>
      <c r="BZ198" s="51">
        <f>VLOOKUP($B$4:$B$236,'orig WPP2004'!$B$4:$CZ$265,'orig WPP2004'!BA$1)</f>
        <v>292.00400000000002</v>
      </c>
      <c r="CA198" s="51">
        <f>VLOOKUP($B$4:$B$236,'orig WPP2004'!$B$4:$CZ$265,'orig WPP2004'!BB$1)</f>
        <v>299.56600000000003</v>
      </c>
      <c r="CB198" s="51">
        <f>VLOOKUP($B$4:$B$236,'orig WPP2004'!$B$4:$CZ$265,'orig WPP2004'!BC$1)</f>
        <v>306.64300000000003</v>
      </c>
      <c r="CC198" s="51">
        <f>VLOOKUP($B$4:$B$236,'orig WPP2004'!$B$4:$CZ$265,'orig WPP2004'!BD$1)</f>
        <v>313.471</v>
      </c>
      <c r="CD198" s="51">
        <f>VLOOKUP($B$4:$B$236,'orig WPP2004'!$B$4:$CZ$265,'orig WPP2004'!BE$1)</f>
        <v>320.86799999999999</v>
      </c>
      <c r="CE198" s="51">
        <f>VLOOKUP($B$4:$B$236,'orig WPP2004'!$B$4:$CZ$265,'orig WPP2004'!BF$1)</f>
        <v>329.93299999999999</v>
      </c>
      <c r="CF198" s="51">
        <f>VLOOKUP($B$4:$B$236,'orig WPP2004'!$B$4:$CZ$265,'orig WPP2004'!BG$1)</f>
        <v>341.42099999999999</v>
      </c>
      <c r="CG198" s="51">
        <f>VLOOKUP($B$4:$B$236,'orig WPP2004'!$B$4:$CZ$265,'orig WPP2004'!BH$1)</f>
        <v>355.66399999999999</v>
      </c>
      <c r="CH198" s="51">
        <f>VLOOKUP($B$4:$B$236,'orig WPP2004'!$B$4:$CZ$265,'orig WPP2004'!BI$1)</f>
        <v>372.35699999999997</v>
      </c>
      <c r="CI198" s="51">
        <f>VLOOKUP($B$4:$B$236,'orig WPP2004'!$B$4:$CZ$265,'orig WPP2004'!BJ$1)</f>
        <v>390.83499999999998</v>
      </c>
      <c r="CJ198" s="51">
        <f>VLOOKUP($B$4:$B$236,'orig WPP2004'!$B$4:$CZ$265,'orig WPP2004'!BK$1)</f>
        <v>410.1</v>
      </c>
      <c r="CK198" s="51">
        <f>VLOOKUP($B$4:$B$236,'orig WPP2004'!$B$4:$CZ$265,'orig WPP2004'!BL$1)</f>
        <v>429.40899999999999</v>
      </c>
      <c r="CL198" s="51">
        <f>VLOOKUP($B$4:$B$236,'orig WPP2004'!$B$4:$CZ$265,'orig WPP2004'!BM$1)</f>
        <v>448.416</v>
      </c>
      <c r="CM198" s="51">
        <f>VLOOKUP($B$4:$B$236,'orig WPP2004'!$B$4:$CZ$265,'orig WPP2004'!BN$1)</f>
        <v>467.245</v>
      </c>
      <c r="CN198" s="51">
        <f>VLOOKUP($B$4:$B$236,'orig WPP2004'!$B$4:$CZ$265,'orig WPP2004'!BO$1)</f>
        <v>486.16199999999998</v>
      </c>
      <c r="CO198" s="51">
        <f>VLOOKUP($B$4:$B$236,'orig WPP2004'!$B$4:$CZ$265,'orig WPP2004'!BP$1)</f>
        <v>505.63</v>
      </c>
      <c r="CP198" s="51">
        <f>VLOOKUP($B$4:$B$236,'orig WPP2004'!$B$4:$CZ$265,'orig WPP2004'!BQ$1)</f>
        <v>525.89</v>
      </c>
      <c r="CQ198" s="51">
        <f>VLOOKUP($B$4:$B$236,'orig WPP2004'!$B$4:$CZ$265,'orig WPP2004'!BR$1)</f>
        <v>547.09</v>
      </c>
      <c r="CR198" s="51">
        <f>VLOOKUP($B$4:$B$236,'orig WPP2004'!$B$4:$CZ$265,'orig WPP2004'!BS$1)</f>
        <v>568.8309999999999</v>
      </c>
      <c r="CS198" s="51">
        <f>VLOOKUP($B$4:$B$236,'orig WPP2004'!$B$4:$CZ$265,'orig WPP2004'!BT$1)</f>
        <v>590.16499999999996</v>
      </c>
      <c r="CT198" s="51">
        <f>VLOOKUP($B$4:$B$236,'orig WPP2004'!$B$4:$CZ$265,'orig WPP2004'!BU$1)</f>
        <v>609.827</v>
      </c>
      <c r="CU198" s="51">
        <f>VLOOKUP($B$4:$B$236,'orig WPP2004'!$B$4:$CZ$265,'orig WPP2004'!BV$1)</f>
        <v>626.94299999999998</v>
      </c>
      <c r="CV198" s="51">
        <f>VLOOKUP($B$4:$B$236,'orig WPP2004'!$B$4:$CZ$265,'orig WPP2004'!BW$1)</f>
        <v>641.12200000000007</v>
      </c>
      <c r="CW198" s="51">
        <f>VLOOKUP($B$4:$B$236,'orig WPP2004'!$B$4:$CZ$265,'orig WPP2004'!BX$1)</f>
        <v>652.70100000000002</v>
      </c>
      <c r="CX198" s="51">
        <f>VLOOKUP($B$4:$B$236,'orig WPP2004'!$B$4:$CZ$265,'orig WPP2004'!BY$1)</f>
        <v>662.42</v>
      </c>
      <c r="CY198" s="51">
        <f>VLOOKUP($B$4:$B$236,'orig WPP2004'!$B$4:$CZ$265,'orig WPP2004'!BZ$1)</f>
        <v>671.399</v>
      </c>
      <c r="CZ198" s="51">
        <f>VLOOKUP($B$4:$B$236,'orig WPP2004'!$B$4:$CZ$265,'orig WPP2004'!CA$1)</f>
        <v>680.46799999999996</v>
      </c>
      <c r="DA198" s="51">
        <f>VLOOKUP($B$4:$B$236,'orig WPP2004'!$B$4:$CZ$265,'orig WPP2004'!CB$1)</f>
        <v>689.85900000000004</v>
      </c>
      <c r="DB198" s="51">
        <f>VLOOKUP($B$4:$B$236,'orig WPP2004'!$B$4:$CZ$265,'orig WPP2004'!CC$1)</f>
        <v>699.38499999999999</v>
      </c>
      <c r="DC198" s="51">
        <f>VLOOKUP($B$4:$B$236,'orig WPP2004'!$B$4:$CZ$265,'orig WPP2004'!CD$1)</f>
        <v>708.96699999999998</v>
      </c>
      <c r="DD198" s="51">
        <f>VLOOKUP($B$4:$B$236,'orig WPP2004'!$B$4:$CZ$265,'orig WPP2004'!CE$1)</f>
        <v>718.40100000000007</v>
      </c>
      <c r="DE198" s="51">
        <f>VLOOKUP($B$4:$B$236,'orig WPP2004'!$B$4:$CZ$265,'orig WPP2004'!CF$1)</f>
        <v>727.54600000000005</v>
      </c>
    </row>
    <row r="199" spans="1:109">
      <c r="A199">
        <v>9</v>
      </c>
      <c r="B199" s="3">
        <v>736</v>
      </c>
      <c r="C199" s="1" t="s">
        <v>635</v>
      </c>
      <c r="D199" s="29">
        <f>+[2]Summary!F28</f>
        <v>4472.5140152816593</v>
      </c>
      <c r="E199" s="29">
        <f>+[2]Summary!G28</f>
        <v>4517.6909245269289</v>
      </c>
      <c r="F199" s="29">
        <f>+[2]Summary!H28</f>
        <v>4563.3241661888178</v>
      </c>
      <c r="G199" s="29">
        <f>+[2]Summary!I28</f>
        <v>4609.418349685674</v>
      </c>
      <c r="H199" s="29">
        <f>+[2]Summary!J28</f>
        <v>4655.9781309956315</v>
      </c>
      <c r="I199" s="29">
        <f>+[2]Summary!K28</f>
        <v>4703.0082131268991</v>
      </c>
      <c r="J199" s="29">
        <f>+[2]Summary!L28</f>
        <v>4750.5133465928284</v>
      </c>
      <c r="K199" s="29">
        <f>+[2]Summary!M28</f>
        <v>4798.498329891745</v>
      </c>
      <c r="L199" s="29">
        <f>+[2]Summary!N28</f>
        <v>4846.9680099916623</v>
      </c>
      <c r="M199" s="29">
        <f>+[2]Summary!O28</f>
        <v>4895.9272828198609</v>
      </c>
      <c r="N199" s="29">
        <f>+[2]Summary!P28</f>
        <v>4945.3810937574344</v>
      </c>
      <c r="O199" s="29">
        <f>+[2]Summary!Q28</f>
        <v>4995.3344381388233</v>
      </c>
      <c r="P199" s="29">
        <f>+[2]Summary!R28</f>
        <v>5142.2560392605528</v>
      </c>
      <c r="Q199" s="29">
        <f>+[2]Summary!S28</f>
        <v>5293.4988639446865</v>
      </c>
      <c r="R199" s="29">
        <f>+[2]Summary!T28</f>
        <v>5449.1900070018828</v>
      </c>
      <c r="S199" s="29">
        <f>+[2]Summary!U28</f>
        <v>5609.4603013254691</v>
      </c>
      <c r="T199" s="29">
        <f>+[2]Summary!V28</f>
        <v>5774.4444278350411</v>
      </c>
      <c r="U199" s="29">
        <f>+[2]Summary!W28</f>
        <v>5996.5384442902341</v>
      </c>
      <c r="V199" s="29">
        <f>+[2]Summary!X28</f>
        <v>6227.1745383013977</v>
      </c>
      <c r="W199" s="29">
        <f>+[2]Summary!Y28</f>
        <v>6466.6812513129898</v>
      </c>
      <c r="X199" s="29">
        <f>+[2]Summary!Z28</f>
        <v>6715.3997609788739</v>
      </c>
      <c r="Y199" s="29">
        <f>+[2]Summary!AA28</f>
        <v>6973.68436717037</v>
      </c>
      <c r="Z199" s="29">
        <f>+[2]Summary!AB28</f>
        <v>7471.8046791111092</v>
      </c>
      <c r="AA199" s="29">
        <f>+[2]Summary!AC28</f>
        <v>8005.5050133333325</v>
      </c>
      <c r="AB199" s="29">
        <f>+[2]Summary!AD28</f>
        <v>8577.3267999999989</v>
      </c>
      <c r="AC199" s="51">
        <f>VLOOKUP($B$4:$B$236,'orig WPP2004'!$B$4:$CZ$265,'orig WPP2004'!D$1)</f>
        <v>9189.9929999999986</v>
      </c>
      <c r="AD199" s="51">
        <f>VLOOKUP($B$4:$B$236,'orig WPP2004'!$B$4:$CZ$265,'orig WPP2004'!E$1)</f>
        <v>9377.7910000000011</v>
      </c>
      <c r="AE199" s="51">
        <f>VLOOKUP($B$4:$B$236,'orig WPP2004'!$B$4:$CZ$265,'orig WPP2004'!F$1)</f>
        <v>9580.027</v>
      </c>
      <c r="AF199" s="51">
        <f>VLOOKUP($B$4:$B$236,'orig WPP2004'!$B$4:$CZ$265,'orig WPP2004'!G$1)</f>
        <v>9794.14</v>
      </c>
      <c r="AG199" s="51">
        <f>VLOOKUP($B$4:$B$236,'orig WPP2004'!$B$4:$CZ$265,'orig WPP2004'!H$1)</f>
        <v>10018.058999999999</v>
      </c>
      <c r="AH199" s="51">
        <f>VLOOKUP($B$4:$B$236,'orig WPP2004'!$B$4:$CZ$265,'orig WPP2004'!I$1)</f>
        <v>10250.205999999998</v>
      </c>
      <c r="AI199" s="51">
        <f>VLOOKUP($B$4:$B$236,'orig WPP2004'!$B$4:$CZ$265,'orig WPP2004'!J$1)</f>
        <v>10489.506000000001</v>
      </c>
      <c r="AJ199" s="51">
        <f>VLOOKUP($B$4:$B$236,'orig WPP2004'!$B$4:$CZ$265,'orig WPP2004'!K$1)</f>
        <v>10735.376</v>
      </c>
      <c r="AK199" s="51">
        <f>VLOOKUP($B$4:$B$236,'orig WPP2004'!$B$4:$CZ$265,'orig WPP2004'!L$1)</f>
        <v>10987.685000000001</v>
      </c>
      <c r="AL199" s="51">
        <f>VLOOKUP($B$4:$B$236,'orig WPP2004'!$B$4:$CZ$265,'orig WPP2004'!M$1)</f>
        <v>11246.7</v>
      </c>
      <c r="AM199" s="51">
        <f>VLOOKUP($B$4:$B$236,'orig WPP2004'!$B$4:$CZ$265,'orig WPP2004'!N$1)</f>
        <v>11512.887999999999</v>
      </c>
      <c r="AN199" s="51">
        <f>VLOOKUP($B$4:$B$236,'orig WPP2004'!$B$4:$CZ$265,'orig WPP2004'!O$1)</f>
        <v>11786.727000000001</v>
      </c>
      <c r="AO199" s="51">
        <f>VLOOKUP($B$4:$B$236,'orig WPP2004'!$B$4:$CZ$265,'orig WPP2004'!P$1)</f>
        <v>12068.53</v>
      </c>
      <c r="AP199" s="51">
        <f>VLOOKUP($B$4:$B$236,'orig WPP2004'!$B$4:$CZ$265,'orig WPP2004'!Q$1)</f>
        <v>12358.367999999999</v>
      </c>
      <c r="AQ199" s="51">
        <f>VLOOKUP($B$4:$B$236,'orig WPP2004'!$B$4:$CZ$265,'orig WPP2004'!R$1)</f>
        <v>12656.282999999999</v>
      </c>
      <c r="AR199" s="51">
        <f>VLOOKUP($B$4:$B$236,'orig WPP2004'!$B$4:$CZ$265,'orig WPP2004'!S$1)</f>
        <v>12962.907999999999</v>
      </c>
      <c r="AS199" s="51">
        <f>VLOOKUP($B$4:$B$236,'orig WPP2004'!$B$4:$CZ$265,'orig WPP2004'!T$1)</f>
        <v>13278.144</v>
      </c>
      <c r="AT199" s="51">
        <f>VLOOKUP($B$4:$B$236,'orig WPP2004'!$B$4:$CZ$265,'orig WPP2004'!U$1)</f>
        <v>13603.868999999999</v>
      </c>
      <c r="AU199" s="51">
        <f>VLOOKUP($B$4:$B$236,'orig WPP2004'!$B$4:$CZ$265,'orig WPP2004'!V$1)</f>
        <v>13945.129000000001</v>
      </c>
      <c r="AV199" s="51">
        <f>VLOOKUP($B$4:$B$236,'orig WPP2004'!$B$4:$CZ$265,'orig WPP2004'!W$1)</f>
        <v>14308.434000000001</v>
      </c>
      <c r="AW199" s="51">
        <f>VLOOKUP($B$4:$B$236,'orig WPP2004'!$B$4:$CZ$265,'orig WPP2004'!X$1)</f>
        <v>14698.57</v>
      </c>
      <c r="AX199" s="51">
        <f>VLOOKUP($B$4:$B$236,'orig WPP2004'!$B$4:$CZ$265,'orig WPP2004'!Y$1)</f>
        <v>15117.652</v>
      </c>
      <c r="AY199" s="51">
        <f>VLOOKUP($B$4:$B$236,'orig WPP2004'!$B$4:$CZ$265,'orig WPP2004'!Z$1)</f>
        <v>15564.969000000001</v>
      </c>
      <c r="AZ199" s="51">
        <f>VLOOKUP($B$4:$B$236,'orig WPP2004'!$B$4:$CZ$265,'orig WPP2004'!AA$1)</f>
        <v>16038.91</v>
      </c>
      <c r="BA199" s="51">
        <f>VLOOKUP($B$4:$B$236,'orig WPP2004'!$B$4:$CZ$265,'orig WPP2004'!AB$1)</f>
        <v>16536.540999999997</v>
      </c>
      <c r="BB199" s="51">
        <f>VLOOKUP($B$4:$B$236,'orig WPP2004'!$B$4:$CZ$265,'orig WPP2004'!AC$1)</f>
        <v>17055.616999999998</v>
      </c>
      <c r="BC199" s="51">
        <f>VLOOKUP($B$4:$B$236,'orig WPP2004'!$B$4:$CZ$265,'orig WPP2004'!AD$1)</f>
        <v>17592.724999999999</v>
      </c>
      <c r="BD199" s="51">
        <f>VLOOKUP($B$4:$B$236,'orig WPP2004'!$B$4:$CZ$265,'orig WPP2004'!AE$1)</f>
        <v>18147.758999999998</v>
      </c>
      <c r="BE199" s="51">
        <f>VLOOKUP($B$4:$B$236,'orig WPP2004'!$B$4:$CZ$265,'orig WPP2004'!AF$1)</f>
        <v>18725.267</v>
      </c>
      <c r="BF199" s="51">
        <f>VLOOKUP($B$4:$B$236,'orig WPP2004'!$B$4:$CZ$265,'orig WPP2004'!AG$1)</f>
        <v>19331.786</v>
      </c>
      <c r="BG199" s="51">
        <f>VLOOKUP($B$4:$B$236,'orig WPP2004'!$B$4:$CZ$265,'orig WPP2004'!AH$1)</f>
        <v>19970.003000000001</v>
      </c>
      <c r="BH199" s="51">
        <f>VLOOKUP($B$4:$B$236,'orig WPP2004'!$B$4:$CZ$265,'orig WPP2004'!AI$1)</f>
        <v>20645.052</v>
      </c>
      <c r="BI199" s="51">
        <f>VLOOKUP($B$4:$B$236,'orig WPP2004'!$B$4:$CZ$265,'orig WPP2004'!AJ$1)</f>
        <v>21349.934000000001</v>
      </c>
      <c r="BJ199" s="51">
        <f>VLOOKUP($B$4:$B$236,'orig WPP2004'!$B$4:$CZ$265,'orig WPP2004'!AK$1)</f>
        <v>22060.719000000001</v>
      </c>
      <c r="BK199" s="51">
        <f>VLOOKUP($B$4:$B$236,'orig WPP2004'!$B$4:$CZ$265,'orig WPP2004'!AL$1)</f>
        <v>22745.279999999999</v>
      </c>
      <c r="BL199" s="51">
        <f>VLOOKUP($B$4:$B$236,'orig WPP2004'!$B$4:$CZ$265,'orig WPP2004'!AM$1)</f>
        <v>23381.911</v>
      </c>
      <c r="BM199" s="51">
        <f>VLOOKUP($B$4:$B$236,'orig WPP2004'!$B$4:$CZ$265,'orig WPP2004'!AN$1)</f>
        <v>23959.817999999999</v>
      </c>
      <c r="BN199" s="51">
        <f>VLOOKUP($B$4:$B$236,'orig WPP2004'!$B$4:$CZ$265,'orig WPP2004'!AO$1)</f>
        <v>24488.972999999998</v>
      </c>
      <c r="BO199" s="51">
        <f>VLOOKUP($B$4:$B$236,'orig WPP2004'!$B$4:$CZ$265,'orig WPP2004'!AP$1)</f>
        <v>24994.074999999997</v>
      </c>
      <c r="BP199" s="51">
        <f>VLOOKUP($B$4:$B$236,'orig WPP2004'!$B$4:$CZ$265,'orig WPP2004'!AQ$1)</f>
        <v>25511.084000000003</v>
      </c>
      <c r="BQ199" s="51">
        <f>VLOOKUP($B$4:$B$236,'orig WPP2004'!$B$4:$CZ$265,'orig WPP2004'!AR$1)</f>
        <v>26066.123</v>
      </c>
      <c r="BR199" s="51">
        <f>VLOOKUP($B$4:$B$236,'orig WPP2004'!$B$4:$CZ$265,'orig WPP2004'!AS$1)</f>
        <v>26666.061000000002</v>
      </c>
      <c r="BS199" s="51">
        <f>VLOOKUP($B$4:$B$236,'orig WPP2004'!$B$4:$CZ$265,'orig WPP2004'!AT$1)</f>
        <v>27303.050999999999</v>
      </c>
      <c r="BT199" s="51">
        <f>VLOOKUP($B$4:$B$236,'orig WPP2004'!$B$4:$CZ$265,'orig WPP2004'!AU$1)</f>
        <v>27970.525000000001</v>
      </c>
      <c r="BU199" s="51">
        <f>VLOOKUP($B$4:$B$236,'orig WPP2004'!$B$4:$CZ$265,'orig WPP2004'!AV$1)</f>
        <v>28656.671000000002</v>
      </c>
      <c r="BV199" s="51">
        <f>VLOOKUP($B$4:$B$236,'orig WPP2004'!$B$4:$CZ$265,'orig WPP2004'!AW$1)</f>
        <v>29352.022000000001</v>
      </c>
      <c r="BW199" s="51">
        <f>VLOOKUP($B$4:$B$236,'orig WPP2004'!$B$4:$CZ$265,'orig WPP2004'!AX$1)</f>
        <v>30058.483</v>
      </c>
      <c r="BX199" s="51">
        <f>VLOOKUP($B$4:$B$236,'orig WPP2004'!$B$4:$CZ$265,'orig WPP2004'!AY$1)</f>
        <v>30777.679</v>
      </c>
      <c r="BY199" s="51">
        <f>VLOOKUP($B$4:$B$236,'orig WPP2004'!$B$4:$CZ$265,'orig WPP2004'!AZ$1)</f>
        <v>31499.341</v>
      </c>
      <c r="BZ199" s="51">
        <f>VLOOKUP($B$4:$B$236,'orig WPP2004'!$B$4:$CZ$265,'orig WPP2004'!BA$1)</f>
        <v>32210.343000000001</v>
      </c>
      <c r="CA199" s="51">
        <f>VLOOKUP($B$4:$B$236,'orig WPP2004'!$B$4:$CZ$265,'orig WPP2004'!BB$1)</f>
        <v>32902.415000000001</v>
      </c>
      <c r="CB199" s="51">
        <f>VLOOKUP($B$4:$B$236,'orig WPP2004'!$B$4:$CZ$265,'orig WPP2004'!BC$1)</f>
        <v>33568.335999999996</v>
      </c>
      <c r="CC199" s="51">
        <f>VLOOKUP($B$4:$B$236,'orig WPP2004'!$B$4:$CZ$265,'orig WPP2004'!BD$1)</f>
        <v>34213.146999999997</v>
      </c>
      <c r="CD199" s="51">
        <f>VLOOKUP($B$4:$B$236,'orig WPP2004'!$B$4:$CZ$265,'orig WPP2004'!BE$1)</f>
        <v>34855.801999999996</v>
      </c>
      <c r="CE199" s="51">
        <f>VLOOKUP($B$4:$B$236,'orig WPP2004'!$B$4:$CZ$265,'orig WPP2004'!BF$1)</f>
        <v>35522.987999999998</v>
      </c>
      <c r="CF199" s="51">
        <f>VLOOKUP($B$4:$B$236,'orig WPP2004'!$B$4:$CZ$265,'orig WPP2004'!BG$1)</f>
        <v>36232.945</v>
      </c>
      <c r="CG199" s="51">
        <f>VLOOKUP($B$4:$B$236,'orig WPP2004'!$B$4:$CZ$265,'orig WPP2004'!BH$1)</f>
        <v>36992.491999999998</v>
      </c>
      <c r="CH199" s="51">
        <f>VLOOKUP($B$4:$B$236,'orig WPP2004'!$B$4:$CZ$265,'orig WPP2004'!BI$1)</f>
        <v>37792.985000000001</v>
      </c>
      <c r="CI199" s="51">
        <f>VLOOKUP($B$4:$B$236,'orig WPP2004'!$B$4:$CZ$265,'orig WPP2004'!BJ$1)</f>
        <v>38618.201999999997</v>
      </c>
      <c r="CJ199" s="51">
        <f>VLOOKUP($B$4:$B$236,'orig WPP2004'!$B$4:$CZ$265,'orig WPP2004'!BK$1)</f>
        <v>39444.339999999997</v>
      </c>
      <c r="CK199" s="51">
        <f>VLOOKUP($B$4:$B$236,'orig WPP2004'!$B$4:$CZ$265,'orig WPP2004'!BL$1)</f>
        <v>40253.653999999995</v>
      </c>
      <c r="CL199" s="51">
        <f>VLOOKUP($B$4:$B$236,'orig WPP2004'!$B$4:$CZ$265,'orig WPP2004'!BM$1)</f>
        <v>41041.648000000001</v>
      </c>
      <c r="CM199" s="51">
        <f>VLOOKUP($B$4:$B$236,'orig WPP2004'!$B$4:$CZ$265,'orig WPP2004'!BN$1)</f>
        <v>41812.168999999994</v>
      </c>
      <c r="CN199" s="51">
        <f>VLOOKUP($B$4:$B$236,'orig WPP2004'!$B$4:$CZ$265,'orig WPP2004'!BO$1)</f>
        <v>42565.918000000005</v>
      </c>
      <c r="CO199" s="51">
        <f>VLOOKUP($B$4:$B$236,'orig WPP2004'!$B$4:$CZ$265,'orig WPP2004'!BP$1)</f>
        <v>43305.989000000001</v>
      </c>
      <c r="CP199" s="51">
        <f>VLOOKUP($B$4:$B$236,'orig WPP2004'!$B$4:$CZ$265,'orig WPP2004'!BQ$1)</f>
        <v>44035.008000000002</v>
      </c>
      <c r="CQ199" s="51">
        <f>VLOOKUP($B$4:$B$236,'orig WPP2004'!$B$4:$CZ$265,'orig WPP2004'!BR$1)</f>
        <v>44751.684999999998</v>
      </c>
      <c r="CR199" s="51">
        <f>VLOOKUP($B$4:$B$236,'orig WPP2004'!$B$4:$CZ$265,'orig WPP2004'!BS$1)</f>
        <v>45455.309000000001</v>
      </c>
      <c r="CS199" s="51">
        <f>VLOOKUP($B$4:$B$236,'orig WPP2004'!$B$4:$CZ$265,'orig WPP2004'!BT$1)</f>
        <v>46150.184999999998</v>
      </c>
      <c r="CT199" s="51">
        <f>VLOOKUP($B$4:$B$236,'orig WPP2004'!$B$4:$CZ$265,'orig WPP2004'!BU$1)</f>
        <v>46842.154000000002</v>
      </c>
      <c r="CU199" s="51">
        <f>VLOOKUP($B$4:$B$236,'orig WPP2004'!$B$4:$CZ$265,'orig WPP2004'!BV$1)</f>
        <v>47535.567999999999</v>
      </c>
      <c r="CV199" s="51">
        <f>VLOOKUP($B$4:$B$236,'orig WPP2004'!$B$4:$CZ$265,'orig WPP2004'!BW$1)</f>
        <v>48231.932000000001</v>
      </c>
      <c r="CW199" s="51">
        <f>VLOOKUP($B$4:$B$236,'orig WPP2004'!$B$4:$CZ$265,'orig WPP2004'!BX$1)</f>
        <v>48930.569000000003</v>
      </c>
      <c r="CX199" s="51">
        <f>VLOOKUP($B$4:$B$236,'orig WPP2004'!$B$4:$CZ$265,'orig WPP2004'!BY$1)</f>
        <v>49630.922000000006</v>
      </c>
      <c r="CY199" s="51">
        <f>VLOOKUP($B$4:$B$236,'orig WPP2004'!$B$4:$CZ$265,'orig WPP2004'!BZ$1)</f>
        <v>50331.604999999996</v>
      </c>
      <c r="CZ199" s="51">
        <f>VLOOKUP($B$4:$B$236,'orig WPP2004'!$B$4:$CZ$265,'orig WPP2004'!CA$1)</f>
        <v>51031.486000000004</v>
      </c>
      <c r="DA199" s="51">
        <f>VLOOKUP($B$4:$B$236,'orig WPP2004'!$B$4:$CZ$265,'orig WPP2004'!CB$1)</f>
        <v>51730.544999999998</v>
      </c>
      <c r="DB199" s="51">
        <f>VLOOKUP($B$4:$B$236,'orig WPP2004'!$B$4:$CZ$265,'orig WPP2004'!CC$1)</f>
        <v>52428.959000000003</v>
      </c>
      <c r="DC199" s="51">
        <f>VLOOKUP($B$4:$B$236,'orig WPP2004'!$B$4:$CZ$265,'orig WPP2004'!CD$1)</f>
        <v>53125.880999999994</v>
      </c>
      <c r="DD199" s="51">
        <f>VLOOKUP($B$4:$B$236,'orig WPP2004'!$B$4:$CZ$265,'orig WPP2004'!CE$1)</f>
        <v>53820.235000000001</v>
      </c>
      <c r="DE199" s="51">
        <f>VLOOKUP($B$4:$B$236,'orig WPP2004'!$B$4:$CZ$265,'orig WPP2004'!CF$1)</f>
        <v>54511.048999999999</v>
      </c>
    </row>
    <row r="200" spans="1:109">
      <c r="A200">
        <v>6</v>
      </c>
      <c r="B200" s="3">
        <v>740</v>
      </c>
      <c r="C200" s="1" t="s">
        <v>448</v>
      </c>
      <c r="D200" s="29">
        <f>+[1]Summary!F70</f>
        <v>17.361667953878097</v>
      </c>
      <c r="E200" s="29">
        <f>+[1]Summary!G70</f>
        <v>18.940001404230653</v>
      </c>
      <c r="F200" s="29">
        <f>+[1]Summary!H70</f>
        <v>20.661819713706166</v>
      </c>
      <c r="G200" s="29">
        <f>+[1]Summary!I70</f>
        <v>22.540166960406729</v>
      </c>
      <c r="H200" s="29">
        <f>+[1]Summary!J70</f>
        <v>24.589273047716425</v>
      </c>
      <c r="I200" s="29">
        <f>+[1]Summary!K70</f>
        <v>26.824661506599739</v>
      </c>
      <c r="J200" s="29">
        <f>+[1]Summary!L70</f>
        <v>29.263267098108809</v>
      </c>
      <c r="K200" s="29">
        <f>+[1]Summary!M70</f>
        <v>31.92356410702779</v>
      </c>
      <c r="L200" s="29">
        <f>+[1]Summary!N70</f>
        <v>34.825706298575767</v>
      </c>
      <c r="M200" s="29">
        <f>+[1]Summary!O70</f>
        <v>37.991679598446296</v>
      </c>
      <c r="N200" s="29">
        <f>+[1]Summary!P70</f>
        <v>41.445468652850508</v>
      </c>
      <c r="O200" s="29">
        <f>+[1]Summary!Q70</f>
        <v>45.21323853038237</v>
      </c>
      <c r="P200" s="29">
        <f>+[1]Summary!R70</f>
        <v>48.442755568266818</v>
      </c>
      <c r="Q200" s="29">
        <f>+[1]Summary!S70</f>
        <v>51.902952394571599</v>
      </c>
      <c r="R200" s="29">
        <f>+[1]Summary!T70</f>
        <v>55.610306137041</v>
      </c>
      <c r="S200" s="29">
        <f>+[1]Summary!U70</f>
        <v>59.582470861115354</v>
      </c>
      <c r="T200" s="29">
        <f>+[1]Summary!V70</f>
        <v>63.838361636909319</v>
      </c>
      <c r="U200" s="29">
        <f>+[1]Summary!W70</f>
        <v>70.931512929899242</v>
      </c>
      <c r="V200" s="29">
        <f>+[1]Summary!X70</f>
        <v>78.812792144332491</v>
      </c>
      <c r="W200" s="29">
        <f>+[1]Summary!Y70</f>
        <v>87.569769049258326</v>
      </c>
      <c r="X200" s="29">
        <f>+[1]Summary!Z70</f>
        <v>97.299743388064783</v>
      </c>
      <c r="Y200" s="29">
        <f>+[1]Summary!AA70</f>
        <v>108.11082598673863</v>
      </c>
      <c r="Z200" s="29">
        <f>+[1]Summary!AB70</f>
        <v>129.73299118408639</v>
      </c>
      <c r="AA200" s="29">
        <f>+[1]Summary!AC70</f>
        <v>155.67958942090365</v>
      </c>
      <c r="AB200" s="29">
        <f>+[1]Summary!AD70</f>
        <v>180.33119961277671</v>
      </c>
      <c r="AC200" s="51">
        <f>VLOOKUP($B$4:$B$236,'orig WPP2004'!$B$4:$CZ$265,'orig WPP2004'!D$1)</f>
        <v>215</v>
      </c>
      <c r="AD200" s="51">
        <f>VLOOKUP($B$4:$B$236,'orig WPP2004'!$B$4:$CZ$265,'orig WPP2004'!E$1)</f>
        <v>222.649</v>
      </c>
      <c r="AE200" s="51">
        <f>VLOOKUP($B$4:$B$236,'orig WPP2004'!$B$4:$CZ$265,'orig WPP2004'!F$1)</f>
        <v>229.596</v>
      </c>
      <c r="AF200" s="51">
        <f>VLOOKUP($B$4:$B$236,'orig WPP2004'!$B$4:$CZ$265,'orig WPP2004'!G$1)</f>
        <v>236.27100000000002</v>
      </c>
      <c r="AG200" s="51">
        <f>VLOOKUP($B$4:$B$236,'orig WPP2004'!$B$4:$CZ$265,'orig WPP2004'!H$1)</f>
        <v>242.99900000000002</v>
      </c>
      <c r="AH200" s="51">
        <f>VLOOKUP($B$4:$B$236,'orig WPP2004'!$B$4:$CZ$265,'orig WPP2004'!I$1)</f>
        <v>250.00200000000001</v>
      </c>
      <c r="AI200" s="51">
        <f>VLOOKUP($B$4:$B$236,'orig WPP2004'!$B$4:$CZ$265,'orig WPP2004'!J$1)</f>
        <v>257.39799999999997</v>
      </c>
      <c r="AJ200" s="51">
        <f>VLOOKUP($B$4:$B$236,'orig WPP2004'!$B$4:$CZ$265,'orig WPP2004'!K$1)</f>
        <v>265.20100000000002</v>
      </c>
      <c r="AK200" s="51">
        <f>VLOOKUP($B$4:$B$236,'orig WPP2004'!$B$4:$CZ$265,'orig WPP2004'!L$1)</f>
        <v>273.33499999999998</v>
      </c>
      <c r="AL200" s="51">
        <f>VLOOKUP($B$4:$B$236,'orig WPP2004'!$B$4:$CZ$265,'orig WPP2004'!M$1)</f>
        <v>281.654</v>
      </c>
      <c r="AM200" s="51">
        <f>VLOOKUP($B$4:$B$236,'orig WPP2004'!$B$4:$CZ$265,'orig WPP2004'!N$1)</f>
        <v>290.00099999999998</v>
      </c>
      <c r="AN200" s="51">
        <f>VLOOKUP($B$4:$B$236,'orig WPP2004'!$B$4:$CZ$265,'orig WPP2004'!O$1)</f>
        <v>298.27300000000002</v>
      </c>
      <c r="AO200" s="51">
        <f>VLOOKUP($B$4:$B$236,'orig WPP2004'!$B$4:$CZ$265,'orig WPP2004'!P$1)</f>
        <v>306.47500000000002</v>
      </c>
      <c r="AP200" s="51">
        <f>VLOOKUP($B$4:$B$236,'orig WPP2004'!$B$4:$CZ$265,'orig WPP2004'!Q$1)</f>
        <v>314.74900000000002</v>
      </c>
      <c r="AQ200" s="51">
        <f>VLOOKUP($B$4:$B$236,'orig WPP2004'!$B$4:$CZ$265,'orig WPP2004'!R$1)</f>
        <v>323.30100000000004</v>
      </c>
      <c r="AR200" s="51">
        <f>VLOOKUP($B$4:$B$236,'orig WPP2004'!$B$4:$CZ$265,'orig WPP2004'!S$1)</f>
        <v>332.19899999999996</v>
      </c>
      <c r="AS200" s="51">
        <f>VLOOKUP($B$4:$B$236,'orig WPP2004'!$B$4:$CZ$265,'orig WPP2004'!T$1)</f>
        <v>341.61900000000003</v>
      </c>
      <c r="AT200" s="51">
        <f>VLOOKUP($B$4:$B$236,'orig WPP2004'!$B$4:$CZ$265,'orig WPP2004'!U$1)</f>
        <v>351.298</v>
      </c>
      <c r="AU200" s="51">
        <f>VLOOKUP($B$4:$B$236,'orig WPP2004'!$B$4:$CZ$265,'orig WPP2004'!V$1)</f>
        <v>360.358</v>
      </c>
      <c r="AV200" s="51">
        <f>VLOOKUP($B$4:$B$236,'orig WPP2004'!$B$4:$CZ$265,'orig WPP2004'!W$1)</f>
        <v>367.62300000000005</v>
      </c>
      <c r="AW200" s="51">
        <f>VLOOKUP($B$4:$B$236,'orig WPP2004'!$B$4:$CZ$265,'orig WPP2004'!X$1)</f>
        <v>372.298</v>
      </c>
      <c r="AX200" s="51">
        <f>VLOOKUP($B$4:$B$236,'orig WPP2004'!$B$4:$CZ$265,'orig WPP2004'!Y$1)</f>
        <v>374.11199999999997</v>
      </c>
      <c r="AY200" s="51">
        <f>VLOOKUP($B$4:$B$236,'orig WPP2004'!$B$4:$CZ$265,'orig WPP2004'!Z$1)</f>
        <v>373.44600000000003</v>
      </c>
      <c r="AZ200" s="51">
        <f>VLOOKUP($B$4:$B$236,'orig WPP2004'!$B$4:$CZ$265,'orig WPP2004'!AA$1)</f>
        <v>370.98199999999997</v>
      </c>
      <c r="BA200" s="51">
        <f>VLOOKUP($B$4:$B$236,'orig WPP2004'!$B$4:$CZ$265,'orig WPP2004'!AB$1)</f>
        <v>367.72899999999998</v>
      </c>
      <c r="BB200" s="51">
        <f>VLOOKUP($B$4:$B$236,'orig WPP2004'!$B$4:$CZ$265,'orig WPP2004'!AC$1)</f>
        <v>364.49900000000002</v>
      </c>
      <c r="BC200" s="51">
        <f>VLOOKUP($B$4:$B$236,'orig WPP2004'!$B$4:$CZ$265,'orig WPP2004'!AD$1)</f>
        <v>361.38900000000001</v>
      </c>
      <c r="BD200" s="51">
        <f>VLOOKUP($B$4:$B$236,'orig WPP2004'!$B$4:$CZ$265,'orig WPP2004'!AE$1)</f>
        <v>358.39599999999996</v>
      </c>
      <c r="BE200" s="51">
        <f>VLOOKUP($B$4:$B$236,'orig WPP2004'!$B$4:$CZ$265,'orig WPP2004'!AF$1)</f>
        <v>356.11900000000003</v>
      </c>
      <c r="BF200" s="51">
        <f>VLOOKUP($B$4:$B$236,'orig WPP2004'!$B$4:$CZ$265,'orig WPP2004'!AG$1)</f>
        <v>355.25</v>
      </c>
      <c r="BG200" s="51">
        <f>VLOOKUP($B$4:$B$236,'orig WPP2004'!$B$4:$CZ$265,'orig WPP2004'!AH$1)</f>
        <v>356.24099999999999</v>
      </c>
      <c r="BH200" s="51">
        <f>VLOOKUP($B$4:$B$236,'orig WPP2004'!$B$4:$CZ$265,'orig WPP2004'!AI$1)</f>
        <v>359.42200000000003</v>
      </c>
      <c r="BI200" s="51">
        <f>VLOOKUP($B$4:$B$236,'orig WPP2004'!$B$4:$CZ$265,'orig WPP2004'!AJ$1)</f>
        <v>364.59</v>
      </c>
      <c r="BJ200" s="51">
        <f>VLOOKUP($B$4:$B$236,'orig WPP2004'!$B$4:$CZ$265,'orig WPP2004'!AK$1)</f>
        <v>370.98</v>
      </c>
      <c r="BK200" s="51">
        <f>VLOOKUP($B$4:$B$236,'orig WPP2004'!$B$4:$CZ$265,'orig WPP2004'!AL$1)</f>
        <v>377.48699999999997</v>
      </c>
      <c r="BL200" s="51">
        <f>VLOOKUP($B$4:$B$236,'orig WPP2004'!$B$4:$CZ$265,'orig WPP2004'!AM$1)</f>
        <v>383.291</v>
      </c>
      <c r="BM200" s="51">
        <f>VLOOKUP($B$4:$B$236,'orig WPP2004'!$B$4:$CZ$265,'orig WPP2004'!AN$1)</f>
        <v>388.16899999999998</v>
      </c>
      <c r="BN200" s="51">
        <f>VLOOKUP($B$4:$B$236,'orig WPP2004'!$B$4:$CZ$265,'orig WPP2004'!AO$1)</f>
        <v>392.31200000000001</v>
      </c>
      <c r="BO200" s="51">
        <f>VLOOKUP($B$4:$B$236,'orig WPP2004'!$B$4:$CZ$265,'orig WPP2004'!AP$1)</f>
        <v>395.822</v>
      </c>
      <c r="BP200" s="51">
        <f>VLOOKUP($B$4:$B$236,'orig WPP2004'!$B$4:$CZ$265,'orig WPP2004'!AQ$1)</f>
        <v>398.94200000000001</v>
      </c>
      <c r="BQ200" s="51">
        <f>VLOOKUP($B$4:$B$236,'orig WPP2004'!$B$4:$CZ$265,'orig WPP2004'!AR$1)</f>
        <v>401.86500000000001</v>
      </c>
      <c r="BR200" s="51">
        <f>VLOOKUP($B$4:$B$236,'orig WPP2004'!$B$4:$CZ$265,'orig WPP2004'!AS$1)</f>
        <v>404.53100000000001</v>
      </c>
      <c r="BS200" s="51">
        <f>VLOOKUP($B$4:$B$236,'orig WPP2004'!$B$4:$CZ$265,'orig WPP2004'!AT$1)</f>
        <v>406.892</v>
      </c>
      <c r="BT200" s="51">
        <f>VLOOKUP($B$4:$B$236,'orig WPP2004'!$B$4:$CZ$265,'orig WPP2004'!AU$1)</f>
        <v>409.173</v>
      </c>
      <c r="BU200" s="51">
        <f>VLOOKUP($B$4:$B$236,'orig WPP2004'!$B$4:$CZ$265,'orig WPP2004'!AV$1)</f>
        <v>411.67399999999998</v>
      </c>
      <c r="BV200" s="51">
        <f>VLOOKUP($B$4:$B$236,'orig WPP2004'!$B$4:$CZ$265,'orig WPP2004'!AW$1)</f>
        <v>414.60300000000001</v>
      </c>
      <c r="BW200" s="51">
        <f>VLOOKUP($B$4:$B$236,'orig WPP2004'!$B$4:$CZ$265,'orig WPP2004'!AX$1)</f>
        <v>418.06</v>
      </c>
      <c r="BX200" s="51">
        <f>VLOOKUP($B$4:$B$236,'orig WPP2004'!$B$4:$CZ$265,'orig WPP2004'!AY$1)</f>
        <v>421.96499999999997</v>
      </c>
      <c r="BY200" s="51">
        <f>VLOOKUP($B$4:$B$236,'orig WPP2004'!$B$4:$CZ$265,'orig WPP2004'!AZ$1)</f>
        <v>426.11500000000001</v>
      </c>
      <c r="BZ200" s="51">
        <f>VLOOKUP($B$4:$B$236,'orig WPP2004'!$B$4:$CZ$265,'orig WPP2004'!BA$1)</f>
        <v>430.20600000000002</v>
      </c>
      <c r="CA200" s="51">
        <f>VLOOKUP($B$4:$B$236,'orig WPP2004'!$B$4:$CZ$265,'orig WPP2004'!BB$1)</f>
        <v>434.01800000000003</v>
      </c>
      <c r="CB200" s="51">
        <f>VLOOKUP($B$4:$B$236,'orig WPP2004'!$B$4:$CZ$265,'orig WPP2004'!BC$1)</f>
        <v>437.48599999999999</v>
      </c>
      <c r="CC200" s="51">
        <f>VLOOKUP($B$4:$B$236,'orig WPP2004'!$B$4:$CZ$265,'orig WPP2004'!BD$1)</f>
        <v>440.67</v>
      </c>
      <c r="CD200" s="51">
        <f>VLOOKUP($B$4:$B$236,'orig WPP2004'!$B$4:$CZ$265,'orig WPP2004'!BE$1)</f>
        <v>443.62799999999999</v>
      </c>
      <c r="CE200" s="51">
        <f>VLOOKUP($B$4:$B$236,'orig WPP2004'!$B$4:$CZ$265,'orig WPP2004'!BF$1)</f>
        <v>446.46</v>
      </c>
      <c r="CF200" s="51">
        <f>VLOOKUP($B$4:$B$236,'orig WPP2004'!$B$4:$CZ$265,'orig WPP2004'!BG$1)</f>
        <v>449.238</v>
      </c>
      <c r="CG200" s="51">
        <f>VLOOKUP($B$4:$B$236,'orig WPP2004'!$B$4:$CZ$265,'orig WPP2004'!BH$1)</f>
        <v>451.96499999999997</v>
      </c>
      <c r="CH200" s="51">
        <f>VLOOKUP($B$4:$B$236,'orig WPP2004'!$B$4:$CZ$265,'orig WPP2004'!BI$1)</f>
        <v>454.60599999999999</v>
      </c>
      <c r="CI200" s="51">
        <f>VLOOKUP($B$4:$B$236,'orig WPP2004'!$B$4:$CZ$265,'orig WPP2004'!BJ$1)</f>
        <v>457.154</v>
      </c>
      <c r="CJ200" s="51">
        <f>VLOOKUP($B$4:$B$236,'orig WPP2004'!$B$4:$CZ$265,'orig WPP2004'!BK$1)</f>
        <v>459.596</v>
      </c>
      <c r="CK200" s="51">
        <f>VLOOKUP($B$4:$B$236,'orig WPP2004'!$B$4:$CZ$265,'orig WPP2004'!BL$1)</f>
        <v>461.92</v>
      </c>
      <c r="CL200" s="51">
        <f>VLOOKUP($B$4:$B$236,'orig WPP2004'!$B$4:$CZ$265,'orig WPP2004'!BM$1)</f>
        <v>464.12599999999998</v>
      </c>
      <c r="CM200" s="51">
        <f>VLOOKUP($B$4:$B$236,'orig WPP2004'!$B$4:$CZ$265,'orig WPP2004'!BN$1)</f>
        <v>466.21299999999997</v>
      </c>
      <c r="CN200" s="51">
        <f>VLOOKUP($B$4:$B$236,'orig WPP2004'!$B$4:$CZ$265,'orig WPP2004'!BO$1)</f>
        <v>468.17500000000001</v>
      </c>
      <c r="CO200" s="51">
        <f>VLOOKUP($B$4:$B$236,'orig WPP2004'!$B$4:$CZ$265,'orig WPP2004'!BP$1)</f>
        <v>469.99700000000001</v>
      </c>
      <c r="CP200" s="51">
        <f>VLOOKUP($B$4:$B$236,'orig WPP2004'!$B$4:$CZ$265,'orig WPP2004'!BQ$1)</f>
        <v>471.673</v>
      </c>
      <c r="CQ200" s="51">
        <f>VLOOKUP($B$4:$B$236,'orig WPP2004'!$B$4:$CZ$265,'orig WPP2004'!BR$1)</f>
        <v>473.197</v>
      </c>
      <c r="CR200" s="51">
        <f>VLOOKUP($B$4:$B$236,'orig WPP2004'!$B$4:$CZ$265,'orig WPP2004'!BS$1)</f>
        <v>474.56899999999996</v>
      </c>
      <c r="CS200" s="51">
        <f>VLOOKUP($B$4:$B$236,'orig WPP2004'!$B$4:$CZ$265,'orig WPP2004'!BT$1)</f>
        <v>475.78899999999999</v>
      </c>
      <c r="CT200" s="51">
        <f>VLOOKUP($B$4:$B$236,'orig WPP2004'!$B$4:$CZ$265,'orig WPP2004'!BU$1)</f>
        <v>476.85699999999997</v>
      </c>
      <c r="CU200" s="51">
        <f>VLOOKUP($B$4:$B$236,'orig WPP2004'!$B$4:$CZ$265,'orig WPP2004'!BV$1)</f>
        <v>477.77699999999999</v>
      </c>
      <c r="CV200" s="51">
        <f>VLOOKUP($B$4:$B$236,'orig WPP2004'!$B$4:$CZ$265,'orig WPP2004'!BW$1)</f>
        <v>478.54399999999998</v>
      </c>
      <c r="CW200" s="51">
        <f>VLOOKUP($B$4:$B$236,'orig WPP2004'!$B$4:$CZ$265,'orig WPP2004'!BX$1)</f>
        <v>479.15700000000004</v>
      </c>
      <c r="CX200" s="51">
        <f>VLOOKUP($B$4:$B$236,'orig WPP2004'!$B$4:$CZ$265,'orig WPP2004'!BY$1)</f>
        <v>479.61900000000003</v>
      </c>
      <c r="CY200" s="51">
        <f>VLOOKUP($B$4:$B$236,'orig WPP2004'!$B$4:$CZ$265,'orig WPP2004'!BZ$1)</f>
        <v>479.93099999999998</v>
      </c>
      <c r="CZ200" s="51">
        <f>VLOOKUP($B$4:$B$236,'orig WPP2004'!$B$4:$CZ$265,'orig WPP2004'!CA$1)</f>
        <v>480.09800000000001</v>
      </c>
      <c r="DA200" s="51">
        <f>VLOOKUP($B$4:$B$236,'orig WPP2004'!$B$4:$CZ$265,'orig WPP2004'!CB$1)</f>
        <v>480.11900000000003</v>
      </c>
      <c r="DB200" s="51">
        <f>VLOOKUP($B$4:$B$236,'orig WPP2004'!$B$4:$CZ$265,'orig WPP2004'!CC$1)</f>
        <v>479.98800000000006</v>
      </c>
      <c r="DC200" s="51">
        <f>VLOOKUP($B$4:$B$236,'orig WPP2004'!$B$4:$CZ$265,'orig WPP2004'!CD$1)</f>
        <v>479.70100000000002</v>
      </c>
      <c r="DD200" s="51">
        <f>VLOOKUP($B$4:$B$236,'orig WPP2004'!$B$4:$CZ$265,'orig WPP2004'!CE$1)</f>
        <v>479.24599999999998</v>
      </c>
      <c r="DE200" s="51">
        <f>VLOOKUP($B$4:$B$236,'orig WPP2004'!$B$4:$CZ$265,'orig WPP2004'!CF$1)</f>
        <v>478.61799999999999</v>
      </c>
    </row>
    <row r="201" spans="1:109">
      <c r="A201">
        <v>11</v>
      </c>
      <c r="B201" s="3">
        <v>744</v>
      </c>
      <c r="C201" t="s">
        <v>319</v>
      </c>
      <c r="D201" s="30">
        <f>+[3]Summary!M26</f>
        <v>1.4157562673763478E-3</v>
      </c>
      <c r="E201" s="30">
        <f>+[3]Summary!N26</f>
        <v>1.4966566255121391E-3</v>
      </c>
      <c r="F201" s="30">
        <f>+[3]Summary!O26</f>
        <v>1.5821798612556898E-3</v>
      </c>
      <c r="G201" s="30">
        <f>+[3]Summary!P26</f>
        <v>1.6725901390417291E-3</v>
      </c>
      <c r="H201" s="30">
        <f>+[3]Summary!Q26</f>
        <v>1.7681667184155422E-3</v>
      </c>
      <c r="I201" s="30">
        <f>+[3]Summary!R26</f>
        <v>1.8692048166107161E-3</v>
      </c>
      <c r="J201" s="30">
        <f>+[3]Summary!S26</f>
        <v>1.9760165204170425E-3</v>
      </c>
      <c r="K201" s="30">
        <f>+[3]Summary!T26</f>
        <v>2.0889317501551594E-3</v>
      </c>
      <c r="L201" s="30">
        <f>+[3]Summary!U26</f>
        <v>2.2082992787354544E-3</v>
      </c>
      <c r="M201" s="30">
        <f>+[3]Summary!V26</f>
        <v>2.3344878089489088E-3</v>
      </c>
      <c r="N201" s="30">
        <f>+[3]Summary!W26</f>
        <v>2.4678871123174177E-3</v>
      </c>
      <c r="O201" s="30">
        <f>+[3]Summary!X26</f>
        <v>2.6089092330212702E-3</v>
      </c>
      <c r="P201" s="30">
        <f>+[3]Summary!Y26</f>
        <v>2.9087838575064737E-3</v>
      </c>
      <c r="Q201" s="30">
        <f>+[3]Summary!Z26</f>
        <v>3.243126829633655E-3</v>
      </c>
      <c r="R201" s="30">
        <f>+[3]Summary!AA26</f>
        <v>3.6159000284421211E-3</v>
      </c>
      <c r="S201" s="30">
        <f>+[3]Summary!AB26</f>
        <v>4.0315207213665024E-3</v>
      </c>
      <c r="T201" s="30">
        <f>+[3]Summary!AC26</f>
        <v>4.4949139077304686E-3</v>
      </c>
      <c r="U201" s="30">
        <f>+[3]Summary!AD26</f>
        <v>4.5403170785156249E-3</v>
      </c>
      <c r="V201" s="30">
        <f>+[3]Summary!AE26</f>
        <v>4.5861788671875004E-3</v>
      </c>
      <c r="W201" s="30">
        <f>+[3]Summary!AF26</f>
        <v>4.63250390625E-3</v>
      </c>
      <c r="X201" s="30">
        <f>+[3]Summary!AG26</f>
        <v>4.6792968749999999E-3</v>
      </c>
      <c r="Y201" s="30">
        <f>+[3]Summary!AH26</f>
        <v>4.7265624999999999E-3</v>
      </c>
      <c r="Z201" s="30">
        <f>+[3]Summary!AI26</f>
        <v>9.4531249999999997E-3</v>
      </c>
      <c r="AA201" s="30">
        <f>+[3]Summary!AJ26</f>
        <v>1.8906249999999999E-2</v>
      </c>
      <c r="AB201" s="30">
        <f>+[3]Summary!AK26</f>
        <v>3.7812499999999999E-2</v>
      </c>
      <c r="AC201" s="51">
        <f>VLOOKUP($B$4:$B$236,'orig WPP2004'!$B$4:$CZ$265,'orig WPP2004'!D$1)</f>
        <v>0</v>
      </c>
      <c r="AD201" s="51">
        <f>VLOOKUP($B$4:$B$236,'orig WPP2004'!$B$4:$CZ$265,'orig WPP2004'!E$1)</f>
        <v>0</v>
      </c>
      <c r="AE201" s="51">
        <f>VLOOKUP($B$4:$B$236,'orig WPP2004'!$B$4:$CZ$265,'orig WPP2004'!F$1)</f>
        <v>0</v>
      </c>
      <c r="AF201" s="51">
        <f>VLOOKUP($B$4:$B$236,'orig WPP2004'!$B$4:$CZ$265,'orig WPP2004'!G$1)</f>
        <v>0</v>
      </c>
      <c r="AG201" s="51">
        <f>VLOOKUP($B$4:$B$236,'orig WPP2004'!$B$4:$CZ$265,'orig WPP2004'!H$1)</f>
        <v>0</v>
      </c>
      <c r="AH201" s="51">
        <f>VLOOKUP($B$4:$B$236,'orig WPP2004'!$B$4:$CZ$265,'orig WPP2004'!I$1)</f>
        <v>0</v>
      </c>
      <c r="AI201" s="51">
        <f>VLOOKUP($B$4:$B$236,'orig WPP2004'!$B$4:$CZ$265,'orig WPP2004'!J$1)</f>
        <v>0</v>
      </c>
      <c r="AJ201" s="51">
        <f>VLOOKUP($B$4:$B$236,'orig WPP2004'!$B$4:$CZ$265,'orig WPP2004'!K$1)</f>
        <v>0</v>
      </c>
      <c r="AK201" s="51">
        <f>VLOOKUP($B$4:$B$236,'orig WPP2004'!$B$4:$CZ$265,'orig WPP2004'!L$1)</f>
        <v>0</v>
      </c>
      <c r="AL201" s="51">
        <f>VLOOKUP($B$4:$B$236,'orig WPP2004'!$B$4:$CZ$265,'orig WPP2004'!M$1)</f>
        <v>0</v>
      </c>
      <c r="AM201" s="51">
        <f>VLOOKUP($B$4:$B$236,'orig WPP2004'!$B$4:$CZ$265,'orig WPP2004'!N$1)</f>
        <v>0</v>
      </c>
      <c r="AN201" s="51">
        <f>VLOOKUP($B$4:$B$236,'orig WPP2004'!$B$4:$CZ$265,'orig WPP2004'!O$1)</f>
        <v>0</v>
      </c>
      <c r="AO201" s="51">
        <f>VLOOKUP($B$4:$B$236,'orig WPP2004'!$B$4:$CZ$265,'orig WPP2004'!P$1)</f>
        <v>0</v>
      </c>
      <c r="AP201" s="51">
        <f>VLOOKUP($B$4:$B$236,'orig WPP2004'!$B$4:$CZ$265,'orig WPP2004'!Q$1)</f>
        <v>0</v>
      </c>
      <c r="AQ201" s="51">
        <f>VLOOKUP($B$4:$B$236,'orig WPP2004'!$B$4:$CZ$265,'orig WPP2004'!R$1)</f>
        <v>0</v>
      </c>
      <c r="AR201" s="51">
        <f>VLOOKUP($B$4:$B$236,'orig WPP2004'!$B$4:$CZ$265,'orig WPP2004'!S$1)</f>
        <v>0</v>
      </c>
      <c r="AS201" s="51">
        <f>VLOOKUP($B$4:$B$236,'orig WPP2004'!$B$4:$CZ$265,'orig WPP2004'!T$1)</f>
        <v>0</v>
      </c>
      <c r="AT201" s="51">
        <f>VLOOKUP($B$4:$B$236,'orig WPP2004'!$B$4:$CZ$265,'orig WPP2004'!U$1)</f>
        <v>0</v>
      </c>
      <c r="AU201" s="51">
        <f>VLOOKUP($B$4:$B$236,'orig WPP2004'!$B$4:$CZ$265,'orig WPP2004'!V$1)</f>
        <v>0</v>
      </c>
      <c r="AV201" s="51">
        <f>VLOOKUP($B$4:$B$236,'orig WPP2004'!$B$4:$CZ$265,'orig WPP2004'!W$1)</f>
        <v>0</v>
      </c>
      <c r="AW201" s="51">
        <f>VLOOKUP($B$4:$B$236,'orig WPP2004'!$B$4:$CZ$265,'orig WPP2004'!X$1)</f>
        <v>0</v>
      </c>
      <c r="AX201" s="51">
        <f>VLOOKUP($B$4:$B$236,'orig WPP2004'!$B$4:$CZ$265,'orig WPP2004'!Y$1)</f>
        <v>0</v>
      </c>
      <c r="AY201" s="51">
        <f>VLOOKUP($B$4:$B$236,'orig WPP2004'!$B$4:$CZ$265,'orig WPP2004'!Z$1)</f>
        <v>0</v>
      </c>
      <c r="AZ201" s="51">
        <f>VLOOKUP($B$4:$B$236,'orig WPP2004'!$B$4:$CZ$265,'orig WPP2004'!AA$1)</f>
        <v>0</v>
      </c>
      <c r="BA201" s="51">
        <f>VLOOKUP($B$4:$B$236,'orig WPP2004'!$B$4:$CZ$265,'orig WPP2004'!AB$1)</f>
        <v>0</v>
      </c>
      <c r="BB201" s="51">
        <f>VLOOKUP($B$4:$B$236,'orig WPP2004'!$B$4:$CZ$265,'orig WPP2004'!AC$1)</f>
        <v>0</v>
      </c>
      <c r="BC201" s="51">
        <f>VLOOKUP($B$4:$B$236,'orig WPP2004'!$B$4:$CZ$265,'orig WPP2004'!AD$1)</f>
        <v>0</v>
      </c>
      <c r="BD201" s="51">
        <f>VLOOKUP($B$4:$B$236,'orig WPP2004'!$B$4:$CZ$265,'orig WPP2004'!AE$1)</f>
        <v>0</v>
      </c>
      <c r="BE201" s="51">
        <f>VLOOKUP($B$4:$B$236,'orig WPP2004'!$B$4:$CZ$265,'orig WPP2004'!AF$1)</f>
        <v>0</v>
      </c>
      <c r="BF201" s="51">
        <f>VLOOKUP($B$4:$B$236,'orig WPP2004'!$B$4:$CZ$265,'orig WPP2004'!AG$1)</f>
        <v>0</v>
      </c>
      <c r="BG201" s="51">
        <f>VLOOKUP($B$4:$B$236,'orig WPP2004'!$B$4:$CZ$265,'orig WPP2004'!AH$1)</f>
        <v>0</v>
      </c>
      <c r="BH201" s="51">
        <f>VLOOKUP($B$4:$B$236,'orig WPP2004'!$B$4:$CZ$265,'orig WPP2004'!AI$1)</f>
        <v>0</v>
      </c>
      <c r="BI201" s="51">
        <f>VLOOKUP($B$4:$B$236,'orig WPP2004'!$B$4:$CZ$265,'orig WPP2004'!AJ$1)</f>
        <v>0</v>
      </c>
      <c r="BJ201" s="51">
        <f>VLOOKUP($B$4:$B$236,'orig WPP2004'!$B$4:$CZ$265,'orig WPP2004'!AK$1)</f>
        <v>0</v>
      </c>
      <c r="BK201" s="51">
        <f>VLOOKUP($B$4:$B$236,'orig WPP2004'!$B$4:$CZ$265,'orig WPP2004'!AL$1)</f>
        <v>0</v>
      </c>
      <c r="BL201" s="51">
        <f>VLOOKUP($B$4:$B$236,'orig WPP2004'!$B$4:$CZ$265,'orig WPP2004'!AM$1)</f>
        <v>0</v>
      </c>
      <c r="BM201" s="51">
        <f>VLOOKUP($B$4:$B$236,'orig WPP2004'!$B$4:$CZ$265,'orig WPP2004'!AN$1)</f>
        <v>0</v>
      </c>
      <c r="BN201" s="51">
        <f>VLOOKUP($B$4:$B$236,'orig WPP2004'!$B$4:$CZ$265,'orig WPP2004'!AO$1)</f>
        <v>0</v>
      </c>
      <c r="BO201" s="51">
        <f>VLOOKUP($B$4:$B$236,'orig WPP2004'!$B$4:$CZ$265,'orig WPP2004'!AP$1)</f>
        <v>0</v>
      </c>
      <c r="BP201" s="51">
        <f>VLOOKUP($B$4:$B$236,'orig WPP2004'!$B$4:$CZ$265,'orig WPP2004'!AQ$1)</f>
        <v>0</v>
      </c>
      <c r="BQ201" s="51">
        <f>VLOOKUP($B$4:$B$236,'orig WPP2004'!$B$4:$CZ$265,'orig WPP2004'!AR$1)</f>
        <v>0</v>
      </c>
      <c r="BR201" s="51">
        <f>VLOOKUP($B$4:$B$236,'orig WPP2004'!$B$4:$CZ$265,'orig WPP2004'!AS$1)</f>
        <v>0</v>
      </c>
      <c r="BS201" s="51">
        <f>VLOOKUP($B$4:$B$236,'orig WPP2004'!$B$4:$CZ$265,'orig WPP2004'!AT$1)</f>
        <v>0</v>
      </c>
      <c r="BT201" s="51">
        <f>VLOOKUP($B$4:$B$236,'orig WPP2004'!$B$4:$CZ$265,'orig WPP2004'!AU$1)</f>
        <v>0</v>
      </c>
      <c r="BU201" s="51">
        <f>VLOOKUP($B$4:$B$236,'orig WPP2004'!$B$4:$CZ$265,'orig WPP2004'!AV$1)</f>
        <v>0</v>
      </c>
      <c r="BV201" s="51">
        <f>VLOOKUP($B$4:$B$236,'orig WPP2004'!$B$4:$CZ$265,'orig WPP2004'!AW$1)</f>
        <v>0</v>
      </c>
      <c r="BW201" s="51">
        <f>VLOOKUP($B$4:$B$236,'orig WPP2004'!$B$4:$CZ$265,'orig WPP2004'!AX$1)</f>
        <v>0</v>
      </c>
      <c r="BX201" s="51">
        <f>VLOOKUP($B$4:$B$236,'orig WPP2004'!$B$4:$CZ$265,'orig WPP2004'!AY$1)</f>
        <v>0</v>
      </c>
      <c r="BY201" s="51">
        <f>VLOOKUP($B$4:$B$236,'orig WPP2004'!$B$4:$CZ$265,'orig WPP2004'!AZ$1)</f>
        <v>0</v>
      </c>
      <c r="BZ201" s="51">
        <f>VLOOKUP($B$4:$B$236,'orig WPP2004'!$B$4:$CZ$265,'orig WPP2004'!BA$1)</f>
        <v>0</v>
      </c>
      <c r="CA201" s="51">
        <f>VLOOKUP($B$4:$B$236,'orig WPP2004'!$B$4:$CZ$265,'orig WPP2004'!BB$1)</f>
        <v>0</v>
      </c>
      <c r="CB201" s="51">
        <f>VLOOKUP($B$4:$B$236,'orig WPP2004'!$B$4:$CZ$265,'orig WPP2004'!BC$1)</f>
        <v>0</v>
      </c>
      <c r="CC201" s="51">
        <f>VLOOKUP($B$4:$B$236,'orig WPP2004'!$B$4:$CZ$265,'orig WPP2004'!BD$1)</f>
        <v>0</v>
      </c>
      <c r="CD201" s="51">
        <f>VLOOKUP($B$4:$B$236,'orig WPP2004'!$B$4:$CZ$265,'orig WPP2004'!BE$1)</f>
        <v>0</v>
      </c>
      <c r="CE201" s="51">
        <f>VLOOKUP($B$4:$B$236,'orig WPP2004'!$B$4:$CZ$265,'orig WPP2004'!BF$1)</f>
        <v>0</v>
      </c>
      <c r="CF201" s="51">
        <f>VLOOKUP($B$4:$B$236,'orig WPP2004'!$B$4:$CZ$265,'orig WPP2004'!BG$1)</f>
        <v>0</v>
      </c>
      <c r="CG201" s="51">
        <f>VLOOKUP($B$4:$B$236,'orig WPP2004'!$B$4:$CZ$265,'orig WPP2004'!BH$1)</f>
        <v>0</v>
      </c>
      <c r="CH201" s="51">
        <f>VLOOKUP($B$4:$B$236,'orig WPP2004'!$B$4:$CZ$265,'orig WPP2004'!BI$1)</f>
        <v>0</v>
      </c>
      <c r="CI201" s="51">
        <f>VLOOKUP($B$4:$B$236,'orig WPP2004'!$B$4:$CZ$265,'orig WPP2004'!BJ$1)</f>
        <v>0</v>
      </c>
      <c r="CJ201" s="51">
        <f>VLOOKUP($B$4:$B$236,'orig WPP2004'!$B$4:$CZ$265,'orig WPP2004'!BK$1)</f>
        <v>0</v>
      </c>
      <c r="CK201" s="51">
        <f>VLOOKUP($B$4:$B$236,'orig WPP2004'!$B$4:$CZ$265,'orig WPP2004'!BL$1)</f>
        <v>0</v>
      </c>
      <c r="CL201" s="51">
        <f>VLOOKUP($B$4:$B$236,'orig WPP2004'!$B$4:$CZ$265,'orig WPP2004'!BM$1)</f>
        <v>0</v>
      </c>
      <c r="CM201" s="51">
        <f>VLOOKUP($B$4:$B$236,'orig WPP2004'!$B$4:$CZ$265,'orig WPP2004'!BN$1)</f>
        <v>0</v>
      </c>
      <c r="CN201" s="51">
        <f>VLOOKUP($B$4:$B$236,'orig WPP2004'!$B$4:$CZ$265,'orig WPP2004'!BO$1)</f>
        <v>0</v>
      </c>
      <c r="CO201" s="51">
        <f>VLOOKUP($B$4:$B$236,'orig WPP2004'!$B$4:$CZ$265,'orig WPP2004'!BP$1)</f>
        <v>0</v>
      </c>
      <c r="CP201" s="51">
        <f>VLOOKUP($B$4:$B$236,'orig WPP2004'!$B$4:$CZ$265,'orig WPP2004'!BQ$1)</f>
        <v>0</v>
      </c>
      <c r="CQ201" s="51">
        <f>VLOOKUP($B$4:$B$236,'orig WPP2004'!$B$4:$CZ$265,'orig WPP2004'!BR$1)</f>
        <v>0</v>
      </c>
      <c r="CR201" s="51">
        <f>VLOOKUP($B$4:$B$236,'orig WPP2004'!$B$4:$CZ$265,'orig WPP2004'!BS$1)</f>
        <v>0</v>
      </c>
      <c r="CS201" s="51">
        <f>VLOOKUP($B$4:$B$236,'orig WPP2004'!$B$4:$CZ$265,'orig WPP2004'!BT$1)</f>
        <v>0</v>
      </c>
      <c r="CT201" s="51">
        <f>VLOOKUP($B$4:$B$236,'orig WPP2004'!$B$4:$CZ$265,'orig WPP2004'!BU$1)</f>
        <v>0</v>
      </c>
      <c r="CU201" s="51">
        <f>VLOOKUP($B$4:$B$236,'orig WPP2004'!$B$4:$CZ$265,'orig WPP2004'!BV$1)</f>
        <v>0</v>
      </c>
      <c r="CV201" s="51">
        <f>VLOOKUP($B$4:$B$236,'orig WPP2004'!$B$4:$CZ$265,'orig WPP2004'!BW$1)</f>
        <v>0</v>
      </c>
      <c r="CW201" s="51">
        <f>VLOOKUP($B$4:$B$236,'orig WPP2004'!$B$4:$CZ$265,'orig WPP2004'!BX$1)</f>
        <v>0</v>
      </c>
      <c r="CX201" s="51">
        <f>VLOOKUP($B$4:$B$236,'orig WPP2004'!$B$4:$CZ$265,'orig WPP2004'!BY$1)</f>
        <v>0</v>
      </c>
      <c r="CY201" s="51">
        <f>VLOOKUP($B$4:$B$236,'orig WPP2004'!$B$4:$CZ$265,'orig WPP2004'!BZ$1)</f>
        <v>0</v>
      </c>
      <c r="CZ201" s="51">
        <f>VLOOKUP($B$4:$B$236,'orig WPP2004'!$B$4:$CZ$265,'orig WPP2004'!CA$1)</f>
        <v>0</v>
      </c>
      <c r="DA201" s="51">
        <f>VLOOKUP($B$4:$B$236,'orig WPP2004'!$B$4:$CZ$265,'orig WPP2004'!CB$1)</f>
        <v>0</v>
      </c>
      <c r="DB201" s="51">
        <f>VLOOKUP($B$4:$B$236,'orig WPP2004'!$B$4:$CZ$265,'orig WPP2004'!CC$1)</f>
        <v>0</v>
      </c>
      <c r="DC201" s="51">
        <f>VLOOKUP($B$4:$B$236,'orig WPP2004'!$B$4:$CZ$265,'orig WPP2004'!CD$1)</f>
        <v>0</v>
      </c>
      <c r="DD201" s="51">
        <f>VLOOKUP($B$4:$B$236,'orig WPP2004'!$B$4:$CZ$265,'orig WPP2004'!CE$1)</f>
        <v>0</v>
      </c>
      <c r="DE201" s="51">
        <f>VLOOKUP($B$4:$B$236,'orig WPP2004'!$B$4:$CZ$265,'orig WPP2004'!CF$1)</f>
        <v>0</v>
      </c>
    </row>
    <row r="202" spans="1:109">
      <c r="A202">
        <v>10</v>
      </c>
      <c r="B202" s="3">
        <v>748</v>
      </c>
      <c r="C202" s="1" t="s">
        <v>642</v>
      </c>
      <c r="D202" s="29">
        <f>+[2]Summary!F72</f>
        <v>2.9609536828268581</v>
      </c>
      <c r="E202" s="29">
        <f>+[2]Summary!G72</f>
        <v>3.3182989680340729</v>
      </c>
      <c r="F202" s="29">
        <f>+[2]Summary!H72</f>
        <v>3.7247994287842414</v>
      </c>
      <c r="G202" s="29">
        <f>+[2]Summary!I72</f>
        <v>4.1890667991998889</v>
      </c>
      <c r="H202" s="29">
        <f>+[2]Summary!J72</f>
        <v>4.7217196887341855</v>
      </c>
      <c r="I202" s="29">
        <f>+[2]Summary!K72</f>
        <v>5.3359565736466914</v>
      </c>
      <c r="J202" s="29">
        <f>+[2]Summary!L72</f>
        <v>6.0483091226412693</v>
      </c>
      <c r="K202" s="29">
        <f>+[2]Summary!M72</f>
        <v>6.8796347832761509</v>
      </c>
      <c r="L202" s="29">
        <f>+[2]Summary!N72</f>
        <v>7.8564270663175995</v>
      </c>
      <c r="M202" s="29">
        <f>+[2]Summary!O72</f>
        <v>9.0125479646635398</v>
      </c>
      <c r="N202" s="29">
        <f>+[2]Summary!P72</f>
        <v>10.391521593151463</v>
      </c>
      <c r="O202" s="29">
        <f>+[2]Summary!Q72</f>
        <v>12.049574317090933</v>
      </c>
      <c r="P202" s="29">
        <f>+[2]Summary!R72</f>
        <v>14.059668192664551</v>
      </c>
      <c r="Q202" s="29">
        <f>+[2]Summary!S72</f>
        <v>16.516856593786041</v>
      </c>
      <c r="R202" s="29">
        <f>+[2]Summary!T72</f>
        <v>19.545400277159132</v>
      </c>
      <c r="S202" s="29">
        <f>+[2]Summary!U72</f>
        <v>23.308227945965232</v>
      </c>
      <c r="T202" s="29">
        <f>+[2]Summary!V72</f>
        <v>28.019519753605181</v>
      </c>
      <c r="U202" s="29">
        <f>+[2]Summary!W72</f>
        <v>33.961451329604913</v>
      </c>
      <c r="V202" s="29">
        <f>+[2]Summary!X72</f>
        <v>41.506481392952487</v>
      </c>
      <c r="W202" s="29">
        <f>+[2]Summary!Y72</f>
        <v>51.147026620395096</v>
      </c>
      <c r="X202" s="29">
        <f>+[2]Summary!Z72</f>
        <v>63.534981526962106</v>
      </c>
      <c r="Y202" s="29">
        <f>+[2]Summary!AA72</f>
        <v>79.534359850507229</v>
      </c>
      <c r="Z202" s="29">
        <f>+[2]Summary!AB72</f>
        <v>100.29142552055526</v>
      </c>
      <c r="AA202" s="29">
        <f>+[2]Summary!AC72</f>
        <v>127.32813667912441</v>
      </c>
      <c r="AB202" s="29">
        <f>+[2]Summary!AD72</f>
        <v>162.66666666666669</v>
      </c>
      <c r="AC202" s="51">
        <f>VLOOKUP($B$4:$B$236,'orig WPP2004'!$B$4:$CZ$265,'orig WPP2004'!D$1)</f>
        <v>273</v>
      </c>
      <c r="AD202" s="51">
        <f>VLOOKUP($B$4:$B$236,'orig WPP2004'!$B$4:$CZ$265,'orig WPP2004'!E$1)</f>
        <v>279.45999999999998</v>
      </c>
      <c r="AE202" s="51">
        <f>VLOOKUP($B$4:$B$236,'orig WPP2004'!$B$4:$CZ$265,'orig WPP2004'!F$1)</f>
        <v>286.31799999999998</v>
      </c>
      <c r="AF202" s="51">
        <f>VLOOKUP($B$4:$B$236,'orig WPP2004'!$B$4:$CZ$265,'orig WPP2004'!G$1)</f>
        <v>293.613</v>
      </c>
      <c r="AG202" s="51">
        <f>VLOOKUP($B$4:$B$236,'orig WPP2004'!$B$4:$CZ$265,'orig WPP2004'!H$1)</f>
        <v>301.35300000000001</v>
      </c>
      <c r="AH202" s="51">
        <f>VLOOKUP($B$4:$B$236,'orig WPP2004'!$B$4:$CZ$265,'orig WPP2004'!I$1)</f>
        <v>309.51099999999997</v>
      </c>
      <c r="AI202" s="51">
        <f>VLOOKUP($B$4:$B$236,'orig WPP2004'!$B$4:$CZ$265,'orig WPP2004'!J$1)</f>
        <v>318.02199999999999</v>
      </c>
      <c r="AJ202" s="51">
        <f>VLOOKUP($B$4:$B$236,'orig WPP2004'!$B$4:$CZ$265,'orig WPP2004'!K$1)</f>
        <v>326.791</v>
      </c>
      <c r="AK202" s="51">
        <f>VLOOKUP($B$4:$B$236,'orig WPP2004'!$B$4:$CZ$265,'orig WPP2004'!L$1)</f>
        <v>335.69399999999996</v>
      </c>
      <c r="AL202" s="51">
        <f>VLOOKUP($B$4:$B$236,'orig WPP2004'!$B$4:$CZ$265,'orig WPP2004'!M$1)</f>
        <v>344.59399999999999</v>
      </c>
      <c r="AM202" s="51">
        <f>VLOOKUP($B$4:$B$236,'orig WPP2004'!$B$4:$CZ$265,'orig WPP2004'!N$1)</f>
        <v>353.38</v>
      </c>
      <c r="AN202" s="51">
        <f>VLOOKUP($B$4:$B$236,'orig WPP2004'!$B$4:$CZ$265,'orig WPP2004'!O$1)</f>
        <v>362.00800000000004</v>
      </c>
      <c r="AO202" s="51">
        <f>VLOOKUP($B$4:$B$236,'orig WPP2004'!$B$4:$CZ$265,'orig WPP2004'!P$1)</f>
        <v>370.53700000000003</v>
      </c>
      <c r="AP202" s="51">
        <f>VLOOKUP($B$4:$B$236,'orig WPP2004'!$B$4:$CZ$265,'orig WPP2004'!Q$1)</f>
        <v>379.14099999999996</v>
      </c>
      <c r="AQ202" s="51">
        <f>VLOOKUP($B$4:$B$236,'orig WPP2004'!$B$4:$CZ$265,'orig WPP2004'!R$1)</f>
        <v>388.07299999999998</v>
      </c>
      <c r="AR202" s="51">
        <f>VLOOKUP($B$4:$B$236,'orig WPP2004'!$B$4:$CZ$265,'orig WPP2004'!S$1)</f>
        <v>397.52800000000002</v>
      </c>
      <c r="AS202" s="51">
        <f>VLOOKUP($B$4:$B$236,'orig WPP2004'!$B$4:$CZ$265,'orig WPP2004'!T$1)</f>
        <v>407.55799999999999</v>
      </c>
      <c r="AT202" s="51">
        <f>VLOOKUP($B$4:$B$236,'orig WPP2004'!$B$4:$CZ$265,'orig WPP2004'!U$1)</f>
        <v>418.15700000000004</v>
      </c>
      <c r="AU202" s="51">
        <f>VLOOKUP($B$4:$B$236,'orig WPP2004'!$B$4:$CZ$265,'orig WPP2004'!V$1)</f>
        <v>429.39</v>
      </c>
      <c r="AV202" s="51">
        <f>VLOOKUP($B$4:$B$236,'orig WPP2004'!$B$4:$CZ$265,'orig WPP2004'!W$1)</f>
        <v>441.31600000000003</v>
      </c>
      <c r="AW202" s="51">
        <f>VLOOKUP($B$4:$B$236,'orig WPP2004'!$B$4:$CZ$265,'orig WPP2004'!X$1)</f>
        <v>453.97500000000002</v>
      </c>
      <c r="AX202" s="51">
        <f>VLOOKUP($B$4:$B$236,'orig WPP2004'!$B$4:$CZ$265,'orig WPP2004'!Y$1)</f>
        <v>467.41199999999998</v>
      </c>
      <c r="AY202" s="51">
        <f>VLOOKUP($B$4:$B$236,'orig WPP2004'!$B$4:$CZ$265,'orig WPP2004'!Z$1)</f>
        <v>481.62799999999999</v>
      </c>
      <c r="AZ202" s="51">
        <f>VLOOKUP($B$4:$B$236,'orig WPP2004'!$B$4:$CZ$265,'orig WPP2004'!AA$1)</f>
        <v>496.55</v>
      </c>
      <c r="BA202" s="51">
        <f>VLOOKUP($B$4:$B$236,'orig WPP2004'!$B$4:$CZ$265,'orig WPP2004'!AB$1)</f>
        <v>512.07400000000007</v>
      </c>
      <c r="BB202" s="51">
        <f>VLOOKUP($B$4:$B$236,'orig WPP2004'!$B$4:$CZ$265,'orig WPP2004'!AC$1)</f>
        <v>528.11699999999996</v>
      </c>
      <c r="BC202" s="51">
        <f>VLOOKUP($B$4:$B$236,'orig WPP2004'!$B$4:$CZ$265,'orig WPP2004'!AD$1)</f>
        <v>544.75199999999995</v>
      </c>
      <c r="BD202" s="51">
        <f>VLOOKUP($B$4:$B$236,'orig WPP2004'!$B$4:$CZ$265,'orig WPP2004'!AE$1)</f>
        <v>562.01700000000005</v>
      </c>
      <c r="BE202" s="51">
        <f>VLOOKUP($B$4:$B$236,'orig WPP2004'!$B$4:$CZ$265,'orig WPP2004'!AF$1)</f>
        <v>579.76600000000008</v>
      </c>
      <c r="BF202" s="51">
        <f>VLOOKUP($B$4:$B$236,'orig WPP2004'!$B$4:$CZ$265,'orig WPP2004'!AG$1)</f>
        <v>597.80899999999997</v>
      </c>
      <c r="BG202" s="51">
        <f>VLOOKUP($B$4:$B$236,'orig WPP2004'!$B$4:$CZ$265,'orig WPP2004'!AH$1)</f>
        <v>616.06099999999992</v>
      </c>
      <c r="BH202" s="51">
        <f>VLOOKUP($B$4:$B$236,'orig WPP2004'!$B$4:$CZ$265,'orig WPP2004'!AI$1)</f>
        <v>634.17100000000005</v>
      </c>
      <c r="BI202" s="51">
        <f>VLOOKUP($B$4:$B$236,'orig WPP2004'!$B$4:$CZ$265,'orig WPP2004'!AJ$1)</f>
        <v>652.279</v>
      </c>
      <c r="BJ202" s="51">
        <f>VLOOKUP($B$4:$B$236,'orig WPP2004'!$B$4:$CZ$265,'orig WPP2004'!AK$1)</f>
        <v>671.35799999999995</v>
      </c>
      <c r="BK202" s="51">
        <f>VLOOKUP($B$4:$B$236,'orig WPP2004'!$B$4:$CZ$265,'orig WPP2004'!AL$1)</f>
        <v>692.73500000000001</v>
      </c>
      <c r="BL202" s="51">
        <f>VLOOKUP($B$4:$B$236,'orig WPP2004'!$B$4:$CZ$265,'orig WPP2004'!AM$1)</f>
        <v>717.21100000000001</v>
      </c>
      <c r="BM202" s="51">
        <f>VLOOKUP($B$4:$B$236,'orig WPP2004'!$B$4:$CZ$265,'orig WPP2004'!AN$1)</f>
        <v>745.28800000000001</v>
      </c>
      <c r="BN202" s="51">
        <f>VLOOKUP($B$4:$B$236,'orig WPP2004'!$B$4:$CZ$265,'orig WPP2004'!AO$1)</f>
        <v>776.25800000000004</v>
      </c>
      <c r="BO202" s="51">
        <f>VLOOKUP($B$4:$B$236,'orig WPP2004'!$B$4:$CZ$265,'orig WPP2004'!AP$1)</f>
        <v>808.22800000000007</v>
      </c>
      <c r="BP202" s="51">
        <f>VLOOKUP($B$4:$B$236,'orig WPP2004'!$B$4:$CZ$265,'orig WPP2004'!AQ$1)</f>
        <v>838.58500000000004</v>
      </c>
      <c r="BQ202" s="51">
        <f>VLOOKUP($B$4:$B$236,'orig WPP2004'!$B$4:$CZ$265,'orig WPP2004'!AR$1)</f>
        <v>865.45299999999997</v>
      </c>
      <c r="BR202" s="51">
        <f>VLOOKUP($B$4:$B$236,'orig WPP2004'!$B$4:$CZ$265,'orig WPP2004'!AS$1)</f>
        <v>887.98800000000006</v>
      </c>
      <c r="BS202" s="51">
        <f>VLOOKUP($B$4:$B$236,'orig WPP2004'!$B$4:$CZ$265,'orig WPP2004'!AT$1)</f>
        <v>906.69900000000007</v>
      </c>
      <c r="BT202" s="51">
        <f>VLOOKUP($B$4:$B$236,'orig WPP2004'!$B$4:$CZ$265,'orig WPP2004'!AU$1)</f>
        <v>922.70500000000004</v>
      </c>
      <c r="BU202" s="51">
        <f>VLOOKUP($B$4:$B$236,'orig WPP2004'!$B$4:$CZ$265,'orig WPP2004'!AV$1)</f>
        <v>937.76600000000008</v>
      </c>
      <c r="BV202" s="51">
        <f>VLOOKUP($B$4:$B$236,'orig WPP2004'!$B$4:$CZ$265,'orig WPP2004'!AW$1)</f>
        <v>953.10599999999999</v>
      </c>
      <c r="BW202" s="51">
        <f>VLOOKUP($B$4:$B$236,'orig WPP2004'!$B$4:$CZ$265,'orig WPP2004'!AX$1)</f>
        <v>969.077</v>
      </c>
      <c r="BX202" s="51">
        <f>VLOOKUP($B$4:$B$236,'orig WPP2004'!$B$4:$CZ$265,'orig WPP2004'!AY$1)</f>
        <v>985.06700000000001</v>
      </c>
      <c r="BY202" s="51">
        <f>VLOOKUP($B$4:$B$236,'orig WPP2004'!$B$4:$CZ$265,'orig WPP2004'!AZ$1)</f>
        <v>1000.191</v>
      </c>
      <c r="BZ202" s="51">
        <f>VLOOKUP($B$4:$B$236,'orig WPP2004'!$B$4:$CZ$265,'orig WPP2004'!BA$1)</f>
        <v>1013.159</v>
      </c>
      <c r="CA202" s="51">
        <f>VLOOKUP($B$4:$B$236,'orig WPP2004'!$B$4:$CZ$265,'orig WPP2004'!BB$1)</f>
        <v>1023.0650000000001</v>
      </c>
      <c r="CB202" s="51">
        <f>VLOOKUP($B$4:$B$236,'orig WPP2004'!$B$4:$CZ$265,'orig WPP2004'!BC$1)</f>
        <v>1029.7139999999999</v>
      </c>
      <c r="CC202" s="51">
        <f>VLOOKUP($B$4:$B$236,'orig WPP2004'!$B$4:$CZ$265,'orig WPP2004'!BD$1)</f>
        <v>1033.4939999999999</v>
      </c>
      <c r="CD202" s="51">
        <f>VLOOKUP($B$4:$B$236,'orig WPP2004'!$B$4:$CZ$265,'orig WPP2004'!BE$1)</f>
        <v>1034.808</v>
      </c>
      <c r="CE202" s="51">
        <f>VLOOKUP($B$4:$B$236,'orig WPP2004'!$B$4:$CZ$265,'orig WPP2004'!BF$1)</f>
        <v>1034.2809999999999</v>
      </c>
      <c r="CF202" s="51">
        <f>VLOOKUP($B$4:$B$236,'orig WPP2004'!$B$4:$CZ$265,'orig WPP2004'!BG$1)</f>
        <v>1032.4380000000001</v>
      </c>
      <c r="CG202" s="51">
        <f>VLOOKUP($B$4:$B$236,'orig WPP2004'!$B$4:$CZ$265,'orig WPP2004'!BH$1)</f>
        <v>1029.3920000000001</v>
      </c>
      <c r="CH202" s="51">
        <f>VLOOKUP($B$4:$B$236,'orig WPP2004'!$B$4:$CZ$265,'orig WPP2004'!BI$1)</f>
        <v>1025.2070000000001</v>
      </c>
      <c r="CI202" s="51">
        <f>VLOOKUP($B$4:$B$236,'orig WPP2004'!$B$4:$CZ$265,'orig WPP2004'!BJ$1)</f>
        <v>1020.319</v>
      </c>
      <c r="CJ202" s="51">
        <f>VLOOKUP($B$4:$B$236,'orig WPP2004'!$B$4:$CZ$265,'orig WPP2004'!BK$1)</f>
        <v>1015.246</v>
      </c>
      <c r="CK202" s="51">
        <f>VLOOKUP($B$4:$B$236,'orig WPP2004'!$B$4:$CZ$265,'orig WPP2004'!BL$1)</f>
        <v>1010.3819999999999</v>
      </c>
      <c r="CL202" s="51">
        <f>VLOOKUP($B$4:$B$236,'orig WPP2004'!$B$4:$CZ$265,'orig WPP2004'!BM$1)</f>
        <v>1005.9480000000001</v>
      </c>
      <c r="CM202" s="51">
        <f>VLOOKUP($B$4:$B$236,'orig WPP2004'!$B$4:$CZ$265,'orig WPP2004'!BN$1)</f>
        <v>1001.9880000000001</v>
      </c>
      <c r="CN202" s="51">
        <f>VLOOKUP($B$4:$B$236,'orig WPP2004'!$B$4:$CZ$265,'orig WPP2004'!BO$1)</f>
        <v>998.48699999999997</v>
      </c>
      <c r="CO202" s="51">
        <f>VLOOKUP($B$4:$B$236,'orig WPP2004'!$B$4:$CZ$265,'orig WPP2004'!BP$1)</f>
        <v>995.34500000000003</v>
      </c>
      <c r="CP202" s="51">
        <f>VLOOKUP($B$4:$B$236,'orig WPP2004'!$B$4:$CZ$265,'orig WPP2004'!BQ$1)</f>
        <v>992.48299999999995</v>
      </c>
      <c r="CQ202" s="51">
        <f>VLOOKUP($B$4:$B$236,'orig WPP2004'!$B$4:$CZ$265,'orig WPP2004'!BR$1)</f>
        <v>989.96399999999994</v>
      </c>
      <c r="CR202" s="51">
        <f>VLOOKUP($B$4:$B$236,'orig WPP2004'!$B$4:$CZ$265,'orig WPP2004'!BS$1)</f>
        <v>987.84400000000005</v>
      </c>
      <c r="CS202" s="51">
        <f>VLOOKUP($B$4:$B$236,'orig WPP2004'!$B$4:$CZ$265,'orig WPP2004'!BT$1)</f>
        <v>986.01099999999997</v>
      </c>
      <c r="CT202" s="51">
        <f>VLOOKUP($B$4:$B$236,'orig WPP2004'!$B$4:$CZ$265,'orig WPP2004'!BU$1)</f>
        <v>984.30600000000004</v>
      </c>
      <c r="CU202" s="51">
        <f>VLOOKUP($B$4:$B$236,'orig WPP2004'!$B$4:$CZ$265,'orig WPP2004'!BV$1)</f>
        <v>982.61799999999994</v>
      </c>
      <c r="CV202" s="51">
        <f>VLOOKUP($B$4:$B$236,'orig WPP2004'!$B$4:$CZ$265,'orig WPP2004'!BW$1)</f>
        <v>980.90699999999993</v>
      </c>
      <c r="CW202" s="51">
        <f>VLOOKUP($B$4:$B$236,'orig WPP2004'!$B$4:$CZ$265,'orig WPP2004'!BX$1)</f>
        <v>979.21199999999999</v>
      </c>
      <c r="CX202" s="51">
        <f>VLOOKUP($B$4:$B$236,'orig WPP2004'!$B$4:$CZ$265,'orig WPP2004'!BY$1)</f>
        <v>977.596</v>
      </c>
      <c r="CY202" s="51">
        <f>VLOOKUP($B$4:$B$236,'orig WPP2004'!$B$4:$CZ$265,'orig WPP2004'!BZ$1)</f>
        <v>976.15699999999993</v>
      </c>
      <c r="CZ202" s="51">
        <f>VLOOKUP($B$4:$B$236,'orig WPP2004'!$B$4:$CZ$265,'orig WPP2004'!CA$1)</f>
        <v>974.96699999999998</v>
      </c>
      <c r="DA202" s="51">
        <f>VLOOKUP($B$4:$B$236,'orig WPP2004'!$B$4:$CZ$265,'orig WPP2004'!CB$1)</f>
        <v>974.04600000000005</v>
      </c>
      <c r="DB202" s="51">
        <f>VLOOKUP($B$4:$B$236,'orig WPP2004'!$B$4:$CZ$265,'orig WPP2004'!CC$1)</f>
        <v>973.37400000000002</v>
      </c>
      <c r="DC202" s="51">
        <f>VLOOKUP($B$4:$B$236,'orig WPP2004'!$B$4:$CZ$265,'orig WPP2004'!CD$1)</f>
        <v>972.93599999999992</v>
      </c>
      <c r="DD202" s="51">
        <f>VLOOKUP($B$4:$B$236,'orig WPP2004'!$B$4:$CZ$265,'orig WPP2004'!CE$1)</f>
        <v>972.70100000000002</v>
      </c>
      <c r="DE202" s="51">
        <f>VLOOKUP($B$4:$B$236,'orig WPP2004'!$B$4:$CZ$265,'orig WPP2004'!CF$1)</f>
        <v>972.65300000000002</v>
      </c>
    </row>
    <row r="203" spans="1:109">
      <c r="A203">
        <v>11</v>
      </c>
      <c r="B203" s="3">
        <v>752</v>
      </c>
      <c r="C203" s="1" t="s">
        <v>554</v>
      </c>
      <c r="D203" s="29">
        <f>+[3]Summary!M27</f>
        <v>1260</v>
      </c>
      <c r="E203" s="29">
        <f>+[3]Summary!N27</f>
        <v>1339.584048530435</v>
      </c>
      <c r="F203" s="29">
        <f>+[3]Summary!O27</f>
        <v>1419.1680970608695</v>
      </c>
      <c r="G203" s="29">
        <f>+[3]Summary!P27</f>
        <v>1498.7521455913043</v>
      </c>
      <c r="H203" s="29">
        <f>+[3]Summary!Q27</f>
        <v>1578.3361941217393</v>
      </c>
      <c r="I203" s="29">
        <f>+[3]Summary!R27</f>
        <v>1657.9202426521738</v>
      </c>
      <c r="J203" s="29">
        <f>+[3]Summary!S27</f>
        <v>1782.5780473913042</v>
      </c>
      <c r="K203" s="29">
        <f>+[3]Summary!T27</f>
        <v>1840.5311637681157</v>
      </c>
      <c r="L203" s="29">
        <f>+[3]Summary!U27</f>
        <v>1909.2343043478261</v>
      </c>
      <c r="M203" s="29">
        <f>+[3]Summary!V27</f>
        <v>2006.4004347826092</v>
      </c>
      <c r="N203" s="29">
        <f>+[3]Summary!W27</f>
        <v>2120.3000000000002</v>
      </c>
      <c r="O203" s="29">
        <f>+[3]Summary!X27</f>
        <v>2092</v>
      </c>
      <c r="P203" s="29">
        <f>+[3]Summary!Y27</f>
        <v>2267</v>
      </c>
      <c r="Q203" s="29">
        <f>+[3]Summary!Z27</f>
        <v>2523</v>
      </c>
      <c r="R203" s="29">
        <f>+[3]Summary!AA27</f>
        <v>2740</v>
      </c>
      <c r="S203" s="29">
        <f>+[3]Summary!AB27</f>
        <v>3038</v>
      </c>
      <c r="T203" s="29">
        <f>+[3]Summary!AC27</f>
        <v>3208</v>
      </c>
      <c r="U203" s="29">
        <f>+[3]Summary!AD27</f>
        <v>3645</v>
      </c>
      <c r="V203" s="29">
        <f>+[3]Summary!AE27</f>
        <v>4018</v>
      </c>
      <c r="W203" s="29">
        <f>+[3]Summary!AF27</f>
        <v>4213</v>
      </c>
      <c r="X203" s="29">
        <f>+[3]Summary!AG27</f>
        <v>4615</v>
      </c>
      <c r="Y203" s="29">
        <f>+[3]Summary!AH27</f>
        <v>4991</v>
      </c>
      <c r="Z203" s="29">
        <f>+[3]Summary!AI27</f>
        <v>5361</v>
      </c>
      <c r="AA203" s="29">
        <f>+[3]Summary!AJ27</f>
        <v>5585</v>
      </c>
      <c r="AB203" s="29">
        <f>+[3]Summary!AK27</f>
        <v>5803</v>
      </c>
      <c r="AC203" s="51">
        <f>VLOOKUP($B$4:$B$236,'orig WPP2004'!$B$4:$CZ$265,'orig WPP2004'!D$1)</f>
        <v>7014</v>
      </c>
      <c r="AD203" s="51">
        <f>VLOOKUP($B$4:$B$236,'orig WPP2004'!$B$4:$CZ$265,'orig WPP2004'!E$1)</f>
        <v>7076.0020000000004</v>
      </c>
      <c r="AE203" s="51">
        <f>VLOOKUP($B$4:$B$236,'orig WPP2004'!$B$4:$CZ$265,'orig WPP2004'!F$1)</f>
        <v>7129.07</v>
      </c>
      <c r="AF203" s="51">
        <f>VLOOKUP($B$4:$B$236,'orig WPP2004'!$B$4:$CZ$265,'orig WPP2004'!G$1)</f>
        <v>7176.2049999999999</v>
      </c>
      <c r="AG203" s="51">
        <f>VLOOKUP($B$4:$B$236,'orig WPP2004'!$B$4:$CZ$265,'orig WPP2004'!H$1)</f>
        <v>7219.8710000000001</v>
      </c>
      <c r="AH203" s="51">
        <f>VLOOKUP($B$4:$B$236,'orig WPP2004'!$B$4:$CZ$265,'orig WPP2004'!I$1)</f>
        <v>7261.9949999999999</v>
      </c>
      <c r="AI203" s="51">
        <f>VLOOKUP($B$4:$B$236,'orig WPP2004'!$B$4:$CZ$265,'orig WPP2004'!J$1)</f>
        <v>7303.942</v>
      </c>
      <c r="AJ203" s="51">
        <f>VLOOKUP($B$4:$B$236,'orig WPP2004'!$B$4:$CZ$265,'orig WPP2004'!K$1)</f>
        <v>7346.5410000000002</v>
      </c>
      <c r="AK203" s="51">
        <f>VLOOKUP($B$4:$B$236,'orig WPP2004'!$B$4:$CZ$265,'orig WPP2004'!L$1)</f>
        <v>7390.1350000000002</v>
      </c>
      <c r="AL203" s="51">
        <f>VLOOKUP($B$4:$B$236,'orig WPP2004'!$B$4:$CZ$265,'orig WPP2004'!M$1)</f>
        <v>7434.6750000000002</v>
      </c>
      <c r="AM203" s="51">
        <f>VLOOKUP($B$4:$B$236,'orig WPP2004'!$B$4:$CZ$265,'orig WPP2004'!N$1)</f>
        <v>7480.0020000000004</v>
      </c>
      <c r="AN203" s="51">
        <f>VLOOKUP($B$4:$B$236,'orig WPP2004'!$B$4:$CZ$265,'orig WPP2004'!O$1)</f>
        <v>7526.1390000000001</v>
      </c>
      <c r="AO203" s="51">
        <f>VLOOKUP($B$4:$B$236,'orig WPP2004'!$B$4:$CZ$265,'orig WPP2004'!P$1)</f>
        <v>7573.5569999999998</v>
      </c>
      <c r="AP203" s="51">
        <f>VLOOKUP($B$4:$B$236,'orig WPP2004'!$B$4:$CZ$265,'orig WPP2004'!Q$1)</f>
        <v>7623.2780000000002</v>
      </c>
      <c r="AQ203" s="51">
        <f>VLOOKUP($B$4:$B$236,'orig WPP2004'!$B$4:$CZ$265,'orig WPP2004'!R$1)</f>
        <v>7676.5679999999993</v>
      </c>
      <c r="AR203" s="51">
        <f>VLOOKUP($B$4:$B$236,'orig WPP2004'!$B$4:$CZ$265,'orig WPP2004'!S$1)</f>
        <v>7734.0030000000006</v>
      </c>
      <c r="AS203" s="51">
        <f>VLOOKUP($B$4:$B$236,'orig WPP2004'!$B$4:$CZ$265,'orig WPP2004'!T$1)</f>
        <v>7796.4269999999997</v>
      </c>
      <c r="AT203" s="51">
        <f>VLOOKUP($B$4:$B$236,'orig WPP2004'!$B$4:$CZ$265,'orig WPP2004'!U$1)</f>
        <v>7862.7179999999998</v>
      </c>
      <c r="AU203" s="51">
        <f>VLOOKUP($B$4:$B$236,'orig WPP2004'!$B$4:$CZ$265,'orig WPP2004'!V$1)</f>
        <v>7929.067</v>
      </c>
      <c r="AV203" s="51">
        <f>VLOOKUP($B$4:$B$236,'orig WPP2004'!$B$4:$CZ$265,'orig WPP2004'!W$1)</f>
        <v>7990.3189999999995</v>
      </c>
      <c r="AW203" s="51">
        <f>VLOOKUP($B$4:$B$236,'orig WPP2004'!$B$4:$CZ$265,'orig WPP2004'!X$1)</f>
        <v>8042.84</v>
      </c>
      <c r="AX203" s="51">
        <f>VLOOKUP($B$4:$B$236,'orig WPP2004'!$B$4:$CZ$265,'orig WPP2004'!Y$1)</f>
        <v>8084.9650000000001</v>
      </c>
      <c r="AY203" s="51">
        <f>VLOOKUP($B$4:$B$236,'orig WPP2004'!$B$4:$CZ$265,'orig WPP2004'!Z$1)</f>
        <v>8117.8609999999999</v>
      </c>
      <c r="AZ203" s="51">
        <f>VLOOKUP($B$4:$B$236,'orig WPP2004'!$B$4:$CZ$265,'orig WPP2004'!AA$1)</f>
        <v>8144.2150000000001</v>
      </c>
      <c r="BA203" s="51">
        <f>VLOOKUP($B$4:$B$236,'orig WPP2004'!$B$4:$CZ$265,'orig WPP2004'!AB$1)</f>
        <v>8168.1319999999996</v>
      </c>
      <c r="BB203" s="51">
        <f>VLOOKUP($B$4:$B$236,'orig WPP2004'!$B$4:$CZ$265,'orig WPP2004'!AC$1)</f>
        <v>8192.5669999999991</v>
      </c>
      <c r="BC203" s="51">
        <f>VLOOKUP($B$4:$B$236,'orig WPP2004'!$B$4:$CZ$265,'orig WPP2004'!AD$1)</f>
        <v>8218.9330000000009</v>
      </c>
      <c r="BD203" s="51">
        <f>VLOOKUP($B$4:$B$236,'orig WPP2004'!$B$4:$CZ$265,'orig WPP2004'!AE$1)</f>
        <v>8246.3050000000003</v>
      </c>
      <c r="BE203" s="51">
        <f>VLOOKUP($B$4:$B$236,'orig WPP2004'!$B$4:$CZ$265,'orig WPP2004'!AF$1)</f>
        <v>8272.5859999999993</v>
      </c>
      <c r="BF203" s="51">
        <f>VLOOKUP($B$4:$B$236,'orig WPP2004'!$B$4:$CZ$265,'orig WPP2004'!AG$1)</f>
        <v>8294.6110000000008</v>
      </c>
      <c r="BG203" s="51">
        <f>VLOOKUP($B$4:$B$236,'orig WPP2004'!$B$4:$CZ$265,'orig WPP2004'!AH$1)</f>
        <v>8310.4719999999998</v>
      </c>
      <c r="BH203" s="51">
        <f>VLOOKUP($B$4:$B$236,'orig WPP2004'!$B$4:$CZ$265,'orig WPP2004'!AI$1)</f>
        <v>8319.2669999999998</v>
      </c>
      <c r="BI203" s="51">
        <f>VLOOKUP($B$4:$B$236,'orig WPP2004'!$B$4:$CZ$265,'orig WPP2004'!AJ$1)</f>
        <v>8322.9009999999998</v>
      </c>
      <c r="BJ203" s="51">
        <f>VLOOKUP($B$4:$B$236,'orig WPP2004'!$B$4:$CZ$265,'orig WPP2004'!AK$1)</f>
        <v>8325.6659999999993</v>
      </c>
      <c r="BK203" s="51">
        <f>VLOOKUP($B$4:$B$236,'orig WPP2004'!$B$4:$CZ$265,'orig WPP2004'!AL$1)</f>
        <v>8333.4239999999991</v>
      </c>
      <c r="BL203" s="51">
        <f>VLOOKUP($B$4:$B$236,'orig WPP2004'!$B$4:$CZ$265,'orig WPP2004'!AM$1)</f>
        <v>8350.3670000000002</v>
      </c>
      <c r="BM203" s="51">
        <f>VLOOKUP($B$4:$B$236,'orig WPP2004'!$B$4:$CZ$265,'orig WPP2004'!AN$1)</f>
        <v>8377.4459999999999</v>
      </c>
      <c r="BN203" s="51">
        <f>VLOOKUP($B$4:$B$236,'orig WPP2004'!$B$4:$CZ$265,'orig WPP2004'!AO$1)</f>
        <v>8413.2880000000005</v>
      </c>
      <c r="BO203" s="51">
        <f>VLOOKUP($B$4:$B$236,'orig WPP2004'!$B$4:$CZ$265,'orig WPP2004'!AP$1)</f>
        <v>8456.7890000000007</v>
      </c>
      <c r="BP203" s="51">
        <f>VLOOKUP($B$4:$B$236,'orig WPP2004'!$B$4:$CZ$265,'orig WPP2004'!AQ$1)</f>
        <v>8505.9510000000009</v>
      </c>
      <c r="BQ203" s="51">
        <f>VLOOKUP($B$4:$B$236,'orig WPP2004'!$B$4:$CZ$265,'orig WPP2004'!AR$1)</f>
        <v>8558.8319999999985</v>
      </c>
      <c r="BR203" s="51">
        <f>VLOOKUP($B$4:$B$236,'orig WPP2004'!$B$4:$CZ$265,'orig WPP2004'!AS$1)</f>
        <v>8616.23</v>
      </c>
      <c r="BS203" s="51">
        <f>VLOOKUP($B$4:$B$236,'orig WPP2004'!$B$4:$CZ$265,'orig WPP2004'!AT$1)</f>
        <v>8677.4359999999997</v>
      </c>
      <c r="BT203" s="51">
        <f>VLOOKUP($B$4:$B$236,'orig WPP2004'!$B$4:$CZ$265,'orig WPP2004'!AU$1)</f>
        <v>8737.1610000000001</v>
      </c>
      <c r="BU203" s="51">
        <f>VLOOKUP($B$4:$B$236,'orig WPP2004'!$B$4:$CZ$265,'orig WPP2004'!AV$1)</f>
        <v>8788.527</v>
      </c>
      <c r="BV203" s="51">
        <f>VLOOKUP($B$4:$B$236,'orig WPP2004'!$B$4:$CZ$265,'orig WPP2004'!AW$1)</f>
        <v>8826.9490000000005</v>
      </c>
      <c r="BW203" s="51">
        <f>VLOOKUP($B$4:$B$236,'orig WPP2004'!$B$4:$CZ$265,'orig WPP2004'!AX$1)</f>
        <v>8849.6769999999997</v>
      </c>
      <c r="BX203" s="51">
        <f>VLOOKUP($B$4:$B$236,'orig WPP2004'!$B$4:$CZ$265,'orig WPP2004'!AY$1)</f>
        <v>8858.8549999999996</v>
      </c>
      <c r="BY203" s="51">
        <f>VLOOKUP($B$4:$B$236,'orig WPP2004'!$B$4:$CZ$265,'orig WPP2004'!AZ$1)</f>
        <v>8860.848</v>
      </c>
      <c r="BZ203" s="51">
        <f>VLOOKUP($B$4:$B$236,'orig WPP2004'!$B$4:$CZ$265,'orig WPP2004'!BA$1)</f>
        <v>8864.8450000000012</v>
      </c>
      <c r="CA203" s="51">
        <f>VLOOKUP($B$4:$B$236,'orig WPP2004'!$B$4:$CZ$265,'orig WPP2004'!BB$1)</f>
        <v>8877.4120000000003</v>
      </c>
      <c r="CB203" s="51">
        <f>VLOOKUP($B$4:$B$236,'orig WPP2004'!$B$4:$CZ$265,'orig WPP2004'!BC$1)</f>
        <v>8900.8689999999988</v>
      </c>
      <c r="CC203" s="51">
        <f>VLOOKUP($B$4:$B$236,'orig WPP2004'!$B$4:$CZ$265,'orig WPP2004'!BD$1)</f>
        <v>8933.0220000000008</v>
      </c>
      <c r="CD203" s="51">
        <f>VLOOKUP($B$4:$B$236,'orig WPP2004'!$B$4:$CZ$265,'orig WPP2004'!BE$1)</f>
        <v>8970.4589999999989</v>
      </c>
      <c r="CE203" s="51">
        <f>VLOOKUP($B$4:$B$236,'orig WPP2004'!$B$4:$CZ$265,'orig WPP2004'!BF$1)</f>
        <v>9007.8209999999999</v>
      </c>
      <c r="CF203" s="51">
        <f>VLOOKUP($B$4:$B$236,'orig WPP2004'!$B$4:$CZ$265,'orig WPP2004'!BG$1)</f>
        <v>9041.2620000000006</v>
      </c>
      <c r="CG203" s="51">
        <f>VLOOKUP($B$4:$B$236,'orig WPP2004'!$B$4:$CZ$265,'orig WPP2004'!BH$1)</f>
        <v>9069.9429999999993</v>
      </c>
      <c r="CH203" s="51">
        <f>VLOOKUP($B$4:$B$236,'orig WPP2004'!$B$4:$CZ$265,'orig WPP2004'!BI$1)</f>
        <v>9095.3739999999998</v>
      </c>
      <c r="CI203" s="51">
        <f>VLOOKUP($B$4:$B$236,'orig WPP2004'!$B$4:$CZ$265,'orig WPP2004'!BJ$1)</f>
        <v>9118.8349999999991</v>
      </c>
      <c r="CJ203" s="51">
        <f>VLOOKUP($B$4:$B$236,'orig WPP2004'!$B$4:$CZ$265,'orig WPP2004'!BK$1)</f>
        <v>9142.3919999999998</v>
      </c>
      <c r="CK203" s="51">
        <f>VLOOKUP($B$4:$B$236,'orig WPP2004'!$B$4:$CZ$265,'orig WPP2004'!BL$1)</f>
        <v>9167.5740000000005</v>
      </c>
      <c r="CL203" s="51">
        <f>VLOOKUP($B$4:$B$236,'orig WPP2004'!$B$4:$CZ$265,'orig WPP2004'!BM$1)</f>
        <v>9194.5589999999993</v>
      </c>
      <c r="CM203" s="51">
        <f>VLOOKUP($B$4:$B$236,'orig WPP2004'!$B$4:$CZ$265,'orig WPP2004'!BN$1)</f>
        <v>9222.8449999999993</v>
      </c>
      <c r="CN203" s="51">
        <f>VLOOKUP($B$4:$B$236,'orig WPP2004'!$B$4:$CZ$265,'orig WPP2004'!BO$1)</f>
        <v>9252.4740000000002</v>
      </c>
      <c r="CO203" s="51">
        <f>VLOOKUP($B$4:$B$236,'orig WPP2004'!$B$4:$CZ$265,'orig WPP2004'!BP$1)</f>
        <v>9283.3709999999992</v>
      </c>
      <c r="CP203" s="51">
        <f>VLOOKUP($B$4:$B$236,'orig WPP2004'!$B$4:$CZ$265,'orig WPP2004'!BQ$1)</f>
        <v>9315.4269999999997</v>
      </c>
      <c r="CQ203" s="51">
        <f>VLOOKUP($B$4:$B$236,'orig WPP2004'!$B$4:$CZ$265,'orig WPP2004'!BR$1)</f>
        <v>9348.67</v>
      </c>
      <c r="CR203" s="51">
        <f>VLOOKUP($B$4:$B$236,'orig WPP2004'!$B$4:$CZ$265,'orig WPP2004'!BS$1)</f>
        <v>9383.0119999999988</v>
      </c>
      <c r="CS203" s="51">
        <f>VLOOKUP($B$4:$B$236,'orig WPP2004'!$B$4:$CZ$265,'orig WPP2004'!BT$1)</f>
        <v>9418.0390000000007</v>
      </c>
      <c r="CT203" s="51">
        <f>VLOOKUP($B$4:$B$236,'orig WPP2004'!$B$4:$CZ$265,'orig WPP2004'!BU$1)</f>
        <v>9453.2049999999999</v>
      </c>
      <c r="CU203" s="51">
        <f>VLOOKUP($B$4:$B$236,'orig WPP2004'!$B$4:$CZ$265,'orig WPP2004'!BV$1)</f>
        <v>9488.0460000000003</v>
      </c>
      <c r="CV203" s="51">
        <f>VLOOKUP($B$4:$B$236,'orig WPP2004'!$B$4:$CZ$265,'orig WPP2004'!BW$1)</f>
        <v>9522.3859999999986</v>
      </c>
      <c r="CW203" s="51">
        <f>VLOOKUP($B$4:$B$236,'orig WPP2004'!$B$4:$CZ$265,'orig WPP2004'!BX$1)</f>
        <v>9556.0930000000008</v>
      </c>
      <c r="CX203" s="51">
        <f>VLOOKUP($B$4:$B$236,'orig WPP2004'!$B$4:$CZ$265,'orig WPP2004'!BY$1)</f>
        <v>9588.7950000000001</v>
      </c>
      <c r="CY203" s="51">
        <f>VLOOKUP($B$4:$B$236,'orig WPP2004'!$B$4:$CZ$265,'orig WPP2004'!BZ$1)</f>
        <v>9620.0780000000013</v>
      </c>
      <c r="CZ203" s="51">
        <f>VLOOKUP($B$4:$B$236,'orig WPP2004'!$B$4:$CZ$265,'orig WPP2004'!CA$1)</f>
        <v>9649.6260000000002</v>
      </c>
      <c r="DA203" s="51">
        <f>VLOOKUP($B$4:$B$236,'orig WPP2004'!$B$4:$CZ$265,'orig WPP2004'!CB$1)</f>
        <v>9677.2909999999993</v>
      </c>
      <c r="DB203" s="51">
        <f>VLOOKUP($B$4:$B$236,'orig WPP2004'!$B$4:$CZ$265,'orig WPP2004'!CC$1)</f>
        <v>9703.0400000000009</v>
      </c>
      <c r="DC203" s="51">
        <f>VLOOKUP($B$4:$B$236,'orig WPP2004'!$B$4:$CZ$265,'orig WPP2004'!CD$1)</f>
        <v>9726.8460000000014</v>
      </c>
      <c r="DD203" s="51">
        <f>VLOOKUP($B$4:$B$236,'orig WPP2004'!$B$4:$CZ$265,'orig WPP2004'!CE$1)</f>
        <v>9748.7330000000002</v>
      </c>
      <c r="DE203" s="51">
        <f>VLOOKUP($B$4:$B$236,'orig WPP2004'!$B$4:$CZ$265,'orig WPP2004'!CF$1)</f>
        <v>9768.7649999999994</v>
      </c>
    </row>
    <row r="204" spans="1:109">
      <c r="A204">
        <v>11</v>
      </c>
      <c r="B204" s="3">
        <v>756</v>
      </c>
      <c r="C204" s="1" t="s">
        <v>579</v>
      </c>
      <c r="D204" s="29">
        <f>+[3]Summary!M28</f>
        <v>1200.9580424678666</v>
      </c>
      <c r="E204" s="29">
        <f>+[3]Summary!N28</f>
        <v>1239.6986244829588</v>
      </c>
      <c r="F204" s="29">
        <f>+[3]Summary!O28</f>
        <v>1279.6889026920867</v>
      </c>
      <c r="G204" s="29">
        <f>+[3]Summary!P28</f>
        <v>1320.9691898757019</v>
      </c>
      <c r="H204" s="29">
        <f>+[3]Summary!Q28</f>
        <v>1363.5810992265315</v>
      </c>
      <c r="I204" s="29">
        <f>+[3]Summary!R28</f>
        <v>1407.5675862983549</v>
      </c>
      <c r="J204" s="29">
        <f>+[3]Summary!S28</f>
        <v>1452.9729923079794</v>
      </c>
      <c r="K204" s="29">
        <f>+[3]Summary!T28</f>
        <v>1499.8430888340433</v>
      </c>
      <c r="L204" s="29">
        <f>+[3]Summary!U28</f>
        <v>1548.225123957722</v>
      </c>
      <c r="M204" s="29">
        <f>+[3]Summary!V28</f>
        <v>1598.1678698918424</v>
      </c>
      <c r="N204" s="29">
        <f>+[3]Summary!W28</f>
        <v>1649.7216721464174</v>
      </c>
      <c r="O204" s="29">
        <f>+[3]Summary!X28</f>
        <v>1702.9385002801732</v>
      </c>
      <c r="P204" s="29">
        <f>+[3]Summary!Y28</f>
        <v>1898.6785577836408</v>
      </c>
      <c r="Q204" s="29">
        <f>+[3]Summary!Z28</f>
        <v>2059.412692348285</v>
      </c>
      <c r="R204" s="29">
        <f>+[3]Summary!AA28</f>
        <v>2222.0000000000005</v>
      </c>
      <c r="S204" s="29">
        <f>+[3]Summary!AB28</f>
        <v>2392</v>
      </c>
      <c r="T204" s="29">
        <f>+[3]Summary!AC28</f>
        <v>2510.4</v>
      </c>
      <c r="U204" s="29">
        <f>+[3]Summary!AD28</f>
        <v>2669.6</v>
      </c>
      <c r="V204" s="29">
        <f>+[3]Summary!AE28</f>
        <v>2831.8320000000003</v>
      </c>
      <c r="W204" s="29">
        <f>+[3]Summary!AF28</f>
        <v>2931.5999999999995</v>
      </c>
      <c r="X204" s="29">
        <f>+[3]Summary!AG28</f>
        <v>3315.4999999999995</v>
      </c>
      <c r="Y204" s="29">
        <f>+[3]Summary!AH28</f>
        <v>3753.5</v>
      </c>
      <c r="Z204" s="29">
        <f>+[3]Summary!AI28</f>
        <v>3880.3999999999996</v>
      </c>
      <c r="AA204" s="29">
        <f>+[3]Summary!AJ28</f>
        <v>4066.5</v>
      </c>
      <c r="AB204" s="29">
        <f>+[3]Summary!AK28</f>
        <v>4247.2000000000007</v>
      </c>
      <c r="AC204" s="51">
        <f>VLOOKUP($B$4:$B$236,'orig WPP2004'!$B$4:$CZ$265,'orig WPP2004'!D$1)</f>
        <v>4694</v>
      </c>
      <c r="AD204" s="51">
        <f>VLOOKUP($B$4:$B$236,'orig WPP2004'!$B$4:$CZ$265,'orig WPP2004'!E$1)</f>
        <v>4738.3710000000001</v>
      </c>
      <c r="AE204" s="51">
        <f>VLOOKUP($B$4:$B$236,'orig WPP2004'!$B$4:$CZ$265,'orig WPP2004'!F$1)</f>
        <v>4791.8389999999999</v>
      </c>
      <c r="AF204" s="51">
        <f>VLOOKUP($B$4:$B$236,'orig WPP2004'!$B$4:$CZ$265,'orig WPP2004'!G$1)</f>
        <v>4851.2550000000001</v>
      </c>
      <c r="AG204" s="51">
        <f>VLOOKUP($B$4:$B$236,'orig WPP2004'!$B$4:$CZ$265,'orig WPP2004'!H$1)</f>
        <v>4914.402</v>
      </c>
      <c r="AH204" s="51">
        <f>VLOOKUP($B$4:$B$236,'orig WPP2004'!$B$4:$CZ$265,'orig WPP2004'!I$1)</f>
        <v>4979.9960000000001</v>
      </c>
      <c r="AI204" s="51">
        <f>VLOOKUP($B$4:$B$236,'orig WPP2004'!$B$4:$CZ$265,'orig WPP2004'!J$1)</f>
        <v>5047.7359999999999</v>
      </c>
      <c r="AJ204" s="51">
        <f>VLOOKUP($B$4:$B$236,'orig WPP2004'!$B$4:$CZ$265,'orig WPP2004'!K$1)</f>
        <v>5118.2540000000008</v>
      </c>
      <c r="AK204" s="51">
        <f>VLOOKUP($B$4:$B$236,'orig WPP2004'!$B$4:$CZ$265,'orig WPP2004'!L$1)</f>
        <v>5192.9459999999999</v>
      </c>
      <c r="AL204" s="51">
        <f>VLOOKUP($B$4:$B$236,'orig WPP2004'!$B$4:$CZ$265,'orig WPP2004'!M$1)</f>
        <v>5273.6869999999999</v>
      </c>
      <c r="AM204" s="51">
        <f>VLOOKUP($B$4:$B$236,'orig WPP2004'!$B$4:$CZ$265,'orig WPP2004'!N$1)</f>
        <v>5361.9949999999999</v>
      </c>
      <c r="AN204" s="51">
        <f>VLOOKUP($B$4:$B$236,'orig WPP2004'!$B$4:$CZ$265,'orig WPP2004'!O$1)</f>
        <v>5458.1260000000002</v>
      </c>
      <c r="AO204" s="51">
        <f>VLOOKUP($B$4:$B$236,'orig WPP2004'!$B$4:$CZ$265,'orig WPP2004'!P$1)</f>
        <v>5560.2929999999997</v>
      </c>
      <c r="AP204" s="51">
        <f>VLOOKUP($B$4:$B$236,'orig WPP2004'!$B$4:$CZ$265,'orig WPP2004'!Q$1)</f>
        <v>5664.3279999999995</v>
      </c>
      <c r="AQ204" s="51">
        <f>VLOOKUP($B$4:$B$236,'orig WPP2004'!$B$4:$CZ$265,'orig WPP2004'!R$1)</f>
        <v>5764.6360000000004</v>
      </c>
      <c r="AR204" s="51">
        <f>VLOOKUP($B$4:$B$236,'orig WPP2004'!$B$4:$CZ$265,'orig WPP2004'!S$1)</f>
        <v>5857.0010000000002</v>
      </c>
      <c r="AS204" s="51">
        <f>VLOOKUP($B$4:$B$236,'orig WPP2004'!$B$4:$CZ$265,'orig WPP2004'!T$1)</f>
        <v>5939.7160000000003</v>
      </c>
      <c r="AT204" s="51">
        <f>VLOOKUP($B$4:$B$236,'orig WPP2004'!$B$4:$CZ$265,'orig WPP2004'!U$1)</f>
        <v>6013.2</v>
      </c>
      <c r="AU204" s="51">
        <f>VLOOKUP($B$4:$B$236,'orig WPP2004'!$B$4:$CZ$265,'orig WPP2004'!V$1)</f>
        <v>6077.9930000000004</v>
      </c>
      <c r="AV204" s="51">
        <f>VLOOKUP($B$4:$B$236,'orig WPP2004'!$B$4:$CZ$265,'orig WPP2004'!W$1)</f>
        <v>6135.4780000000001</v>
      </c>
      <c r="AW204" s="51">
        <f>VLOOKUP($B$4:$B$236,'orig WPP2004'!$B$4:$CZ$265,'orig WPP2004'!X$1)</f>
        <v>6186.652</v>
      </c>
      <c r="AX204" s="51">
        <f>VLOOKUP($B$4:$B$236,'orig WPP2004'!$B$4:$CZ$265,'orig WPP2004'!Y$1)</f>
        <v>6232.3590000000004</v>
      </c>
      <c r="AY204" s="51">
        <f>VLOOKUP($B$4:$B$236,'orig WPP2004'!$B$4:$CZ$265,'orig WPP2004'!Z$1)</f>
        <v>6272.152</v>
      </c>
      <c r="AZ204" s="51">
        <f>VLOOKUP($B$4:$B$236,'orig WPP2004'!$B$4:$CZ$265,'orig WPP2004'!AA$1)</f>
        <v>6304.41</v>
      </c>
      <c r="BA204" s="51">
        <f>VLOOKUP($B$4:$B$236,'orig WPP2004'!$B$4:$CZ$265,'orig WPP2004'!AB$1)</f>
        <v>6326.8919999999998</v>
      </c>
      <c r="BB204" s="51">
        <f>VLOOKUP($B$4:$B$236,'orig WPP2004'!$B$4:$CZ$265,'orig WPP2004'!AC$1)</f>
        <v>6338.65</v>
      </c>
      <c r="BC204" s="51">
        <f>VLOOKUP($B$4:$B$236,'orig WPP2004'!$B$4:$CZ$265,'orig WPP2004'!AD$1)</f>
        <v>6338.6489999999994</v>
      </c>
      <c r="BD204" s="51">
        <f>VLOOKUP($B$4:$B$236,'orig WPP2004'!$B$4:$CZ$265,'orig WPP2004'!AE$1)</f>
        <v>6329.3180000000002</v>
      </c>
      <c r="BE204" s="51">
        <f>VLOOKUP($B$4:$B$236,'orig WPP2004'!$B$4:$CZ$265,'orig WPP2004'!AF$1)</f>
        <v>6317.4060000000009</v>
      </c>
      <c r="BF204" s="51">
        <f>VLOOKUP($B$4:$B$236,'orig WPP2004'!$B$4:$CZ$265,'orig WPP2004'!AG$1)</f>
        <v>6311.9340000000002</v>
      </c>
      <c r="BG204" s="51">
        <f>VLOOKUP($B$4:$B$236,'orig WPP2004'!$B$4:$CZ$265,'orig WPP2004'!AH$1)</f>
        <v>6319.4</v>
      </c>
      <c r="BH204" s="51">
        <f>VLOOKUP($B$4:$B$236,'orig WPP2004'!$B$4:$CZ$265,'orig WPP2004'!AI$1)</f>
        <v>6342.0450000000001</v>
      </c>
      <c r="BI204" s="51">
        <f>VLOOKUP($B$4:$B$236,'orig WPP2004'!$B$4:$CZ$265,'orig WPP2004'!AJ$1)</f>
        <v>6378.1379999999999</v>
      </c>
      <c r="BJ204" s="51">
        <f>VLOOKUP($B$4:$B$236,'orig WPP2004'!$B$4:$CZ$265,'orig WPP2004'!AK$1)</f>
        <v>6425.1820000000007</v>
      </c>
      <c r="BK204" s="51">
        <f>VLOOKUP($B$4:$B$236,'orig WPP2004'!$B$4:$CZ$265,'orig WPP2004'!AL$1)</f>
        <v>6478.9189999999999</v>
      </c>
      <c r="BL204" s="51">
        <f>VLOOKUP($B$4:$B$236,'orig WPP2004'!$B$4:$CZ$265,'orig WPP2004'!AM$1)</f>
        <v>6535.86</v>
      </c>
      <c r="BM204" s="51">
        <f>VLOOKUP($B$4:$B$236,'orig WPP2004'!$B$4:$CZ$265,'orig WPP2004'!AN$1)</f>
        <v>6595.9539999999997</v>
      </c>
      <c r="BN204" s="51">
        <f>VLOOKUP($B$4:$B$236,'orig WPP2004'!$B$4:$CZ$265,'orig WPP2004'!AO$1)</f>
        <v>6659.2909999999993</v>
      </c>
      <c r="BO204" s="51">
        <f>VLOOKUP($B$4:$B$236,'orig WPP2004'!$B$4:$CZ$265,'orig WPP2004'!AP$1)</f>
        <v>6722.5879999999997</v>
      </c>
      <c r="BP204" s="51">
        <f>VLOOKUP($B$4:$B$236,'orig WPP2004'!$B$4:$CZ$265,'orig WPP2004'!AQ$1)</f>
        <v>6781.8040000000001</v>
      </c>
      <c r="BQ204" s="51">
        <f>VLOOKUP($B$4:$B$236,'orig WPP2004'!$B$4:$CZ$265,'orig WPP2004'!AR$1)</f>
        <v>6834.1019999999999</v>
      </c>
      <c r="BR204" s="51">
        <f>VLOOKUP($B$4:$B$236,'orig WPP2004'!$B$4:$CZ$265,'orig WPP2004'!AS$1)</f>
        <v>6877.66</v>
      </c>
      <c r="BS204" s="51">
        <f>VLOOKUP($B$4:$B$236,'orig WPP2004'!$B$4:$CZ$265,'orig WPP2004'!AT$1)</f>
        <v>6913.1380000000008</v>
      </c>
      <c r="BT204" s="51">
        <f>VLOOKUP($B$4:$B$236,'orig WPP2004'!$B$4:$CZ$265,'orig WPP2004'!AU$1)</f>
        <v>6943.2909999999993</v>
      </c>
      <c r="BU204" s="51">
        <f>VLOOKUP($B$4:$B$236,'orig WPP2004'!$B$4:$CZ$265,'orig WPP2004'!AV$1)</f>
        <v>6972.32</v>
      </c>
      <c r="BV204" s="51">
        <f>VLOOKUP($B$4:$B$236,'orig WPP2004'!$B$4:$CZ$265,'orig WPP2004'!AW$1)</f>
        <v>7003.1990000000005</v>
      </c>
      <c r="BW204" s="51">
        <f>VLOOKUP($B$4:$B$236,'orig WPP2004'!$B$4:$CZ$265,'orig WPP2004'!AX$1)</f>
        <v>7036.8189999999995</v>
      </c>
      <c r="BX204" s="51">
        <f>VLOOKUP($B$4:$B$236,'orig WPP2004'!$B$4:$CZ$265,'orig WPP2004'!AY$1)</f>
        <v>7071.9679999999998</v>
      </c>
      <c r="BY204" s="51">
        <f>VLOOKUP($B$4:$B$236,'orig WPP2004'!$B$4:$CZ$265,'orig WPP2004'!AZ$1)</f>
        <v>7107.0059999999994</v>
      </c>
      <c r="BZ204" s="51">
        <f>VLOOKUP($B$4:$B$236,'orig WPP2004'!$B$4:$CZ$265,'orig WPP2004'!BA$1)</f>
        <v>7139.4349999999995</v>
      </c>
      <c r="CA204" s="51">
        <f>VLOOKUP($B$4:$B$236,'orig WPP2004'!$B$4:$CZ$265,'orig WPP2004'!BB$1)</f>
        <v>7167.4870000000001</v>
      </c>
      <c r="CB204" s="51">
        <f>VLOOKUP($B$4:$B$236,'orig WPP2004'!$B$4:$CZ$265,'orig WPP2004'!BC$1)</f>
        <v>7190.7530000000006</v>
      </c>
      <c r="CC204" s="51">
        <f>VLOOKUP($B$4:$B$236,'orig WPP2004'!$B$4:$CZ$265,'orig WPP2004'!BD$1)</f>
        <v>7209.973</v>
      </c>
      <c r="CD204" s="51">
        <f>VLOOKUP($B$4:$B$236,'orig WPP2004'!$B$4:$CZ$265,'orig WPP2004'!BE$1)</f>
        <v>7225.902</v>
      </c>
      <c r="CE204" s="51">
        <f>VLOOKUP($B$4:$B$236,'orig WPP2004'!$B$4:$CZ$265,'orig WPP2004'!BF$1)</f>
        <v>7239.7190000000001</v>
      </c>
      <c r="CF204" s="51">
        <f>VLOOKUP($B$4:$B$236,'orig WPP2004'!$B$4:$CZ$265,'orig WPP2004'!BG$1)</f>
        <v>7252.3310000000001</v>
      </c>
      <c r="CG204" s="51">
        <f>VLOOKUP($B$4:$B$236,'orig WPP2004'!$B$4:$CZ$265,'orig WPP2004'!BH$1)</f>
        <v>7263.9740000000002</v>
      </c>
      <c r="CH204" s="51">
        <f>VLOOKUP($B$4:$B$236,'orig WPP2004'!$B$4:$CZ$265,'orig WPP2004'!BI$1)</f>
        <v>7274.5239999999994</v>
      </c>
      <c r="CI204" s="51">
        <f>VLOOKUP($B$4:$B$236,'orig WPP2004'!$B$4:$CZ$265,'orig WPP2004'!BJ$1)</f>
        <v>7284.1120000000001</v>
      </c>
      <c r="CJ204" s="51">
        <f>VLOOKUP($B$4:$B$236,'orig WPP2004'!$B$4:$CZ$265,'orig WPP2004'!BK$1)</f>
        <v>7292.81</v>
      </c>
      <c r="CK204" s="51">
        <f>VLOOKUP($B$4:$B$236,'orig WPP2004'!$B$4:$CZ$265,'orig WPP2004'!BL$1)</f>
        <v>7300.7109999999993</v>
      </c>
      <c r="CL204" s="51">
        <f>VLOOKUP($B$4:$B$236,'orig WPP2004'!$B$4:$CZ$265,'orig WPP2004'!BM$1)</f>
        <v>7307.9339999999993</v>
      </c>
      <c r="CM204" s="51">
        <f>VLOOKUP($B$4:$B$236,'orig WPP2004'!$B$4:$CZ$265,'orig WPP2004'!BN$1)</f>
        <v>7314.66</v>
      </c>
      <c r="CN204" s="51">
        <f>VLOOKUP($B$4:$B$236,'orig WPP2004'!$B$4:$CZ$265,'orig WPP2004'!BO$1)</f>
        <v>7321.0940000000001</v>
      </c>
      <c r="CO204" s="51">
        <f>VLOOKUP($B$4:$B$236,'orig WPP2004'!$B$4:$CZ$265,'orig WPP2004'!BP$1)</f>
        <v>7327.4670000000006</v>
      </c>
      <c r="CP204" s="51">
        <f>VLOOKUP($B$4:$B$236,'orig WPP2004'!$B$4:$CZ$265,'orig WPP2004'!BQ$1)</f>
        <v>7333.9390000000003</v>
      </c>
      <c r="CQ204" s="51">
        <f>VLOOKUP($B$4:$B$236,'orig WPP2004'!$B$4:$CZ$265,'orig WPP2004'!BR$1)</f>
        <v>7340.598</v>
      </c>
      <c r="CR204" s="51">
        <f>VLOOKUP($B$4:$B$236,'orig WPP2004'!$B$4:$CZ$265,'orig WPP2004'!BS$1)</f>
        <v>7347.4349999999995</v>
      </c>
      <c r="CS204" s="51">
        <f>VLOOKUP($B$4:$B$236,'orig WPP2004'!$B$4:$CZ$265,'orig WPP2004'!BT$1)</f>
        <v>7354.3880000000008</v>
      </c>
      <c r="CT204" s="51">
        <f>VLOOKUP($B$4:$B$236,'orig WPP2004'!$B$4:$CZ$265,'orig WPP2004'!BU$1)</f>
        <v>7361.3410000000003</v>
      </c>
      <c r="CU204" s="51">
        <f>VLOOKUP($B$4:$B$236,'orig WPP2004'!$B$4:$CZ$265,'orig WPP2004'!BV$1)</f>
        <v>7368.1869999999999</v>
      </c>
      <c r="CV204" s="51">
        <f>VLOOKUP($B$4:$B$236,'orig WPP2004'!$B$4:$CZ$265,'orig WPP2004'!BW$1)</f>
        <v>7374.8919999999998</v>
      </c>
      <c r="CW204" s="51">
        <f>VLOOKUP($B$4:$B$236,'orig WPP2004'!$B$4:$CZ$265,'orig WPP2004'!BX$1)</f>
        <v>7381.4130000000005</v>
      </c>
      <c r="CX204" s="51">
        <f>VLOOKUP($B$4:$B$236,'orig WPP2004'!$B$4:$CZ$265,'orig WPP2004'!BY$1)</f>
        <v>7387.6080000000002</v>
      </c>
      <c r="CY204" s="51">
        <f>VLOOKUP($B$4:$B$236,'orig WPP2004'!$B$4:$CZ$265,'orig WPP2004'!BZ$1)</f>
        <v>7393.2969999999996</v>
      </c>
      <c r="CZ204" s="51">
        <f>VLOOKUP($B$4:$B$236,'orig WPP2004'!$B$4:$CZ$265,'orig WPP2004'!CA$1)</f>
        <v>7398.3269999999993</v>
      </c>
      <c r="DA204" s="51">
        <f>VLOOKUP($B$4:$B$236,'orig WPP2004'!$B$4:$CZ$265,'orig WPP2004'!CB$1)</f>
        <v>7402.64</v>
      </c>
      <c r="DB204" s="51">
        <f>VLOOKUP($B$4:$B$236,'orig WPP2004'!$B$4:$CZ$265,'orig WPP2004'!CC$1)</f>
        <v>7406.174</v>
      </c>
      <c r="DC204" s="51">
        <f>VLOOKUP($B$4:$B$236,'orig WPP2004'!$B$4:$CZ$265,'orig WPP2004'!CD$1)</f>
        <v>7408.7659999999996</v>
      </c>
      <c r="DD204" s="51">
        <f>VLOOKUP($B$4:$B$236,'orig WPP2004'!$B$4:$CZ$265,'orig WPP2004'!CE$1)</f>
        <v>7410.23</v>
      </c>
      <c r="DE204" s="51">
        <f>VLOOKUP($B$4:$B$236,'orig WPP2004'!$B$4:$CZ$265,'orig WPP2004'!CF$1)</f>
        <v>7410.4359999999997</v>
      </c>
    </row>
    <row r="205" spans="1:109">
      <c r="A205">
        <v>17</v>
      </c>
      <c r="B205" s="3">
        <v>760</v>
      </c>
      <c r="C205" s="1" t="s">
        <v>529</v>
      </c>
      <c r="D205" s="29">
        <f>+[4]summary!F19</f>
        <v>744.49162810339726</v>
      </c>
      <c r="E205" s="29">
        <f>+[4]summary!G19</f>
        <v>781.71620950856709</v>
      </c>
      <c r="F205" s="29">
        <f>+[4]summary!H19</f>
        <v>820.80201998399548</v>
      </c>
      <c r="G205" s="29">
        <f>+[4]summary!I19</f>
        <v>861.84212098319517</v>
      </c>
      <c r="H205" s="29">
        <f>+[4]summary!J19</f>
        <v>904.93422703235501</v>
      </c>
      <c r="I205" s="29">
        <f>+[4]summary!K19</f>
        <v>950.1809383839726</v>
      </c>
      <c r="J205" s="29">
        <f>+[4]summary!L19</f>
        <v>997.6899853031714</v>
      </c>
      <c r="K205" s="29">
        <f>+[4]summary!M19</f>
        <v>1047.5744845683298</v>
      </c>
      <c r="L205" s="29">
        <f>+[4]summary!N19</f>
        <v>1099.9532087967464</v>
      </c>
      <c r="M205" s="29">
        <f>+[4]summary!O19</f>
        <v>1154.9508692365835</v>
      </c>
      <c r="N205" s="29">
        <f>+[4]summary!P19</f>
        <v>1212.6984126984128</v>
      </c>
      <c r="O205" s="29">
        <f>+[4]summary!Q19</f>
        <v>1273.3333333333335</v>
      </c>
      <c r="P205" s="29">
        <f>+[4]summary!R19</f>
        <v>1337</v>
      </c>
      <c r="Q205" s="29">
        <f>+[4]summary!S19</f>
        <v>1393.3279247283938</v>
      </c>
      <c r="R205" s="29">
        <f>+[4]summary!T19</f>
        <v>1438.273986816406</v>
      </c>
      <c r="S205" s="29">
        <f>+[4]summary!U19</f>
        <v>1484.669921875</v>
      </c>
      <c r="T205" s="29">
        <f>+[4]summary!V19</f>
        <v>1532.5625000000005</v>
      </c>
      <c r="U205" s="29">
        <f>+[4]summary!W19</f>
        <v>1582.0000000000002</v>
      </c>
      <c r="V205" s="29">
        <f>+[4]summary!X19</f>
        <v>1786.0000000000002</v>
      </c>
      <c r="W205" s="29">
        <f>+[4]summary!Y19</f>
        <v>1990.0000000000002</v>
      </c>
      <c r="X205" s="29">
        <f>+[4]summary!Z19</f>
        <v>1954.3121272970675</v>
      </c>
      <c r="Y205" s="29">
        <f>+[4]summary!AA19</f>
        <v>1918.6242545941345</v>
      </c>
      <c r="Z205" s="29">
        <f>+[4]summary!AB19</f>
        <v>1882.9363818912016</v>
      </c>
      <c r="AA205" s="29">
        <f>+[4]summary!AC19</f>
        <v>1847.2485091882681</v>
      </c>
      <c r="AB205" s="29">
        <f>+[4]summary!AD19</f>
        <v>2901.4468784227824</v>
      </c>
      <c r="AC205" s="51">
        <f>VLOOKUP($B$4:$B$236,'orig WPP2004'!$B$4:$CZ$265,'orig WPP2004'!D$1)</f>
        <v>3495.1</v>
      </c>
      <c r="AD205" s="51">
        <f>VLOOKUP($B$4:$B$236,'orig WPP2004'!$B$4:$CZ$265,'orig WPP2004'!E$1)</f>
        <v>3588.7730000000001</v>
      </c>
      <c r="AE205" s="51">
        <f>VLOOKUP($B$4:$B$236,'orig WPP2004'!$B$4:$CZ$265,'orig WPP2004'!F$1)</f>
        <v>3685.1680000000001</v>
      </c>
      <c r="AF205" s="51">
        <f>VLOOKUP($B$4:$B$236,'orig WPP2004'!$B$4:$CZ$265,'orig WPP2004'!G$1)</f>
        <v>3784.9449999999997</v>
      </c>
      <c r="AG205" s="51">
        <f>VLOOKUP($B$4:$B$236,'orig WPP2004'!$B$4:$CZ$265,'orig WPP2004'!H$1)</f>
        <v>3888.6959999999999</v>
      </c>
      <c r="AH205" s="51">
        <f>VLOOKUP($B$4:$B$236,'orig WPP2004'!$B$4:$CZ$265,'orig WPP2004'!I$1)</f>
        <v>3996.9479999999999</v>
      </c>
      <c r="AI205" s="51">
        <f>VLOOKUP($B$4:$B$236,'orig WPP2004'!$B$4:$CZ$265,'orig WPP2004'!J$1)</f>
        <v>4110.1579999999994</v>
      </c>
      <c r="AJ205" s="51">
        <f>VLOOKUP($B$4:$B$236,'orig WPP2004'!$B$4:$CZ$265,'orig WPP2004'!K$1)</f>
        <v>4228.7179999999998</v>
      </c>
      <c r="AK205" s="51">
        <f>VLOOKUP($B$4:$B$236,'orig WPP2004'!$B$4:$CZ$265,'orig WPP2004'!L$1)</f>
        <v>4352.9549999999999</v>
      </c>
      <c r="AL205" s="51">
        <f>VLOOKUP($B$4:$B$236,'orig WPP2004'!$B$4:$CZ$265,'orig WPP2004'!M$1)</f>
        <v>4483.1440000000002</v>
      </c>
      <c r="AM205" s="51">
        <f>VLOOKUP($B$4:$B$236,'orig WPP2004'!$B$4:$CZ$265,'orig WPP2004'!N$1)</f>
        <v>4619.5360000000001</v>
      </c>
      <c r="AN205" s="51">
        <f>VLOOKUP($B$4:$B$236,'orig WPP2004'!$B$4:$CZ$265,'orig WPP2004'!O$1)</f>
        <v>4762.3829999999998</v>
      </c>
      <c r="AO205" s="51">
        <f>VLOOKUP($B$4:$B$236,'orig WPP2004'!$B$4:$CZ$265,'orig WPP2004'!P$1)</f>
        <v>4911.9629999999997</v>
      </c>
      <c r="AP205" s="51">
        <f>VLOOKUP($B$4:$B$236,'orig WPP2004'!$B$4:$CZ$265,'orig WPP2004'!Q$1)</f>
        <v>5068.5959999999995</v>
      </c>
      <c r="AQ205" s="51">
        <f>VLOOKUP($B$4:$B$236,'orig WPP2004'!$B$4:$CZ$265,'orig WPP2004'!R$1)</f>
        <v>5232.6080000000002</v>
      </c>
      <c r="AR205" s="51">
        <f>VLOOKUP($B$4:$B$236,'orig WPP2004'!$B$4:$CZ$265,'orig WPP2004'!S$1)</f>
        <v>5404.2449999999999</v>
      </c>
      <c r="AS205" s="51">
        <f>VLOOKUP($B$4:$B$236,'orig WPP2004'!$B$4:$CZ$265,'orig WPP2004'!T$1)</f>
        <v>5583.9679999999998</v>
      </c>
      <c r="AT205" s="51">
        <f>VLOOKUP($B$4:$B$236,'orig WPP2004'!$B$4:$CZ$265,'orig WPP2004'!U$1)</f>
        <v>5771.8760000000002</v>
      </c>
      <c r="AU205" s="51">
        <f>VLOOKUP($B$4:$B$236,'orig WPP2004'!$B$4:$CZ$265,'orig WPP2004'!V$1)</f>
        <v>5967.4139999999998</v>
      </c>
      <c r="AV205" s="51">
        <f>VLOOKUP($B$4:$B$236,'orig WPP2004'!$B$4:$CZ$265,'orig WPP2004'!W$1)</f>
        <v>6169.7510000000002</v>
      </c>
      <c r="AW205" s="51">
        <f>VLOOKUP($B$4:$B$236,'orig WPP2004'!$B$4:$CZ$265,'orig WPP2004'!X$1)</f>
        <v>6378.4439999999995</v>
      </c>
      <c r="AX205" s="51">
        <f>VLOOKUP($B$4:$B$236,'orig WPP2004'!$B$4:$CZ$265,'orig WPP2004'!Y$1)</f>
        <v>6593.6980000000003</v>
      </c>
      <c r="AY205" s="51">
        <f>VLOOKUP($B$4:$B$236,'orig WPP2004'!$B$4:$CZ$265,'orig WPP2004'!Z$1)</f>
        <v>6816.2809999999999</v>
      </c>
      <c r="AZ205" s="51">
        <f>VLOOKUP($B$4:$B$236,'orig WPP2004'!$B$4:$CZ$265,'orig WPP2004'!AA$1)</f>
        <v>7047.0529999999999</v>
      </c>
      <c r="BA205" s="51">
        <f>VLOOKUP($B$4:$B$236,'orig WPP2004'!$B$4:$CZ$265,'orig WPP2004'!AB$1)</f>
        <v>7287.1309999999994</v>
      </c>
      <c r="BB205" s="51">
        <f>VLOOKUP($B$4:$B$236,'orig WPP2004'!$B$4:$CZ$265,'orig WPP2004'!AC$1)</f>
        <v>7537.6039999999994</v>
      </c>
      <c r="BC205" s="51">
        <f>VLOOKUP($B$4:$B$236,'orig WPP2004'!$B$4:$CZ$265,'orig WPP2004'!AD$1)</f>
        <v>7798.1229999999996</v>
      </c>
      <c r="BD205" s="51">
        <f>VLOOKUP($B$4:$B$236,'orig WPP2004'!$B$4:$CZ$265,'orig WPP2004'!AE$1)</f>
        <v>8069.2280000000001</v>
      </c>
      <c r="BE205" s="51">
        <f>VLOOKUP($B$4:$B$236,'orig WPP2004'!$B$4:$CZ$265,'orig WPP2004'!AF$1)</f>
        <v>8353.884</v>
      </c>
      <c r="BF205" s="51">
        <f>VLOOKUP($B$4:$B$236,'orig WPP2004'!$B$4:$CZ$265,'orig WPP2004'!AG$1)</f>
        <v>8655.89</v>
      </c>
      <c r="BG205" s="51">
        <f>VLOOKUP($B$4:$B$236,'orig WPP2004'!$B$4:$CZ$265,'orig WPP2004'!AH$1)</f>
        <v>8977.6239999999998</v>
      </c>
      <c r="BH205" s="51">
        <f>VLOOKUP($B$4:$B$236,'orig WPP2004'!$B$4:$CZ$265,'orig WPP2004'!AI$1)</f>
        <v>9319.7860000000001</v>
      </c>
      <c r="BI205" s="51">
        <f>VLOOKUP($B$4:$B$236,'orig WPP2004'!$B$4:$CZ$265,'orig WPP2004'!AJ$1)</f>
        <v>9680.5659999999989</v>
      </c>
      <c r="BJ205" s="51">
        <f>VLOOKUP($B$4:$B$236,'orig WPP2004'!$B$4:$CZ$265,'orig WPP2004'!AK$1)</f>
        <v>10056.593000000001</v>
      </c>
      <c r="BK205" s="51">
        <f>VLOOKUP($B$4:$B$236,'orig WPP2004'!$B$4:$CZ$265,'orig WPP2004'!AL$1)</f>
        <v>10443.100999999999</v>
      </c>
      <c r="BL205" s="51">
        <f>VLOOKUP($B$4:$B$236,'orig WPP2004'!$B$4:$CZ$265,'orig WPP2004'!AM$1)</f>
        <v>10836.108</v>
      </c>
      <c r="BM205" s="51">
        <f>VLOOKUP($B$4:$B$236,'orig WPP2004'!$B$4:$CZ$265,'orig WPP2004'!AN$1)</f>
        <v>11235.037</v>
      </c>
      <c r="BN205" s="51">
        <f>VLOOKUP($B$4:$B$236,'orig WPP2004'!$B$4:$CZ$265,'orig WPP2004'!AO$1)</f>
        <v>11639.303</v>
      </c>
      <c r="BO205" s="51">
        <f>VLOOKUP($B$4:$B$236,'orig WPP2004'!$B$4:$CZ$265,'orig WPP2004'!AP$1)</f>
        <v>12044.937</v>
      </c>
      <c r="BP205" s="51">
        <f>VLOOKUP($B$4:$B$236,'orig WPP2004'!$B$4:$CZ$265,'orig WPP2004'!AQ$1)</f>
        <v>12447.235000000001</v>
      </c>
      <c r="BQ205" s="51">
        <f>VLOOKUP($B$4:$B$236,'orig WPP2004'!$B$4:$CZ$265,'orig WPP2004'!AR$1)</f>
        <v>12843.048999999999</v>
      </c>
      <c r="BR205" s="51">
        <f>VLOOKUP($B$4:$B$236,'orig WPP2004'!$B$4:$CZ$265,'orig WPP2004'!AS$1)</f>
        <v>13230.364</v>
      </c>
      <c r="BS205" s="51">
        <f>VLOOKUP($B$4:$B$236,'orig WPP2004'!$B$4:$CZ$265,'orig WPP2004'!AT$1)</f>
        <v>13610.382</v>
      </c>
      <c r="BT205" s="51">
        <f>VLOOKUP($B$4:$B$236,'orig WPP2004'!$B$4:$CZ$265,'orig WPP2004'!AU$1)</f>
        <v>13987.272000000001</v>
      </c>
      <c r="BU205" s="51">
        <f>VLOOKUP($B$4:$B$236,'orig WPP2004'!$B$4:$CZ$265,'orig WPP2004'!AV$1)</f>
        <v>14367.179</v>
      </c>
      <c r="BV205" s="51">
        <f>VLOOKUP($B$4:$B$236,'orig WPP2004'!$B$4:$CZ$265,'orig WPP2004'!AW$1)</f>
        <v>14754.705</v>
      </c>
      <c r="BW205" s="51">
        <f>VLOOKUP($B$4:$B$236,'orig WPP2004'!$B$4:$CZ$265,'orig WPP2004'!AX$1)</f>
        <v>15151.147000000001</v>
      </c>
      <c r="BX205" s="51">
        <f>VLOOKUP($B$4:$B$236,'orig WPP2004'!$B$4:$CZ$265,'orig WPP2004'!AY$1)</f>
        <v>15555.615</v>
      </c>
      <c r="BY205" s="51">
        <f>VLOOKUP($B$4:$B$236,'orig WPP2004'!$B$4:$CZ$265,'orig WPP2004'!AZ$1)</f>
        <v>15967.907999999999</v>
      </c>
      <c r="BZ205" s="51">
        <f>VLOOKUP($B$4:$B$236,'orig WPP2004'!$B$4:$CZ$265,'orig WPP2004'!BA$1)</f>
        <v>16387.182000000001</v>
      </c>
      <c r="CA205" s="51">
        <f>VLOOKUP($B$4:$B$236,'orig WPP2004'!$B$4:$CZ$265,'orig WPP2004'!BB$1)</f>
        <v>16812.824000000001</v>
      </c>
      <c r="CB205" s="51">
        <f>VLOOKUP($B$4:$B$236,'orig WPP2004'!$B$4:$CZ$265,'orig WPP2004'!BC$1)</f>
        <v>17244.688999999998</v>
      </c>
      <c r="CC205" s="51">
        <f>VLOOKUP($B$4:$B$236,'orig WPP2004'!$B$4:$CZ$265,'orig WPP2004'!BD$1)</f>
        <v>17683.189999999999</v>
      </c>
      <c r="CD205" s="51">
        <f>VLOOKUP($B$4:$B$236,'orig WPP2004'!$B$4:$CZ$265,'orig WPP2004'!BE$1)</f>
        <v>18128.805</v>
      </c>
      <c r="CE205" s="51">
        <f>VLOOKUP($B$4:$B$236,'orig WPP2004'!$B$4:$CZ$265,'orig WPP2004'!BF$1)</f>
        <v>18582.152000000002</v>
      </c>
      <c r="CF205" s="51">
        <f>VLOOKUP($B$4:$B$236,'orig WPP2004'!$B$4:$CZ$265,'orig WPP2004'!BG$1)</f>
        <v>19043.381999999998</v>
      </c>
      <c r="CG205" s="51">
        <f>VLOOKUP($B$4:$B$236,'orig WPP2004'!$B$4:$CZ$265,'orig WPP2004'!BH$1)</f>
        <v>19512.372000000003</v>
      </c>
      <c r="CH205" s="51">
        <f>VLOOKUP($B$4:$B$236,'orig WPP2004'!$B$4:$CZ$265,'orig WPP2004'!BI$1)</f>
        <v>19988.027999999998</v>
      </c>
      <c r="CI205" s="51">
        <f>VLOOKUP($B$4:$B$236,'orig WPP2004'!$B$4:$CZ$265,'orig WPP2004'!BJ$1)</f>
        <v>20468.254999999997</v>
      </c>
      <c r="CJ205" s="51">
        <f>VLOOKUP($B$4:$B$236,'orig WPP2004'!$B$4:$CZ$265,'orig WPP2004'!BK$1)</f>
        <v>20950.335999999999</v>
      </c>
      <c r="CK205" s="51">
        <f>VLOOKUP($B$4:$B$236,'orig WPP2004'!$B$4:$CZ$265,'orig WPP2004'!BL$1)</f>
        <v>21432.006000000001</v>
      </c>
      <c r="CL205" s="51">
        <f>VLOOKUP($B$4:$B$236,'orig WPP2004'!$B$4:$CZ$265,'orig WPP2004'!BM$1)</f>
        <v>21912.243999999999</v>
      </c>
      <c r="CM205" s="51">
        <f>VLOOKUP($B$4:$B$236,'orig WPP2004'!$B$4:$CZ$265,'orig WPP2004'!BN$1)</f>
        <v>22390.500999999997</v>
      </c>
      <c r="CN205" s="51">
        <f>VLOOKUP($B$4:$B$236,'orig WPP2004'!$B$4:$CZ$265,'orig WPP2004'!BO$1)</f>
        <v>22865.563000000002</v>
      </c>
      <c r="CO205" s="51">
        <f>VLOOKUP($B$4:$B$236,'orig WPP2004'!$B$4:$CZ$265,'orig WPP2004'!BP$1)</f>
        <v>23336.245999999999</v>
      </c>
      <c r="CP205" s="51">
        <f>VLOOKUP($B$4:$B$236,'orig WPP2004'!$B$4:$CZ$265,'orig WPP2004'!BQ$1)</f>
        <v>23801.563000000002</v>
      </c>
      <c r="CQ205" s="51">
        <f>VLOOKUP($B$4:$B$236,'orig WPP2004'!$B$4:$CZ$265,'orig WPP2004'!BR$1)</f>
        <v>24260.762000000002</v>
      </c>
      <c r="CR205" s="51">
        <f>VLOOKUP($B$4:$B$236,'orig WPP2004'!$B$4:$CZ$265,'orig WPP2004'!BS$1)</f>
        <v>24713.359</v>
      </c>
      <c r="CS205" s="51">
        <f>VLOOKUP($B$4:$B$236,'orig WPP2004'!$B$4:$CZ$265,'orig WPP2004'!BT$1)</f>
        <v>25159.057999999997</v>
      </c>
      <c r="CT205" s="51">
        <f>VLOOKUP($B$4:$B$236,'orig WPP2004'!$B$4:$CZ$265,'orig WPP2004'!BU$1)</f>
        <v>25597.751</v>
      </c>
      <c r="CU205" s="51">
        <f>VLOOKUP($B$4:$B$236,'orig WPP2004'!$B$4:$CZ$265,'orig WPP2004'!BV$1)</f>
        <v>26029.379000000001</v>
      </c>
      <c r="CV205" s="51">
        <f>VLOOKUP($B$4:$B$236,'orig WPP2004'!$B$4:$CZ$265,'orig WPP2004'!BW$1)</f>
        <v>26453.58</v>
      </c>
      <c r="CW205" s="51">
        <f>VLOOKUP($B$4:$B$236,'orig WPP2004'!$B$4:$CZ$265,'orig WPP2004'!BX$1)</f>
        <v>26870.237000000001</v>
      </c>
      <c r="CX205" s="51">
        <f>VLOOKUP($B$4:$B$236,'orig WPP2004'!$B$4:$CZ$265,'orig WPP2004'!BY$1)</f>
        <v>27279.887000000002</v>
      </c>
      <c r="CY205" s="51">
        <f>VLOOKUP($B$4:$B$236,'orig WPP2004'!$B$4:$CZ$265,'orig WPP2004'!BZ$1)</f>
        <v>27683.33</v>
      </c>
      <c r="CZ205" s="51">
        <f>VLOOKUP($B$4:$B$236,'orig WPP2004'!$B$4:$CZ$265,'orig WPP2004'!CA$1)</f>
        <v>28081.141</v>
      </c>
      <c r="DA205" s="51">
        <f>VLOOKUP($B$4:$B$236,'orig WPP2004'!$B$4:$CZ$265,'orig WPP2004'!CB$1)</f>
        <v>28473.460999999999</v>
      </c>
      <c r="DB205" s="51">
        <f>VLOOKUP($B$4:$B$236,'orig WPP2004'!$B$4:$CZ$265,'orig WPP2004'!CC$1)</f>
        <v>28860.080000000002</v>
      </c>
      <c r="DC205" s="51">
        <f>VLOOKUP($B$4:$B$236,'orig WPP2004'!$B$4:$CZ$265,'orig WPP2004'!CD$1)</f>
        <v>29240.793000000001</v>
      </c>
      <c r="DD205" s="51">
        <f>VLOOKUP($B$4:$B$236,'orig WPP2004'!$B$4:$CZ$265,'orig WPP2004'!CE$1)</f>
        <v>29615.266</v>
      </c>
      <c r="DE205" s="51">
        <f>VLOOKUP($B$4:$B$236,'orig WPP2004'!$B$4:$CZ$265,'orig WPP2004'!CF$1)</f>
        <v>29983.241000000002</v>
      </c>
    </row>
    <row r="206" spans="1:109">
      <c r="A206">
        <v>15</v>
      </c>
      <c r="B206" s="3">
        <v>762</v>
      </c>
      <c r="C206" s="1" t="s">
        <v>678</v>
      </c>
      <c r="D206" s="29">
        <f>+[5]Summary!F6</f>
        <v>436.62919543642556</v>
      </c>
      <c r="E206" s="29">
        <f>+[5]Summary!G6</f>
        <v>452.80064711925615</v>
      </c>
      <c r="F206" s="29">
        <f>+[5]Summary!H6</f>
        <v>469.5710414570064</v>
      </c>
      <c r="G206" s="29">
        <f>+[5]Summary!I6</f>
        <v>486.96256151096958</v>
      </c>
      <c r="H206" s="29">
        <f>+[5]Summary!J6</f>
        <v>504.99821193730185</v>
      </c>
      <c r="I206" s="29">
        <f>+[5]Summary!K6</f>
        <v>523.70184941646119</v>
      </c>
      <c r="J206" s="29">
        <f>+[5]Summary!L6</f>
        <v>543.09821420966341</v>
      </c>
      <c r="K206" s="29">
        <f>+[5]Summary!M6</f>
        <v>563.21296288409542</v>
      </c>
      <c r="L206" s="29">
        <f>+[5]Summary!N6</f>
        <v>584.07270225017294</v>
      </c>
      <c r="M206" s="29">
        <f>+[5]Summary!O6</f>
        <v>605.70502455573501</v>
      </c>
      <c r="N206" s="29">
        <f>+[5]Summary!P6</f>
        <v>628.13854398372519</v>
      </c>
      <c r="O206" s="29">
        <f>+[5]Summary!Q6</f>
        <v>651.40293450164097</v>
      </c>
      <c r="P206" s="29">
        <f>+[5]Summary!R6</f>
        <v>659.64854126748457</v>
      </c>
      <c r="Q206" s="29">
        <f>+[5]Summary!S6</f>
        <v>667.99852280251605</v>
      </c>
      <c r="R206" s="29">
        <f>+[5]Summary!T6</f>
        <v>676.45420030634523</v>
      </c>
      <c r="S206" s="29">
        <f>+[5]Summary!U6</f>
        <v>685.01691170262802</v>
      </c>
      <c r="T206" s="29">
        <f>+[5]Summary!V6</f>
        <v>693.68801185076268</v>
      </c>
      <c r="U206" s="29">
        <f>+[5]Summary!W6</f>
        <v>747.04862814697526</v>
      </c>
      <c r="V206" s="29">
        <f>+[5]Summary!X6</f>
        <v>804.5139072352041</v>
      </c>
      <c r="W206" s="29">
        <f>+[5]Summary!Y6</f>
        <v>866.39959240714279</v>
      </c>
      <c r="X206" s="29">
        <f>+[5]Summary!Z6</f>
        <v>933.04571489999989</v>
      </c>
      <c r="Y206" s="29">
        <f>+[5]Summary!AA6</f>
        <v>1004.8184621999999</v>
      </c>
      <c r="Z206" s="29">
        <f>+[5]Summary!AB6</f>
        <v>1116.464958</v>
      </c>
      <c r="AA206" s="29">
        <f>+[5]Summary!AC6</f>
        <v>1240.5166199999996</v>
      </c>
      <c r="AB206" s="29">
        <f>+[5]Summary!AD6</f>
        <v>1378.3517999999997</v>
      </c>
      <c r="AC206" s="51">
        <f>VLOOKUP($B$4:$B$236,'orig WPP2004'!$B$4:$CZ$265,'orig WPP2004'!D$1)</f>
        <v>1531.502</v>
      </c>
      <c r="AD206" s="51">
        <f>VLOOKUP($B$4:$B$236,'orig WPP2004'!$B$4:$CZ$265,'orig WPP2004'!E$1)</f>
        <v>1577.0340000000001</v>
      </c>
      <c r="AE206" s="51">
        <f>VLOOKUP($B$4:$B$236,'orig WPP2004'!$B$4:$CZ$265,'orig WPP2004'!F$1)</f>
        <v>1626.396</v>
      </c>
      <c r="AF206" s="51">
        <f>VLOOKUP($B$4:$B$236,'orig WPP2004'!$B$4:$CZ$265,'orig WPP2004'!G$1)</f>
        <v>1677.741</v>
      </c>
      <c r="AG206" s="51">
        <f>VLOOKUP($B$4:$B$236,'orig WPP2004'!$B$4:$CZ$265,'orig WPP2004'!H$1)</f>
        <v>1729.924</v>
      </c>
      <c r="AH206" s="51">
        <f>VLOOKUP($B$4:$B$236,'orig WPP2004'!$B$4:$CZ$265,'orig WPP2004'!I$1)</f>
        <v>1782.4989999999998</v>
      </c>
      <c r="AI206" s="51">
        <f>VLOOKUP($B$4:$B$236,'orig WPP2004'!$B$4:$CZ$265,'orig WPP2004'!J$1)</f>
        <v>1835.759</v>
      </c>
      <c r="AJ206" s="51">
        <f>VLOOKUP($B$4:$B$236,'orig WPP2004'!$B$4:$CZ$265,'orig WPP2004'!K$1)</f>
        <v>1890.6990000000001</v>
      </c>
      <c r="AK206" s="51">
        <f>VLOOKUP($B$4:$B$236,'orig WPP2004'!$B$4:$CZ$265,'orig WPP2004'!L$1)</f>
        <v>1948.8879999999999</v>
      </c>
      <c r="AL206" s="51">
        <f>VLOOKUP($B$4:$B$236,'orig WPP2004'!$B$4:$CZ$265,'orig WPP2004'!M$1)</f>
        <v>2012.26</v>
      </c>
      <c r="AM206" s="51">
        <f>VLOOKUP($B$4:$B$236,'orig WPP2004'!$B$4:$CZ$265,'orig WPP2004'!N$1)</f>
        <v>2082.498</v>
      </c>
      <c r="AN206" s="51">
        <f>VLOOKUP($B$4:$B$236,'orig WPP2004'!$B$4:$CZ$265,'orig WPP2004'!O$1)</f>
        <v>2160.3590000000004</v>
      </c>
      <c r="AO206" s="51">
        <f>VLOOKUP($B$4:$B$236,'orig WPP2004'!$B$4:$CZ$265,'orig WPP2004'!P$1)</f>
        <v>2245.1</v>
      </c>
      <c r="AP206" s="51">
        <f>VLOOKUP($B$4:$B$236,'orig WPP2004'!$B$4:$CZ$265,'orig WPP2004'!Q$1)</f>
        <v>2334.2259999999997</v>
      </c>
      <c r="AQ206" s="51">
        <f>VLOOKUP($B$4:$B$236,'orig WPP2004'!$B$4:$CZ$265,'orig WPP2004'!R$1)</f>
        <v>2424.1950000000002</v>
      </c>
      <c r="AR206" s="51">
        <f>VLOOKUP($B$4:$B$236,'orig WPP2004'!$B$4:$CZ$265,'orig WPP2004'!S$1)</f>
        <v>2512.4989999999998</v>
      </c>
      <c r="AS206" s="51">
        <f>VLOOKUP($B$4:$B$236,'orig WPP2004'!$B$4:$CZ$265,'orig WPP2004'!T$1)</f>
        <v>2598.0789999999997</v>
      </c>
      <c r="AT206" s="51">
        <f>VLOOKUP($B$4:$B$236,'orig WPP2004'!$B$4:$CZ$265,'orig WPP2004'!U$1)</f>
        <v>2681.7840000000001</v>
      </c>
      <c r="AU206" s="51">
        <f>VLOOKUP($B$4:$B$236,'orig WPP2004'!$B$4:$CZ$265,'orig WPP2004'!V$1)</f>
        <v>2765.317</v>
      </c>
      <c r="AV206" s="51">
        <f>VLOOKUP($B$4:$B$236,'orig WPP2004'!$B$4:$CZ$265,'orig WPP2004'!W$1)</f>
        <v>2851.2840000000001</v>
      </c>
      <c r="AW206" s="51">
        <f>VLOOKUP($B$4:$B$236,'orig WPP2004'!$B$4:$CZ$265,'orig WPP2004'!X$1)</f>
        <v>2941.5</v>
      </c>
      <c r="AX206" s="51">
        <f>VLOOKUP($B$4:$B$236,'orig WPP2004'!$B$4:$CZ$265,'orig WPP2004'!Y$1)</f>
        <v>3036.692</v>
      </c>
      <c r="AY206" s="51">
        <f>VLOOKUP($B$4:$B$236,'orig WPP2004'!$B$4:$CZ$265,'orig WPP2004'!Z$1)</f>
        <v>3136.0610000000001</v>
      </c>
      <c r="AZ206" s="51">
        <f>VLOOKUP($B$4:$B$236,'orig WPP2004'!$B$4:$CZ$265,'orig WPP2004'!AA$1)</f>
        <v>3238.0909999999999</v>
      </c>
      <c r="BA206" s="51">
        <f>VLOOKUP($B$4:$B$236,'orig WPP2004'!$B$4:$CZ$265,'orig WPP2004'!AB$1)</f>
        <v>3340.5630000000001</v>
      </c>
      <c r="BB206" s="51">
        <f>VLOOKUP($B$4:$B$236,'orig WPP2004'!$B$4:$CZ$265,'orig WPP2004'!AC$1)</f>
        <v>3441.9929999999999</v>
      </c>
      <c r="BC206" s="51">
        <f>VLOOKUP($B$4:$B$236,'orig WPP2004'!$B$4:$CZ$265,'orig WPP2004'!AD$1)</f>
        <v>3541.9409999999998</v>
      </c>
      <c r="BD206" s="51">
        <f>VLOOKUP($B$4:$B$236,'orig WPP2004'!$B$4:$CZ$265,'orig WPP2004'!AE$1)</f>
        <v>3641.299</v>
      </c>
      <c r="BE206" s="51">
        <f>VLOOKUP($B$4:$B$236,'orig WPP2004'!$B$4:$CZ$265,'orig WPP2004'!AF$1)</f>
        <v>3741.549</v>
      </c>
      <c r="BF206" s="51">
        <f>VLOOKUP($B$4:$B$236,'orig WPP2004'!$B$4:$CZ$265,'orig WPP2004'!AG$1)</f>
        <v>3844.81</v>
      </c>
      <c r="BG206" s="51">
        <f>VLOOKUP($B$4:$B$236,'orig WPP2004'!$B$4:$CZ$265,'orig WPP2004'!AH$1)</f>
        <v>3952.692</v>
      </c>
      <c r="BH206" s="51">
        <f>VLOOKUP($B$4:$B$236,'orig WPP2004'!$B$4:$CZ$265,'orig WPP2004'!AI$1)</f>
        <v>4064.6559999999999</v>
      </c>
      <c r="BI206" s="51">
        <f>VLOOKUP($B$4:$B$236,'orig WPP2004'!$B$4:$CZ$265,'orig WPP2004'!AJ$1)</f>
        <v>4180.2719999999999</v>
      </c>
      <c r="BJ206" s="51">
        <f>VLOOKUP($B$4:$B$236,'orig WPP2004'!$B$4:$CZ$265,'orig WPP2004'!AK$1)</f>
        <v>4301.2569999999996</v>
      </c>
      <c r="BK206" s="51">
        <f>VLOOKUP($B$4:$B$236,'orig WPP2004'!$B$4:$CZ$265,'orig WPP2004'!AL$1)</f>
        <v>4429.7820000000002</v>
      </c>
      <c r="BL206" s="51">
        <f>VLOOKUP($B$4:$B$236,'orig WPP2004'!$B$4:$CZ$265,'orig WPP2004'!AM$1)</f>
        <v>4566.7880000000005</v>
      </c>
      <c r="BM206" s="51">
        <f>VLOOKUP($B$4:$B$236,'orig WPP2004'!$B$4:$CZ$265,'orig WPP2004'!AN$1)</f>
        <v>4713.5969999999998</v>
      </c>
      <c r="BN206" s="51">
        <f>VLOOKUP($B$4:$B$236,'orig WPP2004'!$B$4:$CZ$265,'orig WPP2004'!AO$1)</f>
        <v>4868.0749999999998</v>
      </c>
      <c r="BO206" s="51">
        <f>VLOOKUP($B$4:$B$236,'orig WPP2004'!$B$4:$CZ$265,'orig WPP2004'!AP$1)</f>
        <v>5023.4619999999995</v>
      </c>
      <c r="BP206" s="51">
        <f>VLOOKUP($B$4:$B$236,'orig WPP2004'!$B$4:$CZ$265,'orig WPP2004'!AQ$1)</f>
        <v>5170.6489999999994</v>
      </c>
      <c r="BQ206" s="51">
        <f>VLOOKUP($B$4:$B$236,'orig WPP2004'!$B$4:$CZ$265,'orig WPP2004'!AR$1)</f>
        <v>5303.1540000000005</v>
      </c>
      <c r="BR206" s="51">
        <f>VLOOKUP($B$4:$B$236,'orig WPP2004'!$B$4:$CZ$265,'orig WPP2004'!AS$1)</f>
        <v>5418.308</v>
      </c>
      <c r="BS206" s="51">
        <f>VLOOKUP($B$4:$B$236,'orig WPP2004'!$B$4:$CZ$265,'orig WPP2004'!AT$1)</f>
        <v>5518.0239999999994</v>
      </c>
      <c r="BT206" s="51">
        <f>VLOOKUP($B$4:$B$236,'orig WPP2004'!$B$4:$CZ$265,'orig WPP2004'!AU$1)</f>
        <v>5606.0889999999999</v>
      </c>
      <c r="BU206" s="51">
        <f>VLOOKUP($B$4:$B$236,'orig WPP2004'!$B$4:$CZ$265,'orig WPP2004'!AV$1)</f>
        <v>5688.4840000000004</v>
      </c>
      <c r="BV206" s="51">
        <f>VLOOKUP($B$4:$B$236,'orig WPP2004'!$B$4:$CZ$265,'orig WPP2004'!AW$1)</f>
        <v>5769.6820000000007</v>
      </c>
      <c r="BW206" s="51">
        <f>VLOOKUP($B$4:$B$236,'orig WPP2004'!$B$4:$CZ$265,'orig WPP2004'!AX$1)</f>
        <v>5851.0820000000003</v>
      </c>
      <c r="BX206" s="51">
        <f>VLOOKUP($B$4:$B$236,'orig WPP2004'!$B$4:$CZ$265,'orig WPP2004'!AY$1)</f>
        <v>5931.6540000000005</v>
      </c>
      <c r="BY206" s="51">
        <f>VLOOKUP($B$4:$B$236,'orig WPP2004'!$B$4:$CZ$265,'orig WPP2004'!AZ$1)</f>
        <v>6010.6630000000005</v>
      </c>
      <c r="BZ206" s="51">
        <f>VLOOKUP($B$4:$B$236,'orig WPP2004'!$B$4:$CZ$265,'orig WPP2004'!BA$1)</f>
        <v>6086.62</v>
      </c>
      <c r="CA206" s="51">
        <f>VLOOKUP($B$4:$B$236,'orig WPP2004'!$B$4:$CZ$265,'orig WPP2004'!BB$1)</f>
        <v>6158.7640000000001</v>
      </c>
      <c r="CB206" s="51">
        <f>VLOOKUP($B$4:$B$236,'orig WPP2004'!$B$4:$CZ$265,'orig WPP2004'!BC$1)</f>
        <v>6227.134</v>
      </c>
      <c r="CC206" s="51">
        <f>VLOOKUP($B$4:$B$236,'orig WPP2004'!$B$4:$CZ$265,'orig WPP2004'!BD$1)</f>
        <v>6293.3050000000003</v>
      </c>
      <c r="CD206" s="51">
        <f>VLOOKUP($B$4:$B$236,'orig WPP2004'!$B$4:$CZ$265,'orig WPP2004'!BE$1)</f>
        <v>6359.8860000000004</v>
      </c>
      <c r="CE206" s="51">
        <f>VLOOKUP($B$4:$B$236,'orig WPP2004'!$B$4:$CZ$265,'orig WPP2004'!BF$1)</f>
        <v>6430.2649999999994</v>
      </c>
      <c r="CF206" s="51">
        <f>VLOOKUP($B$4:$B$236,'orig WPP2004'!$B$4:$CZ$265,'orig WPP2004'!BG$1)</f>
        <v>6506.98</v>
      </c>
      <c r="CG206" s="51">
        <f>VLOOKUP($B$4:$B$236,'orig WPP2004'!$B$4:$CZ$265,'orig WPP2004'!BH$1)</f>
        <v>6590.8330000000005</v>
      </c>
      <c r="CH206" s="51">
        <f>VLOOKUP($B$4:$B$236,'orig WPP2004'!$B$4:$CZ$265,'orig WPP2004'!BI$1)</f>
        <v>6681.5030000000006</v>
      </c>
      <c r="CI206" s="51">
        <f>VLOOKUP($B$4:$B$236,'orig WPP2004'!$B$4:$CZ$265,'orig WPP2004'!BJ$1)</f>
        <v>6778.9380000000001</v>
      </c>
      <c r="CJ206" s="51">
        <f>VLOOKUP($B$4:$B$236,'orig WPP2004'!$B$4:$CZ$265,'orig WPP2004'!BK$1)</f>
        <v>6882.6810000000005</v>
      </c>
      <c r="CK206" s="51">
        <f>VLOOKUP($B$4:$B$236,'orig WPP2004'!$B$4:$CZ$265,'orig WPP2004'!BL$1)</f>
        <v>6992.183</v>
      </c>
      <c r="CL206" s="51">
        <f>VLOOKUP($B$4:$B$236,'orig WPP2004'!$B$4:$CZ$265,'orig WPP2004'!BM$1)</f>
        <v>7107.558</v>
      </c>
      <c r="CM206" s="51">
        <f>VLOOKUP($B$4:$B$236,'orig WPP2004'!$B$4:$CZ$265,'orig WPP2004'!BN$1)</f>
        <v>7228.4439999999995</v>
      </c>
      <c r="CN206" s="51">
        <f>VLOOKUP($B$4:$B$236,'orig WPP2004'!$B$4:$CZ$265,'orig WPP2004'!BO$1)</f>
        <v>7353.1379999999999</v>
      </c>
      <c r="CO206" s="51">
        <f>VLOOKUP($B$4:$B$236,'orig WPP2004'!$B$4:$CZ$265,'orig WPP2004'!BP$1)</f>
        <v>7479.4079999999994</v>
      </c>
      <c r="CP206" s="51">
        <f>VLOOKUP($B$4:$B$236,'orig WPP2004'!$B$4:$CZ$265,'orig WPP2004'!BQ$1)</f>
        <v>7605.4780000000001</v>
      </c>
      <c r="CQ206" s="51">
        <f>VLOOKUP($B$4:$B$236,'orig WPP2004'!$B$4:$CZ$265,'orig WPP2004'!BR$1)</f>
        <v>7730.53</v>
      </c>
      <c r="CR206" s="51">
        <f>VLOOKUP($B$4:$B$236,'orig WPP2004'!$B$4:$CZ$265,'orig WPP2004'!BS$1)</f>
        <v>7854.3860000000004</v>
      </c>
      <c r="CS206" s="51">
        <f>VLOOKUP($B$4:$B$236,'orig WPP2004'!$B$4:$CZ$265,'orig WPP2004'!BT$1)</f>
        <v>7976.7049999999999</v>
      </c>
      <c r="CT206" s="51">
        <f>VLOOKUP($B$4:$B$236,'orig WPP2004'!$B$4:$CZ$265,'orig WPP2004'!BU$1)</f>
        <v>8097.3469999999998</v>
      </c>
      <c r="CU206" s="51">
        <f>VLOOKUP($B$4:$B$236,'orig WPP2004'!$B$4:$CZ$265,'orig WPP2004'!BV$1)</f>
        <v>8216.1329999999998</v>
      </c>
      <c r="CV206" s="51">
        <f>VLOOKUP($B$4:$B$236,'orig WPP2004'!$B$4:$CZ$265,'orig WPP2004'!BW$1)</f>
        <v>8332.6929999999993</v>
      </c>
      <c r="CW206" s="51">
        <f>VLOOKUP($B$4:$B$236,'orig WPP2004'!$B$4:$CZ$265,'orig WPP2004'!BX$1)</f>
        <v>8446.5819999999985</v>
      </c>
      <c r="CX206" s="51">
        <f>VLOOKUP($B$4:$B$236,'orig WPP2004'!$B$4:$CZ$265,'orig WPP2004'!BY$1)</f>
        <v>8557.5079999999998</v>
      </c>
      <c r="CY206" s="51">
        <f>VLOOKUP($B$4:$B$236,'orig WPP2004'!$B$4:$CZ$265,'orig WPP2004'!BZ$1)</f>
        <v>8665.2079999999987</v>
      </c>
      <c r="CZ206" s="51">
        <f>VLOOKUP($B$4:$B$236,'orig WPP2004'!$B$4:$CZ$265,'orig WPP2004'!CA$1)</f>
        <v>8769.4830000000002</v>
      </c>
      <c r="DA206" s="51">
        <f>VLOOKUP($B$4:$B$236,'orig WPP2004'!$B$4:$CZ$265,'orig WPP2004'!CB$1)</f>
        <v>8870.1440000000002</v>
      </c>
      <c r="DB206" s="51">
        <f>VLOOKUP($B$4:$B$236,'orig WPP2004'!$B$4:$CZ$265,'orig WPP2004'!CC$1)</f>
        <v>8967.1130000000012</v>
      </c>
      <c r="DC206" s="51">
        <f>VLOOKUP($B$4:$B$236,'orig WPP2004'!$B$4:$CZ$265,'orig WPP2004'!CD$1)</f>
        <v>9060.4589999999989</v>
      </c>
      <c r="DD206" s="51">
        <f>VLOOKUP($B$4:$B$236,'orig WPP2004'!$B$4:$CZ$265,'orig WPP2004'!CE$1)</f>
        <v>9150.3359999999993</v>
      </c>
      <c r="DE206" s="51">
        <f>VLOOKUP($B$4:$B$236,'orig WPP2004'!$B$4:$CZ$265,'orig WPP2004'!CF$1)</f>
        <v>9236.8770000000004</v>
      </c>
    </row>
    <row r="207" spans="1:109">
      <c r="A207">
        <v>21</v>
      </c>
      <c r="B207" s="3">
        <v>764</v>
      </c>
      <c r="C207" s="1" t="s">
        <v>513</v>
      </c>
      <c r="D207" s="29">
        <f>+[6]Summary!F48</f>
        <v>3542.3613252918826</v>
      </c>
      <c r="E207" s="29">
        <f>+[6]Summary!G48</f>
        <v>3574.6367914255065</v>
      </c>
      <c r="F207" s="29">
        <f>+[6]Summary!H48</f>
        <v>3640.8337690444982</v>
      </c>
      <c r="G207" s="29">
        <f>+[6]Summary!I48</f>
        <v>3708.2566166193956</v>
      </c>
      <c r="H207" s="29">
        <f>+[6]Summary!J48</f>
        <v>3776.9280354456801</v>
      </c>
      <c r="I207" s="29">
        <f>+[6]Summary!K48</f>
        <v>3846.8711472131927</v>
      </c>
      <c r="J207" s="29">
        <f>+[6]Summary!L48</f>
        <v>3918.1095017912153</v>
      </c>
      <c r="K207" s="29">
        <f>+[6]Summary!M48</f>
        <v>3990.6670851577196</v>
      </c>
      <c r="L207" s="29">
        <f>+[6]Summary!N48</f>
        <v>4064.5683274754556</v>
      </c>
      <c r="M207" s="29">
        <f>+[6]Summary!O48</f>
        <v>4139.8381113175928</v>
      </c>
      <c r="N207" s="29">
        <f>+[6]Summary!P48</f>
        <v>4216.5017800456953</v>
      </c>
      <c r="O207" s="29">
        <f>+[6]Summary!Q48</f>
        <v>4294.5851463428371</v>
      </c>
      <c r="P207" s="29">
        <f>+[6]Summary!R48</f>
        <v>4668.0273329813454</v>
      </c>
      <c r="Q207" s="29">
        <f>+[6]Summary!S48</f>
        <v>4429.5446709846092</v>
      </c>
      <c r="R207" s="29">
        <f>+[6]Summary!T48</f>
        <v>4814.722468461533</v>
      </c>
      <c r="S207" s="29">
        <f>+[6]Summary!U48</f>
        <v>5233.3939874581883</v>
      </c>
      <c r="T207" s="29">
        <f>+[6]Summary!V48</f>
        <v>5506.0708252368386</v>
      </c>
      <c r="U207" s="29">
        <f>+[6]Summary!W48</f>
        <v>5778.7476630154906</v>
      </c>
      <c r="V207" s="29">
        <f>+[6]Summary!X48</f>
        <v>6226.5380663400701</v>
      </c>
      <c r="W207" s="29">
        <f>+[6]Summary!Y48</f>
        <v>6674.3284696646442</v>
      </c>
      <c r="X207" s="29">
        <f>+[6]Summary!Z48</f>
        <v>7324.7502845495055</v>
      </c>
      <c r="Y207" s="29">
        <f>+[6]Summary!AA48</f>
        <v>8310.3894963365674</v>
      </c>
      <c r="Z207" s="29">
        <f>+[6]Summary!AB48</f>
        <v>9808.3609684636976</v>
      </c>
      <c r="AA207" s="29">
        <f>+[6]Summary!AC48</f>
        <v>12400.041738543374</v>
      </c>
      <c r="AB207" s="29">
        <f>+[6]Summary!AD48</f>
        <v>15523.067098936683</v>
      </c>
      <c r="AC207" s="51">
        <f>VLOOKUP($B$4:$B$236,'orig WPP2004'!$B$4:$CZ$265,'orig WPP2004'!D$1)</f>
        <v>19626.023000000001</v>
      </c>
      <c r="AD207" s="51">
        <f>VLOOKUP($B$4:$B$236,'orig WPP2004'!$B$4:$CZ$265,'orig WPP2004'!E$1)</f>
        <v>20203.806</v>
      </c>
      <c r="AE207" s="51">
        <f>VLOOKUP($B$4:$B$236,'orig WPP2004'!$B$4:$CZ$265,'orig WPP2004'!F$1)</f>
        <v>20804.569</v>
      </c>
      <c r="AF207" s="51">
        <f>VLOOKUP($B$4:$B$236,'orig WPP2004'!$B$4:$CZ$265,'orig WPP2004'!G$1)</f>
        <v>21429.713</v>
      </c>
      <c r="AG207" s="51">
        <f>VLOOKUP($B$4:$B$236,'orig WPP2004'!$B$4:$CZ$265,'orig WPP2004'!H$1)</f>
        <v>22080.63</v>
      </c>
      <c r="AH207" s="51">
        <f>VLOOKUP($B$4:$B$236,'orig WPP2004'!$B$4:$CZ$265,'orig WPP2004'!I$1)</f>
        <v>22758.705000000002</v>
      </c>
      <c r="AI207" s="51">
        <f>VLOOKUP($B$4:$B$236,'orig WPP2004'!$B$4:$CZ$265,'orig WPP2004'!J$1)</f>
        <v>23465.334999999999</v>
      </c>
      <c r="AJ207" s="51">
        <f>VLOOKUP($B$4:$B$236,'orig WPP2004'!$B$4:$CZ$265,'orig WPP2004'!K$1)</f>
        <v>24201.911</v>
      </c>
      <c r="AK207" s="51">
        <f>VLOOKUP($B$4:$B$236,'orig WPP2004'!$B$4:$CZ$265,'orig WPP2004'!L$1)</f>
        <v>24969.742999999999</v>
      </c>
      <c r="AL207" s="51">
        <f>VLOOKUP($B$4:$B$236,'orig WPP2004'!$B$4:$CZ$265,'orig WPP2004'!M$1)</f>
        <v>25769.946</v>
      </c>
      <c r="AM207" s="51">
        <f>VLOOKUP($B$4:$B$236,'orig WPP2004'!$B$4:$CZ$265,'orig WPP2004'!N$1)</f>
        <v>26603.094000000001</v>
      </c>
      <c r="AN207" s="51">
        <f>VLOOKUP($B$4:$B$236,'orig WPP2004'!$B$4:$CZ$265,'orig WPP2004'!O$1)</f>
        <v>27468.845999999998</v>
      </c>
      <c r="AO207" s="51">
        <f>VLOOKUP($B$4:$B$236,'orig WPP2004'!$B$4:$CZ$265,'orig WPP2004'!P$1)</f>
        <v>28365.622000000003</v>
      </c>
      <c r="AP207" s="51">
        <f>VLOOKUP($B$4:$B$236,'orig WPP2004'!$B$4:$CZ$265,'orig WPP2004'!Q$1)</f>
        <v>29290.458999999999</v>
      </c>
      <c r="AQ207" s="51">
        <f>VLOOKUP($B$4:$B$236,'orig WPP2004'!$B$4:$CZ$265,'orig WPP2004'!R$1)</f>
        <v>30239.413</v>
      </c>
      <c r="AR207" s="51">
        <f>VLOOKUP($B$4:$B$236,'orig WPP2004'!$B$4:$CZ$265,'orig WPP2004'!S$1)</f>
        <v>31208.718000000001</v>
      </c>
      <c r="AS207" s="51">
        <f>VLOOKUP($B$4:$B$236,'orig WPP2004'!$B$4:$CZ$265,'orig WPP2004'!T$1)</f>
        <v>32197.173999999999</v>
      </c>
      <c r="AT207" s="51">
        <f>VLOOKUP($B$4:$B$236,'orig WPP2004'!$B$4:$CZ$265,'orig WPP2004'!U$1)</f>
        <v>33202.570999999996</v>
      </c>
      <c r="AU207" s="51">
        <f>VLOOKUP($B$4:$B$236,'orig WPP2004'!$B$4:$CZ$265,'orig WPP2004'!V$1)</f>
        <v>34218.858999999997</v>
      </c>
      <c r="AV207" s="51">
        <f>VLOOKUP($B$4:$B$236,'orig WPP2004'!$B$4:$CZ$265,'orig WPP2004'!W$1)</f>
        <v>35238.732000000004</v>
      </c>
      <c r="AW207" s="51">
        <f>VLOOKUP($B$4:$B$236,'orig WPP2004'!$B$4:$CZ$265,'orig WPP2004'!X$1)</f>
        <v>36256.682000000001</v>
      </c>
      <c r="AX207" s="51">
        <f>VLOOKUP($B$4:$B$236,'orig WPP2004'!$B$4:$CZ$265,'orig WPP2004'!Y$1)</f>
        <v>37267.536</v>
      </c>
      <c r="AY207" s="51">
        <f>VLOOKUP($B$4:$B$236,'orig WPP2004'!$B$4:$CZ$265,'orig WPP2004'!Z$1)</f>
        <v>38270.822</v>
      </c>
      <c r="AZ207" s="51">
        <f>VLOOKUP($B$4:$B$236,'orig WPP2004'!$B$4:$CZ$265,'orig WPP2004'!AA$1)</f>
        <v>39271.383000000002</v>
      </c>
      <c r="BA207" s="51">
        <f>VLOOKUP($B$4:$B$236,'orig WPP2004'!$B$4:$CZ$265,'orig WPP2004'!AB$1)</f>
        <v>40276.972999999998</v>
      </c>
      <c r="BB207" s="51">
        <f>VLOOKUP($B$4:$B$236,'orig WPP2004'!$B$4:$CZ$265,'orig WPP2004'!AC$1)</f>
        <v>41291.93</v>
      </c>
      <c r="BC207" s="51">
        <f>VLOOKUP($B$4:$B$236,'orig WPP2004'!$B$4:$CZ$265,'orig WPP2004'!AD$1)</f>
        <v>42318.728000000003</v>
      </c>
      <c r="BD207" s="51">
        <f>VLOOKUP($B$4:$B$236,'orig WPP2004'!$B$4:$CZ$265,'orig WPP2004'!AE$1)</f>
        <v>43351.553</v>
      </c>
      <c r="BE207" s="51">
        <f>VLOOKUP($B$4:$B$236,'orig WPP2004'!$B$4:$CZ$265,'orig WPP2004'!AF$1)</f>
        <v>44376.563999999998</v>
      </c>
      <c r="BF207" s="51">
        <f>VLOOKUP($B$4:$B$236,'orig WPP2004'!$B$4:$CZ$265,'orig WPP2004'!AG$1)</f>
        <v>45375.118999999999</v>
      </c>
      <c r="BG207" s="51">
        <f>VLOOKUP($B$4:$B$236,'orig WPP2004'!$B$4:$CZ$265,'orig WPP2004'!AH$1)</f>
        <v>46334.167999999998</v>
      </c>
      <c r="BH207" s="51">
        <f>VLOOKUP($B$4:$B$236,'orig WPP2004'!$B$4:$CZ$265,'orig WPP2004'!AI$1)</f>
        <v>47247.820999999996</v>
      </c>
      <c r="BI207" s="51">
        <f>VLOOKUP($B$4:$B$236,'orig WPP2004'!$B$4:$CZ$265,'orig WPP2004'!AJ$1)</f>
        <v>48120.559000000001</v>
      </c>
      <c r="BJ207" s="51">
        <f>VLOOKUP($B$4:$B$236,'orig WPP2004'!$B$4:$CZ$265,'orig WPP2004'!AK$1)</f>
        <v>48962.531000000003</v>
      </c>
      <c r="BK207" s="51">
        <f>VLOOKUP($B$4:$B$236,'orig WPP2004'!$B$4:$CZ$265,'orig WPP2004'!AL$1)</f>
        <v>49789.138999999996</v>
      </c>
      <c r="BL207" s="51">
        <f>VLOOKUP($B$4:$B$236,'orig WPP2004'!$B$4:$CZ$265,'orig WPP2004'!AM$1)</f>
        <v>50611.634999999995</v>
      </c>
      <c r="BM207" s="51">
        <f>VLOOKUP($B$4:$B$236,'orig WPP2004'!$B$4:$CZ$265,'orig WPP2004'!AN$1)</f>
        <v>51432.214999999997</v>
      </c>
      <c r="BN207" s="51">
        <f>VLOOKUP($B$4:$B$236,'orig WPP2004'!$B$4:$CZ$265,'orig WPP2004'!AO$1)</f>
        <v>52247.305999999997</v>
      </c>
      <c r="BO207" s="51">
        <f>VLOOKUP($B$4:$B$236,'orig WPP2004'!$B$4:$CZ$265,'orig WPP2004'!AP$1)</f>
        <v>53055.456000000006</v>
      </c>
      <c r="BP207" s="51">
        <f>VLOOKUP($B$4:$B$236,'orig WPP2004'!$B$4:$CZ$265,'orig WPP2004'!AQ$1)</f>
        <v>53853.561999999998</v>
      </c>
      <c r="BQ207" s="51">
        <f>VLOOKUP($B$4:$B$236,'orig WPP2004'!$B$4:$CZ$265,'orig WPP2004'!AR$1)</f>
        <v>54638.923999999999</v>
      </c>
      <c r="BR207" s="51">
        <f>VLOOKUP($B$4:$B$236,'orig WPP2004'!$B$4:$CZ$265,'orig WPP2004'!AS$1)</f>
        <v>55412.543000000005</v>
      </c>
      <c r="BS207" s="51">
        <f>VLOOKUP($B$4:$B$236,'orig WPP2004'!$B$4:$CZ$265,'orig WPP2004'!AT$1)</f>
        <v>56174.442999999999</v>
      </c>
      <c r="BT207" s="51">
        <f>VLOOKUP($B$4:$B$236,'orig WPP2004'!$B$4:$CZ$265,'orig WPP2004'!AU$1)</f>
        <v>56919.64</v>
      </c>
      <c r="BU207" s="51">
        <f>VLOOKUP($B$4:$B$236,'orig WPP2004'!$B$4:$CZ$265,'orig WPP2004'!AV$1)</f>
        <v>57641.608999999997</v>
      </c>
      <c r="BV207" s="51">
        <f>VLOOKUP($B$4:$B$236,'orig WPP2004'!$B$4:$CZ$265,'orig WPP2004'!AW$1)</f>
        <v>58335.951000000001</v>
      </c>
      <c r="BW207" s="51">
        <f>VLOOKUP($B$4:$B$236,'orig WPP2004'!$B$4:$CZ$265,'orig WPP2004'!AX$1)</f>
        <v>59000.671999999999</v>
      </c>
      <c r="BX207" s="51">
        <f>VLOOKUP($B$4:$B$236,'orig WPP2004'!$B$4:$CZ$265,'orig WPP2004'!AY$1)</f>
        <v>59637.822</v>
      </c>
      <c r="BY207" s="51">
        <f>VLOOKUP($B$4:$B$236,'orig WPP2004'!$B$4:$CZ$265,'orig WPP2004'!AZ$1)</f>
        <v>60252.138000000006</v>
      </c>
      <c r="BZ207" s="51">
        <f>VLOOKUP($B$4:$B$236,'orig WPP2004'!$B$4:$CZ$265,'orig WPP2004'!BA$1)</f>
        <v>60850.547999999995</v>
      </c>
      <c r="CA207" s="51">
        <f>VLOOKUP($B$4:$B$236,'orig WPP2004'!$B$4:$CZ$265,'orig WPP2004'!BB$1)</f>
        <v>61438.313999999998</v>
      </c>
      <c r="CB207" s="51">
        <f>VLOOKUP($B$4:$B$236,'orig WPP2004'!$B$4:$CZ$265,'orig WPP2004'!BC$1)</f>
        <v>62016.9</v>
      </c>
      <c r="CC207" s="51">
        <f>VLOOKUP($B$4:$B$236,'orig WPP2004'!$B$4:$CZ$265,'orig WPP2004'!BD$1)</f>
        <v>62585.525999999998</v>
      </c>
      <c r="CD207" s="51">
        <f>VLOOKUP($B$4:$B$236,'orig WPP2004'!$B$4:$CZ$265,'orig WPP2004'!BE$1)</f>
        <v>63144.525999999998</v>
      </c>
      <c r="CE207" s="51">
        <f>VLOOKUP($B$4:$B$236,'orig WPP2004'!$B$4:$CZ$265,'orig WPP2004'!BF$1)</f>
        <v>63693.661</v>
      </c>
      <c r="CF207" s="51">
        <f>VLOOKUP($B$4:$B$236,'orig WPP2004'!$B$4:$CZ$265,'orig WPP2004'!BG$1)</f>
        <v>64232.758000000002</v>
      </c>
      <c r="CG207" s="51">
        <f>VLOOKUP($B$4:$B$236,'orig WPP2004'!$B$4:$CZ$265,'orig WPP2004'!BH$1)</f>
        <v>64762.372000000003</v>
      </c>
      <c r="CH207" s="51">
        <f>VLOOKUP($B$4:$B$236,'orig WPP2004'!$B$4:$CZ$265,'orig WPP2004'!BI$1)</f>
        <v>65282.968999999997</v>
      </c>
      <c r="CI207" s="51">
        <f>VLOOKUP($B$4:$B$236,'orig WPP2004'!$B$4:$CZ$265,'orig WPP2004'!BJ$1)</f>
        <v>65794.053</v>
      </c>
      <c r="CJ207" s="51">
        <f>VLOOKUP($B$4:$B$236,'orig WPP2004'!$B$4:$CZ$265,'orig WPP2004'!BK$1)</f>
        <v>66294.807000000001</v>
      </c>
      <c r="CK207" s="51">
        <f>VLOOKUP($B$4:$B$236,'orig WPP2004'!$B$4:$CZ$265,'orig WPP2004'!BL$1)</f>
        <v>66784.585999999996</v>
      </c>
      <c r="CL207" s="51">
        <f>VLOOKUP($B$4:$B$236,'orig WPP2004'!$B$4:$CZ$265,'orig WPP2004'!BM$1)</f>
        <v>67263.046999999991</v>
      </c>
      <c r="CM207" s="51">
        <f>VLOOKUP($B$4:$B$236,'orig WPP2004'!$B$4:$CZ$265,'orig WPP2004'!BN$1)</f>
        <v>67730.184999999998</v>
      </c>
      <c r="CN207" s="51">
        <f>VLOOKUP($B$4:$B$236,'orig WPP2004'!$B$4:$CZ$265,'orig WPP2004'!BO$1)</f>
        <v>68186.042000000001</v>
      </c>
      <c r="CO207" s="51">
        <f>VLOOKUP($B$4:$B$236,'orig WPP2004'!$B$4:$CZ$265,'orig WPP2004'!BP$1)</f>
        <v>68630.77</v>
      </c>
      <c r="CP207" s="51">
        <f>VLOOKUP($B$4:$B$236,'orig WPP2004'!$B$4:$CZ$265,'orig WPP2004'!BQ$1)</f>
        <v>69064.315000000002</v>
      </c>
      <c r="CQ207" s="51">
        <f>VLOOKUP($B$4:$B$236,'orig WPP2004'!$B$4:$CZ$265,'orig WPP2004'!BR$1)</f>
        <v>69486.599000000002</v>
      </c>
      <c r="CR207" s="51">
        <f>VLOOKUP($B$4:$B$236,'orig WPP2004'!$B$4:$CZ$265,'orig WPP2004'!BS$1)</f>
        <v>69897.023000000001</v>
      </c>
      <c r="CS207" s="51">
        <f>VLOOKUP($B$4:$B$236,'orig WPP2004'!$B$4:$CZ$265,'orig WPP2004'!BT$1)</f>
        <v>70294.374000000011</v>
      </c>
      <c r="CT207" s="51">
        <f>VLOOKUP($B$4:$B$236,'orig WPP2004'!$B$4:$CZ$265,'orig WPP2004'!BU$1)</f>
        <v>70677.108000000007</v>
      </c>
      <c r="CU207" s="51">
        <f>VLOOKUP($B$4:$B$236,'orig WPP2004'!$B$4:$CZ$265,'orig WPP2004'!BV$1)</f>
        <v>71044.043000000005</v>
      </c>
      <c r="CV207" s="51">
        <f>VLOOKUP($B$4:$B$236,'orig WPP2004'!$B$4:$CZ$265,'orig WPP2004'!BW$1)</f>
        <v>71394.593999999997</v>
      </c>
      <c r="CW207" s="51">
        <f>VLOOKUP($B$4:$B$236,'orig WPP2004'!$B$4:$CZ$265,'orig WPP2004'!BX$1)</f>
        <v>71728.755999999994</v>
      </c>
      <c r="CX207" s="51">
        <f>VLOOKUP($B$4:$B$236,'orig WPP2004'!$B$4:$CZ$265,'orig WPP2004'!BY$1)</f>
        <v>72046.657999999996</v>
      </c>
      <c r="CY207" s="51">
        <f>VLOOKUP($B$4:$B$236,'orig WPP2004'!$B$4:$CZ$265,'orig WPP2004'!BZ$1)</f>
        <v>72348.69</v>
      </c>
      <c r="CZ207" s="51">
        <f>VLOOKUP($B$4:$B$236,'orig WPP2004'!$B$4:$CZ$265,'orig WPP2004'!CA$1)</f>
        <v>72635.10500000001</v>
      </c>
      <c r="DA207" s="51">
        <f>VLOOKUP($B$4:$B$236,'orig WPP2004'!$B$4:$CZ$265,'orig WPP2004'!CB$1)</f>
        <v>72905.744999999995</v>
      </c>
      <c r="DB207" s="51">
        <f>VLOOKUP($B$4:$B$236,'orig WPP2004'!$B$4:$CZ$265,'orig WPP2004'!CC$1)</f>
        <v>73160.312000000005</v>
      </c>
      <c r="DC207" s="51">
        <f>VLOOKUP($B$4:$B$236,'orig WPP2004'!$B$4:$CZ$265,'orig WPP2004'!CD$1)</f>
        <v>73398.781000000003</v>
      </c>
      <c r="DD207" s="51">
        <f>VLOOKUP($B$4:$B$236,'orig WPP2004'!$B$4:$CZ$265,'orig WPP2004'!CE$1)</f>
        <v>73621.144</v>
      </c>
      <c r="DE207" s="51">
        <f>VLOOKUP($B$4:$B$236,'orig WPP2004'!$B$4:$CZ$265,'orig WPP2004'!CF$1)</f>
        <v>73827.358000000007</v>
      </c>
    </row>
    <row r="208" spans="1:109">
      <c r="A208">
        <v>8</v>
      </c>
      <c r="B208" s="3">
        <v>768</v>
      </c>
      <c r="C208" s="1" t="s">
        <v>659</v>
      </c>
      <c r="D208" s="29">
        <f>+[2]Summary!F59</f>
        <v>535.5625272653499</v>
      </c>
      <c r="E208" s="29">
        <f>+[2]Summary!G59</f>
        <v>537.35370628630437</v>
      </c>
      <c r="F208" s="29">
        <f>+[2]Summary!H59</f>
        <v>539.15087587254607</v>
      </c>
      <c r="G208" s="29">
        <f>+[2]Summary!I59</f>
        <v>540.95405605941085</v>
      </c>
      <c r="H208" s="29">
        <f>+[2]Summary!J59</f>
        <v>542.76326694924171</v>
      </c>
      <c r="I208" s="29">
        <f>+[2]Summary!K59</f>
        <v>544.57852871161367</v>
      </c>
      <c r="J208" s="29">
        <f>+[2]Summary!L59</f>
        <v>546.39986158355885</v>
      </c>
      <c r="K208" s="29">
        <f>+[2]Summary!M59</f>
        <v>548.22728586979144</v>
      </c>
      <c r="L208" s="29">
        <f>+[2]Summary!N59</f>
        <v>550.06082194293458</v>
      </c>
      <c r="M208" s="29">
        <f>+[2]Summary!O59</f>
        <v>551.90049024374707</v>
      </c>
      <c r="N208" s="29">
        <f>+[2]Summary!P59</f>
        <v>553.74631128135161</v>
      </c>
      <c r="O208" s="29">
        <f>+[2]Summary!Q59</f>
        <v>555.59830563346316</v>
      </c>
      <c r="P208" s="29">
        <f>+[2]Summary!R59</f>
        <v>560.26719895811414</v>
      </c>
      <c r="Q208" s="29">
        <f>+[2]Summary!S59</f>
        <v>564.97532668045119</v>
      </c>
      <c r="R208" s="29">
        <f>+[2]Summary!T59</f>
        <v>569.72301850129531</v>
      </c>
      <c r="S208" s="29">
        <f>+[2]Summary!U59</f>
        <v>574.51060689206247</v>
      </c>
      <c r="T208" s="29">
        <f>+[2]Summary!V59</f>
        <v>579.33842711804618</v>
      </c>
      <c r="U208" s="29">
        <f>+[2]Summary!W59</f>
        <v>591.16166032453691</v>
      </c>
      <c r="V208" s="29">
        <f>+[2]Summary!X59</f>
        <v>603.22618400462954</v>
      </c>
      <c r="W208" s="29">
        <f>+[2]Summary!Y59</f>
        <v>615.5369224537036</v>
      </c>
      <c r="X208" s="29">
        <f>+[2]Summary!Z59</f>
        <v>628.09890046296277</v>
      </c>
      <c r="Y208" s="29">
        <f>+[2]Summary!AA59</f>
        <v>640.91724537037032</v>
      </c>
      <c r="Z208" s="29">
        <f>+[2]Summary!AB59</f>
        <v>769.10069444444434</v>
      </c>
      <c r="AA208" s="29">
        <f>+[2]Summary!AC59</f>
        <v>922.92083333333323</v>
      </c>
      <c r="AB208" s="29">
        <f>+[2]Summary!AD59</f>
        <v>1107.5049999999999</v>
      </c>
      <c r="AC208" s="51">
        <f>VLOOKUP($B$4:$B$236,'orig WPP2004'!$B$4:$CZ$265,'orig WPP2004'!D$1)</f>
        <v>1329.0059999999999</v>
      </c>
      <c r="AD208" s="51">
        <f>VLOOKUP($B$4:$B$236,'orig WPP2004'!$B$4:$CZ$265,'orig WPP2004'!E$1)</f>
        <v>1365.415</v>
      </c>
      <c r="AE208" s="51">
        <f>VLOOKUP($B$4:$B$236,'orig WPP2004'!$B$4:$CZ$265,'orig WPP2004'!F$1)</f>
        <v>1388.2670000000001</v>
      </c>
      <c r="AF208" s="51">
        <f>VLOOKUP($B$4:$B$236,'orig WPP2004'!$B$4:$CZ$265,'orig WPP2004'!G$1)</f>
        <v>1404.83</v>
      </c>
      <c r="AG208" s="51">
        <f>VLOOKUP($B$4:$B$236,'orig WPP2004'!$B$4:$CZ$265,'orig WPP2004'!H$1)</f>
        <v>1420.527</v>
      </c>
      <c r="AH208" s="51">
        <f>VLOOKUP($B$4:$B$236,'orig WPP2004'!$B$4:$CZ$265,'orig WPP2004'!I$1)</f>
        <v>1438.934</v>
      </c>
      <c r="AI208" s="51">
        <f>VLOOKUP($B$4:$B$236,'orig WPP2004'!$B$4:$CZ$265,'orig WPP2004'!J$1)</f>
        <v>1461.692</v>
      </c>
      <c r="AJ208" s="51">
        <f>VLOOKUP($B$4:$B$236,'orig WPP2004'!$B$4:$CZ$265,'orig WPP2004'!K$1)</f>
        <v>1488.596</v>
      </c>
      <c r="AK208" s="51">
        <f>VLOOKUP($B$4:$B$236,'orig WPP2004'!$B$4:$CZ$265,'orig WPP2004'!L$1)</f>
        <v>1517.8670000000002</v>
      </c>
      <c r="AL208" s="51">
        <f>VLOOKUP($B$4:$B$236,'orig WPP2004'!$B$4:$CZ$265,'orig WPP2004'!M$1)</f>
        <v>1546.6079999999999</v>
      </c>
      <c r="AM208" s="51">
        <f>VLOOKUP($B$4:$B$236,'orig WPP2004'!$B$4:$CZ$265,'orig WPP2004'!N$1)</f>
        <v>1572.172</v>
      </c>
      <c r="AN208" s="51">
        <f>VLOOKUP($B$4:$B$236,'orig WPP2004'!$B$4:$CZ$265,'orig WPP2004'!O$1)</f>
        <v>1593.6089999999999</v>
      </c>
      <c r="AO208" s="51">
        <f>VLOOKUP($B$4:$B$236,'orig WPP2004'!$B$4:$CZ$265,'orig WPP2004'!P$1)</f>
        <v>1612.95</v>
      </c>
      <c r="AP208" s="51">
        <f>VLOOKUP($B$4:$B$236,'orig WPP2004'!$B$4:$CZ$265,'orig WPP2004'!Q$1)</f>
        <v>1635.7429999999999</v>
      </c>
      <c r="AQ208" s="51">
        <f>VLOOKUP($B$4:$B$236,'orig WPP2004'!$B$4:$CZ$265,'orig WPP2004'!R$1)</f>
        <v>1669.5139999999999</v>
      </c>
      <c r="AR208" s="51">
        <f>VLOOKUP($B$4:$B$236,'orig WPP2004'!$B$4:$CZ$265,'orig WPP2004'!S$1)</f>
        <v>1719.2139999999999</v>
      </c>
      <c r="AS208" s="51">
        <f>VLOOKUP($B$4:$B$236,'orig WPP2004'!$B$4:$CZ$265,'orig WPP2004'!T$1)</f>
        <v>1787.461</v>
      </c>
      <c r="AT208" s="51">
        <f>VLOOKUP($B$4:$B$236,'orig WPP2004'!$B$4:$CZ$265,'orig WPP2004'!U$1)</f>
        <v>1871.4849999999999</v>
      </c>
      <c r="AU208" s="51">
        <f>VLOOKUP($B$4:$B$236,'orig WPP2004'!$B$4:$CZ$265,'orig WPP2004'!V$1)</f>
        <v>1964.2269999999999</v>
      </c>
      <c r="AV208" s="51">
        <f>VLOOKUP($B$4:$B$236,'orig WPP2004'!$B$4:$CZ$265,'orig WPP2004'!W$1)</f>
        <v>2055.6190000000001</v>
      </c>
      <c r="AW208" s="51">
        <f>VLOOKUP($B$4:$B$236,'orig WPP2004'!$B$4:$CZ$265,'orig WPP2004'!X$1)</f>
        <v>2138.4169999999999</v>
      </c>
      <c r="AX208" s="51">
        <f>VLOOKUP($B$4:$B$236,'orig WPP2004'!$B$4:$CZ$265,'orig WPP2004'!Y$1)</f>
        <v>2210.6790000000001</v>
      </c>
      <c r="AY208" s="51">
        <f>VLOOKUP($B$4:$B$236,'orig WPP2004'!$B$4:$CZ$265,'orig WPP2004'!Z$1)</f>
        <v>2274.7280000000001</v>
      </c>
      <c r="AZ208" s="51">
        <f>VLOOKUP($B$4:$B$236,'orig WPP2004'!$B$4:$CZ$265,'orig WPP2004'!AA$1)</f>
        <v>2332.8519999999999</v>
      </c>
      <c r="BA208" s="51">
        <f>VLOOKUP($B$4:$B$236,'orig WPP2004'!$B$4:$CZ$265,'orig WPP2004'!AB$1)</f>
        <v>2388.9679999999998</v>
      </c>
      <c r="BB208" s="51">
        <f>VLOOKUP($B$4:$B$236,'orig WPP2004'!$B$4:$CZ$265,'orig WPP2004'!AC$1)</f>
        <v>2446.3019999999997</v>
      </c>
      <c r="BC208" s="51">
        <f>VLOOKUP($B$4:$B$236,'orig WPP2004'!$B$4:$CZ$265,'orig WPP2004'!AD$1)</f>
        <v>2504.66</v>
      </c>
      <c r="BD208" s="51">
        <f>VLOOKUP($B$4:$B$236,'orig WPP2004'!$B$4:$CZ$265,'orig WPP2004'!AE$1)</f>
        <v>2563.9380000000001</v>
      </c>
      <c r="BE208" s="51">
        <f>VLOOKUP($B$4:$B$236,'orig WPP2004'!$B$4:$CZ$265,'orig WPP2004'!AF$1)</f>
        <v>2627.63</v>
      </c>
      <c r="BF208" s="51">
        <f>VLOOKUP($B$4:$B$236,'orig WPP2004'!$B$4:$CZ$265,'orig WPP2004'!AG$1)</f>
        <v>2700.1059999999998</v>
      </c>
      <c r="BG208" s="51">
        <f>VLOOKUP($B$4:$B$236,'orig WPP2004'!$B$4:$CZ$265,'orig WPP2004'!AH$1)</f>
        <v>2784.319</v>
      </c>
      <c r="BH208" s="51">
        <f>VLOOKUP($B$4:$B$236,'orig WPP2004'!$B$4:$CZ$265,'orig WPP2004'!AI$1)</f>
        <v>2881.6940000000004</v>
      </c>
      <c r="BI208" s="51">
        <f>VLOOKUP($B$4:$B$236,'orig WPP2004'!$B$4:$CZ$265,'orig WPP2004'!AJ$1)</f>
        <v>2990.9970000000003</v>
      </c>
      <c r="BJ208" s="51">
        <f>VLOOKUP($B$4:$B$236,'orig WPP2004'!$B$4:$CZ$265,'orig WPP2004'!AK$1)</f>
        <v>3109.1409999999996</v>
      </c>
      <c r="BK208" s="51">
        <f>VLOOKUP($B$4:$B$236,'orig WPP2004'!$B$4:$CZ$265,'orig WPP2004'!AL$1)</f>
        <v>3231.5420000000004</v>
      </c>
      <c r="BL208" s="51">
        <f>VLOOKUP($B$4:$B$236,'orig WPP2004'!$B$4:$CZ$265,'orig WPP2004'!AM$1)</f>
        <v>3354.643</v>
      </c>
      <c r="BM208" s="51">
        <f>VLOOKUP($B$4:$B$236,'orig WPP2004'!$B$4:$CZ$265,'orig WPP2004'!AN$1)</f>
        <v>3478.4380000000001</v>
      </c>
      <c r="BN208" s="51">
        <f>VLOOKUP($B$4:$B$236,'orig WPP2004'!$B$4:$CZ$265,'orig WPP2004'!AO$1)</f>
        <v>3603.42</v>
      </c>
      <c r="BO208" s="51">
        <f>VLOOKUP($B$4:$B$236,'orig WPP2004'!$B$4:$CZ$265,'orig WPP2004'!AP$1)</f>
        <v>3727.2049999999999</v>
      </c>
      <c r="BP208" s="51">
        <f>VLOOKUP($B$4:$B$236,'orig WPP2004'!$B$4:$CZ$265,'orig WPP2004'!AQ$1)</f>
        <v>3846.99</v>
      </c>
      <c r="BQ208" s="51">
        <f>VLOOKUP($B$4:$B$236,'orig WPP2004'!$B$4:$CZ$265,'orig WPP2004'!AR$1)</f>
        <v>3961.2739999999999</v>
      </c>
      <c r="BR208" s="51">
        <f>VLOOKUP($B$4:$B$236,'orig WPP2004'!$B$4:$CZ$265,'orig WPP2004'!AS$1)</f>
        <v>4067.7870000000003</v>
      </c>
      <c r="BS208" s="51">
        <f>VLOOKUP($B$4:$B$236,'orig WPP2004'!$B$4:$CZ$265,'orig WPP2004'!AT$1)</f>
        <v>4168.1720000000005</v>
      </c>
      <c r="BT208" s="51">
        <f>VLOOKUP($B$4:$B$236,'orig WPP2004'!$B$4:$CZ$265,'orig WPP2004'!AU$1)</f>
        <v>4269.616</v>
      </c>
      <c r="BU208" s="51">
        <f>VLOOKUP($B$4:$B$236,'orig WPP2004'!$B$4:$CZ$265,'orig WPP2004'!AV$1)</f>
        <v>4382.0309999999999</v>
      </c>
      <c r="BV208" s="51">
        <f>VLOOKUP($B$4:$B$236,'orig WPP2004'!$B$4:$CZ$265,'orig WPP2004'!AW$1)</f>
        <v>4512.1589999999997</v>
      </c>
      <c r="BW208" s="51">
        <f>VLOOKUP($B$4:$B$236,'orig WPP2004'!$B$4:$CZ$265,'orig WPP2004'!AX$1)</f>
        <v>4663.1099999999997</v>
      </c>
      <c r="BX208" s="51">
        <f>VLOOKUP($B$4:$B$236,'orig WPP2004'!$B$4:$CZ$265,'orig WPP2004'!AY$1)</f>
        <v>4831.8009999999995</v>
      </c>
      <c r="BY208" s="51">
        <f>VLOOKUP($B$4:$B$236,'orig WPP2004'!$B$4:$CZ$265,'orig WPP2004'!AZ$1)</f>
        <v>5011.183</v>
      </c>
      <c r="BZ208" s="51">
        <f>VLOOKUP($B$4:$B$236,'orig WPP2004'!$B$4:$CZ$265,'orig WPP2004'!BA$1)</f>
        <v>5190.9750000000004</v>
      </c>
      <c r="CA208" s="51">
        <f>VLOOKUP($B$4:$B$236,'orig WPP2004'!$B$4:$CZ$265,'orig WPP2004'!BB$1)</f>
        <v>5363.7510000000002</v>
      </c>
      <c r="CB208" s="51">
        <f>VLOOKUP($B$4:$B$236,'orig WPP2004'!$B$4:$CZ$265,'orig WPP2004'!BC$1)</f>
        <v>5527.1669999999995</v>
      </c>
      <c r="CC208" s="51">
        <f>VLOOKUP($B$4:$B$236,'orig WPP2004'!$B$4:$CZ$265,'orig WPP2004'!BD$1)</f>
        <v>5683.53</v>
      </c>
      <c r="CD208" s="51">
        <f>VLOOKUP($B$4:$B$236,'orig WPP2004'!$B$4:$CZ$265,'orig WPP2004'!BE$1)</f>
        <v>5835.7</v>
      </c>
      <c r="CE208" s="51">
        <f>VLOOKUP($B$4:$B$236,'orig WPP2004'!$B$4:$CZ$265,'orig WPP2004'!BF$1)</f>
        <v>5988.38</v>
      </c>
      <c r="CF208" s="51">
        <f>VLOOKUP($B$4:$B$236,'orig WPP2004'!$B$4:$CZ$265,'orig WPP2004'!BG$1)</f>
        <v>6145.0039999999999</v>
      </c>
      <c r="CG208" s="51">
        <f>VLOOKUP($B$4:$B$236,'orig WPP2004'!$B$4:$CZ$265,'orig WPP2004'!BH$1)</f>
        <v>6306.0529999999999</v>
      </c>
      <c r="CH208" s="51">
        <f>VLOOKUP($B$4:$B$236,'orig WPP2004'!$B$4:$CZ$265,'orig WPP2004'!BI$1)</f>
        <v>6470.2489999999998</v>
      </c>
      <c r="CI208" s="51">
        <f>VLOOKUP($B$4:$B$236,'orig WPP2004'!$B$4:$CZ$265,'orig WPP2004'!BJ$1)</f>
        <v>6637.2190000000001</v>
      </c>
      <c r="CJ208" s="51">
        <f>VLOOKUP($B$4:$B$236,'orig WPP2004'!$B$4:$CZ$265,'orig WPP2004'!BK$1)</f>
        <v>6806.1839999999993</v>
      </c>
      <c r="CK208" s="51">
        <f>VLOOKUP($B$4:$B$236,'orig WPP2004'!$B$4:$CZ$265,'orig WPP2004'!BL$1)</f>
        <v>6976.5360000000001</v>
      </c>
      <c r="CL208" s="51">
        <f>VLOOKUP($B$4:$B$236,'orig WPP2004'!$B$4:$CZ$265,'orig WPP2004'!BM$1)</f>
        <v>7148.2880000000005</v>
      </c>
      <c r="CM208" s="51">
        <f>VLOOKUP($B$4:$B$236,'orig WPP2004'!$B$4:$CZ$265,'orig WPP2004'!BN$1)</f>
        <v>7321.6039999999994</v>
      </c>
      <c r="CN208" s="51">
        <f>VLOOKUP($B$4:$B$236,'orig WPP2004'!$B$4:$CZ$265,'orig WPP2004'!BO$1)</f>
        <v>7496.1610000000001</v>
      </c>
      <c r="CO208" s="51">
        <f>VLOOKUP($B$4:$B$236,'orig WPP2004'!$B$4:$CZ$265,'orig WPP2004'!BP$1)</f>
        <v>7671.56</v>
      </c>
      <c r="CP208" s="51">
        <f>VLOOKUP($B$4:$B$236,'orig WPP2004'!$B$4:$CZ$265,'orig WPP2004'!BQ$1)</f>
        <v>7847.4740000000002</v>
      </c>
      <c r="CQ208" s="51">
        <f>VLOOKUP($B$4:$B$236,'orig WPP2004'!$B$4:$CZ$265,'orig WPP2004'!BR$1)</f>
        <v>8023.7219999999998</v>
      </c>
      <c r="CR208" s="51">
        <f>VLOOKUP($B$4:$B$236,'orig WPP2004'!$B$4:$CZ$265,'orig WPP2004'!BS$1)</f>
        <v>8200.232</v>
      </c>
      <c r="CS208" s="51">
        <f>VLOOKUP($B$4:$B$236,'orig WPP2004'!$B$4:$CZ$265,'orig WPP2004'!BT$1)</f>
        <v>8376.9239999999991</v>
      </c>
      <c r="CT208" s="51">
        <f>VLOOKUP($B$4:$B$236,'orig WPP2004'!$B$4:$CZ$265,'orig WPP2004'!BU$1)</f>
        <v>8553.755000000001</v>
      </c>
      <c r="CU208" s="51">
        <f>VLOOKUP($B$4:$B$236,'orig WPP2004'!$B$4:$CZ$265,'orig WPP2004'!BV$1)</f>
        <v>8730.6759999999995</v>
      </c>
      <c r="CV208" s="51">
        <f>VLOOKUP($B$4:$B$236,'orig WPP2004'!$B$4:$CZ$265,'orig WPP2004'!BW$1)</f>
        <v>8907.5570000000007</v>
      </c>
      <c r="CW208" s="51">
        <f>VLOOKUP($B$4:$B$236,'orig WPP2004'!$B$4:$CZ$265,'orig WPP2004'!BX$1)</f>
        <v>9084.2819999999992</v>
      </c>
      <c r="CX208" s="51">
        <f>VLOOKUP($B$4:$B$236,'orig WPP2004'!$B$4:$CZ$265,'orig WPP2004'!BY$1)</f>
        <v>9260.82</v>
      </c>
      <c r="CY208" s="51">
        <f>VLOOKUP($B$4:$B$236,'orig WPP2004'!$B$4:$CZ$265,'orig WPP2004'!BZ$1)</f>
        <v>9437.1739999999991</v>
      </c>
      <c r="CZ208" s="51">
        <f>VLOOKUP($B$4:$B$236,'orig WPP2004'!$B$4:$CZ$265,'orig WPP2004'!CA$1)</f>
        <v>9613.31</v>
      </c>
      <c r="DA208" s="51">
        <f>VLOOKUP($B$4:$B$236,'orig WPP2004'!$B$4:$CZ$265,'orig WPP2004'!CB$1)</f>
        <v>9789.14</v>
      </c>
      <c r="DB208" s="51">
        <f>VLOOKUP($B$4:$B$236,'orig WPP2004'!$B$4:$CZ$265,'orig WPP2004'!CC$1)</f>
        <v>9964.527</v>
      </c>
      <c r="DC208" s="51">
        <f>VLOOKUP($B$4:$B$236,'orig WPP2004'!$B$4:$CZ$265,'orig WPP2004'!CD$1)</f>
        <v>10139.325000000001</v>
      </c>
      <c r="DD208" s="51">
        <f>VLOOKUP($B$4:$B$236,'orig WPP2004'!$B$4:$CZ$265,'orig WPP2004'!CE$1)</f>
        <v>10313.367999999999</v>
      </c>
      <c r="DE208" s="51">
        <f>VLOOKUP($B$4:$B$236,'orig WPP2004'!$B$4:$CZ$265,'orig WPP2004'!CF$1)</f>
        <v>10486.494999999999</v>
      </c>
    </row>
    <row r="209" spans="1:109">
      <c r="A209">
        <v>24</v>
      </c>
      <c r="B209" s="3">
        <v>772</v>
      </c>
      <c r="C209" s="1" t="s">
        <v>476</v>
      </c>
      <c r="D209" s="29">
        <f>+[6]Summary!F77</f>
        <v>0.5198236208750161</v>
      </c>
      <c r="E209" s="29">
        <f>+[6]Summary!G77</f>
        <v>0.54718275881580647</v>
      </c>
      <c r="F209" s="29">
        <f>+[6]Summary!H77</f>
        <v>0.57598185138505942</v>
      </c>
      <c r="G209" s="29">
        <f>+[6]Summary!I77</f>
        <v>0.60629668566848371</v>
      </c>
      <c r="H209" s="29">
        <f>+[6]Summary!J77</f>
        <v>0.63820703754577224</v>
      </c>
      <c r="I209" s="29">
        <f>+[6]Summary!K77</f>
        <v>0.67179688162712869</v>
      </c>
      <c r="J209" s="29">
        <f>+[6]Summary!L77</f>
        <v>0.70715461223908282</v>
      </c>
      <c r="K209" s="29">
        <f>+[6]Summary!M77</f>
        <v>0.7443732760411399</v>
      </c>
      <c r="L209" s="29">
        <f>+[6]Summary!N77</f>
        <v>0.78355081688541028</v>
      </c>
      <c r="M209" s="29">
        <f>+[6]Summary!O77</f>
        <v>0.82479033356358988</v>
      </c>
      <c r="N209" s="29">
        <f>+[6]Summary!P77</f>
        <v>0.86820035111956839</v>
      </c>
      <c r="O209" s="29">
        <f>+[6]Summary!Q77</f>
        <v>0.91389510644165084</v>
      </c>
      <c r="P209" s="29">
        <f>+[6]Summary!R77</f>
        <v>0.96466705679952036</v>
      </c>
      <c r="Q209" s="29">
        <f>+[6]Summary!S77</f>
        <v>1.0182596710661604</v>
      </c>
      <c r="R209" s="29">
        <f>+[6]Summary!T77</f>
        <v>1.0748296527920582</v>
      </c>
      <c r="S209" s="29">
        <f>+[6]Summary!U77</f>
        <v>1.1345424112805058</v>
      </c>
      <c r="T209" s="29">
        <f>+[6]Summary!V77</f>
        <v>1.1975725452405339</v>
      </c>
      <c r="U209" s="29">
        <f>+[6]Summary!W77</f>
        <v>1.2388681502488281</v>
      </c>
      <c r="V209" s="29">
        <f>+[6]Summary!X77</f>
        <v>1.2815877416367187</v>
      </c>
      <c r="W209" s="29">
        <f>+[6]Summary!Y77</f>
        <v>1.3257804223828125</v>
      </c>
      <c r="X209" s="29">
        <f>+[6]Summary!Z77</f>
        <v>1.3714969886718751</v>
      </c>
      <c r="Y209" s="29">
        <f>+[6]Summary!AA77</f>
        <v>1.41878998828125</v>
      </c>
      <c r="Z209" s="29">
        <f>+[6]Summary!AB77</f>
        <v>1.45516921875</v>
      </c>
      <c r="AA209" s="29">
        <f>+[6]Summary!AC77</f>
        <v>1.49248125</v>
      </c>
      <c r="AB209" s="29">
        <f>+[6]Summary!AD77</f>
        <v>1.5307500000000001</v>
      </c>
      <c r="AC209" s="51">
        <f>VLOOKUP($B$4:$B$236,'orig WPP2004'!$B$4:$CZ$265,'orig WPP2004'!D$1)</f>
        <v>1.57</v>
      </c>
      <c r="AD209" s="51">
        <f>VLOOKUP($B$4:$B$236,'orig WPP2004'!$B$4:$CZ$265,'orig WPP2004'!E$1)</f>
        <v>1.5329999999999999</v>
      </c>
      <c r="AE209" s="51">
        <f>VLOOKUP($B$4:$B$236,'orig WPP2004'!$B$4:$CZ$265,'orig WPP2004'!F$1)</f>
        <v>1.5270000000000001</v>
      </c>
      <c r="AF209" s="51">
        <f>VLOOKUP($B$4:$B$236,'orig WPP2004'!$B$4:$CZ$265,'orig WPP2004'!G$1)</f>
        <v>1.542</v>
      </c>
      <c r="AG209" s="51">
        <f>VLOOKUP($B$4:$B$236,'orig WPP2004'!$B$4:$CZ$265,'orig WPP2004'!H$1)</f>
        <v>1.5720000000000001</v>
      </c>
      <c r="AH209" s="51">
        <f>VLOOKUP($B$4:$B$236,'orig WPP2004'!$B$4:$CZ$265,'orig WPP2004'!I$1)</f>
        <v>1.609</v>
      </c>
      <c r="AI209" s="51">
        <f>VLOOKUP($B$4:$B$236,'orig WPP2004'!$B$4:$CZ$265,'orig WPP2004'!J$1)</f>
        <v>1.649</v>
      </c>
      <c r="AJ209" s="51">
        <f>VLOOKUP($B$4:$B$236,'orig WPP2004'!$B$4:$CZ$265,'orig WPP2004'!K$1)</f>
        <v>1.6890000000000001</v>
      </c>
      <c r="AK209" s="51">
        <f>VLOOKUP($B$4:$B$236,'orig WPP2004'!$B$4:$CZ$265,'orig WPP2004'!L$1)</f>
        <v>1.728</v>
      </c>
      <c r="AL209" s="51">
        <f>VLOOKUP($B$4:$B$236,'orig WPP2004'!$B$4:$CZ$265,'orig WPP2004'!M$1)</f>
        <v>1.766</v>
      </c>
      <c r="AM209" s="51">
        <f>VLOOKUP($B$4:$B$236,'orig WPP2004'!$B$4:$CZ$265,'orig WPP2004'!N$1)</f>
        <v>1.804</v>
      </c>
      <c r="AN209" s="51">
        <f>VLOOKUP($B$4:$B$236,'orig WPP2004'!$B$4:$CZ$265,'orig WPP2004'!O$1)</f>
        <v>1.8410000000000002</v>
      </c>
      <c r="AO209" s="51">
        <f>VLOOKUP($B$4:$B$236,'orig WPP2004'!$B$4:$CZ$265,'orig WPP2004'!P$1)</f>
        <v>1.8730000000000002</v>
      </c>
      <c r="AP209" s="51">
        <f>VLOOKUP($B$4:$B$236,'orig WPP2004'!$B$4:$CZ$265,'orig WPP2004'!Q$1)</f>
        <v>1.8969999999999998</v>
      </c>
      <c r="AQ209" s="51">
        <f>VLOOKUP($B$4:$B$236,'orig WPP2004'!$B$4:$CZ$265,'orig WPP2004'!R$1)</f>
        <v>1.905</v>
      </c>
      <c r="AR209" s="51">
        <f>VLOOKUP($B$4:$B$236,'orig WPP2004'!$B$4:$CZ$265,'orig WPP2004'!S$1)</f>
        <v>1.895</v>
      </c>
      <c r="AS209" s="51">
        <f>VLOOKUP($B$4:$B$236,'orig WPP2004'!$B$4:$CZ$265,'orig WPP2004'!T$1)</f>
        <v>1.863</v>
      </c>
      <c r="AT209" s="51">
        <f>VLOOKUP($B$4:$B$236,'orig WPP2004'!$B$4:$CZ$265,'orig WPP2004'!U$1)</f>
        <v>1.8120000000000001</v>
      </c>
      <c r="AU209" s="51">
        <f>VLOOKUP($B$4:$B$236,'orig WPP2004'!$B$4:$CZ$265,'orig WPP2004'!V$1)</f>
        <v>1.75</v>
      </c>
      <c r="AV209" s="51">
        <f>VLOOKUP($B$4:$B$236,'orig WPP2004'!$B$4:$CZ$265,'orig WPP2004'!W$1)</f>
        <v>1.6890000000000001</v>
      </c>
      <c r="AW209" s="51">
        <f>VLOOKUP($B$4:$B$236,'orig WPP2004'!$B$4:$CZ$265,'orig WPP2004'!X$1)</f>
        <v>1.6360000000000001</v>
      </c>
      <c r="AX209" s="51">
        <f>VLOOKUP($B$4:$B$236,'orig WPP2004'!$B$4:$CZ$265,'orig WPP2004'!Y$1)</f>
        <v>1.5940000000000001</v>
      </c>
      <c r="AY209" s="51">
        <f>VLOOKUP($B$4:$B$236,'orig WPP2004'!$B$4:$CZ$265,'orig WPP2004'!Z$1)</f>
        <v>1.5630000000000002</v>
      </c>
      <c r="AZ209" s="51">
        <f>VLOOKUP($B$4:$B$236,'orig WPP2004'!$B$4:$CZ$265,'orig WPP2004'!AA$1)</f>
        <v>1.5390000000000001</v>
      </c>
      <c r="BA209" s="51">
        <f>VLOOKUP($B$4:$B$236,'orig WPP2004'!$B$4:$CZ$265,'orig WPP2004'!AB$1)</f>
        <v>1.5209999999999999</v>
      </c>
      <c r="BB209" s="51">
        <f>VLOOKUP($B$4:$B$236,'orig WPP2004'!$B$4:$CZ$265,'orig WPP2004'!AC$1)</f>
        <v>1.504</v>
      </c>
      <c r="BC209" s="51">
        <f>VLOOKUP($B$4:$B$236,'orig WPP2004'!$B$4:$CZ$265,'orig WPP2004'!AD$1)</f>
        <v>1.4889999999999999</v>
      </c>
      <c r="BD209" s="51">
        <f>VLOOKUP($B$4:$B$236,'orig WPP2004'!$B$4:$CZ$265,'orig WPP2004'!AE$1)</f>
        <v>1.478</v>
      </c>
      <c r="BE209" s="51">
        <f>VLOOKUP($B$4:$B$236,'orig WPP2004'!$B$4:$CZ$265,'orig WPP2004'!AF$1)</f>
        <v>1.4710000000000001</v>
      </c>
      <c r="BF209" s="51">
        <f>VLOOKUP($B$4:$B$236,'orig WPP2004'!$B$4:$CZ$265,'orig WPP2004'!AG$1)</f>
        <v>1.47</v>
      </c>
      <c r="BG209" s="51">
        <f>VLOOKUP($B$4:$B$236,'orig WPP2004'!$B$4:$CZ$265,'orig WPP2004'!AH$1)</f>
        <v>1.4769999999999999</v>
      </c>
      <c r="BH209" s="51">
        <f>VLOOKUP($B$4:$B$236,'orig WPP2004'!$B$4:$CZ$265,'orig WPP2004'!AI$1)</f>
        <v>1.492</v>
      </c>
      <c r="BI209" s="51">
        <f>VLOOKUP($B$4:$B$236,'orig WPP2004'!$B$4:$CZ$265,'orig WPP2004'!AJ$1)</f>
        <v>1.514</v>
      </c>
      <c r="BJ209" s="51">
        <f>VLOOKUP($B$4:$B$236,'orig WPP2004'!$B$4:$CZ$265,'orig WPP2004'!AK$1)</f>
        <v>1.538</v>
      </c>
      <c r="BK209" s="51">
        <f>VLOOKUP($B$4:$B$236,'orig WPP2004'!$B$4:$CZ$265,'orig WPP2004'!AL$1)</f>
        <v>1.5569999999999999</v>
      </c>
      <c r="BL209" s="51">
        <f>VLOOKUP($B$4:$B$236,'orig WPP2004'!$B$4:$CZ$265,'orig WPP2004'!AM$1)</f>
        <v>1.569</v>
      </c>
      <c r="BM209" s="51">
        <f>VLOOKUP($B$4:$B$236,'orig WPP2004'!$B$4:$CZ$265,'orig WPP2004'!AN$1)</f>
        <v>1.5710000000000002</v>
      </c>
      <c r="BN209" s="51">
        <f>VLOOKUP($B$4:$B$236,'orig WPP2004'!$B$4:$CZ$265,'orig WPP2004'!AO$1)</f>
        <v>1.5640000000000001</v>
      </c>
      <c r="BO209" s="51">
        <f>VLOOKUP($B$4:$B$236,'orig WPP2004'!$B$4:$CZ$265,'orig WPP2004'!AP$1)</f>
        <v>1.5510000000000002</v>
      </c>
      <c r="BP209" s="51">
        <f>VLOOKUP($B$4:$B$236,'orig WPP2004'!$B$4:$CZ$265,'orig WPP2004'!AQ$1)</f>
        <v>1.532</v>
      </c>
      <c r="BQ209" s="51">
        <f>VLOOKUP($B$4:$B$236,'orig WPP2004'!$B$4:$CZ$265,'orig WPP2004'!AR$1)</f>
        <v>1.5129999999999999</v>
      </c>
      <c r="BR209" s="51">
        <f>VLOOKUP($B$4:$B$236,'orig WPP2004'!$B$4:$CZ$265,'orig WPP2004'!AS$1)</f>
        <v>1.492</v>
      </c>
      <c r="BS209" s="51">
        <f>VLOOKUP($B$4:$B$236,'orig WPP2004'!$B$4:$CZ$265,'orig WPP2004'!AT$1)</f>
        <v>1.4689999999999999</v>
      </c>
      <c r="BT209" s="51">
        <f>VLOOKUP($B$4:$B$236,'orig WPP2004'!$B$4:$CZ$265,'orig WPP2004'!AU$1)</f>
        <v>1.4470000000000001</v>
      </c>
      <c r="BU209" s="51">
        <f>VLOOKUP($B$4:$B$236,'orig WPP2004'!$B$4:$CZ$265,'orig WPP2004'!AV$1)</f>
        <v>1.427</v>
      </c>
      <c r="BV209" s="51">
        <f>VLOOKUP($B$4:$B$236,'orig WPP2004'!$B$4:$CZ$265,'orig WPP2004'!AW$1)</f>
        <v>1.4119999999999999</v>
      </c>
      <c r="BW209" s="51">
        <f>VLOOKUP($B$4:$B$236,'orig WPP2004'!$B$4:$CZ$265,'orig WPP2004'!AX$1)</f>
        <v>1.403</v>
      </c>
      <c r="BX209" s="51">
        <f>VLOOKUP($B$4:$B$236,'orig WPP2004'!$B$4:$CZ$265,'orig WPP2004'!AY$1)</f>
        <v>1.4</v>
      </c>
      <c r="BY209" s="51">
        <f>VLOOKUP($B$4:$B$236,'orig WPP2004'!$B$4:$CZ$265,'orig WPP2004'!AZ$1)</f>
        <v>1.4</v>
      </c>
      <c r="BZ209" s="51">
        <f>VLOOKUP($B$4:$B$236,'orig WPP2004'!$B$4:$CZ$265,'orig WPP2004'!BA$1)</f>
        <v>1.4</v>
      </c>
      <c r="CA209" s="51">
        <f>VLOOKUP($B$4:$B$236,'orig WPP2004'!$B$4:$CZ$265,'orig WPP2004'!BB$1)</f>
        <v>1.3980000000000001</v>
      </c>
      <c r="CB209" s="51">
        <f>VLOOKUP($B$4:$B$236,'orig WPP2004'!$B$4:$CZ$265,'orig WPP2004'!BC$1)</f>
        <v>1.393</v>
      </c>
      <c r="CC209" s="51">
        <f>VLOOKUP($B$4:$B$236,'orig WPP2004'!$B$4:$CZ$265,'orig WPP2004'!BD$1)</f>
        <v>1.385</v>
      </c>
      <c r="CD209" s="51">
        <f>VLOOKUP($B$4:$B$236,'orig WPP2004'!$B$4:$CZ$265,'orig WPP2004'!BE$1)</f>
        <v>1.3780000000000001</v>
      </c>
      <c r="CE209" s="51">
        <f>VLOOKUP($B$4:$B$236,'orig WPP2004'!$B$4:$CZ$265,'orig WPP2004'!BF$1)</f>
        <v>1.375</v>
      </c>
      <c r="CF209" s="51">
        <f>VLOOKUP($B$4:$B$236,'orig WPP2004'!$B$4:$CZ$265,'orig WPP2004'!BG$1)</f>
        <v>1.3780000000000001</v>
      </c>
      <c r="CG209" s="51">
        <f>VLOOKUP($B$4:$B$236,'orig WPP2004'!$B$4:$CZ$265,'orig WPP2004'!BH$1)</f>
        <v>1.3879999999999999</v>
      </c>
      <c r="CH209" s="51">
        <f>VLOOKUP($B$4:$B$236,'orig WPP2004'!$B$4:$CZ$265,'orig WPP2004'!BI$1)</f>
        <v>1.4039999999999999</v>
      </c>
      <c r="CI209" s="51">
        <f>VLOOKUP($B$4:$B$236,'orig WPP2004'!$B$4:$CZ$265,'orig WPP2004'!BJ$1)</f>
        <v>1.423</v>
      </c>
      <c r="CJ209" s="51">
        <f>VLOOKUP($B$4:$B$236,'orig WPP2004'!$B$4:$CZ$265,'orig WPP2004'!BK$1)</f>
        <v>1.4450000000000001</v>
      </c>
      <c r="CK209" s="51">
        <f>VLOOKUP($B$4:$B$236,'orig WPP2004'!$B$4:$CZ$265,'orig WPP2004'!BL$1)</f>
        <v>1.464</v>
      </c>
      <c r="CL209" s="51">
        <f>VLOOKUP($B$4:$B$236,'orig WPP2004'!$B$4:$CZ$265,'orig WPP2004'!BM$1)</f>
        <v>1.4809999999999999</v>
      </c>
      <c r="CM209" s="51">
        <f>VLOOKUP($B$4:$B$236,'orig WPP2004'!$B$4:$CZ$265,'orig WPP2004'!BN$1)</f>
        <v>1.498</v>
      </c>
      <c r="CN209" s="51">
        <f>VLOOKUP($B$4:$B$236,'orig WPP2004'!$B$4:$CZ$265,'orig WPP2004'!BO$1)</f>
        <v>1.5129999999999999</v>
      </c>
      <c r="CO209" s="51">
        <f>VLOOKUP($B$4:$B$236,'orig WPP2004'!$B$4:$CZ$265,'orig WPP2004'!BP$1)</f>
        <v>1.526</v>
      </c>
      <c r="CP209" s="51">
        <f>VLOOKUP($B$4:$B$236,'orig WPP2004'!$B$4:$CZ$265,'orig WPP2004'!BQ$1)</f>
        <v>1.5409999999999999</v>
      </c>
      <c r="CQ209" s="51">
        <f>VLOOKUP($B$4:$B$236,'orig WPP2004'!$B$4:$CZ$265,'orig WPP2004'!BR$1)</f>
        <v>1.5549999999999999</v>
      </c>
      <c r="CR209" s="51">
        <f>VLOOKUP($B$4:$B$236,'orig WPP2004'!$B$4:$CZ$265,'orig WPP2004'!BS$1)</f>
        <v>1.569</v>
      </c>
      <c r="CS209" s="51">
        <f>VLOOKUP($B$4:$B$236,'orig WPP2004'!$B$4:$CZ$265,'orig WPP2004'!BT$1)</f>
        <v>1.5819999999999999</v>
      </c>
      <c r="CT209" s="51">
        <f>VLOOKUP($B$4:$B$236,'orig WPP2004'!$B$4:$CZ$265,'orig WPP2004'!BU$1)</f>
        <v>1.5939999999999999</v>
      </c>
      <c r="CU209" s="51">
        <f>VLOOKUP($B$4:$B$236,'orig WPP2004'!$B$4:$CZ$265,'orig WPP2004'!BV$1)</f>
        <v>1.607</v>
      </c>
      <c r="CV209" s="51">
        <f>VLOOKUP($B$4:$B$236,'orig WPP2004'!$B$4:$CZ$265,'orig WPP2004'!BW$1)</f>
        <v>1.6179999999999999</v>
      </c>
      <c r="CW209" s="51">
        <f>VLOOKUP($B$4:$B$236,'orig WPP2004'!$B$4:$CZ$265,'orig WPP2004'!BX$1)</f>
        <v>1.63</v>
      </c>
      <c r="CX209" s="51">
        <f>VLOOKUP($B$4:$B$236,'orig WPP2004'!$B$4:$CZ$265,'orig WPP2004'!BY$1)</f>
        <v>1.64</v>
      </c>
      <c r="CY209" s="51">
        <f>VLOOKUP($B$4:$B$236,'orig WPP2004'!$B$4:$CZ$265,'orig WPP2004'!BZ$1)</f>
        <v>1.651</v>
      </c>
      <c r="CZ209" s="51">
        <f>VLOOKUP($B$4:$B$236,'orig WPP2004'!$B$4:$CZ$265,'orig WPP2004'!CA$1)</f>
        <v>1.661</v>
      </c>
      <c r="DA209" s="51">
        <f>VLOOKUP($B$4:$B$236,'orig WPP2004'!$B$4:$CZ$265,'orig WPP2004'!CB$1)</f>
        <v>1.671</v>
      </c>
      <c r="DB209" s="51">
        <f>VLOOKUP($B$4:$B$236,'orig WPP2004'!$B$4:$CZ$265,'orig WPP2004'!CC$1)</f>
        <v>1.68</v>
      </c>
      <c r="DC209" s="51">
        <f>VLOOKUP($B$4:$B$236,'orig WPP2004'!$B$4:$CZ$265,'orig WPP2004'!CD$1)</f>
        <v>1.6910000000000001</v>
      </c>
      <c r="DD209" s="51">
        <f>VLOOKUP($B$4:$B$236,'orig WPP2004'!$B$4:$CZ$265,'orig WPP2004'!CE$1)</f>
        <v>1.6989999999999998</v>
      </c>
      <c r="DE209" s="51">
        <f>VLOOKUP($B$4:$B$236,'orig WPP2004'!$B$4:$CZ$265,'orig WPP2004'!CF$1)</f>
        <v>1.708</v>
      </c>
    </row>
    <row r="210" spans="1:109">
      <c r="A210">
        <v>24</v>
      </c>
      <c r="B210" s="3">
        <v>776</v>
      </c>
      <c r="C210" s="1" t="s">
        <v>477</v>
      </c>
      <c r="D210" s="29">
        <f>+[6]Summary!F76</f>
        <v>15.634440367973415</v>
      </c>
      <c r="E210" s="29">
        <f>+[6]Summary!G76</f>
        <v>16.457305650498331</v>
      </c>
      <c r="F210" s="29">
        <f>+[6]Summary!H76</f>
        <v>17.323479632103506</v>
      </c>
      <c r="G210" s="29">
        <f>+[6]Summary!I76</f>
        <v>18.235241718003689</v>
      </c>
      <c r="H210" s="29">
        <f>+[6]Summary!J76</f>
        <v>19.194991282109147</v>
      </c>
      <c r="I210" s="29">
        <f>+[6]Summary!K76</f>
        <v>20.205253981167523</v>
      </c>
      <c r="J210" s="29">
        <f>+[6]Summary!L76</f>
        <v>21.268688401228971</v>
      </c>
      <c r="K210" s="29">
        <f>+[6]Summary!M76</f>
        <v>22.388093053925232</v>
      </c>
      <c r="L210" s="29">
        <f>+[6]Summary!N76</f>
        <v>23.566413740973928</v>
      </c>
      <c r="M210" s="29">
        <f>+[6]Summary!O76</f>
        <v>24.806751306288348</v>
      </c>
      <c r="N210" s="29">
        <f>+[6]Summary!P76</f>
        <v>26.112369796092999</v>
      </c>
      <c r="O210" s="29">
        <f>+[6]Summary!Q76</f>
        <v>27.486705048518949</v>
      </c>
      <c r="P210" s="29">
        <f>+[6]Summary!R76</f>
        <v>29.013744217881111</v>
      </c>
      <c r="Q210" s="29">
        <f>+[6]Summary!S76</f>
        <v>30.625618896652284</v>
      </c>
      <c r="R210" s="29">
        <f>+[6]Summary!T76</f>
        <v>32.327042168688521</v>
      </c>
      <c r="S210" s="29">
        <f>+[6]Summary!U76</f>
        <v>34.122988955837883</v>
      </c>
      <c r="T210" s="29">
        <f>+[6]Summary!V76</f>
        <v>36.018710564495542</v>
      </c>
      <c r="U210" s="29">
        <f>+[6]Summary!W76</f>
        <v>37.260735066719526</v>
      </c>
      <c r="V210" s="29">
        <f>+[6]Summary!X76</f>
        <v>38.545588000054686</v>
      </c>
      <c r="W210" s="29">
        <f>+[6]Summary!Y76</f>
        <v>39.87474620695312</v>
      </c>
      <c r="X210" s="29">
        <f>+[6]Summary!Z76</f>
        <v>41.249737455468747</v>
      </c>
      <c r="Y210" s="29">
        <f>+[6]Summary!AA76</f>
        <v>42.672142195312496</v>
      </c>
      <c r="Z210" s="29">
        <f>+[6]Summary!AB76</f>
        <v>43.766299687499995</v>
      </c>
      <c r="AA210" s="29">
        <f>+[6]Summary!AC76</f>
        <v>44.888512499999997</v>
      </c>
      <c r="AB210" s="29">
        <f>+[6]Summary!AD76</f>
        <v>46.03949999999999</v>
      </c>
      <c r="AC210" s="51">
        <f>VLOOKUP($B$4:$B$236,'orig WPP2004'!$B$4:$CZ$265,'orig WPP2004'!D$1)</f>
        <v>47.22</v>
      </c>
      <c r="AD210" s="51">
        <f>VLOOKUP($B$4:$B$236,'orig WPP2004'!$B$4:$CZ$265,'orig WPP2004'!E$1)</f>
        <v>49.585999999999999</v>
      </c>
      <c r="AE210" s="51">
        <f>VLOOKUP($B$4:$B$236,'orig WPP2004'!$B$4:$CZ$265,'orig WPP2004'!F$1)</f>
        <v>51.505000000000003</v>
      </c>
      <c r="AF210" s="51">
        <f>VLOOKUP($B$4:$B$236,'orig WPP2004'!$B$4:$CZ$265,'orig WPP2004'!G$1)</f>
        <v>53.213999999999999</v>
      </c>
      <c r="AG210" s="51">
        <f>VLOOKUP($B$4:$B$236,'orig WPP2004'!$B$4:$CZ$265,'orig WPP2004'!H$1)</f>
        <v>54.897999999999996</v>
      </c>
      <c r="AH210" s="51">
        <f>VLOOKUP($B$4:$B$236,'orig WPP2004'!$B$4:$CZ$265,'orig WPP2004'!I$1)</f>
        <v>56.69</v>
      </c>
      <c r="AI210" s="51">
        <f>VLOOKUP($B$4:$B$236,'orig WPP2004'!$B$4:$CZ$265,'orig WPP2004'!J$1)</f>
        <v>58.667999999999999</v>
      </c>
      <c r="AJ210" s="51">
        <f>VLOOKUP($B$4:$B$236,'orig WPP2004'!$B$4:$CZ$265,'orig WPP2004'!K$1)</f>
        <v>60.859000000000002</v>
      </c>
      <c r="AK210" s="51">
        <f>VLOOKUP($B$4:$B$236,'orig WPP2004'!$B$4:$CZ$265,'orig WPP2004'!L$1)</f>
        <v>63.242999999999995</v>
      </c>
      <c r="AL210" s="51">
        <f>VLOOKUP($B$4:$B$236,'orig WPP2004'!$B$4:$CZ$265,'orig WPP2004'!M$1)</f>
        <v>65.762</v>
      </c>
      <c r="AM210" s="51">
        <f>VLOOKUP($B$4:$B$236,'orig WPP2004'!$B$4:$CZ$265,'orig WPP2004'!N$1)</f>
        <v>68.352000000000004</v>
      </c>
      <c r="AN210" s="51">
        <f>VLOOKUP($B$4:$B$236,'orig WPP2004'!$B$4:$CZ$265,'orig WPP2004'!O$1)</f>
        <v>70.974999999999994</v>
      </c>
      <c r="AO210" s="51">
        <f>VLOOKUP($B$4:$B$236,'orig WPP2004'!$B$4:$CZ$265,'orig WPP2004'!P$1)</f>
        <v>73.641999999999996</v>
      </c>
      <c r="AP210" s="51">
        <f>VLOOKUP($B$4:$B$236,'orig WPP2004'!$B$4:$CZ$265,'orig WPP2004'!Q$1)</f>
        <v>76.430000000000007</v>
      </c>
      <c r="AQ210" s="51">
        <f>VLOOKUP($B$4:$B$236,'orig WPP2004'!$B$4:$CZ$265,'orig WPP2004'!R$1)</f>
        <v>79.442000000000007</v>
      </c>
      <c r="AR210" s="51">
        <f>VLOOKUP($B$4:$B$236,'orig WPP2004'!$B$4:$CZ$265,'orig WPP2004'!S$1)</f>
        <v>82.718999999999994</v>
      </c>
      <c r="AS210" s="51">
        <f>VLOOKUP($B$4:$B$236,'orig WPP2004'!$B$4:$CZ$265,'orig WPP2004'!T$1)</f>
        <v>86.376000000000005</v>
      </c>
      <c r="AT210" s="51">
        <f>VLOOKUP($B$4:$B$236,'orig WPP2004'!$B$4:$CZ$265,'orig WPP2004'!U$1)</f>
        <v>90.290999999999997</v>
      </c>
      <c r="AU210" s="51">
        <f>VLOOKUP($B$4:$B$236,'orig WPP2004'!$B$4:$CZ$265,'orig WPP2004'!V$1)</f>
        <v>93.98</v>
      </c>
      <c r="AV210" s="51">
        <f>VLOOKUP($B$4:$B$236,'orig WPP2004'!$B$4:$CZ$265,'orig WPP2004'!W$1)</f>
        <v>96.792000000000002</v>
      </c>
      <c r="AW210" s="51">
        <f>VLOOKUP($B$4:$B$236,'orig WPP2004'!$B$4:$CZ$265,'orig WPP2004'!X$1)</f>
        <v>98.298000000000002</v>
      </c>
      <c r="AX210" s="51">
        <f>VLOOKUP($B$4:$B$236,'orig WPP2004'!$B$4:$CZ$265,'orig WPP2004'!Y$1)</f>
        <v>98.244</v>
      </c>
      <c r="AY210" s="51">
        <f>VLOOKUP($B$4:$B$236,'orig WPP2004'!$B$4:$CZ$265,'orig WPP2004'!Z$1)</f>
        <v>96.859000000000009</v>
      </c>
      <c r="AZ210" s="51">
        <f>VLOOKUP($B$4:$B$236,'orig WPP2004'!$B$4:$CZ$265,'orig WPP2004'!AA$1)</f>
        <v>94.784999999999997</v>
      </c>
      <c r="BA210" s="51">
        <f>VLOOKUP($B$4:$B$236,'orig WPP2004'!$B$4:$CZ$265,'orig WPP2004'!AB$1)</f>
        <v>92.941000000000003</v>
      </c>
      <c r="BB210" s="51">
        <f>VLOOKUP($B$4:$B$236,'orig WPP2004'!$B$4:$CZ$265,'orig WPP2004'!AC$1)</f>
        <v>91.974999999999994</v>
      </c>
      <c r="BC210" s="51">
        <f>VLOOKUP($B$4:$B$236,'orig WPP2004'!$B$4:$CZ$265,'orig WPP2004'!AD$1)</f>
        <v>92.153999999999996</v>
      </c>
      <c r="BD210" s="51">
        <f>VLOOKUP($B$4:$B$236,'orig WPP2004'!$B$4:$CZ$265,'orig WPP2004'!AE$1)</f>
        <v>93.246000000000009</v>
      </c>
      <c r="BE210" s="51">
        <f>VLOOKUP($B$4:$B$236,'orig WPP2004'!$B$4:$CZ$265,'orig WPP2004'!AF$1)</f>
        <v>94.793000000000006</v>
      </c>
      <c r="BF210" s="51">
        <f>VLOOKUP($B$4:$B$236,'orig WPP2004'!$B$4:$CZ$265,'orig WPP2004'!AG$1)</f>
        <v>96.103000000000009</v>
      </c>
      <c r="BG210" s="51">
        <f>VLOOKUP($B$4:$B$236,'orig WPP2004'!$B$4:$CZ$265,'orig WPP2004'!AH$1)</f>
        <v>96.691000000000003</v>
      </c>
      <c r="BH210" s="51">
        <f>VLOOKUP($B$4:$B$236,'orig WPP2004'!$B$4:$CZ$265,'orig WPP2004'!AI$1)</f>
        <v>96.408999999999992</v>
      </c>
      <c r="BI210" s="51">
        <f>VLOOKUP($B$4:$B$236,'orig WPP2004'!$B$4:$CZ$265,'orig WPP2004'!AJ$1)</f>
        <v>95.471000000000004</v>
      </c>
      <c r="BJ210" s="51">
        <f>VLOOKUP($B$4:$B$236,'orig WPP2004'!$B$4:$CZ$265,'orig WPP2004'!AK$1)</f>
        <v>94.191000000000003</v>
      </c>
      <c r="BK210" s="51">
        <f>VLOOKUP($B$4:$B$236,'orig WPP2004'!$B$4:$CZ$265,'orig WPP2004'!AL$1)</f>
        <v>93.034999999999997</v>
      </c>
      <c r="BL210" s="51">
        <f>VLOOKUP($B$4:$B$236,'orig WPP2004'!$B$4:$CZ$265,'orig WPP2004'!AM$1)</f>
        <v>92.337999999999994</v>
      </c>
      <c r="BM210" s="51">
        <f>VLOOKUP($B$4:$B$236,'orig WPP2004'!$B$4:$CZ$265,'orig WPP2004'!AN$1)</f>
        <v>92.197000000000003</v>
      </c>
      <c r="BN210" s="51">
        <f>VLOOKUP($B$4:$B$236,'orig WPP2004'!$B$4:$CZ$265,'orig WPP2004'!AO$1)</f>
        <v>92.494</v>
      </c>
      <c r="BO210" s="51">
        <f>VLOOKUP($B$4:$B$236,'orig WPP2004'!$B$4:$CZ$265,'orig WPP2004'!AP$1)</f>
        <v>93.097000000000008</v>
      </c>
      <c r="BP210" s="51">
        <f>VLOOKUP($B$4:$B$236,'orig WPP2004'!$B$4:$CZ$265,'orig WPP2004'!AQ$1)</f>
        <v>93.787000000000006</v>
      </c>
      <c r="BQ210" s="51">
        <f>VLOOKUP($B$4:$B$236,'orig WPP2004'!$B$4:$CZ$265,'orig WPP2004'!AR$1)</f>
        <v>94.406999999999996</v>
      </c>
      <c r="BR210" s="51">
        <f>VLOOKUP($B$4:$B$236,'orig WPP2004'!$B$4:$CZ$265,'orig WPP2004'!AS$1)</f>
        <v>94.921999999999997</v>
      </c>
      <c r="BS210" s="51">
        <f>VLOOKUP($B$4:$B$236,'orig WPP2004'!$B$4:$CZ$265,'orig WPP2004'!AT$1)</f>
        <v>95.384</v>
      </c>
      <c r="BT210" s="51">
        <f>VLOOKUP($B$4:$B$236,'orig WPP2004'!$B$4:$CZ$265,'orig WPP2004'!AU$1)</f>
        <v>95.825999999999993</v>
      </c>
      <c r="BU210" s="51">
        <f>VLOOKUP($B$4:$B$236,'orig WPP2004'!$B$4:$CZ$265,'orig WPP2004'!AV$1)</f>
        <v>96.307000000000002</v>
      </c>
      <c r="BV210" s="51">
        <f>VLOOKUP($B$4:$B$236,'orig WPP2004'!$B$4:$CZ$265,'orig WPP2004'!AW$1)</f>
        <v>96.864999999999995</v>
      </c>
      <c r="BW210" s="51">
        <f>VLOOKUP($B$4:$B$236,'orig WPP2004'!$B$4:$CZ$265,'orig WPP2004'!AX$1)</f>
        <v>97.503</v>
      </c>
      <c r="BX210" s="51">
        <f>VLOOKUP($B$4:$B$236,'orig WPP2004'!$B$4:$CZ$265,'orig WPP2004'!AY$1)</f>
        <v>98.191000000000003</v>
      </c>
      <c r="BY210" s="51">
        <f>VLOOKUP($B$4:$B$236,'orig WPP2004'!$B$4:$CZ$265,'orig WPP2004'!AZ$1)</f>
        <v>98.896999999999991</v>
      </c>
      <c r="BZ210" s="51">
        <f>VLOOKUP($B$4:$B$236,'orig WPP2004'!$B$4:$CZ$265,'orig WPP2004'!BA$1)</f>
        <v>99.574000000000012</v>
      </c>
      <c r="CA210" s="51">
        <f>VLOOKUP($B$4:$B$236,'orig WPP2004'!$B$4:$CZ$265,'orig WPP2004'!BB$1)</f>
        <v>100.19</v>
      </c>
      <c r="CB210" s="51">
        <f>VLOOKUP($B$4:$B$236,'orig WPP2004'!$B$4:$CZ$265,'orig WPP2004'!BC$1)</f>
        <v>100.732</v>
      </c>
      <c r="CC210" s="51">
        <f>VLOOKUP($B$4:$B$236,'orig WPP2004'!$B$4:$CZ$265,'orig WPP2004'!BD$1)</f>
        <v>101.205</v>
      </c>
      <c r="CD210" s="51">
        <f>VLOOKUP($B$4:$B$236,'orig WPP2004'!$B$4:$CZ$265,'orig WPP2004'!BE$1)</f>
        <v>101.61699999999999</v>
      </c>
      <c r="CE210" s="51">
        <f>VLOOKUP($B$4:$B$236,'orig WPP2004'!$B$4:$CZ$265,'orig WPP2004'!BF$1)</f>
        <v>101.982</v>
      </c>
      <c r="CF210" s="51">
        <f>VLOOKUP($B$4:$B$236,'orig WPP2004'!$B$4:$CZ$265,'orig WPP2004'!BG$1)</f>
        <v>102.31100000000001</v>
      </c>
      <c r="CG210" s="51">
        <f>VLOOKUP($B$4:$B$236,'orig WPP2004'!$B$4:$CZ$265,'orig WPP2004'!BH$1)</f>
        <v>102.60300000000001</v>
      </c>
      <c r="CH210" s="51">
        <f>VLOOKUP($B$4:$B$236,'orig WPP2004'!$B$4:$CZ$265,'orig WPP2004'!BI$1)</f>
        <v>102.852</v>
      </c>
      <c r="CI210" s="51">
        <f>VLOOKUP($B$4:$B$236,'orig WPP2004'!$B$4:$CZ$265,'orig WPP2004'!BJ$1)</f>
        <v>103.062</v>
      </c>
      <c r="CJ210" s="51">
        <f>VLOOKUP($B$4:$B$236,'orig WPP2004'!$B$4:$CZ$265,'orig WPP2004'!BK$1)</f>
        <v>103.233</v>
      </c>
      <c r="CK210" s="51">
        <f>VLOOKUP($B$4:$B$236,'orig WPP2004'!$B$4:$CZ$265,'orig WPP2004'!BL$1)</f>
        <v>103.36799999999999</v>
      </c>
      <c r="CL210" s="51">
        <f>VLOOKUP($B$4:$B$236,'orig WPP2004'!$B$4:$CZ$265,'orig WPP2004'!BM$1)</f>
        <v>103.46799999999999</v>
      </c>
      <c r="CM210" s="51">
        <f>VLOOKUP($B$4:$B$236,'orig WPP2004'!$B$4:$CZ$265,'orig WPP2004'!BN$1)</f>
        <v>103.53200000000001</v>
      </c>
      <c r="CN210" s="51">
        <f>VLOOKUP($B$4:$B$236,'orig WPP2004'!$B$4:$CZ$265,'orig WPP2004'!BO$1)</f>
        <v>103.56100000000001</v>
      </c>
      <c r="CO210" s="51">
        <f>VLOOKUP($B$4:$B$236,'orig WPP2004'!$B$4:$CZ$265,'orig WPP2004'!BP$1)</f>
        <v>103.55199999999999</v>
      </c>
      <c r="CP210" s="51">
        <f>VLOOKUP($B$4:$B$236,'orig WPP2004'!$B$4:$CZ$265,'orig WPP2004'!BQ$1)</f>
        <v>103.50700000000001</v>
      </c>
      <c r="CQ210" s="51">
        <f>VLOOKUP($B$4:$B$236,'orig WPP2004'!$B$4:$CZ$265,'orig WPP2004'!BR$1)</f>
        <v>103.425</v>
      </c>
      <c r="CR210" s="51">
        <f>VLOOKUP($B$4:$B$236,'orig WPP2004'!$B$4:$CZ$265,'orig WPP2004'!BS$1)</f>
        <v>103.306</v>
      </c>
      <c r="CS210" s="51">
        <f>VLOOKUP($B$4:$B$236,'orig WPP2004'!$B$4:$CZ$265,'orig WPP2004'!BT$1)</f>
        <v>103.149</v>
      </c>
      <c r="CT210" s="51">
        <f>VLOOKUP($B$4:$B$236,'orig WPP2004'!$B$4:$CZ$265,'orig WPP2004'!BU$1)</f>
        <v>102.95599999999999</v>
      </c>
      <c r="CU210" s="51">
        <f>VLOOKUP($B$4:$B$236,'orig WPP2004'!$B$4:$CZ$265,'orig WPP2004'!BV$1)</f>
        <v>102.72499999999999</v>
      </c>
      <c r="CV210" s="51">
        <f>VLOOKUP($B$4:$B$236,'orig WPP2004'!$B$4:$CZ$265,'orig WPP2004'!BW$1)</f>
        <v>102.455</v>
      </c>
      <c r="CW210" s="51">
        <f>VLOOKUP($B$4:$B$236,'orig WPP2004'!$B$4:$CZ$265,'orig WPP2004'!BX$1)</f>
        <v>102.14700000000001</v>
      </c>
      <c r="CX210" s="51">
        <f>VLOOKUP($B$4:$B$236,'orig WPP2004'!$B$4:$CZ$265,'orig WPP2004'!BY$1)</f>
        <v>101.80099999999999</v>
      </c>
      <c r="CY210" s="51">
        <f>VLOOKUP($B$4:$B$236,'orig WPP2004'!$B$4:$CZ$265,'orig WPP2004'!BZ$1)</f>
        <v>101.41800000000001</v>
      </c>
      <c r="CZ210" s="51">
        <f>VLOOKUP($B$4:$B$236,'orig WPP2004'!$B$4:$CZ$265,'orig WPP2004'!CA$1)</f>
        <v>100.998</v>
      </c>
      <c r="DA210" s="51">
        <f>VLOOKUP($B$4:$B$236,'orig WPP2004'!$B$4:$CZ$265,'orig WPP2004'!CB$1)</f>
        <v>100.541</v>
      </c>
      <c r="DB210" s="51">
        <f>VLOOKUP($B$4:$B$236,'orig WPP2004'!$B$4:$CZ$265,'orig WPP2004'!CC$1)</f>
        <v>100.047</v>
      </c>
      <c r="DC210" s="51">
        <f>VLOOKUP($B$4:$B$236,'orig WPP2004'!$B$4:$CZ$265,'orig WPP2004'!CD$1)</f>
        <v>99.512</v>
      </c>
      <c r="DD210" s="51">
        <f>VLOOKUP($B$4:$B$236,'orig WPP2004'!$B$4:$CZ$265,'orig WPP2004'!CE$1)</f>
        <v>98.932999999999993</v>
      </c>
      <c r="DE210" s="51">
        <f>VLOOKUP($B$4:$B$236,'orig WPP2004'!$B$4:$CZ$265,'orig WPP2004'!CF$1)</f>
        <v>98.305999999999997</v>
      </c>
    </row>
    <row r="211" spans="1:109">
      <c r="A211">
        <v>4</v>
      </c>
      <c r="B211" s="3">
        <v>780</v>
      </c>
      <c r="C211" s="1" t="s">
        <v>426</v>
      </c>
      <c r="D211" s="29">
        <f>+[1]Summary!F47</f>
        <v>23.312134709524397</v>
      </c>
      <c r="E211" s="29">
        <f>+[1]Summary!G47</f>
        <v>25.222965423419836</v>
      </c>
      <c r="F211" s="29">
        <f>+[1]Summary!H47</f>
        <v>27.290421605667362</v>
      </c>
      <c r="G211" s="29">
        <f>+[1]Summary!I47</f>
        <v>29.527341409410589</v>
      </c>
      <c r="H211" s="29">
        <f>+[1]Summary!J47</f>
        <v>31.947615295427852</v>
      </c>
      <c r="I211" s="29">
        <f>+[1]Summary!K47</f>
        <v>34.566272286856368</v>
      </c>
      <c r="J211" s="29">
        <f>+[1]Summary!L47</f>
        <v>37.399573293975742</v>
      </c>
      <c r="K211" s="29">
        <f>+[1]Summary!M47</f>
        <v>40.46511208856392</v>
      </c>
      <c r="L211" s="29">
        <f>+[1]Summary!N47</f>
        <v>43.781924554839655</v>
      </c>
      <c r="M211" s="29">
        <f>+[1]Summary!O47</f>
        <v>47.370606895400286</v>
      </c>
      <c r="N211" s="29">
        <f>+[1]Summary!P47</f>
        <v>51.253443526170798</v>
      </c>
      <c r="O211" s="29">
        <f>+[1]Summary!Q47</f>
        <v>55.454545454545453</v>
      </c>
      <c r="P211" s="29">
        <f>+[1]Summary!R47</f>
        <v>60</v>
      </c>
      <c r="Q211" s="29">
        <f>+[1]Summary!S47</f>
        <v>63.209876543209873</v>
      </c>
      <c r="R211" s="29">
        <f>+[1]Summary!T47</f>
        <v>71.111111111111114</v>
      </c>
      <c r="S211" s="29">
        <f>+[1]Summary!U47</f>
        <v>80</v>
      </c>
      <c r="T211" s="29">
        <f>+[1]Summary!V47</f>
        <v>102</v>
      </c>
      <c r="U211" s="29">
        <f>+[1]Summary!W47</f>
        <v>124</v>
      </c>
      <c r="V211" s="29">
        <f>+[1]Summary!X47</f>
        <v>171.52</v>
      </c>
      <c r="W211" s="29">
        <f>+[1]Summary!Y47</f>
        <v>214.4</v>
      </c>
      <c r="X211" s="29">
        <f>+[1]Summary!Z47</f>
        <v>268</v>
      </c>
      <c r="Y211" s="29">
        <f>+[1]Summary!AA47</f>
        <v>331</v>
      </c>
      <c r="Z211" s="29">
        <f>+[1]Summary!AB47</f>
        <v>389</v>
      </c>
      <c r="AA211" s="29">
        <f>+[1]Summary!AC47</f>
        <v>405</v>
      </c>
      <c r="AB211" s="29">
        <f>+[1]Summary!AD47</f>
        <v>476</v>
      </c>
      <c r="AC211" s="51">
        <f>VLOOKUP($B$4:$B$236,'orig WPP2004'!$B$4:$CZ$265,'orig WPP2004'!D$1)</f>
        <v>635.99900000000002</v>
      </c>
      <c r="AD211" s="51">
        <f>VLOOKUP($B$4:$B$236,'orig WPP2004'!$B$4:$CZ$265,'orig WPP2004'!E$1)</f>
        <v>648.01499999999999</v>
      </c>
      <c r="AE211" s="51">
        <f>VLOOKUP($B$4:$B$236,'orig WPP2004'!$B$4:$CZ$265,'orig WPP2004'!F$1)</f>
        <v>661.81099999999992</v>
      </c>
      <c r="AF211" s="51">
        <f>VLOOKUP($B$4:$B$236,'orig WPP2004'!$B$4:$CZ$265,'orig WPP2004'!G$1)</f>
        <v>678.36599999999999</v>
      </c>
      <c r="AG211" s="51">
        <f>VLOOKUP($B$4:$B$236,'orig WPP2004'!$B$4:$CZ$265,'orig WPP2004'!H$1)</f>
        <v>698.12599999999998</v>
      </c>
      <c r="AH211" s="51">
        <f>VLOOKUP($B$4:$B$236,'orig WPP2004'!$B$4:$CZ$265,'orig WPP2004'!I$1)</f>
        <v>721</v>
      </c>
      <c r="AI211" s="51">
        <f>VLOOKUP($B$4:$B$236,'orig WPP2004'!$B$4:$CZ$265,'orig WPP2004'!J$1)</f>
        <v>746.32400000000007</v>
      </c>
      <c r="AJ211" s="51">
        <f>VLOOKUP($B$4:$B$236,'orig WPP2004'!$B$4:$CZ$265,'orig WPP2004'!K$1)</f>
        <v>772.90100000000007</v>
      </c>
      <c r="AK211" s="51">
        <f>VLOOKUP($B$4:$B$236,'orig WPP2004'!$B$4:$CZ$265,'orig WPP2004'!L$1)</f>
        <v>799.09699999999998</v>
      </c>
      <c r="AL211" s="51">
        <f>VLOOKUP($B$4:$B$236,'orig WPP2004'!$B$4:$CZ$265,'orig WPP2004'!M$1)</f>
        <v>823.01600000000008</v>
      </c>
      <c r="AM211" s="51">
        <f>VLOOKUP($B$4:$B$236,'orig WPP2004'!$B$4:$CZ$265,'orig WPP2004'!N$1)</f>
        <v>843.005</v>
      </c>
      <c r="AN211" s="51">
        <f>VLOOKUP($B$4:$B$236,'orig WPP2004'!$B$4:$CZ$265,'orig WPP2004'!O$1)</f>
        <v>858.19899999999996</v>
      </c>
      <c r="AO211" s="51">
        <f>VLOOKUP($B$4:$B$236,'orig WPP2004'!$B$4:$CZ$265,'orig WPP2004'!P$1)</f>
        <v>868.995</v>
      </c>
      <c r="AP211" s="51">
        <f>VLOOKUP($B$4:$B$236,'orig WPP2004'!$B$4:$CZ$265,'orig WPP2004'!Q$1)</f>
        <v>877.25900000000001</v>
      </c>
      <c r="AQ211" s="51">
        <f>VLOOKUP($B$4:$B$236,'orig WPP2004'!$B$4:$CZ$265,'orig WPP2004'!R$1)</f>
        <v>885.74600000000009</v>
      </c>
      <c r="AR211" s="51">
        <f>VLOOKUP($B$4:$B$236,'orig WPP2004'!$B$4:$CZ$265,'orig WPP2004'!S$1)</f>
        <v>896.4</v>
      </c>
      <c r="AS211" s="51">
        <f>VLOOKUP($B$4:$B$236,'orig WPP2004'!$B$4:$CZ$265,'orig WPP2004'!T$1)</f>
        <v>909.98</v>
      </c>
      <c r="AT211" s="51">
        <f>VLOOKUP($B$4:$B$236,'orig WPP2004'!$B$4:$CZ$265,'orig WPP2004'!U$1)</f>
        <v>925.75099999999998</v>
      </c>
      <c r="AU211" s="51">
        <f>VLOOKUP($B$4:$B$236,'orig WPP2004'!$B$4:$CZ$265,'orig WPP2004'!V$1)</f>
        <v>942.38499999999999</v>
      </c>
      <c r="AV211" s="51">
        <f>VLOOKUP($B$4:$B$236,'orig WPP2004'!$B$4:$CZ$265,'orig WPP2004'!W$1)</f>
        <v>957.88</v>
      </c>
      <c r="AW211" s="51">
        <f>VLOOKUP($B$4:$B$236,'orig WPP2004'!$B$4:$CZ$265,'orig WPP2004'!X$1)</f>
        <v>970.86599999999999</v>
      </c>
      <c r="AX211" s="51">
        <f>VLOOKUP($B$4:$B$236,'orig WPP2004'!$B$4:$CZ$265,'orig WPP2004'!Y$1)</f>
        <v>980.947</v>
      </c>
      <c r="AY211" s="51">
        <f>VLOOKUP($B$4:$B$236,'orig WPP2004'!$B$4:$CZ$265,'orig WPP2004'!Z$1)</f>
        <v>988.84400000000005</v>
      </c>
      <c r="AZ211" s="51">
        <f>VLOOKUP($B$4:$B$236,'orig WPP2004'!$B$4:$CZ$265,'orig WPP2004'!AA$1)</f>
        <v>995.64699999999993</v>
      </c>
      <c r="BA211" s="51">
        <f>VLOOKUP($B$4:$B$236,'orig WPP2004'!$B$4:$CZ$265,'orig WPP2004'!AB$1)</f>
        <v>1002.941</v>
      </c>
      <c r="BB211" s="51">
        <f>VLOOKUP($B$4:$B$236,'orig WPP2004'!$B$4:$CZ$265,'orig WPP2004'!AC$1)</f>
        <v>1011.9</v>
      </c>
      <c r="BC211" s="51">
        <f>VLOOKUP($B$4:$B$236,'orig WPP2004'!$B$4:$CZ$265,'orig WPP2004'!AD$1)</f>
        <v>1022.655</v>
      </c>
      <c r="BD211" s="51">
        <f>VLOOKUP($B$4:$B$236,'orig WPP2004'!$B$4:$CZ$265,'orig WPP2004'!AE$1)</f>
        <v>1034.894</v>
      </c>
      <c r="BE211" s="51">
        <f>VLOOKUP($B$4:$B$236,'orig WPP2004'!$B$4:$CZ$265,'orig WPP2004'!AF$1)</f>
        <v>1048.7860000000001</v>
      </c>
      <c r="BF211" s="51">
        <f>VLOOKUP($B$4:$B$236,'orig WPP2004'!$B$4:$CZ$265,'orig WPP2004'!AG$1)</f>
        <v>1064.4319999999998</v>
      </c>
      <c r="BG211" s="51">
        <f>VLOOKUP($B$4:$B$236,'orig WPP2004'!$B$4:$CZ$265,'orig WPP2004'!AH$1)</f>
        <v>1081.7639999999999</v>
      </c>
      <c r="BH211" s="51">
        <f>VLOOKUP($B$4:$B$236,'orig WPP2004'!$B$4:$CZ$265,'orig WPP2004'!AI$1)</f>
        <v>1101.124</v>
      </c>
      <c r="BI211" s="51">
        <f>VLOOKUP($B$4:$B$236,'orig WPP2004'!$B$4:$CZ$265,'orig WPP2004'!AJ$1)</f>
        <v>1122.181</v>
      </c>
      <c r="BJ211" s="51">
        <f>VLOOKUP($B$4:$B$236,'orig WPP2004'!$B$4:$CZ$265,'orig WPP2004'!AK$1)</f>
        <v>1143.3580000000002</v>
      </c>
      <c r="BK211" s="51">
        <f>VLOOKUP($B$4:$B$236,'orig WPP2004'!$B$4:$CZ$265,'orig WPP2004'!AL$1)</f>
        <v>1162.5439999999999</v>
      </c>
      <c r="BL211" s="51">
        <f>VLOOKUP($B$4:$B$236,'orig WPP2004'!$B$4:$CZ$265,'orig WPP2004'!AM$1)</f>
        <v>1178.2739999999999</v>
      </c>
      <c r="BM211" s="51">
        <f>VLOOKUP($B$4:$B$236,'orig WPP2004'!$B$4:$CZ$265,'orig WPP2004'!AN$1)</f>
        <v>1189.826</v>
      </c>
      <c r="BN211" s="51">
        <f>VLOOKUP($B$4:$B$236,'orig WPP2004'!$B$4:$CZ$265,'orig WPP2004'!AO$1)</f>
        <v>1197.7379999999998</v>
      </c>
      <c r="BO211" s="51">
        <f>VLOOKUP($B$4:$B$236,'orig WPP2004'!$B$4:$CZ$265,'orig WPP2004'!AP$1)</f>
        <v>1203.355</v>
      </c>
      <c r="BP211" s="51">
        <f>VLOOKUP($B$4:$B$236,'orig WPP2004'!$B$4:$CZ$265,'orig WPP2004'!AQ$1)</f>
        <v>1208.6890000000001</v>
      </c>
      <c r="BQ211" s="51">
        <f>VLOOKUP($B$4:$B$236,'orig WPP2004'!$B$4:$CZ$265,'orig WPP2004'!AR$1)</f>
        <v>1215.1840000000002</v>
      </c>
      <c r="BR211" s="51">
        <f>VLOOKUP($B$4:$B$236,'orig WPP2004'!$B$4:$CZ$265,'orig WPP2004'!AS$1)</f>
        <v>1223.287</v>
      </c>
      <c r="BS211" s="51">
        <f>VLOOKUP($B$4:$B$236,'orig WPP2004'!$B$4:$CZ$265,'orig WPP2004'!AT$1)</f>
        <v>1232.5039999999999</v>
      </c>
      <c r="BT211" s="51">
        <f>VLOOKUP($B$4:$B$236,'orig WPP2004'!$B$4:$CZ$265,'orig WPP2004'!AU$1)</f>
        <v>1242.204</v>
      </c>
      <c r="BU211" s="51">
        <f>VLOOKUP($B$4:$B$236,'orig WPP2004'!$B$4:$CZ$265,'orig WPP2004'!AV$1)</f>
        <v>1251.3820000000001</v>
      </c>
      <c r="BV211" s="51">
        <f>VLOOKUP($B$4:$B$236,'orig WPP2004'!$B$4:$CZ$265,'orig WPP2004'!AW$1)</f>
        <v>1259.3240000000001</v>
      </c>
      <c r="BW211" s="51">
        <f>VLOOKUP($B$4:$B$236,'orig WPP2004'!$B$4:$CZ$265,'orig WPP2004'!AX$1)</f>
        <v>1265.8910000000001</v>
      </c>
      <c r="BX211" s="51">
        <f>VLOOKUP($B$4:$B$236,'orig WPP2004'!$B$4:$CZ$265,'orig WPP2004'!AY$1)</f>
        <v>1271.3960000000002</v>
      </c>
      <c r="BY211" s="51">
        <f>VLOOKUP($B$4:$B$236,'orig WPP2004'!$B$4:$CZ$265,'orig WPP2004'!AZ$1)</f>
        <v>1276.1030000000001</v>
      </c>
      <c r="BZ211" s="51">
        <f>VLOOKUP($B$4:$B$236,'orig WPP2004'!$B$4:$CZ$265,'orig WPP2004'!BA$1)</f>
        <v>1280.434</v>
      </c>
      <c r="CA211" s="51">
        <f>VLOOKUP($B$4:$B$236,'orig WPP2004'!$B$4:$CZ$265,'orig WPP2004'!BB$1)</f>
        <v>1284.7</v>
      </c>
      <c r="CB211" s="51">
        <f>VLOOKUP($B$4:$B$236,'orig WPP2004'!$B$4:$CZ$265,'orig WPP2004'!BC$1)</f>
        <v>1288.9649999999999</v>
      </c>
      <c r="CC211" s="51">
        <f>VLOOKUP($B$4:$B$236,'orig WPP2004'!$B$4:$CZ$265,'orig WPP2004'!BD$1)</f>
        <v>1293.154</v>
      </c>
      <c r="CD211" s="51">
        <f>VLOOKUP($B$4:$B$236,'orig WPP2004'!$B$4:$CZ$265,'orig WPP2004'!BE$1)</f>
        <v>1297.2750000000001</v>
      </c>
      <c r="CE211" s="51">
        <f>VLOOKUP($B$4:$B$236,'orig WPP2004'!$B$4:$CZ$265,'orig WPP2004'!BF$1)</f>
        <v>1301.307</v>
      </c>
      <c r="CF211" s="51">
        <f>VLOOKUP($B$4:$B$236,'orig WPP2004'!$B$4:$CZ$265,'orig WPP2004'!BG$1)</f>
        <v>1305.2359999999999</v>
      </c>
      <c r="CG211" s="51">
        <f>VLOOKUP($B$4:$B$236,'orig WPP2004'!$B$4:$CZ$265,'orig WPP2004'!BH$1)</f>
        <v>1309.078</v>
      </c>
      <c r="CH211" s="51">
        <f>VLOOKUP($B$4:$B$236,'orig WPP2004'!$B$4:$CZ$265,'orig WPP2004'!BI$1)</f>
        <v>1312.854</v>
      </c>
      <c r="CI211" s="51">
        <f>VLOOKUP($B$4:$B$236,'orig WPP2004'!$B$4:$CZ$265,'orig WPP2004'!BJ$1)</f>
        <v>1316.5529999999999</v>
      </c>
      <c r="CJ211" s="51">
        <f>VLOOKUP($B$4:$B$236,'orig WPP2004'!$B$4:$CZ$265,'orig WPP2004'!BK$1)</f>
        <v>1320.154</v>
      </c>
      <c r="CK211" s="51">
        <f>VLOOKUP($B$4:$B$236,'orig WPP2004'!$B$4:$CZ$265,'orig WPP2004'!BL$1)</f>
        <v>1323.6329999999998</v>
      </c>
      <c r="CL211" s="51">
        <f>VLOOKUP($B$4:$B$236,'orig WPP2004'!$B$4:$CZ$265,'orig WPP2004'!BM$1)</f>
        <v>1326.9859999999999</v>
      </c>
      <c r="CM211" s="51">
        <f>VLOOKUP($B$4:$B$236,'orig WPP2004'!$B$4:$CZ$265,'orig WPP2004'!BN$1)</f>
        <v>1330.1970000000001</v>
      </c>
      <c r="CN211" s="51">
        <f>VLOOKUP($B$4:$B$236,'orig WPP2004'!$B$4:$CZ$265,'orig WPP2004'!BO$1)</f>
        <v>1333.211</v>
      </c>
      <c r="CO211" s="51">
        <f>VLOOKUP($B$4:$B$236,'orig WPP2004'!$B$4:$CZ$265,'orig WPP2004'!BP$1)</f>
        <v>1335.9670000000001</v>
      </c>
      <c r="CP211" s="51">
        <f>VLOOKUP($B$4:$B$236,'orig WPP2004'!$B$4:$CZ$265,'orig WPP2004'!BQ$1)</f>
        <v>1338.41</v>
      </c>
      <c r="CQ211" s="51">
        <f>VLOOKUP($B$4:$B$236,'orig WPP2004'!$B$4:$CZ$265,'orig WPP2004'!BR$1)</f>
        <v>1340.519</v>
      </c>
      <c r="CR211" s="51">
        <f>VLOOKUP($B$4:$B$236,'orig WPP2004'!$B$4:$CZ$265,'orig WPP2004'!BS$1)</f>
        <v>1342.288</v>
      </c>
      <c r="CS211" s="51">
        <f>VLOOKUP($B$4:$B$236,'orig WPP2004'!$B$4:$CZ$265,'orig WPP2004'!BT$1)</f>
        <v>1343.702</v>
      </c>
      <c r="CT211" s="51">
        <f>VLOOKUP($B$4:$B$236,'orig WPP2004'!$B$4:$CZ$265,'orig WPP2004'!BU$1)</f>
        <v>1344.752</v>
      </c>
      <c r="CU211" s="51">
        <f>VLOOKUP($B$4:$B$236,'orig WPP2004'!$B$4:$CZ$265,'orig WPP2004'!BV$1)</f>
        <v>1345.431</v>
      </c>
      <c r="CV211" s="51">
        <f>VLOOKUP($B$4:$B$236,'orig WPP2004'!$B$4:$CZ$265,'orig WPP2004'!BW$1)</f>
        <v>1345.7280000000001</v>
      </c>
      <c r="CW211" s="51">
        <f>VLOOKUP($B$4:$B$236,'orig WPP2004'!$B$4:$CZ$265,'orig WPP2004'!BX$1)</f>
        <v>1345.64</v>
      </c>
      <c r="CX211" s="51">
        <f>VLOOKUP($B$4:$B$236,'orig WPP2004'!$B$4:$CZ$265,'orig WPP2004'!BY$1)</f>
        <v>1345.1779999999999</v>
      </c>
      <c r="CY211" s="51">
        <f>VLOOKUP($B$4:$B$236,'orig WPP2004'!$B$4:$CZ$265,'orig WPP2004'!BZ$1)</f>
        <v>1344.3579999999999</v>
      </c>
      <c r="CZ211" s="51">
        <f>VLOOKUP($B$4:$B$236,'orig WPP2004'!$B$4:$CZ$265,'orig WPP2004'!CA$1)</f>
        <v>1343.1959999999999</v>
      </c>
      <c r="DA211" s="51">
        <f>VLOOKUP($B$4:$B$236,'orig WPP2004'!$B$4:$CZ$265,'orig WPP2004'!CB$1)</f>
        <v>1341.6990000000001</v>
      </c>
      <c r="DB211" s="51">
        <f>VLOOKUP($B$4:$B$236,'orig WPP2004'!$B$4:$CZ$265,'orig WPP2004'!CC$1)</f>
        <v>1339.8679999999999</v>
      </c>
      <c r="DC211" s="51">
        <f>VLOOKUP($B$4:$B$236,'orig WPP2004'!$B$4:$CZ$265,'orig WPP2004'!CD$1)</f>
        <v>1337.7089999999998</v>
      </c>
      <c r="DD211" s="51">
        <f>VLOOKUP($B$4:$B$236,'orig WPP2004'!$B$4:$CZ$265,'orig WPP2004'!CE$1)</f>
        <v>1335.223</v>
      </c>
      <c r="DE211" s="51">
        <f>VLOOKUP($B$4:$B$236,'orig WPP2004'!$B$4:$CZ$265,'orig WPP2004'!CF$1)</f>
        <v>1332.4160000000002</v>
      </c>
    </row>
    <row r="212" spans="1:109">
      <c r="A212">
        <v>17</v>
      </c>
      <c r="B212" s="3">
        <v>784</v>
      </c>
      <c r="C212" s="1" t="s">
        <v>531</v>
      </c>
      <c r="D212" s="29">
        <f>+[4]summary!F20</f>
        <v>22.302911621237747</v>
      </c>
      <c r="E212" s="29">
        <f>+[4]summary!G20</f>
        <v>23.418057202299632</v>
      </c>
      <c r="F212" s="29">
        <f>+[4]summary!H20</f>
        <v>24.588960062414618</v>
      </c>
      <c r="G212" s="29">
        <f>+[4]summary!I20</f>
        <v>25.818408065535348</v>
      </c>
      <c r="H212" s="29">
        <f>+[4]summary!J20</f>
        <v>27.109328468812112</v>
      </c>
      <c r="I212" s="29">
        <f>+[4]summary!K20</f>
        <v>28.464794892252723</v>
      </c>
      <c r="J212" s="29">
        <f>+[4]summary!L20</f>
        <v>29.888034636865356</v>
      </c>
      <c r="K212" s="29">
        <f>+[4]summary!M20</f>
        <v>31.382436368708621</v>
      </c>
      <c r="L212" s="29">
        <f>+[4]summary!N20</f>
        <v>32.951558187144059</v>
      </c>
      <c r="M212" s="29">
        <f>+[4]summary!O20</f>
        <v>34.599136096501255</v>
      </c>
      <c r="N212" s="29">
        <f>+[4]summary!P20</f>
        <v>36.32909290132632</v>
      </c>
      <c r="O212" s="29">
        <f>+[4]summary!Q20</f>
        <v>38.145547546392635</v>
      </c>
      <c r="P212" s="29">
        <f>+[4]summary!R20</f>
        <v>40.101729471848671</v>
      </c>
      <c r="Q212" s="29">
        <f>+[4]summary!S20</f>
        <v>42.158228419122956</v>
      </c>
      <c r="R212" s="29">
        <f>+[4]summary!T20</f>
        <v>44.32018885087286</v>
      </c>
      <c r="S212" s="29">
        <f>+[4]summary!U20</f>
        <v>46.593019048353511</v>
      </c>
      <c r="T212" s="29">
        <f>+[4]summary!V20</f>
        <v>48.982404640576767</v>
      </c>
      <c r="U212" s="29">
        <f>+[4]summary!W20</f>
        <v>49.477176404623002</v>
      </c>
      <c r="V212" s="29">
        <f>+[4]summary!X20</f>
        <v>49.976945863255558</v>
      </c>
      <c r="W212" s="29">
        <f>+[4]summary!Y20</f>
        <v>50.481763498237932</v>
      </c>
      <c r="X212" s="29">
        <f>+[4]summary!Z20</f>
        <v>50.991680301250433</v>
      </c>
      <c r="Y212" s="29">
        <f>+[4]summary!AA20</f>
        <v>51.50674777904085</v>
      </c>
      <c r="Z212" s="29">
        <f>+[4]summary!AB20</f>
        <v>55.530712449278411</v>
      </c>
      <c r="AA212" s="29">
        <f>+[4]summary!AC20</f>
        <v>59.869049359378288</v>
      </c>
      <c r="AB212" s="29">
        <f>+[4]summary!AD20</f>
        <v>64.546318840579701</v>
      </c>
      <c r="AC212" s="51">
        <f>VLOOKUP($B$4:$B$236,'orig WPP2004'!$B$4:$CZ$265,'orig WPP2004'!D$1)</f>
        <v>69.588999999999999</v>
      </c>
      <c r="AD212" s="51">
        <f>VLOOKUP($B$4:$B$236,'orig WPP2004'!$B$4:$CZ$265,'orig WPP2004'!E$1)</f>
        <v>67.461000000000013</v>
      </c>
      <c r="AE212" s="51">
        <f>VLOOKUP($B$4:$B$236,'orig WPP2004'!$B$4:$CZ$265,'orig WPP2004'!F$1)</f>
        <v>69.123999999999995</v>
      </c>
      <c r="AF212" s="51">
        <f>VLOOKUP($B$4:$B$236,'orig WPP2004'!$B$4:$CZ$265,'orig WPP2004'!G$1)</f>
        <v>72.486999999999995</v>
      </c>
      <c r="AG212" s="51">
        <f>VLOOKUP($B$4:$B$236,'orig WPP2004'!$B$4:$CZ$265,'orig WPP2004'!H$1)</f>
        <v>76.049000000000007</v>
      </c>
      <c r="AH212" s="51">
        <f>VLOOKUP($B$4:$B$236,'orig WPP2004'!$B$4:$CZ$265,'orig WPP2004'!I$1)</f>
        <v>78.896000000000001</v>
      </c>
      <c r="AI212" s="51">
        <f>VLOOKUP($B$4:$B$236,'orig WPP2004'!$B$4:$CZ$265,'orig WPP2004'!J$1)</f>
        <v>80.728999999999999</v>
      </c>
      <c r="AJ212" s="51">
        <f>VLOOKUP($B$4:$B$236,'orig WPP2004'!$B$4:$CZ$265,'orig WPP2004'!K$1)</f>
        <v>81.838999999999999</v>
      </c>
      <c r="AK212" s="51">
        <f>VLOOKUP($B$4:$B$236,'orig WPP2004'!$B$4:$CZ$265,'orig WPP2004'!L$1)</f>
        <v>83.021000000000001</v>
      </c>
      <c r="AL212" s="51">
        <f>VLOOKUP($B$4:$B$236,'orig WPP2004'!$B$4:$CZ$265,'orig WPP2004'!M$1)</f>
        <v>85.442000000000007</v>
      </c>
      <c r="AM212" s="51">
        <f>VLOOKUP($B$4:$B$236,'orig WPP2004'!$B$4:$CZ$265,'orig WPP2004'!N$1)</f>
        <v>90.234000000000009</v>
      </c>
      <c r="AN212" s="51">
        <f>VLOOKUP($B$4:$B$236,'orig WPP2004'!$B$4:$CZ$265,'orig WPP2004'!O$1)</f>
        <v>98.055000000000007</v>
      </c>
      <c r="AO212" s="51">
        <f>VLOOKUP($B$4:$B$236,'orig WPP2004'!$B$4:$CZ$265,'orig WPP2004'!P$1)</f>
        <v>108.712</v>
      </c>
      <c r="AP212" s="51">
        <f>VLOOKUP($B$4:$B$236,'orig WPP2004'!$B$4:$CZ$265,'orig WPP2004'!Q$1)</f>
        <v>120.999</v>
      </c>
      <c r="AQ212" s="51">
        <f>VLOOKUP($B$4:$B$236,'orig WPP2004'!$B$4:$CZ$265,'orig WPP2004'!R$1)</f>
        <v>133.15600000000001</v>
      </c>
      <c r="AR212" s="51">
        <f>VLOOKUP($B$4:$B$236,'orig WPP2004'!$B$4:$CZ$265,'orig WPP2004'!S$1)</f>
        <v>144.22999999999999</v>
      </c>
      <c r="AS212" s="51">
        <f>VLOOKUP($B$4:$B$236,'orig WPP2004'!$B$4:$CZ$265,'orig WPP2004'!T$1)</f>
        <v>153.702</v>
      </c>
      <c r="AT212" s="51">
        <f>VLOOKUP($B$4:$B$236,'orig WPP2004'!$B$4:$CZ$265,'orig WPP2004'!U$1)</f>
        <v>162.93199999999999</v>
      </c>
      <c r="AU212" s="51">
        <f>VLOOKUP($B$4:$B$236,'orig WPP2004'!$B$4:$CZ$265,'orig WPP2004'!V$1)</f>
        <v>175.13499999999999</v>
      </c>
      <c r="AV212" s="51">
        <f>VLOOKUP($B$4:$B$236,'orig WPP2004'!$B$4:$CZ$265,'orig WPP2004'!W$1)</f>
        <v>194.65100000000001</v>
      </c>
      <c r="AW212" s="51">
        <f>VLOOKUP($B$4:$B$236,'orig WPP2004'!$B$4:$CZ$265,'orig WPP2004'!X$1)</f>
        <v>224.65</v>
      </c>
      <c r="AX212" s="51">
        <f>VLOOKUP($B$4:$B$236,'orig WPP2004'!$B$4:$CZ$265,'orig WPP2004'!Y$1)</f>
        <v>265.71699999999998</v>
      </c>
      <c r="AY212" s="51">
        <f>VLOOKUP($B$4:$B$236,'orig WPP2004'!$B$4:$CZ$265,'orig WPP2004'!Z$1)</f>
        <v>317.04300000000001</v>
      </c>
      <c r="AZ212" s="51">
        <f>VLOOKUP($B$4:$B$236,'orig WPP2004'!$B$4:$CZ$265,'orig WPP2004'!AA$1)</f>
        <v>378.57600000000002</v>
      </c>
      <c r="BA212" s="51">
        <f>VLOOKUP($B$4:$B$236,'orig WPP2004'!$B$4:$CZ$265,'orig WPP2004'!AB$1)</f>
        <v>449.83799999999997</v>
      </c>
      <c r="BB212" s="51">
        <f>VLOOKUP($B$4:$B$236,'orig WPP2004'!$B$4:$CZ$265,'orig WPP2004'!AC$1)</f>
        <v>530.029</v>
      </c>
      <c r="BC212" s="51">
        <f>VLOOKUP($B$4:$B$236,'orig WPP2004'!$B$4:$CZ$265,'orig WPP2004'!AD$1)</f>
        <v>619.82600000000002</v>
      </c>
      <c r="BD212" s="51">
        <f>VLOOKUP($B$4:$B$236,'orig WPP2004'!$B$4:$CZ$265,'orig WPP2004'!AE$1)</f>
        <v>718.22900000000004</v>
      </c>
      <c r="BE212" s="51">
        <f>VLOOKUP($B$4:$B$236,'orig WPP2004'!$B$4:$CZ$265,'orig WPP2004'!AF$1)</f>
        <v>820.65800000000002</v>
      </c>
      <c r="BF212" s="51">
        <f>VLOOKUP($B$4:$B$236,'orig WPP2004'!$B$4:$CZ$265,'orig WPP2004'!AG$1)</f>
        <v>921.06899999999996</v>
      </c>
      <c r="BG212" s="51">
        <f>VLOOKUP($B$4:$B$236,'orig WPP2004'!$B$4:$CZ$265,'orig WPP2004'!AH$1)</f>
        <v>1015.2</v>
      </c>
      <c r="BH212" s="51">
        <f>VLOOKUP($B$4:$B$236,'orig WPP2004'!$B$4:$CZ$265,'orig WPP2004'!AI$1)</f>
        <v>1101.203</v>
      </c>
      <c r="BI212" s="51">
        <f>VLOOKUP($B$4:$B$236,'orig WPP2004'!$B$4:$CZ$265,'orig WPP2004'!AJ$1)</f>
        <v>1180.376</v>
      </c>
      <c r="BJ212" s="51">
        <f>VLOOKUP($B$4:$B$236,'orig WPP2004'!$B$4:$CZ$265,'orig WPP2004'!AK$1)</f>
        <v>1255.5439999999999</v>
      </c>
      <c r="BK212" s="51">
        <f>VLOOKUP($B$4:$B$236,'orig WPP2004'!$B$4:$CZ$265,'orig WPP2004'!AL$1)</f>
        <v>1331.1009999999999</v>
      </c>
      <c r="BL212" s="51">
        <f>VLOOKUP($B$4:$B$236,'orig WPP2004'!$B$4:$CZ$265,'orig WPP2004'!AM$1)</f>
        <v>1410.376</v>
      </c>
      <c r="BM212" s="51">
        <f>VLOOKUP($B$4:$B$236,'orig WPP2004'!$B$4:$CZ$265,'orig WPP2004'!AN$1)</f>
        <v>1494.4639999999999</v>
      </c>
      <c r="BN212" s="51">
        <f>VLOOKUP($B$4:$B$236,'orig WPP2004'!$B$4:$CZ$265,'orig WPP2004'!AO$1)</f>
        <v>1582.7640000000001</v>
      </c>
      <c r="BO212" s="51">
        <f>VLOOKUP($B$4:$B$236,'orig WPP2004'!$B$4:$CZ$265,'orig WPP2004'!AP$1)</f>
        <v>1674.9659999999999</v>
      </c>
      <c r="BP212" s="51">
        <f>VLOOKUP($B$4:$B$236,'orig WPP2004'!$B$4:$CZ$265,'orig WPP2004'!AQ$1)</f>
        <v>1770.252</v>
      </c>
      <c r="BQ212" s="51">
        <f>VLOOKUP($B$4:$B$236,'orig WPP2004'!$B$4:$CZ$265,'orig WPP2004'!AR$1)</f>
        <v>1868.2889999999998</v>
      </c>
      <c r="BR212" s="51">
        <f>VLOOKUP($B$4:$B$236,'orig WPP2004'!$B$4:$CZ$265,'orig WPP2004'!AS$1)</f>
        <v>1969.7530000000002</v>
      </c>
      <c r="BS212" s="51">
        <f>VLOOKUP($B$4:$B$236,'orig WPP2004'!$B$4:$CZ$265,'orig WPP2004'!AT$1)</f>
        <v>2075.9610000000002</v>
      </c>
      <c r="BT212" s="51">
        <f>VLOOKUP($B$4:$B$236,'orig WPP2004'!$B$4:$CZ$265,'orig WPP2004'!AU$1)</f>
        <v>2188.0160000000001</v>
      </c>
      <c r="BU212" s="51">
        <f>VLOOKUP($B$4:$B$236,'orig WPP2004'!$B$4:$CZ$265,'orig WPP2004'!AV$1)</f>
        <v>2307.2260000000001</v>
      </c>
      <c r="BV212" s="51">
        <f>VLOOKUP($B$4:$B$236,'orig WPP2004'!$B$4:$CZ$265,'orig WPP2004'!AW$1)</f>
        <v>2434.931</v>
      </c>
      <c r="BW212" s="51">
        <f>VLOOKUP($B$4:$B$236,'orig WPP2004'!$B$4:$CZ$265,'orig WPP2004'!AX$1)</f>
        <v>2568.6149999999998</v>
      </c>
      <c r="BX212" s="51">
        <f>VLOOKUP($B$4:$B$236,'orig WPP2004'!$B$4:$CZ$265,'orig WPP2004'!AY$1)</f>
        <v>2708.701</v>
      </c>
      <c r="BY212" s="51">
        <f>VLOOKUP($B$4:$B$236,'orig WPP2004'!$B$4:$CZ$265,'orig WPP2004'!AZ$1)</f>
        <v>2862.6210000000001</v>
      </c>
      <c r="BZ212" s="51">
        <f>VLOOKUP($B$4:$B$236,'orig WPP2004'!$B$4:$CZ$265,'orig WPP2004'!BA$1)</f>
        <v>3040.261</v>
      </c>
      <c r="CA212" s="51">
        <f>VLOOKUP($B$4:$B$236,'orig WPP2004'!$B$4:$CZ$265,'orig WPP2004'!BB$1)</f>
        <v>3247</v>
      </c>
      <c r="CB212" s="51">
        <f>VLOOKUP($B$4:$B$236,'orig WPP2004'!$B$4:$CZ$265,'orig WPP2004'!BC$1)</f>
        <v>3487.9139999999998</v>
      </c>
      <c r="CC212" s="51">
        <f>VLOOKUP($B$4:$B$236,'orig WPP2004'!$B$4:$CZ$265,'orig WPP2004'!BD$1)</f>
        <v>3756.277</v>
      </c>
      <c r="CD212" s="51">
        <f>VLOOKUP($B$4:$B$236,'orig WPP2004'!$B$4:$CZ$265,'orig WPP2004'!BE$1)</f>
        <v>4031.259</v>
      </c>
      <c r="CE212" s="51">
        <f>VLOOKUP($B$4:$B$236,'orig WPP2004'!$B$4:$CZ$265,'orig WPP2004'!BF$1)</f>
        <v>4284.433</v>
      </c>
      <c r="CF212" s="51">
        <f>VLOOKUP($B$4:$B$236,'orig WPP2004'!$B$4:$CZ$265,'orig WPP2004'!BG$1)</f>
        <v>4495.8230000000003</v>
      </c>
      <c r="CG212" s="51">
        <f>VLOOKUP($B$4:$B$236,'orig WPP2004'!$B$4:$CZ$265,'orig WPP2004'!BH$1)</f>
        <v>4657.13</v>
      </c>
      <c r="CH212" s="51">
        <f>VLOOKUP($B$4:$B$236,'orig WPP2004'!$B$4:$CZ$265,'orig WPP2004'!BI$1)</f>
        <v>4775.26</v>
      </c>
      <c r="CI212" s="51">
        <f>VLOOKUP($B$4:$B$236,'orig WPP2004'!$B$4:$CZ$265,'orig WPP2004'!BJ$1)</f>
        <v>4864.22</v>
      </c>
      <c r="CJ212" s="51">
        <f>VLOOKUP($B$4:$B$236,'orig WPP2004'!$B$4:$CZ$265,'orig WPP2004'!BK$1)</f>
        <v>4945.4390000000003</v>
      </c>
      <c r="CK212" s="51">
        <f>VLOOKUP($B$4:$B$236,'orig WPP2004'!$B$4:$CZ$265,'orig WPP2004'!BL$1)</f>
        <v>5034.7379999999994</v>
      </c>
      <c r="CL212" s="51">
        <f>VLOOKUP($B$4:$B$236,'orig WPP2004'!$B$4:$CZ$265,'orig WPP2004'!BM$1)</f>
        <v>5135.9809999999998</v>
      </c>
      <c r="CM212" s="51">
        <f>VLOOKUP($B$4:$B$236,'orig WPP2004'!$B$4:$CZ$265,'orig WPP2004'!BN$1)</f>
        <v>5244.8369999999995</v>
      </c>
      <c r="CN212" s="51">
        <f>VLOOKUP($B$4:$B$236,'orig WPP2004'!$B$4:$CZ$265,'orig WPP2004'!BO$1)</f>
        <v>5359.23</v>
      </c>
      <c r="CO212" s="51">
        <f>VLOOKUP($B$4:$B$236,'orig WPP2004'!$B$4:$CZ$265,'orig WPP2004'!BP$1)</f>
        <v>5474.6559999999999</v>
      </c>
      <c r="CP212" s="51">
        <f>VLOOKUP($B$4:$B$236,'orig WPP2004'!$B$4:$CZ$265,'orig WPP2004'!BQ$1)</f>
        <v>5587.8630000000003</v>
      </c>
      <c r="CQ212" s="51">
        <f>VLOOKUP($B$4:$B$236,'orig WPP2004'!$B$4:$CZ$265,'orig WPP2004'!BR$1)</f>
        <v>5699.2089999999998</v>
      </c>
      <c r="CR212" s="51">
        <f>VLOOKUP($B$4:$B$236,'orig WPP2004'!$B$4:$CZ$265,'orig WPP2004'!BS$1)</f>
        <v>5810.5949999999993</v>
      </c>
      <c r="CS212" s="51">
        <f>VLOOKUP($B$4:$B$236,'orig WPP2004'!$B$4:$CZ$265,'orig WPP2004'!BT$1)</f>
        <v>5921.9290000000001</v>
      </c>
      <c r="CT212" s="51">
        <f>VLOOKUP($B$4:$B$236,'orig WPP2004'!$B$4:$CZ$265,'orig WPP2004'!BU$1)</f>
        <v>6033.1210000000001</v>
      </c>
      <c r="CU212" s="51">
        <f>VLOOKUP($B$4:$B$236,'orig WPP2004'!$B$4:$CZ$265,'orig WPP2004'!BV$1)</f>
        <v>6144.0840000000007</v>
      </c>
      <c r="CV212" s="51">
        <f>VLOOKUP($B$4:$B$236,'orig WPP2004'!$B$4:$CZ$265,'orig WPP2004'!BW$1)</f>
        <v>6254.74</v>
      </c>
      <c r="CW212" s="51">
        <f>VLOOKUP($B$4:$B$236,'orig WPP2004'!$B$4:$CZ$265,'orig WPP2004'!BX$1)</f>
        <v>6365.0149999999994</v>
      </c>
      <c r="CX212" s="51">
        <f>VLOOKUP($B$4:$B$236,'orig WPP2004'!$B$4:$CZ$265,'orig WPP2004'!BY$1)</f>
        <v>6474.835</v>
      </c>
      <c r="CY212" s="51">
        <f>VLOOKUP($B$4:$B$236,'orig WPP2004'!$B$4:$CZ$265,'orig WPP2004'!BZ$1)</f>
        <v>6584.125</v>
      </c>
      <c r="CZ212" s="51">
        <f>VLOOKUP($B$4:$B$236,'orig WPP2004'!$B$4:$CZ$265,'orig WPP2004'!CA$1)</f>
        <v>6692.8160000000007</v>
      </c>
      <c r="DA212" s="51">
        <f>VLOOKUP($B$4:$B$236,'orig WPP2004'!$B$4:$CZ$265,'orig WPP2004'!CB$1)</f>
        <v>6800.8379999999997</v>
      </c>
      <c r="DB212" s="51">
        <f>VLOOKUP($B$4:$B$236,'orig WPP2004'!$B$4:$CZ$265,'orig WPP2004'!CC$1)</f>
        <v>6908.1289999999999</v>
      </c>
      <c r="DC212" s="51">
        <f>VLOOKUP($B$4:$B$236,'orig WPP2004'!$B$4:$CZ$265,'orig WPP2004'!CD$1)</f>
        <v>7014.6390000000001</v>
      </c>
      <c r="DD212" s="51">
        <f>VLOOKUP($B$4:$B$236,'orig WPP2004'!$B$4:$CZ$265,'orig WPP2004'!CE$1)</f>
        <v>7120.3259999999991</v>
      </c>
      <c r="DE212" s="51">
        <f>VLOOKUP($B$4:$B$236,'orig WPP2004'!$B$4:$CZ$265,'orig WPP2004'!CF$1)</f>
        <v>7225.143</v>
      </c>
    </row>
    <row r="213" spans="1:109">
      <c r="A213">
        <v>7</v>
      </c>
      <c r="B213" s="3">
        <v>788</v>
      </c>
      <c r="C213" s="1" t="s">
        <v>636</v>
      </c>
      <c r="D213" s="29">
        <f>+[2]Summary!F8</f>
        <v>610.64989707244524</v>
      </c>
      <c r="E213" s="29">
        <f>+[2]Summary!G8</f>
        <v>611.26115823067585</v>
      </c>
      <c r="F213" s="29">
        <f>+[2]Summary!H8</f>
        <v>611.87303126193785</v>
      </c>
      <c r="G213" s="29">
        <f>+[2]Summary!I8</f>
        <v>612.48551677871671</v>
      </c>
      <c r="H213" s="29">
        <f>+[2]Summary!J8</f>
        <v>613.09861539411088</v>
      </c>
      <c r="I213" s="29">
        <f>+[2]Summary!K8</f>
        <v>613.71232772183259</v>
      </c>
      <c r="J213" s="29">
        <f>+[2]Summary!L8</f>
        <v>614.32665437620892</v>
      </c>
      <c r="K213" s="29">
        <f>+[2]Summary!M8</f>
        <v>614.94159597218095</v>
      </c>
      <c r="L213" s="29">
        <f>+[2]Summary!N8</f>
        <v>615.55715312530629</v>
      </c>
      <c r="M213" s="29">
        <f>+[2]Summary!O8</f>
        <v>616.17332645175816</v>
      </c>
      <c r="N213" s="29">
        <f>+[2]Summary!P8</f>
        <v>616.79011656832631</v>
      </c>
      <c r="O213" s="29">
        <f>+[2]Summary!Q8</f>
        <v>617.40752409241873</v>
      </c>
      <c r="P213" s="29">
        <f>+[2]Summary!R8</f>
        <v>649.90265693938818</v>
      </c>
      <c r="Q213" s="29">
        <f>+[2]Summary!S8</f>
        <v>684.10805993619817</v>
      </c>
      <c r="R213" s="29">
        <f>+[2]Summary!T8</f>
        <v>720.11374730126124</v>
      </c>
      <c r="S213" s="29">
        <f>+[2]Summary!U8</f>
        <v>758.01447084343283</v>
      </c>
      <c r="T213" s="29">
        <f>+[2]Summary!V8</f>
        <v>797.9099693088765</v>
      </c>
      <c r="U213" s="29">
        <f>+[2]Summary!W8</f>
        <v>930.89496419368925</v>
      </c>
      <c r="V213" s="29">
        <f>+[2]Summary!X8</f>
        <v>1086.0441248926377</v>
      </c>
      <c r="W213" s="29">
        <f>+[2]Summary!Y8</f>
        <v>1267.0514790414109</v>
      </c>
      <c r="X213" s="29">
        <f>+[2]Summary!Z8</f>
        <v>1478.2267255483127</v>
      </c>
      <c r="Y213" s="29">
        <f>+[2]Summary!AA8</f>
        <v>1724.5978464730315</v>
      </c>
      <c r="Z213" s="29">
        <f>+[2]Summary!AB8</f>
        <v>2062.7542869579393</v>
      </c>
      <c r="AA213" s="29">
        <f>+[2]Summary!AC8</f>
        <v>2467.2159118516529</v>
      </c>
      <c r="AB213" s="29">
        <f>+[2]Summary!AD8</f>
        <v>2950.9837377049193</v>
      </c>
      <c r="AC213" s="51">
        <f>VLOOKUP($B$4:$B$236,'orig WPP2004'!$B$4:$CZ$265,'orig WPP2004'!D$1)</f>
        <v>3529.6080000000002</v>
      </c>
      <c r="AD213" s="51">
        <f>VLOOKUP($B$4:$B$236,'orig WPP2004'!$B$4:$CZ$265,'orig WPP2004'!E$1)</f>
        <v>3596.3869999999997</v>
      </c>
      <c r="AE213" s="51">
        <f>VLOOKUP($B$4:$B$236,'orig WPP2004'!$B$4:$CZ$265,'orig WPP2004'!F$1)</f>
        <v>3661.8470000000002</v>
      </c>
      <c r="AF213" s="51">
        <f>VLOOKUP($B$4:$B$236,'orig WPP2004'!$B$4:$CZ$265,'orig WPP2004'!G$1)</f>
        <v>3727.0720000000001</v>
      </c>
      <c r="AG213" s="51">
        <f>VLOOKUP($B$4:$B$236,'orig WPP2004'!$B$4:$CZ$265,'orig WPP2004'!H$1)</f>
        <v>3792.913</v>
      </c>
      <c r="AH213" s="51">
        <f>VLOOKUP($B$4:$B$236,'orig WPP2004'!$B$4:$CZ$265,'orig WPP2004'!I$1)</f>
        <v>3860</v>
      </c>
      <c r="AI213" s="51">
        <f>VLOOKUP($B$4:$B$236,'orig WPP2004'!$B$4:$CZ$265,'orig WPP2004'!J$1)</f>
        <v>3928.7219999999998</v>
      </c>
      <c r="AJ213" s="51">
        <f>VLOOKUP($B$4:$B$236,'orig WPP2004'!$B$4:$CZ$265,'orig WPP2004'!K$1)</f>
        <v>3999.2420000000002</v>
      </c>
      <c r="AK213" s="51">
        <f>VLOOKUP($B$4:$B$236,'orig WPP2004'!$B$4:$CZ$265,'orig WPP2004'!L$1)</f>
        <v>4071.527</v>
      </c>
      <c r="AL213" s="51">
        <f>VLOOKUP($B$4:$B$236,'orig WPP2004'!$B$4:$CZ$265,'orig WPP2004'!M$1)</f>
        <v>4145.402</v>
      </c>
      <c r="AM213" s="51">
        <f>VLOOKUP($B$4:$B$236,'orig WPP2004'!$B$4:$CZ$265,'orig WPP2004'!N$1)</f>
        <v>4220.701</v>
      </c>
      <c r="AN213" s="51">
        <f>VLOOKUP($B$4:$B$236,'orig WPP2004'!$B$4:$CZ$265,'orig WPP2004'!O$1)</f>
        <v>4297.4410000000007</v>
      </c>
      <c r="AO213" s="51">
        <f>VLOOKUP($B$4:$B$236,'orig WPP2004'!$B$4:$CZ$265,'orig WPP2004'!P$1)</f>
        <v>4375.9590000000007</v>
      </c>
      <c r="AP213" s="51">
        <f>VLOOKUP($B$4:$B$236,'orig WPP2004'!$B$4:$CZ$265,'orig WPP2004'!Q$1)</f>
        <v>4456.9860000000008</v>
      </c>
      <c r="AQ213" s="51">
        <f>VLOOKUP($B$4:$B$236,'orig WPP2004'!$B$4:$CZ$265,'orig WPP2004'!R$1)</f>
        <v>4541.4570000000003</v>
      </c>
      <c r="AR213" s="51">
        <f>VLOOKUP($B$4:$B$236,'orig WPP2004'!$B$4:$CZ$265,'orig WPP2004'!S$1)</f>
        <v>4630</v>
      </c>
      <c r="AS213" s="51">
        <f>VLOOKUP($B$4:$B$236,'orig WPP2004'!$B$4:$CZ$265,'orig WPP2004'!T$1)</f>
        <v>4723.4889999999996</v>
      </c>
      <c r="AT213" s="51">
        <f>VLOOKUP($B$4:$B$236,'orig WPP2004'!$B$4:$CZ$265,'orig WPP2004'!U$1)</f>
        <v>4821.7530000000006</v>
      </c>
      <c r="AU213" s="51">
        <f>VLOOKUP($B$4:$B$236,'orig WPP2004'!$B$4:$CZ$265,'orig WPP2004'!V$1)</f>
        <v>4923.1549999999997</v>
      </c>
      <c r="AV213" s="51">
        <f>VLOOKUP($B$4:$B$236,'orig WPP2004'!$B$4:$CZ$265,'orig WPP2004'!W$1)</f>
        <v>5025.3639999999996</v>
      </c>
      <c r="AW213" s="51">
        <f>VLOOKUP($B$4:$B$236,'orig WPP2004'!$B$4:$CZ$265,'orig WPP2004'!X$1)</f>
        <v>5127.0010000000002</v>
      </c>
      <c r="AX213" s="51">
        <f>VLOOKUP($B$4:$B$236,'orig WPP2004'!$B$4:$CZ$265,'orig WPP2004'!Y$1)</f>
        <v>5227.0739999999996</v>
      </c>
      <c r="AY213" s="51">
        <f>VLOOKUP($B$4:$B$236,'orig WPP2004'!$B$4:$CZ$265,'orig WPP2004'!Z$1)</f>
        <v>5326.9410000000007</v>
      </c>
      <c r="AZ213" s="51">
        <f>VLOOKUP($B$4:$B$236,'orig WPP2004'!$B$4:$CZ$265,'orig WPP2004'!AA$1)</f>
        <v>5430.4139999999998</v>
      </c>
      <c r="BA213" s="51">
        <f>VLOOKUP($B$4:$B$236,'orig WPP2004'!$B$4:$CZ$265,'orig WPP2004'!AB$1)</f>
        <v>5542.7259999999997</v>
      </c>
      <c r="BB213" s="51">
        <f>VLOOKUP($B$4:$B$236,'orig WPP2004'!$B$4:$CZ$265,'orig WPP2004'!AC$1)</f>
        <v>5667.5159999999996</v>
      </c>
      <c r="BC213" s="51">
        <f>VLOOKUP($B$4:$B$236,'orig WPP2004'!$B$4:$CZ$265,'orig WPP2004'!AD$1)</f>
        <v>5806.0519999999997</v>
      </c>
      <c r="BD213" s="51">
        <f>VLOOKUP($B$4:$B$236,'orig WPP2004'!$B$4:$CZ$265,'orig WPP2004'!AE$1)</f>
        <v>5956.8720000000003</v>
      </c>
      <c r="BE213" s="51">
        <f>VLOOKUP($B$4:$B$236,'orig WPP2004'!$B$4:$CZ$265,'orig WPP2004'!AF$1)</f>
        <v>6117.4840000000004</v>
      </c>
      <c r="BF213" s="51">
        <f>VLOOKUP($B$4:$B$236,'orig WPP2004'!$B$4:$CZ$265,'orig WPP2004'!AG$1)</f>
        <v>6284.0990000000002</v>
      </c>
      <c r="BG213" s="51">
        <f>VLOOKUP($B$4:$B$236,'orig WPP2004'!$B$4:$CZ$265,'orig WPP2004'!AH$1)</f>
        <v>6453.7669999999998</v>
      </c>
      <c r="BH213" s="51">
        <f>VLOOKUP($B$4:$B$236,'orig WPP2004'!$B$4:$CZ$265,'orig WPP2004'!AI$1)</f>
        <v>6625.4009999999998</v>
      </c>
      <c r="BI213" s="51">
        <f>VLOOKUP($B$4:$B$236,'orig WPP2004'!$B$4:$CZ$265,'orig WPP2004'!AJ$1)</f>
        <v>6799.183</v>
      </c>
      <c r="BJ213" s="51">
        <f>VLOOKUP($B$4:$B$236,'orig WPP2004'!$B$4:$CZ$265,'orig WPP2004'!AK$1)</f>
        <v>6974.8789999999999</v>
      </c>
      <c r="BK213" s="51">
        <f>VLOOKUP($B$4:$B$236,'orig WPP2004'!$B$4:$CZ$265,'orig WPP2004'!AL$1)</f>
        <v>7152.5740000000005</v>
      </c>
      <c r="BL213" s="51">
        <f>VLOOKUP($B$4:$B$236,'orig WPP2004'!$B$4:$CZ$265,'orig WPP2004'!AM$1)</f>
        <v>7332.058</v>
      </c>
      <c r="BM213" s="51">
        <f>VLOOKUP($B$4:$B$236,'orig WPP2004'!$B$4:$CZ$265,'orig WPP2004'!AN$1)</f>
        <v>7512.8230000000003</v>
      </c>
      <c r="BN213" s="51">
        <f>VLOOKUP($B$4:$B$236,'orig WPP2004'!$B$4:$CZ$265,'orig WPP2004'!AO$1)</f>
        <v>7693.6909999999998</v>
      </c>
      <c r="BO213" s="51">
        <f>VLOOKUP($B$4:$B$236,'orig WPP2004'!$B$4:$CZ$265,'orig WPP2004'!AP$1)</f>
        <v>7872.9860000000008</v>
      </c>
      <c r="BP213" s="51">
        <f>VLOOKUP($B$4:$B$236,'orig WPP2004'!$B$4:$CZ$265,'orig WPP2004'!AQ$1)</f>
        <v>8048.6840000000002</v>
      </c>
      <c r="BQ213" s="51">
        <f>VLOOKUP($B$4:$B$236,'orig WPP2004'!$B$4:$CZ$265,'orig WPP2004'!AR$1)</f>
        <v>8219.1730000000007</v>
      </c>
      <c r="BR213" s="51">
        <f>VLOOKUP($B$4:$B$236,'orig WPP2004'!$B$4:$CZ$265,'orig WPP2004'!AS$1)</f>
        <v>8383.9310000000005</v>
      </c>
      <c r="BS213" s="51">
        <f>VLOOKUP($B$4:$B$236,'orig WPP2004'!$B$4:$CZ$265,'orig WPP2004'!AT$1)</f>
        <v>8542.7669999999998</v>
      </c>
      <c r="BT213" s="51">
        <f>VLOOKUP($B$4:$B$236,'orig WPP2004'!$B$4:$CZ$265,'orig WPP2004'!AU$1)</f>
        <v>8694.9159999999993</v>
      </c>
      <c r="BU213" s="51">
        <f>VLOOKUP($B$4:$B$236,'orig WPP2004'!$B$4:$CZ$265,'orig WPP2004'!AV$1)</f>
        <v>8839.6540000000005</v>
      </c>
      <c r="BV213" s="51">
        <f>VLOOKUP($B$4:$B$236,'orig WPP2004'!$B$4:$CZ$265,'orig WPP2004'!AW$1)</f>
        <v>8976.6310000000012</v>
      </c>
      <c r="BW213" s="51">
        <f>VLOOKUP($B$4:$B$236,'orig WPP2004'!$B$4:$CZ$265,'orig WPP2004'!AX$1)</f>
        <v>9105.4320000000007</v>
      </c>
      <c r="BX213" s="51">
        <f>VLOOKUP($B$4:$B$236,'orig WPP2004'!$B$4:$CZ$265,'orig WPP2004'!AY$1)</f>
        <v>9226.5519999999997</v>
      </c>
      <c r="BY213" s="51">
        <f>VLOOKUP($B$4:$B$236,'orig WPP2004'!$B$4:$CZ$265,'orig WPP2004'!AZ$1)</f>
        <v>9341.7419999999984</v>
      </c>
      <c r="BZ213" s="51">
        <f>VLOOKUP($B$4:$B$236,'orig WPP2004'!$B$4:$CZ$265,'orig WPP2004'!BA$1)</f>
        <v>9453.4269999999997</v>
      </c>
      <c r="CA213" s="51">
        <f>VLOOKUP($B$4:$B$236,'orig WPP2004'!$B$4:$CZ$265,'orig WPP2004'!BB$1)</f>
        <v>9563.4989999999998</v>
      </c>
      <c r="CB213" s="51">
        <f>VLOOKUP($B$4:$B$236,'orig WPP2004'!$B$4:$CZ$265,'orig WPP2004'!BC$1)</f>
        <v>9672.5400000000009</v>
      </c>
      <c r="CC213" s="51">
        <f>VLOOKUP($B$4:$B$236,'orig WPP2004'!$B$4:$CZ$265,'orig WPP2004'!BD$1)</f>
        <v>9780.5109999999986</v>
      </c>
      <c r="CD213" s="51">
        <f>VLOOKUP($B$4:$B$236,'orig WPP2004'!$B$4:$CZ$265,'orig WPP2004'!BE$1)</f>
        <v>9887.9169999999995</v>
      </c>
      <c r="CE213" s="51">
        <f>VLOOKUP($B$4:$B$236,'orig WPP2004'!$B$4:$CZ$265,'orig WPP2004'!BF$1)</f>
        <v>9995.1510000000017</v>
      </c>
      <c r="CF213" s="51">
        <f>VLOOKUP($B$4:$B$236,'orig WPP2004'!$B$4:$CZ$265,'orig WPP2004'!BG$1)</f>
        <v>10102.467000000001</v>
      </c>
      <c r="CG213" s="51">
        <f>VLOOKUP($B$4:$B$236,'orig WPP2004'!$B$4:$CZ$265,'orig WPP2004'!BH$1)</f>
        <v>10210.282999999999</v>
      </c>
      <c r="CH213" s="51">
        <f>VLOOKUP($B$4:$B$236,'orig WPP2004'!$B$4:$CZ$265,'orig WPP2004'!BI$1)</f>
        <v>10318.64</v>
      </c>
      <c r="CI213" s="51">
        <f>VLOOKUP($B$4:$B$236,'orig WPP2004'!$B$4:$CZ$265,'orig WPP2004'!BJ$1)</f>
        <v>10426.891</v>
      </c>
      <c r="CJ213" s="51">
        <f>VLOOKUP($B$4:$B$236,'orig WPP2004'!$B$4:$CZ$265,'orig WPP2004'!BK$1)</f>
        <v>10534.065000000001</v>
      </c>
      <c r="CK213" s="51">
        <f>VLOOKUP($B$4:$B$236,'orig WPP2004'!$B$4:$CZ$265,'orig WPP2004'!BL$1)</f>
        <v>10639.444</v>
      </c>
      <c r="CL213" s="51">
        <f>VLOOKUP($B$4:$B$236,'orig WPP2004'!$B$4:$CZ$265,'orig WPP2004'!BM$1)</f>
        <v>10742.826999999999</v>
      </c>
      <c r="CM213" s="51">
        <f>VLOOKUP($B$4:$B$236,'orig WPP2004'!$B$4:$CZ$265,'orig WPP2004'!BN$1)</f>
        <v>10844.394</v>
      </c>
      <c r="CN213" s="51">
        <f>VLOOKUP($B$4:$B$236,'orig WPP2004'!$B$4:$CZ$265,'orig WPP2004'!BO$1)</f>
        <v>10944.258</v>
      </c>
      <c r="CO213" s="51">
        <f>VLOOKUP($B$4:$B$236,'orig WPP2004'!$B$4:$CZ$265,'orig WPP2004'!BP$1)</f>
        <v>11042.652</v>
      </c>
      <c r="CP213" s="51">
        <f>VLOOKUP($B$4:$B$236,'orig WPP2004'!$B$4:$CZ$265,'orig WPP2004'!BQ$1)</f>
        <v>11139.738000000001</v>
      </c>
      <c r="CQ213" s="51">
        <f>VLOOKUP($B$4:$B$236,'orig WPP2004'!$B$4:$CZ$265,'orig WPP2004'!BR$1)</f>
        <v>11235.413</v>
      </c>
      <c r="CR213" s="51">
        <f>VLOOKUP($B$4:$B$236,'orig WPP2004'!$B$4:$CZ$265,'orig WPP2004'!BS$1)</f>
        <v>11329.541999999999</v>
      </c>
      <c r="CS213" s="51">
        <f>VLOOKUP($B$4:$B$236,'orig WPP2004'!$B$4:$CZ$265,'orig WPP2004'!BT$1)</f>
        <v>11422.22</v>
      </c>
      <c r="CT213" s="51">
        <f>VLOOKUP($B$4:$B$236,'orig WPP2004'!$B$4:$CZ$265,'orig WPP2004'!BU$1)</f>
        <v>11513.584000000001</v>
      </c>
      <c r="CU213" s="51">
        <f>VLOOKUP($B$4:$B$236,'orig WPP2004'!$B$4:$CZ$265,'orig WPP2004'!BV$1)</f>
        <v>11603.672999999999</v>
      </c>
      <c r="CV213" s="51">
        <f>VLOOKUP($B$4:$B$236,'orig WPP2004'!$B$4:$CZ$265,'orig WPP2004'!BW$1)</f>
        <v>11692.467000000001</v>
      </c>
      <c r="CW213" s="51">
        <f>VLOOKUP($B$4:$B$236,'orig WPP2004'!$B$4:$CZ$265,'orig WPP2004'!BX$1)</f>
        <v>11779.748</v>
      </c>
      <c r="CX213" s="51">
        <f>VLOOKUP($B$4:$B$236,'orig WPP2004'!$B$4:$CZ$265,'orig WPP2004'!BY$1)</f>
        <v>11865.109</v>
      </c>
      <c r="CY213" s="51">
        <f>VLOOKUP($B$4:$B$236,'orig WPP2004'!$B$4:$CZ$265,'orig WPP2004'!BZ$1)</f>
        <v>11948.019</v>
      </c>
      <c r="CZ213" s="51">
        <f>VLOOKUP($B$4:$B$236,'orig WPP2004'!$B$4:$CZ$265,'orig WPP2004'!CA$1)</f>
        <v>12028.044</v>
      </c>
      <c r="DA213" s="51">
        <f>VLOOKUP($B$4:$B$236,'orig WPP2004'!$B$4:$CZ$265,'orig WPP2004'!CB$1)</f>
        <v>12105.024000000001</v>
      </c>
      <c r="DB213" s="51">
        <f>VLOOKUP($B$4:$B$236,'orig WPP2004'!$B$4:$CZ$265,'orig WPP2004'!CC$1)</f>
        <v>12178.88</v>
      </c>
      <c r="DC213" s="51">
        <f>VLOOKUP($B$4:$B$236,'orig WPP2004'!$B$4:$CZ$265,'orig WPP2004'!CD$1)</f>
        <v>12249.367</v>
      </c>
      <c r="DD213" s="51">
        <f>VLOOKUP($B$4:$B$236,'orig WPP2004'!$B$4:$CZ$265,'orig WPP2004'!CE$1)</f>
        <v>12316.236000000001</v>
      </c>
      <c r="DE213" s="51">
        <f>VLOOKUP($B$4:$B$236,'orig WPP2004'!$B$4:$CZ$265,'orig WPP2004'!CF$1)</f>
        <v>12379.305</v>
      </c>
    </row>
    <row r="214" spans="1:109">
      <c r="A214">
        <v>13</v>
      </c>
      <c r="B214" s="3">
        <v>792</v>
      </c>
      <c r="C214" s="1" t="s">
        <v>530</v>
      </c>
      <c r="D214" s="29">
        <f>+[4]summary!F4</f>
        <v>8400.0000000000018</v>
      </c>
      <c r="E214" s="29">
        <f>+[4]summary!G4</f>
        <v>8494.4396908611343</v>
      </c>
      <c r="F214" s="29">
        <f>+[4]summary!H4</f>
        <v>8627.1653110308416</v>
      </c>
      <c r="G214" s="29">
        <f>+[4]summary!I4</f>
        <v>8761.964769015698</v>
      </c>
      <c r="H214" s="29">
        <f>+[4]summary!J4</f>
        <v>8898.8704685315697</v>
      </c>
      <c r="I214" s="29">
        <f>+[4]summary!K4</f>
        <v>9037.9153196023744</v>
      </c>
      <c r="J214" s="29">
        <f>+[4]summary!L4</f>
        <v>9179.132746471163</v>
      </c>
      <c r="K214" s="29">
        <f>+[4]summary!M4</f>
        <v>9322.556695634772</v>
      </c>
      <c r="L214" s="29">
        <f>+[4]summary!N4</f>
        <v>9468.2216440040629</v>
      </c>
      <c r="M214" s="29">
        <f>+[4]summary!O4</f>
        <v>9616.1626071916271</v>
      </c>
      <c r="N214" s="29">
        <f>+[4]summary!P4</f>
        <v>9766.4151479289994</v>
      </c>
      <c r="O214" s="29">
        <f>+[4]summary!Q4</f>
        <v>9919.015384615388</v>
      </c>
      <c r="P214" s="29">
        <f>+[4]summary!R4</f>
        <v>10074.000000000007</v>
      </c>
      <c r="Q214" s="29">
        <f>+[4]summary!S4</f>
        <v>10454.661003703701</v>
      </c>
      <c r="R214" s="29">
        <f>+[4]summary!T4</f>
        <v>10815.166555555561</v>
      </c>
      <c r="S214" s="29">
        <f>+[4]summary!U4</f>
        <v>11188.103333333338</v>
      </c>
      <c r="T214" s="29">
        <f>+[4]summary!V4</f>
        <v>11573.9</v>
      </c>
      <c r="U214" s="29">
        <f>+[4]summary!W4</f>
        <v>11973.000000000007</v>
      </c>
      <c r="V214" s="29">
        <f>+[4]summary!X4</f>
        <v>12235.496000000006</v>
      </c>
      <c r="W214" s="29">
        <f>+[4]summary!Y4</f>
        <v>12485.200000000006</v>
      </c>
      <c r="X214" s="29">
        <f>+[4]summary!Z4</f>
        <v>12740.000000000007</v>
      </c>
      <c r="Y214" s="29">
        <f>+[4]summary!AA4</f>
        <v>13000.000000000002</v>
      </c>
      <c r="Z214" s="29">
        <f>+[4]summary!AB4</f>
        <v>14286.310319885082</v>
      </c>
      <c r="AA214" s="29">
        <f>+[4]summary!AC4</f>
        <v>15873.67813320564</v>
      </c>
      <c r="AB214" s="29">
        <f>+[4]summary!AD4</f>
        <v>18977.710264365462</v>
      </c>
      <c r="AC214" s="51">
        <f>VLOOKUP($B$4:$B$236,'orig WPP2004'!$B$4:$CZ$265,'orig WPP2004'!D$1)</f>
        <v>21484</v>
      </c>
      <c r="AD214" s="51">
        <f>VLOOKUP($B$4:$B$236,'orig WPP2004'!$B$4:$CZ$265,'orig WPP2004'!E$1)</f>
        <v>22047.724000000002</v>
      </c>
      <c r="AE214" s="51">
        <f>VLOOKUP($B$4:$B$236,'orig WPP2004'!$B$4:$CZ$265,'orig WPP2004'!F$1)</f>
        <v>22644.847999999998</v>
      </c>
      <c r="AF214" s="51">
        <f>VLOOKUP($B$4:$B$236,'orig WPP2004'!$B$4:$CZ$265,'orig WPP2004'!G$1)</f>
        <v>23272.959999999999</v>
      </c>
      <c r="AG214" s="51">
        <f>VLOOKUP($B$4:$B$236,'orig WPP2004'!$B$4:$CZ$265,'orig WPP2004'!H$1)</f>
        <v>23929.148000000001</v>
      </c>
      <c r="AH214" s="51">
        <f>VLOOKUP($B$4:$B$236,'orig WPP2004'!$B$4:$CZ$265,'orig WPP2004'!I$1)</f>
        <v>24610</v>
      </c>
      <c r="AI214" s="51">
        <f>VLOOKUP($B$4:$B$236,'orig WPP2004'!$B$4:$CZ$265,'orig WPP2004'!J$1)</f>
        <v>25311.542999999998</v>
      </c>
      <c r="AJ214" s="51">
        <f>VLOOKUP($B$4:$B$236,'orig WPP2004'!$B$4:$CZ$265,'orig WPP2004'!K$1)</f>
        <v>26029.304</v>
      </c>
      <c r="AK214" s="51">
        <f>VLOOKUP($B$4:$B$236,'orig WPP2004'!$B$4:$CZ$265,'orig WPP2004'!L$1)</f>
        <v>26758.502</v>
      </c>
      <c r="AL214" s="51">
        <f>VLOOKUP($B$4:$B$236,'orig WPP2004'!$B$4:$CZ$265,'orig WPP2004'!M$1)</f>
        <v>27494.35</v>
      </c>
      <c r="AM214" s="51">
        <f>VLOOKUP($B$4:$B$236,'orig WPP2004'!$B$4:$CZ$265,'orig WPP2004'!N$1)</f>
        <v>28233</v>
      </c>
      <c r="AN214" s="51">
        <f>VLOOKUP($B$4:$B$236,'orig WPP2004'!$B$4:$CZ$265,'orig WPP2004'!O$1)</f>
        <v>28972.539000000001</v>
      </c>
      <c r="AO214" s="51">
        <f>VLOOKUP($B$4:$B$236,'orig WPP2004'!$B$4:$CZ$265,'orig WPP2004'!P$1)</f>
        <v>29713.856</v>
      </c>
      <c r="AP214" s="51">
        <f>VLOOKUP($B$4:$B$236,'orig WPP2004'!$B$4:$CZ$265,'orig WPP2004'!Q$1)</f>
        <v>30461.025999999998</v>
      </c>
      <c r="AQ214" s="51">
        <f>VLOOKUP($B$4:$B$236,'orig WPP2004'!$B$4:$CZ$265,'orig WPP2004'!R$1)</f>
        <v>31220.240000000002</v>
      </c>
      <c r="AR214" s="51">
        <f>VLOOKUP($B$4:$B$236,'orig WPP2004'!$B$4:$CZ$265,'orig WPP2004'!S$1)</f>
        <v>31996.695</v>
      </c>
      <c r="AS214" s="51">
        <f>VLOOKUP($B$4:$B$236,'orig WPP2004'!$B$4:$CZ$265,'orig WPP2004'!T$1)</f>
        <v>32789.69</v>
      </c>
      <c r="AT214" s="51">
        <f>VLOOKUP($B$4:$B$236,'orig WPP2004'!$B$4:$CZ$265,'orig WPP2004'!U$1)</f>
        <v>33599.532999999996</v>
      </c>
      <c r="AU214" s="51">
        <f>VLOOKUP($B$4:$B$236,'orig WPP2004'!$B$4:$CZ$265,'orig WPP2004'!V$1)</f>
        <v>34433.546000000002</v>
      </c>
      <c r="AV214" s="51">
        <f>VLOOKUP($B$4:$B$236,'orig WPP2004'!$B$4:$CZ$265,'orig WPP2004'!W$1)</f>
        <v>35300.94</v>
      </c>
      <c r="AW214" s="51">
        <f>VLOOKUP($B$4:$B$236,'orig WPP2004'!$B$4:$CZ$265,'orig WPP2004'!X$1)</f>
        <v>36207.440000000002</v>
      </c>
      <c r="AX214" s="51">
        <f>VLOOKUP($B$4:$B$236,'orig WPP2004'!$B$4:$CZ$265,'orig WPP2004'!Y$1)</f>
        <v>37158.203999999998</v>
      </c>
      <c r="AY214" s="51">
        <f>VLOOKUP($B$4:$B$236,'orig WPP2004'!$B$4:$CZ$265,'orig WPP2004'!Z$1)</f>
        <v>38149.536</v>
      </c>
      <c r="AZ214" s="51">
        <f>VLOOKUP($B$4:$B$236,'orig WPP2004'!$B$4:$CZ$265,'orig WPP2004'!AA$1)</f>
        <v>39167.445999999996</v>
      </c>
      <c r="BA214" s="51">
        <f>VLOOKUP($B$4:$B$236,'orig WPP2004'!$B$4:$CZ$265,'orig WPP2004'!AB$1)</f>
        <v>40192.290999999997</v>
      </c>
      <c r="BB214" s="51">
        <f>VLOOKUP($B$4:$B$236,'orig WPP2004'!$B$4:$CZ$265,'orig WPP2004'!AC$1)</f>
        <v>41210.534</v>
      </c>
      <c r="BC214" s="51">
        <f>VLOOKUP($B$4:$B$236,'orig WPP2004'!$B$4:$CZ$265,'orig WPP2004'!AD$1)</f>
        <v>42213.21</v>
      </c>
      <c r="BD214" s="51">
        <f>VLOOKUP($B$4:$B$236,'orig WPP2004'!$B$4:$CZ$265,'orig WPP2004'!AE$1)</f>
        <v>43205.464</v>
      </c>
      <c r="BE214" s="51">
        <f>VLOOKUP($B$4:$B$236,'orig WPP2004'!$B$4:$CZ$265,'orig WPP2004'!AF$1)</f>
        <v>44204.652999999998</v>
      </c>
      <c r="BF214" s="51">
        <f>VLOOKUP($B$4:$B$236,'orig WPP2004'!$B$4:$CZ$265,'orig WPP2004'!AG$1)</f>
        <v>45235.956999999995</v>
      </c>
      <c r="BG214" s="51">
        <f>VLOOKUP($B$4:$B$236,'orig WPP2004'!$B$4:$CZ$265,'orig WPP2004'!AH$1)</f>
        <v>46315.578999999998</v>
      </c>
      <c r="BH214" s="51">
        <f>VLOOKUP($B$4:$B$236,'orig WPP2004'!$B$4:$CZ$265,'orig WPP2004'!AI$1)</f>
        <v>47451.627999999997</v>
      </c>
      <c r="BI214" s="51">
        <f>VLOOKUP($B$4:$B$236,'orig WPP2004'!$B$4:$CZ$265,'orig WPP2004'!AJ$1)</f>
        <v>48632.84</v>
      </c>
      <c r="BJ214" s="51">
        <f>VLOOKUP($B$4:$B$236,'orig WPP2004'!$B$4:$CZ$265,'orig WPP2004'!AK$1)</f>
        <v>49832.631999999998</v>
      </c>
      <c r="BK214" s="51">
        <f>VLOOKUP($B$4:$B$236,'orig WPP2004'!$B$4:$CZ$265,'orig WPP2004'!AL$1)</f>
        <v>51013.826000000001</v>
      </c>
      <c r="BL214" s="51">
        <f>VLOOKUP($B$4:$B$236,'orig WPP2004'!$B$4:$CZ$265,'orig WPP2004'!AM$1)</f>
        <v>52150.202000000005</v>
      </c>
      <c r="BM214" s="51">
        <f>VLOOKUP($B$4:$B$236,'orig WPP2004'!$B$4:$CZ$265,'orig WPP2004'!AN$1)</f>
        <v>53232.195</v>
      </c>
      <c r="BN214" s="51">
        <f>VLOOKUP($B$4:$B$236,'orig WPP2004'!$B$4:$CZ$265,'orig WPP2004'!AO$1)</f>
        <v>54269.22</v>
      </c>
      <c r="BO214" s="51">
        <f>VLOOKUP($B$4:$B$236,'orig WPP2004'!$B$4:$CZ$265,'orig WPP2004'!AP$1)</f>
        <v>55277.387000000002</v>
      </c>
      <c r="BP214" s="51">
        <f>VLOOKUP($B$4:$B$236,'orig WPP2004'!$B$4:$CZ$265,'orig WPP2004'!AQ$1)</f>
        <v>56281.533000000003</v>
      </c>
      <c r="BQ214" s="51">
        <f>VLOOKUP($B$4:$B$236,'orig WPP2004'!$B$4:$CZ$265,'orig WPP2004'!AR$1)</f>
        <v>57300.226999999999</v>
      </c>
      <c r="BR214" s="51">
        <f>VLOOKUP($B$4:$B$236,'orig WPP2004'!$B$4:$CZ$265,'orig WPP2004'!AS$1)</f>
        <v>58335.243999999999</v>
      </c>
      <c r="BS214" s="51">
        <f>VLOOKUP($B$4:$B$236,'orig WPP2004'!$B$4:$CZ$265,'orig WPP2004'!AT$1)</f>
        <v>59381.608999999997</v>
      </c>
      <c r="BT214" s="51">
        <f>VLOOKUP($B$4:$B$236,'orig WPP2004'!$B$4:$CZ$265,'orig WPP2004'!AU$1)</f>
        <v>60442.949000000001</v>
      </c>
      <c r="BU214" s="51">
        <f>VLOOKUP($B$4:$B$236,'orig WPP2004'!$B$4:$CZ$265,'orig WPP2004'!AV$1)</f>
        <v>61522.304000000004</v>
      </c>
      <c r="BV214" s="51">
        <f>VLOOKUP($B$4:$B$236,'orig WPP2004'!$B$4:$CZ$265,'orig WPP2004'!AW$1)</f>
        <v>62620.415999999997</v>
      </c>
      <c r="BW214" s="51">
        <f>VLOOKUP($B$4:$B$236,'orig WPP2004'!$B$4:$CZ$265,'orig WPP2004'!AX$1)</f>
        <v>63741.673999999999</v>
      </c>
      <c r="BX214" s="51">
        <f>VLOOKUP($B$4:$B$236,'orig WPP2004'!$B$4:$CZ$265,'orig WPP2004'!AY$1)</f>
        <v>64882.561000000002</v>
      </c>
      <c r="BY214" s="51">
        <f>VLOOKUP($B$4:$B$236,'orig WPP2004'!$B$4:$CZ$265,'orig WPP2004'!AZ$1)</f>
        <v>66025.986000000004</v>
      </c>
      <c r="BZ214" s="51">
        <f>VLOOKUP($B$4:$B$236,'orig WPP2004'!$B$4:$CZ$265,'orig WPP2004'!BA$1)</f>
        <v>67148.712</v>
      </c>
      <c r="CA214" s="51">
        <f>VLOOKUP($B$4:$B$236,'orig WPP2004'!$B$4:$CZ$265,'orig WPP2004'!BB$1)</f>
        <v>68234.388000000006</v>
      </c>
      <c r="CB214" s="51">
        <f>VLOOKUP($B$4:$B$236,'orig WPP2004'!$B$4:$CZ$265,'orig WPP2004'!BC$1)</f>
        <v>69275.475999999995</v>
      </c>
      <c r="CC214" s="51">
        <f>VLOOKUP($B$4:$B$236,'orig WPP2004'!$B$4:$CZ$265,'orig WPP2004'!BD$1)</f>
        <v>70277.361000000004</v>
      </c>
      <c r="CD214" s="51">
        <f>VLOOKUP($B$4:$B$236,'orig WPP2004'!$B$4:$CZ$265,'orig WPP2004'!BE$1)</f>
        <v>71252.486000000004</v>
      </c>
      <c r="CE214" s="51">
        <f>VLOOKUP($B$4:$B$236,'orig WPP2004'!$B$4:$CZ$265,'orig WPP2004'!BF$1)</f>
        <v>72219.793999999994</v>
      </c>
      <c r="CF214" s="51">
        <f>VLOOKUP($B$4:$B$236,'orig WPP2004'!$B$4:$CZ$265,'orig WPP2004'!BG$1)</f>
        <v>73192.838000000003</v>
      </c>
      <c r="CG214" s="51">
        <f>VLOOKUP($B$4:$B$236,'orig WPP2004'!$B$4:$CZ$265,'orig WPP2004'!BH$1)</f>
        <v>74174.881999999998</v>
      </c>
      <c r="CH214" s="51">
        <f>VLOOKUP($B$4:$B$236,'orig WPP2004'!$B$4:$CZ$265,'orig WPP2004'!BI$1)</f>
        <v>75160.744999999995</v>
      </c>
      <c r="CI214" s="51">
        <f>VLOOKUP($B$4:$B$236,'orig WPP2004'!$B$4:$CZ$265,'orig WPP2004'!BJ$1)</f>
        <v>76145.400999999998</v>
      </c>
      <c r="CJ214" s="51">
        <f>VLOOKUP($B$4:$B$236,'orig WPP2004'!$B$4:$CZ$265,'orig WPP2004'!BK$1)</f>
        <v>77120.769</v>
      </c>
      <c r="CK214" s="51">
        <f>VLOOKUP($B$4:$B$236,'orig WPP2004'!$B$4:$CZ$265,'orig WPP2004'!BL$1)</f>
        <v>78080.73</v>
      </c>
      <c r="CL214" s="51">
        <f>VLOOKUP($B$4:$B$236,'orig WPP2004'!$B$4:$CZ$265,'orig WPP2004'!BM$1)</f>
        <v>79024.391000000003</v>
      </c>
      <c r="CM214" s="51">
        <f>VLOOKUP($B$4:$B$236,'orig WPP2004'!$B$4:$CZ$265,'orig WPP2004'!BN$1)</f>
        <v>79953.182000000001</v>
      </c>
      <c r="CN214" s="51">
        <f>VLOOKUP($B$4:$B$236,'orig WPP2004'!$B$4:$CZ$265,'orig WPP2004'!BO$1)</f>
        <v>80865.978000000003</v>
      </c>
      <c r="CO214" s="51">
        <f>VLOOKUP($B$4:$B$236,'orig WPP2004'!$B$4:$CZ$265,'orig WPP2004'!BP$1)</f>
        <v>81761.880999999994</v>
      </c>
      <c r="CP214" s="51">
        <f>VLOOKUP($B$4:$B$236,'orig WPP2004'!$B$4:$CZ$265,'orig WPP2004'!BQ$1)</f>
        <v>82640.315000000002</v>
      </c>
      <c r="CQ214" s="51">
        <f>VLOOKUP($B$4:$B$236,'orig WPP2004'!$B$4:$CZ$265,'orig WPP2004'!BR$1)</f>
        <v>83500.006999999998</v>
      </c>
      <c r="CR214" s="51">
        <f>VLOOKUP($B$4:$B$236,'orig WPP2004'!$B$4:$CZ$265,'orig WPP2004'!BS$1)</f>
        <v>84340.856999999989</v>
      </c>
      <c r="CS214" s="51">
        <f>VLOOKUP($B$4:$B$236,'orig WPP2004'!$B$4:$CZ$265,'orig WPP2004'!BT$1)</f>
        <v>85164.962999999989</v>
      </c>
      <c r="CT214" s="51">
        <f>VLOOKUP($B$4:$B$236,'orig WPP2004'!$B$4:$CZ$265,'orig WPP2004'!BU$1)</f>
        <v>85975.391999999993</v>
      </c>
      <c r="CU214" s="51">
        <f>VLOOKUP($B$4:$B$236,'orig WPP2004'!$B$4:$CZ$265,'orig WPP2004'!BV$1)</f>
        <v>86774.18</v>
      </c>
      <c r="CV214" s="51">
        <f>VLOOKUP($B$4:$B$236,'orig WPP2004'!$B$4:$CZ$265,'orig WPP2004'!BW$1)</f>
        <v>87561.65</v>
      </c>
      <c r="CW214" s="51">
        <f>VLOOKUP($B$4:$B$236,'orig WPP2004'!$B$4:$CZ$265,'orig WPP2004'!BX$1)</f>
        <v>88336.46</v>
      </c>
      <c r="CX214" s="51">
        <f>VLOOKUP($B$4:$B$236,'orig WPP2004'!$B$4:$CZ$265,'orig WPP2004'!BY$1)</f>
        <v>89096.898000000001</v>
      </c>
      <c r="CY214" s="51">
        <f>VLOOKUP($B$4:$B$236,'orig WPP2004'!$B$4:$CZ$265,'orig WPP2004'!BZ$1)</f>
        <v>89840.510999999999</v>
      </c>
      <c r="CZ214" s="51">
        <f>VLOOKUP($B$4:$B$236,'orig WPP2004'!$B$4:$CZ$265,'orig WPP2004'!CA$1)</f>
        <v>90565.241999999998</v>
      </c>
      <c r="DA214" s="51">
        <f>VLOOKUP($B$4:$B$236,'orig WPP2004'!$B$4:$CZ$265,'orig WPP2004'!CB$1)</f>
        <v>91270.467999999993</v>
      </c>
      <c r="DB214" s="51">
        <f>VLOOKUP($B$4:$B$236,'orig WPP2004'!$B$4:$CZ$265,'orig WPP2004'!CC$1)</f>
        <v>91955.790999999997</v>
      </c>
      <c r="DC214" s="51">
        <f>VLOOKUP($B$4:$B$236,'orig WPP2004'!$B$4:$CZ$265,'orig WPP2004'!CD$1)</f>
        <v>92619.614000000001</v>
      </c>
      <c r="DD214" s="51">
        <f>VLOOKUP($B$4:$B$236,'orig WPP2004'!$B$4:$CZ$265,'orig WPP2004'!CE$1)</f>
        <v>93260.138999999996</v>
      </c>
      <c r="DE214" s="51">
        <f>VLOOKUP($B$4:$B$236,'orig WPP2004'!$B$4:$CZ$265,'orig WPP2004'!CF$1)</f>
        <v>93875.978999999992</v>
      </c>
    </row>
    <row r="215" spans="1:109">
      <c r="A215">
        <v>15</v>
      </c>
      <c r="B215" s="3">
        <v>795</v>
      </c>
      <c r="C215" s="1" t="s">
        <v>679</v>
      </c>
      <c r="D215" s="29">
        <f>+[5]Summary!F7</f>
        <v>345.2550691621052</v>
      </c>
      <c r="E215" s="29">
        <f>+[5]Summary!G7</f>
        <v>358.04229394588685</v>
      </c>
      <c r="F215" s="29">
        <f>+[5]Summary!H7</f>
        <v>371.30311964758636</v>
      </c>
      <c r="G215" s="29">
        <f>+[5]Summary!I7</f>
        <v>385.05508704194142</v>
      </c>
      <c r="H215" s="29">
        <f>+[5]Summary!J7</f>
        <v>399.31638656201329</v>
      </c>
      <c r="I215" s="29">
        <f>+[5]Summary!K7</f>
        <v>414.10588236060642</v>
      </c>
      <c r="J215" s="29">
        <f>+[5]Summary!L7</f>
        <v>429.44313726285117</v>
      </c>
      <c r="K215" s="29">
        <f>+[5]Summary!M7</f>
        <v>445.34843864295669</v>
      </c>
      <c r="L215" s="29">
        <f>+[5]Summary!N7</f>
        <v>461.84282525936248</v>
      </c>
      <c r="M215" s="29">
        <f>+[5]Summary!O7</f>
        <v>478.94811508378336</v>
      </c>
      <c r="N215" s="29">
        <f>+[5]Summary!P7</f>
        <v>496.6869341609605</v>
      </c>
      <c r="O215" s="29">
        <f>+[5]Summary!Q7</f>
        <v>515.08274653729234</v>
      </c>
      <c r="P215" s="29">
        <f>+[5]Summary!R7</f>
        <v>521.60278130358711</v>
      </c>
      <c r="Q215" s="29">
        <f>+[5]Summary!S7</f>
        <v>528.20534815553128</v>
      </c>
      <c r="R215" s="29">
        <f>+[5]Summary!T7</f>
        <v>534.8914918030697</v>
      </c>
      <c r="S215" s="29">
        <f>+[5]Summary!U7</f>
        <v>541.66227018032373</v>
      </c>
      <c r="T215" s="29">
        <f>+[5]Summary!V7</f>
        <v>548.51875461298596</v>
      </c>
      <c r="U215" s="29">
        <f>+[5]Summary!W7</f>
        <v>590.71250496783114</v>
      </c>
      <c r="V215" s="29">
        <f>+[5]Summary!X7</f>
        <v>636.15192842689498</v>
      </c>
      <c r="W215" s="29">
        <f>+[5]Summary!Y7</f>
        <v>685.08669215204088</v>
      </c>
      <c r="X215" s="29">
        <f>+[5]Summary!Z7</f>
        <v>737.78566847142861</v>
      </c>
      <c r="Y215" s="29">
        <f>+[5]Summary!AA7</f>
        <v>794.53841220000004</v>
      </c>
      <c r="Z215" s="29">
        <f>+[5]Summary!AB7</f>
        <v>882.82045800000003</v>
      </c>
      <c r="AA215" s="29">
        <f>+[5]Summary!AC7</f>
        <v>980.91162000000008</v>
      </c>
      <c r="AB215" s="29">
        <f>+[5]Summary!AD7</f>
        <v>1089.9018000000001</v>
      </c>
      <c r="AC215" s="51">
        <f>VLOOKUP($B$4:$B$236,'orig WPP2004'!$B$4:$CZ$265,'orig WPP2004'!D$1)</f>
        <v>1211.002</v>
      </c>
      <c r="AD215" s="51">
        <f>VLOOKUP($B$4:$B$236,'orig WPP2004'!$B$4:$CZ$265,'orig WPP2004'!E$1)</f>
        <v>1228.3780000000002</v>
      </c>
      <c r="AE215" s="51">
        <f>VLOOKUP($B$4:$B$236,'orig WPP2004'!$B$4:$CZ$265,'orig WPP2004'!F$1)</f>
        <v>1252.6590000000001</v>
      </c>
      <c r="AF215" s="51">
        <f>VLOOKUP($B$4:$B$236,'orig WPP2004'!$B$4:$CZ$265,'orig WPP2004'!G$1)</f>
        <v>1282.5830000000001</v>
      </c>
      <c r="AG215" s="51">
        <f>VLOOKUP($B$4:$B$236,'orig WPP2004'!$B$4:$CZ$265,'orig WPP2004'!H$1)</f>
        <v>1317.125</v>
      </c>
      <c r="AH215" s="51">
        <f>VLOOKUP($B$4:$B$236,'orig WPP2004'!$B$4:$CZ$265,'orig WPP2004'!I$1)</f>
        <v>1355.5</v>
      </c>
      <c r="AI215" s="51">
        <f>VLOOKUP($B$4:$B$236,'orig WPP2004'!$B$4:$CZ$265,'orig WPP2004'!J$1)</f>
        <v>1397.172</v>
      </c>
      <c r="AJ215" s="51">
        <f>VLOOKUP($B$4:$B$236,'orig WPP2004'!$B$4:$CZ$265,'orig WPP2004'!K$1)</f>
        <v>1441.8420000000001</v>
      </c>
      <c r="AK215" s="51">
        <f>VLOOKUP($B$4:$B$236,'orig WPP2004'!$B$4:$CZ$265,'orig WPP2004'!L$1)</f>
        <v>1489.4169999999999</v>
      </c>
      <c r="AL215" s="51">
        <f>VLOOKUP($B$4:$B$236,'orig WPP2004'!$B$4:$CZ$265,'orig WPP2004'!M$1)</f>
        <v>1539.9560000000001</v>
      </c>
      <c r="AM215" s="51">
        <f>VLOOKUP($B$4:$B$236,'orig WPP2004'!$B$4:$CZ$265,'orig WPP2004'!N$1)</f>
        <v>1593.502</v>
      </c>
      <c r="AN215" s="51">
        <f>VLOOKUP($B$4:$B$236,'orig WPP2004'!$B$4:$CZ$265,'orig WPP2004'!O$1)</f>
        <v>1649.914</v>
      </c>
      <c r="AO215" s="51">
        <f>VLOOKUP($B$4:$B$236,'orig WPP2004'!$B$4:$CZ$265,'orig WPP2004'!P$1)</f>
        <v>1708.713</v>
      </c>
      <c r="AP215" s="51">
        <f>VLOOKUP($B$4:$B$236,'orig WPP2004'!$B$4:$CZ$265,'orig WPP2004'!Q$1)</f>
        <v>1769.009</v>
      </c>
      <c r="AQ215" s="51">
        <f>VLOOKUP($B$4:$B$236,'orig WPP2004'!$B$4:$CZ$265,'orig WPP2004'!R$1)</f>
        <v>1829.6990000000001</v>
      </c>
      <c r="AR215" s="51">
        <f>VLOOKUP($B$4:$B$236,'orig WPP2004'!$B$4:$CZ$265,'orig WPP2004'!S$1)</f>
        <v>1890.001</v>
      </c>
      <c r="AS215" s="51">
        <f>VLOOKUP($B$4:$B$236,'orig WPP2004'!$B$4:$CZ$265,'orig WPP2004'!T$1)</f>
        <v>1949.4259999999999</v>
      </c>
      <c r="AT215" s="51">
        <f>VLOOKUP($B$4:$B$236,'orig WPP2004'!$B$4:$CZ$265,'orig WPP2004'!U$1)</f>
        <v>2008.1489999999999</v>
      </c>
      <c r="AU215" s="51">
        <f>VLOOKUP($B$4:$B$236,'orig WPP2004'!$B$4:$CZ$265,'orig WPP2004'!V$1)</f>
        <v>2066.8910000000001</v>
      </c>
      <c r="AV215" s="51">
        <f>VLOOKUP($B$4:$B$236,'orig WPP2004'!$B$4:$CZ$265,'orig WPP2004'!W$1)</f>
        <v>2126.752</v>
      </c>
      <c r="AW215" s="51">
        <f>VLOOKUP($B$4:$B$236,'orig WPP2004'!$B$4:$CZ$265,'orig WPP2004'!X$1)</f>
        <v>2188.5010000000002</v>
      </c>
      <c r="AX215" s="51">
        <f>VLOOKUP($B$4:$B$236,'orig WPP2004'!$B$4:$CZ$265,'orig WPP2004'!Y$1)</f>
        <v>2252.3879999999999</v>
      </c>
      <c r="AY215" s="51">
        <f>VLOOKUP($B$4:$B$236,'orig WPP2004'!$B$4:$CZ$265,'orig WPP2004'!Z$1)</f>
        <v>2318.0720000000001</v>
      </c>
      <c r="AZ215" s="51">
        <f>VLOOKUP($B$4:$B$236,'orig WPP2004'!$B$4:$CZ$265,'orig WPP2004'!AA$1)</f>
        <v>2385.04</v>
      </c>
      <c r="BA215" s="51">
        <f>VLOOKUP($B$4:$B$236,'orig WPP2004'!$B$4:$CZ$265,'orig WPP2004'!AB$1)</f>
        <v>2452.5279999999998</v>
      </c>
      <c r="BB215" s="51">
        <f>VLOOKUP($B$4:$B$236,'orig WPP2004'!$B$4:$CZ$265,'orig WPP2004'!AC$1)</f>
        <v>2520.002</v>
      </c>
      <c r="BC215" s="51">
        <f>VLOOKUP($B$4:$B$236,'orig WPP2004'!$B$4:$CZ$265,'orig WPP2004'!AD$1)</f>
        <v>2587.4169999999999</v>
      </c>
      <c r="BD215" s="51">
        <f>VLOOKUP($B$4:$B$236,'orig WPP2004'!$B$4:$CZ$265,'orig WPP2004'!AE$1)</f>
        <v>2655.0349999999999</v>
      </c>
      <c r="BE215" s="51">
        <f>VLOOKUP($B$4:$B$236,'orig WPP2004'!$B$4:$CZ$265,'orig WPP2004'!AF$1)</f>
        <v>2723.0059999999999</v>
      </c>
      <c r="BF215" s="51">
        <f>VLOOKUP($B$4:$B$236,'orig WPP2004'!$B$4:$CZ$265,'orig WPP2004'!AG$1)</f>
        <v>2791.5749999999998</v>
      </c>
      <c r="BG215" s="51">
        <f>VLOOKUP($B$4:$B$236,'orig WPP2004'!$B$4:$CZ$265,'orig WPP2004'!AH$1)</f>
        <v>2861</v>
      </c>
      <c r="BH215" s="51">
        <f>VLOOKUP($B$4:$B$236,'orig WPP2004'!$B$4:$CZ$265,'orig WPP2004'!AI$1)</f>
        <v>2931.3559999999998</v>
      </c>
      <c r="BI215" s="51">
        <f>VLOOKUP($B$4:$B$236,'orig WPP2004'!$B$4:$CZ$265,'orig WPP2004'!AJ$1)</f>
        <v>3002.8289999999997</v>
      </c>
      <c r="BJ215" s="51">
        <f>VLOOKUP($B$4:$B$236,'orig WPP2004'!$B$4:$CZ$265,'orig WPP2004'!AK$1)</f>
        <v>3075.9360000000001</v>
      </c>
      <c r="BK215" s="51">
        <f>VLOOKUP($B$4:$B$236,'orig WPP2004'!$B$4:$CZ$265,'orig WPP2004'!AL$1)</f>
        <v>3151.3209999999999</v>
      </c>
      <c r="BL215" s="51">
        <f>VLOOKUP($B$4:$B$236,'orig WPP2004'!$B$4:$CZ$265,'orig WPP2004'!AM$1)</f>
        <v>3229.5</v>
      </c>
      <c r="BM215" s="51">
        <f>VLOOKUP($B$4:$B$236,'orig WPP2004'!$B$4:$CZ$265,'orig WPP2004'!AN$1)</f>
        <v>3309.9080000000004</v>
      </c>
      <c r="BN215" s="51">
        <f>VLOOKUP($B$4:$B$236,'orig WPP2004'!$B$4:$CZ$265,'orig WPP2004'!AO$1)</f>
        <v>3392.4480000000003</v>
      </c>
      <c r="BO215" s="51">
        <f>VLOOKUP($B$4:$B$236,'orig WPP2004'!$B$4:$CZ$265,'orig WPP2004'!AP$1)</f>
        <v>3478.5519999999997</v>
      </c>
      <c r="BP215" s="51">
        <f>VLOOKUP($B$4:$B$236,'orig WPP2004'!$B$4:$CZ$265,'orig WPP2004'!AQ$1)</f>
        <v>3570.11</v>
      </c>
      <c r="BQ215" s="51">
        <f>VLOOKUP($B$4:$B$236,'orig WPP2004'!$B$4:$CZ$265,'orig WPP2004'!AR$1)</f>
        <v>3668.0010000000002</v>
      </c>
      <c r="BR215" s="51">
        <f>VLOOKUP($B$4:$B$236,'orig WPP2004'!$B$4:$CZ$265,'orig WPP2004'!AS$1)</f>
        <v>3773.48</v>
      </c>
      <c r="BS215" s="51">
        <f>VLOOKUP($B$4:$B$236,'orig WPP2004'!$B$4:$CZ$265,'orig WPP2004'!AT$1)</f>
        <v>3884.875</v>
      </c>
      <c r="BT215" s="51">
        <f>VLOOKUP($B$4:$B$236,'orig WPP2004'!$B$4:$CZ$265,'orig WPP2004'!AU$1)</f>
        <v>3996.5839999999998</v>
      </c>
      <c r="BU215" s="51">
        <f>VLOOKUP($B$4:$B$236,'orig WPP2004'!$B$4:$CZ$265,'orig WPP2004'!AV$1)</f>
        <v>4101.0339999999997</v>
      </c>
      <c r="BV215" s="51">
        <f>VLOOKUP($B$4:$B$236,'orig WPP2004'!$B$4:$CZ$265,'orig WPP2004'!AW$1)</f>
        <v>4192.9790000000003</v>
      </c>
      <c r="BW215" s="51">
        <f>VLOOKUP($B$4:$B$236,'orig WPP2004'!$B$4:$CZ$265,'orig WPP2004'!AX$1)</f>
        <v>4270.0820000000003</v>
      </c>
      <c r="BX215" s="51">
        <f>VLOOKUP($B$4:$B$236,'orig WPP2004'!$B$4:$CZ$265,'orig WPP2004'!AY$1)</f>
        <v>4334.3559999999998</v>
      </c>
      <c r="BY215" s="51">
        <f>VLOOKUP($B$4:$B$236,'orig WPP2004'!$B$4:$CZ$265,'orig WPP2004'!AZ$1)</f>
        <v>4390.2819999999992</v>
      </c>
      <c r="BZ215" s="51">
        <f>VLOOKUP($B$4:$B$236,'orig WPP2004'!$B$4:$CZ$265,'orig WPP2004'!BA$1)</f>
        <v>4444.567</v>
      </c>
      <c r="CA215" s="51">
        <f>VLOOKUP($B$4:$B$236,'orig WPP2004'!$B$4:$CZ$265,'orig WPP2004'!BB$1)</f>
        <v>4502.1400000000003</v>
      </c>
      <c r="CB215" s="51">
        <f>VLOOKUP($B$4:$B$236,'orig WPP2004'!$B$4:$CZ$265,'orig WPP2004'!BC$1)</f>
        <v>4564.3670000000002</v>
      </c>
      <c r="CC215" s="51">
        <f>VLOOKUP($B$4:$B$236,'orig WPP2004'!$B$4:$CZ$265,'orig WPP2004'!BD$1)</f>
        <v>4629.9110000000001</v>
      </c>
      <c r="CD215" s="51">
        <f>VLOOKUP($B$4:$B$236,'orig WPP2004'!$B$4:$CZ$265,'orig WPP2004'!BE$1)</f>
        <v>4697.7629999999999</v>
      </c>
      <c r="CE215" s="51">
        <f>VLOOKUP($B$4:$B$236,'orig WPP2004'!$B$4:$CZ$265,'orig WPP2004'!BF$1)</f>
        <v>4766.009</v>
      </c>
      <c r="CF215" s="51">
        <f>VLOOKUP($B$4:$B$236,'orig WPP2004'!$B$4:$CZ$265,'orig WPP2004'!BG$1)</f>
        <v>4833.2659999999996</v>
      </c>
      <c r="CG215" s="51">
        <f>VLOOKUP($B$4:$B$236,'orig WPP2004'!$B$4:$CZ$265,'orig WPP2004'!BH$1)</f>
        <v>4899.4560000000001</v>
      </c>
      <c r="CH215" s="51">
        <f>VLOOKUP($B$4:$B$236,'orig WPP2004'!$B$4:$CZ$265,'orig WPP2004'!BI$1)</f>
        <v>4965.2749999999996</v>
      </c>
      <c r="CI215" s="51">
        <f>VLOOKUP($B$4:$B$236,'orig WPP2004'!$B$4:$CZ$265,'orig WPP2004'!BJ$1)</f>
        <v>5030.9719999999998</v>
      </c>
      <c r="CJ215" s="51">
        <f>VLOOKUP($B$4:$B$236,'orig WPP2004'!$B$4:$CZ$265,'orig WPP2004'!BK$1)</f>
        <v>5096.942</v>
      </c>
      <c r="CK215" s="51">
        <f>VLOOKUP($B$4:$B$236,'orig WPP2004'!$B$4:$CZ$265,'orig WPP2004'!BL$1)</f>
        <v>5163.43</v>
      </c>
      <c r="CL215" s="51">
        <f>VLOOKUP($B$4:$B$236,'orig WPP2004'!$B$4:$CZ$265,'orig WPP2004'!BM$1)</f>
        <v>5230.4040000000005</v>
      </c>
      <c r="CM215" s="51">
        <f>VLOOKUP($B$4:$B$236,'orig WPP2004'!$B$4:$CZ$265,'orig WPP2004'!BN$1)</f>
        <v>5297.6110000000008</v>
      </c>
      <c r="CN215" s="51">
        <f>VLOOKUP($B$4:$B$236,'orig WPP2004'!$B$4:$CZ$265,'orig WPP2004'!BO$1)</f>
        <v>5364.7979999999998</v>
      </c>
      <c r="CO215" s="51">
        <f>VLOOKUP($B$4:$B$236,'orig WPP2004'!$B$4:$CZ$265,'orig WPP2004'!BP$1)</f>
        <v>5431.625</v>
      </c>
      <c r="CP215" s="51">
        <f>VLOOKUP($B$4:$B$236,'orig WPP2004'!$B$4:$CZ$265,'orig WPP2004'!BQ$1)</f>
        <v>5497.7759999999998</v>
      </c>
      <c r="CQ215" s="51">
        <f>VLOOKUP($B$4:$B$236,'orig WPP2004'!$B$4:$CZ$265,'orig WPP2004'!BR$1)</f>
        <v>5563.1489999999994</v>
      </c>
      <c r="CR215" s="51">
        <f>VLOOKUP($B$4:$B$236,'orig WPP2004'!$B$4:$CZ$265,'orig WPP2004'!BS$1)</f>
        <v>5627.5820000000003</v>
      </c>
      <c r="CS215" s="51">
        <f>VLOOKUP($B$4:$B$236,'orig WPP2004'!$B$4:$CZ$265,'orig WPP2004'!BT$1)</f>
        <v>5690.6309999999994</v>
      </c>
      <c r="CT215" s="51">
        <f>VLOOKUP($B$4:$B$236,'orig WPP2004'!$B$4:$CZ$265,'orig WPP2004'!BU$1)</f>
        <v>5751.7649999999994</v>
      </c>
      <c r="CU215" s="51">
        <f>VLOOKUP($B$4:$B$236,'orig WPP2004'!$B$4:$CZ$265,'orig WPP2004'!BV$1)</f>
        <v>5810.5789999999997</v>
      </c>
      <c r="CV215" s="51">
        <f>VLOOKUP($B$4:$B$236,'orig WPP2004'!$B$4:$CZ$265,'orig WPP2004'!BW$1)</f>
        <v>5866.9130000000005</v>
      </c>
      <c r="CW215" s="51">
        <f>VLOOKUP($B$4:$B$236,'orig WPP2004'!$B$4:$CZ$265,'orig WPP2004'!BX$1)</f>
        <v>5920.7709999999997</v>
      </c>
      <c r="CX215" s="51">
        <f>VLOOKUP($B$4:$B$236,'orig WPP2004'!$B$4:$CZ$265,'orig WPP2004'!BY$1)</f>
        <v>5972.14</v>
      </c>
      <c r="CY215" s="51">
        <f>VLOOKUP($B$4:$B$236,'orig WPP2004'!$B$4:$CZ$265,'orig WPP2004'!BZ$1)</f>
        <v>6021.0789999999997</v>
      </c>
      <c r="CZ215" s="51">
        <f>VLOOKUP($B$4:$B$236,'orig WPP2004'!$B$4:$CZ$265,'orig WPP2004'!CA$1)</f>
        <v>6067.6710000000003</v>
      </c>
      <c r="DA215" s="51">
        <f>VLOOKUP($B$4:$B$236,'orig WPP2004'!$B$4:$CZ$265,'orig WPP2004'!CB$1)</f>
        <v>6111.87</v>
      </c>
      <c r="DB215" s="51">
        <f>VLOOKUP($B$4:$B$236,'orig WPP2004'!$B$4:$CZ$265,'orig WPP2004'!CC$1)</f>
        <v>6153.7510000000002</v>
      </c>
      <c r="DC215" s="51">
        <f>VLOOKUP($B$4:$B$236,'orig WPP2004'!$B$4:$CZ$265,'orig WPP2004'!CD$1)</f>
        <v>6193.6810000000005</v>
      </c>
      <c r="DD215" s="51">
        <f>VLOOKUP($B$4:$B$236,'orig WPP2004'!$B$4:$CZ$265,'orig WPP2004'!CE$1)</f>
        <v>6232.1509999999998</v>
      </c>
      <c r="DE215" s="51">
        <f>VLOOKUP($B$4:$B$236,'orig WPP2004'!$B$4:$CZ$265,'orig WPP2004'!CF$1)</f>
        <v>6269.5349999999999</v>
      </c>
    </row>
    <row r="216" spans="1:109">
      <c r="A216">
        <v>4</v>
      </c>
      <c r="B216" s="3">
        <v>796</v>
      </c>
      <c r="C216" s="1" t="s">
        <v>427</v>
      </c>
      <c r="D216" s="29">
        <f>+[1]Summary!F48</f>
        <v>0.62261512575159339</v>
      </c>
      <c r="E216" s="29">
        <f>+[1]Summary!G48</f>
        <v>0.67364915245254364</v>
      </c>
      <c r="F216" s="29">
        <f>+[1]Summary!H48</f>
        <v>0.72886629609619458</v>
      </c>
      <c r="G216" s="29">
        <f>+[1]Summary!I48</f>
        <v>0.78860943512047288</v>
      </c>
      <c r="H216" s="29">
        <f>+[1]Summary!J48</f>
        <v>0.8532495527532985</v>
      </c>
      <c r="I216" s="29">
        <f>+[1]Summary!K48</f>
        <v>0.9231880406838967</v>
      </c>
      <c r="J216" s="29">
        <f>+[1]Summary!L48</f>
        <v>0.99885919155962599</v>
      </c>
      <c r="K216" s="29">
        <f>+[1]Summary!M48</f>
        <v>1.0807328957858249</v>
      </c>
      <c r="L216" s="29">
        <f>+[1]Summary!N48</f>
        <v>1.1693175593748268</v>
      </c>
      <c r="M216" s="29">
        <f>+[1]Summary!O48</f>
        <v>1.2651632609629273</v>
      </c>
      <c r="N216" s="29">
        <f>+[1]Summary!P48</f>
        <v>1.3688651675992329</v>
      </c>
      <c r="O216" s="29">
        <f>+[1]Summary!Q48</f>
        <v>1.4810672305172028</v>
      </c>
      <c r="P216" s="29">
        <f>+[1]Summary!R48</f>
        <v>1.5304361382011098</v>
      </c>
      <c r="Q216" s="29">
        <f>+[1]Summary!S48</f>
        <v>1.5814506761411466</v>
      </c>
      <c r="R216" s="29">
        <f>+[1]Summary!T48</f>
        <v>1.6341656986791848</v>
      </c>
      <c r="S216" s="29">
        <f>+[1]Summary!U48</f>
        <v>1.6886378886351578</v>
      </c>
      <c r="T216" s="29">
        <f>+[1]Summary!V48</f>
        <v>1.7449258182563296</v>
      </c>
      <c r="U216" s="29">
        <f>+[1]Summary!W48</f>
        <v>1.805095674058272</v>
      </c>
      <c r="V216" s="29">
        <f>+[1]Summary!X48</f>
        <v>1.8673403524740744</v>
      </c>
      <c r="W216" s="29">
        <f>+[1]Summary!Y48</f>
        <v>1.9317313991111116</v>
      </c>
      <c r="X216" s="29">
        <f>+[1]Summary!Z48</f>
        <v>1.998342826666667</v>
      </c>
      <c r="Y216" s="29">
        <f>+[1]Summary!AA48</f>
        <v>2.0672512000000003</v>
      </c>
      <c r="Z216" s="29">
        <f>+[1]Summary!AB48</f>
        <v>2.5840640000000006</v>
      </c>
      <c r="AA216" s="29">
        <f>+[1]Summary!AC48</f>
        <v>3.230080000000001</v>
      </c>
      <c r="AB216" s="29">
        <f>+[1]Summary!AD48</f>
        <v>4.0376000000000012</v>
      </c>
      <c r="AC216" s="51">
        <f>VLOOKUP($B$4:$B$236,'orig WPP2004'!$B$4:$CZ$265,'orig WPP2004'!D$1)</f>
        <v>5.0470000000000006</v>
      </c>
      <c r="AD216" s="51">
        <f>VLOOKUP($B$4:$B$236,'orig WPP2004'!$B$4:$CZ$265,'orig WPP2004'!E$1)</f>
        <v>4.9830000000000005</v>
      </c>
      <c r="AE216" s="51">
        <f>VLOOKUP($B$4:$B$236,'orig WPP2004'!$B$4:$CZ$265,'orig WPP2004'!F$1)</f>
        <v>4.976</v>
      </c>
      <c r="AF216" s="51">
        <f>VLOOKUP($B$4:$B$236,'orig WPP2004'!$B$4:$CZ$265,'orig WPP2004'!G$1)</f>
        <v>5.0149999999999997</v>
      </c>
      <c r="AG216" s="51">
        <f>VLOOKUP($B$4:$B$236,'orig WPP2004'!$B$4:$CZ$265,'orig WPP2004'!H$1)</f>
        <v>5.093</v>
      </c>
      <c r="AH216" s="51">
        <f>VLOOKUP($B$4:$B$236,'orig WPP2004'!$B$4:$CZ$265,'orig WPP2004'!I$1)</f>
        <v>5.1970000000000001</v>
      </c>
      <c r="AI216" s="51">
        <f>VLOOKUP($B$4:$B$236,'orig WPP2004'!$B$4:$CZ$265,'orig WPP2004'!J$1)</f>
        <v>5.3170000000000002</v>
      </c>
      <c r="AJ216" s="51">
        <f>VLOOKUP($B$4:$B$236,'orig WPP2004'!$B$4:$CZ$265,'orig WPP2004'!K$1)</f>
        <v>5.4410000000000007</v>
      </c>
      <c r="AK216" s="51">
        <f>VLOOKUP($B$4:$B$236,'orig WPP2004'!$B$4:$CZ$265,'orig WPP2004'!L$1)</f>
        <v>5.5570000000000004</v>
      </c>
      <c r="AL216" s="51">
        <f>VLOOKUP($B$4:$B$236,'orig WPP2004'!$B$4:$CZ$265,'orig WPP2004'!M$1)</f>
        <v>5.6550000000000002</v>
      </c>
      <c r="AM216" s="51">
        <f>VLOOKUP($B$4:$B$236,'orig WPP2004'!$B$4:$CZ$265,'orig WPP2004'!N$1)</f>
        <v>5.7240000000000002</v>
      </c>
      <c r="AN216" s="51">
        <f>VLOOKUP($B$4:$B$236,'orig WPP2004'!$B$4:$CZ$265,'orig WPP2004'!O$1)</f>
        <v>5.76</v>
      </c>
      <c r="AO216" s="51">
        <f>VLOOKUP($B$4:$B$236,'orig WPP2004'!$B$4:$CZ$265,'orig WPP2004'!P$1)</f>
        <v>5.7629999999999999</v>
      </c>
      <c r="AP216" s="51">
        <f>VLOOKUP($B$4:$B$236,'orig WPP2004'!$B$4:$CZ$265,'orig WPP2004'!Q$1)</f>
        <v>5.74</v>
      </c>
      <c r="AQ216" s="51">
        <f>VLOOKUP($B$4:$B$236,'orig WPP2004'!$B$4:$CZ$265,'orig WPP2004'!R$1)</f>
        <v>5.7059999999999995</v>
      </c>
      <c r="AR216" s="51">
        <f>VLOOKUP($B$4:$B$236,'orig WPP2004'!$B$4:$CZ$265,'orig WPP2004'!S$1)</f>
        <v>5.6690000000000005</v>
      </c>
      <c r="AS216" s="51">
        <f>VLOOKUP($B$4:$B$236,'orig WPP2004'!$B$4:$CZ$265,'orig WPP2004'!T$1)</f>
        <v>5.6289999999999996</v>
      </c>
      <c r="AT216" s="51">
        <f>VLOOKUP($B$4:$B$236,'orig WPP2004'!$B$4:$CZ$265,'orig WPP2004'!U$1)</f>
        <v>5.5880000000000001</v>
      </c>
      <c r="AU216" s="51">
        <f>VLOOKUP($B$4:$B$236,'orig WPP2004'!$B$4:$CZ$265,'orig WPP2004'!V$1)</f>
        <v>5.5629999999999997</v>
      </c>
      <c r="AV216" s="51">
        <f>VLOOKUP($B$4:$B$236,'orig WPP2004'!$B$4:$CZ$265,'orig WPP2004'!W$1)</f>
        <v>5.5720000000000001</v>
      </c>
      <c r="AW216" s="51">
        <f>VLOOKUP($B$4:$B$236,'orig WPP2004'!$B$4:$CZ$265,'orig WPP2004'!X$1)</f>
        <v>5.6310000000000002</v>
      </c>
      <c r="AX216" s="51">
        <f>VLOOKUP($B$4:$B$236,'orig WPP2004'!$B$4:$CZ$265,'orig WPP2004'!Y$1)</f>
        <v>5.7490000000000006</v>
      </c>
      <c r="AY216" s="51">
        <f>VLOOKUP($B$4:$B$236,'orig WPP2004'!$B$4:$CZ$265,'orig WPP2004'!Z$1)</f>
        <v>5.923</v>
      </c>
      <c r="AZ216" s="51">
        <f>VLOOKUP($B$4:$B$236,'orig WPP2004'!$B$4:$CZ$265,'orig WPP2004'!AA$1)</f>
        <v>6.13</v>
      </c>
      <c r="BA216" s="51">
        <f>VLOOKUP($B$4:$B$236,'orig WPP2004'!$B$4:$CZ$265,'orig WPP2004'!AB$1)</f>
        <v>6.343</v>
      </c>
      <c r="BB216" s="51">
        <f>VLOOKUP($B$4:$B$236,'orig WPP2004'!$B$4:$CZ$265,'orig WPP2004'!AC$1)</f>
        <v>6.5430000000000001</v>
      </c>
      <c r="BC216" s="51">
        <f>VLOOKUP($B$4:$B$236,'orig WPP2004'!$B$4:$CZ$265,'orig WPP2004'!AD$1)</f>
        <v>6.7190000000000003</v>
      </c>
      <c r="BD216" s="51">
        <f>VLOOKUP($B$4:$B$236,'orig WPP2004'!$B$4:$CZ$265,'orig WPP2004'!AE$1)</f>
        <v>6.8819999999999997</v>
      </c>
      <c r="BE216" s="51">
        <f>VLOOKUP($B$4:$B$236,'orig WPP2004'!$B$4:$CZ$265,'orig WPP2004'!AF$1)</f>
        <v>7.0510000000000002</v>
      </c>
      <c r="BF216" s="51">
        <f>VLOOKUP($B$4:$B$236,'orig WPP2004'!$B$4:$CZ$265,'orig WPP2004'!AG$1)</f>
        <v>7.2569999999999997</v>
      </c>
      <c r="BG216" s="51">
        <f>VLOOKUP($B$4:$B$236,'orig WPP2004'!$B$4:$CZ$265,'orig WPP2004'!AH$1)</f>
        <v>7.5190000000000001</v>
      </c>
      <c r="BH216" s="51">
        <f>VLOOKUP($B$4:$B$236,'orig WPP2004'!$B$4:$CZ$265,'orig WPP2004'!AI$1)</f>
        <v>7.8490000000000002</v>
      </c>
      <c r="BI216" s="51">
        <f>VLOOKUP($B$4:$B$236,'orig WPP2004'!$B$4:$CZ$265,'orig WPP2004'!AJ$1)</f>
        <v>8.2379999999999995</v>
      </c>
      <c r="BJ216" s="51">
        <f>VLOOKUP($B$4:$B$236,'orig WPP2004'!$B$4:$CZ$265,'orig WPP2004'!AK$1)</f>
        <v>8.6630000000000003</v>
      </c>
      <c r="BK216" s="51">
        <f>VLOOKUP($B$4:$B$236,'orig WPP2004'!$B$4:$CZ$265,'orig WPP2004'!AL$1)</f>
        <v>9.09</v>
      </c>
      <c r="BL216" s="51">
        <f>VLOOKUP($B$4:$B$236,'orig WPP2004'!$B$4:$CZ$265,'orig WPP2004'!AM$1)</f>
        <v>9.4949999999999992</v>
      </c>
      <c r="BM216" s="51">
        <f>VLOOKUP($B$4:$B$236,'orig WPP2004'!$B$4:$CZ$265,'orig WPP2004'!AN$1)</f>
        <v>9.8670000000000009</v>
      </c>
      <c r="BN216" s="51">
        <f>VLOOKUP($B$4:$B$236,'orig WPP2004'!$B$4:$CZ$265,'orig WPP2004'!AO$1)</f>
        <v>10.221</v>
      </c>
      <c r="BO216" s="51">
        <f>VLOOKUP($B$4:$B$236,'orig WPP2004'!$B$4:$CZ$265,'orig WPP2004'!AP$1)</f>
        <v>10.588999999999999</v>
      </c>
      <c r="BP216" s="51">
        <f>VLOOKUP($B$4:$B$236,'orig WPP2004'!$B$4:$CZ$265,'orig WPP2004'!AQ$1)</f>
        <v>11.018000000000001</v>
      </c>
      <c r="BQ216" s="51">
        <f>VLOOKUP($B$4:$B$236,'orig WPP2004'!$B$4:$CZ$265,'orig WPP2004'!AR$1)</f>
        <v>11.542999999999999</v>
      </c>
      <c r="BR216" s="51">
        <f>VLOOKUP($B$4:$B$236,'orig WPP2004'!$B$4:$CZ$265,'orig WPP2004'!AS$1)</f>
        <v>12.181000000000001</v>
      </c>
      <c r="BS216" s="51">
        <f>VLOOKUP($B$4:$B$236,'orig WPP2004'!$B$4:$CZ$265,'orig WPP2004'!AT$1)</f>
        <v>12.92</v>
      </c>
      <c r="BT216" s="51">
        <f>VLOOKUP($B$4:$B$236,'orig WPP2004'!$B$4:$CZ$265,'orig WPP2004'!AU$1)</f>
        <v>13.724</v>
      </c>
      <c r="BU216" s="51">
        <f>VLOOKUP($B$4:$B$236,'orig WPP2004'!$B$4:$CZ$265,'orig WPP2004'!AV$1)</f>
        <v>14.536999999999999</v>
      </c>
      <c r="BV216" s="51">
        <f>VLOOKUP($B$4:$B$236,'orig WPP2004'!$B$4:$CZ$265,'orig WPP2004'!AW$1)</f>
        <v>15.326000000000001</v>
      </c>
      <c r="BW216" s="51">
        <f>VLOOKUP($B$4:$B$236,'orig WPP2004'!$B$4:$CZ$265,'orig WPP2004'!AX$1)</f>
        <v>16.055999999999997</v>
      </c>
      <c r="BX216" s="51">
        <f>VLOOKUP($B$4:$B$236,'orig WPP2004'!$B$4:$CZ$265,'orig WPP2004'!AY$1)</f>
        <v>16.745000000000001</v>
      </c>
      <c r="BY216" s="51">
        <f>VLOOKUP($B$4:$B$236,'orig WPP2004'!$B$4:$CZ$265,'orig WPP2004'!AZ$1)</f>
        <v>17.471</v>
      </c>
      <c r="BZ216" s="51">
        <f>VLOOKUP($B$4:$B$236,'orig WPP2004'!$B$4:$CZ$265,'orig WPP2004'!BA$1)</f>
        <v>18.335000000000001</v>
      </c>
      <c r="CA216" s="51">
        <f>VLOOKUP($B$4:$B$236,'orig WPP2004'!$B$4:$CZ$265,'orig WPP2004'!BB$1)</f>
        <v>19.404</v>
      </c>
      <c r="CB216" s="51">
        <f>VLOOKUP($B$4:$B$236,'orig WPP2004'!$B$4:$CZ$265,'orig WPP2004'!BC$1)</f>
        <v>20.718</v>
      </c>
      <c r="CC216" s="51">
        <f>VLOOKUP($B$4:$B$236,'orig WPP2004'!$B$4:$CZ$265,'orig WPP2004'!BD$1)</f>
        <v>22.222000000000001</v>
      </c>
      <c r="CD216" s="51">
        <f>VLOOKUP($B$4:$B$236,'orig WPP2004'!$B$4:$CZ$265,'orig WPP2004'!BE$1)</f>
        <v>23.774999999999999</v>
      </c>
      <c r="CE216" s="51">
        <f>VLOOKUP($B$4:$B$236,'orig WPP2004'!$B$4:$CZ$265,'orig WPP2004'!BF$1)</f>
        <v>25.176000000000002</v>
      </c>
      <c r="CF216" s="51">
        <f>VLOOKUP($B$4:$B$236,'orig WPP2004'!$B$4:$CZ$265,'orig WPP2004'!BG$1)</f>
        <v>26.288</v>
      </c>
      <c r="CG216" s="51">
        <f>VLOOKUP($B$4:$B$236,'orig WPP2004'!$B$4:$CZ$265,'orig WPP2004'!BH$1)</f>
        <v>27.055999999999997</v>
      </c>
      <c r="CH216" s="51">
        <f>VLOOKUP($B$4:$B$236,'orig WPP2004'!$B$4:$CZ$265,'orig WPP2004'!BI$1)</f>
        <v>27.527999999999999</v>
      </c>
      <c r="CI216" s="51">
        <f>VLOOKUP($B$4:$B$236,'orig WPP2004'!$B$4:$CZ$265,'orig WPP2004'!BJ$1)</f>
        <v>27.792000000000002</v>
      </c>
      <c r="CJ216" s="51">
        <f>VLOOKUP($B$4:$B$236,'orig WPP2004'!$B$4:$CZ$265,'orig WPP2004'!BK$1)</f>
        <v>27.988</v>
      </c>
      <c r="CK216" s="51">
        <f>VLOOKUP($B$4:$B$236,'orig WPP2004'!$B$4:$CZ$265,'orig WPP2004'!BL$1)</f>
        <v>28.216999999999999</v>
      </c>
      <c r="CL216" s="51">
        <f>VLOOKUP($B$4:$B$236,'orig WPP2004'!$B$4:$CZ$265,'orig WPP2004'!BM$1)</f>
        <v>28.503</v>
      </c>
      <c r="CM216" s="51">
        <f>VLOOKUP($B$4:$B$236,'orig WPP2004'!$B$4:$CZ$265,'orig WPP2004'!BN$1)</f>
        <v>28.819000000000003</v>
      </c>
      <c r="CN216" s="51">
        <f>VLOOKUP($B$4:$B$236,'orig WPP2004'!$B$4:$CZ$265,'orig WPP2004'!BO$1)</f>
        <v>29.152999999999999</v>
      </c>
      <c r="CO216" s="51">
        <f>VLOOKUP($B$4:$B$236,'orig WPP2004'!$B$4:$CZ$265,'orig WPP2004'!BP$1)</f>
        <v>29.478999999999999</v>
      </c>
      <c r="CP216" s="51">
        <f>VLOOKUP($B$4:$B$236,'orig WPP2004'!$B$4:$CZ$265,'orig WPP2004'!BQ$1)</f>
        <v>29.777999999999999</v>
      </c>
      <c r="CQ216" s="51">
        <f>VLOOKUP($B$4:$B$236,'orig WPP2004'!$B$4:$CZ$265,'orig WPP2004'!BR$1)</f>
        <v>30.054000000000002</v>
      </c>
      <c r="CR216" s="51">
        <f>VLOOKUP($B$4:$B$236,'orig WPP2004'!$B$4:$CZ$265,'orig WPP2004'!BS$1)</f>
        <v>30.319000000000003</v>
      </c>
      <c r="CS216" s="51">
        <f>VLOOKUP($B$4:$B$236,'orig WPP2004'!$B$4:$CZ$265,'orig WPP2004'!BT$1)</f>
        <v>30.574999999999999</v>
      </c>
      <c r="CT216" s="51">
        <f>VLOOKUP($B$4:$B$236,'orig WPP2004'!$B$4:$CZ$265,'orig WPP2004'!BU$1)</f>
        <v>30.823999999999998</v>
      </c>
      <c r="CU216" s="51">
        <f>VLOOKUP($B$4:$B$236,'orig WPP2004'!$B$4:$CZ$265,'orig WPP2004'!BV$1)</f>
        <v>31.067</v>
      </c>
      <c r="CV216" s="51">
        <f>VLOOKUP($B$4:$B$236,'orig WPP2004'!$B$4:$CZ$265,'orig WPP2004'!BW$1)</f>
        <v>31.305</v>
      </c>
      <c r="CW216" s="51">
        <f>VLOOKUP($B$4:$B$236,'orig WPP2004'!$B$4:$CZ$265,'orig WPP2004'!BX$1)</f>
        <v>31.536999999999999</v>
      </c>
      <c r="CX216" s="51">
        <f>VLOOKUP($B$4:$B$236,'orig WPP2004'!$B$4:$CZ$265,'orig WPP2004'!BY$1)</f>
        <v>31.764000000000003</v>
      </c>
      <c r="CY216" s="51">
        <f>VLOOKUP($B$4:$B$236,'orig WPP2004'!$B$4:$CZ$265,'orig WPP2004'!BZ$1)</f>
        <v>31.986000000000004</v>
      </c>
      <c r="CZ216" s="51">
        <f>VLOOKUP($B$4:$B$236,'orig WPP2004'!$B$4:$CZ$265,'orig WPP2004'!CA$1)</f>
        <v>32.201999999999998</v>
      </c>
      <c r="DA216" s="51">
        <f>VLOOKUP($B$4:$B$236,'orig WPP2004'!$B$4:$CZ$265,'orig WPP2004'!CB$1)</f>
        <v>32.412000000000006</v>
      </c>
      <c r="DB216" s="51">
        <f>VLOOKUP($B$4:$B$236,'orig WPP2004'!$B$4:$CZ$265,'orig WPP2004'!CC$1)</f>
        <v>32.616</v>
      </c>
      <c r="DC216" s="51">
        <f>VLOOKUP($B$4:$B$236,'orig WPP2004'!$B$4:$CZ$265,'orig WPP2004'!CD$1)</f>
        <v>32.814999999999998</v>
      </c>
      <c r="DD216" s="51">
        <f>VLOOKUP($B$4:$B$236,'orig WPP2004'!$B$4:$CZ$265,'orig WPP2004'!CE$1)</f>
        <v>33.005000000000003</v>
      </c>
      <c r="DE216" s="51">
        <f>VLOOKUP($B$4:$B$236,'orig WPP2004'!$B$4:$CZ$265,'orig WPP2004'!CF$1)</f>
        <v>33.186</v>
      </c>
    </row>
    <row r="217" spans="1:109">
      <c r="A217">
        <v>24</v>
      </c>
      <c r="B217" s="3">
        <v>798</v>
      </c>
      <c r="C217" s="1" t="s">
        <v>478</v>
      </c>
      <c r="D217" s="29">
        <f>+[6]Summary!F78</f>
        <v>1.7104514811721867</v>
      </c>
      <c r="E217" s="29">
        <f>+[6]Summary!G78</f>
        <v>1.800475243339144</v>
      </c>
      <c r="F217" s="29">
        <f>+[6]Summary!H78</f>
        <v>1.8952370982517306</v>
      </c>
      <c r="G217" s="29">
        <f>+[6]Summary!I78</f>
        <v>1.9949864192123481</v>
      </c>
      <c r="H217" s="29">
        <f>+[6]Summary!J78</f>
        <v>2.0999857044340509</v>
      </c>
      <c r="I217" s="29">
        <f>+[6]Summary!K78</f>
        <v>2.2105112678253165</v>
      </c>
      <c r="J217" s="29">
        <f>+[6]Summary!L78</f>
        <v>2.3268539661319121</v>
      </c>
      <c r="K217" s="29">
        <f>+[6]Summary!M78</f>
        <v>2.4493199643493813</v>
      </c>
      <c r="L217" s="29">
        <f>+[6]Summary!N78</f>
        <v>2.5782315414204011</v>
      </c>
      <c r="M217" s="29">
        <f>+[6]Summary!O78</f>
        <v>2.7139279383372639</v>
      </c>
      <c r="N217" s="29">
        <f>+[6]Summary!P78</f>
        <v>2.8567662508813307</v>
      </c>
      <c r="O217" s="29">
        <f>+[6]Summary!Q78</f>
        <v>3.0071223693487692</v>
      </c>
      <c r="P217" s="29">
        <f>+[6]Summary!R78</f>
        <v>3.1741847232014782</v>
      </c>
      <c r="Q217" s="29">
        <f>+[6]Summary!S78</f>
        <v>3.3505283189348938</v>
      </c>
      <c r="R217" s="29">
        <f>+[6]Summary!T78</f>
        <v>3.5366687810979434</v>
      </c>
      <c r="S217" s="29">
        <f>+[6]Summary!U78</f>
        <v>3.7331503800478294</v>
      </c>
      <c r="T217" s="29">
        <f>+[6]Summary!V78</f>
        <v>3.9405476233838197</v>
      </c>
      <c r="U217" s="29">
        <f>+[6]Summary!W78</f>
        <v>4.0764285759142966</v>
      </c>
      <c r="V217" s="29">
        <f>+[6]Summary!X78</f>
        <v>4.2169950785320305</v>
      </c>
      <c r="W217" s="29">
        <f>+[6]Summary!Y78</f>
        <v>4.3624087019296871</v>
      </c>
      <c r="X217" s="29">
        <f>+[6]Summary!Z78</f>
        <v>4.5128365882031245</v>
      </c>
      <c r="Y217" s="29">
        <f>+[6]Summary!AA78</f>
        <v>4.6684516429687495</v>
      </c>
      <c r="Z217" s="29">
        <f>+[6]Summary!AB78</f>
        <v>4.7881555312499993</v>
      </c>
      <c r="AA217" s="29">
        <f>+[6]Summary!AC78</f>
        <v>4.9109287499999992</v>
      </c>
      <c r="AB217" s="29">
        <f>+[6]Summary!AD78</f>
        <v>5.0368499999999994</v>
      </c>
      <c r="AC217" s="51">
        <f>VLOOKUP($B$4:$B$236,'orig WPP2004'!$B$4:$CZ$265,'orig WPP2004'!D$1)</f>
        <v>5.1660000000000004</v>
      </c>
      <c r="AD217" s="51">
        <f>VLOOKUP($B$4:$B$236,'orig WPP2004'!$B$4:$CZ$265,'orig WPP2004'!E$1)</f>
        <v>5.2210000000000001</v>
      </c>
      <c r="AE217" s="51">
        <f>VLOOKUP($B$4:$B$236,'orig WPP2004'!$B$4:$CZ$265,'orig WPP2004'!F$1)</f>
        <v>5.2949999999999999</v>
      </c>
      <c r="AF217" s="51">
        <f>VLOOKUP($B$4:$B$236,'orig WPP2004'!$B$4:$CZ$265,'orig WPP2004'!G$1)</f>
        <v>5.3780000000000001</v>
      </c>
      <c r="AG217" s="51">
        <f>VLOOKUP($B$4:$B$236,'orig WPP2004'!$B$4:$CZ$265,'orig WPP2004'!H$1)</f>
        <v>5.4690000000000003</v>
      </c>
      <c r="AH217" s="51">
        <f>VLOOKUP($B$4:$B$236,'orig WPP2004'!$B$4:$CZ$265,'orig WPP2004'!I$1)</f>
        <v>5.5629999999999997</v>
      </c>
      <c r="AI217" s="51">
        <f>VLOOKUP($B$4:$B$236,'orig WPP2004'!$B$4:$CZ$265,'orig WPP2004'!J$1)</f>
        <v>5.6589999999999998</v>
      </c>
      <c r="AJ217" s="51">
        <f>VLOOKUP($B$4:$B$236,'orig WPP2004'!$B$4:$CZ$265,'orig WPP2004'!K$1)</f>
        <v>5.76</v>
      </c>
      <c r="AK217" s="51">
        <f>VLOOKUP($B$4:$B$236,'orig WPP2004'!$B$4:$CZ$265,'orig WPP2004'!L$1)</f>
        <v>5.8650000000000002</v>
      </c>
      <c r="AL217" s="51">
        <f>VLOOKUP($B$4:$B$236,'orig WPP2004'!$B$4:$CZ$265,'orig WPP2004'!M$1)</f>
        <v>5.98</v>
      </c>
      <c r="AM217" s="51">
        <f>VLOOKUP($B$4:$B$236,'orig WPP2004'!$B$4:$CZ$265,'orig WPP2004'!N$1)</f>
        <v>6.1059999999999999</v>
      </c>
      <c r="AN217" s="51">
        <f>VLOOKUP($B$4:$B$236,'orig WPP2004'!$B$4:$CZ$265,'orig WPP2004'!O$1)</f>
        <v>6.2439999999999998</v>
      </c>
      <c r="AO217" s="51">
        <f>VLOOKUP($B$4:$B$236,'orig WPP2004'!$B$4:$CZ$265,'orig WPP2004'!P$1)</f>
        <v>6.3930000000000007</v>
      </c>
      <c r="AP217" s="51">
        <f>VLOOKUP($B$4:$B$236,'orig WPP2004'!$B$4:$CZ$265,'orig WPP2004'!Q$1)</f>
        <v>6.5449999999999999</v>
      </c>
      <c r="AQ217" s="51">
        <f>VLOOKUP($B$4:$B$236,'orig WPP2004'!$B$4:$CZ$265,'orig WPP2004'!R$1)</f>
        <v>6.6890000000000001</v>
      </c>
      <c r="AR217" s="51">
        <f>VLOOKUP($B$4:$B$236,'orig WPP2004'!$B$4:$CZ$265,'orig WPP2004'!S$1)</f>
        <v>6.8209999999999997</v>
      </c>
      <c r="AS217" s="51">
        <f>VLOOKUP($B$4:$B$236,'orig WPP2004'!$B$4:$CZ$265,'orig WPP2004'!T$1)</f>
        <v>6.9369999999999994</v>
      </c>
      <c r="AT217" s="51">
        <f>VLOOKUP($B$4:$B$236,'orig WPP2004'!$B$4:$CZ$265,'orig WPP2004'!U$1)</f>
        <v>7.0389999999999997</v>
      </c>
      <c r="AU217" s="51">
        <f>VLOOKUP($B$4:$B$236,'orig WPP2004'!$B$4:$CZ$265,'orig WPP2004'!V$1)</f>
        <v>7.13</v>
      </c>
      <c r="AV217" s="51">
        <f>VLOOKUP($B$4:$B$236,'orig WPP2004'!$B$4:$CZ$265,'orig WPP2004'!W$1)</f>
        <v>7.2149999999999999</v>
      </c>
      <c r="AW217" s="51">
        <f>VLOOKUP($B$4:$B$236,'orig WPP2004'!$B$4:$CZ$265,'orig WPP2004'!X$1)</f>
        <v>7.298</v>
      </c>
      <c r="AX217" s="51">
        <f>VLOOKUP($B$4:$B$236,'orig WPP2004'!$B$4:$CZ$265,'orig WPP2004'!Y$1)</f>
        <v>7.3810000000000002</v>
      </c>
      <c r="AY217" s="51">
        <f>VLOOKUP($B$4:$B$236,'orig WPP2004'!$B$4:$CZ$265,'orig WPP2004'!Z$1)</f>
        <v>7.4619999999999997</v>
      </c>
      <c r="AZ217" s="51">
        <f>VLOOKUP($B$4:$B$236,'orig WPP2004'!$B$4:$CZ$265,'orig WPP2004'!AA$1)</f>
        <v>7.5410000000000004</v>
      </c>
      <c r="BA217" s="51">
        <f>VLOOKUP($B$4:$B$236,'orig WPP2004'!$B$4:$CZ$265,'orig WPP2004'!AB$1)</f>
        <v>7.617</v>
      </c>
      <c r="BB217" s="51">
        <f>VLOOKUP($B$4:$B$236,'orig WPP2004'!$B$4:$CZ$265,'orig WPP2004'!AC$1)</f>
        <v>7.6890000000000001</v>
      </c>
      <c r="BC217" s="51">
        <f>VLOOKUP($B$4:$B$236,'orig WPP2004'!$B$4:$CZ$265,'orig WPP2004'!AD$1)</f>
        <v>7.7569999999999997</v>
      </c>
      <c r="BD217" s="51">
        <f>VLOOKUP($B$4:$B$236,'orig WPP2004'!$B$4:$CZ$265,'orig WPP2004'!AE$1)</f>
        <v>7.8239999999999998</v>
      </c>
      <c r="BE217" s="51">
        <f>VLOOKUP($B$4:$B$236,'orig WPP2004'!$B$4:$CZ$265,'orig WPP2004'!AF$1)</f>
        <v>7.8929999999999998</v>
      </c>
      <c r="BF217" s="51">
        <f>VLOOKUP($B$4:$B$236,'orig WPP2004'!$B$4:$CZ$265,'orig WPP2004'!AG$1)</f>
        <v>7.9690000000000003</v>
      </c>
      <c r="BG217" s="51">
        <f>VLOOKUP($B$4:$B$236,'orig WPP2004'!$B$4:$CZ$265,'orig WPP2004'!AH$1)</f>
        <v>8.0560000000000009</v>
      </c>
      <c r="BH217" s="51">
        <f>VLOOKUP($B$4:$B$236,'orig WPP2004'!$B$4:$CZ$265,'orig WPP2004'!AI$1)</f>
        <v>8.1539999999999999</v>
      </c>
      <c r="BI217" s="51">
        <f>VLOOKUP($B$4:$B$236,'orig WPP2004'!$B$4:$CZ$265,'orig WPP2004'!AJ$1)</f>
        <v>8.2620000000000005</v>
      </c>
      <c r="BJ217" s="51">
        <f>VLOOKUP($B$4:$B$236,'orig WPP2004'!$B$4:$CZ$265,'orig WPP2004'!AK$1)</f>
        <v>8.3810000000000002</v>
      </c>
      <c r="BK217" s="51">
        <f>VLOOKUP($B$4:$B$236,'orig WPP2004'!$B$4:$CZ$265,'orig WPP2004'!AL$1)</f>
        <v>8.5120000000000005</v>
      </c>
      <c r="BL217" s="51">
        <f>VLOOKUP($B$4:$B$236,'orig WPP2004'!$B$4:$CZ$265,'orig WPP2004'!AM$1)</f>
        <v>8.6539999999999999</v>
      </c>
      <c r="BM217" s="51">
        <f>VLOOKUP($B$4:$B$236,'orig WPP2004'!$B$4:$CZ$265,'orig WPP2004'!AN$1)</f>
        <v>8.8090000000000011</v>
      </c>
      <c r="BN217" s="51">
        <f>VLOOKUP($B$4:$B$236,'orig WPP2004'!$B$4:$CZ$265,'orig WPP2004'!AO$1)</f>
        <v>8.9740000000000002</v>
      </c>
      <c r="BO217" s="51">
        <f>VLOOKUP($B$4:$B$236,'orig WPP2004'!$B$4:$CZ$265,'orig WPP2004'!AP$1)</f>
        <v>9.14</v>
      </c>
      <c r="BP217" s="51">
        <f>VLOOKUP($B$4:$B$236,'orig WPP2004'!$B$4:$CZ$265,'orig WPP2004'!AQ$1)</f>
        <v>9.2949999999999999</v>
      </c>
      <c r="BQ217" s="51">
        <f>VLOOKUP($B$4:$B$236,'orig WPP2004'!$B$4:$CZ$265,'orig WPP2004'!AR$1)</f>
        <v>9.4259999999999984</v>
      </c>
      <c r="BR217" s="51">
        <f>VLOOKUP($B$4:$B$236,'orig WPP2004'!$B$4:$CZ$265,'orig WPP2004'!AS$1)</f>
        <v>9.532</v>
      </c>
      <c r="BS217" s="51">
        <f>VLOOKUP($B$4:$B$236,'orig WPP2004'!$B$4:$CZ$265,'orig WPP2004'!AT$1)</f>
        <v>9.6150000000000002</v>
      </c>
      <c r="BT217" s="51">
        <f>VLOOKUP($B$4:$B$236,'orig WPP2004'!$B$4:$CZ$265,'orig WPP2004'!AU$1)</f>
        <v>9.6819999999999986</v>
      </c>
      <c r="BU217" s="51">
        <f>VLOOKUP($B$4:$B$236,'orig WPP2004'!$B$4:$CZ$265,'orig WPP2004'!AV$1)</f>
        <v>9.7449999999999992</v>
      </c>
      <c r="BV217" s="51">
        <f>VLOOKUP($B$4:$B$236,'orig WPP2004'!$B$4:$CZ$265,'orig WPP2004'!AW$1)</f>
        <v>9.8120000000000012</v>
      </c>
      <c r="BW217" s="51">
        <f>VLOOKUP($B$4:$B$236,'orig WPP2004'!$B$4:$CZ$265,'orig WPP2004'!AX$1)</f>
        <v>9.8859999999999992</v>
      </c>
      <c r="BX217" s="51">
        <f>VLOOKUP($B$4:$B$236,'orig WPP2004'!$B$4:$CZ$265,'orig WPP2004'!AY$1)</f>
        <v>9.9640000000000004</v>
      </c>
      <c r="BY217" s="51">
        <f>VLOOKUP($B$4:$B$236,'orig WPP2004'!$B$4:$CZ$265,'orig WPP2004'!AZ$1)</f>
        <v>10.042999999999999</v>
      </c>
      <c r="BZ217" s="51">
        <f>VLOOKUP($B$4:$B$236,'orig WPP2004'!$B$4:$CZ$265,'orig WPP2004'!BA$1)</f>
        <v>10.118</v>
      </c>
      <c r="CA217" s="51">
        <f>VLOOKUP($B$4:$B$236,'orig WPP2004'!$B$4:$CZ$265,'orig WPP2004'!BB$1)</f>
        <v>10.185</v>
      </c>
      <c r="CB217" s="51">
        <f>VLOOKUP($B$4:$B$236,'orig WPP2004'!$B$4:$CZ$265,'orig WPP2004'!BC$1)</f>
        <v>10.244999999999999</v>
      </c>
      <c r="CC217" s="51">
        <f>VLOOKUP($B$4:$B$236,'orig WPP2004'!$B$4:$CZ$265,'orig WPP2004'!BD$1)</f>
        <v>10.298999999999999</v>
      </c>
      <c r="CD217" s="51">
        <f>VLOOKUP($B$4:$B$236,'orig WPP2004'!$B$4:$CZ$265,'orig WPP2004'!BE$1)</f>
        <v>10.349</v>
      </c>
      <c r="CE217" s="51">
        <f>VLOOKUP($B$4:$B$236,'orig WPP2004'!$B$4:$CZ$265,'orig WPP2004'!BF$1)</f>
        <v>10.396000000000001</v>
      </c>
      <c r="CF217" s="51">
        <f>VLOOKUP($B$4:$B$236,'orig WPP2004'!$B$4:$CZ$265,'orig WPP2004'!BG$1)</f>
        <v>10.441000000000001</v>
      </c>
      <c r="CG217" s="51">
        <f>VLOOKUP($B$4:$B$236,'orig WPP2004'!$B$4:$CZ$265,'orig WPP2004'!BH$1)</f>
        <v>10.486000000000001</v>
      </c>
      <c r="CH217" s="51">
        <f>VLOOKUP($B$4:$B$236,'orig WPP2004'!$B$4:$CZ$265,'orig WPP2004'!BI$1)</f>
        <v>10.53</v>
      </c>
      <c r="CI217" s="51">
        <f>VLOOKUP($B$4:$B$236,'orig WPP2004'!$B$4:$CZ$265,'orig WPP2004'!BJ$1)</f>
        <v>10.574</v>
      </c>
      <c r="CJ217" s="51">
        <f>VLOOKUP($B$4:$B$236,'orig WPP2004'!$B$4:$CZ$265,'orig WPP2004'!BK$1)</f>
        <v>10.618</v>
      </c>
      <c r="CK217" s="51">
        <f>VLOOKUP($B$4:$B$236,'orig WPP2004'!$B$4:$CZ$265,'orig WPP2004'!BL$1)</f>
        <v>10.661</v>
      </c>
      <c r="CL217" s="51">
        <f>VLOOKUP($B$4:$B$236,'orig WPP2004'!$B$4:$CZ$265,'orig WPP2004'!BM$1)</f>
        <v>10.704000000000001</v>
      </c>
      <c r="CM217" s="51">
        <f>VLOOKUP($B$4:$B$236,'orig WPP2004'!$B$4:$CZ$265,'orig WPP2004'!BN$1)</f>
        <v>10.747</v>
      </c>
      <c r="CN217" s="51">
        <f>VLOOKUP($B$4:$B$236,'orig WPP2004'!$B$4:$CZ$265,'orig WPP2004'!BO$1)</f>
        <v>10.791</v>
      </c>
      <c r="CO217" s="51">
        <f>VLOOKUP($B$4:$B$236,'orig WPP2004'!$B$4:$CZ$265,'orig WPP2004'!BP$1)</f>
        <v>10.835999999999999</v>
      </c>
      <c r="CP217" s="51">
        <f>VLOOKUP($B$4:$B$236,'orig WPP2004'!$B$4:$CZ$265,'orig WPP2004'!BQ$1)</f>
        <v>10.884</v>
      </c>
      <c r="CQ217" s="51">
        <f>VLOOKUP($B$4:$B$236,'orig WPP2004'!$B$4:$CZ$265,'orig WPP2004'!BR$1)</f>
        <v>10.934000000000001</v>
      </c>
      <c r="CR217" s="51">
        <f>VLOOKUP($B$4:$B$236,'orig WPP2004'!$B$4:$CZ$265,'orig WPP2004'!BS$1)</f>
        <v>10.988</v>
      </c>
      <c r="CS217" s="51">
        <f>VLOOKUP($B$4:$B$236,'orig WPP2004'!$B$4:$CZ$265,'orig WPP2004'!BT$1)</f>
        <v>11.042</v>
      </c>
      <c r="CT217" s="51">
        <f>VLOOKUP($B$4:$B$236,'orig WPP2004'!$B$4:$CZ$265,'orig WPP2004'!BU$1)</f>
        <v>11.097999999999999</v>
      </c>
      <c r="CU217" s="51">
        <f>VLOOKUP($B$4:$B$236,'orig WPP2004'!$B$4:$CZ$265,'orig WPP2004'!BV$1)</f>
        <v>11.154999999999999</v>
      </c>
      <c r="CV217" s="51">
        <f>VLOOKUP($B$4:$B$236,'orig WPP2004'!$B$4:$CZ$265,'orig WPP2004'!BW$1)</f>
        <v>11.213000000000001</v>
      </c>
      <c r="CW217" s="51">
        <f>VLOOKUP($B$4:$B$236,'orig WPP2004'!$B$4:$CZ$265,'orig WPP2004'!BX$1)</f>
        <v>11.271000000000001</v>
      </c>
      <c r="CX217" s="51">
        <f>VLOOKUP($B$4:$B$236,'orig WPP2004'!$B$4:$CZ$265,'orig WPP2004'!BY$1)</f>
        <v>11.327999999999999</v>
      </c>
      <c r="CY217" s="51">
        <f>VLOOKUP($B$4:$B$236,'orig WPP2004'!$B$4:$CZ$265,'orig WPP2004'!BZ$1)</f>
        <v>11.385</v>
      </c>
      <c r="CZ217" s="51">
        <f>VLOOKUP($B$4:$B$236,'orig WPP2004'!$B$4:$CZ$265,'orig WPP2004'!CA$1)</f>
        <v>11.44</v>
      </c>
      <c r="DA217" s="51">
        <f>VLOOKUP($B$4:$B$236,'orig WPP2004'!$B$4:$CZ$265,'orig WPP2004'!CB$1)</f>
        <v>11.493</v>
      </c>
      <c r="DB217" s="51">
        <f>VLOOKUP($B$4:$B$236,'orig WPP2004'!$B$4:$CZ$265,'orig WPP2004'!CC$1)</f>
        <v>11.542999999999999</v>
      </c>
      <c r="DC217" s="51">
        <f>VLOOKUP($B$4:$B$236,'orig WPP2004'!$B$4:$CZ$265,'orig WPP2004'!CD$1)</f>
        <v>11.59</v>
      </c>
      <c r="DD217" s="51">
        <f>VLOOKUP($B$4:$B$236,'orig WPP2004'!$B$4:$CZ$265,'orig WPP2004'!CE$1)</f>
        <v>11.634</v>
      </c>
      <c r="DE217" s="51">
        <f>VLOOKUP($B$4:$B$236,'orig WPP2004'!$B$4:$CZ$265,'orig WPP2004'!CF$1)</f>
        <v>11.673</v>
      </c>
    </row>
    <row r="218" spans="1:109">
      <c r="A218">
        <v>9</v>
      </c>
      <c r="B218" s="3">
        <v>800</v>
      </c>
      <c r="C218" s="1" t="s">
        <v>618</v>
      </c>
      <c r="D218" s="29">
        <f>+[2]Summary!F30</f>
        <v>2036.7278423620262</v>
      </c>
      <c r="E218" s="29">
        <f>+[2]Summary!G30</f>
        <v>2043.5396411659124</v>
      </c>
      <c r="F218" s="29">
        <f>+[2]Summary!H30</f>
        <v>2050.3742219055976</v>
      </c>
      <c r="G218" s="29">
        <f>+[2]Summary!I30</f>
        <v>2057.2316607748471</v>
      </c>
      <c r="H218" s="29">
        <f>+[2]Summary!J30</f>
        <v>2064.1120342222544</v>
      </c>
      <c r="I218" s="29">
        <f>+[2]Summary!K30</f>
        <v>2071.0154189520949</v>
      </c>
      <c r="J218" s="29">
        <f>+[2]Summary!L30</f>
        <v>2077.9418919251789</v>
      </c>
      <c r="K218" s="29">
        <f>+[2]Summary!M30</f>
        <v>2084.8915303597114</v>
      </c>
      <c r="L218" s="29">
        <f>+[2]Summary!N30</f>
        <v>2091.8644117321523</v>
      </c>
      <c r="M218" s="29">
        <f>+[2]Summary!O30</f>
        <v>2098.8606137780785</v>
      </c>
      <c r="N218" s="29">
        <f>+[2]Summary!P30</f>
        <v>2105.8802144930555</v>
      </c>
      <c r="O218" s="29">
        <f>+[2]Summary!Q30</f>
        <v>2112.923292133501</v>
      </c>
      <c r="P218" s="29">
        <f>+[2]Summary!R30</f>
        <v>2130.6789500505884</v>
      </c>
      <c r="Q218" s="29">
        <f>+[2]Summary!S30</f>
        <v>2148.5838151770645</v>
      </c>
      <c r="R218" s="29">
        <f>+[2]Summary!T30</f>
        <v>2166.6391413550232</v>
      </c>
      <c r="S218" s="29">
        <f>+[2]Summary!U30</f>
        <v>2184.846192963048</v>
      </c>
      <c r="T218" s="29">
        <f>+[2]Summary!V30</f>
        <v>2203.2062450047542</v>
      </c>
      <c r="U218" s="29">
        <f>+[2]Summary!W30</f>
        <v>2248.1696377599537</v>
      </c>
      <c r="V218" s="29">
        <f>+[2]Summary!X30</f>
        <v>2294.0506507754635</v>
      </c>
      <c r="W218" s="29">
        <f>+[2]Summary!Y30</f>
        <v>2340.8680109953698</v>
      </c>
      <c r="X218" s="29">
        <f>+[2]Summary!Z30</f>
        <v>2388.6408275462964</v>
      </c>
      <c r="Y218" s="29">
        <f>+[2]Summary!AA30</f>
        <v>2437.3885995370365</v>
      </c>
      <c r="Z218" s="29">
        <f>+[2]Summary!AB30</f>
        <v>2924.8663194444439</v>
      </c>
      <c r="AA218" s="29">
        <f>+[2]Summary!AC30</f>
        <v>3509.8395833333334</v>
      </c>
      <c r="AB218" s="29">
        <f>+[2]Summary!AD30</f>
        <v>4211.8074999999999</v>
      </c>
      <c r="AC218" s="51">
        <f>VLOOKUP($B$4:$B$236,'orig WPP2004'!$B$4:$CZ$265,'orig WPP2004'!D$1)</f>
        <v>5054.1689999999999</v>
      </c>
      <c r="AD218" s="51">
        <f>VLOOKUP($B$4:$B$236,'orig WPP2004'!$B$4:$CZ$265,'orig WPP2004'!E$1)</f>
        <v>5197.0029999999997</v>
      </c>
      <c r="AE218" s="51">
        <f>VLOOKUP($B$4:$B$236,'orig WPP2004'!$B$4:$CZ$265,'orig WPP2004'!F$1)</f>
        <v>5336.3459999999995</v>
      </c>
      <c r="AF218" s="51">
        <f>VLOOKUP($B$4:$B$236,'orig WPP2004'!$B$4:$CZ$265,'orig WPP2004'!G$1)</f>
        <v>5474.8580000000002</v>
      </c>
      <c r="AG218" s="51">
        <f>VLOOKUP($B$4:$B$236,'orig WPP2004'!$B$4:$CZ$265,'orig WPP2004'!H$1)</f>
        <v>5615.0869999999995</v>
      </c>
      <c r="AH218" s="51">
        <f>VLOOKUP($B$4:$B$236,'orig WPP2004'!$B$4:$CZ$265,'orig WPP2004'!I$1)</f>
        <v>5759.4709999999995</v>
      </c>
      <c r="AI218" s="51">
        <f>VLOOKUP($B$4:$B$236,'orig WPP2004'!$B$4:$CZ$265,'orig WPP2004'!J$1)</f>
        <v>5910.3449999999993</v>
      </c>
      <c r="AJ218" s="51">
        <f>VLOOKUP($B$4:$B$236,'orig WPP2004'!$B$4:$CZ$265,'orig WPP2004'!K$1)</f>
        <v>6069.9359999999997</v>
      </c>
      <c r="AK218" s="51">
        <f>VLOOKUP($B$4:$B$236,'orig WPP2004'!$B$4:$CZ$265,'orig WPP2004'!L$1)</f>
        <v>6240.3180000000002</v>
      </c>
      <c r="AL218" s="51">
        <f>VLOOKUP($B$4:$B$236,'orig WPP2004'!$B$4:$CZ$265,'orig WPP2004'!M$1)</f>
        <v>6423.3509999999997</v>
      </c>
      <c r="AM218" s="51">
        <f>VLOOKUP($B$4:$B$236,'orig WPP2004'!$B$4:$CZ$265,'orig WPP2004'!N$1)</f>
        <v>6620.4960000000001</v>
      </c>
      <c r="AN218" s="51">
        <f>VLOOKUP($B$4:$B$236,'orig WPP2004'!$B$4:$CZ$265,'orig WPP2004'!O$1)</f>
        <v>6832.6080000000002</v>
      </c>
      <c r="AO218" s="51">
        <f>VLOOKUP($B$4:$B$236,'orig WPP2004'!$B$4:$CZ$265,'orig WPP2004'!P$1)</f>
        <v>7059.76</v>
      </c>
      <c r="AP218" s="51">
        <f>VLOOKUP($B$4:$B$236,'orig WPP2004'!$B$4:$CZ$265,'orig WPP2004'!Q$1)</f>
        <v>7301.17</v>
      </c>
      <c r="AQ218" s="51">
        <f>VLOOKUP($B$4:$B$236,'orig WPP2004'!$B$4:$CZ$265,'orig WPP2004'!R$1)</f>
        <v>7555.4139999999998</v>
      </c>
      <c r="AR218" s="51">
        <f>VLOOKUP($B$4:$B$236,'orig WPP2004'!$B$4:$CZ$265,'orig WPP2004'!S$1)</f>
        <v>7821.0540000000001</v>
      </c>
      <c r="AS218" s="51">
        <f>VLOOKUP($B$4:$B$236,'orig WPP2004'!$B$4:$CZ$265,'orig WPP2004'!T$1)</f>
        <v>8098.8230000000003</v>
      </c>
      <c r="AT218" s="51">
        <f>VLOOKUP($B$4:$B$236,'orig WPP2004'!$B$4:$CZ$265,'orig WPP2004'!U$1)</f>
        <v>8388.112000000001</v>
      </c>
      <c r="AU218" s="51">
        <f>VLOOKUP($B$4:$B$236,'orig WPP2004'!$B$4:$CZ$265,'orig WPP2004'!V$1)</f>
        <v>8684.5220000000008</v>
      </c>
      <c r="AV218" s="51">
        <f>VLOOKUP($B$4:$B$236,'orig WPP2004'!$B$4:$CZ$265,'orig WPP2004'!W$1)</f>
        <v>8982.3109999999997</v>
      </c>
      <c r="AW218" s="51">
        <f>VLOOKUP($B$4:$B$236,'orig WPP2004'!$B$4:$CZ$265,'orig WPP2004'!X$1)</f>
        <v>9277.6810000000005</v>
      </c>
      <c r="AX218" s="51">
        <f>VLOOKUP($B$4:$B$236,'orig WPP2004'!$B$4:$CZ$265,'orig WPP2004'!Y$1)</f>
        <v>9568.8590000000004</v>
      </c>
      <c r="AY218" s="51">
        <f>VLOOKUP($B$4:$B$236,'orig WPP2004'!$B$4:$CZ$265,'orig WPP2004'!Z$1)</f>
        <v>9857.8529999999992</v>
      </c>
      <c r="AZ218" s="51">
        <f>VLOOKUP($B$4:$B$236,'orig WPP2004'!$B$4:$CZ$265,'orig WPP2004'!AA$1)</f>
        <v>10149.399000000001</v>
      </c>
      <c r="BA218" s="51">
        <f>VLOOKUP($B$4:$B$236,'orig WPP2004'!$B$4:$CZ$265,'orig WPP2004'!AB$1)</f>
        <v>10450.327000000001</v>
      </c>
      <c r="BB218" s="51">
        <f>VLOOKUP($B$4:$B$236,'orig WPP2004'!$B$4:$CZ$265,'orig WPP2004'!AC$1)</f>
        <v>10765.828</v>
      </c>
      <c r="BC218" s="51">
        <f>VLOOKUP($B$4:$B$236,'orig WPP2004'!$B$4:$CZ$265,'orig WPP2004'!AD$1)</f>
        <v>11098.617</v>
      </c>
      <c r="BD218" s="51">
        <f>VLOOKUP($B$4:$B$236,'orig WPP2004'!$B$4:$CZ$265,'orig WPP2004'!AE$1)</f>
        <v>11448.238000000001</v>
      </c>
      <c r="BE218" s="51">
        <f>VLOOKUP($B$4:$B$236,'orig WPP2004'!$B$4:$CZ$265,'orig WPP2004'!AF$1)</f>
        <v>11813.024000000001</v>
      </c>
      <c r="BF218" s="51">
        <f>VLOOKUP($B$4:$B$236,'orig WPP2004'!$B$4:$CZ$265,'orig WPP2004'!AG$1)</f>
        <v>12189.936</v>
      </c>
      <c r="BG218" s="51">
        <f>VLOOKUP($B$4:$B$236,'orig WPP2004'!$B$4:$CZ$265,'orig WPP2004'!AH$1)</f>
        <v>12577.496999999999</v>
      </c>
      <c r="BH218" s="51">
        <f>VLOOKUP($B$4:$B$236,'orig WPP2004'!$B$4:$CZ$265,'orig WPP2004'!AI$1)</f>
        <v>12973.855</v>
      </c>
      <c r="BI218" s="51">
        <f>VLOOKUP($B$4:$B$236,'orig WPP2004'!$B$4:$CZ$265,'orig WPP2004'!AJ$1)</f>
        <v>13381.902</v>
      </c>
      <c r="BJ218" s="51">
        <f>VLOOKUP($B$4:$B$236,'orig WPP2004'!$B$4:$CZ$265,'orig WPP2004'!AK$1)</f>
        <v>13810.401</v>
      </c>
      <c r="BK218" s="51">
        <f>VLOOKUP($B$4:$B$236,'orig WPP2004'!$B$4:$CZ$265,'orig WPP2004'!AL$1)</f>
        <v>14271.064999999999</v>
      </c>
      <c r="BL218" s="51">
        <f>VLOOKUP($B$4:$B$236,'orig WPP2004'!$B$4:$CZ$265,'orig WPP2004'!AM$1)</f>
        <v>14771.531999999999</v>
      </c>
      <c r="BM218" s="51">
        <f>VLOOKUP($B$4:$B$236,'orig WPP2004'!$B$4:$CZ$265,'orig WPP2004'!AN$1)</f>
        <v>15315.814999999999</v>
      </c>
      <c r="BN218" s="51">
        <f>VLOOKUP($B$4:$B$236,'orig WPP2004'!$B$4:$CZ$265,'orig WPP2004'!AO$1)</f>
        <v>15899.434000000001</v>
      </c>
      <c r="BO218" s="51">
        <f>VLOOKUP($B$4:$B$236,'orig WPP2004'!$B$4:$CZ$265,'orig WPP2004'!AP$1)</f>
        <v>16511.041000000001</v>
      </c>
      <c r="BP218" s="51">
        <f>VLOOKUP($B$4:$B$236,'orig WPP2004'!$B$4:$CZ$265,'orig WPP2004'!AQ$1)</f>
        <v>17134.48</v>
      </c>
      <c r="BQ218" s="51">
        <f>VLOOKUP($B$4:$B$236,'orig WPP2004'!$B$4:$CZ$265,'orig WPP2004'!AR$1)</f>
        <v>17757.955000000002</v>
      </c>
      <c r="BR218" s="51">
        <f>VLOOKUP($B$4:$B$236,'orig WPP2004'!$B$4:$CZ$265,'orig WPP2004'!AS$1)</f>
        <v>18379.624</v>
      </c>
      <c r="BS218" s="51">
        <f>VLOOKUP($B$4:$B$236,'orig WPP2004'!$B$4:$CZ$265,'orig WPP2004'!AT$1)</f>
        <v>19002.954000000002</v>
      </c>
      <c r="BT218" s="51">
        <f>VLOOKUP($B$4:$B$236,'orig WPP2004'!$B$4:$CZ$265,'orig WPP2004'!AU$1)</f>
        <v>19628.222000000002</v>
      </c>
      <c r="BU218" s="51">
        <f>VLOOKUP($B$4:$B$236,'orig WPP2004'!$B$4:$CZ$265,'orig WPP2004'!AV$1)</f>
        <v>20257.128000000001</v>
      </c>
      <c r="BV218" s="51">
        <f>VLOOKUP($B$4:$B$236,'orig WPP2004'!$B$4:$CZ$265,'orig WPP2004'!AW$1)</f>
        <v>20892.272000000001</v>
      </c>
      <c r="BW218" s="51">
        <f>VLOOKUP($B$4:$B$236,'orig WPP2004'!$B$4:$CZ$265,'orig WPP2004'!AX$1)</f>
        <v>21533.237000000001</v>
      </c>
      <c r="BX218" s="51">
        <f>VLOOKUP($B$4:$B$236,'orig WPP2004'!$B$4:$CZ$265,'orig WPP2004'!AY$1)</f>
        <v>22183.256000000001</v>
      </c>
      <c r="BY218" s="51">
        <f>VLOOKUP($B$4:$B$236,'orig WPP2004'!$B$4:$CZ$265,'orig WPP2004'!AZ$1)</f>
        <v>22853.436000000002</v>
      </c>
      <c r="BZ218" s="51">
        <f>VLOOKUP($B$4:$B$236,'orig WPP2004'!$B$4:$CZ$265,'orig WPP2004'!BA$1)</f>
        <v>23558.219000000001</v>
      </c>
      <c r="CA218" s="51">
        <f>VLOOKUP($B$4:$B$236,'orig WPP2004'!$B$4:$CZ$265,'orig WPP2004'!BB$1)</f>
        <v>24308.744999999999</v>
      </c>
      <c r="CB218" s="51">
        <f>VLOOKUP($B$4:$B$236,'orig WPP2004'!$B$4:$CZ$265,'orig WPP2004'!BC$1)</f>
        <v>25110.889000000003</v>
      </c>
      <c r="CC218" s="51">
        <f>VLOOKUP($B$4:$B$236,'orig WPP2004'!$B$4:$CZ$265,'orig WPP2004'!BD$1)</f>
        <v>25964.9</v>
      </c>
      <c r="CD218" s="51">
        <f>VLOOKUP($B$4:$B$236,'orig WPP2004'!$B$4:$CZ$265,'orig WPP2004'!BE$1)</f>
        <v>26869.411</v>
      </c>
      <c r="CE218" s="51">
        <f>VLOOKUP($B$4:$B$236,'orig WPP2004'!$B$4:$CZ$265,'orig WPP2004'!BF$1)</f>
        <v>27820.555</v>
      </c>
      <c r="CF218" s="51">
        <f>VLOOKUP($B$4:$B$236,'orig WPP2004'!$B$4:$CZ$265,'orig WPP2004'!BG$1)</f>
        <v>28816.228999999999</v>
      </c>
      <c r="CG218" s="51">
        <f>VLOOKUP($B$4:$B$236,'orig WPP2004'!$B$4:$CZ$265,'orig WPP2004'!BH$1)</f>
        <v>29856.542000000001</v>
      </c>
      <c r="CH218" s="51">
        <f>VLOOKUP($B$4:$B$236,'orig WPP2004'!$B$4:$CZ$265,'orig WPP2004'!BI$1)</f>
        <v>30945.464</v>
      </c>
      <c r="CI218" s="51">
        <f>VLOOKUP($B$4:$B$236,'orig WPP2004'!$B$4:$CZ$265,'orig WPP2004'!BJ$1)</f>
        <v>32089.085999999999</v>
      </c>
      <c r="CJ218" s="51">
        <f>VLOOKUP($B$4:$B$236,'orig WPP2004'!$B$4:$CZ$265,'orig WPP2004'!BK$1)</f>
        <v>33295.237999999998</v>
      </c>
      <c r="CK218" s="51">
        <f>VLOOKUP($B$4:$B$236,'orig WPP2004'!$B$4:$CZ$265,'orig WPP2004'!BL$1)</f>
        <v>34569.298999999999</v>
      </c>
      <c r="CL218" s="51">
        <f>VLOOKUP($B$4:$B$236,'orig WPP2004'!$B$4:$CZ$265,'orig WPP2004'!BM$1)</f>
        <v>35914.228999999999</v>
      </c>
      <c r="CM218" s="51">
        <f>VLOOKUP($B$4:$B$236,'orig WPP2004'!$B$4:$CZ$265,'orig WPP2004'!BN$1)</f>
        <v>37328.089999999997</v>
      </c>
      <c r="CN218" s="51">
        <f>VLOOKUP($B$4:$B$236,'orig WPP2004'!$B$4:$CZ$265,'orig WPP2004'!BO$1)</f>
        <v>38805.252999999997</v>
      </c>
      <c r="CO218" s="51">
        <f>VLOOKUP($B$4:$B$236,'orig WPP2004'!$B$4:$CZ$265,'orig WPP2004'!BP$1)</f>
        <v>40337.35</v>
      </c>
      <c r="CP218" s="51">
        <f>VLOOKUP($B$4:$B$236,'orig WPP2004'!$B$4:$CZ$265,'orig WPP2004'!BQ$1)</f>
        <v>41918.305</v>
      </c>
      <c r="CQ218" s="51">
        <f>VLOOKUP($B$4:$B$236,'orig WPP2004'!$B$4:$CZ$265,'orig WPP2004'!BR$1)</f>
        <v>43546.566999999995</v>
      </c>
      <c r="CR218" s="51">
        <f>VLOOKUP($B$4:$B$236,'orig WPP2004'!$B$4:$CZ$265,'orig WPP2004'!BS$1)</f>
        <v>45224.044000000002</v>
      </c>
      <c r="CS218" s="51">
        <f>VLOOKUP($B$4:$B$236,'orig WPP2004'!$B$4:$CZ$265,'orig WPP2004'!BT$1)</f>
        <v>46952.300999999999</v>
      </c>
      <c r="CT218" s="51">
        <f>VLOOKUP($B$4:$B$236,'orig WPP2004'!$B$4:$CZ$265,'orig WPP2004'!BU$1)</f>
        <v>48734.099000000002</v>
      </c>
      <c r="CU218" s="51">
        <f>VLOOKUP($B$4:$B$236,'orig WPP2004'!$B$4:$CZ$265,'orig WPP2004'!BV$1)</f>
        <v>50571.581999999995</v>
      </c>
      <c r="CV218" s="51">
        <f>VLOOKUP($B$4:$B$236,'orig WPP2004'!$B$4:$CZ$265,'orig WPP2004'!BW$1)</f>
        <v>52464.572</v>
      </c>
      <c r="CW218" s="51">
        <f>VLOOKUP($B$4:$B$236,'orig WPP2004'!$B$4:$CZ$265,'orig WPP2004'!BX$1)</f>
        <v>54412.535000000003</v>
      </c>
      <c r="CX218" s="51">
        <f>VLOOKUP($B$4:$B$236,'orig WPP2004'!$B$4:$CZ$265,'orig WPP2004'!BY$1)</f>
        <v>56416.888999999996</v>
      </c>
      <c r="CY218" s="51">
        <f>VLOOKUP($B$4:$B$236,'orig WPP2004'!$B$4:$CZ$265,'orig WPP2004'!BZ$1)</f>
        <v>58479.383000000002</v>
      </c>
      <c r="CZ218" s="51">
        <f>VLOOKUP($B$4:$B$236,'orig WPP2004'!$B$4:$CZ$265,'orig WPP2004'!CA$1)</f>
        <v>60601.112000000001</v>
      </c>
      <c r="DA218" s="51">
        <f>VLOOKUP($B$4:$B$236,'orig WPP2004'!$B$4:$CZ$265,'orig WPP2004'!CB$1)</f>
        <v>62781.593000000001</v>
      </c>
      <c r="DB218" s="51">
        <f>VLOOKUP($B$4:$B$236,'orig WPP2004'!$B$4:$CZ$265,'orig WPP2004'!CC$1)</f>
        <v>65019.843999999997</v>
      </c>
      <c r="DC218" s="51">
        <f>VLOOKUP($B$4:$B$236,'orig WPP2004'!$B$4:$CZ$265,'orig WPP2004'!CD$1)</f>
        <v>67315.643000000011</v>
      </c>
      <c r="DD218" s="51">
        <f>VLOOKUP($B$4:$B$236,'orig WPP2004'!$B$4:$CZ$265,'orig WPP2004'!CE$1)</f>
        <v>69668.641000000003</v>
      </c>
      <c r="DE218" s="51">
        <f>VLOOKUP($B$4:$B$236,'orig WPP2004'!$B$4:$CZ$265,'orig WPP2004'!CF$1)</f>
        <v>72077.803</v>
      </c>
    </row>
    <row r="219" spans="1:109">
      <c r="A219">
        <v>14</v>
      </c>
      <c r="B219" s="3">
        <v>804</v>
      </c>
      <c r="C219" s="1" t="s">
        <v>542</v>
      </c>
      <c r="D219" s="29">
        <f>+[5]Summary!F23</f>
        <v>5887.1614179203025</v>
      </c>
      <c r="E219" s="29">
        <f>+[5]Summary!G23</f>
        <v>6105.2044333988306</v>
      </c>
      <c r="F219" s="29">
        <f>+[5]Summary!H23</f>
        <v>6331.3231161173071</v>
      </c>
      <c r="G219" s="29">
        <f>+[5]Summary!I23</f>
        <v>6565.8165648623917</v>
      </c>
      <c r="H219" s="29">
        <f>+[5]Summary!J23</f>
        <v>6808.9949561535932</v>
      </c>
      <c r="I219" s="29">
        <f>+[5]Summary!K23</f>
        <v>7061.1799545296526</v>
      </c>
      <c r="J219" s="29">
        <f>+[5]Summary!L23</f>
        <v>7322.7051380307494</v>
      </c>
      <c r="K219" s="29">
        <f>+[5]Summary!M23</f>
        <v>7593.9164394392965</v>
      </c>
      <c r="L219" s="29">
        <f>+[5]Summary!N23</f>
        <v>7875.172603862974</v>
      </c>
      <c r="M219" s="29">
        <f>+[5]Summary!O23</f>
        <v>8166.845663265306</v>
      </c>
      <c r="N219" s="29">
        <f>+[5]Summary!P23</f>
        <v>8469.3214285714294</v>
      </c>
      <c r="O219" s="29">
        <f>+[5]Summary!Q23</f>
        <v>8782.9999999999982</v>
      </c>
      <c r="P219" s="29">
        <f>+[5]Summary!R23</f>
        <v>9406.6666666666679</v>
      </c>
      <c r="Q219" s="29">
        <f>+[5]Summary!S23</f>
        <v>10099.629629629628</v>
      </c>
      <c r="R219" s="29">
        <f>+[5]Summary!T23</f>
        <v>10994.000000000002</v>
      </c>
      <c r="S219" s="29">
        <f>+[5]Summary!U23</f>
        <v>11522.6</v>
      </c>
      <c r="T219" s="29">
        <f>+[5]Summary!V23</f>
        <v>13157.199999999999</v>
      </c>
      <c r="U219" s="29">
        <f>+[5]Summary!W23</f>
        <v>14799.249999999996</v>
      </c>
      <c r="V219" s="29">
        <f>+[5]Summary!X23</f>
        <v>17439.799999999996</v>
      </c>
      <c r="W219" s="29">
        <f>+[5]Summary!Y23</f>
        <v>20525.166666666668</v>
      </c>
      <c r="X219" s="29">
        <f>+[5]Summary!Z23</f>
        <v>24999.999999999996</v>
      </c>
      <c r="Y219" s="29">
        <f>+[5]Summary!AA23</f>
        <v>30837</v>
      </c>
      <c r="Z219" s="29">
        <f>+[5]Summary!AB23</f>
        <v>31377.284999999996</v>
      </c>
      <c r="AA219" s="29">
        <f>+[5]Summary!AC23</f>
        <v>29616.815923076916</v>
      </c>
      <c r="AB219" s="29">
        <f>+[5]Summary!AD23</f>
        <v>31505.659950000001</v>
      </c>
      <c r="AC219" s="51">
        <f>VLOOKUP($B$4:$B$236,'orig WPP2004'!$B$4:$CZ$265,'orig WPP2004'!D$1)</f>
        <v>37297.652000000002</v>
      </c>
      <c r="AD219" s="51">
        <f>VLOOKUP($B$4:$B$236,'orig WPP2004'!$B$4:$CZ$265,'orig WPP2004'!E$1)</f>
        <v>37847.652999999998</v>
      </c>
      <c r="AE219" s="51">
        <f>VLOOKUP($B$4:$B$236,'orig WPP2004'!$B$4:$CZ$265,'orig WPP2004'!F$1)</f>
        <v>38410.561000000002</v>
      </c>
      <c r="AF219" s="51">
        <f>VLOOKUP($B$4:$B$236,'orig WPP2004'!$B$4:$CZ$265,'orig WPP2004'!G$1)</f>
        <v>38977.440000000002</v>
      </c>
      <c r="AG219" s="51">
        <f>VLOOKUP($B$4:$B$236,'orig WPP2004'!$B$4:$CZ$265,'orig WPP2004'!H$1)</f>
        <v>39541.650999999998</v>
      </c>
      <c r="AH219" s="51">
        <f>VLOOKUP($B$4:$B$236,'orig WPP2004'!$B$4:$CZ$265,'orig WPP2004'!I$1)</f>
        <v>40098.857000000004</v>
      </c>
      <c r="AI219" s="51">
        <f>VLOOKUP($B$4:$B$236,'orig WPP2004'!$B$4:$CZ$265,'orig WPP2004'!J$1)</f>
        <v>40647.142000000007</v>
      </c>
      <c r="AJ219" s="51">
        <f>VLOOKUP($B$4:$B$236,'orig WPP2004'!$B$4:$CZ$265,'orig WPP2004'!K$1)</f>
        <v>41186.89</v>
      </c>
      <c r="AK219" s="51">
        <f>VLOOKUP($B$4:$B$236,'orig WPP2004'!$B$4:$CZ$265,'orig WPP2004'!L$1)</f>
        <v>41720.422999999995</v>
      </c>
      <c r="AL219" s="51">
        <f>VLOOKUP($B$4:$B$236,'orig WPP2004'!$B$4:$CZ$265,'orig WPP2004'!M$1)</f>
        <v>42251.400999999998</v>
      </c>
      <c r="AM219" s="51">
        <f>VLOOKUP($B$4:$B$236,'orig WPP2004'!$B$4:$CZ$265,'orig WPP2004'!N$1)</f>
        <v>42783.01</v>
      </c>
      <c r="AN219" s="51">
        <f>VLOOKUP($B$4:$B$236,'orig WPP2004'!$B$4:$CZ$265,'orig WPP2004'!O$1)</f>
        <v>43316.039000000004</v>
      </c>
      <c r="AO219" s="51">
        <f>VLOOKUP($B$4:$B$236,'orig WPP2004'!$B$4:$CZ$265,'orig WPP2004'!P$1)</f>
        <v>43847.187999999995</v>
      </c>
      <c r="AP219" s="51">
        <f>VLOOKUP($B$4:$B$236,'orig WPP2004'!$B$4:$CZ$265,'orig WPP2004'!Q$1)</f>
        <v>44368.35</v>
      </c>
      <c r="AQ219" s="51">
        <f>VLOOKUP($B$4:$B$236,'orig WPP2004'!$B$4:$CZ$265,'orig WPP2004'!R$1)</f>
        <v>44868.656999999999</v>
      </c>
      <c r="AR219" s="51">
        <f>VLOOKUP($B$4:$B$236,'orig WPP2004'!$B$4:$CZ$265,'orig WPP2004'!S$1)</f>
        <v>45340.502999999997</v>
      </c>
      <c r="AS219" s="51">
        <f>VLOOKUP($B$4:$B$236,'orig WPP2004'!$B$4:$CZ$265,'orig WPP2004'!T$1)</f>
        <v>45779.461000000003</v>
      </c>
      <c r="AT219" s="51">
        <f>VLOOKUP($B$4:$B$236,'orig WPP2004'!$B$4:$CZ$265,'orig WPP2004'!U$1)</f>
        <v>46187.918000000005</v>
      </c>
      <c r="AU219" s="51">
        <f>VLOOKUP($B$4:$B$236,'orig WPP2004'!$B$4:$CZ$265,'orig WPP2004'!V$1)</f>
        <v>46573.376000000004</v>
      </c>
      <c r="AV219" s="51">
        <f>VLOOKUP($B$4:$B$236,'orig WPP2004'!$B$4:$CZ$265,'orig WPP2004'!W$1)</f>
        <v>46947.038</v>
      </c>
      <c r="AW219" s="51">
        <f>VLOOKUP($B$4:$B$236,'orig WPP2004'!$B$4:$CZ$265,'orig WPP2004'!X$1)</f>
        <v>47316.501000000004</v>
      </c>
      <c r="AX219" s="51">
        <f>VLOOKUP($B$4:$B$236,'orig WPP2004'!$B$4:$CZ$265,'orig WPP2004'!Y$1)</f>
        <v>47685.510999999999</v>
      </c>
      <c r="AY219" s="51">
        <f>VLOOKUP($B$4:$B$236,'orig WPP2004'!$B$4:$CZ$265,'orig WPP2004'!Z$1)</f>
        <v>48050.186999999998</v>
      </c>
      <c r="AZ219" s="51">
        <f>VLOOKUP($B$4:$B$236,'orig WPP2004'!$B$4:$CZ$265,'orig WPP2004'!AA$1)</f>
        <v>48401.440000000002</v>
      </c>
      <c r="BA219" s="51">
        <f>VLOOKUP($B$4:$B$236,'orig WPP2004'!$B$4:$CZ$265,'orig WPP2004'!AB$1)</f>
        <v>48726.278999999995</v>
      </c>
      <c r="BB219" s="51">
        <f>VLOOKUP($B$4:$B$236,'orig WPP2004'!$B$4:$CZ$265,'orig WPP2004'!AC$1)</f>
        <v>49015.998</v>
      </c>
      <c r="BC219" s="51">
        <f>VLOOKUP($B$4:$B$236,'orig WPP2004'!$B$4:$CZ$265,'orig WPP2004'!AD$1)</f>
        <v>49267.911999999997</v>
      </c>
      <c r="BD219" s="51">
        <f>VLOOKUP($B$4:$B$236,'orig WPP2004'!$B$4:$CZ$265,'orig WPP2004'!AE$1)</f>
        <v>49487.001000000004</v>
      </c>
      <c r="BE219" s="51">
        <f>VLOOKUP($B$4:$B$236,'orig WPP2004'!$B$4:$CZ$265,'orig WPP2004'!AF$1)</f>
        <v>49681.684000000001</v>
      </c>
      <c r="BF219" s="51">
        <f>VLOOKUP($B$4:$B$236,'orig WPP2004'!$B$4:$CZ$265,'orig WPP2004'!AG$1)</f>
        <v>49864.085999999996</v>
      </c>
      <c r="BG219" s="51">
        <f>VLOOKUP($B$4:$B$236,'orig WPP2004'!$B$4:$CZ$265,'orig WPP2004'!AH$1)</f>
        <v>50043.547999999995</v>
      </c>
      <c r="BH219" s="51">
        <f>VLOOKUP($B$4:$B$236,'orig WPP2004'!$B$4:$CZ$265,'orig WPP2004'!AI$1)</f>
        <v>50219.278000000006</v>
      </c>
      <c r="BI219" s="51">
        <f>VLOOKUP($B$4:$B$236,'orig WPP2004'!$B$4:$CZ$265,'orig WPP2004'!AJ$1)</f>
        <v>50389.67</v>
      </c>
      <c r="BJ219" s="51">
        <f>VLOOKUP($B$4:$B$236,'orig WPP2004'!$B$4:$CZ$265,'orig WPP2004'!AK$1)</f>
        <v>50561.85</v>
      </c>
      <c r="BK219" s="51">
        <f>VLOOKUP($B$4:$B$236,'orig WPP2004'!$B$4:$CZ$265,'orig WPP2004'!AL$1)</f>
        <v>50744.384000000005</v>
      </c>
      <c r="BL219" s="51">
        <f>VLOOKUP($B$4:$B$236,'orig WPP2004'!$B$4:$CZ$265,'orig WPP2004'!AM$1)</f>
        <v>50941.350999999995</v>
      </c>
      <c r="BM219" s="51">
        <f>VLOOKUP($B$4:$B$236,'orig WPP2004'!$B$4:$CZ$265,'orig WPP2004'!AN$1)</f>
        <v>51154.392999999996</v>
      </c>
      <c r="BN219" s="51">
        <f>VLOOKUP($B$4:$B$236,'orig WPP2004'!$B$4:$CZ$265,'orig WPP2004'!AO$1)</f>
        <v>51375.650999999998</v>
      </c>
      <c r="BO219" s="51">
        <f>VLOOKUP($B$4:$B$236,'orig WPP2004'!$B$4:$CZ$265,'orig WPP2004'!AP$1)</f>
        <v>51587.392000000007</v>
      </c>
      <c r="BP219" s="51">
        <f>VLOOKUP($B$4:$B$236,'orig WPP2004'!$B$4:$CZ$265,'orig WPP2004'!AQ$1)</f>
        <v>51765.732000000004</v>
      </c>
      <c r="BQ219" s="51">
        <f>VLOOKUP($B$4:$B$236,'orig WPP2004'!$B$4:$CZ$265,'orig WPP2004'!AR$1)</f>
        <v>51891.453000000001</v>
      </c>
      <c r="BR219" s="51">
        <f>VLOOKUP($B$4:$B$236,'orig WPP2004'!$B$4:$CZ$265,'orig WPP2004'!AS$1)</f>
        <v>51962.222999999998</v>
      </c>
      <c r="BS219" s="51">
        <f>VLOOKUP($B$4:$B$236,'orig WPP2004'!$B$4:$CZ$265,'orig WPP2004'!AT$1)</f>
        <v>51977.126000000004</v>
      </c>
      <c r="BT219" s="51">
        <f>VLOOKUP($B$4:$B$236,'orig WPP2004'!$B$4:$CZ$265,'orig WPP2004'!AU$1)</f>
        <v>51920.794000000002</v>
      </c>
      <c r="BU219" s="51">
        <f>VLOOKUP($B$4:$B$236,'orig WPP2004'!$B$4:$CZ$265,'orig WPP2004'!AV$1)</f>
        <v>51775.519999999997</v>
      </c>
      <c r="BV219" s="51">
        <f>VLOOKUP($B$4:$B$236,'orig WPP2004'!$B$4:$CZ$265,'orig WPP2004'!AW$1)</f>
        <v>51531.05</v>
      </c>
      <c r="BW219" s="51">
        <f>VLOOKUP($B$4:$B$236,'orig WPP2004'!$B$4:$CZ$265,'orig WPP2004'!AX$1)</f>
        <v>51180.303</v>
      </c>
      <c r="BX219" s="51">
        <f>VLOOKUP($B$4:$B$236,'orig WPP2004'!$B$4:$CZ$265,'orig WPP2004'!AY$1)</f>
        <v>50732.648000000001</v>
      </c>
      <c r="BY219" s="51">
        <f>VLOOKUP($B$4:$B$236,'orig WPP2004'!$B$4:$CZ$265,'orig WPP2004'!AZ$1)</f>
        <v>50215.44</v>
      </c>
      <c r="BZ219" s="51">
        <f>VLOOKUP($B$4:$B$236,'orig WPP2004'!$B$4:$CZ$265,'orig WPP2004'!BA$1)</f>
        <v>49666.807000000001</v>
      </c>
      <c r="CA219" s="51">
        <f>VLOOKUP($B$4:$B$236,'orig WPP2004'!$B$4:$CZ$265,'orig WPP2004'!BB$1)</f>
        <v>49116.1</v>
      </c>
      <c r="CB219" s="51">
        <f>VLOOKUP($B$4:$B$236,'orig WPP2004'!$B$4:$CZ$265,'orig WPP2004'!BC$1)</f>
        <v>48573.059000000001</v>
      </c>
      <c r="CC219" s="51">
        <f>VLOOKUP($B$4:$B$236,'orig WPP2004'!$B$4:$CZ$265,'orig WPP2004'!BD$1)</f>
        <v>48035.785000000003</v>
      </c>
      <c r="CD219" s="51">
        <f>VLOOKUP($B$4:$B$236,'orig WPP2004'!$B$4:$CZ$265,'orig WPP2004'!BE$1)</f>
        <v>47507.773000000001</v>
      </c>
      <c r="CE219" s="51">
        <f>VLOOKUP($B$4:$B$236,'orig WPP2004'!$B$4:$CZ$265,'orig WPP2004'!BF$1)</f>
        <v>46989.338000000003</v>
      </c>
      <c r="CF219" s="51">
        <f>VLOOKUP($B$4:$B$236,'orig WPP2004'!$B$4:$CZ$265,'orig WPP2004'!BG$1)</f>
        <v>46480.703000000001</v>
      </c>
      <c r="CG219" s="51">
        <f>VLOOKUP($B$4:$B$236,'orig WPP2004'!$B$4:$CZ$265,'orig WPP2004'!BH$1)</f>
        <v>45986.381999999998</v>
      </c>
      <c r="CH219" s="51">
        <f>VLOOKUP($B$4:$B$236,'orig WPP2004'!$B$4:$CZ$265,'orig WPP2004'!BI$1)</f>
        <v>45509.182000000001</v>
      </c>
      <c r="CI219" s="51">
        <f>VLOOKUP($B$4:$B$236,'orig WPP2004'!$B$4:$CZ$265,'orig WPP2004'!BJ$1)</f>
        <v>45044.762000000002</v>
      </c>
      <c r="CJ219" s="51">
        <f>VLOOKUP($B$4:$B$236,'orig WPP2004'!$B$4:$CZ$265,'orig WPP2004'!BK$1)</f>
        <v>44586.131000000001</v>
      </c>
      <c r="CK219" s="51">
        <f>VLOOKUP($B$4:$B$236,'orig WPP2004'!$B$4:$CZ$265,'orig WPP2004'!BL$1)</f>
        <v>44128.085000000006</v>
      </c>
      <c r="CL219" s="51">
        <f>VLOOKUP($B$4:$B$236,'orig WPP2004'!$B$4:$CZ$265,'orig WPP2004'!BM$1)</f>
        <v>43669.466</v>
      </c>
      <c r="CM219" s="51">
        <f>VLOOKUP($B$4:$B$236,'orig WPP2004'!$B$4:$CZ$265,'orig WPP2004'!BN$1)</f>
        <v>43211.703000000001</v>
      </c>
      <c r="CN219" s="51">
        <f>VLOOKUP($B$4:$B$236,'orig WPP2004'!$B$4:$CZ$265,'orig WPP2004'!BO$1)</f>
        <v>42755.154999999999</v>
      </c>
      <c r="CO219" s="51">
        <f>VLOOKUP($B$4:$B$236,'orig WPP2004'!$B$4:$CZ$265,'orig WPP2004'!BP$1)</f>
        <v>42300.823000000004</v>
      </c>
      <c r="CP219" s="51">
        <f>VLOOKUP($B$4:$B$236,'orig WPP2004'!$B$4:$CZ$265,'orig WPP2004'!BQ$1)</f>
        <v>41849.281999999999</v>
      </c>
      <c r="CQ219" s="51">
        <f>VLOOKUP($B$4:$B$236,'orig WPP2004'!$B$4:$CZ$265,'orig WPP2004'!BR$1)</f>
        <v>41400.377999999997</v>
      </c>
      <c r="CR219" s="51">
        <f>VLOOKUP($B$4:$B$236,'orig WPP2004'!$B$4:$CZ$265,'orig WPP2004'!BS$1)</f>
        <v>40953.153999999995</v>
      </c>
      <c r="CS219" s="51">
        <f>VLOOKUP($B$4:$B$236,'orig WPP2004'!$B$4:$CZ$265,'orig WPP2004'!BT$1)</f>
        <v>40506.480000000003</v>
      </c>
      <c r="CT219" s="51">
        <f>VLOOKUP($B$4:$B$236,'orig WPP2004'!$B$4:$CZ$265,'orig WPP2004'!BU$1)</f>
        <v>40058.926000000007</v>
      </c>
      <c r="CU219" s="51">
        <f>VLOOKUP($B$4:$B$236,'orig WPP2004'!$B$4:$CZ$265,'orig WPP2004'!BV$1)</f>
        <v>39609.464</v>
      </c>
      <c r="CV219" s="51">
        <f>VLOOKUP($B$4:$B$236,'orig WPP2004'!$B$4:$CZ$265,'orig WPP2004'!BW$1)</f>
        <v>39157.68</v>
      </c>
      <c r="CW219" s="51">
        <f>VLOOKUP($B$4:$B$236,'orig WPP2004'!$B$4:$CZ$265,'orig WPP2004'!BX$1)</f>
        <v>38703.794999999998</v>
      </c>
      <c r="CX219" s="51">
        <f>VLOOKUP($B$4:$B$236,'orig WPP2004'!$B$4:$CZ$265,'orig WPP2004'!BY$1)</f>
        <v>38248.224000000002</v>
      </c>
      <c r="CY219" s="51">
        <f>VLOOKUP($B$4:$B$236,'orig WPP2004'!$B$4:$CZ$265,'orig WPP2004'!BZ$1)</f>
        <v>37791.687000000005</v>
      </c>
      <c r="CZ219" s="51">
        <f>VLOOKUP($B$4:$B$236,'orig WPP2004'!$B$4:$CZ$265,'orig WPP2004'!CA$1)</f>
        <v>37334.79</v>
      </c>
      <c r="DA219" s="51">
        <f>VLOOKUP($B$4:$B$236,'orig WPP2004'!$B$4:$CZ$265,'orig WPP2004'!CB$1)</f>
        <v>36877.652000000002</v>
      </c>
      <c r="DB219" s="51">
        <f>VLOOKUP($B$4:$B$236,'orig WPP2004'!$B$4:$CZ$265,'orig WPP2004'!CC$1)</f>
        <v>36420.317999999999</v>
      </c>
      <c r="DC219" s="51">
        <f>VLOOKUP($B$4:$B$236,'orig WPP2004'!$B$4:$CZ$265,'orig WPP2004'!CD$1)</f>
        <v>35963.265999999996</v>
      </c>
      <c r="DD219" s="51">
        <f>VLOOKUP($B$4:$B$236,'orig WPP2004'!$B$4:$CZ$265,'orig WPP2004'!CE$1)</f>
        <v>35507.058000000005</v>
      </c>
      <c r="DE219" s="51">
        <f>VLOOKUP($B$4:$B$236,'orig WPP2004'!$B$4:$CZ$265,'orig WPP2004'!CF$1)</f>
        <v>35052.165000000001</v>
      </c>
    </row>
    <row r="220" spans="1:109">
      <c r="A220">
        <v>12</v>
      </c>
      <c r="B220" s="3">
        <v>807</v>
      </c>
      <c r="C220" s="1" t="s">
        <v>569</v>
      </c>
      <c r="D220" s="34">
        <f>+[3]Summary!M46</f>
        <v>207.03071860384958</v>
      </c>
      <c r="E220" s="34">
        <f>+[3]Summary!N46</f>
        <v>215.48095201625159</v>
      </c>
      <c r="F220" s="34">
        <f>+[3]Summary!O46</f>
        <v>224.27609291487411</v>
      </c>
      <c r="G220" s="34">
        <f>+[3]Summary!P46</f>
        <v>233.43021915629754</v>
      </c>
      <c r="H220" s="34">
        <f>+[3]Summary!Q46</f>
        <v>242.95798320349334</v>
      </c>
      <c r="I220" s="34">
        <f>+[3]Summary!R46</f>
        <v>252.87463557914614</v>
      </c>
      <c r="J220" s="34">
        <f>+[3]Summary!S46</f>
        <v>263.19604927625414</v>
      </c>
      <c r="K220" s="34">
        <f>+[3]Summary!T46</f>
        <v>273.93874516508083</v>
      </c>
      <c r="L220" s="34">
        <f>+[3]Summary!U46</f>
        <v>285.11991843712497</v>
      </c>
      <c r="M220" s="34">
        <f>+[3]Summary!V46</f>
        <v>296.75746612843619</v>
      </c>
      <c r="N220" s="34">
        <f>+[3]Summary!W46</f>
        <v>308.87001576633156</v>
      </c>
      <c r="O220" s="34">
        <f>+[3]Summary!X46</f>
        <v>321.47695518536551</v>
      </c>
      <c r="P220" s="34">
        <f>+[3]Summary!Y46</f>
        <v>340.96040701478159</v>
      </c>
      <c r="Q220" s="34">
        <f>+[3]Summary!Z46</f>
        <v>361.62467410658655</v>
      </c>
      <c r="R220" s="34">
        <f>+[3]Summary!AA46</f>
        <v>383.54132102213725</v>
      </c>
      <c r="S220" s="34">
        <f>+[3]Summary!AB46</f>
        <v>406.78624956893344</v>
      </c>
      <c r="T220" s="34">
        <f>+[3]Summary!AC46</f>
        <v>431.4399616640203</v>
      </c>
      <c r="U220" s="34">
        <f>+[3]Summary!AD46</f>
        <v>478.08211968175226</v>
      </c>
      <c r="V220" s="34">
        <f>+[3]Summary!AE46</f>
        <v>529.76667316086059</v>
      </c>
      <c r="W220" s="34">
        <f>+[3]Summary!AF46</f>
        <v>587.03874593500768</v>
      </c>
      <c r="X220" s="34">
        <f>+[3]Summary!AG46</f>
        <v>650.50239414419775</v>
      </c>
      <c r="Y220" s="34">
        <f>+[3]Summary!AH46</f>
        <v>720.8269772949219</v>
      </c>
      <c r="Z220" s="34">
        <f>+[3]Summary!AI46</f>
        <v>823.80225976562508</v>
      </c>
      <c r="AA220" s="34">
        <f>+[3]Summary!AJ46</f>
        <v>941.48829687500006</v>
      </c>
      <c r="AB220" s="34">
        <f>+[3]Summary!AK46</f>
        <v>1075.986625</v>
      </c>
      <c r="AC220" s="51">
        <f>VLOOKUP($B$4:$B$236,'orig WPP2004'!$B$4:$CZ$265,'orig WPP2004'!D$1)</f>
        <v>1229.6990000000001</v>
      </c>
      <c r="AD220" s="51">
        <f>VLOOKUP($B$4:$B$236,'orig WPP2004'!$B$4:$CZ$265,'orig WPP2004'!E$1)</f>
        <v>1266.778</v>
      </c>
      <c r="AE220" s="51">
        <f>VLOOKUP($B$4:$B$236,'orig WPP2004'!$B$4:$CZ$265,'orig WPP2004'!F$1)</f>
        <v>1297.5450000000001</v>
      </c>
      <c r="AF220" s="51">
        <f>VLOOKUP($B$4:$B$236,'orig WPP2004'!$B$4:$CZ$265,'orig WPP2004'!G$1)</f>
        <v>1321.998</v>
      </c>
      <c r="AG220" s="51">
        <f>VLOOKUP($B$4:$B$236,'orig WPP2004'!$B$4:$CZ$265,'orig WPP2004'!H$1)</f>
        <v>1340.5039999999999</v>
      </c>
      <c r="AH220" s="51">
        <f>VLOOKUP($B$4:$B$236,'orig WPP2004'!$B$4:$CZ$265,'orig WPP2004'!I$1)</f>
        <v>1353.796</v>
      </c>
      <c r="AI220" s="51">
        <f>VLOOKUP($B$4:$B$236,'orig WPP2004'!$B$4:$CZ$265,'orig WPP2004'!J$1)</f>
        <v>1362.999</v>
      </c>
      <c r="AJ220" s="51">
        <f>VLOOKUP($B$4:$B$236,'orig WPP2004'!$B$4:$CZ$265,'orig WPP2004'!K$1)</f>
        <v>1369.607</v>
      </c>
      <c r="AK220" s="51">
        <f>VLOOKUP($B$4:$B$236,'orig WPP2004'!$B$4:$CZ$265,'orig WPP2004'!L$1)</f>
        <v>1375.3980000000001</v>
      </c>
      <c r="AL220" s="51">
        <f>VLOOKUP($B$4:$B$236,'orig WPP2004'!$B$4:$CZ$265,'orig WPP2004'!M$1)</f>
        <v>1382.3029999999999</v>
      </c>
      <c r="AM220" s="51">
        <f>VLOOKUP($B$4:$B$236,'orig WPP2004'!$B$4:$CZ$265,'orig WPP2004'!N$1)</f>
        <v>1392.001</v>
      </c>
      <c r="AN220" s="51">
        <f>VLOOKUP($B$4:$B$236,'orig WPP2004'!$B$4:$CZ$265,'orig WPP2004'!O$1)</f>
        <v>1405.4880000000001</v>
      </c>
      <c r="AO220" s="51">
        <f>VLOOKUP($B$4:$B$236,'orig WPP2004'!$B$4:$CZ$265,'orig WPP2004'!P$1)</f>
        <v>1422.702</v>
      </c>
      <c r="AP220" s="51">
        <f>VLOOKUP($B$4:$B$236,'orig WPP2004'!$B$4:$CZ$265,'orig WPP2004'!Q$1)</f>
        <v>1442.3589999999999</v>
      </c>
      <c r="AQ220" s="51">
        <f>VLOOKUP($B$4:$B$236,'orig WPP2004'!$B$4:$CZ$265,'orig WPP2004'!R$1)</f>
        <v>1462.413</v>
      </c>
      <c r="AR220" s="51">
        <f>VLOOKUP($B$4:$B$236,'orig WPP2004'!$B$4:$CZ$265,'orig WPP2004'!S$1)</f>
        <v>1481.3989999999999</v>
      </c>
      <c r="AS220" s="51">
        <f>VLOOKUP($B$4:$B$236,'orig WPP2004'!$B$4:$CZ$265,'orig WPP2004'!T$1)</f>
        <v>1498.9960000000001</v>
      </c>
      <c r="AT220" s="51">
        <f>VLOOKUP($B$4:$B$236,'orig WPP2004'!$B$4:$CZ$265,'orig WPP2004'!U$1)</f>
        <v>1515.8050000000001</v>
      </c>
      <c r="AU220" s="51">
        <f>VLOOKUP($B$4:$B$236,'orig WPP2004'!$B$4:$CZ$265,'orig WPP2004'!V$1)</f>
        <v>1532.3710000000001</v>
      </c>
      <c r="AV220" s="51">
        <f>VLOOKUP($B$4:$B$236,'orig WPP2004'!$B$4:$CZ$265,'orig WPP2004'!W$1)</f>
        <v>1549.5540000000001</v>
      </c>
      <c r="AW220" s="51">
        <f>VLOOKUP($B$4:$B$236,'orig WPP2004'!$B$4:$CZ$265,'orig WPP2004'!X$1)</f>
        <v>1567.9679999999998</v>
      </c>
      <c r="AX220" s="51">
        <f>VLOOKUP($B$4:$B$236,'orig WPP2004'!$B$4:$CZ$265,'orig WPP2004'!Y$1)</f>
        <v>1587.4839999999999</v>
      </c>
      <c r="AY220" s="51">
        <f>VLOOKUP($B$4:$B$236,'orig WPP2004'!$B$4:$CZ$265,'orig WPP2004'!Z$1)</f>
        <v>1607.8</v>
      </c>
      <c r="AZ220" s="51">
        <f>VLOOKUP($B$4:$B$236,'orig WPP2004'!$B$4:$CZ$265,'orig WPP2004'!AA$1)</f>
        <v>1629.1280000000002</v>
      </c>
      <c r="BA220" s="51">
        <f>VLOOKUP($B$4:$B$236,'orig WPP2004'!$B$4:$CZ$265,'orig WPP2004'!AB$1)</f>
        <v>1651.722</v>
      </c>
      <c r="BB220" s="51">
        <f>VLOOKUP($B$4:$B$236,'orig WPP2004'!$B$4:$CZ$265,'orig WPP2004'!AC$1)</f>
        <v>1675.5990000000002</v>
      </c>
      <c r="BC220" s="51">
        <f>VLOOKUP($B$4:$B$236,'orig WPP2004'!$B$4:$CZ$265,'orig WPP2004'!AD$1)</f>
        <v>1701.231</v>
      </c>
      <c r="BD220" s="51">
        <f>VLOOKUP($B$4:$B$236,'orig WPP2004'!$B$4:$CZ$265,'orig WPP2004'!AE$1)</f>
        <v>1728.1660000000002</v>
      </c>
      <c r="BE220" s="51">
        <f>VLOOKUP($B$4:$B$236,'orig WPP2004'!$B$4:$CZ$265,'orig WPP2004'!AF$1)</f>
        <v>1754.3890000000001</v>
      </c>
      <c r="BF220" s="51">
        <f>VLOOKUP($B$4:$B$236,'orig WPP2004'!$B$4:$CZ$265,'orig WPP2004'!AG$1)</f>
        <v>1777.2049999999999</v>
      </c>
      <c r="BG220" s="51">
        <f>VLOOKUP($B$4:$B$236,'orig WPP2004'!$B$4:$CZ$265,'orig WPP2004'!AH$1)</f>
        <v>1794.83</v>
      </c>
      <c r="BH220" s="51">
        <f>VLOOKUP($B$4:$B$236,'orig WPP2004'!$B$4:$CZ$265,'orig WPP2004'!AI$1)</f>
        <v>1806.2289999999998</v>
      </c>
      <c r="BI220" s="51">
        <f>VLOOKUP($B$4:$B$236,'orig WPP2004'!$B$4:$CZ$265,'orig WPP2004'!AJ$1)</f>
        <v>1812.329</v>
      </c>
      <c r="BJ220" s="51">
        <f>VLOOKUP($B$4:$B$236,'orig WPP2004'!$B$4:$CZ$265,'orig WPP2004'!AK$1)</f>
        <v>1815.723</v>
      </c>
      <c r="BK220" s="51">
        <f>VLOOKUP($B$4:$B$236,'orig WPP2004'!$B$4:$CZ$265,'orig WPP2004'!AL$1)</f>
        <v>1820.1210000000001</v>
      </c>
      <c r="BL220" s="51">
        <f>VLOOKUP($B$4:$B$236,'orig WPP2004'!$B$4:$CZ$265,'orig WPP2004'!AM$1)</f>
        <v>1828.152</v>
      </c>
      <c r="BM220" s="51">
        <f>VLOOKUP($B$4:$B$236,'orig WPP2004'!$B$4:$CZ$265,'orig WPP2004'!AN$1)</f>
        <v>1840.7710000000002</v>
      </c>
      <c r="BN220" s="51">
        <f>VLOOKUP($B$4:$B$236,'orig WPP2004'!$B$4:$CZ$265,'orig WPP2004'!AO$1)</f>
        <v>1857.04</v>
      </c>
      <c r="BO220" s="51">
        <f>VLOOKUP($B$4:$B$236,'orig WPP2004'!$B$4:$CZ$265,'orig WPP2004'!AP$1)</f>
        <v>1875.3910000000001</v>
      </c>
      <c r="BP220" s="51">
        <f>VLOOKUP($B$4:$B$236,'orig WPP2004'!$B$4:$CZ$265,'orig WPP2004'!AQ$1)</f>
        <v>1893.412</v>
      </c>
      <c r="BQ220" s="51">
        <f>VLOOKUP($B$4:$B$236,'orig WPP2004'!$B$4:$CZ$265,'orig WPP2004'!AR$1)</f>
        <v>1909.3489999999999</v>
      </c>
      <c r="BR220" s="51">
        <f>VLOOKUP($B$4:$B$236,'orig WPP2004'!$B$4:$CZ$265,'orig WPP2004'!AS$1)</f>
        <v>1922.7469999999998</v>
      </c>
      <c r="BS220" s="51">
        <f>VLOOKUP($B$4:$B$236,'orig WPP2004'!$B$4:$CZ$265,'orig WPP2004'!AT$1)</f>
        <v>1934.1949999999999</v>
      </c>
      <c r="BT220" s="51">
        <f>VLOOKUP($B$4:$B$236,'orig WPP2004'!$B$4:$CZ$265,'orig WPP2004'!AU$1)</f>
        <v>1944.24</v>
      </c>
      <c r="BU220" s="51">
        <f>VLOOKUP($B$4:$B$236,'orig WPP2004'!$B$4:$CZ$265,'orig WPP2004'!AV$1)</f>
        <v>1953.79</v>
      </c>
      <c r="BV220" s="51">
        <f>VLOOKUP($B$4:$B$236,'orig WPP2004'!$B$4:$CZ$265,'orig WPP2004'!AW$1)</f>
        <v>1963.4870000000001</v>
      </c>
      <c r="BW220" s="51">
        <f>VLOOKUP($B$4:$B$236,'orig WPP2004'!$B$4:$CZ$265,'orig WPP2004'!AX$1)</f>
        <v>1973.452</v>
      </c>
      <c r="BX220" s="51">
        <f>VLOOKUP($B$4:$B$236,'orig WPP2004'!$B$4:$CZ$265,'orig WPP2004'!AY$1)</f>
        <v>1983.3720000000001</v>
      </c>
      <c r="BY220" s="51">
        <f>VLOOKUP($B$4:$B$236,'orig WPP2004'!$B$4:$CZ$265,'orig WPP2004'!AZ$1)</f>
        <v>1992.9589999999998</v>
      </c>
      <c r="BZ220" s="51">
        <f>VLOOKUP($B$4:$B$236,'orig WPP2004'!$B$4:$CZ$265,'orig WPP2004'!BA$1)</f>
        <v>2001.7750000000001</v>
      </c>
      <c r="CA220" s="51">
        <f>VLOOKUP($B$4:$B$236,'orig WPP2004'!$B$4:$CZ$265,'orig WPP2004'!BB$1)</f>
        <v>2009.5140000000001</v>
      </c>
      <c r="CB220" s="51">
        <f>VLOOKUP($B$4:$B$236,'orig WPP2004'!$B$4:$CZ$265,'orig WPP2004'!BC$1)</f>
        <v>2016.1129999999998</v>
      </c>
      <c r="CC220" s="51">
        <f>VLOOKUP($B$4:$B$236,'orig WPP2004'!$B$4:$CZ$265,'orig WPP2004'!BD$1)</f>
        <v>2021.7060000000001</v>
      </c>
      <c r="CD220" s="51">
        <f>VLOOKUP($B$4:$B$236,'orig WPP2004'!$B$4:$CZ$265,'orig WPP2004'!BE$1)</f>
        <v>2026.43</v>
      </c>
      <c r="CE220" s="51">
        <f>VLOOKUP($B$4:$B$236,'orig WPP2004'!$B$4:$CZ$265,'orig WPP2004'!BF$1)</f>
        <v>2030.491</v>
      </c>
      <c r="CF220" s="51">
        <f>VLOOKUP($B$4:$B$236,'orig WPP2004'!$B$4:$CZ$265,'orig WPP2004'!BG$1)</f>
        <v>2034.06</v>
      </c>
      <c r="CG220" s="51">
        <f>VLOOKUP($B$4:$B$236,'orig WPP2004'!$B$4:$CZ$265,'orig WPP2004'!BH$1)</f>
        <v>2037.162</v>
      </c>
      <c r="CH220" s="51">
        <f>VLOOKUP($B$4:$B$236,'orig WPP2004'!$B$4:$CZ$265,'orig WPP2004'!BI$1)</f>
        <v>2039.8020000000001</v>
      </c>
      <c r="CI220" s="51">
        <f>VLOOKUP($B$4:$B$236,'orig WPP2004'!$B$4:$CZ$265,'orig WPP2004'!BJ$1)</f>
        <v>2042.1019999999999</v>
      </c>
      <c r="CJ220" s="51">
        <f>VLOOKUP($B$4:$B$236,'orig WPP2004'!$B$4:$CZ$265,'orig WPP2004'!BK$1)</f>
        <v>2044.2080000000001</v>
      </c>
      <c r="CK220" s="51">
        <f>VLOOKUP($B$4:$B$236,'orig WPP2004'!$B$4:$CZ$265,'orig WPP2004'!BL$1)</f>
        <v>2046.2240000000002</v>
      </c>
      <c r="CL220" s="51">
        <f>VLOOKUP($B$4:$B$236,'orig WPP2004'!$B$4:$CZ$265,'orig WPP2004'!BM$1)</f>
        <v>2048.2080000000001</v>
      </c>
      <c r="CM220" s="51">
        <f>VLOOKUP($B$4:$B$236,'orig WPP2004'!$B$4:$CZ$265,'orig WPP2004'!BN$1)</f>
        <v>2050.1459999999997</v>
      </c>
      <c r="CN220" s="51">
        <f>VLOOKUP($B$4:$B$236,'orig WPP2004'!$B$4:$CZ$265,'orig WPP2004'!BO$1)</f>
        <v>2051.9749999999999</v>
      </c>
      <c r="CO220" s="51">
        <f>VLOOKUP($B$4:$B$236,'orig WPP2004'!$B$4:$CZ$265,'orig WPP2004'!BP$1)</f>
        <v>2053.5929999999998</v>
      </c>
      <c r="CP220" s="51">
        <f>VLOOKUP($B$4:$B$236,'orig WPP2004'!$B$4:$CZ$265,'orig WPP2004'!BQ$1)</f>
        <v>2054.9180000000001</v>
      </c>
      <c r="CQ220" s="51">
        <f>VLOOKUP($B$4:$B$236,'orig WPP2004'!$B$4:$CZ$265,'orig WPP2004'!BR$1)</f>
        <v>2055.9380000000001</v>
      </c>
      <c r="CR220" s="51">
        <f>VLOOKUP($B$4:$B$236,'orig WPP2004'!$B$4:$CZ$265,'orig WPP2004'!BS$1)</f>
        <v>2056.6590000000001</v>
      </c>
      <c r="CS220" s="51">
        <f>VLOOKUP($B$4:$B$236,'orig WPP2004'!$B$4:$CZ$265,'orig WPP2004'!BT$1)</f>
        <v>2057.0389999999998</v>
      </c>
      <c r="CT220" s="51">
        <f>VLOOKUP($B$4:$B$236,'orig WPP2004'!$B$4:$CZ$265,'orig WPP2004'!BU$1)</f>
        <v>2057.0240000000003</v>
      </c>
      <c r="CU220" s="51">
        <f>VLOOKUP($B$4:$B$236,'orig WPP2004'!$B$4:$CZ$265,'orig WPP2004'!BV$1)</f>
        <v>2056.578</v>
      </c>
      <c r="CV220" s="51">
        <f>VLOOKUP($B$4:$B$236,'orig WPP2004'!$B$4:$CZ$265,'orig WPP2004'!BW$1)</f>
        <v>2055.6840000000002</v>
      </c>
      <c r="CW220" s="51">
        <f>VLOOKUP($B$4:$B$236,'orig WPP2004'!$B$4:$CZ$265,'orig WPP2004'!BX$1)</f>
        <v>2054.34</v>
      </c>
      <c r="CX220" s="51">
        <f>VLOOKUP($B$4:$B$236,'orig WPP2004'!$B$4:$CZ$265,'orig WPP2004'!BY$1)</f>
        <v>2052.5349999999999</v>
      </c>
      <c r="CY220" s="51">
        <f>VLOOKUP($B$4:$B$236,'orig WPP2004'!$B$4:$CZ$265,'orig WPP2004'!BZ$1)</f>
        <v>2050.2619999999997</v>
      </c>
      <c r="CZ220" s="51">
        <f>VLOOKUP($B$4:$B$236,'orig WPP2004'!$B$4:$CZ$265,'orig WPP2004'!CA$1)</f>
        <v>2047.5259999999998</v>
      </c>
      <c r="DA220" s="51">
        <f>VLOOKUP($B$4:$B$236,'orig WPP2004'!$B$4:$CZ$265,'orig WPP2004'!CB$1)</f>
        <v>2044.3209999999999</v>
      </c>
      <c r="DB220" s="51">
        <f>VLOOKUP($B$4:$B$236,'orig WPP2004'!$B$4:$CZ$265,'orig WPP2004'!CC$1)</f>
        <v>2040.66</v>
      </c>
      <c r="DC220" s="51">
        <f>VLOOKUP($B$4:$B$236,'orig WPP2004'!$B$4:$CZ$265,'orig WPP2004'!CD$1)</f>
        <v>2036.5889999999999</v>
      </c>
      <c r="DD220" s="51">
        <f>VLOOKUP($B$4:$B$236,'orig WPP2004'!$B$4:$CZ$265,'orig WPP2004'!CE$1)</f>
        <v>2032.162</v>
      </c>
      <c r="DE220" s="51">
        <f>VLOOKUP($B$4:$B$236,'orig WPP2004'!$B$4:$CZ$265,'orig WPP2004'!CF$1)</f>
        <v>2027.4279999999999</v>
      </c>
    </row>
    <row r="221" spans="1:109">
      <c r="A221">
        <v>7</v>
      </c>
      <c r="B221" s="3">
        <v>818</v>
      </c>
      <c r="C221" s="1" t="s">
        <v>632</v>
      </c>
      <c r="D221" s="29">
        <f>+[2]Summary!F5</f>
        <v>4502.0034934877258</v>
      </c>
      <c r="E221" s="29">
        <f>+[2]Summary!G5</f>
        <v>4457.4292014729954</v>
      </c>
      <c r="F221" s="29">
        <f>+[2]Summary!H5</f>
        <v>4413.296239082174</v>
      </c>
      <c r="G221" s="29">
        <f>+[2]Summary!I5</f>
        <v>4369.6002367150222</v>
      </c>
      <c r="H221" s="29">
        <f>+[2]Summary!J5</f>
        <v>4326.3368680346766</v>
      </c>
      <c r="I221" s="29">
        <f>+[2]Summary!K5</f>
        <v>4283.5018495392833</v>
      </c>
      <c r="J221" s="29">
        <f>+[2]Summary!L5</f>
        <v>4241.0909401379049</v>
      </c>
      <c r="K221" s="29">
        <f>+[2]Summary!M5</f>
        <v>4199.099940730599</v>
      </c>
      <c r="L221" s="29">
        <f>+[2]Summary!N5</f>
        <v>4157.5246937926713</v>
      </c>
      <c r="M221" s="29">
        <f>+[2]Summary!O5</f>
        <v>4116.3610829630416</v>
      </c>
      <c r="N221" s="29">
        <f>+[2]Summary!P5</f>
        <v>4075.6050326366744</v>
      </c>
      <c r="O221" s="29">
        <f>+[2]Summary!Q5</f>
        <v>4035.2525075610629</v>
      </c>
      <c r="P221" s="29">
        <f>+[2]Summary!R5</f>
        <v>4194.7486541049793</v>
      </c>
      <c r="Q221" s="29">
        <f>+[2]Summary!S5</f>
        <v>4360.5489961644644</v>
      </c>
      <c r="R221" s="29">
        <f>+[2]Summary!T5</f>
        <v>4532.9027114278833</v>
      </c>
      <c r="S221" s="29">
        <f>+[2]Summary!U5</f>
        <v>4712.0688265040826</v>
      </c>
      <c r="T221" s="29">
        <f>+[2]Summary!V5</f>
        <v>4898.3166062078008</v>
      </c>
      <c r="U221" s="29">
        <f>+[2]Summary!W5</f>
        <v>5598.0761213803453</v>
      </c>
      <c r="V221" s="29">
        <f>+[2]Summary!X5</f>
        <v>6397.8012815775364</v>
      </c>
      <c r="W221" s="29">
        <f>+[2]Summary!Y5</f>
        <v>8892.9524817653401</v>
      </c>
      <c r="X221" s="29">
        <f>+[2]Summary!Z5</f>
        <v>10794.560215308831</v>
      </c>
      <c r="Y221" s="29">
        <f>+[2]Summary!AA5</f>
        <v>12342.6359076075</v>
      </c>
      <c r="Z221" s="29">
        <f>+[2]Summary!AB5</f>
        <v>13932.873753751253</v>
      </c>
      <c r="AA221" s="29">
        <f>+[2]Summary!AC5</f>
        <v>15569.435257769259</v>
      </c>
      <c r="AB221" s="29">
        <f>+[2]Summary!AD5</f>
        <v>17861.725674170357</v>
      </c>
      <c r="AC221" s="51">
        <f>VLOOKUP($B$4:$B$236,'orig WPP2004'!$B$4:$CZ$265,'orig WPP2004'!D$1)</f>
        <v>21834.002</v>
      </c>
      <c r="AD221" s="51">
        <f>VLOOKUP($B$4:$B$236,'orig WPP2004'!$B$4:$CZ$265,'orig WPP2004'!E$1)</f>
        <v>22376.155999999999</v>
      </c>
      <c r="AE221" s="51">
        <f>VLOOKUP($B$4:$B$236,'orig WPP2004'!$B$4:$CZ$265,'orig WPP2004'!F$1)</f>
        <v>22939.834000000003</v>
      </c>
      <c r="AF221" s="51">
        <f>VLOOKUP($B$4:$B$236,'orig WPP2004'!$B$4:$CZ$265,'orig WPP2004'!G$1)</f>
        <v>23516.767</v>
      </c>
      <c r="AG221" s="51">
        <f>VLOOKUP($B$4:$B$236,'orig WPP2004'!$B$4:$CZ$265,'orig WPP2004'!H$1)</f>
        <v>24101.622000000003</v>
      </c>
      <c r="AH221" s="51">
        <f>VLOOKUP($B$4:$B$236,'orig WPP2004'!$B$4:$CZ$265,'orig WPP2004'!I$1)</f>
        <v>24692.003000000001</v>
      </c>
      <c r="AI221" s="51">
        <f>VLOOKUP($B$4:$B$236,'orig WPP2004'!$B$4:$CZ$265,'orig WPP2004'!J$1)</f>
        <v>25288.627</v>
      </c>
      <c r="AJ221" s="51">
        <f>VLOOKUP($B$4:$B$236,'orig WPP2004'!$B$4:$CZ$265,'orig WPP2004'!K$1)</f>
        <v>25895.146000000001</v>
      </c>
      <c r="AK221" s="51">
        <f>VLOOKUP($B$4:$B$236,'orig WPP2004'!$B$4:$CZ$265,'orig WPP2004'!L$1)</f>
        <v>26517.635000000002</v>
      </c>
      <c r="AL221" s="51">
        <f>VLOOKUP($B$4:$B$236,'orig WPP2004'!$B$4:$CZ$265,'orig WPP2004'!M$1)</f>
        <v>27163.724999999999</v>
      </c>
      <c r="AM221" s="51">
        <f>VLOOKUP($B$4:$B$236,'orig WPP2004'!$B$4:$CZ$265,'orig WPP2004'!N$1)</f>
        <v>27840.014999999999</v>
      </c>
      <c r="AN221" s="51">
        <f>VLOOKUP($B$4:$B$236,'orig WPP2004'!$B$4:$CZ$265,'orig WPP2004'!O$1)</f>
        <v>28549.309000000001</v>
      </c>
      <c r="AO221" s="51">
        <f>VLOOKUP($B$4:$B$236,'orig WPP2004'!$B$4:$CZ$265,'orig WPP2004'!P$1)</f>
        <v>29288.2</v>
      </c>
      <c r="AP221" s="51">
        <f>VLOOKUP($B$4:$B$236,'orig WPP2004'!$B$4:$CZ$265,'orig WPP2004'!Q$1)</f>
        <v>30046.037</v>
      </c>
      <c r="AQ221" s="51">
        <f>VLOOKUP($B$4:$B$236,'orig WPP2004'!$B$4:$CZ$265,'orig WPP2004'!R$1)</f>
        <v>30807.853999999999</v>
      </c>
      <c r="AR221" s="51">
        <f>VLOOKUP($B$4:$B$236,'orig WPP2004'!$B$4:$CZ$265,'orig WPP2004'!S$1)</f>
        <v>31563.004000000001</v>
      </c>
      <c r="AS221" s="51">
        <f>VLOOKUP($B$4:$B$236,'orig WPP2004'!$B$4:$CZ$265,'orig WPP2004'!T$1)</f>
        <v>32308.286999999997</v>
      </c>
      <c r="AT221" s="51">
        <f>VLOOKUP($B$4:$B$236,'orig WPP2004'!$B$4:$CZ$265,'orig WPP2004'!U$1)</f>
        <v>33047.377</v>
      </c>
      <c r="AU221" s="51">
        <f>VLOOKUP($B$4:$B$236,'orig WPP2004'!$B$4:$CZ$265,'orig WPP2004'!V$1)</f>
        <v>33785.021999999997</v>
      </c>
      <c r="AV221" s="51">
        <f>VLOOKUP($B$4:$B$236,'orig WPP2004'!$B$4:$CZ$265,'orig WPP2004'!W$1)</f>
        <v>34528.864000000001</v>
      </c>
      <c r="AW221" s="51">
        <f>VLOOKUP($B$4:$B$236,'orig WPP2004'!$B$4:$CZ$265,'orig WPP2004'!X$1)</f>
        <v>35285.002</v>
      </c>
      <c r="AX221" s="51">
        <f>VLOOKUP($B$4:$B$236,'orig WPP2004'!$B$4:$CZ$265,'orig WPP2004'!Y$1)</f>
        <v>36056.190999999999</v>
      </c>
      <c r="AY221" s="51">
        <f>VLOOKUP($B$4:$B$236,'orig WPP2004'!$B$4:$CZ$265,'orig WPP2004'!Z$1)</f>
        <v>36842.474000000002</v>
      </c>
      <c r="AZ221" s="51">
        <f>VLOOKUP($B$4:$B$236,'orig WPP2004'!$B$4:$CZ$265,'orig WPP2004'!AA$1)</f>
        <v>37644.345000000001</v>
      </c>
      <c r="BA221" s="51">
        <f>VLOOKUP($B$4:$B$236,'orig WPP2004'!$B$4:$CZ$265,'orig WPP2004'!AB$1)</f>
        <v>38461.608999999997</v>
      </c>
      <c r="BB221" s="51">
        <f>VLOOKUP($B$4:$B$236,'orig WPP2004'!$B$4:$CZ$265,'orig WPP2004'!AC$1)</f>
        <v>39295.31</v>
      </c>
      <c r="BC221" s="51">
        <f>VLOOKUP($B$4:$B$236,'orig WPP2004'!$B$4:$CZ$265,'orig WPP2004'!AD$1)</f>
        <v>40143.919999999998</v>
      </c>
      <c r="BD221" s="51">
        <f>VLOOKUP($B$4:$B$236,'orig WPP2004'!$B$4:$CZ$265,'orig WPP2004'!AE$1)</f>
        <v>41011.248999999996</v>
      </c>
      <c r="BE221" s="51">
        <f>VLOOKUP($B$4:$B$236,'orig WPP2004'!$B$4:$CZ$265,'orig WPP2004'!AF$1)</f>
        <v>41909.832999999999</v>
      </c>
      <c r="BF221" s="51">
        <f>VLOOKUP($B$4:$B$236,'orig WPP2004'!$B$4:$CZ$265,'orig WPP2004'!AG$1)</f>
        <v>42855.985000000001</v>
      </c>
      <c r="BG221" s="51">
        <f>VLOOKUP($B$4:$B$236,'orig WPP2004'!$B$4:$CZ$265,'orig WPP2004'!AH$1)</f>
        <v>43860.409</v>
      </c>
      <c r="BH221" s="51">
        <f>VLOOKUP($B$4:$B$236,'orig WPP2004'!$B$4:$CZ$265,'orig WPP2004'!AI$1)</f>
        <v>44926.442000000003</v>
      </c>
      <c r="BI221" s="51">
        <f>VLOOKUP($B$4:$B$236,'orig WPP2004'!$B$4:$CZ$265,'orig WPP2004'!AJ$1)</f>
        <v>46047.771999999997</v>
      </c>
      <c r="BJ221" s="51">
        <f>VLOOKUP($B$4:$B$236,'orig WPP2004'!$B$4:$CZ$265,'orig WPP2004'!AK$1)</f>
        <v>47213.040999999997</v>
      </c>
      <c r="BK221" s="51">
        <f>VLOOKUP($B$4:$B$236,'orig WPP2004'!$B$4:$CZ$265,'orig WPP2004'!AL$1)</f>
        <v>48405.813999999998</v>
      </c>
      <c r="BL221" s="51">
        <f>VLOOKUP($B$4:$B$236,'orig WPP2004'!$B$4:$CZ$265,'orig WPP2004'!AM$1)</f>
        <v>49612.415000000001</v>
      </c>
      <c r="BM221" s="51">
        <f>VLOOKUP($B$4:$B$236,'orig WPP2004'!$B$4:$CZ$265,'orig WPP2004'!AN$1)</f>
        <v>50831.754000000001</v>
      </c>
      <c r="BN221" s="51">
        <f>VLOOKUP($B$4:$B$236,'orig WPP2004'!$B$4:$CZ$265,'orig WPP2004'!AO$1)</f>
        <v>52062.395000000004</v>
      </c>
      <c r="BO221" s="51">
        <f>VLOOKUP($B$4:$B$236,'orig WPP2004'!$B$4:$CZ$265,'orig WPP2004'!AP$1)</f>
        <v>53290.046000000002</v>
      </c>
      <c r="BP221" s="51">
        <f>VLOOKUP($B$4:$B$236,'orig WPP2004'!$B$4:$CZ$265,'orig WPP2004'!AQ$1)</f>
        <v>54497.481</v>
      </c>
      <c r="BQ221" s="51">
        <f>VLOOKUP($B$4:$B$236,'orig WPP2004'!$B$4:$CZ$265,'orig WPP2004'!AR$1)</f>
        <v>55673.445</v>
      </c>
      <c r="BR221" s="51">
        <f>VLOOKUP($B$4:$B$236,'orig WPP2004'!$B$4:$CZ$265,'orig WPP2004'!AS$1)</f>
        <v>56811.097999999998</v>
      </c>
      <c r="BS221" s="51">
        <f>VLOOKUP($B$4:$B$236,'orig WPP2004'!$B$4:$CZ$265,'orig WPP2004'!AT$1)</f>
        <v>57915.907999999996</v>
      </c>
      <c r="BT221" s="51">
        <f>VLOOKUP($B$4:$B$236,'orig WPP2004'!$B$4:$CZ$265,'orig WPP2004'!AU$1)</f>
        <v>59004.612999999998</v>
      </c>
      <c r="BU221" s="51">
        <f>VLOOKUP($B$4:$B$236,'orig WPP2004'!$B$4:$CZ$265,'orig WPP2004'!AV$1)</f>
        <v>60101.445</v>
      </c>
      <c r="BV221" s="51">
        <f>VLOOKUP($B$4:$B$236,'orig WPP2004'!$B$4:$CZ$265,'orig WPP2004'!AW$1)</f>
        <v>61224.735000000001</v>
      </c>
      <c r="BW221" s="51">
        <f>VLOOKUP($B$4:$B$236,'orig WPP2004'!$B$4:$CZ$265,'orig WPP2004'!AX$1)</f>
        <v>62379.228999999999</v>
      </c>
      <c r="BX221" s="51">
        <f>VLOOKUP($B$4:$B$236,'orig WPP2004'!$B$4:$CZ$265,'orig WPP2004'!AY$1)</f>
        <v>63562.001000000004</v>
      </c>
      <c r="BY221" s="51">
        <f>VLOOKUP($B$4:$B$236,'orig WPP2004'!$B$4:$CZ$265,'orig WPP2004'!AZ$1)</f>
        <v>64774.391000000003</v>
      </c>
      <c r="BZ221" s="51">
        <f>VLOOKUP($B$4:$B$236,'orig WPP2004'!$B$4:$CZ$265,'orig WPP2004'!BA$1)</f>
        <v>66015.831000000006</v>
      </c>
      <c r="CA221" s="51">
        <f>VLOOKUP($B$4:$B$236,'orig WPP2004'!$B$4:$CZ$265,'orig WPP2004'!BB$1)</f>
        <v>67285.497999999992</v>
      </c>
      <c r="CB221" s="51">
        <f>VLOOKUP($B$4:$B$236,'orig WPP2004'!$B$4:$CZ$265,'orig WPP2004'!BC$1)</f>
        <v>68584.543000000005</v>
      </c>
      <c r="CC221" s="51">
        <f>VLOOKUP($B$4:$B$236,'orig WPP2004'!$B$4:$CZ$265,'orig WPP2004'!BD$1)</f>
        <v>69913.084000000003</v>
      </c>
      <c r="CD221" s="51">
        <f>VLOOKUP($B$4:$B$236,'orig WPP2004'!$B$4:$CZ$265,'orig WPP2004'!BE$1)</f>
        <v>71267.402999999991</v>
      </c>
      <c r="CE221" s="51">
        <f>VLOOKUP($B$4:$B$236,'orig WPP2004'!$B$4:$CZ$265,'orig WPP2004'!BF$1)</f>
        <v>72642.222999999998</v>
      </c>
      <c r="CF221" s="51">
        <f>VLOOKUP($B$4:$B$236,'orig WPP2004'!$B$4:$CZ$265,'orig WPP2004'!BG$1)</f>
        <v>74032.883999999991</v>
      </c>
      <c r="CG221" s="51">
        <f>VLOOKUP($B$4:$B$236,'orig WPP2004'!$B$4:$CZ$265,'orig WPP2004'!BH$1)</f>
        <v>75437.168000000005</v>
      </c>
      <c r="CH221" s="51">
        <f>VLOOKUP($B$4:$B$236,'orig WPP2004'!$B$4:$CZ$265,'orig WPP2004'!BI$1)</f>
        <v>76853.304999999993</v>
      </c>
      <c r="CI221" s="51">
        <f>VLOOKUP($B$4:$B$236,'orig WPP2004'!$B$4:$CZ$265,'orig WPP2004'!BJ$1)</f>
        <v>78277.429999999993</v>
      </c>
      <c r="CJ221" s="51">
        <f>VLOOKUP($B$4:$B$236,'orig WPP2004'!$B$4:$CZ$265,'orig WPP2004'!BK$1)</f>
        <v>79705.280999999988</v>
      </c>
      <c r="CK221" s="51">
        <f>VLOOKUP($B$4:$B$236,'orig WPP2004'!$B$4:$CZ$265,'orig WPP2004'!BL$1)</f>
        <v>81133.008000000002</v>
      </c>
      <c r="CL221" s="51">
        <f>VLOOKUP($B$4:$B$236,'orig WPP2004'!$B$4:$CZ$265,'orig WPP2004'!BM$1)</f>
        <v>82558.296999999991</v>
      </c>
      <c r="CM221" s="51">
        <f>VLOOKUP($B$4:$B$236,'orig WPP2004'!$B$4:$CZ$265,'orig WPP2004'!BN$1)</f>
        <v>83978.843999999997</v>
      </c>
      <c r="CN221" s="51">
        <f>VLOOKUP($B$4:$B$236,'orig WPP2004'!$B$4:$CZ$265,'orig WPP2004'!BO$1)</f>
        <v>85390.956000000006</v>
      </c>
      <c r="CO221" s="51">
        <f>VLOOKUP($B$4:$B$236,'orig WPP2004'!$B$4:$CZ$265,'orig WPP2004'!BP$1)</f>
        <v>86790.695000000007</v>
      </c>
      <c r="CP221" s="51">
        <f>VLOOKUP($B$4:$B$236,'orig WPP2004'!$B$4:$CZ$265,'orig WPP2004'!BQ$1)</f>
        <v>88174.997999999992</v>
      </c>
      <c r="CQ221" s="51">
        <f>VLOOKUP($B$4:$B$236,'orig WPP2004'!$B$4:$CZ$265,'orig WPP2004'!BR$1)</f>
        <v>89541.880999999994</v>
      </c>
      <c r="CR221" s="51">
        <f>VLOOKUP($B$4:$B$236,'orig WPP2004'!$B$4:$CZ$265,'orig WPP2004'!BS$1)</f>
        <v>90890.71100000001</v>
      </c>
      <c r="CS221" s="51">
        <f>VLOOKUP($B$4:$B$236,'orig WPP2004'!$B$4:$CZ$265,'orig WPP2004'!BT$1)</f>
        <v>92221.661999999997</v>
      </c>
      <c r="CT221" s="51">
        <f>VLOOKUP($B$4:$B$236,'orig WPP2004'!$B$4:$CZ$265,'orig WPP2004'!BU$1)</f>
        <v>93535.714000000007</v>
      </c>
      <c r="CU221" s="51">
        <f>VLOOKUP($B$4:$B$236,'orig WPP2004'!$B$4:$CZ$265,'orig WPP2004'!BV$1)</f>
        <v>94833.728999999992</v>
      </c>
      <c r="CV221" s="51">
        <f>VLOOKUP($B$4:$B$236,'orig WPP2004'!$B$4:$CZ$265,'orig WPP2004'!BW$1)</f>
        <v>96115.138000000006</v>
      </c>
      <c r="CW221" s="51">
        <f>VLOOKUP($B$4:$B$236,'orig WPP2004'!$B$4:$CZ$265,'orig WPP2004'!BX$1)</f>
        <v>97379.733999999997</v>
      </c>
      <c r="CX221" s="51">
        <f>VLOOKUP($B$4:$B$236,'orig WPP2004'!$B$4:$CZ$265,'orig WPP2004'!BY$1)</f>
        <v>98629.297999999995</v>
      </c>
      <c r="CY221" s="51">
        <f>VLOOKUP($B$4:$B$236,'orig WPP2004'!$B$4:$CZ$265,'orig WPP2004'!BZ$1)</f>
        <v>99866.260999999999</v>
      </c>
      <c r="CZ221" s="51">
        <f>VLOOKUP($B$4:$B$236,'orig WPP2004'!$B$4:$CZ$265,'orig WPP2004'!CA$1)</f>
        <v>101092.37300000001</v>
      </c>
      <c r="DA221" s="51">
        <f>VLOOKUP($B$4:$B$236,'orig WPP2004'!$B$4:$CZ$265,'orig WPP2004'!CB$1)</f>
        <v>102307.842</v>
      </c>
      <c r="DB221" s="51">
        <f>VLOOKUP($B$4:$B$236,'orig WPP2004'!$B$4:$CZ$265,'orig WPP2004'!CC$1)</f>
        <v>103512.109</v>
      </c>
      <c r="DC221" s="51">
        <f>VLOOKUP($B$4:$B$236,'orig WPP2004'!$B$4:$CZ$265,'orig WPP2004'!CD$1)</f>
        <v>104705.152</v>
      </c>
      <c r="DD221" s="51">
        <f>VLOOKUP($B$4:$B$236,'orig WPP2004'!$B$4:$CZ$265,'orig WPP2004'!CE$1)</f>
        <v>105886.72899999999</v>
      </c>
      <c r="DE221" s="51">
        <f>VLOOKUP($B$4:$B$236,'orig WPP2004'!$B$4:$CZ$265,'orig WPP2004'!CF$1)</f>
        <v>107056.349</v>
      </c>
    </row>
    <row r="222" spans="1:109">
      <c r="A222">
        <v>11</v>
      </c>
      <c r="B222" s="3">
        <v>826</v>
      </c>
      <c r="C222" s="1" t="s">
        <v>555</v>
      </c>
      <c r="D222" s="29">
        <f>+[3]Summary!M29</f>
        <v>6848.3452198591349</v>
      </c>
      <c r="E222" s="29">
        <f>+[3]Summary!N29</f>
        <v>7339.414007823214</v>
      </c>
      <c r="F222" s="29">
        <f>+[3]Summary!O29</f>
        <v>7836.4702686671262</v>
      </c>
      <c r="G222" s="29">
        <f>+[3]Summary!P29</f>
        <v>8340.2575679318034</v>
      </c>
      <c r="H222" s="29">
        <f>+[3]Summary!Q29</f>
        <v>8851.6216622457523</v>
      </c>
      <c r="I222" s="29">
        <f>+[3]Summary!R29</f>
        <v>9371.5267470638519</v>
      </c>
      <c r="J222" s="29">
        <f>+[3]Summary!S29</f>
        <v>9901.0747330038866</v>
      </c>
      <c r="K222" s="29">
        <f>+[3]Summary!T29</f>
        <v>10441.528193114937</v>
      </c>
      <c r="L222" s="29">
        <f>+[3]Summary!U29</f>
        <v>10994.337771238201</v>
      </c>
      <c r="M222" s="29">
        <f>+[3]Summary!V29</f>
        <v>11561.175024986118</v>
      </c>
      <c r="N222" s="29">
        <f>+[3]Summary!W29</f>
        <v>12143.971904497503</v>
      </c>
      <c r="O222" s="29">
        <f>+[3]Summary!X29</f>
        <v>12170.979566907276</v>
      </c>
      <c r="P222" s="29">
        <f>+[3]Summary!Y29</f>
        <v>15390.499999999998</v>
      </c>
      <c r="Q222" s="29">
        <f>+[3]Summary!Z29</f>
        <v>17655</v>
      </c>
      <c r="R222" s="29">
        <f>+[3]Summary!AA29</f>
        <v>21271.32</v>
      </c>
      <c r="S222" s="29">
        <f>+[3]Summary!AB29</f>
        <v>22330.63</v>
      </c>
      <c r="T222" s="29">
        <f>+[3]Summary!AC29</f>
        <v>24434.379999999997</v>
      </c>
      <c r="U222" s="29">
        <f>+[3]Summary!AD29</f>
        <v>27280.23</v>
      </c>
      <c r="V222" s="29">
        <f>+[3]Summary!AE29</f>
        <v>30800.69</v>
      </c>
      <c r="W222" s="29">
        <f>+[3]Summary!AF29</f>
        <v>34125.630000000005</v>
      </c>
      <c r="X222" s="29">
        <f>+[3]Summary!AG29</f>
        <v>37994.480599999995</v>
      </c>
      <c r="Y222" s="29">
        <f>+[3]Summary!AH29</f>
        <v>41848.405899999998</v>
      </c>
      <c r="Z222" s="29">
        <f>+[3]Summary!AI29</f>
        <v>43981.999400000001</v>
      </c>
      <c r="AA222" s="29">
        <f>+[3]Summary!AJ29</f>
        <v>46008.672599999998</v>
      </c>
      <c r="AB222" s="29">
        <f>+[3]Summary!AK29</f>
        <v>47726.906040133785</v>
      </c>
      <c r="AC222" s="51">
        <f>VLOOKUP($B$4:$B$236,'orig WPP2004'!$B$4:$CZ$265,'orig WPP2004'!D$1)</f>
        <v>49815.998999999996</v>
      </c>
      <c r="AD222" s="51">
        <f>VLOOKUP($B$4:$B$236,'orig WPP2004'!$B$4:$CZ$265,'orig WPP2004'!E$1)</f>
        <v>49862.111000000004</v>
      </c>
      <c r="AE222" s="51">
        <f>VLOOKUP($B$4:$B$236,'orig WPP2004'!$B$4:$CZ$265,'orig WPP2004'!F$1)</f>
        <v>49957.767</v>
      </c>
      <c r="AF222" s="51">
        <f>VLOOKUP($B$4:$B$236,'orig WPP2004'!$B$4:$CZ$265,'orig WPP2004'!G$1)</f>
        <v>50086.009000000005</v>
      </c>
      <c r="AG222" s="51">
        <f>VLOOKUP($B$4:$B$236,'orig WPP2004'!$B$4:$CZ$265,'orig WPP2004'!H$1)</f>
        <v>50235.195999999996</v>
      </c>
      <c r="AH222" s="51">
        <f>VLOOKUP($B$4:$B$236,'orig WPP2004'!$B$4:$CZ$265,'orig WPP2004'!I$1)</f>
        <v>50399.001000000004</v>
      </c>
      <c r="AI222" s="51">
        <f>VLOOKUP($B$4:$B$236,'orig WPP2004'!$B$4:$CZ$265,'orig WPP2004'!J$1)</f>
        <v>50576.74</v>
      </c>
      <c r="AJ222" s="51">
        <f>VLOOKUP($B$4:$B$236,'orig WPP2004'!$B$4:$CZ$265,'orig WPP2004'!K$1)</f>
        <v>50773.043000000005</v>
      </c>
      <c r="AK222" s="51">
        <f>VLOOKUP($B$4:$B$236,'orig WPP2004'!$B$4:$CZ$265,'orig WPP2004'!L$1)</f>
        <v>50996.892</v>
      </c>
      <c r="AL222" s="51">
        <f>VLOOKUP($B$4:$B$236,'orig WPP2004'!$B$4:$CZ$265,'orig WPP2004'!M$1)</f>
        <v>51260.004000000001</v>
      </c>
      <c r="AM222" s="51">
        <f>VLOOKUP($B$4:$B$236,'orig WPP2004'!$B$4:$CZ$265,'orig WPP2004'!N$1)</f>
        <v>51571.997000000003</v>
      </c>
      <c r="AN222" s="51">
        <f>VLOOKUP($B$4:$B$236,'orig WPP2004'!$B$4:$CZ$265,'orig WPP2004'!O$1)</f>
        <v>51935.226999999999</v>
      </c>
      <c r="AO222" s="51">
        <f>VLOOKUP($B$4:$B$236,'orig WPP2004'!$B$4:$CZ$265,'orig WPP2004'!P$1)</f>
        <v>52340.274000000005</v>
      </c>
      <c r="AP222" s="51">
        <f>VLOOKUP($B$4:$B$236,'orig WPP2004'!$B$4:$CZ$265,'orig WPP2004'!Q$1)</f>
        <v>52764.006999999998</v>
      </c>
      <c r="AQ222" s="51">
        <f>VLOOKUP($B$4:$B$236,'orig WPP2004'!$B$4:$CZ$265,'orig WPP2004'!R$1)</f>
        <v>53175.07</v>
      </c>
      <c r="AR222" s="51">
        <f>VLOOKUP($B$4:$B$236,'orig WPP2004'!$B$4:$CZ$265,'orig WPP2004'!S$1)</f>
        <v>53550.001000000004</v>
      </c>
      <c r="AS222" s="51">
        <f>VLOOKUP($B$4:$B$236,'orig WPP2004'!$B$4:$CZ$265,'orig WPP2004'!T$1)</f>
        <v>53879.993000000002</v>
      </c>
      <c r="AT222" s="51">
        <f>VLOOKUP($B$4:$B$236,'orig WPP2004'!$B$4:$CZ$265,'orig WPP2004'!U$1)</f>
        <v>54168.199000000001</v>
      </c>
      <c r="AU222" s="51">
        <f>VLOOKUP($B$4:$B$236,'orig WPP2004'!$B$4:$CZ$265,'orig WPP2004'!V$1)</f>
        <v>54417.94</v>
      </c>
      <c r="AV222" s="51">
        <f>VLOOKUP($B$4:$B$236,'orig WPP2004'!$B$4:$CZ$265,'orig WPP2004'!W$1)</f>
        <v>54637.191999999995</v>
      </c>
      <c r="AW222" s="51">
        <f>VLOOKUP($B$4:$B$236,'orig WPP2004'!$B$4:$CZ$265,'orig WPP2004'!X$1)</f>
        <v>54831.998999999996</v>
      </c>
      <c r="AX222" s="51">
        <f>VLOOKUP($B$4:$B$236,'orig WPP2004'!$B$4:$CZ$265,'orig WPP2004'!Y$1)</f>
        <v>55003.524000000005</v>
      </c>
      <c r="AY222" s="51">
        <f>VLOOKUP($B$4:$B$236,'orig WPP2004'!$B$4:$CZ$265,'orig WPP2004'!Z$1)</f>
        <v>55149.468999999997</v>
      </c>
      <c r="AZ222" s="51">
        <f>VLOOKUP($B$4:$B$236,'orig WPP2004'!$B$4:$CZ$265,'orig WPP2004'!AA$1)</f>
        <v>55269.065999999999</v>
      </c>
      <c r="BA222" s="51">
        <f>VLOOKUP($B$4:$B$236,'orig WPP2004'!$B$4:$CZ$265,'orig WPP2004'!AB$1)</f>
        <v>55361.04</v>
      </c>
      <c r="BB222" s="51">
        <f>VLOOKUP($B$4:$B$236,'orig WPP2004'!$B$4:$CZ$265,'orig WPP2004'!AC$1)</f>
        <v>55425.995999999999</v>
      </c>
      <c r="BC222" s="51">
        <f>VLOOKUP($B$4:$B$236,'orig WPP2004'!$B$4:$CZ$265,'orig WPP2004'!AD$1)</f>
        <v>55463.531999999999</v>
      </c>
      <c r="BD222" s="51">
        <f>VLOOKUP($B$4:$B$236,'orig WPP2004'!$B$4:$CZ$265,'orig WPP2004'!AE$1)</f>
        <v>55478.737000000001</v>
      </c>
      <c r="BE222" s="51">
        <f>VLOOKUP($B$4:$B$236,'orig WPP2004'!$B$4:$CZ$265,'orig WPP2004'!AF$1)</f>
        <v>55484.471000000005</v>
      </c>
      <c r="BF222" s="51">
        <f>VLOOKUP($B$4:$B$236,'orig WPP2004'!$B$4:$CZ$265,'orig WPP2004'!AG$1)</f>
        <v>55497.43</v>
      </c>
      <c r="BG222" s="51">
        <f>VLOOKUP($B$4:$B$236,'orig WPP2004'!$B$4:$CZ$265,'orig WPP2004'!AH$1)</f>
        <v>55529.995999999999</v>
      </c>
      <c r="BH222" s="51">
        <f>VLOOKUP($B$4:$B$236,'orig WPP2004'!$B$4:$CZ$265,'orig WPP2004'!AI$1)</f>
        <v>55587.574999999997</v>
      </c>
      <c r="BI222" s="51">
        <f>VLOOKUP($B$4:$B$236,'orig WPP2004'!$B$4:$CZ$265,'orig WPP2004'!AJ$1)</f>
        <v>55668.616999999998</v>
      </c>
      <c r="BJ222" s="51">
        <f>VLOOKUP($B$4:$B$236,'orig WPP2004'!$B$4:$CZ$265,'orig WPP2004'!AK$1)</f>
        <v>55769.8</v>
      </c>
      <c r="BK222" s="51">
        <f>VLOOKUP($B$4:$B$236,'orig WPP2004'!$B$4:$CZ$265,'orig WPP2004'!AL$1)</f>
        <v>55884.65</v>
      </c>
      <c r="BL222" s="51">
        <f>VLOOKUP($B$4:$B$236,'orig WPP2004'!$B$4:$CZ$265,'orig WPP2004'!AM$1)</f>
        <v>56008.27</v>
      </c>
      <c r="BM222" s="51">
        <f>VLOOKUP($B$4:$B$236,'orig WPP2004'!$B$4:$CZ$265,'orig WPP2004'!AN$1)</f>
        <v>56140.56</v>
      </c>
      <c r="BN222" s="51">
        <f>VLOOKUP($B$4:$B$236,'orig WPP2004'!$B$4:$CZ$265,'orig WPP2004'!AO$1)</f>
        <v>56283.232000000004</v>
      </c>
      <c r="BO222" s="51">
        <f>VLOOKUP($B$4:$B$236,'orig WPP2004'!$B$4:$CZ$265,'orig WPP2004'!AP$1)</f>
        <v>56435.069000000003</v>
      </c>
      <c r="BP222" s="51">
        <f>VLOOKUP($B$4:$B$236,'orig WPP2004'!$B$4:$CZ$265,'orig WPP2004'!AQ$1)</f>
        <v>56594.712</v>
      </c>
      <c r="BQ222" s="51">
        <f>VLOOKUP($B$4:$B$236,'orig WPP2004'!$B$4:$CZ$265,'orig WPP2004'!AR$1)</f>
        <v>56760.998999999996</v>
      </c>
      <c r="BR222" s="51">
        <f>VLOOKUP($B$4:$B$236,'orig WPP2004'!$B$4:$CZ$265,'orig WPP2004'!AS$1)</f>
        <v>56932.987999999998</v>
      </c>
      <c r="BS222" s="51">
        <f>VLOOKUP($B$4:$B$236,'orig WPP2004'!$B$4:$CZ$265,'orig WPP2004'!AT$1)</f>
        <v>57110.123</v>
      </c>
      <c r="BT222" s="51">
        <f>VLOOKUP($B$4:$B$236,'orig WPP2004'!$B$4:$CZ$265,'orig WPP2004'!AU$1)</f>
        <v>57292.123</v>
      </c>
      <c r="BU222" s="51">
        <f>VLOOKUP($B$4:$B$236,'orig WPP2004'!$B$4:$CZ$265,'orig WPP2004'!AV$1)</f>
        <v>57478.919000000002</v>
      </c>
      <c r="BV222" s="51">
        <f>VLOOKUP($B$4:$B$236,'orig WPP2004'!$B$4:$CZ$265,'orig WPP2004'!AW$1)</f>
        <v>57670.267</v>
      </c>
      <c r="BW222" s="51">
        <f>VLOOKUP($B$4:$B$236,'orig WPP2004'!$B$4:$CZ$265,'orig WPP2004'!AX$1)</f>
        <v>57865.429000000004</v>
      </c>
      <c r="BX222" s="51">
        <f>VLOOKUP($B$4:$B$236,'orig WPP2004'!$B$4:$CZ$265,'orig WPP2004'!AY$1)</f>
        <v>58063.525999999998</v>
      </c>
      <c r="BY222" s="51">
        <f>VLOOKUP($B$4:$B$236,'orig WPP2004'!$B$4:$CZ$265,'orig WPP2004'!AZ$1)</f>
        <v>58263.998999999996</v>
      </c>
      <c r="BZ222" s="51">
        <f>VLOOKUP($B$4:$B$236,'orig WPP2004'!$B$4:$CZ$265,'orig WPP2004'!BA$1)</f>
        <v>58466.298999999999</v>
      </c>
      <c r="CA222" s="51">
        <f>VLOOKUP($B$4:$B$236,'orig WPP2004'!$B$4:$CZ$265,'orig WPP2004'!BB$1)</f>
        <v>58669.737999999998</v>
      </c>
      <c r="CB222" s="51">
        <f>VLOOKUP($B$4:$B$236,'orig WPP2004'!$B$4:$CZ$265,'orig WPP2004'!BC$1)</f>
        <v>58874.474000000002</v>
      </c>
      <c r="CC222" s="51">
        <f>VLOOKUP($B$4:$B$236,'orig WPP2004'!$B$4:$CZ$265,'orig WPP2004'!BD$1)</f>
        <v>59079.664000000004</v>
      </c>
      <c r="CD222" s="51">
        <f>VLOOKUP($B$4:$B$236,'orig WPP2004'!$B$4:$CZ$265,'orig WPP2004'!BE$1)</f>
        <v>59282.481</v>
      </c>
      <c r="CE222" s="51">
        <f>VLOOKUP($B$4:$B$236,'orig WPP2004'!$B$4:$CZ$265,'orig WPP2004'!BF$1)</f>
        <v>59479.328000000001</v>
      </c>
      <c r="CF222" s="51">
        <f>VLOOKUP($B$4:$B$236,'orig WPP2004'!$B$4:$CZ$265,'orig WPP2004'!BG$1)</f>
        <v>59667.843999999997</v>
      </c>
      <c r="CG222" s="51">
        <f>VLOOKUP($B$4:$B$236,'orig WPP2004'!$B$4:$CZ$265,'orig WPP2004'!BH$1)</f>
        <v>59847.058999999994</v>
      </c>
      <c r="CH222" s="51">
        <f>VLOOKUP($B$4:$B$236,'orig WPP2004'!$B$4:$CZ$265,'orig WPP2004'!BI$1)</f>
        <v>60018.292999999998</v>
      </c>
      <c r="CI222" s="51">
        <f>VLOOKUP($B$4:$B$236,'orig WPP2004'!$B$4:$CZ$265,'orig WPP2004'!BJ$1)</f>
        <v>60184.407000000007</v>
      </c>
      <c r="CJ222" s="51">
        <f>VLOOKUP($B$4:$B$236,'orig WPP2004'!$B$4:$CZ$265,'orig WPP2004'!BK$1)</f>
        <v>60349.54</v>
      </c>
      <c r="CK222" s="51">
        <f>VLOOKUP($B$4:$B$236,'orig WPP2004'!$B$4:$CZ$265,'orig WPP2004'!BL$1)</f>
        <v>60516.986000000004</v>
      </c>
      <c r="CL222" s="51">
        <f>VLOOKUP($B$4:$B$236,'orig WPP2004'!$B$4:$CZ$265,'orig WPP2004'!BM$1)</f>
        <v>60687.51</v>
      </c>
      <c r="CM222" s="51">
        <f>VLOOKUP($B$4:$B$236,'orig WPP2004'!$B$4:$CZ$265,'orig WPP2004'!BN$1)</f>
        <v>60861.126000000004</v>
      </c>
      <c r="CN222" s="51">
        <f>VLOOKUP($B$4:$B$236,'orig WPP2004'!$B$4:$CZ$265,'orig WPP2004'!BO$1)</f>
        <v>61039.482000000004</v>
      </c>
      <c r="CO222" s="51">
        <f>VLOOKUP($B$4:$B$236,'orig WPP2004'!$B$4:$CZ$265,'orig WPP2004'!BP$1)</f>
        <v>61224.312000000005</v>
      </c>
      <c r="CP222" s="51">
        <f>VLOOKUP($B$4:$B$236,'orig WPP2004'!$B$4:$CZ$265,'orig WPP2004'!BQ$1)</f>
        <v>61416.820999999996</v>
      </c>
      <c r="CQ222" s="51">
        <f>VLOOKUP($B$4:$B$236,'orig WPP2004'!$B$4:$CZ$265,'orig WPP2004'!BR$1)</f>
        <v>61617.383999999998</v>
      </c>
      <c r="CR222" s="51">
        <f>VLOOKUP($B$4:$B$236,'orig WPP2004'!$B$4:$CZ$265,'orig WPP2004'!BS$1)</f>
        <v>61825.714999999997</v>
      </c>
      <c r="CS222" s="51">
        <f>VLOOKUP($B$4:$B$236,'orig WPP2004'!$B$4:$CZ$265,'orig WPP2004'!BT$1)</f>
        <v>62041.36</v>
      </c>
      <c r="CT222" s="51">
        <f>VLOOKUP($B$4:$B$236,'orig WPP2004'!$B$4:$CZ$265,'orig WPP2004'!BU$1)</f>
        <v>62263.478999999999</v>
      </c>
      <c r="CU222" s="51">
        <f>VLOOKUP($B$4:$B$236,'orig WPP2004'!$B$4:$CZ$265,'orig WPP2004'!BV$1)</f>
        <v>62491.035000000003</v>
      </c>
      <c r="CV222" s="51">
        <f>VLOOKUP($B$4:$B$236,'orig WPP2004'!$B$4:$CZ$265,'orig WPP2004'!BW$1)</f>
        <v>62723.706999999995</v>
      </c>
      <c r="CW222" s="51">
        <f>VLOOKUP($B$4:$B$236,'orig WPP2004'!$B$4:$CZ$265,'orig WPP2004'!BX$1)</f>
        <v>62960.375</v>
      </c>
      <c r="CX222" s="51">
        <f>VLOOKUP($B$4:$B$236,'orig WPP2004'!$B$4:$CZ$265,'orig WPP2004'!BY$1)</f>
        <v>63198.129000000001</v>
      </c>
      <c r="CY222" s="51">
        <f>VLOOKUP($B$4:$B$236,'orig WPP2004'!$B$4:$CZ$265,'orig WPP2004'!BZ$1)</f>
        <v>63433.303</v>
      </c>
      <c r="CZ222" s="51">
        <f>VLOOKUP($B$4:$B$236,'orig WPP2004'!$B$4:$CZ$265,'orig WPP2004'!CA$1)</f>
        <v>63662.934000000001</v>
      </c>
      <c r="DA222" s="51">
        <f>VLOOKUP($B$4:$B$236,'orig WPP2004'!$B$4:$CZ$265,'orig WPP2004'!CB$1)</f>
        <v>63885.81</v>
      </c>
      <c r="DB222" s="51">
        <f>VLOOKUP($B$4:$B$236,'orig WPP2004'!$B$4:$CZ$265,'orig WPP2004'!CC$1)</f>
        <v>64101.45</v>
      </c>
      <c r="DC222" s="51">
        <f>VLOOKUP($B$4:$B$236,'orig WPP2004'!$B$4:$CZ$265,'orig WPP2004'!CD$1)</f>
        <v>64308.582000000002</v>
      </c>
      <c r="DD222" s="51">
        <f>VLOOKUP($B$4:$B$236,'orig WPP2004'!$B$4:$CZ$265,'orig WPP2004'!CE$1)</f>
        <v>64506.066000000006</v>
      </c>
      <c r="DE222" s="51">
        <f>VLOOKUP($B$4:$B$236,'orig WPP2004'!$B$4:$CZ$265,'orig WPP2004'!CF$1)</f>
        <v>64693.112999999998</v>
      </c>
    </row>
    <row r="223" spans="1:109">
      <c r="A223">
        <v>11</v>
      </c>
      <c r="B223" s="3">
        <v>830</v>
      </c>
      <c r="C223" s="1" t="s">
        <v>543</v>
      </c>
      <c r="D223" s="29">
        <f>+[3]UK!P20</f>
        <v>8.7237796999888957</v>
      </c>
      <c r="E223" s="29">
        <f>+[3]UK!Q20</f>
        <v>10.90472462498612</v>
      </c>
      <c r="F223" s="29">
        <f>+[3]UK!R20</f>
        <v>13.63090578123265</v>
      </c>
      <c r="G223" s="29">
        <f>+[3]UK!S20</f>
        <v>17.038632226540813</v>
      </c>
      <c r="H223" s="29">
        <f>+[3]UK!T20</f>
        <v>21.298290283176016</v>
      </c>
      <c r="I223" s="29">
        <f>+[3]UK!U20</f>
        <v>26.62286285397002</v>
      </c>
      <c r="J223" s="29">
        <f>+[3]UK!V20</f>
        <v>33.278578567462525</v>
      </c>
      <c r="K223" s="29">
        <f>+[3]UK!W20</f>
        <v>41.598223209328154</v>
      </c>
      <c r="L223" s="29">
        <f>+[3]UK!X20</f>
        <v>51.997779011660192</v>
      </c>
      <c r="M223" s="29">
        <f>+[3]UK!Y20</f>
        <v>64.997223764575239</v>
      </c>
      <c r="N223" s="29">
        <f>+[3]UK!Z20</f>
        <v>69.5</v>
      </c>
      <c r="O223" s="29">
        <f>+[3]UK!AA20</f>
        <v>74.5</v>
      </c>
      <c r="P223" s="29">
        <f>+[3]UK!AB20</f>
        <v>75.989999999999995</v>
      </c>
      <c r="Q223" s="29">
        <f>+[3]UK!AC20</f>
        <v>89.240000000000009</v>
      </c>
      <c r="R223" s="29">
        <f>+[3]UK!AD20</f>
        <v>91.330000000000013</v>
      </c>
      <c r="S223" s="29">
        <f>+[3]UK!AE20</f>
        <v>90.59</v>
      </c>
      <c r="T223" s="29">
        <f>+[3]UK!AF20</f>
        <v>87.89</v>
      </c>
      <c r="U223" s="29">
        <f>+[3]UK!AG20</f>
        <v>91.74</v>
      </c>
      <c r="V223" s="29">
        <f>+[3]UK!AH20</f>
        <v>95.6524</v>
      </c>
      <c r="W223" s="29">
        <f>+[3]UK!AI20</f>
        <v>96.903599999999997</v>
      </c>
      <c r="X223" s="29">
        <f>+[3]UK!AJ20</f>
        <v>90.880899999999997</v>
      </c>
      <c r="Y223" s="29">
        <f>+[3]UK!AK20</f>
        <v>92.865900000000011</v>
      </c>
      <c r="Z223" s="29">
        <f>+[3]UK!AL20</f>
        <v>95.291384615384615</v>
      </c>
      <c r="AA223" s="29">
        <f>+[3]UK!AM20</f>
        <v>101.3463740987238</v>
      </c>
      <c r="AB223" s="29">
        <f>+[3]UK!AN20</f>
        <v>108.20405684620881</v>
      </c>
      <c r="AC223" s="51">
        <f>VLOOKUP($B$4:$B$236,'orig WPP2004'!$B$4:$CZ$265,'orig WPP2004'!D$1)</f>
        <v>102.236</v>
      </c>
      <c r="AD223" s="51">
        <f>VLOOKUP($B$4:$B$236,'orig WPP2004'!$B$4:$CZ$265,'orig WPP2004'!E$1)</f>
        <v>103.08600000000001</v>
      </c>
      <c r="AE223" s="51">
        <f>VLOOKUP($B$4:$B$236,'orig WPP2004'!$B$4:$CZ$265,'orig WPP2004'!F$1)</f>
        <v>103.874</v>
      </c>
      <c r="AF223" s="51">
        <f>VLOOKUP($B$4:$B$236,'orig WPP2004'!$B$4:$CZ$265,'orig WPP2004'!G$1)</f>
        <v>104.61499999999999</v>
      </c>
      <c r="AG223" s="51">
        <f>VLOOKUP($B$4:$B$236,'orig WPP2004'!$B$4:$CZ$265,'orig WPP2004'!H$1)</f>
        <v>105.32599999999999</v>
      </c>
      <c r="AH223" s="51">
        <f>VLOOKUP($B$4:$B$236,'orig WPP2004'!$B$4:$CZ$265,'orig WPP2004'!I$1)</f>
        <v>106.02500000000001</v>
      </c>
      <c r="AI223" s="51">
        <f>VLOOKUP($B$4:$B$236,'orig WPP2004'!$B$4:$CZ$265,'orig WPP2004'!J$1)</f>
        <v>106.72900000000001</v>
      </c>
      <c r="AJ223" s="51">
        <f>VLOOKUP($B$4:$B$236,'orig WPP2004'!$B$4:$CZ$265,'orig WPP2004'!K$1)</f>
        <v>107.458</v>
      </c>
      <c r="AK223" s="51">
        <f>VLOOKUP($B$4:$B$236,'orig WPP2004'!$B$4:$CZ$265,'orig WPP2004'!L$1)</f>
        <v>108.232</v>
      </c>
      <c r="AL223" s="51">
        <f>VLOOKUP($B$4:$B$236,'orig WPP2004'!$B$4:$CZ$265,'orig WPP2004'!M$1)</f>
        <v>109.07</v>
      </c>
      <c r="AM223" s="51">
        <f>VLOOKUP($B$4:$B$236,'orig WPP2004'!$B$4:$CZ$265,'orig WPP2004'!N$1)</f>
        <v>109.98699999999999</v>
      </c>
      <c r="AN223" s="51">
        <f>VLOOKUP($B$4:$B$236,'orig WPP2004'!$B$4:$CZ$265,'orig WPP2004'!O$1)</f>
        <v>110.991</v>
      </c>
      <c r="AO223" s="51">
        <f>VLOOKUP($B$4:$B$236,'orig WPP2004'!$B$4:$CZ$265,'orig WPP2004'!P$1)</f>
        <v>112.08</v>
      </c>
      <c r="AP223" s="51">
        <f>VLOOKUP($B$4:$B$236,'orig WPP2004'!$B$4:$CZ$265,'orig WPP2004'!Q$1)</f>
        <v>113.241</v>
      </c>
      <c r="AQ223" s="51">
        <f>VLOOKUP($B$4:$B$236,'orig WPP2004'!$B$4:$CZ$265,'orig WPP2004'!R$1)</f>
        <v>114.45099999999999</v>
      </c>
      <c r="AR223" s="51">
        <f>VLOOKUP($B$4:$B$236,'orig WPP2004'!$B$4:$CZ$265,'orig WPP2004'!S$1)</f>
        <v>115.69200000000001</v>
      </c>
      <c r="AS223" s="51">
        <f>VLOOKUP($B$4:$B$236,'orig WPP2004'!$B$4:$CZ$265,'orig WPP2004'!T$1)</f>
        <v>116.95400000000001</v>
      </c>
      <c r="AT223" s="51">
        <f>VLOOKUP($B$4:$B$236,'orig WPP2004'!$B$4:$CZ$265,'orig WPP2004'!U$1)</f>
        <v>118.23099999999999</v>
      </c>
      <c r="AU223" s="51">
        <f>VLOOKUP($B$4:$B$236,'orig WPP2004'!$B$4:$CZ$265,'orig WPP2004'!V$1)</f>
        <v>119.511</v>
      </c>
      <c r="AV223" s="51">
        <f>VLOOKUP($B$4:$B$236,'orig WPP2004'!$B$4:$CZ$265,'orig WPP2004'!W$1)</f>
        <v>120.78100000000001</v>
      </c>
      <c r="AW223" s="51">
        <f>VLOOKUP($B$4:$B$236,'orig WPP2004'!$B$4:$CZ$265,'orig WPP2004'!X$1)</f>
        <v>122.02600000000001</v>
      </c>
      <c r="AX223" s="51">
        <f>VLOOKUP($B$4:$B$236,'orig WPP2004'!$B$4:$CZ$265,'orig WPP2004'!Y$1)</f>
        <v>123.259</v>
      </c>
      <c r="AY223" s="51">
        <f>VLOOKUP($B$4:$B$236,'orig WPP2004'!$B$4:$CZ$265,'orig WPP2004'!Z$1)</f>
        <v>124.467</v>
      </c>
      <c r="AZ223" s="51">
        <f>VLOOKUP($B$4:$B$236,'orig WPP2004'!$B$4:$CZ$265,'orig WPP2004'!AA$1)</f>
        <v>125.592</v>
      </c>
      <c r="BA223" s="51">
        <f>VLOOKUP($B$4:$B$236,'orig WPP2004'!$B$4:$CZ$265,'orig WPP2004'!AB$1)</f>
        <v>126.55199999999999</v>
      </c>
      <c r="BB223" s="51">
        <f>VLOOKUP($B$4:$B$236,'orig WPP2004'!$B$4:$CZ$265,'orig WPP2004'!AC$1)</f>
        <v>127.301</v>
      </c>
      <c r="BC223" s="51">
        <f>VLOOKUP($B$4:$B$236,'orig WPP2004'!$B$4:$CZ$265,'orig WPP2004'!AD$1)</f>
        <v>127.80500000000001</v>
      </c>
      <c r="BD223" s="51">
        <f>VLOOKUP($B$4:$B$236,'orig WPP2004'!$B$4:$CZ$265,'orig WPP2004'!AE$1)</f>
        <v>128.108</v>
      </c>
      <c r="BE223" s="51">
        <f>VLOOKUP($B$4:$B$236,'orig WPP2004'!$B$4:$CZ$265,'orig WPP2004'!AF$1)</f>
        <v>128.33000000000001</v>
      </c>
      <c r="BF223" s="51">
        <f>VLOOKUP($B$4:$B$236,'orig WPP2004'!$B$4:$CZ$265,'orig WPP2004'!AG$1)</f>
        <v>128.64400000000001</v>
      </c>
      <c r="BG223" s="51">
        <f>VLOOKUP($B$4:$B$236,'orig WPP2004'!$B$4:$CZ$265,'orig WPP2004'!AH$1)</f>
        <v>129.16999999999999</v>
      </c>
      <c r="BH223" s="51">
        <f>VLOOKUP($B$4:$B$236,'orig WPP2004'!$B$4:$CZ$265,'orig WPP2004'!AI$1)</f>
        <v>129.93899999999999</v>
      </c>
      <c r="BI223" s="51">
        <f>VLOOKUP($B$4:$B$236,'orig WPP2004'!$B$4:$CZ$265,'orig WPP2004'!AJ$1)</f>
        <v>130.91399999999999</v>
      </c>
      <c r="BJ223" s="51">
        <f>VLOOKUP($B$4:$B$236,'orig WPP2004'!$B$4:$CZ$265,'orig WPP2004'!AK$1)</f>
        <v>132.07300000000001</v>
      </c>
      <c r="BK223" s="51">
        <f>VLOOKUP($B$4:$B$236,'orig WPP2004'!$B$4:$CZ$265,'orig WPP2004'!AL$1)</f>
        <v>133.36500000000001</v>
      </c>
      <c r="BL223" s="51">
        <f>VLOOKUP($B$4:$B$236,'orig WPP2004'!$B$4:$CZ$265,'orig WPP2004'!AM$1)</f>
        <v>134.74799999999999</v>
      </c>
      <c r="BM223" s="51">
        <f>VLOOKUP($B$4:$B$236,'orig WPP2004'!$B$4:$CZ$265,'orig WPP2004'!AN$1)</f>
        <v>136.23500000000001</v>
      </c>
      <c r="BN223" s="51">
        <f>VLOOKUP($B$4:$B$236,'orig WPP2004'!$B$4:$CZ$265,'orig WPP2004'!AO$1)</f>
        <v>137.81200000000001</v>
      </c>
      <c r="BO223" s="51">
        <f>VLOOKUP($B$4:$B$236,'orig WPP2004'!$B$4:$CZ$265,'orig WPP2004'!AP$1)</f>
        <v>139.36500000000001</v>
      </c>
      <c r="BP223" s="51">
        <f>VLOOKUP($B$4:$B$236,'orig WPP2004'!$B$4:$CZ$265,'orig WPP2004'!AQ$1)</f>
        <v>140.744</v>
      </c>
      <c r="BQ223" s="51">
        <f>VLOOKUP($B$4:$B$236,'orig WPP2004'!$B$4:$CZ$265,'orig WPP2004'!AR$1)</f>
        <v>141.846</v>
      </c>
      <c r="BR223" s="51">
        <f>VLOOKUP($B$4:$B$236,'orig WPP2004'!$B$4:$CZ$265,'orig WPP2004'!AS$1)</f>
        <v>142.62099999999998</v>
      </c>
      <c r="BS223" s="51">
        <f>VLOOKUP($B$4:$B$236,'orig WPP2004'!$B$4:$CZ$265,'orig WPP2004'!AT$1)</f>
        <v>143.10499999999999</v>
      </c>
      <c r="BT223" s="51">
        <f>VLOOKUP($B$4:$B$236,'orig WPP2004'!$B$4:$CZ$265,'orig WPP2004'!AU$1)</f>
        <v>143.40199999999999</v>
      </c>
      <c r="BU223" s="51">
        <f>VLOOKUP($B$4:$B$236,'orig WPP2004'!$B$4:$CZ$265,'orig WPP2004'!AV$1)</f>
        <v>143.66200000000001</v>
      </c>
      <c r="BV223" s="51">
        <f>VLOOKUP($B$4:$B$236,'orig WPP2004'!$B$4:$CZ$265,'orig WPP2004'!AW$1)</f>
        <v>143.99600000000001</v>
      </c>
      <c r="BW223" s="51">
        <f>VLOOKUP($B$4:$B$236,'orig WPP2004'!$B$4:$CZ$265,'orig WPP2004'!AX$1)</f>
        <v>144.43400000000003</v>
      </c>
      <c r="BX223" s="51">
        <f>VLOOKUP($B$4:$B$236,'orig WPP2004'!$B$4:$CZ$265,'orig WPP2004'!AY$1)</f>
        <v>144.947</v>
      </c>
      <c r="BY223" s="51">
        <f>VLOOKUP($B$4:$B$236,'orig WPP2004'!$B$4:$CZ$265,'orig WPP2004'!AZ$1)</f>
        <v>145.51600000000002</v>
      </c>
      <c r="BZ223" s="51">
        <f>VLOOKUP($B$4:$B$236,'orig WPP2004'!$B$4:$CZ$265,'orig WPP2004'!BA$1)</f>
        <v>146.102</v>
      </c>
      <c r="CA223" s="51">
        <f>VLOOKUP($B$4:$B$236,'orig WPP2004'!$B$4:$CZ$265,'orig WPP2004'!BB$1)</f>
        <v>146.67500000000001</v>
      </c>
      <c r="CB223" s="51">
        <f>VLOOKUP($B$4:$B$236,'orig WPP2004'!$B$4:$CZ$265,'orig WPP2004'!BC$1)</f>
        <v>147.23699999999999</v>
      </c>
      <c r="CC223" s="51">
        <f>VLOOKUP($B$4:$B$236,'orig WPP2004'!$B$4:$CZ$265,'orig WPP2004'!BD$1)</f>
        <v>147.80200000000002</v>
      </c>
      <c r="CD223" s="51">
        <f>VLOOKUP($B$4:$B$236,'orig WPP2004'!$B$4:$CZ$265,'orig WPP2004'!BE$1)</f>
        <v>148.36599999999999</v>
      </c>
      <c r="CE223" s="51">
        <f>VLOOKUP($B$4:$B$236,'orig WPP2004'!$B$4:$CZ$265,'orig WPP2004'!BF$1)</f>
        <v>148.91999999999999</v>
      </c>
      <c r="CF223" s="51">
        <f>VLOOKUP($B$4:$B$236,'orig WPP2004'!$B$4:$CZ$265,'orig WPP2004'!BG$1)</f>
        <v>149.46300000000002</v>
      </c>
      <c r="CG223" s="51">
        <f>VLOOKUP($B$4:$B$236,'orig WPP2004'!$B$4:$CZ$265,'orig WPP2004'!BH$1)</f>
        <v>149.99099999999999</v>
      </c>
      <c r="CH223" s="51">
        <f>VLOOKUP($B$4:$B$236,'orig WPP2004'!$B$4:$CZ$265,'orig WPP2004'!BI$1)</f>
        <v>150.50700000000001</v>
      </c>
      <c r="CI223" s="51">
        <f>VLOOKUP($B$4:$B$236,'orig WPP2004'!$B$4:$CZ$265,'orig WPP2004'!BJ$1)</f>
        <v>151.01400000000001</v>
      </c>
      <c r="CJ223" s="51">
        <f>VLOOKUP($B$4:$B$236,'orig WPP2004'!$B$4:$CZ$265,'orig WPP2004'!BK$1)</f>
        <v>151.52000000000001</v>
      </c>
      <c r="CK223" s="51">
        <f>VLOOKUP($B$4:$B$236,'orig WPP2004'!$B$4:$CZ$265,'orig WPP2004'!BL$1)</f>
        <v>152.03100000000001</v>
      </c>
      <c r="CL223" s="51">
        <f>VLOOKUP($B$4:$B$236,'orig WPP2004'!$B$4:$CZ$265,'orig WPP2004'!BM$1)</f>
        <v>152.548</v>
      </c>
      <c r="CM223" s="51">
        <f>VLOOKUP($B$4:$B$236,'orig WPP2004'!$B$4:$CZ$265,'orig WPP2004'!BN$1)</f>
        <v>153.06900000000002</v>
      </c>
      <c r="CN223" s="51">
        <f>VLOOKUP($B$4:$B$236,'orig WPP2004'!$B$4:$CZ$265,'orig WPP2004'!BO$1)</f>
        <v>153.59899999999999</v>
      </c>
      <c r="CO223" s="51">
        <f>VLOOKUP($B$4:$B$236,'orig WPP2004'!$B$4:$CZ$265,'orig WPP2004'!BP$1)</f>
        <v>154.14100000000002</v>
      </c>
      <c r="CP223" s="51">
        <f>VLOOKUP($B$4:$B$236,'orig WPP2004'!$B$4:$CZ$265,'orig WPP2004'!BQ$1)</f>
        <v>154.69499999999999</v>
      </c>
      <c r="CQ223" s="51">
        <f>VLOOKUP($B$4:$B$236,'orig WPP2004'!$B$4:$CZ$265,'orig WPP2004'!BR$1)</f>
        <v>155.26299999999998</v>
      </c>
      <c r="CR223" s="51">
        <f>VLOOKUP($B$4:$B$236,'orig WPP2004'!$B$4:$CZ$265,'orig WPP2004'!BS$1)</f>
        <v>155.84399999999999</v>
      </c>
      <c r="CS223" s="51">
        <f>VLOOKUP($B$4:$B$236,'orig WPP2004'!$B$4:$CZ$265,'orig WPP2004'!BT$1)</f>
        <v>156.43700000000001</v>
      </c>
      <c r="CT223" s="51">
        <f>VLOOKUP($B$4:$B$236,'orig WPP2004'!$B$4:$CZ$265,'orig WPP2004'!BU$1)</f>
        <v>157.03899999999999</v>
      </c>
      <c r="CU223" s="51">
        <f>VLOOKUP($B$4:$B$236,'orig WPP2004'!$B$4:$CZ$265,'orig WPP2004'!BV$1)</f>
        <v>157.648</v>
      </c>
      <c r="CV223" s="51">
        <f>VLOOKUP($B$4:$B$236,'orig WPP2004'!$B$4:$CZ$265,'orig WPP2004'!BW$1)</f>
        <v>158.26300000000001</v>
      </c>
      <c r="CW223" s="51">
        <f>VLOOKUP($B$4:$B$236,'orig WPP2004'!$B$4:$CZ$265,'orig WPP2004'!BX$1)</f>
        <v>158.88299999999998</v>
      </c>
      <c r="CX223" s="51">
        <f>VLOOKUP($B$4:$B$236,'orig WPP2004'!$B$4:$CZ$265,'orig WPP2004'!BY$1)</f>
        <v>159.50299999999999</v>
      </c>
      <c r="CY223" s="51">
        <f>VLOOKUP($B$4:$B$236,'orig WPP2004'!$B$4:$CZ$265,'orig WPP2004'!BZ$1)</f>
        <v>160.12</v>
      </c>
      <c r="CZ223" s="51">
        <f>VLOOKUP($B$4:$B$236,'orig WPP2004'!$B$4:$CZ$265,'orig WPP2004'!CA$1)</f>
        <v>160.72899999999998</v>
      </c>
      <c r="DA223" s="51">
        <f>VLOOKUP($B$4:$B$236,'orig WPP2004'!$B$4:$CZ$265,'orig WPP2004'!CB$1)</f>
        <v>161.32900000000001</v>
      </c>
      <c r="DB223" s="51">
        <f>VLOOKUP($B$4:$B$236,'orig WPP2004'!$B$4:$CZ$265,'orig WPP2004'!CC$1)</f>
        <v>161.91899999999998</v>
      </c>
      <c r="DC223" s="51">
        <f>VLOOKUP($B$4:$B$236,'orig WPP2004'!$B$4:$CZ$265,'orig WPP2004'!CD$1)</f>
        <v>162.494</v>
      </c>
      <c r="DD223" s="51">
        <f>VLOOKUP($B$4:$B$236,'orig WPP2004'!$B$4:$CZ$265,'orig WPP2004'!CE$1)</f>
        <v>163.054</v>
      </c>
      <c r="DE223" s="51">
        <f>VLOOKUP($B$4:$B$236,'orig WPP2004'!$B$4:$CZ$265,'orig WPP2004'!CF$1)</f>
        <v>163.59399999999999</v>
      </c>
    </row>
    <row r="224" spans="1:109">
      <c r="A224">
        <v>11</v>
      </c>
      <c r="B224" s="3">
        <v>833</v>
      </c>
      <c r="C224" s="1" t="s">
        <v>550</v>
      </c>
      <c r="D224" s="29">
        <f>+[3]UK!P21</f>
        <v>5.3685600719955593</v>
      </c>
      <c r="E224" s="29">
        <f>+[3]UK!Q21</f>
        <v>6.7107000899944493</v>
      </c>
      <c r="F224" s="29">
        <f>+[3]UK!R21</f>
        <v>8.3883751124930619</v>
      </c>
      <c r="G224" s="29">
        <f>+[3]UK!S21</f>
        <v>10.485468890616326</v>
      </c>
      <c r="H224" s="29">
        <f>+[3]UK!T21</f>
        <v>13.106836113270408</v>
      </c>
      <c r="I224" s="29">
        <f>+[3]UK!U21</f>
        <v>16.383545141588009</v>
      </c>
      <c r="J224" s="29">
        <f>+[3]UK!V21</f>
        <v>20.479431426985009</v>
      </c>
      <c r="K224" s="29">
        <f>+[3]UK!W21</f>
        <v>25.59928928373126</v>
      </c>
      <c r="L224" s="29">
        <f>+[3]UK!X21</f>
        <v>31.999111604664073</v>
      </c>
      <c r="M224" s="29">
        <f>+[3]UK!Y21</f>
        <v>39.998889505830093</v>
      </c>
      <c r="N224" s="29">
        <f>+[3]UK!Z21</f>
        <v>41.8</v>
      </c>
      <c r="O224" s="29">
        <f>+[3]UK!AA21</f>
        <v>44.7</v>
      </c>
      <c r="P224" s="29">
        <f>+[3]UK!AB21</f>
        <v>47.7</v>
      </c>
      <c r="Q224" s="29">
        <f>+[3]UK!AC21</f>
        <v>51.96</v>
      </c>
      <c r="R224" s="29">
        <f>+[3]UK!AD21</f>
        <v>52.309999999999995</v>
      </c>
      <c r="S224" s="29">
        <f>+[3]UK!AE21</f>
        <v>53.739999999999995</v>
      </c>
      <c r="T224" s="29">
        <f>+[3]UK!AF21</f>
        <v>53.63</v>
      </c>
      <c r="U224" s="29">
        <f>+[3]UK!AG21</f>
        <v>55.4</v>
      </c>
      <c r="V224" s="29">
        <f>+[3]UK!AH21</f>
        <v>54.879999999999995</v>
      </c>
      <c r="W224" s="29">
        <f>+[3]UK!AI21</f>
        <v>52.28</v>
      </c>
      <c r="X224" s="29">
        <f>+[3]UK!AJ21</f>
        <v>59.455599999999997</v>
      </c>
      <c r="Y224" s="29">
        <f>+[3]UK!AK21</f>
        <v>50.4056</v>
      </c>
      <c r="Z224" s="29">
        <f>+[3]UK!AL21</f>
        <v>50.829000000000001</v>
      </c>
      <c r="AA224" s="29">
        <f>+[3]UK!AM21</f>
        <v>50.628211573227773</v>
      </c>
      <c r="AB224" s="29">
        <f>+[3]UK!AN21</f>
        <v>47.762256006269091</v>
      </c>
      <c r="AC224" s="51">
        <f>VLOOKUP($B$4:$B$236,'orig WPP2004'!$B$4:$CZ$265,'orig WPP2004'!D$1)</f>
        <v>55.253</v>
      </c>
      <c r="AD224" s="51">
        <f>VLOOKUP($B$4:$B$236,'orig WPP2004'!$B$4:$CZ$265,'orig WPP2004'!E$1)</f>
        <v>55.263999999999996</v>
      </c>
      <c r="AE224" s="51">
        <f>VLOOKUP($B$4:$B$236,'orig WPP2004'!$B$4:$CZ$265,'orig WPP2004'!F$1)</f>
        <v>54.906000000000006</v>
      </c>
      <c r="AF224" s="51">
        <f>VLOOKUP($B$4:$B$236,'orig WPP2004'!$B$4:$CZ$265,'orig WPP2004'!G$1)</f>
        <v>54.26</v>
      </c>
      <c r="AG224" s="51">
        <f>VLOOKUP($B$4:$B$236,'orig WPP2004'!$B$4:$CZ$265,'orig WPP2004'!H$1)</f>
        <v>53.400999999999996</v>
      </c>
      <c r="AH224" s="51">
        <f>VLOOKUP($B$4:$B$236,'orig WPP2004'!$B$4:$CZ$265,'orig WPP2004'!I$1)</f>
        <v>52.412999999999997</v>
      </c>
      <c r="AI224" s="51">
        <f>VLOOKUP($B$4:$B$236,'orig WPP2004'!$B$4:$CZ$265,'orig WPP2004'!J$1)</f>
        <v>51.378</v>
      </c>
      <c r="AJ224" s="51">
        <f>VLOOKUP($B$4:$B$236,'orig WPP2004'!$B$4:$CZ$265,'orig WPP2004'!K$1)</f>
        <v>50.382999999999996</v>
      </c>
      <c r="AK224" s="51">
        <f>VLOOKUP($B$4:$B$236,'orig WPP2004'!$B$4:$CZ$265,'orig WPP2004'!L$1)</f>
        <v>49.511000000000003</v>
      </c>
      <c r="AL224" s="51">
        <f>VLOOKUP($B$4:$B$236,'orig WPP2004'!$B$4:$CZ$265,'orig WPP2004'!M$1)</f>
        <v>48.841000000000001</v>
      </c>
      <c r="AM224" s="51">
        <f>VLOOKUP($B$4:$B$236,'orig WPP2004'!$B$4:$CZ$265,'orig WPP2004'!N$1)</f>
        <v>48.442999999999998</v>
      </c>
      <c r="AN224" s="51">
        <f>VLOOKUP($B$4:$B$236,'orig WPP2004'!$B$4:$CZ$265,'orig WPP2004'!O$1)</f>
        <v>48.354999999999997</v>
      </c>
      <c r="AO224" s="51">
        <f>VLOOKUP($B$4:$B$236,'orig WPP2004'!$B$4:$CZ$265,'orig WPP2004'!P$1)</f>
        <v>48.582999999999998</v>
      </c>
      <c r="AP224" s="51">
        <f>VLOOKUP($B$4:$B$236,'orig WPP2004'!$B$4:$CZ$265,'orig WPP2004'!Q$1)</f>
        <v>49.091999999999999</v>
      </c>
      <c r="AQ224" s="51">
        <f>VLOOKUP($B$4:$B$236,'orig WPP2004'!$B$4:$CZ$265,'orig WPP2004'!R$1)</f>
        <v>49.819000000000003</v>
      </c>
      <c r="AR224" s="51">
        <f>VLOOKUP($B$4:$B$236,'orig WPP2004'!$B$4:$CZ$265,'orig WPP2004'!S$1)</f>
        <v>50.71</v>
      </c>
      <c r="AS224" s="51">
        <f>VLOOKUP($B$4:$B$236,'orig WPP2004'!$B$4:$CZ$265,'orig WPP2004'!T$1)</f>
        <v>51.766000000000005</v>
      </c>
      <c r="AT224" s="51">
        <f>VLOOKUP($B$4:$B$236,'orig WPP2004'!$B$4:$CZ$265,'orig WPP2004'!U$1)</f>
        <v>52.978000000000002</v>
      </c>
      <c r="AU224" s="51">
        <f>VLOOKUP($B$4:$B$236,'orig WPP2004'!$B$4:$CZ$265,'orig WPP2004'!V$1)</f>
        <v>54.263999999999996</v>
      </c>
      <c r="AV224" s="51">
        <f>VLOOKUP($B$4:$B$236,'orig WPP2004'!$B$4:$CZ$265,'orig WPP2004'!W$1)</f>
        <v>55.518999999999998</v>
      </c>
      <c r="AW224" s="51">
        <f>VLOOKUP($B$4:$B$236,'orig WPP2004'!$B$4:$CZ$265,'orig WPP2004'!X$1)</f>
        <v>56.665999999999997</v>
      </c>
      <c r="AX224" s="51">
        <f>VLOOKUP($B$4:$B$236,'orig WPP2004'!$B$4:$CZ$265,'orig WPP2004'!Y$1)</f>
        <v>57.655000000000001</v>
      </c>
      <c r="AY224" s="51">
        <f>VLOOKUP($B$4:$B$236,'orig WPP2004'!$B$4:$CZ$265,'orig WPP2004'!Z$1)</f>
        <v>58.497</v>
      </c>
      <c r="AZ224" s="51">
        <f>VLOOKUP($B$4:$B$236,'orig WPP2004'!$B$4:$CZ$265,'orig WPP2004'!AA$1)</f>
        <v>59.25</v>
      </c>
      <c r="BA224" s="51">
        <f>VLOOKUP($B$4:$B$236,'orig WPP2004'!$B$4:$CZ$265,'orig WPP2004'!AB$1)</f>
        <v>60.013999999999996</v>
      </c>
      <c r="BB224" s="51">
        <f>VLOOKUP($B$4:$B$236,'orig WPP2004'!$B$4:$CZ$265,'orig WPP2004'!AC$1)</f>
        <v>60.849000000000004</v>
      </c>
      <c r="BC224" s="51">
        <f>VLOOKUP($B$4:$B$236,'orig WPP2004'!$B$4:$CZ$265,'orig WPP2004'!AD$1)</f>
        <v>61.801000000000002</v>
      </c>
      <c r="BD224" s="51">
        <f>VLOOKUP($B$4:$B$236,'orig WPP2004'!$B$4:$CZ$265,'orig WPP2004'!AE$1)</f>
        <v>62.831000000000003</v>
      </c>
      <c r="BE224" s="51">
        <f>VLOOKUP($B$4:$B$236,'orig WPP2004'!$B$4:$CZ$265,'orig WPP2004'!AF$1)</f>
        <v>63.811999999999998</v>
      </c>
      <c r="BF224" s="51">
        <f>VLOOKUP($B$4:$B$236,'orig WPP2004'!$B$4:$CZ$265,'orig WPP2004'!AG$1)</f>
        <v>64.570999999999998</v>
      </c>
      <c r="BG224" s="51">
        <f>VLOOKUP($B$4:$B$236,'orig WPP2004'!$B$4:$CZ$265,'orig WPP2004'!AH$1)</f>
        <v>64.996000000000009</v>
      </c>
      <c r="BH224" s="51">
        <f>VLOOKUP($B$4:$B$236,'orig WPP2004'!$B$4:$CZ$265,'orig WPP2004'!AI$1)</f>
        <v>65.01400000000001</v>
      </c>
      <c r="BI224" s="51">
        <f>VLOOKUP($B$4:$B$236,'orig WPP2004'!$B$4:$CZ$265,'orig WPP2004'!AJ$1)</f>
        <v>64.7</v>
      </c>
      <c r="BJ224" s="51">
        <f>VLOOKUP($B$4:$B$236,'orig WPP2004'!$B$4:$CZ$265,'orig WPP2004'!AK$1)</f>
        <v>64.284999999999997</v>
      </c>
      <c r="BK224" s="51">
        <f>VLOOKUP($B$4:$B$236,'orig WPP2004'!$B$4:$CZ$265,'orig WPP2004'!AL$1)</f>
        <v>64.087000000000003</v>
      </c>
      <c r="BL224" s="51">
        <f>VLOOKUP($B$4:$B$236,'orig WPP2004'!$B$4:$CZ$265,'orig WPP2004'!AM$1)</f>
        <v>64.323999999999998</v>
      </c>
      <c r="BM224" s="51">
        <f>VLOOKUP($B$4:$B$236,'orig WPP2004'!$B$4:$CZ$265,'orig WPP2004'!AN$1)</f>
        <v>65.100999999999999</v>
      </c>
      <c r="BN224" s="51">
        <f>VLOOKUP($B$4:$B$236,'orig WPP2004'!$B$4:$CZ$265,'orig WPP2004'!AO$1)</f>
        <v>66.323999999999998</v>
      </c>
      <c r="BO224" s="51">
        <f>VLOOKUP($B$4:$B$236,'orig WPP2004'!$B$4:$CZ$265,'orig WPP2004'!AP$1)</f>
        <v>67.777000000000001</v>
      </c>
      <c r="BP224" s="51">
        <f>VLOOKUP($B$4:$B$236,'orig WPP2004'!$B$4:$CZ$265,'orig WPP2004'!AQ$1)</f>
        <v>69.138000000000005</v>
      </c>
      <c r="BQ224" s="51">
        <f>VLOOKUP($B$4:$B$236,'orig WPP2004'!$B$4:$CZ$265,'orig WPP2004'!AR$1)</f>
        <v>70.186000000000007</v>
      </c>
      <c r="BR224" s="51">
        <f>VLOOKUP($B$4:$B$236,'orig WPP2004'!$B$4:$CZ$265,'orig WPP2004'!AS$1)</f>
        <v>70.826999999999998</v>
      </c>
      <c r="BS224" s="51">
        <f>VLOOKUP($B$4:$B$236,'orig WPP2004'!$B$4:$CZ$265,'orig WPP2004'!AT$1)</f>
        <v>71.149000000000001</v>
      </c>
      <c r="BT224" s="51">
        <f>VLOOKUP($B$4:$B$236,'orig WPP2004'!$B$4:$CZ$265,'orig WPP2004'!AU$1)</f>
        <v>71.311999999999998</v>
      </c>
      <c r="BU224" s="51">
        <f>VLOOKUP($B$4:$B$236,'orig WPP2004'!$B$4:$CZ$265,'orig WPP2004'!AV$1)</f>
        <v>71.562999999999988</v>
      </c>
      <c r="BV224" s="51">
        <f>VLOOKUP($B$4:$B$236,'orig WPP2004'!$B$4:$CZ$265,'orig WPP2004'!AW$1)</f>
        <v>72.067000000000007</v>
      </c>
      <c r="BW224" s="51">
        <f>VLOOKUP($B$4:$B$236,'orig WPP2004'!$B$4:$CZ$265,'orig WPP2004'!AX$1)</f>
        <v>72.885999999999996</v>
      </c>
      <c r="BX224" s="51">
        <f>VLOOKUP($B$4:$B$236,'orig WPP2004'!$B$4:$CZ$265,'orig WPP2004'!AY$1)</f>
        <v>73.935000000000002</v>
      </c>
      <c r="BY224" s="51">
        <f>VLOOKUP($B$4:$B$236,'orig WPP2004'!$B$4:$CZ$265,'orig WPP2004'!AZ$1)</f>
        <v>75.063000000000002</v>
      </c>
      <c r="BZ224" s="51">
        <f>VLOOKUP($B$4:$B$236,'orig WPP2004'!$B$4:$CZ$265,'orig WPP2004'!BA$1)</f>
        <v>76.045999999999992</v>
      </c>
      <c r="CA224" s="51">
        <f>VLOOKUP($B$4:$B$236,'orig WPP2004'!$B$4:$CZ$265,'orig WPP2004'!BB$1)</f>
        <v>76.73</v>
      </c>
      <c r="CB224" s="51">
        <f>VLOOKUP($B$4:$B$236,'orig WPP2004'!$B$4:$CZ$265,'orig WPP2004'!BC$1)</f>
        <v>77.061999999999998</v>
      </c>
      <c r="CC224" s="51">
        <f>VLOOKUP($B$4:$B$236,'orig WPP2004'!$B$4:$CZ$265,'orig WPP2004'!BD$1)</f>
        <v>77.103000000000009</v>
      </c>
      <c r="CD224" s="51">
        <f>VLOOKUP($B$4:$B$236,'orig WPP2004'!$B$4:$CZ$265,'orig WPP2004'!BE$1)</f>
        <v>76.942999999999998</v>
      </c>
      <c r="CE224" s="51">
        <f>VLOOKUP($B$4:$B$236,'orig WPP2004'!$B$4:$CZ$265,'orig WPP2004'!BF$1)</f>
        <v>76.721000000000004</v>
      </c>
      <c r="CF224" s="51">
        <f>VLOOKUP($B$4:$B$236,'orig WPP2004'!$B$4:$CZ$265,'orig WPP2004'!BG$1)</f>
        <v>76.537999999999997</v>
      </c>
      <c r="CG224" s="51">
        <f>VLOOKUP($B$4:$B$236,'orig WPP2004'!$B$4:$CZ$265,'orig WPP2004'!BH$1)</f>
        <v>76.421000000000006</v>
      </c>
      <c r="CH224" s="51">
        <f>VLOOKUP($B$4:$B$236,'orig WPP2004'!$B$4:$CZ$265,'orig WPP2004'!BI$1)</f>
        <v>76.342000000000013</v>
      </c>
      <c r="CI224" s="51">
        <f>VLOOKUP($B$4:$B$236,'orig WPP2004'!$B$4:$CZ$265,'orig WPP2004'!BJ$1)</f>
        <v>76.289000000000001</v>
      </c>
      <c r="CJ224" s="51">
        <f>VLOOKUP($B$4:$B$236,'orig WPP2004'!$B$4:$CZ$265,'orig WPP2004'!BK$1)</f>
        <v>76.238</v>
      </c>
      <c r="CK224" s="51">
        <f>VLOOKUP($B$4:$B$236,'orig WPP2004'!$B$4:$CZ$265,'orig WPP2004'!BL$1)</f>
        <v>76.17</v>
      </c>
      <c r="CL224" s="51">
        <f>VLOOKUP($B$4:$B$236,'orig WPP2004'!$B$4:$CZ$265,'orig WPP2004'!BM$1)</f>
        <v>76.086999999999989</v>
      </c>
      <c r="CM224" s="51">
        <f>VLOOKUP($B$4:$B$236,'orig WPP2004'!$B$4:$CZ$265,'orig WPP2004'!BN$1)</f>
        <v>76.003</v>
      </c>
      <c r="CN224" s="51">
        <f>VLOOKUP($B$4:$B$236,'orig WPP2004'!$B$4:$CZ$265,'orig WPP2004'!BO$1)</f>
        <v>75.919000000000011</v>
      </c>
      <c r="CO224" s="51">
        <f>VLOOKUP($B$4:$B$236,'orig WPP2004'!$B$4:$CZ$265,'orig WPP2004'!BP$1)</f>
        <v>75.837000000000003</v>
      </c>
      <c r="CP224" s="51">
        <f>VLOOKUP($B$4:$B$236,'orig WPP2004'!$B$4:$CZ$265,'orig WPP2004'!BQ$1)</f>
        <v>75.760000000000005</v>
      </c>
      <c r="CQ224" s="51">
        <f>VLOOKUP($B$4:$B$236,'orig WPP2004'!$B$4:$CZ$265,'orig WPP2004'!BR$1)</f>
        <v>75.686000000000007</v>
      </c>
      <c r="CR224" s="51">
        <f>VLOOKUP($B$4:$B$236,'orig WPP2004'!$B$4:$CZ$265,'orig WPP2004'!BS$1)</f>
        <v>75.616</v>
      </c>
      <c r="CS224" s="51">
        <f>VLOOKUP($B$4:$B$236,'orig WPP2004'!$B$4:$CZ$265,'orig WPP2004'!BT$1)</f>
        <v>75.548000000000002</v>
      </c>
      <c r="CT224" s="51">
        <f>VLOOKUP($B$4:$B$236,'orig WPP2004'!$B$4:$CZ$265,'orig WPP2004'!BU$1)</f>
        <v>75.48</v>
      </c>
      <c r="CU224" s="51">
        <f>VLOOKUP($B$4:$B$236,'orig WPP2004'!$B$4:$CZ$265,'orig WPP2004'!BV$1)</f>
        <v>75.41</v>
      </c>
      <c r="CV224" s="51">
        <f>VLOOKUP($B$4:$B$236,'orig WPP2004'!$B$4:$CZ$265,'orig WPP2004'!BW$1)</f>
        <v>75.338999999999999</v>
      </c>
      <c r="CW224" s="51">
        <f>VLOOKUP($B$4:$B$236,'orig WPP2004'!$B$4:$CZ$265,'orig WPP2004'!BX$1)</f>
        <v>75.263000000000005</v>
      </c>
      <c r="CX224" s="51">
        <f>VLOOKUP($B$4:$B$236,'orig WPP2004'!$B$4:$CZ$265,'orig WPP2004'!BY$1)</f>
        <v>75.182999999999993</v>
      </c>
      <c r="CY224" s="51">
        <f>VLOOKUP($B$4:$B$236,'orig WPP2004'!$B$4:$CZ$265,'orig WPP2004'!BZ$1)</f>
        <v>75.09</v>
      </c>
      <c r="CZ224" s="51">
        <f>VLOOKUP($B$4:$B$236,'orig WPP2004'!$B$4:$CZ$265,'orig WPP2004'!CA$1)</f>
        <v>74.984000000000009</v>
      </c>
      <c r="DA224" s="51">
        <f>VLOOKUP($B$4:$B$236,'orig WPP2004'!$B$4:$CZ$265,'orig WPP2004'!CB$1)</f>
        <v>74.861999999999995</v>
      </c>
      <c r="DB224" s="51">
        <f>VLOOKUP($B$4:$B$236,'orig WPP2004'!$B$4:$CZ$265,'orig WPP2004'!CC$1)</f>
        <v>74.724999999999994</v>
      </c>
      <c r="DC224" s="51">
        <f>VLOOKUP($B$4:$B$236,'orig WPP2004'!$B$4:$CZ$265,'orig WPP2004'!CD$1)</f>
        <v>74.573000000000008</v>
      </c>
      <c r="DD224" s="51">
        <f>VLOOKUP($B$4:$B$236,'orig WPP2004'!$B$4:$CZ$265,'orig WPP2004'!CE$1)</f>
        <v>74.402999999999992</v>
      </c>
      <c r="DE224" s="51">
        <f>VLOOKUP($B$4:$B$236,'orig WPP2004'!$B$4:$CZ$265,'orig WPP2004'!CF$1)</f>
        <v>74.216000000000008</v>
      </c>
    </row>
    <row r="225" spans="1:109">
      <c r="A225">
        <v>10</v>
      </c>
      <c r="B225" s="3">
        <v>834</v>
      </c>
      <c r="C225" s="1" t="s">
        <v>619</v>
      </c>
      <c r="D225" s="29">
        <f>+[2]Summary!F29</f>
        <v>3082.6997058410307</v>
      </c>
      <c r="E225" s="29">
        <f>+[2]Summary!G29</f>
        <v>3093.0097383020379</v>
      </c>
      <c r="F225" s="29">
        <f>+[2]Summary!H29</f>
        <v>3103.3542524769609</v>
      </c>
      <c r="G225" s="29">
        <f>+[2]Summary!I29</f>
        <v>3113.7333636892586</v>
      </c>
      <c r="H225" s="29">
        <f>+[2]Summary!J29</f>
        <v>3124.1471876480855</v>
      </c>
      <c r="I225" s="29">
        <f>+[2]Summary!K29</f>
        <v>3134.5958404495836</v>
      </c>
      <c r="J225" s="29">
        <f>+[2]Summary!L29</f>
        <v>3145.0794385781774</v>
      </c>
      <c r="K225" s="29">
        <f>+[2]Summary!M29</f>
        <v>3155.5980989078712</v>
      </c>
      <c r="L225" s="29">
        <f>+[2]Summary!N29</f>
        <v>3166.1519387035491</v>
      </c>
      <c r="M225" s="29">
        <f>+[2]Summary!O29</f>
        <v>3176.7410756222903</v>
      </c>
      <c r="N225" s="29">
        <f>+[2]Summary!P29</f>
        <v>3187.3656277146724</v>
      </c>
      <c r="O225" s="29">
        <f>+[2]Summary!Q29</f>
        <v>3198.0257134260937</v>
      </c>
      <c r="P225" s="29">
        <f>+[2]Summary!R29</f>
        <v>3224.8998790851351</v>
      </c>
      <c r="Q225" s="29">
        <f>+[2]Summary!S29</f>
        <v>3251.9998780690439</v>
      </c>
      <c r="R225" s="29">
        <f>+[2]Summary!T29</f>
        <v>3279.3276081368513</v>
      </c>
      <c r="S225" s="29">
        <f>+[2]Summary!U29</f>
        <v>3306.8849829951441</v>
      </c>
      <c r="T225" s="29">
        <f>+[2]Summary!V29</f>
        <v>3334.6739324320788</v>
      </c>
      <c r="U225" s="29">
        <f>+[2]Summary!W29</f>
        <v>3402.728502481712</v>
      </c>
      <c r="V225" s="29">
        <f>+[2]Summary!X29</f>
        <v>3472.1719413078699</v>
      </c>
      <c r="W225" s="29">
        <f>+[2]Summary!Y29</f>
        <v>3543.032593171296</v>
      </c>
      <c r="X225" s="29">
        <f>+[2]Summary!Z29</f>
        <v>3615.339380787037</v>
      </c>
      <c r="Y225" s="29">
        <f>+[2]Summary!AA29</f>
        <v>3689.1218171296287</v>
      </c>
      <c r="Z225" s="29">
        <f>+[2]Summary!AB29</f>
        <v>4426.9461805555538</v>
      </c>
      <c r="AA225" s="29">
        <f>+[2]Summary!AC29</f>
        <v>5312.335416666665</v>
      </c>
      <c r="AB225" s="29">
        <f>+[2]Summary!AD29</f>
        <v>6374.8024999999989</v>
      </c>
      <c r="AC225" s="51">
        <f>VLOOKUP($B$4:$B$236,'orig WPP2004'!$B$4:$CZ$265,'orig WPP2004'!D$1)</f>
        <v>7649.7630000000008</v>
      </c>
      <c r="AD225" s="51">
        <f>VLOOKUP($B$4:$B$236,'orig WPP2004'!$B$4:$CZ$265,'orig WPP2004'!E$1)</f>
        <v>7841.9359999999997</v>
      </c>
      <c r="AE225" s="51">
        <f>VLOOKUP($B$4:$B$236,'orig WPP2004'!$B$4:$CZ$265,'orig WPP2004'!F$1)</f>
        <v>8044.223</v>
      </c>
      <c r="AF225" s="51">
        <f>VLOOKUP($B$4:$B$236,'orig WPP2004'!$B$4:$CZ$265,'orig WPP2004'!G$1)</f>
        <v>8256.0859999999993</v>
      </c>
      <c r="AG225" s="51">
        <f>VLOOKUP($B$4:$B$236,'orig WPP2004'!$B$4:$CZ$265,'orig WPP2004'!H$1)</f>
        <v>8477.2330000000002</v>
      </c>
      <c r="AH225" s="51">
        <f>VLOOKUP($B$4:$B$236,'orig WPP2004'!$B$4:$CZ$265,'orig WPP2004'!I$1)</f>
        <v>8707.6179999999986</v>
      </c>
      <c r="AI225" s="51">
        <f>VLOOKUP($B$4:$B$236,'orig WPP2004'!$B$4:$CZ$265,'orig WPP2004'!J$1)</f>
        <v>8947.4580000000005</v>
      </c>
      <c r="AJ225" s="51">
        <f>VLOOKUP($B$4:$B$236,'orig WPP2004'!$B$4:$CZ$265,'orig WPP2004'!K$1)</f>
        <v>9197.2170000000006</v>
      </c>
      <c r="AK225" s="51">
        <f>VLOOKUP($B$4:$B$236,'orig WPP2004'!$B$4:$CZ$265,'orig WPP2004'!L$1)</f>
        <v>9457.5720000000001</v>
      </c>
      <c r="AL225" s="51">
        <f>VLOOKUP($B$4:$B$236,'orig WPP2004'!$B$4:$CZ$265,'orig WPP2004'!M$1)</f>
        <v>9729.3610000000008</v>
      </c>
      <c r="AM225" s="51">
        <f>VLOOKUP($B$4:$B$236,'orig WPP2004'!$B$4:$CZ$265,'orig WPP2004'!N$1)</f>
        <v>10013.409</v>
      </c>
      <c r="AN225" s="51">
        <f>VLOOKUP($B$4:$B$236,'orig WPP2004'!$B$4:$CZ$265,'orig WPP2004'!O$1)</f>
        <v>10310.357</v>
      </c>
      <c r="AO225" s="51">
        <f>VLOOKUP($B$4:$B$236,'orig WPP2004'!$B$4:$CZ$265,'orig WPP2004'!P$1)</f>
        <v>10620.499</v>
      </c>
      <c r="AP225" s="51">
        <f>VLOOKUP($B$4:$B$236,'orig WPP2004'!$B$4:$CZ$265,'orig WPP2004'!Q$1)</f>
        <v>10943.716</v>
      </c>
      <c r="AQ225" s="51">
        <f>VLOOKUP($B$4:$B$236,'orig WPP2004'!$B$4:$CZ$265,'orig WPP2004'!R$1)</f>
        <v>11279.669000000002</v>
      </c>
      <c r="AR225" s="51">
        <f>VLOOKUP($B$4:$B$236,'orig WPP2004'!$B$4:$CZ$265,'orig WPP2004'!S$1)</f>
        <v>11628.355</v>
      </c>
      <c r="AS225" s="51">
        <f>VLOOKUP($B$4:$B$236,'orig WPP2004'!$B$4:$CZ$265,'orig WPP2004'!T$1)</f>
        <v>11989.536</v>
      </c>
      <c r="AT225" s="51">
        <f>VLOOKUP($B$4:$B$236,'orig WPP2004'!$B$4:$CZ$265,'orig WPP2004'!U$1)</f>
        <v>12364.082</v>
      </c>
      <c r="AU225" s="51">
        <f>VLOOKUP($B$4:$B$236,'orig WPP2004'!$B$4:$CZ$265,'orig WPP2004'!V$1)</f>
        <v>12754.395</v>
      </c>
      <c r="AV225" s="51">
        <f>VLOOKUP($B$4:$B$236,'orig WPP2004'!$B$4:$CZ$265,'orig WPP2004'!W$1)</f>
        <v>13163.612999999999</v>
      </c>
      <c r="AW225" s="51">
        <f>VLOOKUP($B$4:$B$236,'orig WPP2004'!$B$4:$CZ$265,'orig WPP2004'!X$1)</f>
        <v>13593.882</v>
      </c>
      <c r="AX225" s="51">
        <f>VLOOKUP($B$4:$B$236,'orig WPP2004'!$B$4:$CZ$265,'orig WPP2004'!Y$1)</f>
        <v>14046.879000000001</v>
      </c>
      <c r="AY225" s="51">
        <f>VLOOKUP($B$4:$B$236,'orig WPP2004'!$B$4:$CZ$265,'orig WPP2004'!Z$1)</f>
        <v>14521.891</v>
      </c>
      <c r="AZ225" s="51">
        <f>VLOOKUP($B$4:$B$236,'orig WPP2004'!$B$4:$CZ$265,'orig WPP2004'!AA$1)</f>
        <v>15015.781999999999</v>
      </c>
      <c r="BA225" s="51">
        <f>VLOOKUP($B$4:$B$236,'orig WPP2004'!$B$4:$CZ$265,'orig WPP2004'!AB$1)</f>
        <v>15523.991</v>
      </c>
      <c r="BB225" s="51">
        <f>VLOOKUP($B$4:$B$236,'orig WPP2004'!$B$4:$CZ$265,'orig WPP2004'!AC$1)</f>
        <v>16043.537</v>
      </c>
      <c r="BC225" s="51">
        <f>VLOOKUP($B$4:$B$236,'orig WPP2004'!$B$4:$CZ$265,'orig WPP2004'!AD$1)</f>
        <v>16573.274000000001</v>
      </c>
      <c r="BD225" s="51">
        <f>VLOOKUP($B$4:$B$236,'orig WPP2004'!$B$4:$CZ$265,'orig WPP2004'!AE$1)</f>
        <v>17115.174999999999</v>
      </c>
      <c r="BE225" s="51">
        <f>VLOOKUP($B$4:$B$236,'orig WPP2004'!$B$4:$CZ$265,'orig WPP2004'!AF$1)</f>
        <v>17673.182000000001</v>
      </c>
      <c r="BF225" s="51">
        <f>VLOOKUP($B$4:$B$236,'orig WPP2004'!$B$4:$CZ$265,'orig WPP2004'!AG$1)</f>
        <v>18252.841999999997</v>
      </c>
      <c r="BG225" s="51">
        <f>VLOOKUP($B$4:$B$236,'orig WPP2004'!$B$4:$CZ$265,'orig WPP2004'!AH$1)</f>
        <v>18858.222999999998</v>
      </c>
      <c r="BH225" s="51">
        <f>VLOOKUP($B$4:$B$236,'orig WPP2004'!$B$4:$CZ$265,'orig WPP2004'!AI$1)</f>
        <v>19491.251</v>
      </c>
      <c r="BI225" s="51">
        <f>VLOOKUP($B$4:$B$236,'orig WPP2004'!$B$4:$CZ$265,'orig WPP2004'!AJ$1)</f>
        <v>20151.09</v>
      </c>
      <c r="BJ225" s="51">
        <f>VLOOKUP($B$4:$B$236,'orig WPP2004'!$B$4:$CZ$265,'orig WPP2004'!AK$1)</f>
        <v>20835.741000000002</v>
      </c>
      <c r="BK225" s="51">
        <f>VLOOKUP($B$4:$B$236,'orig WPP2004'!$B$4:$CZ$265,'orig WPP2004'!AL$1)</f>
        <v>21541.938999999998</v>
      </c>
      <c r="BL225" s="51">
        <f>VLOOKUP($B$4:$B$236,'orig WPP2004'!$B$4:$CZ$265,'orig WPP2004'!AM$1)</f>
        <v>22267.603999999999</v>
      </c>
      <c r="BM225" s="51">
        <f>VLOOKUP($B$4:$B$236,'orig WPP2004'!$B$4:$CZ$265,'orig WPP2004'!AN$1)</f>
        <v>23008.014000000003</v>
      </c>
      <c r="BN225" s="51">
        <f>VLOOKUP($B$4:$B$236,'orig WPP2004'!$B$4:$CZ$265,'orig WPP2004'!AO$1)</f>
        <v>23764.027999999998</v>
      </c>
      <c r="BO225" s="51">
        <f>VLOOKUP($B$4:$B$236,'orig WPP2004'!$B$4:$CZ$265,'orig WPP2004'!AP$1)</f>
        <v>24545.334999999999</v>
      </c>
      <c r="BP225" s="51">
        <f>VLOOKUP($B$4:$B$236,'orig WPP2004'!$B$4:$CZ$265,'orig WPP2004'!AQ$1)</f>
        <v>25365.376</v>
      </c>
      <c r="BQ225" s="51">
        <f>VLOOKUP($B$4:$B$236,'orig WPP2004'!$B$4:$CZ$265,'orig WPP2004'!AR$1)</f>
        <v>26231.344000000001</v>
      </c>
      <c r="BR225" s="51">
        <f>VLOOKUP($B$4:$B$236,'orig WPP2004'!$B$4:$CZ$265,'orig WPP2004'!AS$1)</f>
        <v>27148.523999999998</v>
      </c>
      <c r="BS225" s="51">
        <f>VLOOKUP($B$4:$B$236,'orig WPP2004'!$B$4:$CZ$265,'orig WPP2004'!AT$1)</f>
        <v>28106.800999999999</v>
      </c>
      <c r="BT225" s="51">
        <f>VLOOKUP($B$4:$B$236,'orig WPP2004'!$B$4:$CZ$265,'orig WPP2004'!AU$1)</f>
        <v>29079.125</v>
      </c>
      <c r="BU225" s="51">
        <f>VLOOKUP($B$4:$B$236,'orig WPP2004'!$B$4:$CZ$265,'orig WPP2004'!AV$1)</f>
        <v>30028.834999999999</v>
      </c>
      <c r="BV225" s="51">
        <f>VLOOKUP($B$4:$B$236,'orig WPP2004'!$B$4:$CZ$265,'orig WPP2004'!AW$1)</f>
        <v>30929.550999999999</v>
      </c>
      <c r="BW225" s="51">
        <f>VLOOKUP($B$4:$B$236,'orig WPP2004'!$B$4:$CZ$265,'orig WPP2004'!AX$1)</f>
        <v>31770.915999999997</v>
      </c>
      <c r="BX225" s="51">
        <f>VLOOKUP($B$4:$B$236,'orig WPP2004'!$B$4:$CZ$265,'orig WPP2004'!AY$1)</f>
        <v>32559.868000000002</v>
      </c>
      <c r="BY225" s="51">
        <f>VLOOKUP($B$4:$B$236,'orig WPP2004'!$B$4:$CZ$265,'orig WPP2004'!AZ$1)</f>
        <v>33308.792000000001</v>
      </c>
      <c r="BZ225" s="51">
        <f>VLOOKUP($B$4:$B$236,'orig WPP2004'!$B$4:$CZ$265,'orig WPP2004'!BA$1)</f>
        <v>34037.978999999999</v>
      </c>
      <c r="CA225" s="51">
        <f>VLOOKUP($B$4:$B$236,'orig WPP2004'!$B$4:$CZ$265,'orig WPP2004'!BB$1)</f>
        <v>34762.71</v>
      </c>
      <c r="CB225" s="51">
        <f>VLOOKUP($B$4:$B$236,'orig WPP2004'!$B$4:$CZ$265,'orig WPP2004'!BC$1)</f>
        <v>35486.281000000003</v>
      </c>
      <c r="CC225" s="51">
        <f>VLOOKUP($B$4:$B$236,'orig WPP2004'!$B$4:$CZ$265,'orig WPP2004'!BD$1)</f>
        <v>36204.926999999996</v>
      </c>
      <c r="CD225" s="51">
        <f>VLOOKUP($B$4:$B$236,'orig WPP2004'!$B$4:$CZ$265,'orig WPP2004'!BE$1)</f>
        <v>36918.876000000004</v>
      </c>
      <c r="CE225" s="51">
        <f>VLOOKUP($B$4:$B$236,'orig WPP2004'!$B$4:$CZ$265,'orig WPP2004'!BF$1)</f>
        <v>37626.917000000001</v>
      </c>
      <c r="CF225" s="51">
        <f>VLOOKUP($B$4:$B$236,'orig WPP2004'!$B$4:$CZ$265,'orig WPP2004'!BG$1)</f>
        <v>38328.809000000001</v>
      </c>
      <c r="CG225" s="51">
        <f>VLOOKUP($B$4:$B$236,'orig WPP2004'!$B$4:$CZ$265,'orig WPP2004'!BH$1)</f>
        <v>39024.828000000001</v>
      </c>
      <c r="CH225" s="51">
        <f>VLOOKUP($B$4:$B$236,'orig WPP2004'!$B$4:$CZ$265,'orig WPP2004'!BI$1)</f>
        <v>39717.974000000002</v>
      </c>
      <c r="CI225" s="51">
        <f>VLOOKUP($B$4:$B$236,'orig WPP2004'!$B$4:$CZ$265,'orig WPP2004'!BJ$1)</f>
        <v>40413.736000000004</v>
      </c>
      <c r="CJ225" s="51">
        <f>VLOOKUP($B$4:$B$236,'orig WPP2004'!$B$4:$CZ$265,'orig WPP2004'!BK$1)</f>
        <v>41119.017999999996</v>
      </c>
      <c r="CK225" s="51">
        <f>VLOOKUP($B$4:$B$236,'orig WPP2004'!$B$4:$CZ$265,'orig WPP2004'!BL$1)</f>
        <v>41838.428</v>
      </c>
      <c r="CL225" s="51">
        <f>VLOOKUP($B$4:$B$236,'orig WPP2004'!$B$4:$CZ$265,'orig WPP2004'!BM$1)</f>
        <v>42574.475999999995</v>
      </c>
      <c r="CM225" s="51">
        <f>VLOOKUP($B$4:$B$236,'orig WPP2004'!$B$4:$CZ$265,'orig WPP2004'!BN$1)</f>
        <v>43325.070999999996</v>
      </c>
      <c r="CN225" s="51">
        <f>VLOOKUP($B$4:$B$236,'orig WPP2004'!$B$4:$CZ$265,'orig WPP2004'!BO$1)</f>
        <v>44084.402999999998</v>
      </c>
      <c r="CO225" s="51">
        <f>VLOOKUP($B$4:$B$236,'orig WPP2004'!$B$4:$CZ$265,'orig WPP2004'!BP$1)</f>
        <v>44844.005000000005</v>
      </c>
      <c r="CP225" s="51">
        <f>VLOOKUP($B$4:$B$236,'orig WPP2004'!$B$4:$CZ$265,'orig WPP2004'!BQ$1)</f>
        <v>45597.525999999998</v>
      </c>
      <c r="CQ225" s="51">
        <f>VLOOKUP($B$4:$B$236,'orig WPP2004'!$B$4:$CZ$265,'orig WPP2004'!BR$1)</f>
        <v>46342.93</v>
      </c>
      <c r="CR225" s="51">
        <f>VLOOKUP($B$4:$B$236,'orig WPP2004'!$B$4:$CZ$265,'orig WPP2004'!BS$1)</f>
        <v>47081.353999999999</v>
      </c>
      <c r="CS225" s="51">
        <f>VLOOKUP($B$4:$B$236,'orig WPP2004'!$B$4:$CZ$265,'orig WPP2004'!BT$1)</f>
        <v>47813.42</v>
      </c>
      <c r="CT225" s="51">
        <f>VLOOKUP($B$4:$B$236,'orig WPP2004'!$B$4:$CZ$265,'orig WPP2004'!BU$1)</f>
        <v>48540.788</v>
      </c>
      <c r="CU225" s="51">
        <f>VLOOKUP($B$4:$B$236,'orig WPP2004'!$B$4:$CZ$265,'orig WPP2004'!BV$1)</f>
        <v>49264.555999999997</v>
      </c>
      <c r="CV225" s="51">
        <f>VLOOKUP($B$4:$B$236,'orig WPP2004'!$B$4:$CZ$265,'orig WPP2004'!BW$1)</f>
        <v>49984.203999999998</v>
      </c>
      <c r="CW225" s="51">
        <f>VLOOKUP($B$4:$B$236,'orig WPP2004'!$B$4:$CZ$265,'orig WPP2004'!BX$1)</f>
        <v>50698.540999999997</v>
      </c>
      <c r="CX225" s="51">
        <f>VLOOKUP($B$4:$B$236,'orig WPP2004'!$B$4:$CZ$265,'orig WPP2004'!BY$1)</f>
        <v>51407.258999999998</v>
      </c>
      <c r="CY225" s="51">
        <f>VLOOKUP($B$4:$B$236,'orig WPP2004'!$B$4:$CZ$265,'orig WPP2004'!BZ$1)</f>
        <v>52110.044000000002</v>
      </c>
      <c r="CZ225" s="51">
        <f>VLOOKUP($B$4:$B$236,'orig WPP2004'!$B$4:$CZ$265,'orig WPP2004'!CA$1)</f>
        <v>52806.538999999997</v>
      </c>
      <c r="DA225" s="51">
        <f>VLOOKUP($B$4:$B$236,'orig WPP2004'!$B$4:$CZ$265,'orig WPP2004'!CB$1)</f>
        <v>53496.422999999995</v>
      </c>
      <c r="DB225" s="51">
        <f>VLOOKUP($B$4:$B$236,'orig WPP2004'!$B$4:$CZ$265,'orig WPP2004'!CC$1)</f>
        <v>54179.240999999995</v>
      </c>
      <c r="DC225" s="51">
        <f>VLOOKUP($B$4:$B$236,'orig WPP2004'!$B$4:$CZ$265,'orig WPP2004'!CD$1)</f>
        <v>54854.32</v>
      </c>
      <c r="DD225" s="51">
        <f>VLOOKUP($B$4:$B$236,'orig WPP2004'!$B$4:$CZ$265,'orig WPP2004'!CE$1)</f>
        <v>55520.887999999999</v>
      </c>
      <c r="DE225" s="51">
        <f>VLOOKUP($B$4:$B$236,'orig WPP2004'!$B$4:$CZ$265,'orig WPP2004'!CF$1)</f>
        <v>56178.277000000002</v>
      </c>
    </row>
    <row r="226" spans="1:109">
      <c r="A226">
        <v>2</v>
      </c>
      <c r="B226" s="3">
        <v>840</v>
      </c>
      <c r="C226" s="1" t="s">
        <v>455</v>
      </c>
      <c r="D226" s="29">
        <f>+[1]Summary!F9</f>
        <v>1000.2968163107299</v>
      </c>
      <c r="E226" s="29">
        <f>+[1]Summary!G9</f>
        <v>1142.2588147355787</v>
      </c>
      <c r="F226" s="29">
        <f>+[1]Summary!H9</f>
        <v>1311.1519187390088</v>
      </c>
      <c r="G226" s="29">
        <f>+[1]Summary!I9</f>
        <v>1514.7742299981353</v>
      </c>
      <c r="H226" s="29">
        <f>+[1]Summary!J9</f>
        <v>1759.7054812771908</v>
      </c>
      <c r="I226" s="29">
        <f>+[1]Summary!K9</f>
        <v>2057.3046114986241</v>
      </c>
      <c r="J226" s="29">
        <f>+[1]Summary!L9</f>
        <v>2421.1540798269925</v>
      </c>
      <c r="K226" s="29">
        <f>+[1]Summary!M9</f>
        <v>2868.6775612170186</v>
      </c>
      <c r="L226" s="29">
        <f>+[1]Summary!N9</f>
        <v>3424.5488794785774</v>
      </c>
      <c r="M226" s="29">
        <f>+[1]Summary!O9</f>
        <v>4121.6155553568506</v>
      </c>
      <c r="N226" s="29">
        <f>+[1]Summary!P9</f>
        <v>5529.570380706271</v>
      </c>
      <c r="O226" s="29">
        <f>+[1]Summary!Q9</f>
        <v>7449.2702377843225</v>
      </c>
      <c r="P226" s="29">
        <f>+[1]Summary!R9</f>
        <v>9901.0239699756949</v>
      </c>
      <c r="Q226" s="29">
        <f>+[1]Summary!S9</f>
        <v>13189.318373265669</v>
      </c>
      <c r="R226" s="29">
        <f>+[1]Summary!T9</f>
        <v>17463.725695595436</v>
      </c>
      <c r="S226" s="29">
        <f>+[1]Summary!U9</f>
        <v>23423.880874848033</v>
      </c>
      <c r="T226" s="29">
        <f>+[1]Summary!V9</f>
        <v>31602.914985506752</v>
      </c>
      <c r="U226" s="29">
        <f>+[1]Summary!W9</f>
        <v>38729.260131155192</v>
      </c>
      <c r="V226" s="29">
        <f>+[1]Summary!X9</f>
        <v>50419.256432437585</v>
      </c>
      <c r="W226" s="29">
        <f>+[1]Summary!Y9</f>
        <v>63101.322709163345</v>
      </c>
      <c r="X226" s="29">
        <f>+[1]Summary!Z9</f>
        <v>76215</v>
      </c>
      <c r="Y226" s="29">
        <f>+[1]Summary!AA9</f>
        <v>91604</v>
      </c>
      <c r="Z226" s="29">
        <f>+[1]Summary!AB9</f>
        <v>106019</v>
      </c>
      <c r="AA226" s="29">
        <f>+[1]Summary!AC9</f>
        <v>123204</v>
      </c>
      <c r="AB226" s="29">
        <f>+[1]Summary!AD9</f>
        <v>132165</v>
      </c>
      <c r="AC226" s="51">
        <f>VLOOKUP($B$4:$B$236,'orig WPP2004'!$B$4:$CZ$265,'orig WPP2004'!D$1)</f>
        <v>157813.03899999999</v>
      </c>
      <c r="AD226" s="51">
        <f>VLOOKUP($B$4:$B$236,'orig WPP2004'!$B$4:$CZ$265,'orig WPP2004'!E$1)</f>
        <v>160015.511</v>
      </c>
      <c r="AE226" s="51">
        <f>VLOOKUP($B$4:$B$236,'orig WPP2004'!$B$4:$CZ$265,'orig WPP2004'!F$1)</f>
        <v>162515.492</v>
      </c>
      <c r="AF226" s="51">
        <f>VLOOKUP($B$4:$B$236,'orig WPP2004'!$B$4:$CZ$265,'orig WPP2004'!G$1)</f>
        <v>165234.83100000001</v>
      </c>
      <c r="AG226" s="51">
        <f>VLOOKUP($B$4:$B$236,'orig WPP2004'!$B$4:$CZ$265,'orig WPP2004'!H$1)</f>
        <v>168106.45800000001</v>
      </c>
      <c r="AH226" s="51">
        <f>VLOOKUP($B$4:$B$236,'orig WPP2004'!$B$4:$CZ$265,'orig WPP2004'!I$1)</f>
        <v>171074.402</v>
      </c>
      <c r="AI226" s="51">
        <f>VLOOKUP($B$4:$B$236,'orig WPP2004'!$B$4:$CZ$265,'orig WPP2004'!J$1)</f>
        <v>174094.12900000002</v>
      </c>
      <c r="AJ226" s="51">
        <f>VLOOKUP($B$4:$B$236,'orig WPP2004'!$B$4:$CZ$265,'orig WPP2004'!K$1)</f>
        <v>177132.19799999997</v>
      </c>
      <c r="AK226" s="51">
        <f>VLOOKUP($B$4:$B$236,'orig WPP2004'!$B$4:$CZ$265,'orig WPP2004'!L$1)</f>
        <v>180165.193</v>
      </c>
      <c r="AL226" s="51">
        <f>VLOOKUP($B$4:$B$236,'orig WPP2004'!$B$4:$CZ$265,'orig WPP2004'!M$1)</f>
        <v>183177.95199999999</v>
      </c>
      <c r="AM226" s="51">
        <f>VLOOKUP($B$4:$B$236,'orig WPP2004'!$B$4:$CZ$265,'orig WPP2004'!N$1)</f>
        <v>186158.25099999999</v>
      </c>
      <c r="AN226" s="51">
        <f>VLOOKUP($B$4:$B$236,'orig WPP2004'!$B$4:$CZ$265,'orig WPP2004'!O$1)</f>
        <v>189091.13099999999</v>
      </c>
      <c r="AO226" s="51">
        <f>VLOOKUP($B$4:$B$236,'orig WPP2004'!$B$4:$CZ$265,'orig WPP2004'!P$1)</f>
        <v>191953.935</v>
      </c>
      <c r="AP226" s="51">
        <f>VLOOKUP($B$4:$B$236,'orig WPP2004'!$B$4:$CZ$265,'orig WPP2004'!Q$1)</f>
        <v>194714.18700000001</v>
      </c>
      <c r="AQ226" s="51">
        <f>VLOOKUP($B$4:$B$236,'orig WPP2004'!$B$4:$CZ$265,'orig WPP2004'!R$1)</f>
        <v>197335.609</v>
      </c>
      <c r="AR226" s="51">
        <f>VLOOKUP($B$4:$B$236,'orig WPP2004'!$B$4:$CZ$265,'orig WPP2004'!S$1)</f>
        <v>199795.851</v>
      </c>
      <c r="AS226" s="51">
        <f>VLOOKUP($B$4:$B$236,'orig WPP2004'!$B$4:$CZ$265,'orig WPP2004'!T$1)</f>
        <v>202078.82500000001</v>
      </c>
      <c r="AT226" s="51">
        <f>VLOOKUP($B$4:$B$236,'orig WPP2004'!$B$4:$CZ$265,'orig WPP2004'!U$1)</f>
        <v>204198.56700000001</v>
      </c>
      <c r="AU226" s="51">
        <f>VLOOKUP($B$4:$B$236,'orig WPP2004'!$B$4:$CZ$265,'orig WPP2004'!V$1)</f>
        <v>206201.93300000002</v>
      </c>
      <c r="AV226" s="51">
        <f>VLOOKUP($B$4:$B$236,'orig WPP2004'!$B$4:$CZ$265,'orig WPP2004'!W$1)</f>
        <v>208155.64299999998</v>
      </c>
      <c r="AW226" s="51">
        <f>VLOOKUP($B$4:$B$236,'orig WPP2004'!$B$4:$CZ$265,'orig WPP2004'!X$1)</f>
        <v>210111.08899999998</v>
      </c>
      <c r="AX226" s="51">
        <f>VLOOKUP($B$4:$B$236,'orig WPP2004'!$B$4:$CZ$265,'orig WPP2004'!Y$1)</f>
        <v>212086.753</v>
      </c>
      <c r="AY226" s="51">
        <f>VLOOKUP($B$4:$B$236,'orig WPP2004'!$B$4:$CZ$265,'orig WPP2004'!Z$1)</f>
        <v>214079.128</v>
      </c>
      <c r="AZ226" s="51">
        <f>VLOOKUP($B$4:$B$236,'orig WPP2004'!$B$4:$CZ$265,'orig WPP2004'!AA$1)</f>
        <v>216091.386</v>
      </c>
      <c r="BA226" s="51">
        <f>VLOOKUP($B$4:$B$236,'orig WPP2004'!$B$4:$CZ$265,'orig WPP2004'!AB$1)</f>
        <v>218120.22399999999</v>
      </c>
      <c r="BB226" s="51">
        <f>VLOOKUP($B$4:$B$236,'orig WPP2004'!$B$4:$CZ$265,'orig WPP2004'!AC$1)</f>
        <v>220165.01500000001</v>
      </c>
      <c r="BC226" s="51">
        <f>VLOOKUP($B$4:$B$236,'orig WPP2004'!$B$4:$CZ$265,'orig WPP2004'!AD$1)</f>
        <v>222229.72899999999</v>
      </c>
      <c r="BD226" s="51">
        <f>VLOOKUP($B$4:$B$236,'orig WPP2004'!$B$4:$CZ$265,'orig WPP2004'!AE$1)</f>
        <v>224324.80499999999</v>
      </c>
      <c r="BE226" s="51">
        <f>VLOOKUP($B$4:$B$236,'orig WPP2004'!$B$4:$CZ$265,'orig WPP2004'!AF$1)</f>
        <v>226462.44900000002</v>
      </c>
      <c r="BF226" s="51">
        <f>VLOOKUP($B$4:$B$236,'orig WPP2004'!$B$4:$CZ$265,'orig WPP2004'!AG$1)</f>
        <v>228656.91200000001</v>
      </c>
      <c r="BG226" s="51">
        <f>VLOOKUP($B$4:$B$236,'orig WPP2004'!$B$4:$CZ$265,'orig WPP2004'!AH$1)</f>
        <v>230917.19699999999</v>
      </c>
      <c r="BH226" s="51">
        <f>VLOOKUP($B$4:$B$236,'orig WPP2004'!$B$4:$CZ$265,'orig WPP2004'!AI$1)</f>
        <v>233253.21799999999</v>
      </c>
      <c r="BI226" s="51">
        <f>VLOOKUP($B$4:$B$236,'orig WPP2004'!$B$4:$CZ$265,'orig WPP2004'!AJ$1)</f>
        <v>235660.64600000001</v>
      </c>
      <c r="BJ226" s="51">
        <f>VLOOKUP($B$4:$B$236,'orig WPP2004'!$B$4:$CZ$265,'orig WPP2004'!AK$1)</f>
        <v>238116.69099999999</v>
      </c>
      <c r="BK226" s="51">
        <f>VLOOKUP($B$4:$B$236,'orig WPP2004'!$B$4:$CZ$265,'orig WPP2004'!AL$1)</f>
        <v>240588.98499999999</v>
      </c>
      <c r="BL226" s="51">
        <f>VLOOKUP($B$4:$B$236,'orig WPP2004'!$B$4:$CZ$265,'orig WPP2004'!AM$1)</f>
        <v>243055.61599999998</v>
      </c>
      <c r="BM226" s="51">
        <f>VLOOKUP($B$4:$B$236,'orig WPP2004'!$B$4:$CZ$265,'orig WPP2004'!AN$1)</f>
        <v>245505.50699999998</v>
      </c>
      <c r="BN226" s="51">
        <f>VLOOKUP($B$4:$B$236,'orig WPP2004'!$B$4:$CZ$265,'orig WPP2004'!AO$1)</f>
        <v>247949.31</v>
      </c>
      <c r="BO226" s="51">
        <f>VLOOKUP($B$4:$B$236,'orig WPP2004'!$B$4:$CZ$265,'orig WPP2004'!AP$1)</f>
        <v>250413.07</v>
      </c>
      <c r="BP226" s="51">
        <f>VLOOKUP($B$4:$B$236,'orig WPP2004'!$B$4:$CZ$265,'orig WPP2004'!AQ$1)</f>
        <v>252934.30300000001</v>
      </c>
      <c r="BQ226" s="51">
        <f>VLOOKUP($B$4:$B$236,'orig WPP2004'!$B$4:$CZ$265,'orig WPP2004'!AR$1)</f>
        <v>255538.97399999999</v>
      </c>
      <c r="BR226" s="51">
        <f>VLOOKUP($B$4:$B$236,'orig WPP2004'!$B$4:$CZ$265,'orig WPP2004'!AS$1)</f>
        <v>258233.34599999999</v>
      </c>
      <c r="BS226" s="51">
        <f>VLOOKUP($B$4:$B$236,'orig WPP2004'!$B$4:$CZ$265,'orig WPP2004'!AT$1)</f>
        <v>261005.155</v>
      </c>
      <c r="BT226" s="51">
        <f>VLOOKUP($B$4:$B$236,'orig WPP2004'!$B$4:$CZ$265,'orig WPP2004'!AU$1)</f>
        <v>263838.87699999998</v>
      </c>
      <c r="BU226" s="51">
        <f>VLOOKUP($B$4:$B$236,'orig WPP2004'!$B$4:$CZ$265,'orig WPP2004'!AV$1)</f>
        <v>266711.10699999996</v>
      </c>
      <c r="BV226" s="51">
        <f>VLOOKUP($B$4:$B$236,'orig WPP2004'!$B$4:$CZ$265,'orig WPP2004'!AW$1)</f>
        <v>269602.77500000002</v>
      </c>
      <c r="BW226" s="51">
        <f>VLOOKUP($B$4:$B$236,'orig WPP2004'!$B$4:$CZ$265,'orig WPP2004'!AX$1)</f>
        <v>272510.58</v>
      </c>
      <c r="BX226" s="51">
        <f>VLOOKUP($B$4:$B$236,'orig WPP2004'!$B$4:$CZ$265,'orig WPP2004'!AY$1)</f>
        <v>275433.72100000002</v>
      </c>
      <c r="BY226" s="51">
        <f>VLOOKUP($B$4:$B$236,'orig WPP2004'!$B$4:$CZ$265,'orig WPP2004'!AZ$1)</f>
        <v>278358.43400000001</v>
      </c>
      <c r="BZ226" s="51">
        <f>VLOOKUP($B$4:$B$236,'orig WPP2004'!$B$4:$CZ$265,'orig WPP2004'!BA$1)</f>
        <v>281268.859</v>
      </c>
      <c r="CA226" s="51">
        <f>VLOOKUP($B$4:$B$236,'orig WPP2004'!$B$4:$CZ$265,'orig WPP2004'!BB$1)</f>
        <v>284153.73800000001</v>
      </c>
      <c r="CB226" s="51">
        <f>VLOOKUP($B$4:$B$236,'orig WPP2004'!$B$4:$CZ$265,'orig WPP2004'!BC$1)</f>
        <v>287004</v>
      </c>
      <c r="CC226" s="51">
        <f>VLOOKUP($B$4:$B$236,'orig WPP2004'!$B$4:$CZ$265,'orig WPP2004'!BD$1)</f>
        <v>289820.90899999999</v>
      </c>
      <c r="CD226" s="51">
        <f>VLOOKUP($B$4:$B$236,'orig WPP2004'!$B$4:$CZ$265,'orig WPP2004'!BE$1)</f>
        <v>292616.57299999997</v>
      </c>
      <c r="CE226" s="51">
        <f>VLOOKUP($B$4:$B$236,'orig WPP2004'!$B$4:$CZ$265,'orig WPP2004'!BF$1)</f>
        <v>295409.63800000004</v>
      </c>
      <c r="CF226" s="51">
        <f>VLOOKUP($B$4:$B$236,'orig WPP2004'!$B$4:$CZ$265,'orig WPP2004'!BG$1)</f>
        <v>298212.89500000002</v>
      </c>
      <c r="CG226" s="51">
        <f>VLOOKUP($B$4:$B$236,'orig WPP2004'!$B$4:$CZ$265,'orig WPP2004'!BH$1)</f>
        <v>301029.09000000003</v>
      </c>
      <c r="CH226" s="51">
        <f>VLOOKUP($B$4:$B$236,'orig WPP2004'!$B$4:$CZ$265,'orig WPP2004'!BI$1)</f>
        <v>303851.23100000003</v>
      </c>
      <c r="CI226" s="51">
        <f>VLOOKUP($B$4:$B$236,'orig WPP2004'!$B$4:$CZ$265,'orig WPP2004'!BJ$1)</f>
        <v>306670.61300000001</v>
      </c>
      <c r="CJ226" s="51">
        <f>VLOOKUP($B$4:$B$236,'orig WPP2004'!$B$4:$CZ$265,'orig WPP2004'!BK$1)</f>
        <v>309474.54800000001</v>
      </c>
      <c r="CK226" s="51">
        <f>VLOOKUP($B$4:$B$236,'orig WPP2004'!$B$4:$CZ$265,'orig WPP2004'!BL$1)</f>
        <v>312253.26199999999</v>
      </c>
      <c r="CL226" s="51">
        <f>VLOOKUP($B$4:$B$236,'orig WPP2004'!$B$4:$CZ$265,'orig WPP2004'!BM$1)</f>
        <v>315003.17099999997</v>
      </c>
      <c r="CM226" s="51">
        <f>VLOOKUP($B$4:$B$236,'orig WPP2004'!$B$4:$CZ$265,'orig WPP2004'!BN$1)</f>
        <v>317725.04399999999</v>
      </c>
      <c r="CN226" s="51">
        <f>VLOOKUP($B$4:$B$236,'orig WPP2004'!$B$4:$CZ$265,'orig WPP2004'!BO$1)</f>
        <v>320418.54399999999</v>
      </c>
      <c r="CO226" s="51">
        <f>VLOOKUP($B$4:$B$236,'orig WPP2004'!$B$4:$CZ$265,'orig WPP2004'!BP$1)</f>
        <v>323084.62300000002</v>
      </c>
      <c r="CP226" s="51">
        <f>VLOOKUP($B$4:$B$236,'orig WPP2004'!$B$4:$CZ$265,'orig WPP2004'!BQ$1)</f>
        <v>325723.41399999999</v>
      </c>
      <c r="CQ226" s="51">
        <f>VLOOKUP($B$4:$B$236,'orig WPP2004'!$B$4:$CZ$265,'orig WPP2004'!BR$1)</f>
        <v>328334.15299999999</v>
      </c>
      <c r="CR226" s="51">
        <f>VLOOKUP($B$4:$B$236,'orig WPP2004'!$B$4:$CZ$265,'orig WPP2004'!BS$1)</f>
        <v>330914.10399999999</v>
      </c>
      <c r="CS226" s="51">
        <f>VLOOKUP($B$4:$B$236,'orig WPP2004'!$B$4:$CZ$265,'orig WPP2004'!BT$1)</f>
        <v>333459.261</v>
      </c>
      <c r="CT226" s="51">
        <f>VLOOKUP($B$4:$B$236,'orig WPP2004'!$B$4:$CZ$265,'orig WPP2004'!BU$1)</f>
        <v>335964.712</v>
      </c>
      <c r="CU226" s="51">
        <f>VLOOKUP($B$4:$B$236,'orig WPP2004'!$B$4:$CZ$265,'orig WPP2004'!BV$1)</f>
        <v>338426.99</v>
      </c>
      <c r="CV226" s="51">
        <f>VLOOKUP($B$4:$B$236,'orig WPP2004'!$B$4:$CZ$265,'orig WPP2004'!BW$1)</f>
        <v>340843.85600000003</v>
      </c>
      <c r="CW226" s="51">
        <f>VLOOKUP($B$4:$B$236,'orig WPP2004'!$B$4:$CZ$265,'orig WPP2004'!BX$1)</f>
        <v>343216.04700000002</v>
      </c>
      <c r="CX226" s="51">
        <f>VLOOKUP($B$4:$B$236,'orig WPP2004'!$B$4:$CZ$265,'orig WPP2004'!BY$1)</f>
        <v>345546.81599999999</v>
      </c>
      <c r="CY226" s="51">
        <f>VLOOKUP($B$4:$B$236,'orig WPP2004'!$B$4:$CZ$265,'orig WPP2004'!BZ$1)</f>
        <v>347841.15099999995</v>
      </c>
      <c r="CZ226" s="51">
        <f>VLOOKUP($B$4:$B$236,'orig WPP2004'!$B$4:$CZ$265,'orig WPP2004'!CA$1)</f>
        <v>350102.576</v>
      </c>
      <c r="DA226" s="51">
        <f>VLOOKUP($B$4:$B$236,'orig WPP2004'!$B$4:$CZ$265,'orig WPP2004'!CB$1)</f>
        <v>352331.973</v>
      </c>
      <c r="DB226" s="51">
        <f>VLOOKUP($B$4:$B$236,'orig WPP2004'!$B$4:$CZ$265,'orig WPP2004'!CC$1)</f>
        <v>354527.82700000005</v>
      </c>
      <c r="DC226" s="51">
        <f>VLOOKUP($B$4:$B$236,'orig WPP2004'!$B$4:$CZ$265,'orig WPP2004'!CD$1)</f>
        <v>356688.4</v>
      </c>
      <c r="DD226" s="51">
        <f>VLOOKUP($B$4:$B$236,'orig WPP2004'!$B$4:$CZ$265,'orig WPP2004'!CE$1)</f>
        <v>358811.027</v>
      </c>
      <c r="DE226" s="51">
        <f>VLOOKUP($B$4:$B$236,'orig WPP2004'!$B$4:$CZ$265,'orig WPP2004'!CF$1)</f>
        <v>360893.73100000003</v>
      </c>
    </row>
    <row r="227" spans="1:109">
      <c r="A227">
        <v>4</v>
      </c>
      <c r="B227" s="3">
        <v>850</v>
      </c>
      <c r="C227" s="1" t="s">
        <v>428</v>
      </c>
      <c r="D227" s="29">
        <f>+[1]Summary!F50</f>
        <v>2.1007193371687221</v>
      </c>
      <c r="E227" s="29">
        <f>+[1]Summary!G50</f>
        <v>2.272909446772716</v>
      </c>
      <c r="F227" s="29">
        <f>+[1]Summary!H50</f>
        <v>2.4592134997868724</v>
      </c>
      <c r="G227" s="29">
        <f>+[1]Summary!I50</f>
        <v>2.6607883768185836</v>
      </c>
      <c r="H227" s="29">
        <f>+[1]Summary!J50</f>
        <v>2.8788857847545328</v>
      </c>
      <c r="I227" s="29">
        <f>+[1]Summary!K50</f>
        <v>3.1148600294065441</v>
      </c>
      <c r="J227" s="29">
        <f>+[1]Summary!L50</f>
        <v>3.3701764252595394</v>
      </c>
      <c r="K227" s="29">
        <f>+[1]Summary!M50</f>
        <v>3.6464203945431084</v>
      </c>
      <c r="L227" s="29">
        <f>+[1]Summary!N50</f>
        <v>3.9453073121286089</v>
      </c>
      <c r="M227" s="29">
        <f>+[1]Summary!O50</f>
        <v>4.2686931573850515</v>
      </c>
      <c r="N227" s="29">
        <f>+[1]Summary!P50</f>
        <v>4.6185860391379254</v>
      </c>
      <c r="O227" s="29">
        <f>+[1]Summary!Q50</f>
        <v>4.9971586652967712</v>
      </c>
      <c r="P227" s="29">
        <f>+[1]Summary!R50</f>
        <v>5.1637306208066631</v>
      </c>
      <c r="Q227" s="29">
        <f>+[1]Summary!S50</f>
        <v>5.335854974833552</v>
      </c>
      <c r="R227" s="29">
        <f>+[1]Summary!T50</f>
        <v>5.5137168073280041</v>
      </c>
      <c r="S227" s="29">
        <f>+[1]Summary!U50</f>
        <v>5.6975073675722703</v>
      </c>
      <c r="T227" s="29">
        <f>+[1]Summary!V50</f>
        <v>5.8874242798246792</v>
      </c>
      <c r="U227" s="29">
        <f>+[1]Summary!W50</f>
        <v>6.0904389101634617</v>
      </c>
      <c r="V227" s="29">
        <f>+[1]Summary!X50</f>
        <v>6.3004540449966839</v>
      </c>
      <c r="W227" s="29">
        <f>+[1]Summary!Y50</f>
        <v>6.5177110810310523</v>
      </c>
      <c r="X227" s="29">
        <f>+[1]Summary!Z50</f>
        <v>6.7424597389976411</v>
      </c>
      <c r="Y227" s="29">
        <f>+[1]Summary!AA50</f>
        <v>6.9749583506872153</v>
      </c>
      <c r="Z227" s="29">
        <f>+[1]Summary!AB50</f>
        <v>9.7649416909621003</v>
      </c>
      <c r="AA227" s="29">
        <f>+[1]Summary!AC50</f>
        <v>13.670918367346941</v>
      </c>
      <c r="AB227" s="29">
        <f>+[1]Summary!AD50</f>
        <v>19.13928571428572</v>
      </c>
      <c r="AC227" s="51">
        <f>VLOOKUP($B$4:$B$236,'orig WPP2004'!$B$4:$CZ$265,'orig WPP2004'!D$1)</f>
        <v>26.795000000000002</v>
      </c>
      <c r="AD227" s="51">
        <f>VLOOKUP($B$4:$B$236,'orig WPP2004'!$B$4:$CZ$265,'orig WPP2004'!E$1)</f>
        <v>27.332000000000001</v>
      </c>
      <c r="AE227" s="51">
        <f>VLOOKUP($B$4:$B$236,'orig WPP2004'!$B$4:$CZ$265,'orig WPP2004'!F$1)</f>
        <v>28.039000000000001</v>
      </c>
      <c r="AF227" s="51">
        <f>VLOOKUP($B$4:$B$236,'orig WPP2004'!$B$4:$CZ$265,'orig WPP2004'!G$1)</f>
        <v>28.698</v>
      </c>
      <c r="AG227" s="51">
        <f>VLOOKUP($B$4:$B$236,'orig WPP2004'!$B$4:$CZ$265,'orig WPP2004'!H$1)</f>
        <v>29.184999999999999</v>
      </c>
      <c r="AH227" s="51">
        <f>VLOOKUP($B$4:$B$236,'orig WPP2004'!$B$4:$CZ$265,'orig WPP2004'!I$1)</f>
        <v>29.466000000000001</v>
      </c>
      <c r="AI227" s="51">
        <f>VLOOKUP($B$4:$B$236,'orig WPP2004'!$B$4:$CZ$265,'orig WPP2004'!J$1)</f>
        <v>29.605</v>
      </c>
      <c r="AJ227" s="51">
        <f>VLOOKUP($B$4:$B$236,'orig WPP2004'!$B$4:$CZ$265,'orig WPP2004'!K$1)</f>
        <v>29.754999999999999</v>
      </c>
      <c r="AK227" s="51">
        <f>VLOOKUP($B$4:$B$236,'orig WPP2004'!$B$4:$CZ$265,'orig WPP2004'!L$1)</f>
        <v>30.148</v>
      </c>
      <c r="AL227" s="51">
        <f>VLOOKUP($B$4:$B$236,'orig WPP2004'!$B$4:$CZ$265,'orig WPP2004'!M$1)</f>
        <v>31.057000000000002</v>
      </c>
      <c r="AM227" s="51">
        <f>VLOOKUP($B$4:$B$236,'orig WPP2004'!$B$4:$CZ$265,'orig WPP2004'!N$1)</f>
        <v>32.725000000000001</v>
      </c>
      <c r="AN227" s="51">
        <f>VLOOKUP($B$4:$B$236,'orig WPP2004'!$B$4:$CZ$265,'orig WPP2004'!O$1)</f>
        <v>35.266999999999996</v>
      </c>
      <c r="AO227" s="51">
        <f>VLOOKUP($B$4:$B$236,'orig WPP2004'!$B$4:$CZ$265,'orig WPP2004'!P$1)</f>
        <v>38.598999999999997</v>
      </c>
      <c r="AP227" s="51">
        <f>VLOOKUP($B$4:$B$236,'orig WPP2004'!$B$4:$CZ$265,'orig WPP2004'!Q$1)</f>
        <v>42.4</v>
      </c>
      <c r="AQ227" s="51">
        <f>VLOOKUP($B$4:$B$236,'orig WPP2004'!$B$4:$CZ$265,'orig WPP2004'!R$1)</f>
        <v>46.207000000000001</v>
      </c>
      <c r="AR227" s="51">
        <f>VLOOKUP($B$4:$B$236,'orig WPP2004'!$B$4:$CZ$265,'orig WPP2004'!S$1)</f>
        <v>49.695999999999998</v>
      </c>
      <c r="AS227" s="51">
        <f>VLOOKUP($B$4:$B$236,'orig WPP2004'!$B$4:$CZ$265,'orig WPP2004'!T$1)</f>
        <v>52.713000000000001</v>
      </c>
      <c r="AT227" s="51">
        <f>VLOOKUP($B$4:$B$236,'orig WPP2004'!$B$4:$CZ$265,'orig WPP2004'!U$1)</f>
        <v>55.37</v>
      </c>
      <c r="AU227" s="51">
        <f>VLOOKUP($B$4:$B$236,'orig WPP2004'!$B$4:$CZ$265,'orig WPP2004'!V$1)</f>
        <v>57.927999999999997</v>
      </c>
      <c r="AV227" s="51">
        <f>VLOOKUP($B$4:$B$236,'orig WPP2004'!$B$4:$CZ$265,'orig WPP2004'!W$1)</f>
        <v>60.778999999999996</v>
      </c>
      <c r="AW227" s="51">
        <f>VLOOKUP($B$4:$B$236,'orig WPP2004'!$B$4:$CZ$265,'orig WPP2004'!X$1)</f>
        <v>64.182999999999993</v>
      </c>
      <c r="AX227" s="51">
        <f>VLOOKUP($B$4:$B$236,'orig WPP2004'!$B$4:$CZ$265,'orig WPP2004'!Y$1)</f>
        <v>68.224999999999994</v>
      </c>
      <c r="AY227" s="51">
        <f>VLOOKUP($B$4:$B$236,'orig WPP2004'!$B$4:$CZ$265,'orig WPP2004'!Z$1)</f>
        <v>72.745000000000005</v>
      </c>
      <c r="AZ227" s="51">
        <f>VLOOKUP($B$4:$B$236,'orig WPP2004'!$B$4:$CZ$265,'orig WPP2004'!AA$1)</f>
        <v>77.457999999999998</v>
      </c>
      <c r="BA227" s="51">
        <f>VLOOKUP($B$4:$B$236,'orig WPP2004'!$B$4:$CZ$265,'orig WPP2004'!AB$1)</f>
        <v>81.961999999999989</v>
      </c>
      <c r="BB227" s="51">
        <f>VLOOKUP($B$4:$B$236,'orig WPP2004'!$B$4:$CZ$265,'orig WPP2004'!AC$1)</f>
        <v>85.962000000000003</v>
      </c>
      <c r="BC227" s="51">
        <f>VLOOKUP($B$4:$B$236,'orig WPP2004'!$B$4:$CZ$265,'orig WPP2004'!AD$1)</f>
        <v>89.352000000000004</v>
      </c>
      <c r="BD227" s="51">
        <f>VLOOKUP($B$4:$B$236,'orig WPP2004'!$B$4:$CZ$265,'orig WPP2004'!AE$1)</f>
        <v>92.201999999999998</v>
      </c>
      <c r="BE227" s="51">
        <f>VLOOKUP($B$4:$B$236,'orig WPP2004'!$B$4:$CZ$265,'orig WPP2004'!AF$1)</f>
        <v>94.602000000000004</v>
      </c>
      <c r="BF227" s="51">
        <f>VLOOKUP($B$4:$B$236,'orig WPP2004'!$B$4:$CZ$265,'orig WPP2004'!AG$1)</f>
        <v>96.710999999999999</v>
      </c>
      <c r="BG227" s="51">
        <f>VLOOKUP($B$4:$B$236,'orig WPP2004'!$B$4:$CZ$265,'orig WPP2004'!AH$1)</f>
        <v>98.644999999999996</v>
      </c>
      <c r="BH227" s="51">
        <f>VLOOKUP($B$4:$B$236,'orig WPP2004'!$B$4:$CZ$265,'orig WPP2004'!AI$1)</f>
        <v>100.447</v>
      </c>
      <c r="BI227" s="51">
        <f>VLOOKUP($B$4:$B$236,'orig WPP2004'!$B$4:$CZ$265,'orig WPP2004'!AJ$1)</f>
        <v>102.07</v>
      </c>
      <c r="BJ227" s="51">
        <f>VLOOKUP($B$4:$B$236,'orig WPP2004'!$B$4:$CZ$265,'orig WPP2004'!AK$1)</f>
        <v>103.43</v>
      </c>
      <c r="BK227" s="51">
        <f>VLOOKUP($B$4:$B$236,'orig WPP2004'!$B$4:$CZ$265,'orig WPP2004'!AL$1)</f>
        <v>104.40700000000001</v>
      </c>
      <c r="BL227" s="51">
        <f>VLOOKUP($B$4:$B$236,'orig WPP2004'!$B$4:$CZ$265,'orig WPP2004'!AM$1)</f>
        <v>104.93700000000001</v>
      </c>
      <c r="BM227" s="51">
        <f>VLOOKUP($B$4:$B$236,'orig WPP2004'!$B$4:$CZ$265,'orig WPP2004'!AN$1)</f>
        <v>104.976</v>
      </c>
      <c r="BN227" s="51">
        <f>VLOOKUP($B$4:$B$236,'orig WPP2004'!$B$4:$CZ$265,'orig WPP2004'!AO$1)</f>
        <v>104.613</v>
      </c>
      <c r="BO227" s="51">
        <f>VLOOKUP($B$4:$B$236,'orig WPP2004'!$B$4:$CZ$265,'orig WPP2004'!AP$1)</f>
        <v>104.06700000000001</v>
      </c>
      <c r="BP227" s="51">
        <f>VLOOKUP($B$4:$B$236,'orig WPP2004'!$B$4:$CZ$265,'orig WPP2004'!AQ$1)</f>
        <v>103.637</v>
      </c>
      <c r="BQ227" s="51">
        <f>VLOOKUP($B$4:$B$236,'orig WPP2004'!$B$4:$CZ$265,'orig WPP2004'!AR$1)</f>
        <v>103.53700000000001</v>
      </c>
      <c r="BR227" s="51">
        <f>VLOOKUP($B$4:$B$236,'orig WPP2004'!$B$4:$CZ$265,'orig WPP2004'!AS$1)</f>
        <v>103.849</v>
      </c>
      <c r="BS227" s="51">
        <f>VLOOKUP($B$4:$B$236,'orig WPP2004'!$B$4:$CZ$265,'orig WPP2004'!AT$1)</f>
        <v>104.514</v>
      </c>
      <c r="BT227" s="51">
        <f>VLOOKUP($B$4:$B$236,'orig WPP2004'!$B$4:$CZ$265,'orig WPP2004'!AU$1)</f>
        <v>105.426</v>
      </c>
      <c r="BU227" s="51">
        <f>VLOOKUP($B$4:$B$236,'orig WPP2004'!$B$4:$CZ$265,'orig WPP2004'!AV$1)</f>
        <v>106.411</v>
      </c>
      <c r="BV227" s="51">
        <f>VLOOKUP($B$4:$B$236,'orig WPP2004'!$B$4:$CZ$265,'orig WPP2004'!AW$1)</f>
        <v>107.34</v>
      </c>
      <c r="BW227" s="51">
        <f>VLOOKUP($B$4:$B$236,'orig WPP2004'!$B$4:$CZ$265,'orig WPP2004'!AX$1)</f>
        <v>108.194</v>
      </c>
      <c r="BX227" s="51">
        <f>VLOOKUP($B$4:$B$236,'orig WPP2004'!$B$4:$CZ$265,'orig WPP2004'!AY$1)</f>
        <v>109.00200000000001</v>
      </c>
      <c r="BY227" s="51">
        <f>VLOOKUP($B$4:$B$236,'orig WPP2004'!$B$4:$CZ$265,'orig WPP2004'!AZ$1)</f>
        <v>109.738</v>
      </c>
      <c r="BZ227" s="51">
        <f>VLOOKUP($B$4:$B$236,'orig WPP2004'!$B$4:$CZ$265,'orig WPP2004'!BA$1)</f>
        <v>110.376</v>
      </c>
      <c r="CA227" s="51">
        <f>VLOOKUP($B$4:$B$236,'orig WPP2004'!$B$4:$CZ$265,'orig WPP2004'!BB$1)</f>
        <v>110.899</v>
      </c>
      <c r="CB227" s="51">
        <f>VLOOKUP($B$4:$B$236,'orig WPP2004'!$B$4:$CZ$265,'orig WPP2004'!BC$1)</f>
        <v>111.289</v>
      </c>
      <c r="CC227" s="51">
        <f>VLOOKUP($B$4:$B$236,'orig WPP2004'!$B$4:$CZ$265,'orig WPP2004'!BD$1)</f>
        <v>111.54400000000001</v>
      </c>
      <c r="CD227" s="51">
        <f>VLOOKUP($B$4:$B$236,'orig WPP2004'!$B$4:$CZ$265,'orig WPP2004'!BE$1)</f>
        <v>111.691</v>
      </c>
      <c r="CE227" s="51">
        <f>VLOOKUP($B$4:$B$236,'orig WPP2004'!$B$4:$CZ$265,'orig WPP2004'!BF$1)</f>
        <v>111.77200000000001</v>
      </c>
      <c r="CF227" s="51">
        <f>VLOOKUP($B$4:$B$236,'orig WPP2004'!$B$4:$CZ$265,'orig WPP2004'!BG$1)</f>
        <v>111.81800000000001</v>
      </c>
      <c r="CG227" s="51">
        <f>VLOOKUP($B$4:$B$236,'orig WPP2004'!$B$4:$CZ$265,'orig WPP2004'!BH$1)</f>
        <v>111.837</v>
      </c>
      <c r="CH227" s="51">
        <f>VLOOKUP($B$4:$B$236,'orig WPP2004'!$B$4:$CZ$265,'orig WPP2004'!BI$1)</f>
        <v>111.82300000000001</v>
      </c>
      <c r="CI227" s="51">
        <f>VLOOKUP($B$4:$B$236,'orig WPP2004'!$B$4:$CZ$265,'orig WPP2004'!BJ$1)</f>
        <v>111.779</v>
      </c>
      <c r="CJ227" s="51">
        <f>VLOOKUP($B$4:$B$236,'orig WPP2004'!$B$4:$CZ$265,'orig WPP2004'!BK$1)</f>
        <v>111.70400000000001</v>
      </c>
      <c r="CK227" s="51">
        <f>VLOOKUP($B$4:$B$236,'orig WPP2004'!$B$4:$CZ$265,'orig WPP2004'!BL$1)</f>
        <v>111.6</v>
      </c>
      <c r="CL227" s="51">
        <f>VLOOKUP($B$4:$B$236,'orig WPP2004'!$B$4:$CZ$265,'orig WPP2004'!BM$1)</f>
        <v>111.46899999999999</v>
      </c>
      <c r="CM227" s="51">
        <f>VLOOKUP($B$4:$B$236,'orig WPP2004'!$B$4:$CZ$265,'orig WPP2004'!BN$1)</f>
        <v>111.315</v>
      </c>
      <c r="CN227" s="51">
        <f>VLOOKUP($B$4:$B$236,'orig WPP2004'!$B$4:$CZ$265,'orig WPP2004'!BO$1)</f>
        <v>111.14099999999999</v>
      </c>
      <c r="CO227" s="51">
        <f>VLOOKUP($B$4:$B$236,'orig WPP2004'!$B$4:$CZ$265,'orig WPP2004'!BP$1)</f>
        <v>110.949</v>
      </c>
      <c r="CP227" s="51">
        <f>VLOOKUP($B$4:$B$236,'orig WPP2004'!$B$4:$CZ$265,'orig WPP2004'!BQ$1)</f>
        <v>110.738</v>
      </c>
      <c r="CQ227" s="51">
        <f>VLOOKUP($B$4:$B$236,'orig WPP2004'!$B$4:$CZ$265,'orig WPP2004'!BR$1)</f>
        <v>110.511</v>
      </c>
      <c r="CR227" s="51">
        <f>VLOOKUP($B$4:$B$236,'orig WPP2004'!$B$4:$CZ$265,'orig WPP2004'!BS$1)</f>
        <v>110.26599999999999</v>
      </c>
      <c r="CS227" s="51">
        <f>VLOOKUP($B$4:$B$236,'orig WPP2004'!$B$4:$CZ$265,'orig WPP2004'!BT$1)</f>
        <v>109.999</v>
      </c>
      <c r="CT227" s="51">
        <f>VLOOKUP($B$4:$B$236,'orig WPP2004'!$B$4:$CZ$265,'orig WPP2004'!BU$1)</f>
        <v>109.705</v>
      </c>
      <c r="CU227" s="51">
        <f>VLOOKUP($B$4:$B$236,'orig WPP2004'!$B$4:$CZ$265,'orig WPP2004'!BV$1)</f>
        <v>109.381</v>
      </c>
      <c r="CV227" s="51">
        <f>VLOOKUP($B$4:$B$236,'orig WPP2004'!$B$4:$CZ$265,'orig WPP2004'!BW$1)</f>
        <v>109.02500000000001</v>
      </c>
      <c r="CW227" s="51">
        <f>VLOOKUP($B$4:$B$236,'orig WPP2004'!$B$4:$CZ$265,'orig WPP2004'!BX$1)</f>
        <v>108.634</v>
      </c>
      <c r="CX227" s="51">
        <f>VLOOKUP($B$4:$B$236,'orig WPP2004'!$B$4:$CZ$265,'orig WPP2004'!BY$1)</f>
        <v>108.205</v>
      </c>
      <c r="CY227" s="51">
        <f>VLOOKUP($B$4:$B$236,'orig WPP2004'!$B$4:$CZ$265,'orig WPP2004'!BZ$1)</f>
        <v>107.72800000000001</v>
      </c>
      <c r="CZ227" s="51">
        <f>VLOOKUP($B$4:$B$236,'orig WPP2004'!$B$4:$CZ$265,'orig WPP2004'!CA$1)</f>
        <v>107.202</v>
      </c>
      <c r="DA227" s="51">
        <f>VLOOKUP($B$4:$B$236,'orig WPP2004'!$B$4:$CZ$265,'orig WPP2004'!CB$1)</f>
        <v>106.62299999999999</v>
      </c>
      <c r="DB227" s="51">
        <f>VLOOKUP($B$4:$B$236,'orig WPP2004'!$B$4:$CZ$265,'orig WPP2004'!CC$1)</f>
        <v>105.99</v>
      </c>
      <c r="DC227" s="51">
        <f>VLOOKUP($B$4:$B$236,'orig WPP2004'!$B$4:$CZ$265,'orig WPP2004'!CD$1)</f>
        <v>105.30500000000001</v>
      </c>
      <c r="DD227" s="51">
        <f>VLOOKUP($B$4:$B$236,'orig WPP2004'!$B$4:$CZ$265,'orig WPP2004'!CE$1)</f>
        <v>104.56800000000001</v>
      </c>
      <c r="DE227" s="51">
        <f>VLOOKUP($B$4:$B$236,'orig WPP2004'!$B$4:$CZ$265,'orig WPP2004'!CF$1)</f>
        <v>103.779</v>
      </c>
    </row>
    <row r="228" spans="1:109">
      <c r="A228">
        <v>8</v>
      </c>
      <c r="B228" s="3">
        <v>854</v>
      </c>
      <c r="C228" s="1" t="s">
        <v>644</v>
      </c>
      <c r="D228" s="29">
        <f>+[2]Summary!F37</f>
        <v>1555.7537601965623</v>
      </c>
      <c r="E228" s="29">
        <f>+[2]Summary!G37</f>
        <v>1560.9569500299958</v>
      </c>
      <c r="F228" s="29">
        <f>+[2]Summary!H37</f>
        <v>1566.1775418361158</v>
      </c>
      <c r="G228" s="29">
        <f>+[2]Summary!I37</f>
        <v>1571.4155938155013</v>
      </c>
      <c r="H228" s="29">
        <f>+[2]Summary!J37</f>
        <v>1576.6711643633789</v>
      </c>
      <c r="I228" s="29">
        <f>+[2]Summary!K37</f>
        <v>1581.9443120702804</v>
      </c>
      <c r="J228" s="29">
        <f>+[2]Summary!L37</f>
        <v>1587.2350957226888</v>
      </c>
      <c r="K228" s="29">
        <f>+[2]Summary!M37</f>
        <v>1592.543574303701</v>
      </c>
      <c r="L228" s="29">
        <f>+[2]Summary!N37</f>
        <v>1597.8698069936797</v>
      </c>
      <c r="M228" s="29">
        <f>+[2]Summary!O37</f>
        <v>1603.2138531709165</v>
      </c>
      <c r="N228" s="29">
        <f>+[2]Summary!P37</f>
        <v>1608.5757724122911</v>
      </c>
      <c r="O228" s="29">
        <f>+[2]Summary!Q37</f>
        <v>1613.955624493937</v>
      </c>
      <c r="P228" s="29">
        <f>+[2]Summary!R37</f>
        <v>1627.5182768006096</v>
      </c>
      <c r="Q228" s="29">
        <f>+[2]Summary!S37</f>
        <v>1641.1949009754042</v>
      </c>
      <c r="R228" s="29">
        <f>+[2]Summary!T37</f>
        <v>1654.9864547651132</v>
      </c>
      <c r="S228" s="29">
        <f>+[2]Summary!U37</f>
        <v>1668.8939039648203</v>
      </c>
      <c r="T228" s="29">
        <f>+[2]Summary!V37</f>
        <v>1682.9182224855326</v>
      </c>
      <c r="U228" s="29">
        <f>+[2]Summary!W37</f>
        <v>1717.2634923321764</v>
      </c>
      <c r="V228" s="29">
        <f>+[2]Summary!X37</f>
        <v>1752.3096860532414</v>
      </c>
      <c r="W228" s="29">
        <f>+[2]Summary!Y37</f>
        <v>1788.0711082175935</v>
      </c>
      <c r="X228" s="29">
        <f>+[2]Summary!Z37</f>
        <v>1824.5623553240748</v>
      </c>
      <c r="Y228" s="29">
        <f>+[2]Summary!AA37</f>
        <v>1861.79832175926</v>
      </c>
      <c r="Z228" s="29">
        <f>+[2]Summary!AB37</f>
        <v>2234.1579861111118</v>
      </c>
      <c r="AA228" s="29">
        <f>+[2]Summary!AC37</f>
        <v>2680.9895833333348</v>
      </c>
      <c r="AB228" s="29">
        <f>+[2]Summary!AD37</f>
        <v>3217.1875000000014</v>
      </c>
      <c r="AC228" s="51">
        <f>VLOOKUP($B$4:$B$236,'orig WPP2004'!$B$4:$CZ$265,'orig WPP2004'!D$1)</f>
        <v>3860.625</v>
      </c>
      <c r="AD228" s="51">
        <f>VLOOKUP($B$4:$B$236,'orig WPP2004'!$B$4:$CZ$265,'orig WPP2004'!E$1)</f>
        <v>3907.7460000000001</v>
      </c>
      <c r="AE228" s="51">
        <f>VLOOKUP($B$4:$B$236,'orig WPP2004'!$B$4:$CZ$265,'orig WPP2004'!F$1)</f>
        <v>3956.5069999999996</v>
      </c>
      <c r="AF228" s="51">
        <f>VLOOKUP($B$4:$B$236,'orig WPP2004'!$B$4:$CZ$265,'orig WPP2004'!G$1)</f>
        <v>4007.9880000000003</v>
      </c>
      <c r="AG228" s="51">
        <f>VLOOKUP($B$4:$B$236,'orig WPP2004'!$B$4:$CZ$265,'orig WPP2004'!H$1)</f>
        <v>4062.88</v>
      </c>
      <c r="AH228" s="51">
        <f>VLOOKUP($B$4:$B$236,'orig WPP2004'!$B$4:$CZ$265,'orig WPP2004'!I$1)</f>
        <v>4121.4870000000001</v>
      </c>
      <c r="AI228" s="51">
        <f>VLOOKUP($B$4:$B$236,'orig WPP2004'!$B$4:$CZ$265,'orig WPP2004'!J$1)</f>
        <v>4183.7</v>
      </c>
      <c r="AJ228" s="51">
        <f>VLOOKUP($B$4:$B$236,'orig WPP2004'!$B$4:$CZ$265,'orig WPP2004'!K$1)</f>
        <v>4249.0239999999994</v>
      </c>
      <c r="AK228" s="51">
        <f>VLOOKUP($B$4:$B$236,'orig WPP2004'!$B$4:$CZ$265,'orig WPP2004'!L$1)</f>
        <v>4316.6469999999999</v>
      </c>
      <c r="AL228" s="51">
        <f>VLOOKUP($B$4:$B$236,'orig WPP2004'!$B$4:$CZ$265,'orig WPP2004'!M$1)</f>
        <v>4385.5569999999998</v>
      </c>
      <c r="AM228" s="51">
        <f>VLOOKUP($B$4:$B$236,'orig WPP2004'!$B$4:$CZ$265,'orig WPP2004'!N$1)</f>
        <v>4454.902</v>
      </c>
      <c r="AN228" s="51">
        <f>VLOOKUP($B$4:$B$236,'orig WPP2004'!$B$4:$CZ$265,'orig WPP2004'!O$1)</f>
        <v>4524.3649999999998</v>
      </c>
      <c r="AO228" s="51">
        <f>VLOOKUP($B$4:$B$236,'orig WPP2004'!$B$4:$CZ$265,'orig WPP2004'!P$1)</f>
        <v>4594.4939999999997</v>
      </c>
      <c r="AP228" s="51">
        <f>VLOOKUP($B$4:$B$236,'orig WPP2004'!$B$4:$CZ$265,'orig WPP2004'!Q$1)</f>
        <v>4666.8530000000001</v>
      </c>
      <c r="AQ228" s="51">
        <f>VLOOKUP($B$4:$B$236,'orig WPP2004'!$B$4:$CZ$265,'orig WPP2004'!R$1)</f>
        <v>4743.6059999999998</v>
      </c>
      <c r="AR228" s="51">
        <f>VLOOKUP($B$4:$B$236,'orig WPP2004'!$B$4:$CZ$265,'orig WPP2004'!S$1)</f>
        <v>4826.3449999999993</v>
      </c>
      <c r="AS228" s="51">
        <f>VLOOKUP($B$4:$B$236,'orig WPP2004'!$B$4:$CZ$265,'orig WPP2004'!T$1)</f>
        <v>4915.4079999999994</v>
      </c>
      <c r="AT228" s="51">
        <f>VLOOKUP($B$4:$B$236,'orig WPP2004'!$B$4:$CZ$265,'orig WPP2004'!U$1)</f>
        <v>5010.393</v>
      </c>
      <c r="AU228" s="51">
        <f>VLOOKUP($B$4:$B$236,'orig WPP2004'!$B$4:$CZ$265,'orig WPP2004'!V$1)</f>
        <v>5111.2209999999995</v>
      </c>
      <c r="AV228" s="51">
        <f>VLOOKUP($B$4:$B$236,'orig WPP2004'!$B$4:$CZ$265,'orig WPP2004'!W$1)</f>
        <v>5217.5810000000001</v>
      </c>
      <c r="AW228" s="51">
        <f>VLOOKUP($B$4:$B$236,'orig WPP2004'!$B$4:$CZ$265,'orig WPP2004'!X$1)</f>
        <v>5329.09</v>
      </c>
      <c r="AX228" s="51">
        <f>VLOOKUP($B$4:$B$236,'orig WPP2004'!$B$4:$CZ$265,'orig WPP2004'!Y$1)</f>
        <v>5446.2280000000001</v>
      </c>
      <c r="AY228" s="51">
        <f>VLOOKUP($B$4:$B$236,'orig WPP2004'!$B$4:$CZ$265,'orig WPP2004'!Z$1)</f>
        <v>5568.7610000000004</v>
      </c>
      <c r="AZ228" s="51">
        <f>VLOOKUP($B$4:$B$236,'orig WPP2004'!$B$4:$CZ$265,'orig WPP2004'!AA$1)</f>
        <v>5694.723</v>
      </c>
      <c r="BA228" s="51">
        <f>VLOOKUP($B$4:$B$236,'orig WPP2004'!$B$4:$CZ$265,'orig WPP2004'!AB$1)</f>
        <v>5821.491</v>
      </c>
      <c r="BB228" s="51">
        <f>VLOOKUP($B$4:$B$236,'orig WPP2004'!$B$4:$CZ$265,'orig WPP2004'!AC$1)</f>
        <v>5947.348</v>
      </c>
      <c r="BC228" s="51">
        <f>VLOOKUP($B$4:$B$236,'orig WPP2004'!$B$4:$CZ$265,'orig WPP2004'!AD$1)</f>
        <v>6071.973</v>
      </c>
      <c r="BD228" s="51">
        <f>VLOOKUP($B$4:$B$236,'orig WPP2004'!$B$4:$CZ$265,'orig WPP2004'!AE$1)</f>
        <v>6196.46</v>
      </c>
      <c r="BE228" s="51">
        <f>VLOOKUP($B$4:$B$236,'orig WPP2004'!$B$4:$CZ$265,'orig WPP2004'!AF$1)</f>
        <v>6322.33</v>
      </c>
      <c r="BF228" s="51">
        <f>VLOOKUP($B$4:$B$236,'orig WPP2004'!$B$4:$CZ$265,'orig WPP2004'!AG$1)</f>
        <v>6451.7889999999998</v>
      </c>
      <c r="BG228" s="51">
        <f>VLOOKUP($B$4:$B$236,'orig WPP2004'!$B$4:$CZ$265,'orig WPP2004'!AH$1)</f>
        <v>6586.8089999999993</v>
      </c>
      <c r="BH228" s="51">
        <f>VLOOKUP($B$4:$B$236,'orig WPP2004'!$B$4:$CZ$265,'orig WPP2004'!AI$1)</f>
        <v>6727.3829999999998</v>
      </c>
      <c r="BI228" s="51">
        <f>VLOOKUP($B$4:$B$236,'orig WPP2004'!$B$4:$CZ$265,'orig WPP2004'!AJ$1)</f>
        <v>6874.1010000000006</v>
      </c>
      <c r="BJ228" s="51">
        <f>VLOOKUP($B$4:$B$236,'orig WPP2004'!$B$4:$CZ$265,'orig WPP2004'!AK$1)</f>
        <v>7030.2370000000001</v>
      </c>
      <c r="BK228" s="51">
        <f>VLOOKUP($B$4:$B$236,'orig WPP2004'!$B$4:$CZ$265,'orig WPP2004'!AL$1)</f>
        <v>7199.8789999999999</v>
      </c>
      <c r="BL228" s="51">
        <f>VLOOKUP($B$4:$B$236,'orig WPP2004'!$B$4:$CZ$265,'orig WPP2004'!AM$1)</f>
        <v>7385.7710000000006</v>
      </c>
      <c r="BM228" s="51">
        <f>VLOOKUP($B$4:$B$236,'orig WPP2004'!$B$4:$CZ$265,'orig WPP2004'!AN$1)</f>
        <v>7589.5050000000001</v>
      </c>
      <c r="BN228" s="51">
        <f>VLOOKUP($B$4:$B$236,'orig WPP2004'!$B$4:$CZ$265,'orig WPP2004'!AO$1)</f>
        <v>7809.9369999999999</v>
      </c>
      <c r="BO228" s="51">
        <f>VLOOKUP($B$4:$B$236,'orig WPP2004'!$B$4:$CZ$265,'orig WPP2004'!AP$1)</f>
        <v>8043.6319999999996</v>
      </c>
      <c r="BP228" s="51">
        <f>VLOOKUP($B$4:$B$236,'orig WPP2004'!$B$4:$CZ$265,'orig WPP2004'!AQ$1)</f>
        <v>8285.5529999999999</v>
      </c>
      <c r="BQ228" s="51">
        <f>VLOOKUP($B$4:$B$236,'orig WPP2004'!$B$4:$CZ$265,'orig WPP2004'!AR$1)</f>
        <v>8531.9749999999985</v>
      </c>
      <c r="BR228" s="51">
        <f>VLOOKUP($B$4:$B$236,'orig WPP2004'!$B$4:$CZ$265,'orig WPP2004'!AS$1)</f>
        <v>8782.634</v>
      </c>
      <c r="BS228" s="51">
        <f>VLOOKUP($B$4:$B$236,'orig WPP2004'!$B$4:$CZ$265,'orig WPP2004'!AT$1)</f>
        <v>9038.5760000000009</v>
      </c>
      <c r="BT228" s="51">
        <f>VLOOKUP($B$4:$B$236,'orig WPP2004'!$B$4:$CZ$265,'orig WPP2004'!AU$1)</f>
        <v>9299.0560000000005</v>
      </c>
      <c r="BU228" s="51">
        <f>VLOOKUP($B$4:$B$236,'orig WPP2004'!$B$4:$CZ$265,'orig WPP2004'!AV$1)</f>
        <v>9563.4599999999991</v>
      </c>
      <c r="BV228" s="51">
        <f>VLOOKUP($B$4:$B$236,'orig WPP2004'!$B$4:$CZ$265,'orig WPP2004'!AW$1)</f>
        <v>9831.857</v>
      </c>
      <c r="BW228" s="51">
        <f>VLOOKUP($B$4:$B$236,'orig WPP2004'!$B$4:$CZ$265,'orig WPP2004'!AX$1)</f>
        <v>10102.785</v>
      </c>
      <c r="BX228" s="51">
        <f>VLOOKUP($B$4:$B$236,'orig WPP2004'!$B$4:$CZ$265,'orig WPP2004'!AY$1)</f>
        <v>10377.508000000002</v>
      </c>
      <c r="BY228" s="51">
        <f>VLOOKUP($B$4:$B$236,'orig WPP2004'!$B$4:$CZ$265,'orig WPP2004'!AZ$1)</f>
        <v>10662.162</v>
      </c>
      <c r="BZ228" s="51">
        <f>VLOOKUP($B$4:$B$236,'orig WPP2004'!$B$4:$CZ$265,'orig WPP2004'!BA$1)</f>
        <v>10964.996999999999</v>
      </c>
      <c r="CA228" s="51">
        <f>VLOOKUP($B$4:$B$236,'orig WPP2004'!$B$4:$CZ$265,'orig WPP2004'!BB$1)</f>
        <v>11291.615</v>
      </c>
      <c r="CB228" s="51">
        <f>VLOOKUP($B$4:$B$236,'orig WPP2004'!$B$4:$CZ$265,'orig WPP2004'!BC$1)</f>
        <v>11644.879000000001</v>
      </c>
      <c r="CC228" s="51">
        <f>VLOOKUP($B$4:$B$236,'orig WPP2004'!$B$4:$CZ$265,'orig WPP2004'!BD$1)</f>
        <v>12022.321</v>
      </c>
      <c r="CD228" s="51">
        <f>VLOOKUP($B$4:$B$236,'orig WPP2004'!$B$4:$CZ$265,'orig WPP2004'!BE$1)</f>
        <v>12417.649000000001</v>
      </c>
      <c r="CE228" s="51">
        <f>VLOOKUP($B$4:$B$236,'orig WPP2004'!$B$4:$CZ$265,'orig WPP2004'!BF$1)</f>
        <v>12821.686</v>
      </c>
      <c r="CF228" s="51">
        <f>VLOOKUP($B$4:$B$236,'orig WPP2004'!$B$4:$CZ$265,'orig WPP2004'!BG$1)</f>
        <v>13227.834999999999</v>
      </c>
      <c r="CG228" s="51">
        <f>VLOOKUP($B$4:$B$236,'orig WPP2004'!$B$4:$CZ$265,'orig WPP2004'!BH$1)</f>
        <v>13633.993999999999</v>
      </c>
      <c r="CH228" s="51">
        <f>VLOOKUP($B$4:$B$236,'orig WPP2004'!$B$4:$CZ$265,'orig WPP2004'!BI$1)</f>
        <v>14042.328</v>
      </c>
      <c r="CI228" s="51">
        <f>VLOOKUP($B$4:$B$236,'orig WPP2004'!$B$4:$CZ$265,'orig WPP2004'!BJ$1)</f>
        <v>14455.679</v>
      </c>
      <c r="CJ228" s="51">
        <f>VLOOKUP($B$4:$B$236,'orig WPP2004'!$B$4:$CZ$265,'orig WPP2004'!BK$1)</f>
        <v>14878.614000000001</v>
      </c>
      <c r="CK228" s="51">
        <f>VLOOKUP($B$4:$B$236,'orig WPP2004'!$B$4:$CZ$265,'orig WPP2004'!BL$1)</f>
        <v>15314.475</v>
      </c>
      <c r="CL228" s="51">
        <f>VLOOKUP($B$4:$B$236,'orig WPP2004'!$B$4:$CZ$265,'orig WPP2004'!BM$1)</f>
        <v>15763.794</v>
      </c>
      <c r="CM228" s="51">
        <f>VLOOKUP($B$4:$B$236,'orig WPP2004'!$B$4:$CZ$265,'orig WPP2004'!BN$1)</f>
        <v>16225.382000000001</v>
      </c>
      <c r="CN228" s="51">
        <f>VLOOKUP($B$4:$B$236,'orig WPP2004'!$B$4:$CZ$265,'orig WPP2004'!BO$1)</f>
        <v>16698.838</v>
      </c>
      <c r="CO228" s="51">
        <f>VLOOKUP($B$4:$B$236,'orig WPP2004'!$B$4:$CZ$265,'orig WPP2004'!BP$1)</f>
        <v>17183.332999999999</v>
      </c>
      <c r="CP228" s="51">
        <f>VLOOKUP($B$4:$B$236,'orig WPP2004'!$B$4:$CZ$265,'orig WPP2004'!BQ$1)</f>
        <v>17678.207999999999</v>
      </c>
      <c r="CQ228" s="51">
        <f>VLOOKUP($B$4:$B$236,'orig WPP2004'!$B$4:$CZ$265,'orig WPP2004'!BR$1)</f>
        <v>18183.372000000003</v>
      </c>
      <c r="CR228" s="51">
        <f>VLOOKUP($B$4:$B$236,'orig WPP2004'!$B$4:$CZ$265,'orig WPP2004'!BS$1)</f>
        <v>18698.944</v>
      </c>
      <c r="CS228" s="51">
        <f>VLOOKUP($B$4:$B$236,'orig WPP2004'!$B$4:$CZ$265,'orig WPP2004'!BT$1)</f>
        <v>19224.675000000003</v>
      </c>
      <c r="CT228" s="51">
        <f>VLOOKUP($B$4:$B$236,'orig WPP2004'!$B$4:$CZ$265,'orig WPP2004'!BU$1)</f>
        <v>19760.275000000001</v>
      </c>
      <c r="CU228" s="51">
        <f>VLOOKUP($B$4:$B$236,'orig WPP2004'!$B$4:$CZ$265,'orig WPP2004'!BV$1)</f>
        <v>20305.436000000002</v>
      </c>
      <c r="CV228" s="51">
        <f>VLOOKUP($B$4:$B$236,'orig WPP2004'!$B$4:$CZ$265,'orig WPP2004'!BW$1)</f>
        <v>20859.845000000001</v>
      </c>
      <c r="CW228" s="51">
        <f>VLOOKUP($B$4:$B$236,'orig WPP2004'!$B$4:$CZ$265,'orig WPP2004'!BX$1)</f>
        <v>21423.162</v>
      </c>
      <c r="CX228" s="51">
        <f>VLOOKUP($B$4:$B$236,'orig WPP2004'!$B$4:$CZ$265,'orig WPP2004'!BY$1)</f>
        <v>21994.991999999998</v>
      </c>
      <c r="CY228" s="51">
        <f>VLOOKUP($B$4:$B$236,'orig WPP2004'!$B$4:$CZ$265,'orig WPP2004'!BZ$1)</f>
        <v>22574.906999999999</v>
      </c>
      <c r="CZ228" s="51">
        <f>VLOOKUP($B$4:$B$236,'orig WPP2004'!$B$4:$CZ$265,'orig WPP2004'!CA$1)</f>
        <v>23162.463</v>
      </c>
      <c r="DA228" s="51">
        <f>VLOOKUP($B$4:$B$236,'orig WPP2004'!$B$4:$CZ$265,'orig WPP2004'!CB$1)</f>
        <v>23757.295999999998</v>
      </c>
      <c r="DB228" s="51">
        <f>VLOOKUP($B$4:$B$236,'orig WPP2004'!$B$4:$CZ$265,'orig WPP2004'!CC$1)</f>
        <v>24358.968000000001</v>
      </c>
      <c r="DC228" s="51">
        <f>VLOOKUP($B$4:$B$236,'orig WPP2004'!$B$4:$CZ$265,'orig WPP2004'!CD$1)</f>
        <v>24966.859</v>
      </c>
      <c r="DD228" s="51">
        <f>VLOOKUP($B$4:$B$236,'orig WPP2004'!$B$4:$CZ$265,'orig WPP2004'!CE$1)</f>
        <v>25580.286</v>
      </c>
      <c r="DE228" s="51">
        <f>VLOOKUP($B$4:$B$236,'orig WPP2004'!$B$4:$CZ$265,'orig WPP2004'!CF$1)</f>
        <v>26198.635999999999</v>
      </c>
    </row>
    <row r="229" spans="1:109">
      <c r="A229">
        <v>6</v>
      </c>
      <c r="B229" s="3">
        <v>858</v>
      </c>
      <c r="C229" s="1" t="s">
        <v>449</v>
      </c>
      <c r="D229" s="29">
        <f>+[1]Summary!F71</f>
        <v>29.719804821445035</v>
      </c>
      <c r="E229" s="29">
        <f>+[1]Summary!G71</f>
        <v>31.28400507520529</v>
      </c>
      <c r="F229" s="29">
        <f>+[1]Summary!H71</f>
        <v>32.930531658110837</v>
      </c>
      <c r="G229" s="29">
        <f>+[1]Summary!I71</f>
        <v>34.663717534853518</v>
      </c>
      <c r="H229" s="29">
        <f>+[1]Summary!J71</f>
        <v>36.488123720898443</v>
      </c>
      <c r="I229" s="29">
        <f>+[1]Summary!K71</f>
        <v>38.40855128515625</v>
      </c>
      <c r="J229" s="29">
        <f>+[1]Summary!L71</f>
        <v>40.430053984375</v>
      </c>
      <c r="K229" s="29">
        <f>+[1]Summary!M71</f>
        <v>42.557951562499994</v>
      </c>
      <c r="L229" s="29">
        <f>+[1]Summary!N71</f>
        <v>44.797843749999991</v>
      </c>
      <c r="M229" s="29">
        <f>+[1]Summary!O71</f>
        <v>47.155625000000008</v>
      </c>
      <c r="N229" s="29">
        <f>+[1]Summary!P71</f>
        <v>49.637499999999996</v>
      </c>
      <c r="O229" s="29">
        <f>+[1]Summary!Q71</f>
        <v>52.249999999999993</v>
      </c>
      <c r="P229" s="29">
        <f>+[1]Summary!R71</f>
        <v>55</v>
      </c>
      <c r="Q229" s="29">
        <f>+[1]Summary!S71</f>
        <v>74.25</v>
      </c>
      <c r="R229" s="29">
        <f>+[1]Summary!T71</f>
        <v>99</v>
      </c>
      <c r="S229" s="29">
        <f>+[1]Summary!U71</f>
        <v>132.00000000000003</v>
      </c>
      <c r="T229" s="29">
        <f>+[1]Summary!V71</f>
        <v>237.5</v>
      </c>
      <c r="U229" s="29">
        <f>+[1]Summary!W71</f>
        <v>343.00000000000006</v>
      </c>
      <c r="V229" s="29">
        <f>+[1]Summary!X71</f>
        <v>464.00000000000006</v>
      </c>
      <c r="W229" s="29">
        <f>+[1]Summary!Y71</f>
        <v>686.00000000000011</v>
      </c>
      <c r="X229" s="29">
        <f>+[1]Summary!Z71</f>
        <v>915.00000000000011</v>
      </c>
      <c r="Y229" s="29">
        <f>+[1]Summary!AA71</f>
        <v>1042.6859999999999</v>
      </c>
      <c r="Z229" s="29">
        <f>+[1]Summary!AB71</f>
        <v>1341.6405000000004</v>
      </c>
      <c r="AA229" s="29">
        <f>+[1]Summary!AC71</f>
        <v>1640.595</v>
      </c>
      <c r="AB229" s="29">
        <f>+[1]Summary!AD71</f>
        <v>1939.5495000000001</v>
      </c>
      <c r="AC229" s="51">
        <f>VLOOKUP($B$4:$B$236,'orig WPP2004'!$B$4:$CZ$265,'orig WPP2004'!D$1)</f>
        <v>2238.5039999999999</v>
      </c>
      <c r="AD229" s="51">
        <f>VLOOKUP($B$4:$B$236,'orig WPP2004'!$B$4:$CZ$265,'orig WPP2004'!E$1)</f>
        <v>2261.2049999999999</v>
      </c>
      <c r="AE229" s="51">
        <f>VLOOKUP($B$4:$B$236,'orig WPP2004'!$B$4:$CZ$265,'orig WPP2004'!F$1)</f>
        <v>2286.0050000000001</v>
      </c>
      <c r="AF229" s="51">
        <f>VLOOKUP($B$4:$B$236,'orig WPP2004'!$B$4:$CZ$265,'orig WPP2004'!G$1)</f>
        <v>2312.8410000000003</v>
      </c>
      <c r="AG229" s="51">
        <f>VLOOKUP($B$4:$B$236,'orig WPP2004'!$B$4:$CZ$265,'orig WPP2004'!H$1)</f>
        <v>2341.5830000000001</v>
      </c>
      <c r="AH229" s="51">
        <f>VLOOKUP($B$4:$B$236,'orig WPP2004'!$B$4:$CZ$265,'orig WPP2004'!I$1)</f>
        <v>2372.0240000000003</v>
      </c>
      <c r="AI229" s="51">
        <f>VLOOKUP($B$4:$B$236,'orig WPP2004'!$B$4:$CZ$265,'orig WPP2004'!J$1)</f>
        <v>2403.8869999999997</v>
      </c>
      <c r="AJ229" s="51">
        <f>VLOOKUP($B$4:$B$236,'orig WPP2004'!$B$4:$CZ$265,'orig WPP2004'!K$1)</f>
        <v>2436.8220000000001</v>
      </c>
      <c r="AK229" s="51">
        <f>VLOOKUP($B$4:$B$236,'orig WPP2004'!$B$4:$CZ$265,'orig WPP2004'!L$1)</f>
        <v>2470.42</v>
      </c>
      <c r="AL229" s="51">
        <f>VLOOKUP($B$4:$B$236,'orig WPP2004'!$B$4:$CZ$265,'orig WPP2004'!M$1)</f>
        <v>2504.2290000000003</v>
      </c>
      <c r="AM229" s="51">
        <f>VLOOKUP($B$4:$B$236,'orig WPP2004'!$B$4:$CZ$265,'orig WPP2004'!N$1)</f>
        <v>2537.8069999999998</v>
      </c>
      <c r="AN229" s="51">
        <f>VLOOKUP($B$4:$B$236,'orig WPP2004'!$B$4:$CZ$265,'orig WPP2004'!O$1)</f>
        <v>2570.7860000000001</v>
      </c>
      <c r="AO229" s="51">
        <f>VLOOKUP($B$4:$B$236,'orig WPP2004'!$B$4:$CZ$265,'orig WPP2004'!P$1)</f>
        <v>2602.9189999999999</v>
      </c>
      <c r="AP229" s="51">
        <f>VLOOKUP($B$4:$B$236,'orig WPP2004'!$B$4:$CZ$265,'orig WPP2004'!Q$1)</f>
        <v>2634.096</v>
      </c>
      <c r="AQ229" s="51">
        <f>VLOOKUP($B$4:$B$236,'orig WPP2004'!$B$4:$CZ$265,'orig WPP2004'!R$1)</f>
        <v>2664.2950000000001</v>
      </c>
      <c r="AR229" s="51">
        <f>VLOOKUP($B$4:$B$236,'orig WPP2004'!$B$4:$CZ$265,'orig WPP2004'!S$1)</f>
        <v>2693.3870000000002</v>
      </c>
      <c r="AS229" s="51">
        <f>VLOOKUP($B$4:$B$236,'orig WPP2004'!$B$4:$CZ$265,'orig WPP2004'!T$1)</f>
        <v>2721.6770000000001</v>
      </c>
      <c r="AT229" s="51">
        <f>VLOOKUP($B$4:$B$236,'orig WPP2004'!$B$4:$CZ$265,'orig WPP2004'!U$1)</f>
        <v>2748.85</v>
      </c>
      <c r="AU229" s="51">
        <f>VLOOKUP($B$4:$B$236,'orig WPP2004'!$B$4:$CZ$265,'orig WPP2004'!V$1)</f>
        <v>2773.4859999999999</v>
      </c>
      <c r="AV229" s="51">
        <f>VLOOKUP($B$4:$B$236,'orig WPP2004'!$B$4:$CZ$265,'orig WPP2004'!W$1)</f>
        <v>2793.7190000000001</v>
      </c>
      <c r="AW229" s="51">
        <f>VLOOKUP($B$4:$B$236,'orig WPP2004'!$B$4:$CZ$265,'orig WPP2004'!X$1)</f>
        <v>2808.433</v>
      </c>
      <c r="AX229" s="51">
        <f>VLOOKUP($B$4:$B$236,'orig WPP2004'!$B$4:$CZ$265,'orig WPP2004'!Y$1)</f>
        <v>2816.8620000000001</v>
      </c>
      <c r="AY229" s="51">
        <f>VLOOKUP($B$4:$B$236,'orig WPP2004'!$B$4:$CZ$265,'orig WPP2004'!Z$1)</f>
        <v>2819.9849999999997</v>
      </c>
      <c r="AZ229" s="51">
        <f>VLOOKUP($B$4:$B$236,'orig WPP2004'!$B$4:$CZ$265,'orig WPP2004'!AA$1)</f>
        <v>2820.5839999999998</v>
      </c>
      <c r="BA229" s="51">
        <f>VLOOKUP($B$4:$B$236,'orig WPP2004'!$B$4:$CZ$265,'orig WPP2004'!AB$1)</f>
        <v>2822.5120000000002</v>
      </c>
      <c r="BB229" s="51">
        <f>VLOOKUP($B$4:$B$236,'orig WPP2004'!$B$4:$CZ$265,'orig WPP2004'!AC$1)</f>
        <v>2828.55</v>
      </c>
      <c r="BC229" s="51">
        <f>VLOOKUP($B$4:$B$236,'orig WPP2004'!$B$4:$CZ$265,'orig WPP2004'!AD$1)</f>
        <v>2839.7380000000003</v>
      </c>
      <c r="BD229" s="51">
        <f>VLOOKUP($B$4:$B$236,'orig WPP2004'!$B$4:$CZ$265,'orig WPP2004'!AE$1)</f>
        <v>2855.3220000000001</v>
      </c>
      <c r="BE229" s="51">
        <f>VLOOKUP($B$4:$B$236,'orig WPP2004'!$B$4:$CZ$265,'orig WPP2004'!AF$1)</f>
        <v>2874.0810000000001</v>
      </c>
      <c r="BF229" s="51">
        <f>VLOOKUP($B$4:$B$236,'orig WPP2004'!$B$4:$CZ$265,'orig WPP2004'!AG$1)</f>
        <v>2894.0059999999999</v>
      </c>
      <c r="BG229" s="51">
        <f>VLOOKUP($B$4:$B$236,'orig WPP2004'!$B$4:$CZ$265,'orig WPP2004'!AH$1)</f>
        <v>2913.6080000000002</v>
      </c>
      <c r="BH229" s="51">
        <f>VLOOKUP($B$4:$B$236,'orig WPP2004'!$B$4:$CZ$265,'orig WPP2004'!AI$1)</f>
        <v>2932.6860000000001</v>
      </c>
      <c r="BI229" s="51">
        <f>VLOOKUP($B$4:$B$236,'orig WPP2004'!$B$4:$CZ$265,'orig WPP2004'!AJ$1)</f>
        <v>2951.7170000000001</v>
      </c>
      <c r="BJ229" s="51">
        <f>VLOOKUP($B$4:$B$236,'orig WPP2004'!$B$4:$CZ$265,'orig WPP2004'!AK$1)</f>
        <v>2970.6679999999997</v>
      </c>
      <c r="BK229" s="51">
        <f>VLOOKUP($B$4:$B$236,'orig WPP2004'!$B$4:$CZ$265,'orig WPP2004'!AL$1)</f>
        <v>2989.6219999999998</v>
      </c>
      <c r="BL229" s="51">
        <f>VLOOKUP($B$4:$B$236,'orig WPP2004'!$B$4:$CZ$265,'orig WPP2004'!AM$1)</f>
        <v>3008.6559999999999</v>
      </c>
      <c r="BM229" s="51">
        <f>VLOOKUP($B$4:$B$236,'orig WPP2004'!$B$4:$CZ$265,'orig WPP2004'!AN$1)</f>
        <v>3027.6509999999998</v>
      </c>
      <c r="BN229" s="51">
        <f>VLOOKUP($B$4:$B$236,'orig WPP2004'!$B$4:$CZ$265,'orig WPP2004'!AO$1)</f>
        <v>3046.5550000000003</v>
      </c>
      <c r="BO229" s="51">
        <f>VLOOKUP($B$4:$B$236,'orig WPP2004'!$B$4:$CZ$265,'orig WPP2004'!AP$1)</f>
        <v>3065.6210000000001</v>
      </c>
      <c r="BP229" s="51">
        <f>VLOOKUP($B$4:$B$236,'orig WPP2004'!$B$4:$CZ$265,'orig WPP2004'!AQ$1)</f>
        <v>3085.203</v>
      </c>
      <c r="BQ229" s="51">
        <f>VLOOKUP($B$4:$B$236,'orig WPP2004'!$B$4:$CZ$265,'orig WPP2004'!AR$1)</f>
        <v>3105.5590000000002</v>
      </c>
      <c r="BR229" s="51">
        <f>VLOOKUP($B$4:$B$236,'orig WPP2004'!$B$4:$CZ$265,'orig WPP2004'!AS$1)</f>
        <v>3126.7460000000001</v>
      </c>
      <c r="BS229" s="51">
        <f>VLOOKUP($B$4:$B$236,'orig WPP2004'!$B$4:$CZ$265,'orig WPP2004'!AT$1)</f>
        <v>3148.68</v>
      </c>
      <c r="BT229" s="51">
        <f>VLOOKUP($B$4:$B$236,'orig WPP2004'!$B$4:$CZ$265,'orig WPP2004'!AU$1)</f>
        <v>3171.3029999999999</v>
      </c>
      <c r="BU229" s="51">
        <f>VLOOKUP($B$4:$B$236,'orig WPP2004'!$B$4:$CZ$265,'orig WPP2004'!AV$1)</f>
        <v>3194.5079999999998</v>
      </c>
      <c r="BV229" s="51">
        <f>VLOOKUP($B$4:$B$236,'orig WPP2004'!$B$4:$CZ$265,'orig WPP2004'!AW$1)</f>
        <v>3218.1930000000002</v>
      </c>
      <c r="BW229" s="51">
        <f>VLOOKUP($B$4:$B$236,'orig WPP2004'!$B$4:$CZ$265,'orig WPP2004'!AX$1)</f>
        <v>3242.335</v>
      </c>
      <c r="BX229" s="51">
        <f>VLOOKUP($B$4:$B$236,'orig WPP2004'!$B$4:$CZ$265,'orig WPP2004'!AY$1)</f>
        <v>3266.895</v>
      </c>
      <c r="BY229" s="51">
        <f>VLOOKUP($B$4:$B$236,'orig WPP2004'!$B$4:$CZ$265,'orig WPP2004'!AZ$1)</f>
        <v>3291.7339999999999</v>
      </c>
      <c r="BZ229" s="51">
        <f>VLOOKUP($B$4:$B$236,'orig WPP2004'!$B$4:$CZ$265,'orig WPP2004'!BA$1)</f>
        <v>3316.6759999999999</v>
      </c>
      <c r="CA229" s="51">
        <f>VLOOKUP($B$4:$B$236,'orig WPP2004'!$B$4:$CZ$265,'orig WPP2004'!BB$1)</f>
        <v>3341.5770000000002</v>
      </c>
      <c r="CB229" s="51">
        <f>VLOOKUP($B$4:$B$236,'orig WPP2004'!$B$4:$CZ$265,'orig WPP2004'!BC$1)</f>
        <v>3366.3630000000003</v>
      </c>
      <c r="CC229" s="51">
        <f>VLOOKUP($B$4:$B$236,'orig WPP2004'!$B$4:$CZ$265,'orig WPP2004'!BD$1)</f>
        <v>3390.991</v>
      </c>
      <c r="CD229" s="51">
        <f>VLOOKUP($B$4:$B$236,'orig WPP2004'!$B$4:$CZ$265,'orig WPP2004'!BE$1)</f>
        <v>3415.3850000000002</v>
      </c>
      <c r="CE229" s="51">
        <f>VLOOKUP($B$4:$B$236,'orig WPP2004'!$B$4:$CZ$265,'orig WPP2004'!BF$1)</f>
        <v>3439.473</v>
      </c>
      <c r="CF229" s="51">
        <f>VLOOKUP($B$4:$B$236,'orig WPP2004'!$B$4:$CZ$265,'orig WPP2004'!BG$1)</f>
        <v>3463.1970000000001</v>
      </c>
      <c r="CG229" s="51">
        <f>VLOOKUP($B$4:$B$236,'orig WPP2004'!$B$4:$CZ$265,'orig WPP2004'!BH$1)</f>
        <v>3486.5069999999996</v>
      </c>
      <c r="CH229" s="51">
        <f>VLOOKUP($B$4:$B$236,'orig WPP2004'!$B$4:$CZ$265,'orig WPP2004'!BI$1)</f>
        <v>3509.373</v>
      </c>
      <c r="CI229" s="51">
        <f>VLOOKUP($B$4:$B$236,'orig WPP2004'!$B$4:$CZ$265,'orig WPP2004'!BJ$1)</f>
        <v>3531.7830000000004</v>
      </c>
      <c r="CJ229" s="51">
        <f>VLOOKUP($B$4:$B$236,'orig WPP2004'!$B$4:$CZ$265,'orig WPP2004'!BK$1)</f>
        <v>3553.7440000000001</v>
      </c>
      <c r="CK229" s="51">
        <f>VLOOKUP($B$4:$B$236,'orig WPP2004'!$B$4:$CZ$265,'orig WPP2004'!BL$1)</f>
        <v>3575.2579999999998</v>
      </c>
      <c r="CL229" s="51">
        <f>VLOOKUP($B$4:$B$236,'orig WPP2004'!$B$4:$CZ$265,'orig WPP2004'!BM$1)</f>
        <v>3596.308</v>
      </c>
      <c r="CM229" s="51">
        <f>VLOOKUP($B$4:$B$236,'orig WPP2004'!$B$4:$CZ$265,'orig WPP2004'!BN$1)</f>
        <v>3616.8850000000002</v>
      </c>
      <c r="CN229" s="51">
        <f>VLOOKUP($B$4:$B$236,'orig WPP2004'!$B$4:$CZ$265,'orig WPP2004'!BO$1)</f>
        <v>3637.0159999999996</v>
      </c>
      <c r="CO229" s="51">
        <f>VLOOKUP($B$4:$B$236,'orig WPP2004'!$B$4:$CZ$265,'orig WPP2004'!BP$1)</f>
        <v>3656.741</v>
      </c>
      <c r="CP229" s="51">
        <f>VLOOKUP($B$4:$B$236,'orig WPP2004'!$B$4:$CZ$265,'orig WPP2004'!BQ$1)</f>
        <v>3676.0920000000001</v>
      </c>
      <c r="CQ229" s="51">
        <f>VLOOKUP($B$4:$B$236,'orig WPP2004'!$B$4:$CZ$265,'orig WPP2004'!BR$1)</f>
        <v>3695.067</v>
      </c>
      <c r="CR229" s="51">
        <f>VLOOKUP($B$4:$B$236,'orig WPP2004'!$B$4:$CZ$265,'orig WPP2004'!BS$1)</f>
        <v>3713.6570000000002</v>
      </c>
      <c r="CS229" s="51">
        <f>VLOOKUP($B$4:$B$236,'orig WPP2004'!$B$4:$CZ$265,'orig WPP2004'!BT$1)</f>
        <v>3731.8649999999998</v>
      </c>
      <c r="CT229" s="51">
        <f>VLOOKUP($B$4:$B$236,'orig WPP2004'!$B$4:$CZ$265,'orig WPP2004'!BU$1)</f>
        <v>3749.6959999999999</v>
      </c>
      <c r="CU229" s="51">
        <f>VLOOKUP($B$4:$B$236,'orig WPP2004'!$B$4:$CZ$265,'orig WPP2004'!BV$1)</f>
        <v>3767.1459999999997</v>
      </c>
      <c r="CV229" s="51">
        <f>VLOOKUP($B$4:$B$236,'orig WPP2004'!$B$4:$CZ$265,'orig WPP2004'!BW$1)</f>
        <v>3784.2150000000001</v>
      </c>
      <c r="CW229" s="51">
        <f>VLOOKUP($B$4:$B$236,'orig WPP2004'!$B$4:$CZ$265,'orig WPP2004'!BX$1)</f>
        <v>3800.8879999999999</v>
      </c>
      <c r="CX229" s="51">
        <f>VLOOKUP($B$4:$B$236,'orig WPP2004'!$B$4:$CZ$265,'orig WPP2004'!BY$1)</f>
        <v>3817.1260000000002</v>
      </c>
      <c r="CY229" s="51">
        <f>VLOOKUP($B$4:$B$236,'orig WPP2004'!$B$4:$CZ$265,'orig WPP2004'!BZ$1)</f>
        <v>3832.8779999999997</v>
      </c>
      <c r="CZ229" s="51">
        <f>VLOOKUP($B$4:$B$236,'orig WPP2004'!$B$4:$CZ$265,'orig WPP2004'!CA$1)</f>
        <v>3848.1030000000001</v>
      </c>
      <c r="DA229" s="51">
        <f>VLOOKUP($B$4:$B$236,'orig WPP2004'!$B$4:$CZ$265,'orig WPP2004'!CB$1)</f>
        <v>3862.7889999999998</v>
      </c>
      <c r="DB229" s="51">
        <f>VLOOKUP($B$4:$B$236,'orig WPP2004'!$B$4:$CZ$265,'orig WPP2004'!CC$1)</f>
        <v>3876.931</v>
      </c>
      <c r="DC229" s="51">
        <f>VLOOKUP($B$4:$B$236,'orig WPP2004'!$B$4:$CZ$265,'orig WPP2004'!CD$1)</f>
        <v>3890.5129999999999</v>
      </c>
      <c r="DD229" s="51">
        <f>VLOOKUP($B$4:$B$236,'orig WPP2004'!$B$4:$CZ$265,'orig WPP2004'!CE$1)</f>
        <v>3903.518</v>
      </c>
      <c r="DE229" s="51">
        <f>VLOOKUP($B$4:$B$236,'orig WPP2004'!$B$4:$CZ$265,'orig WPP2004'!CF$1)</f>
        <v>3915.9349999999999</v>
      </c>
    </row>
    <row r="230" spans="1:109">
      <c r="A230">
        <v>15</v>
      </c>
      <c r="B230" s="3">
        <v>860</v>
      </c>
      <c r="C230" s="1" t="s">
        <v>680</v>
      </c>
      <c r="D230" s="29">
        <f>+[5]Summary!F8</f>
        <v>1800.1121971097689</v>
      </c>
      <c r="E230" s="29">
        <f>+[5]Summary!G8</f>
        <v>1866.7830192249455</v>
      </c>
      <c r="F230" s="29">
        <f>+[5]Summary!H8</f>
        <v>1935.9231310480914</v>
      </c>
      <c r="G230" s="29">
        <f>+[5]Summary!I8</f>
        <v>2007.6239877535766</v>
      </c>
      <c r="H230" s="29">
        <f>+[5]Summary!J8</f>
        <v>2081.9804317444496</v>
      </c>
      <c r="I230" s="29">
        <f>+[5]Summary!K8</f>
        <v>2159.0908181053551</v>
      </c>
      <c r="J230" s="29">
        <f>+[5]Summary!L8</f>
        <v>2239.0571447018497</v>
      </c>
      <c r="K230" s="29">
        <f>+[5]Summary!M8</f>
        <v>2321.9851870982143</v>
      </c>
      <c r="L230" s="29">
        <f>+[5]Summary!N8</f>
        <v>2407.9846384722227</v>
      </c>
      <c r="M230" s="29">
        <f>+[5]Summary!O8</f>
        <v>2497.1692547119346</v>
      </c>
      <c r="N230" s="29">
        <f>+[5]Summary!P8</f>
        <v>2589.657004886451</v>
      </c>
      <c r="O230" s="29">
        <f>+[5]Summary!Q8</f>
        <v>2685.5702272896528</v>
      </c>
      <c r="P230" s="29">
        <f>+[5]Summary!R8</f>
        <v>2719.564787128762</v>
      </c>
      <c r="Q230" s="29">
        <f>+[5]Summary!S8</f>
        <v>2753.989657851911</v>
      </c>
      <c r="R230" s="29">
        <f>+[5]Summary!T8</f>
        <v>2788.850286432315</v>
      </c>
      <c r="S230" s="29">
        <f>+[5]Summary!U8</f>
        <v>2824.1521887922177</v>
      </c>
      <c r="T230" s="29">
        <f>+[5]Summary!V8</f>
        <v>2859.9009506756638</v>
      </c>
      <c r="U230" s="29">
        <f>+[5]Summary!W8</f>
        <v>3079.8933314968681</v>
      </c>
      <c r="V230" s="29">
        <f>+[5]Summary!X8</f>
        <v>3316.8082031504737</v>
      </c>
      <c r="W230" s="29">
        <f>+[5]Summary!Y8</f>
        <v>3571.94729570051</v>
      </c>
      <c r="X230" s="29">
        <f>+[5]Summary!Z8</f>
        <v>3846.712472292857</v>
      </c>
      <c r="Y230" s="29">
        <f>+[5]Summary!AA8</f>
        <v>4142.6134316999996</v>
      </c>
      <c r="Z230" s="29">
        <f>+[5]Summary!AB8</f>
        <v>4602.9038129999999</v>
      </c>
      <c r="AA230" s="29">
        <f>+[5]Summary!AC8</f>
        <v>5114.3375699999997</v>
      </c>
      <c r="AB230" s="29">
        <f>+[5]Summary!AD8</f>
        <v>5682.5972999999994</v>
      </c>
      <c r="AC230" s="51">
        <f>VLOOKUP($B$4:$B$236,'orig WPP2004'!$B$4:$CZ$265,'orig WPP2004'!D$1)</f>
        <v>6313.9970000000003</v>
      </c>
      <c r="AD230" s="51">
        <f>VLOOKUP($B$4:$B$236,'orig WPP2004'!$B$4:$CZ$265,'orig WPP2004'!E$1)</f>
        <v>6461.0910000000003</v>
      </c>
      <c r="AE230" s="51">
        <f>VLOOKUP($B$4:$B$236,'orig WPP2004'!$B$4:$CZ$265,'orig WPP2004'!F$1)</f>
        <v>6633.9110000000001</v>
      </c>
      <c r="AF230" s="51">
        <f>VLOOKUP($B$4:$B$236,'orig WPP2004'!$B$4:$CZ$265,'orig WPP2004'!G$1)</f>
        <v>6826.5509999999995</v>
      </c>
      <c r="AG230" s="51">
        <f>VLOOKUP($B$4:$B$236,'orig WPP2004'!$B$4:$CZ$265,'orig WPP2004'!H$1)</f>
        <v>7034.6720000000005</v>
      </c>
      <c r="AH230" s="51">
        <f>VLOOKUP($B$4:$B$236,'orig WPP2004'!$B$4:$CZ$265,'orig WPP2004'!I$1)</f>
        <v>7255.4989999999998</v>
      </c>
      <c r="AI230" s="51">
        <f>VLOOKUP($B$4:$B$236,'orig WPP2004'!$B$4:$CZ$265,'orig WPP2004'!J$1)</f>
        <v>7487.9040000000005</v>
      </c>
      <c r="AJ230" s="51">
        <f>VLOOKUP($B$4:$B$236,'orig WPP2004'!$B$4:$CZ$265,'orig WPP2004'!K$1)</f>
        <v>7732.3279999999995</v>
      </c>
      <c r="AK230" s="51">
        <f>VLOOKUP($B$4:$B$236,'orig WPP2004'!$B$4:$CZ$265,'orig WPP2004'!L$1)</f>
        <v>7990.5210000000006</v>
      </c>
      <c r="AL230" s="51">
        <f>VLOOKUP($B$4:$B$236,'orig WPP2004'!$B$4:$CZ$265,'orig WPP2004'!M$1)</f>
        <v>8265.1409999999996</v>
      </c>
      <c r="AM230" s="51">
        <f>VLOOKUP($B$4:$B$236,'orig WPP2004'!$B$4:$CZ$265,'orig WPP2004'!N$1)</f>
        <v>8558.5</v>
      </c>
      <c r="AN230" s="51">
        <f>VLOOKUP($B$4:$B$236,'orig WPP2004'!$B$4:$CZ$265,'orig WPP2004'!O$1)</f>
        <v>8871.241</v>
      </c>
      <c r="AO230" s="51">
        <f>VLOOKUP($B$4:$B$236,'orig WPP2004'!$B$4:$CZ$265,'orig WPP2004'!P$1)</f>
        <v>9201.1739999999991</v>
      </c>
      <c r="AP230" s="51">
        <f>VLOOKUP($B$4:$B$236,'orig WPP2004'!$B$4:$CZ$265,'orig WPP2004'!Q$1)</f>
        <v>9542.7819999999992</v>
      </c>
      <c r="AQ230" s="51">
        <f>VLOOKUP($B$4:$B$236,'orig WPP2004'!$B$4:$CZ$265,'orig WPP2004'!R$1)</f>
        <v>9888.6270000000004</v>
      </c>
      <c r="AR230" s="51">
        <f>VLOOKUP($B$4:$B$236,'orig WPP2004'!$B$4:$CZ$265,'orig WPP2004'!S$1)</f>
        <v>10233.501</v>
      </c>
      <c r="AS230" s="51">
        <f>VLOOKUP($B$4:$B$236,'orig WPP2004'!$B$4:$CZ$265,'orig WPP2004'!T$1)</f>
        <v>10574.322</v>
      </c>
      <c r="AT230" s="51">
        <f>VLOOKUP($B$4:$B$236,'orig WPP2004'!$B$4:$CZ$265,'orig WPP2004'!U$1)</f>
        <v>10912.710999999999</v>
      </c>
      <c r="AU230" s="51">
        <f>VLOOKUP($B$4:$B$236,'orig WPP2004'!$B$4:$CZ$265,'orig WPP2004'!V$1)</f>
        <v>11253.874</v>
      </c>
      <c r="AV230" s="51">
        <f>VLOOKUP($B$4:$B$236,'orig WPP2004'!$B$4:$CZ$265,'orig WPP2004'!W$1)</f>
        <v>11605.567999999999</v>
      </c>
      <c r="AW230" s="51">
        <f>VLOOKUP($B$4:$B$236,'orig WPP2004'!$B$4:$CZ$265,'orig WPP2004'!X$1)</f>
        <v>11973.001</v>
      </c>
      <c r="AX230" s="51">
        <f>VLOOKUP($B$4:$B$236,'orig WPP2004'!$B$4:$CZ$265,'orig WPP2004'!Y$1)</f>
        <v>12358.541000000001</v>
      </c>
      <c r="AY230" s="51">
        <f>VLOOKUP($B$4:$B$236,'orig WPP2004'!$B$4:$CZ$265,'orig WPP2004'!Z$1)</f>
        <v>12759.280999999999</v>
      </c>
      <c r="AZ230" s="51">
        <f>VLOOKUP($B$4:$B$236,'orig WPP2004'!$B$4:$CZ$265,'orig WPP2004'!AA$1)</f>
        <v>13168.844000000001</v>
      </c>
      <c r="BA230" s="51">
        <f>VLOOKUP($B$4:$B$236,'orig WPP2004'!$B$4:$CZ$265,'orig WPP2004'!AB$1)</f>
        <v>13578.164000000001</v>
      </c>
      <c r="BB230" s="51">
        <f>VLOOKUP($B$4:$B$236,'orig WPP2004'!$B$4:$CZ$265,'orig WPP2004'!AC$1)</f>
        <v>13981</v>
      </c>
      <c r="BC230" s="51">
        <f>VLOOKUP($B$4:$B$236,'orig WPP2004'!$B$4:$CZ$265,'orig WPP2004'!AD$1)</f>
        <v>14374.731</v>
      </c>
      <c r="BD230" s="51">
        <f>VLOOKUP($B$4:$B$236,'orig WPP2004'!$B$4:$CZ$265,'orig WPP2004'!AE$1)</f>
        <v>14762.134</v>
      </c>
      <c r="BE230" s="51">
        <f>VLOOKUP($B$4:$B$236,'orig WPP2004'!$B$4:$CZ$265,'orig WPP2004'!AF$1)</f>
        <v>15148.931</v>
      </c>
      <c r="BF230" s="51">
        <f>VLOOKUP($B$4:$B$236,'orig WPP2004'!$B$4:$CZ$265,'orig WPP2004'!AG$1)</f>
        <v>15543.52</v>
      </c>
      <c r="BG230" s="51">
        <f>VLOOKUP($B$4:$B$236,'orig WPP2004'!$B$4:$CZ$265,'orig WPP2004'!AH$1)</f>
        <v>15951.898000000001</v>
      </c>
      <c r="BH230" s="51">
        <f>VLOOKUP($B$4:$B$236,'orig WPP2004'!$B$4:$CZ$265,'orig WPP2004'!AI$1)</f>
        <v>16375.759000000002</v>
      </c>
      <c r="BI230" s="51">
        <f>VLOOKUP($B$4:$B$236,'orig WPP2004'!$B$4:$CZ$265,'orig WPP2004'!AJ$1)</f>
        <v>16812.948</v>
      </c>
      <c r="BJ230" s="51">
        <f>VLOOKUP($B$4:$B$236,'orig WPP2004'!$B$4:$CZ$265,'orig WPP2004'!AK$1)</f>
        <v>17260.940999999999</v>
      </c>
      <c r="BK230" s="51">
        <f>VLOOKUP($B$4:$B$236,'orig WPP2004'!$B$4:$CZ$265,'orig WPP2004'!AL$1)</f>
        <v>17715.7</v>
      </c>
      <c r="BL230" s="51">
        <f>VLOOKUP($B$4:$B$236,'orig WPP2004'!$B$4:$CZ$265,'orig WPP2004'!AM$1)</f>
        <v>18174.148999999998</v>
      </c>
      <c r="BM230" s="51">
        <f>VLOOKUP($B$4:$B$236,'orig WPP2004'!$B$4:$CZ$265,'orig WPP2004'!AN$1)</f>
        <v>18633.936000000002</v>
      </c>
      <c r="BN230" s="51">
        <f>VLOOKUP($B$4:$B$236,'orig WPP2004'!$B$4:$CZ$265,'orig WPP2004'!AO$1)</f>
        <v>19095.294999999998</v>
      </c>
      <c r="BO230" s="51">
        <f>VLOOKUP($B$4:$B$236,'orig WPP2004'!$B$4:$CZ$265,'orig WPP2004'!AP$1)</f>
        <v>19560.574999999997</v>
      </c>
      <c r="BP230" s="51">
        <f>VLOOKUP($B$4:$B$236,'orig WPP2004'!$B$4:$CZ$265,'orig WPP2004'!AQ$1)</f>
        <v>20033.394</v>
      </c>
      <c r="BQ230" s="51">
        <f>VLOOKUP($B$4:$B$236,'orig WPP2004'!$B$4:$CZ$265,'orig WPP2004'!AR$1)</f>
        <v>20515.254000000001</v>
      </c>
      <c r="BR230" s="51">
        <f>VLOOKUP($B$4:$B$236,'orig WPP2004'!$B$4:$CZ$265,'orig WPP2004'!AS$1)</f>
        <v>21008.561999999998</v>
      </c>
      <c r="BS230" s="51">
        <f>VLOOKUP($B$4:$B$236,'orig WPP2004'!$B$4:$CZ$265,'orig WPP2004'!AT$1)</f>
        <v>21509.290999999997</v>
      </c>
      <c r="BT230" s="51">
        <f>VLOOKUP($B$4:$B$236,'orig WPP2004'!$B$4:$CZ$265,'orig WPP2004'!AU$1)</f>
        <v>22004.842000000001</v>
      </c>
      <c r="BU230" s="51">
        <f>VLOOKUP($B$4:$B$236,'orig WPP2004'!$B$4:$CZ$265,'orig WPP2004'!AV$1)</f>
        <v>22478.376</v>
      </c>
      <c r="BV230" s="51">
        <f>VLOOKUP($B$4:$B$236,'orig WPP2004'!$B$4:$CZ$265,'orig WPP2004'!AW$1)</f>
        <v>22918.446</v>
      </c>
      <c r="BW230" s="51">
        <f>VLOOKUP($B$4:$B$236,'orig WPP2004'!$B$4:$CZ$265,'orig WPP2004'!AX$1)</f>
        <v>23319.936000000002</v>
      </c>
      <c r="BX230" s="51">
        <f>VLOOKUP($B$4:$B$236,'orig WPP2004'!$B$4:$CZ$265,'orig WPP2004'!AY$1)</f>
        <v>23687.951999999997</v>
      </c>
      <c r="BY230" s="51">
        <f>VLOOKUP($B$4:$B$236,'orig WPP2004'!$B$4:$CZ$265,'orig WPP2004'!AZ$1)</f>
        <v>24034</v>
      </c>
      <c r="BZ230" s="51">
        <f>VLOOKUP($B$4:$B$236,'orig WPP2004'!$B$4:$CZ$265,'orig WPP2004'!BA$1)</f>
        <v>24374.985000000001</v>
      </c>
      <c r="CA230" s="51">
        <f>VLOOKUP($B$4:$B$236,'orig WPP2004'!$B$4:$CZ$265,'orig WPP2004'!BB$1)</f>
        <v>24723.546999999999</v>
      </c>
      <c r="CB230" s="51">
        <f>VLOOKUP($B$4:$B$236,'orig WPP2004'!$B$4:$CZ$265,'orig WPP2004'!BC$1)</f>
        <v>25083.311999999998</v>
      </c>
      <c r="CC230" s="51">
        <f>VLOOKUP($B$4:$B$236,'orig WPP2004'!$B$4:$CZ$265,'orig WPP2004'!BD$1)</f>
        <v>25451.741000000002</v>
      </c>
      <c r="CD230" s="51">
        <f>VLOOKUP($B$4:$B$236,'orig WPP2004'!$B$4:$CZ$265,'orig WPP2004'!BE$1)</f>
        <v>25827.921999999999</v>
      </c>
      <c r="CE230" s="51">
        <f>VLOOKUP($B$4:$B$236,'orig WPP2004'!$B$4:$CZ$265,'orig WPP2004'!BF$1)</f>
        <v>26209.055</v>
      </c>
      <c r="CF230" s="51">
        <f>VLOOKUP($B$4:$B$236,'orig WPP2004'!$B$4:$CZ$265,'orig WPP2004'!BG$1)</f>
        <v>26593.123</v>
      </c>
      <c r="CG230" s="51">
        <f>VLOOKUP($B$4:$B$236,'orig WPP2004'!$B$4:$CZ$265,'orig WPP2004'!BH$1)</f>
        <v>26980.082000000002</v>
      </c>
      <c r="CH230" s="51">
        <f>VLOOKUP($B$4:$B$236,'orig WPP2004'!$B$4:$CZ$265,'orig WPP2004'!BI$1)</f>
        <v>27371.290999999997</v>
      </c>
      <c r="CI230" s="51">
        <f>VLOOKUP($B$4:$B$236,'orig WPP2004'!$B$4:$CZ$265,'orig WPP2004'!BJ$1)</f>
        <v>27767.498</v>
      </c>
      <c r="CJ230" s="51">
        <f>VLOOKUP($B$4:$B$236,'orig WPP2004'!$B$4:$CZ$265,'orig WPP2004'!BK$1)</f>
        <v>28169.659</v>
      </c>
      <c r="CK230" s="51">
        <f>VLOOKUP($B$4:$B$236,'orig WPP2004'!$B$4:$CZ$265,'orig WPP2004'!BL$1)</f>
        <v>28577.960999999999</v>
      </c>
      <c r="CL230" s="51">
        <f>VLOOKUP($B$4:$B$236,'orig WPP2004'!$B$4:$CZ$265,'orig WPP2004'!BM$1)</f>
        <v>28992.404999999999</v>
      </c>
      <c r="CM230" s="51">
        <f>VLOOKUP($B$4:$B$236,'orig WPP2004'!$B$4:$CZ$265,'orig WPP2004'!BN$1)</f>
        <v>29411.210999999999</v>
      </c>
      <c r="CN230" s="51">
        <f>VLOOKUP($B$4:$B$236,'orig WPP2004'!$B$4:$CZ$265,'orig WPP2004'!BO$1)</f>
        <v>29830.514999999999</v>
      </c>
      <c r="CO230" s="51">
        <f>VLOOKUP($B$4:$B$236,'orig WPP2004'!$B$4:$CZ$265,'orig WPP2004'!BP$1)</f>
        <v>30245.258000000002</v>
      </c>
      <c r="CP230" s="51">
        <f>VLOOKUP($B$4:$B$236,'orig WPP2004'!$B$4:$CZ$265,'orig WPP2004'!BQ$1)</f>
        <v>30651.415000000001</v>
      </c>
      <c r="CQ230" s="51">
        <f>VLOOKUP($B$4:$B$236,'orig WPP2004'!$B$4:$CZ$265,'orig WPP2004'!BR$1)</f>
        <v>31047.55</v>
      </c>
      <c r="CR230" s="51">
        <f>VLOOKUP($B$4:$B$236,'orig WPP2004'!$B$4:$CZ$265,'orig WPP2004'!BS$1)</f>
        <v>31433.332999999999</v>
      </c>
      <c r="CS230" s="51">
        <f>VLOOKUP($B$4:$B$236,'orig WPP2004'!$B$4:$CZ$265,'orig WPP2004'!BT$1)</f>
        <v>31807.262000000002</v>
      </c>
      <c r="CT230" s="51">
        <f>VLOOKUP($B$4:$B$236,'orig WPP2004'!$B$4:$CZ$265,'orig WPP2004'!BU$1)</f>
        <v>32168.023999999998</v>
      </c>
      <c r="CU230" s="51">
        <f>VLOOKUP($B$4:$B$236,'orig WPP2004'!$B$4:$CZ$265,'orig WPP2004'!BV$1)</f>
        <v>32514.753000000001</v>
      </c>
      <c r="CV230" s="51">
        <f>VLOOKUP($B$4:$B$236,'orig WPP2004'!$B$4:$CZ$265,'orig WPP2004'!BW$1)</f>
        <v>32846.623</v>
      </c>
      <c r="CW230" s="51">
        <f>VLOOKUP($B$4:$B$236,'orig WPP2004'!$B$4:$CZ$265,'orig WPP2004'!BX$1)</f>
        <v>33163.707999999999</v>
      </c>
      <c r="CX230" s="51">
        <f>VLOOKUP($B$4:$B$236,'orig WPP2004'!$B$4:$CZ$265,'orig WPP2004'!BY$1)</f>
        <v>33467.311000000002</v>
      </c>
      <c r="CY230" s="51">
        <f>VLOOKUP($B$4:$B$236,'orig WPP2004'!$B$4:$CZ$265,'orig WPP2004'!BZ$1)</f>
        <v>33759.441999999995</v>
      </c>
      <c r="CZ230" s="51">
        <f>VLOOKUP($B$4:$B$236,'orig WPP2004'!$B$4:$CZ$265,'orig WPP2004'!CA$1)</f>
        <v>34041.788999999997</v>
      </c>
      <c r="DA230" s="51">
        <f>VLOOKUP($B$4:$B$236,'orig WPP2004'!$B$4:$CZ$265,'orig WPP2004'!CB$1)</f>
        <v>34314.587</v>
      </c>
      <c r="DB230" s="51">
        <f>VLOOKUP($B$4:$B$236,'orig WPP2004'!$B$4:$CZ$265,'orig WPP2004'!CC$1)</f>
        <v>34578.028999999995</v>
      </c>
      <c r="DC230" s="51">
        <f>VLOOKUP($B$4:$B$236,'orig WPP2004'!$B$4:$CZ$265,'orig WPP2004'!CD$1)</f>
        <v>34833.737000000001</v>
      </c>
      <c r="DD230" s="51">
        <f>VLOOKUP($B$4:$B$236,'orig WPP2004'!$B$4:$CZ$265,'orig WPP2004'!CE$1)</f>
        <v>35083.654999999999</v>
      </c>
      <c r="DE230" s="51">
        <f>VLOOKUP($B$4:$B$236,'orig WPP2004'!$B$4:$CZ$265,'orig WPP2004'!CF$1)</f>
        <v>35329.182000000001</v>
      </c>
    </row>
    <row r="231" spans="1:109">
      <c r="A231">
        <v>6</v>
      </c>
      <c r="B231" s="3">
        <v>862</v>
      </c>
      <c r="C231" s="1" t="s">
        <v>450</v>
      </c>
      <c r="D231" s="29">
        <f>+[1]Summary!F72</f>
        <v>395.71116912245861</v>
      </c>
      <c r="E231" s="29">
        <f>+[1]Summary!G72</f>
        <v>409.35638185081922</v>
      </c>
      <c r="F231" s="29">
        <f>+[1]Summary!H72</f>
        <v>423.47211915601986</v>
      </c>
      <c r="G231" s="29">
        <f>+[1]Summary!I72</f>
        <v>438.07460602346873</v>
      </c>
      <c r="H231" s="29">
        <f>+[1]Summary!J72</f>
        <v>453.18062692082992</v>
      </c>
      <c r="I231" s="29">
        <f>+[1]Summary!K72</f>
        <v>468.8075450905136</v>
      </c>
      <c r="J231" s="29">
        <f>+[1]Summary!L72</f>
        <v>484.97332250742778</v>
      </c>
      <c r="K231" s="29">
        <f>+[1]Summary!M72</f>
        <v>501.69654052492541</v>
      </c>
      <c r="L231" s="29">
        <f>+[1]Summary!N72</f>
        <v>518.99642123268154</v>
      </c>
      <c r="M231" s="29">
        <f>+[1]Summary!O72</f>
        <v>536.89284955104972</v>
      </c>
      <c r="N231" s="29">
        <f>+[1]Summary!P72</f>
        <v>555.40639608729293</v>
      </c>
      <c r="O231" s="29">
        <f>+[1]Summary!Q72</f>
        <v>574.55834077995803</v>
      </c>
      <c r="P231" s="29">
        <f>+[1]Summary!R72</f>
        <v>705.13978186631209</v>
      </c>
      <c r="Q231" s="29">
        <f>+[1]Summary!S72</f>
        <v>865.39882319956507</v>
      </c>
      <c r="R231" s="29">
        <f>+[1]Summary!T72</f>
        <v>1062.0803739267392</v>
      </c>
      <c r="S231" s="29">
        <f>+[1]Summary!U72</f>
        <v>1303.462277091907</v>
      </c>
      <c r="T231" s="29">
        <f>+[1]Summary!V72</f>
        <v>1599.7037037037037</v>
      </c>
      <c r="U231" s="29">
        <f>+[1]Summary!W72</f>
        <v>1799.666666666667</v>
      </c>
      <c r="V231" s="29">
        <f>+[1]Summary!X72</f>
        <v>2024.625</v>
      </c>
      <c r="W231" s="29">
        <f>+[1]Summary!Y72</f>
        <v>2299.6999999999998</v>
      </c>
      <c r="X231" s="29">
        <f>+[1]Summary!Z72</f>
        <v>2352.6896551724139</v>
      </c>
      <c r="Y231" s="29">
        <f>+[1]Summary!AA72</f>
        <v>2382.3448275862065</v>
      </c>
      <c r="Z231" s="29">
        <f>+[1]Summary!AB72</f>
        <v>2411.9666666666667</v>
      </c>
      <c r="AA231" s="29">
        <f>+[1]Summary!AC72</f>
        <v>3150.3999999999996</v>
      </c>
      <c r="AB231" s="29">
        <f>+[1]Summary!AD72</f>
        <v>3765.2000000000003</v>
      </c>
      <c r="AC231" s="51">
        <f>VLOOKUP($B$4:$B$236,'orig WPP2004'!$B$4:$CZ$265,'orig WPP2004'!D$1)</f>
        <v>5093.7080000000005</v>
      </c>
      <c r="AD231" s="51">
        <f>VLOOKUP($B$4:$B$236,'orig WPP2004'!$B$4:$CZ$265,'orig WPP2004'!E$1)</f>
        <v>5292.2829999999994</v>
      </c>
      <c r="AE231" s="51">
        <f>VLOOKUP($B$4:$B$236,'orig WPP2004'!$B$4:$CZ$265,'orig WPP2004'!F$1)</f>
        <v>5508.68</v>
      </c>
      <c r="AF231" s="51">
        <f>VLOOKUP($B$4:$B$236,'orig WPP2004'!$B$4:$CZ$265,'orig WPP2004'!G$1)</f>
        <v>5738.9629999999997</v>
      </c>
      <c r="AG231" s="51">
        <f>VLOOKUP($B$4:$B$236,'orig WPP2004'!$B$4:$CZ$265,'orig WPP2004'!H$1)</f>
        <v>5980.0110000000004</v>
      </c>
      <c r="AH231" s="51">
        <f>VLOOKUP($B$4:$B$236,'orig WPP2004'!$B$4:$CZ$265,'orig WPP2004'!I$1)</f>
        <v>6229.52</v>
      </c>
      <c r="AI231" s="51">
        <f>VLOOKUP($B$4:$B$236,'orig WPP2004'!$B$4:$CZ$265,'orig WPP2004'!J$1)</f>
        <v>6486.0370000000003</v>
      </c>
      <c r="AJ231" s="51">
        <f>VLOOKUP($B$4:$B$236,'orig WPP2004'!$B$4:$CZ$265,'orig WPP2004'!K$1)</f>
        <v>6748.9249999999993</v>
      </c>
      <c r="AK231" s="51">
        <f>VLOOKUP($B$4:$B$236,'orig WPP2004'!$B$4:$CZ$265,'orig WPP2004'!L$1)</f>
        <v>7018.2659999999996</v>
      </c>
      <c r="AL231" s="51">
        <f>VLOOKUP($B$4:$B$236,'orig WPP2004'!$B$4:$CZ$265,'orig WPP2004'!M$1)</f>
        <v>7294.6940000000004</v>
      </c>
      <c r="AM231" s="51">
        <f>VLOOKUP($B$4:$B$236,'orig WPP2004'!$B$4:$CZ$265,'orig WPP2004'!N$1)</f>
        <v>7578.9040000000005</v>
      </c>
      <c r="AN231" s="51">
        <f>VLOOKUP($B$4:$B$236,'orig WPP2004'!$B$4:$CZ$265,'orig WPP2004'!O$1)</f>
        <v>7871.1209999999992</v>
      </c>
      <c r="AO231" s="51">
        <f>VLOOKUP($B$4:$B$236,'orig WPP2004'!$B$4:$CZ$265,'orig WPP2004'!P$1)</f>
        <v>8170.6440000000002</v>
      </c>
      <c r="AP231" s="51">
        <f>VLOOKUP($B$4:$B$236,'orig WPP2004'!$B$4:$CZ$265,'orig WPP2004'!Q$1)</f>
        <v>8475.6440000000002</v>
      </c>
      <c r="AQ231" s="51">
        <f>VLOOKUP($B$4:$B$236,'orig WPP2004'!$B$4:$CZ$265,'orig WPP2004'!R$1)</f>
        <v>8783.723</v>
      </c>
      <c r="AR231" s="51">
        <f>VLOOKUP($B$4:$B$236,'orig WPP2004'!$B$4:$CZ$265,'orig WPP2004'!S$1)</f>
        <v>9093.5659999999989</v>
      </c>
      <c r="AS231" s="51">
        <f>VLOOKUP($B$4:$B$236,'orig WPP2004'!$B$4:$CZ$265,'orig WPP2004'!T$1)</f>
        <v>9404.2649999999994</v>
      </c>
      <c r="AT231" s="51">
        <f>VLOOKUP($B$4:$B$236,'orig WPP2004'!$B$4:$CZ$265,'orig WPP2004'!U$1)</f>
        <v>9717.4660000000003</v>
      </c>
      <c r="AU231" s="51">
        <f>VLOOKUP($B$4:$B$236,'orig WPP2004'!$B$4:$CZ$265,'orig WPP2004'!V$1)</f>
        <v>10037.585999999999</v>
      </c>
      <c r="AV231" s="51">
        <f>VLOOKUP($B$4:$B$236,'orig WPP2004'!$B$4:$CZ$265,'orig WPP2004'!W$1)</f>
        <v>10370.648000000001</v>
      </c>
      <c r="AW231" s="51">
        <f>VLOOKUP($B$4:$B$236,'orig WPP2004'!$B$4:$CZ$265,'orig WPP2004'!X$1)</f>
        <v>10721.085999999999</v>
      </c>
      <c r="AX231" s="51">
        <f>VLOOKUP($B$4:$B$236,'orig WPP2004'!$B$4:$CZ$265,'orig WPP2004'!Y$1)</f>
        <v>11089.373</v>
      </c>
      <c r="AY231" s="51">
        <f>VLOOKUP($B$4:$B$236,'orig WPP2004'!$B$4:$CZ$265,'orig WPP2004'!Z$1)</f>
        <v>11474.382</v>
      </c>
      <c r="AZ231" s="51">
        <f>VLOOKUP($B$4:$B$236,'orig WPP2004'!$B$4:$CZ$265,'orig WPP2004'!AA$1)</f>
        <v>11876.784</v>
      </c>
      <c r="BA231" s="51">
        <f>VLOOKUP($B$4:$B$236,'orig WPP2004'!$B$4:$CZ$265,'orig WPP2004'!AB$1)</f>
        <v>12296.944</v>
      </c>
      <c r="BB231" s="51">
        <f>VLOOKUP($B$4:$B$236,'orig WPP2004'!$B$4:$CZ$265,'orig WPP2004'!AC$1)</f>
        <v>12734.338</v>
      </c>
      <c r="BC231" s="51">
        <f>VLOOKUP($B$4:$B$236,'orig WPP2004'!$B$4:$CZ$265,'orig WPP2004'!AD$1)</f>
        <v>13190.492</v>
      </c>
      <c r="BD231" s="51">
        <f>VLOOKUP($B$4:$B$236,'orig WPP2004'!$B$4:$CZ$265,'orig WPP2004'!AE$1)</f>
        <v>13663.414000000001</v>
      </c>
      <c r="BE231" s="51">
        <f>VLOOKUP($B$4:$B$236,'orig WPP2004'!$B$4:$CZ$265,'orig WPP2004'!AF$1)</f>
        <v>14144.724</v>
      </c>
      <c r="BF231" s="51">
        <f>VLOOKUP($B$4:$B$236,'orig WPP2004'!$B$4:$CZ$265,'orig WPP2004'!AG$1)</f>
        <v>14623.26</v>
      </c>
      <c r="BG231" s="51">
        <f>VLOOKUP($B$4:$B$236,'orig WPP2004'!$B$4:$CZ$265,'orig WPP2004'!AH$1)</f>
        <v>15091.222</v>
      </c>
      <c r="BH231" s="51">
        <f>VLOOKUP($B$4:$B$236,'orig WPP2004'!$B$4:$CZ$265,'orig WPP2004'!AI$1)</f>
        <v>15544.393</v>
      </c>
      <c r="BI231" s="51">
        <f>VLOOKUP($B$4:$B$236,'orig WPP2004'!$B$4:$CZ$265,'orig WPP2004'!AJ$1)</f>
        <v>15985.29</v>
      </c>
      <c r="BJ231" s="51">
        <f>VLOOKUP($B$4:$B$236,'orig WPP2004'!$B$4:$CZ$265,'orig WPP2004'!AK$1)</f>
        <v>16421.114000000001</v>
      </c>
      <c r="BK231" s="51">
        <f>VLOOKUP($B$4:$B$236,'orig WPP2004'!$B$4:$CZ$265,'orig WPP2004'!AL$1)</f>
        <v>16862.675000000003</v>
      </c>
      <c r="BL231" s="51">
        <f>VLOOKUP($B$4:$B$236,'orig WPP2004'!$B$4:$CZ$265,'orig WPP2004'!AM$1)</f>
        <v>17317.523999999998</v>
      </c>
      <c r="BM231" s="51">
        <f>VLOOKUP($B$4:$B$236,'orig WPP2004'!$B$4:$CZ$265,'orig WPP2004'!AN$1)</f>
        <v>17787.928</v>
      </c>
      <c r="BN231" s="51">
        <f>VLOOKUP($B$4:$B$236,'orig WPP2004'!$B$4:$CZ$265,'orig WPP2004'!AO$1)</f>
        <v>18270.506999999998</v>
      </c>
      <c r="BO231" s="51">
        <f>VLOOKUP($B$4:$B$236,'orig WPP2004'!$B$4:$CZ$265,'orig WPP2004'!AP$1)</f>
        <v>18760.372000000003</v>
      </c>
      <c r="BP231" s="51">
        <f>VLOOKUP($B$4:$B$236,'orig WPP2004'!$B$4:$CZ$265,'orig WPP2004'!AQ$1)</f>
        <v>19250.22</v>
      </c>
      <c r="BQ231" s="51">
        <f>VLOOKUP($B$4:$B$236,'orig WPP2004'!$B$4:$CZ$265,'orig WPP2004'!AR$1)</f>
        <v>19734.719000000001</v>
      </c>
      <c r="BR231" s="51">
        <f>VLOOKUP($B$4:$B$236,'orig WPP2004'!$B$4:$CZ$265,'orig WPP2004'!AS$1)</f>
        <v>20212.440999999999</v>
      </c>
      <c r="BS231" s="51">
        <f>VLOOKUP($B$4:$B$236,'orig WPP2004'!$B$4:$CZ$265,'orig WPP2004'!AT$1)</f>
        <v>20684.947</v>
      </c>
      <c r="BT231" s="51">
        <f>VLOOKUP($B$4:$B$236,'orig WPP2004'!$B$4:$CZ$265,'orig WPP2004'!AU$1)</f>
        <v>21153.478999999999</v>
      </c>
      <c r="BU231" s="51">
        <f>VLOOKUP($B$4:$B$236,'orig WPP2004'!$B$4:$CZ$265,'orig WPP2004'!AV$1)</f>
        <v>21620.3</v>
      </c>
      <c r="BV231" s="51">
        <f>VLOOKUP($B$4:$B$236,'orig WPP2004'!$B$4:$CZ$265,'orig WPP2004'!AW$1)</f>
        <v>22087.096000000001</v>
      </c>
      <c r="BW231" s="51">
        <f>VLOOKUP($B$4:$B$236,'orig WPP2004'!$B$4:$CZ$265,'orig WPP2004'!AX$1)</f>
        <v>22553.936000000002</v>
      </c>
      <c r="BX231" s="51">
        <f>VLOOKUP($B$4:$B$236,'orig WPP2004'!$B$4:$CZ$265,'orig WPP2004'!AY$1)</f>
        <v>23020.197</v>
      </c>
      <c r="BY231" s="51">
        <f>VLOOKUP($B$4:$B$236,'orig WPP2004'!$B$4:$CZ$265,'orig WPP2004'!AZ$1)</f>
        <v>23486.120999999999</v>
      </c>
      <c r="BZ231" s="51">
        <f>VLOOKUP($B$4:$B$236,'orig WPP2004'!$B$4:$CZ$265,'orig WPP2004'!BA$1)</f>
        <v>23951.923999999999</v>
      </c>
      <c r="CA231" s="51">
        <f>VLOOKUP($B$4:$B$236,'orig WPP2004'!$B$4:$CZ$265,'orig WPP2004'!BB$1)</f>
        <v>24417.77</v>
      </c>
      <c r="CB231" s="51">
        <f>VLOOKUP($B$4:$B$236,'orig WPP2004'!$B$4:$CZ$265,'orig WPP2004'!BC$1)</f>
        <v>24883.644</v>
      </c>
      <c r="CC231" s="51">
        <f>VLOOKUP($B$4:$B$236,'orig WPP2004'!$B$4:$CZ$265,'orig WPP2004'!BD$1)</f>
        <v>25349.556</v>
      </c>
      <c r="CD231" s="51">
        <f>VLOOKUP($B$4:$B$236,'orig WPP2004'!$B$4:$CZ$265,'orig WPP2004'!BE$1)</f>
        <v>25815.672999999999</v>
      </c>
      <c r="CE231" s="51">
        <f>VLOOKUP($B$4:$B$236,'orig WPP2004'!$B$4:$CZ$265,'orig WPP2004'!BF$1)</f>
        <v>26282.186000000002</v>
      </c>
      <c r="CF231" s="51">
        <f>VLOOKUP($B$4:$B$236,'orig WPP2004'!$B$4:$CZ$265,'orig WPP2004'!BG$1)</f>
        <v>26749.114000000001</v>
      </c>
      <c r="CG231" s="51">
        <f>VLOOKUP($B$4:$B$236,'orig WPP2004'!$B$4:$CZ$265,'orig WPP2004'!BH$1)</f>
        <v>27216.393</v>
      </c>
      <c r="CH231" s="51">
        <f>VLOOKUP($B$4:$B$236,'orig WPP2004'!$B$4:$CZ$265,'orig WPP2004'!BI$1)</f>
        <v>27683.616999999998</v>
      </c>
      <c r="CI231" s="51">
        <f>VLOOKUP($B$4:$B$236,'orig WPP2004'!$B$4:$CZ$265,'orig WPP2004'!BJ$1)</f>
        <v>28150.008000000002</v>
      </c>
      <c r="CJ231" s="51">
        <f>VLOOKUP($B$4:$B$236,'orig WPP2004'!$B$4:$CZ$265,'orig WPP2004'!BK$1)</f>
        <v>28614.554</v>
      </c>
      <c r="CK231" s="51">
        <f>VLOOKUP($B$4:$B$236,'orig WPP2004'!$B$4:$CZ$265,'orig WPP2004'!BL$1)</f>
        <v>29076.392</v>
      </c>
      <c r="CL231" s="51">
        <f>VLOOKUP($B$4:$B$236,'orig WPP2004'!$B$4:$CZ$265,'orig WPP2004'!BM$1)</f>
        <v>29535.089</v>
      </c>
      <c r="CM231" s="51">
        <f>VLOOKUP($B$4:$B$236,'orig WPP2004'!$B$4:$CZ$265,'orig WPP2004'!BN$1)</f>
        <v>29990.351000000002</v>
      </c>
      <c r="CN231" s="51">
        <f>VLOOKUP($B$4:$B$236,'orig WPP2004'!$B$4:$CZ$265,'orig WPP2004'!BO$1)</f>
        <v>30441.612999999998</v>
      </c>
      <c r="CO231" s="51">
        <f>VLOOKUP($B$4:$B$236,'orig WPP2004'!$B$4:$CZ$265,'orig WPP2004'!BP$1)</f>
        <v>30888.294000000002</v>
      </c>
      <c r="CP231" s="51">
        <f>VLOOKUP($B$4:$B$236,'orig WPP2004'!$B$4:$CZ$265,'orig WPP2004'!BQ$1)</f>
        <v>31329.887999999999</v>
      </c>
      <c r="CQ231" s="51">
        <f>VLOOKUP($B$4:$B$236,'orig WPP2004'!$B$4:$CZ$265,'orig WPP2004'!BR$1)</f>
        <v>31765.972000000002</v>
      </c>
      <c r="CR231" s="51">
        <f>VLOOKUP($B$4:$B$236,'orig WPP2004'!$B$4:$CZ$265,'orig WPP2004'!BS$1)</f>
        <v>32196.243000000002</v>
      </c>
      <c r="CS231" s="51">
        <f>VLOOKUP($B$4:$B$236,'orig WPP2004'!$B$4:$CZ$265,'orig WPP2004'!BT$1)</f>
        <v>32620.484</v>
      </c>
      <c r="CT231" s="51">
        <f>VLOOKUP($B$4:$B$236,'orig WPP2004'!$B$4:$CZ$265,'orig WPP2004'!BU$1)</f>
        <v>33038.550000000003</v>
      </c>
      <c r="CU231" s="51">
        <f>VLOOKUP($B$4:$B$236,'orig WPP2004'!$B$4:$CZ$265,'orig WPP2004'!BV$1)</f>
        <v>33450.288</v>
      </c>
      <c r="CV231" s="51">
        <f>VLOOKUP($B$4:$B$236,'orig WPP2004'!$B$4:$CZ$265,'orig WPP2004'!BW$1)</f>
        <v>33855.426999999996</v>
      </c>
      <c r="CW231" s="51">
        <f>VLOOKUP($B$4:$B$236,'orig WPP2004'!$B$4:$CZ$265,'orig WPP2004'!BX$1)</f>
        <v>34253.705000000002</v>
      </c>
      <c r="CX231" s="51">
        <f>VLOOKUP($B$4:$B$236,'orig WPP2004'!$B$4:$CZ$265,'orig WPP2004'!BY$1)</f>
        <v>34644.998999999996</v>
      </c>
      <c r="CY231" s="51">
        <f>VLOOKUP($B$4:$B$236,'orig WPP2004'!$B$4:$CZ$265,'orig WPP2004'!BZ$1)</f>
        <v>35029.222999999998</v>
      </c>
      <c r="CZ231" s="51">
        <f>VLOOKUP($B$4:$B$236,'orig WPP2004'!$B$4:$CZ$265,'orig WPP2004'!CA$1)</f>
        <v>35406.262000000002</v>
      </c>
      <c r="DA231" s="51">
        <f>VLOOKUP($B$4:$B$236,'orig WPP2004'!$B$4:$CZ$265,'orig WPP2004'!CB$1)</f>
        <v>35775.932000000001</v>
      </c>
      <c r="DB231" s="51">
        <f>VLOOKUP($B$4:$B$236,'orig WPP2004'!$B$4:$CZ$265,'orig WPP2004'!CC$1)</f>
        <v>36138.001000000004</v>
      </c>
      <c r="DC231" s="51">
        <f>VLOOKUP($B$4:$B$236,'orig WPP2004'!$B$4:$CZ$265,'orig WPP2004'!CD$1)</f>
        <v>36492.248999999996</v>
      </c>
      <c r="DD231" s="51">
        <f>VLOOKUP($B$4:$B$236,'orig WPP2004'!$B$4:$CZ$265,'orig WPP2004'!CE$1)</f>
        <v>36838.437999999995</v>
      </c>
      <c r="DE231" s="51">
        <f>VLOOKUP($B$4:$B$236,'orig WPP2004'!$B$4:$CZ$265,'orig WPP2004'!CF$1)</f>
        <v>37176.339</v>
      </c>
    </row>
    <row r="232" spans="1:109">
      <c r="A232">
        <v>24</v>
      </c>
      <c r="B232" s="3">
        <v>876</v>
      </c>
      <c r="C232" s="1" t="s">
        <v>479</v>
      </c>
      <c r="D232" s="29">
        <f>+[6]Summary!F80</f>
        <v>2.2362129764007475</v>
      </c>
      <c r="E232" s="29">
        <f>+[6]Summary!G80</f>
        <v>2.3539083962113132</v>
      </c>
      <c r="F232" s="29">
        <f>+[6]Summary!H80</f>
        <v>2.477798311801382</v>
      </c>
      <c r="G232" s="29">
        <f>+[6]Summary!I80</f>
        <v>2.6082087492646129</v>
      </c>
      <c r="H232" s="29">
        <f>+[6]Summary!J80</f>
        <v>2.7454828939627505</v>
      </c>
      <c r="I232" s="29">
        <f>+[6]Summary!K80</f>
        <v>2.8899819936450006</v>
      </c>
      <c r="J232" s="29">
        <f>+[6]Summary!L80</f>
        <v>3.0420863091000001</v>
      </c>
      <c r="K232" s="29">
        <f>+[6]Summary!M80</f>
        <v>3.2021961148421054</v>
      </c>
      <c r="L232" s="29">
        <f>+[6]Summary!N80</f>
        <v>3.3707327524653743</v>
      </c>
      <c r="M232" s="29">
        <f>+[6]Summary!O80</f>
        <v>3.5481397394372358</v>
      </c>
      <c r="N232" s="29">
        <f>+[6]Summary!P80</f>
        <v>3.7348839362497221</v>
      </c>
      <c r="O232" s="29">
        <f>+[6]Summary!Q80</f>
        <v>3.9314567749997074</v>
      </c>
      <c r="P232" s="29">
        <f>+[6]Summary!R80</f>
        <v>4.1498710402774686</v>
      </c>
      <c r="Q232" s="29">
        <f>+[6]Summary!S80</f>
        <v>4.380419431403995</v>
      </c>
      <c r="R232" s="29">
        <f>+[6]Summary!T80</f>
        <v>4.6237760664819945</v>
      </c>
      <c r="S232" s="29">
        <f>+[6]Summary!U80</f>
        <v>4.8806525146198831</v>
      </c>
      <c r="T232" s="29">
        <f>+[6]Summary!V80</f>
        <v>5.15179987654321</v>
      </c>
      <c r="U232" s="29">
        <f>+[6]Summary!W80</f>
        <v>5.3294481481481482</v>
      </c>
      <c r="V232" s="29">
        <f>+[6]Summary!X80</f>
        <v>5.5132222222222218</v>
      </c>
      <c r="W232" s="29">
        <f>+[6]Summary!Y80</f>
        <v>5.7033333333333331</v>
      </c>
      <c r="X232" s="29">
        <f>+[6]Summary!Z80</f>
        <v>5.9</v>
      </c>
      <c r="Y232" s="29">
        <f>+[6]Summary!AA80</f>
        <v>5.9833333333333334</v>
      </c>
      <c r="Z232" s="29">
        <f>+[6]Summary!AB80</f>
        <v>6.0666666666666664</v>
      </c>
      <c r="AA232" s="29">
        <f>+[6]Summary!AC80</f>
        <v>6.15</v>
      </c>
      <c r="AB232" s="29">
        <f>+[6]Summary!AD80</f>
        <v>6.5833333333333339</v>
      </c>
      <c r="AC232" s="51">
        <f>VLOOKUP($B$4:$B$236,'orig WPP2004'!$B$4:$CZ$265,'orig WPP2004'!D$1)</f>
        <v>7.0020000000000007</v>
      </c>
      <c r="AD232" s="51">
        <f>VLOOKUP($B$4:$B$236,'orig WPP2004'!$B$4:$CZ$265,'orig WPP2004'!E$1)</f>
        <v>7.0810000000000004</v>
      </c>
      <c r="AE232" s="51">
        <f>VLOOKUP($B$4:$B$236,'orig WPP2004'!$B$4:$CZ$265,'orig WPP2004'!F$1)</f>
        <v>7.2279999999999998</v>
      </c>
      <c r="AF232" s="51">
        <f>VLOOKUP($B$4:$B$236,'orig WPP2004'!$B$4:$CZ$265,'orig WPP2004'!G$1)</f>
        <v>7.4130000000000003</v>
      </c>
      <c r="AG232" s="51">
        <f>VLOOKUP($B$4:$B$236,'orig WPP2004'!$B$4:$CZ$265,'orig WPP2004'!H$1)</f>
        <v>7.6069999999999993</v>
      </c>
      <c r="AH232" s="51">
        <f>VLOOKUP($B$4:$B$236,'orig WPP2004'!$B$4:$CZ$265,'orig WPP2004'!I$1)</f>
        <v>7.7949999999999999</v>
      </c>
      <c r="AI232" s="51">
        <f>VLOOKUP($B$4:$B$236,'orig WPP2004'!$B$4:$CZ$265,'orig WPP2004'!J$1)</f>
        <v>7.9660000000000002</v>
      </c>
      <c r="AJ232" s="51">
        <f>VLOOKUP($B$4:$B$236,'orig WPP2004'!$B$4:$CZ$265,'orig WPP2004'!K$1)</f>
        <v>8.1199999999999992</v>
      </c>
      <c r="AK232" s="51">
        <f>VLOOKUP($B$4:$B$236,'orig WPP2004'!$B$4:$CZ$265,'orig WPP2004'!L$1)</f>
        <v>8.2639999999999993</v>
      </c>
      <c r="AL232" s="51">
        <f>VLOOKUP($B$4:$B$236,'orig WPP2004'!$B$4:$CZ$265,'orig WPP2004'!M$1)</f>
        <v>8.407</v>
      </c>
      <c r="AM232" s="51">
        <f>VLOOKUP($B$4:$B$236,'orig WPP2004'!$B$4:$CZ$265,'orig WPP2004'!N$1)</f>
        <v>8.5609999999999999</v>
      </c>
      <c r="AN232" s="51">
        <f>VLOOKUP($B$4:$B$236,'orig WPP2004'!$B$4:$CZ$265,'orig WPP2004'!O$1)</f>
        <v>8.7289999999999992</v>
      </c>
      <c r="AO232" s="51">
        <f>VLOOKUP($B$4:$B$236,'orig WPP2004'!$B$4:$CZ$265,'orig WPP2004'!P$1)</f>
        <v>8.9049999999999994</v>
      </c>
      <c r="AP232" s="51">
        <f>VLOOKUP($B$4:$B$236,'orig WPP2004'!$B$4:$CZ$265,'orig WPP2004'!Q$1)</f>
        <v>9.0630000000000006</v>
      </c>
      <c r="AQ232" s="51">
        <f>VLOOKUP($B$4:$B$236,'orig WPP2004'!$B$4:$CZ$265,'orig WPP2004'!R$1)</f>
        <v>9.1750000000000007</v>
      </c>
      <c r="AR232" s="51">
        <f>VLOOKUP($B$4:$B$236,'orig WPP2004'!$B$4:$CZ$265,'orig WPP2004'!S$1)</f>
        <v>9.2210000000000001</v>
      </c>
      <c r="AS232" s="51">
        <f>VLOOKUP($B$4:$B$236,'orig WPP2004'!$B$4:$CZ$265,'orig WPP2004'!T$1)</f>
        <v>9.1939999999999991</v>
      </c>
      <c r="AT232" s="51">
        <f>VLOOKUP($B$4:$B$236,'orig WPP2004'!$B$4:$CZ$265,'orig WPP2004'!U$1)</f>
        <v>9.1080000000000005</v>
      </c>
      <c r="AU232" s="51">
        <f>VLOOKUP($B$4:$B$236,'orig WPP2004'!$B$4:$CZ$265,'orig WPP2004'!V$1)</f>
        <v>8.9930000000000003</v>
      </c>
      <c r="AV232" s="51">
        <f>VLOOKUP($B$4:$B$236,'orig WPP2004'!$B$4:$CZ$265,'orig WPP2004'!W$1)</f>
        <v>8.89</v>
      </c>
      <c r="AW232" s="51">
        <f>VLOOKUP($B$4:$B$236,'orig WPP2004'!$B$4:$CZ$265,'orig WPP2004'!X$1)</f>
        <v>8.8339999999999996</v>
      </c>
      <c r="AX232" s="51">
        <f>VLOOKUP($B$4:$B$236,'orig WPP2004'!$B$4:$CZ$265,'orig WPP2004'!Y$1)</f>
        <v>8.8309999999999995</v>
      </c>
      <c r="AY232" s="51">
        <f>VLOOKUP($B$4:$B$236,'orig WPP2004'!$B$4:$CZ$265,'orig WPP2004'!Z$1)</f>
        <v>8.8780000000000001</v>
      </c>
      <c r="AZ232" s="51">
        <f>VLOOKUP($B$4:$B$236,'orig WPP2004'!$B$4:$CZ$265,'orig WPP2004'!AA$1)</f>
        <v>8.984</v>
      </c>
      <c r="BA232" s="51">
        <f>VLOOKUP($B$4:$B$236,'orig WPP2004'!$B$4:$CZ$265,'orig WPP2004'!AB$1)</f>
        <v>9.157</v>
      </c>
      <c r="BB232" s="51">
        <f>VLOOKUP($B$4:$B$236,'orig WPP2004'!$B$4:$CZ$265,'orig WPP2004'!AC$1)</f>
        <v>9.4</v>
      </c>
      <c r="BC232" s="51">
        <f>VLOOKUP($B$4:$B$236,'orig WPP2004'!$B$4:$CZ$265,'orig WPP2004'!AD$1)</f>
        <v>9.7140000000000004</v>
      </c>
      <c r="BD232" s="51">
        <f>VLOOKUP($B$4:$B$236,'orig WPP2004'!$B$4:$CZ$265,'orig WPP2004'!AE$1)</f>
        <v>10.091999999999999</v>
      </c>
      <c r="BE232" s="51">
        <f>VLOOKUP($B$4:$B$236,'orig WPP2004'!$B$4:$CZ$265,'orig WPP2004'!AF$1)</f>
        <v>10.526</v>
      </c>
      <c r="BF232" s="51">
        <f>VLOOKUP($B$4:$B$236,'orig WPP2004'!$B$4:$CZ$265,'orig WPP2004'!AG$1)</f>
        <v>11</v>
      </c>
      <c r="BG232" s="51">
        <f>VLOOKUP($B$4:$B$236,'orig WPP2004'!$B$4:$CZ$265,'orig WPP2004'!AH$1)</f>
        <v>11.498999999999999</v>
      </c>
      <c r="BH232" s="51">
        <f>VLOOKUP($B$4:$B$236,'orig WPP2004'!$B$4:$CZ$265,'orig WPP2004'!AI$1)</f>
        <v>12.027000000000001</v>
      </c>
      <c r="BI232" s="51">
        <f>VLOOKUP($B$4:$B$236,'orig WPP2004'!$B$4:$CZ$265,'orig WPP2004'!AJ$1)</f>
        <v>12.573</v>
      </c>
      <c r="BJ232" s="51">
        <f>VLOOKUP($B$4:$B$236,'orig WPP2004'!$B$4:$CZ$265,'orig WPP2004'!AK$1)</f>
        <v>13.09</v>
      </c>
      <c r="BK232" s="51">
        <f>VLOOKUP($B$4:$B$236,'orig WPP2004'!$B$4:$CZ$265,'orig WPP2004'!AL$1)</f>
        <v>13.521000000000001</v>
      </c>
      <c r="BL232" s="51">
        <f>VLOOKUP($B$4:$B$236,'orig WPP2004'!$B$4:$CZ$265,'orig WPP2004'!AM$1)</f>
        <v>13.824999999999999</v>
      </c>
      <c r="BM232" s="51">
        <f>VLOOKUP($B$4:$B$236,'orig WPP2004'!$B$4:$CZ$265,'orig WPP2004'!AN$1)</f>
        <v>13.98</v>
      </c>
      <c r="BN232" s="51">
        <f>VLOOKUP($B$4:$B$236,'orig WPP2004'!$B$4:$CZ$265,'orig WPP2004'!AO$1)</f>
        <v>14.006</v>
      </c>
      <c r="BO232" s="51">
        <f>VLOOKUP($B$4:$B$236,'orig WPP2004'!$B$4:$CZ$265,'orig WPP2004'!AP$1)</f>
        <v>13.949</v>
      </c>
      <c r="BP232" s="51">
        <f>VLOOKUP($B$4:$B$236,'orig WPP2004'!$B$4:$CZ$265,'orig WPP2004'!AQ$1)</f>
        <v>13.881</v>
      </c>
      <c r="BQ232" s="51">
        <f>VLOOKUP($B$4:$B$236,'orig WPP2004'!$B$4:$CZ$265,'orig WPP2004'!AR$1)</f>
        <v>13.856</v>
      </c>
      <c r="BR232" s="51">
        <f>VLOOKUP($B$4:$B$236,'orig WPP2004'!$B$4:$CZ$265,'orig WPP2004'!AS$1)</f>
        <v>13.888</v>
      </c>
      <c r="BS232" s="51">
        <f>VLOOKUP($B$4:$B$236,'orig WPP2004'!$B$4:$CZ$265,'orig WPP2004'!AT$1)</f>
        <v>13.965</v>
      </c>
      <c r="BT232" s="51">
        <f>VLOOKUP($B$4:$B$236,'orig WPP2004'!$B$4:$CZ$265,'orig WPP2004'!AU$1)</f>
        <v>14.076000000000001</v>
      </c>
      <c r="BU232" s="51">
        <f>VLOOKUP($B$4:$B$236,'orig WPP2004'!$B$4:$CZ$265,'orig WPP2004'!AV$1)</f>
        <v>14.201000000000001</v>
      </c>
      <c r="BV232" s="51">
        <f>VLOOKUP($B$4:$B$236,'orig WPP2004'!$B$4:$CZ$265,'orig WPP2004'!AW$1)</f>
        <v>14.327999999999999</v>
      </c>
      <c r="BW232" s="51">
        <f>VLOOKUP($B$4:$B$236,'orig WPP2004'!$B$4:$CZ$265,'orig WPP2004'!AX$1)</f>
        <v>14.458</v>
      </c>
      <c r="BX232" s="51">
        <f>VLOOKUP($B$4:$B$236,'orig WPP2004'!$B$4:$CZ$265,'orig WPP2004'!AY$1)</f>
        <v>14.597000000000001</v>
      </c>
      <c r="BY232" s="51">
        <f>VLOOKUP($B$4:$B$236,'orig WPP2004'!$B$4:$CZ$265,'orig WPP2004'!AZ$1)</f>
        <v>14.738</v>
      </c>
      <c r="BZ232" s="51">
        <f>VLOOKUP($B$4:$B$236,'orig WPP2004'!$B$4:$CZ$265,'orig WPP2004'!BA$1)</f>
        <v>14.869</v>
      </c>
      <c r="CA232" s="51">
        <f>VLOOKUP($B$4:$B$236,'orig WPP2004'!$B$4:$CZ$265,'orig WPP2004'!BB$1)</f>
        <v>14.984</v>
      </c>
      <c r="CB232" s="51">
        <f>VLOOKUP($B$4:$B$236,'orig WPP2004'!$B$4:$CZ$265,'orig WPP2004'!BC$1)</f>
        <v>15.077</v>
      </c>
      <c r="CC232" s="51">
        <f>VLOOKUP($B$4:$B$236,'orig WPP2004'!$B$4:$CZ$265,'orig WPP2004'!BD$1)</f>
        <v>15.154999999999999</v>
      </c>
      <c r="CD232" s="51">
        <f>VLOOKUP($B$4:$B$236,'orig WPP2004'!$B$4:$CZ$265,'orig WPP2004'!BE$1)</f>
        <v>15.231999999999999</v>
      </c>
      <c r="CE232" s="51">
        <f>VLOOKUP($B$4:$B$236,'orig WPP2004'!$B$4:$CZ$265,'orig WPP2004'!BF$1)</f>
        <v>15.336</v>
      </c>
      <c r="CF232" s="51">
        <f>VLOOKUP($B$4:$B$236,'orig WPP2004'!$B$4:$CZ$265,'orig WPP2004'!BG$1)</f>
        <v>15.48</v>
      </c>
      <c r="CG232" s="51">
        <f>VLOOKUP($B$4:$B$236,'orig WPP2004'!$B$4:$CZ$265,'orig WPP2004'!BH$1)</f>
        <v>15.672000000000001</v>
      </c>
      <c r="CH232" s="51">
        <f>VLOOKUP($B$4:$B$236,'orig WPP2004'!$B$4:$CZ$265,'orig WPP2004'!BI$1)</f>
        <v>15.904999999999999</v>
      </c>
      <c r="CI232" s="51">
        <f>VLOOKUP($B$4:$B$236,'orig WPP2004'!$B$4:$CZ$265,'orig WPP2004'!BJ$1)</f>
        <v>16.167999999999999</v>
      </c>
      <c r="CJ232" s="51">
        <f>VLOOKUP($B$4:$B$236,'orig WPP2004'!$B$4:$CZ$265,'orig WPP2004'!BK$1)</f>
        <v>16.444000000000003</v>
      </c>
      <c r="CK232" s="51">
        <f>VLOOKUP($B$4:$B$236,'orig WPP2004'!$B$4:$CZ$265,'orig WPP2004'!BL$1)</f>
        <v>16.718</v>
      </c>
      <c r="CL232" s="51">
        <f>VLOOKUP($B$4:$B$236,'orig WPP2004'!$B$4:$CZ$265,'orig WPP2004'!BM$1)</f>
        <v>16.987000000000002</v>
      </c>
      <c r="CM232" s="51">
        <f>VLOOKUP($B$4:$B$236,'orig WPP2004'!$B$4:$CZ$265,'orig WPP2004'!BN$1)</f>
        <v>17.253999999999998</v>
      </c>
      <c r="CN232" s="51">
        <f>VLOOKUP($B$4:$B$236,'orig WPP2004'!$B$4:$CZ$265,'orig WPP2004'!BO$1)</f>
        <v>17.518999999999998</v>
      </c>
      <c r="CO232" s="51">
        <f>VLOOKUP($B$4:$B$236,'orig WPP2004'!$B$4:$CZ$265,'orig WPP2004'!BP$1)</f>
        <v>17.783999999999999</v>
      </c>
      <c r="CP232" s="51">
        <f>VLOOKUP($B$4:$B$236,'orig WPP2004'!$B$4:$CZ$265,'orig WPP2004'!BQ$1)</f>
        <v>18.05</v>
      </c>
      <c r="CQ232" s="51">
        <f>VLOOKUP($B$4:$B$236,'orig WPP2004'!$B$4:$CZ$265,'orig WPP2004'!BR$1)</f>
        <v>18.315000000000001</v>
      </c>
      <c r="CR232" s="51">
        <f>VLOOKUP($B$4:$B$236,'orig WPP2004'!$B$4:$CZ$265,'orig WPP2004'!BS$1)</f>
        <v>18.579000000000001</v>
      </c>
      <c r="CS232" s="51">
        <f>VLOOKUP($B$4:$B$236,'orig WPP2004'!$B$4:$CZ$265,'orig WPP2004'!BT$1)</f>
        <v>18.84</v>
      </c>
      <c r="CT232" s="51">
        <f>VLOOKUP($B$4:$B$236,'orig WPP2004'!$B$4:$CZ$265,'orig WPP2004'!BU$1)</f>
        <v>19.096</v>
      </c>
      <c r="CU232" s="51">
        <f>VLOOKUP($B$4:$B$236,'orig WPP2004'!$B$4:$CZ$265,'orig WPP2004'!BV$1)</f>
        <v>19.349</v>
      </c>
      <c r="CV232" s="51">
        <f>VLOOKUP($B$4:$B$236,'orig WPP2004'!$B$4:$CZ$265,'orig WPP2004'!BW$1)</f>
        <v>19.597000000000001</v>
      </c>
      <c r="CW232" s="51">
        <f>VLOOKUP($B$4:$B$236,'orig WPP2004'!$B$4:$CZ$265,'orig WPP2004'!BX$1)</f>
        <v>19.84</v>
      </c>
      <c r="CX232" s="51">
        <f>VLOOKUP($B$4:$B$236,'orig WPP2004'!$B$4:$CZ$265,'orig WPP2004'!BY$1)</f>
        <v>20.076999999999998</v>
      </c>
      <c r="CY232" s="51">
        <f>VLOOKUP($B$4:$B$236,'orig WPP2004'!$B$4:$CZ$265,'orig WPP2004'!BZ$1)</f>
        <v>20.308999999999997</v>
      </c>
      <c r="CZ232" s="51">
        <f>VLOOKUP($B$4:$B$236,'orig WPP2004'!$B$4:$CZ$265,'orig WPP2004'!CA$1)</f>
        <v>20.535</v>
      </c>
      <c r="DA232" s="51">
        <f>VLOOKUP($B$4:$B$236,'orig WPP2004'!$B$4:$CZ$265,'orig WPP2004'!CB$1)</f>
        <v>20.754999999999999</v>
      </c>
      <c r="DB232" s="51">
        <f>VLOOKUP($B$4:$B$236,'orig WPP2004'!$B$4:$CZ$265,'orig WPP2004'!CC$1)</f>
        <v>20.971</v>
      </c>
      <c r="DC232" s="51">
        <f>VLOOKUP($B$4:$B$236,'orig WPP2004'!$B$4:$CZ$265,'orig WPP2004'!CD$1)</f>
        <v>21.180999999999997</v>
      </c>
      <c r="DD232" s="51">
        <f>VLOOKUP($B$4:$B$236,'orig WPP2004'!$B$4:$CZ$265,'orig WPP2004'!CE$1)</f>
        <v>21.387</v>
      </c>
      <c r="DE232" s="51">
        <f>VLOOKUP($B$4:$B$236,'orig WPP2004'!$B$4:$CZ$265,'orig WPP2004'!CF$1)</f>
        <v>21.588000000000001</v>
      </c>
    </row>
    <row r="233" spans="1:109">
      <c r="A233">
        <v>24</v>
      </c>
      <c r="B233" s="3">
        <v>882</v>
      </c>
      <c r="C233" s="39" t="s">
        <v>315</v>
      </c>
      <c r="D233" s="29">
        <f>+[6]Summary!F74</f>
        <v>8.4064741654003221</v>
      </c>
      <c r="E233" s="29">
        <f>+[6]Summary!G74</f>
        <v>8.8489201741056043</v>
      </c>
      <c r="F233" s="29">
        <f>+[6]Summary!H74</f>
        <v>9.314652814848003</v>
      </c>
      <c r="G233" s="29">
        <f>+[6]Summary!I74</f>
        <v>9.8048976998400015</v>
      </c>
      <c r="H233" s="29">
        <f>+[6]Summary!J74</f>
        <v>10.320944947200003</v>
      </c>
      <c r="I233" s="29">
        <f>+[6]Summary!K74</f>
        <v>10.864152576000002</v>
      </c>
      <c r="J233" s="29">
        <f>+[6]Summary!L74</f>
        <v>11.435950080000001</v>
      </c>
      <c r="K233" s="29">
        <f>+[6]Summary!M74</f>
        <v>12.037842189473686</v>
      </c>
      <c r="L233" s="29">
        <f>+[6]Summary!N74</f>
        <v>12.671412831024933</v>
      </c>
      <c r="M233" s="29">
        <f>+[6]Summary!O74</f>
        <v>13.338329295815718</v>
      </c>
      <c r="N233" s="29">
        <f>+[6]Summary!P74</f>
        <v>14.04034662717444</v>
      </c>
      <c r="O233" s="29">
        <f>+[6]Summary!Q74</f>
        <v>14.77931223913099</v>
      </c>
      <c r="P233" s="29">
        <f>+[6]Summary!R74</f>
        <v>15.600385141304933</v>
      </c>
      <c r="Q233" s="29">
        <f>+[6]Summary!S74</f>
        <v>16.467073204710761</v>
      </c>
      <c r="R233" s="29">
        <f>+[6]Summary!T74</f>
        <v>17.381910604972468</v>
      </c>
      <c r="S233" s="29">
        <f>+[6]Summary!U74</f>
        <v>18.347572305248718</v>
      </c>
      <c r="T233" s="29">
        <f>+[6]Summary!V74</f>
        <v>19.366881877762538</v>
      </c>
      <c r="U233" s="29">
        <f>+[6]Summary!W74</f>
        <v>21.787742112482853</v>
      </c>
      <c r="V233" s="29">
        <f>+[6]Summary!X74</f>
        <v>24.511209876543209</v>
      </c>
      <c r="W233" s="29">
        <f>+[6]Summary!Y74</f>
        <v>27.575111111111113</v>
      </c>
      <c r="X233" s="29">
        <f>+[6]Summary!Z74</f>
        <v>31.021999999999998</v>
      </c>
      <c r="Y233" s="29">
        <f>+[6]Summary!AA74</f>
        <v>22.900733877689973</v>
      </c>
      <c r="Z233" s="29">
        <f>+[6]Summary!AB74</f>
        <v>30.955239604469771</v>
      </c>
      <c r="AA233" s="29">
        <f>+[6]Summary!AC74</f>
        <v>42.357825952226428</v>
      </c>
      <c r="AB233" s="29">
        <f>+[6]Summary!AD74</f>
        <v>58.646698782965771</v>
      </c>
      <c r="AC233" s="51">
        <f>VLOOKUP($B$4:$B$236,'orig WPP2004'!$B$4:$CZ$265,'orig WPP2004'!D$1)</f>
        <v>82.102000000000004</v>
      </c>
      <c r="AD233" s="51">
        <f>VLOOKUP($B$4:$B$236,'orig WPP2004'!$B$4:$CZ$265,'orig WPP2004'!E$1)</f>
        <v>84.176999999999992</v>
      </c>
      <c r="AE233" s="51">
        <f>VLOOKUP($B$4:$B$236,'orig WPP2004'!$B$4:$CZ$265,'orig WPP2004'!F$1)</f>
        <v>86.41</v>
      </c>
      <c r="AF233" s="51">
        <f>VLOOKUP($B$4:$B$236,'orig WPP2004'!$B$4:$CZ$265,'orig WPP2004'!G$1)</f>
        <v>88.811999999999998</v>
      </c>
      <c r="AG233" s="51">
        <f>VLOOKUP($B$4:$B$236,'orig WPP2004'!$B$4:$CZ$265,'orig WPP2004'!H$1)</f>
        <v>91.39</v>
      </c>
      <c r="AH233" s="51">
        <f>VLOOKUP($B$4:$B$236,'orig WPP2004'!$B$4:$CZ$265,'orig WPP2004'!I$1)</f>
        <v>94.14</v>
      </c>
      <c r="AI233" s="51">
        <f>VLOOKUP($B$4:$B$236,'orig WPP2004'!$B$4:$CZ$265,'orig WPP2004'!J$1)</f>
        <v>97.052999999999997</v>
      </c>
      <c r="AJ233" s="51">
        <f>VLOOKUP($B$4:$B$236,'orig WPP2004'!$B$4:$CZ$265,'orig WPP2004'!K$1)</f>
        <v>100.113</v>
      </c>
      <c r="AK233" s="51">
        <f>VLOOKUP($B$4:$B$236,'orig WPP2004'!$B$4:$CZ$265,'orig WPP2004'!L$1)</f>
        <v>103.295</v>
      </c>
      <c r="AL233" s="51">
        <f>VLOOKUP($B$4:$B$236,'orig WPP2004'!$B$4:$CZ$265,'orig WPP2004'!M$1)</f>
        <v>106.57300000000001</v>
      </c>
      <c r="AM233" s="51">
        <f>VLOOKUP($B$4:$B$236,'orig WPP2004'!$B$4:$CZ$265,'orig WPP2004'!N$1)</f>
        <v>109.916</v>
      </c>
      <c r="AN233" s="51">
        <f>VLOOKUP($B$4:$B$236,'orig WPP2004'!$B$4:$CZ$265,'orig WPP2004'!O$1)</f>
        <v>113.29900000000001</v>
      </c>
      <c r="AO233" s="51">
        <f>VLOOKUP($B$4:$B$236,'orig WPP2004'!$B$4:$CZ$265,'orig WPP2004'!P$1)</f>
        <v>116.702</v>
      </c>
      <c r="AP233" s="51">
        <f>VLOOKUP($B$4:$B$236,'orig WPP2004'!$B$4:$CZ$265,'orig WPP2004'!Q$1)</f>
        <v>120.114</v>
      </c>
      <c r="AQ233" s="51">
        <f>VLOOKUP($B$4:$B$236,'orig WPP2004'!$B$4:$CZ$265,'orig WPP2004'!R$1)</f>
        <v>123.53</v>
      </c>
      <c r="AR233" s="51">
        <f>VLOOKUP($B$4:$B$236,'orig WPP2004'!$B$4:$CZ$265,'orig WPP2004'!S$1)</f>
        <v>126.93199999999999</v>
      </c>
      <c r="AS233" s="51">
        <f>VLOOKUP($B$4:$B$236,'orig WPP2004'!$B$4:$CZ$265,'orig WPP2004'!T$1)</f>
        <v>130.321</v>
      </c>
      <c r="AT233" s="51">
        <f>VLOOKUP($B$4:$B$236,'orig WPP2004'!$B$4:$CZ$265,'orig WPP2004'!U$1)</f>
        <v>133.66200000000001</v>
      </c>
      <c r="AU233" s="51">
        <f>VLOOKUP($B$4:$B$236,'orig WPP2004'!$B$4:$CZ$265,'orig WPP2004'!V$1)</f>
        <v>136.857</v>
      </c>
      <c r="AV233" s="51">
        <f>VLOOKUP($B$4:$B$236,'orig WPP2004'!$B$4:$CZ$265,'orig WPP2004'!W$1)</f>
        <v>139.78300000000002</v>
      </c>
      <c r="AW233" s="51">
        <f>VLOOKUP($B$4:$B$236,'orig WPP2004'!$B$4:$CZ$265,'orig WPP2004'!X$1)</f>
        <v>142.35399999999998</v>
      </c>
      <c r="AX233" s="51">
        <f>VLOOKUP($B$4:$B$236,'orig WPP2004'!$B$4:$CZ$265,'orig WPP2004'!Y$1)</f>
        <v>144.52699999999999</v>
      </c>
      <c r="AY233" s="51">
        <f>VLOOKUP($B$4:$B$236,'orig WPP2004'!$B$4:$CZ$265,'orig WPP2004'!Z$1)</f>
        <v>146.33000000000001</v>
      </c>
      <c r="AZ233" s="51">
        <f>VLOOKUP($B$4:$B$236,'orig WPP2004'!$B$4:$CZ$265,'orig WPP2004'!AA$1)</f>
        <v>147.83600000000001</v>
      </c>
      <c r="BA233" s="51">
        <f>VLOOKUP($B$4:$B$236,'orig WPP2004'!$B$4:$CZ$265,'orig WPP2004'!AB$1)</f>
        <v>149.15600000000001</v>
      </c>
      <c r="BB233" s="51">
        <f>VLOOKUP($B$4:$B$236,'orig WPP2004'!$B$4:$CZ$265,'orig WPP2004'!AC$1)</f>
        <v>150.374</v>
      </c>
      <c r="BC233" s="51">
        <f>VLOOKUP($B$4:$B$236,'orig WPP2004'!$B$4:$CZ$265,'orig WPP2004'!AD$1)</f>
        <v>151.52600000000001</v>
      </c>
      <c r="BD233" s="51">
        <f>VLOOKUP($B$4:$B$236,'orig WPP2004'!$B$4:$CZ$265,'orig WPP2004'!AE$1)</f>
        <v>152.59399999999999</v>
      </c>
      <c r="BE233" s="51">
        <f>VLOOKUP($B$4:$B$236,'orig WPP2004'!$B$4:$CZ$265,'orig WPP2004'!AF$1)</f>
        <v>153.55799999999999</v>
      </c>
      <c r="BF233" s="51">
        <f>VLOOKUP($B$4:$B$236,'orig WPP2004'!$B$4:$CZ$265,'orig WPP2004'!AG$1)</f>
        <v>154.37400000000002</v>
      </c>
      <c r="BG233" s="51">
        <f>VLOOKUP($B$4:$B$236,'orig WPP2004'!$B$4:$CZ$265,'orig WPP2004'!AH$1)</f>
        <v>155.01900000000001</v>
      </c>
      <c r="BH233" s="51">
        <f>VLOOKUP($B$4:$B$236,'orig WPP2004'!$B$4:$CZ$265,'orig WPP2004'!AI$1)</f>
        <v>155.49200000000002</v>
      </c>
      <c r="BI233" s="51">
        <f>VLOOKUP($B$4:$B$236,'orig WPP2004'!$B$4:$CZ$265,'orig WPP2004'!AJ$1)</f>
        <v>155.83600000000001</v>
      </c>
      <c r="BJ233" s="51">
        <f>VLOOKUP($B$4:$B$236,'orig WPP2004'!$B$4:$CZ$265,'orig WPP2004'!AK$1)</f>
        <v>156.12700000000001</v>
      </c>
      <c r="BK233" s="51">
        <f>VLOOKUP($B$4:$B$236,'orig WPP2004'!$B$4:$CZ$265,'orig WPP2004'!AL$1)</f>
        <v>156.465</v>
      </c>
      <c r="BL233" s="51">
        <f>VLOOKUP($B$4:$B$236,'orig WPP2004'!$B$4:$CZ$265,'orig WPP2004'!AM$1)</f>
        <v>156.928</v>
      </c>
      <c r="BM233" s="51">
        <f>VLOOKUP($B$4:$B$236,'orig WPP2004'!$B$4:$CZ$265,'orig WPP2004'!AN$1)</f>
        <v>157.54599999999999</v>
      </c>
      <c r="BN233" s="51">
        <f>VLOOKUP($B$4:$B$236,'orig WPP2004'!$B$4:$CZ$265,'orig WPP2004'!AO$1)</f>
        <v>158.315</v>
      </c>
      <c r="BO233" s="51">
        <f>VLOOKUP($B$4:$B$236,'orig WPP2004'!$B$4:$CZ$265,'orig WPP2004'!AP$1)</f>
        <v>159.22</v>
      </c>
      <c r="BP233" s="51">
        <f>VLOOKUP($B$4:$B$236,'orig WPP2004'!$B$4:$CZ$265,'orig WPP2004'!AQ$1)</f>
        <v>160.233</v>
      </c>
      <c r="BQ233" s="51">
        <f>VLOOKUP($B$4:$B$236,'orig WPP2004'!$B$4:$CZ$265,'orig WPP2004'!AR$1)</f>
        <v>161.33000000000001</v>
      </c>
      <c r="BR233" s="51">
        <f>VLOOKUP($B$4:$B$236,'orig WPP2004'!$B$4:$CZ$265,'orig WPP2004'!AS$1)</f>
        <v>162.506</v>
      </c>
      <c r="BS233" s="51">
        <f>VLOOKUP($B$4:$B$236,'orig WPP2004'!$B$4:$CZ$265,'orig WPP2004'!AT$1)</f>
        <v>163.76900000000001</v>
      </c>
      <c r="BT233" s="51">
        <f>VLOOKUP($B$4:$B$236,'orig WPP2004'!$B$4:$CZ$265,'orig WPP2004'!AU$1)</f>
        <v>165.13600000000002</v>
      </c>
      <c r="BU233" s="51">
        <f>VLOOKUP($B$4:$B$236,'orig WPP2004'!$B$4:$CZ$265,'orig WPP2004'!AV$1)</f>
        <v>166.625</v>
      </c>
      <c r="BV233" s="51">
        <f>VLOOKUP($B$4:$B$236,'orig WPP2004'!$B$4:$CZ$265,'orig WPP2004'!AW$1)</f>
        <v>168.245</v>
      </c>
      <c r="BW233" s="51">
        <f>VLOOKUP($B$4:$B$236,'orig WPP2004'!$B$4:$CZ$265,'orig WPP2004'!AX$1)</f>
        <v>169.99599999999998</v>
      </c>
      <c r="BX233" s="51">
        <f>VLOOKUP($B$4:$B$236,'orig WPP2004'!$B$4:$CZ$265,'orig WPP2004'!AY$1)</f>
        <v>171.851</v>
      </c>
      <c r="BY233" s="51">
        <f>VLOOKUP($B$4:$B$236,'orig WPP2004'!$B$4:$CZ$265,'orig WPP2004'!AZ$1)</f>
        <v>173.76</v>
      </c>
      <c r="BZ233" s="51">
        <f>VLOOKUP($B$4:$B$236,'orig WPP2004'!$B$4:$CZ$265,'orig WPP2004'!BA$1)</f>
        <v>175.65300000000002</v>
      </c>
      <c r="CA233" s="51">
        <f>VLOOKUP($B$4:$B$236,'orig WPP2004'!$B$4:$CZ$265,'orig WPP2004'!BB$1)</f>
        <v>177.47499999999999</v>
      </c>
      <c r="CB233" s="51">
        <f>VLOOKUP($B$4:$B$236,'orig WPP2004'!$B$4:$CZ$265,'orig WPP2004'!BC$1)</f>
        <v>179.20600000000002</v>
      </c>
      <c r="CC233" s="51">
        <f>VLOOKUP($B$4:$B$236,'orig WPP2004'!$B$4:$CZ$265,'orig WPP2004'!BD$1)</f>
        <v>180.84199999999998</v>
      </c>
      <c r="CD233" s="51">
        <f>VLOOKUP($B$4:$B$236,'orig WPP2004'!$B$4:$CZ$265,'orig WPP2004'!BE$1)</f>
        <v>182.36099999999999</v>
      </c>
      <c r="CE233" s="51">
        <f>VLOOKUP($B$4:$B$236,'orig WPP2004'!$B$4:$CZ$265,'orig WPP2004'!BF$1)</f>
        <v>183.74600000000001</v>
      </c>
      <c r="CF233" s="51">
        <f>VLOOKUP($B$4:$B$236,'orig WPP2004'!$B$4:$CZ$265,'orig WPP2004'!BG$1)</f>
        <v>184.98400000000001</v>
      </c>
      <c r="CG233" s="51">
        <f>VLOOKUP($B$4:$B$236,'orig WPP2004'!$B$4:$CZ$265,'orig WPP2004'!BH$1)</f>
        <v>186.06400000000002</v>
      </c>
      <c r="CH233" s="51">
        <f>VLOOKUP($B$4:$B$236,'orig WPP2004'!$B$4:$CZ$265,'orig WPP2004'!BI$1)</f>
        <v>186.983</v>
      </c>
      <c r="CI233" s="51">
        <f>VLOOKUP($B$4:$B$236,'orig WPP2004'!$B$4:$CZ$265,'orig WPP2004'!BJ$1)</f>
        <v>187.75400000000002</v>
      </c>
      <c r="CJ233" s="51">
        <f>VLOOKUP($B$4:$B$236,'orig WPP2004'!$B$4:$CZ$265,'orig WPP2004'!BK$1)</f>
        <v>188.392</v>
      </c>
      <c r="CK233" s="51">
        <f>VLOOKUP($B$4:$B$236,'orig WPP2004'!$B$4:$CZ$265,'orig WPP2004'!BL$1)</f>
        <v>188.916</v>
      </c>
      <c r="CL233" s="51">
        <f>VLOOKUP($B$4:$B$236,'orig WPP2004'!$B$4:$CZ$265,'orig WPP2004'!BM$1)</f>
        <v>189.33</v>
      </c>
      <c r="CM233" s="51">
        <f>VLOOKUP($B$4:$B$236,'orig WPP2004'!$B$4:$CZ$265,'orig WPP2004'!BN$1)</f>
        <v>189.636</v>
      </c>
      <c r="CN233" s="51">
        <f>VLOOKUP($B$4:$B$236,'orig WPP2004'!$B$4:$CZ$265,'orig WPP2004'!BO$1)</f>
        <v>189.852</v>
      </c>
      <c r="CO233" s="51">
        <f>VLOOKUP($B$4:$B$236,'orig WPP2004'!$B$4:$CZ$265,'orig WPP2004'!BP$1)</f>
        <v>189.99799999999999</v>
      </c>
      <c r="CP233" s="51">
        <f>VLOOKUP($B$4:$B$236,'orig WPP2004'!$B$4:$CZ$265,'orig WPP2004'!BQ$1)</f>
        <v>190.089</v>
      </c>
      <c r="CQ233" s="51">
        <f>VLOOKUP($B$4:$B$236,'orig WPP2004'!$B$4:$CZ$265,'orig WPP2004'!BR$1)</f>
        <v>190.13300000000001</v>
      </c>
      <c r="CR233" s="51">
        <f>VLOOKUP($B$4:$B$236,'orig WPP2004'!$B$4:$CZ$265,'orig WPP2004'!BS$1)</f>
        <v>190.137</v>
      </c>
      <c r="CS233" s="51">
        <f>VLOOKUP($B$4:$B$236,'orig WPP2004'!$B$4:$CZ$265,'orig WPP2004'!BT$1)</f>
        <v>190.113</v>
      </c>
      <c r="CT233" s="51">
        <f>VLOOKUP($B$4:$B$236,'orig WPP2004'!$B$4:$CZ$265,'orig WPP2004'!BU$1)</f>
        <v>190.07599999999999</v>
      </c>
      <c r="CU233" s="51">
        <f>VLOOKUP($B$4:$B$236,'orig WPP2004'!$B$4:$CZ$265,'orig WPP2004'!BV$1)</f>
        <v>190.03399999999999</v>
      </c>
      <c r="CV233" s="51">
        <f>VLOOKUP($B$4:$B$236,'orig WPP2004'!$B$4:$CZ$265,'orig WPP2004'!BW$1)</f>
        <v>189.99099999999999</v>
      </c>
      <c r="CW233" s="51">
        <f>VLOOKUP($B$4:$B$236,'orig WPP2004'!$B$4:$CZ$265,'orig WPP2004'!BX$1)</f>
        <v>189.94799999999998</v>
      </c>
      <c r="CX233" s="51">
        <f>VLOOKUP($B$4:$B$236,'orig WPP2004'!$B$4:$CZ$265,'orig WPP2004'!BY$1)</f>
        <v>189.90199999999999</v>
      </c>
      <c r="CY233" s="51">
        <f>VLOOKUP($B$4:$B$236,'orig WPP2004'!$B$4:$CZ$265,'orig WPP2004'!BZ$1)</f>
        <v>189.85199999999998</v>
      </c>
      <c r="CZ233" s="51">
        <f>VLOOKUP($B$4:$B$236,'orig WPP2004'!$B$4:$CZ$265,'orig WPP2004'!CA$1)</f>
        <v>189.792</v>
      </c>
      <c r="DA233" s="51">
        <f>VLOOKUP($B$4:$B$236,'orig WPP2004'!$B$4:$CZ$265,'orig WPP2004'!CB$1)</f>
        <v>189.72</v>
      </c>
      <c r="DB233" s="51">
        <f>VLOOKUP($B$4:$B$236,'orig WPP2004'!$B$4:$CZ$265,'orig WPP2004'!CC$1)</f>
        <v>189.62700000000001</v>
      </c>
      <c r="DC233" s="51">
        <f>VLOOKUP($B$4:$B$236,'orig WPP2004'!$B$4:$CZ$265,'orig WPP2004'!CD$1)</f>
        <v>189.49599999999998</v>
      </c>
      <c r="DD233" s="51">
        <f>VLOOKUP($B$4:$B$236,'orig WPP2004'!$B$4:$CZ$265,'orig WPP2004'!CE$1)</f>
        <v>189.30500000000001</v>
      </c>
      <c r="DE233" s="51">
        <f>VLOOKUP($B$4:$B$236,'orig WPP2004'!$B$4:$CZ$265,'orig WPP2004'!CF$1)</f>
        <v>189.03300000000002</v>
      </c>
    </row>
    <row r="234" spans="1:109">
      <c r="A234">
        <v>17</v>
      </c>
      <c r="B234" s="3">
        <v>887</v>
      </c>
      <c r="C234" s="1" t="s">
        <v>532</v>
      </c>
      <c r="D234" s="29">
        <f>+[4]summary!F21</f>
        <v>2119.3937626178481</v>
      </c>
      <c r="E234" s="29">
        <f>+[4]summary!G21</f>
        <v>2155.3156907978118</v>
      </c>
      <c r="F234" s="29">
        <f>+[4]summary!H21</f>
        <v>2191.8464652181137</v>
      </c>
      <c r="G234" s="29">
        <f>+[4]summary!I21</f>
        <v>2228.996405306556</v>
      </c>
      <c r="H234" s="29">
        <f>+[4]summary!J21</f>
        <v>2266.7760053964976</v>
      </c>
      <c r="I234" s="29">
        <f>+[4]summary!K21</f>
        <v>2305.1959376913537</v>
      </c>
      <c r="J234" s="29">
        <f>+[4]summary!L21</f>
        <v>2344.2670552793425</v>
      </c>
      <c r="K234" s="29">
        <f>+[4]summary!M21</f>
        <v>2384.0003951993317</v>
      </c>
      <c r="L234" s="29">
        <f>+[4]summary!N21</f>
        <v>2424.4071815586422</v>
      </c>
      <c r="M234" s="29">
        <f>+[4]summary!O21</f>
        <v>2465.4988287037045</v>
      </c>
      <c r="N234" s="29">
        <f>+[4]summary!P21</f>
        <v>2507.2869444444445</v>
      </c>
      <c r="O234" s="29">
        <f>+[4]summary!Q21</f>
        <v>2549.7833333333333</v>
      </c>
      <c r="P234" s="29">
        <f>+[4]summary!R21</f>
        <v>2593</v>
      </c>
      <c r="Q234" s="29">
        <f>+[4]summary!S21</f>
        <v>2619.5255744000001</v>
      </c>
      <c r="R234" s="29">
        <f>+[4]summary!T21</f>
        <v>2672.9852800000003</v>
      </c>
      <c r="S234" s="29">
        <f>+[4]summary!U21</f>
        <v>2727.5360000000001</v>
      </c>
      <c r="T234" s="29">
        <f>+[4]summary!V21</f>
        <v>2783.2000000000003</v>
      </c>
      <c r="U234" s="29">
        <f>+[4]summary!W21</f>
        <v>2840.0000000000005</v>
      </c>
      <c r="V234" s="29">
        <f>+[4]summary!X21</f>
        <v>2962.8118518518522</v>
      </c>
      <c r="W234" s="29">
        <f>+[4]summary!Y21</f>
        <v>3064.9777777777781</v>
      </c>
      <c r="X234" s="29">
        <f>+[4]summary!Z21</f>
        <v>3170.6666666666665</v>
      </c>
      <c r="Y234" s="29">
        <f>+[4]summary!AA21</f>
        <v>3280</v>
      </c>
      <c r="Z234" s="29">
        <f>+[4]summary!AB21</f>
        <v>3509.0678518518516</v>
      </c>
      <c r="AA234" s="29">
        <f>+[4]summary!AC21</f>
        <v>3759.7155555555555</v>
      </c>
      <c r="AB234" s="29">
        <f>+[4]summary!AD21</f>
        <v>4028.2666666666678</v>
      </c>
      <c r="AC234" s="51">
        <f>VLOOKUP($B$4:$B$236,'orig WPP2004'!$B$4:$CZ$265,'orig WPP2004'!D$1)</f>
        <v>4316</v>
      </c>
      <c r="AD234" s="51">
        <f>VLOOKUP($B$4:$B$236,'orig WPP2004'!$B$4:$CZ$265,'orig WPP2004'!E$1)</f>
        <v>4386.5219999999999</v>
      </c>
      <c r="AE234" s="51">
        <f>VLOOKUP($B$4:$B$236,'orig WPP2004'!$B$4:$CZ$265,'orig WPP2004'!F$1)</f>
        <v>4466.366</v>
      </c>
      <c r="AF234" s="51">
        <f>VLOOKUP($B$4:$B$236,'orig WPP2004'!$B$4:$CZ$265,'orig WPP2004'!G$1)</f>
        <v>4552.1890000000003</v>
      </c>
      <c r="AG234" s="51">
        <f>VLOOKUP($B$4:$B$236,'orig WPP2004'!$B$4:$CZ$265,'orig WPP2004'!H$1)</f>
        <v>4641.5339999999997</v>
      </c>
      <c r="AH234" s="51">
        <f>VLOOKUP($B$4:$B$236,'orig WPP2004'!$B$4:$CZ$265,'orig WPP2004'!I$1)</f>
        <v>4732.8220000000001</v>
      </c>
      <c r="AI234" s="51">
        <f>VLOOKUP($B$4:$B$236,'orig WPP2004'!$B$4:$CZ$265,'orig WPP2004'!J$1)</f>
        <v>4825.4040000000005</v>
      </c>
      <c r="AJ234" s="51">
        <f>VLOOKUP($B$4:$B$236,'orig WPP2004'!$B$4:$CZ$265,'orig WPP2004'!K$1)</f>
        <v>4919.5129999999999</v>
      </c>
      <c r="AK234" s="51">
        <f>VLOOKUP($B$4:$B$236,'orig WPP2004'!$B$4:$CZ$265,'orig WPP2004'!L$1)</f>
        <v>5016.1280000000006</v>
      </c>
      <c r="AL234" s="51">
        <f>VLOOKUP($B$4:$B$236,'orig WPP2004'!$B$4:$CZ$265,'orig WPP2004'!M$1)</f>
        <v>5116.7539999999999</v>
      </c>
      <c r="AM234" s="51">
        <f>VLOOKUP($B$4:$B$236,'orig WPP2004'!$B$4:$CZ$265,'orig WPP2004'!N$1)</f>
        <v>5222.7440000000006</v>
      </c>
      <c r="AN234" s="51">
        <f>VLOOKUP($B$4:$B$236,'orig WPP2004'!$B$4:$CZ$265,'orig WPP2004'!O$1)</f>
        <v>5334.58</v>
      </c>
      <c r="AO234" s="51">
        <f>VLOOKUP($B$4:$B$236,'orig WPP2004'!$B$4:$CZ$265,'orig WPP2004'!P$1)</f>
        <v>5451.25</v>
      </c>
      <c r="AP234" s="51">
        <f>VLOOKUP($B$4:$B$236,'orig WPP2004'!$B$4:$CZ$265,'orig WPP2004'!Q$1)</f>
        <v>5569.9719999999998</v>
      </c>
      <c r="AQ234" s="51">
        <f>VLOOKUP($B$4:$B$236,'orig WPP2004'!$B$4:$CZ$265,'orig WPP2004'!R$1)</f>
        <v>5686.9609999999993</v>
      </c>
      <c r="AR234" s="51">
        <f>VLOOKUP($B$4:$B$236,'orig WPP2004'!$B$4:$CZ$265,'orig WPP2004'!S$1)</f>
        <v>5799.6720000000005</v>
      </c>
      <c r="AS234" s="51">
        <f>VLOOKUP($B$4:$B$236,'orig WPP2004'!$B$4:$CZ$265,'orig WPP2004'!T$1)</f>
        <v>5908.2790000000005</v>
      </c>
      <c r="AT234" s="51">
        <f>VLOOKUP($B$4:$B$236,'orig WPP2004'!$B$4:$CZ$265,'orig WPP2004'!U$1)</f>
        <v>6014.3469999999998</v>
      </c>
      <c r="AU234" s="51">
        <f>VLOOKUP($B$4:$B$236,'orig WPP2004'!$B$4:$CZ$265,'orig WPP2004'!V$1)</f>
        <v>6118.6379999999999</v>
      </c>
      <c r="AV234" s="51">
        <f>VLOOKUP($B$4:$B$236,'orig WPP2004'!$B$4:$CZ$265,'orig WPP2004'!W$1)</f>
        <v>6222.3709999999992</v>
      </c>
      <c r="AW234" s="51">
        <f>VLOOKUP($B$4:$B$236,'orig WPP2004'!$B$4:$CZ$265,'orig WPP2004'!X$1)</f>
        <v>6327.2880000000005</v>
      </c>
      <c r="AX234" s="51">
        <f>VLOOKUP($B$4:$B$236,'orig WPP2004'!$B$4:$CZ$265,'orig WPP2004'!Y$1)</f>
        <v>6433.3969999999999</v>
      </c>
      <c r="AY234" s="51">
        <f>VLOOKUP($B$4:$B$236,'orig WPP2004'!$B$4:$CZ$265,'orig WPP2004'!Z$1)</f>
        <v>6543.0249999999996</v>
      </c>
      <c r="AZ234" s="51">
        <f>VLOOKUP($B$4:$B$236,'orig WPP2004'!$B$4:$CZ$265,'orig WPP2004'!AA$1)</f>
        <v>6663.1379999999999</v>
      </c>
      <c r="BA234" s="51">
        <f>VLOOKUP($B$4:$B$236,'orig WPP2004'!$B$4:$CZ$265,'orig WPP2004'!AB$1)</f>
        <v>6802.6460000000006</v>
      </c>
      <c r="BB234" s="51">
        <f>VLOOKUP($B$4:$B$236,'orig WPP2004'!$B$4:$CZ$265,'orig WPP2004'!AC$1)</f>
        <v>6968.1530000000002</v>
      </c>
      <c r="BC234" s="51">
        <f>VLOOKUP($B$4:$B$236,'orig WPP2004'!$B$4:$CZ$265,'orig WPP2004'!AD$1)</f>
        <v>7162.4650000000001</v>
      </c>
      <c r="BD234" s="51">
        <f>VLOOKUP($B$4:$B$236,'orig WPP2004'!$B$4:$CZ$265,'orig WPP2004'!AE$1)</f>
        <v>7384.7710000000006</v>
      </c>
      <c r="BE234" s="51">
        <f>VLOOKUP($B$4:$B$236,'orig WPP2004'!$B$4:$CZ$265,'orig WPP2004'!AF$1)</f>
        <v>7633.442</v>
      </c>
      <c r="BF234" s="51">
        <f>VLOOKUP($B$4:$B$236,'orig WPP2004'!$B$4:$CZ$265,'orig WPP2004'!AG$1)</f>
        <v>7905.201</v>
      </c>
      <c r="BG234" s="51">
        <f>VLOOKUP($B$4:$B$236,'orig WPP2004'!$B$4:$CZ$265,'orig WPP2004'!AH$1)</f>
        <v>8197.4310000000005</v>
      </c>
      <c r="BH234" s="51">
        <f>VLOOKUP($B$4:$B$236,'orig WPP2004'!$B$4:$CZ$265,'orig WPP2004'!AI$1)</f>
        <v>8511.905999999999</v>
      </c>
      <c r="BI234" s="51">
        <f>VLOOKUP($B$4:$B$236,'orig WPP2004'!$B$4:$CZ$265,'orig WPP2004'!AJ$1)</f>
        <v>8849.48</v>
      </c>
      <c r="BJ234" s="51">
        <f>VLOOKUP($B$4:$B$236,'orig WPP2004'!$B$4:$CZ$265,'orig WPP2004'!AK$1)</f>
        <v>9205.5289999999986</v>
      </c>
      <c r="BK234" s="51">
        <f>VLOOKUP($B$4:$B$236,'orig WPP2004'!$B$4:$CZ$265,'orig WPP2004'!AL$1)</f>
        <v>9573.8700000000008</v>
      </c>
      <c r="BL234" s="51">
        <f>VLOOKUP($B$4:$B$236,'orig WPP2004'!$B$4:$CZ$265,'orig WPP2004'!AM$1)</f>
        <v>9950.9680000000008</v>
      </c>
      <c r="BM234" s="51">
        <f>VLOOKUP($B$4:$B$236,'orig WPP2004'!$B$4:$CZ$265,'orig WPP2004'!AN$1)</f>
        <v>10331.079000000002</v>
      </c>
      <c r="BN234" s="51">
        <f>VLOOKUP($B$4:$B$236,'orig WPP2004'!$B$4:$CZ$265,'orig WPP2004'!AO$1)</f>
        <v>10717.296999999999</v>
      </c>
      <c r="BO234" s="51">
        <f>VLOOKUP($B$4:$B$236,'orig WPP2004'!$B$4:$CZ$265,'orig WPP2004'!AP$1)</f>
        <v>11125.346</v>
      </c>
      <c r="BP234" s="51">
        <f>VLOOKUP($B$4:$B$236,'orig WPP2004'!$B$4:$CZ$265,'orig WPP2004'!AQ$1)</f>
        <v>11576.905999999999</v>
      </c>
      <c r="BQ234" s="51">
        <f>VLOOKUP($B$4:$B$236,'orig WPP2004'!$B$4:$CZ$265,'orig WPP2004'!AR$1)</f>
        <v>12085.666000000001</v>
      </c>
      <c r="BR234" s="51">
        <f>VLOOKUP($B$4:$B$236,'orig WPP2004'!$B$4:$CZ$265,'orig WPP2004'!AS$1)</f>
        <v>12659.673999999999</v>
      </c>
      <c r="BS234" s="51">
        <f>VLOOKUP($B$4:$B$236,'orig WPP2004'!$B$4:$CZ$265,'orig WPP2004'!AT$1)</f>
        <v>13289.094999999999</v>
      </c>
      <c r="BT234" s="51">
        <f>VLOOKUP($B$4:$B$236,'orig WPP2004'!$B$4:$CZ$265,'orig WPP2004'!AU$1)</f>
        <v>13947.898000000001</v>
      </c>
      <c r="BU234" s="51">
        <f>VLOOKUP($B$4:$B$236,'orig WPP2004'!$B$4:$CZ$265,'orig WPP2004'!AV$1)</f>
        <v>14599.704000000002</v>
      </c>
      <c r="BV234" s="51">
        <f>VLOOKUP($B$4:$B$236,'orig WPP2004'!$B$4:$CZ$265,'orig WPP2004'!AW$1)</f>
        <v>15218.67</v>
      </c>
      <c r="BW234" s="51">
        <f>VLOOKUP($B$4:$B$236,'orig WPP2004'!$B$4:$CZ$265,'orig WPP2004'!AX$1)</f>
        <v>15795.544</v>
      </c>
      <c r="BX234" s="51">
        <f>VLOOKUP($B$4:$B$236,'orig WPP2004'!$B$4:$CZ$265,'orig WPP2004'!AY$1)</f>
        <v>16338.987000000001</v>
      </c>
      <c r="BY234" s="51">
        <f>VLOOKUP($B$4:$B$236,'orig WPP2004'!$B$4:$CZ$265,'orig WPP2004'!AZ$1)</f>
        <v>16863.116000000002</v>
      </c>
      <c r="BZ234" s="51">
        <f>VLOOKUP($B$4:$B$236,'orig WPP2004'!$B$4:$CZ$265,'orig WPP2004'!BA$1)</f>
        <v>17390.101999999999</v>
      </c>
      <c r="CA234" s="51">
        <f>VLOOKUP($B$4:$B$236,'orig WPP2004'!$B$4:$CZ$265,'orig WPP2004'!BB$1)</f>
        <v>17936.592000000001</v>
      </c>
      <c r="CB234" s="51">
        <f>VLOOKUP($B$4:$B$236,'orig WPP2004'!$B$4:$CZ$265,'orig WPP2004'!BC$1)</f>
        <v>18505.998</v>
      </c>
      <c r="CC234" s="51">
        <f>VLOOKUP($B$4:$B$236,'orig WPP2004'!$B$4:$CZ$265,'orig WPP2004'!BD$1)</f>
        <v>19094.366000000002</v>
      </c>
      <c r="CD234" s="51">
        <f>VLOOKUP($B$4:$B$236,'orig WPP2004'!$B$4:$CZ$265,'orig WPP2004'!BE$1)</f>
        <v>19702.417999999998</v>
      </c>
      <c r="CE234" s="51">
        <f>VLOOKUP($B$4:$B$236,'orig WPP2004'!$B$4:$CZ$265,'orig WPP2004'!BF$1)</f>
        <v>20329.353999999999</v>
      </c>
      <c r="CF234" s="51">
        <f>VLOOKUP($B$4:$B$236,'orig WPP2004'!$B$4:$CZ$265,'orig WPP2004'!BG$1)</f>
        <v>20974.654999999999</v>
      </c>
      <c r="CG234" s="51">
        <f>VLOOKUP($B$4:$B$236,'orig WPP2004'!$B$4:$CZ$265,'orig WPP2004'!BH$1)</f>
        <v>21639.412</v>
      </c>
      <c r="CH234" s="51">
        <f>VLOOKUP($B$4:$B$236,'orig WPP2004'!$B$4:$CZ$265,'orig WPP2004'!BI$1)</f>
        <v>22324.993999999999</v>
      </c>
      <c r="CI234" s="51">
        <f>VLOOKUP($B$4:$B$236,'orig WPP2004'!$B$4:$CZ$265,'orig WPP2004'!BJ$1)</f>
        <v>23031.119999999999</v>
      </c>
      <c r="CJ234" s="51">
        <f>VLOOKUP($B$4:$B$236,'orig WPP2004'!$B$4:$CZ$265,'orig WPP2004'!BK$1)</f>
        <v>23757.063000000002</v>
      </c>
      <c r="CK234" s="51">
        <f>VLOOKUP($B$4:$B$236,'orig WPP2004'!$B$4:$CZ$265,'orig WPP2004'!BL$1)</f>
        <v>24501.991999999998</v>
      </c>
      <c r="CL234" s="51">
        <f>VLOOKUP($B$4:$B$236,'orig WPP2004'!$B$4:$CZ$265,'orig WPP2004'!BM$1)</f>
        <v>25265.599000000002</v>
      </c>
      <c r="CM234" s="51">
        <f>VLOOKUP($B$4:$B$236,'orig WPP2004'!$B$4:$CZ$265,'orig WPP2004'!BN$1)</f>
        <v>26047.192999999999</v>
      </c>
      <c r="CN234" s="51">
        <f>VLOOKUP($B$4:$B$236,'orig WPP2004'!$B$4:$CZ$265,'orig WPP2004'!BO$1)</f>
        <v>26844.953000000001</v>
      </c>
      <c r="CO234" s="51">
        <f>VLOOKUP($B$4:$B$236,'orig WPP2004'!$B$4:$CZ$265,'orig WPP2004'!BP$1)</f>
        <v>27656.587</v>
      </c>
      <c r="CP234" s="51">
        <f>VLOOKUP($B$4:$B$236,'orig WPP2004'!$B$4:$CZ$265,'orig WPP2004'!BQ$1)</f>
        <v>28480.069</v>
      </c>
      <c r="CQ234" s="51">
        <f>VLOOKUP($B$4:$B$236,'orig WPP2004'!$B$4:$CZ$265,'orig WPP2004'!BR$1)</f>
        <v>29314.358</v>
      </c>
      <c r="CR234" s="51">
        <f>VLOOKUP($B$4:$B$236,'orig WPP2004'!$B$4:$CZ$265,'orig WPP2004'!BS$1)</f>
        <v>30158.546000000002</v>
      </c>
      <c r="CS234" s="51">
        <f>VLOOKUP($B$4:$B$236,'orig WPP2004'!$B$4:$CZ$265,'orig WPP2004'!BT$1)</f>
        <v>31010.892</v>
      </c>
      <c r="CT234" s="51">
        <f>VLOOKUP($B$4:$B$236,'orig WPP2004'!$B$4:$CZ$265,'orig WPP2004'!BU$1)</f>
        <v>31869.514999999999</v>
      </c>
      <c r="CU234" s="51">
        <f>VLOOKUP($B$4:$B$236,'orig WPP2004'!$B$4:$CZ$265,'orig WPP2004'!BV$1)</f>
        <v>32732.851999999999</v>
      </c>
      <c r="CV234" s="51">
        <f>VLOOKUP($B$4:$B$236,'orig WPP2004'!$B$4:$CZ$265,'orig WPP2004'!BW$1)</f>
        <v>33599.907999999996</v>
      </c>
      <c r="CW234" s="51">
        <f>VLOOKUP($B$4:$B$236,'orig WPP2004'!$B$4:$CZ$265,'orig WPP2004'!BX$1)</f>
        <v>34470.076000000001</v>
      </c>
      <c r="CX234" s="51">
        <f>VLOOKUP($B$4:$B$236,'orig WPP2004'!$B$4:$CZ$265,'orig WPP2004'!BY$1)</f>
        <v>35342.751000000004</v>
      </c>
      <c r="CY234" s="51">
        <f>VLOOKUP($B$4:$B$236,'orig WPP2004'!$B$4:$CZ$265,'orig WPP2004'!BZ$1)</f>
        <v>36217.517</v>
      </c>
      <c r="CZ234" s="51">
        <f>VLOOKUP($B$4:$B$236,'orig WPP2004'!$B$4:$CZ$265,'orig WPP2004'!CA$1)</f>
        <v>37094.063999999998</v>
      </c>
      <c r="DA234" s="51">
        <f>VLOOKUP($B$4:$B$236,'orig WPP2004'!$B$4:$CZ$265,'orig WPP2004'!CB$1)</f>
        <v>37971.876000000004</v>
      </c>
      <c r="DB234" s="51">
        <f>VLOOKUP($B$4:$B$236,'orig WPP2004'!$B$4:$CZ$265,'orig WPP2004'!CC$1)</f>
        <v>38850.74</v>
      </c>
      <c r="DC234" s="51">
        <f>VLOOKUP($B$4:$B$236,'orig WPP2004'!$B$4:$CZ$265,'orig WPP2004'!CD$1)</f>
        <v>39731.088000000003</v>
      </c>
      <c r="DD234" s="51">
        <f>VLOOKUP($B$4:$B$236,'orig WPP2004'!$B$4:$CZ$265,'orig WPP2004'!CE$1)</f>
        <v>40613.656999999999</v>
      </c>
      <c r="DE234" s="51">
        <f>VLOOKUP($B$4:$B$236,'orig WPP2004'!$B$4:$CZ$265,'orig WPP2004'!CF$1)</f>
        <v>41498.998</v>
      </c>
    </row>
    <row r="235" spans="1:109">
      <c r="A235">
        <v>12</v>
      </c>
      <c r="B235" s="3">
        <v>891</v>
      </c>
      <c r="C235" s="22" t="s">
        <v>503</v>
      </c>
      <c r="D235" s="34">
        <f>+[3]Summary!M51</f>
        <v>1199.7231539102377</v>
      </c>
      <c r="E235" s="34">
        <f>+[3]Summary!N51</f>
        <v>1249.5343508253509</v>
      </c>
      <c r="F235" s="34">
        <f>+[3]Summary!O51</f>
        <v>1300.5357528998552</v>
      </c>
      <c r="G235" s="34">
        <f>+[3]Summary!P51</f>
        <v>1353.6188448549512</v>
      </c>
      <c r="H235" s="34">
        <f>+[3]Summary!Q51</f>
        <v>1408.8685936245413</v>
      </c>
      <c r="I235" s="34">
        <f>+[3]Summary!R51</f>
        <v>1466.3734341806448</v>
      </c>
      <c r="J235" s="34">
        <f>+[3]Summary!S51</f>
        <v>1526.2254110859774</v>
      </c>
      <c r="K235" s="34">
        <f>+[3]Summary!T51</f>
        <v>1588.5203258241806</v>
      </c>
      <c r="L235" s="34">
        <f>+[3]Summary!U51</f>
        <v>1653.3578901435349</v>
      </c>
      <c r="M235" s="34">
        <f>+[3]Summary!V51</f>
        <v>1720.8418856595974</v>
      </c>
      <c r="N235" s="34">
        <f>+[3]Summary!W51</f>
        <v>1791.080329972234</v>
      </c>
      <c r="O235" s="34">
        <f>+[3]Summary!X51</f>
        <v>1864.1856495629377</v>
      </c>
      <c r="P235" s="34">
        <f>+[3]Summary!Y51</f>
        <v>1977.1665980212974</v>
      </c>
      <c r="Q235" s="34">
        <f>+[3]Summary!Z51</f>
        <v>2096.9948766892549</v>
      </c>
      <c r="R235" s="34">
        <f>+[3]Summary!AA51</f>
        <v>2224.0854752764826</v>
      </c>
      <c r="S235" s="34">
        <f>+[3]Summary!AB51</f>
        <v>2358.8785343841482</v>
      </c>
      <c r="T235" s="34">
        <f>+[3]Summary!AC51</f>
        <v>2501.8408698013691</v>
      </c>
      <c r="U235" s="34">
        <f>+[3]Summary!AD51</f>
        <v>2772.3101530231384</v>
      </c>
      <c r="V235" s="34">
        <f>+[3]Summary!AE51</f>
        <v>3072.0193587553699</v>
      </c>
      <c r="W235" s="34">
        <f>+[3]Summary!AF51</f>
        <v>3404.1295597018961</v>
      </c>
      <c r="X235" s="34">
        <f>+[3]Summary!AG51</f>
        <v>3772.143566156155</v>
      </c>
      <c r="Y235" s="34">
        <f>+[3]Summary!AH51</f>
        <v>4179.9428706054687</v>
      </c>
      <c r="Z235" s="34">
        <f>+[3]Summary!AI51</f>
        <v>4777.0775664062503</v>
      </c>
      <c r="AA235" s="34">
        <f>+[3]Summary!AJ51</f>
        <v>5459.5172187500011</v>
      </c>
      <c r="AB235" s="34">
        <f>+[3]Summary!AK51</f>
        <v>6239.4482500000013</v>
      </c>
      <c r="AC235" s="51">
        <f>VLOOKUP($B$4:$B$236,'orig WPP2004'!$B$4:$CZ$265,'orig WPP2004'!D$1)</f>
        <v>7130.7980000000007</v>
      </c>
      <c r="AD235" s="51">
        <f>VLOOKUP($B$4:$B$236,'orig WPP2004'!$B$4:$CZ$265,'orig WPP2004'!E$1)</f>
        <v>7241.518</v>
      </c>
      <c r="AE235" s="51">
        <f>VLOOKUP($B$4:$B$236,'orig WPP2004'!$B$4:$CZ$265,'orig WPP2004'!F$1)</f>
        <v>7349.3789999999999</v>
      </c>
      <c r="AF235" s="51">
        <f>VLOOKUP($B$4:$B$236,'orig WPP2004'!$B$4:$CZ$265,'orig WPP2004'!G$1)</f>
        <v>7453.2039999999997</v>
      </c>
      <c r="AG235" s="51">
        <f>VLOOKUP($B$4:$B$236,'orig WPP2004'!$B$4:$CZ$265,'orig WPP2004'!H$1)</f>
        <v>7552.2070000000003</v>
      </c>
      <c r="AH235" s="51">
        <f>VLOOKUP($B$4:$B$236,'orig WPP2004'!$B$4:$CZ$265,'orig WPP2004'!I$1)</f>
        <v>7646</v>
      </c>
      <c r="AI235" s="51">
        <f>VLOOKUP($B$4:$B$236,'orig WPP2004'!$B$4:$CZ$265,'orig WPP2004'!J$1)</f>
        <v>7734.61</v>
      </c>
      <c r="AJ235" s="51">
        <f>VLOOKUP($B$4:$B$236,'orig WPP2004'!$B$4:$CZ$265,'orig WPP2004'!K$1)</f>
        <v>7818.4580000000005</v>
      </c>
      <c r="AK235" s="51">
        <f>VLOOKUP($B$4:$B$236,'orig WPP2004'!$B$4:$CZ$265,'orig WPP2004'!L$1)</f>
        <v>7898.3069999999998</v>
      </c>
      <c r="AL235" s="51">
        <f>VLOOKUP($B$4:$B$236,'orig WPP2004'!$B$4:$CZ$265,'orig WPP2004'!M$1)</f>
        <v>7975.1640000000007</v>
      </c>
      <c r="AM235" s="51">
        <f>VLOOKUP($B$4:$B$236,'orig WPP2004'!$B$4:$CZ$265,'orig WPP2004'!N$1)</f>
        <v>8050</v>
      </c>
      <c r="AN235" s="51">
        <f>VLOOKUP($B$4:$B$236,'orig WPP2004'!$B$4:$CZ$265,'orig WPP2004'!O$1)</f>
        <v>8123.45</v>
      </c>
      <c r="AO235" s="51">
        <f>VLOOKUP($B$4:$B$236,'orig WPP2004'!$B$4:$CZ$265,'orig WPP2004'!P$1)</f>
        <v>8195.5529999999999</v>
      </c>
      <c r="AP235" s="51">
        <f>VLOOKUP($B$4:$B$236,'orig WPP2004'!$B$4:$CZ$265,'orig WPP2004'!Q$1)</f>
        <v>8265.6319999999996</v>
      </c>
      <c r="AQ235" s="51">
        <f>VLOOKUP($B$4:$B$236,'orig WPP2004'!$B$4:$CZ$265,'orig WPP2004'!R$1)</f>
        <v>8332.6209999999992</v>
      </c>
      <c r="AR235" s="51">
        <f>VLOOKUP($B$4:$B$236,'orig WPP2004'!$B$4:$CZ$265,'orig WPP2004'!S$1)</f>
        <v>8395.9989999999998</v>
      </c>
      <c r="AS235" s="51">
        <f>VLOOKUP($B$4:$B$236,'orig WPP2004'!$B$4:$CZ$265,'orig WPP2004'!T$1)</f>
        <v>8455.4559999999983</v>
      </c>
      <c r="AT235" s="51">
        <f>VLOOKUP($B$4:$B$236,'orig WPP2004'!$B$4:$CZ$265,'orig WPP2004'!U$1)</f>
        <v>8512.0289999999986</v>
      </c>
      <c r="AU235" s="51">
        <f>VLOOKUP($B$4:$B$236,'orig WPP2004'!$B$4:$CZ$265,'orig WPP2004'!V$1)</f>
        <v>8568.1759999999995</v>
      </c>
      <c r="AV235" s="51">
        <f>VLOOKUP($B$4:$B$236,'orig WPP2004'!$B$4:$CZ$265,'orig WPP2004'!W$1)</f>
        <v>8627.1710000000003</v>
      </c>
      <c r="AW235" s="51">
        <f>VLOOKUP($B$4:$B$236,'orig WPP2004'!$B$4:$CZ$265,'orig WPP2004'!X$1)</f>
        <v>8691.3700000000008</v>
      </c>
      <c r="AX235" s="51">
        <f>VLOOKUP($B$4:$B$236,'orig WPP2004'!$B$4:$CZ$265,'orig WPP2004'!Y$1)</f>
        <v>8761.3909999999996</v>
      </c>
      <c r="AY235" s="51">
        <f>VLOOKUP($B$4:$B$236,'orig WPP2004'!$B$4:$CZ$265,'orig WPP2004'!Z$1)</f>
        <v>8836.5730000000003</v>
      </c>
      <c r="AZ235" s="51">
        <f>VLOOKUP($B$4:$B$236,'orig WPP2004'!$B$4:$CZ$265,'orig WPP2004'!AA$1)</f>
        <v>8916.3379999999997</v>
      </c>
      <c r="BA235" s="51">
        <f>VLOOKUP($B$4:$B$236,'orig WPP2004'!$B$4:$CZ$265,'orig WPP2004'!AB$1)</f>
        <v>8999.6</v>
      </c>
      <c r="BB235" s="51">
        <f>VLOOKUP($B$4:$B$236,'orig WPP2004'!$B$4:$CZ$265,'orig WPP2004'!AC$1)</f>
        <v>9085.2989999999991</v>
      </c>
      <c r="BC235" s="51">
        <f>VLOOKUP($B$4:$B$236,'orig WPP2004'!$B$4:$CZ$265,'orig WPP2004'!AD$1)</f>
        <v>9173.6660000000011</v>
      </c>
      <c r="BD235" s="51">
        <f>VLOOKUP($B$4:$B$236,'orig WPP2004'!$B$4:$CZ$265,'orig WPP2004'!AE$1)</f>
        <v>9264.280999999999</v>
      </c>
      <c r="BE235" s="51">
        <f>VLOOKUP($B$4:$B$236,'orig WPP2004'!$B$4:$CZ$265,'orig WPP2004'!AF$1)</f>
        <v>9354.5960000000014</v>
      </c>
      <c r="BF235" s="51">
        <f>VLOOKUP($B$4:$B$236,'orig WPP2004'!$B$4:$CZ$265,'orig WPP2004'!AG$1)</f>
        <v>9441.32</v>
      </c>
      <c r="BG235" s="51">
        <f>VLOOKUP($B$4:$B$236,'orig WPP2004'!$B$4:$CZ$265,'orig WPP2004'!AH$1)</f>
        <v>9522.14</v>
      </c>
      <c r="BH235" s="51">
        <f>VLOOKUP($B$4:$B$236,'orig WPP2004'!$B$4:$CZ$265,'orig WPP2004'!AI$1)</f>
        <v>9596.19</v>
      </c>
      <c r="BI235" s="51">
        <f>VLOOKUP($B$4:$B$236,'orig WPP2004'!$B$4:$CZ$265,'orig WPP2004'!AJ$1)</f>
        <v>9664.2070000000003</v>
      </c>
      <c r="BJ235" s="51">
        <f>VLOOKUP($B$4:$B$236,'orig WPP2004'!$B$4:$CZ$265,'orig WPP2004'!AK$1)</f>
        <v>9727.5360000000001</v>
      </c>
      <c r="BK235" s="51">
        <f>VLOOKUP($B$4:$B$236,'orig WPP2004'!$B$4:$CZ$265,'orig WPP2004'!AL$1)</f>
        <v>9788.3140000000003</v>
      </c>
      <c r="BL235" s="51">
        <f>VLOOKUP($B$4:$B$236,'orig WPP2004'!$B$4:$CZ$265,'orig WPP2004'!AM$1)</f>
        <v>9848.2989999999991</v>
      </c>
      <c r="BM235" s="51">
        <f>VLOOKUP($B$4:$B$236,'orig WPP2004'!$B$4:$CZ$265,'orig WPP2004'!AN$1)</f>
        <v>9906.5139999999992</v>
      </c>
      <c r="BN235" s="51">
        <f>VLOOKUP($B$4:$B$236,'orig WPP2004'!$B$4:$CZ$265,'orig WPP2004'!AO$1)</f>
        <v>9962.762999999999</v>
      </c>
      <c r="BO235" s="51">
        <f>VLOOKUP($B$4:$B$236,'orig WPP2004'!$B$4:$CZ$265,'orig WPP2004'!AP$1)</f>
        <v>10020.424999999999</v>
      </c>
      <c r="BP235" s="51">
        <f>VLOOKUP($B$4:$B$236,'orig WPP2004'!$B$4:$CZ$265,'orig WPP2004'!AQ$1)</f>
        <v>10083.916999999999</v>
      </c>
      <c r="BQ235" s="51">
        <f>VLOOKUP($B$4:$B$236,'orig WPP2004'!$B$4:$CZ$265,'orig WPP2004'!AR$1)</f>
        <v>10155.700000000001</v>
      </c>
      <c r="BR235" s="51">
        <f>VLOOKUP($B$4:$B$236,'orig WPP2004'!$B$4:$CZ$265,'orig WPP2004'!AS$1)</f>
        <v>10238.219000000001</v>
      </c>
      <c r="BS235" s="51">
        <f>VLOOKUP($B$4:$B$236,'orig WPP2004'!$B$4:$CZ$265,'orig WPP2004'!AT$1)</f>
        <v>10328.737999999999</v>
      </c>
      <c r="BT235" s="51">
        <f>VLOOKUP($B$4:$B$236,'orig WPP2004'!$B$4:$CZ$265,'orig WPP2004'!AU$1)</f>
        <v>10418.227999999999</v>
      </c>
      <c r="BU235" s="51">
        <f>VLOOKUP($B$4:$B$236,'orig WPP2004'!$B$4:$CZ$265,'orig WPP2004'!AV$1)</f>
        <v>10494.304</v>
      </c>
      <c r="BV235" s="51">
        <f>VLOOKUP($B$4:$B$236,'orig WPP2004'!$B$4:$CZ$265,'orig WPP2004'!AW$1)</f>
        <v>10548.342000000001</v>
      </c>
      <c r="BW235" s="51">
        <f>VLOOKUP($B$4:$B$236,'orig WPP2004'!$B$4:$CZ$265,'orig WPP2004'!AX$1)</f>
        <v>10576.953</v>
      </c>
      <c r="BX235" s="51">
        <f>VLOOKUP($B$4:$B$236,'orig WPP2004'!$B$4:$CZ$265,'orig WPP2004'!AY$1)</f>
        <v>10583.471</v>
      </c>
      <c r="BY235" s="51">
        <f>VLOOKUP($B$4:$B$236,'orig WPP2004'!$B$4:$CZ$265,'orig WPP2004'!AZ$1)</f>
        <v>10574.303</v>
      </c>
      <c r="BZ235" s="51">
        <f>VLOOKUP($B$4:$B$236,'orig WPP2004'!$B$4:$CZ$265,'orig WPP2004'!BA$1)</f>
        <v>10559.130999999999</v>
      </c>
      <c r="CA235" s="51">
        <f>VLOOKUP($B$4:$B$236,'orig WPP2004'!$B$4:$CZ$265,'orig WPP2004'!BB$1)</f>
        <v>10545.225</v>
      </c>
      <c r="CB235" s="51">
        <f>VLOOKUP($B$4:$B$236,'orig WPP2004'!$B$4:$CZ$265,'orig WPP2004'!BC$1)</f>
        <v>10534.303</v>
      </c>
      <c r="CC235" s="51">
        <f>VLOOKUP($B$4:$B$236,'orig WPP2004'!$B$4:$CZ$265,'orig WPP2004'!BD$1)</f>
        <v>10524.817999999999</v>
      </c>
      <c r="CD235" s="51">
        <f>VLOOKUP($B$4:$B$236,'orig WPP2004'!$B$4:$CZ$265,'orig WPP2004'!BE$1)</f>
        <v>10516.888999999999</v>
      </c>
      <c r="CE235" s="51">
        <f>VLOOKUP($B$4:$B$236,'orig WPP2004'!$B$4:$CZ$265,'orig WPP2004'!BF$1)</f>
        <v>10509.834999999999</v>
      </c>
      <c r="CF235" s="51">
        <f>VLOOKUP($B$4:$B$236,'orig WPP2004'!$B$4:$CZ$265,'orig WPP2004'!BG$1)</f>
        <v>10503.115000000002</v>
      </c>
      <c r="CG235" s="51">
        <f>VLOOKUP($B$4:$B$236,'orig WPP2004'!$B$4:$CZ$265,'orig WPP2004'!BH$1)</f>
        <v>10497.44</v>
      </c>
      <c r="CH235" s="51">
        <f>VLOOKUP($B$4:$B$236,'orig WPP2004'!$B$4:$CZ$265,'orig WPP2004'!BI$1)</f>
        <v>10493.344999999999</v>
      </c>
      <c r="CI235" s="51">
        <f>VLOOKUP($B$4:$B$236,'orig WPP2004'!$B$4:$CZ$265,'orig WPP2004'!BJ$1)</f>
        <v>10489.77</v>
      </c>
      <c r="CJ235" s="51">
        <f>VLOOKUP($B$4:$B$236,'orig WPP2004'!$B$4:$CZ$265,'orig WPP2004'!BK$1)</f>
        <v>10485.153</v>
      </c>
      <c r="CK235" s="51">
        <f>VLOOKUP($B$4:$B$236,'orig WPP2004'!$B$4:$CZ$265,'orig WPP2004'!BL$1)</f>
        <v>10478.375</v>
      </c>
      <c r="CL235" s="51">
        <f>VLOOKUP($B$4:$B$236,'orig WPP2004'!$B$4:$CZ$265,'orig WPP2004'!BM$1)</f>
        <v>10469.083999999999</v>
      </c>
      <c r="CM235" s="51">
        <f>VLOOKUP($B$4:$B$236,'orig WPP2004'!$B$4:$CZ$265,'orig WPP2004'!BN$1)</f>
        <v>10457.642</v>
      </c>
      <c r="CN235" s="51">
        <f>VLOOKUP($B$4:$B$236,'orig WPP2004'!$B$4:$CZ$265,'orig WPP2004'!BO$1)</f>
        <v>10444.496999999999</v>
      </c>
      <c r="CO235" s="51">
        <f>VLOOKUP($B$4:$B$236,'orig WPP2004'!$B$4:$CZ$265,'orig WPP2004'!BP$1)</f>
        <v>10430.378000000001</v>
      </c>
      <c r="CP235" s="51">
        <f>VLOOKUP($B$4:$B$236,'orig WPP2004'!$B$4:$CZ$265,'orig WPP2004'!BQ$1)</f>
        <v>10415.819</v>
      </c>
      <c r="CQ235" s="51">
        <f>VLOOKUP($B$4:$B$236,'orig WPP2004'!$B$4:$CZ$265,'orig WPP2004'!BR$1)</f>
        <v>10400.914000000001</v>
      </c>
      <c r="CR235" s="51">
        <f>VLOOKUP($B$4:$B$236,'orig WPP2004'!$B$4:$CZ$265,'orig WPP2004'!BS$1)</f>
        <v>10385.475</v>
      </c>
      <c r="CS235" s="51">
        <f>VLOOKUP($B$4:$B$236,'orig WPP2004'!$B$4:$CZ$265,'orig WPP2004'!BT$1)</f>
        <v>10369.415000000001</v>
      </c>
      <c r="CT235" s="51">
        <f>VLOOKUP($B$4:$B$236,'orig WPP2004'!$B$4:$CZ$265,'orig WPP2004'!BU$1)</f>
        <v>10352.574000000001</v>
      </c>
      <c r="CU235" s="51">
        <f>VLOOKUP($B$4:$B$236,'orig WPP2004'!$B$4:$CZ$265,'orig WPP2004'!BV$1)</f>
        <v>10334.837</v>
      </c>
      <c r="CV235" s="51">
        <f>VLOOKUP($B$4:$B$236,'orig WPP2004'!$B$4:$CZ$265,'orig WPP2004'!BW$1)</f>
        <v>10316.195</v>
      </c>
      <c r="CW235" s="51">
        <f>VLOOKUP($B$4:$B$236,'orig WPP2004'!$B$4:$CZ$265,'orig WPP2004'!BX$1)</f>
        <v>10296.709999999999</v>
      </c>
      <c r="CX235" s="51">
        <f>VLOOKUP($B$4:$B$236,'orig WPP2004'!$B$4:$CZ$265,'orig WPP2004'!BY$1)</f>
        <v>10276.423000000001</v>
      </c>
      <c r="CY235" s="51">
        <f>VLOOKUP($B$4:$B$236,'orig WPP2004'!$B$4:$CZ$265,'orig WPP2004'!BZ$1)</f>
        <v>10255.394</v>
      </c>
      <c r="CZ235" s="51">
        <f>VLOOKUP($B$4:$B$236,'orig WPP2004'!$B$4:$CZ$265,'orig WPP2004'!CA$1)</f>
        <v>10233.657999999999</v>
      </c>
      <c r="DA235" s="51">
        <f>VLOOKUP($B$4:$B$236,'orig WPP2004'!$B$4:$CZ$265,'orig WPP2004'!CB$1)</f>
        <v>10211.218000000001</v>
      </c>
      <c r="DB235" s="51">
        <f>VLOOKUP($B$4:$B$236,'orig WPP2004'!$B$4:$CZ$265,'orig WPP2004'!CC$1)</f>
        <v>10188.046999999999</v>
      </c>
      <c r="DC235" s="51">
        <f>VLOOKUP($B$4:$B$236,'orig WPP2004'!$B$4:$CZ$265,'orig WPP2004'!CD$1)</f>
        <v>10164.118</v>
      </c>
      <c r="DD235" s="51">
        <f>VLOOKUP($B$4:$B$236,'orig WPP2004'!$B$4:$CZ$265,'orig WPP2004'!CE$1)</f>
        <v>10139.396000000001</v>
      </c>
      <c r="DE235" s="51">
        <f>VLOOKUP($B$4:$B$236,'orig WPP2004'!$B$4:$CZ$265,'orig WPP2004'!CF$1)</f>
        <v>10113.843000000001</v>
      </c>
    </row>
    <row r="236" spans="1:109">
      <c r="A236">
        <v>10</v>
      </c>
      <c r="B236" s="3">
        <v>894</v>
      </c>
      <c r="C236" s="1" t="s">
        <v>620</v>
      </c>
      <c r="D236" s="29">
        <f>+[2]Summary!F73</f>
        <v>983.4221501164825</v>
      </c>
      <c r="E236" s="29">
        <f>+[2]Summary!G73</f>
        <v>986.71118740784198</v>
      </c>
      <c r="F236" s="29">
        <f>+[2]Summary!H73</f>
        <v>990.01122482392168</v>
      </c>
      <c r="G236" s="29">
        <f>+[2]Summary!I73</f>
        <v>993.32229915443656</v>
      </c>
      <c r="H236" s="29">
        <f>+[2]Summary!J73</f>
        <v>996.64444731214371</v>
      </c>
      <c r="I236" s="29">
        <f>+[2]Summary!K73</f>
        <v>999.97770633325445</v>
      </c>
      <c r="J236" s="29">
        <f>+[2]Summary!L73</f>
        <v>1003.3221133778474</v>
      </c>
      <c r="K236" s="29">
        <f>+[2]Summary!M73</f>
        <v>1006.6777057302816</v>
      </c>
      <c r="L236" s="29">
        <f>+[2]Summary!N73</f>
        <v>1010.0445207996135</v>
      </c>
      <c r="M236" s="29">
        <f>+[2]Summary!O73</f>
        <v>1013.4225961200137</v>
      </c>
      <c r="N236" s="29">
        <f>+[2]Summary!P73</f>
        <v>1016.8119693511844</v>
      </c>
      <c r="O236" s="29">
        <f>+[2]Summary!Q73</f>
        <v>1020.2126782787803</v>
      </c>
      <c r="P236" s="29">
        <f>+[2]Summary!R73</f>
        <v>1028.7858940626354</v>
      </c>
      <c r="Q236" s="29">
        <f>+[2]Summary!S73</f>
        <v>1037.4311536766072</v>
      </c>
      <c r="R236" s="29">
        <f>+[2]Summary!T73</f>
        <v>1046.1490625310325</v>
      </c>
      <c r="S236" s="29">
        <f>+[2]Summary!U73</f>
        <v>1054.9402311237302</v>
      </c>
      <c r="T236" s="29">
        <f>+[2]Summary!V73</f>
        <v>1063.8052750827533</v>
      </c>
      <c r="U236" s="29">
        <f>+[2]Summary!W73</f>
        <v>1085.5155868191359</v>
      </c>
      <c r="V236" s="29">
        <f>+[2]Summary!X73</f>
        <v>1107.6689661419755</v>
      </c>
      <c r="W236" s="29">
        <f>+[2]Summary!Y73</f>
        <v>1130.2744552469137</v>
      </c>
      <c r="X236" s="29">
        <f>+[2]Summary!Z73</f>
        <v>1153.3412808641976</v>
      </c>
      <c r="Y236" s="29">
        <f>+[2]Summary!AA73</f>
        <v>1176.8788580246915</v>
      </c>
      <c r="Z236" s="29">
        <f>+[2]Summary!AB73</f>
        <v>1412.2546296296298</v>
      </c>
      <c r="AA236" s="29">
        <f>+[2]Summary!AC73</f>
        <v>1694.705555555556</v>
      </c>
      <c r="AB236" s="29">
        <f>+[2]Summary!AD73</f>
        <v>2033.6466666666668</v>
      </c>
      <c r="AC236" s="51">
        <f>VLOOKUP($B$4:$B$236,'orig WPP2004'!$B$4:$CZ$265,'orig WPP2004'!D$1)</f>
        <v>2440.3760000000002</v>
      </c>
      <c r="AD236" s="51">
        <f>VLOOKUP($B$4:$B$236,'orig WPP2004'!$B$4:$CZ$265,'orig WPP2004'!E$1)</f>
        <v>2496.953</v>
      </c>
      <c r="AE236" s="51">
        <f>VLOOKUP($B$4:$B$236,'orig WPP2004'!$B$4:$CZ$265,'orig WPP2004'!F$1)</f>
        <v>2557.2249999999999</v>
      </c>
      <c r="AF236" s="51">
        <f>VLOOKUP($B$4:$B$236,'orig WPP2004'!$B$4:$CZ$265,'orig WPP2004'!G$1)</f>
        <v>2620.29</v>
      </c>
      <c r="AG236" s="51">
        <f>VLOOKUP($B$4:$B$236,'orig WPP2004'!$B$4:$CZ$265,'orig WPP2004'!H$1)</f>
        <v>2685.616</v>
      </c>
      <c r="AH236" s="51">
        <f>VLOOKUP($B$4:$B$236,'orig WPP2004'!$B$4:$CZ$265,'orig WPP2004'!I$1)</f>
        <v>2753.0370000000003</v>
      </c>
      <c r="AI236" s="51">
        <f>VLOOKUP($B$4:$B$236,'orig WPP2004'!$B$4:$CZ$265,'orig WPP2004'!J$1)</f>
        <v>2822.779</v>
      </c>
      <c r="AJ236" s="51">
        <f>VLOOKUP($B$4:$B$236,'orig WPP2004'!$B$4:$CZ$265,'orig WPP2004'!K$1)</f>
        <v>2895.4340000000002</v>
      </c>
      <c r="AK236" s="51">
        <f>VLOOKUP($B$4:$B$236,'orig WPP2004'!$B$4:$CZ$265,'orig WPP2004'!L$1)</f>
        <v>2971.9049999999997</v>
      </c>
      <c r="AL236" s="51">
        <f>VLOOKUP($B$4:$B$236,'orig WPP2004'!$B$4:$CZ$265,'orig WPP2004'!M$1)</f>
        <v>3053.3029999999999</v>
      </c>
      <c r="AM236" s="51">
        <f>VLOOKUP($B$4:$B$236,'orig WPP2004'!$B$4:$CZ$265,'orig WPP2004'!N$1)</f>
        <v>3140.6459999999997</v>
      </c>
      <c r="AN236" s="51">
        <f>VLOOKUP($B$4:$B$236,'orig WPP2004'!$B$4:$CZ$265,'orig WPP2004'!O$1)</f>
        <v>3234.54</v>
      </c>
      <c r="AO236" s="51">
        <f>VLOOKUP($B$4:$B$236,'orig WPP2004'!$B$4:$CZ$265,'orig WPP2004'!P$1)</f>
        <v>3334.8969999999999</v>
      </c>
      <c r="AP236" s="51">
        <f>VLOOKUP($B$4:$B$236,'orig WPP2004'!$B$4:$CZ$265,'orig WPP2004'!Q$1)</f>
        <v>3440.8130000000001</v>
      </c>
      <c r="AQ236" s="51">
        <f>VLOOKUP($B$4:$B$236,'orig WPP2004'!$B$4:$CZ$265,'orig WPP2004'!R$1)</f>
        <v>3550.9119999999998</v>
      </c>
      <c r="AR236" s="51">
        <f>VLOOKUP($B$4:$B$236,'orig WPP2004'!$B$4:$CZ$265,'orig WPP2004'!S$1)</f>
        <v>3664.35</v>
      </c>
      <c r="AS236" s="51">
        <f>VLOOKUP($B$4:$B$236,'orig WPP2004'!$B$4:$CZ$265,'orig WPP2004'!T$1)</f>
        <v>3780.462</v>
      </c>
      <c r="AT236" s="51">
        <f>VLOOKUP($B$4:$B$236,'orig WPP2004'!$B$4:$CZ$265,'orig WPP2004'!U$1)</f>
        <v>3899.9639999999999</v>
      </c>
      <c r="AU236" s="51">
        <f>VLOOKUP($B$4:$B$236,'orig WPP2004'!$B$4:$CZ$265,'orig WPP2004'!V$1)</f>
        <v>4025.0079999999998</v>
      </c>
      <c r="AV236" s="51">
        <f>VLOOKUP($B$4:$B$236,'orig WPP2004'!$B$4:$CZ$265,'orig WPP2004'!W$1)</f>
        <v>4158.5590000000002</v>
      </c>
      <c r="AW236" s="51">
        <f>VLOOKUP($B$4:$B$236,'orig WPP2004'!$B$4:$CZ$265,'orig WPP2004'!X$1)</f>
        <v>4302.5619999999999</v>
      </c>
      <c r="AX236" s="51">
        <f>VLOOKUP($B$4:$B$236,'orig WPP2004'!$B$4:$CZ$265,'orig WPP2004'!Y$1)</f>
        <v>4458.1869999999999</v>
      </c>
      <c r="AY236" s="51">
        <f>VLOOKUP($B$4:$B$236,'orig WPP2004'!$B$4:$CZ$265,'orig WPP2004'!Z$1)</f>
        <v>4624.3379999999997</v>
      </c>
      <c r="AZ236" s="51">
        <f>VLOOKUP($B$4:$B$236,'orig WPP2004'!$B$4:$CZ$265,'orig WPP2004'!AA$1)</f>
        <v>4797.9519999999993</v>
      </c>
      <c r="BA236" s="51">
        <f>VLOOKUP($B$4:$B$236,'orig WPP2004'!$B$4:$CZ$265,'orig WPP2004'!AB$1)</f>
        <v>4974.6750000000002</v>
      </c>
      <c r="BB236" s="51">
        <f>VLOOKUP($B$4:$B$236,'orig WPP2004'!$B$4:$CZ$265,'orig WPP2004'!AC$1)</f>
        <v>5151.4830000000002</v>
      </c>
      <c r="BC236" s="51">
        <f>VLOOKUP($B$4:$B$236,'orig WPP2004'!$B$4:$CZ$265,'orig WPP2004'!AD$1)</f>
        <v>5327.1559999999999</v>
      </c>
      <c r="BD236" s="51">
        <f>VLOOKUP($B$4:$B$236,'orig WPP2004'!$B$4:$CZ$265,'orig WPP2004'!AE$1)</f>
        <v>5502.9480000000003</v>
      </c>
      <c r="BE236" s="51">
        <f>VLOOKUP($B$4:$B$236,'orig WPP2004'!$B$4:$CZ$265,'orig WPP2004'!AF$1)</f>
        <v>5681.3220000000001</v>
      </c>
      <c r="BF236" s="51">
        <f>VLOOKUP($B$4:$B$236,'orig WPP2004'!$B$4:$CZ$265,'orig WPP2004'!AG$1)</f>
        <v>5865.9390000000003</v>
      </c>
      <c r="BG236" s="51">
        <f>VLOOKUP($B$4:$B$236,'orig WPP2004'!$B$4:$CZ$265,'orig WPP2004'!AH$1)</f>
        <v>6059.4310000000005</v>
      </c>
      <c r="BH236" s="51">
        <f>VLOOKUP($B$4:$B$236,'orig WPP2004'!$B$4:$CZ$265,'orig WPP2004'!AI$1)</f>
        <v>6262.0749999999998</v>
      </c>
      <c r="BI236" s="51">
        <f>VLOOKUP($B$4:$B$236,'orig WPP2004'!$B$4:$CZ$265,'orig WPP2004'!AJ$1)</f>
        <v>6472.8620000000001</v>
      </c>
      <c r="BJ236" s="51">
        <f>VLOOKUP($B$4:$B$236,'orig WPP2004'!$B$4:$CZ$265,'orig WPP2004'!AK$1)</f>
        <v>6691.5339999999997</v>
      </c>
      <c r="BK236" s="51">
        <f>VLOOKUP($B$4:$B$236,'orig WPP2004'!$B$4:$CZ$265,'orig WPP2004'!AL$1)</f>
        <v>6917.4979999999996</v>
      </c>
      <c r="BL236" s="51">
        <f>VLOOKUP($B$4:$B$236,'orig WPP2004'!$B$4:$CZ$265,'orig WPP2004'!AM$1)</f>
        <v>7150.009</v>
      </c>
      <c r="BM236" s="51">
        <f>VLOOKUP($B$4:$B$236,'orig WPP2004'!$B$4:$CZ$265,'orig WPP2004'!AN$1)</f>
        <v>7389.1480000000001</v>
      </c>
      <c r="BN236" s="51">
        <f>VLOOKUP($B$4:$B$236,'orig WPP2004'!$B$4:$CZ$265,'orig WPP2004'!AO$1)</f>
        <v>7634.19</v>
      </c>
      <c r="BO236" s="51">
        <f>VLOOKUP($B$4:$B$236,'orig WPP2004'!$B$4:$CZ$265,'orig WPP2004'!AP$1)</f>
        <v>7882.5460000000003</v>
      </c>
      <c r="BP236" s="51">
        <f>VLOOKUP($B$4:$B$236,'orig WPP2004'!$B$4:$CZ$265,'orig WPP2004'!AQ$1)</f>
        <v>8130.8729999999996</v>
      </c>
      <c r="BQ236" s="51">
        <f>VLOOKUP($B$4:$B$236,'orig WPP2004'!$B$4:$CZ$265,'orig WPP2004'!AR$1)</f>
        <v>8376.6610000000001</v>
      </c>
      <c r="BR236" s="51">
        <f>VLOOKUP($B$4:$B$236,'orig WPP2004'!$B$4:$CZ$265,'orig WPP2004'!AS$1)</f>
        <v>8618.3739999999998</v>
      </c>
      <c r="BS236" s="51">
        <f>VLOOKUP($B$4:$B$236,'orig WPP2004'!$B$4:$CZ$265,'orig WPP2004'!AT$1)</f>
        <v>8856.1170000000002</v>
      </c>
      <c r="BT236" s="51">
        <f>VLOOKUP($B$4:$B$236,'orig WPP2004'!$B$4:$CZ$265,'orig WPP2004'!AU$1)</f>
        <v>9091.018</v>
      </c>
      <c r="BU236" s="51">
        <f>VLOOKUP($B$4:$B$236,'orig WPP2004'!$B$4:$CZ$265,'orig WPP2004'!AV$1)</f>
        <v>9325.0529999999999</v>
      </c>
      <c r="BV236" s="51">
        <f>VLOOKUP($B$4:$B$236,'orig WPP2004'!$B$4:$CZ$265,'orig WPP2004'!AW$1)</f>
        <v>9559.42</v>
      </c>
      <c r="BW236" s="51">
        <f>VLOOKUP($B$4:$B$236,'orig WPP2004'!$B$4:$CZ$265,'orig WPP2004'!AX$1)</f>
        <v>9794.8340000000007</v>
      </c>
      <c r="BX236" s="51">
        <f>VLOOKUP($B$4:$B$236,'orig WPP2004'!$B$4:$CZ$265,'orig WPP2004'!AY$1)</f>
        <v>10030.072</v>
      </c>
      <c r="BY236" s="51">
        <f>VLOOKUP($B$4:$B$236,'orig WPP2004'!$B$4:$CZ$265,'orig WPP2004'!AZ$1)</f>
        <v>10262.156999999999</v>
      </c>
      <c r="BZ236" s="51">
        <f>VLOOKUP($B$4:$B$236,'orig WPP2004'!$B$4:$CZ$265,'orig WPP2004'!BA$1)</f>
        <v>10487.050999999999</v>
      </c>
      <c r="CA236" s="51">
        <f>VLOOKUP($B$4:$B$236,'orig WPP2004'!$B$4:$CZ$265,'orig WPP2004'!BB$1)</f>
        <v>10702.114000000001</v>
      </c>
      <c r="CB236" s="51">
        <f>VLOOKUP($B$4:$B$236,'orig WPP2004'!$B$4:$CZ$265,'orig WPP2004'!BC$1)</f>
        <v>10906.483</v>
      </c>
      <c r="CC236" s="51">
        <f>VLOOKUP($B$4:$B$236,'orig WPP2004'!$B$4:$CZ$265,'orig WPP2004'!BD$1)</f>
        <v>11101.815999999999</v>
      </c>
      <c r="CD236" s="51">
        <f>VLOOKUP($B$4:$B$236,'orig WPP2004'!$B$4:$CZ$265,'orig WPP2004'!BE$1)</f>
        <v>11291.162</v>
      </c>
      <c r="CE236" s="51">
        <f>VLOOKUP($B$4:$B$236,'orig WPP2004'!$B$4:$CZ$265,'orig WPP2004'!BF$1)</f>
        <v>11478.886</v>
      </c>
      <c r="CF236" s="51">
        <f>VLOOKUP($B$4:$B$236,'orig WPP2004'!$B$4:$CZ$265,'orig WPP2004'!BG$1)</f>
        <v>11668.457</v>
      </c>
      <c r="CG236" s="51">
        <f>VLOOKUP($B$4:$B$236,'orig WPP2004'!$B$4:$CZ$265,'orig WPP2004'!BH$1)</f>
        <v>11860.828000000001</v>
      </c>
      <c r="CH236" s="51">
        <f>VLOOKUP($B$4:$B$236,'orig WPP2004'!$B$4:$CZ$265,'orig WPP2004'!BI$1)</f>
        <v>12056.046</v>
      </c>
      <c r="CI236" s="51">
        <f>VLOOKUP($B$4:$B$236,'orig WPP2004'!$B$4:$CZ$265,'orig WPP2004'!BJ$1)</f>
        <v>12255.594999999999</v>
      </c>
      <c r="CJ236" s="51">
        <f>VLOOKUP($B$4:$B$236,'orig WPP2004'!$B$4:$CZ$265,'orig WPP2004'!BK$1)</f>
        <v>12460.948</v>
      </c>
      <c r="CK236" s="51">
        <f>VLOOKUP($B$4:$B$236,'orig WPP2004'!$B$4:$CZ$265,'orig WPP2004'!BL$1)</f>
        <v>12673.173999999999</v>
      </c>
      <c r="CL236" s="51">
        <f>VLOOKUP($B$4:$B$236,'orig WPP2004'!$B$4:$CZ$265,'orig WPP2004'!BM$1)</f>
        <v>12892.947</v>
      </c>
      <c r="CM236" s="51">
        <f>VLOOKUP($B$4:$B$236,'orig WPP2004'!$B$4:$CZ$265,'orig WPP2004'!BN$1)</f>
        <v>13120.3</v>
      </c>
      <c r="CN236" s="51">
        <f>VLOOKUP($B$4:$B$236,'orig WPP2004'!$B$4:$CZ$265,'orig WPP2004'!BO$1)</f>
        <v>13354.727999999999</v>
      </c>
      <c r="CO236" s="51">
        <f>VLOOKUP($B$4:$B$236,'orig WPP2004'!$B$4:$CZ$265,'orig WPP2004'!BP$1)</f>
        <v>13595.29</v>
      </c>
      <c r="CP236" s="51">
        <f>VLOOKUP($B$4:$B$236,'orig WPP2004'!$B$4:$CZ$265,'orig WPP2004'!BQ$1)</f>
        <v>13841.096</v>
      </c>
      <c r="CQ236" s="51">
        <f>VLOOKUP($B$4:$B$236,'orig WPP2004'!$B$4:$CZ$265,'orig WPP2004'!BR$1)</f>
        <v>14092.108</v>
      </c>
      <c r="CR236" s="51">
        <f>VLOOKUP($B$4:$B$236,'orig WPP2004'!$B$4:$CZ$265,'orig WPP2004'!BS$1)</f>
        <v>14348.005000000001</v>
      </c>
      <c r="CS236" s="51">
        <f>VLOOKUP($B$4:$B$236,'orig WPP2004'!$B$4:$CZ$265,'orig WPP2004'!BT$1)</f>
        <v>14607.208999999999</v>
      </c>
      <c r="CT236" s="51">
        <f>VLOOKUP($B$4:$B$236,'orig WPP2004'!$B$4:$CZ$265,'orig WPP2004'!BU$1)</f>
        <v>14867.726000000001</v>
      </c>
      <c r="CU236" s="51">
        <f>VLOOKUP($B$4:$B$236,'orig WPP2004'!$B$4:$CZ$265,'orig WPP2004'!BV$1)</f>
        <v>15128.038</v>
      </c>
      <c r="CV236" s="51">
        <f>VLOOKUP($B$4:$B$236,'orig WPP2004'!$B$4:$CZ$265,'orig WPP2004'!BW$1)</f>
        <v>15387.4</v>
      </c>
      <c r="CW236" s="51">
        <f>VLOOKUP($B$4:$B$236,'orig WPP2004'!$B$4:$CZ$265,'orig WPP2004'!BX$1)</f>
        <v>15645.829000000002</v>
      </c>
      <c r="CX236" s="51">
        <f>VLOOKUP($B$4:$B$236,'orig WPP2004'!$B$4:$CZ$265,'orig WPP2004'!BY$1)</f>
        <v>15903.537</v>
      </c>
      <c r="CY236" s="51">
        <f>VLOOKUP($B$4:$B$236,'orig WPP2004'!$B$4:$CZ$265,'orig WPP2004'!BZ$1)</f>
        <v>16161.082999999999</v>
      </c>
      <c r="CZ236" s="51">
        <f>VLOOKUP($B$4:$B$236,'orig WPP2004'!$B$4:$CZ$265,'orig WPP2004'!CA$1)</f>
        <v>16418.859</v>
      </c>
      <c r="DA236" s="51">
        <f>VLOOKUP($B$4:$B$236,'orig WPP2004'!$B$4:$CZ$265,'orig WPP2004'!CB$1)</f>
        <v>16676.767</v>
      </c>
      <c r="DB236" s="51">
        <f>VLOOKUP($B$4:$B$236,'orig WPP2004'!$B$4:$CZ$265,'orig WPP2004'!CC$1)</f>
        <v>16934.501</v>
      </c>
      <c r="DC236" s="51">
        <f>VLOOKUP($B$4:$B$236,'orig WPP2004'!$B$4:$CZ$265,'orig WPP2004'!CD$1)</f>
        <v>17192.025999999998</v>
      </c>
      <c r="DD236" s="51">
        <f>VLOOKUP($B$4:$B$236,'orig WPP2004'!$B$4:$CZ$265,'orig WPP2004'!CE$1)</f>
        <v>17449.313999999998</v>
      </c>
      <c r="DE236" s="51">
        <f>VLOOKUP($B$4:$B$236,'orig WPP2004'!$B$4:$CZ$265,'orig WPP2004'!CF$1)</f>
        <v>17706.350999999999</v>
      </c>
    </row>
    <row r="237" spans="1:109">
      <c r="B237" s="3"/>
      <c r="C237" s="118" t="s">
        <v>29</v>
      </c>
      <c r="D237" s="119">
        <f>SUM(D4:D236)</f>
        <v>640035.77434228791</v>
      </c>
      <c r="E237" s="119">
        <f t="shared" ref="E237:AB237" si="7">SUM(E4:E236)</f>
        <v>662378.30591810762</v>
      </c>
      <c r="F237" s="119">
        <f t="shared" si="7"/>
        <v>679615.89605302038</v>
      </c>
      <c r="G237" s="119">
        <f t="shared" si="7"/>
        <v>689283.58024522802</v>
      </c>
      <c r="H237" s="119">
        <f t="shared" si="7"/>
        <v>769991.54680704721</v>
      </c>
      <c r="I237" s="119">
        <f t="shared" si="7"/>
        <v>824276.11034367653</v>
      </c>
      <c r="J237" s="119">
        <f t="shared" si="7"/>
        <v>846137.3285715786</v>
      </c>
      <c r="K237" s="119">
        <f t="shared" si="7"/>
        <v>864445.83156550012</v>
      </c>
      <c r="L237" s="119">
        <f t="shared" si="7"/>
        <v>949409.34364491876</v>
      </c>
      <c r="M237" s="119">
        <f t="shared" si="7"/>
        <v>982617.84208472748</v>
      </c>
      <c r="N237" s="119">
        <f t="shared" si="7"/>
        <v>980851.29624325538</v>
      </c>
      <c r="O237" s="119">
        <f t="shared" si="7"/>
        <v>1045073.9627365547</v>
      </c>
      <c r="P237" s="119">
        <f t="shared" si="7"/>
        <v>1069841.6901833233</v>
      </c>
      <c r="Q237" s="119">
        <f t="shared" si="7"/>
        <v>1138392.5644127124</v>
      </c>
      <c r="R237" s="119">
        <f t="shared" si="7"/>
        <v>1192729.3936715426</v>
      </c>
      <c r="S237" s="119">
        <f t="shared" si="7"/>
        <v>1244327.9493203303</v>
      </c>
      <c r="T237" s="119">
        <f t="shared" si="7"/>
        <v>1270044.0728434846</v>
      </c>
      <c r="U237" s="119">
        <f t="shared" si="7"/>
        <v>1309430.1358341337</v>
      </c>
      <c r="V237" s="119">
        <f t="shared" si="7"/>
        <v>1397685.0215329523</v>
      </c>
      <c r="W237" s="119">
        <f t="shared" si="7"/>
        <v>1516025.314153447</v>
      </c>
      <c r="X237" s="119">
        <f t="shared" si="7"/>
        <v>1633848.2128151224</v>
      </c>
      <c r="Y237" s="119">
        <f t="shared" si="7"/>
        <v>1753594.4426129411</v>
      </c>
      <c r="Z237" s="119">
        <f t="shared" si="7"/>
        <v>1888034.1267282858</v>
      </c>
      <c r="AA237" s="119">
        <f t="shared" si="7"/>
        <v>2073363.4206612098</v>
      </c>
      <c r="AB237" s="119">
        <f t="shared" si="7"/>
        <v>2299541.9385802099</v>
      </c>
      <c r="AC237" s="120">
        <f t="shared" ref="AC237:AI237" si="8">SUM(AC4:AC236)</f>
        <v>2528313.2925169407</v>
      </c>
      <c r="AD237" s="120">
        <f t="shared" si="8"/>
        <v>2575602.0225686356</v>
      </c>
      <c r="AE237" s="120">
        <f t="shared" si="8"/>
        <v>2622834.5896203313</v>
      </c>
      <c r="AF237" s="120">
        <f t="shared" si="8"/>
        <v>2670382.3416720252</v>
      </c>
      <c r="AG237" s="120">
        <f t="shared" si="8"/>
        <v>2718580.3527237177</v>
      </c>
      <c r="AH237" s="120">
        <f t="shared" si="8"/>
        <v>2767727.5347754122</v>
      </c>
      <c r="AI237" s="120">
        <f t="shared" si="8"/>
        <v>2818086.4638271034</v>
      </c>
      <c r="AJ237" s="120">
        <f t="shared" ref="AJ237:BO237" si="9">SUM(AJ4:AJ236)</f>
        <v>2869883.5838787998</v>
      </c>
      <c r="AK237" s="120">
        <f t="shared" si="9"/>
        <v>2923309.0039304933</v>
      </c>
      <c r="AL237" s="120">
        <f t="shared" si="9"/>
        <v>2978516.6969821872</v>
      </c>
      <c r="AM237" s="120">
        <f t="shared" si="9"/>
        <v>3035624.5450338814</v>
      </c>
      <c r="AN237" s="120">
        <f t="shared" si="9"/>
        <v>3094729.833267333</v>
      </c>
      <c r="AO237" s="120">
        <f t="shared" si="9"/>
        <v>3155862.95750078</v>
      </c>
      <c r="AP237" s="120">
        <f t="shared" si="9"/>
        <v>3219033.9107342334</v>
      </c>
      <c r="AQ237" s="120">
        <f t="shared" si="9"/>
        <v>3284216.6009676792</v>
      </c>
      <c r="AR237" s="120">
        <f t="shared" si="9"/>
        <v>3351348.6992011317</v>
      </c>
      <c r="AS237" s="120">
        <f t="shared" si="9"/>
        <v>3420389.193434583</v>
      </c>
      <c r="AT237" s="120">
        <f t="shared" si="9"/>
        <v>3491215.8506680345</v>
      </c>
      <c r="AU237" s="120">
        <f t="shared" si="9"/>
        <v>3563565.4919014778</v>
      </c>
      <c r="AV237" s="120">
        <f t="shared" si="9"/>
        <v>3622479.6549999998</v>
      </c>
      <c r="AW237" s="120">
        <f t="shared" si="9"/>
        <v>3696590.1629999983</v>
      </c>
      <c r="AX237" s="120">
        <f t="shared" si="9"/>
        <v>3771577.3970000008</v>
      </c>
      <c r="AY237" s="120">
        <f t="shared" si="9"/>
        <v>3847327.9849999971</v>
      </c>
      <c r="AZ237" s="120">
        <f t="shared" si="9"/>
        <v>3923325.6289999993</v>
      </c>
      <c r="BA237" s="120">
        <f t="shared" si="9"/>
        <v>3998932.9519999991</v>
      </c>
      <c r="BB237" s="120">
        <f t="shared" si="9"/>
        <v>4073741.8190000001</v>
      </c>
      <c r="BC237" s="120">
        <f t="shared" si="9"/>
        <v>4147501.2330000014</v>
      </c>
      <c r="BD237" s="120">
        <f t="shared" si="9"/>
        <v>4220447.8059999999</v>
      </c>
      <c r="BE237" s="120">
        <f t="shared" si="9"/>
        <v>4293276.7179999985</v>
      </c>
      <c r="BF237" s="120">
        <f t="shared" si="9"/>
        <v>4366979.6800000025</v>
      </c>
      <c r="BG237" s="120">
        <f t="shared" si="9"/>
        <v>4442296.595999999</v>
      </c>
      <c r="BH237" s="120">
        <f t="shared" si="9"/>
        <v>4519319.5709999995</v>
      </c>
      <c r="BI237" s="120">
        <f t="shared" si="9"/>
        <v>4597879.8079999974</v>
      </c>
      <c r="BJ237" s="120">
        <f t="shared" si="9"/>
        <v>4678120.6830000011</v>
      </c>
      <c r="BK237" s="120">
        <f t="shared" si="9"/>
        <v>4760148.4380000019</v>
      </c>
      <c r="BL237" s="120">
        <f t="shared" si="9"/>
        <v>4843949.085</v>
      </c>
      <c r="BM237" s="120">
        <f t="shared" si="9"/>
        <v>4929651.9220000021</v>
      </c>
      <c r="BN237" s="120">
        <f t="shared" si="9"/>
        <v>5017013.1160000032</v>
      </c>
      <c r="BO237" s="120">
        <f t="shared" si="9"/>
        <v>5105167.1610000059</v>
      </c>
      <c r="BP237" s="120">
        <f t="shared" ref="BP237:CU237" si="10">SUM(BP4:BP236)</f>
        <v>5192957.1600000039</v>
      </c>
      <c r="BQ237" s="120">
        <f t="shared" si="10"/>
        <v>5279521.2829999989</v>
      </c>
      <c r="BR237" s="120">
        <f t="shared" si="10"/>
        <v>5364513.1119999979</v>
      </c>
      <c r="BS237" s="120">
        <f t="shared" si="10"/>
        <v>5448048.5430000015</v>
      </c>
      <c r="BT237" s="120">
        <f t="shared" si="10"/>
        <v>5530303.4980000025</v>
      </c>
      <c r="BU237" s="120">
        <f t="shared" si="10"/>
        <v>5611646.9999999991</v>
      </c>
      <c r="BV237" s="120">
        <f t="shared" si="10"/>
        <v>5692354.5370000014</v>
      </c>
      <c r="BW237" s="120">
        <f t="shared" si="10"/>
        <v>5772438.0819999995</v>
      </c>
      <c r="BX237" s="120">
        <f t="shared" si="10"/>
        <v>5851782.5839999998</v>
      </c>
      <c r="BY237" s="120">
        <f t="shared" si="10"/>
        <v>5930407.1029999973</v>
      </c>
      <c r="BZ237" s="120">
        <f t="shared" si="10"/>
        <v>6008326.0710000014</v>
      </c>
      <c r="CA237" s="120">
        <f t="shared" si="10"/>
        <v>6085574.385999999</v>
      </c>
      <c r="CB237" s="120">
        <f t="shared" si="10"/>
        <v>6162166.390999998</v>
      </c>
      <c r="CC237" s="120">
        <f t="shared" si="10"/>
        <v>6238183.3209999967</v>
      </c>
      <c r="CD237" s="120">
        <f t="shared" si="10"/>
        <v>6313808.593999994</v>
      </c>
      <c r="CE237" s="120">
        <f t="shared" si="10"/>
        <v>6389273.5560000017</v>
      </c>
      <c r="CF237" s="120">
        <f t="shared" si="10"/>
        <v>6464751.6089999992</v>
      </c>
      <c r="CG237" s="120">
        <f t="shared" si="10"/>
        <v>6540285.0380000044</v>
      </c>
      <c r="CH237" s="120">
        <f t="shared" si="10"/>
        <v>6615854.0530000012</v>
      </c>
      <c r="CI237" s="120">
        <f t="shared" si="10"/>
        <v>6691483.9570000004</v>
      </c>
      <c r="CJ237" s="120">
        <f t="shared" si="10"/>
        <v>6767181.5989999995</v>
      </c>
      <c r="CK237" s="120">
        <f t="shared" si="10"/>
        <v>6842925.2080000015</v>
      </c>
      <c r="CL237" s="120">
        <f t="shared" si="10"/>
        <v>6918709.411000005</v>
      </c>
      <c r="CM237" s="120">
        <f t="shared" si="10"/>
        <v>6994459.3929999992</v>
      </c>
      <c r="CN237" s="120">
        <f t="shared" si="10"/>
        <v>7069987.3380000014</v>
      </c>
      <c r="CO237" s="120">
        <f t="shared" si="10"/>
        <v>7145047.8369999966</v>
      </c>
      <c r="CP237" s="120">
        <f t="shared" si="10"/>
        <v>7219433.2109999973</v>
      </c>
      <c r="CQ237" s="120">
        <f t="shared" si="10"/>
        <v>7293054.2949999971</v>
      </c>
      <c r="CR237" s="120">
        <f t="shared" si="10"/>
        <v>7365851.8519999981</v>
      </c>
      <c r="CS237" s="120">
        <f t="shared" si="10"/>
        <v>7437684.5100000007</v>
      </c>
      <c r="CT237" s="120">
        <f t="shared" si="10"/>
        <v>7508403.7190000014</v>
      </c>
      <c r="CU237" s="120">
        <f t="shared" si="10"/>
        <v>7577890.5519999955</v>
      </c>
      <c r="CV237" s="120">
        <f t="shared" ref="CV237:DE237" si="11">SUM(CV4:CV236)</f>
        <v>7646066.9129999988</v>
      </c>
      <c r="CW237" s="120">
        <f t="shared" si="11"/>
        <v>7712896.7350000041</v>
      </c>
      <c r="CX237" s="120">
        <f t="shared" si="11"/>
        <v>7778363.3290000027</v>
      </c>
      <c r="CY237" s="120">
        <f t="shared" si="11"/>
        <v>7842474.7719999999</v>
      </c>
      <c r="CZ237" s="120">
        <f t="shared" si="11"/>
        <v>7905241.2840000009</v>
      </c>
      <c r="DA237" s="120">
        <f t="shared" si="11"/>
        <v>7966643.7310000034</v>
      </c>
      <c r="DB237" s="120">
        <f t="shared" si="11"/>
        <v>8026676.6369999945</v>
      </c>
      <c r="DC237" s="120">
        <f t="shared" si="11"/>
        <v>8085387.7030000016</v>
      </c>
      <c r="DD237" s="120">
        <f t="shared" si="11"/>
        <v>8142845.1709999992</v>
      </c>
      <c r="DE237" s="120">
        <f t="shared" si="11"/>
        <v>8199106.3020000029</v>
      </c>
    </row>
    <row r="238" spans="1:109">
      <c r="B238" s="3"/>
      <c r="C238" s="1"/>
      <c r="D238" s="28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</row>
    <row r="239" spans="1:109">
      <c r="B239" s="60">
        <v>900</v>
      </c>
      <c r="C239" s="84" t="s">
        <v>379</v>
      </c>
      <c r="D239" s="29">
        <f t="shared" ref="D239:AB239" si="12">SUM(D4:D236)</f>
        <v>640035.77434228791</v>
      </c>
      <c r="E239" s="29">
        <f t="shared" si="12"/>
        <v>662378.30591810762</v>
      </c>
      <c r="F239" s="29">
        <f t="shared" si="12"/>
        <v>679615.89605302038</v>
      </c>
      <c r="G239" s="29">
        <f t="shared" si="12"/>
        <v>689283.58024522802</v>
      </c>
      <c r="H239" s="29">
        <f t="shared" si="12"/>
        <v>769991.54680704721</v>
      </c>
      <c r="I239" s="29">
        <f t="shared" si="12"/>
        <v>824276.11034367653</v>
      </c>
      <c r="J239" s="29">
        <f t="shared" si="12"/>
        <v>846137.3285715786</v>
      </c>
      <c r="K239" s="29">
        <f t="shared" si="12"/>
        <v>864445.83156550012</v>
      </c>
      <c r="L239" s="29">
        <f t="shared" si="12"/>
        <v>949409.34364491876</v>
      </c>
      <c r="M239" s="29">
        <f t="shared" si="12"/>
        <v>982617.84208472748</v>
      </c>
      <c r="N239" s="29">
        <f t="shared" si="12"/>
        <v>980851.29624325538</v>
      </c>
      <c r="O239" s="29">
        <f t="shared" si="12"/>
        <v>1045073.9627365547</v>
      </c>
      <c r="P239" s="29">
        <f t="shared" si="12"/>
        <v>1069841.6901833233</v>
      </c>
      <c r="Q239" s="29">
        <f t="shared" si="12"/>
        <v>1138392.5644127124</v>
      </c>
      <c r="R239" s="29">
        <f t="shared" si="12"/>
        <v>1192729.3936715426</v>
      </c>
      <c r="S239" s="29">
        <f t="shared" si="12"/>
        <v>1244327.9493203303</v>
      </c>
      <c r="T239" s="29">
        <f t="shared" si="12"/>
        <v>1270044.0728434846</v>
      </c>
      <c r="U239" s="29">
        <f t="shared" si="12"/>
        <v>1309430.1358341337</v>
      </c>
      <c r="V239" s="29">
        <f t="shared" si="12"/>
        <v>1397685.0215329523</v>
      </c>
      <c r="W239" s="29">
        <f t="shared" si="12"/>
        <v>1516025.314153447</v>
      </c>
      <c r="X239" s="29">
        <f t="shared" si="12"/>
        <v>1633848.2128151224</v>
      </c>
      <c r="Y239" s="29">
        <f t="shared" si="12"/>
        <v>1753594.4426129411</v>
      </c>
      <c r="Z239" s="29">
        <f t="shared" si="12"/>
        <v>1888034.1267282858</v>
      </c>
      <c r="AA239" s="29">
        <f t="shared" si="12"/>
        <v>2073363.4206612098</v>
      </c>
      <c r="AB239" s="29">
        <f t="shared" si="12"/>
        <v>2299541.9385802099</v>
      </c>
      <c r="AC239" s="51">
        <f>VLOOKUP($B$4:$B$271,'orig WPP2004'!$B$4:$CZ$265,'orig WPP2004'!D$1)</f>
        <v>2519469.8020000001</v>
      </c>
      <c r="AD239" s="51">
        <f>VLOOKUP($B$4:$B$271,'orig WPP2004'!$B$4:$CZ$265,'orig WPP2004'!E$1)</f>
        <v>2566461.5830000006</v>
      </c>
      <c r="AE239" s="51">
        <f>VLOOKUP($B$4:$B$271,'orig WPP2004'!$B$4:$CZ$265,'orig WPP2004'!F$1)</f>
        <v>2613397.2009999999</v>
      </c>
      <c r="AF239" s="51">
        <f>VLOOKUP($B$4:$B$271,'orig WPP2004'!$B$4:$CZ$265,'orig WPP2004'!G$1)</f>
        <v>2660648.0040000002</v>
      </c>
      <c r="AG239" s="51">
        <f>VLOOKUP($B$4:$B$271,'orig WPP2004'!$B$4:$CZ$265,'orig WPP2004'!H$1)</f>
        <v>2708549.0659999996</v>
      </c>
      <c r="AH239" s="51">
        <f>VLOOKUP($B$4:$B$271,'orig WPP2004'!$B$4:$CZ$265,'orig WPP2004'!I$1)</f>
        <v>2757399.2990000001</v>
      </c>
      <c r="AI239" s="51">
        <f>VLOOKUP($B$4:$B$271,'orig WPP2004'!$B$4:$CZ$265,'orig WPP2004'!J$1)</f>
        <v>2807461.2790000006</v>
      </c>
      <c r="AJ239" s="51">
        <f>VLOOKUP($B$4:$B$271,'orig WPP2004'!$B$4:$CZ$265,'orig WPP2004'!K$1)</f>
        <v>2858961.45</v>
      </c>
      <c r="AK239" s="51">
        <f>VLOOKUP($B$4:$B$271,'orig WPP2004'!$B$4:$CZ$265,'orig WPP2004'!L$1)</f>
        <v>2912089.9209999996</v>
      </c>
      <c r="AL239" s="51">
        <f>VLOOKUP($B$4:$B$271,'orig WPP2004'!$B$4:$CZ$265,'orig WPP2004'!M$1)</f>
        <v>2967000.6649999996</v>
      </c>
      <c r="AM239" s="51">
        <f>VLOOKUP($B$4:$B$271,'orig WPP2004'!$B$4:$CZ$265,'orig WPP2004'!N$1)</f>
        <v>3023811.5639999993</v>
      </c>
      <c r="AN239" s="51">
        <f>VLOOKUP($B$4:$B$271,'orig WPP2004'!$B$4:$CZ$265,'orig WPP2004'!O$1)</f>
        <v>3082604.4330000007</v>
      </c>
      <c r="AO239" s="51">
        <f>VLOOKUP($B$4:$B$271,'orig WPP2004'!$B$4:$CZ$265,'orig WPP2004'!P$1)</f>
        <v>3143425.1379999998</v>
      </c>
      <c r="AP239" s="51">
        <f>VLOOKUP($B$4:$B$271,'orig WPP2004'!$B$4:$CZ$265,'orig WPP2004'!Q$1)</f>
        <v>3206283.6719999989</v>
      </c>
      <c r="AQ239" s="51">
        <f>VLOOKUP($B$4:$B$271,'orig WPP2004'!$B$4:$CZ$265,'orig WPP2004'!R$1)</f>
        <v>3271153.943</v>
      </c>
      <c r="AR239" s="51">
        <f>VLOOKUP($B$4:$B$271,'orig WPP2004'!$B$4:$CZ$265,'orig WPP2004'!S$1)</f>
        <v>3337973.6220000004</v>
      </c>
      <c r="AS239" s="51">
        <f>VLOOKUP($B$4:$B$271,'orig WPP2004'!$B$4:$CZ$265,'orig WPP2004'!T$1)</f>
        <v>3406701.6969999997</v>
      </c>
      <c r="AT239" s="51">
        <f>VLOOKUP($B$4:$B$271,'orig WPP2004'!$B$4:$CZ$265,'orig WPP2004'!U$1)</f>
        <v>3477215.9350000001</v>
      </c>
      <c r="AU239" s="51">
        <f>VLOOKUP($B$4:$B$271,'orig WPP2004'!$B$4:$CZ$265,'orig WPP2004'!V$1)</f>
        <v>3549253.1570000006</v>
      </c>
      <c r="AV239" s="51">
        <f>VLOOKUP($B$4:$B$271,'orig WPP2004'!$B$4:$CZ$265,'orig WPP2004'!W$1)</f>
        <v>3622477.6550000007</v>
      </c>
      <c r="AW239" s="51">
        <f>VLOOKUP($B$4:$B$271,'orig WPP2004'!$B$4:$CZ$265,'orig WPP2004'!X$1)</f>
        <v>3696588.1629999988</v>
      </c>
      <c r="AX239" s="51">
        <f>VLOOKUP($B$4:$B$271,'orig WPP2004'!$B$4:$CZ$265,'orig WPP2004'!Y$1)</f>
        <v>3771575.3970000003</v>
      </c>
      <c r="AY239" s="51">
        <f>VLOOKUP($B$4:$B$271,'orig WPP2004'!$B$4:$CZ$265,'orig WPP2004'!Z$1)</f>
        <v>3847325.9849999994</v>
      </c>
      <c r="AZ239" s="51">
        <f>VLOOKUP($B$4:$B$271,'orig WPP2004'!$B$4:$CZ$265,'orig WPP2004'!AA$1)</f>
        <v>3923323.6290000016</v>
      </c>
      <c r="BA239" s="51">
        <f>VLOOKUP($B$4:$B$271,'orig WPP2004'!$B$4:$CZ$265,'orig WPP2004'!AB$1)</f>
        <v>3998930.9519999996</v>
      </c>
      <c r="BB239" s="51">
        <f>VLOOKUP($B$4:$B$271,'orig WPP2004'!$B$4:$CZ$265,'orig WPP2004'!AC$1)</f>
        <v>4073739.8190000015</v>
      </c>
      <c r="BC239" s="51">
        <f>VLOOKUP($B$4:$B$271,'orig WPP2004'!$B$4:$CZ$265,'orig WPP2004'!AD$1)</f>
        <v>4147499.233</v>
      </c>
      <c r="BD239" s="51">
        <f>VLOOKUP($B$4:$B$271,'orig WPP2004'!$B$4:$CZ$265,'orig WPP2004'!AE$1)</f>
        <v>4220445.8059999989</v>
      </c>
      <c r="BE239" s="51">
        <f>VLOOKUP($B$4:$B$271,'orig WPP2004'!$B$4:$CZ$265,'orig WPP2004'!AF$1)</f>
        <v>4293274.7179999994</v>
      </c>
      <c r="BF239" s="51">
        <f>VLOOKUP($B$4:$B$271,'orig WPP2004'!$B$4:$CZ$265,'orig WPP2004'!AG$1)</f>
        <v>4366977.68</v>
      </c>
      <c r="BG239" s="51">
        <f>VLOOKUP($B$4:$B$271,'orig WPP2004'!$B$4:$CZ$265,'orig WPP2004'!AH$1)</f>
        <v>4442294.5959999999</v>
      </c>
      <c r="BH239" s="51">
        <f>VLOOKUP($B$4:$B$271,'orig WPP2004'!$B$4:$CZ$265,'orig WPP2004'!AI$1)</f>
        <v>4519317.5709999986</v>
      </c>
      <c r="BI239" s="51">
        <f>VLOOKUP($B$4:$B$271,'orig WPP2004'!$B$4:$CZ$265,'orig WPP2004'!AJ$1)</f>
        <v>4597877.8080000011</v>
      </c>
      <c r="BJ239" s="51">
        <f>VLOOKUP($B$4:$B$271,'orig WPP2004'!$B$4:$CZ$265,'orig WPP2004'!AK$1)</f>
        <v>4678118.6829999993</v>
      </c>
      <c r="BK239" s="51">
        <f>VLOOKUP($B$4:$B$271,'orig WPP2004'!$B$4:$CZ$265,'orig WPP2004'!AL$1)</f>
        <v>4760146.438000001</v>
      </c>
      <c r="BL239" s="51">
        <f>VLOOKUP($B$4:$B$271,'orig WPP2004'!$B$4:$CZ$265,'orig WPP2004'!AM$1)</f>
        <v>4843947.085</v>
      </c>
      <c r="BM239" s="51">
        <f>VLOOKUP($B$4:$B$271,'orig WPP2004'!$B$4:$CZ$265,'orig WPP2004'!AN$1)</f>
        <v>4929649.9219999993</v>
      </c>
      <c r="BN239" s="51">
        <f>VLOOKUP($B$4:$B$271,'orig WPP2004'!$B$4:$CZ$265,'orig WPP2004'!AO$1)</f>
        <v>5017011.1160000004</v>
      </c>
      <c r="BO239" s="51">
        <f>VLOOKUP($B$4:$B$271,'orig WPP2004'!$B$4:$CZ$265,'orig WPP2004'!AP$1)</f>
        <v>5105165.1609999994</v>
      </c>
      <c r="BP239" s="51">
        <f>VLOOKUP($B$4:$B$271,'orig WPP2004'!$B$4:$CZ$265,'orig WPP2004'!AQ$1)</f>
        <v>5192955.16</v>
      </c>
      <c r="BQ239" s="51">
        <f>VLOOKUP($B$4:$B$271,'orig WPP2004'!$B$4:$CZ$265,'orig WPP2004'!AR$1)</f>
        <v>5279519.2829999998</v>
      </c>
      <c r="BR239" s="51">
        <f>VLOOKUP($B$4:$B$271,'orig WPP2004'!$B$4:$CZ$265,'orig WPP2004'!AS$1)</f>
        <v>5364511.1120000007</v>
      </c>
      <c r="BS239" s="51">
        <f>VLOOKUP($B$4:$B$271,'orig WPP2004'!$B$4:$CZ$265,'orig WPP2004'!AT$1)</f>
        <v>5448046.5429999996</v>
      </c>
      <c r="BT239" s="51">
        <f>VLOOKUP($B$4:$B$271,'orig WPP2004'!$B$4:$CZ$265,'orig WPP2004'!AU$1)</f>
        <v>5530301.4979999997</v>
      </c>
      <c r="BU239" s="51">
        <f>VLOOKUP($B$4:$B$271,'orig WPP2004'!$B$4:$CZ$265,'orig WPP2004'!AV$1)</f>
        <v>5611645</v>
      </c>
      <c r="BV239" s="51">
        <f>VLOOKUP($B$4:$B$271,'orig WPP2004'!$B$4:$CZ$265,'orig WPP2004'!AW$1)</f>
        <v>5692352.5370000005</v>
      </c>
      <c r="BW239" s="51">
        <f>VLOOKUP($B$4:$B$271,'orig WPP2004'!$B$4:$CZ$265,'orig WPP2004'!AX$1)</f>
        <v>5772436.0820000013</v>
      </c>
      <c r="BX239" s="51">
        <f>VLOOKUP($B$4:$B$271,'orig WPP2004'!$B$4:$CZ$265,'orig WPP2004'!AY$1)</f>
        <v>5851780.583999997</v>
      </c>
      <c r="BY239" s="51">
        <f>VLOOKUP($B$4:$B$271,'orig WPP2004'!$B$4:$CZ$265,'orig WPP2004'!AZ$1)</f>
        <v>5930405.1030000001</v>
      </c>
      <c r="BZ239" s="51">
        <f>VLOOKUP($B$4:$B$271,'orig WPP2004'!$B$4:$CZ$265,'orig WPP2004'!BA$1)</f>
        <v>6008324.0709999995</v>
      </c>
      <c r="CA239" s="51">
        <f>VLOOKUP($B$4:$B$271,'orig WPP2004'!$B$4:$CZ$265,'orig WPP2004'!BB$1)</f>
        <v>6085572.3860000018</v>
      </c>
      <c r="CB239" s="51">
        <f>VLOOKUP($B$4:$B$271,'orig WPP2004'!$B$4:$CZ$265,'orig WPP2004'!BC$1)</f>
        <v>6162164.3910000008</v>
      </c>
      <c r="CC239" s="51">
        <f>VLOOKUP($B$4:$B$271,'orig WPP2004'!$B$4:$CZ$265,'orig WPP2004'!BD$1)</f>
        <v>6238181.3209999995</v>
      </c>
      <c r="CD239" s="51">
        <f>VLOOKUP($B$4:$B$271,'orig WPP2004'!$B$4:$CZ$265,'orig WPP2004'!BE$1)</f>
        <v>6313806.5940000005</v>
      </c>
      <c r="CE239" s="51">
        <f>VLOOKUP($B$4:$B$271,'orig WPP2004'!$B$4:$CZ$265,'orig WPP2004'!BF$1)</f>
        <v>6389271.5560000008</v>
      </c>
      <c r="CF239" s="51">
        <f>VLOOKUP($B$4:$B$271,'orig WPP2004'!$B$4:$CZ$265,'orig WPP2004'!BG$1)</f>
        <v>6464749.6090000002</v>
      </c>
      <c r="CG239" s="51">
        <f>VLOOKUP($B$4:$B$271,'orig WPP2004'!$B$4:$CZ$265,'orig WPP2004'!BH$1)</f>
        <v>6540283.0379999997</v>
      </c>
      <c r="CH239" s="51">
        <f>VLOOKUP($B$4:$B$271,'orig WPP2004'!$B$4:$CZ$265,'orig WPP2004'!BI$1)</f>
        <v>6615852.0529999984</v>
      </c>
      <c r="CI239" s="51">
        <f>VLOOKUP($B$4:$B$271,'orig WPP2004'!$B$4:$CZ$265,'orig WPP2004'!BJ$1)</f>
        <v>6691481.9570000004</v>
      </c>
      <c r="CJ239" s="51">
        <f>VLOOKUP($B$4:$B$271,'orig WPP2004'!$B$4:$CZ$265,'orig WPP2004'!BK$1)</f>
        <v>6767179.5989999985</v>
      </c>
      <c r="CK239" s="51">
        <f>VLOOKUP($B$4:$B$271,'orig WPP2004'!$B$4:$CZ$265,'orig WPP2004'!BL$1)</f>
        <v>6842923.2080000006</v>
      </c>
      <c r="CL239" s="51">
        <f>VLOOKUP($B$4:$B$271,'orig WPP2004'!$B$4:$CZ$265,'orig WPP2004'!BM$1)</f>
        <v>6918707.4109999966</v>
      </c>
      <c r="CM239" s="51">
        <f>VLOOKUP($B$4:$B$271,'orig WPP2004'!$B$4:$CZ$265,'orig WPP2004'!BN$1)</f>
        <v>6994457.3929999992</v>
      </c>
      <c r="CN239" s="51">
        <f>VLOOKUP($B$4:$B$271,'orig WPP2004'!$B$4:$CZ$265,'orig WPP2004'!BO$1)</f>
        <v>7069985.3379999986</v>
      </c>
      <c r="CO239" s="51">
        <f>VLOOKUP($B$4:$B$271,'orig WPP2004'!$B$4:$CZ$265,'orig WPP2004'!BP$1)</f>
        <v>7145045.8370000012</v>
      </c>
      <c r="CP239" s="51">
        <f>VLOOKUP($B$4:$B$271,'orig WPP2004'!$B$4:$CZ$265,'orig WPP2004'!BQ$1)</f>
        <v>7219431.2109999983</v>
      </c>
      <c r="CQ239" s="51">
        <f>VLOOKUP($B$4:$B$271,'orig WPP2004'!$B$4:$CZ$265,'orig WPP2004'!BR$1)</f>
        <v>7293052.2950000027</v>
      </c>
      <c r="CR239" s="51">
        <f>VLOOKUP($B$4:$B$271,'orig WPP2004'!$B$4:$CZ$265,'orig WPP2004'!BS$1)</f>
        <v>7365849.8519999962</v>
      </c>
      <c r="CS239" s="51">
        <f>VLOOKUP($B$4:$B$271,'orig WPP2004'!$B$4:$CZ$265,'orig WPP2004'!BT$1)</f>
        <v>7437682.5099999961</v>
      </c>
      <c r="CT239" s="51">
        <f>VLOOKUP($B$4:$B$271,'orig WPP2004'!$B$4:$CZ$265,'orig WPP2004'!BU$1)</f>
        <v>7508401.7190000014</v>
      </c>
      <c r="CU239" s="51">
        <f>VLOOKUP($B$4:$B$271,'orig WPP2004'!$B$4:$CZ$265,'orig WPP2004'!BV$1)</f>
        <v>7577888.5519999992</v>
      </c>
      <c r="CV239" s="51">
        <f>VLOOKUP($B$4:$B$271,'orig WPP2004'!$B$4:$CZ$265,'orig WPP2004'!BW$1)</f>
        <v>7646064.9129999969</v>
      </c>
      <c r="CW239" s="51">
        <f>VLOOKUP($B$4:$B$271,'orig WPP2004'!$B$4:$CZ$265,'orig WPP2004'!BX$1)</f>
        <v>7712894.7350000031</v>
      </c>
      <c r="CX239" s="51">
        <f>VLOOKUP($B$4:$B$271,'orig WPP2004'!$B$4:$CZ$265,'orig WPP2004'!BY$1)</f>
        <v>7778361.3289999999</v>
      </c>
      <c r="CY239" s="51">
        <f>VLOOKUP($B$4:$B$271,'orig WPP2004'!$B$4:$CZ$265,'orig WPP2004'!BZ$1)</f>
        <v>7842472.7719999999</v>
      </c>
      <c r="CZ239" s="51">
        <f>VLOOKUP($B$4:$B$271,'orig WPP2004'!$B$4:$CZ$265,'orig WPP2004'!CA$1)</f>
        <v>7905239.2840000009</v>
      </c>
      <c r="DA239" s="51">
        <f>VLOOKUP($B$4:$B$271,'orig WPP2004'!$B$4:$CZ$265,'orig WPP2004'!CB$1)</f>
        <v>7966641.7310000015</v>
      </c>
      <c r="DB239" s="51">
        <f>VLOOKUP($B$4:$B$271,'orig WPP2004'!$B$4:$CZ$265,'orig WPP2004'!CC$1)</f>
        <v>8026674.637000001</v>
      </c>
      <c r="DC239" s="51">
        <f>VLOOKUP($B$4:$B$271,'orig WPP2004'!$B$4:$CZ$265,'orig WPP2004'!CD$1)</f>
        <v>8085385.7029999988</v>
      </c>
      <c r="DD239" s="51">
        <f>VLOOKUP($B$4:$B$271,'orig WPP2004'!$B$4:$CZ$265,'orig WPP2004'!CE$1)</f>
        <v>8142843.1709999992</v>
      </c>
      <c r="DE239" s="51">
        <f>VLOOKUP($B$4:$B$271,'orig WPP2004'!$B$4:$CZ$265,'orig WPP2004'!CF$1)</f>
        <v>8199104.3019999992</v>
      </c>
    </row>
    <row r="240" spans="1:109">
      <c r="B240" s="60">
        <v>901</v>
      </c>
      <c r="C240" s="59" t="s">
        <v>380</v>
      </c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51">
        <f>VLOOKUP($B$4:$B$271,'orig WPP2004'!$B$4:$CZ$265,'orig WPP2004'!D$1)</f>
        <v>812771.68499999994</v>
      </c>
      <c r="AD240" s="51">
        <f>VLOOKUP($B$4:$B$271,'orig WPP2004'!$B$4:$CZ$265,'orig WPP2004'!E$1)</f>
        <v>822136.07400000014</v>
      </c>
      <c r="AE240" s="51">
        <f>VLOOKUP($B$4:$B$271,'orig WPP2004'!$B$4:$CZ$265,'orig WPP2004'!F$1)</f>
        <v>832065.05899999989</v>
      </c>
      <c r="AF240" s="51">
        <f>VLOOKUP($B$4:$B$271,'orig WPP2004'!$B$4:$CZ$265,'orig WPP2004'!G$1)</f>
        <v>842330.5610000001</v>
      </c>
      <c r="AG240" s="51">
        <f>VLOOKUP($B$4:$B$271,'orig WPP2004'!$B$4:$CZ$265,'orig WPP2004'!H$1)</f>
        <v>852756.7359999998</v>
      </c>
      <c r="AH240" s="51">
        <f>VLOOKUP($B$4:$B$271,'orig WPP2004'!$B$4:$CZ$265,'orig WPP2004'!I$1)</f>
        <v>863220.05299999984</v>
      </c>
      <c r="AI240" s="51">
        <f>VLOOKUP($B$4:$B$271,'orig WPP2004'!$B$4:$CZ$265,'orig WPP2004'!J$1)</f>
        <v>873651.74</v>
      </c>
      <c r="AJ240" s="51">
        <f>VLOOKUP($B$4:$B$271,'orig WPP2004'!$B$4:$CZ$265,'orig WPP2004'!K$1)</f>
        <v>884035.33699999982</v>
      </c>
      <c r="AK240" s="51">
        <f>VLOOKUP($B$4:$B$271,'orig WPP2004'!$B$4:$CZ$265,'orig WPP2004'!L$1)</f>
        <v>894398.96099999989</v>
      </c>
      <c r="AL240" s="51">
        <f>VLOOKUP($B$4:$B$271,'orig WPP2004'!$B$4:$CZ$265,'orig WPP2004'!M$1)</f>
        <v>904802.62299999979</v>
      </c>
      <c r="AM240" s="51">
        <f>VLOOKUP($B$4:$B$271,'orig WPP2004'!$B$4:$CZ$265,'orig WPP2004'!N$1)</f>
        <v>915299.97699999996</v>
      </c>
      <c r="AN240" s="51">
        <f>VLOOKUP($B$4:$B$271,'orig WPP2004'!$B$4:$CZ$265,'orig WPP2004'!O$1)</f>
        <v>925897.46799999988</v>
      </c>
      <c r="AO240" s="51">
        <f>VLOOKUP($B$4:$B$271,'orig WPP2004'!$B$4:$CZ$265,'orig WPP2004'!P$1)</f>
        <v>936518.73699999985</v>
      </c>
      <c r="AP240" s="51">
        <f>VLOOKUP($B$4:$B$271,'orig WPP2004'!$B$4:$CZ$265,'orig WPP2004'!Q$1)</f>
        <v>946989.23100000015</v>
      </c>
      <c r="AQ240" s="51">
        <f>VLOOKUP($B$4:$B$271,'orig WPP2004'!$B$4:$CZ$265,'orig WPP2004'!R$1)</f>
        <v>957079.62899999996</v>
      </c>
      <c r="AR240" s="51">
        <f>VLOOKUP($B$4:$B$271,'orig WPP2004'!$B$4:$CZ$265,'orig WPP2004'!S$1)</f>
        <v>966633.24</v>
      </c>
      <c r="AS240" s="51">
        <f>VLOOKUP($B$4:$B$271,'orig WPP2004'!$B$4:$CZ$265,'orig WPP2004'!T$1)</f>
        <v>975567.24499999988</v>
      </c>
      <c r="AT240" s="51">
        <f>VLOOKUP($B$4:$B$271,'orig WPP2004'!$B$4:$CZ$265,'orig WPP2004'!U$1)</f>
        <v>983944.21200000029</v>
      </c>
      <c r="AU240" s="51">
        <f>VLOOKUP($B$4:$B$271,'orig WPP2004'!$B$4:$CZ$265,'orig WPP2004'!V$1)</f>
        <v>991933.03500000038</v>
      </c>
      <c r="AV240" s="51">
        <f>VLOOKUP($B$4:$B$271,'orig WPP2004'!$B$4:$CZ$265,'orig WPP2004'!W$1)</f>
        <v>999782.55399999989</v>
      </c>
      <c r="AW240" s="51">
        <f>VLOOKUP($B$4:$B$271,'orig WPP2004'!$B$4:$CZ$265,'orig WPP2004'!X$1)</f>
        <v>1007672.7</v>
      </c>
      <c r="AX240" s="51">
        <f>VLOOKUP($B$4:$B$271,'orig WPP2004'!$B$4:$CZ$265,'orig WPP2004'!Y$1)</f>
        <v>1015660.225</v>
      </c>
      <c r="AY240" s="51">
        <f>VLOOKUP($B$4:$B$271,'orig WPP2004'!$B$4:$CZ$265,'orig WPP2004'!Z$1)</f>
        <v>1023689.1620000001</v>
      </c>
      <c r="AZ240" s="51">
        <f>VLOOKUP($B$4:$B$271,'orig WPP2004'!$B$4:$CZ$265,'orig WPP2004'!AA$1)</f>
        <v>1031691.1879999998</v>
      </c>
      <c r="BA240" s="51">
        <f>VLOOKUP($B$4:$B$271,'orig WPP2004'!$B$4:$CZ$265,'orig WPP2004'!AB$1)</f>
        <v>1039553.819</v>
      </c>
      <c r="BB240" s="51">
        <f>VLOOKUP($B$4:$B$271,'orig WPP2004'!$B$4:$CZ$265,'orig WPP2004'!AC$1)</f>
        <v>1047196.4160000002</v>
      </c>
      <c r="BC240" s="51">
        <f>VLOOKUP($B$4:$B$271,'orig WPP2004'!$B$4:$CZ$265,'orig WPP2004'!AD$1)</f>
        <v>1054618.2289999998</v>
      </c>
      <c r="BD240" s="51">
        <f>VLOOKUP($B$4:$B$271,'orig WPP2004'!$B$4:$CZ$265,'orig WPP2004'!AE$1)</f>
        <v>1061856.8439999998</v>
      </c>
      <c r="BE240" s="51">
        <f>VLOOKUP($B$4:$B$271,'orig WPP2004'!$B$4:$CZ$265,'orig WPP2004'!AF$1)</f>
        <v>1068915.777</v>
      </c>
      <c r="BF240" s="51">
        <f>VLOOKUP($B$4:$B$271,'orig WPP2004'!$B$4:$CZ$265,'orig WPP2004'!AG$1)</f>
        <v>1075804.8600000001</v>
      </c>
      <c r="BG240" s="51">
        <f>VLOOKUP($B$4:$B$271,'orig WPP2004'!$B$4:$CZ$265,'orig WPP2004'!AH$1)</f>
        <v>1082539.2949999999</v>
      </c>
      <c r="BH240" s="51">
        <f>VLOOKUP($B$4:$B$271,'orig WPP2004'!$B$4:$CZ$265,'orig WPP2004'!AI$1)</f>
        <v>1089090.1239999998</v>
      </c>
      <c r="BI240" s="51">
        <f>VLOOKUP($B$4:$B$271,'orig WPP2004'!$B$4:$CZ$265,'orig WPP2004'!AJ$1)</f>
        <v>1095471.669</v>
      </c>
      <c r="BJ240" s="51">
        <f>VLOOKUP($B$4:$B$271,'orig WPP2004'!$B$4:$CZ$265,'orig WPP2004'!AK$1)</f>
        <v>1101793.2210000001</v>
      </c>
      <c r="BK240" s="51">
        <f>VLOOKUP($B$4:$B$271,'orig WPP2004'!$B$4:$CZ$265,'orig WPP2004'!AL$1)</f>
        <v>1108200.5450000002</v>
      </c>
      <c r="BL240" s="51">
        <f>VLOOKUP($B$4:$B$271,'orig WPP2004'!$B$4:$CZ$265,'orig WPP2004'!AM$1)</f>
        <v>1114785.3080000002</v>
      </c>
      <c r="BM240" s="51">
        <f>VLOOKUP($B$4:$B$271,'orig WPP2004'!$B$4:$CZ$265,'orig WPP2004'!AN$1)</f>
        <v>1121599.5659999996</v>
      </c>
      <c r="BN240" s="51">
        <f>VLOOKUP($B$4:$B$271,'orig WPP2004'!$B$4:$CZ$265,'orig WPP2004'!AO$1)</f>
        <v>1128577.727</v>
      </c>
      <c r="BO240" s="51">
        <f>VLOOKUP($B$4:$B$271,'orig WPP2004'!$B$4:$CZ$265,'orig WPP2004'!AP$1)</f>
        <v>1135548.4990000001</v>
      </c>
      <c r="BP240" s="51">
        <f>VLOOKUP($B$4:$B$271,'orig WPP2004'!$B$4:$CZ$265,'orig WPP2004'!AQ$1)</f>
        <v>1142271.6839999999</v>
      </c>
      <c r="BQ240" s="51">
        <f>VLOOKUP($B$4:$B$271,'orig WPP2004'!$B$4:$CZ$265,'orig WPP2004'!AR$1)</f>
        <v>1148572.2759999998</v>
      </c>
      <c r="BR240" s="51">
        <f>VLOOKUP($B$4:$B$271,'orig WPP2004'!$B$4:$CZ$265,'orig WPP2004'!AS$1)</f>
        <v>1154399.223</v>
      </c>
      <c r="BS240" s="51">
        <f>VLOOKUP($B$4:$B$271,'orig WPP2004'!$B$4:$CZ$265,'orig WPP2004'!AT$1)</f>
        <v>1159798.3700000001</v>
      </c>
      <c r="BT240" s="51">
        <f>VLOOKUP($B$4:$B$271,'orig WPP2004'!$B$4:$CZ$265,'orig WPP2004'!AU$1)</f>
        <v>1164811.8400000001</v>
      </c>
      <c r="BU240" s="51">
        <f>VLOOKUP($B$4:$B$271,'orig WPP2004'!$B$4:$CZ$265,'orig WPP2004'!AV$1)</f>
        <v>1169518.3629999999</v>
      </c>
      <c r="BV240" s="51">
        <f>VLOOKUP($B$4:$B$271,'orig WPP2004'!$B$4:$CZ$265,'orig WPP2004'!AW$1)</f>
        <v>1173983.2420000001</v>
      </c>
      <c r="BW240" s="51">
        <f>VLOOKUP($B$4:$B$271,'orig WPP2004'!$B$4:$CZ$265,'orig WPP2004'!AX$1)</f>
        <v>1178202.4110000001</v>
      </c>
      <c r="BX240" s="51">
        <f>VLOOKUP($B$4:$B$271,'orig WPP2004'!$B$4:$CZ$265,'orig WPP2004'!AY$1)</f>
        <v>1182172.9879999999</v>
      </c>
      <c r="BY240" s="51">
        <f>VLOOKUP($B$4:$B$271,'orig WPP2004'!$B$4:$CZ$265,'orig WPP2004'!AZ$1)</f>
        <v>1185966.1610000001</v>
      </c>
      <c r="BZ240" s="51">
        <f>VLOOKUP($B$4:$B$271,'orig WPP2004'!$B$4:$CZ$265,'orig WPP2004'!BA$1)</f>
        <v>1189671.7520000001</v>
      </c>
      <c r="CA240" s="51">
        <f>VLOOKUP($B$4:$B$271,'orig WPP2004'!$B$4:$CZ$265,'orig WPP2004'!BB$1)</f>
        <v>1193353.9509999999</v>
      </c>
      <c r="CB240" s="51">
        <f>VLOOKUP($B$4:$B$271,'orig WPP2004'!$B$4:$CZ$265,'orig WPP2004'!BC$1)</f>
        <v>1197046.189</v>
      </c>
      <c r="CC240" s="51">
        <f>VLOOKUP($B$4:$B$271,'orig WPP2004'!$B$4:$CZ$265,'orig WPP2004'!BD$1)</f>
        <v>1200734.5730000001</v>
      </c>
      <c r="CD240" s="51">
        <f>VLOOKUP($B$4:$B$271,'orig WPP2004'!$B$4:$CZ$265,'orig WPP2004'!BE$1)</f>
        <v>1204376.2740000002</v>
      </c>
      <c r="CE240" s="51">
        <f>VLOOKUP($B$4:$B$271,'orig WPP2004'!$B$4:$CZ$265,'orig WPP2004'!BF$1)</f>
        <v>1207903.2220000001</v>
      </c>
      <c r="CF240" s="51">
        <f>VLOOKUP($B$4:$B$271,'orig WPP2004'!$B$4:$CZ$265,'orig WPP2004'!BG$1)</f>
        <v>1211265.189</v>
      </c>
      <c r="CG240" s="51">
        <f>VLOOKUP($B$4:$B$271,'orig WPP2004'!$B$4:$CZ$265,'orig WPP2004'!BH$1)</f>
        <v>1214453.477</v>
      </c>
      <c r="CH240" s="51">
        <f>VLOOKUP($B$4:$B$271,'orig WPP2004'!$B$4:$CZ$265,'orig WPP2004'!BI$1)</f>
        <v>1217483.8229999999</v>
      </c>
      <c r="CI240" s="51">
        <f>VLOOKUP($B$4:$B$271,'orig WPP2004'!$B$4:$CZ$265,'orig WPP2004'!BJ$1)</f>
        <v>1220359.1319999998</v>
      </c>
      <c r="CJ240" s="51">
        <f>VLOOKUP($B$4:$B$271,'orig WPP2004'!$B$4:$CZ$265,'orig WPP2004'!BK$1)</f>
        <v>1223088.0449999999</v>
      </c>
      <c r="CK240" s="51">
        <f>VLOOKUP($B$4:$B$271,'orig WPP2004'!$B$4:$CZ$265,'orig WPP2004'!BL$1)</f>
        <v>1225677.53</v>
      </c>
      <c r="CL240" s="51">
        <f>VLOOKUP($B$4:$B$271,'orig WPP2004'!$B$4:$CZ$265,'orig WPP2004'!BM$1)</f>
        <v>1228124.6070000003</v>
      </c>
      <c r="CM240" s="51">
        <f>VLOOKUP($B$4:$B$271,'orig WPP2004'!$B$4:$CZ$265,'orig WPP2004'!BN$1)</f>
        <v>1230426.7910000002</v>
      </c>
      <c r="CN240" s="51">
        <f>VLOOKUP($B$4:$B$271,'orig WPP2004'!$B$4:$CZ$265,'orig WPP2004'!BO$1)</f>
        <v>1232592.8640000001</v>
      </c>
      <c r="CO240" s="51">
        <f>VLOOKUP($B$4:$B$271,'orig WPP2004'!$B$4:$CZ$265,'orig WPP2004'!BP$1)</f>
        <v>1234634.6660000002</v>
      </c>
      <c r="CP240" s="51">
        <f>VLOOKUP($B$4:$B$271,'orig WPP2004'!$B$4:$CZ$265,'orig WPP2004'!BQ$1)</f>
        <v>1236560.5619999999</v>
      </c>
      <c r="CQ240" s="51">
        <f>VLOOKUP($B$4:$B$271,'orig WPP2004'!$B$4:$CZ$265,'orig WPP2004'!BR$1)</f>
        <v>1238375.4110000001</v>
      </c>
      <c r="CR240" s="51">
        <f>VLOOKUP($B$4:$B$271,'orig WPP2004'!$B$4:$CZ$265,'orig WPP2004'!BS$1)</f>
        <v>1240076.8560000001</v>
      </c>
      <c r="CS240" s="51">
        <f>VLOOKUP($B$4:$B$271,'orig WPP2004'!$B$4:$CZ$265,'orig WPP2004'!BT$1)</f>
        <v>1241657.281</v>
      </c>
      <c r="CT240" s="51">
        <f>VLOOKUP($B$4:$B$271,'orig WPP2004'!$B$4:$CZ$265,'orig WPP2004'!BU$1)</f>
        <v>1243105.2320000001</v>
      </c>
      <c r="CU240" s="51">
        <f>VLOOKUP($B$4:$B$271,'orig WPP2004'!$B$4:$CZ$265,'orig WPP2004'!BV$1)</f>
        <v>1244413.0780000002</v>
      </c>
      <c r="CV240" s="51">
        <f>VLOOKUP($B$4:$B$271,'orig WPP2004'!$B$4:$CZ$265,'orig WPP2004'!BW$1)</f>
        <v>1245579.601</v>
      </c>
      <c r="CW240" s="51">
        <f>VLOOKUP($B$4:$B$271,'orig WPP2004'!$B$4:$CZ$265,'orig WPP2004'!BX$1)</f>
        <v>1246609.8130000001</v>
      </c>
      <c r="CX240" s="51">
        <f>VLOOKUP($B$4:$B$271,'orig WPP2004'!$B$4:$CZ$265,'orig WPP2004'!BY$1)</f>
        <v>1247509.9630000002</v>
      </c>
      <c r="CY240" s="51">
        <f>VLOOKUP($B$4:$B$271,'orig WPP2004'!$B$4:$CZ$265,'orig WPP2004'!BZ$1)</f>
        <v>1248288.9610000004</v>
      </c>
      <c r="CZ240" s="51">
        <f>VLOOKUP($B$4:$B$271,'orig WPP2004'!$B$4:$CZ$265,'orig WPP2004'!CA$1)</f>
        <v>1248954.1170000003</v>
      </c>
      <c r="DA240" s="51">
        <f>VLOOKUP($B$4:$B$271,'orig WPP2004'!$B$4:$CZ$265,'orig WPP2004'!CB$1)</f>
        <v>1249508.672</v>
      </c>
      <c r="DB240" s="51">
        <f>VLOOKUP($B$4:$B$271,'orig WPP2004'!$B$4:$CZ$265,'orig WPP2004'!CC$1)</f>
        <v>1249953.723</v>
      </c>
      <c r="DC240" s="51">
        <f>VLOOKUP($B$4:$B$271,'orig WPP2004'!$B$4:$CZ$265,'orig WPP2004'!CD$1)</f>
        <v>1250292.0250000001</v>
      </c>
      <c r="DD240" s="51">
        <f>VLOOKUP($B$4:$B$271,'orig WPP2004'!$B$4:$CZ$265,'orig WPP2004'!CE$1)</f>
        <v>1250525.966</v>
      </c>
      <c r="DE240" s="51">
        <f>VLOOKUP($B$4:$B$271,'orig WPP2004'!$B$4:$CZ$265,'orig WPP2004'!CF$1)</f>
        <v>1250658.1550000005</v>
      </c>
    </row>
    <row r="241" spans="2:109">
      <c r="B241" s="60">
        <v>902</v>
      </c>
      <c r="C241" s="59" t="s">
        <v>381</v>
      </c>
      <c r="D241" s="28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51">
        <f>VLOOKUP($B$4:$B$271,'orig WPP2004'!$B$4:$CZ$265,'orig WPP2004'!D$1)</f>
        <v>1706698.1170000001</v>
      </c>
      <c r="AD241" s="51">
        <f>VLOOKUP($B$4:$B$271,'orig WPP2004'!$B$4:$CZ$265,'orig WPP2004'!E$1)</f>
        <v>1744325.5090000003</v>
      </c>
      <c r="AE241" s="51">
        <f>VLOOKUP($B$4:$B$271,'orig WPP2004'!$B$4:$CZ$265,'orig WPP2004'!F$1)</f>
        <v>1781332.142</v>
      </c>
      <c r="AF241" s="51">
        <f>VLOOKUP($B$4:$B$271,'orig WPP2004'!$B$4:$CZ$265,'orig WPP2004'!G$1)</f>
        <v>1818317.443</v>
      </c>
      <c r="AG241" s="51">
        <f>VLOOKUP($B$4:$B$271,'orig WPP2004'!$B$4:$CZ$265,'orig WPP2004'!H$1)</f>
        <v>1855792.33</v>
      </c>
      <c r="AH241" s="51">
        <f>VLOOKUP($B$4:$B$271,'orig WPP2004'!$B$4:$CZ$265,'orig WPP2004'!I$1)</f>
        <v>1894179.2460000003</v>
      </c>
      <c r="AI241" s="51">
        <f>VLOOKUP($B$4:$B$271,'orig WPP2004'!$B$4:$CZ$265,'orig WPP2004'!J$1)</f>
        <v>1933809.5390000001</v>
      </c>
      <c r="AJ241" s="51">
        <f>VLOOKUP($B$4:$B$271,'orig WPP2004'!$B$4:$CZ$265,'orig WPP2004'!K$1)</f>
        <v>1974926.1129999997</v>
      </c>
      <c r="AK241" s="51">
        <f>VLOOKUP($B$4:$B$271,'orig WPP2004'!$B$4:$CZ$265,'orig WPP2004'!L$1)</f>
        <v>2017690.96</v>
      </c>
      <c r="AL241" s="51">
        <f>VLOOKUP($B$4:$B$271,'orig WPP2004'!$B$4:$CZ$265,'orig WPP2004'!M$1)</f>
        <v>2062198.0419999997</v>
      </c>
      <c r="AM241" s="51">
        <f>VLOOKUP($B$4:$B$271,'orig WPP2004'!$B$4:$CZ$265,'orig WPP2004'!N$1)</f>
        <v>2108511.5869999994</v>
      </c>
      <c r="AN241" s="51">
        <f>VLOOKUP($B$4:$B$271,'orig WPP2004'!$B$4:$CZ$265,'orig WPP2004'!O$1)</f>
        <v>2156706.9650000008</v>
      </c>
      <c r="AO241" s="51">
        <f>VLOOKUP($B$4:$B$271,'orig WPP2004'!$B$4:$CZ$265,'orig WPP2004'!P$1)</f>
        <v>2206906.4010000001</v>
      </c>
      <c r="AP241" s="51">
        <f>VLOOKUP($B$4:$B$271,'orig WPP2004'!$B$4:$CZ$265,'orig WPP2004'!Q$1)</f>
        <v>2259294.4409999987</v>
      </c>
      <c r="AQ241" s="51">
        <f>VLOOKUP($B$4:$B$271,'orig WPP2004'!$B$4:$CZ$265,'orig WPP2004'!R$1)</f>
        <v>2314074.3140000002</v>
      </c>
      <c r="AR241" s="51">
        <f>VLOOKUP($B$4:$B$271,'orig WPP2004'!$B$4:$CZ$265,'orig WPP2004'!S$1)</f>
        <v>2371340.3820000002</v>
      </c>
      <c r="AS241" s="51">
        <f>VLOOKUP($B$4:$B$271,'orig WPP2004'!$B$4:$CZ$265,'orig WPP2004'!T$1)</f>
        <v>2431134.452</v>
      </c>
      <c r="AT241" s="51">
        <f>VLOOKUP($B$4:$B$271,'orig WPP2004'!$B$4:$CZ$265,'orig WPP2004'!U$1)</f>
        <v>2493271.7229999998</v>
      </c>
      <c r="AU241" s="51">
        <f>VLOOKUP($B$4:$B$271,'orig WPP2004'!$B$4:$CZ$265,'orig WPP2004'!V$1)</f>
        <v>2557320.122</v>
      </c>
      <c r="AV241" s="51">
        <f>VLOOKUP($B$4:$B$271,'orig WPP2004'!$B$4:$CZ$265,'orig WPP2004'!W$1)</f>
        <v>2622695.1010000007</v>
      </c>
      <c r="AW241" s="51">
        <f>VLOOKUP($B$4:$B$271,'orig WPP2004'!$B$4:$CZ$265,'orig WPP2004'!X$1)</f>
        <v>2688915.4629999986</v>
      </c>
      <c r="AX241" s="51">
        <f>VLOOKUP($B$4:$B$271,'orig WPP2004'!$B$4:$CZ$265,'orig WPP2004'!Y$1)</f>
        <v>2755915.1720000003</v>
      </c>
      <c r="AY241" s="51">
        <f>VLOOKUP($B$4:$B$271,'orig WPP2004'!$B$4:$CZ$265,'orig WPP2004'!Z$1)</f>
        <v>2823636.8229999994</v>
      </c>
      <c r="AZ241" s="51">
        <f>VLOOKUP($B$4:$B$271,'orig WPP2004'!$B$4:$CZ$265,'orig WPP2004'!AA$1)</f>
        <v>2891632.4410000015</v>
      </c>
      <c r="BA241" s="51">
        <f>VLOOKUP($B$4:$B$271,'orig WPP2004'!$B$4:$CZ$265,'orig WPP2004'!AB$1)</f>
        <v>2959377.1329999994</v>
      </c>
      <c r="BB241" s="51">
        <f>VLOOKUP($B$4:$B$271,'orig WPP2004'!$B$4:$CZ$265,'orig WPP2004'!AC$1)</f>
        <v>3026543.4030000013</v>
      </c>
      <c r="BC241" s="51">
        <f>VLOOKUP($B$4:$B$271,'orig WPP2004'!$B$4:$CZ$265,'orig WPP2004'!AD$1)</f>
        <v>3092881.0040000002</v>
      </c>
      <c r="BD241" s="51">
        <f>VLOOKUP($B$4:$B$271,'orig WPP2004'!$B$4:$CZ$265,'orig WPP2004'!AE$1)</f>
        <v>3158588.9619999994</v>
      </c>
      <c r="BE241" s="51">
        <f>VLOOKUP($B$4:$B$271,'orig WPP2004'!$B$4:$CZ$265,'orig WPP2004'!AF$1)</f>
        <v>3224358.9409999996</v>
      </c>
      <c r="BF241" s="51">
        <f>VLOOKUP($B$4:$B$271,'orig WPP2004'!$B$4:$CZ$265,'orig WPP2004'!AG$1)</f>
        <v>3291172.82</v>
      </c>
      <c r="BG241" s="51">
        <f>VLOOKUP($B$4:$B$271,'orig WPP2004'!$B$4:$CZ$265,'orig WPP2004'!AH$1)</f>
        <v>3359755.301</v>
      </c>
      <c r="BH241" s="51">
        <f>VLOOKUP($B$4:$B$271,'orig WPP2004'!$B$4:$CZ$265,'orig WPP2004'!AI$1)</f>
        <v>3430227.4469999992</v>
      </c>
      <c r="BI241" s="51">
        <f>VLOOKUP($B$4:$B$271,'orig WPP2004'!$B$4:$CZ$265,'orig WPP2004'!AJ$1)</f>
        <v>3502406.1390000009</v>
      </c>
      <c r="BJ241" s="51">
        <f>VLOOKUP($B$4:$B$271,'orig WPP2004'!$B$4:$CZ$265,'orig WPP2004'!AK$1)</f>
        <v>3576325.4619999989</v>
      </c>
      <c r="BK241" s="51">
        <f>VLOOKUP($B$4:$B$271,'orig WPP2004'!$B$4:$CZ$265,'orig WPP2004'!AL$1)</f>
        <v>3651945.8930000011</v>
      </c>
      <c r="BL241" s="51">
        <f>VLOOKUP($B$4:$B$271,'orig WPP2004'!$B$4:$CZ$265,'orig WPP2004'!AM$1)</f>
        <v>3729161.7769999998</v>
      </c>
      <c r="BM241" s="51">
        <f>VLOOKUP($B$4:$B$271,'orig WPP2004'!$B$4:$CZ$265,'orig WPP2004'!AN$1)</f>
        <v>3808050.3559999997</v>
      </c>
      <c r="BN241" s="51">
        <f>VLOOKUP($B$4:$B$271,'orig WPP2004'!$B$4:$CZ$265,'orig WPP2004'!AO$1)</f>
        <v>3888433.3890000009</v>
      </c>
      <c r="BO241" s="51">
        <f>VLOOKUP($B$4:$B$271,'orig WPP2004'!$B$4:$CZ$265,'orig WPP2004'!AP$1)</f>
        <v>3969616.6619999991</v>
      </c>
      <c r="BP241" s="51">
        <f>VLOOKUP($B$4:$B$271,'orig WPP2004'!$B$4:$CZ$265,'orig WPP2004'!AQ$1)</f>
        <v>4050683.475999997</v>
      </c>
      <c r="BQ241" s="51">
        <f>VLOOKUP($B$4:$B$271,'orig WPP2004'!$B$4:$CZ$265,'orig WPP2004'!AR$1)</f>
        <v>4130947.0069999998</v>
      </c>
      <c r="BR241" s="51">
        <f>VLOOKUP($B$4:$B$271,'orig WPP2004'!$B$4:$CZ$265,'orig WPP2004'!AS$1)</f>
        <v>4210111.8890000004</v>
      </c>
      <c r="BS241" s="51">
        <f>VLOOKUP($B$4:$B$271,'orig WPP2004'!$B$4:$CZ$265,'orig WPP2004'!AT$1)</f>
        <v>4288248.1729999995</v>
      </c>
      <c r="BT241" s="51">
        <f>VLOOKUP($B$4:$B$271,'orig WPP2004'!$B$4:$CZ$265,'orig WPP2004'!AU$1)</f>
        <v>4365489.6579999998</v>
      </c>
      <c r="BU241" s="51">
        <f>VLOOKUP($B$4:$B$271,'orig WPP2004'!$B$4:$CZ$265,'orig WPP2004'!AV$1)</f>
        <v>4442126.6370000001</v>
      </c>
      <c r="BV241" s="51">
        <f>VLOOKUP($B$4:$B$271,'orig WPP2004'!$B$4:$CZ$265,'orig WPP2004'!AW$1)</f>
        <v>4518369.2950000009</v>
      </c>
      <c r="BW241" s="51">
        <f>VLOOKUP($B$4:$B$271,'orig WPP2004'!$B$4:$CZ$265,'orig WPP2004'!AX$1)</f>
        <v>4594233.671000001</v>
      </c>
      <c r="BX241" s="51">
        <f>VLOOKUP($B$4:$B$271,'orig WPP2004'!$B$4:$CZ$265,'orig WPP2004'!AY$1)</f>
        <v>4669607.5959999971</v>
      </c>
      <c r="BY241" s="51">
        <f>VLOOKUP($B$4:$B$271,'orig WPP2004'!$B$4:$CZ$265,'orig WPP2004'!AZ$1)</f>
        <v>4744438.9419999998</v>
      </c>
      <c r="BZ241" s="51">
        <f>VLOOKUP($B$4:$B$271,'orig WPP2004'!$B$4:$CZ$265,'orig WPP2004'!BA$1)</f>
        <v>4818652.3189999992</v>
      </c>
      <c r="CA241" s="51">
        <f>VLOOKUP($B$4:$B$271,'orig WPP2004'!$B$4:$CZ$265,'orig WPP2004'!BB$1)</f>
        <v>4892218.4350000015</v>
      </c>
      <c r="CB241" s="51">
        <f>VLOOKUP($B$4:$B$271,'orig WPP2004'!$B$4:$CZ$265,'orig WPP2004'!BC$1)</f>
        <v>4965118.2020000005</v>
      </c>
      <c r="CC241" s="51">
        <f>VLOOKUP($B$4:$B$271,'orig WPP2004'!$B$4:$CZ$265,'orig WPP2004'!BD$1)</f>
        <v>5037446.7479999997</v>
      </c>
      <c r="CD241" s="51">
        <f>VLOOKUP($B$4:$B$271,'orig WPP2004'!$B$4:$CZ$265,'orig WPP2004'!BE$1)</f>
        <v>5109430.32</v>
      </c>
      <c r="CE241" s="51">
        <f>VLOOKUP($B$4:$B$271,'orig WPP2004'!$B$4:$CZ$265,'orig WPP2004'!BF$1)</f>
        <v>5181368.3340000007</v>
      </c>
      <c r="CF241" s="51">
        <f>VLOOKUP($B$4:$B$271,'orig WPP2004'!$B$4:$CZ$265,'orig WPP2004'!BG$1)</f>
        <v>5253484.42</v>
      </c>
      <c r="CG241" s="51">
        <f>VLOOKUP($B$4:$B$271,'orig WPP2004'!$B$4:$CZ$265,'orig WPP2004'!BH$1)</f>
        <v>5325829.5609999998</v>
      </c>
      <c r="CH241" s="51">
        <f>VLOOKUP($B$4:$B$271,'orig WPP2004'!$B$4:$CZ$265,'orig WPP2004'!BI$1)</f>
        <v>5398368.2299999986</v>
      </c>
      <c r="CI241" s="51">
        <f>VLOOKUP($B$4:$B$271,'orig WPP2004'!$B$4:$CZ$265,'orig WPP2004'!BJ$1)</f>
        <v>5471122.8250000002</v>
      </c>
      <c r="CJ241" s="51">
        <f>VLOOKUP($B$4:$B$271,'orig WPP2004'!$B$4:$CZ$265,'orig WPP2004'!BK$1)</f>
        <v>5544091.5539999986</v>
      </c>
      <c r="CK241" s="51">
        <f>VLOOKUP($B$4:$B$271,'orig WPP2004'!$B$4:$CZ$265,'orig WPP2004'!BL$1)</f>
        <v>5617245.6780000003</v>
      </c>
      <c r="CL241" s="51">
        <f>VLOOKUP($B$4:$B$271,'orig WPP2004'!$B$4:$CZ$265,'orig WPP2004'!BM$1)</f>
        <v>5690582.8039999967</v>
      </c>
      <c r="CM241" s="51">
        <f>VLOOKUP($B$4:$B$271,'orig WPP2004'!$B$4:$CZ$265,'orig WPP2004'!BN$1)</f>
        <v>5764030.601999999</v>
      </c>
      <c r="CN241" s="51">
        <f>VLOOKUP($B$4:$B$271,'orig WPP2004'!$B$4:$CZ$265,'orig WPP2004'!BO$1)</f>
        <v>5837392.4739999985</v>
      </c>
      <c r="CO241" s="51">
        <f>VLOOKUP($B$4:$B$271,'orig WPP2004'!$B$4:$CZ$265,'orig WPP2004'!BP$1)</f>
        <v>5910411.171000001</v>
      </c>
      <c r="CP241" s="51">
        <f>VLOOKUP($B$4:$B$271,'orig WPP2004'!$B$4:$CZ$265,'orig WPP2004'!BQ$1)</f>
        <v>5982870.6489999983</v>
      </c>
      <c r="CQ241" s="51">
        <f>VLOOKUP($B$4:$B$271,'orig WPP2004'!$B$4:$CZ$265,'orig WPP2004'!BR$1)</f>
        <v>6054676.8840000024</v>
      </c>
      <c r="CR241" s="51">
        <f>VLOOKUP($B$4:$B$271,'orig WPP2004'!$B$4:$CZ$265,'orig WPP2004'!BS$1)</f>
        <v>6125772.9959999966</v>
      </c>
      <c r="CS241" s="51">
        <f>VLOOKUP($B$4:$B$271,'orig WPP2004'!$B$4:$CZ$265,'orig WPP2004'!BT$1)</f>
        <v>6196025.2289999966</v>
      </c>
      <c r="CT241" s="51">
        <f>VLOOKUP($B$4:$B$271,'orig WPP2004'!$B$4:$CZ$265,'orig WPP2004'!BU$1)</f>
        <v>6265296.4870000016</v>
      </c>
      <c r="CU241" s="51">
        <f>VLOOKUP($B$4:$B$271,'orig WPP2004'!$B$4:$CZ$265,'orig WPP2004'!BV$1)</f>
        <v>6333475.4739999985</v>
      </c>
      <c r="CV241" s="51">
        <f>VLOOKUP($B$4:$B$271,'orig WPP2004'!$B$4:$CZ$265,'orig WPP2004'!BW$1)</f>
        <v>6400485.3119999971</v>
      </c>
      <c r="CW241" s="51">
        <f>VLOOKUP($B$4:$B$271,'orig WPP2004'!$B$4:$CZ$265,'orig WPP2004'!BX$1)</f>
        <v>6466284.922000003</v>
      </c>
      <c r="CX241" s="51">
        <f>VLOOKUP($B$4:$B$271,'orig WPP2004'!$B$4:$CZ$265,'orig WPP2004'!BY$1)</f>
        <v>6530851.3659999995</v>
      </c>
      <c r="CY241" s="51">
        <f>VLOOKUP($B$4:$B$271,'orig WPP2004'!$B$4:$CZ$265,'orig WPP2004'!BZ$1)</f>
        <v>6594183.8109999998</v>
      </c>
      <c r="CZ241" s="51">
        <f>VLOOKUP($B$4:$B$271,'orig WPP2004'!$B$4:$CZ$265,'orig WPP2004'!CA$1)</f>
        <v>6656285.1670000004</v>
      </c>
      <c r="DA241" s="51">
        <f>VLOOKUP($B$4:$B$271,'orig WPP2004'!$B$4:$CZ$265,'orig WPP2004'!CB$1)</f>
        <v>6717133.0590000013</v>
      </c>
      <c r="DB241" s="51">
        <f>VLOOKUP($B$4:$B$271,'orig WPP2004'!$B$4:$CZ$265,'orig WPP2004'!CC$1)</f>
        <v>6776720.9140000008</v>
      </c>
      <c r="DC241" s="51">
        <f>VLOOKUP($B$4:$B$271,'orig WPP2004'!$B$4:$CZ$265,'orig WPP2004'!CD$1)</f>
        <v>6835093.6779999984</v>
      </c>
      <c r="DD241" s="51">
        <f>VLOOKUP($B$4:$B$271,'orig WPP2004'!$B$4:$CZ$265,'orig WPP2004'!CE$1)</f>
        <v>6892317.2049999991</v>
      </c>
      <c r="DE241" s="51">
        <f>VLOOKUP($B$4:$B$271,'orig WPP2004'!$B$4:$CZ$265,'orig WPP2004'!CF$1)</f>
        <v>6948446.1469999989</v>
      </c>
    </row>
    <row r="242" spans="2:109">
      <c r="B242" s="66">
        <v>903</v>
      </c>
      <c r="C242" s="65" t="s">
        <v>386</v>
      </c>
      <c r="D242" s="28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51">
        <f>VLOOKUP($B$4:$B$271,'orig WPP2004'!$B$4:$CZ$265,'orig WPP2004'!D$1)</f>
        <v>224067.97</v>
      </c>
      <c r="AD242" s="51">
        <f>VLOOKUP($B$4:$B$271,'orig WPP2004'!$B$4:$CZ$265,'orig WPP2004'!E$1)</f>
        <v>228944.86899999998</v>
      </c>
      <c r="AE242" s="51">
        <f>VLOOKUP($B$4:$B$271,'orig WPP2004'!$B$4:$CZ$265,'orig WPP2004'!F$1)</f>
        <v>233985.57500000001</v>
      </c>
      <c r="AF242" s="51">
        <f>VLOOKUP($B$4:$B$271,'orig WPP2004'!$B$4:$CZ$265,'orig WPP2004'!G$1)</f>
        <v>239208.038</v>
      </c>
      <c r="AG242" s="51">
        <f>VLOOKUP($B$4:$B$271,'orig WPP2004'!$B$4:$CZ$265,'orig WPP2004'!H$1)</f>
        <v>244626.804</v>
      </c>
      <c r="AH242" s="51">
        <f>VLOOKUP($B$4:$B$271,'orig WPP2004'!$B$4:$CZ$265,'orig WPP2004'!I$1)</f>
        <v>250253.05900000001</v>
      </c>
      <c r="AI242" s="51">
        <f>VLOOKUP($B$4:$B$271,'orig WPP2004'!$B$4:$CZ$265,'orig WPP2004'!J$1)</f>
        <v>256094.356</v>
      </c>
      <c r="AJ242" s="51">
        <f>VLOOKUP($B$4:$B$271,'orig WPP2004'!$B$4:$CZ$265,'orig WPP2004'!K$1)</f>
        <v>262154.89</v>
      </c>
      <c r="AK242" s="51">
        <f>VLOOKUP($B$4:$B$271,'orig WPP2004'!$B$4:$CZ$265,'orig WPP2004'!L$1)</f>
        <v>268435.98700000002</v>
      </c>
      <c r="AL242" s="51">
        <f>VLOOKUP($B$4:$B$271,'orig WPP2004'!$B$4:$CZ$265,'orig WPP2004'!M$1)</f>
        <v>274937.08100000001</v>
      </c>
      <c r="AM242" s="51">
        <f>VLOOKUP($B$4:$B$271,'orig WPP2004'!$B$4:$CZ$265,'orig WPP2004'!N$1)</f>
        <v>281658.50300000003</v>
      </c>
      <c r="AN242" s="51">
        <f>VLOOKUP($B$4:$B$271,'orig WPP2004'!$B$4:$CZ$265,'orig WPP2004'!O$1)</f>
        <v>288604.46899999998</v>
      </c>
      <c r="AO242" s="51">
        <f>VLOOKUP($B$4:$B$271,'orig WPP2004'!$B$4:$CZ$265,'orig WPP2004'!P$1)</f>
        <v>295785.68400000001</v>
      </c>
      <c r="AP242" s="51">
        <f>VLOOKUP($B$4:$B$271,'orig WPP2004'!$B$4:$CZ$265,'orig WPP2004'!Q$1)</f>
        <v>303220.49699999997</v>
      </c>
      <c r="AQ242" s="51">
        <f>VLOOKUP($B$4:$B$271,'orig WPP2004'!$B$4:$CZ$265,'orig WPP2004'!R$1)</f>
        <v>310931.65000000002</v>
      </c>
      <c r="AR242" s="51">
        <f>VLOOKUP($B$4:$B$271,'orig WPP2004'!$B$4:$CZ$265,'orig WPP2004'!S$1)</f>
        <v>318937.03399999999</v>
      </c>
      <c r="AS242" s="51">
        <f>VLOOKUP($B$4:$B$271,'orig WPP2004'!$B$4:$CZ$265,'orig WPP2004'!T$1)</f>
        <v>327253.70899999997</v>
      </c>
      <c r="AT242" s="51">
        <f>VLOOKUP($B$4:$B$271,'orig WPP2004'!$B$4:$CZ$265,'orig WPP2004'!U$1)</f>
        <v>335885.283</v>
      </c>
      <c r="AU242" s="51">
        <f>VLOOKUP($B$4:$B$271,'orig WPP2004'!$B$4:$CZ$265,'orig WPP2004'!V$1)</f>
        <v>344820.45199999999</v>
      </c>
      <c r="AV242" s="51">
        <f>VLOOKUP($B$4:$B$271,'orig WPP2004'!$B$4:$CZ$265,'orig WPP2004'!W$1)</f>
        <v>354039.86300000001</v>
      </c>
      <c r="AW242" s="51">
        <f>VLOOKUP($B$4:$B$271,'orig WPP2004'!$B$4:$CZ$265,'orig WPP2004'!X$1)</f>
        <v>363534.745</v>
      </c>
      <c r="AX242" s="51">
        <f>VLOOKUP($B$4:$B$271,'orig WPP2004'!$B$4:$CZ$265,'orig WPP2004'!Y$1)</f>
        <v>373305.40700000001</v>
      </c>
      <c r="AY242" s="51">
        <f>VLOOKUP($B$4:$B$271,'orig WPP2004'!$B$4:$CZ$265,'orig WPP2004'!Z$1)</f>
        <v>383374.62199999997</v>
      </c>
      <c r="AZ242" s="51">
        <f>VLOOKUP($B$4:$B$271,'orig WPP2004'!$B$4:$CZ$265,'orig WPP2004'!AA$1)</f>
        <v>393783.57799999998</v>
      </c>
      <c r="BA242" s="51">
        <f>VLOOKUP($B$4:$B$271,'orig WPP2004'!$B$4:$CZ$265,'orig WPP2004'!AB$1)</f>
        <v>404586.12799999991</v>
      </c>
      <c r="BB242" s="51">
        <f>VLOOKUP($B$4:$B$271,'orig WPP2004'!$B$4:$CZ$265,'orig WPP2004'!AC$1)</f>
        <v>415824.02300000004</v>
      </c>
      <c r="BC242" s="51">
        <f>VLOOKUP($B$4:$B$271,'orig WPP2004'!$B$4:$CZ$265,'orig WPP2004'!AD$1)</f>
        <v>427506.09900000005</v>
      </c>
      <c r="BD242" s="51">
        <f>VLOOKUP($B$4:$B$271,'orig WPP2004'!$B$4:$CZ$265,'orig WPP2004'!AE$1)</f>
        <v>439630.99399999995</v>
      </c>
      <c r="BE242" s="51">
        <f>VLOOKUP($B$4:$B$271,'orig WPP2004'!$B$4:$CZ$265,'orig WPP2004'!AF$1)</f>
        <v>452216.103</v>
      </c>
      <c r="BF242" s="51">
        <f>VLOOKUP($B$4:$B$271,'orig WPP2004'!$B$4:$CZ$265,'orig WPP2004'!AG$1)</f>
        <v>465278.23699999996</v>
      </c>
      <c r="BG242" s="51">
        <f>VLOOKUP($B$4:$B$271,'orig WPP2004'!$B$4:$CZ$265,'orig WPP2004'!AH$1)</f>
        <v>478824.46899999998</v>
      </c>
      <c r="BH242" s="51">
        <f>VLOOKUP($B$4:$B$271,'orig WPP2004'!$B$4:$CZ$265,'orig WPP2004'!AI$1)</f>
        <v>492857.31900000002</v>
      </c>
      <c r="BI242" s="51">
        <f>VLOOKUP($B$4:$B$271,'orig WPP2004'!$B$4:$CZ$265,'orig WPP2004'!AJ$1)</f>
        <v>507360.10800000001</v>
      </c>
      <c r="BJ242" s="51">
        <f>VLOOKUP($B$4:$B$271,'orig WPP2004'!$B$4:$CZ$265,'orig WPP2004'!AK$1)</f>
        <v>522294.26899999997</v>
      </c>
      <c r="BK242" s="51">
        <f>VLOOKUP($B$4:$B$271,'orig WPP2004'!$B$4:$CZ$265,'orig WPP2004'!AL$1)</f>
        <v>537607.55900000001</v>
      </c>
      <c r="BL242" s="51">
        <f>VLOOKUP($B$4:$B$271,'orig WPP2004'!$B$4:$CZ$265,'orig WPP2004'!AM$1)</f>
        <v>553254.73399999994</v>
      </c>
      <c r="BM242" s="51">
        <f>VLOOKUP($B$4:$B$271,'orig WPP2004'!$B$4:$CZ$265,'orig WPP2004'!AN$1)</f>
        <v>569215.43399999989</v>
      </c>
      <c r="BN242" s="51">
        <f>VLOOKUP($B$4:$B$271,'orig WPP2004'!$B$4:$CZ$265,'orig WPP2004'!AO$1)</f>
        <v>585474.3330000001</v>
      </c>
      <c r="BO242" s="51">
        <f>VLOOKUP($B$4:$B$271,'orig WPP2004'!$B$4:$CZ$265,'orig WPP2004'!AP$1)</f>
        <v>601996.495</v>
      </c>
      <c r="BP242" s="51">
        <f>VLOOKUP($B$4:$B$271,'orig WPP2004'!$B$4:$CZ$265,'orig WPP2004'!AQ$1)</f>
        <v>618744.027</v>
      </c>
      <c r="BQ242" s="51">
        <f>VLOOKUP($B$4:$B$271,'orig WPP2004'!$B$4:$CZ$265,'orig WPP2004'!AR$1)</f>
        <v>635684.71</v>
      </c>
      <c r="BR242" s="51">
        <f>VLOOKUP($B$4:$B$271,'orig WPP2004'!$B$4:$CZ$265,'orig WPP2004'!AS$1)</f>
        <v>652799.87199999997</v>
      </c>
      <c r="BS242" s="51">
        <f>VLOOKUP($B$4:$B$271,'orig WPP2004'!$B$4:$CZ$265,'orig WPP2004'!AT$1)</f>
        <v>670075.31699999992</v>
      </c>
      <c r="BT242" s="51">
        <f>VLOOKUP($B$4:$B$271,'orig WPP2004'!$B$4:$CZ$265,'orig WPP2004'!AU$1)</f>
        <v>687490.53499999992</v>
      </c>
      <c r="BU242" s="51">
        <f>VLOOKUP($B$4:$B$271,'orig WPP2004'!$B$4:$CZ$265,'orig WPP2004'!AV$1)</f>
        <v>705026.20600000001</v>
      </c>
      <c r="BV242" s="51">
        <f>VLOOKUP($B$4:$B$271,'orig WPP2004'!$B$4:$CZ$265,'orig WPP2004'!AW$1)</f>
        <v>722668.71699999995</v>
      </c>
      <c r="BW242" s="51">
        <f>VLOOKUP($B$4:$B$271,'orig WPP2004'!$B$4:$CZ$265,'orig WPP2004'!AX$1)</f>
        <v>740413.97100000002</v>
      </c>
      <c r="BX242" s="51">
        <f>VLOOKUP($B$4:$B$271,'orig WPP2004'!$B$4:$CZ$265,'orig WPP2004'!AY$1)</f>
        <v>758263.18200000003</v>
      </c>
      <c r="BY242" s="51">
        <f>VLOOKUP($B$4:$B$271,'orig WPP2004'!$B$4:$CZ$265,'orig WPP2004'!AZ$1)</f>
        <v>776217.48900000006</v>
      </c>
      <c r="BZ242" s="51">
        <f>VLOOKUP($B$4:$B$271,'orig WPP2004'!$B$4:$CZ$265,'orig WPP2004'!BA$1)</f>
        <v>794281.61899999995</v>
      </c>
      <c r="CA242" s="51">
        <f>VLOOKUP($B$4:$B$271,'orig WPP2004'!$B$4:$CZ$265,'orig WPP2004'!BB$1)</f>
        <v>812465.61900000006</v>
      </c>
      <c r="CB242" s="51">
        <f>VLOOKUP($B$4:$B$271,'orig WPP2004'!$B$4:$CZ$265,'orig WPP2004'!BC$1)</f>
        <v>830767.723</v>
      </c>
      <c r="CC242" s="51">
        <f>VLOOKUP($B$4:$B$271,'orig WPP2004'!$B$4:$CZ$265,'orig WPP2004'!BD$1)</f>
        <v>849205.92699999991</v>
      </c>
      <c r="CD242" s="51">
        <f>VLOOKUP($B$4:$B$271,'orig WPP2004'!$B$4:$CZ$265,'orig WPP2004'!BE$1)</f>
        <v>867835.35300000012</v>
      </c>
      <c r="CE242" s="51">
        <f>VLOOKUP($B$4:$B$271,'orig WPP2004'!$B$4:$CZ$265,'orig WPP2004'!BF$1)</f>
        <v>886727.42800000007</v>
      </c>
      <c r="CF242" s="51">
        <f>VLOOKUP($B$4:$B$271,'orig WPP2004'!$B$4:$CZ$265,'orig WPP2004'!BG$1)</f>
        <v>905935.86400000006</v>
      </c>
      <c r="CG242" s="51">
        <f>VLOOKUP($B$4:$B$271,'orig WPP2004'!$B$4:$CZ$265,'orig WPP2004'!BH$1)</f>
        <v>925477.13399999996</v>
      </c>
      <c r="CH242" s="51">
        <f>VLOOKUP($B$4:$B$271,'orig WPP2004'!$B$4:$CZ$265,'orig WPP2004'!BI$1)</f>
        <v>945345.5560000001</v>
      </c>
      <c r="CI242" s="51">
        <f>VLOOKUP($B$4:$B$271,'orig WPP2004'!$B$4:$CZ$265,'orig WPP2004'!BJ$1)</f>
        <v>965543.57400000002</v>
      </c>
      <c r="CJ242" s="51">
        <f>VLOOKUP($B$4:$B$271,'orig WPP2004'!$B$4:$CZ$265,'orig WPP2004'!BK$1)</f>
        <v>986066.08600000001</v>
      </c>
      <c r="CK242" s="51">
        <f>VLOOKUP($B$4:$B$271,'orig WPP2004'!$B$4:$CZ$265,'orig WPP2004'!BL$1)</f>
        <v>1006904.599</v>
      </c>
      <c r="CL242" s="51">
        <f>VLOOKUP($B$4:$B$271,'orig WPP2004'!$B$4:$CZ$265,'orig WPP2004'!BM$1)</f>
        <v>1028062.9980000001</v>
      </c>
      <c r="CM242" s="51">
        <f>VLOOKUP($B$4:$B$271,'orig WPP2004'!$B$4:$CZ$265,'orig WPP2004'!BN$1)</f>
        <v>1049531.8979999998</v>
      </c>
      <c r="CN242" s="51">
        <f>VLOOKUP($B$4:$B$271,'orig WPP2004'!$B$4:$CZ$265,'orig WPP2004'!BO$1)</f>
        <v>1071271.0629999998</v>
      </c>
      <c r="CO242" s="51">
        <f>VLOOKUP($B$4:$B$271,'orig WPP2004'!$B$4:$CZ$265,'orig WPP2004'!BP$1)</f>
        <v>1093227.1559999997</v>
      </c>
      <c r="CP242" s="51">
        <f>VLOOKUP($B$4:$B$271,'orig WPP2004'!$B$4:$CZ$265,'orig WPP2004'!BQ$1)</f>
        <v>1115358.078</v>
      </c>
      <c r="CQ242" s="51">
        <f>VLOOKUP($B$4:$B$271,'orig WPP2004'!$B$4:$CZ$265,'orig WPP2004'!BR$1)</f>
        <v>1137645.28</v>
      </c>
      <c r="CR242" s="51">
        <f>VLOOKUP($B$4:$B$271,'orig WPP2004'!$B$4:$CZ$265,'orig WPP2004'!BS$1)</f>
        <v>1160085.9029999999</v>
      </c>
      <c r="CS242" s="51">
        <f>VLOOKUP($B$4:$B$271,'orig WPP2004'!$B$4:$CZ$265,'orig WPP2004'!BT$1)</f>
        <v>1182672.7939999998</v>
      </c>
      <c r="CT242" s="51">
        <f>VLOOKUP($B$4:$B$271,'orig WPP2004'!$B$4:$CZ$265,'orig WPP2004'!BU$1)</f>
        <v>1205403.8090000001</v>
      </c>
      <c r="CU242" s="51">
        <f>VLOOKUP($B$4:$B$271,'orig WPP2004'!$B$4:$CZ$265,'orig WPP2004'!BV$1)</f>
        <v>1228275.8139999998</v>
      </c>
      <c r="CV242" s="51">
        <f>VLOOKUP($B$4:$B$271,'orig WPP2004'!$B$4:$CZ$265,'orig WPP2004'!BW$1)</f>
        <v>1251277.6940000001</v>
      </c>
      <c r="CW242" s="51">
        <f>VLOOKUP($B$4:$B$271,'orig WPP2004'!$B$4:$CZ$265,'orig WPP2004'!BX$1)</f>
        <v>1274399.328</v>
      </c>
      <c r="CX242" s="51">
        <f>VLOOKUP($B$4:$B$271,'orig WPP2004'!$B$4:$CZ$265,'orig WPP2004'!BY$1)</f>
        <v>1297640.611</v>
      </c>
      <c r="CY242" s="51">
        <f>VLOOKUP($B$4:$B$271,'orig WPP2004'!$B$4:$CZ$265,'orig WPP2004'!BZ$1)</f>
        <v>1321004.4879999999</v>
      </c>
      <c r="CZ242" s="51">
        <f>VLOOKUP($B$4:$B$271,'orig WPP2004'!$B$4:$CZ$265,'orig WPP2004'!CA$1)</f>
        <v>1344491.0619999999</v>
      </c>
      <c r="DA242" s="51">
        <f>VLOOKUP($B$4:$B$271,'orig WPP2004'!$B$4:$CZ$265,'orig WPP2004'!CB$1)</f>
        <v>1368092.899</v>
      </c>
      <c r="DB242" s="51">
        <f>VLOOKUP($B$4:$B$271,'orig WPP2004'!$B$4:$CZ$265,'orig WPP2004'!CC$1)</f>
        <v>1391800.0719999997</v>
      </c>
      <c r="DC242" s="51">
        <f>VLOOKUP($B$4:$B$271,'orig WPP2004'!$B$4:$CZ$265,'orig WPP2004'!CD$1)</f>
        <v>1415606.8019999999</v>
      </c>
      <c r="DD242" s="51">
        <f>VLOOKUP($B$4:$B$271,'orig WPP2004'!$B$4:$CZ$265,'orig WPP2004'!CE$1)</f>
        <v>1439507.1639999999</v>
      </c>
      <c r="DE242" s="51">
        <f>VLOOKUP($B$4:$B$271,'orig WPP2004'!$B$4:$CZ$265,'orig WPP2004'!CF$1)</f>
        <v>1463493.1540000001</v>
      </c>
    </row>
    <row r="243" spans="2:109">
      <c r="B243" s="66">
        <v>904</v>
      </c>
      <c r="C243" s="65" t="s">
        <v>85</v>
      </c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51">
        <f>VLOOKUP($B$4:$B$271,'orig WPP2004'!$B$4:$CZ$265,'orig WPP2004'!D$1)</f>
        <v>167321.03200000001</v>
      </c>
      <c r="AD243" s="51">
        <f>VLOOKUP($B$4:$B$271,'orig WPP2004'!$B$4:$CZ$265,'orig WPP2004'!E$1)</f>
        <v>171728.24400000001</v>
      </c>
      <c r="AE243" s="51">
        <f>VLOOKUP($B$4:$B$271,'orig WPP2004'!$B$4:$CZ$265,'orig WPP2004'!F$1)</f>
        <v>176328.63500000001</v>
      </c>
      <c r="AF243" s="51">
        <f>VLOOKUP($B$4:$B$271,'orig WPP2004'!$B$4:$CZ$265,'orig WPP2004'!G$1)</f>
        <v>181091.47200000001</v>
      </c>
      <c r="AG243" s="51">
        <f>VLOOKUP($B$4:$B$271,'orig WPP2004'!$B$4:$CZ$265,'orig WPP2004'!H$1)</f>
        <v>185996.55900000001</v>
      </c>
      <c r="AH243" s="51">
        <f>VLOOKUP($B$4:$B$271,'orig WPP2004'!$B$4:$CZ$265,'orig WPP2004'!I$1)</f>
        <v>191034.19700000004</v>
      </c>
      <c r="AI243" s="51">
        <f>VLOOKUP($B$4:$B$271,'orig WPP2004'!$B$4:$CZ$265,'orig WPP2004'!J$1)</f>
        <v>196205.86400000003</v>
      </c>
      <c r="AJ243" s="51">
        <f>VLOOKUP($B$4:$B$271,'orig WPP2004'!$B$4:$CZ$265,'orig WPP2004'!K$1)</f>
        <v>201523.533</v>
      </c>
      <c r="AK243" s="51">
        <f>VLOOKUP($B$4:$B$271,'orig WPP2004'!$B$4:$CZ$265,'orig WPP2004'!L$1)</f>
        <v>207007.83900000001</v>
      </c>
      <c r="AL243" s="51">
        <f>VLOOKUP($B$4:$B$271,'orig WPP2004'!$B$4:$CZ$265,'orig WPP2004'!M$1)</f>
        <v>212684.87099999996</v>
      </c>
      <c r="AM243" s="51">
        <f>VLOOKUP($B$4:$B$271,'orig WPP2004'!$B$4:$CZ$265,'orig WPP2004'!N$1)</f>
        <v>218576.79199999999</v>
      </c>
      <c r="AN243" s="51">
        <f>VLOOKUP($B$4:$B$271,'orig WPP2004'!$B$4:$CZ$265,'orig WPP2004'!O$1)</f>
        <v>224691.74499999994</v>
      </c>
      <c r="AO243" s="51">
        <f>VLOOKUP($B$4:$B$271,'orig WPP2004'!$B$4:$CZ$265,'orig WPP2004'!P$1)</f>
        <v>231015.02799999999</v>
      </c>
      <c r="AP243" s="51">
        <f>VLOOKUP($B$4:$B$271,'orig WPP2004'!$B$4:$CZ$265,'orig WPP2004'!Q$1)</f>
        <v>237505.37799999997</v>
      </c>
      <c r="AQ243" s="51">
        <f>VLOOKUP($B$4:$B$271,'orig WPP2004'!$B$4:$CZ$265,'orig WPP2004'!R$1)</f>
        <v>244105.59299999999</v>
      </c>
      <c r="AR243" s="51">
        <f>VLOOKUP($B$4:$B$271,'orig WPP2004'!$B$4:$CZ$265,'orig WPP2004'!S$1)</f>
        <v>250774.02899999998</v>
      </c>
      <c r="AS243" s="51">
        <f>VLOOKUP($B$4:$B$271,'orig WPP2004'!$B$4:$CZ$265,'orig WPP2004'!T$1)</f>
        <v>257494.04200000002</v>
      </c>
      <c r="AT243" s="51">
        <f>VLOOKUP($B$4:$B$271,'orig WPP2004'!$B$4:$CZ$265,'orig WPP2004'!U$1)</f>
        <v>264275.37200000003</v>
      </c>
      <c r="AU243" s="51">
        <f>VLOOKUP($B$4:$B$271,'orig WPP2004'!$B$4:$CZ$265,'orig WPP2004'!V$1)</f>
        <v>271135.05699999997</v>
      </c>
      <c r="AV243" s="51">
        <f>VLOOKUP($B$4:$B$271,'orig WPP2004'!$B$4:$CZ$265,'orig WPP2004'!W$1)</f>
        <v>278101.74100000004</v>
      </c>
      <c r="AW243" s="51">
        <f>VLOOKUP($B$4:$B$271,'orig WPP2004'!$B$4:$CZ$265,'orig WPP2004'!X$1)</f>
        <v>285195.84299999999</v>
      </c>
      <c r="AX243" s="51">
        <f>VLOOKUP($B$4:$B$271,'orig WPP2004'!$B$4:$CZ$265,'orig WPP2004'!Y$1)</f>
        <v>292416.22099999996</v>
      </c>
      <c r="AY243" s="51">
        <f>VLOOKUP($B$4:$B$271,'orig WPP2004'!$B$4:$CZ$265,'orig WPP2004'!Z$1)</f>
        <v>299752.40999999997</v>
      </c>
      <c r="AZ243" s="51">
        <f>VLOOKUP($B$4:$B$271,'orig WPP2004'!$B$4:$CZ$265,'orig WPP2004'!AA$1)</f>
        <v>307204.35099999997</v>
      </c>
      <c r="BA243" s="51">
        <f>VLOOKUP($B$4:$B$271,'orig WPP2004'!$B$4:$CZ$265,'orig WPP2004'!AB$1)</f>
        <v>314770.88099999999</v>
      </c>
      <c r="BB243" s="51">
        <f>VLOOKUP($B$4:$B$271,'orig WPP2004'!$B$4:$CZ$265,'orig WPP2004'!AC$1)</f>
        <v>322448.56899999996</v>
      </c>
      <c r="BC243" s="51">
        <f>VLOOKUP($B$4:$B$271,'orig WPP2004'!$B$4:$CZ$265,'orig WPP2004'!AD$1)</f>
        <v>330235.30499999999</v>
      </c>
      <c r="BD243" s="51">
        <f>VLOOKUP($B$4:$B$271,'orig WPP2004'!$B$4:$CZ$265,'orig WPP2004'!AE$1)</f>
        <v>338123.24</v>
      </c>
      <c r="BE243" s="51">
        <f>VLOOKUP($B$4:$B$271,'orig WPP2004'!$B$4:$CZ$265,'orig WPP2004'!AF$1)</f>
        <v>346095.43099999998</v>
      </c>
      <c r="BF243" s="51">
        <f>VLOOKUP($B$4:$B$271,'orig WPP2004'!$B$4:$CZ$265,'orig WPP2004'!AG$1)</f>
        <v>354130.33600000001</v>
      </c>
      <c r="BG243" s="51">
        <f>VLOOKUP($B$4:$B$271,'orig WPP2004'!$B$4:$CZ$265,'orig WPP2004'!AH$1)</f>
        <v>362209.848</v>
      </c>
      <c r="BH243" s="51">
        <f>VLOOKUP($B$4:$B$271,'orig WPP2004'!$B$4:$CZ$265,'orig WPP2004'!AI$1)</f>
        <v>370323.75300000003</v>
      </c>
      <c r="BI243" s="51">
        <f>VLOOKUP($B$4:$B$271,'orig WPP2004'!$B$4:$CZ$265,'orig WPP2004'!AJ$1)</f>
        <v>378466.45799999998</v>
      </c>
      <c r="BJ243" s="51">
        <f>VLOOKUP($B$4:$B$271,'orig WPP2004'!$B$4:$CZ$265,'orig WPP2004'!AK$1)</f>
        <v>386629.9420000001</v>
      </c>
      <c r="BK243" s="51">
        <f>VLOOKUP($B$4:$B$271,'orig WPP2004'!$B$4:$CZ$265,'orig WPP2004'!AL$1)</f>
        <v>394807.36</v>
      </c>
      <c r="BL243" s="51">
        <f>VLOOKUP($B$4:$B$271,'orig WPP2004'!$B$4:$CZ$265,'orig WPP2004'!AM$1)</f>
        <v>402991.72199999995</v>
      </c>
      <c r="BM243" s="51">
        <f>VLOOKUP($B$4:$B$271,'orig WPP2004'!$B$4:$CZ$265,'orig WPP2004'!AN$1)</f>
        <v>411177.80300000007</v>
      </c>
      <c r="BN243" s="51">
        <f>VLOOKUP($B$4:$B$271,'orig WPP2004'!$B$4:$CZ$265,'orig WPP2004'!AO$1)</f>
        <v>419358.05200000003</v>
      </c>
      <c r="BO243" s="51">
        <f>VLOOKUP($B$4:$B$271,'orig WPP2004'!$B$4:$CZ$265,'orig WPP2004'!AP$1)</f>
        <v>427520.95699999999</v>
      </c>
      <c r="BP243" s="51">
        <f>VLOOKUP($B$4:$B$271,'orig WPP2004'!$B$4:$CZ$265,'orig WPP2004'!AQ$1)</f>
        <v>435653.5959999999</v>
      </c>
      <c r="BQ243" s="51">
        <f>VLOOKUP($B$4:$B$271,'orig WPP2004'!$B$4:$CZ$265,'orig WPP2004'!AR$1)</f>
        <v>443746.68200000003</v>
      </c>
      <c r="BR243" s="51">
        <f>VLOOKUP($B$4:$B$271,'orig WPP2004'!$B$4:$CZ$265,'orig WPP2004'!AS$1)</f>
        <v>451792.70399999997</v>
      </c>
      <c r="BS243" s="51">
        <f>VLOOKUP($B$4:$B$271,'orig WPP2004'!$B$4:$CZ$265,'orig WPP2004'!AT$1)</f>
        <v>459792.1</v>
      </c>
      <c r="BT243" s="51">
        <f>VLOOKUP($B$4:$B$271,'orig WPP2004'!$B$4:$CZ$265,'orig WPP2004'!AU$1)</f>
        <v>467753.67099999997</v>
      </c>
      <c r="BU243" s="51">
        <f>VLOOKUP($B$4:$B$271,'orig WPP2004'!$B$4:$CZ$265,'orig WPP2004'!AV$1)</f>
        <v>475691.29599999991</v>
      </c>
      <c r="BV243" s="51">
        <f>VLOOKUP($B$4:$B$271,'orig WPP2004'!$B$4:$CZ$265,'orig WPP2004'!AW$1)</f>
        <v>483614.61</v>
      </c>
      <c r="BW243" s="51">
        <f>VLOOKUP($B$4:$B$271,'orig WPP2004'!$B$4:$CZ$265,'orig WPP2004'!AX$1)</f>
        <v>491525.47900000005</v>
      </c>
      <c r="BX243" s="51">
        <f>VLOOKUP($B$4:$B$271,'orig WPP2004'!$B$4:$CZ$265,'orig WPP2004'!AY$1)</f>
        <v>499418.82900000009</v>
      </c>
      <c r="BY243" s="51">
        <f>VLOOKUP($B$4:$B$271,'orig WPP2004'!$B$4:$CZ$265,'orig WPP2004'!AZ$1)</f>
        <v>507289.03099999996</v>
      </c>
      <c r="BZ243" s="51">
        <f>VLOOKUP($B$4:$B$271,'orig WPP2004'!$B$4:$CZ$265,'orig WPP2004'!BA$1)</f>
        <v>515127.77700000006</v>
      </c>
      <c r="CA243" s="51">
        <f>VLOOKUP($B$4:$B$271,'orig WPP2004'!$B$4:$CZ$265,'orig WPP2004'!BB$1)</f>
        <v>522928.75599999999</v>
      </c>
      <c r="CB243" s="51">
        <f>VLOOKUP($B$4:$B$271,'orig WPP2004'!$B$4:$CZ$265,'orig WPP2004'!BC$1)</f>
        <v>530687.18700000003</v>
      </c>
      <c r="CC243" s="51">
        <f>VLOOKUP($B$4:$B$271,'orig WPP2004'!$B$4:$CZ$265,'orig WPP2004'!BD$1)</f>
        <v>538403.25</v>
      </c>
      <c r="CD243" s="51">
        <f>VLOOKUP($B$4:$B$271,'orig WPP2004'!$B$4:$CZ$265,'orig WPP2004'!BE$1)</f>
        <v>546081.17500000005</v>
      </c>
      <c r="CE243" s="51">
        <f>VLOOKUP($B$4:$B$271,'orig WPP2004'!$B$4:$CZ$265,'orig WPP2004'!BF$1)</f>
        <v>553727.73499999999</v>
      </c>
      <c r="CF243" s="51">
        <f>VLOOKUP($B$4:$B$271,'orig WPP2004'!$B$4:$CZ$265,'orig WPP2004'!BG$1)</f>
        <v>561345.93800000008</v>
      </c>
      <c r="CG243" s="51">
        <f>VLOOKUP($B$4:$B$271,'orig WPP2004'!$B$4:$CZ$265,'orig WPP2004'!BH$1)</f>
        <v>568935.68299999996</v>
      </c>
      <c r="CH243" s="51">
        <f>VLOOKUP($B$4:$B$271,'orig WPP2004'!$B$4:$CZ$265,'orig WPP2004'!BI$1)</f>
        <v>576489.04400000011</v>
      </c>
      <c r="CI243" s="51">
        <f>VLOOKUP($B$4:$B$271,'orig WPP2004'!$B$4:$CZ$265,'orig WPP2004'!BJ$1)</f>
        <v>583991.43700000003</v>
      </c>
      <c r="CJ243" s="51">
        <f>VLOOKUP($B$4:$B$271,'orig WPP2004'!$B$4:$CZ$265,'orig WPP2004'!BK$1)</f>
        <v>591423.777</v>
      </c>
      <c r="CK243" s="51">
        <f>VLOOKUP($B$4:$B$271,'orig WPP2004'!$B$4:$CZ$265,'orig WPP2004'!BL$1)</f>
        <v>598771.01799999992</v>
      </c>
      <c r="CL243" s="51">
        <f>VLOOKUP($B$4:$B$271,'orig WPP2004'!$B$4:$CZ$265,'orig WPP2004'!BM$1)</f>
        <v>606024.68699999992</v>
      </c>
      <c r="CM243" s="51">
        <f>VLOOKUP($B$4:$B$271,'orig WPP2004'!$B$4:$CZ$265,'orig WPP2004'!BN$1)</f>
        <v>613183.36800000002</v>
      </c>
      <c r="CN243" s="51">
        <f>VLOOKUP($B$4:$B$271,'orig WPP2004'!$B$4:$CZ$265,'orig WPP2004'!BO$1)</f>
        <v>620247.53899999999</v>
      </c>
      <c r="CO243" s="51">
        <f>VLOOKUP($B$4:$B$271,'orig WPP2004'!$B$4:$CZ$265,'orig WPP2004'!BP$1)</f>
        <v>627220.69300000009</v>
      </c>
      <c r="CP243" s="51">
        <f>VLOOKUP($B$4:$B$271,'orig WPP2004'!$B$4:$CZ$265,'orig WPP2004'!BQ$1)</f>
        <v>634103.83100000001</v>
      </c>
      <c r="CQ243" s="51">
        <f>VLOOKUP($B$4:$B$271,'orig WPP2004'!$B$4:$CZ$265,'orig WPP2004'!BR$1)</f>
        <v>640893.76199999999</v>
      </c>
      <c r="CR243" s="51">
        <f>VLOOKUP($B$4:$B$271,'orig WPP2004'!$B$4:$CZ$265,'orig WPP2004'!BS$1)</f>
        <v>647582.92000000004</v>
      </c>
      <c r="CS243" s="51">
        <f>VLOOKUP($B$4:$B$271,'orig WPP2004'!$B$4:$CZ$265,'orig WPP2004'!BT$1)</f>
        <v>654162.74400000006</v>
      </c>
      <c r="CT243" s="51">
        <f>VLOOKUP($B$4:$B$271,'orig WPP2004'!$B$4:$CZ$265,'orig WPP2004'!BU$1)</f>
        <v>660622.83799999987</v>
      </c>
      <c r="CU243" s="51">
        <f>VLOOKUP($B$4:$B$271,'orig WPP2004'!$B$4:$CZ$265,'orig WPP2004'!BV$1)</f>
        <v>666954.4929999999</v>
      </c>
      <c r="CV243" s="51">
        <f>VLOOKUP($B$4:$B$271,'orig WPP2004'!$B$4:$CZ$265,'orig WPP2004'!BW$1)</f>
        <v>673151.8629999999</v>
      </c>
      <c r="CW243" s="51">
        <f>VLOOKUP($B$4:$B$271,'orig WPP2004'!$B$4:$CZ$265,'orig WPP2004'!BX$1)</f>
        <v>679211.76099999994</v>
      </c>
      <c r="CX243" s="51">
        <f>VLOOKUP($B$4:$B$271,'orig WPP2004'!$B$4:$CZ$265,'orig WPP2004'!BY$1)</f>
        <v>685131.29799999995</v>
      </c>
      <c r="CY243" s="51">
        <f>VLOOKUP($B$4:$B$271,'orig WPP2004'!$B$4:$CZ$265,'orig WPP2004'!BZ$1)</f>
        <v>690908.63699999999</v>
      </c>
      <c r="CZ243" s="51">
        <f>VLOOKUP($B$4:$B$271,'orig WPP2004'!$B$4:$CZ$265,'orig WPP2004'!CA$1)</f>
        <v>696541.2649999999</v>
      </c>
      <c r="DA243" s="51">
        <f>VLOOKUP($B$4:$B$271,'orig WPP2004'!$B$4:$CZ$265,'orig WPP2004'!CB$1)</f>
        <v>702026.73199999996</v>
      </c>
      <c r="DB243" s="51">
        <f>VLOOKUP($B$4:$B$271,'orig WPP2004'!$B$4:$CZ$265,'orig WPP2004'!CC$1)</f>
        <v>707360.36300000001</v>
      </c>
      <c r="DC243" s="51">
        <f>VLOOKUP($B$4:$B$271,'orig WPP2004'!$B$4:$CZ$265,'orig WPP2004'!CD$1)</f>
        <v>712535.11800000002</v>
      </c>
      <c r="DD243" s="51">
        <f>VLOOKUP($B$4:$B$271,'orig WPP2004'!$B$4:$CZ$265,'orig WPP2004'!CE$1)</f>
        <v>717542.69400000013</v>
      </c>
      <c r="DE243" s="51">
        <f>VLOOKUP($B$4:$B$271,'orig WPP2004'!$B$4:$CZ$265,'orig WPP2004'!CF$1)</f>
        <v>722376.94099999999</v>
      </c>
    </row>
    <row r="244" spans="2:109">
      <c r="B244" s="66">
        <v>905</v>
      </c>
      <c r="C244" s="65" t="s">
        <v>132</v>
      </c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51">
        <f>VLOOKUP($B$4:$B$271,'orig WPP2004'!$B$4:$CZ$265,'orig WPP2004'!D$1)</f>
        <v>171614.87099999998</v>
      </c>
      <c r="AD244" s="51">
        <f>VLOOKUP($B$4:$B$271,'orig WPP2004'!$B$4:$CZ$265,'orig WPP2004'!E$1)</f>
        <v>174213.92300000001</v>
      </c>
      <c r="AE244" s="51">
        <f>VLOOKUP($B$4:$B$271,'orig WPP2004'!$B$4:$CZ$265,'orig WPP2004'!F$1)</f>
        <v>177101.307</v>
      </c>
      <c r="AF244" s="51">
        <f>VLOOKUP($B$4:$B$271,'orig WPP2004'!$B$4:$CZ$265,'orig WPP2004'!G$1)</f>
        <v>180212.861</v>
      </c>
      <c r="AG244" s="51">
        <f>VLOOKUP($B$4:$B$271,'orig WPP2004'!$B$4:$CZ$265,'orig WPP2004'!H$1)</f>
        <v>183490.47600000002</v>
      </c>
      <c r="AH244" s="51">
        <f>VLOOKUP($B$4:$B$271,'orig WPP2004'!$B$4:$CZ$265,'orig WPP2004'!I$1)</f>
        <v>186882.11</v>
      </c>
      <c r="AI244" s="51">
        <f>VLOOKUP($B$4:$B$271,'orig WPP2004'!$B$4:$CZ$265,'orig WPP2004'!J$1)</f>
        <v>190341.84600000002</v>
      </c>
      <c r="AJ244" s="51">
        <f>VLOOKUP($B$4:$B$271,'orig WPP2004'!$B$4:$CZ$265,'orig WPP2004'!K$1)</f>
        <v>193829.83199999997</v>
      </c>
      <c r="AK244" s="51">
        <f>VLOOKUP($B$4:$B$271,'orig WPP2004'!$B$4:$CZ$265,'orig WPP2004'!L$1)</f>
        <v>197312.054</v>
      </c>
      <c r="AL244" s="51">
        <f>VLOOKUP($B$4:$B$271,'orig WPP2004'!$B$4:$CZ$265,'orig WPP2004'!M$1)</f>
        <v>200759.97199999998</v>
      </c>
      <c r="AM244" s="51">
        <f>VLOOKUP($B$4:$B$271,'orig WPP2004'!$B$4:$CZ$265,'orig WPP2004'!N$1)</f>
        <v>204149.435</v>
      </c>
      <c r="AN244" s="51">
        <f>VLOOKUP($B$4:$B$271,'orig WPP2004'!$B$4:$CZ$265,'orig WPP2004'!O$1)</f>
        <v>207459.495</v>
      </c>
      <c r="AO244" s="51">
        <f>VLOOKUP($B$4:$B$271,'orig WPP2004'!$B$4:$CZ$265,'orig WPP2004'!P$1)</f>
        <v>210671.40299999999</v>
      </c>
      <c r="AP244" s="51">
        <f>VLOOKUP($B$4:$B$271,'orig WPP2004'!$B$4:$CZ$265,'orig WPP2004'!Q$1)</f>
        <v>213768.16200000001</v>
      </c>
      <c r="AQ244" s="51">
        <f>VLOOKUP($B$4:$B$271,'orig WPP2004'!$B$4:$CZ$265,'orig WPP2004'!R$1)</f>
        <v>216735.76800000001</v>
      </c>
      <c r="AR244" s="51">
        <f>VLOOKUP($B$4:$B$271,'orig WPP2004'!$B$4:$CZ$265,'orig WPP2004'!S$1)</f>
        <v>219566.86499999999</v>
      </c>
      <c r="AS244" s="51">
        <f>VLOOKUP($B$4:$B$271,'orig WPP2004'!$B$4:$CZ$265,'orig WPP2004'!T$1)</f>
        <v>222252.19500000001</v>
      </c>
      <c r="AT244" s="51">
        <f>VLOOKUP($B$4:$B$271,'orig WPP2004'!$B$4:$CZ$265,'orig WPP2004'!U$1)</f>
        <v>224797.89400000003</v>
      </c>
      <c r="AU244" s="51">
        <f>VLOOKUP($B$4:$B$271,'orig WPP2004'!$B$4:$CZ$265,'orig WPP2004'!V$1)</f>
        <v>227233.27300000002</v>
      </c>
      <c r="AV244" s="51">
        <f>VLOOKUP($B$4:$B$271,'orig WPP2004'!$B$4:$CZ$265,'orig WPP2004'!W$1)</f>
        <v>229599.88599999997</v>
      </c>
      <c r="AW244" s="51">
        <f>VLOOKUP($B$4:$B$271,'orig WPP2004'!$B$4:$CZ$265,'orig WPP2004'!X$1)</f>
        <v>231931.40299999999</v>
      </c>
      <c r="AX244" s="51">
        <f>VLOOKUP($B$4:$B$271,'orig WPP2004'!$B$4:$CZ$265,'orig WPP2004'!Y$1)</f>
        <v>234240.245</v>
      </c>
      <c r="AY244" s="51">
        <f>VLOOKUP($B$4:$B$271,'orig WPP2004'!$B$4:$CZ$265,'orig WPP2004'!Z$1)</f>
        <v>236529.69</v>
      </c>
      <c r="AZ244" s="51">
        <f>VLOOKUP($B$4:$B$271,'orig WPP2004'!$B$4:$CZ$265,'orig WPP2004'!AA$1)</f>
        <v>238813.71600000001</v>
      </c>
      <c r="BA244" s="51">
        <f>VLOOKUP($B$4:$B$271,'orig WPP2004'!$B$4:$CZ$265,'orig WPP2004'!AB$1)</f>
        <v>241105.53699999998</v>
      </c>
      <c r="BB244" s="51">
        <f>VLOOKUP($B$4:$B$271,'orig WPP2004'!$B$4:$CZ$265,'orig WPP2004'!AC$1)</f>
        <v>243416.76300000001</v>
      </c>
      <c r="BC244" s="51">
        <f>VLOOKUP($B$4:$B$271,'orig WPP2004'!$B$4:$CZ$265,'orig WPP2004'!AD$1)</f>
        <v>245755.92</v>
      </c>
      <c r="BD244" s="51">
        <f>VLOOKUP($B$4:$B$271,'orig WPP2004'!$B$4:$CZ$265,'orig WPP2004'!AE$1)</f>
        <v>248130.55900000001</v>
      </c>
      <c r="BE244" s="51">
        <f>VLOOKUP($B$4:$B$271,'orig WPP2004'!$B$4:$CZ$265,'orig WPP2004'!AF$1)</f>
        <v>250549.02700000003</v>
      </c>
      <c r="BF244" s="51">
        <f>VLOOKUP($B$4:$B$271,'orig WPP2004'!$B$4:$CZ$265,'orig WPP2004'!AG$1)</f>
        <v>253018.924</v>
      </c>
      <c r="BG244" s="51">
        <f>VLOOKUP($B$4:$B$271,'orig WPP2004'!$B$4:$CZ$265,'orig WPP2004'!AH$1)</f>
        <v>255545.42399999997</v>
      </c>
      <c r="BH244" s="51">
        <f>VLOOKUP($B$4:$B$271,'orig WPP2004'!$B$4:$CZ$265,'orig WPP2004'!AI$1)</f>
        <v>258135.77599999998</v>
      </c>
      <c r="BI244" s="51">
        <f>VLOOKUP($B$4:$B$271,'orig WPP2004'!$B$4:$CZ$265,'orig WPP2004'!AJ$1)</f>
        <v>260790.315</v>
      </c>
      <c r="BJ244" s="51">
        <f>VLOOKUP($B$4:$B$271,'orig WPP2004'!$B$4:$CZ$265,'orig WPP2004'!AK$1)</f>
        <v>263498.28599999996</v>
      </c>
      <c r="BK244" s="51">
        <f>VLOOKUP($B$4:$B$271,'orig WPP2004'!$B$4:$CZ$265,'orig WPP2004'!AL$1)</f>
        <v>266243.549</v>
      </c>
      <c r="BL244" s="51">
        <f>VLOOKUP($B$4:$B$271,'orig WPP2004'!$B$4:$CZ$265,'orig WPP2004'!AM$1)</f>
        <v>269014.94299999997</v>
      </c>
      <c r="BM244" s="51">
        <f>VLOOKUP($B$4:$B$271,'orig WPP2004'!$B$4:$CZ$265,'orig WPP2004'!AN$1)</f>
        <v>271806.42300000001</v>
      </c>
      <c r="BN244" s="51">
        <f>VLOOKUP($B$4:$B$271,'orig WPP2004'!$B$4:$CZ$265,'orig WPP2004'!AO$1)</f>
        <v>274622.78200000001</v>
      </c>
      <c r="BO244" s="51">
        <f>VLOOKUP($B$4:$B$271,'orig WPP2004'!$B$4:$CZ$265,'orig WPP2004'!AP$1)</f>
        <v>277476.446</v>
      </c>
      <c r="BP244" s="51">
        <f>VLOOKUP($B$4:$B$271,'orig WPP2004'!$B$4:$CZ$265,'orig WPP2004'!AQ$1)</f>
        <v>280385.36700000003</v>
      </c>
      <c r="BQ244" s="51">
        <f>VLOOKUP($B$4:$B$271,'orig WPP2004'!$B$4:$CZ$265,'orig WPP2004'!AR$1)</f>
        <v>283361.033</v>
      </c>
      <c r="BR244" s="51">
        <f>VLOOKUP($B$4:$B$271,'orig WPP2004'!$B$4:$CZ$265,'orig WPP2004'!AS$1)</f>
        <v>286406.09700000001</v>
      </c>
      <c r="BS244" s="51">
        <f>VLOOKUP($B$4:$B$271,'orig WPP2004'!$B$4:$CZ$265,'orig WPP2004'!AT$1)</f>
        <v>289511.64600000001</v>
      </c>
      <c r="BT244" s="51">
        <f>VLOOKUP($B$4:$B$271,'orig WPP2004'!$B$4:$CZ$265,'orig WPP2004'!AU$1)</f>
        <v>292663.23199999996</v>
      </c>
      <c r="BU244" s="51">
        <f>VLOOKUP($B$4:$B$271,'orig WPP2004'!$B$4:$CZ$265,'orig WPP2004'!AV$1)</f>
        <v>295840.66099999996</v>
      </c>
      <c r="BV244" s="51">
        <f>VLOOKUP($B$4:$B$271,'orig WPP2004'!$B$4:$CZ$265,'orig WPP2004'!AW$1)</f>
        <v>299027.85400000005</v>
      </c>
      <c r="BW244" s="51">
        <f>VLOOKUP($B$4:$B$271,'orig WPP2004'!$B$4:$CZ$265,'orig WPP2004'!AX$1)</f>
        <v>302219.69900000002</v>
      </c>
      <c r="BX244" s="51">
        <f>VLOOKUP($B$4:$B$271,'orig WPP2004'!$B$4:$CZ$265,'orig WPP2004'!AY$1)</f>
        <v>305415.533</v>
      </c>
      <c r="BY244" s="51">
        <f>VLOOKUP($B$4:$B$271,'orig WPP2004'!$B$4:$CZ$265,'orig WPP2004'!AZ$1)</f>
        <v>308609.11200000002</v>
      </c>
      <c r="BZ244" s="51">
        <f>VLOOKUP($B$4:$B$271,'orig WPP2004'!$B$4:$CZ$265,'orig WPP2004'!BA$1)</f>
        <v>311794.59899999999</v>
      </c>
      <c r="CA244" s="51">
        <f>VLOOKUP($B$4:$B$271,'orig WPP2004'!$B$4:$CZ$265,'orig WPP2004'!BB$1)</f>
        <v>314967.61</v>
      </c>
      <c r="CB244" s="51">
        <f>VLOOKUP($B$4:$B$271,'orig WPP2004'!$B$4:$CZ$265,'orig WPP2004'!BC$1)</f>
        <v>318122.57799999998</v>
      </c>
      <c r="CC244" s="51">
        <f>VLOOKUP($B$4:$B$271,'orig WPP2004'!$B$4:$CZ$265,'orig WPP2004'!BD$1)</f>
        <v>321258.04499999998</v>
      </c>
      <c r="CD244" s="51">
        <f>VLOOKUP($B$4:$B$271,'orig WPP2004'!$B$4:$CZ$265,'orig WPP2004'!BE$1)</f>
        <v>324379.09000000003</v>
      </c>
      <c r="CE244" s="51">
        <f>VLOOKUP($B$4:$B$271,'orig WPP2004'!$B$4:$CZ$265,'orig WPP2004'!BF$1)</f>
        <v>327493.97200000001</v>
      </c>
      <c r="CF244" s="51">
        <f>VLOOKUP($B$4:$B$271,'orig WPP2004'!$B$4:$CZ$265,'orig WPP2004'!BG$1)</f>
        <v>330607.99700000003</v>
      </c>
      <c r="CG244" s="51">
        <f>VLOOKUP($B$4:$B$271,'orig WPP2004'!$B$4:$CZ$265,'orig WPP2004'!BH$1)</f>
        <v>333721.85199999996</v>
      </c>
      <c r="CH244" s="51">
        <f>VLOOKUP($B$4:$B$271,'orig WPP2004'!$B$4:$CZ$265,'orig WPP2004'!BI$1)</f>
        <v>336831.04399999999</v>
      </c>
      <c r="CI244" s="51">
        <f>VLOOKUP($B$4:$B$271,'orig WPP2004'!$B$4:$CZ$265,'orig WPP2004'!BJ$1)</f>
        <v>339929.46600000001</v>
      </c>
      <c r="CJ244" s="51">
        <f>VLOOKUP($B$4:$B$271,'orig WPP2004'!$B$4:$CZ$265,'orig WPP2004'!BK$1)</f>
        <v>343008.73700000002</v>
      </c>
      <c r="CK244" s="51">
        <f>VLOOKUP($B$4:$B$271,'orig WPP2004'!$B$4:$CZ$265,'orig WPP2004'!BL$1)</f>
        <v>346062.35</v>
      </c>
      <c r="CL244" s="51">
        <f>VLOOKUP($B$4:$B$271,'orig WPP2004'!$B$4:$CZ$265,'orig WPP2004'!BM$1)</f>
        <v>349087.05599999998</v>
      </c>
      <c r="CM244" s="51">
        <f>VLOOKUP($B$4:$B$271,'orig WPP2004'!$B$4:$CZ$265,'orig WPP2004'!BN$1)</f>
        <v>352082.80200000003</v>
      </c>
      <c r="CN244" s="51">
        <f>VLOOKUP($B$4:$B$271,'orig WPP2004'!$B$4:$CZ$265,'orig WPP2004'!BO$1)</f>
        <v>355050.04800000001</v>
      </c>
      <c r="CO244" s="51">
        <f>VLOOKUP($B$4:$B$271,'orig WPP2004'!$B$4:$CZ$265,'orig WPP2004'!BP$1)</f>
        <v>357990.51300000004</v>
      </c>
      <c r="CP244" s="51">
        <f>VLOOKUP($B$4:$B$271,'orig WPP2004'!$B$4:$CZ$265,'orig WPP2004'!BQ$1)</f>
        <v>360904.84600000002</v>
      </c>
      <c r="CQ244" s="51">
        <f>VLOOKUP($B$4:$B$271,'orig WPP2004'!$B$4:$CZ$265,'orig WPP2004'!BR$1)</f>
        <v>363792.63500000001</v>
      </c>
      <c r="CR244" s="51">
        <f>VLOOKUP($B$4:$B$271,'orig WPP2004'!$B$4:$CZ$265,'orig WPP2004'!BS$1)</f>
        <v>366651.01899999997</v>
      </c>
      <c r="CS244" s="51">
        <f>VLOOKUP($B$4:$B$271,'orig WPP2004'!$B$4:$CZ$265,'orig WPP2004'!BT$1)</f>
        <v>369475.32299999997</v>
      </c>
      <c r="CT244" s="51">
        <f>VLOOKUP($B$4:$B$271,'orig WPP2004'!$B$4:$CZ$265,'orig WPP2004'!BU$1)</f>
        <v>372259.62400000001</v>
      </c>
      <c r="CU244" s="51">
        <f>VLOOKUP($B$4:$B$271,'orig WPP2004'!$B$4:$CZ$265,'orig WPP2004'!BV$1)</f>
        <v>374999.587</v>
      </c>
      <c r="CV244" s="51">
        <f>VLOOKUP($B$4:$B$271,'orig WPP2004'!$B$4:$CZ$265,'orig WPP2004'!BW$1)</f>
        <v>377692.64300000004</v>
      </c>
      <c r="CW244" s="51">
        <f>VLOOKUP($B$4:$B$271,'orig WPP2004'!$B$4:$CZ$265,'orig WPP2004'!BX$1)</f>
        <v>380339.31900000002</v>
      </c>
      <c r="CX244" s="51">
        <f>VLOOKUP($B$4:$B$271,'orig WPP2004'!$B$4:$CZ$265,'orig WPP2004'!BY$1)</f>
        <v>382942.21899999998</v>
      </c>
      <c r="CY244" s="51">
        <f>VLOOKUP($B$4:$B$271,'orig WPP2004'!$B$4:$CZ$265,'orig WPP2004'!BZ$1)</f>
        <v>385505.60599999997</v>
      </c>
      <c r="CZ244" s="51">
        <f>VLOOKUP($B$4:$B$271,'orig WPP2004'!$B$4:$CZ$265,'orig WPP2004'!CA$1)</f>
        <v>388032.35700000002</v>
      </c>
      <c r="DA244" s="51">
        <f>VLOOKUP($B$4:$B$271,'orig WPP2004'!$B$4:$CZ$265,'orig WPP2004'!CB$1)</f>
        <v>390523.05099999998</v>
      </c>
      <c r="DB244" s="51">
        <f>VLOOKUP($B$4:$B$271,'orig WPP2004'!$B$4:$CZ$265,'orig WPP2004'!CC$1)</f>
        <v>392975.82900000003</v>
      </c>
      <c r="DC244" s="51">
        <f>VLOOKUP($B$4:$B$271,'orig WPP2004'!$B$4:$CZ$265,'orig WPP2004'!CD$1)</f>
        <v>395388.23400000005</v>
      </c>
      <c r="DD244" s="51">
        <f>VLOOKUP($B$4:$B$271,'orig WPP2004'!$B$4:$CZ$265,'orig WPP2004'!CE$1)</f>
        <v>397756.80200000003</v>
      </c>
      <c r="DE244" s="51">
        <f>VLOOKUP($B$4:$B$271,'orig WPP2004'!$B$4:$CZ$265,'orig WPP2004'!CF$1)</f>
        <v>400078.99700000003</v>
      </c>
    </row>
    <row r="245" spans="2:109">
      <c r="B245" s="66">
        <v>906</v>
      </c>
      <c r="C245" s="67" t="s">
        <v>219</v>
      </c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51">
        <f>VLOOKUP($B$4:$B$271,'orig WPP2004'!$B$4:$CZ$265,'orig WPP2004'!D$1)</f>
        <v>670984.88699999999</v>
      </c>
      <c r="AD245" s="51">
        <f>VLOOKUP($B$4:$B$271,'orig WPP2004'!$B$4:$CZ$265,'orig WPP2004'!E$1)</f>
        <v>686633.44800000009</v>
      </c>
      <c r="AE245" s="51">
        <f>VLOOKUP($B$4:$B$271,'orig WPP2004'!$B$4:$CZ$265,'orig WPP2004'!F$1)</f>
        <v>700176.33199999994</v>
      </c>
      <c r="AF245" s="51">
        <f>VLOOKUP($B$4:$B$271,'orig WPP2004'!$B$4:$CZ$265,'orig WPP2004'!G$1)</f>
        <v>712246.18499999994</v>
      </c>
      <c r="AG245" s="51">
        <f>VLOOKUP($B$4:$B$271,'orig WPP2004'!$B$4:$CZ$265,'orig WPP2004'!H$1)</f>
        <v>723397.12199999997</v>
      </c>
      <c r="AH245" s="51">
        <f>VLOOKUP($B$4:$B$271,'orig WPP2004'!$B$4:$CZ$265,'orig WPP2004'!I$1)</f>
        <v>734104.74</v>
      </c>
      <c r="AI245" s="51">
        <f>VLOOKUP($B$4:$B$271,'orig WPP2004'!$B$4:$CZ$265,'orig WPP2004'!J$1)</f>
        <v>744764.41</v>
      </c>
      <c r="AJ245" s="51">
        <f>VLOOKUP($B$4:$B$271,'orig WPP2004'!$B$4:$CZ$265,'orig WPP2004'!K$1)</f>
        <v>755692.98900000006</v>
      </c>
      <c r="AK245" s="51">
        <f>VLOOKUP($B$4:$B$271,'orig WPP2004'!$B$4:$CZ$265,'orig WPP2004'!L$1)</f>
        <v>767133.92</v>
      </c>
      <c r="AL245" s="51">
        <f>VLOOKUP($B$4:$B$271,'orig WPP2004'!$B$4:$CZ$265,'orig WPP2004'!M$1)</f>
        <v>779265.77299999993</v>
      </c>
      <c r="AM245" s="51">
        <f>VLOOKUP($B$4:$B$271,'orig WPP2004'!$B$4:$CZ$265,'orig WPP2004'!N$1)</f>
        <v>792227.83100000001</v>
      </c>
      <c r="AN245" s="51">
        <f>VLOOKUP($B$4:$B$271,'orig WPP2004'!$B$4:$CZ$265,'orig WPP2004'!O$1)</f>
        <v>806147.35800000001</v>
      </c>
      <c r="AO245" s="51">
        <f>VLOOKUP($B$4:$B$271,'orig WPP2004'!$B$4:$CZ$265,'orig WPP2004'!P$1)</f>
        <v>821163.49499999988</v>
      </c>
      <c r="AP245" s="51">
        <f>VLOOKUP($B$4:$B$271,'orig WPP2004'!$B$4:$CZ$265,'orig WPP2004'!Q$1)</f>
        <v>837437.48599999992</v>
      </c>
      <c r="AQ245" s="51">
        <f>VLOOKUP($B$4:$B$271,'orig WPP2004'!$B$4:$CZ$265,'orig WPP2004'!R$1)</f>
        <v>855123.6719999999</v>
      </c>
      <c r="AR245" s="51">
        <f>VLOOKUP($B$4:$B$271,'orig WPP2004'!$B$4:$CZ$265,'orig WPP2004'!S$1)</f>
        <v>874284.24700000009</v>
      </c>
      <c r="AS245" s="51">
        <f>VLOOKUP($B$4:$B$271,'orig WPP2004'!$B$4:$CZ$265,'orig WPP2004'!T$1)</f>
        <v>894959.62700000009</v>
      </c>
      <c r="AT245" s="51">
        <f>VLOOKUP($B$4:$B$271,'orig WPP2004'!$B$4:$CZ$265,'orig WPP2004'!U$1)</f>
        <v>916994.05</v>
      </c>
      <c r="AU245" s="51">
        <f>VLOOKUP($B$4:$B$271,'orig WPP2004'!$B$4:$CZ$265,'orig WPP2004'!V$1)</f>
        <v>939987.81299999997</v>
      </c>
      <c r="AV245" s="51">
        <f>VLOOKUP($B$4:$B$271,'orig WPP2004'!$B$4:$CZ$265,'orig WPP2004'!W$1)</f>
        <v>963399.37599999993</v>
      </c>
      <c r="AW245" s="51">
        <f>VLOOKUP($B$4:$B$271,'orig WPP2004'!$B$4:$CZ$265,'orig WPP2004'!X$1)</f>
        <v>986776.75400000007</v>
      </c>
      <c r="AX245" s="51">
        <f>VLOOKUP($B$4:$B$271,'orig WPP2004'!$B$4:$CZ$265,'orig WPP2004'!Y$1)</f>
        <v>1010032.084</v>
      </c>
      <c r="AY245" s="51">
        <f>VLOOKUP($B$4:$B$271,'orig WPP2004'!$B$4:$CZ$265,'orig WPP2004'!Z$1)</f>
        <v>1033087.262</v>
      </c>
      <c r="AZ245" s="51">
        <f>VLOOKUP($B$4:$B$271,'orig WPP2004'!$B$4:$CZ$265,'orig WPP2004'!AA$1)</f>
        <v>1055520.6719999998</v>
      </c>
      <c r="BA245" s="51">
        <f>VLOOKUP($B$4:$B$271,'orig WPP2004'!$B$4:$CZ$265,'orig WPP2004'!AB$1)</f>
        <v>1076841.9659999998</v>
      </c>
      <c r="BB245" s="51">
        <f>VLOOKUP($B$4:$B$271,'orig WPP2004'!$B$4:$CZ$265,'orig WPP2004'!AC$1)</f>
        <v>1096726.2179999996</v>
      </c>
      <c r="BC245" s="51">
        <f>VLOOKUP($B$4:$B$271,'orig WPP2004'!$B$4:$CZ$265,'orig WPP2004'!AD$1)</f>
        <v>1114980.0870000001</v>
      </c>
      <c r="BD245" s="51">
        <f>VLOOKUP($B$4:$B$271,'orig WPP2004'!$B$4:$CZ$265,'orig WPP2004'!AE$1)</f>
        <v>1131737.202</v>
      </c>
      <c r="BE245" s="51">
        <f>VLOOKUP($B$4:$B$271,'orig WPP2004'!$B$4:$CZ$265,'orig WPP2004'!AF$1)</f>
        <v>1147423.8730000001</v>
      </c>
      <c r="BF245" s="51">
        <f>VLOOKUP($B$4:$B$271,'orig WPP2004'!$B$4:$CZ$265,'orig WPP2004'!AG$1)</f>
        <v>1162667.8460000001</v>
      </c>
      <c r="BG245" s="51">
        <f>VLOOKUP($B$4:$B$271,'orig WPP2004'!$B$4:$CZ$265,'orig WPP2004'!AH$1)</f>
        <v>1177958.203</v>
      </c>
      <c r="BH245" s="51">
        <f>VLOOKUP($B$4:$B$271,'orig WPP2004'!$B$4:$CZ$265,'orig WPP2004'!AI$1)</f>
        <v>1193340.7310000001</v>
      </c>
      <c r="BI245" s="51">
        <f>VLOOKUP($B$4:$B$271,'orig WPP2004'!$B$4:$CZ$265,'orig WPP2004'!AJ$1)</f>
        <v>1208763.0070000002</v>
      </c>
      <c r="BJ245" s="51">
        <f>VLOOKUP($B$4:$B$271,'orig WPP2004'!$B$4:$CZ$265,'orig WPP2004'!AK$1)</f>
        <v>1224491.0919999999</v>
      </c>
      <c r="BK245" s="51">
        <f>VLOOKUP($B$4:$B$271,'orig WPP2004'!$B$4:$CZ$265,'orig WPP2004'!AL$1)</f>
        <v>1240822.7950000002</v>
      </c>
      <c r="BL245" s="51">
        <f>VLOOKUP($B$4:$B$271,'orig WPP2004'!$B$4:$CZ$265,'orig WPP2004'!AM$1)</f>
        <v>1257926.5900000001</v>
      </c>
      <c r="BM245" s="51">
        <f>VLOOKUP($B$4:$B$271,'orig WPP2004'!$B$4:$CZ$265,'orig WPP2004'!AN$1)</f>
        <v>1275985.2589999998</v>
      </c>
      <c r="BN245" s="51">
        <f>VLOOKUP($B$4:$B$271,'orig WPP2004'!$B$4:$CZ$265,'orig WPP2004'!AO$1)</f>
        <v>1294847.4390000002</v>
      </c>
      <c r="BO245" s="51">
        <f>VLOOKUP($B$4:$B$271,'orig WPP2004'!$B$4:$CZ$265,'orig WPP2004'!AP$1)</f>
        <v>1313926.3550000002</v>
      </c>
      <c r="BP245" s="51">
        <f>VLOOKUP($B$4:$B$271,'orig WPP2004'!$B$4:$CZ$265,'orig WPP2004'!AQ$1)</f>
        <v>1332405.2959999999</v>
      </c>
      <c r="BQ245" s="51">
        <f>VLOOKUP($B$4:$B$271,'orig WPP2004'!$B$4:$CZ$265,'orig WPP2004'!AR$1)</f>
        <v>1349694.574</v>
      </c>
      <c r="BR245" s="51">
        <f>VLOOKUP($B$4:$B$271,'orig WPP2004'!$B$4:$CZ$265,'orig WPP2004'!AS$1)</f>
        <v>1365562.2880000002</v>
      </c>
      <c r="BS245" s="51">
        <f>VLOOKUP($B$4:$B$271,'orig WPP2004'!$B$4:$CZ$265,'orig WPP2004'!AT$1)</f>
        <v>1380165.862</v>
      </c>
      <c r="BT245" s="51">
        <f>VLOOKUP($B$4:$B$271,'orig WPP2004'!$B$4:$CZ$265,'orig WPP2004'!AU$1)</f>
        <v>1393781.0490000001</v>
      </c>
      <c r="BU245" s="51">
        <f>VLOOKUP($B$4:$B$271,'orig WPP2004'!$B$4:$CZ$265,'orig WPP2004'!AV$1)</f>
        <v>1406857.0460000001</v>
      </c>
      <c r="BV245" s="51">
        <f>VLOOKUP($B$4:$B$271,'orig WPP2004'!$B$4:$CZ$265,'orig WPP2004'!AW$1)</f>
        <v>1419717.1</v>
      </c>
      <c r="BW245" s="51">
        <f>VLOOKUP($B$4:$B$271,'orig WPP2004'!$B$4:$CZ$265,'orig WPP2004'!AX$1)</f>
        <v>1432445.0840000003</v>
      </c>
      <c r="BX245" s="51">
        <f>VLOOKUP($B$4:$B$271,'orig WPP2004'!$B$4:$CZ$265,'orig WPP2004'!AY$1)</f>
        <v>1444914.1229999999</v>
      </c>
      <c r="BY245" s="51">
        <f>VLOOKUP($B$4:$B$271,'orig WPP2004'!$B$4:$CZ$265,'orig WPP2004'!AZ$1)</f>
        <v>1456992.9369999999</v>
      </c>
      <c r="BZ245" s="51">
        <f>VLOOKUP($B$4:$B$271,'orig WPP2004'!$B$4:$CZ$265,'orig WPP2004'!BA$1)</f>
        <v>1468476.8320000004</v>
      </c>
      <c r="CA245" s="51">
        <f>VLOOKUP($B$4:$B$271,'orig WPP2004'!$B$4:$CZ$265,'orig WPP2004'!BB$1)</f>
        <v>1479232.5529999998</v>
      </c>
      <c r="CB245" s="51">
        <f>VLOOKUP($B$4:$B$271,'orig WPP2004'!$B$4:$CZ$265,'orig WPP2004'!BC$1)</f>
        <v>1489234.6460000002</v>
      </c>
      <c r="CC245" s="51">
        <f>VLOOKUP($B$4:$B$271,'orig WPP2004'!$B$4:$CZ$265,'orig WPP2004'!BD$1)</f>
        <v>1498584.4909999999</v>
      </c>
      <c r="CD245" s="51">
        <f>VLOOKUP($B$4:$B$271,'orig WPP2004'!$B$4:$CZ$265,'orig WPP2004'!BE$1)</f>
        <v>1507429.672</v>
      </c>
      <c r="CE245" s="51">
        <f>VLOOKUP($B$4:$B$271,'orig WPP2004'!$B$4:$CZ$265,'orig WPP2004'!BF$1)</f>
        <v>1515975.4230000004</v>
      </c>
      <c r="CF245" s="51">
        <f>VLOOKUP($B$4:$B$271,'orig WPP2004'!$B$4:$CZ$265,'orig WPP2004'!BG$1)</f>
        <v>1524380.327</v>
      </c>
      <c r="CG245" s="51">
        <f>VLOOKUP($B$4:$B$271,'orig WPP2004'!$B$4:$CZ$265,'orig WPP2004'!BH$1)</f>
        <v>1532680.8159999999</v>
      </c>
      <c r="CH245" s="51">
        <f>VLOOKUP($B$4:$B$271,'orig WPP2004'!$B$4:$CZ$265,'orig WPP2004'!BI$1)</f>
        <v>1540865.118</v>
      </c>
      <c r="CI245" s="51">
        <f>VLOOKUP($B$4:$B$271,'orig WPP2004'!$B$4:$CZ$265,'orig WPP2004'!BJ$1)</f>
        <v>1548982.433</v>
      </c>
      <c r="CJ245" s="51">
        <f>VLOOKUP($B$4:$B$271,'orig WPP2004'!$B$4:$CZ$265,'orig WPP2004'!BK$1)</f>
        <v>1557076.29</v>
      </c>
      <c r="CK245" s="51">
        <f>VLOOKUP($B$4:$B$271,'orig WPP2004'!$B$4:$CZ$265,'orig WPP2004'!BL$1)</f>
        <v>1565168.3320000002</v>
      </c>
      <c r="CL245" s="51">
        <f>VLOOKUP($B$4:$B$271,'orig WPP2004'!$B$4:$CZ$265,'orig WPP2004'!BM$1)</f>
        <v>1573279.318</v>
      </c>
      <c r="CM245" s="51">
        <f>VLOOKUP($B$4:$B$271,'orig WPP2004'!$B$4:$CZ$265,'orig WPP2004'!BN$1)</f>
        <v>1581382.49</v>
      </c>
      <c r="CN245" s="51">
        <f>VLOOKUP($B$4:$B$271,'orig WPP2004'!$B$4:$CZ$265,'orig WPP2004'!BO$1)</f>
        <v>1589386.6370000001</v>
      </c>
      <c r="CO245" s="51">
        <f>VLOOKUP($B$4:$B$271,'orig WPP2004'!$B$4:$CZ$265,'orig WPP2004'!BP$1)</f>
        <v>1597164.4640000002</v>
      </c>
      <c r="CP245" s="51">
        <f>VLOOKUP($B$4:$B$271,'orig WPP2004'!$B$4:$CZ$265,'orig WPP2004'!BQ$1)</f>
        <v>1604610.5819999999</v>
      </c>
      <c r="CQ245" s="51">
        <f>VLOOKUP($B$4:$B$271,'orig WPP2004'!$B$4:$CZ$265,'orig WPP2004'!BR$1)</f>
        <v>1611693.4919999999</v>
      </c>
      <c r="CR245" s="51">
        <f>VLOOKUP($B$4:$B$271,'orig WPP2004'!$B$4:$CZ$265,'orig WPP2004'!BS$1)</f>
        <v>1618396.67</v>
      </c>
      <c r="CS245" s="51">
        <f>VLOOKUP($B$4:$B$271,'orig WPP2004'!$B$4:$CZ$265,'orig WPP2004'!BT$1)</f>
        <v>1624647.4820000001</v>
      </c>
      <c r="CT245" s="51">
        <f>VLOOKUP($B$4:$B$271,'orig WPP2004'!$B$4:$CZ$265,'orig WPP2004'!BU$1)</f>
        <v>1630366.1149999998</v>
      </c>
      <c r="CU245" s="51">
        <f>VLOOKUP($B$4:$B$271,'orig WPP2004'!$B$4:$CZ$265,'orig WPP2004'!BV$1)</f>
        <v>1635493.135</v>
      </c>
      <c r="CV245" s="51">
        <f>VLOOKUP($B$4:$B$271,'orig WPP2004'!$B$4:$CZ$265,'orig WPP2004'!BW$1)</f>
        <v>1639996.66</v>
      </c>
      <c r="CW245" s="51">
        <f>VLOOKUP($B$4:$B$271,'orig WPP2004'!$B$4:$CZ$265,'orig WPP2004'!BX$1)</f>
        <v>1643875.4939999999</v>
      </c>
      <c r="CX245" s="51">
        <f>VLOOKUP($B$4:$B$271,'orig WPP2004'!$B$4:$CZ$265,'orig WPP2004'!BY$1)</f>
        <v>1647143.5040000002</v>
      </c>
      <c r="CY245" s="51">
        <f>VLOOKUP($B$4:$B$271,'orig WPP2004'!$B$4:$CZ$265,'orig WPP2004'!BZ$1)</f>
        <v>1649832.1290000002</v>
      </c>
      <c r="CZ245" s="51">
        <f>VLOOKUP($B$4:$B$271,'orig WPP2004'!$B$4:$CZ$265,'orig WPP2004'!CA$1)</f>
        <v>1651971.0630000001</v>
      </c>
      <c r="DA245" s="51">
        <f>VLOOKUP($B$4:$B$271,'orig WPP2004'!$B$4:$CZ$265,'orig WPP2004'!CB$1)</f>
        <v>1653563.9609999999</v>
      </c>
      <c r="DB245" s="51">
        <f>VLOOKUP($B$4:$B$271,'orig WPP2004'!$B$4:$CZ$265,'orig WPP2004'!CC$1)</f>
        <v>1654620.4709999999</v>
      </c>
      <c r="DC245" s="51">
        <f>VLOOKUP($B$4:$B$271,'orig WPP2004'!$B$4:$CZ$265,'orig WPP2004'!CD$1)</f>
        <v>1655187.1259999999</v>
      </c>
      <c r="DD245" s="51">
        <f>VLOOKUP($B$4:$B$271,'orig WPP2004'!$B$4:$CZ$265,'orig WPP2004'!CE$1)</f>
        <v>1655322.794</v>
      </c>
      <c r="DE245" s="51">
        <f>VLOOKUP($B$4:$B$271,'orig WPP2004'!$B$4:$CZ$265,'orig WPP2004'!CF$1)</f>
        <v>1655076.588</v>
      </c>
    </row>
    <row r="246" spans="2:109">
      <c r="B246" s="66">
        <v>908</v>
      </c>
      <c r="C246" s="65" t="s">
        <v>272</v>
      </c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51">
        <f>VLOOKUP($B$4:$B$271,'orig WPP2004'!$B$4:$CZ$265,'orig WPP2004'!D$1)</f>
        <v>547404.81700000004</v>
      </c>
      <c r="AD246" s="51">
        <f>VLOOKUP($B$4:$B$271,'orig WPP2004'!$B$4:$CZ$265,'orig WPP2004'!E$1)</f>
        <v>552442.35200000007</v>
      </c>
      <c r="AE246" s="51">
        <f>VLOOKUP($B$4:$B$271,'orig WPP2004'!$B$4:$CZ$265,'orig WPP2004'!F$1)</f>
        <v>557887.29099999997</v>
      </c>
      <c r="AF246" s="51">
        <f>VLOOKUP($B$4:$B$271,'orig WPP2004'!$B$4:$CZ$265,'orig WPP2004'!G$1)</f>
        <v>563571.05099999998</v>
      </c>
      <c r="AG246" s="51">
        <f>VLOOKUP($B$4:$B$271,'orig WPP2004'!$B$4:$CZ$265,'orig WPP2004'!H$1)</f>
        <v>569366.11600000004</v>
      </c>
      <c r="AH246" s="51">
        <f>VLOOKUP($B$4:$B$271,'orig WPP2004'!$B$4:$CZ$265,'orig WPP2004'!I$1)</f>
        <v>575186.09700000007</v>
      </c>
      <c r="AI246" s="51">
        <f>VLOOKUP($B$4:$B$271,'orig WPP2004'!$B$4:$CZ$265,'orig WPP2004'!J$1)</f>
        <v>580987.74899999995</v>
      </c>
      <c r="AJ246" s="51">
        <f>VLOOKUP($B$4:$B$271,'orig WPP2004'!$B$4:$CZ$265,'orig WPP2004'!K$1)</f>
        <v>586768.95299999998</v>
      </c>
      <c r="AK246" s="51">
        <f>VLOOKUP($B$4:$B$271,'orig WPP2004'!$B$4:$CZ$265,'orig WPP2004'!L$1)</f>
        <v>592562.33700000006</v>
      </c>
      <c r="AL246" s="51">
        <f>VLOOKUP($B$4:$B$271,'orig WPP2004'!$B$4:$CZ$265,'orig WPP2004'!M$1)</f>
        <v>598424.82199999993</v>
      </c>
      <c r="AM246" s="51">
        <f>VLOOKUP($B$4:$B$271,'orig WPP2004'!$B$4:$CZ$265,'orig WPP2004'!N$1)</f>
        <v>604406.06700000004</v>
      </c>
      <c r="AN246" s="51">
        <f>VLOOKUP($B$4:$B$271,'orig WPP2004'!$B$4:$CZ$265,'orig WPP2004'!O$1)</f>
        <v>610514.79399999999</v>
      </c>
      <c r="AO246" s="51">
        <f>VLOOKUP($B$4:$B$271,'orig WPP2004'!$B$4:$CZ$265,'orig WPP2004'!P$1)</f>
        <v>616689.424</v>
      </c>
      <c r="AP246" s="51">
        <f>VLOOKUP($B$4:$B$271,'orig WPP2004'!$B$4:$CZ$265,'orig WPP2004'!Q$1)</f>
        <v>622785.39</v>
      </c>
      <c r="AQ246" s="51">
        <f>VLOOKUP($B$4:$B$271,'orig WPP2004'!$B$4:$CZ$265,'orig WPP2004'!R$1)</f>
        <v>628610.95200000005</v>
      </c>
      <c r="AR246" s="51">
        <f>VLOOKUP($B$4:$B$271,'orig WPP2004'!$B$4:$CZ$265,'orig WPP2004'!S$1)</f>
        <v>634032.24099999992</v>
      </c>
      <c r="AS246" s="51">
        <f>VLOOKUP($B$4:$B$271,'orig WPP2004'!$B$4:$CZ$265,'orig WPP2004'!T$1)</f>
        <v>638986.15599999996</v>
      </c>
      <c r="AT246" s="51">
        <f>VLOOKUP($B$4:$B$271,'orig WPP2004'!$B$4:$CZ$265,'orig WPP2004'!U$1)</f>
        <v>643518.25699999998</v>
      </c>
      <c r="AU246" s="51">
        <f>VLOOKUP($B$4:$B$271,'orig WPP2004'!$B$4:$CZ$265,'orig WPP2004'!V$1)</f>
        <v>647738.26099999994</v>
      </c>
      <c r="AV246" s="51">
        <f>VLOOKUP($B$4:$B$271,'orig WPP2004'!$B$4:$CZ$265,'orig WPP2004'!W$1)</f>
        <v>651812.34700000007</v>
      </c>
      <c r="AW246" s="51">
        <f>VLOOKUP($B$4:$B$271,'orig WPP2004'!$B$4:$CZ$265,'orig WPP2004'!X$1)</f>
        <v>655862.33699999994</v>
      </c>
      <c r="AX246" s="51">
        <f>VLOOKUP($B$4:$B$271,'orig WPP2004'!$B$4:$CZ$265,'orig WPP2004'!Y$1)</f>
        <v>659918.57700000005</v>
      </c>
      <c r="AY246" s="51">
        <f>VLOOKUP($B$4:$B$271,'orig WPP2004'!$B$4:$CZ$265,'orig WPP2004'!Z$1)</f>
        <v>663945.45799999998</v>
      </c>
      <c r="AZ246" s="51">
        <f>VLOOKUP($B$4:$B$271,'orig WPP2004'!$B$4:$CZ$265,'orig WPP2004'!AA$1)</f>
        <v>667920.09300000011</v>
      </c>
      <c r="BA246" s="51">
        <f>VLOOKUP($B$4:$B$271,'orig WPP2004'!$B$4:$CZ$265,'orig WPP2004'!AB$1)</f>
        <v>671798.53399999999</v>
      </c>
      <c r="BB246" s="51">
        <f>VLOOKUP($B$4:$B$271,'orig WPP2004'!$B$4:$CZ$265,'orig WPP2004'!AC$1)</f>
        <v>675548.04200000002</v>
      </c>
      <c r="BC246" s="51">
        <f>VLOOKUP($B$4:$B$271,'orig WPP2004'!$B$4:$CZ$265,'orig WPP2004'!AD$1)</f>
        <v>679182.44699999993</v>
      </c>
      <c r="BD246" s="51">
        <f>VLOOKUP($B$4:$B$271,'orig WPP2004'!$B$4:$CZ$265,'orig WPP2004'!AE$1)</f>
        <v>682717.92700000003</v>
      </c>
      <c r="BE246" s="51">
        <f>VLOOKUP($B$4:$B$271,'orig WPP2004'!$B$4:$CZ$265,'orig WPP2004'!AF$1)</f>
        <v>686126.72900000005</v>
      </c>
      <c r="BF246" s="51">
        <f>VLOOKUP($B$4:$B$271,'orig WPP2004'!$B$4:$CZ$265,'orig WPP2004'!AG$1)</f>
        <v>689372.04500000004</v>
      </c>
      <c r="BG246" s="51">
        <f>VLOOKUP($B$4:$B$271,'orig WPP2004'!$B$4:$CZ$265,'orig WPP2004'!AH$1)</f>
        <v>692435.32799999998</v>
      </c>
      <c r="BH246" s="51">
        <f>VLOOKUP($B$4:$B$271,'orig WPP2004'!$B$4:$CZ$265,'orig WPP2004'!AI$1)</f>
        <v>695276.03599999996</v>
      </c>
      <c r="BI246" s="51">
        <f>VLOOKUP($B$4:$B$271,'orig WPP2004'!$B$4:$CZ$265,'orig WPP2004'!AJ$1)</f>
        <v>697918.90700000001</v>
      </c>
      <c r="BJ246" s="51">
        <f>VLOOKUP($B$4:$B$271,'orig WPP2004'!$B$4:$CZ$265,'orig WPP2004'!AK$1)</f>
        <v>700487.63500000001</v>
      </c>
      <c r="BK246" s="51">
        <f>VLOOKUP($B$4:$B$271,'orig WPP2004'!$B$4:$CZ$265,'orig WPP2004'!AL$1)</f>
        <v>703151.22399999993</v>
      </c>
      <c r="BL246" s="51">
        <f>VLOOKUP($B$4:$B$271,'orig WPP2004'!$B$4:$CZ$265,'orig WPP2004'!AM$1)</f>
        <v>706017.08199999994</v>
      </c>
      <c r="BM246" s="51">
        <f>VLOOKUP($B$4:$B$271,'orig WPP2004'!$B$4:$CZ$265,'orig WPP2004'!AN$1)</f>
        <v>709142.09199999995</v>
      </c>
      <c r="BN246" s="51">
        <f>VLOOKUP($B$4:$B$271,'orig WPP2004'!$B$4:$CZ$265,'orig WPP2004'!AO$1)</f>
        <v>712451.27300000004</v>
      </c>
      <c r="BO246" s="51">
        <f>VLOOKUP($B$4:$B$271,'orig WPP2004'!$B$4:$CZ$265,'orig WPP2004'!AP$1)</f>
        <v>715758.13</v>
      </c>
      <c r="BP246" s="51">
        <f>VLOOKUP($B$4:$B$271,'orig WPP2004'!$B$4:$CZ$265,'orig WPP2004'!AQ$1)</f>
        <v>718800.94400000002</v>
      </c>
      <c r="BQ246" s="51">
        <f>VLOOKUP($B$4:$B$271,'orig WPP2004'!$B$4:$CZ$265,'orig WPP2004'!AR$1)</f>
        <v>721389.77600000007</v>
      </c>
      <c r="BR246" s="51">
        <f>VLOOKUP($B$4:$B$271,'orig WPP2004'!$B$4:$CZ$265,'orig WPP2004'!AS$1)</f>
        <v>723469.96499999997</v>
      </c>
      <c r="BS246" s="51">
        <f>VLOOKUP($B$4:$B$271,'orig WPP2004'!$B$4:$CZ$265,'orig WPP2004'!AT$1)</f>
        <v>725094.14300000016</v>
      </c>
      <c r="BT246" s="51">
        <f>VLOOKUP($B$4:$B$271,'orig WPP2004'!$B$4:$CZ$265,'orig WPP2004'!AU$1)</f>
        <v>726312.87599999993</v>
      </c>
      <c r="BU246" s="51">
        <f>VLOOKUP($B$4:$B$271,'orig WPP2004'!$B$4:$CZ$265,'orig WPP2004'!AV$1)</f>
        <v>727217.78499999992</v>
      </c>
      <c r="BV246" s="51">
        <f>VLOOKUP($B$4:$B$271,'orig WPP2004'!$B$4:$CZ$265,'orig WPP2004'!AW$1)</f>
        <v>727884.91700000013</v>
      </c>
      <c r="BW246" s="51">
        <f>VLOOKUP($B$4:$B$271,'orig WPP2004'!$B$4:$CZ$265,'orig WPP2004'!AX$1)</f>
        <v>728313.02599999984</v>
      </c>
      <c r="BX246" s="51">
        <f>VLOOKUP($B$4:$B$271,'orig WPP2004'!$B$4:$CZ$265,'orig WPP2004'!AY$1)</f>
        <v>728500.61699999997</v>
      </c>
      <c r="BY246" s="51">
        <f>VLOOKUP($B$4:$B$271,'orig WPP2004'!$B$4:$CZ$265,'orig WPP2004'!AZ$1)</f>
        <v>728526.78</v>
      </c>
      <c r="BZ246" s="51">
        <f>VLOOKUP($B$4:$B$271,'orig WPP2004'!$B$4:$CZ$265,'orig WPP2004'!BA$1)</f>
        <v>728490.33400000003</v>
      </c>
      <c r="CA246" s="51">
        <f>VLOOKUP($B$4:$B$271,'orig WPP2004'!$B$4:$CZ$265,'orig WPP2004'!BB$1)</f>
        <v>728462.62399999995</v>
      </c>
      <c r="CB246" s="51">
        <f>VLOOKUP($B$4:$B$271,'orig WPP2004'!$B$4:$CZ$265,'orig WPP2004'!BC$1)</f>
        <v>728482.84199999995</v>
      </c>
      <c r="CC246" s="51">
        <f>VLOOKUP($B$4:$B$271,'orig WPP2004'!$B$4:$CZ$265,'orig WPP2004'!BD$1)</f>
        <v>728538.99200000009</v>
      </c>
      <c r="CD246" s="51">
        <f>VLOOKUP($B$4:$B$271,'orig WPP2004'!$B$4:$CZ$265,'orig WPP2004'!BE$1)</f>
        <v>728586.70299999998</v>
      </c>
      <c r="CE246" s="51">
        <f>VLOOKUP($B$4:$B$271,'orig WPP2004'!$B$4:$CZ$265,'orig WPP2004'!BF$1)</f>
        <v>728554.07299999986</v>
      </c>
      <c r="CF246" s="51">
        <f>VLOOKUP($B$4:$B$271,'orig WPP2004'!$B$4:$CZ$265,'orig WPP2004'!BG$1)</f>
        <v>728389.027</v>
      </c>
      <c r="CG246" s="51">
        <f>VLOOKUP($B$4:$B$271,'orig WPP2004'!$B$4:$CZ$265,'orig WPP2004'!BH$1)</f>
        <v>728083.7620000001</v>
      </c>
      <c r="CH246" s="51">
        <f>VLOOKUP($B$4:$B$271,'orig WPP2004'!$B$4:$CZ$265,'orig WPP2004'!BI$1)</f>
        <v>727658.74900000007</v>
      </c>
      <c r="CI246" s="51">
        <f>VLOOKUP($B$4:$B$271,'orig WPP2004'!$B$4:$CZ$265,'orig WPP2004'!BJ$1)</f>
        <v>727123.38100000005</v>
      </c>
      <c r="CJ246" s="51">
        <f>VLOOKUP($B$4:$B$271,'orig WPP2004'!$B$4:$CZ$265,'orig WPP2004'!BK$1)</f>
        <v>726494.53899999999</v>
      </c>
      <c r="CK246" s="51">
        <f>VLOOKUP($B$4:$B$271,'orig WPP2004'!$B$4:$CZ$265,'orig WPP2004'!BL$1)</f>
        <v>725785.57700000005</v>
      </c>
      <c r="CL246" s="51">
        <f>VLOOKUP($B$4:$B$271,'orig WPP2004'!$B$4:$CZ$265,'orig WPP2004'!BM$1)</f>
        <v>724997.04600000009</v>
      </c>
      <c r="CM246" s="51">
        <f>VLOOKUP($B$4:$B$271,'orig WPP2004'!$B$4:$CZ$265,'orig WPP2004'!BN$1)</f>
        <v>724126.82</v>
      </c>
      <c r="CN246" s="51">
        <f>VLOOKUP($B$4:$B$271,'orig WPP2004'!$B$4:$CZ$265,'orig WPP2004'!BO$1)</f>
        <v>723182.98800000001</v>
      </c>
      <c r="CO246" s="51">
        <f>VLOOKUP($B$4:$B$271,'orig WPP2004'!$B$4:$CZ$265,'orig WPP2004'!BP$1)</f>
        <v>722175.25100000016</v>
      </c>
      <c r="CP246" s="51">
        <f>VLOOKUP($B$4:$B$271,'orig WPP2004'!$B$4:$CZ$265,'orig WPP2004'!BQ$1)</f>
        <v>721110.78799999994</v>
      </c>
      <c r="CQ246" s="51">
        <f>VLOOKUP($B$4:$B$271,'orig WPP2004'!$B$4:$CZ$265,'orig WPP2004'!BR$1)</f>
        <v>719994.32299999986</v>
      </c>
      <c r="CR246" s="51">
        <f>VLOOKUP($B$4:$B$271,'orig WPP2004'!$B$4:$CZ$265,'orig WPP2004'!BS$1)</f>
        <v>718825.67299999995</v>
      </c>
      <c r="CS246" s="51">
        <f>VLOOKUP($B$4:$B$271,'orig WPP2004'!$B$4:$CZ$265,'orig WPP2004'!BT$1)</f>
        <v>717600.93299999996</v>
      </c>
      <c r="CT246" s="51">
        <f>VLOOKUP($B$4:$B$271,'orig WPP2004'!$B$4:$CZ$265,'orig WPP2004'!BU$1)</f>
        <v>716313.4430000002</v>
      </c>
      <c r="CU246" s="51">
        <f>VLOOKUP($B$4:$B$271,'orig WPP2004'!$B$4:$CZ$265,'orig WPP2004'!BV$1)</f>
        <v>714958.68900000001</v>
      </c>
      <c r="CV246" s="51">
        <f>VLOOKUP($B$4:$B$271,'orig WPP2004'!$B$4:$CZ$265,'orig WPP2004'!BW$1)</f>
        <v>713537.09</v>
      </c>
      <c r="CW246" s="51">
        <f>VLOOKUP($B$4:$B$271,'orig WPP2004'!$B$4:$CZ$265,'orig WPP2004'!BX$1)</f>
        <v>712051.89300000004</v>
      </c>
      <c r="CX246" s="51">
        <f>VLOOKUP($B$4:$B$271,'orig WPP2004'!$B$4:$CZ$265,'orig WPP2004'!BY$1)</f>
        <v>710504.80099999998</v>
      </c>
      <c r="CY246" s="51">
        <f>VLOOKUP($B$4:$B$271,'orig WPP2004'!$B$4:$CZ$265,'orig WPP2004'!BZ$1)</f>
        <v>708898.223</v>
      </c>
      <c r="CZ246" s="51">
        <f>VLOOKUP($B$4:$B$271,'orig WPP2004'!$B$4:$CZ$265,'orig WPP2004'!CA$1)</f>
        <v>707234.60900000005</v>
      </c>
      <c r="DA246" s="51">
        <f>VLOOKUP($B$4:$B$271,'orig WPP2004'!$B$4:$CZ$265,'orig WPP2004'!CB$1)</f>
        <v>705515.26400000008</v>
      </c>
      <c r="DB246" s="51">
        <f>VLOOKUP($B$4:$B$271,'orig WPP2004'!$B$4:$CZ$265,'orig WPP2004'!CC$1)</f>
        <v>703742.06599999999</v>
      </c>
      <c r="DC246" s="51">
        <f>VLOOKUP($B$4:$B$271,'orig WPP2004'!$B$4:$CZ$265,'orig WPP2004'!CD$1)</f>
        <v>701918.88399999996</v>
      </c>
      <c r="DD246" s="51">
        <f>VLOOKUP($B$4:$B$271,'orig WPP2004'!$B$4:$CZ$265,'orig WPP2004'!CE$1)</f>
        <v>700050.28100000008</v>
      </c>
      <c r="DE246" s="51">
        <f>VLOOKUP($B$4:$B$271,'orig WPP2004'!$B$4:$CZ$265,'orig WPP2004'!CF$1)</f>
        <v>698140.19799999997</v>
      </c>
    </row>
    <row r="247" spans="2:109">
      <c r="B247" s="66">
        <v>909</v>
      </c>
      <c r="C247" s="65" t="s">
        <v>136</v>
      </c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51">
        <f>VLOOKUP($B$4:$B$271,'orig WPP2004'!$B$4:$CZ$265,'orig WPP2004'!D$1)</f>
        <v>12806.971</v>
      </c>
      <c r="AD247" s="51">
        <f>VLOOKUP($B$4:$B$271,'orig WPP2004'!$B$4:$CZ$265,'orig WPP2004'!E$1)</f>
        <v>13086.118</v>
      </c>
      <c r="AE247" s="51">
        <f>VLOOKUP($B$4:$B$271,'orig WPP2004'!$B$4:$CZ$265,'orig WPP2004'!F$1)</f>
        <v>13372.222</v>
      </c>
      <c r="AF247" s="51">
        <f>VLOOKUP($B$4:$B$271,'orig WPP2004'!$B$4:$CZ$265,'orig WPP2004'!G$1)</f>
        <v>13663.589000000002</v>
      </c>
      <c r="AG247" s="51">
        <f>VLOOKUP($B$4:$B$271,'orig WPP2004'!$B$4:$CZ$265,'orig WPP2004'!H$1)</f>
        <v>13959.384999999998</v>
      </c>
      <c r="AH247" s="51">
        <f>VLOOKUP($B$4:$B$271,'orig WPP2004'!$B$4:$CZ$265,'orig WPP2004'!I$1)</f>
        <v>14259.621999999999</v>
      </c>
      <c r="AI247" s="51">
        <f>VLOOKUP($B$4:$B$271,'orig WPP2004'!$B$4:$CZ$265,'orig WPP2004'!J$1)</f>
        <v>14565.216</v>
      </c>
      <c r="AJ247" s="51">
        <f>VLOOKUP($B$4:$B$271,'orig WPP2004'!$B$4:$CZ$265,'orig WPP2004'!K$1)</f>
        <v>14877.957999999999</v>
      </c>
      <c r="AK247" s="51">
        <f>VLOOKUP($B$4:$B$271,'orig WPP2004'!$B$4:$CZ$265,'orig WPP2004'!L$1)</f>
        <v>15200.27</v>
      </c>
      <c r="AL247" s="51">
        <f>VLOOKUP($B$4:$B$271,'orig WPP2004'!$B$4:$CZ$265,'orig WPP2004'!M$1)</f>
        <v>15534.950999999999</v>
      </c>
      <c r="AM247" s="51">
        <f>VLOOKUP($B$4:$B$271,'orig WPP2004'!$B$4:$CZ$265,'orig WPP2004'!N$1)</f>
        <v>15884.21</v>
      </c>
      <c r="AN247" s="51">
        <f>VLOOKUP($B$4:$B$271,'orig WPP2004'!$B$4:$CZ$265,'orig WPP2004'!O$1)</f>
        <v>16248.680999999999</v>
      </c>
      <c r="AO247" s="51">
        <f>VLOOKUP($B$4:$B$271,'orig WPP2004'!$B$4:$CZ$265,'orig WPP2004'!P$1)</f>
        <v>16626.546999999999</v>
      </c>
      <c r="AP247" s="51">
        <f>VLOOKUP($B$4:$B$271,'orig WPP2004'!$B$4:$CZ$265,'orig WPP2004'!Q$1)</f>
        <v>17013.174999999999</v>
      </c>
      <c r="AQ247" s="51">
        <f>VLOOKUP($B$4:$B$271,'orig WPP2004'!$B$4:$CZ$265,'orig WPP2004'!R$1)</f>
        <v>17402.157999999999</v>
      </c>
      <c r="AR247" s="51">
        <f>VLOOKUP($B$4:$B$271,'orig WPP2004'!$B$4:$CZ$265,'orig WPP2004'!S$1)</f>
        <v>17788.45</v>
      </c>
      <c r="AS247" s="51">
        <f>VLOOKUP($B$4:$B$271,'orig WPP2004'!$B$4:$CZ$265,'orig WPP2004'!T$1)</f>
        <v>18170.71</v>
      </c>
      <c r="AT247" s="51">
        <f>VLOOKUP($B$4:$B$271,'orig WPP2004'!$B$4:$CZ$265,'orig WPP2004'!U$1)</f>
        <v>18548.909</v>
      </c>
      <c r="AU247" s="51">
        <f>VLOOKUP($B$4:$B$271,'orig WPP2004'!$B$4:$CZ$265,'orig WPP2004'!V$1)</f>
        <v>18920.947</v>
      </c>
      <c r="AV247" s="51">
        <f>VLOOKUP($B$4:$B$271,'orig WPP2004'!$B$4:$CZ$265,'orig WPP2004'!W$1)</f>
        <v>19284.773000000001</v>
      </c>
      <c r="AW247" s="51">
        <f>VLOOKUP($B$4:$B$271,'orig WPP2004'!$B$4:$CZ$265,'orig WPP2004'!X$1)</f>
        <v>19639.084999999999</v>
      </c>
      <c r="AX247" s="51">
        <f>VLOOKUP($B$4:$B$271,'orig WPP2004'!$B$4:$CZ$265,'orig WPP2004'!Y$1)</f>
        <v>19983.094000000001</v>
      </c>
      <c r="AY247" s="51">
        <f>VLOOKUP($B$4:$B$271,'orig WPP2004'!$B$4:$CZ$265,'orig WPP2004'!Z$1)</f>
        <v>20317.352999999999</v>
      </c>
      <c r="AZ247" s="51">
        <f>VLOOKUP($B$4:$B$271,'orig WPP2004'!$B$4:$CZ$265,'orig WPP2004'!AA$1)</f>
        <v>20643.781000000003</v>
      </c>
      <c r="BA247" s="51">
        <f>VLOOKUP($B$4:$B$271,'orig WPP2004'!$B$4:$CZ$265,'orig WPP2004'!AB$1)</f>
        <v>20965.282999999999</v>
      </c>
      <c r="BB247" s="51">
        <f>VLOOKUP($B$4:$B$271,'orig WPP2004'!$B$4:$CZ$265,'orig WPP2004'!AC$1)</f>
        <v>21284.405000000002</v>
      </c>
      <c r="BC247" s="51">
        <f>VLOOKUP($B$4:$B$271,'orig WPP2004'!$B$4:$CZ$265,'orig WPP2004'!AD$1)</f>
        <v>21601.79</v>
      </c>
      <c r="BD247" s="51">
        <f>VLOOKUP($B$4:$B$271,'orig WPP2004'!$B$4:$CZ$265,'orig WPP2004'!AE$1)</f>
        <v>21918.237000000001</v>
      </c>
      <c r="BE247" s="51">
        <f>VLOOKUP($B$4:$B$271,'orig WPP2004'!$B$4:$CZ$265,'orig WPP2004'!AF$1)</f>
        <v>22236.744999999999</v>
      </c>
      <c r="BF247" s="51">
        <f>VLOOKUP($B$4:$B$271,'orig WPP2004'!$B$4:$CZ$265,'orig WPP2004'!AG$1)</f>
        <v>22560.873</v>
      </c>
      <c r="BG247" s="51">
        <f>VLOOKUP($B$4:$B$271,'orig WPP2004'!$B$4:$CZ$265,'orig WPP2004'!AH$1)</f>
        <v>22893.363000000001</v>
      </c>
      <c r="BH247" s="51">
        <f>VLOOKUP($B$4:$B$271,'orig WPP2004'!$B$4:$CZ$265,'orig WPP2004'!AI$1)</f>
        <v>23235.438999999995</v>
      </c>
      <c r="BI247" s="51">
        <f>VLOOKUP($B$4:$B$271,'orig WPP2004'!$B$4:$CZ$265,'orig WPP2004'!AJ$1)</f>
        <v>23587.210999999999</v>
      </c>
      <c r="BJ247" s="51">
        <f>VLOOKUP($B$4:$B$271,'orig WPP2004'!$B$4:$CZ$265,'orig WPP2004'!AK$1)</f>
        <v>23948.814000000002</v>
      </c>
      <c r="BK247" s="51">
        <f>VLOOKUP($B$4:$B$271,'orig WPP2004'!$B$4:$CZ$265,'orig WPP2004'!AL$1)</f>
        <v>24319.901000000002</v>
      </c>
      <c r="BL247" s="51">
        <f>VLOOKUP($B$4:$B$271,'orig WPP2004'!$B$4:$CZ$265,'orig WPP2004'!AM$1)</f>
        <v>24700.045999999998</v>
      </c>
      <c r="BM247" s="51">
        <f>VLOOKUP($B$4:$B$271,'orig WPP2004'!$B$4:$CZ$265,'orig WPP2004'!AN$1)</f>
        <v>25089.441999999995</v>
      </c>
      <c r="BN247" s="51">
        <f>VLOOKUP($B$4:$B$271,'orig WPP2004'!$B$4:$CZ$265,'orig WPP2004'!AO$1)</f>
        <v>25487.875999999997</v>
      </c>
      <c r="BO247" s="51">
        <f>VLOOKUP($B$4:$B$271,'orig WPP2004'!$B$4:$CZ$265,'orig WPP2004'!AP$1)</f>
        <v>25893.86</v>
      </c>
      <c r="BP247" s="51">
        <f>VLOOKUP($B$4:$B$271,'orig WPP2004'!$B$4:$CZ$265,'orig WPP2004'!AQ$1)</f>
        <v>26305.386000000002</v>
      </c>
      <c r="BQ247" s="51">
        <f>VLOOKUP($B$4:$B$271,'orig WPP2004'!$B$4:$CZ$265,'orig WPP2004'!AR$1)</f>
        <v>26720.788</v>
      </c>
      <c r="BR247" s="51">
        <f>VLOOKUP($B$4:$B$271,'orig WPP2004'!$B$4:$CZ$265,'orig WPP2004'!AS$1)</f>
        <v>27139.427000000003</v>
      </c>
      <c r="BS247" s="51">
        <f>VLOOKUP($B$4:$B$271,'orig WPP2004'!$B$4:$CZ$265,'orig WPP2004'!AT$1)</f>
        <v>27560.973000000002</v>
      </c>
      <c r="BT247" s="51">
        <f>VLOOKUP($B$4:$B$271,'orig WPP2004'!$B$4:$CZ$265,'orig WPP2004'!AU$1)</f>
        <v>27984.461000000003</v>
      </c>
      <c r="BU247" s="51">
        <f>VLOOKUP($B$4:$B$271,'orig WPP2004'!$B$4:$CZ$265,'orig WPP2004'!AV$1)</f>
        <v>28408.901999999998</v>
      </c>
      <c r="BV247" s="51">
        <f>VLOOKUP($B$4:$B$271,'orig WPP2004'!$B$4:$CZ$265,'orig WPP2004'!AW$1)</f>
        <v>28833.514999999999</v>
      </c>
      <c r="BW247" s="51">
        <f>VLOOKUP($B$4:$B$271,'orig WPP2004'!$B$4:$CZ$265,'orig WPP2004'!AX$1)</f>
        <v>29257.306</v>
      </c>
      <c r="BX247" s="51">
        <f>VLOOKUP($B$4:$B$271,'orig WPP2004'!$B$4:$CZ$265,'orig WPP2004'!AY$1)</f>
        <v>29679.940999999999</v>
      </c>
      <c r="BY247" s="51">
        <f>VLOOKUP($B$4:$B$271,'orig WPP2004'!$B$4:$CZ$265,'orig WPP2004'!AZ$1)</f>
        <v>30102.078000000001</v>
      </c>
      <c r="BZ247" s="51">
        <f>VLOOKUP($B$4:$B$271,'orig WPP2004'!$B$4:$CZ$265,'orig WPP2004'!BA$1)</f>
        <v>30524.86</v>
      </c>
      <c r="CA247" s="51">
        <f>VLOOKUP($B$4:$B$271,'orig WPP2004'!$B$4:$CZ$265,'orig WPP2004'!BB$1)</f>
        <v>30948.866999999998</v>
      </c>
      <c r="CB247" s="51">
        <f>VLOOKUP($B$4:$B$271,'orig WPP2004'!$B$4:$CZ$265,'orig WPP2004'!BC$1)</f>
        <v>31374.521000000004</v>
      </c>
      <c r="CC247" s="51">
        <f>VLOOKUP($B$4:$B$271,'orig WPP2004'!$B$4:$CZ$265,'orig WPP2004'!BD$1)</f>
        <v>31800.806999999997</v>
      </c>
      <c r="CD247" s="51">
        <f>VLOOKUP($B$4:$B$271,'orig WPP2004'!$B$4:$CZ$265,'orig WPP2004'!BE$1)</f>
        <v>32225.178999999996</v>
      </c>
      <c r="CE247" s="51">
        <f>VLOOKUP($B$4:$B$271,'orig WPP2004'!$B$4:$CZ$265,'orig WPP2004'!BF$1)</f>
        <v>32644.241999999998</v>
      </c>
      <c r="CF247" s="51">
        <f>VLOOKUP($B$4:$B$271,'orig WPP2004'!$B$4:$CZ$265,'orig WPP2004'!BG$1)</f>
        <v>33055.655999999995</v>
      </c>
      <c r="CG247" s="51">
        <f>VLOOKUP($B$4:$B$271,'orig WPP2004'!$B$4:$CZ$265,'orig WPP2004'!BH$1)</f>
        <v>33458.484000000004</v>
      </c>
      <c r="CH247" s="51">
        <f>VLOOKUP($B$4:$B$271,'orig WPP2004'!$B$4:$CZ$265,'orig WPP2004'!BI$1)</f>
        <v>33853.697999999997</v>
      </c>
      <c r="CI247" s="51">
        <f>VLOOKUP($B$4:$B$271,'orig WPP2004'!$B$4:$CZ$265,'orig WPP2004'!BJ$1)</f>
        <v>34243.281000000003</v>
      </c>
      <c r="CJ247" s="51">
        <f>VLOOKUP($B$4:$B$271,'orig WPP2004'!$B$4:$CZ$265,'orig WPP2004'!BK$1)</f>
        <v>34630.182999999997</v>
      </c>
      <c r="CK247" s="51">
        <f>VLOOKUP($B$4:$B$271,'orig WPP2004'!$B$4:$CZ$265,'orig WPP2004'!BL$1)</f>
        <v>35016.661</v>
      </c>
      <c r="CL247" s="51">
        <f>VLOOKUP($B$4:$B$271,'orig WPP2004'!$B$4:$CZ$265,'orig WPP2004'!BM$1)</f>
        <v>35403.115000000005</v>
      </c>
      <c r="CM247" s="51">
        <f>VLOOKUP($B$4:$B$271,'orig WPP2004'!$B$4:$CZ$265,'orig WPP2004'!BN$1)</f>
        <v>35789.223000000005</v>
      </c>
      <c r="CN247" s="51">
        <f>VLOOKUP($B$4:$B$271,'orig WPP2004'!$B$4:$CZ$265,'orig WPP2004'!BO$1)</f>
        <v>36175.704000000005</v>
      </c>
      <c r="CO247" s="51">
        <f>VLOOKUP($B$4:$B$271,'orig WPP2004'!$B$4:$CZ$265,'orig WPP2004'!BP$1)</f>
        <v>36563.237000000001</v>
      </c>
      <c r="CP247" s="51">
        <f>VLOOKUP($B$4:$B$271,'orig WPP2004'!$B$4:$CZ$265,'orig WPP2004'!BQ$1)</f>
        <v>36952.230000000003</v>
      </c>
      <c r="CQ247" s="51">
        <f>VLOOKUP($B$4:$B$271,'orig WPP2004'!$B$4:$CZ$265,'orig WPP2004'!BR$1)</f>
        <v>37342.875000000007</v>
      </c>
      <c r="CR247" s="51">
        <f>VLOOKUP($B$4:$B$271,'orig WPP2004'!$B$4:$CZ$265,'orig WPP2004'!BS$1)</f>
        <v>37734.863000000005</v>
      </c>
      <c r="CS247" s="51">
        <f>VLOOKUP($B$4:$B$271,'orig WPP2004'!$B$4:$CZ$265,'orig WPP2004'!BT$1)</f>
        <v>38127.351000000002</v>
      </c>
      <c r="CT247" s="51">
        <f>VLOOKUP($B$4:$B$271,'orig WPP2004'!$B$4:$CZ$265,'orig WPP2004'!BU$1)</f>
        <v>38519.136999999995</v>
      </c>
      <c r="CU247" s="51">
        <f>VLOOKUP($B$4:$B$271,'orig WPP2004'!$B$4:$CZ$265,'orig WPP2004'!BV$1)</f>
        <v>38909.133000000009</v>
      </c>
      <c r="CV247" s="51">
        <f>VLOOKUP($B$4:$B$271,'orig WPP2004'!$B$4:$CZ$265,'orig WPP2004'!BW$1)</f>
        <v>39296.879000000001</v>
      </c>
      <c r="CW247" s="51">
        <f>VLOOKUP($B$4:$B$271,'orig WPP2004'!$B$4:$CZ$265,'orig WPP2004'!BX$1)</f>
        <v>39681.914999999994</v>
      </c>
      <c r="CX247" s="51">
        <f>VLOOKUP($B$4:$B$271,'orig WPP2004'!$B$4:$CZ$265,'orig WPP2004'!BY$1)</f>
        <v>40063.08</v>
      </c>
      <c r="CY247" s="51">
        <f>VLOOKUP($B$4:$B$271,'orig WPP2004'!$B$4:$CZ$265,'orig WPP2004'!BZ$1)</f>
        <v>40439.042000000001</v>
      </c>
      <c r="CZ247" s="51">
        <f>VLOOKUP($B$4:$B$271,'orig WPP2004'!$B$4:$CZ$265,'orig WPP2004'!CA$1)</f>
        <v>40808.677999999993</v>
      </c>
      <c r="DA247" s="51">
        <f>VLOOKUP($B$4:$B$271,'orig WPP2004'!$B$4:$CZ$265,'orig WPP2004'!CB$1)</f>
        <v>41171.405999999995</v>
      </c>
      <c r="DB247" s="51">
        <f>VLOOKUP($B$4:$B$271,'orig WPP2004'!$B$4:$CZ$265,'orig WPP2004'!CC$1)</f>
        <v>41526.82</v>
      </c>
      <c r="DC247" s="51">
        <f>VLOOKUP($B$4:$B$271,'orig WPP2004'!$B$4:$CZ$265,'orig WPP2004'!CD$1)</f>
        <v>41874.253000000004</v>
      </c>
      <c r="DD247" s="51">
        <f>VLOOKUP($B$4:$B$271,'orig WPP2004'!$B$4:$CZ$265,'orig WPP2004'!CE$1)</f>
        <v>42213.027000000002</v>
      </c>
      <c r="DE247" s="51">
        <f>VLOOKUP($B$4:$B$271,'orig WPP2004'!$B$4:$CZ$265,'orig WPP2004'!CF$1)</f>
        <v>42542.682000000001</v>
      </c>
    </row>
    <row r="248" spans="2:109">
      <c r="B248" s="66">
        <v>910</v>
      </c>
      <c r="C248" s="67" t="s">
        <v>493</v>
      </c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51">
        <f>VLOOKUP($B$4:$B$271,'orig WPP2004'!$B$4:$CZ$265,'orig WPP2004'!D$1)</f>
        <v>64986.198000000004</v>
      </c>
      <c r="AD248" s="51">
        <f>VLOOKUP($B$4:$B$271,'orig WPP2004'!$B$4:$CZ$265,'orig WPP2004'!E$1)</f>
        <v>66462.142999999996</v>
      </c>
      <c r="AE248" s="51">
        <f>VLOOKUP($B$4:$B$271,'orig WPP2004'!$B$4:$CZ$265,'orig WPP2004'!F$1)</f>
        <v>67980.995999999999</v>
      </c>
      <c r="AF248" s="51">
        <f>VLOOKUP($B$4:$B$271,'orig WPP2004'!$B$4:$CZ$265,'orig WPP2004'!G$1)</f>
        <v>69550.827999999994</v>
      </c>
      <c r="AG248" s="51">
        <f>VLOOKUP($B$4:$B$271,'orig WPP2004'!$B$4:$CZ$265,'orig WPP2004'!H$1)</f>
        <v>71178.941999999995</v>
      </c>
      <c r="AH248" s="51">
        <f>VLOOKUP($B$4:$B$271,'orig WPP2004'!$B$4:$CZ$265,'orig WPP2004'!I$1)</f>
        <v>72871.901999999987</v>
      </c>
      <c r="AI248" s="51">
        <f>VLOOKUP($B$4:$B$271,'orig WPP2004'!$B$4:$CZ$265,'orig WPP2004'!J$1)</f>
        <v>74635.483000000007</v>
      </c>
      <c r="AJ248" s="51">
        <f>VLOOKUP($B$4:$B$271,'orig WPP2004'!$B$4:$CZ$265,'orig WPP2004'!K$1)</f>
        <v>76474.714999999997</v>
      </c>
      <c r="AK248" s="51">
        <f>VLOOKUP($B$4:$B$271,'orig WPP2004'!$B$4:$CZ$265,'orig WPP2004'!L$1)</f>
        <v>78393.912000000011</v>
      </c>
      <c r="AL248" s="51">
        <f>VLOOKUP($B$4:$B$271,'orig WPP2004'!$B$4:$CZ$265,'orig WPP2004'!M$1)</f>
        <v>80396.774000000005</v>
      </c>
      <c r="AM248" s="51">
        <f>VLOOKUP($B$4:$B$271,'orig WPP2004'!$B$4:$CZ$265,'orig WPP2004'!N$1)</f>
        <v>82486.644</v>
      </c>
      <c r="AN248" s="51">
        <f>VLOOKUP($B$4:$B$271,'orig WPP2004'!$B$4:$CZ$265,'orig WPP2004'!O$1)</f>
        <v>84666.77899999998</v>
      </c>
      <c r="AO248" s="51">
        <f>VLOOKUP($B$4:$B$271,'orig WPP2004'!$B$4:$CZ$265,'orig WPP2004'!P$1)</f>
        <v>86940.59199999999</v>
      </c>
      <c r="AP248" s="51">
        <f>VLOOKUP($B$4:$B$271,'orig WPP2004'!$B$4:$CZ$265,'orig WPP2004'!Q$1)</f>
        <v>89311.772999999986</v>
      </c>
      <c r="AQ248" s="51">
        <f>VLOOKUP($B$4:$B$271,'orig WPP2004'!$B$4:$CZ$265,'orig WPP2004'!R$1)</f>
        <v>91783.95600000002</v>
      </c>
      <c r="AR248" s="51">
        <f>VLOOKUP($B$4:$B$271,'orig WPP2004'!$B$4:$CZ$265,'orig WPP2004'!S$1)</f>
        <v>94359.896999999997</v>
      </c>
      <c r="AS248" s="51">
        <f>VLOOKUP($B$4:$B$271,'orig WPP2004'!$B$4:$CZ$265,'orig WPP2004'!T$1)</f>
        <v>97043.57699999999</v>
      </c>
      <c r="AT248" s="51">
        <f>VLOOKUP($B$4:$B$271,'orig WPP2004'!$B$4:$CZ$265,'orig WPP2004'!U$1)</f>
        <v>99835.936000000016</v>
      </c>
      <c r="AU248" s="51">
        <f>VLOOKUP($B$4:$B$271,'orig WPP2004'!$B$4:$CZ$265,'orig WPP2004'!V$1)</f>
        <v>102732.91100000001</v>
      </c>
      <c r="AV248" s="51">
        <f>VLOOKUP($B$4:$B$271,'orig WPP2004'!$B$4:$CZ$265,'orig WPP2004'!W$1)</f>
        <v>105728.158</v>
      </c>
      <c r="AW248" s="51">
        <f>VLOOKUP($B$4:$B$271,'orig WPP2004'!$B$4:$CZ$265,'orig WPP2004'!X$1)</f>
        <v>108818.011</v>
      </c>
      <c r="AX248" s="51">
        <f>VLOOKUP($B$4:$B$271,'orig WPP2004'!$B$4:$CZ$265,'orig WPP2004'!Y$1)</f>
        <v>112002.84699999999</v>
      </c>
      <c r="AY248" s="51">
        <f>VLOOKUP($B$4:$B$271,'orig WPP2004'!$B$4:$CZ$265,'orig WPP2004'!Z$1)</f>
        <v>115287.50900000001</v>
      </c>
      <c r="AZ248" s="51">
        <f>VLOOKUP($B$4:$B$271,'orig WPP2004'!$B$4:$CZ$265,'orig WPP2004'!AA$1)</f>
        <v>118678.371</v>
      </c>
      <c r="BA248" s="51">
        <f>VLOOKUP($B$4:$B$271,'orig WPP2004'!$B$4:$CZ$265,'orig WPP2004'!AB$1)</f>
        <v>122183.923</v>
      </c>
      <c r="BB248" s="51">
        <f>VLOOKUP($B$4:$B$271,'orig WPP2004'!$B$4:$CZ$265,'orig WPP2004'!AC$1)</f>
        <v>125811.45799999998</v>
      </c>
      <c r="BC248" s="51">
        <f>VLOOKUP($B$4:$B$271,'orig WPP2004'!$B$4:$CZ$265,'orig WPP2004'!AD$1)</f>
        <v>129565.488</v>
      </c>
      <c r="BD248" s="51">
        <f>VLOOKUP($B$4:$B$271,'orig WPP2004'!$B$4:$CZ$265,'orig WPP2004'!AE$1)</f>
        <v>133448.655</v>
      </c>
      <c r="BE248" s="51">
        <f>VLOOKUP($B$4:$B$271,'orig WPP2004'!$B$4:$CZ$265,'orig WPP2004'!AF$1)</f>
        <v>137464.36499999999</v>
      </c>
      <c r="BF248" s="51">
        <f>VLOOKUP($B$4:$B$271,'orig WPP2004'!$B$4:$CZ$265,'orig WPP2004'!AG$1)</f>
        <v>141615.58400000003</v>
      </c>
      <c r="BG248" s="51">
        <f>VLOOKUP($B$4:$B$271,'orig WPP2004'!$B$4:$CZ$265,'orig WPP2004'!AH$1)</f>
        <v>145905.89499999999</v>
      </c>
      <c r="BH248" s="51">
        <f>VLOOKUP($B$4:$B$271,'orig WPP2004'!$B$4:$CZ$265,'orig WPP2004'!AI$1)</f>
        <v>150322.981</v>
      </c>
      <c r="BI248" s="51">
        <f>VLOOKUP($B$4:$B$271,'orig WPP2004'!$B$4:$CZ$265,'orig WPP2004'!AJ$1)</f>
        <v>154868.46299999999</v>
      </c>
      <c r="BJ248" s="51">
        <f>VLOOKUP($B$4:$B$271,'orig WPP2004'!$B$4:$CZ$265,'orig WPP2004'!AK$1)</f>
        <v>159574.66800000001</v>
      </c>
      <c r="BK248" s="51">
        <f>VLOOKUP($B$4:$B$271,'orig WPP2004'!$B$4:$CZ$265,'orig WPP2004'!AL$1)</f>
        <v>164484.90099999998</v>
      </c>
      <c r="BL248" s="51">
        <f>VLOOKUP($B$4:$B$271,'orig WPP2004'!$B$4:$CZ$265,'orig WPP2004'!AM$1)</f>
        <v>169621.84399999998</v>
      </c>
      <c r="BM248" s="51">
        <f>VLOOKUP($B$4:$B$271,'orig WPP2004'!$B$4:$CZ$265,'orig WPP2004'!AN$1)</f>
        <v>175014.12699999995</v>
      </c>
      <c r="BN248" s="51">
        <f>VLOOKUP($B$4:$B$271,'orig WPP2004'!$B$4:$CZ$265,'orig WPP2004'!AO$1)</f>
        <v>180630.81400000001</v>
      </c>
      <c r="BO248" s="51">
        <f>VLOOKUP($B$4:$B$271,'orig WPP2004'!$B$4:$CZ$265,'orig WPP2004'!AP$1)</f>
        <v>186363.23</v>
      </c>
      <c r="BP248" s="51">
        <f>VLOOKUP($B$4:$B$271,'orig WPP2004'!$B$4:$CZ$265,'orig WPP2004'!AQ$1)</f>
        <v>192063.35400000002</v>
      </c>
      <c r="BQ248" s="51">
        <f>VLOOKUP($B$4:$B$271,'orig WPP2004'!$B$4:$CZ$265,'orig WPP2004'!AR$1)</f>
        <v>197630.49299999996</v>
      </c>
      <c r="BR248" s="51">
        <f>VLOOKUP($B$4:$B$271,'orig WPP2004'!$B$4:$CZ$265,'orig WPP2004'!AS$1)</f>
        <v>203011.41</v>
      </c>
      <c r="BS248" s="51">
        <f>VLOOKUP($B$4:$B$271,'orig WPP2004'!$B$4:$CZ$265,'orig WPP2004'!AT$1)</f>
        <v>208250.16699999996</v>
      </c>
      <c r="BT248" s="51">
        <f>VLOOKUP($B$4:$B$271,'orig WPP2004'!$B$4:$CZ$265,'orig WPP2004'!AU$1)</f>
        <v>213462.33</v>
      </c>
      <c r="BU248" s="51">
        <f>VLOOKUP($B$4:$B$271,'orig WPP2004'!$B$4:$CZ$265,'orig WPP2004'!AV$1)</f>
        <v>218816.16100000002</v>
      </c>
      <c r="BV248" s="51">
        <f>VLOOKUP($B$4:$B$271,'orig WPP2004'!$B$4:$CZ$265,'orig WPP2004'!AW$1)</f>
        <v>224430.13800000001</v>
      </c>
      <c r="BW248" s="51">
        <f>VLOOKUP($B$4:$B$271,'orig WPP2004'!$B$4:$CZ$265,'orig WPP2004'!AX$1)</f>
        <v>230350.53199999998</v>
      </c>
      <c r="BX248" s="51">
        <f>VLOOKUP($B$4:$B$271,'orig WPP2004'!$B$4:$CZ$265,'orig WPP2004'!AY$1)</f>
        <v>236532.065</v>
      </c>
      <c r="BY248" s="51">
        <f>VLOOKUP($B$4:$B$271,'orig WPP2004'!$B$4:$CZ$265,'orig WPP2004'!AZ$1)</f>
        <v>242891.53500000003</v>
      </c>
      <c r="BZ248" s="51">
        <f>VLOOKUP($B$4:$B$271,'orig WPP2004'!$B$4:$CZ$265,'orig WPP2004'!BA$1)</f>
        <v>249303.62899999999</v>
      </c>
      <c r="CA248" s="51">
        <f>VLOOKUP($B$4:$B$271,'orig WPP2004'!$B$4:$CZ$265,'orig WPP2004'!BB$1)</f>
        <v>255680.85</v>
      </c>
      <c r="CB248" s="51">
        <f>VLOOKUP($B$4:$B$271,'orig WPP2004'!$B$4:$CZ$265,'orig WPP2004'!BC$1)</f>
        <v>261998.07900000003</v>
      </c>
      <c r="CC248" s="51">
        <f>VLOOKUP($B$4:$B$271,'orig WPP2004'!$B$4:$CZ$265,'orig WPP2004'!BD$1)</f>
        <v>268295.08699999994</v>
      </c>
      <c r="CD248" s="51">
        <f>VLOOKUP($B$4:$B$271,'orig WPP2004'!$B$4:$CZ$265,'orig WPP2004'!BE$1)</f>
        <v>274627.37200000003</v>
      </c>
      <c r="CE248" s="51">
        <f>VLOOKUP($B$4:$B$271,'orig WPP2004'!$B$4:$CZ$265,'orig WPP2004'!BF$1)</f>
        <v>281077.81100000005</v>
      </c>
      <c r="CF248" s="51">
        <f>VLOOKUP($B$4:$B$271,'orig WPP2004'!$B$4:$CZ$265,'orig WPP2004'!BG$1)</f>
        <v>287707.42799999996</v>
      </c>
      <c r="CG248" s="51">
        <f>VLOOKUP($B$4:$B$271,'orig WPP2004'!$B$4:$CZ$265,'orig WPP2004'!BH$1)</f>
        <v>294529.66399999993</v>
      </c>
      <c r="CH248" s="51">
        <f>VLOOKUP($B$4:$B$271,'orig WPP2004'!$B$4:$CZ$265,'orig WPP2004'!BI$1)</f>
        <v>301527.67600000004</v>
      </c>
      <c r="CI248" s="51">
        <f>VLOOKUP($B$4:$B$271,'orig WPP2004'!$B$4:$CZ$265,'orig WPP2004'!BJ$1)</f>
        <v>308695.58499999996</v>
      </c>
      <c r="CJ248" s="51">
        <f>VLOOKUP($B$4:$B$271,'orig WPP2004'!$B$4:$CZ$265,'orig WPP2004'!BK$1)</f>
        <v>316018.75199999998</v>
      </c>
      <c r="CK248" s="51">
        <f>VLOOKUP($B$4:$B$271,'orig WPP2004'!$B$4:$CZ$265,'orig WPP2004'!BL$1)</f>
        <v>323484.50699999998</v>
      </c>
      <c r="CL248" s="51">
        <f>VLOOKUP($B$4:$B$271,'orig WPP2004'!$B$4:$CZ$265,'orig WPP2004'!BM$1)</f>
        <v>331093.99500000005</v>
      </c>
      <c r="CM248" s="51">
        <f>VLOOKUP($B$4:$B$271,'orig WPP2004'!$B$4:$CZ$265,'orig WPP2004'!BN$1)</f>
        <v>338847.27899999998</v>
      </c>
      <c r="CN248" s="51">
        <f>VLOOKUP($B$4:$B$271,'orig WPP2004'!$B$4:$CZ$265,'orig WPP2004'!BO$1)</f>
        <v>346727.84700000001</v>
      </c>
      <c r="CO248" s="51">
        <f>VLOOKUP($B$4:$B$271,'orig WPP2004'!$B$4:$CZ$265,'orig WPP2004'!BP$1)</f>
        <v>354714.33299999993</v>
      </c>
      <c r="CP248" s="51">
        <f>VLOOKUP($B$4:$B$271,'orig WPP2004'!$B$4:$CZ$265,'orig WPP2004'!BQ$1)</f>
        <v>362789.81400000001</v>
      </c>
      <c r="CQ248" s="51">
        <f>VLOOKUP($B$4:$B$271,'orig WPP2004'!$B$4:$CZ$265,'orig WPP2004'!BR$1)</f>
        <v>370946.60800000001</v>
      </c>
      <c r="CR248" s="51">
        <f>VLOOKUP($B$4:$B$271,'orig WPP2004'!$B$4:$CZ$265,'orig WPP2004'!BS$1)</f>
        <v>379183.11499999999</v>
      </c>
      <c r="CS248" s="51">
        <f>VLOOKUP($B$4:$B$271,'orig WPP2004'!$B$4:$CZ$265,'orig WPP2004'!BT$1)</f>
        <v>387496.13299999991</v>
      </c>
      <c r="CT248" s="51">
        <f>VLOOKUP($B$4:$B$271,'orig WPP2004'!$B$4:$CZ$265,'orig WPP2004'!BU$1)</f>
        <v>395884.47900000005</v>
      </c>
      <c r="CU248" s="51">
        <f>VLOOKUP($B$4:$B$271,'orig WPP2004'!$B$4:$CZ$265,'orig WPP2004'!BV$1)</f>
        <v>404346.82699999993</v>
      </c>
      <c r="CV248" s="51">
        <f>VLOOKUP($B$4:$B$271,'orig WPP2004'!$B$4:$CZ$265,'orig WPP2004'!BW$1)</f>
        <v>412878.92</v>
      </c>
      <c r="CW248" s="51">
        <f>VLOOKUP($B$4:$B$271,'orig WPP2004'!$B$4:$CZ$265,'orig WPP2004'!BX$1)</f>
        <v>421477.27899999998</v>
      </c>
      <c r="CX248" s="51">
        <f>VLOOKUP($B$4:$B$271,'orig WPP2004'!$B$4:$CZ$265,'orig WPP2004'!BY$1)</f>
        <v>430142.75099999999</v>
      </c>
      <c r="CY248" s="51">
        <f>VLOOKUP($B$4:$B$271,'orig WPP2004'!$B$4:$CZ$265,'orig WPP2004'!BZ$1)</f>
        <v>438877.67</v>
      </c>
      <c r="CZ248" s="51">
        <f>VLOOKUP($B$4:$B$271,'orig WPP2004'!$B$4:$CZ$265,'orig WPP2004'!CA$1)</f>
        <v>447683.23200000002</v>
      </c>
      <c r="DA248" s="51">
        <f>VLOOKUP($B$4:$B$271,'orig WPP2004'!$B$4:$CZ$265,'orig WPP2004'!CB$1)</f>
        <v>456556.9310000001</v>
      </c>
      <c r="DB248" s="51">
        <f>VLOOKUP($B$4:$B$271,'orig WPP2004'!$B$4:$CZ$265,'orig WPP2004'!CC$1)</f>
        <v>465495.62699999986</v>
      </c>
      <c r="DC248" s="51">
        <f>VLOOKUP($B$4:$B$271,'orig WPP2004'!$B$4:$CZ$265,'orig WPP2004'!CD$1)</f>
        <v>474498.99100000004</v>
      </c>
      <c r="DD248" s="51">
        <f>VLOOKUP($B$4:$B$271,'orig WPP2004'!$B$4:$CZ$265,'orig WPP2004'!CE$1)</f>
        <v>483567.02099999995</v>
      </c>
      <c r="DE248" s="51">
        <f>VLOOKUP($B$4:$B$271,'orig WPP2004'!$B$4:$CZ$265,'orig WPP2004'!CF$1)</f>
        <v>492698.37700000004</v>
      </c>
    </row>
    <row r="249" spans="2:109">
      <c r="B249" s="66">
        <v>911</v>
      </c>
      <c r="C249" s="67" t="s">
        <v>405</v>
      </c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51">
        <f>VLOOKUP($B$4:$B$271,'orig WPP2004'!$B$4:$CZ$265,'orig WPP2004'!D$1)</f>
        <v>26332.115000000002</v>
      </c>
      <c r="AD249" s="51">
        <f>VLOOKUP($B$4:$B$271,'orig WPP2004'!$B$4:$CZ$265,'orig WPP2004'!E$1)</f>
        <v>26801.232</v>
      </c>
      <c r="AE249" s="51">
        <f>VLOOKUP($B$4:$B$271,'orig WPP2004'!$B$4:$CZ$265,'orig WPP2004'!F$1)</f>
        <v>27286.685000000001</v>
      </c>
      <c r="AF249" s="51">
        <f>VLOOKUP($B$4:$B$271,'orig WPP2004'!$B$4:$CZ$265,'orig WPP2004'!G$1)</f>
        <v>27795.629000000004</v>
      </c>
      <c r="AG249" s="51">
        <f>VLOOKUP($B$4:$B$271,'orig WPP2004'!$B$4:$CZ$265,'orig WPP2004'!H$1)</f>
        <v>28333.134000000002</v>
      </c>
      <c r="AH249" s="51">
        <f>VLOOKUP($B$4:$B$271,'orig WPP2004'!$B$4:$CZ$265,'orig WPP2004'!I$1)</f>
        <v>28902.178</v>
      </c>
      <c r="AI249" s="51">
        <f>VLOOKUP($B$4:$B$271,'orig WPP2004'!$B$4:$CZ$265,'orig WPP2004'!J$1)</f>
        <v>29503.523000000001</v>
      </c>
      <c r="AJ249" s="51">
        <f>VLOOKUP($B$4:$B$271,'orig WPP2004'!$B$4:$CZ$265,'orig WPP2004'!K$1)</f>
        <v>30135.841</v>
      </c>
      <c r="AK249" s="51">
        <f>VLOOKUP($B$4:$B$271,'orig WPP2004'!$B$4:$CZ$265,'orig WPP2004'!L$1)</f>
        <v>30796.061000000002</v>
      </c>
      <c r="AL249" s="51">
        <f>VLOOKUP($B$4:$B$271,'orig WPP2004'!$B$4:$CZ$265,'orig WPP2004'!M$1)</f>
        <v>31479.95</v>
      </c>
      <c r="AM249" s="51">
        <f>VLOOKUP($B$4:$B$271,'orig WPP2004'!$B$4:$CZ$265,'orig WPP2004'!N$1)</f>
        <v>32183.875</v>
      </c>
      <c r="AN249" s="51">
        <f>VLOOKUP($B$4:$B$271,'orig WPP2004'!$B$4:$CZ$265,'orig WPP2004'!O$1)</f>
        <v>32906.688000000002</v>
      </c>
      <c r="AO249" s="51">
        <f>VLOOKUP($B$4:$B$271,'orig WPP2004'!$B$4:$CZ$265,'orig WPP2004'!P$1)</f>
        <v>33651.345000000001</v>
      </c>
      <c r="AP249" s="51">
        <f>VLOOKUP($B$4:$B$271,'orig WPP2004'!$B$4:$CZ$265,'orig WPP2004'!Q$1)</f>
        <v>34425.623</v>
      </c>
      <c r="AQ249" s="51">
        <f>VLOOKUP($B$4:$B$271,'orig WPP2004'!$B$4:$CZ$265,'orig WPP2004'!R$1)</f>
        <v>35240.117999999995</v>
      </c>
      <c r="AR249" s="51">
        <f>VLOOKUP($B$4:$B$271,'orig WPP2004'!$B$4:$CZ$265,'orig WPP2004'!S$1)</f>
        <v>36102.406999999999</v>
      </c>
      <c r="AS249" s="51">
        <f>VLOOKUP($B$4:$B$271,'orig WPP2004'!$B$4:$CZ$265,'orig WPP2004'!T$1)</f>
        <v>37017.222999999991</v>
      </c>
      <c r="AT249" s="51">
        <f>VLOOKUP($B$4:$B$271,'orig WPP2004'!$B$4:$CZ$265,'orig WPP2004'!U$1)</f>
        <v>37982.726000000002</v>
      </c>
      <c r="AU249" s="51">
        <f>VLOOKUP($B$4:$B$271,'orig WPP2004'!$B$4:$CZ$265,'orig WPP2004'!V$1)</f>
        <v>38992.058999999994</v>
      </c>
      <c r="AV249" s="51">
        <f>VLOOKUP($B$4:$B$271,'orig WPP2004'!$B$4:$CZ$265,'orig WPP2004'!W$1)</f>
        <v>40034.826000000001</v>
      </c>
      <c r="AW249" s="51">
        <f>VLOOKUP($B$4:$B$271,'orig WPP2004'!$B$4:$CZ$265,'orig WPP2004'!X$1)</f>
        <v>41104.415999999997</v>
      </c>
      <c r="AX249" s="51">
        <f>VLOOKUP($B$4:$B$271,'orig WPP2004'!$B$4:$CZ$265,'orig WPP2004'!Y$1)</f>
        <v>42198.06500000001</v>
      </c>
      <c r="AY249" s="51">
        <f>VLOOKUP($B$4:$B$271,'orig WPP2004'!$B$4:$CZ$265,'orig WPP2004'!Z$1)</f>
        <v>43320.955999999998</v>
      </c>
      <c r="AZ249" s="51">
        <f>VLOOKUP($B$4:$B$271,'orig WPP2004'!$B$4:$CZ$265,'orig WPP2004'!AA$1)</f>
        <v>44484.006999999991</v>
      </c>
      <c r="BA249" s="51">
        <f>VLOOKUP($B$4:$B$271,'orig WPP2004'!$B$4:$CZ$265,'orig WPP2004'!AB$1)</f>
        <v>45702.323999999993</v>
      </c>
      <c r="BB249" s="51">
        <f>VLOOKUP($B$4:$B$271,'orig WPP2004'!$B$4:$CZ$265,'orig WPP2004'!AC$1)</f>
        <v>46986.684999999998</v>
      </c>
      <c r="BC249" s="51">
        <f>VLOOKUP($B$4:$B$271,'orig WPP2004'!$B$4:$CZ$265,'orig WPP2004'!AD$1)</f>
        <v>48341.854000000007</v>
      </c>
      <c r="BD249" s="51">
        <f>VLOOKUP($B$4:$B$271,'orig WPP2004'!$B$4:$CZ$265,'orig WPP2004'!AE$1)</f>
        <v>49764.612000000001</v>
      </c>
      <c r="BE249" s="51">
        <f>VLOOKUP($B$4:$B$271,'orig WPP2004'!$B$4:$CZ$265,'orig WPP2004'!AF$1)</f>
        <v>51248.037000000004</v>
      </c>
      <c r="BF249" s="51">
        <f>VLOOKUP($B$4:$B$271,'orig WPP2004'!$B$4:$CZ$265,'orig WPP2004'!AG$1)</f>
        <v>52781.386999999995</v>
      </c>
      <c r="BG249" s="51">
        <f>VLOOKUP($B$4:$B$271,'orig WPP2004'!$B$4:$CZ$265,'orig WPP2004'!AH$1)</f>
        <v>54357.107000000004</v>
      </c>
      <c r="BH249" s="51">
        <f>VLOOKUP($B$4:$B$271,'orig WPP2004'!$B$4:$CZ$265,'orig WPP2004'!AI$1)</f>
        <v>55976.825000000004</v>
      </c>
      <c r="BI249" s="51">
        <f>VLOOKUP($B$4:$B$271,'orig WPP2004'!$B$4:$CZ$265,'orig WPP2004'!AJ$1)</f>
        <v>57644.789000000004</v>
      </c>
      <c r="BJ249" s="51">
        <f>VLOOKUP($B$4:$B$271,'orig WPP2004'!$B$4:$CZ$265,'orig WPP2004'!AK$1)</f>
        <v>59359.584999999999</v>
      </c>
      <c r="BK249" s="51">
        <f>VLOOKUP($B$4:$B$271,'orig WPP2004'!$B$4:$CZ$265,'orig WPP2004'!AL$1)</f>
        <v>61119.695999999996</v>
      </c>
      <c r="BL249" s="51">
        <f>VLOOKUP($B$4:$B$271,'orig WPP2004'!$B$4:$CZ$265,'orig WPP2004'!AM$1)</f>
        <v>62926.21</v>
      </c>
      <c r="BM249" s="51">
        <f>VLOOKUP($B$4:$B$271,'orig WPP2004'!$B$4:$CZ$265,'orig WPP2004'!AN$1)</f>
        <v>64765.027999999998</v>
      </c>
      <c r="BN249" s="51">
        <f>VLOOKUP($B$4:$B$271,'orig WPP2004'!$B$4:$CZ$265,'orig WPP2004'!AO$1)</f>
        <v>66640.09</v>
      </c>
      <c r="BO249" s="51">
        <f>VLOOKUP($B$4:$B$271,'orig WPP2004'!$B$4:$CZ$265,'orig WPP2004'!AP$1)</f>
        <v>68591.005000000005</v>
      </c>
      <c r="BP249" s="51">
        <f>VLOOKUP($B$4:$B$271,'orig WPP2004'!$B$4:$CZ$265,'orig WPP2004'!AQ$1)</f>
        <v>70671.39</v>
      </c>
      <c r="BQ249" s="51">
        <f>VLOOKUP($B$4:$B$271,'orig WPP2004'!$B$4:$CZ$265,'orig WPP2004'!AR$1)</f>
        <v>72912.65400000001</v>
      </c>
      <c r="BR249" s="51">
        <f>VLOOKUP($B$4:$B$271,'orig WPP2004'!$B$4:$CZ$265,'orig WPP2004'!AS$1)</f>
        <v>75345.306000000011</v>
      </c>
      <c r="BS249" s="51">
        <f>VLOOKUP($B$4:$B$271,'orig WPP2004'!$B$4:$CZ$265,'orig WPP2004'!AT$1)</f>
        <v>77940.171999999977</v>
      </c>
      <c r="BT249" s="51">
        <f>VLOOKUP($B$4:$B$271,'orig WPP2004'!$B$4:$CZ$265,'orig WPP2004'!AU$1)</f>
        <v>80597.013999999996</v>
      </c>
      <c r="BU249" s="51">
        <f>VLOOKUP($B$4:$B$271,'orig WPP2004'!$B$4:$CZ$265,'orig WPP2004'!AV$1)</f>
        <v>83177.691000000006</v>
      </c>
      <c r="BV249" s="51">
        <f>VLOOKUP($B$4:$B$271,'orig WPP2004'!$B$4:$CZ$265,'orig WPP2004'!AW$1)</f>
        <v>85588.52399999999</v>
      </c>
      <c r="BW249" s="51">
        <f>VLOOKUP($B$4:$B$271,'orig WPP2004'!$B$4:$CZ$265,'orig WPP2004'!AX$1)</f>
        <v>87788.241000000009</v>
      </c>
      <c r="BX249" s="51">
        <f>VLOOKUP($B$4:$B$271,'orig WPP2004'!$B$4:$CZ$265,'orig WPP2004'!AY$1)</f>
        <v>89821.438999999998</v>
      </c>
      <c r="BY249" s="51">
        <f>VLOOKUP($B$4:$B$271,'orig WPP2004'!$B$4:$CZ$265,'orig WPP2004'!AZ$1)</f>
        <v>91785.932000000001</v>
      </c>
      <c r="BZ249" s="51">
        <f>VLOOKUP($B$4:$B$271,'orig WPP2004'!$B$4:$CZ$265,'orig WPP2004'!BA$1)</f>
        <v>93824.191000000006</v>
      </c>
      <c r="CA249" s="51">
        <f>VLOOKUP($B$4:$B$271,'orig WPP2004'!$B$4:$CZ$265,'orig WPP2004'!BB$1)</f>
        <v>96040.414999999979</v>
      </c>
      <c r="CB249" s="51">
        <f>VLOOKUP($B$4:$B$271,'orig WPP2004'!$B$4:$CZ$265,'orig WPP2004'!BC$1)</f>
        <v>98466.484000000026</v>
      </c>
      <c r="CC249" s="51">
        <f>VLOOKUP($B$4:$B$271,'orig WPP2004'!$B$4:$CZ$265,'orig WPP2004'!BD$1)</f>
        <v>101074.62300000001</v>
      </c>
      <c r="CD249" s="51">
        <f>VLOOKUP($B$4:$B$271,'orig WPP2004'!$B$4:$CZ$265,'orig WPP2004'!BE$1)</f>
        <v>103837.33099999999</v>
      </c>
      <c r="CE249" s="51">
        <f>VLOOKUP($B$4:$B$271,'orig WPP2004'!$B$4:$CZ$265,'orig WPP2004'!BF$1)</f>
        <v>106705.075</v>
      </c>
      <c r="CF249" s="51">
        <f>VLOOKUP($B$4:$B$271,'orig WPP2004'!$B$4:$CZ$265,'orig WPP2004'!BG$1)</f>
        <v>109641.46400000001</v>
      </c>
      <c r="CG249" s="51">
        <f>VLOOKUP($B$4:$B$271,'orig WPP2004'!$B$4:$CZ$265,'orig WPP2004'!BH$1)</f>
        <v>112643.42899999999</v>
      </c>
      <c r="CH249" s="51">
        <f>VLOOKUP($B$4:$B$271,'orig WPP2004'!$B$4:$CZ$265,'orig WPP2004'!BI$1)</f>
        <v>115725.613</v>
      </c>
      <c r="CI249" s="51">
        <f>VLOOKUP($B$4:$B$271,'orig WPP2004'!$B$4:$CZ$265,'orig WPP2004'!BJ$1)</f>
        <v>118888.96400000001</v>
      </c>
      <c r="CJ249" s="51">
        <f>VLOOKUP($B$4:$B$271,'orig WPP2004'!$B$4:$CZ$265,'orig WPP2004'!BK$1)</f>
        <v>122137.037</v>
      </c>
      <c r="CK249" s="51">
        <f>VLOOKUP($B$4:$B$271,'orig WPP2004'!$B$4:$CZ$265,'orig WPP2004'!BL$1)</f>
        <v>125471.79100000001</v>
      </c>
      <c r="CL249" s="51">
        <f>VLOOKUP($B$4:$B$271,'orig WPP2004'!$B$4:$CZ$265,'orig WPP2004'!BM$1)</f>
        <v>128891.91299999999</v>
      </c>
      <c r="CM249" s="51">
        <f>VLOOKUP($B$4:$B$271,'orig WPP2004'!$B$4:$CZ$265,'orig WPP2004'!BN$1)</f>
        <v>132393.36799999999</v>
      </c>
      <c r="CN249" s="51">
        <f>VLOOKUP($B$4:$B$271,'orig WPP2004'!$B$4:$CZ$265,'orig WPP2004'!BO$1)</f>
        <v>135972.391</v>
      </c>
      <c r="CO249" s="51">
        <f>VLOOKUP($B$4:$B$271,'orig WPP2004'!$B$4:$CZ$265,'orig WPP2004'!BP$1)</f>
        <v>139624.41500000001</v>
      </c>
      <c r="CP249" s="51">
        <f>VLOOKUP($B$4:$B$271,'orig WPP2004'!$B$4:$CZ$265,'orig WPP2004'!BQ$1)</f>
        <v>143345.93</v>
      </c>
      <c r="CQ249" s="51">
        <f>VLOOKUP($B$4:$B$271,'orig WPP2004'!$B$4:$CZ$265,'orig WPP2004'!BR$1)</f>
        <v>147134.49200000003</v>
      </c>
      <c r="CR249" s="51">
        <f>VLOOKUP($B$4:$B$271,'orig WPP2004'!$B$4:$CZ$265,'orig WPP2004'!BS$1)</f>
        <v>150989.81200000003</v>
      </c>
      <c r="CS249" s="51">
        <f>VLOOKUP($B$4:$B$271,'orig WPP2004'!$B$4:$CZ$265,'orig WPP2004'!BT$1)</f>
        <v>154913.19700000001</v>
      </c>
      <c r="CT249" s="51">
        <f>VLOOKUP($B$4:$B$271,'orig WPP2004'!$B$4:$CZ$265,'orig WPP2004'!BU$1)</f>
        <v>158907.152</v>
      </c>
      <c r="CU249" s="51">
        <f>VLOOKUP($B$4:$B$271,'orig WPP2004'!$B$4:$CZ$265,'orig WPP2004'!BV$1)</f>
        <v>162973.13099999999</v>
      </c>
      <c r="CV249" s="51">
        <f>VLOOKUP($B$4:$B$271,'orig WPP2004'!$B$4:$CZ$265,'orig WPP2004'!BW$1)</f>
        <v>167109.726</v>
      </c>
      <c r="CW249" s="51">
        <f>VLOOKUP($B$4:$B$271,'orig WPP2004'!$B$4:$CZ$265,'orig WPP2004'!BX$1)</f>
        <v>171314.63</v>
      </c>
      <c r="CX249" s="51">
        <f>VLOOKUP($B$4:$B$271,'orig WPP2004'!$B$4:$CZ$265,'orig WPP2004'!BY$1)</f>
        <v>175587.174</v>
      </c>
      <c r="CY249" s="51">
        <f>VLOOKUP($B$4:$B$271,'orig WPP2004'!$B$4:$CZ$265,'orig WPP2004'!BZ$1)</f>
        <v>179926.655</v>
      </c>
      <c r="CZ249" s="51">
        <f>VLOOKUP($B$4:$B$271,'orig WPP2004'!$B$4:$CZ$265,'orig WPP2004'!CA$1)</f>
        <v>184331.60399999999</v>
      </c>
      <c r="DA249" s="51">
        <f>VLOOKUP($B$4:$B$271,'orig WPP2004'!$B$4:$CZ$265,'orig WPP2004'!CB$1)</f>
        <v>188799.90600000002</v>
      </c>
      <c r="DB249" s="51">
        <f>VLOOKUP($B$4:$B$271,'orig WPP2004'!$B$4:$CZ$265,'orig WPP2004'!CC$1)</f>
        <v>193328.14600000001</v>
      </c>
      <c r="DC249" s="51">
        <f>VLOOKUP($B$4:$B$271,'orig WPP2004'!$B$4:$CZ$265,'orig WPP2004'!CD$1)</f>
        <v>197911.71799999999</v>
      </c>
      <c r="DD249" s="51">
        <f>VLOOKUP($B$4:$B$271,'orig WPP2004'!$B$4:$CZ$265,'orig WPP2004'!CE$1)</f>
        <v>202545.12899999999</v>
      </c>
      <c r="DE249" s="51">
        <f>VLOOKUP($B$4:$B$271,'orig WPP2004'!$B$4:$CZ$265,'orig WPP2004'!CF$1)</f>
        <v>207223.076</v>
      </c>
    </row>
    <row r="250" spans="2:109">
      <c r="B250" s="66">
        <v>912</v>
      </c>
      <c r="C250" s="67" t="s">
        <v>491</v>
      </c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51">
        <f>VLOOKUP($B$4:$B$271,'orig WPP2004'!$B$4:$CZ$265,'orig WPP2004'!D$1)</f>
        <v>53302.375999999997</v>
      </c>
      <c r="AD250" s="51">
        <f>VLOOKUP($B$4:$B$271,'orig WPP2004'!$B$4:$CZ$265,'orig WPP2004'!E$1)</f>
        <v>54522.449000000001</v>
      </c>
      <c r="AE250" s="51">
        <f>VLOOKUP($B$4:$B$271,'orig WPP2004'!$B$4:$CZ$265,'orig WPP2004'!F$1)</f>
        <v>55778.291000000005</v>
      </c>
      <c r="AF250" s="51">
        <f>VLOOKUP($B$4:$B$271,'orig WPP2004'!$B$4:$CZ$265,'orig WPP2004'!G$1)</f>
        <v>57074.078000000001</v>
      </c>
      <c r="AG250" s="51">
        <f>VLOOKUP($B$4:$B$271,'orig WPP2004'!$B$4:$CZ$265,'orig WPP2004'!H$1)</f>
        <v>58412.85</v>
      </c>
      <c r="AH250" s="51">
        <f>VLOOKUP($B$4:$B$271,'orig WPP2004'!$B$4:$CZ$265,'orig WPP2004'!I$1)</f>
        <v>59796.543999999994</v>
      </c>
      <c r="AI250" s="51">
        <f>VLOOKUP($B$4:$B$271,'orig WPP2004'!$B$4:$CZ$265,'orig WPP2004'!J$1)</f>
        <v>61225.898000000001</v>
      </c>
      <c r="AJ250" s="51">
        <f>VLOOKUP($B$4:$B$271,'orig WPP2004'!$B$4:$CZ$265,'orig WPP2004'!K$1)</f>
        <v>62700.534</v>
      </c>
      <c r="AK250" s="51">
        <f>VLOOKUP($B$4:$B$271,'orig WPP2004'!$B$4:$CZ$265,'orig WPP2004'!L$1)</f>
        <v>64219.148000000008</v>
      </c>
      <c r="AL250" s="51">
        <f>VLOOKUP($B$4:$B$271,'orig WPP2004'!$B$4:$CZ$265,'orig WPP2004'!M$1)</f>
        <v>65779.853000000003</v>
      </c>
      <c r="AM250" s="51">
        <f>VLOOKUP($B$4:$B$271,'orig WPP2004'!$B$4:$CZ$265,'orig WPP2004'!N$1)</f>
        <v>67381.149999999994</v>
      </c>
      <c r="AN250" s="51">
        <f>VLOOKUP($B$4:$B$271,'orig WPP2004'!$B$4:$CZ$265,'orig WPP2004'!O$1)</f>
        <v>69022.995999999999</v>
      </c>
      <c r="AO250" s="51">
        <f>VLOOKUP($B$4:$B$271,'orig WPP2004'!$B$4:$CZ$265,'orig WPP2004'!P$1)</f>
        <v>70707.724999999991</v>
      </c>
      <c r="AP250" s="51">
        <f>VLOOKUP($B$4:$B$271,'orig WPP2004'!$B$4:$CZ$265,'orig WPP2004'!Q$1)</f>
        <v>72440.45199999999</v>
      </c>
      <c r="AQ250" s="51">
        <f>VLOOKUP($B$4:$B$271,'orig WPP2004'!$B$4:$CZ$265,'orig WPP2004'!R$1)</f>
        <v>74227.929000000004</v>
      </c>
      <c r="AR250" s="51">
        <f>VLOOKUP($B$4:$B$271,'orig WPP2004'!$B$4:$CZ$265,'orig WPP2004'!S$1)</f>
        <v>76075.269</v>
      </c>
      <c r="AS250" s="51">
        <f>VLOOKUP($B$4:$B$271,'orig WPP2004'!$B$4:$CZ$265,'orig WPP2004'!T$1)</f>
        <v>77986.921000000002</v>
      </c>
      <c r="AT250" s="51">
        <f>VLOOKUP($B$4:$B$271,'orig WPP2004'!$B$4:$CZ$265,'orig WPP2004'!U$1)</f>
        <v>79963.008000000002</v>
      </c>
      <c r="AU250" s="51">
        <f>VLOOKUP($B$4:$B$271,'orig WPP2004'!$B$4:$CZ$265,'orig WPP2004'!V$1)</f>
        <v>81999.296000000002</v>
      </c>
      <c r="AV250" s="51">
        <f>VLOOKUP($B$4:$B$271,'orig WPP2004'!$B$4:$CZ$265,'orig WPP2004'!W$1)</f>
        <v>84089.076000000001</v>
      </c>
      <c r="AW250" s="51">
        <f>VLOOKUP($B$4:$B$271,'orig WPP2004'!$B$4:$CZ$265,'orig WPP2004'!X$1)</f>
        <v>86228.894</v>
      </c>
      <c r="AX250" s="51">
        <f>VLOOKUP($B$4:$B$271,'orig WPP2004'!$B$4:$CZ$265,'orig WPP2004'!Y$1)</f>
        <v>88419.091</v>
      </c>
      <c r="AY250" s="51">
        <f>VLOOKUP($B$4:$B$271,'orig WPP2004'!$B$4:$CZ$265,'orig WPP2004'!Z$1)</f>
        <v>90666.160999999993</v>
      </c>
      <c r="AZ250" s="51">
        <f>VLOOKUP($B$4:$B$271,'orig WPP2004'!$B$4:$CZ$265,'orig WPP2004'!AA$1)</f>
        <v>92980.476999999984</v>
      </c>
      <c r="BA250" s="51">
        <f>VLOOKUP($B$4:$B$271,'orig WPP2004'!$B$4:$CZ$265,'orig WPP2004'!AB$1)</f>
        <v>95375.70199999999</v>
      </c>
      <c r="BB250" s="51">
        <f>VLOOKUP($B$4:$B$271,'orig WPP2004'!$B$4:$CZ$265,'orig WPP2004'!AC$1)</f>
        <v>97862.971999999994</v>
      </c>
      <c r="BC250" s="51">
        <f>VLOOKUP($B$4:$B$271,'orig WPP2004'!$B$4:$CZ$265,'orig WPP2004'!AD$1)</f>
        <v>100436.867</v>
      </c>
      <c r="BD250" s="51">
        <f>VLOOKUP($B$4:$B$271,'orig WPP2004'!$B$4:$CZ$265,'orig WPP2004'!AE$1)</f>
        <v>103097.03200000001</v>
      </c>
      <c r="BE250" s="51">
        <f>VLOOKUP($B$4:$B$271,'orig WPP2004'!$B$4:$CZ$265,'orig WPP2004'!AF$1)</f>
        <v>105864.469</v>
      </c>
      <c r="BF250" s="51">
        <f>VLOOKUP($B$4:$B$271,'orig WPP2004'!$B$4:$CZ$265,'orig WPP2004'!AG$1)</f>
        <v>108766.139</v>
      </c>
      <c r="BG250" s="51">
        <f>VLOOKUP($B$4:$B$271,'orig WPP2004'!$B$4:$CZ$265,'orig WPP2004'!AH$1)</f>
        <v>111815.82599999999</v>
      </c>
      <c r="BH250" s="51">
        <f>VLOOKUP($B$4:$B$271,'orig WPP2004'!$B$4:$CZ$265,'orig WPP2004'!AI$1)</f>
        <v>115023.97</v>
      </c>
      <c r="BI250" s="51">
        <f>VLOOKUP($B$4:$B$271,'orig WPP2004'!$B$4:$CZ$265,'orig WPP2004'!AJ$1)</f>
        <v>118369.094</v>
      </c>
      <c r="BJ250" s="51">
        <f>VLOOKUP($B$4:$B$271,'orig WPP2004'!$B$4:$CZ$265,'orig WPP2004'!AK$1)</f>
        <v>121793.29</v>
      </c>
      <c r="BK250" s="51">
        <f>VLOOKUP($B$4:$B$271,'orig WPP2004'!$B$4:$CZ$265,'orig WPP2004'!AL$1)</f>
        <v>125218.039</v>
      </c>
      <c r="BL250" s="51">
        <f>VLOOKUP($B$4:$B$271,'orig WPP2004'!$B$4:$CZ$265,'orig WPP2004'!AM$1)</f>
        <v>128585.185</v>
      </c>
      <c r="BM250" s="51">
        <f>VLOOKUP($B$4:$B$271,'orig WPP2004'!$B$4:$CZ$265,'orig WPP2004'!AN$1)</f>
        <v>131872.06900000002</v>
      </c>
      <c r="BN250" s="51">
        <f>VLOOKUP($B$4:$B$271,'orig WPP2004'!$B$4:$CZ$265,'orig WPP2004'!AO$1)</f>
        <v>135088.22899999999</v>
      </c>
      <c r="BO250" s="51">
        <f>VLOOKUP($B$4:$B$271,'orig WPP2004'!$B$4:$CZ$265,'orig WPP2004'!AP$1)</f>
        <v>138247.549</v>
      </c>
      <c r="BP250" s="51">
        <f>VLOOKUP($B$4:$B$271,'orig WPP2004'!$B$4:$CZ$265,'orig WPP2004'!AQ$1)</f>
        <v>141377.25599999999</v>
      </c>
      <c r="BQ250" s="51">
        <f>VLOOKUP($B$4:$B$271,'orig WPP2004'!$B$4:$CZ$265,'orig WPP2004'!AR$1)</f>
        <v>144497.549</v>
      </c>
      <c r="BR250" s="51">
        <f>VLOOKUP($B$4:$B$271,'orig WPP2004'!$B$4:$CZ$265,'orig WPP2004'!AS$1)</f>
        <v>147610.44899999999</v>
      </c>
      <c r="BS250" s="51">
        <f>VLOOKUP($B$4:$B$271,'orig WPP2004'!$B$4:$CZ$265,'orig WPP2004'!AT$1)</f>
        <v>150707.77299999999</v>
      </c>
      <c r="BT250" s="51">
        <f>VLOOKUP($B$4:$B$271,'orig WPP2004'!$B$4:$CZ$265,'orig WPP2004'!AU$1)</f>
        <v>153788.69799999997</v>
      </c>
      <c r="BU250" s="51">
        <f>VLOOKUP($B$4:$B$271,'orig WPP2004'!$B$4:$CZ$265,'orig WPP2004'!AV$1)</f>
        <v>156851.06</v>
      </c>
      <c r="BV250" s="51">
        <f>VLOOKUP($B$4:$B$271,'orig WPP2004'!$B$4:$CZ$265,'orig WPP2004'!AW$1)</f>
        <v>159894.97700000001</v>
      </c>
      <c r="BW250" s="51">
        <f>VLOOKUP($B$4:$B$271,'orig WPP2004'!$B$4:$CZ$265,'orig WPP2004'!AX$1)</f>
        <v>162922.82500000001</v>
      </c>
      <c r="BX250" s="51">
        <f>VLOOKUP($B$4:$B$271,'orig WPP2004'!$B$4:$CZ$265,'orig WPP2004'!AY$1)</f>
        <v>165941.38400000002</v>
      </c>
      <c r="BY250" s="51">
        <f>VLOOKUP($B$4:$B$271,'orig WPP2004'!$B$4:$CZ$265,'orig WPP2004'!AZ$1)</f>
        <v>168960.77899999998</v>
      </c>
      <c r="BZ250" s="51">
        <f>VLOOKUP($B$4:$B$271,'orig WPP2004'!$B$4:$CZ$265,'orig WPP2004'!BA$1)</f>
        <v>171993.67</v>
      </c>
      <c r="CA250" s="51">
        <f>VLOOKUP($B$4:$B$271,'orig WPP2004'!$B$4:$CZ$265,'orig WPP2004'!BB$1)</f>
        <v>175050.897</v>
      </c>
      <c r="CB250" s="51">
        <f>VLOOKUP($B$4:$B$271,'orig WPP2004'!$B$4:$CZ$265,'orig WPP2004'!BC$1)</f>
        <v>178132.821</v>
      </c>
      <c r="CC250" s="51">
        <f>VLOOKUP($B$4:$B$271,'orig WPP2004'!$B$4:$CZ$265,'orig WPP2004'!BD$1)</f>
        <v>181242.21</v>
      </c>
      <c r="CD250" s="51">
        <f>VLOOKUP($B$4:$B$271,'orig WPP2004'!$B$4:$CZ$265,'orig WPP2004'!BE$1)</f>
        <v>184394.495</v>
      </c>
      <c r="CE250" s="51">
        <f>VLOOKUP($B$4:$B$271,'orig WPP2004'!$B$4:$CZ$265,'orig WPP2004'!BF$1)</f>
        <v>187608.476</v>
      </c>
      <c r="CF250" s="51">
        <f>VLOOKUP($B$4:$B$271,'orig WPP2004'!$B$4:$CZ$265,'orig WPP2004'!BG$1)</f>
        <v>190895.427</v>
      </c>
      <c r="CG250" s="51">
        <f>VLOOKUP($B$4:$B$271,'orig WPP2004'!$B$4:$CZ$265,'orig WPP2004'!BH$1)</f>
        <v>194261.04300000001</v>
      </c>
      <c r="CH250" s="51">
        <f>VLOOKUP($B$4:$B$271,'orig WPP2004'!$B$4:$CZ$265,'orig WPP2004'!BI$1)</f>
        <v>197695.704</v>
      </c>
      <c r="CI250" s="51">
        <f>VLOOKUP($B$4:$B$271,'orig WPP2004'!$B$4:$CZ$265,'orig WPP2004'!BJ$1)</f>
        <v>201175.666</v>
      </c>
      <c r="CJ250" s="51">
        <f>VLOOKUP($B$4:$B$271,'orig WPP2004'!$B$4:$CZ$265,'orig WPP2004'!BK$1)</f>
        <v>204667.755</v>
      </c>
      <c r="CK250" s="51">
        <f>VLOOKUP($B$4:$B$271,'orig WPP2004'!$B$4:$CZ$265,'orig WPP2004'!BL$1)</f>
        <v>208145.86200000002</v>
      </c>
      <c r="CL250" s="51">
        <f>VLOOKUP($B$4:$B$271,'orig WPP2004'!$B$4:$CZ$265,'orig WPP2004'!BM$1)</f>
        <v>211600.935</v>
      </c>
      <c r="CM250" s="51">
        <f>VLOOKUP($B$4:$B$271,'orig WPP2004'!$B$4:$CZ$265,'orig WPP2004'!BN$1)</f>
        <v>215032.75299999997</v>
      </c>
      <c r="CN250" s="51">
        <f>VLOOKUP($B$4:$B$271,'orig WPP2004'!$B$4:$CZ$265,'orig WPP2004'!BO$1)</f>
        <v>218434.701</v>
      </c>
      <c r="CO250" s="51">
        <f>VLOOKUP($B$4:$B$271,'orig WPP2004'!$B$4:$CZ$265,'orig WPP2004'!BP$1)</f>
        <v>221801.98699999999</v>
      </c>
      <c r="CP250" s="51">
        <f>VLOOKUP($B$4:$B$271,'orig WPP2004'!$B$4:$CZ$265,'orig WPP2004'!BQ$1)</f>
        <v>225130.557</v>
      </c>
      <c r="CQ250" s="51">
        <f>VLOOKUP($B$4:$B$271,'orig WPP2004'!$B$4:$CZ$265,'orig WPP2004'!BR$1)</f>
        <v>228414.73199999999</v>
      </c>
      <c r="CR250" s="51">
        <f>VLOOKUP($B$4:$B$271,'orig WPP2004'!$B$4:$CZ$265,'orig WPP2004'!BS$1)</f>
        <v>231650.81900000002</v>
      </c>
      <c r="CS250" s="51">
        <f>VLOOKUP($B$4:$B$271,'orig WPP2004'!$B$4:$CZ$265,'orig WPP2004'!BT$1)</f>
        <v>234839.91499999998</v>
      </c>
      <c r="CT250" s="51">
        <f>VLOOKUP($B$4:$B$271,'orig WPP2004'!$B$4:$CZ$265,'orig WPP2004'!BU$1)</f>
        <v>237985.29700000002</v>
      </c>
      <c r="CU250" s="51">
        <f>VLOOKUP($B$4:$B$271,'orig WPP2004'!$B$4:$CZ$265,'orig WPP2004'!BV$1)</f>
        <v>241089.28200000001</v>
      </c>
      <c r="CV250" s="51">
        <f>VLOOKUP($B$4:$B$271,'orig WPP2004'!$B$4:$CZ$265,'orig WPP2004'!BW$1)</f>
        <v>244150.97900000002</v>
      </c>
      <c r="CW250" s="51">
        <f>VLOOKUP($B$4:$B$271,'orig WPP2004'!$B$4:$CZ$265,'orig WPP2004'!BX$1)</f>
        <v>247168.44700000001</v>
      </c>
      <c r="CX250" s="51">
        <f>VLOOKUP($B$4:$B$271,'orig WPP2004'!$B$4:$CZ$265,'orig WPP2004'!BY$1)</f>
        <v>250141.95699999999</v>
      </c>
      <c r="CY250" s="51">
        <f>VLOOKUP($B$4:$B$271,'orig WPP2004'!$B$4:$CZ$265,'orig WPP2004'!BZ$1)</f>
        <v>253072.01599999997</v>
      </c>
      <c r="CZ250" s="51">
        <f>VLOOKUP($B$4:$B$271,'orig WPP2004'!$B$4:$CZ$265,'orig WPP2004'!CA$1)</f>
        <v>255958.97499999998</v>
      </c>
      <c r="DA250" s="51">
        <f>VLOOKUP($B$4:$B$271,'orig WPP2004'!$B$4:$CZ$265,'orig WPP2004'!CB$1)</f>
        <v>258802.33</v>
      </c>
      <c r="DB250" s="51">
        <f>VLOOKUP($B$4:$B$271,'orig WPP2004'!$B$4:$CZ$265,'orig WPP2004'!CC$1)</f>
        <v>261601.71499999997</v>
      </c>
      <c r="DC250" s="51">
        <f>VLOOKUP($B$4:$B$271,'orig WPP2004'!$B$4:$CZ$265,'orig WPP2004'!CD$1)</f>
        <v>264357.74</v>
      </c>
      <c r="DD250" s="51">
        <f>VLOOKUP($B$4:$B$271,'orig WPP2004'!$B$4:$CZ$265,'orig WPP2004'!CE$1)</f>
        <v>267071.26399999997</v>
      </c>
      <c r="DE250" s="51">
        <f>VLOOKUP($B$4:$B$271,'orig WPP2004'!$B$4:$CZ$265,'orig WPP2004'!CF$1)</f>
        <v>269742.59299999999</v>
      </c>
    </row>
    <row r="251" spans="2:109">
      <c r="B251" s="66">
        <v>913</v>
      </c>
      <c r="C251" s="67" t="s">
        <v>494</v>
      </c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51">
        <f>VLOOKUP($B$4:$B$271,'orig WPP2004'!$B$4:$CZ$265,'orig WPP2004'!D$1)</f>
        <v>15624.192999999999</v>
      </c>
      <c r="AD251" s="51">
        <f>VLOOKUP($B$4:$B$271,'orig WPP2004'!$B$4:$CZ$265,'orig WPP2004'!E$1)</f>
        <v>15976.775999999998</v>
      </c>
      <c r="AE251" s="51">
        <f>VLOOKUP($B$4:$B$271,'orig WPP2004'!$B$4:$CZ$265,'orig WPP2004'!F$1)</f>
        <v>16347.063</v>
      </c>
      <c r="AF251" s="51">
        <f>VLOOKUP($B$4:$B$271,'orig WPP2004'!$B$4:$CZ$265,'orig WPP2004'!G$1)</f>
        <v>16730.687000000002</v>
      </c>
      <c r="AG251" s="51">
        <f>VLOOKUP($B$4:$B$271,'orig WPP2004'!$B$4:$CZ$265,'orig WPP2004'!H$1)</f>
        <v>17124.977999999999</v>
      </c>
      <c r="AH251" s="51">
        <f>VLOOKUP($B$4:$B$271,'orig WPP2004'!$B$4:$CZ$265,'orig WPP2004'!I$1)</f>
        <v>17528.95</v>
      </c>
      <c r="AI251" s="51">
        <f>VLOOKUP($B$4:$B$271,'orig WPP2004'!$B$4:$CZ$265,'orig WPP2004'!J$1)</f>
        <v>17943.395</v>
      </c>
      <c r="AJ251" s="51">
        <f>VLOOKUP($B$4:$B$271,'orig WPP2004'!$B$4:$CZ$265,'orig WPP2004'!K$1)</f>
        <v>18370.802</v>
      </c>
      <c r="AK251" s="51">
        <f>VLOOKUP($B$4:$B$271,'orig WPP2004'!$B$4:$CZ$265,'orig WPP2004'!L$1)</f>
        <v>18815.038</v>
      </c>
      <c r="AL251" s="51">
        <f>VLOOKUP($B$4:$B$271,'orig WPP2004'!$B$4:$CZ$265,'orig WPP2004'!M$1)</f>
        <v>19280.881000000001</v>
      </c>
      <c r="AM251" s="51">
        <f>VLOOKUP($B$4:$B$271,'orig WPP2004'!$B$4:$CZ$265,'orig WPP2004'!N$1)</f>
        <v>19772.54</v>
      </c>
      <c r="AN251" s="51">
        <f>VLOOKUP($B$4:$B$271,'orig WPP2004'!$B$4:$CZ$265,'orig WPP2004'!O$1)</f>
        <v>20292.087000000003</v>
      </c>
      <c r="AO251" s="51">
        <f>VLOOKUP($B$4:$B$271,'orig WPP2004'!$B$4:$CZ$265,'orig WPP2004'!P$1)</f>
        <v>20838.087</v>
      </c>
      <c r="AP251" s="51">
        <f>VLOOKUP($B$4:$B$271,'orig WPP2004'!$B$4:$CZ$265,'orig WPP2004'!Q$1)</f>
        <v>21405.008000000002</v>
      </c>
      <c r="AQ251" s="51">
        <f>VLOOKUP($B$4:$B$271,'orig WPP2004'!$B$4:$CZ$265,'orig WPP2004'!R$1)</f>
        <v>21984.891</v>
      </c>
      <c r="AR251" s="51">
        <f>VLOOKUP($B$4:$B$271,'orig WPP2004'!$B$4:$CZ$265,'orig WPP2004'!S$1)</f>
        <v>22572.242999999999</v>
      </c>
      <c r="AS251" s="51">
        <f>VLOOKUP($B$4:$B$271,'orig WPP2004'!$B$4:$CZ$265,'orig WPP2004'!T$1)</f>
        <v>23164.381000000001</v>
      </c>
      <c r="AT251" s="51">
        <f>VLOOKUP($B$4:$B$271,'orig WPP2004'!$B$4:$CZ$265,'orig WPP2004'!U$1)</f>
        <v>23763.66</v>
      </c>
      <c r="AU251" s="51">
        <f>VLOOKUP($B$4:$B$271,'orig WPP2004'!$B$4:$CZ$265,'orig WPP2004'!V$1)</f>
        <v>24375.67</v>
      </c>
      <c r="AV251" s="51">
        <f>VLOOKUP($B$4:$B$271,'orig WPP2004'!$B$4:$CZ$265,'orig WPP2004'!W$1)</f>
        <v>25008.571</v>
      </c>
      <c r="AW251" s="51">
        <f>VLOOKUP($B$4:$B$271,'orig WPP2004'!$B$4:$CZ$265,'orig WPP2004'!X$1)</f>
        <v>25667.904999999999</v>
      </c>
      <c r="AX251" s="51">
        <f>VLOOKUP($B$4:$B$271,'orig WPP2004'!$B$4:$CZ$265,'orig WPP2004'!Y$1)</f>
        <v>26356.615999999998</v>
      </c>
      <c r="AY251" s="51">
        <f>VLOOKUP($B$4:$B$271,'orig WPP2004'!$B$4:$CZ$265,'orig WPP2004'!Z$1)</f>
        <v>27072.024999999998</v>
      </c>
      <c r="AZ251" s="51">
        <f>VLOOKUP($B$4:$B$271,'orig WPP2004'!$B$4:$CZ$265,'orig WPP2004'!AA$1)</f>
        <v>27807.331000000002</v>
      </c>
      <c r="BA251" s="51">
        <f>VLOOKUP($B$4:$B$271,'orig WPP2004'!$B$4:$CZ$265,'orig WPP2004'!AB$1)</f>
        <v>28552.773999999998</v>
      </c>
      <c r="BB251" s="51">
        <f>VLOOKUP($B$4:$B$271,'orig WPP2004'!$B$4:$CZ$265,'orig WPP2004'!AC$1)</f>
        <v>29301.823999999997</v>
      </c>
      <c r="BC251" s="51">
        <f>VLOOKUP($B$4:$B$271,'orig WPP2004'!$B$4:$CZ$265,'orig WPP2004'!AD$1)</f>
        <v>30050.097000000002</v>
      </c>
      <c r="BD251" s="51">
        <f>VLOOKUP($B$4:$B$271,'orig WPP2004'!$B$4:$CZ$265,'orig WPP2004'!AE$1)</f>
        <v>30800.855</v>
      </c>
      <c r="BE251" s="51">
        <f>VLOOKUP($B$4:$B$271,'orig WPP2004'!$B$4:$CZ$265,'orig WPP2004'!AF$1)</f>
        <v>31564.280999999999</v>
      </c>
      <c r="BF251" s="51">
        <f>VLOOKUP($B$4:$B$271,'orig WPP2004'!$B$4:$CZ$265,'orig WPP2004'!AG$1)</f>
        <v>32354.87</v>
      </c>
      <c r="BG251" s="51">
        <f>VLOOKUP($B$4:$B$271,'orig WPP2004'!$B$4:$CZ$265,'orig WPP2004'!AH$1)</f>
        <v>33182.072</v>
      </c>
      <c r="BH251" s="51">
        <f>VLOOKUP($B$4:$B$271,'orig WPP2004'!$B$4:$CZ$265,'orig WPP2004'!AI$1)</f>
        <v>34053.017</v>
      </c>
      <c r="BI251" s="51">
        <f>VLOOKUP($B$4:$B$271,'orig WPP2004'!$B$4:$CZ$265,'orig WPP2004'!AJ$1)</f>
        <v>34962.296000000002</v>
      </c>
      <c r="BJ251" s="51">
        <f>VLOOKUP($B$4:$B$271,'orig WPP2004'!$B$4:$CZ$265,'orig WPP2004'!AK$1)</f>
        <v>35891.904000000002</v>
      </c>
      <c r="BK251" s="51">
        <f>VLOOKUP($B$4:$B$271,'orig WPP2004'!$B$4:$CZ$265,'orig WPP2004'!AL$1)</f>
        <v>36816.51</v>
      </c>
      <c r="BL251" s="51">
        <f>VLOOKUP($B$4:$B$271,'orig WPP2004'!$B$4:$CZ$265,'orig WPP2004'!AM$1)</f>
        <v>37719.527000000002</v>
      </c>
      <c r="BM251" s="51">
        <f>VLOOKUP($B$4:$B$271,'orig WPP2004'!$B$4:$CZ$265,'orig WPP2004'!AN$1)</f>
        <v>38587.396000000008</v>
      </c>
      <c r="BN251" s="51">
        <f>VLOOKUP($B$4:$B$271,'orig WPP2004'!$B$4:$CZ$265,'orig WPP2004'!AO$1)</f>
        <v>39429.072</v>
      </c>
      <c r="BO251" s="51">
        <f>VLOOKUP($B$4:$B$271,'orig WPP2004'!$B$4:$CZ$265,'orig WPP2004'!AP$1)</f>
        <v>40277.221000000005</v>
      </c>
      <c r="BP251" s="51">
        <f>VLOOKUP($B$4:$B$271,'orig WPP2004'!$B$4:$CZ$265,'orig WPP2004'!AQ$1)</f>
        <v>41177.894</v>
      </c>
      <c r="BQ251" s="51">
        <f>VLOOKUP($B$4:$B$271,'orig WPP2004'!$B$4:$CZ$265,'orig WPP2004'!AR$1)</f>
        <v>42160.828000000001</v>
      </c>
      <c r="BR251" s="51">
        <f>VLOOKUP($B$4:$B$271,'orig WPP2004'!$B$4:$CZ$265,'orig WPP2004'!AS$1)</f>
        <v>43235.484999999993</v>
      </c>
      <c r="BS251" s="51">
        <f>VLOOKUP($B$4:$B$271,'orig WPP2004'!$B$4:$CZ$265,'orig WPP2004'!AT$1)</f>
        <v>44380.916000000005</v>
      </c>
      <c r="BT251" s="51">
        <f>VLOOKUP($B$4:$B$271,'orig WPP2004'!$B$4:$CZ$265,'orig WPP2004'!AU$1)</f>
        <v>45558.648999999998</v>
      </c>
      <c r="BU251" s="51">
        <f>VLOOKUP($B$4:$B$271,'orig WPP2004'!$B$4:$CZ$265,'orig WPP2004'!AV$1)</f>
        <v>46714.498</v>
      </c>
      <c r="BV251" s="51">
        <f>VLOOKUP($B$4:$B$271,'orig WPP2004'!$B$4:$CZ$265,'orig WPP2004'!AW$1)</f>
        <v>47806.48</v>
      </c>
      <c r="BW251" s="51">
        <f>VLOOKUP($B$4:$B$271,'orig WPP2004'!$B$4:$CZ$265,'orig WPP2004'!AX$1)</f>
        <v>48822.379000000001</v>
      </c>
      <c r="BX251" s="51">
        <f>VLOOKUP($B$4:$B$271,'orig WPP2004'!$B$4:$CZ$265,'orig WPP2004'!AY$1)</f>
        <v>49764.635000000002</v>
      </c>
      <c r="BY251" s="51">
        <f>VLOOKUP($B$4:$B$271,'orig WPP2004'!$B$4:$CZ$265,'orig WPP2004'!AZ$1)</f>
        <v>50623.828999999998</v>
      </c>
      <c r="BZ251" s="51">
        <f>VLOOKUP($B$4:$B$271,'orig WPP2004'!$B$4:$CZ$265,'orig WPP2004'!BA$1)</f>
        <v>51393.440999999999</v>
      </c>
      <c r="CA251" s="51">
        <f>VLOOKUP($B$4:$B$271,'orig WPP2004'!$B$4:$CZ$265,'orig WPP2004'!BB$1)</f>
        <v>52069.305</v>
      </c>
      <c r="CB251" s="51">
        <f>VLOOKUP($B$4:$B$271,'orig WPP2004'!$B$4:$CZ$265,'orig WPP2004'!BC$1)</f>
        <v>52646.635000000002</v>
      </c>
      <c r="CC251" s="51">
        <f>VLOOKUP($B$4:$B$271,'orig WPP2004'!$B$4:$CZ$265,'orig WPP2004'!BD$1)</f>
        <v>53125.024999999994</v>
      </c>
      <c r="CD251" s="51">
        <f>VLOOKUP($B$4:$B$271,'orig WPP2004'!$B$4:$CZ$265,'orig WPP2004'!BE$1)</f>
        <v>53511.725999999995</v>
      </c>
      <c r="CE251" s="51">
        <f>VLOOKUP($B$4:$B$271,'orig WPP2004'!$B$4:$CZ$265,'orig WPP2004'!BF$1)</f>
        <v>53818.207000000009</v>
      </c>
      <c r="CF251" s="51">
        <f>VLOOKUP($B$4:$B$271,'orig WPP2004'!$B$4:$CZ$265,'orig WPP2004'!BG$1)</f>
        <v>54055.214</v>
      </c>
      <c r="CG251" s="51">
        <f>VLOOKUP($B$4:$B$271,'orig WPP2004'!$B$4:$CZ$265,'orig WPP2004'!BH$1)</f>
        <v>54225.714999999997</v>
      </c>
      <c r="CH251" s="51">
        <f>VLOOKUP($B$4:$B$271,'orig WPP2004'!$B$4:$CZ$265,'orig WPP2004'!BI$1)</f>
        <v>54334.627999999997</v>
      </c>
      <c r="CI251" s="51">
        <f>VLOOKUP($B$4:$B$271,'orig WPP2004'!$B$4:$CZ$265,'orig WPP2004'!BJ$1)</f>
        <v>54397.63700000001</v>
      </c>
      <c r="CJ251" s="51">
        <f>VLOOKUP($B$4:$B$271,'orig WPP2004'!$B$4:$CZ$265,'orig WPP2004'!BK$1)</f>
        <v>54433.885000000002</v>
      </c>
      <c r="CK251" s="51">
        <f>VLOOKUP($B$4:$B$271,'orig WPP2004'!$B$4:$CZ$265,'orig WPP2004'!BL$1)</f>
        <v>54458.658000000003</v>
      </c>
      <c r="CL251" s="51">
        <f>VLOOKUP($B$4:$B$271,'orig WPP2004'!$B$4:$CZ$265,'orig WPP2004'!BM$1)</f>
        <v>54479.408999999992</v>
      </c>
      <c r="CM251" s="51">
        <f>VLOOKUP($B$4:$B$271,'orig WPP2004'!$B$4:$CZ$265,'orig WPP2004'!BN$1)</f>
        <v>54498.638999999996</v>
      </c>
      <c r="CN251" s="51">
        <f>VLOOKUP($B$4:$B$271,'orig WPP2004'!$B$4:$CZ$265,'orig WPP2004'!BO$1)</f>
        <v>54520.188000000002</v>
      </c>
      <c r="CO251" s="51">
        <f>VLOOKUP($B$4:$B$271,'orig WPP2004'!$B$4:$CZ$265,'orig WPP2004'!BP$1)</f>
        <v>54546.097000000002</v>
      </c>
      <c r="CP251" s="51">
        <f>VLOOKUP($B$4:$B$271,'orig WPP2004'!$B$4:$CZ$265,'orig WPP2004'!BQ$1)</f>
        <v>54577.875999999997</v>
      </c>
      <c r="CQ251" s="51">
        <f>VLOOKUP($B$4:$B$271,'orig WPP2004'!$B$4:$CZ$265,'orig WPP2004'!BR$1)</f>
        <v>54619.101000000002</v>
      </c>
      <c r="CR251" s="51">
        <f>VLOOKUP($B$4:$B$271,'orig WPP2004'!$B$4:$CZ$265,'orig WPP2004'!BS$1)</f>
        <v>54671.508999999991</v>
      </c>
      <c r="CS251" s="51">
        <f>VLOOKUP($B$4:$B$271,'orig WPP2004'!$B$4:$CZ$265,'orig WPP2004'!BT$1)</f>
        <v>54731.917000000001</v>
      </c>
      <c r="CT251" s="51">
        <f>VLOOKUP($B$4:$B$271,'orig WPP2004'!$B$4:$CZ$265,'orig WPP2004'!BU$1)</f>
        <v>54795.040999999997</v>
      </c>
      <c r="CU251" s="51">
        <f>VLOOKUP($B$4:$B$271,'orig WPP2004'!$B$4:$CZ$265,'orig WPP2004'!BV$1)</f>
        <v>54856.84</v>
      </c>
      <c r="CV251" s="51">
        <f>VLOOKUP($B$4:$B$271,'orig WPP2004'!$B$4:$CZ$265,'orig WPP2004'!BW$1)</f>
        <v>54916.748</v>
      </c>
      <c r="CW251" s="51">
        <f>VLOOKUP($B$4:$B$271,'orig WPP2004'!$B$4:$CZ$265,'orig WPP2004'!BX$1)</f>
        <v>54975.632999999994</v>
      </c>
      <c r="CX251" s="51">
        <f>VLOOKUP($B$4:$B$271,'orig WPP2004'!$B$4:$CZ$265,'orig WPP2004'!BY$1)</f>
        <v>55032.49</v>
      </c>
      <c r="CY251" s="51">
        <f>VLOOKUP($B$4:$B$271,'orig WPP2004'!$B$4:$CZ$265,'orig WPP2004'!BZ$1)</f>
        <v>55086.351999999999</v>
      </c>
      <c r="CZ251" s="51">
        <f>VLOOKUP($B$4:$B$271,'orig WPP2004'!$B$4:$CZ$265,'orig WPP2004'!CA$1)</f>
        <v>55136.481</v>
      </c>
      <c r="DA251" s="51">
        <f>VLOOKUP($B$4:$B$271,'orig WPP2004'!$B$4:$CZ$265,'orig WPP2004'!CB$1)</f>
        <v>55182.414000000004</v>
      </c>
      <c r="DB251" s="51">
        <f>VLOOKUP($B$4:$B$271,'orig WPP2004'!$B$4:$CZ$265,'orig WPP2004'!CC$1)</f>
        <v>55223.97800000001</v>
      </c>
      <c r="DC251" s="51">
        <f>VLOOKUP($B$4:$B$271,'orig WPP2004'!$B$4:$CZ$265,'orig WPP2004'!CD$1)</f>
        <v>55261.165999999997</v>
      </c>
      <c r="DD251" s="51">
        <f>VLOOKUP($B$4:$B$271,'orig WPP2004'!$B$4:$CZ$265,'orig WPP2004'!CE$1)</f>
        <v>55294.175999999999</v>
      </c>
      <c r="DE251" s="51">
        <f>VLOOKUP($B$4:$B$271,'orig WPP2004'!$B$4:$CZ$265,'orig WPP2004'!CF$1)</f>
        <v>55323.294999999998</v>
      </c>
    </row>
    <row r="252" spans="2:109">
      <c r="B252" s="66">
        <v>914</v>
      </c>
      <c r="C252" s="67" t="s">
        <v>492</v>
      </c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51">
        <f>VLOOKUP($B$4:$B$271,'orig WPP2004'!$B$4:$CZ$265,'orig WPP2004'!D$1)</f>
        <v>63823.088000000003</v>
      </c>
      <c r="AD252" s="51">
        <f>VLOOKUP($B$4:$B$271,'orig WPP2004'!$B$4:$CZ$265,'orig WPP2004'!E$1)</f>
        <v>65182.269</v>
      </c>
      <c r="AE252" s="51">
        <f>VLOOKUP($B$4:$B$271,'orig WPP2004'!$B$4:$CZ$265,'orig WPP2004'!F$1)</f>
        <v>66592.539999999994</v>
      </c>
      <c r="AF252" s="51">
        <f>VLOOKUP($B$4:$B$271,'orig WPP2004'!$B$4:$CZ$265,'orig WPP2004'!G$1)</f>
        <v>68056.815999999992</v>
      </c>
      <c r="AG252" s="51">
        <f>VLOOKUP($B$4:$B$271,'orig WPP2004'!$B$4:$CZ$265,'orig WPP2004'!H$1)</f>
        <v>69576.899999999994</v>
      </c>
      <c r="AH252" s="51">
        <f>VLOOKUP($B$4:$B$271,'orig WPP2004'!$B$4:$CZ$265,'orig WPP2004'!I$1)</f>
        <v>71153.485000000001</v>
      </c>
      <c r="AI252" s="51">
        <f>VLOOKUP($B$4:$B$271,'orig WPP2004'!$B$4:$CZ$265,'orig WPP2004'!J$1)</f>
        <v>72786.057000000001</v>
      </c>
      <c r="AJ252" s="51">
        <f>VLOOKUP($B$4:$B$271,'orig WPP2004'!$B$4:$CZ$265,'orig WPP2004'!K$1)</f>
        <v>74472.998000000007</v>
      </c>
      <c r="AK252" s="51">
        <f>VLOOKUP($B$4:$B$271,'orig WPP2004'!$B$4:$CZ$265,'orig WPP2004'!L$1)</f>
        <v>76211.827999999994</v>
      </c>
      <c r="AL252" s="51">
        <f>VLOOKUP($B$4:$B$271,'orig WPP2004'!$B$4:$CZ$265,'orig WPP2004'!M$1)</f>
        <v>77999.623000000007</v>
      </c>
      <c r="AM252" s="51">
        <f>VLOOKUP($B$4:$B$271,'orig WPP2004'!$B$4:$CZ$265,'orig WPP2004'!N$1)</f>
        <v>79834.293999999994</v>
      </c>
      <c r="AN252" s="51">
        <f>VLOOKUP($B$4:$B$271,'orig WPP2004'!$B$4:$CZ$265,'orig WPP2004'!O$1)</f>
        <v>81715.918999999994</v>
      </c>
      <c r="AO252" s="51">
        <f>VLOOKUP($B$4:$B$271,'orig WPP2004'!$B$4:$CZ$265,'orig WPP2004'!P$1)</f>
        <v>83647.935000000012</v>
      </c>
      <c r="AP252" s="51">
        <f>VLOOKUP($B$4:$B$271,'orig WPP2004'!$B$4:$CZ$265,'orig WPP2004'!Q$1)</f>
        <v>85637.641000000003</v>
      </c>
      <c r="AQ252" s="51">
        <f>VLOOKUP($B$4:$B$271,'orig WPP2004'!$B$4:$CZ$265,'orig WPP2004'!R$1)</f>
        <v>87694.756000000008</v>
      </c>
      <c r="AR252" s="51">
        <f>VLOOKUP($B$4:$B$271,'orig WPP2004'!$B$4:$CZ$265,'orig WPP2004'!S$1)</f>
        <v>89827.217999999993</v>
      </c>
      <c r="AS252" s="51">
        <f>VLOOKUP($B$4:$B$271,'orig WPP2004'!$B$4:$CZ$265,'orig WPP2004'!T$1)</f>
        <v>92041.607000000004</v>
      </c>
      <c r="AT252" s="51">
        <f>VLOOKUP($B$4:$B$271,'orig WPP2004'!$B$4:$CZ$265,'orig WPP2004'!U$1)</f>
        <v>94339.952999999994</v>
      </c>
      <c r="AU252" s="51">
        <f>VLOOKUP($B$4:$B$271,'orig WPP2004'!$B$4:$CZ$265,'orig WPP2004'!V$1)</f>
        <v>96720.516000000003</v>
      </c>
      <c r="AV252" s="51">
        <f>VLOOKUP($B$4:$B$271,'orig WPP2004'!$B$4:$CZ$265,'orig WPP2004'!W$1)</f>
        <v>99179.232000000018</v>
      </c>
      <c r="AW252" s="51">
        <f>VLOOKUP($B$4:$B$271,'orig WPP2004'!$B$4:$CZ$265,'orig WPP2004'!X$1)</f>
        <v>101715.519</v>
      </c>
      <c r="AX252" s="51">
        <f>VLOOKUP($B$4:$B$271,'orig WPP2004'!$B$4:$CZ$265,'orig WPP2004'!Y$1)</f>
        <v>104328.78800000002</v>
      </c>
      <c r="AY252" s="51">
        <f>VLOOKUP($B$4:$B$271,'orig WPP2004'!$B$4:$CZ$265,'orig WPP2004'!Z$1)</f>
        <v>107027.97099999999</v>
      </c>
      <c r="AZ252" s="51">
        <f>VLOOKUP($B$4:$B$271,'orig WPP2004'!$B$4:$CZ$265,'orig WPP2004'!AA$1)</f>
        <v>109833.39199999999</v>
      </c>
      <c r="BA252" s="51">
        <f>VLOOKUP($B$4:$B$271,'orig WPP2004'!$B$4:$CZ$265,'orig WPP2004'!AB$1)</f>
        <v>112771.40499999998</v>
      </c>
      <c r="BB252" s="51">
        <f>VLOOKUP($B$4:$B$271,'orig WPP2004'!$B$4:$CZ$265,'orig WPP2004'!AC$1)</f>
        <v>115861.084</v>
      </c>
      <c r="BC252" s="51">
        <f>VLOOKUP($B$4:$B$271,'orig WPP2004'!$B$4:$CZ$265,'orig WPP2004'!AD$1)</f>
        <v>119111.79300000001</v>
      </c>
      <c r="BD252" s="51">
        <f>VLOOKUP($B$4:$B$271,'orig WPP2004'!$B$4:$CZ$265,'orig WPP2004'!AE$1)</f>
        <v>122519.84</v>
      </c>
      <c r="BE252" s="51">
        <f>VLOOKUP($B$4:$B$271,'orig WPP2004'!$B$4:$CZ$265,'orig WPP2004'!AF$1)</f>
        <v>126074.951</v>
      </c>
      <c r="BF252" s="51">
        <f>VLOOKUP($B$4:$B$271,'orig WPP2004'!$B$4:$CZ$265,'orig WPP2004'!AG$1)</f>
        <v>129760.257</v>
      </c>
      <c r="BG252" s="51">
        <f>VLOOKUP($B$4:$B$271,'orig WPP2004'!$B$4:$CZ$265,'orig WPP2004'!AH$1)</f>
        <v>133563.56900000002</v>
      </c>
      <c r="BH252" s="51">
        <f>VLOOKUP($B$4:$B$271,'orig WPP2004'!$B$4:$CZ$265,'orig WPP2004'!AI$1)</f>
        <v>137480.52600000001</v>
      </c>
      <c r="BI252" s="51">
        <f>VLOOKUP($B$4:$B$271,'orig WPP2004'!$B$4:$CZ$265,'orig WPP2004'!AJ$1)</f>
        <v>141515.46599999999</v>
      </c>
      <c r="BJ252" s="51">
        <f>VLOOKUP($B$4:$B$271,'orig WPP2004'!$B$4:$CZ$265,'orig WPP2004'!AK$1)</f>
        <v>145674.82199999999</v>
      </c>
      <c r="BK252" s="51">
        <f>VLOOKUP($B$4:$B$271,'orig WPP2004'!$B$4:$CZ$265,'orig WPP2004'!AL$1)</f>
        <v>149968.41299999997</v>
      </c>
      <c r="BL252" s="51">
        <f>VLOOKUP($B$4:$B$271,'orig WPP2004'!$B$4:$CZ$265,'orig WPP2004'!AM$1)</f>
        <v>154401.96799999999</v>
      </c>
      <c r="BM252" s="51">
        <f>VLOOKUP($B$4:$B$271,'orig WPP2004'!$B$4:$CZ$265,'orig WPP2004'!AN$1)</f>
        <v>158976.81400000001</v>
      </c>
      <c r="BN252" s="51">
        <f>VLOOKUP($B$4:$B$271,'orig WPP2004'!$B$4:$CZ$265,'orig WPP2004'!AO$1)</f>
        <v>163686.12800000003</v>
      </c>
      <c r="BO252" s="51">
        <f>VLOOKUP($B$4:$B$271,'orig WPP2004'!$B$4:$CZ$265,'orig WPP2004'!AP$1)</f>
        <v>168517.49</v>
      </c>
      <c r="BP252" s="51">
        <f>VLOOKUP($B$4:$B$271,'orig WPP2004'!$B$4:$CZ$265,'orig WPP2004'!AQ$1)</f>
        <v>173454.13299999997</v>
      </c>
      <c r="BQ252" s="51">
        <f>VLOOKUP($B$4:$B$271,'orig WPP2004'!$B$4:$CZ$265,'orig WPP2004'!AR$1)</f>
        <v>178483.18599999996</v>
      </c>
      <c r="BR252" s="51">
        <f>VLOOKUP($B$4:$B$271,'orig WPP2004'!$B$4:$CZ$265,'orig WPP2004'!AS$1)</f>
        <v>183597.22200000001</v>
      </c>
      <c r="BS252" s="51">
        <f>VLOOKUP($B$4:$B$271,'orig WPP2004'!$B$4:$CZ$265,'orig WPP2004'!AT$1)</f>
        <v>188796.28899999999</v>
      </c>
      <c r="BT252" s="51">
        <f>VLOOKUP($B$4:$B$271,'orig WPP2004'!$B$4:$CZ$265,'orig WPP2004'!AU$1)</f>
        <v>194083.84399999998</v>
      </c>
      <c r="BU252" s="51">
        <f>VLOOKUP($B$4:$B$271,'orig WPP2004'!$B$4:$CZ$265,'orig WPP2004'!AV$1)</f>
        <v>199466.79599999997</v>
      </c>
      <c r="BV252" s="51">
        <f>VLOOKUP($B$4:$B$271,'orig WPP2004'!$B$4:$CZ$265,'orig WPP2004'!AW$1)</f>
        <v>204948.59799999997</v>
      </c>
      <c r="BW252" s="51">
        <f>VLOOKUP($B$4:$B$271,'orig WPP2004'!$B$4:$CZ$265,'orig WPP2004'!AX$1)</f>
        <v>210529.99400000004</v>
      </c>
      <c r="BX252" s="51">
        <f>VLOOKUP($B$4:$B$271,'orig WPP2004'!$B$4:$CZ$265,'orig WPP2004'!AY$1)</f>
        <v>216203.65900000001</v>
      </c>
      <c r="BY252" s="51">
        <f>VLOOKUP($B$4:$B$271,'orig WPP2004'!$B$4:$CZ$265,'orig WPP2004'!AZ$1)</f>
        <v>221955.41399999999</v>
      </c>
      <c r="BZ252" s="51">
        <f>VLOOKUP($B$4:$B$271,'orig WPP2004'!$B$4:$CZ$265,'orig WPP2004'!BA$1)</f>
        <v>227766.68799999997</v>
      </c>
      <c r="CA252" s="51">
        <f>VLOOKUP($B$4:$B$271,'orig WPP2004'!$B$4:$CZ$265,'orig WPP2004'!BB$1)</f>
        <v>233624.15199999997</v>
      </c>
      <c r="CB252" s="51">
        <f>VLOOKUP($B$4:$B$271,'orig WPP2004'!$B$4:$CZ$265,'orig WPP2004'!BC$1)</f>
        <v>239523.70399999997</v>
      </c>
      <c r="CC252" s="51">
        <f>VLOOKUP($B$4:$B$271,'orig WPP2004'!$B$4:$CZ$265,'orig WPP2004'!BD$1)</f>
        <v>245468.98199999999</v>
      </c>
      <c r="CD252" s="51">
        <f>VLOOKUP($B$4:$B$271,'orig WPP2004'!$B$4:$CZ$265,'orig WPP2004'!BE$1)</f>
        <v>251464.42900000006</v>
      </c>
      <c r="CE252" s="51">
        <f>VLOOKUP($B$4:$B$271,'orig WPP2004'!$B$4:$CZ$265,'orig WPP2004'!BF$1)</f>
        <v>257517.85899999997</v>
      </c>
      <c r="CF252" s="51">
        <f>VLOOKUP($B$4:$B$271,'orig WPP2004'!$B$4:$CZ$265,'orig WPP2004'!BG$1)</f>
        <v>263636.33100000001</v>
      </c>
      <c r="CG252" s="51">
        <f>VLOOKUP($B$4:$B$271,'orig WPP2004'!$B$4:$CZ$265,'orig WPP2004'!BH$1)</f>
        <v>269817.28300000005</v>
      </c>
      <c r="CH252" s="51">
        <f>VLOOKUP($B$4:$B$271,'orig WPP2004'!$B$4:$CZ$265,'orig WPP2004'!BI$1)</f>
        <v>276061.935</v>
      </c>
      <c r="CI252" s="51">
        <f>VLOOKUP($B$4:$B$271,'orig WPP2004'!$B$4:$CZ$265,'orig WPP2004'!BJ$1)</f>
        <v>282385.72200000001</v>
      </c>
      <c r="CJ252" s="51">
        <f>VLOOKUP($B$4:$B$271,'orig WPP2004'!$B$4:$CZ$265,'orig WPP2004'!BK$1)</f>
        <v>288808.65700000001</v>
      </c>
      <c r="CK252" s="51">
        <f>VLOOKUP($B$4:$B$271,'orig WPP2004'!$B$4:$CZ$265,'orig WPP2004'!BL$1)</f>
        <v>295343.78099999996</v>
      </c>
      <c r="CL252" s="51">
        <f>VLOOKUP($B$4:$B$271,'orig WPP2004'!$B$4:$CZ$265,'orig WPP2004'!BM$1)</f>
        <v>301996.74599999998</v>
      </c>
      <c r="CM252" s="51">
        <f>VLOOKUP($B$4:$B$271,'orig WPP2004'!$B$4:$CZ$265,'orig WPP2004'!BN$1)</f>
        <v>308759.85899999988</v>
      </c>
      <c r="CN252" s="51">
        <f>VLOOKUP($B$4:$B$271,'orig WPP2004'!$B$4:$CZ$265,'orig WPP2004'!BO$1)</f>
        <v>315615.93599999993</v>
      </c>
      <c r="CO252" s="51">
        <f>VLOOKUP($B$4:$B$271,'orig WPP2004'!$B$4:$CZ$265,'orig WPP2004'!BP$1)</f>
        <v>322540.32399999996</v>
      </c>
      <c r="CP252" s="51">
        <f>VLOOKUP($B$4:$B$271,'orig WPP2004'!$B$4:$CZ$265,'orig WPP2004'!BQ$1)</f>
        <v>329513.90099999995</v>
      </c>
      <c r="CQ252" s="51">
        <f>VLOOKUP($B$4:$B$271,'orig WPP2004'!$B$4:$CZ$265,'orig WPP2004'!BR$1)</f>
        <v>336530.34700000007</v>
      </c>
      <c r="CR252" s="51">
        <f>VLOOKUP($B$4:$B$271,'orig WPP2004'!$B$4:$CZ$265,'orig WPP2004'!BS$1)</f>
        <v>343590.64799999999</v>
      </c>
      <c r="CS252" s="51">
        <f>VLOOKUP($B$4:$B$271,'orig WPP2004'!$B$4:$CZ$265,'orig WPP2004'!BT$1)</f>
        <v>350691.63199999998</v>
      </c>
      <c r="CT252" s="51">
        <f>VLOOKUP($B$4:$B$271,'orig WPP2004'!$B$4:$CZ$265,'orig WPP2004'!BU$1)</f>
        <v>357831.84</v>
      </c>
      <c r="CU252" s="51">
        <f>VLOOKUP($B$4:$B$271,'orig WPP2004'!$B$4:$CZ$265,'orig WPP2004'!BV$1)</f>
        <v>365009.73399999988</v>
      </c>
      <c r="CV252" s="51">
        <f>VLOOKUP($B$4:$B$271,'orig WPP2004'!$B$4:$CZ$265,'orig WPP2004'!BW$1)</f>
        <v>372221.321</v>
      </c>
      <c r="CW252" s="51">
        <f>VLOOKUP($B$4:$B$271,'orig WPP2004'!$B$4:$CZ$265,'orig WPP2004'!BX$1)</f>
        <v>379463.33899999998</v>
      </c>
      <c r="CX252" s="51">
        <f>VLOOKUP($B$4:$B$271,'orig WPP2004'!$B$4:$CZ$265,'orig WPP2004'!BY$1)</f>
        <v>386736.23900000006</v>
      </c>
      <c r="CY252" s="51">
        <f>VLOOKUP($B$4:$B$271,'orig WPP2004'!$B$4:$CZ$265,'orig WPP2004'!BZ$1)</f>
        <v>394041.79499999998</v>
      </c>
      <c r="CZ252" s="51">
        <f>VLOOKUP($B$4:$B$271,'orig WPP2004'!$B$4:$CZ$265,'orig WPP2004'!CA$1)</f>
        <v>401380.77</v>
      </c>
      <c r="DA252" s="51">
        <f>VLOOKUP($B$4:$B$271,'orig WPP2004'!$B$4:$CZ$265,'orig WPP2004'!CB$1)</f>
        <v>408751.31799999997</v>
      </c>
      <c r="DB252" s="51">
        <f>VLOOKUP($B$4:$B$271,'orig WPP2004'!$B$4:$CZ$265,'orig WPP2004'!CC$1)</f>
        <v>416150.60600000003</v>
      </c>
      <c r="DC252" s="51">
        <f>VLOOKUP($B$4:$B$271,'orig WPP2004'!$B$4:$CZ$265,'orig WPP2004'!CD$1)</f>
        <v>423577.18699999998</v>
      </c>
      <c r="DD252" s="51">
        <f>VLOOKUP($B$4:$B$271,'orig WPP2004'!$B$4:$CZ$265,'orig WPP2004'!CE$1)</f>
        <v>431029.57400000002</v>
      </c>
      <c r="DE252" s="51">
        <f>VLOOKUP($B$4:$B$271,'orig WPP2004'!$B$4:$CZ$265,'orig WPP2004'!CF$1)</f>
        <v>438505.81300000002</v>
      </c>
    </row>
    <row r="253" spans="2:109">
      <c r="B253" s="66">
        <v>915</v>
      </c>
      <c r="C253" s="67" t="s">
        <v>86</v>
      </c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51">
        <f>VLOOKUP($B$4:$B$271,'orig WPP2004'!$B$4:$CZ$265,'orig WPP2004'!D$1)</f>
        <v>17027.317999999996</v>
      </c>
      <c r="AD253" s="51">
        <f>VLOOKUP($B$4:$B$271,'orig WPP2004'!$B$4:$CZ$265,'orig WPP2004'!E$1)</f>
        <v>17316.612999999998</v>
      </c>
      <c r="AE253" s="51">
        <f>VLOOKUP($B$4:$B$271,'orig WPP2004'!$B$4:$CZ$265,'orig WPP2004'!F$1)</f>
        <v>17624.213999999996</v>
      </c>
      <c r="AF253" s="51">
        <f>VLOOKUP($B$4:$B$271,'orig WPP2004'!$B$4:$CZ$265,'orig WPP2004'!G$1)</f>
        <v>17943.700999999997</v>
      </c>
      <c r="AG253" s="51">
        <f>VLOOKUP($B$4:$B$271,'orig WPP2004'!$B$4:$CZ$265,'orig WPP2004'!H$1)</f>
        <v>18270.827000000001</v>
      </c>
      <c r="AH253" s="51">
        <f>VLOOKUP($B$4:$B$271,'orig WPP2004'!$B$4:$CZ$265,'orig WPP2004'!I$1)</f>
        <v>18603.504000000001</v>
      </c>
      <c r="AI253" s="51">
        <f>VLOOKUP($B$4:$B$271,'orig WPP2004'!$B$4:$CZ$265,'orig WPP2004'!J$1)</f>
        <v>18941.951999999997</v>
      </c>
      <c r="AJ253" s="51">
        <f>VLOOKUP($B$4:$B$271,'orig WPP2004'!$B$4:$CZ$265,'orig WPP2004'!K$1)</f>
        <v>19288.554000000004</v>
      </c>
      <c r="AK253" s="51">
        <f>VLOOKUP($B$4:$B$271,'orig WPP2004'!$B$4:$CZ$265,'orig WPP2004'!L$1)</f>
        <v>19647.489000000001</v>
      </c>
      <c r="AL253" s="51">
        <f>VLOOKUP($B$4:$B$271,'orig WPP2004'!$B$4:$CZ$265,'orig WPP2004'!M$1)</f>
        <v>20024.063999999998</v>
      </c>
      <c r="AM253" s="51">
        <f>VLOOKUP($B$4:$B$271,'orig WPP2004'!$B$4:$CZ$265,'orig WPP2004'!N$1)</f>
        <v>20422.831999999999</v>
      </c>
      <c r="AN253" s="51">
        <f>VLOOKUP($B$4:$B$271,'orig WPP2004'!$B$4:$CZ$265,'orig WPP2004'!O$1)</f>
        <v>20845.542000000001</v>
      </c>
      <c r="AO253" s="51">
        <f>VLOOKUP($B$4:$B$271,'orig WPP2004'!$B$4:$CZ$265,'orig WPP2004'!P$1)</f>
        <v>21289.326000000001</v>
      </c>
      <c r="AP253" s="51">
        <f>VLOOKUP($B$4:$B$271,'orig WPP2004'!$B$4:$CZ$265,'orig WPP2004'!Q$1)</f>
        <v>21745.969000000001</v>
      </c>
      <c r="AQ253" s="51">
        <f>VLOOKUP($B$4:$B$271,'orig WPP2004'!$B$4:$CZ$265,'orig WPP2004'!R$1)</f>
        <v>22204.056</v>
      </c>
      <c r="AR253" s="51">
        <f>VLOOKUP($B$4:$B$271,'orig WPP2004'!$B$4:$CZ$265,'orig WPP2004'!S$1)</f>
        <v>22655.357000000007</v>
      </c>
      <c r="AS253" s="51">
        <f>VLOOKUP($B$4:$B$271,'orig WPP2004'!$B$4:$CZ$265,'orig WPP2004'!T$1)</f>
        <v>23095.925000000007</v>
      </c>
      <c r="AT253" s="51">
        <f>VLOOKUP($B$4:$B$271,'orig WPP2004'!$B$4:$CZ$265,'orig WPP2004'!U$1)</f>
        <v>23527.85</v>
      </c>
      <c r="AU253" s="51">
        <f>VLOOKUP($B$4:$B$271,'orig WPP2004'!$B$4:$CZ$265,'orig WPP2004'!V$1)</f>
        <v>23956.230999999996</v>
      </c>
      <c r="AV253" s="51">
        <f>VLOOKUP($B$4:$B$271,'orig WPP2004'!$B$4:$CZ$265,'orig WPP2004'!W$1)</f>
        <v>24389.091999999997</v>
      </c>
      <c r="AW253" s="51">
        <f>VLOOKUP($B$4:$B$271,'orig WPP2004'!$B$4:$CZ$265,'orig WPP2004'!X$1)</f>
        <v>24831.802000000007</v>
      </c>
      <c r="AX253" s="51">
        <f>VLOOKUP($B$4:$B$271,'orig WPP2004'!$B$4:$CZ$265,'orig WPP2004'!Y$1)</f>
        <v>25286.836000000014</v>
      </c>
      <c r="AY253" s="51">
        <f>VLOOKUP($B$4:$B$271,'orig WPP2004'!$B$4:$CZ$265,'orig WPP2004'!Z$1)</f>
        <v>25750.994999999999</v>
      </c>
      <c r="AZ253" s="51">
        <f>VLOOKUP($B$4:$B$271,'orig WPP2004'!$B$4:$CZ$265,'orig WPP2004'!AA$1)</f>
        <v>26217.313000000002</v>
      </c>
      <c r="BA253" s="51">
        <f>VLOOKUP($B$4:$B$271,'orig WPP2004'!$B$4:$CZ$265,'orig WPP2004'!AB$1)</f>
        <v>26675.986000000001</v>
      </c>
      <c r="BB253" s="51">
        <f>VLOOKUP($B$4:$B$271,'orig WPP2004'!$B$4:$CZ$265,'orig WPP2004'!AC$1)</f>
        <v>27120.483999999997</v>
      </c>
      <c r="BC253" s="51">
        <f>VLOOKUP($B$4:$B$271,'orig WPP2004'!$B$4:$CZ$265,'orig WPP2004'!AD$1)</f>
        <v>27547.342999999997</v>
      </c>
      <c r="BD253" s="51">
        <f>VLOOKUP($B$4:$B$271,'orig WPP2004'!$B$4:$CZ$265,'orig WPP2004'!AE$1)</f>
        <v>27960.124000000007</v>
      </c>
      <c r="BE253" s="51">
        <f>VLOOKUP($B$4:$B$271,'orig WPP2004'!$B$4:$CZ$265,'orig WPP2004'!AF$1)</f>
        <v>28367.823999999997</v>
      </c>
      <c r="BF253" s="51">
        <f>VLOOKUP($B$4:$B$271,'orig WPP2004'!$B$4:$CZ$265,'orig WPP2004'!AG$1)</f>
        <v>28783.271000000008</v>
      </c>
      <c r="BG253" s="51">
        <f>VLOOKUP($B$4:$B$271,'orig WPP2004'!$B$4:$CZ$265,'orig WPP2004'!AH$1)</f>
        <v>29215.404999999999</v>
      </c>
      <c r="BH253" s="51">
        <f>VLOOKUP($B$4:$B$271,'orig WPP2004'!$B$4:$CZ$265,'orig WPP2004'!AI$1)</f>
        <v>29666.634000000002</v>
      </c>
      <c r="BI253" s="51">
        <f>VLOOKUP($B$4:$B$271,'orig WPP2004'!$B$4:$CZ$265,'orig WPP2004'!AJ$1)</f>
        <v>30133.093999999997</v>
      </c>
      <c r="BJ253" s="51">
        <f>VLOOKUP($B$4:$B$271,'orig WPP2004'!$B$4:$CZ$265,'orig WPP2004'!AK$1)</f>
        <v>30609.671000000002</v>
      </c>
      <c r="BK253" s="51">
        <f>VLOOKUP($B$4:$B$271,'orig WPP2004'!$B$4:$CZ$265,'orig WPP2004'!AL$1)</f>
        <v>31088.568999999992</v>
      </c>
      <c r="BL253" s="51">
        <f>VLOOKUP($B$4:$B$271,'orig WPP2004'!$B$4:$CZ$265,'orig WPP2004'!AM$1)</f>
        <v>31563.508999999998</v>
      </c>
      <c r="BM253" s="51">
        <f>VLOOKUP($B$4:$B$271,'orig WPP2004'!$B$4:$CZ$265,'orig WPP2004'!AN$1)</f>
        <v>32033.702999999994</v>
      </c>
      <c r="BN253" s="51">
        <f>VLOOKUP($B$4:$B$271,'orig WPP2004'!$B$4:$CZ$265,'orig WPP2004'!AO$1)</f>
        <v>32499.253000000004</v>
      </c>
      <c r="BO253" s="51">
        <f>VLOOKUP($B$4:$B$271,'orig WPP2004'!$B$4:$CZ$265,'orig WPP2004'!AP$1)</f>
        <v>32955.755000000005</v>
      </c>
      <c r="BP253" s="51">
        <f>VLOOKUP($B$4:$B$271,'orig WPP2004'!$B$4:$CZ$265,'orig WPP2004'!AQ$1)</f>
        <v>33398.097999999998</v>
      </c>
      <c r="BQ253" s="51">
        <f>VLOOKUP($B$4:$B$271,'orig WPP2004'!$B$4:$CZ$265,'orig WPP2004'!AR$1)</f>
        <v>33822.822</v>
      </c>
      <c r="BR253" s="51">
        <f>VLOOKUP($B$4:$B$271,'orig WPP2004'!$B$4:$CZ$265,'orig WPP2004'!AS$1)</f>
        <v>34227.692999999999</v>
      </c>
      <c r="BS253" s="51">
        <f>VLOOKUP($B$4:$B$271,'orig WPP2004'!$B$4:$CZ$265,'orig WPP2004'!AT$1)</f>
        <v>34613.787999999993</v>
      </c>
      <c r="BT253" s="51">
        <f>VLOOKUP($B$4:$B$271,'orig WPP2004'!$B$4:$CZ$265,'orig WPP2004'!AU$1)</f>
        <v>34985.21699999999</v>
      </c>
      <c r="BU253" s="51">
        <f>VLOOKUP($B$4:$B$271,'orig WPP2004'!$B$4:$CZ$265,'orig WPP2004'!AV$1)</f>
        <v>35348.120000000003</v>
      </c>
      <c r="BV253" s="51">
        <f>VLOOKUP($B$4:$B$271,'orig WPP2004'!$B$4:$CZ$265,'orig WPP2004'!AW$1)</f>
        <v>35707.159</v>
      </c>
      <c r="BW253" s="51">
        <f>VLOOKUP($B$4:$B$271,'orig WPP2004'!$B$4:$CZ$265,'orig WPP2004'!AX$1)</f>
        <v>36063.628000000004</v>
      </c>
      <c r="BX253" s="51">
        <f>VLOOKUP($B$4:$B$271,'orig WPP2004'!$B$4:$CZ$265,'orig WPP2004'!AY$1)</f>
        <v>36416.765999999996</v>
      </c>
      <c r="BY253" s="51">
        <f>VLOOKUP($B$4:$B$271,'orig WPP2004'!$B$4:$CZ$265,'orig WPP2004'!AZ$1)</f>
        <v>36766.743999999984</v>
      </c>
      <c r="BZ253" s="51">
        <f>VLOOKUP($B$4:$B$271,'orig WPP2004'!$B$4:$CZ$265,'orig WPP2004'!BA$1)</f>
        <v>37113.197000000007</v>
      </c>
      <c r="CA253" s="51">
        <f>VLOOKUP($B$4:$B$271,'orig WPP2004'!$B$4:$CZ$265,'orig WPP2004'!BB$1)</f>
        <v>37455.952000000005</v>
      </c>
      <c r="CB253" s="51">
        <f>VLOOKUP($B$4:$B$271,'orig WPP2004'!$B$4:$CZ$265,'orig WPP2004'!BC$1)</f>
        <v>37795.324999999997</v>
      </c>
      <c r="CC253" s="51">
        <f>VLOOKUP($B$4:$B$271,'orig WPP2004'!$B$4:$CZ$265,'orig WPP2004'!BD$1)</f>
        <v>38131.954000000005</v>
      </c>
      <c r="CD253" s="51">
        <f>VLOOKUP($B$4:$B$271,'orig WPP2004'!$B$4:$CZ$265,'orig WPP2004'!BE$1)</f>
        <v>38466.266000000003</v>
      </c>
      <c r="CE253" s="51">
        <f>VLOOKUP($B$4:$B$271,'orig WPP2004'!$B$4:$CZ$265,'orig WPP2004'!BF$1)</f>
        <v>38798.692999999999</v>
      </c>
      <c r="CF253" s="51">
        <f>VLOOKUP($B$4:$B$271,'orig WPP2004'!$B$4:$CZ$265,'orig WPP2004'!BG$1)</f>
        <v>39129.463000000003</v>
      </c>
      <c r="CG253" s="51">
        <f>VLOOKUP($B$4:$B$271,'orig WPP2004'!$B$4:$CZ$265,'orig WPP2004'!BH$1)</f>
        <v>39458.670999999995</v>
      </c>
      <c r="CH253" s="51">
        <f>VLOOKUP($B$4:$B$271,'orig WPP2004'!$B$4:$CZ$265,'orig WPP2004'!BI$1)</f>
        <v>39786.007000000005</v>
      </c>
      <c r="CI253" s="51">
        <f>VLOOKUP($B$4:$B$271,'orig WPP2004'!$B$4:$CZ$265,'orig WPP2004'!BJ$1)</f>
        <v>40110.732000000004</v>
      </c>
      <c r="CJ253" s="51">
        <f>VLOOKUP($B$4:$B$271,'orig WPP2004'!$B$4:$CZ$265,'orig WPP2004'!BK$1)</f>
        <v>40431.83</v>
      </c>
      <c r="CK253" s="51">
        <f>VLOOKUP($B$4:$B$271,'orig WPP2004'!$B$4:$CZ$265,'orig WPP2004'!BL$1)</f>
        <v>40748.41899999998</v>
      </c>
      <c r="CL253" s="51">
        <f>VLOOKUP($B$4:$B$271,'orig WPP2004'!$B$4:$CZ$265,'orig WPP2004'!BM$1)</f>
        <v>41060.098999999995</v>
      </c>
      <c r="CM253" s="51">
        <f>VLOOKUP($B$4:$B$271,'orig WPP2004'!$B$4:$CZ$265,'orig WPP2004'!BN$1)</f>
        <v>41366.609000000004</v>
      </c>
      <c r="CN253" s="51">
        <f>VLOOKUP($B$4:$B$271,'orig WPP2004'!$B$4:$CZ$265,'orig WPP2004'!BO$1)</f>
        <v>41667.35300000001</v>
      </c>
      <c r="CO253" s="51">
        <f>VLOOKUP($B$4:$B$271,'orig WPP2004'!$B$4:$CZ$265,'orig WPP2004'!BP$1)</f>
        <v>41961.71</v>
      </c>
      <c r="CP253" s="51">
        <f>VLOOKUP($B$4:$B$271,'orig WPP2004'!$B$4:$CZ$265,'orig WPP2004'!BQ$1)</f>
        <v>42249.122999999985</v>
      </c>
      <c r="CQ253" s="51">
        <f>VLOOKUP($B$4:$B$271,'orig WPP2004'!$B$4:$CZ$265,'orig WPP2004'!BR$1)</f>
        <v>42529.198999999986</v>
      </c>
      <c r="CR253" s="51">
        <f>VLOOKUP($B$4:$B$271,'orig WPP2004'!$B$4:$CZ$265,'orig WPP2004'!BS$1)</f>
        <v>42801.59</v>
      </c>
      <c r="CS253" s="51">
        <f>VLOOKUP($B$4:$B$271,'orig WPP2004'!$B$4:$CZ$265,'orig WPP2004'!BT$1)</f>
        <v>43065.864000000009</v>
      </c>
      <c r="CT253" s="51">
        <f>VLOOKUP($B$4:$B$271,'orig WPP2004'!$B$4:$CZ$265,'orig WPP2004'!BU$1)</f>
        <v>43321.582000000002</v>
      </c>
      <c r="CU253" s="51">
        <f>VLOOKUP($B$4:$B$271,'orig WPP2004'!$B$4:$CZ$265,'orig WPP2004'!BV$1)</f>
        <v>43568.403000000006</v>
      </c>
      <c r="CV253" s="51">
        <f>VLOOKUP($B$4:$B$271,'orig WPP2004'!$B$4:$CZ$265,'orig WPP2004'!BW$1)</f>
        <v>43805.954000000005</v>
      </c>
      <c r="CW253" s="51">
        <f>VLOOKUP($B$4:$B$271,'orig WPP2004'!$B$4:$CZ$265,'orig WPP2004'!BX$1)</f>
        <v>44034.061999999984</v>
      </c>
      <c r="CX253" s="51">
        <f>VLOOKUP($B$4:$B$271,'orig WPP2004'!$B$4:$CZ$265,'orig WPP2004'!BY$1)</f>
        <v>44252.825999999994</v>
      </c>
      <c r="CY253" s="51">
        <f>VLOOKUP($B$4:$B$271,'orig WPP2004'!$B$4:$CZ$265,'orig WPP2004'!BZ$1)</f>
        <v>44462.475000000006</v>
      </c>
      <c r="CZ253" s="51">
        <f>VLOOKUP($B$4:$B$271,'orig WPP2004'!$B$4:$CZ$265,'orig WPP2004'!CA$1)</f>
        <v>44663.129000000001</v>
      </c>
      <c r="DA253" s="51">
        <f>VLOOKUP($B$4:$B$271,'orig WPP2004'!$B$4:$CZ$265,'orig WPP2004'!CB$1)</f>
        <v>44854.764999999999</v>
      </c>
      <c r="DB253" s="51">
        <f>VLOOKUP($B$4:$B$271,'orig WPP2004'!$B$4:$CZ$265,'orig WPP2004'!CC$1)</f>
        <v>45037.113999999994</v>
      </c>
      <c r="DC253" s="51">
        <f>VLOOKUP($B$4:$B$271,'orig WPP2004'!$B$4:$CZ$265,'orig WPP2004'!CD$1)</f>
        <v>45209.804000000011</v>
      </c>
      <c r="DD253" s="51">
        <f>VLOOKUP($B$4:$B$271,'orig WPP2004'!$B$4:$CZ$265,'orig WPP2004'!CE$1)</f>
        <v>45372.309000000001</v>
      </c>
      <c r="DE253" s="51">
        <f>VLOOKUP($B$4:$B$271,'orig WPP2004'!$B$4:$CZ$265,'orig WPP2004'!CF$1)</f>
        <v>45524.267</v>
      </c>
    </row>
    <row r="254" spans="2:109">
      <c r="B254" s="66">
        <v>916</v>
      </c>
      <c r="C254" s="67" t="s">
        <v>489</v>
      </c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51">
        <f>VLOOKUP($B$4:$B$271,'orig WPP2004'!$B$4:$CZ$265,'orig WPP2004'!D$1)</f>
        <v>37298.903999999995</v>
      </c>
      <c r="AD254" s="51">
        <f>VLOOKUP($B$4:$B$271,'orig WPP2004'!$B$4:$CZ$265,'orig WPP2004'!E$1)</f>
        <v>38272.834999999999</v>
      </c>
      <c r="AE254" s="51">
        <f>VLOOKUP($B$4:$B$271,'orig WPP2004'!$B$4:$CZ$265,'orig WPP2004'!F$1)</f>
        <v>39302.724000000002</v>
      </c>
      <c r="AF254" s="51">
        <f>VLOOKUP($B$4:$B$271,'orig WPP2004'!$B$4:$CZ$265,'orig WPP2004'!G$1)</f>
        <v>40392.39</v>
      </c>
      <c r="AG254" s="51">
        <f>VLOOKUP($B$4:$B$271,'orig WPP2004'!$B$4:$CZ$265,'orig WPP2004'!H$1)</f>
        <v>41544.245999999999</v>
      </c>
      <c r="AH254" s="51">
        <f>VLOOKUP($B$4:$B$271,'orig WPP2004'!$B$4:$CZ$265,'orig WPP2004'!I$1)</f>
        <v>42759.27900000001</v>
      </c>
      <c r="AI254" s="51">
        <f>VLOOKUP($B$4:$B$271,'orig WPP2004'!$B$4:$CZ$265,'orig WPP2004'!J$1)</f>
        <v>44036.985000000001</v>
      </c>
      <c r="AJ254" s="51">
        <f>VLOOKUP($B$4:$B$271,'orig WPP2004'!$B$4:$CZ$265,'orig WPP2004'!K$1)</f>
        <v>45375.438000000002</v>
      </c>
      <c r="AK254" s="51">
        <f>VLOOKUP($B$4:$B$271,'orig WPP2004'!$B$4:$CZ$265,'orig WPP2004'!L$1)</f>
        <v>46771.541000000005</v>
      </c>
      <c r="AL254" s="51">
        <f>VLOOKUP($B$4:$B$271,'orig WPP2004'!$B$4:$CZ$265,'orig WPP2004'!M$1)</f>
        <v>48221.440000000002</v>
      </c>
      <c r="AM254" s="51">
        <f>VLOOKUP($B$4:$B$271,'orig WPP2004'!$B$4:$CZ$265,'orig WPP2004'!N$1)</f>
        <v>49721.757999999994</v>
      </c>
      <c r="AN254" s="51">
        <f>VLOOKUP($B$4:$B$271,'orig WPP2004'!$B$4:$CZ$265,'orig WPP2004'!O$1)</f>
        <v>51270.892</v>
      </c>
      <c r="AO254" s="51">
        <f>VLOOKUP($B$4:$B$271,'orig WPP2004'!$B$4:$CZ$265,'orig WPP2004'!P$1)</f>
        <v>52870.188999999998</v>
      </c>
      <c r="AP254" s="51">
        <f>VLOOKUP($B$4:$B$271,'orig WPP2004'!$B$4:$CZ$265,'orig WPP2004'!Q$1)</f>
        <v>54524.417999999998</v>
      </c>
      <c r="AQ254" s="51">
        <f>VLOOKUP($B$4:$B$271,'orig WPP2004'!$B$4:$CZ$265,'orig WPP2004'!R$1)</f>
        <v>56240.380999999994</v>
      </c>
      <c r="AR254" s="51">
        <f>VLOOKUP($B$4:$B$271,'orig WPP2004'!$B$4:$CZ$265,'orig WPP2004'!S$1)</f>
        <v>58022.81</v>
      </c>
      <c r="AS254" s="51">
        <f>VLOOKUP($B$4:$B$271,'orig WPP2004'!$B$4:$CZ$265,'orig WPP2004'!T$1)</f>
        <v>59870.475000000006</v>
      </c>
      <c r="AT254" s="51">
        <f>VLOOKUP($B$4:$B$271,'orig WPP2004'!$B$4:$CZ$265,'orig WPP2004'!U$1)</f>
        <v>61780.72</v>
      </c>
      <c r="AU254" s="51">
        <f>VLOOKUP($B$4:$B$271,'orig WPP2004'!$B$4:$CZ$265,'orig WPP2004'!V$1)</f>
        <v>63754.714999999989</v>
      </c>
      <c r="AV254" s="51">
        <f>VLOOKUP($B$4:$B$271,'orig WPP2004'!$B$4:$CZ$265,'orig WPP2004'!W$1)</f>
        <v>65793.741999999998</v>
      </c>
      <c r="AW254" s="51">
        <f>VLOOKUP($B$4:$B$271,'orig WPP2004'!$B$4:$CZ$265,'orig WPP2004'!X$1)</f>
        <v>67896.865999999995</v>
      </c>
      <c r="AX254" s="51">
        <f>VLOOKUP($B$4:$B$271,'orig WPP2004'!$B$4:$CZ$265,'orig WPP2004'!Y$1)</f>
        <v>70061.985000000001</v>
      </c>
      <c r="AY254" s="51">
        <f>VLOOKUP($B$4:$B$271,'orig WPP2004'!$B$4:$CZ$265,'orig WPP2004'!Z$1)</f>
        <v>72282.623999999996</v>
      </c>
      <c r="AZ254" s="51">
        <f>VLOOKUP($B$4:$B$271,'orig WPP2004'!$B$4:$CZ$265,'orig WPP2004'!AA$1)</f>
        <v>74547.546999999991</v>
      </c>
      <c r="BA254" s="51">
        <f>VLOOKUP($B$4:$B$271,'orig WPP2004'!$B$4:$CZ$265,'orig WPP2004'!AB$1)</f>
        <v>76842.495999999999</v>
      </c>
      <c r="BB254" s="51">
        <f>VLOOKUP($B$4:$B$271,'orig WPP2004'!$B$4:$CZ$265,'orig WPP2004'!AC$1)</f>
        <v>79154.892999999996</v>
      </c>
      <c r="BC254" s="51">
        <f>VLOOKUP($B$4:$B$271,'orig WPP2004'!$B$4:$CZ$265,'orig WPP2004'!AD$1)</f>
        <v>81482.509999999995</v>
      </c>
      <c r="BD254" s="51">
        <f>VLOOKUP($B$4:$B$271,'orig WPP2004'!$B$4:$CZ$265,'orig WPP2004'!AE$1)</f>
        <v>83820.75</v>
      </c>
      <c r="BE254" s="51">
        <f>VLOOKUP($B$4:$B$271,'orig WPP2004'!$B$4:$CZ$265,'orig WPP2004'!AF$1)</f>
        <v>86152.255000000005</v>
      </c>
      <c r="BF254" s="51">
        <f>VLOOKUP($B$4:$B$271,'orig WPP2004'!$B$4:$CZ$265,'orig WPP2004'!AG$1)</f>
        <v>88456.163</v>
      </c>
      <c r="BG254" s="51">
        <f>VLOOKUP($B$4:$B$271,'orig WPP2004'!$B$4:$CZ$265,'orig WPP2004'!AH$1)</f>
        <v>90718.644</v>
      </c>
      <c r="BH254" s="51">
        <f>VLOOKUP($B$4:$B$271,'orig WPP2004'!$B$4:$CZ$265,'orig WPP2004'!AI$1)</f>
        <v>92931.265999999989</v>
      </c>
      <c r="BI254" s="51">
        <f>VLOOKUP($B$4:$B$271,'orig WPP2004'!$B$4:$CZ$265,'orig WPP2004'!AJ$1)</f>
        <v>95099.958999999988</v>
      </c>
      <c r="BJ254" s="51">
        <f>VLOOKUP($B$4:$B$271,'orig WPP2004'!$B$4:$CZ$265,'orig WPP2004'!AK$1)</f>
        <v>97243.538000000015</v>
      </c>
      <c r="BK254" s="51">
        <f>VLOOKUP($B$4:$B$271,'orig WPP2004'!$B$4:$CZ$265,'orig WPP2004'!AL$1)</f>
        <v>99389.524000000005</v>
      </c>
      <c r="BL254" s="51">
        <f>VLOOKUP($B$4:$B$271,'orig WPP2004'!$B$4:$CZ$265,'orig WPP2004'!AM$1)</f>
        <v>101558.689</v>
      </c>
      <c r="BM254" s="51">
        <f>VLOOKUP($B$4:$B$271,'orig WPP2004'!$B$4:$CZ$265,'orig WPP2004'!AN$1)</f>
        <v>103754.501</v>
      </c>
      <c r="BN254" s="51">
        <f>VLOOKUP($B$4:$B$271,'orig WPP2004'!$B$4:$CZ$265,'orig WPP2004'!AO$1)</f>
        <v>105972.96</v>
      </c>
      <c r="BO254" s="51">
        <f>VLOOKUP($B$4:$B$271,'orig WPP2004'!$B$4:$CZ$265,'orig WPP2004'!AP$1)</f>
        <v>108218.114</v>
      </c>
      <c r="BP254" s="51">
        <f>VLOOKUP($B$4:$B$271,'orig WPP2004'!$B$4:$CZ$265,'orig WPP2004'!AQ$1)</f>
        <v>110492.93600000002</v>
      </c>
      <c r="BQ254" s="51">
        <f>VLOOKUP($B$4:$B$271,'orig WPP2004'!$B$4:$CZ$265,'orig WPP2004'!AR$1)</f>
        <v>112798.077</v>
      </c>
      <c r="BR254" s="51">
        <f>VLOOKUP($B$4:$B$271,'orig WPP2004'!$B$4:$CZ$265,'orig WPP2004'!AS$1)</f>
        <v>115136.94499999999</v>
      </c>
      <c r="BS254" s="51">
        <f>VLOOKUP($B$4:$B$271,'orig WPP2004'!$B$4:$CZ$265,'orig WPP2004'!AT$1)</f>
        <v>117505.985</v>
      </c>
      <c r="BT254" s="51">
        <f>VLOOKUP($B$4:$B$271,'orig WPP2004'!$B$4:$CZ$265,'orig WPP2004'!AU$1)</f>
        <v>119889.825</v>
      </c>
      <c r="BU254" s="51">
        <f>VLOOKUP($B$4:$B$271,'orig WPP2004'!$B$4:$CZ$265,'orig WPP2004'!AV$1)</f>
        <v>122267.51699999999</v>
      </c>
      <c r="BV254" s="51">
        <f>VLOOKUP($B$4:$B$271,'orig WPP2004'!$B$4:$CZ$265,'orig WPP2004'!AW$1)</f>
        <v>124623.36199999998</v>
      </c>
      <c r="BW254" s="51">
        <f>VLOOKUP($B$4:$B$271,'orig WPP2004'!$B$4:$CZ$265,'orig WPP2004'!AX$1)</f>
        <v>126950.90700000001</v>
      </c>
      <c r="BX254" s="51">
        <f>VLOOKUP($B$4:$B$271,'orig WPP2004'!$B$4:$CZ$265,'orig WPP2004'!AY$1)</f>
        <v>129252.08299999998</v>
      </c>
      <c r="BY254" s="51">
        <f>VLOOKUP($B$4:$B$271,'orig WPP2004'!$B$4:$CZ$265,'orig WPP2004'!AZ$1)</f>
        <v>131529.86300000001</v>
      </c>
      <c r="BZ254" s="51">
        <f>VLOOKUP($B$4:$B$271,'orig WPP2004'!$B$4:$CZ$265,'orig WPP2004'!BA$1)</f>
        <v>133790.617</v>
      </c>
      <c r="CA254" s="51">
        <f>VLOOKUP($B$4:$B$271,'orig WPP2004'!$B$4:$CZ$265,'orig WPP2004'!BB$1)</f>
        <v>136038.723</v>
      </c>
      <c r="CB254" s="51">
        <f>VLOOKUP($B$4:$B$271,'orig WPP2004'!$B$4:$CZ$265,'orig WPP2004'!BC$1)</f>
        <v>138274.05899999998</v>
      </c>
      <c r="CC254" s="51">
        <f>VLOOKUP($B$4:$B$271,'orig WPP2004'!$B$4:$CZ$265,'orig WPP2004'!BD$1)</f>
        <v>140493.31099999999</v>
      </c>
      <c r="CD254" s="51">
        <f>VLOOKUP($B$4:$B$271,'orig WPP2004'!$B$4:$CZ$265,'orig WPP2004'!BE$1)</f>
        <v>142694.15</v>
      </c>
      <c r="CE254" s="51">
        <f>VLOOKUP($B$4:$B$271,'orig WPP2004'!$B$4:$CZ$265,'orig WPP2004'!BF$1)</f>
        <v>144873.48599999998</v>
      </c>
      <c r="CF254" s="51">
        <f>VLOOKUP($B$4:$B$271,'orig WPP2004'!$B$4:$CZ$265,'orig WPP2004'!BG$1)</f>
        <v>147029.24400000001</v>
      </c>
      <c r="CG254" s="51">
        <f>VLOOKUP($B$4:$B$271,'orig WPP2004'!$B$4:$CZ$265,'orig WPP2004'!BH$1)</f>
        <v>149160.20800000001</v>
      </c>
      <c r="CH254" s="51">
        <f>VLOOKUP($B$4:$B$271,'orig WPP2004'!$B$4:$CZ$265,'orig WPP2004'!BI$1)</f>
        <v>151267.375</v>
      </c>
      <c r="CI254" s="51">
        <f>VLOOKUP($B$4:$B$271,'orig WPP2004'!$B$4:$CZ$265,'orig WPP2004'!BJ$1)</f>
        <v>153353.57</v>
      </c>
      <c r="CJ254" s="51">
        <f>VLOOKUP($B$4:$B$271,'orig WPP2004'!$B$4:$CZ$265,'orig WPP2004'!BK$1)</f>
        <v>155422.86600000001</v>
      </c>
      <c r="CK254" s="51">
        <f>VLOOKUP($B$4:$B$271,'orig WPP2004'!$B$4:$CZ$265,'orig WPP2004'!BL$1)</f>
        <v>157478.14000000001</v>
      </c>
      <c r="CL254" s="51">
        <f>VLOOKUP($B$4:$B$271,'orig WPP2004'!$B$4:$CZ$265,'orig WPP2004'!BM$1)</f>
        <v>159519.054</v>
      </c>
      <c r="CM254" s="51">
        <f>VLOOKUP($B$4:$B$271,'orig WPP2004'!$B$4:$CZ$265,'orig WPP2004'!BN$1)</f>
        <v>161544.21299999999</v>
      </c>
      <c r="CN254" s="51">
        <f>VLOOKUP($B$4:$B$271,'orig WPP2004'!$B$4:$CZ$265,'orig WPP2004'!BO$1)</f>
        <v>163553.99100000001</v>
      </c>
      <c r="CO254" s="51">
        <f>VLOOKUP($B$4:$B$271,'orig WPP2004'!$B$4:$CZ$265,'orig WPP2004'!BP$1)</f>
        <v>165548.66099999999</v>
      </c>
      <c r="CP254" s="51">
        <f>VLOOKUP($B$4:$B$271,'orig WPP2004'!$B$4:$CZ$265,'orig WPP2004'!BQ$1)</f>
        <v>167527.59300000002</v>
      </c>
      <c r="CQ254" s="51">
        <f>VLOOKUP($B$4:$B$271,'orig WPP2004'!$B$4:$CZ$265,'orig WPP2004'!BR$1)</f>
        <v>169490.571</v>
      </c>
      <c r="CR254" s="51">
        <f>VLOOKUP($B$4:$B$271,'orig WPP2004'!$B$4:$CZ$265,'orig WPP2004'!BS$1)</f>
        <v>171434.95200000002</v>
      </c>
      <c r="CS254" s="51">
        <f>VLOOKUP($B$4:$B$271,'orig WPP2004'!$B$4:$CZ$265,'orig WPP2004'!BT$1)</f>
        <v>173354.54699999999</v>
      </c>
      <c r="CT254" s="51">
        <f>VLOOKUP($B$4:$B$271,'orig WPP2004'!$B$4:$CZ$265,'orig WPP2004'!BU$1)</f>
        <v>175241.35</v>
      </c>
      <c r="CU254" s="51">
        <f>VLOOKUP($B$4:$B$271,'orig WPP2004'!$B$4:$CZ$265,'orig WPP2004'!BV$1)</f>
        <v>177089.00199999998</v>
      </c>
      <c r="CV254" s="51">
        <f>VLOOKUP($B$4:$B$271,'orig WPP2004'!$B$4:$CZ$265,'orig WPP2004'!BW$1)</f>
        <v>178894.52</v>
      </c>
      <c r="CW254" s="51">
        <f>VLOOKUP($B$4:$B$271,'orig WPP2004'!$B$4:$CZ$265,'orig WPP2004'!BX$1)</f>
        <v>180657.19099999999</v>
      </c>
      <c r="CX254" s="51">
        <f>VLOOKUP($B$4:$B$271,'orig WPP2004'!$B$4:$CZ$265,'orig WPP2004'!BY$1)</f>
        <v>182375.74599999998</v>
      </c>
      <c r="CY254" s="51">
        <f>VLOOKUP($B$4:$B$271,'orig WPP2004'!$B$4:$CZ$265,'orig WPP2004'!BZ$1)</f>
        <v>184049.67499999999</v>
      </c>
      <c r="CZ254" s="51">
        <f>VLOOKUP($B$4:$B$271,'orig WPP2004'!$B$4:$CZ$265,'orig WPP2004'!CA$1)</f>
        <v>185678.36599999998</v>
      </c>
      <c r="DA254" s="51">
        <f>VLOOKUP($B$4:$B$271,'orig WPP2004'!$B$4:$CZ$265,'orig WPP2004'!CB$1)</f>
        <v>187260.13700000002</v>
      </c>
      <c r="DB254" s="51">
        <f>VLOOKUP($B$4:$B$271,'orig WPP2004'!$B$4:$CZ$265,'orig WPP2004'!CC$1)</f>
        <v>188793.48800000001</v>
      </c>
      <c r="DC254" s="51">
        <f>VLOOKUP($B$4:$B$271,'orig WPP2004'!$B$4:$CZ$265,'orig WPP2004'!CD$1)</f>
        <v>190278.37299999999</v>
      </c>
      <c r="DD254" s="51">
        <f>VLOOKUP($B$4:$B$271,'orig WPP2004'!$B$4:$CZ$265,'orig WPP2004'!CE$1)</f>
        <v>191715.228</v>
      </c>
      <c r="DE254" s="51">
        <f>VLOOKUP($B$4:$B$271,'orig WPP2004'!$B$4:$CZ$265,'orig WPP2004'!CF$1)</f>
        <v>193104.14</v>
      </c>
    </row>
    <row r="255" spans="2:109">
      <c r="B255" s="66">
        <v>920</v>
      </c>
      <c r="C255" s="67" t="s">
        <v>241</v>
      </c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51">
        <f>VLOOKUP($B$4:$B$271,'orig WPP2004'!$B$4:$CZ$265,'orig WPP2004'!D$1)</f>
        <v>178072.93</v>
      </c>
      <c r="AD255" s="51">
        <f>VLOOKUP($B$4:$B$271,'orig WPP2004'!$B$4:$CZ$265,'orig WPP2004'!E$1)</f>
        <v>181524.726</v>
      </c>
      <c r="AE255" s="51">
        <f>VLOOKUP($B$4:$B$271,'orig WPP2004'!$B$4:$CZ$265,'orig WPP2004'!F$1)</f>
        <v>185181.47500000001</v>
      </c>
      <c r="AF255" s="51">
        <f>VLOOKUP($B$4:$B$271,'orig WPP2004'!$B$4:$CZ$265,'orig WPP2004'!G$1)</f>
        <v>189069.40199999997</v>
      </c>
      <c r="AG255" s="51">
        <f>VLOOKUP($B$4:$B$271,'orig WPP2004'!$B$4:$CZ$265,'orig WPP2004'!H$1)</f>
        <v>193204.30800000002</v>
      </c>
      <c r="AH255" s="51">
        <f>VLOOKUP($B$4:$B$271,'orig WPP2004'!$B$4:$CZ$265,'orig WPP2004'!I$1)</f>
        <v>197591.565</v>
      </c>
      <c r="AI255" s="51">
        <f>VLOOKUP($B$4:$B$271,'orig WPP2004'!$B$4:$CZ$265,'orig WPP2004'!J$1)</f>
        <v>202225.55299999999</v>
      </c>
      <c r="AJ255" s="51">
        <f>VLOOKUP($B$4:$B$271,'orig WPP2004'!$B$4:$CZ$265,'orig WPP2004'!K$1)</f>
        <v>207090.231</v>
      </c>
      <c r="AK255" s="51">
        <f>VLOOKUP($B$4:$B$271,'orig WPP2004'!$B$4:$CZ$265,'orig WPP2004'!L$1)</f>
        <v>212160.79200000002</v>
      </c>
      <c r="AL255" s="51">
        <f>VLOOKUP($B$4:$B$271,'orig WPP2004'!$B$4:$CZ$265,'orig WPP2004'!M$1)</f>
        <v>217406.48600000003</v>
      </c>
      <c r="AM255" s="51">
        <f>VLOOKUP($B$4:$B$271,'orig WPP2004'!$B$4:$CZ$265,'orig WPP2004'!N$1)</f>
        <v>222798.98900000003</v>
      </c>
      <c r="AN255" s="51">
        <f>VLOOKUP($B$4:$B$271,'orig WPP2004'!$B$4:$CZ$265,'orig WPP2004'!O$1)</f>
        <v>228321.36900000004</v>
      </c>
      <c r="AO255" s="51">
        <f>VLOOKUP($B$4:$B$271,'orig WPP2004'!$B$4:$CZ$265,'orig WPP2004'!P$1)</f>
        <v>233975.89699999997</v>
      </c>
      <c r="AP255" s="51">
        <f>VLOOKUP($B$4:$B$271,'orig WPP2004'!$B$4:$CZ$265,'orig WPP2004'!Q$1)</f>
        <v>239787.42099999997</v>
      </c>
      <c r="AQ255" s="51">
        <f>VLOOKUP($B$4:$B$271,'orig WPP2004'!$B$4:$CZ$265,'orig WPP2004'!R$1)</f>
        <v>245793.84400000004</v>
      </c>
      <c r="AR255" s="51">
        <f>VLOOKUP($B$4:$B$271,'orig WPP2004'!$B$4:$CZ$265,'orig WPP2004'!S$1)</f>
        <v>252018.17099999997</v>
      </c>
      <c r="AS255" s="51">
        <f>VLOOKUP($B$4:$B$271,'orig WPP2004'!$B$4:$CZ$265,'orig WPP2004'!T$1)</f>
        <v>258465.79800000001</v>
      </c>
      <c r="AT255" s="51">
        <f>VLOOKUP($B$4:$B$271,'orig WPP2004'!$B$4:$CZ$265,'orig WPP2004'!U$1)</f>
        <v>265113.16100000002</v>
      </c>
      <c r="AU255" s="51">
        <f>VLOOKUP($B$4:$B$271,'orig WPP2004'!$B$4:$CZ$265,'orig WPP2004'!V$1)</f>
        <v>271918.82</v>
      </c>
      <c r="AV255" s="51">
        <f>VLOOKUP($B$4:$B$271,'orig WPP2004'!$B$4:$CZ$265,'orig WPP2004'!W$1)</f>
        <v>278826.36499999999</v>
      </c>
      <c r="AW255" s="51">
        <f>VLOOKUP($B$4:$B$271,'orig WPP2004'!$B$4:$CZ$265,'orig WPP2004'!X$1)</f>
        <v>285792.57500000007</v>
      </c>
      <c r="AX255" s="51">
        <f>VLOOKUP($B$4:$B$271,'orig WPP2004'!$B$4:$CZ$265,'orig WPP2004'!Y$1)</f>
        <v>292808.05499999999</v>
      </c>
      <c r="AY255" s="51">
        <f>VLOOKUP($B$4:$B$271,'orig WPP2004'!$B$4:$CZ$265,'orig WPP2004'!Z$1)</f>
        <v>299876.79299999995</v>
      </c>
      <c r="AZ255" s="51">
        <f>VLOOKUP($B$4:$B$271,'orig WPP2004'!$B$4:$CZ$265,'orig WPP2004'!AA$1)</f>
        <v>306986.39599999995</v>
      </c>
      <c r="BA255" s="51">
        <f>VLOOKUP($B$4:$B$271,'orig WPP2004'!$B$4:$CZ$265,'orig WPP2004'!AB$1)</f>
        <v>314126.40699999995</v>
      </c>
      <c r="BB255" s="51">
        <f>VLOOKUP($B$4:$B$271,'orig WPP2004'!$B$4:$CZ$265,'orig WPP2004'!AC$1)</f>
        <v>321293.22200000001</v>
      </c>
      <c r="BC255" s="51">
        <f>VLOOKUP($B$4:$B$271,'orig WPP2004'!$B$4:$CZ$265,'orig WPP2004'!AD$1)</f>
        <v>328469.54099999997</v>
      </c>
      <c r="BD255" s="51">
        <f>VLOOKUP($B$4:$B$271,'orig WPP2004'!$B$4:$CZ$265,'orig WPP2004'!AE$1)</f>
        <v>335663.70600000001</v>
      </c>
      <c r="BE255" s="51">
        <f>VLOOKUP($B$4:$B$271,'orig WPP2004'!$B$4:$CZ$265,'orig WPP2004'!AF$1)</f>
        <v>342929.53</v>
      </c>
      <c r="BF255" s="51">
        <f>VLOOKUP($B$4:$B$271,'orig WPP2004'!$B$4:$CZ$265,'orig WPP2004'!AG$1)</f>
        <v>350340.91</v>
      </c>
      <c r="BG255" s="51">
        <f>VLOOKUP($B$4:$B$271,'orig WPP2004'!$B$4:$CZ$265,'orig WPP2004'!AH$1)</f>
        <v>357947.99099999998</v>
      </c>
      <c r="BH255" s="51">
        <f>VLOOKUP($B$4:$B$271,'orig WPP2004'!$B$4:$CZ$265,'orig WPP2004'!AI$1)</f>
        <v>365768.71299999999</v>
      </c>
      <c r="BI255" s="51">
        <f>VLOOKUP($B$4:$B$271,'orig WPP2004'!$B$4:$CZ$265,'orig WPP2004'!AJ$1)</f>
        <v>373778.53200000001</v>
      </c>
      <c r="BJ255" s="51">
        <f>VLOOKUP($B$4:$B$271,'orig WPP2004'!$B$4:$CZ$265,'orig WPP2004'!AK$1)</f>
        <v>381932.19799999997</v>
      </c>
      <c r="BK255" s="51">
        <f>VLOOKUP($B$4:$B$271,'orig WPP2004'!$B$4:$CZ$265,'orig WPP2004'!AL$1)</f>
        <v>390163.2919999999</v>
      </c>
      <c r="BL255" s="51">
        <f>VLOOKUP($B$4:$B$271,'orig WPP2004'!$B$4:$CZ$265,'orig WPP2004'!AM$1)</f>
        <v>398420.46600000007</v>
      </c>
      <c r="BM255" s="51">
        <f>VLOOKUP($B$4:$B$271,'orig WPP2004'!$B$4:$CZ$265,'orig WPP2004'!AN$1)</f>
        <v>406680.30499999993</v>
      </c>
      <c r="BN255" s="51">
        <f>VLOOKUP($B$4:$B$271,'orig WPP2004'!$B$4:$CZ$265,'orig WPP2004'!AO$1)</f>
        <v>414945.42299999995</v>
      </c>
      <c r="BO255" s="51">
        <f>VLOOKUP($B$4:$B$271,'orig WPP2004'!$B$4:$CZ$265,'orig WPP2004'!AP$1)</f>
        <v>423220.43099999998</v>
      </c>
      <c r="BP255" s="51">
        <f>VLOOKUP($B$4:$B$271,'orig WPP2004'!$B$4:$CZ$265,'orig WPP2004'!AQ$1)</f>
        <v>431519.21</v>
      </c>
      <c r="BQ255" s="51">
        <f>VLOOKUP($B$4:$B$271,'orig WPP2004'!$B$4:$CZ$265,'orig WPP2004'!AR$1)</f>
        <v>439845.74199999997</v>
      </c>
      <c r="BR255" s="51">
        <f>VLOOKUP($B$4:$B$271,'orig WPP2004'!$B$4:$CZ$265,'orig WPP2004'!AS$1)</f>
        <v>448203.36600000004</v>
      </c>
      <c r="BS255" s="51">
        <f>VLOOKUP($B$4:$B$271,'orig WPP2004'!$B$4:$CZ$265,'orig WPP2004'!AT$1)</f>
        <v>456567.21099999989</v>
      </c>
      <c r="BT255" s="51">
        <f>VLOOKUP($B$4:$B$271,'orig WPP2004'!$B$4:$CZ$265,'orig WPP2004'!AU$1)</f>
        <v>464880.25100000005</v>
      </c>
      <c r="BU255" s="51">
        <f>VLOOKUP($B$4:$B$271,'orig WPP2004'!$B$4:$CZ$265,'orig WPP2004'!AV$1)</f>
        <v>473068.5</v>
      </c>
      <c r="BV255" s="51">
        <f>VLOOKUP($B$4:$B$271,'orig WPP2004'!$B$4:$CZ$265,'orig WPP2004'!AW$1)</f>
        <v>481080.93900000007</v>
      </c>
      <c r="BW255" s="51">
        <f>VLOOKUP($B$4:$B$271,'orig WPP2004'!$B$4:$CZ$265,'orig WPP2004'!AX$1)</f>
        <v>488889.73100000003</v>
      </c>
      <c r="BX255" s="51">
        <f>VLOOKUP($B$4:$B$271,'orig WPP2004'!$B$4:$CZ$265,'orig WPP2004'!AY$1)</f>
        <v>496512.908</v>
      </c>
      <c r="BY255" s="51">
        <f>VLOOKUP($B$4:$B$271,'orig WPP2004'!$B$4:$CZ$265,'orig WPP2004'!AZ$1)</f>
        <v>504002.32900000003</v>
      </c>
      <c r="BZ255" s="51">
        <f>VLOOKUP($B$4:$B$271,'orig WPP2004'!$B$4:$CZ$265,'orig WPP2004'!BA$1)</f>
        <v>511435.19799999997</v>
      </c>
      <c r="CA255" s="51">
        <f>VLOOKUP($B$4:$B$271,'orig WPP2004'!$B$4:$CZ$265,'orig WPP2004'!BB$1)</f>
        <v>518867.13099999994</v>
      </c>
      <c r="CB255" s="51">
        <f>VLOOKUP($B$4:$B$271,'orig WPP2004'!$B$4:$CZ$265,'orig WPP2004'!BC$1)</f>
        <v>526311.15</v>
      </c>
      <c r="CC255" s="51">
        <f>VLOOKUP($B$4:$B$271,'orig WPP2004'!$B$4:$CZ$265,'orig WPP2004'!BD$1)</f>
        <v>533747.92599999998</v>
      </c>
      <c r="CD255" s="51">
        <f>VLOOKUP($B$4:$B$271,'orig WPP2004'!$B$4:$CZ$265,'orig WPP2004'!BE$1)</f>
        <v>541161.5</v>
      </c>
      <c r="CE255" s="51">
        <f>VLOOKUP($B$4:$B$271,'orig WPP2004'!$B$4:$CZ$265,'orig WPP2004'!BF$1)</f>
        <v>548524.61100000003</v>
      </c>
      <c r="CF255" s="51">
        <f>VLOOKUP($B$4:$B$271,'orig WPP2004'!$B$4:$CZ$265,'orig WPP2004'!BG$1)</f>
        <v>555815.39500000002</v>
      </c>
      <c r="CG255" s="51">
        <f>VLOOKUP($B$4:$B$271,'orig WPP2004'!$B$4:$CZ$265,'orig WPP2004'!BH$1)</f>
        <v>563029.95299999998</v>
      </c>
      <c r="CH255" s="51">
        <f>VLOOKUP($B$4:$B$271,'orig WPP2004'!$B$4:$CZ$265,'orig WPP2004'!BI$1)</f>
        <v>570169.62800000003</v>
      </c>
      <c r="CI255" s="51">
        <f>VLOOKUP($B$4:$B$271,'orig WPP2004'!$B$4:$CZ$265,'orig WPP2004'!BJ$1)</f>
        <v>577222.99199999997</v>
      </c>
      <c r="CJ255" s="51">
        <f>VLOOKUP($B$4:$B$271,'orig WPP2004'!$B$4:$CZ$265,'orig WPP2004'!BK$1)</f>
        <v>584177.10899999994</v>
      </c>
      <c r="CK255" s="51">
        <f>VLOOKUP($B$4:$B$271,'orig WPP2004'!$B$4:$CZ$265,'orig WPP2004'!BL$1)</f>
        <v>591021.11699999997</v>
      </c>
      <c r="CL255" s="51">
        <f>VLOOKUP($B$4:$B$271,'orig WPP2004'!$B$4:$CZ$265,'orig WPP2004'!BM$1)</f>
        <v>597749.39300000004</v>
      </c>
      <c r="CM255" s="51">
        <f>VLOOKUP($B$4:$B$271,'orig WPP2004'!$B$4:$CZ$265,'orig WPP2004'!BN$1)</f>
        <v>604357.946</v>
      </c>
      <c r="CN255" s="51">
        <f>VLOOKUP($B$4:$B$271,'orig WPP2004'!$B$4:$CZ$265,'orig WPP2004'!BO$1)</f>
        <v>610840.03700000001</v>
      </c>
      <c r="CO255" s="51">
        <f>VLOOKUP($B$4:$B$271,'orig WPP2004'!$B$4:$CZ$265,'orig WPP2004'!BP$1)</f>
        <v>617189.196</v>
      </c>
      <c r="CP255" s="51">
        <f>VLOOKUP($B$4:$B$271,'orig WPP2004'!$B$4:$CZ$265,'orig WPP2004'!BQ$1)</f>
        <v>623400.93500000006</v>
      </c>
      <c r="CQ255" s="51">
        <f>VLOOKUP($B$4:$B$271,'orig WPP2004'!$B$4:$CZ$265,'orig WPP2004'!BR$1)</f>
        <v>629469.78500000003</v>
      </c>
      <c r="CR255" s="51">
        <f>VLOOKUP($B$4:$B$271,'orig WPP2004'!$B$4:$CZ$265,'orig WPP2004'!BS$1)</f>
        <v>635395.54700000002</v>
      </c>
      <c r="CS255" s="51">
        <f>VLOOKUP($B$4:$B$271,'orig WPP2004'!$B$4:$CZ$265,'orig WPP2004'!BT$1)</f>
        <v>641185.83700000006</v>
      </c>
      <c r="CT255" s="51">
        <f>VLOOKUP($B$4:$B$271,'orig WPP2004'!$B$4:$CZ$265,'orig WPP2004'!BU$1)</f>
        <v>646852.22400000005</v>
      </c>
      <c r="CU255" s="51">
        <f>VLOOKUP($B$4:$B$271,'orig WPP2004'!$B$4:$CZ$265,'orig WPP2004'!BV$1)</f>
        <v>652402.7209999999</v>
      </c>
      <c r="CV255" s="51">
        <f>VLOOKUP($B$4:$B$271,'orig WPP2004'!$B$4:$CZ$265,'orig WPP2004'!BW$1)</f>
        <v>657838.59400000004</v>
      </c>
      <c r="CW255" s="51">
        <f>VLOOKUP($B$4:$B$271,'orig WPP2004'!$B$4:$CZ$265,'orig WPP2004'!BX$1)</f>
        <v>663155.7080000001</v>
      </c>
      <c r="CX255" s="51">
        <f>VLOOKUP($B$4:$B$271,'orig WPP2004'!$B$4:$CZ$265,'orig WPP2004'!BY$1)</f>
        <v>668350.06799999997</v>
      </c>
      <c r="CY255" s="51">
        <f>VLOOKUP($B$4:$B$271,'orig WPP2004'!$B$4:$CZ$265,'orig WPP2004'!BZ$1)</f>
        <v>673415.67699999991</v>
      </c>
      <c r="CZ255" s="51">
        <f>VLOOKUP($B$4:$B$271,'orig WPP2004'!$B$4:$CZ$265,'orig WPP2004'!CA$1)</f>
        <v>678347.49100000004</v>
      </c>
      <c r="DA255" s="51">
        <f>VLOOKUP($B$4:$B$271,'orig WPP2004'!$B$4:$CZ$265,'orig WPP2004'!CB$1)</f>
        <v>683143.68700000003</v>
      </c>
      <c r="DB255" s="51">
        <f>VLOOKUP($B$4:$B$271,'orig WPP2004'!$B$4:$CZ$265,'orig WPP2004'!CC$1)</f>
        <v>687803.34199999995</v>
      </c>
      <c r="DC255" s="51">
        <f>VLOOKUP($B$4:$B$271,'orig WPP2004'!$B$4:$CZ$265,'orig WPP2004'!CD$1)</f>
        <v>692323.19699999993</v>
      </c>
      <c r="DD255" s="51">
        <f>VLOOKUP($B$4:$B$271,'orig WPP2004'!$B$4:$CZ$265,'orig WPP2004'!CE$1)</f>
        <v>696699.69600000011</v>
      </c>
      <c r="DE255" s="51">
        <f>VLOOKUP($B$4:$B$271,'orig WPP2004'!$B$4:$CZ$265,'orig WPP2004'!CF$1)</f>
        <v>700929.69299999997</v>
      </c>
    </row>
    <row r="256" spans="2:109">
      <c r="B256" s="66">
        <v>921</v>
      </c>
      <c r="C256" s="67" t="s">
        <v>226</v>
      </c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51">
        <f>VLOOKUP($B$4:$B$271,'orig WPP2004'!$B$4:$CZ$265,'orig WPP2004'!D$1)</f>
        <v>496092.12</v>
      </c>
      <c r="AD256" s="51">
        <f>VLOOKUP($B$4:$B$271,'orig WPP2004'!$B$4:$CZ$265,'orig WPP2004'!E$1)</f>
        <v>505456.44300000003</v>
      </c>
      <c r="AE256" s="51">
        <f>VLOOKUP($B$4:$B$271,'orig WPP2004'!$B$4:$CZ$265,'orig WPP2004'!F$1)</f>
        <v>515516.054</v>
      </c>
      <c r="AF256" s="51">
        <f>VLOOKUP($B$4:$B$271,'orig WPP2004'!$B$4:$CZ$265,'orig WPP2004'!G$1)</f>
        <v>526248.71</v>
      </c>
      <c r="AG256" s="51">
        <f>VLOOKUP($B$4:$B$271,'orig WPP2004'!$B$4:$CZ$265,'orig WPP2004'!H$1)</f>
        <v>537625.58200000005</v>
      </c>
      <c r="AH256" s="51">
        <f>VLOOKUP($B$4:$B$271,'orig WPP2004'!$B$4:$CZ$265,'orig WPP2004'!I$1)</f>
        <v>549611.23699999985</v>
      </c>
      <c r="AI256" s="51">
        <f>VLOOKUP($B$4:$B$271,'orig WPP2004'!$B$4:$CZ$265,'orig WPP2004'!J$1)</f>
        <v>562163.0419999999</v>
      </c>
      <c r="AJ256" s="51">
        <f>VLOOKUP($B$4:$B$271,'orig WPP2004'!$B$4:$CZ$265,'orig WPP2004'!K$1)</f>
        <v>575231.76500000001</v>
      </c>
      <c r="AK256" s="51">
        <f>VLOOKUP($B$4:$B$271,'orig WPP2004'!$B$4:$CZ$265,'orig WPP2004'!L$1)</f>
        <v>588763.37</v>
      </c>
      <c r="AL256" s="51">
        <f>VLOOKUP($B$4:$B$271,'orig WPP2004'!$B$4:$CZ$265,'orig WPP2004'!M$1)</f>
        <v>602702.02800000005</v>
      </c>
      <c r="AM256" s="51">
        <f>VLOOKUP($B$4:$B$271,'orig WPP2004'!$B$4:$CZ$265,'orig WPP2004'!N$1)</f>
        <v>616999.10900000005</v>
      </c>
      <c r="AN256" s="51">
        <f>VLOOKUP($B$4:$B$271,'orig WPP2004'!$B$4:$CZ$265,'orig WPP2004'!O$1)</f>
        <v>631622.79400000011</v>
      </c>
      <c r="AO256" s="51">
        <f>VLOOKUP($B$4:$B$271,'orig WPP2004'!$B$4:$CZ$265,'orig WPP2004'!P$1)</f>
        <v>646566.46600000001</v>
      </c>
      <c r="AP256" s="51">
        <f>VLOOKUP($B$4:$B$271,'orig WPP2004'!$B$4:$CZ$265,'orig WPP2004'!Q$1)</f>
        <v>661852.31900000013</v>
      </c>
      <c r="AQ256" s="51">
        <f>VLOOKUP($B$4:$B$271,'orig WPP2004'!$B$4:$CZ$265,'orig WPP2004'!R$1)</f>
        <v>677521.15800000005</v>
      </c>
      <c r="AR256" s="51">
        <f>VLOOKUP($B$4:$B$271,'orig WPP2004'!$B$4:$CZ$265,'orig WPP2004'!S$1)</f>
        <v>693602.37600000005</v>
      </c>
      <c r="AS256" s="51">
        <f>VLOOKUP($B$4:$B$271,'orig WPP2004'!$B$4:$CZ$265,'orig WPP2004'!T$1)</f>
        <v>710086.9</v>
      </c>
      <c r="AT256" s="51">
        <f>VLOOKUP($B$4:$B$271,'orig WPP2004'!$B$4:$CZ$265,'orig WPP2004'!U$1)</f>
        <v>726957.97799999977</v>
      </c>
      <c r="AU256" s="51">
        <f>VLOOKUP($B$4:$B$271,'orig WPP2004'!$B$4:$CZ$265,'orig WPP2004'!V$1)</f>
        <v>744228.13199999998</v>
      </c>
      <c r="AV256" s="51">
        <f>VLOOKUP($B$4:$B$271,'orig WPP2004'!$B$4:$CZ$265,'orig WPP2004'!W$1)</f>
        <v>761913.65399999998</v>
      </c>
      <c r="AW256" s="51">
        <f>VLOOKUP($B$4:$B$271,'orig WPP2004'!$B$4:$CZ$265,'orig WPP2004'!X$1)</f>
        <v>780020.00800000015</v>
      </c>
      <c r="AX256" s="51">
        <f>VLOOKUP($B$4:$B$271,'orig WPP2004'!$B$4:$CZ$265,'orig WPP2004'!Y$1)</f>
        <v>798582.24400000006</v>
      </c>
      <c r="AY256" s="51">
        <f>VLOOKUP($B$4:$B$271,'orig WPP2004'!$B$4:$CZ$265,'orig WPP2004'!Z$1)</f>
        <v>817584.74899999995</v>
      </c>
      <c r="AZ256" s="51">
        <f>VLOOKUP($B$4:$B$271,'orig WPP2004'!$B$4:$CZ$265,'orig WPP2004'!AA$1)</f>
        <v>836923.7</v>
      </c>
      <c r="BA256" s="51">
        <f>VLOOKUP($B$4:$B$271,'orig WPP2004'!$B$4:$CZ$265,'orig WPP2004'!AB$1)</f>
        <v>856458.09299999999</v>
      </c>
      <c r="BB256" s="51">
        <f>VLOOKUP($B$4:$B$271,'orig WPP2004'!$B$4:$CZ$265,'orig WPP2004'!AC$1)</f>
        <v>876101.83600000024</v>
      </c>
      <c r="BC256" s="51">
        <f>VLOOKUP($B$4:$B$271,'orig WPP2004'!$B$4:$CZ$265,'orig WPP2004'!AD$1)</f>
        <v>895795.2640000002</v>
      </c>
      <c r="BD256" s="51">
        <f>VLOOKUP($B$4:$B$271,'orig WPP2004'!$B$4:$CZ$265,'orig WPP2004'!AE$1)</f>
        <v>915608.97100000002</v>
      </c>
      <c r="BE256" s="51">
        <f>VLOOKUP($B$4:$B$271,'orig WPP2004'!$B$4:$CZ$265,'orig WPP2004'!AF$1)</f>
        <v>935746.05899999989</v>
      </c>
      <c r="BF256" s="51">
        <f>VLOOKUP($B$4:$B$271,'orig WPP2004'!$B$4:$CZ$265,'orig WPP2004'!AG$1)</f>
        <v>956488.27400000009</v>
      </c>
      <c r="BG256" s="51">
        <f>VLOOKUP($B$4:$B$271,'orig WPP2004'!$B$4:$CZ$265,'orig WPP2004'!AH$1)</f>
        <v>978034.13200000022</v>
      </c>
      <c r="BH256" s="51">
        <f>VLOOKUP($B$4:$B$271,'orig WPP2004'!$B$4:$CZ$265,'orig WPP2004'!AI$1)</f>
        <v>1000440.5989999999</v>
      </c>
      <c r="BI256" s="51">
        <f>VLOOKUP($B$4:$B$271,'orig WPP2004'!$B$4:$CZ$265,'orig WPP2004'!AJ$1)</f>
        <v>1023633.2459999999</v>
      </c>
      <c r="BJ256" s="51">
        <f>VLOOKUP($B$4:$B$271,'orig WPP2004'!$B$4:$CZ$265,'orig WPP2004'!AK$1)</f>
        <v>1047514.66</v>
      </c>
      <c r="BK256" s="51">
        <f>VLOOKUP($B$4:$B$271,'orig WPP2004'!$B$4:$CZ$265,'orig WPP2004'!AL$1)</f>
        <v>1071930.7169999997</v>
      </c>
      <c r="BL256" s="51">
        <f>VLOOKUP($B$4:$B$271,'orig WPP2004'!$B$4:$CZ$265,'orig WPP2004'!AM$1)</f>
        <v>1096754.4620000001</v>
      </c>
      <c r="BM256" s="51">
        <f>VLOOKUP($B$4:$B$271,'orig WPP2004'!$B$4:$CZ$265,'orig WPP2004'!AN$1)</f>
        <v>1121945.3650000002</v>
      </c>
      <c r="BN256" s="51">
        <f>VLOOKUP($B$4:$B$271,'orig WPP2004'!$B$4:$CZ$265,'orig WPP2004'!AO$1)</f>
        <v>1147492.4040000001</v>
      </c>
      <c r="BO256" s="51">
        <f>VLOOKUP($B$4:$B$271,'orig WPP2004'!$B$4:$CZ$265,'orig WPP2004'!AP$1)</f>
        <v>1173327.7189999998</v>
      </c>
      <c r="BP256" s="51">
        <f>VLOOKUP($B$4:$B$271,'orig WPP2004'!$B$4:$CZ$265,'orig WPP2004'!AQ$1)</f>
        <v>1199378.5550000002</v>
      </c>
      <c r="BQ256" s="51">
        <f>VLOOKUP($B$4:$B$271,'orig WPP2004'!$B$4:$CZ$265,'orig WPP2004'!AR$1)</f>
        <v>1225577.6580000001</v>
      </c>
      <c r="BR256" s="51">
        <f>VLOOKUP($B$4:$B$271,'orig WPP2004'!$B$4:$CZ$265,'orig WPP2004'!AS$1)</f>
        <v>1251889.99</v>
      </c>
      <c r="BS256" s="51">
        <f>VLOOKUP($B$4:$B$271,'orig WPP2004'!$B$4:$CZ$265,'orig WPP2004'!AT$1)</f>
        <v>1278271.2549999999</v>
      </c>
      <c r="BT256" s="51">
        <f>VLOOKUP($B$4:$B$271,'orig WPP2004'!$B$4:$CZ$265,'orig WPP2004'!AU$1)</f>
        <v>1304637.101</v>
      </c>
      <c r="BU256" s="51">
        <f>VLOOKUP($B$4:$B$271,'orig WPP2004'!$B$4:$CZ$265,'orig WPP2004'!AV$1)</f>
        <v>1330892.53</v>
      </c>
      <c r="BV256" s="51">
        <f>VLOOKUP($B$4:$B$271,'orig WPP2004'!$B$4:$CZ$265,'orig WPP2004'!AW$1)</f>
        <v>1356969.0140000004</v>
      </c>
      <c r="BW256" s="51">
        <f>VLOOKUP($B$4:$B$271,'orig WPP2004'!$B$4:$CZ$265,'orig WPP2004'!AX$1)</f>
        <v>1382826.405</v>
      </c>
      <c r="BX256" s="51">
        <f>VLOOKUP($B$4:$B$271,'orig WPP2004'!$B$4:$CZ$265,'orig WPP2004'!AY$1)</f>
        <v>1408471.0109999999</v>
      </c>
      <c r="BY256" s="51">
        <f>VLOOKUP($B$4:$B$271,'orig WPP2004'!$B$4:$CZ$265,'orig WPP2004'!AZ$1)</f>
        <v>1433942.6589999998</v>
      </c>
      <c r="BZ256" s="51">
        <f>VLOOKUP($B$4:$B$271,'orig WPP2004'!$B$4:$CZ$265,'orig WPP2004'!BA$1)</f>
        <v>1459308.7920000001</v>
      </c>
      <c r="CA256" s="51">
        <f>VLOOKUP($B$4:$B$271,'orig WPP2004'!$B$4:$CZ$265,'orig WPP2004'!BB$1)</f>
        <v>1484623.9709999999</v>
      </c>
      <c r="CB256" s="51">
        <f>VLOOKUP($B$4:$B$271,'orig WPP2004'!$B$4:$CZ$265,'orig WPP2004'!BC$1)</f>
        <v>1509888.8330000001</v>
      </c>
      <c r="CC256" s="51">
        <f>VLOOKUP($B$4:$B$271,'orig WPP2004'!$B$4:$CZ$265,'orig WPP2004'!BD$1)</f>
        <v>1535099.635</v>
      </c>
      <c r="CD256" s="51">
        <f>VLOOKUP($B$4:$B$271,'orig WPP2004'!$B$4:$CZ$265,'orig WPP2004'!BE$1)</f>
        <v>1560302.7990000001</v>
      </c>
      <c r="CE256" s="51">
        <f>VLOOKUP($B$4:$B$271,'orig WPP2004'!$B$4:$CZ$265,'orig WPP2004'!BF$1)</f>
        <v>1585555.1389999997</v>
      </c>
      <c r="CF256" s="51">
        <f>VLOOKUP($B$4:$B$271,'orig WPP2004'!$B$4:$CZ$265,'orig WPP2004'!BG$1)</f>
        <v>1610895.91</v>
      </c>
      <c r="CG256" s="51">
        <f>VLOOKUP($B$4:$B$271,'orig WPP2004'!$B$4:$CZ$265,'orig WPP2004'!BH$1)</f>
        <v>1636334.8109999998</v>
      </c>
      <c r="CH256" s="51">
        <f>VLOOKUP($B$4:$B$271,'orig WPP2004'!$B$4:$CZ$265,'orig WPP2004'!BI$1)</f>
        <v>1661857.1359999999</v>
      </c>
      <c r="CI256" s="51">
        <f>VLOOKUP($B$4:$B$271,'orig WPP2004'!$B$4:$CZ$265,'orig WPP2004'!BJ$1)</f>
        <v>1687444.4919999999</v>
      </c>
      <c r="CJ256" s="51">
        <f>VLOOKUP($B$4:$B$271,'orig WPP2004'!$B$4:$CZ$265,'orig WPP2004'!BK$1)</f>
        <v>1713066.692</v>
      </c>
      <c r="CK256" s="51">
        <f>VLOOKUP($B$4:$B$271,'orig WPP2004'!$B$4:$CZ$265,'orig WPP2004'!BL$1)</f>
        <v>1738692.726</v>
      </c>
      <c r="CL256" s="51">
        <f>VLOOKUP($B$4:$B$271,'orig WPP2004'!$B$4:$CZ$265,'orig WPP2004'!BM$1)</f>
        <v>1764305.8529999999</v>
      </c>
      <c r="CM256" s="51">
        <f>VLOOKUP($B$4:$B$271,'orig WPP2004'!$B$4:$CZ$265,'orig WPP2004'!BN$1)</f>
        <v>1789883.0709999998</v>
      </c>
      <c r="CN256" s="51">
        <f>VLOOKUP($B$4:$B$271,'orig WPP2004'!$B$4:$CZ$265,'orig WPP2004'!BO$1)</f>
        <v>1815376.2290000003</v>
      </c>
      <c r="CO256" s="51">
        <f>VLOOKUP($B$4:$B$271,'orig WPP2004'!$B$4:$CZ$265,'orig WPP2004'!BP$1)</f>
        <v>1840727.5220000001</v>
      </c>
      <c r="CP256" s="51">
        <f>VLOOKUP($B$4:$B$271,'orig WPP2004'!$B$4:$CZ$265,'orig WPP2004'!BQ$1)</f>
        <v>1865884.476</v>
      </c>
      <c r="CQ256" s="51">
        <f>VLOOKUP($B$4:$B$271,'orig WPP2004'!$B$4:$CZ$265,'orig WPP2004'!BR$1)</f>
        <v>1890817.199</v>
      </c>
      <c r="CR256" s="51">
        <f>VLOOKUP($B$4:$B$271,'orig WPP2004'!$B$4:$CZ$265,'orig WPP2004'!BS$1)</f>
        <v>1915496.3909999998</v>
      </c>
      <c r="CS256" s="51">
        <f>VLOOKUP($B$4:$B$271,'orig WPP2004'!$B$4:$CZ$265,'orig WPP2004'!BT$1)</f>
        <v>1939871.023</v>
      </c>
      <c r="CT256" s="51">
        <f>VLOOKUP($B$4:$B$271,'orig WPP2004'!$B$4:$CZ$265,'orig WPP2004'!BU$1)</f>
        <v>1963885.4819999998</v>
      </c>
      <c r="CU256" s="51">
        <f>VLOOKUP($B$4:$B$271,'orig WPP2004'!$B$4:$CZ$265,'orig WPP2004'!BV$1)</f>
        <v>1987493.7549999999</v>
      </c>
      <c r="CV256" s="51">
        <f>VLOOKUP($B$4:$B$271,'orig WPP2004'!$B$4:$CZ$265,'orig WPP2004'!BW$1)</f>
        <v>2010670.2359999998</v>
      </c>
      <c r="CW256" s="51">
        <f>VLOOKUP($B$4:$B$271,'orig WPP2004'!$B$4:$CZ$265,'orig WPP2004'!BX$1)</f>
        <v>2033398.67</v>
      </c>
      <c r="CX256" s="51">
        <f>VLOOKUP($B$4:$B$271,'orig WPP2004'!$B$4:$CZ$265,'orig WPP2004'!BY$1)</f>
        <v>2055656.7119999998</v>
      </c>
      <c r="CY256" s="51">
        <f>VLOOKUP($B$4:$B$271,'orig WPP2004'!$B$4:$CZ$265,'orig WPP2004'!BZ$1)</f>
        <v>2077425.68</v>
      </c>
      <c r="CZ256" s="51">
        <f>VLOOKUP($B$4:$B$271,'orig WPP2004'!$B$4:$CZ$265,'orig WPP2004'!CA$1)</f>
        <v>2098693.8199999998</v>
      </c>
      <c r="DA256" s="51">
        <f>VLOOKUP($B$4:$B$271,'orig WPP2004'!$B$4:$CZ$265,'orig WPP2004'!CB$1)</f>
        <v>2119451.5140000004</v>
      </c>
      <c r="DB256" s="51">
        <f>VLOOKUP($B$4:$B$271,'orig WPP2004'!$B$4:$CZ$265,'orig WPP2004'!CC$1)</f>
        <v>2139701.696</v>
      </c>
      <c r="DC256" s="51">
        <f>VLOOKUP($B$4:$B$271,'orig WPP2004'!$B$4:$CZ$265,'orig WPP2004'!CD$1)</f>
        <v>2159463.8829999999</v>
      </c>
      <c r="DD256" s="51">
        <f>VLOOKUP($B$4:$B$271,'orig WPP2004'!$B$4:$CZ$265,'orig WPP2004'!CE$1)</f>
        <v>2178767.7560000001</v>
      </c>
      <c r="DE256" s="51">
        <f>VLOOKUP($B$4:$B$271,'orig WPP2004'!$B$4:$CZ$265,'orig WPP2004'!CF$1)</f>
        <v>2197640.375</v>
      </c>
    </row>
    <row r="257" spans="2:109">
      <c r="B257" s="66">
        <v>922</v>
      </c>
      <c r="C257" s="67" t="s">
        <v>253</v>
      </c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51">
        <f>VLOOKUP($B$4:$B$271,'orig WPP2004'!$B$4:$CZ$265,'orig WPP2004'!D$1)</f>
        <v>51104.203999999998</v>
      </c>
      <c r="AD257" s="51">
        <f>VLOOKUP($B$4:$B$271,'orig WPP2004'!$B$4:$CZ$265,'orig WPP2004'!E$1)</f>
        <v>52431.46</v>
      </c>
      <c r="AE257" s="51">
        <f>VLOOKUP($B$4:$B$271,'orig WPP2004'!$B$4:$CZ$265,'orig WPP2004'!F$1)</f>
        <v>53848.31</v>
      </c>
      <c r="AF257" s="51">
        <f>VLOOKUP($B$4:$B$271,'orig WPP2004'!$B$4:$CZ$265,'orig WPP2004'!G$1)</f>
        <v>55336.695999999996</v>
      </c>
      <c r="AG257" s="51">
        <f>VLOOKUP($B$4:$B$271,'orig WPP2004'!$B$4:$CZ$265,'orig WPP2004'!H$1)</f>
        <v>56882.713999999993</v>
      </c>
      <c r="AH257" s="51">
        <f>VLOOKUP($B$4:$B$271,'orig WPP2004'!$B$4:$CZ$265,'orig WPP2004'!I$1)</f>
        <v>58476.672000000006</v>
      </c>
      <c r="AI257" s="51">
        <f>VLOOKUP($B$4:$B$271,'orig WPP2004'!$B$4:$CZ$265,'orig WPP2004'!J$1)</f>
        <v>60113.242999999995</v>
      </c>
      <c r="AJ257" s="51">
        <f>VLOOKUP($B$4:$B$271,'orig WPP2004'!$B$4:$CZ$265,'orig WPP2004'!K$1)</f>
        <v>61791.299000000006</v>
      </c>
      <c r="AK257" s="51">
        <f>VLOOKUP($B$4:$B$271,'orig WPP2004'!$B$4:$CZ$265,'orig WPP2004'!L$1)</f>
        <v>63513.351999999999</v>
      </c>
      <c r="AL257" s="51">
        <f>VLOOKUP($B$4:$B$271,'orig WPP2004'!$B$4:$CZ$265,'orig WPP2004'!M$1)</f>
        <v>65284.680999999997</v>
      </c>
      <c r="AM257" s="51">
        <f>VLOOKUP($B$4:$B$271,'orig WPP2004'!$B$4:$CZ$265,'orig WPP2004'!N$1)</f>
        <v>67110.627999999997</v>
      </c>
      <c r="AN257" s="51">
        <f>VLOOKUP($B$4:$B$271,'orig WPP2004'!$B$4:$CZ$265,'orig WPP2004'!O$1)</f>
        <v>68993.728000000003</v>
      </c>
      <c r="AO257" s="51">
        <f>VLOOKUP($B$4:$B$271,'orig WPP2004'!$B$4:$CZ$265,'orig WPP2004'!P$1)</f>
        <v>70931.193999999989</v>
      </c>
      <c r="AP257" s="51">
        <f>VLOOKUP($B$4:$B$271,'orig WPP2004'!$B$4:$CZ$265,'orig WPP2004'!Q$1)</f>
        <v>72913.843999999997</v>
      </c>
      <c r="AQ257" s="51">
        <f>VLOOKUP($B$4:$B$271,'orig WPP2004'!$B$4:$CZ$265,'orig WPP2004'!R$1)</f>
        <v>74929.148000000001</v>
      </c>
      <c r="AR257" s="51">
        <f>VLOOKUP($B$4:$B$271,'orig WPP2004'!$B$4:$CZ$265,'orig WPP2004'!S$1)</f>
        <v>76970.209000000017</v>
      </c>
      <c r="AS257" s="51">
        <f>VLOOKUP($B$4:$B$271,'orig WPP2004'!$B$4:$CZ$265,'orig WPP2004'!T$1)</f>
        <v>79032.56</v>
      </c>
      <c r="AT257" s="51">
        <f>VLOOKUP($B$4:$B$271,'orig WPP2004'!$B$4:$CZ$265,'orig WPP2004'!U$1)</f>
        <v>81125.030999999988</v>
      </c>
      <c r="AU257" s="51">
        <f>VLOOKUP($B$4:$B$271,'orig WPP2004'!$B$4:$CZ$265,'orig WPP2004'!V$1)</f>
        <v>83270.402000000016</v>
      </c>
      <c r="AV257" s="51">
        <f>VLOOKUP($B$4:$B$271,'orig WPP2004'!$B$4:$CZ$265,'orig WPP2004'!W$1)</f>
        <v>85499.65</v>
      </c>
      <c r="AW257" s="51">
        <f>VLOOKUP($B$4:$B$271,'orig WPP2004'!$B$4:$CZ$265,'orig WPP2004'!X$1)</f>
        <v>87835.413</v>
      </c>
      <c r="AX257" s="51">
        <f>VLOOKUP($B$4:$B$271,'orig WPP2004'!$B$4:$CZ$265,'orig WPP2004'!Y$1)</f>
        <v>90289.47</v>
      </c>
      <c r="AY257" s="51">
        <f>VLOOKUP($B$4:$B$271,'orig WPP2004'!$B$4:$CZ$265,'orig WPP2004'!Z$1)</f>
        <v>92857.647999999986</v>
      </c>
      <c r="AZ257" s="51">
        <f>VLOOKUP($B$4:$B$271,'orig WPP2004'!$B$4:$CZ$265,'orig WPP2004'!AA$1)</f>
        <v>95527.342000000004</v>
      </c>
      <c r="BA257" s="51">
        <f>VLOOKUP($B$4:$B$271,'orig WPP2004'!$B$4:$CZ$265,'orig WPP2004'!AB$1)</f>
        <v>98278.123000000021</v>
      </c>
      <c r="BB257" s="51">
        <f>VLOOKUP($B$4:$B$271,'orig WPP2004'!$B$4:$CZ$265,'orig WPP2004'!AC$1)</f>
        <v>101096.74099999999</v>
      </c>
      <c r="BC257" s="51">
        <f>VLOOKUP($B$4:$B$271,'orig WPP2004'!$B$4:$CZ$265,'orig WPP2004'!AD$1)</f>
        <v>103972.78</v>
      </c>
      <c r="BD257" s="51">
        <f>VLOOKUP($B$4:$B$271,'orig WPP2004'!$B$4:$CZ$265,'orig WPP2004'!AE$1)</f>
        <v>106914.97</v>
      </c>
      <c r="BE257" s="51">
        <f>VLOOKUP($B$4:$B$271,'orig WPP2004'!$B$4:$CZ$265,'orig WPP2004'!AF$1)</f>
        <v>109951.22100000001</v>
      </c>
      <c r="BF257" s="51">
        <f>VLOOKUP($B$4:$B$271,'orig WPP2004'!$B$4:$CZ$265,'orig WPP2004'!AG$1)</f>
        <v>113120.235</v>
      </c>
      <c r="BG257" s="51">
        <f>VLOOKUP($B$4:$B$271,'orig WPP2004'!$B$4:$CZ$265,'orig WPP2004'!AH$1)</f>
        <v>116445.83799999999</v>
      </c>
      <c r="BH257" s="51">
        <f>VLOOKUP($B$4:$B$271,'orig WPP2004'!$B$4:$CZ$265,'orig WPP2004'!AI$1)</f>
        <v>119939.205</v>
      </c>
      <c r="BI257" s="51">
        <f>VLOOKUP($B$4:$B$271,'orig WPP2004'!$B$4:$CZ$265,'orig WPP2004'!AJ$1)</f>
        <v>123580.02399999999</v>
      </c>
      <c r="BJ257" s="51">
        <f>VLOOKUP($B$4:$B$271,'orig WPP2004'!$B$4:$CZ$265,'orig WPP2004'!AK$1)</f>
        <v>127321.78699999998</v>
      </c>
      <c r="BK257" s="51">
        <f>VLOOKUP($B$4:$B$271,'orig WPP2004'!$B$4:$CZ$265,'orig WPP2004'!AL$1)</f>
        <v>131100.041</v>
      </c>
      <c r="BL257" s="51">
        <f>VLOOKUP($B$4:$B$271,'orig WPP2004'!$B$4:$CZ$265,'orig WPP2004'!AM$1)</f>
        <v>134867.04</v>
      </c>
      <c r="BM257" s="51">
        <f>VLOOKUP($B$4:$B$271,'orig WPP2004'!$B$4:$CZ$265,'orig WPP2004'!AN$1)</f>
        <v>138607.799</v>
      </c>
      <c r="BN257" s="51">
        <f>VLOOKUP($B$4:$B$271,'orig WPP2004'!$B$4:$CZ$265,'orig WPP2004'!AO$1)</f>
        <v>142331.53399999999</v>
      </c>
      <c r="BO257" s="51">
        <f>VLOOKUP($B$4:$B$271,'orig WPP2004'!$B$4:$CZ$265,'orig WPP2004'!AP$1)</f>
        <v>146044.76799999998</v>
      </c>
      <c r="BP257" s="51">
        <f>VLOOKUP($B$4:$B$271,'orig WPP2004'!$B$4:$CZ$265,'orig WPP2004'!AQ$1)</f>
        <v>149762.77900000001</v>
      </c>
      <c r="BQ257" s="51">
        <f>VLOOKUP($B$4:$B$271,'orig WPP2004'!$B$4:$CZ$265,'orig WPP2004'!AR$1)</f>
        <v>153498.32</v>
      </c>
      <c r="BR257" s="51">
        <f>VLOOKUP($B$4:$B$271,'orig WPP2004'!$B$4:$CZ$265,'orig WPP2004'!AS$1)</f>
        <v>157247.40299999999</v>
      </c>
      <c r="BS257" s="51">
        <f>VLOOKUP($B$4:$B$271,'orig WPP2004'!$B$4:$CZ$265,'orig WPP2004'!AT$1)</f>
        <v>161008.03599999999</v>
      </c>
      <c r="BT257" s="51">
        <f>VLOOKUP($B$4:$B$271,'orig WPP2004'!$B$4:$CZ$265,'orig WPP2004'!AU$1)</f>
        <v>164798.32199999999</v>
      </c>
      <c r="BU257" s="51">
        <f>VLOOKUP($B$4:$B$271,'orig WPP2004'!$B$4:$CZ$265,'orig WPP2004'!AV$1)</f>
        <v>168642.07399999999</v>
      </c>
      <c r="BV257" s="51">
        <f>VLOOKUP($B$4:$B$271,'orig WPP2004'!$B$4:$CZ$265,'orig WPP2004'!AW$1)</f>
        <v>172555.87100000001</v>
      </c>
      <c r="BW257" s="51">
        <f>VLOOKUP($B$4:$B$271,'orig WPP2004'!$B$4:$CZ$265,'orig WPP2004'!AX$1)</f>
        <v>176545.38099999999</v>
      </c>
      <c r="BX257" s="51">
        <f>VLOOKUP($B$4:$B$271,'orig WPP2004'!$B$4:$CZ$265,'orig WPP2004'!AY$1)</f>
        <v>180604.44</v>
      </c>
      <c r="BY257" s="51">
        <f>VLOOKUP($B$4:$B$271,'orig WPP2004'!$B$4:$CZ$265,'orig WPP2004'!AZ$1)</f>
        <v>184722.68799999999</v>
      </c>
      <c r="BZ257" s="51">
        <f>VLOOKUP($B$4:$B$271,'orig WPP2004'!$B$4:$CZ$265,'orig WPP2004'!BA$1)</f>
        <v>188884.06</v>
      </c>
      <c r="CA257" s="51">
        <f>VLOOKUP($B$4:$B$271,'orig WPP2004'!$B$4:$CZ$265,'orig WPP2004'!BB$1)</f>
        <v>193075.255</v>
      </c>
      <c r="CB257" s="51">
        <f>VLOOKUP($B$4:$B$271,'orig WPP2004'!$B$4:$CZ$265,'orig WPP2004'!BC$1)</f>
        <v>197294.91099999999</v>
      </c>
      <c r="CC257" s="51">
        <f>VLOOKUP($B$4:$B$271,'orig WPP2004'!$B$4:$CZ$265,'orig WPP2004'!BD$1)</f>
        <v>201542.24799999999</v>
      </c>
      <c r="CD257" s="51">
        <f>VLOOKUP($B$4:$B$271,'orig WPP2004'!$B$4:$CZ$265,'orig WPP2004'!BE$1)</f>
        <v>205805.12300000002</v>
      </c>
      <c r="CE257" s="51">
        <f>VLOOKUP($B$4:$B$271,'orig WPP2004'!$B$4:$CZ$265,'orig WPP2004'!BF$1)</f>
        <v>210068.93299999996</v>
      </c>
      <c r="CF257" s="51">
        <f>VLOOKUP($B$4:$B$271,'orig WPP2004'!$B$4:$CZ$265,'orig WPP2004'!BG$1)</f>
        <v>214323.495</v>
      </c>
      <c r="CG257" s="51">
        <f>VLOOKUP($B$4:$B$271,'orig WPP2004'!$B$4:$CZ$265,'orig WPP2004'!BH$1)</f>
        <v>218560.54300000001</v>
      </c>
      <c r="CH257" s="51">
        <f>VLOOKUP($B$4:$B$271,'orig WPP2004'!$B$4:$CZ$265,'orig WPP2004'!BI$1)</f>
        <v>222782.07999999999</v>
      </c>
      <c r="CI257" s="51">
        <f>VLOOKUP($B$4:$B$271,'orig WPP2004'!$B$4:$CZ$265,'orig WPP2004'!BJ$1)</f>
        <v>227000.90100000001</v>
      </c>
      <c r="CJ257" s="51">
        <f>VLOOKUP($B$4:$B$271,'orig WPP2004'!$B$4:$CZ$265,'orig WPP2004'!BK$1)</f>
        <v>231236.18599999996</v>
      </c>
      <c r="CK257" s="51">
        <f>VLOOKUP($B$4:$B$271,'orig WPP2004'!$B$4:$CZ$265,'orig WPP2004'!BL$1)</f>
        <v>235500.82800000001</v>
      </c>
      <c r="CL257" s="51">
        <f>VLOOKUP($B$4:$B$271,'orig WPP2004'!$B$4:$CZ$265,'orig WPP2004'!BM$1)</f>
        <v>239797.94500000001</v>
      </c>
      <c r="CM257" s="51">
        <f>VLOOKUP($B$4:$B$271,'orig WPP2004'!$B$4:$CZ$265,'orig WPP2004'!BN$1)</f>
        <v>244119.77499999999</v>
      </c>
      <c r="CN257" s="51">
        <f>VLOOKUP($B$4:$B$271,'orig WPP2004'!$B$4:$CZ$265,'orig WPP2004'!BO$1)</f>
        <v>248455.09300000005</v>
      </c>
      <c r="CO257" s="51">
        <f>VLOOKUP($B$4:$B$271,'orig WPP2004'!$B$4:$CZ$265,'orig WPP2004'!BP$1)</f>
        <v>252787.80499999996</v>
      </c>
      <c r="CP257" s="51">
        <f>VLOOKUP($B$4:$B$271,'orig WPP2004'!$B$4:$CZ$265,'orig WPP2004'!BQ$1)</f>
        <v>257105.44500000004</v>
      </c>
      <c r="CQ257" s="51">
        <f>VLOOKUP($B$4:$B$271,'orig WPP2004'!$B$4:$CZ$265,'orig WPP2004'!BR$1)</f>
        <v>261402.94400000002</v>
      </c>
      <c r="CR257" s="51">
        <f>VLOOKUP($B$4:$B$271,'orig WPP2004'!$B$4:$CZ$265,'orig WPP2004'!BS$1)</f>
        <v>265680.86599999998</v>
      </c>
      <c r="CS257" s="51">
        <f>VLOOKUP($B$4:$B$271,'orig WPP2004'!$B$4:$CZ$265,'orig WPP2004'!BT$1)</f>
        <v>269939.02299999999</v>
      </c>
      <c r="CT257" s="51">
        <f>VLOOKUP($B$4:$B$271,'orig WPP2004'!$B$4:$CZ$265,'orig WPP2004'!BU$1)</f>
        <v>274179.04700000002</v>
      </c>
      <c r="CU257" s="51">
        <f>VLOOKUP($B$4:$B$271,'orig WPP2004'!$B$4:$CZ$265,'orig WPP2004'!BV$1)</f>
        <v>278401.22499999998</v>
      </c>
      <c r="CV257" s="51">
        <f>VLOOKUP($B$4:$B$271,'orig WPP2004'!$B$4:$CZ$265,'orig WPP2004'!BW$1)</f>
        <v>282603.25399999996</v>
      </c>
      <c r="CW257" s="51">
        <f>VLOOKUP($B$4:$B$271,'orig WPP2004'!$B$4:$CZ$265,'orig WPP2004'!BX$1)</f>
        <v>286780.647</v>
      </c>
      <c r="CX257" s="51">
        <f>VLOOKUP($B$4:$B$271,'orig WPP2004'!$B$4:$CZ$265,'orig WPP2004'!BY$1)</f>
        <v>290929.03599999996</v>
      </c>
      <c r="CY257" s="51">
        <f>VLOOKUP($B$4:$B$271,'orig WPP2004'!$B$4:$CZ$265,'orig WPP2004'!BZ$1)</f>
        <v>295043.28999999998</v>
      </c>
      <c r="CZ257" s="51">
        <f>VLOOKUP($B$4:$B$271,'orig WPP2004'!$B$4:$CZ$265,'orig WPP2004'!CA$1)</f>
        <v>299118.93900000001</v>
      </c>
      <c r="DA257" s="51">
        <f>VLOOKUP($B$4:$B$271,'orig WPP2004'!$B$4:$CZ$265,'orig WPP2004'!CB$1)</f>
        <v>303153.217</v>
      </c>
      <c r="DB257" s="51">
        <f>VLOOKUP($B$4:$B$271,'orig WPP2004'!$B$4:$CZ$265,'orig WPP2004'!CC$1)</f>
        <v>307143.978</v>
      </c>
      <c r="DC257" s="51">
        <f>VLOOKUP($B$4:$B$271,'orig WPP2004'!$B$4:$CZ$265,'orig WPP2004'!CD$1)</f>
        <v>311088.20600000001</v>
      </c>
      <c r="DD257" s="51">
        <f>VLOOKUP($B$4:$B$271,'orig WPP2004'!$B$4:$CZ$265,'orig WPP2004'!CE$1)</f>
        <v>314982.95700000005</v>
      </c>
      <c r="DE257" s="51">
        <f>VLOOKUP($B$4:$B$271,'orig WPP2004'!$B$4:$CZ$265,'orig WPP2004'!CF$1)</f>
        <v>318825.67400000006</v>
      </c>
    </row>
    <row r="258" spans="2:109">
      <c r="B258" s="66">
        <v>923</v>
      </c>
      <c r="C258" s="67" t="s">
        <v>495</v>
      </c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51">
        <f>VLOOKUP($B$4:$B$271,'orig WPP2004'!$B$4:$CZ$265,'orig WPP2004'!D$1)</f>
        <v>220198.68099999998</v>
      </c>
      <c r="AD258" s="51">
        <f>VLOOKUP($B$4:$B$271,'orig WPP2004'!$B$4:$CZ$265,'orig WPP2004'!E$1)</f>
        <v>223372.86599999998</v>
      </c>
      <c r="AE258" s="51">
        <f>VLOOKUP($B$4:$B$271,'orig WPP2004'!$B$4:$CZ$265,'orig WPP2004'!F$1)</f>
        <v>226717.24300000002</v>
      </c>
      <c r="AF258" s="51">
        <f>VLOOKUP($B$4:$B$271,'orig WPP2004'!$B$4:$CZ$265,'orig WPP2004'!G$1)</f>
        <v>230161.32200000001</v>
      </c>
      <c r="AG258" s="51">
        <f>VLOOKUP($B$4:$B$271,'orig WPP2004'!$B$4:$CZ$265,'orig WPP2004'!H$1)</f>
        <v>233645.815</v>
      </c>
      <c r="AH258" s="51">
        <f>VLOOKUP($B$4:$B$271,'orig WPP2004'!$B$4:$CZ$265,'orig WPP2004'!I$1)</f>
        <v>237122.652</v>
      </c>
      <c r="AI258" s="51">
        <f>VLOOKUP($B$4:$B$271,'orig WPP2004'!$B$4:$CZ$265,'orig WPP2004'!J$1)</f>
        <v>240555.32300000003</v>
      </c>
      <c r="AJ258" s="51">
        <f>VLOOKUP($B$4:$B$271,'orig WPP2004'!$B$4:$CZ$265,'orig WPP2004'!K$1)</f>
        <v>243918.53600000002</v>
      </c>
      <c r="AK258" s="51">
        <f>VLOOKUP($B$4:$B$271,'orig WPP2004'!$B$4:$CZ$265,'orig WPP2004'!L$1)</f>
        <v>247197.08600000001</v>
      </c>
      <c r="AL258" s="51">
        <f>VLOOKUP($B$4:$B$271,'orig WPP2004'!$B$4:$CZ$265,'orig WPP2004'!M$1)</f>
        <v>250383.99900000001</v>
      </c>
      <c r="AM258" s="51">
        <f>VLOOKUP($B$4:$B$271,'orig WPP2004'!$B$4:$CZ$265,'orig WPP2004'!N$1)</f>
        <v>253474.965</v>
      </c>
      <c r="AN258" s="51">
        <f>VLOOKUP($B$4:$B$271,'orig WPP2004'!$B$4:$CZ$265,'orig WPP2004'!O$1)</f>
        <v>256462.38900000002</v>
      </c>
      <c r="AO258" s="51">
        <f>VLOOKUP($B$4:$B$271,'orig WPP2004'!$B$4:$CZ$265,'orig WPP2004'!P$1)</f>
        <v>259330.19500000001</v>
      </c>
      <c r="AP258" s="51">
        <f>VLOOKUP($B$4:$B$271,'orig WPP2004'!$B$4:$CZ$265,'orig WPP2004'!Q$1)</f>
        <v>262051.59</v>
      </c>
      <c r="AQ258" s="51">
        <f>VLOOKUP($B$4:$B$271,'orig WPP2004'!$B$4:$CZ$265,'orig WPP2004'!R$1)</f>
        <v>264595.39199999999</v>
      </c>
      <c r="AR258" s="51">
        <f>VLOOKUP($B$4:$B$271,'orig WPP2004'!$B$4:$CZ$265,'orig WPP2004'!S$1)</f>
        <v>266944.58100000001</v>
      </c>
      <c r="AS258" s="51">
        <f>VLOOKUP($B$4:$B$271,'orig WPP2004'!$B$4:$CZ$265,'orig WPP2004'!T$1)</f>
        <v>269085.19199999998</v>
      </c>
      <c r="AT258" s="51">
        <f>VLOOKUP($B$4:$B$271,'orig WPP2004'!$B$4:$CZ$265,'orig WPP2004'!U$1)</f>
        <v>271036.83199999999</v>
      </c>
      <c r="AU258" s="51">
        <f>VLOOKUP($B$4:$B$271,'orig WPP2004'!$B$4:$CZ$265,'orig WPP2004'!V$1)</f>
        <v>272858.70699999999</v>
      </c>
      <c r="AV258" s="51">
        <f>VLOOKUP($B$4:$B$271,'orig WPP2004'!$B$4:$CZ$265,'orig WPP2004'!W$1)</f>
        <v>274632.40000000002</v>
      </c>
      <c r="AW258" s="51">
        <f>VLOOKUP($B$4:$B$271,'orig WPP2004'!$B$4:$CZ$265,'orig WPP2004'!X$1)</f>
        <v>276419.201</v>
      </c>
      <c r="AX258" s="51">
        <f>VLOOKUP($B$4:$B$271,'orig WPP2004'!$B$4:$CZ$265,'orig WPP2004'!Y$1)</f>
        <v>278239.799</v>
      </c>
      <c r="AY258" s="51">
        <f>VLOOKUP($B$4:$B$271,'orig WPP2004'!$B$4:$CZ$265,'orig WPP2004'!Z$1)</f>
        <v>280085.77799999999</v>
      </c>
      <c r="AZ258" s="51">
        <f>VLOOKUP($B$4:$B$271,'orig WPP2004'!$B$4:$CZ$265,'orig WPP2004'!AA$1)</f>
        <v>281953.35400000005</v>
      </c>
      <c r="BA258" s="51">
        <f>VLOOKUP($B$4:$B$271,'orig WPP2004'!$B$4:$CZ$265,'orig WPP2004'!AB$1)</f>
        <v>283828.58799999999</v>
      </c>
      <c r="BB258" s="51">
        <f>VLOOKUP($B$4:$B$271,'orig WPP2004'!$B$4:$CZ$265,'orig WPP2004'!AC$1)</f>
        <v>285700.25</v>
      </c>
      <c r="BC258" s="51">
        <f>VLOOKUP($B$4:$B$271,'orig WPP2004'!$B$4:$CZ$265,'orig WPP2004'!AD$1)</f>
        <v>287572.87899999996</v>
      </c>
      <c r="BD258" s="51">
        <f>VLOOKUP($B$4:$B$271,'orig WPP2004'!$B$4:$CZ$265,'orig WPP2004'!AE$1)</f>
        <v>289451.02</v>
      </c>
      <c r="BE258" s="51">
        <f>VLOOKUP($B$4:$B$271,'orig WPP2004'!$B$4:$CZ$265,'orig WPP2004'!AF$1)</f>
        <v>291321.85700000002</v>
      </c>
      <c r="BF258" s="51">
        <f>VLOOKUP($B$4:$B$271,'orig WPP2004'!$B$4:$CZ$265,'orig WPP2004'!AG$1)</f>
        <v>293167.88300000003</v>
      </c>
      <c r="BG258" s="51">
        <f>VLOOKUP($B$4:$B$271,'orig WPP2004'!$B$4:$CZ$265,'orig WPP2004'!AH$1)</f>
        <v>294975.81400000001</v>
      </c>
      <c r="BH258" s="51">
        <f>VLOOKUP($B$4:$B$271,'orig WPP2004'!$B$4:$CZ$265,'orig WPP2004'!AI$1)</f>
        <v>296720.46100000001</v>
      </c>
      <c r="BI258" s="51">
        <f>VLOOKUP($B$4:$B$271,'orig WPP2004'!$B$4:$CZ$265,'orig WPP2004'!AJ$1)</f>
        <v>298398.56800000003</v>
      </c>
      <c r="BJ258" s="51">
        <f>VLOOKUP($B$4:$B$271,'orig WPP2004'!$B$4:$CZ$265,'orig WPP2004'!AK$1)</f>
        <v>300042.87300000002</v>
      </c>
      <c r="BK258" s="51">
        <f>VLOOKUP($B$4:$B$271,'orig WPP2004'!$B$4:$CZ$265,'orig WPP2004'!AL$1)</f>
        <v>301701.08299999998</v>
      </c>
      <c r="BL258" s="51">
        <f>VLOOKUP($B$4:$B$271,'orig WPP2004'!$B$4:$CZ$265,'orig WPP2004'!AM$1)</f>
        <v>303395.37899999996</v>
      </c>
      <c r="BM258" s="51">
        <f>VLOOKUP($B$4:$B$271,'orig WPP2004'!$B$4:$CZ$265,'orig WPP2004'!AN$1)</f>
        <v>305147.55699999997</v>
      </c>
      <c r="BN258" s="51">
        <f>VLOOKUP($B$4:$B$271,'orig WPP2004'!$B$4:$CZ$265,'orig WPP2004'!AO$1)</f>
        <v>306911.01699999999</v>
      </c>
      <c r="BO258" s="51">
        <f>VLOOKUP($B$4:$B$271,'orig WPP2004'!$B$4:$CZ$265,'orig WPP2004'!AP$1)</f>
        <v>308556.739</v>
      </c>
      <c r="BP258" s="51">
        <f>VLOOKUP($B$4:$B$271,'orig WPP2004'!$B$4:$CZ$265,'orig WPP2004'!AQ$1)</f>
        <v>309911.842</v>
      </c>
      <c r="BQ258" s="51">
        <f>VLOOKUP($B$4:$B$271,'orig WPP2004'!$B$4:$CZ$265,'orig WPP2004'!AR$1)</f>
        <v>310854.01399999997</v>
      </c>
      <c r="BR258" s="51">
        <f>VLOOKUP($B$4:$B$271,'orig WPP2004'!$B$4:$CZ$265,'orig WPP2004'!AS$1)</f>
        <v>311335.875</v>
      </c>
      <c r="BS258" s="51">
        <f>VLOOKUP($B$4:$B$271,'orig WPP2004'!$B$4:$CZ$265,'orig WPP2004'!AT$1)</f>
        <v>311396.20600000001</v>
      </c>
      <c r="BT258" s="51">
        <f>VLOOKUP($B$4:$B$271,'orig WPP2004'!$B$4:$CZ$265,'orig WPP2004'!AU$1)</f>
        <v>311106.674</v>
      </c>
      <c r="BU258" s="51">
        <f>VLOOKUP($B$4:$B$271,'orig WPP2004'!$B$4:$CZ$265,'orig WPP2004'!AV$1)</f>
        <v>310580.12199999997</v>
      </c>
      <c r="BV258" s="51">
        <f>VLOOKUP($B$4:$B$271,'orig WPP2004'!$B$4:$CZ$265,'orig WPP2004'!AW$1)</f>
        <v>309903.78200000001</v>
      </c>
      <c r="BW258" s="51">
        <f>VLOOKUP($B$4:$B$271,'orig WPP2004'!$B$4:$CZ$265,'orig WPP2004'!AX$1)</f>
        <v>309101.87499999994</v>
      </c>
      <c r="BX258" s="51">
        <f>VLOOKUP($B$4:$B$271,'orig WPP2004'!$B$4:$CZ$265,'orig WPP2004'!AY$1)</f>
        <v>308163.55699999997</v>
      </c>
      <c r="BY258" s="51">
        <f>VLOOKUP($B$4:$B$271,'orig WPP2004'!$B$4:$CZ$265,'orig WPP2004'!AZ$1)</f>
        <v>307101.52</v>
      </c>
      <c r="BZ258" s="51">
        <f>VLOOKUP($B$4:$B$271,'orig WPP2004'!$B$4:$CZ$265,'orig WPP2004'!BA$1)</f>
        <v>305922.21499999997</v>
      </c>
      <c r="CA258" s="51">
        <f>VLOOKUP($B$4:$B$271,'orig WPP2004'!$B$4:$CZ$265,'orig WPP2004'!BB$1)</f>
        <v>304635.67</v>
      </c>
      <c r="CB258" s="51">
        <f>VLOOKUP($B$4:$B$271,'orig WPP2004'!$B$4:$CZ$265,'orig WPP2004'!BC$1)</f>
        <v>303253.14299999998</v>
      </c>
      <c r="CC258" s="51">
        <f>VLOOKUP($B$4:$B$271,'orig WPP2004'!$B$4:$CZ$265,'orig WPP2004'!BD$1)</f>
        <v>301796.96900000004</v>
      </c>
      <c r="CD258" s="51">
        <f>VLOOKUP($B$4:$B$271,'orig WPP2004'!$B$4:$CZ$265,'orig WPP2004'!BE$1)</f>
        <v>300300.08400000003</v>
      </c>
      <c r="CE258" s="51">
        <f>VLOOKUP($B$4:$B$271,'orig WPP2004'!$B$4:$CZ$265,'orig WPP2004'!BF$1)</f>
        <v>298801.11900000001</v>
      </c>
      <c r="CF258" s="51">
        <f>VLOOKUP($B$4:$B$271,'orig WPP2004'!$B$4:$CZ$265,'orig WPP2004'!BG$1)</f>
        <v>297328.36900000001</v>
      </c>
      <c r="CG258" s="51">
        <f>VLOOKUP($B$4:$B$271,'orig WPP2004'!$B$4:$CZ$265,'orig WPP2004'!BH$1)</f>
        <v>295898.65299999999</v>
      </c>
      <c r="CH258" s="51">
        <f>VLOOKUP($B$4:$B$271,'orig WPP2004'!$B$4:$CZ$265,'orig WPP2004'!BI$1)</f>
        <v>294510.15899999999</v>
      </c>
      <c r="CI258" s="51">
        <f>VLOOKUP($B$4:$B$271,'orig WPP2004'!$B$4:$CZ$265,'orig WPP2004'!BJ$1)</f>
        <v>293148.41599999997</v>
      </c>
      <c r="CJ258" s="51">
        <f>VLOOKUP($B$4:$B$271,'orig WPP2004'!$B$4:$CZ$265,'orig WPP2004'!BK$1)</f>
        <v>291788.38699999999</v>
      </c>
      <c r="CK258" s="51">
        <f>VLOOKUP($B$4:$B$271,'orig WPP2004'!$B$4:$CZ$265,'orig WPP2004'!BL$1)</f>
        <v>290411.21200000006</v>
      </c>
      <c r="CL258" s="51">
        <f>VLOOKUP($B$4:$B$271,'orig WPP2004'!$B$4:$CZ$265,'orig WPP2004'!BM$1)</f>
        <v>289014.40500000003</v>
      </c>
      <c r="CM258" s="51">
        <f>VLOOKUP($B$4:$B$271,'orig WPP2004'!$B$4:$CZ$265,'orig WPP2004'!BN$1)</f>
        <v>287603.41200000001</v>
      </c>
      <c r="CN258" s="51">
        <f>VLOOKUP($B$4:$B$271,'orig WPP2004'!$B$4:$CZ$265,'orig WPP2004'!BO$1)</f>
        <v>286176.07900000003</v>
      </c>
      <c r="CO258" s="51">
        <f>VLOOKUP($B$4:$B$271,'orig WPP2004'!$B$4:$CZ$265,'orig WPP2004'!BP$1)</f>
        <v>284731.06500000006</v>
      </c>
      <c r="CP258" s="51">
        <f>VLOOKUP($B$4:$B$271,'orig WPP2004'!$B$4:$CZ$265,'orig WPP2004'!BQ$1)</f>
        <v>283266.87400000001</v>
      </c>
      <c r="CQ258" s="51">
        <f>VLOOKUP($B$4:$B$271,'orig WPP2004'!$B$4:$CZ$265,'orig WPP2004'!BR$1)</f>
        <v>281782.27899999998</v>
      </c>
      <c r="CR258" s="51">
        <f>VLOOKUP($B$4:$B$271,'orig WPP2004'!$B$4:$CZ$265,'orig WPP2004'!BS$1)</f>
        <v>280274.99799999996</v>
      </c>
      <c r="CS258" s="51">
        <f>VLOOKUP($B$4:$B$271,'orig WPP2004'!$B$4:$CZ$265,'orig WPP2004'!BT$1)</f>
        <v>278741.52399999998</v>
      </c>
      <c r="CT258" s="51">
        <f>VLOOKUP($B$4:$B$271,'orig WPP2004'!$B$4:$CZ$265,'orig WPP2004'!BU$1)</f>
        <v>277177.85400000005</v>
      </c>
      <c r="CU258" s="51">
        <f>VLOOKUP($B$4:$B$271,'orig WPP2004'!$B$4:$CZ$265,'orig WPP2004'!BV$1)</f>
        <v>275581.46599999996</v>
      </c>
      <c r="CV258" s="51">
        <f>VLOOKUP($B$4:$B$271,'orig WPP2004'!$B$4:$CZ$265,'orig WPP2004'!BW$1)</f>
        <v>273951.68300000002</v>
      </c>
      <c r="CW258" s="51">
        <f>VLOOKUP($B$4:$B$271,'orig WPP2004'!$B$4:$CZ$265,'orig WPP2004'!BX$1)</f>
        <v>272290.12599999999</v>
      </c>
      <c r="CX258" s="51">
        <f>VLOOKUP($B$4:$B$271,'orig WPP2004'!$B$4:$CZ$265,'orig WPP2004'!BY$1)</f>
        <v>270599.71100000001</v>
      </c>
      <c r="CY258" s="51">
        <f>VLOOKUP($B$4:$B$271,'orig WPP2004'!$B$4:$CZ$265,'orig WPP2004'!BZ$1)</f>
        <v>268884.69399999996</v>
      </c>
      <c r="CZ258" s="51">
        <f>VLOOKUP($B$4:$B$271,'orig WPP2004'!$B$4:$CZ$265,'orig WPP2004'!CA$1)</f>
        <v>267149.092</v>
      </c>
      <c r="DA258" s="51">
        <f>VLOOKUP($B$4:$B$271,'orig WPP2004'!$B$4:$CZ$265,'orig WPP2004'!CB$1)</f>
        <v>265394.38300000003</v>
      </c>
      <c r="DB258" s="51">
        <f>VLOOKUP($B$4:$B$271,'orig WPP2004'!$B$4:$CZ$265,'orig WPP2004'!CC$1)</f>
        <v>263622.65500000003</v>
      </c>
      <c r="DC258" s="51">
        <f>VLOOKUP($B$4:$B$271,'orig WPP2004'!$B$4:$CZ$265,'orig WPP2004'!CD$1)</f>
        <v>261839.43</v>
      </c>
      <c r="DD258" s="51">
        <f>VLOOKUP($B$4:$B$271,'orig WPP2004'!$B$4:$CZ$265,'orig WPP2004'!CE$1)</f>
        <v>260051.31199999998</v>
      </c>
      <c r="DE258" s="51">
        <f>VLOOKUP($B$4:$B$271,'orig WPP2004'!$B$4:$CZ$265,'orig WPP2004'!CF$1)</f>
        <v>258263.65400000001</v>
      </c>
    </row>
    <row r="259" spans="2:109">
      <c r="B259" s="66">
        <v>924</v>
      </c>
      <c r="C259" s="67" t="s">
        <v>283</v>
      </c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51">
        <f>VLOOKUP($B$4:$B$271,'orig WPP2004'!$B$4:$CZ$265,'orig WPP2004'!D$1)</f>
        <v>77293.39</v>
      </c>
      <c r="AD259" s="51">
        <f>VLOOKUP($B$4:$B$271,'orig WPP2004'!$B$4:$CZ$265,'orig WPP2004'!E$1)</f>
        <v>77535.887000000002</v>
      </c>
      <c r="AE259" s="51">
        <f>VLOOKUP($B$4:$B$271,'orig WPP2004'!$B$4:$CZ$265,'orig WPP2004'!F$1)</f>
        <v>77827.565000000002</v>
      </c>
      <c r="AF259" s="51">
        <f>VLOOKUP($B$4:$B$271,'orig WPP2004'!$B$4:$CZ$265,'orig WPP2004'!G$1)</f>
        <v>78148.817999999999</v>
      </c>
      <c r="AG259" s="51">
        <f>VLOOKUP($B$4:$B$271,'orig WPP2004'!$B$4:$CZ$265,'orig WPP2004'!H$1)</f>
        <v>78486.714999999997</v>
      </c>
      <c r="AH259" s="51">
        <f>VLOOKUP($B$4:$B$271,'orig WPP2004'!$B$4:$CZ$265,'orig WPP2004'!I$1)</f>
        <v>78835.027000000002</v>
      </c>
      <c r="AI259" s="51">
        <f>VLOOKUP($B$4:$B$271,'orig WPP2004'!$B$4:$CZ$265,'orig WPP2004'!J$1)</f>
        <v>79194.62</v>
      </c>
      <c r="AJ259" s="51">
        <f>VLOOKUP($B$4:$B$271,'orig WPP2004'!$B$4:$CZ$265,'orig WPP2004'!K$1)</f>
        <v>79573.058000000005</v>
      </c>
      <c r="AK259" s="51">
        <f>VLOOKUP($B$4:$B$271,'orig WPP2004'!$B$4:$CZ$265,'orig WPP2004'!L$1)</f>
        <v>79983.343999999997</v>
      </c>
      <c r="AL259" s="51">
        <f>VLOOKUP($B$4:$B$271,'orig WPP2004'!$B$4:$CZ$265,'orig WPP2004'!M$1)</f>
        <v>80441.881000000008</v>
      </c>
      <c r="AM259" s="51">
        <f>VLOOKUP($B$4:$B$271,'orig WPP2004'!$B$4:$CZ$265,'orig WPP2004'!N$1)</f>
        <v>80962.285000000003</v>
      </c>
      <c r="AN259" s="51">
        <f>VLOOKUP($B$4:$B$271,'orig WPP2004'!$B$4:$CZ$265,'orig WPP2004'!O$1)</f>
        <v>81548.777999999991</v>
      </c>
      <c r="AO259" s="51">
        <f>VLOOKUP($B$4:$B$271,'orig WPP2004'!$B$4:$CZ$265,'orig WPP2004'!P$1)</f>
        <v>82190.432000000001</v>
      </c>
      <c r="AP259" s="51">
        <f>VLOOKUP($B$4:$B$271,'orig WPP2004'!$B$4:$CZ$265,'orig WPP2004'!Q$1)</f>
        <v>82858.672999999995</v>
      </c>
      <c r="AQ259" s="51">
        <f>VLOOKUP($B$4:$B$271,'orig WPP2004'!$B$4:$CZ$265,'orig WPP2004'!R$1)</f>
        <v>83514.324000000008</v>
      </c>
      <c r="AR259" s="51">
        <f>VLOOKUP($B$4:$B$271,'orig WPP2004'!$B$4:$CZ$265,'orig WPP2004'!S$1)</f>
        <v>84128.184999999998</v>
      </c>
      <c r="AS259" s="51">
        <f>VLOOKUP($B$4:$B$271,'orig WPP2004'!$B$4:$CZ$265,'orig WPP2004'!T$1)</f>
        <v>84688.807000000001</v>
      </c>
      <c r="AT259" s="51">
        <f>VLOOKUP($B$4:$B$271,'orig WPP2004'!$B$4:$CZ$265,'orig WPP2004'!U$1)</f>
        <v>85200.607000000004</v>
      </c>
      <c r="AU259" s="51">
        <f>VLOOKUP($B$4:$B$271,'orig WPP2004'!$B$4:$CZ$265,'orig WPP2004'!V$1)</f>
        <v>85669.673999999999</v>
      </c>
      <c r="AV259" s="51">
        <f>VLOOKUP($B$4:$B$271,'orig WPP2004'!$B$4:$CZ$265,'orig WPP2004'!W$1)</f>
        <v>86108.512000000002</v>
      </c>
      <c r="AW259" s="51">
        <f>VLOOKUP($B$4:$B$271,'orig WPP2004'!$B$4:$CZ$265,'orig WPP2004'!X$1)</f>
        <v>86525.967999999993</v>
      </c>
      <c r="AX259" s="51">
        <f>VLOOKUP($B$4:$B$271,'orig WPP2004'!$B$4:$CZ$265,'orig WPP2004'!Y$1)</f>
        <v>86924.228000000003</v>
      </c>
      <c r="AY259" s="51">
        <f>VLOOKUP($B$4:$B$271,'orig WPP2004'!$B$4:$CZ$265,'orig WPP2004'!Z$1)</f>
        <v>87298.368000000002</v>
      </c>
      <c r="AZ259" s="51">
        <f>VLOOKUP($B$4:$B$271,'orig WPP2004'!$B$4:$CZ$265,'orig WPP2004'!AA$1)</f>
        <v>87642.464000000007</v>
      </c>
      <c r="BA259" s="51">
        <f>VLOOKUP($B$4:$B$271,'orig WPP2004'!$B$4:$CZ$265,'orig WPP2004'!AB$1)</f>
        <v>87948.191999999981</v>
      </c>
      <c r="BB259" s="51">
        <f>VLOOKUP($B$4:$B$271,'orig WPP2004'!$B$4:$CZ$265,'orig WPP2004'!AC$1)</f>
        <v>88211.183000000005</v>
      </c>
      <c r="BC259" s="51">
        <f>VLOOKUP($B$4:$B$271,'orig WPP2004'!$B$4:$CZ$265,'orig WPP2004'!AD$1)</f>
        <v>88429.73</v>
      </c>
      <c r="BD259" s="51">
        <f>VLOOKUP($B$4:$B$271,'orig WPP2004'!$B$4:$CZ$265,'orig WPP2004'!AE$1)</f>
        <v>88610.718000000008</v>
      </c>
      <c r="BE259" s="51">
        <f>VLOOKUP($B$4:$B$271,'orig WPP2004'!$B$4:$CZ$265,'orig WPP2004'!AF$1)</f>
        <v>88769.04800000001</v>
      </c>
      <c r="BF259" s="51">
        <f>VLOOKUP($B$4:$B$271,'orig WPP2004'!$B$4:$CZ$265,'orig WPP2004'!AG$1)</f>
        <v>88924.764999999985</v>
      </c>
      <c r="BG259" s="51">
        <f>VLOOKUP($B$4:$B$271,'orig WPP2004'!$B$4:$CZ$265,'orig WPP2004'!AH$1)</f>
        <v>89093.201000000001</v>
      </c>
      <c r="BH259" s="51">
        <f>VLOOKUP($B$4:$B$271,'orig WPP2004'!$B$4:$CZ$265,'orig WPP2004'!AI$1)</f>
        <v>89278.537999999986</v>
      </c>
      <c r="BI259" s="51">
        <f>VLOOKUP($B$4:$B$271,'orig WPP2004'!$B$4:$CZ$265,'orig WPP2004'!AJ$1)</f>
        <v>89479.571999999986</v>
      </c>
      <c r="BJ259" s="51">
        <f>VLOOKUP($B$4:$B$271,'orig WPP2004'!$B$4:$CZ$265,'orig WPP2004'!AK$1)</f>
        <v>89699.329000000012</v>
      </c>
      <c r="BK259" s="51">
        <f>VLOOKUP($B$4:$B$271,'orig WPP2004'!$B$4:$CZ$265,'orig WPP2004'!AL$1)</f>
        <v>89939.574000000008</v>
      </c>
      <c r="BL259" s="51">
        <f>VLOOKUP($B$4:$B$271,'orig WPP2004'!$B$4:$CZ$265,'orig WPP2004'!AM$1)</f>
        <v>90200.517999999996</v>
      </c>
      <c r="BM259" s="51">
        <f>VLOOKUP($B$4:$B$271,'orig WPP2004'!$B$4:$CZ$265,'orig WPP2004'!AN$1)</f>
        <v>90486.118999999992</v>
      </c>
      <c r="BN259" s="51">
        <f>VLOOKUP($B$4:$B$271,'orig WPP2004'!$B$4:$CZ$265,'orig WPP2004'!AO$1)</f>
        <v>90794.517000000007</v>
      </c>
      <c r="BO259" s="51">
        <f>VLOOKUP($B$4:$B$271,'orig WPP2004'!$B$4:$CZ$265,'orig WPP2004'!AP$1)</f>
        <v>91112.686000000016</v>
      </c>
      <c r="BP259" s="51">
        <f>VLOOKUP($B$4:$B$271,'orig WPP2004'!$B$4:$CZ$265,'orig WPP2004'!AQ$1)</f>
        <v>91422.695000000007</v>
      </c>
      <c r="BQ259" s="51">
        <f>VLOOKUP($B$4:$B$271,'orig WPP2004'!$B$4:$CZ$265,'orig WPP2004'!AR$1)</f>
        <v>91711.845000000001</v>
      </c>
      <c r="BR259" s="51">
        <f>VLOOKUP($B$4:$B$271,'orig WPP2004'!$B$4:$CZ$265,'orig WPP2004'!AS$1)</f>
        <v>91975.898000000001</v>
      </c>
      <c r="BS259" s="51">
        <f>VLOOKUP($B$4:$B$271,'orig WPP2004'!$B$4:$CZ$265,'orig WPP2004'!AT$1)</f>
        <v>92219.123000000007</v>
      </c>
      <c r="BT259" s="51">
        <f>VLOOKUP($B$4:$B$271,'orig WPP2004'!$B$4:$CZ$265,'orig WPP2004'!AU$1)</f>
        <v>92447.96100000001</v>
      </c>
      <c r="BU259" s="51">
        <f>VLOOKUP($B$4:$B$271,'orig WPP2004'!$B$4:$CZ$265,'orig WPP2004'!AV$1)</f>
        <v>92672.638999999996</v>
      </c>
      <c r="BV259" s="51">
        <f>VLOOKUP($B$4:$B$271,'orig WPP2004'!$B$4:$CZ$265,'orig WPP2004'!AW$1)</f>
        <v>92901.244999999995</v>
      </c>
      <c r="BW259" s="51">
        <f>VLOOKUP($B$4:$B$271,'orig WPP2004'!$B$4:$CZ$265,'orig WPP2004'!AX$1)</f>
        <v>93133.501000000004</v>
      </c>
      <c r="BX259" s="51">
        <f>VLOOKUP($B$4:$B$271,'orig WPP2004'!$B$4:$CZ$265,'orig WPP2004'!AY$1)</f>
        <v>93368.4</v>
      </c>
      <c r="BY259" s="51">
        <f>VLOOKUP($B$4:$B$271,'orig WPP2004'!$B$4:$CZ$265,'orig WPP2004'!AZ$1)</f>
        <v>93612.467000000004</v>
      </c>
      <c r="BZ259" s="51">
        <f>VLOOKUP($B$4:$B$271,'orig WPP2004'!$B$4:$CZ$265,'orig WPP2004'!BA$1)</f>
        <v>93873.622000000003</v>
      </c>
      <c r="CA259" s="51">
        <f>VLOOKUP($B$4:$B$271,'orig WPP2004'!$B$4:$CZ$265,'orig WPP2004'!BB$1)</f>
        <v>94156.697999999989</v>
      </c>
      <c r="CB259" s="51">
        <f>VLOOKUP($B$4:$B$271,'orig WPP2004'!$B$4:$CZ$265,'orig WPP2004'!BC$1)</f>
        <v>94465.83600000001</v>
      </c>
      <c r="CC259" s="51">
        <f>VLOOKUP($B$4:$B$271,'orig WPP2004'!$B$4:$CZ$265,'orig WPP2004'!BD$1)</f>
        <v>94797.593000000008</v>
      </c>
      <c r="CD259" s="51">
        <f>VLOOKUP($B$4:$B$271,'orig WPP2004'!$B$4:$CZ$265,'orig WPP2004'!BE$1)</f>
        <v>95139.803</v>
      </c>
      <c r="CE259" s="51">
        <f>VLOOKUP($B$4:$B$271,'orig WPP2004'!$B$4:$CZ$265,'orig WPP2004'!BF$1)</f>
        <v>95475.402000000002</v>
      </c>
      <c r="CF259" s="51">
        <f>VLOOKUP($B$4:$B$271,'orig WPP2004'!$B$4:$CZ$265,'orig WPP2004'!BG$1)</f>
        <v>95792.229000000007</v>
      </c>
      <c r="CG259" s="51">
        <f>VLOOKUP($B$4:$B$271,'orig WPP2004'!$B$4:$CZ$265,'orig WPP2004'!BH$1)</f>
        <v>96086.130999999994</v>
      </c>
      <c r="CH259" s="51">
        <f>VLOOKUP($B$4:$B$271,'orig WPP2004'!$B$4:$CZ$265,'orig WPP2004'!BI$1)</f>
        <v>96361.112999999998</v>
      </c>
      <c r="CI259" s="51">
        <f>VLOOKUP($B$4:$B$271,'orig WPP2004'!$B$4:$CZ$265,'orig WPP2004'!BJ$1)</f>
        <v>96623.233000000007</v>
      </c>
      <c r="CJ259" s="51">
        <f>VLOOKUP($B$4:$B$271,'orig WPP2004'!$B$4:$CZ$265,'orig WPP2004'!BK$1)</f>
        <v>96882.118000000002</v>
      </c>
      <c r="CK259" s="51">
        <f>VLOOKUP($B$4:$B$271,'orig WPP2004'!$B$4:$CZ$265,'orig WPP2004'!BL$1)</f>
        <v>97145.091000000015</v>
      </c>
      <c r="CL259" s="51">
        <f>VLOOKUP($B$4:$B$271,'orig WPP2004'!$B$4:$CZ$265,'orig WPP2004'!BM$1)</f>
        <v>97413.175000000003</v>
      </c>
      <c r="CM259" s="51">
        <f>VLOOKUP($B$4:$B$271,'orig WPP2004'!$B$4:$CZ$265,'orig WPP2004'!BN$1)</f>
        <v>97684.786000000007</v>
      </c>
      <c r="CN259" s="51">
        <f>VLOOKUP($B$4:$B$271,'orig WPP2004'!$B$4:$CZ$265,'orig WPP2004'!BO$1)</f>
        <v>97961.618000000002</v>
      </c>
      <c r="CO259" s="51">
        <f>VLOOKUP($B$4:$B$271,'orig WPP2004'!$B$4:$CZ$265,'orig WPP2004'!BP$1)</f>
        <v>98245.182000000001</v>
      </c>
      <c r="CP259" s="51">
        <f>VLOOKUP($B$4:$B$271,'orig WPP2004'!$B$4:$CZ$265,'orig WPP2004'!BQ$1)</f>
        <v>98536.414999999994</v>
      </c>
      <c r="CQ259" s="51">
        <f>VLOOKUP($B$4:$B$271,'orig WPP2004'!$B$4:$CZ$265,'orig WPP2004'!BR$1)</f>
        <v>98835.751000000004</v>
      </c>
      <c r="CR259" s="51">
        <f>VLOOKUP($B$4:$B$271,'orig WPP2004'!$B$4:$CZ$265,'orig WPP2004'!BS$1)</f>
        <v>99142.756999999983</v>
      </c>
      <c r="CS259" s="51">
        <f>VLOOKUP($B$4:$B$271,'orig WPP2004'!$B$4:$CZ$265,'orig WPP2004'!BT$1)</f>
        <v>99456.17300000001</v>
      </c>
      <c r="CT259" s="51">
        <f>VLOOKUP($B$4:$B$271,'orig WPP2004'!$B$4:$CZ$265,'orig WPP2004'!BU$1)</f>
        <v>99774.111000000004</v>
      </c>
      <c r="CU259" s="51">
        <f>VLOOKUP($B$4:$B$271,'orig WPP2004'!$B$4:$CZ$265,'orig WPP2004'!BV$1)</f>
        <v>100094.63</v>
      </c>
      <c r="CV259" s="51">
        <f>VLOOKUP($B$4:$B$271,'orig WPP2004'!$B$4:$CZ$265,'orig WPP2004'!BW$1)</f>
        <v>100417.07100000001</v>
      </c>
      <c r="CW259" s="51">
        <f>VLOOKUP($B$4:$B$271,'orig WPP2004'!$B$4:$CZ$265,'orig WPP2004'!BX$1)</f>
        <v>100740.06600000002</v>
      </c>
      <c r="CX259" s="51">
        <f>VLOOKUP($B$4:$B$271,'orig WPP2004'!$B$4:$CZ$265,'orig WPP2004'!BY$1)</f>
        <v>101060.02399999999</v>
      </c>
      <c r="CY259" s="51">
        <f>VLOOKUP($B$4:$B$271,'orig WPP2004'!$B$4:$CZ$265,'orig WPP2004'!BZ$1)</f>
        <v>101372.52299999999</v>
      </c>
      <c r="CZ259" s="51">
        <f>VLOOKUP($B$4:$B$271,'orig WPP2004'!$B$4:$CZ$265,'orig WPP2004'!CA$1)</f>
        <v>101674.02400000002</v>
      </c>
      <c r="DA259" s="51">
        <f>VLOOKUP($B$4:$B$271,'orig WPP2004'!$B$4:$CZ$265,'orig WPP2004'!CB$1)</f>
        <v>101963.02799999999</v>
      </c>
      <c r="DB259" s="51">
        <f>VLOOKUP($B$4:$B$271,'orig WPP2004'!$B$4:$CZ$265,'orig WPP2004'!CC$1)</f>
        <v>102238.985</v>
      </c>
      <c r="DC259" s="51">
        <f>VLOOKUP($B$4:$B$271,'orig WPP2004'!$B$4:$CZ$265,'orig WPP2004'!CD$1)</f>
        <v>102500.58600000001</v>
      </c>
      <c r="DD259" s="51">
        <f>VLOOKUP($B$4:$B$271,'orig WPP2004'!$B$4:$CZ$265,'orig WPP2004'!CE$1)</f>
        <v>102746.75300000001</v>
      </c>
      <c r="DE259" s="51">
        <f>VLOOKUP($B$4:$B$271,'orig WPP2004'!$B$4:$CZ$265,'orig WPP2004'!CF$1)</f>
        <v>102976.826</v>
      </c>
    </row>
    <row r="260" spans="2:109">
      <c r="B260" s="66">
        <v>925</v>
      </c>
      <c r="C260" s="67" t="s">
        <v>297</v>
      </c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51">
        <f>VLOOKUP($B$4:$B$271,'orig WPP2004'!$B$4:$CZ$265,'orig WPP2004'!D$1)</f>
        <v>108996.31600000001</v>
      </c>
      <c r="AD260" s="51">
        <f>VLOOKUP($B$4:$B$271,'orig WPP2004'!$B$4:$CZ$265,'orig WPP2004'!E$1)</f>
        <v>109882.421</v>
      </c>
      <c r="AE260" s="51">
        <f>VLOOKUP($B$4:$B$271,'orig WPP2004'!$B$4:$CZ$265,'orig WPP2004'!F$1)</f>
        <v>110807.62900000002</v>
      </c>
      <c r="AF260" s="51">
        <f>VLOOKUP($B$4:$B$271,'orig WPP2004'!$B$4:$CZ$265,'orig WPP2004'!G$1)</f>
        <v>111744.88200000001</v>
      </c>
      <c r="AG260" s="51">
        <f>VLOOKUP($B$4:$B$271,'orig WPP2004'!$B$4:$CZ$265,'orig WPP2004'!H$1)</f>
        <v>112675.29700000001</v>
      </c>
      <c r="AH260" s="51">
        <f>VLOOKUP($B$4:$B$271,'orig WPP2004'!$B$4:$CZ$265,'orig WPP2004'!I$1)</f>
        <v>113588.19</v>
      </c>
      <c r="AI260" s="51">
        <f>VLOOKUP($B$4:$B$271,'orig WPP2004'!$B$4:$CZ$265,'orig WPP2004'!J$1)</f>
        <v>114481.486</v>
      </c>
      <c r="AJ260" s="51">
        <f>VLOOKUP($B$4:$B$271,'orig WPP2004'!$B$4:$CZ$265,'orig WPP2004'!K$1)</f>
        <v>115361.3</v>
      </c>
      <c r="AK260" s="51">
        <f>VLOOKUP($B$4:$B$271,'orig WPP2004'!$B$4:$CZ$265,'orig WPP2004'!L$1)</f>
        <v>116240.63400000001</v>
      </c>
      <c r="AL260" s="51">
        <f>VLOOKUP($B$4:$B$271,'orig WPP2004'!$B$4:$CZ$265,'orig WPP2004'!M$1)</f>
        <v>117137.23199999999</v>
      </c>
      <c r="AM260" s="51">
        <f>VLOOKUP($B$4:$B$271,'orig WPP2004'!$B$4:$CZ$265,'orig WPP2004'!N$1)</f>
        <v>118067.10400000001</v>
      </c>
      <c r="AN260" s="51">
        <f>VLOOKUP($B$4:$B$271,'orig WPP2004'!$B$4:$CZ$265,'orig WPP2004'!O$1)</f>
        <v>119037.60299999999</v>
      </c>
      <c r="AO260" s="51">
        <f>VLOOKUP($B$4:$B$271,'orig WPP2004'!$B$4:$CZ$265,'orig WPP2004'!P$1)</f>
        <v>120041.41200000001</v>
      </c>
      <c r="AP260" s="51">
        <f>VLOOKUP($B$4:$B$271,'orig WPP2004'!$B$4:$CZ$265,'orig WPP2004'!Q$1)</f>
        <v>121053.94799999999</v>
      </c>
      <c r="AQ260" s="51">
        <f>VLOOKUP($B$4:$B$271,'orig WPP2004'!$B$4:$CZ$265,'orig WPP2004'!R$1)</f>
        <v>122040.686</v>
      </c>
      <c r="AR260" s="51">
        <f>VLOOKUP($B$4:$B$271,'orig WPP2004'!$B$4:$CZ$265,'orig WPP2004'!S$1)</f>
        <v>122978.738</v>
      </c>
      <c r="AS260" s="51">
        <f>VLOOKUP($B$4:$B$271,'orig WPP2004'!$B$4:$CZ$265,'orig WPP2004'!T$1)</f>
        <v>123857.00899999999</v>
      </c>
      <c r="AT260" s="51">
        <f>VLOOKUP($B$4:$B$271,'orig WPP2004'!$B$4:$CZ$265,'orig WPP2004'!U$1)</f>
        <v>124688.38599999998</v>
      </c>
      <c r="AU260" s="51">
        <f>VLOOKUP($B$4:$B$271,'orig WPP2004'!$B$4:$CZ$265,'orig WPP2004'!V$1)</f>
        <v>125503.19699999999</v>
      </c>
      <c r="AV260" s="51">
        <f>VLOOKUP($B$4:$B$271,'orig WPP2004'!$B$4:$CZ$265,'orig WPP2004'!W$1)</f>
        <v>126344.673</v>
      </c>
      <c r="AW260" s="51">
        <f>VLOOKUP($B$4:$B$271,'orig WPP2004'!$B$4:$CZ$265,'orig WPP2004'!X$1)</f>
        <v>127243.66</v>
      </c>
      <c r="AX260" s="51">
        <f>VLOOKUP($B$4:$B$271,'orig WPP2004'!$B$4:$CZ$265,'orig WPP2004'!Y$1)</f>
        <v>128202.82399999999</v>
      </c>
      <c r="AY260" s="51">
        <f>VLOOKUP($B$4:$B$271,'orig WPP2004'!$B$4:$CZ$265,'orig WPP2004'!Z$1)</f>
        <v>129210.11500000001</v>
      </c>
      <c r="AZ260" s="51">
        <f>VLOOKUP($B$4:$B$271,'orig WPP2004'!$B$4:$CZ$265,'orig WPP2004'!AA$1)</f>
        <v>130262.59500000002</v>
      </c>
      <c r="BA260" s="51">
        <f>VLOOKUP($B$4:$B$271,'orig WPP2004'!$B$4:$CZ$265,'orig WPP2004'!AB$1)</f>
        <v>131353.283</v>
      </c>
      <c r="BB260" s="51">
        <f>VLOOKUP($B$4:$B$271,'orig WPP2004'!$B$4:$CZ$265,'orig WPP2004'!AC$1)</f>
        <v>132471.90700000001</v>
      </c>
      <c r="BC260" s="51">
        <f>VLOOKUP($B$4:$B$271,'orig WPP2004'!$B$4:$CZ$265,'orig WPP2004'!AD$1)</f>
        <v>133625.57</v>
      </c>
      <c r="BD260" s="51">
        <f>VLOOKUP($B$4:$B$271,'orig WPP2004'!$B$4:$CZ$265,'orig WPP2004'!AE$1)</f>
        <v>134802.45599999998</v>
      </c>
      <c r="BE260" s="51">
        <f>VLOOKUP($B$4:$B$271,'orig WPP2004'!$B$4:$CZ$265,'orig WPP2004'!AF$1)</f>
        <v>135950.17199999999</v>
      </c>
      <c r="BF260" s="51">
        <f>VLOOKUP($B$4:$B$271,'orig WPP2004'!$B$4:$CZ$265,'orig WPP2004'!AG$1)</f>
        <v>137000.05499999999</v>
      </c>
      <c r="BG260" s="51">
        <f>VLOOKUP($B$4:$B$271,'orig WPP2004'!$B$4:$CZ$265,'orig WPP2004'!AH$1)</f>
        <v>137904.57199999999</v>
      </c>
      <c r="BH260" s="51">
        <f>VLOOKUP($B$4:$B$271,'orig WPP2004'!$B$4:$CZ$265,'orig WPP2004'!AI$1)</f>
        <v>138640.02799999999</v>
      </c>
      <c r="BI260" s="51">
        <f>VLOOKUP($B$4:$B$271,'orig WPP2004'!$B$4:$CZ$265,'orig WPP2004'!AJ$1)</f>
        <v>139223.30900000001</v>
      </c>
      <c r="BJ260" s="51">
        <f>VLOOKUP($B$4:$B$271,'orig WPP2004'!$B$4:$CZ$265,'orig WPP2004'!AK$1)</f>
        <v>139698.02799999999</v>
      </c>
      <c r="BK260" s="51">
        <f>VLOOKUP($B$4:$B$271,'orig WPP2004'!$B$4:$CZ$265,'orig WPP2004'!AL$1)</f>
        <v>140129.55600000001</v>
      </c>
      <c r="BL260" s="51">
        <f>VLOOKUP($B$4:$B$271,'orig WPP2004'!$B$4:$CZ$265,'orig WPP2004'!AM$1)</f>
        <v>140565.75900000002</v>
      </c>
      <c r="BM260" s="51">
        <f>VLOOKUP($B$4:$B$271,'orig WPP2004'!$B$4:$CZ$265,'orig WPP2004'!AN$1)</f>
        <v>141023.55299999999</v>
      </c>
      <c r="BN260" s="51">
        <f>VLOOKUP($B$4:$B$271,'orig WPP2004'!$B$4:$CZ$265,'orig WPP2004'!AO$1)</f>
        <v>141490.11500000002</v>
      </c>
      <c r="BO260" s="51">
        <f>VLOOKUP($B$4:$B$271,'orig WPP2004'!$B$4:$CZ$265,'orig WPP2004'!AP$1)</f>
        <v>141948.47899999999</v>
      </c>
      <c r="BP260" s="51">
        <f>VLOOKUP($B$4:$B$271,'orig WPP2004'!$B$4:$CZ$265,'orig WPP2004'!AQ$1)</f>
        <v>142370.17199999999</v>
      </c>
      <c r="BQ260" s="51">
        <f>VLOOKUP($B$4:$B$271,'orig WPP2004'!$B$4:$CZ$265,'orig WPP2004'!AR$1)</f>
        <v>142736.82999999999</v>
      </c>
      <c r="BR260" s="51">
        <f>VLOOKUP($B$4:$B$271,'orig WPP2004'!$B$4:$CZ$265,'orig WPP2004'!AS$1)</f>
        <v>143047.52100000001</v>
      </c>
      <c r="BS260" s="51">
        <f>VLOOKUP($B$4:$B$271,'orig WPP2004'!$B$4:$CZ$265,'orig WPP2004'!AT$1)</f>
        <v>143318.26300000001</v>
      </c>
      <c r="BT260" s="51">
        <f>VLOOKUP($B$4:$B$271,'orig WPP2004'!$B$4:$CZ$265,'orig WPP2004'!AU$1)</f>
        <v>143568.05799999996</v>
      </c>
      <c r="BU260" s="51">
        <f>VLOOKUP($B$4:$B$271,'orig WPP2004'!$B$4:$CZ$265,'orig WPP2004'!AV$1)</f>
        <v>143822.81600000002</v>
      </c>
      <c r="BV260" s="51">
        <f>VLOOKUP($B$4:$B$271,'orig WPP2004'!$B$4:$CZ$265,'orig WPP2004'!AW$1)</f>
        <v>144103.19500000004</v>
      </c>
      <c r="BW260" s="51">
        <f>VLOOKUP($B$4:$B$271,'orig WPP2004'!$B$4:$CZ$265,'orig WPP2004'!AX$1)</f>
        <v>144408.038</v>
      </c>
      <c r="BX260" s="51">
        <f>VLOOKUP($B$4:$B$271,'orig WPP2004'!$B$4:$CZ$265,'orig WPP2004'!AY$1)</f>
        <v>144736.81599999999</v>
      </c>
      <c r="BY260" s="51">
        <f>VLOOKUP($B$4:$B$271,'orig WPP2004'!$B$4:$CZ$265,'orig WPP2004'!AZ$1)</f>
        <v>145110.39399999997</v>
      </c>
      <c r="BZ260" s="51">
        <f>VLOOKUP($B$4:$B$271,'orig WPP2004'!$B$4:$CZ$265,'orig WPP2004'!BA$1)</f>
        <v>145554.05500000002</v>
      </c>
      <c r="CA260" s="51">
        <f>VLOOKUP($B$4:$B$271,'orig WPP2004'!$B$4:$CZ$265,'orig WPP2004'!BB$1)</f>
        <v>146081.22399999999</v>
      </c>
      <c r="CB260" s="51">
        <f>VLOOKUP($B$4:$B$271,'orig WPP2004'!$B$4:$CZ$265,'orig WPP2004'!BC$1)</f>
        <v>146704.07200000004</v>
      </c>
      <c r="CC260" s="51">
        <f>VLOOKUP($B$4:$B$271,'orig WPP2004'!$B$4:$CZ$265,'orig WPP2004'!BD$1)</f>
        <v>147405.23100000003</v>
      </c>
      <c r="CD260" s="51">
        <f>VLOOKUP($B$4:$B$271,'orig WPP2004'!$B$4:$CZ$265,'orig WPP2004'!BE$1)</f>
        <v>148131.64000000001</v>
      </c>
      <c r="CE260" s="51">
        <f>VLOOKUP($B$4:$B$271,'orig WPP2004'!$B$4:$CZ$265,'orig WPP2004'!BF$1)</f>
        <v>148810.652</v>
      </c>
      <c r="CF260" s="51">
        <f>VLOOKUP($B$4:$B$271,'orig WPP2004'!$B$4:$CZ$265,'orig WPP2004'!BG$1)</f>
        <v>149389.00699999998</v>
      </c>
      <c r="CG260" s="51">
        <f>VLOOKUP($B$4:$B$271,'orig WPP2004'!$B$4:$CZ$265,'orig WPP2004'!BH$1)</f>
        <v>149847.08300000004</v>
      </c>
      <c r="CH260" s="51">
        <f>VLOOKUP($B$4:$B$271,'orig WPP2004'!$B$4:$CZ$265,'orig WPP2004'!BI$1)</f>
        <v>150196.065</v>
      </c>
      <c r="CI260" s="51">
        <f>VLOOKUP($B$4:$B$271,'orig WPP2004'!$B$4:$CZ$265,'orig WPP2004'!BJ$1)</f>
        <v>150451.58599999998</v>
      </c>
      <c r="CJ260" s="51">
        <f>VLOOKUP($B$4:$B$271,'orig WPP2004'!$B$4:$CZ$265,'orig WPP2004'!BK$1)</f>
        <v>150642.155</v>
      </c>
      <c r="CK260" s="51">
        <f>VLOOKUP($B$4:$B$271,'orig WPP2004'!$B$4:$CZ$265,'orig WPP2004'!BL$1)</f>
        <v>150789.36300000001</v>
      </c>
      <c r="CL260" s="51">
        <f>VLOOKUP($B$4:$B$271,'orig WPP2004'!$B$4:$CZ$265,'orig WPP2004'!BM$1)</f>
        <v>150895.03100000002</v>
      </c>
      <c r="CM260" s="51">
        <f>VLOOKUP($B$4:$B$271,'orig WPP2004'!$B$4:$CZ$265,'orig WPP2004'!BN$1)</f>
        <v>150952.66700000002</v>
      </c>
      <c r="CN260" s="51">
        <f>VLOOKUP($B$4:$B$271,'orig WPP2004'!$B$4:$CZ$265,'orig WPP2004'!BO$1)</f>
        <v>150966.66800000001</v>
      </c>
      <c r="CO260" s="51">
        <f>VLOOKUP($B$4:$B$271,'orig WPP2004'!$B$4:$CZ$265,'orig WPP2004'!BP$1)</f>
        <v>150941.38699999996</v>
      </c>
      <c r="CP260" s="51">
        <f>VLOOKUP($B$4:$B$271,'orig WPP2004'!$B$4:$CZ$265,'orig WPP2004'!BQ$1)</f>
        <v>150880.71199999997</v>
      </c>
      <c r="CQ260" s="51">
        <f>VLOOKUP($B$4:$B$271,'orig WPP2004'!$B$4:$CZ$265,'orig WPP2004'!BR$1)</f>
        <v>150788.39399999997</v>
      </c>
      <c r="CR260" s="51">
        <f>VLOOKUP($B$4:$B$271,'orig WPP2004'!$B$4:$CZ$265,'orig WPP2004'!BS$1)</f>
        <v>150667.24700000003</v>
      </c>
      <c r="CS260" s="51">
        <f>VLOOKUP($B$4:$B$271,'orig WPP2004'!$B$4:$CZ$265,'orig WPP2004'!BT$1)</f>
        <v>150518.92299999998</v>
      </c>
      <c r="CT260" s="51">
        <f>VLOOKUP($B$4:$B$271,'orig WPP2004'!$B$4:$CZ$265,'orig WPP2004'!BU$1)</f>
        <v>150344.40100000001</v>
      </c>
      <c r="CU260" s="51">
        <f>VLOOKUP($B$4:$B$271,'orig WPP2004'!$B$4:$CZ$265,'orig WPP2004'!BV$1)</f>
        <v>150145.04900000003</v>
      </c>
      <c r="CV260" s="51">
        <f>VLOOKUP($B$4:$B$271,'orig WPP2004'!$B$4:$CZ$265,'orig WPP2004'!BW$1)</f>
        <v>149922.75</v>
      </c>
      <c r="CW260" s="51">
        <f>VLOOKUP($B$4:$B$271,'orig WPP2004'!$B$4:$CZ$265,'orig WPP2004'!BX$1)</f>
        <v>149680.30399999997</v>
      </c>
      <c r="CX260" s="51">
        <f>VLOOKUP($B$4:$B$271,'orig WPP2004'!$B$4:$CZ$265,'orig WPP2004'!BY$1)</f>
        <v>149420.97200000004</v>
      </c>
      <c r="CY260" s="51">
        <f>VLOOKUP($B$4:$B$271,'orig WPP2004'!$B$4:$CZ$265,'orig WPP2004'!BZ$1)</f>
        <v>149148.405</v>
      </c>
      <c r="CZ260" s="51">
        <f>VLOOKUP($B$4:$B$271,'orig WPP2004'!$B$4:$CZ$265,'orig WPP2004'!CA$1)</f>
        <v>148865.57999999999</v>
      </c>
      <c r="DA260" s="51">
        <f>VLOOKUP($B$4:$B$271,'orig WPP2004'!$B$4:$CZ$265,'orig WPP2004'!CB$1)</f>
        <v>148574.144</v>
      </c>
      <c r="DB260" s="51">
        <f>VLOOKUP($B$4:$B$271,'orig WPP2004'!$B$4:$CZ$265,'orig WPP2004'!CC$1)</f>
        <v>148275.00699999998</v>
      </c>
      <c r="DC260" s="51">
        <f>VLOOKUP($B$4:$B$271,'orig WPP2004'!$B$4:$CZ$265,'orig WPP2004'!CD$1)</f>
        <v>147969.35999999999</v>
      </c>
      <c r="DD260" s="51">
        <f>VLOOKUP($B$4:$B$271,'orig WPP2004'!$B$4:$CZ$265,'orig WPP2004'!CE$1)</f>
        <v>147658.08300000001</v>
      </c>
      <c r="DE260" s="51">
        <f>VLOOKUP($B$4:$B$271,'orig WPP2004'!$B$4:$CZ$265,'orig WPP2004'!CF$1)</f>
        <v>147341.74300000002</v>
      </c>
    </row>
    <row r="261" spans="2:109">
      <c r="B261" s="66">
        <v>926</v>
      </c>
      <c r="C261" s="67" t="s">
        <v>75</v>
      </c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51">
        <f>VLOOKUP($B$4:$B$271,'orig WPP2004'!$B$4:$CZ$265,'orig WPP2004'!D$1)</f>
        <v>140916.43</v>
      </c>
      <c r="AD261" s="51">
        <f>VLOOKUP($B$4:$B$271,'orig WPP2004'!$B$4:$CZ$265,'orig WPP2004'!E$1)</f>
        <v>141651.17800000004</v>
      </c>
      <c r="AE261" s="51">
        <f>VLOOKUP($B$4:$B$271,'orig WPP2004'!$B$4:$CZ$265,'orig WPP2004'!F$1)</f>
        <v>142534.85399999999</v>
      </c>
      <c r="AF261" s="51">
        <f>VLOOKUP($B$4:$B$271,'orig WPP2004'!$B$4:$CZ$265,'orig WPP2004'!G$1)</f>
        <v>143516.02900000004</v>
      </c>
      <c r="AG261" s="51">
        <f>VLOOKUP($B$4:$B$271,'orig WPP2004'!$B$4:$CZ$265,'orig WPP2004'!H$1)</f>
        <v>144558.28900000002</v>
      </c>
      <c r="AH261" s="51">
        <f>VLOOKUP($B$4:$B$271,'orig WPP2004'!$B$4:$CZ$265,'orig WPP2004'!I$1)</f>
        <v>145640.22800000003</v>
      </c>
      <c r="AI261" s="51">
        <f>VLOOKUP($B$4:$B$271,'orig WPP2004'!$B$4:$CZ$265,'orig WPP2004'!J$1)</f>
        <v>146756.32</v>
      </c>
      <c r="AJ261" s="51">
        <f>VLOOKUP($B$4:$B$271,'orig WPP2004'!$B$4:$CZ$265,'orig WPP2004'!K$1)</f>
        <v>147916.05900000001</v>
      </c>
      <c r="AK261" s="51">
        <f>VLOOKUP($B$4:$B$271,'orig WPP2004'!$B$4:$CZ$265,'orig WPP2004'!L$1)</f>
        <v>149141.27300000002</v>
      </c>
      <c r="AL261" s="51">
        <f>VLOOKUP($B$4:$B$271,'orig WPP2004'!$B$4:$CZ$265,'orig WPP2004'!M$1)</f>
        <v>150461.71</v>
      </c>
      <c r="AM261" s="51">
        <f>VLOOKUP($B$4:$B$271,'orig WPP2004'!$B$4:$CZ$265,'orig WPP2004'!N$1)</f>
        <v>151901.71299999999</v>
      </c>
      <c r="AN261" s="51">
        <f>VLOOKUP($B$4:$B$271,'orig WPP2004'!$B$4:$CZ$265,'orig WPP2004'!O$1)</f>
        <v>153466.02399999998</v>
      </c>
      <c r="AO261" s="51">
        <f>VLOOKUP($B$4:$B$271,'orig WPP2004'!$B$4:$CZ$265,'orig WPP2004'!P$1)</f>
        <v>155127.38500000001</v>
      </c>
      <c r="AP261" s="51">
        <f>VLOOKUP($B$4:$B$271,'orig WPP2004'!$B$4:$CZ$265,'orig WPP2004'!Q$1)</f>
        <v>156821.17900000003</v>
      </c>
      <c r="AQ261" s="51">
        <f>VLOOKUP($B$4:$B$271,'orig WPP2004'!$B$4:$CZ$265,'orig WPP2004'!R$1)</f>
        <v>158460.54999999999</v>
      </c>
      <c r="AR261" s="51">
        <f>VLOOKUP($B$4:$B$271,'orig WPP2004'!$B$4:$CZ$265,'orig WPP2004'!S$1)</f>
        <v>159980.73699999996</v>
      </c>
      <c r="AS261" s="51">
        <f>VLOOKUP($B$4:$B$271,'orig WPP2004'!$B$4:$CZ$265,'orig WPP2004'!T$1)</f>
        <v>161355.14799999999</v>
      </c>
      <c r="AT261" s="51">
        <f>VLOOKUP($B$4:$B$271,'orig WPP2004'!$B$4:$CZ$265,'orig WPP2004'!U$1)</f>
        <v>162592.43199999997</v>
      </c>
      <c r="AU261" s="51">
        <f>VLOOKUP($B$4:$B$271,'orig WPP2004'!$B$4:$CZ$265,'orig WPP2004'!V$1)</f>
        <v>163706.68300000002</v>
      </c>
      <c r="AV261" s="51">
        <f>VLOOKUP($B$4:$B$271,'orig WPP2004'!$B$4:$CZ$265,'orig WPP2004'!W$1)</f>
        <v>164726.76199999999</v>
      </c>
      <c r="AW261" s="51">
        <f>VLOOKUP($B$4:$B$271,'orig WPP2004'!$B$4:$CZ$265,'orig WPP2004'!X$1)</f>
        <v>165673.508</v>
      </c>
      <c r="AX261" s="51">
        <f>VLOOKUP($B$4:$B$271,'orig WPP2004'!$B$4:$CZ$265,'orig WPP2004'!Y$1)</f>
        <v>166551.726</v>
      </c>
      <c r="AY261" s="51">
        <f>VLOOKUP($B$4:$B$271,'orig WPP2004'!$B$4:$CZ$265,'orig WPP2004'!Z$1)</f>
        <v>167351.19699999999</v>
      </c>
      <c r="AZ261" s="51">
        <f>VLOOKUP($B$4:$B$271,'orig WPP2004'!$B$4:$CZ$265,'orig WPP2004'!AA$1)</f>
        <v>168061.68</v>
      </c>
      <c r="BA261" s="51">
        <f>VLOOKUP($B$4:$B$271,'orig WPP2004'!$B$4:$CZ$265,'orig WPP2004'!AB$1)</f>
        <v>168668.47099999999</v>
      </c>
      <c r="BB261" s="51">
        <f>VLOOKUP($B$4:$B$271,'orig WPP2004'!$B$4:$CZ$265,'orig WPP2004'!AC$1)</f>
        <v>169164.70199999999</v>
      </c>
      <c r="BC261" s="51">
        <f>VLOOKUP($B$4:$B$271,'orig WPP2004'!$B$4:$CZ$265,'orig WPP2004'!AD$1)</f>
        <v>169554.26800000001</v>
      </c>
      <c r="BD261" s="51">
        <f>VLOOKUP($B$4:$B$271,'orig WPP2004'!$B$4:$CZ$265,'orig WPP2004'!AE$1)</f>
        <v>169853.73300000001</v>
      </c>
      <c r="BE261" s="51">
        <f>VLOOKUP($B$4:$B$271,'orig WPP2004'!$B$4:$CZ$265,'orig WPP2004'!AF$1)</f>
        <v>170085.65199999997</v>
      </c>
      <c r="BF261" s="51">
        <f>VLOOKUP($B$4:$B$271,'orig WPP2004'!$B$4:$CZ$265,'orig WPP2004'!AG$1)</f>
        <v>170279.342</v>
      </c>
      <c r="BG261" s="51">
        <f>VLOOKUP($B$4:$B$271,'orig WPP2004'!$B$4:$CZ$265,'orig WPP2004'!AH$1)</f>
        <v>170461.74099999998</v>
      </c>
      <c r="BH261" s="51">
        <f>VLOOKUP($B$4:$B$271,'orig WPP2004'!$B$4:$CZ$265,'orig WPP2004'!AI$1)</f>
        <v>170637.00899999999</v>
      </c>
      <c r="BI261" s="51">
        <f>VLOOKUP($B$4:$B$271,'orig WPP2004'!$B$4:$CZ$265,'orig WPP2004'!AJ$1)</f>
        <v>170817.45799999998</v>
      </c>
      <c r="BJ261" s="51">
        <f>VLOOKUP($B$4:$B$271,'orig WPP2004'!$B$4:$CZ$265,'orig WPP2004'!AK$1)</f>
        <v>171047.405</v>
      </c>
      <c r="BK261" s="51">
        <f>VLOOKUP($B$4:$B$271,'orig WPP2004'!$B$4:$CZ$265,'orig WPP2004'!AL$1)</f>
        <v>171381.01099999997</v>
      </c>
      <c r="BL261" s="51">
        <f>VLOOKUP($B$4:$B$271,'orig WPP2004'!$B$4:$CZ$265,'orig WPP2004'!AM$1)</f>
        <v>171855.42599999998</v>
      </c>
      <c r="BM261" s="51">
        <f>VLOOKUP($B$4:$B$271,'orig WPP2004'!$B$4:$CZ$265,'orig WPP2004'!AN$1)</f>
        <v>172484.86300000001</v>
      </c>
      <c r="BN261" s="51">
        <f>VLOOKUP($B$4:$B$271,'orig WPP2004'!$B$4:$CZ$265,'orig WPP2004'!AO$1)</f>
        <v>173255.62400000001</v>
      </c>
      <c r="BO261" s="51">
        <f>VLOOKUP($B$4:$B$271,'orig WPP2004'!$B$4:$CZ$265,'orig WPP2004'!AP$1)</f>
        <v>174140.226</v>
      </c>
      <c r="BP261" s="51">
        <f>VLOOKUP($B$4:$B$271,'orig WPP2004'!$B$4:$CZ$265,'orig WPP2004'!AQ$1)</f>
        <v>175096.23499999999</v>
      </c>
      <c r="BQ261" s="51">
        <f>VLOOKUP($B$4:$B$271,'orig WPP2004'!$B$4:$CZ$265,'orig WPP2004'!AR$1)</f>
        <v>176087.08700000003</v>
      </c>
      <c r="BR261" s="51">
        <f>VLOOKUP($B$4:$B$271,'orig WPP2004'!$B$4:$CZ$265,'orig WPP2004'!AS$1)</f>
        <v>177110.671</v>
      </c>
      <c r="BS261" s="51">
        <f>VLOOKUP($B$4:$B$271,'orig WPP2004'!$B$4:$CZ$265,'orig WPP2004'!AT$1)</f>
        <v>178160.55100000004</v>
      </c>
      <c r="BT261" s="51">
        <f>VLOOKUP($B$4:$B$271,'orig WPP2004'!$B$4:$CZ$265,'orig WPP2004'!AU$1)</f>
        <v>179190.18299999999</v>
      </c>
      <c r="BU261" s="51">
        <f>VLOOKUP($B$4:$B$271,'orig WPP2004'!$B$4:$CZ$265,'orig WPP2004'!AV$1)</f>
        <v>180142.20799999996</v>
      </c>
      <c r="BV261" s="51">
        <f>VLOOKUP($B$4:$B$271,'orig WPP2004'!$B$4:$CZ$265,'orig WPP2004'!AW$1)</f>
        <v>180976.69500000001</v>
      </c>
      <c r="BW261" s="51">
        <f>VLOOKUP($B$4:$B$271,'orig WPP2004'!$B$4:$CZ$265,'orig WPP2004'!AX$1)</f>
        <v>181669.61200000002</v>
      </c>
      <c r="BX261" s="51">
        <f>VLOOKUP($B$4:$B$271,'orig WPP2004'!$B$4:$CZ$265,'orig WPP2004'!AY$1)</f>
        <v>182231.84400000001</v>
      </c>
      <c r="BY261" s="51">
        <f>VLOOKUP($B$4:$B$271,'orig WPP2004'!$B$4:$CZ$265,'orig WPP2004'!AZ$1)</f>
        <v>182702.39899999998</v>
      </c>
      <c r="BZ261" s="51">
        <f>VLOOKUP($B$4:$B$271,'orig WPP2004'!$B$4:$CZ$265,'orig WPP2004'!BA$1)</f>
        <v>183140.44200000001</v>
      </c>
      <c r="CA261" s="51">
        <f>VLOOKUP($B$4:$B$271,'orig WPP2004'!$B$4:$CZ$265,'orig WPP2004'!BB$1)</f>
        <v>183589.03200000004</v>
      </c>
      <c r="CB261" s="51">
        <f>VLOOKUP($B$4:$B$271,'orig WPP2004'!$B$4:$CZ$265,'orig WPP2004'!BC$1)</f>
        <v>184059.79099999997</v>
      </c>
      <c r="CC261" s="51">
        <f>VLOOKUP($B$4:$B$271,'orig WPP2004'!$B$4:$CZ$265,'orig WPP2004'!BD$1)</f>
        <v>184539.19900000002</v>
      </c>
      <c r="CD261" s="51">
        <f>VLOOKUP($B$4:$B$271,'orig WPP2004'!$B$4:$CZ$265,'orig WPP2004'!BE$1)</f>
        <v>185015.17600000001</v>
      </c>
      <c r="CE261" s="51">
        <f>VLOOKUP($B$4:$B$271,'orig WPP2004'!$B$4:$CZ$265,'orig WPP2004'!BF$1)</f>
        <v>185466.9</v>
      </c>
      <c r="CF261" s="51">
        <f>VLOOKUP($B$4:$B$271,'orig WPP2004'!$B$4:$CZ$265,'orig WPP2004'!BG$1)</f>
        <v>185879.42200000002</v>
      </c>
      <c r="CG261" s="51">
        <f>VLOOKUP($B$4:$B$271,'orig WPP2004'!$B$4:$CZ$265,'orig WPP2004'!BH$1)</f>
        <v>186251.89499999996</v>
      </c>
      <c r="CH261" s="51">
        <f>VLOOKUP($B$4:$B$271,'orig WPP2004'!$B$4:$CZ$265,'orig WPP2004'!BI$1)</f>
        <v>186591.41200000004</v>
      </c>
      <c r="CI261" s="51">
        <f>VLOOKUP($B$4:$B$271,'orig WPP2004'!$B$4:$CZ$265,'orig WPP2004'!BJ$1)</f>
        <v>186900.14600000001</v>
      </c>
      <c r="CJ261" s="51">
        <f>VLOOKUP($B$4:$B$271,'orig WPP2004'!$B$4:$CZ$265,'orig WPP2004'!BK$1)</f>
        <v>187181.87899999999</v>
      </c>
      <c r="CK261" s="51">
        <f>VLOOKUP($B$4:$B$271,'orig WPP2004'!$B$4:$CZ$265,'orig WPP2004'!BL$1)</f>
        <v>187439.91099999999</v>
      </c>
      <c r="CL261" s="51">
        <f>VLOOKUP($B$4:$B$271,'orig WPP2004'!$B$4:$CZ$265,'orig WPP2004'!BM$1)</f>
        <v>187674.435</v>
      </c>
      <c r="CM261" s="51">
        <f>VLOOKUP($B$4:$B$271,'orig WPP2004'!$B$4:$CZ$265,'orig WPP2004'!BN$1)</f>
        <v>187885.95499999999</v>
      </c>
      <c r="CN261" s="51">
        <f>VLOOKUP($B$4:$B$271,'orig WPP2004'!$B$4:$CZ$265,'orig WPP2004'!BO$1)</f>
        <v>188078.62299999999</v>
      </c>
      <c r="CO261" s="51">
        <f>VLOOKUP($B$4:$B$271,'orig WPP2004'!$B$4:$CZ$265,'orig WPP2004'!BP$1)</f>
        <v>188257.61700000003</v>
      </c>
      <c r="CP261" s="51">
        <f>VLOOKUP($B$4:$B$271,'orig WPP2004'!$B$4:$CZ$265,'orig WPP2004'!BQ$1)</f>
        <v>188426.78700000001</v>
      </c>
      <c r="CQ261" s="51">
        <f>VLOOKUP($B$4:$B$271,'orig WPP2004'!$B$4:$CZ$265,'orig WPP2004'!BR$1)</f>
        <v>188587.899</v>
      </c>
      <c r="CR261" s="51">
        <f>VLOOKUP($B$4:$B$271,'orig WPP2004'!$B$4:$CZ$265,'orig WPP2004'!BS$1)</f>
        <v>188740.67099999997</v>
      </c>
      <c r="CS261" s="51">
        <f>VLOOKUP($B$4:$B$271,'orig WPP2004'!$B$4:$CZ$265,'orig WPP2004'!BT$1)</f>
        <v>188884.31299999999</v>
      </c>
      <c r="CT261" s="51">
        <f>VLOOKUP($B$4:$B$271,'orig WPP2004'!$B$4:$CZ$265,'orig WPP2004'!BU$1)</f>
        <v>189017.07699999999</v>
      </c>
      <c r="CU261" s="51">
        <f>VLOOKUP($B$4:$B$271,'orig WPP2004'!$B$4:$CZ$265,'orig WPP2004'!BV$1)</f>
        <v>189137.54399999999</v>
      </c>
      <c r="CV261" s="51">
        <f>VLOOKUP($B$4:$B$271,'orig WPP2004'!$B$4:$CZ$265,'orig WPP2004'!BW$1)</f>
        <v>189245.58599999998</v>
      </c>
      <c r="CW261" s="51">
        <f>VLOOKUP($B$4:$B$271,'orig WPP2004'!$B$4:$CZ$265,'orig WPP2004'!BX$1)</f>
        <v>189341.39700000003</v>
      </c>
      <c r="CX261" s="51">
        <f>VLOOKUP($B$4:$B$271,'orig WPP2004'!$B$4:$CZ$265,'orig WPP2004'!BY$1)</f>
        <v>189424.09399999998</v>
      </c>
      <c r="CY261" s="51">
        <f>VLOOKUP($B$4:$B$271,'orig WPP2004'!$B$4:$CZ$265,'orig WPP2004'!BZ$1)</f>
        <v>189492.601</v>
      </c>
      <c r="CZ261" s="51">
        <f>VLOOKUP($B$4:$B$271,'orig WPP2004'!$B$4:$CZ$265,'orig WPP2004'!CA$1)</f>
        <v>189545.91300000003</v>
      </c>
      <c r="DA261" s="51">
        <f>VLOOKUP($B$4:$B$271,'orig WPP2004'!$B$4:$CZ$265,'orig WPP2004'!CB$1)</f>
        <v>189583.709</v>
      </c>
      <c r="DB261" s="51">
        <f>VLOOKUP($B$4:$B$271,'orig WPP2004'!$B$4:$CZ$265,'orig WPP2004'!CC$1)</f>
        <v>189605.41899999999</v>
      </c>
      <c r="DC261" s="51">
        <f>VLOOKUP($B$4:$B$271,'orig WPP2004'!$B$4:$CZ$265,'orig WPP2004'!CD$1)</f>
        <v>189609.508</v>
      </c>
      <c r="DD261" s="51">
        <f>VLOOKUP($B$4:$B$271,'orig WPP2004'!$B$4:$CZ$265,'orig WPP2004'!CE$1)</f>
        <v>189594.13300000003</v>
      </c>
      <c r="DE261" s="51">
        <f>VLOOKUP($B$4:$B$271,'orig WPP2004'!$B$4:$CZ$265,'orig WPP2004'!CF$1)</f>
        <v>189557.97500000001</v>
      </c>
    </row>
    <row r="262" spans="2:109">
      <c r="B262" s="66">
        <v>927</v>
      </c>
      <c r="C262" s="67" t="s">
        <v>137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51">
        <f>VLOOKUP($B$4:$B$271,'orig WPP2004'!$B$4:$CZ$265,'orig WPP2004'!D$1)</f>
        <v>10126.996999999999</v>
      </c>
      <c r="AD262" s="51">
        <f>VLOOKUP($B$4:$B$271,'orig WPP2004'!$B$4:$CZ$265,'orig WPP2004'!E$1)</f>
        <v>10362.27</v>
      </c>
      <c r="AE262" s="51">
        <f>VLOOKUP($B$4:$B$271,'orig WPP2004'!$B$4:$CZ$265,'orig WPP2004'!F$1)</f>
        <v>10602.208000000001</v>
      </c>
      <c r="AF262" s="51">
        <f>VLOOKUP($B$4:$B$271,'orig WPP2004'!$B$4:$CZ$265,'orig WPP2004'!G$1)</f>
        <v>10845.096000000001</v>
      </c>
      <c r="AG262" s="51">
        <f>VLOOKUP($B$4:$B$271,'orig WPP2004'!$B$4:$CZ$265,'orig WPP2004'!H$1)</f>
        <v>11090.014999999999</v>
      </c>
      <c r="AH262" s="51">
        <f>VLOOKUP($B$4:$B$271,'orig WPP2004'!$B$4:$CZ$265,'orig WPP2004'!I$1)</f>
        <v>11336.844999999999</v>
      </c>
      <c r="AI262" s="51">
        <f>VLOOKUP($B$4:$B$271,'orig WPP2004'!$B$4:$CZ$265,'orig WPP2004'!J$1)</f>
        <v>11586.32</v>
      </c>
      <c r="AJ262" s="51">
        <f>VLOOKUP($B$4:$B$271,'orig WPP2004'!$B$4:$CZ$265,'orig WPP2004'!K$1)</f>
        <v>11839.975999999999</v>
      </c>
      <c r="AK262" s="51">
        <f>VLOOKUP($B$4:$B$271,'orig WPP2004'!$B$4:$CZ$265,'orig WPP2004'!L$1)</f>
        <v>12099.972</v>
      </c>
      <c r="AL262" s="51">
        <f>VLOOKUP($B$4:$B$271,'orig WPP2004'!$B$4:$CZ$265,'orig WPP2004'!M$1)</f>
        <v>12368.808999999999</v>
      </c>
      <c r="AM262" s="51">
        <f>VLOOKUP($B$4:$B$271,'orig WPP2004'!$B$4:$CZ$265,'orig WPP2004'!N$1)</f>
        <v>12648.475999999999</v>
      </c>
      <c r="AN262" s="51">
        <f>VLOOKUP($B$4:$B$271,'orig WPP2004'!$B$4:$CZ$265,'orig WPP2004'!O$1)</f>
        <v>12939.525</v>
      </c>
      <c r="AO262" s="51">
        <f>VLOOKUP($B$4:$B$271,'orig WPP2004'!$B$4:$CZ$265,'orig WPP2004'!P$1)</f>
        <v>13240.280999999999</v>
      </c>
      <c r="AP262" s="51">
        <f>VLOOKUP($B$4:$B$271,'orig WPP2004'!$B$4:$CZ$265,'orig WPP2004'!Q$1)</f>
        <v>13546.493</v>
      </c>
      <c r="AQ262" s="51">
        <f>VLOOKUP($B$4:$B$271,'orig WPP2004'!$B$4:$CZ$265,'orig WPP2004'!R$1)</f>
        <v>13852.309000000001</v>
      </c>
      <c r="AR262" s="51">
        <f>VLOOKUP($B$4:$B$271,'orig WPP2004'!$B$4:$CZ$265,'orig WPP2004'!S$1)</f>
        <v>14153.134</v>
      </c>
      <c r="AS262" s="51">
        <f>VLOOKUP($B$4:$B$271,'orig WPP2004'!$B$4:$CZ$265,'orig WPP2004'!T$1)</f>
        <v>14447.635</v>
      </c>
      <c r="AT262" s="51">
        <f>VLOOKUP($B$4:$B$271,'orig WPP2004'!$B$4:$CZ$265,'orig WPP2004'!U$1)</f>
        <v>14735.824999999999</v>
      </c>
      <c r="AU262" s="51">
        <f>VLOOKUP($B$4:$B$271,'orig WPP2004'!$B$4:$CZ$265,'orig WPP2004'!V$1)</f>
        <v>15016.129000000001</v>
      </c>
      <c r="AV262" s="51">
        <f>VLOOKUP($B$4:$B$271,'orig WPP2004'!$B$4:$CZ$265,'orig WPP2004'!W$1)</f>
        <v>15287.142</v>
      </c>
      <c r="AW262" s="51">
        <f>VLOOKUP($B$4:$B$271,'orig WPP2004'!$B$4:$CZ$265,'orig WPP2004'!X$1)</f>
        <v>15547.964</v>
      </c>
      <c r="AX262" s="51">
        <f>VLOOKUP($B$4:$B$271,'orig WPP2004'!$B$4:$CZ$265,'orig WPP2004'!Y$1)</f>
        <v>15798.075999999999</v>
      </c>
      <c r="AY262" s="51">
        <f>VLOOKUP($B$4:$B$271,'orig WPP2004'!$B$4:$CZ$265,'orig WPP2004'!Z$1)</f>
        <v>16037.751</v>
      </c>
      <c r="AZ262" s="51">
        <f>VLOOKUP($B$4:$B$271,'orig WPP2004'!$B$4:$CZ$265,'orig WPP2004'!AA$1)</f>
        <v>16268.095000000001</v>
      </c>
      <c r="BA262" s="51">
        <f>VLOOKUP($B$4:$B$271,'orig WPP2004'!$B$4:$CZ$265,'orig WPP2004'!AB$1)</f>
        <v>16490.82</v>
      </c>
      <c r="BB262" s="51">
        <f>VLOOKUP($B$4:$B$271,'orig WPP2004'!$B$4:$CZ$265,'orig WPP2004'!AC$1)</f>
        <v>16707.611000000001</v>
      </c>
      <c r="BC262" s="51">
        <f>VLOOKUP($B$4:$B$271,'orig WPP2004'!$B$4:$CZ$265,'orig WPP2004'!AD$1)</f>
        <v>16918.983</v>
      </c>
      <c r="BD262" s="51">
        <f>VLOOKUP($B$4:$B$271,'orig WPP2004'!$B$4:$CZ$265,'orig WPP2004'!AE$1)</f>
        <v>17125.951000000001</v>
      </c>
      <c r="BE262" s="51">
        <f>VLOOKUP($B$4:$B$271,'orig WPP2004'!$B$4:$CZ$265,'orig WPP2004'!AF$1)</f>
        <v>17331.404999999999</v>
      </c>
      <c r="BF262" s="51">
        <f>VLOOKUP($B$4:$B$271,'orig WPP2004'!$B$4:$CZ$265,'orig WPP2004'!AG$1)</f>
        <v>17538.89</v>
      </c>
      <c r="BG262" s="51">
        <f>VLOOKUP($B$4:$B$271,'orig WPP2004'!$B$4:$CZ$265,'orig WPP2004'!AH$1)</f>
        <v>17751.231</v>
      </c>
      <c r="BH262" s="51">
        <f>VLOOKUP($B$4:$B$271,'orig WPP2004'!$B$4:$CZ$265,'orig WPP2004'!AI$1)</f>
        <v>17969.174999999999</v>
      </c>
      <c r="BI262" s="51">
        <f>VLOOKUP($B$4:$B$271,'orig WPP2004'!$B$4:$CZ$265,'orig WPP2004'!AJ$1)</f>
        <v>18193.023000000001</v>
      </c>
      <c r="BJ262" s="51">
        <f>VLOOKUP($B$4:$B$271,'orig WPP2004'!$B$4:$CZ$265,'orig WPP2004'!AK$1)</f>
        <v>18424.460999999999</v>
      </c>
      <c r="BK262" s="51">
        <f>VLOOKUP($B$4:$B$271,'orig WPP2004'!$B$4:$CZ$265,'orig WPP2004'!AL$1)</f>
        <v>18665.226000000002</v>
      </c>
      <c r="BL262" s="51">
        <f>VLOOKUP($B$4:$B$271,'orig WPP2004'!$B$4:$CZ$265,'orig WPP2004'!AM$1)</f>
        <v>18916.218000000001</v>
      </c>
      <c r="BM262" s="51">
        <f>VLOOKUP($B$4:$B$271,'orig WPP2004'!$B$4:$CZ$265,'orig WPP2004'!AN$1)</f>
        <v>19178.580999999998</v>
      </c>
      <c r="BN262" s="51">
        <f>VLOOKUP($B$4:$B$271,'orig WPP2004'!$B$4:$CZ$265,'orig WPP2004'!AO$1)</f>
        <v>19451.231</v>
      </c>
      <c r="BO262" s="51">
        <f>VLOOKUP($B$4:$B$271,'orig WPP2004'!$B$4:$CZ$265,'orig WPP2004'!AP$1)</f>
        <v>19729.973999999998</v>
      </c>
      <c r="BP262" s="51">
        <f>VLOOKUP($B$4:$B$271,'orig WPP2004'!$B$4:$CZ$265,'orig WPP2004'!AQ$1)</f>
        <v>20009.011000000002</v>
      </c>
      <c r="BQ262" s="51">
        <f>VLOOKUP($B$4:$B$271,'orig WPP2004'!$B$4:$CZ$265,'orig WPP2004'!AR$1)</f>
        <v>20284.066000000003</v>
      </c>
      <c r="BR262" s="51">
        <f>VLOOKUP($B$4:$B$271,'orig WPP2004'!$B$4:$CZ$265,'orig WPP2004'!AS$1)</f>
        <v>20553.595000000001</v>
      </c>
      <c r="BS262" s="51">
        <f>VLOOKUP($B$4:$B$271,'orig WPP2004'!$B$4:$CZ$265,'orig WPP2004'!AT$1)</f>
        <v>20818.436000000002</v>
      </c>
      <c r="BT262" s="51">
        <f>VLOOKUP($B$4:$B$271,'orig WPP2004'!$B$4:$CZ$265,'orig WPP2004'!AU$1)</f>
        <v>21079.62</v>
      </c>
      <c r="BU262" s="51">
        <f>VLOOKUP($B$4:$B$271,'orig WPP2004'!$B$4:$CZ$265,'orig WPP2004'!AV$1)</f>
        <v>21339.135999999999</v>
      </c>
      <c r="BV262" s="51">
        <f>VLOOKUP($B$4:$B$271,'orig WPP2004'!$B$4:$CZ$265,'orig WPP2004'!AW$1)</f>
        <v>21598.47</v>
      </c>
      <c r="BW262" s="51">
        <f>VLOOKUP($B$4:$B$271,'orig WPP2004'!$B$4:$CZ$265,'orig WPP2004'!AX$1)</f>
        <v>21857.326000000001</v>
      </c>
      <c r="BX262" s="51">
        <f>VLOOKUP($B$4:$B$271,'orig WPP2004'!$B$4:$CZ$265,'orig WPP2004'!AY$1)</f>
        <v>22115.063000000002</v>
      </c>
      <c r="BY262" s="51">
        <f>VLOOKUP($B$4:$B$271,'orig WPP2004'!$B$4:$CZ$265,'orig WPP2004'!AZ$1)</f>
        <v>22372.449000000001</v>
      </c>
      <c r="BZ262" s="51">
        <f>VLOOKUP($B$4:$B$271,'orig WPP2004'!$B$4:$CZ$265,'orig WPP2004'!BA$1)</f>
        <v>22630.465</v>
      </c>
      <c r="CA262" s="51">
        <f>VLOOKUP($B$4:$B$271,'orig WPP2004'!$B$4:$CZ$265,'orig WPP2004'!BB$1)</f>
        <v>22889.659</v>
      </c>
      <c r="CB262" s="51">
        <f>VLOOKUP($B$4:$B$271,'orig WPP2004'!$B$4:$CZ$265,'orig WPP2004'!BC$1)</f>
        <v>23150.639000000003</v>
      </c>
      <c r="CC262" s="51">
        <f>VLOOKUP($B$4:$B$271,'orig WPP2004'!$B$4:$CZ$265,'orig WPP2004'!BD$1)</f>
        <v>23412.826999999997</v>
      </c>
      <c r="CD262" s="51">
        <f>VLOOKUP($B$4:$B$271,'orig WPP2004'!$B$4:$CZ$265,'orig WPP2004'!BE$1)</f>
        <v>23674.132999999998</v>
      </c>
      <c r="CE262" s="51">
        <f>VLOOKUP($B$4:$B$271,'orig WPP2004'!$B$4:$CZ$265,'orig WPP2004'!BF$1)</f>
        <v>23931.688999999998</v>
      </c>
      <c r="CF262" s="51">
        <f>VLOOKUP($B$4:$B$271,'orig WPP2004'!$B$4:$CZ$265,'orig WPP2004'!BG$1)</f>
        <v>24183.512999999999</v>
      </c>
      <c r="CG262" s="51">
        <f>VLOOKUP($B$4:$B$271,'orig WPP2004'!$B$4:$CZ$265,'orig WPP2004'!BH$1)</f>
        <v>24428.853000000003</v>
      </c>
      <c r="CH262" s="51">
        <f>VLOOKUP($B$4:$B$271,'orig WPP2004'!$B$4:$CZ$265,'orig WPP2004'!BI$1)</f>
        <v>24668.557000000001</v>
      </c>
      <c r="CI262" s="51">
        <f>VLOOKUP($B$4:$B$271,'orig WPP2004'!$B$4:$CZ$265,'orig WPP2004'!BJ$1)</f>
        <v>24904.249000000003</v>
      </c>
      <c r="CJ262" s="51">
        <f>VLOOKUP($B$4:$B$271,'orig WPP2004'!$B$4:$CZ$265,'orig WPP2004'!BK$1)</f>
        <v>25138.343000000001</v>
      </c>
      <c r="CK262" s="51">
        <f>VLOOKUP($B$4:$B$271,'orig WPP2004'!$B$4:$CZ$265,'orig WPP2004'!BL$1)</f>
        <v>25372.663999999997</v>
      </c>
      <c r="CL262" s="51">
        <f>VLOOKUP($B$4:$B$271,'orig WPP2004'!$B$4:$CZ$265,'orig WPP2004'!BM$1)</f>
        <v>25607.508000000002</v>
      </c>
      <c r="CM262" s="51">
        <f>VLOOKUP($B$4:$B$271,'orig WPP2004'!$B$4:$CZ$265,'orig WPP2004'!BN$1)</f>
        <v>25842.521000000001</v>
      </c>
      <c r="CN262" s="51">
        <f>VLOOKUP($B$4:$B$271,'orig WPP2004'!$B$4:$CZ$265,'orig WPP2004'!BO$1)</f>
        <v>26078.088000000003</v>
      </c>
      <c r="CO262" s="51">
        <f>VLOOKUP($B$4:$B$271,'orig WPP2004'!$B$4:$CZ$265,'orig WPP2004'!BP$1)</f>
        <v>26314.508000000002</v>
      </c>
      <c r="CP262" s="51">
        <f>VLOOKUP($B$4:$B$271,'orig WPP2004'!$B$4:$CZ$265,'orig WPP2004'!BQ$1)</f>
        <v>26551.893</v>
      </c>
      <c r="CQ262" s="51">
        <f>VLOOKUP($B$4:$B$271,'orig WPP2004'!$B$4:$CZ$265,'orig WPP2004'!BR$1)</f>
        <v>26790.397000000001</v>
      </c>
      <c r="CR262" s="51">
        <f>VLOOKUP($B$4:$B$271,'orig WPP2004'!$B$4:$CZ$265,'orig WPP2004'!BS$1)</f>
        <v>27029.732000000004</v>
      </c>
      <c r="CS262" s="51">
        <f>VLOOKUP($B$4:$B$271,'orig WPP2004'!$B$4:$CZ$265,'orig WPP2004'!BT$1)</f>
        <v>27268.964</v>
      </c>
      <c r="CT262" s="51">
        <f>VLOOKUP($B$4:$B$271,'orig WPP2004'!$B$4:$CZ$265,'orig WPP2004'!BU$1)</f>
        <v>27506.807000000001</v>
      </c>
      <c r="CU262" s="51">
        <f>VLOOKUP($B$4:$B$271,'orig WPP2004'!$B$4:$CZ$265,'orig WPP2004'!BV$1)</f>
        <v>27742.202000000001</v>
      </c>
      <c r="CV262" s="51">
        <f>VLOOKUP($B$4:$B$271,'orig WPP2004'!$B$4:$CZ$265,'orig WPP2004'!BW$1)</f>
        <v>27974.7</v>
      </c>
      <c r="CW262" s="51">
        <f>VLOOKUP($B$4:$B$271,'orig WPP2004'!$B$4:$CZ$265,'orig WPP2004'!BX$1)</f>
        <v>28204.095999999998</v>
      </c>
      <c r="CX262" s="51">
        <f>VLOOKUP($B$4:$B$271,'orig WPP2004'!$B$4:$CZ$265,'orig WPP2004'!BY$1)</f>
        <v>28429.85</v>
      </c>
      <c r="CY262" s="51">
        <f>VLOOKUP($B$4:$B$271,'orig WPP2004'!$B$4:$CZ$265,'orig WPP2004'!BZ$1)</f>
        <v>28651.434000000001</v>
      </c>
      <c r="CZ262" s="51">
        <f>VLOOKUP($B$4:$B$271,'orig WPP2004'!$B$4:$CZ$265,'orig WPP2004'!CA$1)</f>
        <v>28868.377</v>
      </c>
      <c r="DA262" s="51">
        <f>VLOOKUP($B$4:$B$271,'orig WPP2004'!$B$4:$CZ$265,'orig WPP2004'!CB$1)</f>
        <v>29080.387999999999</v>
      </c>
      <c r="DB262" s="51">
        <f>VLOOKUP($B$4:$B$271,'orig WPP2004'!$B$4:$CZ$265,'orig WPP2004'!CC$1)</f>
        <v>29287.191999999995</v>
      </c>
      <c r="DC262" s="51">
        <f>VLOOKUP($B$4:$B$271,'orig WPP2004'!$B$4:$CZ$265,'orig WPP2004'!CD$1)</f>
        <v>29488.399000000001</v>
      </c>
      <c r="DD262" s="51">
        <f>VLOOKUP($B$4:$B$271,'orig WPP2004'!$B$4:$CZ$265,'orig WPP2004'!CE$1)</f>
        <v>29683.625999999997</v>
      </c>
      <c r="DE262" s="51">
        <f>VLOOKUP($B$4:$B$271,'orig WPP2004'!$B$4:$CZ$265,'orig WPP2004'!CF$1)</f>
        <v>29872.620999999999</v>
      </c>
    </row>
    <row r="263" spans="2:109">
      <c r="B263" s="66">
        <v>928</v>
      </c>
      <c r="C263" s="67" t="s">
        <v>140</v>
      </c>
      <c r="AC263" s="51">
        <f>VLOOKUP($B$4:$B$271,'orig WPP2004'!$B$4:$CZ$265,'orig WPP2004'!D$1)</f>
        <v>2289.413</v>
      </c>
      <c r="AD263" s="51">
        <f>VLOOKUP($B$4:$B$271,'orig WPP2004'!$B$4:$CZ$265,'orig WPP2004'!E$1)</f>
        <v>2323.0020000000004</v>
      </c>
      <c r="AE263" s="51">
        <f>VLOOKUP($B$4:$B$271,'orig WPP2004'!$B$4:$CZ$265,'orig WPP2004'!F$1)</f>
        <v>2359.5039999999999</v>
      </c>
      <c r="AF263" s="51">
        <f>VLOOKUP($B$4:$B$271,'orig WPP2004'!$B$4:$CZ$265,'orig WPP2004'!G$1)</f>
        <v>2398.4940000000001</v>
      </c>
      <c r="AG263" s="51">
        <f>VLOOKUP($B$4:$B$271,'orig WPP2004'!$B$4:$CZ$265,'orig WPP2004'!H$1)</f>
        <v>2439.694</v>
      </c>
      <c r="AH263" s="51">
        <f>VLOOKUP($B$4:$B$271,'orig WPP2004'!$B$4:$CZ$265,'orig WPP2004'!I$1)</f>
        <v>2482.9570000000003</v>
      </c>
      <c r="AI263" s="51">
        <f>VLOOKUP($B$4:$B$271,'orig WPP2004'!$B$4:$CZ$265,'orig WPP2004'!J$1)</f>
        <v>2528.2870000000003</v>
      </c>
      <c r="AJ263" s="51">
        <f>VLOOKUP($B$4:$B$271,'orig WPP2004'!$B$4:$CZ$265,'orig WPP2004'!K$1)</f>
        <v>2575.8319999999999</v>
      </c>
      <c r="AK263" s="51">
        <f>VLOOKUP($B$4:$B$271,'orig WPP2004'!$B$4:$CZ$265,'orig WPP2004'!L$1)</f>
        <v>2625.8469999999998</v>
      </c>
      <c r="AL263" s="51">
        <f>VLOOKUP($B$4:$B$271,'orig WPP2004'!$B$4:$CZ$265,'orig WPP2004'!M$1)</f>
        <v>2678.67</v>
      </c>
      <c r="AM263" s="51">
        <f>VLOOKUP($B$4:$B$271,'orig WPP2004'!$B$4:$CZ$265,'orig WPP2004'!N$1)</f>
        <v>2734.6030000000001</v>
      </c>
      <c r="AN263" s="51">
        <f>VLOOKUP($B$4:$B$271,'orig WPP2004'!$B$4:$CZ$265,'orig WPP2004'!O$1)</f>
        <v>2793.7750000000001</v>
      </c>
      <c r="AO263" s="51">
        <f>VLOOKUP($B$4:$B$271,'orig WPP2004'!$B$4:$CZ$265,'orig WPP2004'!P$1)</f>
        <v>2856.0510000000004</v>
      </c>
      <c r="AP263" s="51">
        <f>VLOOKUP($B$4:$B$271,'orig WPP2004'!$B$4:$CZ$265,'orig WPP2004'!Q$1)</f>
        <v>2920.9720000000002</v>
      </c>
      <c r="AQ263" s="51">
        <f>VLOOKUP($B$4:$B$271,'orig WPP2004'!$B$4:$CZ$265,'orig WPP2004'!R$1)</f>
        <v>2987.8940000000002</v>
      </c>
      <c r="AR263" s="51">
        <f>VLOOKUP($B$4:$B$271,'orig WPP2004'!$B$4:$CZ$265,'orig WPP2004'!S$1)</f>
        <v>3056.375</v>
      </c>
      <c r="AS263" s="51">
        <f>VLOOKUP($B$4:$B$271,'orig WPP2004'!$B$4:$CZ$265,'orig WPP2004'!T$1)</f>
        <v>3126.22</v>
      </c>
      <c r="AT263" s="51">
        <f>VLOOKUP($B$4:$B$271,'orig WPP2004'!$B$4:$CZ$265,'orig WPP2004'!U$1)</f>
        <v>3197.6289999999999</v>
      </c>
      <c r="AU263" s="51">
        <f>VLOOKUP($B$4:$B$271,'orig WPP2004'!$B$4:$CZ$265,'orig WPP2004'!V$1)</f>
        <v>3271.0190000000002</v>
      </c>
      <c r="AV263" s="51">
        <f>VLOOKUP($B$4:$B$271,'orig WPP2004'!$B$4:$CZ$265,'orig WPP2004'!W$1)</f>
        <v>3347.0030000000002</v>
      </c>
      <c r="AW263" s="51">
        <f>VLOOKUP($B$4:$B$271,'orig WPP2004'!$B$4:$CZ$265,'orig WPP2004'!X$1)</f>
        <v>3426.02</v>
      </c>
      <c r="AX263" s="51">
        <f>VLOOKUP($B$4:$B$271,'orig WPP2004'!$B$4:$CZ$265,'orig WPP2004'!Y$1)</f>
        <v>3508.2089999999998</v>
      </c>
      <c r="AY263" s="51">
        <f>VLOOKUP($B$4:$B$271,'orig WPP2004'!$B$4:$CZ$265,'orig WPP2004'!Z$1)</f>
        <v>3593.4229999999998</v>
      </c>
      <c r="AZ263" s="51">
        <f>VLOOKUP($B$4:$B$271,'orig WPP2004'!$B$4:$CZ$265,'orig WPP2004'!AA$1)</f>
        <v>3681.45</v>
      </c>
      <c r="BA263" s="51">
        <f>VLOOKUP($B$4:$B$271,'orig WPP2004'!$B$4:$CZ$265,'orig WPP2004'!AB$1)</f>
        <v>3771.9780000000001</v>
      </c>
      <c r="BB263" s="51">
        <f>VLOOKUP($B$4:$B$271,'orig WPP2004'!$B$4:$CZ$265,'orig WPP2004'!AC$1)</f>
        <v>3864.7719999999999</v>
      </c>
      <c r="BC263" s="51">
        <f>VLOOKUP($B$4:$B$271,'orig WPP2004'!$B$4:$CZ$265,'orig WPP2004'!AD$1)</f>
        <v>3959.596</v>
      </c>
      <c r="BD263" s="51">
        <f>VLOOKUP($B$4:$B$271,'orig WPP2004'!$B$4:$CZ$265,'orig WPP2004'!AE$1)</f>
        <v>4056.4859999999999</v>
      </c>
      <c r="BE263" s="51">
        <f>VLOOKUP($B$4:$B$271,'orig WPP2004'!$B$4:$CZ$265,'orig WPP2004'!AF$1)</f>
        <v>4155.7870000000003</v>
      </c>
      <c r="BF263" s="51">
        <f>VLOOKUP($B$4:$B$271,'orig WPP2004'!$B$4:$CZ$265,'orig WPP2004'!AG$1)</f>
        <v>4257.9920000000002</v>
      </c>
      <c r="BG263" s="51">
        <f>VLOOKUP($B$4:$B$271,'orig WPP2004'!$B$4:$CZ$265,'orig WPP2004'!AH$1)</f>
        <v>4363.3429999999998</v>
      </c>
      <c r="BH263" s="51">
        <f>VLOOKUP($B$4:$B$271,'orig WPP2004'!$B$4:$CZ$265,'orig WPP2004'!AI$1)</f>
        <v>4472.3999999999996</v>
      </c>
      <c r="BI263" s="51">
        <f>VLOOKUP($B$4:$B$271,'orig WPP2004'!$B$4:$CZ$265,'orig WPP2004'!AJ$1)</f>
        <v>4584.8050000000003</v>
      </c>
      <c r="BJ263" s="51">
        <f>VLOOKUP($B$4:$B$271,'orig WPP2004'!$B$4:$CZ$265,'orig WPP2004'!AK$1)</f>
        <v>4698.8040000000001</v>
      </c>
      <c r="BK263" s="51">
        <f>VLOOKUP($B$4:$B$271,'orig WPP2004'!$B$4:$CZ$265,'orig WPP2004'!AL$1)</f>
        <v>4812.0219999999999</v>
      </c>
      <c r="BL263" s="51">
        <f>VLOOKUP($B$4:$B$271,'orig WPP2004'!$B$4:$CZ$265,'orig WPP2004'!AM$1)</f>
        <v>4922.9790000000003</v>
      </c>
      <c r="BM263" s="51">
        <f>VLOOKUP($B$4:$B$271,'orig WPP2004'!$B$4:$CZ$265,'orig WPP2004'!AN$1)</f>
        <v>5030.66</v>
      </c>
      <c r="BN263" s="51">
        <f>VLOOKUP($B$4:$B$271,'orig WPP2004'!$B$4:$CZ$265,'orig WPP2004'!AO$1)</f>
        <v>5136.1530000000002</v>
      </c>
      <c r="BO263" s="51">
        <f>VLOOKUP($B$4:$B$271,'orig WPP2004'!$B$4:$CZ$265,'orig WPP2004'!AP$1)</f>
        <v>5242.6210000000001</v>
      </c>
      <c r="BP263" s="51">
        <f>VLOOKUP($B$4:$B$271,'orig WPP2004'!$B$4:$CZ$265,'orig WPP2004'!AQ$1)</f>
        <v>5354.4859999999999</v>
      </c>
      <c r="BQ263" s="51">
        <f>VLOOKUP($B$4:$B$271,'orig WPP2004'!$B$4:$CZ$265,'orig WPP2004'!AR$1)</f>
        <v>5474.8370000000004</v>
      </c>
      <c r="BR263" s="51">
        <f>VLOOKUP($B$4:$B$271,'orig WPP2004'!$B$4:$CZ$265,'orig WPP2004'!AS$1)</f>
        <v>5604.6850000000004</v>
      </c>
      <c r="BS263" s="51">
        <f>VLOOKUP($B$4:$B$271,'orig WPP2004'!$B$4:$CZ$265,'orig WPP2004'!AT$1)</f>
        <v>5742.8029999999999</v>
      </c>
      <c r="BT263" s="51">
        <f>VLOOKUP($B$4:$B$271,'orig WPP2004'!$B$4:$CZ$265,'orig WPP2004'!AU$1)</f>
        <v>5887.2839999999997</v>
      </c>
      <c r="BU263" s="51">
        <f>VLOOKUP($B$4:$B$271,'orig WPP2004'!$B$4:$CZ$265,'orig WPP2004'!AV$1)</f>
        <v>6035.2130000000006</v>
      </c>
      <c r="BV263" s="51">
        <f>VLOOKUP($B$4:$B$271,'orig WPP2004'!$B$4:$CZ$265,'orig WPP2004'!AW$1)</f>
        <v>6184.3119999999999</v>
      </c>
      <c r="BW263" s="51">
        <f>VLOOKUP($B$4:$B$271,'orig WPP2004'!$B$4:$CZ$265,'orig WPP2004'!AX$1)</f>
        <v>6334.0309999999999</v>
      </c>
      <c r="BX263" s="51">
        <f>VLOOKUP($B$4:$B$271,'orig WPP2004'!$B$4:$CZ$265,'orig WPP2004'!AY$1)</f>
        <v>6484.5859999999993</v>
      </c>
      <c r="BY263" s="51">
        <f>VLOOKUP($B$4:$B$271,'orig WPP2004'!$B$4:$CZ$265,'orig WPP2004'!AZ$1)</f>
        <v>6635.3189999999995</v>
      </c>
      <c r="BZ263" s="51">
        <f>VLOOKUP($B$4:$B$271,'orig WPP2004'!$B$4:$CZ$265,'orig WPP2004'!BA$1)</f>
        <v>6785.6460000000006</v>
      </c>
      <c r="CA263" s="51">
        <f>VLOOKUP($B$4:$B$271,'orig WPP2004'!$B$4:$CZ$265,'orig WPP2004'!BB$1)</f>
        <v>6935.0860000000002</v>
      </c>
      <c r="CB263" s="51">
        <f>VLOOKUP($B$4:$B$271,'orig WPP2004'!$B$4:$CZ$265,'orig WPP2004'!BC$1)</f>
        <v>7083.23</v>
      </c>
      <c r="CC263" s="51">
        <f>VLOOKUP($B$4:$B$271,'orig WPP2004'!$B$4:$CZ$265,'orig WPP2004'!BD$1)</f>
        <v>7229.8369999999995</v>
      </c>
      <c r="CD263" s="51">
        <f>VLOOKUP($B$4:$B$271,'orig WPP2004'!$B$4:$CZ$265,'orig WPP2004'!BE$1)</f>
        <v>7374.89</v>
      </c>
      <c r="CE263" s="51">
        <f>VLOOKUP($B$4:$B$271,'orig WPP2004'!$B$4:$CZ$265,'orig WPP2004'!BF$1)</f>
        <v>7518.5020000000004</v>
      </c>
      <c r="CF263" s="51">
        <f>VLOOKUP($B$4:$B$271,'orig WPP2004'!$B$4:$CZ$265,'orig WPP2004'!BG$1)</f>
        <v>7660.7909999999993</v>
      </c>
      <c r="CG263" s="51">
        <f>VLOOKUP($B$4:$B$271,'orig WPP2004'!$B$4:$CZ$265,'orig WPP2004'!BH$1)</f>
        <v>7801.7020000000002</v>
      </c>
      <c r="CH263" s="51">
        <f>VLOOKUP($B$4:$B$271,'orig WPP2004'!$B$4:$CZ$265,'orig WPP2004'!BI$1)</f>
        <v>7941.2339999999995</v>
      </c>
      <c r="CI263" s="51">
        <f>VLOOKUP($B$4:$B$271,'orig WPP2004'!$B$4:$CZ$265,'orig WPP2004'!BJ$1)</f>
        <v>8079.6710000000003</v>
      </c>
      <c r="CJ263" s="51">
        <f>VLOOKUP($B$4:$B$271,'orig WPP2004'!$B$4:$CZ$265,'orig WPP2004'!BK$1)</f>
        <v>8217.402</v>
      </c>
      <c r="CK263" s="51">
        <f>VLOOKUP($B$4:$B$271,'orig WPP2004'!$B$4:$CZ$265,'orig WPP2004'!BL$1)</f>
        <v>8354.76</v>
      </c>
      <c r="CL263" s="51">
        <f>VLOOKUP($B$4:$B$271,'orig WPP2004'!$B$4:$CZ$265,'orig WPP2004'!BM$1)</f>
        <v>8491.853000000001</v>
      </c>
      <c r="CM263" s="51">
        <f>VLOOKUP($B$4:$B$271,'orig WPP2004'!$B$4:$CZ$265,'orig WPP2004'!BN$1)</f>
        <v>8628.7639999999992</v>
      </c>
      <c r="CN263" s="51">
        <f>VLOOKUP($B$4:$B$271,'orig WPP2004'!$B$4:$CZ$265,'orig WPP2004'!BO$1)</f>
        <v>8765.7939999999999</v>
      </c>
      <c r="CO263" s="51">
        <f>VLOOKUP($B$4:$B$271,'orig WPP2004'!$B$4:$CZ$265,'orig WPP2004'!BP$1)</f>
        <v>8903.2749999999996</v>
      </c>
      <c r="CP263" s="51">
        <f>VLOOKUP($B$4:$B$271,'orig WPP2004'!$B$4:$CZ$265,'orig WPP2004'!BQ$1)</f>
        <v>9041.4590000000007</v>
      </c>
      <c r="CQ263" s="51">
        <f>VLOOKUP($B$4:$B$271,'orig WPP2004'!$B$4:$CZ$265,'orig WPP2004'!BR$1)</f>
        <v>9180.3799999999992</v>
      </c>
      <c r="CR263" s="51">
        <f>VLOOKUP($B$4:$B$271,'orig WPP2004'!$B$4:$CZ$265,'orig WPP2004'!BS$1)</f>
        <v>9320.0159999999996</v>
      </c>
      <c r="CS263" s="51">
        <f>VLOOKUP($B$4:$B$271,'orig WPP2004'!$B$4:$CZ$265,'orig WPP2004'!BT$1)</f>
        <v>9460.487000000001</v>
      </c>
      <c r="CT263" s="51">
        <f>VLOOKUP($B$4:$B$271,'orig WPP2004'!$B$4:$CZ$265,'orig WPP2004'!BU$1)</f>
        <v>9601.8940000000002</v>
      </c>
      <c r="CU263" s="51">
        <f>VLOOKUP($B$4:$B$271,'orig WPP2004'!$B$4:$CZ$265,'orig WPP2004'!BV$1)</f>
        <v>9744.2360000000008</v>
      </c>
      <c r="CV263" s="51">
        <f>VLOOKUP($B$4:$B$271,'orig WPP2004'!$B$4:$CZ$265,'orig WPP2004'!BW$1)</f>
        <v>9887.5120000000006</v>
      </c>
      <c r="CW263" s="51">
        <f>VLOOKUP($B$4:$B$271,'orig WPP2004'!$B$4:$CZ$265,'orig WPP2004'!BX$1)</f>
        <v>10031.463</v>
      </c>
      <c r="CX263" s="51">
        <f>VLOOKUP($B$4:$B$271,'orig WPP2004'!$B$4:$CZ$265,'orig WPP2004'!BY$1)</f>
        <v>10175.478999999999</v>
      </c>
      <c r="CY263" s="51">
        <f>VLOOKUP($B$4:$B$271,'orig WPP2004'!$B$4:$CZ$265,'orig WPP2004'!BZ$1)</f>
        <v>10318.764999999999</v>
      </c>
      <c r="CZ263" s="51">
        <f>VLOOKUP($B$4:$B$271,'orig WPP2004'!$B$4:$CZ$265,'orig WPP2004'!CA$1)</f>
        <v>10460.674999999999</v>
      </c>
      <c r="DA263" s="51">
        <f>VLOOKUP($B$4:$B$271,'orig WPP2004'!$B$4:$CZ$265,'orig WPP2004'!CB$1)</f>
        <v>10600.93</v>
      </c>
      <c r="DB263" s="51">
        <f>VLOOKUP($B$4:$B$271,'orig WPP2004'!$B$4:$CZ$265,'orig WPP2004'!CC$1)</f>
        <v>10739.417000000001</v>
      </c>
      <c r="DC263" s="51">
        <f>VLOOKUP($B$4:$B$271,'orig WPP2004'!$B$4:$CZ$265,'orig WPP2004'!CD$1)</f>
        <v>10875.861999999999</v>
      </c>
      <c r="DD263" s="51">
        <f>VLOOKUP($B$4:$B$271,'orig WPP2004'!$B$4:$CZ$265,'orig WPP2004'!CE$1)</f>
        <v>11010.002</v>
      </c>
      <c r="DE263" s="51">
        <f>VLOOKUP($B$4:$B$271,'orig WPP2004'!$B$4:$CZ$265,'orig WPP2004'!CF$1)</f>
        <v>11141.635999999999</v>
      </c>
    </row>
    <row r="264" spans="2:109">
      <c r="B264" s="66">
        <v>931</v>
      </c>
      <c r="C264" s="67" t="s">
        <v>490</v>
      </c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51">
        <f>VLOOKUP($B$4:$B$271,'orig WPP2004'!$B$4:$CZ$265,'orig WPP2004'!D$1)</f>
        <v>112994.81</v>
      </c>
      <c r="AD264" s="51">
        <f>VLOOKUP($B$4:$B$271,'orig WPP2004'!$B$4:$CZ$265,'orig WPP2004'!E$1)</f>
        <v>116138.796</v>
      </c>
      <c r="AE264" s="51">
        <f>VLOOKUP($B$4:$B$271,'orig WPP2004'!$B$4:$CZ$265,'orig WPP2004'!F$1)</f>
        <v>119401.69700000001</v>
      </c>
      <c r="AF264" s="51">
        <f>VLOOKUP($B$4:$B$271,'orig WPP2004'!$B$4:$CZ$265,'orig WPP2004'!G$1)</f>
        <v>122755.38100000001</v>
      </c>
      <c r="AG264" s="51">
        <f>VLOOKUP($B$4:$B$271,'orig WPP2004'!$B$4:$CZ$265,'orig WPP2004'!H$1)</f>
        <v>126181.486</v>
      </c>
      <c r="AH264" s="51">
        <f>VLOOKUP($B$4:$B$271,'orig WPP2004'!$B$4:$CZ$265,'orig WPP2004'!I$1)</f>
        <v>129671.41400000002</v>
      </c>
      <c r="AI264" s="51">
        <f>VLOOKUP($B$4:$B$271,'orig WPP2004'!$B$4:$CZ$265,'orig WPP2004'!J$1)</f>
        <v>133226.92700000003</v>
      </c>
      <c r="AJ264" s="51">
        <f>VLOOKUP($B$4:$B$271,'orig WPP2004'!$B$4:$CZ$265,'orig WPP2004'!K$1)</f>
        <v>136859.541</v>
      </c>
      <c r="AK264" s="51">
        <f>VLOOKUP($B$4:$B$271,'orig WPP2004'!$B$4:$CZ$265,'orig WPP2004'!L$1)</f>
        <v>140588.80900000001</v>
      </c>
      <c r="AL264" s="51">
        <f>VLOOKUP($B$4:$B$271,'orig WPP2004'!$B$4:$CZ$265,'orig WPP2004'!M$1)</f>
        <v>144439.36699999997</v>
      </c>
      <c r="AM264" s="51">
        <f>VLOOKUP($B$4:$B$271,'orig WPP2004'!$B$4:$CZ$265,'orig WPP2004'!N$1)</f>
        <v>148432.20199999999</v>
      </c>
      <c r="AN264" s="51">
        <f>VLOOKUP($B$4:$B$271,'orig WPP2004'!$B$4:$CZ$265,'orig WPP2004'!O$1)</f>
        <v>152575.31099999993</v>
      </c>
      <c r="AO264" s="51">
        <f>VLOOKUP($B$4:$B$271,'orig WPP2004'!$B$4:$CZ$265,'orig WPP2004'!P$1)</f>
        <v>156855.51300000001</v>
      </c>
      <c r="AP264" s="51">
        <f>VLOOKUP($B$4:$B$271,'orig WPP2004'!$B$4:$CZ$265,'orig WPP2004'!Q$1)</f>
        <v>161234.99099999998</v>
      </c>
      <c r="AQ264" s="51">
        <f>VLOOKUP($B$4:$B$271,'orig WPP2004'!$B$4:$CZ$265,'orig WPP2004'!R$1)</f>
        <v>165661.15600000002</v>
      </c>
      <c r="AR264" s="51">
        <f>VLOOKUP($B$4:$B$271,'orig WPP2004'!$B$4:$CZ$265,'orig WPP2004'!S$1)</f>
        <v>170095.86199999996</v>
      </c>
      <c r="AS264" s="51">
        <f>VLOOKUP($B$4:$B$271,'orig WPP2004'!$B$4:$CZ$265,'orig WPP2004'!T$1)</f>
        <v>174527.64199999999</v>
      </c>
      <c r="AT264" s="51">
        <f>VLOOKUP($B$4:$B$271,'orig WPP2004'!$B$4:$CZ$265,'orig WPP2004'!U$1)</f>
        <v>178966.80200000003</v>
      </c>
      <c r="AU264" s="51">
        <f>VLOOKUP($B$4:$B$271,'orig WPP2004'!$B$4:$CZ$265,'orig WPP2004'!V$1)</f>
        <v>183424.111</v>
      </c>
      <c r="AV264" s="51">
        <f>VLOOKUP($B$4:$B$271,'orig WPP2004'!$B$4:$CZ$265,'orig WPP2004'!W$1)</f>
        <v>187918.90700000001</v>
      </c>
      <c r="AW264" s="51">
        <f>VLOOKUP($B$4:$B$271,'orig WPP2004'!$B$4:$CZ$265,'orig WPP2004'!X$1)</f>
        <v>192467.17499999996</v>
      </c>
      <c r="AX264" s="51">
        <f>VLOOKUP($B$4:$B$271,'orig WPP2004'!$B$4:$CZ$265,'orig WPP2004'!Y$1)</f>
        <v>197067.4</v>
      </c>
      <c r="AY264" s="51">
        <f>VLOOKUP($B$4:$B$271,'orig WPP2004'!$B$4:$CZ$265,'orig WPP2004'!Z$1)</f>
        <v>201718.79099999997</v>
      </c>
      <c r="AZ264" s="51">
        <f>VLOOKUP($B$4:$B$271,'orig WPP2004'!$B$4:$CZ$265,'orig WPP2004'!AA$1)</f>
        <v>206439.49099999998</v>
      </c>
      <c r="BA264" s="51">
        <f>VLOOKUP($B$4:$B$271,'orig WPP2004'!$B$4:$CZ$265,'orig WPP2004'!AB$1)</f>
        <v>211252.399</v>
      </c>
      <c r="BB264" s="51">
        <f>VLOOKUP($B$4:$B$271,'orig WPP2004'!$B$4:$CZ$265,'orig WPP2004'!AC$1)</f>
        <v>216173.19199999998</v>
      </c>
      <c r="BC264" s="51">
        <f>VLOOKUP($B$4:$B$271,'orig WPP2004'!$B$4:$CZ$265,'orig WPP2004'!AD$1)</f>
        <v>221205.45199999999</v>
      </c>
      <c r="BD264" s="51">
        <f>VLOOKUP($B$4:$B$271,'orig WPP2004'!$B$4:$CZ$265,'orig WPP2004'!AE$1)</f>
        <v>226342.36600000004</v>
      </c>
      <c r="BE264" s="51">
        <f>VLOOKUP($B$4:$B$271,'orig WPP2004'!$B$4:$CZ$265,'orig WPP2004'!AF$1)</f>
        <v>231575.35199999996</v>
      </c>
      <c r="BF264" s="51">
        <f>VLOOKUP($B$4:$B$271,'orig WPP2004'!$B$4:$CZ$265,'orig WPP2004'!AG$1)</f>
        <v>236890.902</v>
      </c>
      <c r="BG264" s="51">
        <f>VLOOKUP($B$4:$B$271,'orig WPP2004'!$B$4:$CZ$265,'orig WPP2004'!AH$1)</f>
        <v>242275.799</v>
      </c>
      <c r="BH264" s="51">
        <f>VLOOKUP($B$4:$B$271,'orig WPP2004'!$B$4:$CZ$265,'orig WPP2004'!AI$1)</f>
        <v>247725.853</v>
      </c>
      <c r="BI264" s="51">
        <f>VLOOKUP($B$4:$B$271,'orig WPP2004'!$B$4:$CZ$265,'orig WPP2004'!AJ$1)</f>
        <v>253233.405</v>
      </c>
      <c r="BJ264" s="51">
        <f>VLOOKUP($B$4:$B$271,'orig WPP2004'!$B$4:$CZ$265,'orig WPP2004'!AK$1)</f>
        <v>258776.73300000009</v>
      </c>
      <c r="BK264" s="51">
        <f>VLOOKUP($B$4:$B$271,'orig WPP2004'!$B$4:$CZ$265,'orig WPP2004'!AL$1)</f>
        <v>264329.26700000005</v>
      </c>
      <c r="BL264" s="51">
        <f>VLOOKUP($B$4:$B$271,'orig WPP2004'!$B$4:$CZ$265,'orig WPP2004'!AM$1)</f>
        <v>269869.52399999998</v>
      </c>
      <c r="BM264" s="51">
        <f>VLOOKUP($B$4:$B$271,'orig WPP2004'!$B$4:$CZ$265,'orig WPP2004'!AN$1)</f>
        <v>275389.59900000005</v>
      </c>
      <c r="BN264" s="51">
        <f>VLOOKUP($B$4:$B$271,'orig WPP2004'!$B$4:$CZ$265,'orig WPP2004'!AO$1)</f>
        <v>280885.83899999998</v>
      </c>
      <c r="BO264" s="51">
        <f>VLOOKUP($B$4:$B$271,'orig WPP2004'!$B$4:$CZ$265,'orig WPP2004'!AP$1)</f>
        <v>286347.08799999999</v>
      </c>
      <c r="BP264" s="51">
        <f>VLOOKUP($B$4:$B$271,'orig WPP2004'!$B$4:$CZ$265,'orig WPP2004'!AQ$1)</f>
        <v>291762.56199999992</v>
      </c>
      <c r="BQ264" s="51">
        <f>VLOOKUP($B$4:$B$271,'orig WPP2004'!$B$4:$CZ$265,'orig WPP2004'!AR$1)</f>
        <v>297125.783</v>
      </c>
      <c r="BR264" s="51">
        <f>VLOOKUP($B$4:$B$271,'orig WPP2004'!$B$4:$CZ$265,'orig WPP2004'!AS$1)</f>
        <v>302428.06599999999</v>
      </c>
      <c r="BS264" s="51">
        <f>VLOOKUP($B$4:$B$271,'orig WPP2004'!$B$4:$CZ$265,'orig WPP2004'!AT$1)</f>
        <v>307672.32699999993</v>
      </c>
      <c r="BT264" s="51">
        <f>VLOOKUP($B$4:$B$271,'orig WPP2004'!$B$4:$CZ$265,'orig WPP2004'!AU$1)</f>
        <v>312878.62900000002</v>
      </c>
      <c r="BU264" s="51">
        <f>VLOOKUP($B$4:$B$271,'orig WPP2004'!$B$4:$CZ$265,'orig WPP2004'!AV$1)</f>
        <v>318075.65899999993</v>
      </c>
      <c r="BV264" s="51">
        <f>VLOOKUP($B$4:$B$271,'orig WPP2004'!$B$4:$CZ$265,'orig WPP2004'!AW$1)</f>
        <v>323284.08900000004</v>
      </c>
      <c r="BW264" s="51">
        <f>VLOOKUP($B$4:$B$271,'orig WPP2004'!$B$4:$CZ$265,'orig WPP2004'!AX$1)</f>
        <v>328510.94400000008</v>
      </c>
      <c r="BX264" s="51">
        <f>VLOOKUP($B$4:$B$271,'orig WPP2004'!$B$4:$CZ$265,'orig WPP2004'!AY$1)</f>
        <v>333749.98</v>
      </c>
      <c r="BY264" s="51">
        <f>VLOOKUP($B$4:$B$271,'orig WPP2004'!$B$4:$CZ$265,'orig WPP2004'!AZ$1)</f>
        <v>338992.424</v>
      </c>
      <c r="BZ264" s="51">
        <f>VLOOKUP($B$4:$B$271,'orig WPP2004'!$B$4:$CZ$265,'orig WPP2004'!BA$1)</f>
        <v>344223.96300000005</v>
      </c>
      <c r="CA264" s="51">
        <f>VLOOKUP($B$4:$B$271,'orig WPP2004'!$B$4:$CZ$265,'orig WPP2004'!BB$1)</f>
        <v>349434.08100000001</v>
      </c>
      <c r="CB264" s="51">
        <f>VLOOKUP($B$4:$B$271,'orig WPP2004'!$B$4:$CZ$265,'orig WPP2004'!BC$1)</f>
        <v>354617.80300000007</v>
      </c>
      <c r="CC264" s="51">
        <f>VLOOKUP($B$4:$B$271,'orig WPP2004'!$B$4:$CZ$265,'orig WPP2004'!BD$1)</f>
        <v>359777.98500000004</v>
      </c>
      <c r="CD264" s="51">
        <f>VLOOKUP($B$4:$B$271,'orig WPP2004'!$B$4:$CZ$265,'orig WPP2004'!BE$1)</f>
        <v>364920.75900000002</v>
      </c>
      <c r="CE264" s="51">
        <f>VLOOKUP($B$4:$B$271,'orig WPP2004'!$B$4:$CZ$265,'orig WPP2004'!BF$1)</f>
        <v>370055.55599999998</v>
      </c>
      <c r="CF264" s="51">
        <f>VLOOKUP($B$4:$B$271,'orig WPP2004'!$B$4:$CZ$265,'orig WPP2004'!BG$1)</f>
        <v>375187.23100000003</v>
      </c>
      <c r="CG264" s="51">
        <f>VLOOKUP($B$4:$B$271,'orig WPP2004'!$B$4:$CZ$265,'orig WPP2004'!BH$1)</f>
        <v>380316.804</v>
      </c>
      <c r="CH264" s="51">
        <f>VLOOKUP($B$4:$B$271,'orig WPP2004'!$B$4:$CZ$265,'orig WPP2004'!BI$1)</f>
        <v>385435.66200000013</v>
      </c>
      <c r="CI264" s="51">
        <f>VLOOKUP($B$4:$B$271,'orig WPP2004'!$B$4:$CZ$265,'orig WPP2004'!BJ$1)</f>
        <v>390527.13500000001</v>
      </c>
      <c r="CJ264" s="51">
        <f>VLOOKUP($B$4:$B$271,'orig WPP2004'!$B$4:$CZ$265,'orig WPP2004'!BK$1)</f>
        <v>395569.08100000001</v>
      </c>
      <c r="CK264" s="51">
        <f>VLOOKUP($B$4:$B$271,'orig WPP2004'!$B$4:$CZ$265,'orig WPP2004'!BL$1)</f>
        <v>400544.45899999992</v>
      </c>
      <c r="CL264" s="51">
        <f>VLOOKUP($B$4:$B$271,'orig WPP2004'!$B$4:$CZ$265,'orig WPP2004'!BM$1)</f>
        <v>405445.53399999993</v>
      </c>
      <c r="CM264" s="51">
        <f>VLOOKUP($B$4:$B$271,'orig WPP2004'!$B$4:$CZ$265,'orig WPP2004'!BN$1)</f>
        <v>410272.54600000003</v>
      </c>
      <c r="CN264" s="51">
        <f>VLOOKUP($B$4:$B$271,'orig WPP2004'!$B$4:$CZ$265,'orig WPP2004'!BO$1)</f>
        <v>415026.19500000001</v>
      </c>
      <c r="CO264" s="51">
        <f>VLOOKUP($B$4:$B$271,'orig WPP2004'!$B$4:$CZ$265,'orig WPP2004'!BP$1)</f>
        <v>419710.3220000001</v>
      </c>
      <c r="CP264" s="51">
        <f>VLOOKUP($B$4:$B$271,'orig WPP2004'!$B$4:$CZ$265,'orig WPP2004'!BQ$1)</f>
        <v>424327.11500000005</v>
      </c>
      <c r="CQ264" s="51">
        <f>VLOOKUP($B$4:$B$271,'orig WPP2004'!$B$4:$CZ$265,'orig WPP2004'!BR$1)</f>
        <v>428873.99199999997</v>
      </c>
      <c r="CR264" s="51">
        <f>VLOOKUP($B$4:$B$271,'orig WPP2004'!$B$4:$CZ$265,'orig WPP2004'!BS$1)</f>
        <v>433346.37800000003</v>
      </c>
      <c r="CS264" s="51">
        <f>VLOOKUP($B$4:$B$271,'orig WPP2004'!$B$4:$CZ$265,'orig WPP2004'!BT$1)</f>
        <v>437742.33300000004</v>
      </c>
      <c r="CT264" s="51">
        <f>VLOOKUP($B$4:$B$271,'orig WPP2004'!$B$4:$CZ$265,'orig WPP2004'!BU$1)</f>
        <v>442059.9059999999</v>
      </c>
      <c r="CU264" s="51">
        <f>VLOOKUP($B$4:$B$271,'orig WPP2004'!$B$4:$CZ$265,'orig WPP2004'!BV$1)</f>
        <v>446297.08799999993</v>
      </c>
      <c r="CV264" s="51">
        <f>VLOOKUP($B$4:$B$271,'orig WPP2004'!$B$4:$CZ$265,'orig WPP2004'!BW$1)</f>
        <v>450451.38899999997</v>
      </c>
      <c r="CW264" s="51">
        <f>VLOOKUP($B$4:$B$271,'orig WPP2004'!$B$4:$CZ$265,'orig WPP2004'!BX$1)</f>
        <v>454520.50799999991</v>
      </c>
      <c r="CX264" s="51">
        <f>VLOOKUP($B$4:$B$271,'orig WPP2004'!$B$4:$CZ$265,'orig WPP2004'!BY$1)</f>
        <v>458502.72599999997</v>
      </c>
      <c r="CY264" s="51">
        <f>VLOOKUP($B$4:$B$271,'orig WPP2004'!$B$4:$CZ$265,'orig WPP2004'!BZ$1)</f>
        <v>462396.48700000002</v>
      </c>
      <c r="CZ264" s="51">
        <f>VLOOKUP($B$4:$B$271,'orig WPP2004'!$B$4:$CZ$265,'orig WPP2004'!CA$1)</f>
        <v>466199.77</v>
      </c>
      <c r="DA264" s="51">
        <f>VLOOKUP($B$4:$B$271,'orig WPP2004'!$B$4:$CZ$265,'orig WPP2004'!CB$1)</f>
        <v>469911.83</v>
      </c>
      <c r="DB264" s="51">
        <f>VLOOKUP($B$4:$B$271,'orig WPP2004'!$B$4:$CZ$265,'orig WPP2004'!CC$1)</f>
        <v>473529.761</v>
      </c>
      <c r="DC264" s="51">
        <f>VLOOKUP($B$4:$B$271,'orig WPP2004'!$B$4:$CZ$265,'orig WPP2004'!CD$1)</f>
        <v>477046.94099999999</v>
      </c>
      <c r="DD264" s="51">
        <f>VLOOKUP($B$4:$B$271,'orig WPP2004'!$B$4:$CZ$265,'orig WPP2004'!CE$1)</f>
        <v>480455.15700000012</v>
      </c>
      <c r="DE264" s="51">
        <f>VLOOKUP($B$4:$B$271,'orig WPP2004'!$B$4:$CZ$265,'orig WPP2004'!CF$1)</f>
        <v>483748.53399999999</v>
      </c>
    </row>
    <row r="265" spans="2:109">
      <c r="B265" s="62">
        <v>934</v>
      </c>
      <c r="C265" s="61" t="s">
        <v>383</v>
      </c>
      <c r="AC265" s="51">
        <f>VLOOKUP($B$4:$B$271,'orig WPP2004'!$B$4:$CZ$265,'orig WPP2004'!D$1)</f>
        <v>1505909.0410000002</v>
      </c>
      <c r="AD265" s="51">
        <f>VLOOKUP($B$4:$B$271,'orig WPP2004'!$B$4:$CZ$265,'orig WPP2004'!E$1)</f>
        <v>1539662.8270000007</v>
      </c>
      <c r="AE265" s="51">
        <f>VLOOKUP($B$4:$B$271,'orig WPP2004'!$B$4:$CZ$265,'orig WPP2004'!F$1)</f>
        <v>1572688.9790000003</v>
      </c>
      <c r="AF265" s="51">
        <f>VLOOKUP($B$4:$B$271,'orig WPP2004'!$B$4:$CZ$265,'orig WPP2004'!G$1)</f>
        <v>1605551.784</v>
      </c>
      <c r="AG265" s="51">
        <f>VLOOKUP($B$4:$B$271,'orig WPP2004'!$B$4:$CZ$265,'orig WPP2004'!H$1)</f>
        <v>1638734.92</v>
      </c>
      <c r="AH265" s="51">
        <f>VLOOKUP($B$4:$B$271,'orig WPP2004'!$B$4:$CZ$265,'orig WPP2004'!I$1)</f>
        <v>1672641.4909999995</v>
      </c>
      <c r="AI265" s="51">
        <f>VLOOKUP($B$4:$B$271,'orig WPP2004'!$B$4:$CZ$265,'orig WPP2004'!J$1)</f>
        <v>1707591.8129999992</v>
      </c>
      <c r="AJ265" s="51">
        <f>VLOOKUP($B$4:$B$271,'orig WPP2004'!$B$4:$CZ$265,'orig WPP2004'!K$1)</f>
        <v>1743825.65</v>
      </c>
      <c r="AK265" s="51">
        <f>VLOOKUP($B$4:$B$271,'orig WPP2004'!$B$4:$CZ$265,'orig WPP2004'!L$1)</f>
        <v>1781508.6569999994</v>
      </c>
      <c r="AL265" s="51">
        <f>VLOOKUP($B$4:$B$271,'orig WPP2004'!$B$4:$CZ$265,'orig WPP2004'!M$1)</f>
        <v>1820743.318</v>
      </c>
      <c r="AM265" s="51">
        <f>VLOOKUP($B$4:$B$271,'orig WPP2004'!$B$4:$CZ$265,'orig WPP2004'!N$1)</f>
        <v>1861601.6010000003</v>
      </c>
      <c r="AN265" s="51">
        <f>VLOOKUP($B$4:$B$271,'orig WPP2004'!$B$4:$CZ$265,'orig WPP2004'!O$1)</f>
        <v>1904159.7290000005</v>
      </c>
      <c r="AO265" s="51">
        <f>VLOOKUP($B$4:$B$271,'orig WPP2004'!$B$4:$CZ$265,'orig WPP2004'!P$1)</f>
        <v>1948528.6370000001</v>
      </c>
      <c r="AP265" s="51">
        <f>VLOOKUP($B$4:$B$271,'orig WPP2004'!$B$4:$CZ$265,'orig WPP2004'!Q$1)</f>
        <v>1994867.102</v>
      </c>
      <c r="AQ265" s="51">
        <f>VLOOKUP($B$4:$B$271,'orig WPP2004'!$B$4:$CZ$265,'orig WPP2004'!R$1)</f>
        <v>2043344.6489999988</v>
      </c>
      <c r="AR265" s="51">
        <f>VLOOKUP($B$4:$B$271,'orig WPP2004'!$B$4:$CZ$265,'orig WPP2004'!S$1)</f>
        <v>2094032.8280000009</v>
      </c>
      <c r="AS265" s="51">
        <f>VLOOKUP($B$4:$B$271,'orig WPP2004'!$B$4:$CZ$265,'orig WPP2004'!T$1)</f>
        <v>2146961.4060000004</v>
      </c>
      <c r="AT265" s="51">
        <f>VLOOKUP($B$4:$B$271,'orig WPP2004'!$B$4:$CZ$265,'orig WPP2004'!U$1)</f>
        <v>2201955.566000001</v>
      </c>
      <c r="AU265" s="51">
        <f>VLOOKUP($B$4:$B$271,'orig WPP2004'!$B$4:$CZ$265,'orig WPP2004'!V$1)</f>
        <v>2258609.8479999998</v>
      </c>
      <c r="AV265" s="51">
        <f>VLOOKUP($B$4:$B$271,'orig WPP2004'!$B$4:$CZ$265,'orig WPP2004'!W$1)</f>
        <v>2316378.5530000003</v>
      </c>
      <c r="AW265" s="51">
        <f>VLOOKUP($B$4:$B$271,'orig WPP2004'!$B$4:$CZ$265,'orig WPP2004'!X$1)</f>
        <v>2374808.79</v>
      </c>
      <c r="AX265" s="51">
        <f>VLOOKUP($B$4:$B$271,'orig WPP2004'!$B$4:$CZ$265,'orig WPP2004'!Y$1)</f>
        <v>2433835.8190000011</v>
      </c>
      <c r="AY265" s="51">
        <f>VLOOKUP($B$4:$B$271,'orig WPP2004'!$B$4:$CZ$265,'orig WPP2004'!Z$1)</f>
        <v>2493392.63</v>
      </c>
      <c r="AZ265" s="51">
        <f>VLOOKUP($B$4:$B$271,'orig WPP2004'!$B$4:$CZ$265,'orig WPP2004'!AA$1)</f>
        <v>2553034.6150000002</v>
      </c>
      <c r="BA265" s="51">
        <f>VLOOKUP($B$4:$B$271,'orig WPP2004'!$B$4:$CZ$265,'orig WPP2004'!AB$1)</f>
        <v>2612238.6459999993</v>
      </c>
      <c r="BB265" s="51">
        <f>VLOOKUP($B$4:$B$271,'orig WPP2004'!$B$4:$CZ$265,'orig WPP2004'!AC$1)</f>
        <v>2670673.8720000004</v>
      </c>
      <c r="BC265" s="51">
        <f>VLOOKUP($B$4:$B$271,'orig WPP2004'!$B$4:$CZ$265,'orig WPP2004'!AD$1)</f>
        <v>2728091.281</v>
      </c>
      <c r="BD265" s="51">
        <f>VLOOKUP($B$4:$B$271,'orig WPP2004'!$B$4:$CZ$265,'orig WPP2004'!AE$1)</f>
        <v>2784676.48</v>
      </c>
      <c r="BE265" s="51">
        <f>VLOOKUP($B$4:$B$271,'orig WPP2004'!$B$4:$CZ$265,'orig WPP2004'!AF$1)</f>
        <v>2841083.9890000005</v>
      </c>
      <c r="BF265" s="51">
        <f>VLOOKUP($B$4:$B$271,'orig WPP2004'!$B$4:$CZ$265,'orig WPP2004'!AG$1)</f>
        <v>2898247.1780000012</v>
      </c>
      <c r="BG265" s="51">
        <f>VLOOKUP($B$4:$B$271,'orig WPP2004'!$B$4:$CZ$265,'orig WPP2004'!AH$1)</f>
        <v>2956852.8710000003</v>
      </c>
      <c r="BH265" s="51">
        <f>VLOOKUP($B$4:$B$271,'orig WPP2004'!$B$4:$CZ$265,'orig WPP2004'!AI$1)</f>
        <v>3016999.1379999989</v>
      </c>
      <c r="BI265" s="51">
        <f>VLOOKUP($B$4:$B$271,'orig WPP2004'!$B$4:$CZ$265,'orig WPP2004'!AJ$1)</f>
        <v>3078500.0449999985</v>
      </c>
      <c r="BJ265" s="51">
        <f>VLOOKUP($B$4:$B$271,'orig WPP2004'!$B$4:$CZ$265,'orig WPP2004'!AK$1)</f>
        <v>3141396.1</v>
      </c>
      <c r="BK265" s="51">
        <f>VLOOKUP($B$4:$B$271,'orig WPP2004'!$B$4:$CZ$265,'orig WPP2004'!AL$1)</f>
        <v>3205663.6259999992</v>
      </c>
      <c r="BL265" s="51">
        <f>VLOOKUP($B$4:$B$271,'orig WPP2004'!$B$4:$CZ$265,'orig WPP2004'!AM$1)</f>
        <v>3271203.8229999989</v>
      </c>
      <c r="BM265" s="51">
        <f>VLOOKUP($B$4:$B$271,'orig WPP2004'!$B$4:$CZ$265,'orig WPP2004'!AN$1)</f>
        <v>3338118.01</v>
      </c>
      <c r="BN265" s="51">
        <f>VLOOKUP($B$4:$B$271,'orig WPP2004'!$B$4:$CZ$265,'orig WPP2004'!AO$1)</f>
        <v>3406212.0230000024</v>
      </c>
      <c r="BO265" s="51">
        <f>VLOOKUP($B$4:$B$271,'orig WPP2004'!$B$4:$CZ$265,'orig WPP2004'!AP$1)</f>
        <v>3474713.9880000008</v>
      </c>
      <c r="BP265" s="51">
        <f>VLOOKUP($B$4:$B$271,'orig WPP2004'!$B$4:$CZ$265,'orig WPP2004'!AQ$1)</f>
        <v>3542602.91</v>
      </c>
      <c r="BQ265" s="51">
        <f>VLOOKUP($B$4:$B$271,'orig WPP2004'!$B$4:$CZ$265,'orig WPP2004'!AR$1)</f>
        <v>3609131.3520000009</v>
      </c>
      <c r="BR265" s="51">
        <f>VLOOKUP($B$4:$B$271,'orig WPP2004'!$B$4:$CZ$265,'orig WPP2004'!AS$1)</f>
        <v>3673950.7239999999</v>
      </c>
      <c r="BS265" s="51">
        <f>VLOOKUP($B$4:$B$271,'orig WPP2004'!$B$4:$CZ$265,'orig WPP2004'!AT$1)</f>
        <v>3737190.4119999981</v>
      </c>
      <c r="BT265" s="51">
        <f>VLOOKUP($B$4:$B$271,'orig WPP2004'!$B$4:$CZ$265,'orig WPP2004'!AU$1)</f>
        <v>3799172.9670000006</v>
      </c>
      <c r="BU265" s="51">
        <f>VLOOKUP($B$4:$B$271,'orig WPP2004'!$B$4:$CZ$265,'orig WPP2004'!AV$1)</f>
        <v>3860448.41</v>
      </c>
      <c r="BV265" s="51">
        <f>VLOOKUP($B$4:$B$271,'orig WPP2004'!$B$4:$CZ$265,'orig WPP2004'!AW$1)</f>
        <v>3921407.0060000001</v>
      </c>
      <c r="BW265" s="51">
        <f>VLOOKUP($B$4:$B$271,'orig WPP2004'!$B$4:$CZ$265,'orig WPP2004'!AX$1)</f>
        <v>3982144.9770000018</v>
      </c>
      <c r="BX265" s="51">
        <f>VLOOKUP($B$4:$B$271,'orig WPP2004'!$B$4:$CZ$265,'orig WPP2004'!AY$1)</f>
        <v>4042479.4639999997</v>
      </c>
      <c r="BY265" s="51">
        <f>VLOOKUP($B$4:$B$271,'orig WPP2004'!$B$4:$CZ$265,'orig WPP2004'!AZ$1)</f>
        <v>4102202.4749999992</v>
      </c>
      <c r="BZ265" s="51">
        <f>VLOOKUP($B$4:$B$271,'orig WPP2004'!$B$4:$CZ$265,'orig WPP2004'!BA$1)</f>
        <v>4161006.4040000001</v>
      </c>
      <c r="CA265" s="51">
        <f>VLOOKUP($B$4:$B$271,'orig WPP2004'!$B$4:$CZ$265,'orig WPP2004'!BB$1)</f>
        <v>4218694.3680000007</v>
      </c>
      <c r="CB265" s="51">
        <f>VLOOKUP($B$4:$B$271,'orig WPP2004'!$B$4:$CZ$265,'orig WPP2004'!BC$1)</f>
        <v>4275198.9549999973</v>
      </c>
      <c r="CC265" s="51">
        <f>VLOOKUP($B$4:$B$271,'orig WPP2004'!$B$4:$CZ$265,'orig WPP2004'!BD$1)</f>
        <v>4330670.4420000007</v>
      </c>
      <c r="CD265" s="51">
        <f>VLOOKUP($B$4:$B$271,'orig WPP2004'!$B$4:$CZ$265,'orig WPP2004'!BE$1)</f>
        <v>4385395.109000002</v>
      </c>
      <c r="CE265" s="51">
        <f>VLOOKUP($B$4:$B$271,'orig WPP2004'!$B$4:$CZ$265,'orig WPP2004'!BF$1)</f>
        <v>4439771.4140000008</v>
      </c>
      <c r="CF265" s="51">
        <f>VLOOKUP($B$4:$B$271,'orig WPP2004'!$B$4:$CZ$265,'orig WPP2004'!BG$1)</f>
        <v>4494095.3769999985</v>
      </c>
      <c r="CG265" s="51">
        <f>VLOOKUP($B$4:$B$271,'orig WPP2004'!$B$4:$CZ$265,'orig WPP2004'!BH$1)</f>
        <v>4548432.3489999985</v>
      </c>
      <c r="CH265" s="51">
        <f>VLOOKUP($B$4:$B$271,'orig WPP2004'!$B$4:$CZ$265,'orig WPP2004'!BI$1)</f>
        <v>4602720.9520000014</v>
      </c>
      <c r="CI265" s="51">
        <f>VLOOKUP($B$4:$B$271,'orig WPP2004'!$B$4:$CZ$265,'orig WPP2004'!BJ$1)</f>
        <v>4656969.534</v>
      </c>
      <c r="CJ265" s="51">
        <f>VLOOKUP($B$4:$B$271,'orig WPP2004'!$B$4:$CZ$265,'orig WPP2004'!BK$1)</f>
        <v>4711151.2050000019</v>
      </c>
      <c r="CK265" s="51">
        <f>VLOOKUP($B$4:$B$271,'orig WPP2004'!$B$4:$CZ$265,'orig WPP2004'!BL$1)</f>
        <v>4765220.8030000031</v>
      </c>
      <c r="CL265" s="51">
        <f>VLOOKUP($B$4:$B$271,'orig WPP2004'!$B$4:$CZ$265,'orig WPP2004'!BM$1)</f>
        <v>4819177.3209999977</v>
      </c>
      <c r="CM265" s="51">
        <f>VLOOKUP($B$4:$B$271,'orig WPP2004'!$B$4:$CZ$265,'orig WPP2004'!BN$1)</f>
        <v>4872962.824</v>
      </c>
      <c r="CN265" s="51">
        <f>VLOOKUP($B$4:$B$271,'orig WPP2004'!$B$4:$CZ$265,'orig WPP2004'!BO$1)</f>
        <v>4926392.7690000003</v>
      </c>
      <c r="CO265" s="51">
        <f>VLOOKUP($B$4:$B$271,'orig WPP2004'!$B$4:$CZ$265,'orig WPP2004'!BP$1)</f>
        <v>4979226.157999997</v>
      </c>
      <c r="CP265" s="51">
        <f>VLOOKUP($B$4:$B$271,'orig WPP2004'!$B$4:$CZ$265,'orig WPP2004'!BQ$1)</f>
        <v>5031260.8989999993</v>
      </c>
      <c r="CQ265" s="51">
        <f>VLOOKUP($B$4:$B$271,'orig WPP2004'!$B$4:$CZ$265,'orig WPP2004'!BR$1)</f>
        <v>5082411.7059999993</v>
      </c>
      <c r="CR265" s="51">
        <f>VLOOKUP($B$4:$B$271,'orig WPP2004'!$B$4:$CZ$265,'orig WPP2004'!BS$1)</f>
        <v>5132626.6219999986</v>
      </c>
      <c r="CS265" s="51">
        <f>VLOOKUP($B$4:$B$271,'orig WPP2004'!$B$4:$CZ$265,'orig WPP2004'!BT$1)</f>
        <v>5181777.9389999975</v>
      </c>
      <c r="CT265" s="51">
        <f>VLOOKUP($B$4:$B$271,'orig WPP2004'!$B$4:$CZ$265,'orig WPP2004'!BU$1)</f>
        <v>5229733.7019999987</v>
      </c>
      <c r="CU265" s="51">
        <f>VLOOKUP($B$4:$B$271,'orig WPP2004'!$B$4:$CZ$265,'orig WPP2004'!BV$1)</f>
        <v>5276389.21</v>
      </c>
      <c r="CV265" s="51">
        <f>VLOOKUP($B$4:$B$271,'orig WPP2004'!$B$4:$CZ$265,'orig WPP2004'!BW$1)</f>
        <v>5321676.7019999996</v>
      </c>
      <c r="CW265" s="51">
        <f>VLOOKUP($B$4:$B$271,'orig WPP2004'!$B$4:$CZ$265,'orig WPP2004'!BX$1)</f>
        <v>5365566.1560000004</v>
      </c>
      <c r="CX265" s="51">
        <f>VLOOKUP($B$4:$B$271,'orig WPP2004'!$B$4:$CZ$265,'orig WPP2004'!BY$1)</f>
        <v>5408045.8229999989</v>
      </c>
      <c r="CY265" s="51">
        <f>VLOOKUP($B$4:$B$271,'orig WPP2004'!$B$4:$CZ$265,'orig WPP2004'!BZ$1)</f>
        <v>5449126.9350000015</v>
      </c>
      <c r="CZ265" s="51">
        <f>VLOOKUP($B$4:$B$271,'orig WPP2004'!$B$4:$CZ$265,'orig WPP2004'!CA$1)</f>
        <v>5488824.6520000026</v>
      </c>
      <c r="DA265" s="51">
        <f>VLOOKUP($B$4:$B$271,'orig WPP2004'!$B$4:$CZ$265,'orig WPP2004'!CB$1)</f>
        <v>5527128.7010000031</v>
      </c>
      <c r="DB265" s="51">
        <f>VLOOKUP($B$4:$B$271,'orig WPP2004'!$B$4:$CZ$265,'orig WPP2004'!CC$1)</f>
        <v>5564044.5609999988</v>
      </c>
      <c r="DC265" s="51">
        <f>VLOOKUP($B$4:$B$271,'orig WPP2004'!$B$4:$CZ$265,'orig WPP2004'!CD$1)</f>
        <v>5599629.6489999993</v>
      </c>
      <c r="DD265" s="51">
        <f>VLOOKUP($B$4:$B$271,'orig WPP2004'!$B$4:$CZ$265,'orig WPP2004'!CE$1)</f>
        <v>5633962.5599999996</v>
      </c>
      <c r="DE265" s="51">
        <f>VLOOKUP($B$4:$B$271,'orig WPP2004'!$B$4:$CZ$265,'orig WPP2004'!CF$1)</f>
        <v>5667111.3580000009</v>
      </c>
    </row>
    <row r="266" spans="2:109">
      <c r="B266" s="66">
        <v>935</v>
      </c>
      <c r="C266" s="65" t="s">
        <v>218</v>
      </c>
      <c r="AC266" s="51">
        <f>VLOOKUP($B$4:$B$271,'orig WPP2004'!$B$4:$CZ$265,'orig WPP2004'!D$1)</f>
        <v>1396254.1409999998</v>
      </c>
      <c r="AD266" s="51">
        <f>VLOOKUP($B$4:$B$271,'orig WPP2004'!$B$4:$CZ$265,'orig WPP2004'!E$1)</f>
        <v>1426046.077</v>
      </c>
      <c r="AE266" s="51">
        <f>VLOOKUP($B$4:$B$271,'orig WPP2004'!$B$4:$CZ$265,'orig WPP2004'!F$1)</f>
        <v>1454722.1710000001</v>
      </c>
      <c r="AF266" s="51">
        <f>VLOOKUP($B$4:$B$271,'orig WPP2004'!$B$4:$CZ$265,'orig WPP2004'!G$1)</f>
        <v>1482900.9929999998</v>
      </c>
      <c r="AG266" s="51">
        <f>VLOOKUP($B$4:$B$271,'orig WPP2004'!$B$4:$CZ$265,'orig WPP2004'!H$1)</f>
        <v>1511109.726</v>
      </c>
      <c r="AH266" s="51">
        <f>VLOOKUP($B$4:$B$271,'orig WPP2004'!$B$4:$CZ$265,'orig WPP2004'!I$1)</f>
        <v>1539784.2139999999</v>
      </c>
      <c r="AI266" s="51">
        <f>VLOOKUP($B$4:$B$271,'orig WPP2004'!$B$4:$CZ$265,'orig WPP2004'!J$1)</f>
        <v>1569266.2479999999</v>
      </c>
      <c r="AJ266" s="51">
        <f>VLOOKUP($B$4:$B$271,'orig WPP2004'!$B$4:$CZ$265,'orig WPP2004'!K$1)</f>
        <v>1599806.2840000002</v>
      </c>
      <c r="AK266" s="51">
        <f>VLOOKUP($B$4:$B$271,'orig WPP2004'!$B$4:$CZ$265,'orig WPP2004'!L$1)</f>
        <v>1631571.4339999999</v>
      </c>
      <c r="AL266" s="51">
        <f>VLOOKUP($B$4:$B$271,'orig WPP2004'!$B$4:$CZ$265,'orig WPP2004'!M$1)</f>
        <v>1664658.9680000001</v>
      </c>
      <c r="AM266" s="51">
        <f>VLOOKUP($B$4:$B$271,'orig WPP2004'!$B$4:$CZ$265,'orig WPP2004'!N$1)</f>
        <v>1699136.557</v>
      </c>
      <c r="AN266" s="51">
        <f>VLOOKUP($B$4:$B$271,'orig WPP2004'!$B$4:$CZ$265,'orig WPP2004'!O$1)</f>
        <v>1735085.2490000003</v>
      </c>
      <c r="AO266" s="51">
        <f>VLOOKUP($B$4:$B$271,'orig WPP2004'!$B$4:$CZ$265,'orig WPP2004'!P$1)</f>
        <v>1772637.0519999997</v>
      </c>
      <c r="AP266" s="51">
        <f>VLOOKUP($B$4:$B$271,'orig WPP2004'!$B$4:$CZ$265,'orig WPP2004'!Q$1)</f>
        <v>1811991.07</v>
      </c>
      <c r="AQ266" s="51">
        <f>VLOOKUP($B$4:$B$271,'orig WPP2004'!$B$4:$CZ$265,'orig WPP2004'!R$1)</f>
        <v>1853367.8219999999</v>
      </c>
      <c r="AR266" s="51">
        <f>VLOOKUP($B$4:$B$271,'orig WPP2004'!$B$4:$CZ$265,'orig WPP2004'!S$1)</f>
        <v>1896875.0030000003</v>
      </c>
      <c r="AS266" s="51">
        <f>VLOOKUP($B$4:$B$271,'orig WPP2004'!$B$4:$CZ$265,'orig WPP2004'!T$1)</f>
        <v>1942544.8850000002</v>
      </c>
      <c r="AT266" s="51">
        <f>VLOOKUP($B$4:$B$271,'orig WPP2004'!$B$4:$CZ$265,'orig WPP2004'!U$1)</f>
        <v>1990190.22</v>
      </c>
      <c r="AU266" s="51">
        <f>VLOOKUP($B$4:$B$271,'orig WPP2004'!$B$4:$CZ$265,'orig WPP2004'!V$1)</f>
        <v>2039405.1669999999</v>
      </c>
      <c r="AV266" s="51">
        <f>VLOOKUP($B$4:$B$271,'orig WPP2004'!$B$4:$CZ$265,'orig WPP2004'!W$1)</f>
        <v>2089639.0449999999</v>
      </c>
      <c r="AW266" s="51">
        <f>VLOOKUP($B$4:$B$271,'orig WPP2004'!$B$4:$CZ$265,'orig WPP2004'!X$1)</f>
        <v>2140424.75</v>
      </c>
      <c r="AX266" s="51">
        <f>VLOOKUP($B$4:$B$271,'orig WPP2004'!$B$4:$CZ$265,'orig WPP2004'!Y$1)</f>
        <v>2191711.8530000001</v>
      </c>
      <c r="AY266" s="51">
        <f>VLOOKUP($B$4:$B$271,'orig WPP2004'!$B$4:$CZ$265,'orig WPP2004'!Z$1)</f>
        <v>2243406.452</v>
      </c>
      <c r="AZ266" s="51">
        <f>VLOOKUP($B$4:$B$271,'orig WPP2004'!$B$4:$CZ$265,'orig WPP2004'!AA$1)</f>
        <v>2294958.11</v>
      </c>
      <c r="BA266" s="51">
        <f>VLOOKUP($B$4:$B$271,'orig WPP2004'!$B$4:$CZ$265,'orig WPP2004'!AB$1)</f>
        <v>2345704.5889999997</v>
      </c>
      <c r="BB266" s="51">
        <f>VLOOKUP($B$4:$B$271,'orig WPP2004'!$B$4:$CZ$265,'orig WPP2004'!AC$1)</f>
        <v>2395218.017</v>
      </c>
      <c r="BC266" s="51">
        <f>VLOOKUP($B$4:$B$271,'orig WPP2004'!$B$4:$CZ$265,'orig WPP2004'!AD$1)</f>
        <v>2443217.6719999998</v>
      </c>
      <c r="BD266" s="51">
        <f>VLOOKUP($B$4:$B$271,'orig WPP2004'!$B$4:$CZ$265,'orig WPP2004'!AE$1)</f>
        <v>2489924.8490000004</v>
      </c>
      <c r="BE266" s="51">
        <f>VLOOKUP($B$4:$B$271,'orig WPP2004'!$B$4:$CZ$265,'orig WPP2004'!AF$1)</f>
        <v>2536050.6830000002</v>
      </c>
      <c r="BF266" s="51">
        <f>VLOOKUP($B$4:$B$271,'orig WPP2004'!$B$4:$CZ$265,'orig WPP2004'!AG$1)</f>
        <v>2582617.2650000001</v>
      </c>
      <c r="BG266" s="51">
        <f>VLOOKUP($B$4:$B$271,'orig WPP2004'!$B$4:$CZ$265,'orig WPP2004'!AH$1)</f>
        <v>2630386.1640000003</v>
      </c>
      <c r="BH266" s="51">
        <f>VLOOKUP($B$4:$B$271,'orig WPP2004'!$B$4:$CZ$265,'orig WPP2004'!AI$1)</f>
        <v>2679489.2480000001</v>
      </c>
      <c r="BI266" s="51">
        <f>VLOOKUP($B$4:$B$271,'orig WPP2004'!$B$4:$CZ$265,'orig WPP2004'!AJ$1)</f>
        <v>2729754.8090000004</v>
      </c>
      <c r="BJ266" s="51">
        <f>VLOOKUP($B$4:$B$271,'orig WPP2004'!$B$4:$CZ$265,'orig WPP2004'!AK$1)</f>
        <v>2781259.7370000002</v>
      </c>
      <c r="BK266" s="51">
        <f>VLOOKUP($B$4:$B$271,'orig WPP2004'!$B$4:$CZ$265,'orig WPP2004'!AL$1)</f>
        <v>2834016.8449999997</v>
      </c>
      <c r="BL266" s="51">
        <f>VLOOKUP($B$4:$B$271,'orig WPP2004'!$B$4:$CZ$265,'orig WPP2004'!AM$1)</f>
        <v>2887968.5580000002</v>
      </c>
      <c r="BM266" s="51">
        <f>VLOOKUP($B$4:$B$271,'orig WPP2004'!$B$4:$CZ$265,'orig WPP2004'!AN$1)</f>
        <v>2943218.7280000001</v>
      </c>
      <c r="BN266" s="51">
        <f>VLOOKUP($B$4:$B$271,'orig WPP2004'!$B$4:$CZ$265,'orig WPP2004'!AO$1)</f>
        <v>2999616.8</v>
      </c>
      <c r="BO266" s="51">
        <f>VLOOKUP($B$4:$B$271,'orig WPP2004'!$B$4:$CZ$265,'orig WPP2004'!AP$1)</f>
        <v>3056519.273</v>
      </c>
      <c r="BP266" s="51">
        <f>VLOOKUP($B$4:$B$271,'orig WPP2004'!$B$4:$CZ$265,'orig WPP2004'!AQ$1)</f>
        <v>3113065.84</v>
      </c>
      <c r="BQ266" s="51">
        <f>VLOOKUP($B$4:$B$271,'orig WPP2004'!$B$4:$CZ$265,'orig WPP2004'!AR$1)</f>
        <v>3168616.2940000002</v>
      </c>
      <c r="BR266" s="51">
        <f>VLOOKUP($B$4:$B$271,'orig WPP2004'!$B$4:$CZ$265,'orig WPP2004'!AS$1)</f>
        <v>3222903.0469999998</v>
      </c>
      <c r="BS266" s="51">
        <f>VLOOKUP($B$4:$B$271,'orig WPP2004'!$B$4:$CZ$265,'orig WPP2004'!AT$1)</f>
        <v>3276012.3639999996</v>
      </c>
      <c r="BT266" s="51">
        <f>VLOOKUP($B$4:$B$271,'orig WPP2004'!$B$4:$CZ$265,'orig WPP2004'!AU$1)</f>
        <v>3328096.7230000007</v>
      </c>
      <c r="BU266" s="51">
        <f>VLOOKUP($B$4:$B$271,'orig WPP2004'!$B$4:$CZ$265,'orig WPP2004'!AV$1)</f>
        <v>3379460.15</v>
      </c>
      <c r="BV266" s="51">
        <f>VLOOKUP($B$4:$B$271,'orig WPP2004'!$B$4:$CZ$265,'orig WPP2004'!AW$1)</f>
        <v>3430322.9240000001</v>
      </c>
      <c r="BW266" s="51">
        <f>VLOOKUP($B$4:$B$271,'orig WPP2004'!$B$4:$CZ$265,'orig WPP2004'!AX$1)</f>
        <v>3480706.6010000007</v>
      </c>
      <c r="BX266" s="51">
        <f>VLOOKUP($B$4:$B$271,'orig WPP2004'!$B$4:$CZ$265,'orig WPP2004'!AY$1)</f>
        <v>3530502.4819999998</v>
      </c>
      <c r="BY266" s="51">
        <f>VLOOKUP($B$4:$B$271,'orig WPP2004'!$B$4:$CZ$265,'orig WPP2004'!AZ$1)</f>
        <v>3579660.6129999999</v>
      </c>
      <c r="BZ266" s="51">
        <f>VLOOKUP($B$4:$B$271,'orig WPP2004'!$B$4:$CZ$265,'orig WPP2004'!BA$1)</f>
        <v>3628104.8820000007</v>
      </c>
      <c r="CA266" s="51">
        <f>VLOOKUP($B$4:$B$271,'orig WPP2004'!$B$4:$CZ$265,'orig WPP2004'!BB$1)</f>
        <v>3675798.91</v>
      </c>
      <c r="CB266" s="51">
        <f>VLOOKUP($B$4:$B$271,'orig WPP2004'!$B$4:$CZ$265,'orig WPP2004'!BC$1)</f>
        <v>3722729.54</v>
      </c>
      <c r="CC266" s="51">
        <f>VLOOKUP($B$4:$B$271,'orig WPP2004'!$B$4:$CZ$265,'orig WPP2004'!BD$1)</f>
        <v>3768974.3</v>
      </c>
      <c r="CD266" s="51">
        <f>VLOOKUP($B$4:$B$271,'orig WPP2004'!$B$4:$CZ$265,'orig WPP2004'!BE$1)</f>
        <v>3814699.094</v>
      </c>
      <c r="CE266" s="51">
        <f>VLOOKUP($B$4:$B$271,'orig WPP2004'!$B$4:$CZ$265,'orig WPP2004'!BF$1)</f>
        <v>3860124.1060000006</v>
      </c>
      <c r="CF266" s="51">
        <f>VLOOKUP($B$4:$B$271,'orig WPP2004'!$B$4:$CZ$265,'orig WPP2004'!BG$1)</f>
        <v>3905415.1270000003</v>
      </c>
      <c r="CG266" s="51">
        <f>VLOOKUP($B$4:$B$271,'orig WPP2004'!$B$4:$CZ$265,'orig WPP2004'!BH$1)</f>
        <v>3950606.1229999997</v>
      </c>
      <c r="CH266" s="51">
        <f>VLOOKUP($B$4:$B$271,'orig WPP2004'!$B$4:$CZ$265,'orig WPP2004'!BI$1)</f>
        <v>3995673.9620000003</v>
      </c>
      <c r="CI266" s="51">
        <f>VLOOKUP($B$4:$B$271,'orig WPP2004'!$B$4:$CZ$265,'orig WPP2004'!BJ$1)</f>
        <v>4040650.8179999995</v>
      </c>
      <c r="CJ266" s="51">
        <f>VLOOKUP($B$4:$B$271,'orig WPP2004'!$B$4:$CZ$265,'orig WPP2004'!BK$1)</f>
        <v>4085556.2769999998</v>
      </c>
      <c r="CK266" s="51">
        <f>VLOOKUP($B$4:$B$271,'orig WPP2004'!$B$4:$CZ$265,'orig WPP2004'!BL$1)</f>
        <v>4130383.003</v>
      </c>
      <c r="CL266" s="51">
        <f>VLOOKUP($B$4:$B$271,'orig WPP2004'!$B$4:$CZ$265,'orig WPP2004'!BM$1)</f>
        <v>4175132.5090000001</v>
      </c>
      <c r="CM266" s="51">
        <f>VLOOKUP($B$4:$B$271,'orig WPP2004'!$B$4:$CZ$265,'orig WPP2004'!BN$1)</f>
        <v>4219743.2820000006</v>
      </c>
      <c r="CN266" s="51">
        <f>VLOOKUP($B$4:$B$271,'orig WPP2004'!$B$4:$CZ$265,'orig WPP2004'!BO$1)</f>
        <v>4264057.9960000003</v>
      </c>
      <c r="CO266" s="51">
        <f>VLOOKUP($B$4:$B$271,'orig WPP2004'!$B$4:$CZ$265,'orig WPP2004'!BP$1)</f>
        <v>4307868.9869999997</v>
      </c>
      <c r="CP266" s="51">
        <f>VLOOKUP($B$4:$B$271,'orig WPP2004'!$B$4:$CZ$265,'orig WPP2004'!BQ$1)</f>
        <v>4351001.4380000001</v>
      </c>
      <c r="CQ266" s="51">
        <f>VLOOKUP($B$4:$B$271,'orig WPP2004'!$B$4:$CZ$265,'orig WPP2004'!BR$1)</f>
        <v>4393383.42</v>
      </c>
      <c r="CR266" s="51">
        <f>VLOOKUP($B$4:$B$271,'orig WPP2004'!$B$4:$CZ$265,'orig WPP2004'!BS$1)</f>
        <v>4434969.4740000004</v>
      </c>
      <c r="CS266" s="51">
        <f>VLOOKUP($B$4:$B$271,'orig WPP2004'!$B$4:$CZ$265,'orig WPP2004'!BT$1)</f>
        <v>4475643.3650000002</v>
      </c>
      <c r="CT266" s="51">
        <f>VLOOKUP($B$4:$B$271,'orig WPP2004'!$B$4:$CZ$265,'orig WPP2004'!BU$1)</f>
        <v>4515282.8679999998</v>
      </c>
      <c r="CU266" s="51">
        <f>VLOOKUP($B$4:$B$271,'orig WPP2004'!$B$4:$CZ$265,'orig WPP2004'!BV$1)</f>
        <v>4553790.8359999992</v>
      </c>
      <c r="CV266" s="51">
        <f>VLOOKUP($B$4:$B$271,'orig WPP2004'!$B$4:$CZ$265,'orig WPP2004'!BW$1)</f>
        <v>4591108.743999999</v>
      </c>
      <c r="CW266" s="51">
        <f>VLOOKUP($B$4:$B$271,'orig WPP2004'!$B$4:$CZ$265,'orig WPP2004'!BX$1)</f>
        <v>4627210.5190000003</v>
      </c>
      <c r="CX266" s="51">
        <f>VLOOKUP($B$4:$B$271,'orig WPP2004'!$B$4:$CZ$265,'orig WPP2004'!BY$1)</f>
        <v>4662079.32</v>
      </c>
      <c r="CY266" s="51">
        <f>VLOOKUP($B$4:$B$271,'orig WPP2004'!$B$4:$CZ$265,'orig WPP2004'!BZ$1)</f>
        <v>4695716.7759999996</v>
      </c>
      <c r="CZ266" s="51">
        <f>VLOOKUP($B$4:$B$271,'orig WPP2004'!$B$4:$CZ$265,'orig WPP2004'!CA$1)</f>
        <v>4728131.3130000001</v>
      </c>
      <c r="DA266" s="51">
        <f>VLOOKUP($B$4:$B$271,'orig WPP2004'!$B$4:$CZ$265,'orig WPP2004'!CB$1)</f>
        <v>4759312.3790000007</v>
      </c>
      <c r="DB266" s="51">
        <f>VLOOKUP($B$4:$B$271,'orig WPP2004'!$B$4:$CZ$265,'orig WPP2004'!CC$1)</f>
        <v>4789269.4869999997</v>
      </c>
      <c r="DC266" s="51">
        <f>VLOOKUP($B$4:$B$271,'orig WPP2004'!$B$4:$CZ$265,'orig WPP2004'!CD$1)</f>
        <v>4818062.4120000005</v>
      </c>
      <c r="DD266" s="51">
        <f>VLOOKUP($B$4:$B$271,'orig WPP2004'!$B$4:$CZ$265,'orig WPP2004'!CE$1)</f>
        <v>4845773.2030000007</v>
      </c>
      <c r="DE266" s="51">
        <f>VLOOKUP($B$4:$B$271,'orig WPP2004'!$B$4:$CZ$265,'orig WPP2004'!CF$1)</f>
        <v>4872472.33</v>
      </c>
    </row>
    <row r="267" spans="2:109">
      <c r="B267" s="60">
        <v>941</v>
      </c>
      <c r="C267" s="61" t="s">
        <v>382</v>
      </c>
      <c r="AC267" s="51">
        <f>VLOOKUP($B$4:$B$271,'orig WPP2004'!$B$4:$CZ$265,'orig WPP2004'!D$1)</f>
        <v>200789.07600000003</v>
      </c>
      <c r="AD267" s="51">
        <f>VLOOKUP($B$4:$B$271,'orig WPP2004'!$B$4:$CZ$265,'orig WPP2004'!E$1)</f>
        <v>204662.68200000006</v>
      </c>
      <c r="AE267" s="51">
        <f>VLOOKUP($B$4:$B$271,'orig WPP2004'!$B$4:$CZ$265,'orig WPP2004'!F$1)</f>
        <v>208643.16300000006</v>
      </c>
      <c r="AF267" s="51">
        <f>VLOOKUP($B$4:$B$271,'orig WPP2004'!$B$4:$CZ$265,'orig WPP2004'!G$1)</f>
        <v>212765.65900000004</v>
      </c>
      <c r="AG267" s="51">
        <f>VLOOKUP($B$4:$B$271,'orig WPP2004'!$B$4:$CZ$265,'orig WPP2004'!H$1)</f>
        <v>217057.41</v>
      </c>
      <c r="AH267" s="51">
        <f>VLOOKUP($B$4:$B$271,'orig WPP2004'!$B$4:$CZ$265,'orig WPP2004'!I$1)</f>
        <v>221537.75500000006</v>
      </c>
      <c r="AI267" s="51">
        <f>VLOOKUP($B$4:$B$271,'orig WPP2004'!$B$4:$CZ$265,'orig WPP2004'!J$1)</f>
        <v>226217.72600000008</v>
      </c>
      <c r="AJ267" s="51">
        <f>VLOOKUP($B$4:$B$271,'orig WPP2004'!$B$4:$CZ$265,'orig WPP2004'!K$1)</f>
        <v>231100.46300000011</v>
      </c>
      <c r="AK267" s="51">
        <f>VLOOKUP($B$4:$B$271,'orig WPP2004'!$B$4:$CZ$265,'orig WPP2004'!L$1)</f>
        <v>236182.30299999999</v>
      </c>
      <c r="AL267" s="51">
        <f>VLOOKUP($B$4:$B$271,'orig WPP2004'!$B$4:$CZ$265,'orig WPP2004'!M$1)</f>
        <v>241454.72400000005</v>
      </c>
      <c r="AM267" s="51">
        <f>VLOOKUP($B$4:$B$271,'orig WPP2004'!$B$4:$CZ$265,'orig WPP2004'!N$1)</f>
        <v>246909.986</v>
      </c>
      <c r="AN267" s="51">
        <f>VLOOKUP($B$4:$B$271,'orig WPP2004'!$B$4:$CZ$265,'orig WPP2004'!O$1)</f>
        <v>252547.23600000006</v>
      </c>
      <c r="AO267" s="51">
        <f>VLOOKUP($B$4:$B$271,'orig WPP2004'!$B$4:$CZ$265,'orig WPP2004'!P$1)</f>
        <v>258377.76400000005</v>
      </c>
      <c r="AP267" s="51">
        <f>VLOOKUP($B$4:$B$271,'orig WPP2004'!$B$4:$CZ$265,'orig WPP2004'!Q$1)</f>
        <v>264427.33900000004</v>
      </c>
      <c r="AQ267" s="51">
        <f>VLOOKUP($B$4:$B$271,'orig WPP2004'!$B$4:$CZ$265,'orig WPP2004'!R$1)</f>
        <v>270729.66500000004</v>
      </c>
      <c r="AR267" s="51">
        <f>VLOOKUP($B$4:$B$271,'orig WPP2004'!$B$4:$CZ$265,'orig WPP2004'!S$1)</f>
        <v>277307.55399999977</v>
      </c>
      <c r="AS267" s="51">
        <f>VLOOKUP($B$4:$B$271,'orig WPP2004'!$B$4:$CZ$265,'orig WPP2004'!T$1)</f>
        <v>284173.04600000003</v>
      </c>
      <c r="AT267" s="51">
        <f>VLOOKUP($B$4:$B$271,'orig WPP2004'!$B$4:$CZ$265,'orig WPP2004'!U$1)</f>
        <v>291316.15699999995</v>
      </c>
      <c r="AU267" s="51">
        <f>VLOOKUP($B$4:$B$271,'orig WPP2004'!$B$4:$CZ$265,'orig WPP2004'!V$1)</f>
        <v>298710.27400000003</v>
      </c>
      <c r="AV267" s="51">
        <f>VLOOKUP($B$4:$B$271,'orig WPP2004'!$B$4:$CZ$265,'orig WPP2004'!W$1)</f>
        <v>306316.54799999995</v>
      </c>
      <c r="AW267" s="51">
        <f>VLOOKUP($B$4:$B$271,'orig WPP2004'!$B$4:$CZ$265,'orig WPP2004'!X$1)</f>
        <v>314106.67300000001</v>
      </c>
      <c r="AX267" s="51">
        <f>VLOOKUP($B$4:$B$271,'orig WPP2004'!$B$4:$CZ$265,'orig WPP2004'!Y$1)</f>
        <v>322079.35299999994</v>
      </c>
      <c r="AY267" s="51">
        <f>VLOOKUP($B$4:$B$271,'orig WPP2004'!$B$4:$CZ$265,'orig WPP2004'!Z$1)</f>
        <v>330244.19299999997</v>
      </c>
      <c r="AZ267" s="51">
        <f>VLOOKUP($B$4:$B$271,'orig WPP2004'!$B$4:$CZ$265,'orig WPP2004'!AA$1)</f>
        <v>338597.826</v>
      </c>
      <c r="BA267" s="51">
        <f>VLOOKUP($B$4:$B$271,'orig WPP2004'!$B$4:$CZ$265,'orig WPP2004'!AB$1)</f>
        <v>347138.48699999991</v>
      </c>
      <c r="BB267" s="51">
        <f>VLOOKUP($B$4:$B$271,'orig WPP2004'!$B$4:$CZ$265,'orig WPP2004'!AC$1)</f>
        <v>355869.53100000008</v>
      </c>
      <c r="BC267" s="51">
        <f>VLOOKUP($B$4:$B$271,'orig WPP2004'!$B$4:$CZ$265,'orig WPP2004'!AD$1)</f>
        <v>364789.72300000011</v>
      </c>
      <c r="BD267" s="51">
        <f>VLOOKUP($B$4:$B$271,'orig WPP2004'!$B$4:$CZ$265,'orig WPP2004'!AE$1)</f>
        <v>373912.48200000002</v>
      </c>
      <c r="BE267" s="51">
        <f>VLOOKUP($B$4:$B$271,'orig WPP2004'!$B$4:$CZ$265,'orig WPP2004'!AF$1)</f>
        <v>383274.95199999993</v>
      </c>
      <c r="BF267" s="51">
        <f>VLOOKUP($B$4:$B$271,'orig WPP2004'!$B$4:$CZ$265,'orig WPP2004'!AG$1)</f>
        <v>392925.64200000005</v>
      </c>
      <c r="BG267" s="51">
        <f>VLOOKUP($B$4:$B$271,'orig WPP2004'!$B$4:$CZ$265,'orig WPP2004'!AH$1)</f>
        <v>402902.43</v>
      </c>
      <c r="BH267" s="51">
        <f>VLOOKUP($B$4:$B$271,'orig WPP2004'!$B$4:$CZ$265,'orig WPP2004'!AI$1)</f>
        <v>413228.30900000001</v>
      </c>
      <c r="BI267" s="51">
        <f>VLOOKUP($B$4:$B$271,'orig WPP2004'!$B$4:$CZ$265,'orig WPP2004'!AJ$1)</f>
        <v>423906.0940000001</v>
      </c>
      <c r="BJ267" s="51">
        <f>VLOOKUP($B$4:$B$271,'orig WPP2004'!$B$4:$CZ$265,'orig WPP2004'!AK$1)</f>
        <v>434929.36199999979</v>
      </c>
      <c r="BK267" s="51">
        <f>VLOOKUP($B$4:$B$271,'orig WPP2004'!$B$4:$CZ$265,'orig WPP2004'!AL$1)</f>
        <v>446282.26700000005</v>
      </c>
      <c r="BL267" s="51">
        <f>VLOOKUP($B$4:$B$271,'orig WPP2004'!$B$4:$CZ$265,'orig WPP2004'!AM$1)</f>
        <v>457957.95399999979</v>
      </c>
      <c r="BM267" s="51">
        <f>VLOOKUP($B$4:$B$271,'orig WPP2004'!$B$4:$CZ$265,'orig WPP2004'!AN$1)</f>
        <v>469932.34600000002</v>
      </c>
      <c r="BN267" s="51">
        <f>VLOOKUP($B$4:$B$271,'orig WPP2004'!$B$4:$CZ$265,'orig WPP2004'!AO$1)</f>
        <v>482221.36600000004</v>
      </c>
      <c r="BO267" s="51">
        <f>VLOOKUP($B$4:$B$271,'orig WPP2004'!$B$4:$CZ$265,'orig WPP2004'!AP$1)</f>
        <v>494902.67399999994</v>
      </c>
      <c r="BP267" s="51">
        <f>VLOOKUP($B$4:$B$271,'orig WPP2004'!$B$4:$CZ$265,'orig WPP2004'!AQ$1)</f>
        <v>508080.56599999999</v>
      </c>
      <c r="BQ267" s="51">
        <f>VLOOKUP($B$4:$B$271,'orig WPP2004'!$B$4:$CZ$265,'orig WPP2004'!AR$1)</f>
        <v>521815.65499999997</v>
      </c>
      <c r="BR267" s="51">
        <f>VLOOKUP($B$4:$B$271,'orig WPP2004'!$B$4:$CZ$265,'orig WPP2004'!AS$1)</f>
        <v>536161.16499999992</v>
      </c>
      <c r="BS267" s="51">
        <f>VLOOKUP($B$4:$B$271,'orig WPP2004'!$B$4:$CZ$265,'orig WPP2004'!AT$1)</f>
        <v>551057.76099999994</v>
      </c>
      <c r="BT267" s="51">
        <f>VLOOKUP($B$4:$B$271,'orig WPP2004'!$B$4:$CZ$265,'orig WPP2004'!AU$1)</f>
        <v>566316.69100000022</v>
      </c>
      <c r="BU267" s="51">
        <f>VLOOKUP($B$4:$B$271,'orig WPP2004'!$B$4:$CZ$265,'orig WPP2004'!AV$1)</f>
        <v>581678.22700000007</v>
      </c>
      <c r="BV267" s="51">
        <f>VLOOKUP($B$4:$B$271,'orig WPP2004'!$B$4:$CZ$265,'orig WPP2004'!AW$1)</f>
        <v>596962.28899999999</v>
      </c>
      <c r="BW267" s="51">
        <f>VLOOKUP($B$4:$B$271,'orig WPP2004'!$B$4:$CZ$265,'orig WPP2004'!AX$1)</f>
        <v>612088.69400000013</v>
      </c>
      <c r="BX267" s="51">
        <f>VLOOKUP($B$4:$B$271,'orig WPP2004'!$B$4:$CZ$265,'orig WPP2004'!AY$1)</f>
        <v>627128.1320000001</v>
      </c>
      <c r="BY267" s="51">
        <f>VLOOKUP($B$4:$B$271,'orig WPP2004'!$B$4:$CZ$265,'orig WPP2004'!AZ$1)</f>
        <v>642236.46699999995</v>
      </c>
      <c r="BZ267" s="51">
        <f>VLOOKUP($B$4:$B$271,'orig WPP2004'!$B$4:$CZ$265,'orig WPP2004'!BA$1)</f>
        <v>657645.91500000015</v>
      </c>
      <c r="CA267" s="51">
        <f>VLOOKUP($B$4:$B$271,'orig WPP2004'!$B$4:$CZ$265,'orig WPP2004'!BB$1)</f>
        <v>673524.06700000027</v>
      </c>
      <c r="CB267" s="51">
        <f>VLOOKUP($B$4:$B$271,'orig WPP2004'!$B$4:$CZ$265,'orig WPP2004'!BC$1)</f>
        <v>689919.24700000009</v>
      </c>
      <c r="CC267" s="51">
        <f>VLOOKUP($B$4:$B$271,'orig WPP2004'!$B$4:$CZ$265,'orig WPP2004'!BD$1)</f>
        <v>706776.30600000022</v>
      </c>
      <c r="CD267" s="51">
        <f>VLOOKUP($B$4:$B$271,'orig WPP2004'!$B$4:$CZ$265,'orig WPP2004'!BE$1)</f>
        <v>724035.21100000013</v>
      </c>
      <c r="CE267" s="51">
        <f>VLOOKUP($B$4:$B$271,'orig WPP2004'!$B$4:$CZ$265,'orig WPP2004'!BF$1)</f>
        <v>741596.92</v>
      </c>
      <c r="CF267" s="51">
        <f>VLOOKUP($B$4:$B$271,'orig WPP2004'!$B$4:$CZ$265,'orig WPP2004'!BG$1)</f>
        <v>759389.04299999995</v>
      </c>
      <c r="CG267" s="51">
        <f>VLOOKUP($B$4:$B$271,'orig WPP2004'!$B$4:$CZ$265,'orig WPP2004'!BH$1)</f>
        <v>777397.21200000006</v>
      </c>
      <c r="CH267" s="51">
        <f>VLOOKUP($B$4:$B$271,'orig WPP2004'!$B$4:$CZ$265,'orig WPP2004'!BI$1)</f>
        <v>795647.27800000005</v>
      </c>
      <c r="CI267" s="51">
        <f>VLOOKUP($B$4:$B$271,'orig WPP2004'!$B$4:$CZ$265,'orig WPP2004'!BJ$1)</f>
        <v>814153.2910000002</v>
      </c>
      <c r="CJ267" s="51">
        <f>VLOOKUP($B$4:$B$271,'orig WPP2004'!$B$4:$CZ$265,'orig WPP2004'!BK$1)</f>
        <v>832940.34900000016</v>
      </c>
      <c r="CK267" s="51">
        <f>VLOOKUP($B$4:$B$271,'orig WPP2004'!$B$4:$CZ$265,'orig WPP2004'!BL$1)</f>
        <v>852024.87499999977</v>
      </c>
      <c r="CL267" s="51">
        <f>VLOOKUP($B$4:$B$271,'orig WPP2004'!$B$4:$CZ$265,'orig WPP2004'!BM$1)</f>
        <v>871405.48300000024</v>
      </c>
      <c r="CM267" s="51">
        <f>VLOOKUP($B$4:$B$271,'orig WPP2004'!$B$4:$CZ$265,'orig WPP2004'!BN$1)</f>
        <v>891067.77800000028</v>
      </c>
      <c r="CN267" s="51">
        <f>VLOOKUP($B$4:$B$271,'orig WPP2004'!$B$4:$CZ$265,'orig WPP2004'!BO$1)</f>
        <v>910999.70499999996</v>
      </c>
      <c r="CO267" s="51">
        <f>VLOOKUP($B$4:$B$271,'orig WPP2004'!$B$4:$CZ$265,'orig WPP2004'!BP$1)</f>
        <v>931185.01300000004</v>
      </c>
      <c r="CP267" s="51">
        <f>VLOOKUP($B$4:$B$271,'orig WPP2004'!$B$4:$CZ$265,'orig WPP2004'!BQ$1)</f>
        <v>951609.75</v>
      </c>
      <c r="CQ267" s="51">
        <f>VLOOKUP($B$4:$B$271,'orig WPP2004'!$B$4:$CZ$265,'orig WPP2004'!BR$1)</f>
        <v>972265.17800000007</v>
      </c>
      <c r="CR267" s="51">
        <f>VLOOKUP($B$4:$B$271,'orig WPP2004'!$B$4:$CZ$265,'orig WPP2004'!BS$1)</f>
        <v>993146.37400000019</v>
      </c>
      <c r="CS267" s="51">
        <f>VLOOKUP($B$4:$B$271,'orig WPP2004'!$B$4:$CZ$265,'orig WPP2004'!BT$1)</f>
        <v>1014247.29</v>
      </c>
      <c r="CT267" s="51">
        <f>VLOOKUP($B$4:$B$271,'orig WPP2004'!$B$4:$CZ$265,'orig WPP2004'!BU$1)</f>
        <v>1035562.7849999998</v>
      </c>
      <c r="CU267" s="51">
        <f>VLOOKUP($B$4:$B$271,'orig WPP2004'!$B$4:$CZ$265,'orig WPP2004'!BV$1)</f>
        <v>1057086.2640000002</v>
      </c>
      <c r="CV267" s="51">
        <f>VLOOKUP($B$4:$B$271,'orig WPP2004'!$B$4:$CZ$265,'orig WPP2004'!BW$1)</f>
        <v>1078808.6100000001</v>
      </c>
      <c r="CW267" s="51">
        <f>VLOOKUP($B$4:$B$271,'orig WPP2004'!$B$4:$CZ$265,'orig WPP2004'!BX$1)</f>
        <v>1100718.7659999998</v>
      </c>
      <c r="CX267" s="51">
        <f>VLOOKUP($B$4:$B$271,'orig WPP2004'!$B$4:$CZ$265,'orig WPP2004'!BY$1)</f>
        <v>1122805.5430000001</v>
      </c>
      <c r="CY267" s="51">
        <f>VLOOKUP($B$4:$B$271,'orig WPP2004'!$B$4:$CZ$265,'orig WPP2004'!BZ$1)</f>
        <v>1145056.8759999997</v>
      </c>
      <c r="CZ267" s="51">
        <f>VLOOKUP($B$4:$B$271,'orig WPP2004'!$B$4:$CZ$265,'orig WPP2004'!CA$1)</f>
        <v>1167460.5149999997</v>
      </c>
      <c r="DA267" s="51">
        <f>VLOOKUP($B$4:$B$271,'orig WPP2004'!$B$4:$CZ$265,'orig WPP2004'!CB$1)</f>
        <v>1190004.3579999998</v>
      </c>
      <c r="DB267" s="51">
        <f>VLOOKUP($B$4:$B$271,'orig WPP2004'!$B$4:$CZ$265,'orig WPP2004'!CC$1)</f>
        <v>1212676.3529999999</v>
      </c>
      <c r="DC267" s="51">
        <f>VLOOKUP($B$4:$B$271,'orig WPP2004'!$B$4:$CZ$265,'orig WPP2004'!CD$1)</f>
        <v>1235464.0290000003</v>
      </c>
      <c r="DD267" s="51">
        <f>VLOOKUP($B$4:$B$271,'orig WPP2004'!$B$4:$CZ$265,'orig WPP2004'!CE$1)</f>
        <v>1258354.645</v>
      </c>
      <c r="DE267" s="51">
        <f>VLOOKUP($B$4:$B$271,'orig WPP2004'!$B$4:$CZ$265,'orig WPP2004'!CF$1)</f>
        <v>1281334.7889999999</v>
      </c>
    </row>
    <row r="268" spans="2:109">
      <c r="B268" s="64">
        <v>947</v>
      </c>
      <c r="C268" s="63" t="s">
        <v>385</v>
      </c>
      <c r="AC268" s="51">
        <f>VLOOKUP($B$4:$B$271,'orig WPP2004'!$B$4:$CZ$265,'orig WPP2004'!D$1)</f>
        <v>179955.58699999997</v>
      </c>
      <c r="AD268" s="51">
        <f>VLOOKUP($B$4:$B$271,'orig WPP2004'!$B$4:$CZ$265,'orig WPP2004'!E$1)</f>
        <v>183800.21100000004</v>
      </c>
      <c r="AE268" s="51">
        <f>VLOOKUP($B$4:$B$271,'orig WPP2004'!$B$4:$CZ$265,'orig WPP2004'!F$1)</f>
        <v>187787.31099999999</v>
      </c>
      <c r="AF268" s="51">
        <f>VLOOKUP($B$4:$B$271,'orig WPP2004'!$B$4:$CZ$265,'orig WPP2004'!G$1)</f>
        <v>191928.1</v>
      </c>
      <c r="AG268" s="51">
        <f>VLOOKUP($B$4:$B$271,'orig WPP2004'!$B$4:$CZ$265,'orig WPP2004'!H$1)</f>
        <v>196232.01300000001</v>
      </c>
      <c r="AH268" s="51">
        <f>VLOOKUP($B$4:$B$271,'orig WPP2004'!$B$4:$CZ$265,'orig WPP2004'!I$1)</f>
        <v>200706.72100000002</v>
      </c>
      <c r="AI268" s="51">
        <f>VLOOKUP($B$4:$B$271,'orig WPP2004'!$B$4:$CZ$265,'orig WPP2004'!J$1)</f>
        <v>205357.96400000001</v>
      </c>
      <c r="AJ268" s="51">
        <f>VLOOKUP($B$4:$B$271,'orig WPP2004'!$B$4:$CZ$265,'orig WPP2004'!K$1)</f>
        <v>210189.73199999999</v>
      </c>
      <c r="AK268" s="51">
        <f>VLOOKUP($B$4:$B$271,'orig WPP2004'!$B$4:$CZ$265,'orig WPP2004'!L$1)</f>
        <v>215204.524</v>
      </c>
      <c r="AL268" s="51">
        <f>VLOOKUP($B$4:$B$271,'orig WPP2004'!$B$4:$CZ$265,'orig WPP2004'!M$1)</f>
        <v>220403.92800000007</v>
      </c>
      <c r="AM268" s="51">
        <f>VLOOKUP($B$4:$B$271,'orig WPP2004'!$B$4:$CZ$265,'orig WPP2004'!N$1)</f>
        <v>225790.24100000004</v>
      </c>
      <c r="AN268" s="51">
        <f>VLOOKUP($B$4:$B$271,'orig WPP2004'!$B$4:$CZ$265,'orig WPP2004'!O$1)</f>
        <v>231368.2</v>
      </c>
      <c r="AO268" s="51">
        <f>VLOOKUP($B$4:$B$271,'orig WPP2004'!$B$4:$CZ$265,'orig WPP2004'!P$1)</f>
        <v>237146.48900000006</v>
      </c>
      <c r="AP268" s="51">
        <f>VLOOKUP($B$4:$B$271,'orig WPP2004'!$B$4:$CZ$265,'orig WPP2004'!Q$1)</f>
        <v>243138.41299999997</v>
      </c>
      <c r="AQ268" s="51">
        <f>VLOOKUP($B$4:$B$271,'orig WPP2004'!$B$4:$CZ$265,'orig WPP2004'!R$1)</f>
        <v>249360.00400000002</v>
      </c>
      <c r="AR268" s="51">
        <f>VLOOKUP($B$4:$B$271,'orig WPP2004'!$B$4:$CZ$265,'orig WPP2004'!S$1)</f>
        <v>255824.67300000007</v>
      </c>
      <c r="AS268" s="51">
        <f>VLOOKUP($B$4:$B$271,'orig WPP2004'!$B$4:$CZ$265,'orig WPP2004'!T$1)</f>
        <v>262544.93200000003</v>
      </c>
      <c r="AT268" s="51">
        <f>VLOOKUP($B$4:$B$271,'orig WPP2004'!$B$4:$CZ$265,'orig WPP2004'!U$1)</f>
        <v>269526.14399999991</v>
      </c>
      <c r="AU268" s="51">
        <f>VLOOKUP($B$4:$B$271,'orig WPP2004'!$B$4:$CZ$265,'orig WPP2004'!V$1)</f>
        <v>276766.28500000003</v>
      </c>
      <c r="AV268" s="51">
        <f>VLOOKUP($B$4:$B$271,'orig WPP2004'!$B$4:$CZ$265,'orig WPP2004'!W$1)</f>
        <v>284259.22099999996</v>
      </c>
      <c r="AW268" s="51">
        <f>VLOOKUP($B$4:$B$271,'orig WPP2004'!$B$4:$CZ$265,'orig WPP2004'!X$1)</f>
        <v>292004.42100000009</v>
      </c>
      <c r="AX268" s="51">
        <f>VLOOKUP($B$4:$B$271,'orig WPP2004'!$B$4:$CZ$265,'orig WPP2004'!Y$1)</f>
        <v>300003.96799999999</v>
      </c>
      <c r="AY268" s="51">
        <f>VLOOKUP($B$4:$B$271,'orig WPP2004'!$B$4:$CZ$265,'orig WPP2004'!Z$1)</f>
        <v>308273.43</v>
      </c>
      <c r="AZ268" s="51">
        <f>VLOOKUP($B$4:$B$271,'orig WPP2004'!$B$4:$CZ$265,'orig WPP2004'!AA$1)</f>
        <v>316842.01099999994</v>
      </c>
      <c r="BA268" s="51">
        <f>VLOOKUP($B$4:$B$271,'orig WPP2004'!$B$4:$CZ$265,'orig WPP2004'!AB$1)</f>
        <v>325746.96699999995</v>
      </c>
      <c r="BB268" s="51">
        <f>VLOOKUP($B$4:$B$271,'orig WPP2004'!$B$4:$CZ$265,'orig WPP2004'!AC$1)</f>
        <v>335016.66800000001</v>
      </c>
      <c r="BC268" s="51">
        <f>VLOOKUP($B$4:$B$271,'orig WPP2004'!$B$4:$CZ$265,'orig WPP2004'!AD$1)</f>
        <v>344661.95699999994</v>
      </c>
      <c r="BD268" s="51">
        <f>VLOOKUP($B$4:$B$271,'orig WPP2004'!$B$4:$CZ$265,'orig WPP2004'!AE$1)</f>
        <v>354681.72100000008</v>
      </c>
      <c r="BE268" s="51">
        <f>VLOOKUP($B$4:$B$271,'orig WPP2004'!$B$4:$CZ$265,'orig WPP2004'!AF$1)</f>
        <v>365076.90100000007</v>
      </c>
      <c r="BF268" s="51">
        <f>VLOOKUP($B$4:$B$271,'orig WPP2004'!$B$4:$CZ$265,'orig WPP2004'!AG$1)</f>
        <v>375843.88400000014</v>
      </c>
      <c r="BG268" s="51">
        <f>VLOOKUP($B$4:$B$271,'orig WPP2004'!$B$4:$CZ$265,'orig WPP2004'!AH$1)</f>
        <v>386978.64599999995</v>
      </c>
      <c r="BH268" s="51">
        <f>VLOOKUP($B$4:$B$271,'orig WPP2004'!$B$4:$CZ$265,'orig WPP2004'!AI$1)</f>
        <v>398478.40100000007</v>
      </c>
      <c r="BI268" s="51">
        <f>VLOOKUP($B$4:$B$271,'orig WPP2004'!$B$4:$CZ$265,'orig WPP2004'!AJ$1)</f>
        <v>410340.94800000003</v>
      </c>
      <c r="BJ268" s="51">
        <f>VLOOKUP($B$4:$B$271,'orig WPP2004'!$B$4:$CZ$265,'orig WPP2004'!AK$1)</f>
        <v>422561.69799999997</v>
      </c>
      <c r="BK268" s="51">
        <f>VLOOKUP($B$4:$B$271,'orig WPP2004'!$B$4:$CZ$265,'orig WPP2004'!AL$1)</f>
        <v>435134.8</v>
      </c>
      <c r="BL268" s="51">
        <f>VLOOKUP($B$4:$B$271,'orig WPP2004'!$B$4:$CZ$265,'orig WPP2004'!AM$1)</f>
        <v>448051.46</v>
      </c>
      <c r="BM268" s="51">
        <f>VLOOKUP($B$4:$B$271,'orig WPP2004'!$B$4:$CZ$265,'orig WPP2004'!AN$1)</f>
        <v>461303.18300000002</v>
      </c>
      <c r="BN268" s="51">
        <f>VLOOKUP($B$4:$B$271,'orig WPP2004'!$B$4:$CZ$265,'orig WPP2004'!AO$1)</f>
        <v>474875.07699999987</v>
      </c>
      <c r="BO268" s="51">
        <f>VLOOKUP($B$4:$B$271,'orig WPP2004'!$B$4:$CZ$265,'orig WPP2004'!AP$1)</f>
        <v>488743.02099999995</v>
      </c>
      <c r="BP268" s="51">
        <f>VLOOKUP($B$4:$B$271,'orig WPP2004'!$B$4:$CZ$265,'orig WPP2004'!AQ$1)</f>
        <v>502877.85499999992</v>
      </c>
      <c r="BQ268" s="51">
        <f>VLOOKUP($B$4:$B$271,'orig WPP2004'!$B$4:$CZ$265,'orig WPP2004'!AR$1)</f>
        <v>517253.2840000001</v>
      </c>
      <c r="BR268" s="51">
        <f>VLOOKUP($B$4:$B$271,'orig WPP2004'!$B$4:$CZ$265,'orig WPP2004'!AS$1)</f>
        <v>531855.48400000005</v>
      </c>
      <c r="BS268" s="51">
        <f>VLOOKUP($B$4:$B$271,'orig WPP2004'!$B$4:$CZ$265,'orig WPP2004'!AT$1)</f>
        <v>546670.59500000009</v>
      </c>
      <c r="BT268" s="51">
        <f>VLOOKUP($B$4:$B$271,'orig WPP2004'!$B$4:$CZ$265,'orig WPP2004'!AU$1)</f>
        <v>561672.36199999996</v>
      </c>
      <c r="BU268" s="51">
        <f>VLOOKUP($B$4:$B$271,'orig WPP2004'!$B$4:$CZ$265,'orig WPP2004'!AV$1)</f>
        <v>576831.81699999992</v>
      </c>
      <c r="BV268" s="51">
        <f>VLOOKUP($B$4:$B$271,'orig WPP2004'!$B$4:$CZ$265,'orig WPP2004'!AW$1)</f>
        <v>592125.76199999987</v>
      </c>
      <c r="BW268" s="51">
        <f>VLOOKUP($B$4:$B$271,'orig WPP2004'!$B$4:$CZ$265,'orig WPP2004'!AX$1)</f>
        <v>607549.62900000007</v>
      </c>
      <c r="BX268" s="51">
        <f>VLOOKUP($B$4:$B$271,'orig WPP2004'!$B$4:$CZ$265,'orig WPP2004'!AY$1)</f>
        <v>623099.4770000003</v>
      </c>
      <c r="BY268" s="51">
        <f>VLOOKUP($B$4:$B$271,'orig WPP2004'!$B$4:$CZ$265,'orig WPP2004'!AZ$1)</f>
        <v>638756.05099999986</v>
      </c>
      <c r="BZ268" s="51">
        <f>VLOOKUP($B$4:$B$271,'orig WPP2004'!$B$4:$CZ$265,'orig WPP2004'!BA$1)</f>
        <v>654498.29200000002</v>
      </c>
      <c r="CA268" s="51">
        <f>VLOOKUP($B$4:$B$271,'orig WPP2004'!$B$4:$CZ$265,'orig WPP2004'!BB$1)</f>
        <v>670317.1370000001</v>
      </c>
      <c r="CB268" s="51">
        <f>VLOOKUP($B$4:$B$271,'orig WPP2004'!$B$4:$CZ$265,'orig WPP2004'!BC$1)</f>
        <v>686203.23800000001</v>
      </c>
      <c r="CC268" s="51">
        <f>VLOOKUP($B$4:$B$271,'orig WPP2004'!$B$4:$CZ$265,'orig WPP2004'!BD$1)</f>
        <v>702176.86399999994</v>
      </c>
      <c r="CD268" s="51">
        <f>VLOOKUP($B$4:$B$271,'orig WPP2004'!$B$4:$CZ$265,'orig WPP2004'!BE$1)</f>
        <v>718296.66</v>
      </c>
      <c r="CE268" s="51">
        <f>VLOOKUP($B$4:$B$271,'orig WPP2004'!$B$4:$CZ$265,'orig WPP2004'!BF$1)</f>
        <v>734641.94</v>
      </c>
      <c r="CF268" s="51">
        <f>VLOOKUP($B$4:$B$271,'orig WPP2004'!$B$4:$CZ$265,'orig WPP2004'!BG$1)</f>
        <v>751273.38199999987</v>
      </c>
      <c r="CG268" s="51">
        <f>VLOOKUP($B$4:$B$271,'orig WPP2004'!$B$4:$CZ$265,'orig WPP2004'!BH$1)</f>
        <v>768208.5830000001</v>
      </c>
      <c r="CH268" s="51">
        <f>VLOOKUP($B$4:$B$271,'orig WPP2004'!$B$4:$CZ$265,'orig WPP2004'!BI$1)</f>
        <v>785442.83699999994</v>
      </c>
      <c r="CI268" s="51">
        <f>VLOOKUP($B$4:$B$271,'orig WPP2004'!$B$4:$CZ$265,'orig WPP2004'!BJ$1)</f>
        <v>802986.11</v>
      </c>
      <c r="CJ268" s="51">
        <f>VLOOKUP($B$4:$B$271,'orig WPP2004'!$B$4:$CZ$265,'orig WPP2004'!BK$1)</f>
        <v>820842.67100000021</v>
      </c>
      <c r="CK268" s="51">
        <f>VLOOKUP($B$4:$B$271,'orig WPP2004'!$B$4:$CZ$265,'orig WPP2004'!BL$1)</f>
        <v>839012.39099999995</v>
      </c>
      <c r="CL268" s="51">
        <f>VLOOKUP($B$4:$B$271,'orig WPP2004'!$B$4:$CZ$265,'orig WPP2004'!BM$1)</f>
        <v>857503.71100000001</v>
      </c>
      <c r="CM268" s="51">
        <f>VLOOKUP($B$4:$B$271,'orig WPP2004'!$B$4:$CZ$265,'orig WPP2004'!BN$1)</f>
        <v>876311.31400000001</v>
      </c>
      <c r="CN268" s="51">
        <f>VLOOKUP($B$4:$B$271,'orig WPP2004'!$B$4:$CZ$265,'orig WPP2004'!BO$1)</f>
        <v>895402.28</v>
      </c>
      <c r="CO268" s="51">
        <f>VLOOKUP($B$4:$B$271,'orig WPP2004'!$B$4:$CZ$265,'orig WPP2004'!BP$1)</f>
        <v>914731.15800000017</v>
      </c>
      <c r="CP268" s="51">
        <f>VLOOKUP($B$4:$B$271,'orig WPP2004'!$B$4:$CZ$265,'orig WPP2004'!BQ$1)</f>
        <v>934262.52899999998</v>
      </c>
      <c r="CQ268" s="51">
        <f>VLOOKUP($B$4:$B$271,'orig WPP2004'!$B$4:$CZ$265,'orig WPP2004'!BR$1)</f>
        <v>953982.23299999989</v>
      </c>
      <c r="CR268" s="51">
        <f>VLOOKUP($B$4:$B$271,'orig WPP2004'!$B$4:$CZ$265,'orig WPP2004'!BS$1)</f>
        <v>973890.39299999992</v>
      </c>
      <c r="CS268" s="51">
        <f>VLOOKUP($B$4:$B$271,'orig WPP2004'!$B$4:$CZ$265,'orig WPP2004'!BT$1)</f>
        <v>993983.0640000006</v>
      </c>
      <c r="CT268" s="51">
        <f>VLOOKUP($B$4:$B$271,'orig WPP2004'!$B$4:$CZ$265,'orig WPP2004'!BU$1)</f>
        <v>1014260.6660000001</v>
      </c>
      <c r="CU268" s="51">
        <f>VLOOKUP($B$4:$B$271,'orig WPP2004'!$B$4:$CZ$265,'orig WPP2004'!BV$1)</f>
        <v>1034722.1</v>
      </c>
      <c r="CV268" s="51">
        <f>VLOOKUP($B$4:$B$271,'orig WPP2004'!$B$4:$CZ$265,'orig WPP2004'!BW$1)</f>
        <v>1055358.6469999999</v>
      </c>
      <c r="CW268" s="51">
        <f>VLOOKUP($B$4:$B$271,'orig WPP2004'!$B$4:$CZ$265,'orig WPP2004'!BX$1)</f>
        <v>1076161.45</v>
      </c>
      <c r="CX268" s="51">
        <f>VLOOKUP($B$4:$B$271,'orig WPP2004'!$B$4:$CZ$265,'orig WPP2004'!BY$1)</f>
        <v>1097129.5759999999</v>
      </c>
      <c r="CY268" s="51">
        <f>VLOOKUP($B$4:$B$271,'orig WPP2004'!$B$4:$CZ$265,'orig WPP2004'!BZ$1)</f>
        <v>1118264.077</v>
      </c>
      <c r="CZ268" s="51">
        <f>VLOOKUP($B$4:$B$271,'orig WPP2004'!$B$4:$CZ$265,'orig WPP2004'!CA$1)</f>
        <v>1139563.5730000003</v>
      </c>
      <c r="DA268" s="51">
        <f>VLOOKUP($B$4:$B$271,'orig WPP2004'!$B$4:$CZ$265,'orig WPP2004'!CB$1)</f>
        <v>1161021.1140000001</v>
      </c>
      <c r="DB268" s="51">
        <f>VLOOKUP($B$4:$B$271,'orig WPP2004'!$B$4:$CZ$265,'orig WPP2004'!CC$1)</f>
        <v>1182627.3160000001</v>
      </c>
      <c r="DC268" s="51">
        <f>VLOOKUP($B$4:$B$271,'orig WPP2004'!$B$4:$CZ$265,'orig WPP2004'!CD$1)</f>
        <v>1204374.9429999997</v>
      </c>
      <c r="DD268" s="51">
        <f>VLOOKUP($B$4:$B$271,'orig WPP2004'!$B$4:$CZ$265,'orig WPP2004'!CE$1)</f>
        <v>1226256.1350000002</v>
      </c>
      <c r="DE268" s="51">
        <f>VLOOKUP($B$4:$B$271,'orig WPP2004'!$B$4:$CZ$265,'orig WPP2004'!CF$1)</f>
        <v>1248261.6100000001</v>
      </c>
    </row>
    <row r="269" spans="2:109">
      <c r="B269" s="62">
        <v>948</v>
      </c>
      <c r="C269" s="59" t="s">
        <v>384</v>
      </c>
      <c r="AC269" s="51">
        <f>VLOOKUP($B$4:$B$271,'orig WPP2004'!$B$4:$CZ$265,'orig WPP2004'!D$1)</f>
        <v>1149773.6690000002</v>
      </c>
      <c r="AD269" s="51">
        <f>VLOOKUP($B$4:$B$271,'orig WPP2004'!$B$4:$CZ$265,'orig WPP2004'!E$1)</f>
        <v>1173358.5590000008</v>
      </c>
      <c r="AE269" s="51">
        <f>VLOOKUP($B$4:$B$271,'orig WPP2004'!$B$4:$CZ$265,'orig WPP2004'!F$1)</f>
        <v>1198464.8190000001</v>
      </c>
      <c r="AF269" s="51">
        <f>VLOOKUP($B$4:$B$271,'orig WPP2004'!$B$4:$CZ$265,'orig WPP2004'!G$1)</f>
        <v>1225056.4060000004</v>
      </c>
      <c r="AG269" s="51">
        <f>VLOOKUP($B$4:$B$271,'orig WPP2004'!$B$4:$CZ$265,'orig WPP2004'!H$1)</f>
        <v>1253087.6019999993</v>
      </c>
      <c r="AH269" s="51">
        <f>VLOOKUP($B$4:$B$271,'orig WPP2004'!$B$4:$CZ$265,'orig WPP2004'!I$1)</f>
        <v>1282503.0489999996</v>
      </c>
      <c r="AI269" s="51">
        <f>VLOOKUP($B$4:$B$271,'orig WPP2004'!$B$4:$CZ$265,'orig WPP2004'!J$1)</f>
        <v>1313236.82</v>
      </c>
      <c r="AJ269" s="51">
        <f>VLOOKUP($B$4:$B$271,'orig WPP2004'!$B$4:$CZ$265,'orig WPP2004'!K$1)</f>
        <v>1345213.3720000002</v>
      </c>
      <c r="AK269" s="51">
        <f>VLOOKUP($B$4:$B$271,'orig WPP2004'!$B$4:$CZ$265,'orig WPP2004'!L$1)</f>
        <v>1378350.0179999995</v>
      </c>
      <c r="AL269" s="51">
        <f>VLOOKUP($B$4:$B$271,'orig WPP2004'!$B$4:$CZ$265,'orig WPP2004'!M$1)</f>
        <v>1412561.3350000002</v>
      </c>
      <c r="AM269" s="51">
        <f>VLOOKUP($B$4:$B$271,'orig WPP2004'!$B$4:$CZ$265,'orig WPP2004'!N$1)</f>
        <v>1447772.0929999999</v>
      </c>
      <c r="AN269" s="51">
        <f>VLOOKUP($B$4:$B$271,'orig WPP2004'!$B$4:$CZ$265,'orig WPP2004'!O$1)</f>
        <v>1483931.0740000005</v>
      </c>
      <c r="AO269" s="51">
        <f>VLOOKUP($B$4:$B$271,'orig WPP2004'!$B$4:$CZ$265,'orig WPP2004'!P$1)</f>
        <v>1521023.0919999999</v>
      </c>
      <c r="AP269" s="51">
        <f>VLOOKUP($B$4:$B$271,'orig WPP2004'!$B$4:$CZ$265,'orig WPP2004'!Q$1)</f>
        <v>1559074.3139999998</v>
      </c>
      <c r="AQ269" s="51">
        <f>VLOOKUP($B$4:$B$271,'orig WPP2004'!$B$4:$CZ$265,'orig WPP2004'!R$1)</f>
        <v>1598137.3830000006</v>
      </c>
      <c r="AR269" s="51">
        <f>VLOOKUP($B$4:$B$271,'orig WPP2004'!$B$4:$CZ$265,'orig WPP2004'!S$1)</f>
        <v>1638248.436</v>
      </c>
      <c r="AS269" s="51">
        <f>VLOOKUP($B$4:$B$271,'orig WPP2004'!$B$4:$CZ$265,'orig WPP2004'!T$1)</f>
        <v>1679397.9820000001</v>
      </c>
      <c r="AT269" s="51">
        <f>VLOOKUP($B$4:$B$271,'orig WPP2004'!$B$4:$CZ$265,'orig WPP2004'!U$1)</f>
        <v>1721557.6070000003</v>
      </c>
      <c r="AU269" s="51">
        <f>VLOOKUP($B$4:$B$271,'orig WPP2004'!$B$4:$CZ$265,'orig WPP2004'!V$1)</f>
        <v>1764722.8639999996</v>
      </c>
      <c r="AV269" s="51">
        <f>VLOOKUP($B$4:$B$271,'orig WPP2004'!$B$4:$CZ$265,'orig WPP2004'!W$1)</f>
        <v>1808888.3110000007</v>
      </c>
      <c r="AW269" s="51">
        <f>VLOOKUP($B$4:$B$271,'orig WPP2004'!$B$4:$CZ$265,'orig WPP2004'!X$1)</f>
        <v>1854044.8889999995</v>
      </c>
      <c r="AX269" s="51">
        <f>VLOOKUP($B$4:$B$271,'orig WPP2004'!$B$4:$CZ$265,'orig WPP2004'!Y$1)</f>
        <v>1900229.9680000008</v>
      </c>
      <c r="AY269" s="51">
        <f>VLOOKUP($B$4:$B$271,'orig WPP2004'!$B$4:$CZ$265,'orig WPP2004'!Z$1)</f>
        <v>1947436.82</v>
      </c>
      <c r="AZ269" s="51">
        <f>VLOOKUP($B$4:$B$271,'orig WPP2004'!$B$4:$CZ$265,'orig WPP2004'!AA$1)</f>
        <v>1995563.4320000012</v>
      </c>
      <c r="BA269" s="51">
        <f>VLOOKUP($B$4:$B$271,'orig WPP2004'!$B$4:$CZ$265,'orig WPP2004'!AB$1)</f>
        <v>2044472.4349999994</v>
      </c>
      <c r="BB269" s="51">
        <f>VLOOKUP($B$4:$B$271,'orig WPP2004'!$B$4:$CZ$265,'orig WPP2004'!AC$1)</f>
        <v>2094087.0120000003</v>
      </c>
      <c r="BC269" s="51">
        <f>VLOOKUP($B$4:$B$271,'orig WPP2004'!$B$4:$CZ$265,'orig WPP2004'!AD$1)</f>
        <v>2144318.409</v>
      </c>
      <c r="BD269" s="51">
        <f>VLOOKUP($B$4:$B$271,'orig WPP2004'!$B$4:$CZ$265,'orig WPP2004'!AE$1)</f>
        <v>2195250.1870000004</v>
      </c>
      <c r="BE269" s="51">
        <f>VLOOKUP($B$4:$B$271,'orig WPP2004'!$B$4:$CZ$265,'orig WPP2004'!AF$1)</f>
        <v>2247185.0299999998</v>
      </c>
      <c r="BF269" s="51">
        <f>VLOOKUP($B$4:$B$271,'orig WPP2004'!$B$4:$CZ$265,'orig WPP2004'!AG$1)</f>
        <v>2300537.7750000008</v>
      </c>
      <c r="BG269" s="51">
        <f>VLOOKUP($B$4:$B$271,'orig WPP2004'!$B$4:$CZ$265,'orig WPP2004'!AH$1)</f>
        <v>2355587.67</v>
      </c>
      <c r="BH269" s="51">
        <f>VLOOKUP($B$4:$B$271,'orig WPP2004'!$B$4:$CZ$265,'orig WPP2004'!AI$1)</f>
        <v>2412420.5379999997</v>
      </c>
      <c r="BI269" s="51">
        <f>VLOOKUP($B$4:$B$271,'orig WPP2004'!$B$4:$CZ$265,'orig WPP2004'!AJ$1)</f>
        <v>2470888.2469999986</v>
      </c>
      <c r="BJ269" s="51">
        <f>VLOOKUP($B$4:$B$271,'orig WPP2004'!$B$4:$CZ$265,'orig WPP2004'!AK$1)</f>
        <v>2530741.9849999989</v>
      </c>
      <c r="BK269" s="51">
        <f>VLOOKUP($B$4:$B$271,'orig WPP2004'!$B$4:$CZ$265,'orig WPP2004'!AL$1)</f>
        <v>2591618.0509999995</v>
      </c>
      <c r="BL269" s="51">
        <f>VLOOKUP($B$4:$B$271,'orig WPP2004'!$B$4:$CZ$265,'orig WPP2004'!AM$1)</f>
        <v>2653224.6960000005</v>
      </c>
      <c r="BM269" s="51">
        <f>VLOOKUP($B$4:$B$271,'orig WPP2004'!$B$4:$CZ$265,'orig WPP2004'!AN$1)</f>
        <v>2715451.5139999995</v>
      </c>
      <c r="BN269" s="51">
        <f>VLOOKUP($B$4:$B$271,'orig WPP2004'!$B$4:$CZ$265,'orig WPP2004'!AO$1)</f>
        <v>2778282.9470000016</v>
      </c>
      <c r="BO269" s="51">
        <f>VLOOKUP($B$4:$B$271,'orig WPP2004'!$B$4:$CZ$265,'orig WPP2004'!AP$1)</f>
        <v>2841629.473999999</v>
      </c>
      <c r="BP269" s="51">
        <f>VLOOKUP($B$4:$B$271,'orig WPP2004'!$B$4:$CZ$265,'orig WPP2004'!AQ$1)</f>
        <v>2905416.3889999995</v>
      </c>
      <c r="BQ269" s="51">
        <f>VLOOKUP($B$4:$B$271,'orig WPP2004'!$B$4:$CZ$265,'orig WPP2004'!AR$1)</f>
        <v>2969564.9850000008</v>
      </c>
      <c r="BR269" s="51">
        <f>VLOOKUP($B$4:$B$271,'orig WPP2004'!$B$4:$CZ$265,'orig WPP2004'!AS$1)</f>
        <v>3034017.1340000001</v>
      </c>
      <c r="BS269" s="51">
        <f>VLOOKUP($B$4:$B$271,'orig WPP2004'!$B$4:$CZ$265,'orig WPP2004'!AT$1)</f>
        <v>3098680.5590000004</v>
      </c>
      <c r="BT269" s="51">
        <f>VLOOKUP($B$4:$B$271,'orig WPP2004'!$B$4:$CZ$265,'orig WPP2004'!AU$1)</f>
        <v>3163408.847000001</v>
      </c>
      <c r="BU269" s="51">
        <f>VLOOKUP($B$4:$B$271,'orig WPP2004'!$B$4:$CZ$265,'orig WPP2004'!AV$1)</f>
        <v>3228034.78</v>
      </c>
      <c r="BV269" s="51">
        <f>VLOOKUP($B$4:$B$271,'orig WPP2004'!$B$4:$CZ$265,'orig WPP2004'!AW$1)</f>
        <v>3292438.4950000015</v>
      </c>
      <c r="BW269" s="51">
        <f>VLOOKUP($B$4:$B$271,'orig WPP2004'!$B$4:$CZ$265,'orig WPP2004'!AX$1)</f>
        <v>3356552.9629999986</v>
      </c>
      <c r="BX269" s="51">
        <f>VLOOKUP($B$4:$B$271,'orig WPP2004'!$B$4:$CZ$265,'orig WPP2004'!AY$1)</f>
        <v>3420393.514</v>
      </c>
      <c r="BY269" s="51">
        <f>VLOOKUP($B$4:$B$271,'orig WPP2004'!$B$4:$CZ$265,'orig WPP2004'!AZ$1)</f>
        <v>3484031.8259999994</v>
      </c>
      <c r="BZ269" s="51">
        <f>VLOOKUP($B$4:$B$271,'orig WPP2004'!$B$4:$CZ$265,'orig WPP2004'!BA$1)</f>
        <v>3547587.6979999999</v>
      </c>
      <c r="CA269" s="51">
        <f>VLOOKUP($B$4:$B$271,'orig WPP2004'!$B$4:$CZ$265,'orig WPP2004'!BB$1)</f>
        <v>3611158.5890000015</v>
      </c>
      <c r="CB269" s="51">
        <f>VLOOKUP($B$4:$B$271,'orig WPP2004'!$B$4:$CZ$265,'orig WPP2004'!BC$1)</f>
        <v>3674747.594000001</v>
      </c>
      <c r="CC269" s="51">
        <f>VLOOKUP($B$4:$B$271,'orig WPP2004'!$B$4:$CZ$265,'orig WPP2004'!BD$1)</f>
        <v>3738350.8809999991</v>
      </c>
      <c r="CD269" s="51">
        <f>VLOOKUP($B$4:$B$271,'orig WPP2004'!$B$4:$CZ$265,'orig WPP2004'!BE$1)</f>
        <v>3802053.4710000004</v>
      </c>
      <c r="CE269" s="51">
        <f>VLOOKUP($B$4:$B$271,'orig WPP2004'!$B$4:$CZ$265,'orig WPP2004'!BF$1)</f>
        <v>3865959.0439999998</v>
      </c>
      <c r="CF269" s="51">
        <f>VLOOKUP($B$4:$B$271,'orig WPP2004'!$B$4:$CZ$265,'orig WPP2004'!BG$1)</f>
        <v>3930139.8290000004</v>
      </c>
      <c r="CG269" s="51">
        <f>VLOOKUP($B$4:$B$271,'orig WPP2004'!$B$4:$CZ$265,'orig WPP2004'!BH$1)</f>
        <v>3994612.4109999998</v>
      </c>
      <c r="CH269" s="51">
        <f>VLOOKUP($B$4:$B$271,'orig WPP2004'!$B$4:$CZ$265,'orig WPP2004'!BI$1)</f>
        <v>4059351.7909999974</v>
      </c>
      <c r="CI269" s="51">
        <f>VLOOKUP($B$4:$B$271,'orig WPP2004'!$B$4:$CZ$265,'orig WPP2004'!BJ$1)</f>
        <v>4124331.17</v>
      </c>
      <c r="CJ269" s="51">
        <f>VLOOKUP($B$4:$B$271,'orig WPP2004'!$B$4:$CZ$265,'orig WPP2004'!BK$1)</f>
        <v>4189504.3530000006</v>
      </c>
      <c r="CK269" s="51">
        <f>VLOOKUP($B$4:$B$271,'orig WPP2004'!$B$4:$CZ$265,'orig WPP2004'!BL$1)</f>
        <v>4254820.4409999978</v>
      </c>
      <c r="CL269" s="51">
        <f>VLOOKUP($B$4:$B$271,'orig WPP2004'!$B$4:$CZ$265,'orig WPP2004'!BM$1)</f>
        <v>4320257.3109999988</v>
      </c>
      <c r="CM269" s="51">
        <f>VLOOKUP($B$4:$B$271,'orig WPP2004'!$B$4:$CZ$265,'orig WPP2004'!BN$1)</f>
        <v>4385770.5939999986</v>
      </c>
      <c r="CN269" s="51">
        <f>VLOOKUP($B$4:$B$271,'orig WPP2004'!$B$4:$CZ$265,'orig WPP2004'!BO$1)</f>
        <v>4451254.6819999991</v>
      </c>
      <c r="CO269" s="51">
        <f>VLOOKUP($B$4:$B$271,'orig WPP2004'!$B$4:$CZ$265,'orig WPP2004'!BP$1)</f>
        <v>4516579.1019999981</v>
      </c>
      <c r="CP269" s="51">
        <f>VLOOKUP($B$4:$B$271,'orig WPP2004'!$B$4:$CZ$265,'orig WPP2004'!BQ$1)</f>
        <v>4581633.0729999999</v>
      </c>
      <c r="CQ269" s="51">
        <f>VLOOKUP($B$4:$B$271,'orig WPP2004'!$B$4:$CZ$265,'orig WPP2004'!BR$1)</f>
        <v>4646354.2160000019</v>
      </c>
      <c r="CR269" s="51">
        <f>VLOOKUP($B$4:$B$271,'orig WPP2004'!$B$4:$CZ$265,'orig WPP2004'!BS$1)</f>
        <v>4710703.2219999982</v>
      </c>
      <c r="CS269" s="51">
        <f>VLOOKUP($B$4:$B$271,'orig WPP2004'!$B$4:$CZ$265,'orig WPP2004'!BT$1)</f>
        <v>4774620.8619999979</v>
      </c>
      <c r="CT269" s="51">
        <f>VLOOKUP($B$4:$B$271,'orig WPP2004'!$B$4:$CZ$265,'orig WPP2004'!BU$1)</f>
        <v>4838052.2679999992</v>
      </c>
      <c r="CU269" s="51">
        <f>VLOOKUP($B$4:$B$271,'orig WPP2004'!$B$4:$CZ$265,'orig WPP2004'!BV$1)</f>
        <v>4900947.4540000008</v>
      </c>
      <c r="CV269" s="51">
        <f>VLOOKUP($B$4:$B$271,'orig WPP2004'!$B$4:$CZ$265,'orig WPP2004'!BW$1)</f>
        <v>4963262.5359999975</v>
      </c>
      <c r="CW269" s="51">
        <f>VLOOKUP($B$4:$B$271,'orig WPP2004'!$B$4:$CZ$265,'orig WPP2004'!BX$1)</f>
        <v>5024957.7289999994</v>
      </c>
      <c r="CX269" s="51">
        <f>VLOOKUP($B$4:$B$271,'orig WPP2004'!$B$4:$CZ$265,'orig WPP2004'!BY$1)</f>
        <v>5085995.8389999997</v>
      </c>
      <c r="CY269" s="51">
        <f>VLOOKUP($B$4:$B$271,'orig WPP2004'!$B$4:$CZ$265,'orig WPP2004'!BZ$1)</f>
        <v>5146343.7130000023</v>
      </c>
      <c r="CZ269" s="51">
        <f>VLOOKUP($B$4:$B$271,'orig WPP2004'!$B$4:$CZ$265,'orig WPP2004'!CA$1)</f>
        <v>5205974.0980000021</v>
      </c>
      <c r="DA269" s="51">
        <f>VLOOKUP($B$4:$B$271,'orig WPP2004'!$B$4:$CZ$265,'orig WPP2004'!CB$1)</f>
        <v>5264861.6130000008</v>
      </c>
      <c r="DB269" s="51">
        <f>VLOOKUP($B$4:$B$271,'orig WPP2004'!$B$4:$CZ$265,'orig WPP2004'!CC$1)</f>
        <v>5322991.0779999979</v>
      </c>
      <c r="DC269" s="51">
        <f>VLOOKUP($B$4:$B$271,'orig WPP2004'!$B$4:$CZ$265,'orig WPP2004'!CD$1)</f>
        <v>5380361.3310000002</v>
      </c>
      <c r="DD269" s="51">
        <f>VLOOKUP($B$4:$B$271,'orig WPP2004'!$B$4:$CZ$265,'orig WPP2004'!CE$1)</f>
        <v>5436979.8089999994</v>
      </c>
      <c r="DE269" s="51">
        <f>VLOOKUP($B$4:$B$271,'orig WPP2004'!$B$4:$CZ$265,'orig WPP2004'!CF$1)</f>
        <v>5492852.7650000025</v>
      </c>
    </row>
    <row r="270" spans="2:109">
      <c r="B270" s="66">
        <v>954</v>
      </c>
      <c r="C270" s="67" t="s">
        <v>145</v>
      </c>
      <c r="AC270" s="51">
        <f>VLOOKUP($B$4:$B$271,'orig WPP2004'!$B$4:$CZ$265,'orig WPP2004'!D$1)</f>
        <v>148.14400000000001</v>
      </c>
      <c r="AD270" s="51">
        <f>VLOOKUP($B$4:$B$271,'orig WPP2004'!$B$4:$CZ$265,'orig WPP2004'!E$1)</f>
        <v>151.32900000000001</v>
      </c>
      <c r="AE270" s="51">
        <f>VLOOKUP($B$4:$B$271,'orig WPP2004'!$B$4:$CZ$265,'orig WPP2004'!F$1)</f>
        <v>154.39200000000002</v>
      </c>
      <c r="AF270" s="51">
        <f>VLOOKUP($B$4:$B$271,'orig WPP2004'!$B$4:$CZ$265,'orig WPP2004'!G$1)</f>
        <v>157.43299999999999</v>
      </c>
      <c r="AG270" s="51">
        <f>VLOOKUP($B$4:$B$271,'orig WPP2004'!$B$4:$CZ$265,'orig WPP2004'!H$1)</f>
        <v>160.54399999999998</v>
      </c>
      <c r="AH270" s="51">
        <f>VLOOKUP($B$4:$B$271,'orig WPP2004'!$B$4:$CZ$265,'orig WPP2004'!I$1)</f>
        <v>163.80099999999999</v>
      </c>
      <c r="AI270" s="51">
        <f>VLOOKUP($B$4:$B$271,'orig WPP2004'!$B$4:$CZ$265,'orig WPP2004'!J$1)</f>
        <v>167.25900000000001</v>
      </c>
      <c r="AJ270" s="51">
        <f>VLOOKUP($B$4:$B$271,'orig WPP2004'!$B$4:$CZ$265,'orig WPP2004'!K$1)</f>
        <v>170.96200000000002</v>
      </c>
      <c r="AK270" s="51">
        <f>VLOOKUP($B$4:$B$271,'orig WPP2004'!$B$4:$CZ$265,'orig WPP2004'!L$1)</f>
        <v>174.934</v>
      </c>
      <c r="AL270" s="51">
        <f>VLOOKUP($B$4:$B$271,'orig WPP2004'!$B$4:$CZ$265,'orig WPP2004'!M$1)</f>
        <v>179.184</v>
      </c>
      <c r="AM270" s="51">
        <f>VLOOKUP($B$4:$B$271,'orig WPP2004'!$B$4:$CZ$265,'orig WPP2004'!N$1)</f>
        <v>183.71800000000005</v>
      </c>
      <c r="AN270" s="51">
        <f>VLOOKUP($B$4:$B$271,'orig WPP2004'!$B$4:$CZ$265,'orig WPP2004'!O$1)</f>
        <v>188.536</v>
      </c>
      <c r="AO270" s="51">
        <f>VLOOKUP($B$4:$B$271,'orig WPP2004'!$B$4:$CZ$265,'orig WPP2004'!P$1)</f>
        <v>193.63100000000003</v>
      </c>
      <c r="AP270" s="51">
        <f>VLOOKUP($B$4:$B$271,'orig WPP2004'!$B$4:$CZ$265,'orig WPP2004'!Q$1)</f>
        <v>199.01400000000001</v>
      </c>
      <c r="AQ270" s="51">
        <f>VLOOKUP($B$4:$B$271,'orig WPP2004'!$B$4:$CZ$265,'orig WPP2004'!R$1)</f>
        <v>204.67699999999999</v>
      </c>
      <c r="AR270" s="51">
        <f>VLOOKUP($B$4:$B$271,'orig WPP2004'!$B$4:$CZ$265,'orig WPP2004'!S$1)</f>
        <v>210.60200000000003</v>
      </c>
      <c r="AS270" s="51">
        <f>VLOOKUP($B$4:$B$271,'orig WPP2004'!$B$4:$CZ$265,'orig WPP2004'!T$1)</f>
        <v>216.83599999999998</v>
      </c>
      <c r="AT270" s="51">
        <f>VLOOKUP($B$4:$B$271,'orig WPP2004'!$B$4:$CZ$265,'orig WPP2004'!U$1)</f>
        <v>223.33</v>
      </c>
      <c r="AU270" s="51">
        <f>VLOOKUP($B$4:$B$271,'orig WPP2004'!$B$4:$CZ$265,'orig WPP2004'!V$1)</f>
        <v>229.857</v>
      </c>
      <c r="AV270" s="51">
        <f>VLOOKUP($B$4:$B$271,'orig WPP2004'!$B$4:$CZ$265,'orig WPP2004'!W$1)</f>
        <v>236.11600000000001</v>
      </c>
      <c r="AW270" s="51">
        <f>VLOOKUP($B$4:$B$271,'orig WPP2004'!$B$4:$CZ$265,'orig WPP2004'!X$1)</f>
        <v>241.905</v>
      </c>
      <c r="AX270" s="51">
        <f>VLOOKUP($B$4:$B$271,'orig WPP2004'!$B$4:$CZ$265,'orig WPP2004'!Y$1)</f>
        <v>247.14899999999997</v>
      </c>
      <c r="AY270" s="51">
        <f>VLOOKUP($B$4:$B$271,'orig WPP2004'!$B$4:$CZ$265,'orig WPP2004'!Z$1)</f>
        <v>251.96899999999999</v>
      </c>
      <c r="AZ270" s="51">
        <f>VLOOKUP($B$4:$B$271,'orig WPP2004'!$B$4:$CZ$265,'orig WPP2004'!AA$1)</f>
        <v>256.60500000000002</v>
      </c>
      <c r="BA270" s="51">
        <f>VLOOKUP($B$4:$B$271,'orig WPP2004'!$B$4:$CZ$265,'orig WPP2004'!AB$1)</f>
        <v>261.41399999999999</v>
      </c>
      <c r="BB270" s="51">
        <f>VLOOKUP($B$4:$B$271,'orig WPP2004'!$B$4:$CZ$265,'orig WPP2004'!AC$1)</f>
        <v>266.66899999999998</v>
      </c>
      <c r="BC270" s="51">
        <f>VLOOKUP($B$4:$B$271,'orig WPP2004'!$B$4:$CZ$265,'orig WPP2004'!AD$1)</f>
        <v>272.44200000000001</v>
      </c>
      <c r="BD270" s="51">
        <f>VLOOKUP($B$4:$B$271,'orig WPP2004'!$B$4:$CZ$265,'orig WPP2004'!AE$1)</f>
        <v>278.72399999999999</v>
      </c>
      <c r="BE270" s="51">
        <f>VLOOKUP($B$4:$B$271,'orig WPP2004'!$B$4:$CZ$265,'orig WPP2004'!AF$1)</f>
        <v>285.59699999999998</v>
      </c>
      <c r="BF270" s="51">
        <f>VLOOKUP($B$4:$B$271,'orig WPP2004'!$B$4:$CZ$265,'orig WPP2004'!AG$1)</f>
        <v>293.13300000000004</v>
      </c>
      <c r="BG270" s="51">
        <f>VLOOKUP($B$4:$B$271,'orig WPP2004'!$B$4:$CZ$265,'orig WPP2004'!AH$1)</f>
        <v>301.38100000000003</v>
      </c>
      <c r="BH270" s="51">
        <f>VLOOKUP($B$4:$B$271,'orig WPP2004'!$B$4:$CZ$265,'orig WPP2004'!AI$1)</f>
        <v>310.33199999999999</v>
      </c>
      <c r="BI270" s="51">
        <f>VLOOKUP($B$4:$B$271,'orig WPP2004'!$B$4:$CZ$265,'orig WPP2004'!AJ$1)</f>
        <v>319.97399999999999</v>
      </c>
      <c r="BJ270" s="51">
        <f>VLOOKUP($B$4:$B$271,'orig WPP2004'!$B$4:$CZ$265,'orig WPP2004'!AK$1)</f>
        <v>330.34399999999999</v>
      </c>
      <c r="BK270" s="51">
        <f>VLOOKUP($B$4:$B$271,'orig WPP2004'!$B$4:$CZ$265,'orig WPP2004'!AL$1)</f>
        <v>341.47899999999998</v>
      </c>
      <c r="BL270" s="51">
        <f>VLOOKUP($B$4:$B$271,'orig WPP2004'!$B$4:$CZ$265,'orig WPP2004'!AM$1)</f>
        <v>353.35500000000002</v>
      </c>
      <c r="BM270" s="51">
        <f>VLOOKUP($B$4:$B$271,'orig WPP2004'!$B$4:$CZ$265,'orig WPP2004'!AN$1)</f>
        <v>365.99400000000003</v>
      </c>
      <c r="BN270" s="51">
        <f>VLOOKUP($B$4:$B$271,'orig WPP2004'!$B$4:$CZ$265,'orig WPP2004'!AO$1)</f>
        <v>379.24799999999999</v>
      </c>
      <c r="BO270" s="51">
        <f>VLOOKUP($B$4:$B$271,'orig WPP2004'!$B$4:$CZ$265,'orig WPP2004'!AP$1)</f>
        <v>392.72899999999998</v>
      </c>
      <c r="BP270" s="51">
        <f>VLOOKUP($B$4:$B$271,'orig WPP2004'!$B$4:$CZ$265,'orig WPP2004'!AQ$1)</f>
        <v>405.92400000000004</v>
      </c>
      <c r="BQ270" s="51">
        <f>VLOOKUP($B$4:$B$271,'orig WPP2004'!$B$4:$CZ$265,'orig WPP2004'!AR$1)</f>
        <v>418.44099999999997</v>
      </c>
      <c r="BR270" s="51">
        <f>VLOOKUP($B$4:$B$271,'orig WPP2004'!$B$4:$CZ$265,'orig WPP2004'!AS$1)</f>
        <v>430.18600000000004</v>
      </c>
      <c r="BS270" s="51">
        <f>VLOOKUP($B$4:$B$271,'orig WPP2004'!$B$4:$CZ$265,'orig WPP2004'!AT$1)</f>
        <v>441.209</v>
      </c>
      <c r="BT270" s="51">
        <f>VLOOKUP($B$4:$B$271,'orig WPP2004'!$B$4:$CZ$265,'orig WPP2004'!AU$1)</f>
        <v>451.44199999999995</v>
      </c>
      <c r="BU270" s="51">
        <f>VLOOKUP($B$4:$B$271,'orig WPP2004'!$B$4:$CZ$265,'orig WPP2004'!AV$1)</f>
        <v>460.84899999999999</v>
      </c>
      <c r="BV270" s="51">
        <f>VLOOKUP($B$4:$B$271,'orig WPP2004'!$B$4:$CZ$265,'orig WPP2004'!AW$1)</f>
        <v>469.45699999999999</v>
      </c>
      <c r="BW270" s="51">
        <f>VLOOKUP($B$4:$B$271,'orig WPP2004'!$B$4:$CZ$265,'orig WPP2004'!AX$1)</f>
        <v>477.14799999999997</v>
      </c>
      <c r="BX270" s="51">
        <f>VLOOKUP($B$4:$B$271,'orig WPP2004'!$B$4:$CZ$265,'orig WPP2004'!AY$1)</f>
        <v>484.03</v>
      </c>
      <c r="BY270" s="51">
        <f>VLOOKUP($B$4:$B$271,'orig WPP2004'!$B$4:$CZ$265,'orig WPP2004'!AZ$1)</f>
        <v>490.613</v>
      </c>
      <c r="BZ270" s="51">
        <f>VLOOKUP($B$4:$B$271,'orig WPP2004'!$B$4:$CZ$265,'orig WPP2004'!BA$1)</f>
        <v>497.59899999999999</v>
      </c>
      <c r="CA270" s="51">
        <f>VLOOKUP($B$4:$B$271,'orig WPP2004'!$B$4:$CZ$265,'orig WPP2004'!BB$1)</f>
        <v>505.47600000000006</v>
      </c>
      <c r="CB270" s="51">
        <f>VLOOKUP($B$4:$B$271,'orig WPP2004'!$B$4:$CZ$265,'orig WPP2004'!BC$1)</f>
        <v>514.45400000000006</v>
      </c>
      <c r="CC270" s="51">
        <f>VLOOKUP($B$4:$B$271,'orig WPP2004'!$B$4:$CZ$265,'orig WPP2004'!BD$1)</f>
        <v>524.375</v>
      </c>
      <c r="CD270" s="51">
        <f>VLOOKUP($B$4:$B$271,'orig WPP2004'!$B$4:$CZ$265,'orig WPP2004'!BE$1)</f>
        <v>534.89700000000005</v>
      </c>
      <c r="CE270" s="51">
        <f>VLOOKUP($B$4:$B$271,'orig WPP2004'!$B$4:$CZ$265,'orig WPP2004'!BF$1)</f>
        <v>545.50599999999997</v>
      </c>
      <c r="CF270" s="51">
        <f>VLOOKUP($B$4:$B$271,'orig WPP2004'!$B$4:$CZ$265,'orig WPP2004'!BG$1)</f>
        <v>555.82000000000005</v>
      </c>
      <c r="CG270" s="51">
        <f>VLOOKUP($B$4:$B$271,'orig WPP2004'!$B$4:$CZ$265,'orig WPP2004'!BH$1)</f>
        <v>565.745</v>
      </c>
      <c r="CH270" s="51">
        <f>VLOOKUP($B$4:$B$271,'orig WPP2004'!$B$4:$CZ$265,'orig WPP2004'!BI$1)</f>
        <v>575.38699999999994</v>
      </c>
      <c r="CI270" s="51">
        <f>VLOOKUP($B$4:$B$271,'orig WPP2004'!$B$4:$CZ$265,'orig WPP2004'!BJ$1)</f>
        <v>584.77</v>
      </c>
      <c r="CJ270" s="51">
        <f>VLOOKUP($B$4:$B$271,'orig WPP2004'!$B$4:$CZ$265,'orig WPP2004'!BK$1)</f>
        <v>593.97300000000007</v>
      </c>
      <c r="CK270" s="51">
        <f>VLOOKUP($B$4:$B$271,'orig WPP2004'!$B$4:$CZ$265,'orig WPP2004'!BL$1)</f>
        <v>603.04599999999994</v>
      </c>
      <c r="CL270" s="51">
        <f>VLOOKUP($B$4:$B$271,'orig WPP2004'!$B$4:$CZ$265,'orig WPP2004'!BM$1)</f>
        <v>611.97199999999998</v>
      </c>
      <c r="CM270" s="51">
        <f>VLOOKUP($B$4:$B$271,'orig WPP2004'!$B$4:$CZ$265,'orig WPP2004'!BN$1)</f>
        <v>620.7120000000001</v>
      </c>
      <c r="CN270" s="51">
        <f>VLOOKUP($B$4:$B$271,'orig WPP2004'!$B$4:$CZ$265,'orig WPP2004'!BO$1)</f>
        <v>629.29799999999989</v>
      </c>
      <c r="CO270" s="51">
        <f>VLOOKUP($B$4:$B$271,'orig WPP2004'!$B$4:$CZ$265,'orig WPP2004'!BP$1)</f>
        <v>637.774</v>
      </c>
      <c r="CP270" s="51">
        <f>VLOOKUP($B$4:$B$271,'orig WPP2004'!$B$4:$CZ$265,'orig WPP2004'!BQ$1)</f>
        <v>646.16999999999996</v>
      </c>
      <c r="CQ270" s="51">
        <f>VLOOKUP($B$4:$B$271,'orig WPP2004'!$B$4:$CZ$265,'orig WPP2004'!BR$1)</f>
        <v>654.49699999999996</v>
      </c>
      <c r="CR270" s="51">
        <f>VLOOKUP($B$4:$B$271,'orig WPP2004'!$B$4:$CZ$265,'orig WPP2004'!BS$1)</f>
        <v>662.74199999999996</v>
      </c>
      <c r="CS270" s="51">
        <f>VLOOKUP($B$4:$B$271,'orig WPP2004'!$B$4:$CZ$265,'orig WPP2004'!BT$1)</f>
        <v>670.89</v>
      </c>
      <c r="CT270" s="51">
        <f>VLOOKUP($B$4:$B$271,'orig WPP2004'!$B$4:$CZ$265,'orig WPP2004'!BU$1)</f>
        <v>678.91199999999992</v>
      </c>
      <c r="CU270" s="51">
        <f>VLOOKUP($B$4:$B$271,'orig WPP2004'!$B$4:$CZ$265,'orig WPP2004'!BV$1)</f>
        <v>686.78499999999997</v>
      </c>
      <c r="CV270" s="51">
        <f>VLOOKUP($B$4:$B$271,'orig WPP2004'!$B$4:$CZ$265,'orig WPP2004'!BW$1)</f>
        <v>694.50699999999995</v>
      </c>
      <c r="CW270" s="51">
        <f>VLOOKUP($B$4:$B$271,'orig WPP2004'!$B$4:$CZ$265,'orig WPP2004'!BX$1)</f>
        <v>702.08399999999995</v>
      </c>
      <c r="CX270" s="51">
        <f>VLOOKUP($B$4:$B$271,'orig WPP2004'!$B$4:$CZ$265,'orig WPP2004'!BY$1)</f>
        <v>709.51300000000003</v>
      </c>
      <c r="CY270" s="51">
        <f>VLOOKUP($B$4:$B$271,'orig WPP2004'!$B$4:$CZ$265,'orig WPP2004'!BZ$1)</f>
        <v>716.79100000000005</v>
      </c>
      <c r="CZ270" s="51">
        <f>VLOOKUP($B$4:$B$271,'orig WPP2004'!$B$4:$CZ$265,'orig WPP2004'!CA$1)</f>
        <v>723.92</v>
      </c>
      <c r="DA270" s="51">
        <f>VLOOKUP($B$4:$B$271,'orig WPP2004'!$B$4:$CZ$265,'orig WPP2004'!CB$1)</f>
        <v>730.89499999999998</v>
      </c>
      <c r="DB270" s="51">
        <f>VLOOKUP($B$4:$B$271,'orig WPP2004'!$B$4:$CZ$265,'orig WPP2004'!CC$1)</f>
        <v>737.71399999999994</v>
      </c>
      <c r="DC270" s="51">
        <f>VLOOKUP($B$4:$B$271,'orig WPP2004'!$B$4:$CZ$265,'orig WPP2004'!CD$1)</f>
        <v>744.39099999999996</v>
      </c>
      <c r="DD270" s="51">
        <f>VLOOKUP($B$4:$B$271,'orig WPP2004'!$B$4:$CZ$265,'orig WPP2004'!CE$1)</f>
        <v>750.92900000000009</v>
      </c>
      <c r="DE270" s="51">
        <f>VLOOKUP($B$4:$B$271,'orig WPP2004'!$B$4:$CZ$265,'orig WPP2004'!CF$1)</f>
        <v>757.34300000000007</v>
      </c>
    </row>
    <row r="271" spans="2:109">
      <c r="B271" s="70">
        <v>957</v>
      </c>
      <c r="C271" s="86" t="s">
        <v>152</v>
      </c>
      <c r="AC271" s="51">
        <f>VLOOKUP($B$4:$B$271,'orig WPP2004'!$B$4:$CZ$265,'orig WPP2004'!D$1)</f>
        <v>242.417</v>
      </c>
      <c r="AD271" s="51">
        <f>VLOOKUP($B$4:$B$271,'orig WPP2004'!$B$4:$CZ$265,'orig WPP2004'!E$1)</f>
        <v>249.517</v>
      </c>
      <c r="AE271" s="51">
        <f>VLOOKUP($B$4:$B$271,'orig WPP2004'!$B$4:$CZ$265,'orig WPP2004'!F$1)</f>
        <v>256.11799999999999</v>
      </c>
      <c r="AF271" s="51">
        <f>VLOOKUP($B$4:$B$271,'orig WPP2004'!$B$4:$CZ$265,'orig WPP2004'!G$1)</f>
        <v>262.56600000000003</v>
      </c>
      <c r="AG271" s="51">
        <f>VLOOKUP($B$4:$B$271,'orig WPP2004'!$B$4:$CZ$265,'orig WPP2004'!H$1)</f>
        <v>269.13200000000001</v>
      </c>
      <c r="AH271" s="51">
        <f>VLOOKUP($B$4:$B$271,'orig WPP2004'!$B$4:$CZ$265,'orig WPP2004'!I$1)</f>
        <v>276.01899999999995</v>
      </c>
      <c r="AI271" s="51">
        <f>VLOOKUP($B$4:$B$271,'orig WPP2004'!$B$4:$CZ$265,'orig WPP2004'!J$1)</f>
        <v>283.35000000000002</v>
      </c>
      <c r="AJ271" s="51">
        <f>VLOOKUP($B$4:$B$271,'orig WPP2004'!$B$4:$CZ$265,'orig WPP2004'!K$1)</f>
        <v>291.18799999999999</v>
      </c>
      <c r="AK271" s="51">
        <f>VLOOKUP($B$4:$B$271,'orig WPP2004'!$B$4:$CZ$265,'orig WPP2004'!L$1)</f>
        <v>299.517</v>
      </c>
      <c r="AL271" s="51">
        <f>VLOOKUP($B$4:$B$271,'orig WPP2004'!$B$4:$CZ$265,'orig WPP2004'!M$1)</f>
        <v>308.28800000000001</v>
      </c>
      <c r="AM271" s="51">
        <f>VLOOKUP($B$4:$B$271,'orig WPP2004'!$B$4:$CZ$265,'orig WPP2004'!N$1)</f>
        <v>317.41300000000001</v>
      </c>
      <c r="AN271" s="51">
        <f>VLOOKUP($B$4:$B$271,'orig WPP2004'!$B$4:$CZ$265,'orig WPP2004'!O$1)</f>
        <v>326.84500000000003</v>
      </c>
      <c r="AO271" s="51">
        <f>VLOOKUP($B$4:$B$271,'orig WPP2004'!$B$4:$CZ$265,'orig WPP2004'!P$1)</f>
        <v>336.584</v>
      </c>
      <c r="AP271" s="51">
        <f>VLOOKUP($B$4:$B$271,'orig WPP2004'!$B$4:$CZ$265,'orig WPP2004'!Q$1)</f>
        <v>346.69600000000003</v>
      </c>
      <c r="AQ271" s="51">
        <f>VLOOKUP($B$4:$B$271,'orig WPP2004'!$B$4:$CZ$265,'orig WPP2004'!R$1)</f>
        <v>357.27800000000002</v>
      </c>
      <c r="AR271" s="51">
        <f>VLOOKUP($B$4:$B$271,'orig WPP2004'!$B$4:$CZ$265,'orig WPP2004'!S$1)</f>
        <v>368.339</v>
      </c>
      <c r="AS271" s="51">
        <f>VLOOKUP($B$4:$B$271,'orig WPP2004'!$B$4:$CZ$265,'orig WPP2004'!T$1)</f>
        <v>380.01900000000001</v>
      </c>
      <c r="AT271" s="51">
        <f>VLOOKUP($B$4:$B$271,'orig WPP2004'!$B$4:$CZ$265,'orig WPP2004'!U$1)</f>
        <v>392.125</v>
      </c>
      <c r="AU271" s="51">
        <f>VLOOKUP($B$4:$B$271,'orig WPP2004'!$B$4:$CZ$265,'orig WPP2004'!V$1)</f>
        <v>403.94200000000001</v>
      </c>
      <c r="AV271" s="51">
        <f>VLOOKUP($B$4:$B$271,'orig WPP2004'!$B$4:$CZ$265,'orig WPP2004'!W$1)</f>
        <v>414.512</v>
      </c>
      <c r="AW271" s="51">
        <f>VLOOKUP($B$4:$B$271,'orig WPP2004'!$B$4:$CZ$265,'orig WPP2004'!X$1)</f>
        <v>423.19600000000003</v>
      </c>
      <c r="AX271" s="51">
        <f>VLOOKUP($B$4:$B$271,'orig WPP2004'!$B$4:$CZ$265,'orig WPP2004'!Y$1)</f>
        <v>429.66</v>
      </c>
      <c r="AY271" s="51">
        <f>VLOOKUP($B$4:$B$271,'orig WPP2004'!$B$4:$CZ$265,'orig WPP2004'!Z$1)</f>
        <v>434.21</v>
      </c>
      <c r="AZ271" s="51">
        <f>VLOOKUP($B$4:$B$271,'orig WPP2004'!$B$4:$CZ$265,'orig WPP2004'!AA$1)</f>
        <v>437.63099999999997</v>
      </c>
      <c r="BA271" s="51">
        <f>VLOOKUP($B$4:$B$271,'orig WPP2004'!$B$4:$CZ$265,'orig WPP2004'!AB$1)</f>
        <v>441.07099999999997</v>
      </c>
      <c r="BB271" s="51">
        <f>VLOOKUP($B$4:$B$271,'orig WPP2004'!$B$4:$CZ$265,'orig WPP2004'!AC$1)</f>
        <v>445.35299999999995</v>
      </c>
      <c r="BC271" s="51">
        <f>VLOOKUP($B$4:$B$271,'orig WPP2004'!$B$4:$CZ$265,'orig WPP2004'!AD$1)</f>
        <v>450.76900000000006</v>
      </c>
      <c r="BD271" s="51">
        <f>VLOOKUP($B$4:$B$271,'orig WPP2004'!$B$4:$CZ$265,'orig WPP2004'!AE$1)</f>
        <v>457.07600000000002</v>
      </c>
      <c r="BE271" s="51">
        <f>VLOOKUP($B$4:$B$271,'orig WPP2004'!$B$4:$CZ$265,'orig WPP2004'!AF$1)</f>
        <v>463.95600000000002</v>
      </c>
      <c r="BF271" s="51">
        <f>VLOOKUP($B$4:$B$271,'orig WPP2004'!$B$4:$CZ$265,'orig WPP2004'!AG$1)</f>
        <v>470.858</v>
      </c>
      <c r="BG271" s="51">
        <f>VLOOKUP($B$4:$B$271,'orig WPP2004'!$B$4:$CZ$265,'orig WPP2004'!AH$1)</f>
        <v>477.40799999999996</v>
      </c>
      <c r="BH271" s="51">
        <f>VLOOKUP($B$4:$B$271,'orig WPP2004'!$B$4:$CZ$265,'orig WPP2004'!AI$1)</f>
        <v>483.53199999999998</v>
      </c>
      <c r="BI271" s="51">
        <f>VLOOKUP($B$4:$B$271,'orig WPP2004'!$B$4:$CZ$265,'orig WPP2004'!AJ$1)</f>
        <v>489.40899999999999</v>
      </c>
      <c r="BJ271" s="51">
        <f>VLOOKUP($B$4:$B$271,'orig WPP2004'!$B$4:$CZ$265,'orig WPP2004'!AK$1)</f>
        <v>495.20499999999998</v>
      </c>
      <c r="BK271" s="51">
        <f>VLOOKUP($B$4:$B$271,'orig WPP2004'!$B$4:$CZ$265,'orig WPP2004'!AL$1)</f>
        <v>501.17399999999998</v>
      </c>
      <c r="BL271" s="51">
        <f>VLOOKUP($B$4:$B$271,'orig WPP2004'!$B$4:$CZ$265,'orig WPP2004'!AM$1)</f>
        <v>507.49399999999997</v>
      </c>
      <c r="BM271" s="51">
        <f>VLOOKUP($B$4:$B$271,'orig WPP2004'!$B$4:$CZ$265,'orig WPP2004'!AN$1)</f>
        <v>514.20700000000011</v>
      </c>
      <c r="BN271" s="51">
        <f>VLOOKUP($B$4:$B$271,'orig WPP2004'!$B$4:$CZ$265,'orig WPP2004'!AO$1)</f>
        <v>521.24399999999991</v>
      </c>
      <c r="BO271" s="51">
        <f>VLOOKUP($B$4:$B$271,'orig WPP2004'!$B$4:$CZ$265,'orig WPP2004'!AP$1)</f>
        <v>528.53599999999994</v>
      </c>
      <c r="BP271" s="51">
        <f>VLOOKUP($B$4:$B$271,'orig WPP2004'!$B$4:$CZ$265,'orig WPP2004'!AQ$1)</f>
        <v>535.96500000000003</v>
      </c>
      <c r="BQ271" s="51">
        <f>VLOOKUP($B$4:$B$271,'orig WPP2004'!$B$4:$CZ$265,'orig WPP2004'!AR$1)</f>
        <v>543.44399999999996</v>
      </c>
      <c r="BR271" s="51">
        <f>VLOOKUP($B$4:$B$271,'orig WPP2004'!$B$4:$CZ$265,'orig WPP2004'!AS$1)</f>
        <v>550.9609999999999</v>
      </c>
      <c r="BS271" s="51">
        <f>VLOOKUP($B$4:$B$271,'orig WPP2004'!$B$4:$CZ$265,'orig WPP2004'!AT$1)</f>
        <v>558.52499999999998</v>
      </c>
      <c r="BT271" s="51">
        <f>VLOOKUP($B$4:$B$271,'orig WPP2004'!$B$4:$CZ$265,'orig WPP2004'!AU$1)</f>
        <v>566.11500000000001</v>
      </c>
      <c r="BU271" s="51">
        <f>VLOOKUP($B$4:$B$271,'orig WPP2004'!$B$4:$CZ$265,'orig WPP2004'!AV$1)</f>
        <v>573.70400000000006</v>
      </c>
      <c r="BV271" s="51">
        <f>VLOOKUP($B$4:$B$271,'orig WPP2004'!$B$4:$CZ$265,'orig WPP2004'!AW$1)</f>
        <v>581.27599999999995</v>
      </c>
      <c r="BW271" s="51">
        <f>VLOOKUP($B$4:$B$271,'orig WPP2004'!$B$4:$CZ$265,'orig WPP2004'!AX$1)</f>
        <v>588.80100000000004</v>
      </c>
      <c r="BX271" s="51">
        <f>VLOOKUP($B$4:$B$271,'orig WPP2004'!$B$4:$CZ$265,'orig WPP2004'!AY$1)</f>
        <v>596.26199999999994</v>
      </c>
      <c r="BY271" s="51">
        <f>VLOOKUP($B$4:$B$271,'orig WPP2004'!$B$4:$CZ$265,'orig WPP2004'!AZ$1)</f>
        <v>603.69699999999989</v>
      </c>
      <c r="BZ271" s="51">
        <f>VLOOKUP($B$4:$B$271,'orig WPP2004'!$B$4:$CZ$265,'orig WPP2004'!BA$1)</f>
        <v>611.15</v>
      </c>
      <c r="CA271" s="51">
        <f>VLOOKUP($B$4:$B$271,'orig WPP2004'!$B$4:$CZ$265,'orig WPP2004'!BB$1)</f>
        <v>618.64599999999996</v>
      </c>
      <c r="CB271" s="51">
        <f>VLOOKUP($B$4:$B$271,'orig WPP2004'!$B$4:$CZ$265,'orig WPP2004'!BC$1)</f>
        <v>626.19799999999998</v>
      </c>
      <c r="CC271" s="51">
        <f>VLOOKUP($B$4:$B$271,'orig WPP2004'!$B$4:$CZ$265,'orig WPP2004'!BD$1)</f>
        <v>633.76799999999992</v>
      </c>
      <c r="CD271" s="51">
        <f>VLOOKUP($B$4:$B$271,'orig WPP2004'!$B$4:$CZ$265,'orig WPP2004'!BE$1)</f>
        <v>641.25900000000001</v>
      </c>
      <c r="CE271" s="51">
        <f>VLOOKUP($B$4:$B$271,'orig WPP2004'!$B$4:$CZ$265,'orig WPP2004'!BF$1)</f>
        <v>648.54499999999996</v>
      </c>
      <c r="CF271" s="51">
        <f>VLOOKUP($B$4:$B$271,'orig WPP2004'!$B$4:$CZ$265,'orig WPP2004'!BG$1)</f>
        <v>655.53200000000004</v>
      </c>
      <c r="CG271" s="51">
        <f>VLOOKUP($B$4:$B$271,'orig WPP2004'!$B$4:$CZ$265,'orig WPP2004'!BH$1)</f>
        <v>662.18399999999997</v>
      </c>
      <c r="CH271" s="51">
        <f>VLOOKUP($B$4:$B$271,'orig WPP2004'!$B$4:$CZ$265,'orig WPP2004'!BI$1)</f>
        <v>668.52</v>
      </c>
      <c r="CI271" s="51">
        <f>VLOOKUP($B$4:$B$271,'orig WPP2004'!$B$4:$CZ$265,'orig WPP2004'!BJ$1)</f>
        <v>674.59100000000012</v>
      </c>
      <c r="CJ271" s="51">
        <f>VLOOKUP($B$4:$B$271,'orig WPP2004'!$B$4:$CZ$265,'orig WPP2004'!BK$1)</f>
        <v>680.46500000000003</v>
      </c>
      <c r="CK271" s="51">
        <f>VLOOKUP($B$4:$B$271,'orig WPP2004'!$B$4:$CZ$265,'orig WPP2004'!BL$1)</f>
        <v>686.19100000000003</v>
      </c>
      <c r="CL271" s="51">
        <f>VLOOKUP($B$4:$B$271,'orig WPP2004'!$B$4:$CZ$265,'orig WPP2004'!BM$1)</f>
        <v>691.78199999999993</v>
      </c>
      <c r="CM271" s="51">
        <f>VLOOKUP($B$4:$B$271,'orig WPP2004'!$B$4:$CZ$265,'orig WPP2004'!BN$1)</f>
        <v>697.22600000000011</v>
      </c>
      <c r="CN271" s="51">
        <f>VLOOKUP($B$4:$B$271,'orig WPP2004'!$B$4:$CZ$265,'orig WPP2004'!BO$1)</f>
        <v>702.52399999999989</v>
      </c>
      <c r="CO271" s="51">
        <f>VLOOKUP($B$4:$B$271,'orig WPP2004'!$B$4:$CZ$265,'orig WPP2004'!BP$1)</f>
        <v>707.68</v>
      </c>
      <c r="CP271" s="51">
        <f>VLOOKUP($B$4:$B$271,'orig WPP2004'!$B$4:$CZ$265,'orig WPP2004'!BQ$1)</f>
        <v>712.70799999999986</v>
      </c>
      <c r="CQ271" s="51">
        <f>VLOOKUP($B$4:$B$271,'orig WPP2004'!$B$4:$CZ$265,'orig WPP2004'!BR$1)</f>
        <v>717.60100000000011</v>
      </c>
      <c r="CR271" s="51">
        <f>VLOOKUP($B$4:$B$271,'orig WPP2004'!$B$4:$CZ$265,'orig WPP2004'!BS$1)</f>
        <v>722.37299999999982</v>
      </c>
      <c r="CS271" s="51">
        <f>VLOOKUP($B$4:$B$271,'orig WPP2004'!$B$4:$CZ$265,'orig WPP2004'!BT$1)</f>
        <v>727.01</v>
      </c>
      <c r="CT271" s="51">
        <f>VLOOKUP($B$4:$B$271,'orig WPP2004'!$B$4:$CZ$265,'orig WPP2004'!BU$1)</f>
        <v>731.524</v>
      </c>
      <c r="CU271" s="51">
        <f>VLOOKUP($B$4:$B$271,'orig WPP2004'!$B$4:$CZ$265,'orig WPP2004'!BV$1)</f>
        <v>735.91</v>
      </c>
      <c r="CV271" s="51">
        <f>VLOOKUP($B$4:$B$271,'orig WPP2004'!$B$4:$CZ$265,'orig WPP2004'!BW$1)</f>
        <v>740.16</v>
      </c>
      <c r="CW271" s="51">
        <f>VLOOKUP($B$4:$B$271,'orig WPP2004'!$B$4:$CZ$265,'orig WPP2004'!BX$1)</f>
        <v>744.27199999999993</v>
      </c>
      <c r="CX271" s="51">
        <f>VLOOKUP($B$4:$B$271,'orig WPP2004'!$B$4:$CZ$265,'orig WPP2004'!BY$1)</f>
        <v>748.23799999999983</v>
      </c>
      <c r="CY271" s="51">
        <f>VLOOKUP($B$4:$B$271,'orig WPP2004'!$B$4:$CZ$265,'orig WPP2004'!BZ$1)</f>
        <v>752.05200000000002</v>
      </c>
      <c r="CZ271" s="51">
        <f>VLOOKUP($B$4:$B$271,'orig WPP2004'!$B$4:$CZ$265,'orig WPP2004'!CA$1)</f>
        <v>755.70600000000013</v>
      </c>
      <c r="DA271" s="51">
        <f>VLOOKUP($B$4:$B$271,'orig WPP2004'!$B$4:$CZ$265,'orig WPP2004'!CB$1)</f>
        <v>759.1930000000001</v>
      </c>
      <c r="DB271" s="51">
        <f>VLOOKUP($B$4:$B$271,'orig WPP2004'!$B$4:$CZ$265,'orig WPP2004'!CC$1)</f>
        <v>762.49700000000007</v>
      </c>
      <c r="DC271" s="51">
        <f>VLOOKUP($B$4:$B$271,'orig WPP2004'!$B$4:$CZ$265,'orig WPP2004'!CD$1)</f>
        <v>765.60100000000011</v>
      </c>
      <c r="DD271" s="51">
        <f>VLOOKUP($B$4:$B$271,'orig WPP2004'!$B$4:$CZ$265,'orig WPP2004'!CE$1)</f>
        <v>768.47</v>
      </c>
      <c r="DE271" s="51">
        <f>VLOOKUP($B$4:$B$271,'orig WPP2004'!$B$4:$CZ$265,'orig WPP2004'!CF$1)</f>
        <v>771.08199999999999</v>
      </c>
    </row>
    <row r="272" spans="2:109"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</row>
    <row r="273" spans="1:109">
      <c r="A273" t="s">
        <v>36</v>
      </c>
      <c r="B273" t="s">
        <v>36</v>
      </c>
      <c r="C273" t="s">
        <v>51</v>
      </c>
      <c r="D273" s="88">
        <v>1700</v>
      </c>
      <c r="E273" s="88">
        <v>1710</v>
      </c>
      <c r="F273" s="88">
        <v>1720</v>
      </c>
      <c r="G273" s="88">
        <v>1730</v>
      </c>
      <c r="H273" s="88">
        <v>1740</v>
      </c>
      <c r="I273" s="88">
        <v>1750</v>
      </c>
      <c r="J273" s="88">
        <v>1760</v>
      </c>
      <c r="K273" s="88">
        <v>1770</v>
      </c>
      <c r="L273" s="88">
        <v>1780</v>
      </c>
      <c r="M273" s="88">
        <v>1790</v>
      </c>
      <c r="N273" s="88">
        <v>1800</v>
      </c>
      <c r="O273" s="88">
        <v>1810</v>
      </c>
      <c r="P273" s="88">
        <v>1820</v>
      </c>
      <c r="Q273" s="88">
        <v>1830</v>
      </c>
      <c r="R273" s="88">
        <v>1840</v>
      </c>
      <c r="S273" s="88">
        <v>1850</v>
      </c>
      <c r="T273" s="88">
        <v>1860</v>
      </c>
      <c r="U273" s="88">
        <v>1870</v>
      </c>
      <c r="V273" s="88">
        <v>1880</v>
      </c>
      <c r="W273" s="88">
        <v>1890</v>
      </c>
      <c r="X273" s="88">
        <v>1900</v>
      </c>
      <c r="Y273" s="88">
        <v>1910</v>
      </c>
      <c r="Z273" s="88">
        <v>1920</v>
      </c>
      <c r="AA273" s="88">
        <v>1930</v>
      </c>
      <c r="AB273" s="88">
        <v>1940</v>
      </c>
      <c r="AC273" s="89">
        <v>1950</v>
      </c>
      <c r="AD273" s="89">
        <f>+AC273+1</f>
        <v>1951</v>
      </c>
      <c r="AE273" s="89">
        <f t="shared" ref="AE273:CP273" si="13">+AD273+1</f>
        <v>1952</v>
      </c>
      <c r="AF273" s="89">
        <f t="shared" si="13"/>
        <v>1953</v>
      </c>
      <c r="AG273" s="89">
        <f t="shared" si="13"/>
        <v>1954</v>
      </c>
      <c r="AH273" s="89">
        <f t="shared" si="13"/>
        <v>1955</v>
      </c>
      <c r="AI273" s="89">
        <f t="shared" si="13"/>
        <v>1956</v>
      </c>
      <c r="AJ273" s="89">
        <f t="shared" si="13"/>
        <v>1957</v>
      </c>
      <c r="AK273" s="89">
        <f t="shared" si="13"/>
        <v>1958</v>
      </c>
      <c r="AL273" s="89">
        <f t="shared" si="13"/>
        <v>1959</v>
      </c>
      <c r="AM273" s="89">
        <f t="shared" si="13"/>
        <v>1960</v>
      </c>
      <c r="AN273" s="89">
        <f t="shared" si="13"/>
        <v>1961</v>
      </c>
      <c r="AO273" s="89">
        <f t="shared" si="13"/>
        <v>1962</v>
      </c>
      <c r="AP273" s="89">
        <f t="shared" si="13"/>
        <v>1963</v>
      </c>
      <c r="AQ273" s="89">
        <f t="shared" si="13"/>
        <v>1964</v>
      </c>
      <c r="AR273" s="89">
        <f t="shared" si="13"/>
        <v>1965</v>
      </c>
      <c r="AS273" s="89">
        <f t="shared" si="13"/>
        <v>1966</v>
      </c>
      <c r="AT273" s="89">
        <f t="shared" si="13"/>
        <v>1967</v>
      </c>
      <c r="AU273" s="89">
        <f t="shared" si="13"/>
        <v>1968</v>
      </c>
      <c r="AV273" s="89">
        <f t="shared" si="13"/>
        <v>1969</v>
      </c>
      <c r="AW273" s="89">
        <f t="shared" si="13"/>
        <v>1970</v>
      </c>
      <c r="AX273" s="89">
        <f t="shared" si="13"/>
        <v>1971</v>
      </c>
      <c r="AY273" s="89">
        <f t="shared" si="13"/>
        <v>1972</v>
      </c>
      <c r="AZ273" s="89">
        <f t="shared" si="13"/>
        <v>1973</v>
      </c>
      <c r="BA273" s="89">
        <f t="shared" si="13"/>
        <v>1974</v>
      </c>
      <c r="BB273" s="89">
        <f t="shared" si="13"/>
        <v>1975</v>
      </c>
      <c r="BC273" s="89">
        <f t="shared" si="13"/>
        <v>1976</v>
      </c>
      <c r="BD273" s="89">
        <f t="shared" si="13"/>
        <v>1977</v>
      </c>
      <c r="BE273" s="89">
        <f t="shared" si="13"/>
        <v>1978</v>
      </c>
      <c r="BF273" s="89">
        <f t="shared" si="13"/>
        <v>1979</v>
      </c>
      <c r="BG273" s="89">
        <f t="shared" si="13"/>
        <v>1980</v>
      </c>
      <c r="BH273" s="89">
        <f t="shared" si="13"/>
        <v>1981</v>
      </c>
      <c r="BI273" s="89">
        <f t="shared" si="13"/>
        <v>1982</v>
      </c>
      <c r="BJ273" s="89">
        <f t="shared" si="13"/>
        <v>1983</v>
      </c>
      <c r="BK273" s="89">
        <f t="shared" si="13"/>
        <v>1984</v>
      </c>
      <c r="BL273" s="89">
        <f t="shared" si="13"/>
        <v>1985</v>
      </c>
      <c r="BM273" s="89">
        <f t="shared" si="13"/>
        <v>1986</v>
      </c>
      <c r="BN273" s="89">
        <f t="shared" si="13"/>
        <v>1987</v>
      </c>
      <c r="BO273" s="89">
        <f t="shared" si="13"/>
        <v>1988</v>
      </c>
      <c r="BP273" s="89">
        <f t="shared" si="13"/>
        <v>1989</v>
      </c>
      <c r="BQ273" s="89">
        <f t="shared" si="13"/>
        <v>1990</v>
      </c>
      <c r="BR273" s="89">
        <f t="shared" si="13"/>
        <v>1991</v>
      </c>
      <c r="BS273" s="89">
        <f t="shared" si="13"/>
        <v>1992</v>
      </c>
      <c r="BT273" s="89">
        <f t="shared" si="13"/>
        <v>1993</v>
      </c>
      <c r="BU273" s="89">
        <f t="shared" si="13"/>
        <v>1994</v>
      </c>
      <c r="BV273" s="89">
        <f t="shared" si="13"/>
        <v>1995</v>
      </c>
      <c r="BW273" s="89">
        <f t="shared" si="13"/>
        <v>1996</v>
      </c>
      <c r="BX273" s="89">
        <f t="shared" si="13"/>
        <v>1997</v>
      </c>
      <c r="BY273" s="89">
        <f t="shared" si="13"/>
        <v>1998</v>
      </c>
      <c r="BZ273" s="89">
        <f t="shared" si="13"/>
        <v>1999</v>
      </c>
      <c r="CA273" s="89">
        <f t="shared" si="13"/>
        <v>2000</v>
      </c>
      <c r="CB273" s="89">
        <f t="shared" si="13"/>
        <v>2001</v>
      </c>
      <c r="CC273" s="89">
        <f t="shared" si="13"/>
        <v>2002</v>
      </c>
      <c r="CD273" s="89">
        <f t="shared" si="13"/>
        <v>2003</v>
      </c>
      <c r="CE273" s="89">
        <f t="shared" si="13"/>
        <v>2004</v>
      </c>
      <c r="CF273" s="89">
        <f t="shared" si="13"/>
        <v>2005</v>
      </c>
      <c r="CG273" s="89">
        <f t="shared" si="13"/>
        <v>2006</v>
      </c>
      <c r="CH273" s="89">
        <f t="shared" si="13"/>
        <v>2007</v>
      </c>
      <c r="CI273" s="89">
        <f t="shared" si="13"/>
        <v>2008</v>
      </c>
      <c r="CJ273" s="89">
        <f t="shared" si="13"/>
        <v>2009</v>
      </c>
      <c r="CK273" s="89">
        <f t="shared" si="13"/>
        <v>2010</v>
      </c>
      <c r="CL273" s="89">
        <f t="shared" si="13"/>
        <v>2011</v>
      </c>
      <c r="CM273" s="89">
        <f t="shared" si="13"/>
        <v>2012</v>
      </c>
      <c r="CN273" s="89">
        <f t="shared" si="13"/>
        <v>2013</v>
      </c>
      <c r="CO273" s="89">
        <f t="shared" si="13"/>
        <v>2014</v>
      </c>
      <c r="CP273" s="89">
        <f t="shared" si="13"/>
        <v>2015</v>
      </c>
      <c r="CQ273" s="89">
        <f t="shared" ref="CQ273:DE273" si="14">+CP273+1</f>
        <v>2016</v>
      </c>
      <c r="CR273" s="89">
        <f t="shared" si="14"/>
        <v>2017</v>
      </c>
      <c r="CS273" s="89">
        <f t="shared" si="14"/>
        <v>2018</v>
      </c>
      <c r="CT273" s="89">
        <f t="shared" si="14"/>
        <v>2019</v>
      </c>
      <c r="CU273" s="89">
        <f t="shared" si="14"/>
        <v>2020</v>
      </c>
      <c r="CV273" s="89">
        <f t="shared" si="14"/>
        <v>2021</v>
      </c>
      <c r="CW273" s="89">
        <f t="shared" si="14"/>
        <v>2022</v>
      </c>
      <c r="CX273" s="89">
        <f t="shared" si="14"/>
        <v>2023</v>
      </c>
      <c r="CY273" s="89">
        <f t="shared" si="14"/>
        <v>2024</v>
      </c>
      <c r="CZ273" s="89">
        <f t="shared" si="14"/>
        <v>2025</v>
      </c>
      <c r="DA273" s="89">
        <f t="shared" si="14"/>
        <v>2026</v>
      </c>
      <c r="DB273" s="89">
        <f t="shared" si="14"/>
        <v>2027</v>
      </c>
      <c r="DC273" s="89">
        <f t="shared" si="14"/>
        <v>2028</v>
      </c>
      <c r="DD273" s="89">
        <f t="shared" si="14"/>
        <v>2029</v>
      </c>
      <c r="DE273" s="89">
        <f t="shared" si="14"/>
        <v>2030</v>
      </c>
    </row>
    <row r="274" spans="1:109">
      <c r="A274" s="114">
        <v>1</v>
      </c>
      <c r="B274" s="114">
        <v>1</v>
      </c>
      <c r="C274" s="114" t="s">
        <v>485</v>
      </c>
      <c r="D274" s="15">
        <f t="shared" ref="D274:BO274" si="15">+D37</f>
        <v>109.35188087797535</v>
      </c>
      <c r="E274" s="15">
        <f t="shared" si="15"/>
        <v>123.83332477359794</v>
      </c>
      <c r="F274" s="15">
        <f t="shared" si="15"/>
        <v>140.6921903035911</v>
      </c>
      <c r="G274" s="15">
        <f t="shared" si="15"/>
        <v>160.42701814262196</v>
      </c>
      <c r="H274" s="15">
        <f t="shared" si="15"/>
        <v>183.66182554331962</v>
      </c>
      <c r="I274" s="15">
        <f t="shared" si="15"/>
        <v>211.18113642887286</v>
      </c>
      <c r="J274" s="15">
        <f t="shared" si="15"/>
        <v>243.97552833239197</v>
      </c>
      <c r="K274" s="15">
        <f t="shared" si="15"/>
        <v>283.30123349264289</v>
      </c>
      <c r="L274" s="15">
        <f t="shared" si="15"/>
        <v>330.75884220122214</v>
      </c>
      <c r="M274" s="15">
        <f t="shared" si="15"/>
        <v>388.39858524164526</v>
      </c>
      <c r="N274" s="15">
        <f t="shared" si="15"/>
        <v>458.86376300683901</v>
      </c>
      <c r="O274" s="15">
        <f t="shared" si="15"/>
        <v>545.59107862807969</v>
      </c>
      <c r="P274" s="15">
        <f t="shared" si="15"/>
        <v>767.79939715582441</v>
      </c>
      <c r="Q274" s="15">
        <f t="shared" si="15"/>
        <v>1084.683277294472</v>
      </c>
      <c r="R274" s="15">
        <f t="shared" si="15"/>
        <v>1542.2170352432654</v>
      </c>
      <c r="S274" s="15">
        <f t="shared" si="15"/>
        <v>2229.2606204034105</v>
      </c>
      <c r="T274" s="15">
        <f t="shared" si="15"/>
        <v>3216.1955249700286</v>
      </c>
      <c r="U274" s="15">
        <f t="shared" si="15"/>
        <v>3724.1182874550427</v>
      </c>
      <c r="V274" s="15">
        <f t="shared" si="15"/>
        <v>4380.6274311825637</v>
      </c>
      <c r="W274" s="15">
        <f t="shared" si="15"/>
        <v>4971.1411467738462</v>
      </c>
      <c r="X274" s="15">
        <f t="shared" si="15"/>
        <v>5435.2617201607691</v>
      </c>
      <c r="Y274" s="15">
        <f t="shared" si="15"/>
        <v>7188.0425802411528</v>
      </c>
      <c r="Z274" s="15">
        <f t="shared" si="15"/>
        <v>8804.9055918980339</v>
      </c>
      <c r="AA274" s="15">
        <f t="shared" si="15"/>
        <v>10440.695056375536</v>
      </c>
      <c r="AB274" s="15">
        <f t="shared" si="15"/>
        <v>11669.350057854777</v>
      </c>
      <c r="AC274" s="15">
        <f t="shared" si="15"/>
        <v>13736.996999999999</v>
      </c>
      <c r="AD274" s="15">
        <f t="shared" si="15"/>
        <v>14132.558000000001</v>
      </c>
      <c r="AE274" s="15">
        <f t="shared" si="15"/>
        <v>14518.772000000001</v>
      </c>
      <c r="AF274" s="15">
        <f t="shared" si="15"/>
        <v>14909.614</v>
      </c>
      <c r="AG274" s="15">
        <f t="shared" si="15"/>
        <v>15314.04</v>
      </c>
      <c r="AH274" s="15">
        <f t="shared" si="15"/>
        <v>15735.988000000001</v>
      </c>
      <c r="AI274" s="15">
        <f t="shared" si="15"/>
        <v>16174.093000000001</v>
      </c>
      <c r="AJ274" s="15">
        <f t="shared" si="15"/>
        <v>16621.972999999998</v>
      </c>
      <c r="AK274" s="15">
        <f t="shared" si="15"/>
        <v>17069.067999999999</v>
      </c>
      <c r="AL274" s="15">
        <f t="shared" si="15"/>
        <v>17502.042999999998</v>
      </c>
      <c r="AM274" s="15">
        <f t="shared" si="15"/>
        <v>17909.008999999998</v>
      </c>
      <c r="AN274" s="15">
        <f t="shared" si="15"/>
        <v>18284.008999999998</v>
      </c>
      <c r="AO274" s="15">
        <f t="shared" si="15"/>
        <v>18630.956999999999</v>
      </c>
      <c r="AP274" s="15">
        <f t="shared" si="15"/>
        <v>18965.32</v>
      </c>
      <c r="AQ274" s="15">
        <f t="shared" si="15"/>
        <v>19309.343000000001</v>
      </c>
      <c r="AR274" s="15">
        <f t="shared" si="15"/>
        <v>19678.004999999997</v>
      </c>
      <c r="AS274" s="15">
        <f t="shared" si="15"/>
        <v>20078.133999999998</v>
      </c>
      <c r="AT274" s="15">
        <f t="shared" si="15"/>
        <v>20501.866000000002</v>
      </c>
      <c r="AU274" s="15">
        <f t="shared" si="15"/>
        <v>20931.714</v>
      </c>
      <c r="AV274" s="15">
        <f t="shared" si="15"/>
        <v>21342.597999999998</v>
      </c>
      <c r="AW274" s="15">
        <f t="shared" si="15"/>
        <v>21716.851999999999</v>
      </c>
      <c r="AX274" s="15">
        <f t="shared" si="15"/>
        <v>22048.429</v>
      </c>
      <c r="AY274" s="15">
        <f t="shared" si="15"/>
        <v>22344.101999999999</v>
      </c>
      <c r="AZ274" s="15">
        <f t="shared" si="15"/>
        <v>22614.673000000003</v>
      </c>
      <c r="BA274" s="15">
        <f t="shared" si="15"/>
        <v>22876.656999999999</v>
      </c>
      <c r="BB274" s="15">
        <f t="shared" si="15"/>
        <v>23142.273000000001</v>
      </c>
      <c r="BC274" s="15">
        <f t="shared" si="15"/>
        <v>23416.091</v>
      </c>
      <c r="BD274" s="15">
        <f t="shared" si="15"/>
        <v>23695.199000000001</v>
      </c>
      <c r="BE274" s="15">
        <f t="shared" si="15"/>
        <v>23975.641000000003</v>
      </c>
      <c r="BF274" s="15">
        <f t="shared" si="15"/>
        <v>24250.642</v>
      </c>
      <c r="BG274" s="15">
        <f t="shared" si="15"/>
        <v>24516.277999999998</v>
      </c>
      <c r="BH274" s="15">
        <f t="shared" si="15"/>
        <v>24769.85</v>
      </c>
      <c r="BI274" s="15">
        <f t="shared" si="15"/>
        <v>25016.048000000003</v>
      </c>
      <c r="BJ274" s="15">
        <f t="shared" si="15"/>
        <v>25266.95</v>
      </c>
      <c r="BK274" s="15">
        <f t="shared" si="15"/>
        <v>25538.86</v>
      </c>
      <c r="BL274" s="15">
        <f t="shared" si="15"/>
        <v>25842.588</v>
      </c>
      <c r="BM274" s="15">
        <f t="shared" si="15"/>
        <v>26183.165000000001</v>
      </c>
      <c r="BN274" s="15">
        <f t="shared" si="15"/>
        <v>26554.728999999999</v>
      </c>
      <c r="BO274" s="15">
        <f t="shared" si="15"/>
        <v>26943.696</v>
      </c>
      <c r="BP274" s="15">
        <f t="shared" ref="BP274:DE274" si="16">+BP37</f>
        <v>27330.552000000003</v>
      </c>
      <c r="BQ274" s="15">
        <f t="shared" si="16"/>
        <v>27700.855</v>
      </c>
      <c r="BR274" s="15">
        <f t="shared" si="16"/>
        <v>28051.010999999999</v>
      </c>
      <c r="BS274" s="15">
        <f t="shared" si="16"/>
        <v>28384.359</v>
      </c>
      <c r="BT274" s="15">
        <f t="shared" si="16"/>
        <v>28701.924999999999</v>
      </c>
      <c r="BU274" s="15">
        <f t="shared" si="16"/>
        <v>29006.857</v>
      </c>
      <c r="BV274" s="15">
        <f t="shared" si="16"/>
        <v>29302.091</v>
      </c>
      <c r="BW274" s="15">
        <f t="shared" si="16"/>
        <v>29585.802000000003</v>
      </c>
      <c r="BX274" s="15">
        <f t="shared" si="16"/>
        <v>29858.137999999999</v>
      </c>
      <c r="BY274" s="15">
        <f t="shared" si="16"/>
        <v>30126.625</v>
      </c>
      <c r="BZ274" s="15">
        <f t="shared" si="16"/>
        <v>30401.295999999998</v>
      </c>
      <c r="CA274" s="15">
        <f t="shared" si="16"/>
        <v>30689.036</v>
      </c>
      <c r="CB274" s="15">
        <f t="shared" si="16"/>
        <v>30993.345999999998</v>
      </c>
      <c r="CC274" s="15">
        <f t="shared" si="16"/>
        <v>31311.502</v>
      </c>
      <c r="CD274" s="15">
        <f t="shared" si="16"/>
        <v>31636.474999999999</v>
      </c>
      <c r="CE274" s="15">
        <f t="shared" si="16"/>
        <v>31957.881999999998</v>
      </c>
      <c r="CF274" s="15">
        <f t="shared" si="16"/>
        <v>32268.243000000002</v>
      </c>
      <c r="CG274" s="15">
        <f t="shared" si="16"/>
        <v>32565.5</v>
      </c>
      <c r="CH274" s="15">
        <f t="shared" si="16"/>
        <v>32852.153999999995</v>
      </c>
      <c r="CI274" s="15">
        <f t="shared" si="16"/>
        <v>33130.805999999997</v>
      </c>
      <c r="CJ274" s="15">
        <f t="shared" si="16"/>
        <v>33405.766000000003</v>
      </c>
      <c r="CK274" s="15">
        <f t="shared" si="16"/>
        <v>33680.307000000001</v>
      </c>
      <c r="CL274" s="15">
        <f t="shared" si="16"/>
        <v>33954.764999999999</v>
      </c>
      <c r="CM274" s="15">
        <f t="shared" si="16"/>
        <v>34228.316999999995</v>
      </c>
      <c r="CN274" s="15">
        <f t="shared" si="16"/>
        <v>34501.755999999994</v>
      </c>
      <c r="CO274" s="15">
        <f t="shared" si="16"/>
        <v>34775.846000000005</v>
      </c>
      <c r="CP274" s="15">
        <f t="shared" si="16"/>
        <v>35051.092999999993</v>
      </c>
      <c r="CQ274" s="15">
        <f t="shared" si="16"/>
        <v>35327.854999999996</v>
      </c>
      <c r="CR274" s="15">
        <f t="shared" si="16"/>
        <v>35606.004000000001</v>
      </c>
      <c r="CS274" s="15">
        <f t="shared" si="16"/>
        <v>35884.873999999996</v>
      </c>
      <c r="CT274" s="15">
        <f t="shared" si="16"/>
        <v>36163.452000000005</v>
      </c>
      <c r="CU274" s="15">
        <f t="shared" si="16"/>
        <v>36440.868999999999</v>
      </c>
      <c r="CV274" s="15">
        <f t="shared" si="16"/>
        <v>36716.796000000002</v>
      </c>
      <c r="CW274" s="15">
        <f t="shared" si="16"/>
        <v>36991.023999999998</v>
      </c>
      <c r="CX274" s="15">
        <f t="shared" si="16"/>
        <v>37262.913999999997</v>
      </c>
      <c r="CY274" s="15">
        <f t="shared" si="16"/>
        <v>37531.75</v>
      </c>
      <c r="CZ274" s="15">
        <f t="shared" si="16"/>
        <v>37796.892</v>
      </c>
      <c r="DA274" s="15">
        <f t="shared" si="16"/>
        <v>38058.040999999997</v>
      </c>
      <c r="DB274" s="15">
        <f t="shared" si="16"/>
        <v>38314.849000000002</v>
      </c>
      <c r="DC274" s="15">
        <f t="shared" si="16"/>
        <v>38566.600999999995</v>
      </c>
      <c r="DD274" s="15">
        <f t="shared" si="16"/>
        <v>38812.494000000006</v>
      </c>
      <c r="DE274" s="15">
        <f t="shared" si="16"/>
        <v>39051.966</v>
      </c>
    </row>
    <row r="275" spans="1:109">
      <c r="A275" s="114">
        <v>2</v>
      </c>
      <c r="B275" s="114">
        <v>2</v>
      </c>
      <c r="C275" s="114" t="s">
        <v>488</v>
      </c>
      <c r="D275" s="15">
        <f t="shared" ref="D275:BO275" si="17">+D182+D226</f>
        <v>1002.0831332754219</v>
      </c>
      <c r="E275" s="15">
        <f t="shared" si="17"/>
        <v>1144.1915511236061</v>
      </c>
      <c r="F275" s="15">
        <f t="shared" si="17"/>
        <v>1313.2430761424482</v>
      </c>
      <c r="G275" s="15">
        <f t="shared" si="17"/>
        <v>1517.036793746119</v>
      </c>
      <c r="H275" s="15">
        <f t="shared" si="17"/>
        <v>1762.1535010700911</v>
      </c>
      <c r="I275" s="15">
        <f t="shared" si="17"/>
        <v>2059.9532886515985</v>
      </c>
      <c r="J275" s="15">
        <f t="shared" si="17"/>
        <v>2424.0198616646367</v>
      </c>
      <c r="K275" s="15">
        <f t="shared" si="17"/>
        <v>2871.7782432052895</v>
      </c>
      <c r="L275" s="15">
        <f t="shared" si="17"/>
        <v>3427.9037157281819</v>
      </c>
      <c r="M275" s="15">
        <f t="shared" si="17"/>
        <v>4125.2453781842914</v>
      </c>
      <c r="N275" s="15">
        <f t="shared" si="17"/>
        <v>5533.4977299949778</v>
      </c>
      <c r="O275" s="15">
        <f t="shared" si="17"/>
        <v>7453.5195009491526</v>
      </c>
      <c r="P275" s="15">
        <f t="shared" si="17"/>
        <v>9905.4148752460187</v>
      </c>
      <c r="Q275" s="15">
        <f t="shared" si="17"/>
        <v>13193.855642045004</v>
      </c>
      <c r="R275" s="15">
        <f t="shared" si="17"/>
        <v>17468.414206667418</v>
      </c>
      <c r="S275" s="15">
        <f t="shared" si="17"/>
        <v>23428.725669622414</v>
      </c>
      <c r="T275" s="15">
        <f t="shared" si="17"/>
        <v>31607.921273440275</v>
      </c>
      <c r="U275" s="15">
        <f t="shared" si="17"/>
        <v>38734.439049707114</v>
      </c>
      <c r="V275" s="15">
        <f t="shared" si="17"/>
        <v>50424.613934387853</v>
      </c>
      <c r="W275" s="15">
        <f t="shared" si="17"/>
        <v>63106.864952560172</v>
      </c>
      <c r="X275" s="15">
        <f t="shared" si="17"/>
        <v>76220.733355238102</v>
      </c>
      <c r="Y275" s="15">
        <f t="shared" si="17"/>
        <v>91609.93105714285</v>
      </c>
      <c r="Z275" s="15">
        <f t="shared" si="17"/>
        <v>106024.46334285714</v>
      </c>
      <c r="AA275" s="15">
        <f t="shared" si="17"/>
        <v>123208.99562857143</v>
      </c>
      <c r="AB275" s="15">
        <f t="shared" si="17"/>
        <v>132169.55455555554</v>
      </c>
      <c r="AC275" s="15">
        <f t="shared" si="17"/>
        <v>157817.61599999998</v>
      </c>
      <c r="AD275" s="15">
        <f t="shared" si="17"/>
        <v>160020.122</v>
      </c>
      <c r="AE275" s="15">
        <f t="shared" si="17"/>
        <v>162520.12899999999</v>
      </c>
      <c r="AF275" s="15">
        <f t="shared" si="17"/>
        <v>165239.49000000002</v>
      </c>
      <c r="AG275" s="15">
        <f t="shared" si="17"/>
        <v>168111.13700000002</v>
      </c>
      <c r="AH275" s="15">
        <f t="shared" si="17"/>
        <v>171079.101</v>
      </c>
      <c r="AI275" s="15">
        <f t="shared" si="17"/>
        <v>174098.84900000002</v>
      </c>
      <c r="AJ275" s="15">
        <f t="shared" si="17"/>
        <v>177136.94099999996</v>
      </c>
      <c r="AK275" s="15">
        <f t="shared" si="17"/>
        <v>180169.959</v>
      </c>
      <c r="AL275" s="15">
        <f t="shared" si="17"/>
        <v>183182.74099999998</v>
      </c>
      <c r="AM275" s="15">
        <f t="shared" si="17"/>
        <v>186163.06299999999</v>
      </c>
      <c r="AN275" s="15">
        <f t="shared" si="17"/>
        <v>189095.96400000001</v>
      </c>
      <c r="AO275" s="15">
        <f t="shared" si="17"/>
        <v>191958.791</v>
      </c>
      <c r="AP275" s="15">
        <f t="shared" si="17"/>
        <v>194719.068</v>
      </c>
      <c r="AQ275" s="15">
        <f t="shared" si="17"/>
        <v>197340.52100000001</v>
      </c>
      <c r="AR275" s="15">
        <f t="shared" si="17"/>
        <v>199800.804</v>
      </c>
      <c r="AS275" s="15">
        <f t="shared" si="17"/>
        <v>202083.82800000001</v>
      </c>
      <c r="AT275" s="15">
        <f t="shared" si="17"/>
        <v>204203.62700000001</v>
      </c>
      <c r="AU275" s="15">
        <f t="shared" si="17"/>
        <v>206207.05800000002</v>
      </c>
      <c r="AV275" s="15">
        <f t="shared" si="17"/>
        <v>208160.83699999997</v>
      </c>
      <c r="AW275" s="15">
        <f t="shared" si="17"/>
        <v>210116.35699999999</v>
      </c>
      <c r="AX275" s="15">
        <f t="shared" si="17"/>
        <v>212092.09899999999</v>
      </c>
      <c r="AY275" s="15">
        <f t="shared" si="17"/>
        <v>214084.554</v>
      </c>
      <c r="AZ275" s="15">
        <f t="shared" si="17"/>
        <v>216096.891</v>
      </c>
      <c r="BA275" s="15">
        <f t="shared" si="17"/>
        <v>218125.79499999998</v>
      </c>
      <c r="BB275" s="15">
        <f t="shared" si="17"/>
        <v>220170.63800000001</v>
      </c>
      <c r="BC275" s="15">
        <f t="shared" si="17"/>
        <v>222235.38499999998</v>
      </c>
      <c r="BD275" s="15">
        <f t="shared" si="17"/>
        <v>224330.478</v>
      </c>
      <c r="BE275" s="15">
        <f t="shared" si="17"/>
        <v>226468.12900000002</v>
      </c>
      <c r="BF275" s="15">
        <f t="shared" si="17"/>
        <v>228662.595</v>
      </c>
      <c r="BG275" s="15">
        <f t="shared" si="17"/>
        <v>230922.886</v>
      </c>
      <c r="BH275" s="15">
        <f t="shared" si="17"/>
        <v>233258.91699999999</v>
      </c>
      <c r="BI275" s="15">
        <f t="shared" si="17"/>
        <v>235666.35800000001</v>
      </c>
      <c r="BJ275" s="15">
        <f t="shared" si="17"/>
        <v>238122.41800000001</v>
      </c>
      <c r="BK275" s="15">
        <f t="shared" si="17"/>
        <v>240594.72999999998</v>
      </c>
      <c r="BL275" s="15">
        <f t="shared" si="17"/>
        <v>243061.37899999999</v>
      </c>
      <c r="BM275" s="15">
        <f t="shared" si="17"/>
        <v>245511.291</v>
      </c>
      <c r="BN275" s="15">
        <f t="shared" si="17"/>
        <v>247955.11600000001</v>
      </c>
      <c r="BO275" s="15">
        <f t="shared" si="17"/>
        <v>250418.899</v>
      </c>
      <c r="BP275" s="15">
        <f t="shared" ref="BP275:DE275" si="18">+BP182+BP226</f>
        <v>252940.149</v>
      </c>
      <c r="BQ275" s="15">
        <f t="shared" si="18"/>
        <v>255544.83</v>
      </c>
      <c r="BR275" s="15">
        <f t="shared" si="18"/>
        <v>258239.204</v>
      </c>
      <c r="BS275" s="15">
        <f t="shared" si="18"/>
        <v>261011.00700000001</v>
      </c>
      <c r="BT275" s="15">
        <f t="shared" si="18"/>
        <v>263844.71999999997</v>
      </c>
      <c r="BU275" s="15">
        <f t="shared" si="18"/>
        <v>266716.93799999997</v>
      </c>
      <c r="BV275" s="15">
        <f t="shared" si="18"/>
        <v>269608.59500000003</v>
      </c>
      <c r="BW275" s="15">
        <f t="shared" si="18"/>
        <v>272516.39199999999</v>
      </c>
      <c r="BX275" s="15">
        <f t="shared" si="18"/>
        <v>275439.52799999999</v>
      </c>
      <c r="BY275" s="15">
        <f t="shared" si="18"/>
        <v>278364.23600000003</v>
      </c>
      <c r="BZ275" s="15">
        <f t="shared" si="18"/>
        <v>281274.65499999997</v>
      </c>
      <c r="CA275" s="15">
        <f t="shared" si="18"/>
        <v>284159.52400000003</v>
      </c>
      <c r="CB275" s="15">
        <f t="shared" si="18"/>
        <v>287009.772</v>
      </c>
      <c r="CC275" s="15">
        <f t="shared" si="18"/>
        <v>289826.66399999999</v>
      </c>
      <c r="CD275" s="15">
        <f t="shared" si="18"/>
        <v>292622.31599999999</v>
      </c>
      <c r="CE275" s="15">
        <f t="shared" si="18"/>
        <v>295415.38400000002</v>
      </c>
      <c r="CF275" s="15">
        <f t="shared" si="18"/>
        <v>298218.66399999999</v>
      </c>
      <c r="CG275" s="15">
        <f t="shared" si="18"/>
        <v>301034.90600000002</v>
      </c>
      <c r="CH275" s="15">
        <f t="shared" si="18"/>
        <v>303857.114</v>
      </c>
      <c r="CI275" s="15">
        <f t="shared" si="18"/>
        <v>306676.576</v>
      </c>
      <c r="CJ275" s="15">
        <f t="shared" si="18"/>
        <v>309480.59500000003</v>
      </c>
      <c r="CK275" s="15">
        <f t="shared" si="18"/>
        <v>312259.38699999999</v>
      </c>
      <c r="CL275" s="15">
        <f t="shared" si="18"/>
        <v>315009.36699999997</v>
      </c>
      <c r="CM275" s="15">
        <f t="shared" si="18"/>
        <v>317731.30599999998</v>
      </c>
      <c r="CN275" s="15">
        <f t="shared" si="18"/>
        <v>320424.86699999997</v>
      </c>
      <c r="CO275" s="15">
        <f t="shared" si="18"/>
        <v>323091.00400000002</v>
      </c>
      <c r="CP275" s="15">
        <f t="shared" si="18"/>
        <v>325729.85399999999</v>
      </c>
      <c r="CQ275" s="15">
        <f t="shared" si="18"/>
        <v>328340.64999999997</v>
      </c>
      <c r="CR275" s="15">
        <f t="shared" si="18"/>
        <v>330920.65700000001</v>
      </c>
      <c r="CS275" s="15">
        <f t="shared" si="18"/>
        <v>333465.86900000001</v>
      </c>
      <c r="CT275" s="15">
        <f t="shared" si="18"/>
        <v>335971.37199999997</v>
      </c>
      <c r="CU275" s="15">
        <f t="shared" si="18"/>
        <v>338433.701</v>
      </c>
      <c r="CV275" s="15">
        <f t="shared" si="18"/>
        <v>340850.61700000003</v>
      </c>
      <c r="CW275" s="15">
        <f t="shared" si="18"/>
        <v>343222.85600000003</v>
      </c>
      <c r="CX275" s="15">
        <f t="shared" si="18"/>
        <v>345553.67300000001</v>
      </c>
      <c r="CY275" s="15">
        <f t="shared" si="18"/>
        <v>347848.05399999995</v>
      </c>
      <c r="CZ275" s="15">
        <f t="shared" si="18"/>
        <v>350109.52399999998</v>
      </c>
      <c r="DA275" s="15">
        <f t="shared" si="18"/>
        <v>352338.96500000003</v>
      </c>
      <c r="DB275" s="15">
        <f t="shared" si="18"/>
        <v>354534.86200000002</v>
      </c>
      <c r="DC275" s="15">
        <f t="shared" si="18"/>
        <v>356695.47600000002</v>
      </c>
      <c r="DD275" s="15">
        <f t="shared" si="18"/>
        <v>358818.14299999998</v>
      </c>
      <c r="DE275" s="15">
        <f t="shared" si="18"/>
        <v>360900.88500000001</v>
      </c>
    </row>
    <row r="276" spans="1:109">
      <c r="A276" s="114">
        <v>3</v>
      </c>
      <c r="B276" s="114">
        <v>3</v>
      </c>
      <c r="C276" s="114" t="s">
        <v>115</v>
      </c>
      <c r="D276" s="15">
        <f t="shared" ref="D276:BO276" si="19">+D134</f>
        <v>4499.9999999999991</v>
      </c>
      <c r="E276" s="15">
        <f t="shared" si="19"/>
        <v>4645.3296019993313</v>
      </c>
      <c r="F276" s="15">
        <f t="shared" si="19"/>
        <v>4795.1789439993099</v>
      </c>
      <c r="G276" s="15">
        <f t="shared" si="19"/>
        <v>4949.8621357412221</v>
      </c>
      <c r="H276" s="15">
        <f t="shared" si="19"/>
        <v>5109.5351078619087</v>
      </c>
      <c r="I276" s="15">
        <f t="shared" si="19"/>
        <v>5274.3588210187436</v>
      </c>
      <c r="J276" s="15">
        <f t="shared" si="19"/>
        <v>5444.4994281483823</v>
      </c>
      <c r="K276" s="15">
        <f t="shared" si="19"/>
        <v>5620.1284419596186</v>
      </c>
      <c r="L276" s="15">
        <f t="shared" si="19"/>
        <v>5801.4229078292838</v>
      </c>
      <c r="M276" s="15">
        <f t="shared" si="19"/>
        <v>5988.5655822753897</v>
      </c>
      <c r="N276" s="15">
        <f t="shared" si="19"/>
        <v>6181.7451171875</v>
      </c>
      <c r="O276" s="15">
        <f t="shared" si="19"/>
        <v>6381.1562499999982</v>
      </c>
      <c r="P276" s="15">
        <f t="shared" si="19"/>
        <v>6586.9999999999991</v>
      </c>
      <c r="Q276" s="15">
        <f t="shared" si="19"/>
        <v>6914.9549999999999</v>
      </c>
      <c r="R276" s="15">
        <f t="shared" si="19"/>
        <v>7278.8999999999987</v>
      </c>
      <c r="S276" s="15">
        <f t="shared" si="19"/>
        <v>7661.9999999999991</v>
      </c>
      <c r="T276" s="15">
        <f t="shared" si="19"/>
        <v>8490.4859652199066</v>
      </c>
      <c r="U276" s="15">
        <f t="shared" si="19"/>
        <v>9233.3704756944444</v>
      </c>
      <c r="V276" s="15">
        <f t="shared" si="19"/>
        <v>10042.264791666668</v>
      </c>
      <c r="W276" s="15">
        <f t="shared" si="19"/>
        <v>11849.2125</v>
      </c>
      <c r="X276" s="15">
        <f t="shared" si="19"/>
        <v>13615.25</v>
      </c>
      <c r="Y276" s="15">
        <f t="shared" si="19"/>
        <v>15160</v>
      </c>
      <c r="Z276" s="15">
        <f t="shared" si="19"/>
        <v>14335</v>
      </c>
      <c r="AA276" s="15">
        <f t="shared" si="19"/>
        <v>16553</v>
      </c>
      <c r="AB276" s="15">
        <f t="shared" si="19"/>
        <v>19654</v>
      </c>
      <c r="AC276" s="15">
        <f t="shared" si="19"/>
        <v>27737.102999999999</v>
      </c>
      <c r="AD276" s="15">
        <f t="shared" si="19"/>
        <v>28437.872000000003</v>
      </c>
      <c r="AE276" s="15">
        <f t="shared" si="19"/>
        <v>29186.233</v>
      </c>
      <c r="AF276" s="15">
        <f t="shared" si="19"/>
        <v>29984.813999999998</v>
      </c>
      <c r="AG276" s="15">
        <f t="shared" si="19"/>
        <v>30834.976999999999</v>
      </c>
      <c r="AH276" s="15">
        <f t="shared" si="19"/>
        <v>31736.815000000002</v>
      </c>
      <c r="AI276" s="15">
        <f t="shared" si="19"/>
        <v>32689.076999999997</v>
      </c>
      <c r="AJ276" s="15">
        <f t="shared" si="19"/>
        <v>33689.245000000003</v>
      </c>
      <c r="AK276" s="15">
        <f t="shared" si="19"/>
        <v>34733.775999999998</v>
      </c>
      <c r="AL276" s="15">
        <f t="shared" si="19"/>
        <v>35818.51</v>
      </c>
      <c r="AM276" s="15">
        <f t="shared" si="19"/>
        <v>36939.89</v>
      </c>
      <c r="AN276" s="15">
        <f t="shared" si="19"/>
        <v>38096.254000000001</v>
      </c>
      <c r="AO276" s="15">
        <f t="shared" si="19"/>
        <v>39288.978999999999</v>
      </c>
      <c r="AP276" s="15">
        <f t="shared" si="19"/>
        <v>40522.963000000003</v>
      </c>
      <c r="AQ276" s="15">
        <f t="shared" si="19"/>
        <v>41805.243999999999</v>
      </c>
      <c r="AR276" s="15">
        <f t="shared" si="19"/>
        <v>43140.948000000004</v>
      </c>
      <c r="AS276" s="15">
        <f t="shared" si="19"/>
        <v>44528.733</v>
      </c>
      <c r="AT276" s="15">
        <f t="shared" si="19"/>
        <v>45966.536</v>
      </c>
      <c r="AU276" s="15">
        <f t="shared" si="19"/>
        <v>47457.490999999995</v>
      </c>
      <c r="AV276" s="15">
        <f t="shared" si="19"/>
        <v>49005.432000000001</v>
      </c>
      <c r="AW276" s="15">
        <f t="shared" si="19"/>
        <v>50611.262000000002</v>
      </c>
      <c r="AX276" s="15">
        <f t="shared" si="19"/>
        <v>52274.455000000002</v>
      </c>
      <c r="AY276" s="15">
        <f t="shared" si="19"/>
        <v>53988.312999999995</v>
      </c>
      <c r="AZ276" s="15">
        <f t="shared" si="19"/>
        <v>55739.497000000003</v>
      </c>
      <c r="BA276" s="15">
        <f t="shared" si="19"/>
        <v>57510.581999999995</v>
      </c>
      <c r="BB276" s="15">
        <f t="shared" si="19"/>
        <v>59287.093999999997</v>
      </c>
      <c r="BC276" s="15">
        <f t="shared" si="19"/>
        <v>61065.311999999998</v>
      </c>
      <c r="BD276" s="15">
        <f t="shared" si="19"/>
        <v>62842.472000000002</v>
      </c>
      <c r="BE276" s="15">
        <f t="shared" si="19"/>
        <v>64606.601999999999</v>
      </c>
      <c r="BF276" s="15">
        <f t="shared" si="19"/>
        <v>66344.22</v>
      </c>
      <c r="BG276" s="15">
        <f t="shared" si="19"/>
        <v>68046.426000000007</v>
      </c>
      <c r="BH276" s="15">
        <f t="shared" si="19"/>
        <v>69706.25</v>
      </c>
      <c r="BI276" s="15">
        <f t="shared" si="19"/>
        <v>71326.879000000001</v>
      </c>
      <c r="BJ276" s="15">
        <f t="shared" si="19"/>
        <v>72922.583000000013</v>
      </c>
      <c r="BK276" s="15">
        <f t="shared" si="19"/>
        <v>74514.258000000002</v>
      </c>
      <c r="BL276" s="15">
        <f t="shared" si="19"/>
        <v>76117.316999999995</v>
      </c>
      <c r="BM276" s="15">
        <f t="shared" si="19"/>
        <v>77734.48</v>
      </c>
      <c r="BN276" s="15">
        <f t="shared" si="19"/>
        <v>79361.597000000009</v>
      </c>
      <c r="BO276" s="15">
        <f t="shared" si="19"/>
        <v>80998.71100000001</v>
      </c>
      <c r="BP276" s="15">
        <f t="shared" ref="BP276:DE276" si="20">+BP134</f>
        <v>82644.165000000008</v>
      </c>
      <c r="BQ276" s="15">
        <f t="shared" si="20"/>
        <v>84295.589000000007</v>
      </c>
      <c r="BR276" s="15">
        <f t="shared" si="20"/>
        <v>85954.342999999993</v>
      </c>
      <c r="BS276" s="15">
        <f t="shared" si="20"/>
        <v>87618.203999999998</v>
      </c>
      <c r="BT276" s="15">
        <f t="shared" si="20"/>
        <v>89276.47099999999</v>
      </c>
      <c r="BU276" s="15">
        <f t="shared" si="20"/>
        <v>90915.002999999997</v>
      </c>
      <c r="BV276" s="15">
        <f t="shared" si="20"/>
        <v>92523.256999999998</v>
      </c>
      <c r="BW276" s="15">
        <f t="shared" si="20"/>
        <v>94096.437999999995</v>
      </c>
      <c r="BX276" s="15">
        <f t="shared" si="20"/>
        <v>95635.733999999997</v>
      </c>
      <c r="BY276" s="15">
        <f t="shared" si="20"/>
        <v>97143.997999999992</v>
      </c>
      <c r="BZ276" s="15">
        <f t="shared" si="20"/>
        <v>98626.760999999999</v>
      </c>
      <c r="CA276" s="15">
        <f t="shared" si="20"/>
        <v>100087.89</v>
      </c>
      <c r="CB276" s="15">
        <f t="shared" si="20"/>
        <v>101528.23199999999</v>
      </c>
      <c r="CC276" s="15">
        <f t="shared" si="20"/>
        <v>102945.516</v>
      </c>
      <c r="CD276" s="15">
        <f t="shared" si="20"/>
        <v>104337.053</v>
      </c>
      <c r="CE276" s="15">
        <f t="shared" si="20"/>
        <v>105699.07399999999</v>
      </c>
      <c r="CF276" s="15">
        <f t="shared" si="20"/>
        <v>107029.36</v>
      </c>
      <c r="CG276" s="15">
        <f t="shared" si="20"/>
        <v>108326.91500000001</v>
      </c>
      <c r="CH276" s="15">
        <f t="shared" si="20"/>
        <v>109594.06599999999</v>
      </c>
      <c r="CI276" s="15">
        <f t="shared" si="20"/>
        <v>110836.019</v>
      </c>
      <c r="CJ276" s="15">
        <f t="shared" si="20"/>
        <v>112059.89799999999</v>
      </c>
      <c r="CK276" s="15">
        <f t="shared" si="20"/>
        <v>113271.031</v>
      </c>
      <c r="CL276" s="15">
        <f t="shared" si="20"/>
        <v>114470.36600000001</v>
      </c>
      <c r="CM276" s="15">
        <f t="shared" si="20"/>
        <v>115656.908</v>
      </c>
      <c r="CN276" s="15">
        <f t="shared" si="20"/>
        <v>116831.49799999999</v>
      </c>
      <c r="CO276" s="15">
        <f t="shared" si="20"/>
        <v>117994.56599999999</v>
      </c>
      <c r="CP276" s="15">
        <f t="shared" si="20"/>
        <v>119145.764</v>
      </c>
      <c r="CQ276" s="15">
        <f t="shared" si="20"/>
        <v>120285.63800000001</v>
      </c>
      <c r="CR276" s="15">
        <f t="shared" si="20"/>
        <v>121412.443</v>
      </c>
      <c r="CS276" s="15">
        <f t="shared" si="20"/>
        <v>122520.526</v>
      </c>
      <c r="CT276" s="15">
        <f t="shared" si="20"/>
        <v>123602.378</v>
      </c>
      <c r="CU276" s="15">
        <f t="shared" si="20"/>
        <v>124652.167</v>
      </c>
      <c r="CV276" s="15">
        <f t="shared" si="20"/>
        <v>125667.49900000001</v>
      </c>
      <c r="CW276" s="15">
        <f t="shared" si="20"/>
        <v>126648.32699999999</v>
      </c>
      <c r="CX276" s="15">
        <f t="shared" si="20"/>
        <v>127594.075</v>
      </c>
      <c r="CY276" s="15">
        <f t="shared" si="20"/>
        <v>128504.962</v>
      </c>
      <c r="CZ276" s="15">
        <f t="shared" si="20"/>
        <v>129381.07399999999</v>
      </c>
      <c r="DA276" s="15">
        <f t="shared" si="20"/>
        <v>130221.236</v>
      </c>
      <c r="DB276" s="15">
        <f t="shared" si="20"/>
        <v>131024.48800000001</v>
      </c>
      <c r="DC276" s="15">
        <f t="shared" si="20"/>
        <v>131791.51799999998</v>
      </c>
      <c r="DD276" s="15">
        <f t="shared" si="20"/>
        <v>132523.53700000001</v>
      </c>
      <c r="DE276" s="15">
        <f t="shared" si="20"/>
        <v>133221.28100000002</v>
      </c>
    </row>
    <row r="277" spans="1:109">
      <c r="A277" s="114">
        <v>4</v>
      </c>
      <c r="B277" s="114">
        <v>4</v>
      </c>
      <c r="C277" s="114" t="s">
        <v>37</v>
      </c>
      <c r="D277" s="15">
        <f>+D10+D15+D19+D21+D27+D29+D39+D53+D55+D60+D61+D63+D86+D87+D89+D92+D94+D106+D131+D138+D146+D147+D162+D151+D179+D180+D181+D183+D211+D216+D227+D172</f>
        <v>2066.1068370862545</v>
      </c>
      <c r="E277" s="15">
        <f t="shared" ref="E277:BP277" si="21">+E10+E15+E19+E21+E27+E29+E39+E53+E55+E60+E61+E63+E86+E87+E89+E92+E94+E106+E131+E138+E146+E147+E162+E151+E179+E180+E181+E183+E211+E216+E227+E172</f>
        <v>2205.8815555832475</v>
      </c>
      <c r="F277" s="15">
        <f t="shared" si="21"/>
        <v>2356.3026387976256</v>
      </c>
      <c r="G277" s="15">
        <f t="shared" si="21"/>
        <v>2518.2949378929161</v>
      </c>
      <c r="H277" s="15">
        <f t="shared" si="21"/>
        <v>2692.9462034540311</v>
      </c>
      <c r="I277" s="15">
        <f t="shared" si="21"/>
        <v>2881.3718289871904</v>
      </c>
      <c r="J277" s="15">
        <f t="shared" si="21"/>
        <v>3084.955328710364</v>
      </c>
      <c r="K277" s="15">
        <f t="shared" si="21"/>
        <v>3305.3354240096387</v>
      </c>
      <c r="L277" s="15">
        <f t="shared" si="21"/>
        <v>3558.0655642321926</v>
      </c>
      <c r="M277" s="15">
        <f t="shared" si="21"/>
        <v>3828.1036584945587</v>
      </c>
      <c r="N277" s="15">
        <f t="shared" si="21"/>
        <v>4116.7998292345092</v>
      </c>
      <c r="O277" s="15">
        <f t="shared" si="21"/>
        <v>4427.2680934171149</v>
      </c>
      <c r="P277" s="15">
        <f t="shared" si="21"/>
        <v>4710.208998296438</v>
      </c>
      <c r="Q277" s="15">
        <f t="shared" si="21"/>
        <v>5394.6366119411268</v>
      </c>
      <c r="R277" s="15">
        <f t="shared" si="21"/>
        <v>6027.173116004883</v>
      </c>
      <c r="S277" s="15">
        <f t="shared" si="21"/>
        <v>6786.4545265617962</v>
      </c>
      <c r="T277" s="15">
        <f t="shared" si="21"/>
        <v>7472.5061532324735</v>
      </c>
      <c r="U277" s="15">
        <f t="shared" si="21"/>
        <v>8242.8549320106195</v>
      </c>
      <c r="V277" s="15">
        <f t="shared" si="21"/>
        <v>9104.9311997501645</v>
      </c>
      <c r="W277" s="15">
        <f t="shared" si="21"/>
        <v>10086.101620615447</v>
      </c>
      <c r="X277" s="15">
        <f t="shared" si="21"/>
        <v>11212.689329626954</v>
      </c>
      <c r="Y277" s="15">
        <f t="shared" si="21"/>
        <v>13171.372912757561</v>
      </c>
      <c r="Z277" s="15">
        <f t="shared" si="21"/>
        <v>15855.59735434614</v>
      </c>
      <c r="AA277" s="15">
        <f t="shared" si="21"/>
        <v>18575.708531570977</v>
      </c>
      <c r="AB277" s="15">
        <f t="shared" si="21"/>
        <v>21711.239613292699</v>
      </c>
      <c r="AC277" s="15">
        <f t="shared" si="21"/>
        <v>26626.378999999997</v>
      </c>
      <c r="AD277" s="15">
        <f t="shared" si="21"/>
        <v>27189.370999999996</v>
      </c>
      <c r="AE277" s="15">
        <f t="shared" si="21"/>
        <v>27779.13099999999</v>
      </c>
      <c r="AF277" s="15">
        <f t="shared" si="21"/>
        <v>28390.401000000002</v>
      </c>
      <c r="AG277" s="15">
        <f t="shared" si="21"/>
        <v>29019.964</v>
      </c>
      <c r="AH277" s="15">
        <f t="shared" si="21"/>
        <v>29666.608000000004</v>
      </c>
      <c r="AI277" s="15">
        <f t="shared" si="21"/>
        <v>30331.288999999993</v>
      </c>
      <c r="AJ277" s="15">
        <f t="shared" si="21"/>
        <v>31016.97700000001</v>
      </c>
      <c r="AK277" s="15">
        <f t="shared" si="21"/>
        <v>31728.296000000009</v>
      </c>
      <c r="AL277" s="15">
        <f t="shared" si="21"/>
        <v>32470.862999999998</v>
      </c>
      <c r="AM277" s="15">
        <f t="shared" si="21"/>
        <v>33249.414000000004</v>
      </c>
      <c r="AN277" s="15">
        <f t="shared" si="21"/>
        <v>34065.753999999994</v>
      </c>
      <c r="AO277" s="15">
        <f t="shared" si="21"/>
        <v>34916.974999999999</v>
      </c>
      <c r="AP277" s="15">
        <f t="shared" si="21"/>
        <v>35794.710999999996</v>
      </c>
      <c r="AQ277" s="15">
        <f t="shared" si="21"/>
        <v>36687.287000000011</v>
      </c>
      <c r="AR277" s="15">
        <f t="shared" si="21"/>
        <v>37586.060000000012</v>
      </c>
      <c r="AS277" s="15">
        <f t="shared" si="21"/>
        <v>38487.185000000005</v>
      </c>
      <c r="AT277" s="15">
        <f t="shared" si="21"/>
        <v>39392.161999999997</v>
      </c>
      <c r="AU277" s="15">
        <f t="shared" si="21"/>
        <v>40304.145000000011</v>
      </c>
      <c r="AV277" s="15">
        <f t="shared" si="21"/>
        <v>41228.631000000008</v>
      </c>
      <c r="AW277" s="15">
        <f t="shared" si="21"/>
        <v>42169.167999999998</v>
      </c>
      <c r="AX277" s="15">
        <f t="shared" si="21"/>
        <v>43126.661999999989</v>
      </c>
      <c r="AY277" s="15">
        <f t="shared" si="21"/>
        <v>44098.131000000001</v>
      </c>
      <c r="AZ277" s="15">
        <f t="shared" si="21"/>
        <v>45078.701999999983</v>
      </c>
      <c r="BA277" s="15">
        <f t="shared" si="21"/>
        <v>46061.723999999995</v>
      </c>
      <c r="BB277" s="15">
        <f t="shared" si="21"/>
        <v>47042.551000000021</v>
      </c>
      <c r="BC277" s="15">
        <f t="shared" si="21"/>
        <v>48019.212</v>
      </c>
      <c r="BD277" s="15">
        <f t="shared" si="21"/>
        <v>48993.44200000001</v>
      </c>
      <c r="BE277" s="15">
        <f t="shared" si="21"/>
        <v>49968.86099999999</v>
      </c>
      <c r="BF277" s="15">
        <f t="shared" si="21"/>
        <v>50950.930999999997</v>
      </c>
      <c r="BG277" s="15">
        <f t="shared" si="21"/>
        <v>51943.674999999996</v>
      </c>
      <c r="BH277" s="15">
        <f t="shared" si="21"/>
        <v>52948.038999999997</v>
      </c>
      <c r="BI277" s="15">
        <f t="shared" si="21"/>
        <v>53962.900999999998</v>
      </c>
      <c r="BJ277" s="15">
        <f t="shared" si="21"/>
        <v>54987.700000000004</v>
      </c>
      <c r="BK277" s="15">
        <f t="shared" si="21"/>
        <v>56021.266000000003</v>
      </c>
      <c r="BL277" s="15">
        <f t="shared" si="21"/>
        <v>57062.683999999994</v>
      </c>
      <c r="BM277" s="15">
        <f t="shared" si="21"/>
        <v>58111.917999999998</v>
      </c>
      <c r="BN277" s="15">
        <f t="shared" si="21"/>
        <v>59169.215999999986</v>
      </c>
      <c r="BO277" s="15">
        <f t="shared" si="21"/>
        <v>60234.170000000013</v>
      </c>
      <c r="BP277" s="15">
        <f t="shared" si="21"/>
        <v>61306.284</v>
      </c>
      <c r="BQ277" s="15">
        <f t="shared" ref="BQ277:DE277" si="22">+BQ10+BQ15+BQ19+BQ21+BQ27+BQ29+BQ39+BQ53+BQ55+BQ60+BQ61+BQ63+BQ86+BQ87+BQ89+BQ92+BQ94+BQ106+BQ131+BQ138+BQ146+BQ147+BQ162+BQ151+BQ179+BQ180+BQ181+BQ183+BQ211+BQ216+BQ227+BQ172</f>
        <v>62385.106</v>
      </c>
      <c r="BR277" s="15">
        <f t="shared" si="22"/>
        <v>63470.447999999989</v>
      </c>
      <c r="BS277" s="15">
        <f t="shared" si="22"/>
        <v>64562.058000000005</v>
      </c>
      <c r="BT277" s="15">
        <f t="shared" si="22"/>
        <v>65659.379000000015</v>
      </c>
      <c r="BU277" s="15">
        <f t="shared" si="22"/>
        <v>66761.749999999985</v>
      </c>
      <c r="BV277" s="15">
        <f t="shared" si="22"/>
        <v>67868.683999999994</v>
      </c>
      <c r="BW277" s="15">
        <f t="shared" si="22"/>
        <v>68979.816000000021</v>
      </c>
      <c r="BX277" s="15">
        <f t="shared" si="22"/>
        <v>70095.125999999989</v>
      </c>
      <c r="BY277" s="15">
        <f t="shared" si="22"/>
        <v>71214.907000000007</v>
      </c>
      <c r="BZ277" s="15">
        <f t="shared" si="22"/>
        <v>72339.635000000009</v>
      </c>
      <c r="CA277" s="15">
        <f t="shared" si="22"/>
        <v>73469.64899999999</v>
      </c>
      <c r="CB277" s="15">
        <f t="shared" si="22"/>
        <v>74604.296999999977</v>
      </c>
      <c r="CC277" s="15">
        <f t="shared" si="22"/>
        <v>75743.171999999991</v>
      </c>
      <c r="CD277" s="15">
        <f t="shared" si="22"/>
        <v>76887.055000000008</v>
      </c>
      <c r="CE277" s="15">
        <f t="shared" si="22"/>
        <v>78037.048999999999</v>
      </c>
      <c r="CF277" s="15">
        <f t="shared" si="22"/>
        <v>79193.521000000008</v>
      </c>
      <c r="CG277" s="15">
        <f t="shared" si="22"/>
        <v>80356.341999999975</v>
      </c>
      <c r="CH277" s="15">
        <f t="shared" si="22"/>
        <v>81523.875</v>
      </c>
      <c r="CI277" s="15">
        <f t="shared" si="22"/>
        <v>82693.001999999993</v>
      </c>
      <c r="CJ277" s="15">
        <f t="shared" si="22"/>
        <v>83859.661000000036</v>
      </c>
      <c r="CK277" s="15">
        <f t="shared" si="22"/>
        <v>85020.523000000045</v>
      </c>
      <c r="CL277" s="15">
        <f t="shared" si="22"/>
        <v>86173.901999999973</v>
      </c>
      <c r="CM277" s="15">
        <f t="shared" si="22"/>
        <v>87319.135999999999</v>
      </c>
      <c r="CN277" s="15">
        <f t="shared" si="22"/>
        <v>88455.167000000001</v>
      </c>
      <c r="CO277" s="15">
        <f t="shared" si="22"/>
        <v>89581.216</v>
      </c>
      <c r="CP277" s="15">
        <f t="shared" si="22"/>
        <v>90696.449000000022</v>
      </c>
      <c r="CQ277" s="15">
        <f t="shared" si="22"/>
        <v>91799.71</v>
      </c>
      <c r="CR277" s="15">
        <f t="shared" si="22"/>
        <v>92889.752999999997</v>
      </c>
      <c r="CS277" s="15">
        <f t="shared" si="22"/>
        <v>93965.608999999997</v>
      </c>
      <c r="CT277" s="15">
        <f t="shared" si="22"/>
        <v>95026.342999999979</v>
      </c>
      <c r="CU277" s="15">
        <f t="shared" si="22"/>
        <v>96071.083999999973</v>
      </c>
      <c r="CV277" s="15">
        <f t="shared" si="22"/>
        <v>97098.870000000024</v>
      </c>
      <c r="CW277" s="15">
        <f t="shared" si="22"/>
        <v>98108.863000000012</v>
      </c>
      <c r="CX277" s="15">
        <f t="shared" si="22"/>
        <v>99100.465999999986</v>
      </c>
      <c r="CY277" s="15">
        <f t="shared" si="22"/>
        <v>100073.17900000002</v>
      </c>
      <c r="CZ277" s="15">
        <f t="shared" si="22"/>
        <v>101026.423</v>
      </c>
      <c r="DA277" s="15">
        <f t="shared" si="22"/>
        <v>101959.66700000002</v>
      </c>
      <c r="DB277" s="15">
        <f t="shared" si="22"/>
        <v>102872.10300000002</v>
      </c>
      <c r="DC277" s="15">
        <f t="shared" si="22"/>
        <v>103762.62199999999</v>
      </c>
      <c r="DD277" s="15">
        <f t="shared" si="22"/>
        <v>104629.92399999998</v>
      </c>
      <c r="DE277" s="15">
        <f t="shared" si="22"/>
        <v>105472.99900000004</v>
      </c>
    </row>
    <row r="278" spans="1:109">
      <c r="A278" s="114">
        <v>5</v>
      </c>
      <c r="B278" s="114">
        <v>5</v>
      </c>
      <c r="C278" s="114" t="s">
        <v>120</v>
      </c>
      <c r="D278" s="15">
        <f t="shared" ref="D278:BO278" si="23">+D26</f>
        <v>1217.9674458171351</v>
      </c>
      <c r="E278" s="15">
        <f t="shared" si="23"/>
        <v>1322.1754415608816</v>
      </c>
      <c r="F278" s="15">
        <f t="shared" si="23"/>
        <v>1436.252588107199</v>
      </c>
      <c r="G278" s="15">
        <f t="shared" si="23"/>
        <v>1561.4394455365762</v>
      </c>
      <c r="H278" s="15">
        <f t="shared" si="23"/>
        <v>1699.2212227262696</v>
      </c>
      <c r="I278" s="15">
        <f t="shared" si="23"/>
        <v>1851.3954094156622</v>
      </c>
      <c r="J278" s="15">
        <f t="shared" si="23"/>
        <v>2020.1608052095162</v>
      </c>
      <c r="K278" s="15">
        <f t="shared" si="23"/>
        <v>2208.2349832832674</v>
      </c>
      <c r="L278" s="15">
        <f t="shared" si="23"/>
        <v>2419.0095646822738</v>
      </c>
      <c r="M278" s="15">
        <f t="shared" si="23"/>
        <v>2656.7557959680853</v>
      </c>
      <c r="N278" s="15">
        <f t="shared" si="23"/>
        <v>2926.8970780843292</v>
      </c>
      <c r="O278" s="15">
        <f t="shared" si="23"/>
        <v>3624.4960065362311</v>
      </c>
      <c r="P278" s="15">
        <f t="shared" si="23"/>
        <v>4451.2532030934881</v>
      </c>
      <c r="Q278" s="15">
        <f t="shared" si="23"/>
        <v>5652.6702976863362</v>
      </c>
      <c r="R278" s="15">
        <f t="shared" si="23"/>
        <v>6861.9054635216908</v>
      </c>
      <c r="S278" s="15">
        <f t="shared" si="23"/>
        <v>8080.3348661326509</v>
      </c>
      <c r="T278" s="15">
        <f t="shared" si="23"/>
        <v>9309.5777311616366</v>
      </c>
      <c r="U278" s="15">
        <f t="shared" si="23"/>
        <v>10553.377844671311</v>
      </c>
      <c r="V278" s="15">
        <f t="shared" si="23"/>
        <v>11740.293413605574</v>
      </c>
      <c r="W278" s="15">
        <f t="shared" si="23"/>
        <v>14583.672096326687</v>
      </c>
      <c r="X278" s="15">
        <f t="shared" si="23"/>
        <v>17670.566515592025</v>
      </c>
      <c r="Y278" s="15">
        <f t="shared" si="23"/>
        <v>22274.439818710431</v>
      </c>
      <c r="Z278" s="15">
        <f t="shared" si="23"/>
        <v>30920.842989299475</v>
      </c>
      <c r="AA278" s="15">
        <f t="shared" si="23"/>
        <v>41139.458620339028</v>
      </c>
      <c r="AB278" s="15">
        <f t="shared" si="23"/>
        <v>41965.800838497991</v>
      </c>
      <c r="AC278" s="15">
        <f t="shared" si="23"/>
        <v>53974.725000000006</v>
      </c>
      <c r="AD278" s="15">
        <f t="shared" si="23"/>
        <v>55673.991999999998</v>
      </c>
      <c r="AE278" s="15">
        <f t="shared" si="23"/>
        <v>57430.434999999998</v>
      </c>
      <c r="AF278" s="15">
        <f t="shared" si="23"/>
        <v>59224.745999999999</v>
      </c>
      <c r="AG278" s="15">
        <f t="shared" si="23"/>
        <v>61044.957999999999</v>
      </c>
      <c r="AH278" s="15">
        <f t="shared" si="23"/>
        <v>62886.445</v>
      </c>
      <c r="AI278" s="15">
        <f t="shared" si="23"/>
        <v>64752.37</v>
      </c>
      <c r="AJ278" s="15">
        <f t="shared" si="23"/>
        <v>66653.235000000001</v>
      </c>
      <c r="AK278" s="15">
        <f t="shared" si="23"/>
        <v>68605.535999999993</v>
      </c>
      <c r="AL278" s="15">
        <f t="shared" si="23"/>
        <v>70629.505000000005</v>
      </c>
      <c r="AM278" s="15">
        <f t="shared" si="23"/>
        <v>72742.37</v>
      </c>
      <c r="AN278" s="15">
        <f t="shared" si="23"/>
        <v>74951.152999999991</v>
      </c>
      <c r="AO278" s="15">
        <f t="shared" si="23"/>
        <v>77246.370999999999</v>
      </c>
      <c r="AP278" s="15">
        <f t="shared" si="23"/>
        <v>79599.337</v>
      </c>
      <c r="AQ278" s="15">
        <f t="shared" si="23"/>
        <v>81969.813999999998</v>
      </c>
      <c r="AR278" s="15">
        <f t="shared" si="23"/>
        <v>84328.497000000003</v>
      </c>
      <c r="AS278" s="15">
        <f t="shared" si="23"/>
        <v>86667.16</v>
      </c>
      <c r="AT278" s="15">
        <f t="shared" si="23"/>
        <v>88993.63</v>
      </c>
      <c r="AU278" s="15">
        <f t="shared" si="23"/>
        <v>91314.606</v>
      </c>
      <c r="AV278" s="15">
        <f t="shared" si="23"/>
        <v>93642.766999999993</v>
      </c>
      <c r="AW278" s="15">
        <f t="shared" si="23"/>
        <v>95988.87</v>
      </c>
      <c r="AX278" s="15">
        <f t="shared" si="23"/>
        <v>98351.965999999986</v>
      </c>
      <c r="AY278" s="15">
        <f t="shared" si="23"/>
        <v>100732.246</v>
      </c>
      <c r="AZ278" s="15">
        <f t="shared" si="23"/>
        <v>103143.537</v>
      </c>
      <c r="BA278" s="15">
        <f t="shared" si="23"/>
        <v>105603.41800000001</v>
      </c>
      <c r="BB278" s="15">
        <f t="shared" si="23"/>
        <v>108124.43700000001</v>
      </c>
      <c r="BC278" s="15">
        <f t="shared" si="23"/>
        <v>110707.417</v>
      </c>
      <c r="BD278" s="15">
        <f t="shared" si="23"/>
        <v>113348.281</v>
      </c>
      <c r="BE278" s="15">
        <f t="shared" si="23"/>
        <v>116047.59899999999</v>
      </c>
      <c r="BF278" s="15">
        <f t="shared" si="23"/>
        <v>118804.569</v>
      </c>
      <c r="BG278" s="15">
        <f t="shared" si="23"/>
        <v>121615.033</v>
      </c>
      <c r="BH278" s="15">
        <f t="shared" si="23"/>
        <v>124479.69899999999</v>
      </c>
      <c r="BI278" s="15">
        <f t="shared" si="23"/>
        <v>127388.37700000001</v>
      </c>
      <c r="BJ278" s="15">
        <f t="shared" si="23"/>
        <v>130312.054</v>
      </c>
      <c r="BK278" s="15">
        <f t="shared" si="23"/>
        <v>133213.05900000001</v>
      </c>
      <c r="BL278" s="15">
        <f t="shared" si="23"/>
        <v>136062.64199999999</v>
      </c>
      <c r="BM278" s="15">
        <f t="shared" si="23"/>
        <v>138852.87199999997</v>
      </c>
      <c r="BN278" s="15">
        <f t="shared" si="23"/>
        <v>141585.62700000001</v>
      </c>
      <c r="BO278" s="15">
        <f t="shared" si="23"/>
        <v>144255.04200000002</v>
      </c>
      <c r="BP278" s="15">
        <f t="shared" ref="BP278:DE278" si="24">+BP26</f>
        <v>146857.77899999998</v>
      </c>
      <c r="BQ278" s="15">
        <f t="shared" si="24"/>
        <v>149394.247</v>
      </c>
      <c r="BR278" s="15">
        <f t="shared" si="24"/>
        <v>151857.59700000001</v>
      </c>
      <c r="BS278" s="15">
        <f t="shared" si="24"/>
        <v>154254</v>
      </c>
      <c r="BT278" s="15">
        <f t="shared" si="24"/>
        <v>156613.70299999998</v>
      </c>
      <c r="BU278" s="15">
        <f t="shared" si="24"/>
        <v>158977.71399999998</v>
      </c>
      <c r="BV278" s="15">
        <f t="shared" si="24"/>
        <v>161375.96100000001</v>
      </c>
      <c r="BW278" s="15">
        <f t="shared" si="24"/>
        <v>163819.245</v>
      </c>
      <c r="BX278" s="15">
        <f t="shared" si="24"/>
        <v>166300.927</v>
      </c>
      <c r="BY278" s="15">
        <f t="shared" si="24"/>
        <v>168811.73300000001</v>
      </c>
      <c r="BZ278" s="15">
        <f t="shared" si="24"/>
        <v>171335.00300000003</v>
      </c>
      <c r="CA278" s="15">
        <f t="shared" si="24"/>
        <v>173857.67199999999</v>
      </c>
      <c r="CB278" s="15">
        <f t="shared" si="24"/>
        <v>176376.97100000002</v>
      </c>
      <c r="CC278" s="15">
        <f t="shared" si="24"/>
        <v>178894.86800000002</v>
      </c>
      <c r="CD278" s="15">
        <f t="shared" si="24"/>
        <v>181407.86599999998</v>
      </c>
      <c r="CE278" s="15">
        <f t="shared" si="24"/>
        <v>183912.538</v>
      </c>
      <c r="CF278" s="15">
        <f t="shared" si="24"/>
        <v>186404.913</v>
      </c>
      <c r="CG278" s="15">
        <f t="shared" si="24"/>
        <v>188882.82</v>
      </c>
      <c r="CH278" s="15">
        <f t="shared" si="24"/>
        <v>191341.35499999998</v>
      </c>
      <c r="CI278" s="15">
        <f t="shared" si="24"/>
        <v>193770.62900000002</v>
      </c>
      <c r="CJ278" s="15">
        <f t="shared" si="24"/>
        <v>196158.68599999999</v>
      </c>
      <c r="CK278" s="15">
        <f t="shared" si="24"/>
        <v>198496.59</v>
      </c>
      <c r="CL278" s="15">
        <f t="shared" si="24"/>
        <v>200779.45</v>
      </c>
      <c r="CM278" s="15">
        <f t="shared" si="24"/>
        <v>203007.53700000001</v>
      </c>
      <c r="CN278" s="15">
        <f t="shared" si="24"/>
        <v>205183.709</v>
      </c>
      <c r="CO278" s="15">
        <f t="shared" si="24"/>
        <v>207313.52100000001</v>
      </c>
      <c r="CP278" s="15">
        <f t="shared" si="24"/>
        <v>209401.09100000001</v>
      </c>
      <c r="CQ278" s="15">
        <f t="shared" si="24"/>
        <v>211446.079</v>
      </c>
      <c r="CR278" s="15">
        <f t="shared" si="24"/>
        <v>213446.679</v>
      </c>
      <c r="CS278" s="15">
        <f t="shared" si="24"/>
        <v>215403.98499999999</v>
      </c>
      <c r="CT278" s="15">
        <f t="shared" si="24"/>
        <v>217319.30099999998</v>
      </c>
      <c r="CU278" s="15">
        <f t="shared" si="24"/>
        <v>219193.432</v>
      </c>
      <c r="CV278" s="15">
        <f t="shared" si="24"/>
        <v>221026.427</v>
      </c>
      <c r="CW278" s="15">
        <f t="shared" si="24"/>
        <v>222817.62199999997</v>
      </c>
      <c r="CX278" s="15">
        <f t="shared" si="24"/>
        <v>224566.10399999999</v>
      </c>
      <c r="CY278" s="15">
        <f t="shared" si="24"/>
        <v>226270.57699999999</v>
      </c>
      <c r="CZ278" s="15">
        <f t="shared" si="24"/>
        <v>227929.734</v>
      </c>
      <c r="DA278" s="15">
        <f t="shared" si="24"/>
        <v>229543.71299999999</v>
      </c>
      <c r="DB278" s="15">
        <f t="shared" si="24"/>
        <v>231111.72899999999</v>
      </c>
      <c r="DC278" s="15">
        <f t="shared" si="24"/>
        <v>232630.46100000001</v>
      </c>
      <c r="DD278" s="15">
        <f t="shared" si="24"/>
        <v>234095.68900000001</v>
      </c>
      <c r="DE278" s="15">
        <f t="shared" si="24"/>
        <v>235504.533</v>
      </c>
    </row>
    <row r="279" spans="1:109">
      <c r="A279" s="114">
        <v>6</v>
      </c>
      <c r="B279" s="114">
        <v>6</v>
      </c>
      <c r="C279" s="114" t="s">
        <v>38</v>
      </c>
      <c r="D279" s="15">
        <f>D48+D12+D23+D43+D62+D69+D91+D200+D229+D231+D164+D165+D73</f>
        <v>4168.2716673933855</v>
      </c>
      <c r="E279" s="15">
        <f t="shared" ref="E279:BP279" si="25">E48+E12+E23+E43+E62+E69+E91+E200+E229+E231+E164+E165+E73</f>
        <v>4318.7347240611289</v>
      </c>
      <c r="F279" s="15">
        <f t="shared" si="25"/>
        <v>4477.751875975031</v>
      </c>
      <c r="G279" s="15">
        <f t="shared" si="25"/>
        <v>4645.852982602798</v>
      </c>
      <c r="H279" s="15">
        <f t="shared" si="25"/>
        <v>4823.6031600253064</v>
      </c>
      <c r="I279" s="15">
        <f t="shared" si="25"/>
        <v>5011.605267400606</v>
      </c>
      <c r="J279" s="15">
        <f t="shared" si="25"/>
        <v>5210.5025774445658</v>
      </c>
      <c r="K279" s="15">
        <f t="shared" si="25"/>
        <v>5420.9816451497218</v>
      </c>
      <c r="L279" s="15">
        <f t="shared" si="25"/>
        <v>5643.7753901132592</v>
      </c>
      <c r="M279" s="15">
        <f t="shared" si="25"/>
        <v>5879.6664090925597</v>
      </c>
      <c r="N279" s="15">
        <f t="shared" si="25"/>
        <v>6228.4675700192656</v>
      </c>
      <c r="O279" s="15">
        <f t="shared" si="25"/>
        <v>6416.0665590302133</v>
      </c>
      <c r="P279" s="15">
        <f t="shared" si="25"/>
        <v>7001.7361053454933</v>
      </c>
      <c r="Q279" s="15">
        <f t="shared" si="25"/>
        <v>8341.9934024078157</v>
      </c>
      <c r="R279" s="15">
        <f t="shared" si="25"/>
        <v>9581.535752350379</v>
      </c>
      <c r="S279" s="15">
        <f t="shared" si="25"/>
        <v>11201.692806605237</v>
      </c>
      <c r="T279" s="15">
        <f t="shared" si="25"/>
        <v>13181.292194787562</v>
      </c>
      <c r="U279" s="15">
        <f t="shared" si="25"/>
        <v>14702.976739951677</v>
      </c>
      <c r="V279" s="15">
        <f t="shared" si="25"/>
        <v>17182.912672621107</v>
      </c>
      <c r="W279" s="15">
        <f t="shared" si="25"/>
        <v>21326.274647608956</v>
      </c>
      <c r="X279" s="15">
        <f t="shared" si="25"/>
        <v>24846.338190482667</v>
      </c>
      <c r="Y279" s="15">
        <f t="shared" si="25"/>
        <v>29680.702373101147</v>
      </c>
      <c r="Z279" s="15">
        <f t="shared" si="25"/>
        <v>36054.394408919434</v>
      </c>
      <c r="AA279" s="15">
        <f t="shared" si="25"/>
        <v>43041.734246300766</v>
      </c>
      <c r="AB279" s="15">
        <f t="shared" si="25"/>
        <v>51139.68731029125</v>
      </c>
      <c r="AC279" s="15">
        <f t="shared" si="25"/>
        <v>59020.084999999992</v>
      </c>
      <c r="AD279" s="15">
        <f t="shared" si="25"/>
        <v>60464.803999999989</v>
      </c>
      <c r="AE279" s="15">
        <f t="shared" si="25"/>
        <v>61971.261999999988</v>
      </c>
      <c r="AF279" s="15">
        <f t="shared" si="25"/>
        <v>63530.635000000002</v>
      </c>
      <c r="AG279" s="15">
        <f t="shared" si="25"/>
        <v>65136.52800000002</v>
      </c>
      <c r="AH279" s="15">
        <f t="shared" si="25"/>
        <v>66784.969000000012</v>
      </c>
      <c r="AI279" s="15">
        <f t="shared" si="25"/>
        <v>68474.557000000001</v>
      </c>
      <c r="AJ279" s="15">
        <f t="shared" si="25"/>
        <v>70206.305999999997</v>
      </c>
      <c r="AK279" s="15">
        <f t="shared" si="25"/>
        <v>71983.273000000001</v>
      </c>
      <c r="AL279" s="15">
        <f t="shared" si="25"/>
        <v>73809.862000000008</v>
      </c>
      <c r="AM279" s="15">
        <f t="shared" si="25"/>
        <v>75689.83199999998</v>
      </c>
      <c r="AN279" s="15">
        <f t="shared" si="25"/>
        <v>77624.157999999996</v>
      </c>
      <c r="AO279" s="15">
        <f t="shared" si="25"/>
        <v>79609.142000000007</v>
      </c>
      <c r="AP279" s="15">
        <f t="shared" si="25"/>
        <v>81635.65400000001</v>
      </c>
      <c r="AQ279" s="15">
        <f t="shared" si="25"/>
        <v>83691.34199999999</v>
      </c>
      <c r="AR279" s="15">
        <f t="shared" si="25"/>
        <v>85767.365000000005</v>
      </c>
      <c r="AS279" s="15">
        <f t="shared" si="25"/>
        <v>87860.482000000004</v>
      </c>
      <c r="AT279" s="15">
        <f t="shared" si="25"/>
        <v>89973.172000000006</v>
      </c>
      <c r="AU279" s="15">
        <f t="shared" si="25"/>
        <v>92109.50499999999</v>
      </c>
      <c r="AV279" s="15">
        <f t="shared" si="25"/>
        <v>94276.14</v>
      </c>
      <c r="AW279" s="15">
        <f t="shared" si="25"/>
        <v>96478.304999999993</v>
      </c>
      <c r="AX279" s="15">
        <f t="shared" si="25"/>
        <v>98715.433999999994</v>
      </c>
      <c r="AY279" s="15">
        <f t="shared" si="25"/>
        <v>100986.54500000001</v>
      </c>
      <c r="AZ279" s="15">
        <f t="shared" si="25"/>
        <v>103295.95400000001</v>
      </c>
      <c r="BA279" s="15">
        <f t="shared" si="25"/>
        <v>105648.981</v>
      </c>
      <c r="BB279" s="15">
        <f t="shared" si="25"/>
        <v>108048.75499999999</v>
      </c>
      <c r="BC279" s="15">
        <f t="shared" si="25"/>
        <v>110498.03499999997</v>
      </c>
      <c r="BD279" s="15">
        <f t="shared" si="25"/>
        <v>112994.08499999999</v>
      </c>
      <c r="BE279" s="15">
        <f t="shared" si="25"/>
        <v>115527.75300000001</v>
      </c>
      <c r="BF279" s="15">
        <f t="shared" si="25"/>
        <v>118086.333</v>
      </c>
      <c r="BG279" s="15">
        <f t="shared" si="25"/>
        <v>120660.76599999996</v>
      </c>
      <c r="BH279" s="15">
        <f t="shared" si="25"/>
        <v>123246.15399999999</v>
      </c>
      <c r="BI279" s="15">
        <f t="shared" si="25"/>
        <v>125845.02800000002</v>
      </c>
      <c r="BJ279" s="15">
        <f t="shared" si="25"/>
        <v>128464.679</v>
      </c>
      <c r="BK279" s="15">
        <f t="shared" si="25"/>
        <v>131116.20799999998</v>
      </c>
      <c r="BL279" s="15">
        <f t="shared" si="25"/>
        <v>133806.88199999998</v>
      </c>
      <c r="BM279" s="15">
        <f t="shared" si="25"/>
        <v>136536.72699999998</v>
      </c>
      <c r="BN279" s="15">
        <f t="shared" si="25"/>
        <v>139300.212</v>
      </c>
      <c r="BO279" s="15">
        <f t="shared" si="25"/>
        <v>142092.04599999997</v>
      </c>
      <c r="BP279" s="15">
        <f t="shared" si="25"/>
        <v>144904.783</v>
      </c>
      <c r="BQ279" s="15">
        <f t="shared" ref="BQ279:DE279" si="26">BQ48+BQ12+BQ23+BQ43+BQ62+BQ69+BQ91+BQ200+BQ229+BQ231+BQ164+BQ165+BQ73</f>
        <v>147731.53600000002</v>
      </c>
      <c r="BR279" s="15">
        <f t="shared" si="26"/>
        <v>150570.46899999998</v>
      </c>
      <c r="BS279" s="15">
        <f t="shared" si="26"/>
        <v>153418.32700000002</v>
      </c>
      <c r="BT279" s="15">
        <f t="shared" si="26"/>
        <v>156264.92600000001</v>
      </c>
      <c r="BU279" s="15">
        <f t="shared" si="26"/>
        <v>159097.94500000001</v>
      </c>
      <c r="BV279" s="15">
        <f t="shared" si="26"/>
        <v>161908.12800000003</v>
      </c>
      <c r="BW279" s="15">
        <f t="shared" si="26"/>
        <v>164691.69899999996</v>
      </c>
      <c r="BX279" s="15">
        <f t="shared" si="26"/>
        <v>167449.05300000001</v>
      </c>
      <c r="BY279" s="15">
        <f t="shared" si="26"/>
        <v>170180.69100000002</v>
      </c>
      <c r="BZ279" s="15">
        <f t="shared" si="26"/>
        <v>172888.95999999999</v>
      </c>
      <c r="CA279" s="15">
        <f t="shared" si="26"/>
        <v>175576.40899999999</v>
      </c>
      <c r="CB279" s="15">
        <f t="shared" si="26"/>
        <v>178240.83200000002</v>
      </c>
      <c r="CC279" s="15">
        <f t="shared" si="26"/>
        <v>180883.11699999997</v>
      </c>
      <c r="CD279" s="15">
        <f t="shared" si="26"/>
        <v>183512.89300000001</v>
      </c>
      <c r="CE279" s="15">
        <f t="shared" si="26"/>
        <v>186143.01799999998</v>
      </c>
      <c r="CF279" s="15">
        <f t="shared" si="26"/>
        <v>188782.31799999997</v>
      </c>
      <c r="CG279" s="15">
        <f t="shared" si="26"/>
        <v>191433.98400000003</v>
      </c>
      <c r="CH279" s="15">
        <f t="shared" si="26"/>
        <v>194094.30700000003</v>
      </c>
      <c r="CI279" s="15">
        <f t="shared" si="26"/>
        <v>196756.50599999999</v>
      </c>
      <c r="CJ279" s="15">
        <f t="shared" si="26"/>
        <v>199410.39499999999</v>
      </c>
      <c r="CK279" s="15">
        <f t="shared" si="26"/>
        <v>202047.86900000004</v>
      </c>
      <c r="CL279" s="15">
        <f t="shared" si="26"/>
        <v>204666.08400000003</v>
      </c>
      <c r="CM279" s="15">
        <f t="shared" si="26"/>
        <v>207265.00900000002</v>
      </c>
      <c r="CN279" s="15">
        <f t="shared" si="26"/>
        <v>209842.48599999995</v>
      </c>
      <c r="CO279" s="15">
        <f t="shared" si="26"/>
        <v>212396.80100000001</v>
      </c>
      <c r="CP279" s="15">
        <f t="shared" si="26"/>
        <v>214926.02400000003</v>
      </c>
      <c r="CQ279" s="15">
        <f t="shared" si="26"/>
        <v>217427.913</v>
      </c>
      <c r="CR279" s="15">
        <f t="shared" si="26"/>
        <v>219899.69899999996</v>
      </c>
      <c r="CS279" s="15">
        <f t="shared" si="26"/>
        <v>222338.34799999997</v>
      </c>
      <c r="CT279" s="15">
        <f t="shared" si="26"/>
        <v>224740.60500000001</v>
      </c>
      <c r="CU279" s="15">
        <f t="shared" si="26"/>
        <v>227103.65599999999</v>
      </c>
      <c r="CV279" s="15">
        <f t="shared" si="26"/>
        <v>229424.96199999997</v>
      </c>
      <c r="CW279" s="15">
        <f t="shared" si="26"/>
        <v>231702.886</v>
      </c>
      <c r="CX279" s="15">
        <f t="shared" si="26"/>
        <v>233936.62199999997</v>
      </c>
      <c r="CY279" s="15">
        <f t="shared" si="26"/>
        <v>236125.91000000003</v>
      </c>
      <c r="CZ279" s="15">
        <f t="shared" si="26"/>
        <v>238270.03600000002</v>
      </c>
      <c r="DA279" s="15">
        <f t="shared" si="26"/>
        <v>240368.117</v>
      </c>
      <c r="DB279" s="15">
        <f t="shared" si="26"/>
        <v>242418.03200000001</v>
      </c>
      <c r="DC279" s="15">
        <f t="shared" si="26"/>
        <v>244416.48</v>
      </c>
      <c r="DD279" s="15">
        <f t="shared" si="26"/>
        <v>246359.46800000002</v>
      </c>
      <c r="DE279" s="15">
        <f t="shared" si="26"/>
        <v>248244.00100000002</v>
      </c>
    </row>
    <row r="280" spans="1:109">
      <c r="A280" s="114">
        <v>7</v>
      </c>
      <c r="B280" s="114">
        <v>7</v>
      </c>
      <c r="C280" s="114" t="s">
        <v>491</v>
      </c>
      <c r="D280" s="15">
        <f>+D6+D120+D139+D198+D213+D221</f>
        <v>9135.599094806741</v>
      </c>
      <c r="E280" s="15">
        <f t="shared" ref="E280:BP280" si="27">+E6+E120+E139+E198+E213+E221</f>
        <v>9249.8850462386908</v>
      </c>
      <c r="F280" s="15">
        <f t="shared" si="27"/>
        <v>9364.6187886066728</v>
      </c>
      <c r="G280" s="15">
        <f t="shared" si="27"/>
        <v>9479.7959724862776</v>
      </c>
      <c r="H280" s="15">
        <f t="shared" si="27"/>
        <v>9595.4122917825043</v>
      </c>
      <c r="I280" s="15">
        <f t="shared" si="27"/>
        <v>9711.4634833016316</v>
      </c>
      <c r="J280" s="15">
        <f t="shared" si="27"/>
        <v>9827.9453263273426</v>
      </c>
      <c r="K280" s="15">
        <f t="shared" si="27"/>
        <v>9944.8536422010038</v>
      </c>
      <c r="L280" s="15">
        <f t="shared" si="27"/>
        <v>10062.184293906161</v>
      </c>
      <c r="M280" s="15">
        <f t="shared" si="27"/>
        <v>10179.933185657123</v>
      </c>
      <c r="N280" s="15">
        <f t="shared" si="27"/>
        <v>10298.096262491614</v>
      </c>
      <c r="O280" s="15">
        <f t="shared" si="27"/>
        <v>10416.669509867475</v>
      </c>
      <c r="P280" s="15">
        <f t="shared" si="27"/>
        <v>10769.719692436629</v>
      </c>
      <c r="Q280" s="15">
        <f t="shared" si="27"/>
        <v>11922.630112320398</v>
      </c>
      <c r="R280" s="15">
        <f t="shared" si="27"/>
        <v>13083.932821820794</v>
      </c>
      <c r="S280" s="15">
        <f t="shared" si="27"/>
        <v>14253.981923994561</v>
      </c>
      <c r="T280" s="15">
        <f t="shared" si="27"/>
        <v>15433.146749769672</v>
      </c>
      <c r="U280" s="15">
        <f t="shared" si="27"/>
        <v>17225.743421938947</v>
      </c>
      <c r="V280" s="15">
        <f t="shared" si="27"/>
        <v>19140.705511081153</v>
      </c>
      <c r="W280" s="15">
        <f t="shared" si="27"/>
        <v>22777.192248086394</v>
      </c>
      <c r="X280" s="15">
        <f t="shared" si="27"/>
        <v>25922.849288231126</v>
      </c>
      <c r="Y280" s="15">
        <f t="shared" si="27"/>
        <v>28692.979683968348</v>
      </c>
      <c r="Z280" s="15">
        <f t="shared" si="27"/>
        <v>31569.260208177144</v>
      </c>
      <c r="AA280" s="15">
        <f t="shared" si="27"/>
        <v>34556.748350710652</v>
      </c>
      <c r="AB280" s="15">
        <f t="shared" si="27"/>
        <v>38479.362492003478</v>
      </c>
      <c r="AC280" s="15">
        <f t="shared" si="27"/>
        <v>44112.383000000002</v>
      </c>
      <c r="AD280" s="15">
        <f t="shared" si="27"/>
        <v>45144.657999999996</v>
      </c>
      <c r="AE280" s="15">
        <f t="shared" si="27"/>
        <v>46198.264000000003</v>
      </c>
      <c r="AF280" s="15">
        <f t="shared" si="27"/>
        <v>47279.938000000002</v>
      </c>
      <c r="AG280" s="15">
        <f t="shared" si="27"/>
        <v>48394.790999999997</v>
      </c>
      <c r="AH280" s="15">
        <f t="shared" si="27"/>
        <v>49546.338000000003</v>
      </c>
      <c r="AI280" s="15">
        <f t="shared" si="27"/>
        <v>50736.392</v>
      </c>
      <c r="AJ280" s="15">
        <f t="shared" si="27"/>
        <v>51965.158000000003</v>
      </c>
      <c r="AK280" s="15">
        <f t="shared" si="27"/>
        <v>53231.463000000003</v>
      </c>
      <c r="AL280" s="15">
        <f t="shared" si="27"/>
        <v>54533.152999999998</v>
      </c>
      <c r="AM280" s="15">
        <f t="shared" si="27"/>
        <v>55868.262000000002</v>
      </c>
      <c r="AN280" s="15">
        <f t="shared" si="27"/>
        <v>57236.269</v>
      </c>
      <c r="AO280" s="15">
        <f t="shared" si="27"/>
        <v>58639.194999999992</v>
      </c>
      <c r="AP280" s="15">
        <f t="shared" si="27"/>
        <v>60082.084000000003</v>
      </c>
      <c r="AQ280" s="15">
        <f t="shared" si="27"/>
        <v>61571.646000000001</v>
      </c>
      <c r="AR280" s="15">
        <f t="shared" si="27"/>
        <v>63112.361000000004</v>
      </c>
      <c r="AS280" s="15">
        <f t="shared" si="27"/>
        <v>64708.776999999995</v>
      </c>
      <c r="AT280" s="15">
        <f t="shared" si="27"/>
        <v>66359.138999999996</v>
      </c>
      <c r="AU280" s="15">
        <f t="shared" si="27"/>
        <v>68054.167000000001</v>
      </c>
      <c r="AV280" s="15">
        <f t="shared" si="27"/>
        <v>69780.641999999993</v>
      </c>
      <c r="AW280" s="15">
        <f t="shared" si="27"/>
        <v>71530.323999999993</v>
      </c>
      <c r="AX280" s="15">
        <f t="shared" si="27"/>
        <v>73301.438999999998</v>
      </c>
      <c r="AY280" s="15">
        <f t="shared" si="27"/>
        <v>75101.19200000001</v>
      </c>
      <c r="AZ280" s="15">
        <f t="shared" si="27"/>
        <v>76941.566999999995</v>
      </c>
      <c r="BA280" s="15">
        <f t="shared" si="27"/>
        <v>78839.160999999993</v>
      </c>
      <c r="BB280" s="15">
        <f t="shared" si="27"/>
        <v>80807.354999999996</v>
      </c>
      <c r="BC280" s="15">
        <f t="shared" si="27"/>
        <v>82844.141999999993</v>
      </c>
      <c r="BD280" s="15">
        <f t="shared" si="27"/>
        <v>84949.273000000001</v>
      </c>
      <c r="BE280" s="15">
        <f t="shared" si="27"/>
        <v>87139.202000000005</v>
      </c>
      <c r="BF280" s="15">
        <f t="shared" si="27"/>
        <v>89434.353000000003</v>
      </c>
      <c r="BG280" s="15">
        <f t="shared" si="27"/>
        <v>91845.823000000004</v>
      </c>
      <c r="BH280" s="15">
        <f t="shared" si="27"/>
        <v>94378.918000000005</v>
      </c>
      <c r="BI280" s="15">
        <f t="shared" si="27"/>
        <v>97019.16</v>
      </c>
      <c r="BJ280" s="15">
        <f t="shared" si="27"/>
        <v>99732.570999999996</v>
      </c>
      <c r="BK280" s="15">
        <f t="shared" si="27"/>
        <v>102472.75899999999</v>
      </c>
      <c r="BL280" s="15">
        <f t="shared" si="27"/>
        <v>105203.274</v>
      </c>
      <c r="BM280" s="15">
        <f t="shared" si="27"/>
        <v>107912.251</v>
      </c>
      <c r="BN280" s="15">
        <f t="shared" si="27"/>
        <v>110599.25599999999</v>
      </c>
      <c r="BO280" s="15">
        <f t="shared" si="27"/>
        <v>113253.474</v>
      </c>
      <c r="BP280" s="15">
        <f t="shared" si="27"/>
        <v>115866.17199999999</v>
      </c>
      <c r="BQ280" s="15">
        <f t="shared" ref="BQ280:DE280" si="28">+BQ6+BQ120+BQ139+BQ198+BQ213+BQ221</f>
        <v>118431.42600000001</v>
      </c>
      <c r="BR280" s="15">
        <f t="shared" si="28"/>
        <v>120944.38799999999</v>
      </c>
      <c r="BS280" s="15">
        <f t="shared" si="28"/>
        <v>123404.72199999999</v>
      </c>
      <c r="BT280" s="15">
        <f t="shared" si="28"/>
        <v>125818.173</v>
      </c>
      <c r="BU280" s="15">
        <f t="shared" si="28"/>
        <v>128194.389</v>
      </c>
      <c r="BV280" s="15">
        <f t="shared" si="28"/>
        <v>130542.955</v>
      </c>
      <c r="BW280" s="15">
        <f t="shared" si="28"/>
        <v>132864.342</v>
      </c>
      <c r="BX280" s="15">
        <f t="shared" si="28"/>
        <v>135163.70500000002</v>
      </c>
      <c r="BY280" s="15">
        <f t="shared" si="28"/>
        <v>137461.43799999999</v>
      </c>
      <c r="BZ280" s="15">
        <f t="shared" si="28"/>
        <v>139783.32699999999</v>
      </c>
      <c r="CA280" s="15">
        <f t="shared" si="28"/>
        <v>142148.48199999999</v>
      </c>
      <c r="CB280" s="15">
        <f t="shared" si="28"/>
        <v>144564.48499999999</v>
      </c>
      <c r="CC280" s="15">
        <f t="shared" si="28"/>
        <v>147029.06300000002</v>
      </c>
      <c r="CD280" s="15">
        <f t="shared" si="28"/>
        <v>149538.693</v>
      </c>
      <c r="CE280" s="15">
        <f t="shared" si="28"/>
        <v>152085.48800000001</v>
      </c>
      <c r="CF280" s="15">
        <f t="shared" si="28"/>
        <v>154662.48199999999</v>
      </c>
      <c r="CG280" s="15">
        <f t="shared" si="28"/>
        <v>157268.55100000001</v>
      </c>
      <c r="CH280" s="15">
        <f t="shared" si="28"/>
        <v>159902.71899999998</v>
      </c>
      <c r="CI280" s="15">
        <f t="shared" si="28"/>
        <v>162557.46400000001</v>
      </c>
      <c r="CJ280" s="15">
        <f t="shared" si="28"/>
        <v>165223.41499999998</v>
      </c>
      <c r="CK280" s="15">
        <f t="shared" si="28"/>
        <v>167892.20800000001</v>
      </c>
      <c r="CL280" s="15">
        <f t="shared" si="28"/>
        <v>170559.28700000001</v>
      </c>
      <c r="CM280" s="15">
        <f t="shared" si="28"/>
        <v>173220.58399999997</v>
      </c>
      <c r="CN280" s="15">
        <f t="shared" si="28"/>
        <v>175868.783</v>
      </c>
      <c r="CO280" s="15">
        <f t="shared" si="28"/>
        <v>178495.99800000002</v>
      </c>
      <c r="CP280" s="15">
        <f t="shared" si="28"/>
        <v>181095.549</v>
      </c>
      <c r="CQ280" s="15">
        <f t="shared" si="28"/>
        <v>183663.04699999999</v>
      </c>
      <c r="CR280" s="15">
        <f t="shared" si="28"/>
        <v>186195.51</v>
      </c>
      <c r="CS280" s="15">
        <f t="shared" si="28"/>
        <v>188689.72999999998</v>
      </c>
      <c r="CT280" s="15">
        <f t="shared" si="28"/>
        <v>191143.14300000004</v>
      </c>
      <c r="CU280" s="15">
        <f t="shared" si="28"/>
        <v>193553.71399999998</v>
      </c>
      <c r="CV280" s="15">
        <f t="shared" si="28"/>
        <v>195919.04700000002</v>
      </c>
      <c r="CW280" s="15">
        <f t="shared" si="28"/>
        <v>198237.878</v>
      </c>
      <c r="CX280" s="15">
        <f t="shared" si="28"/>
        <v>200511.03499999997</v>
      </c>
      <c r="CY280" s="15">
        <f t="shared" si="28"/>
        <v>202740.41099999999</v>
      </c>
      <c r="CZ280" s="15">
        <f t="shared" si="28"/>
        <v>204927.489</v>
      </c>
      <c r="DA280" s="15">
        <f t="shared" si="28"/>
        <v>207071.785</v>
      </c>
      <c r="DB280" s="15">
        <f t="shared" si="28"/>
        <v>209172.75599999999</v>
      </c>
      <c r="DC280" s="15">
        <f t="shared" si="28"/>
        <v>211231.859</v>
      </c>
      <c r="DD280" s="15">
        <f t="shared" si="28"/>
        <v>213251.02899999998</v>
      </c>
      <c r="DE280" s="15">
        <f t="shared" si="28"/>
        <v>215231.54399999999</v>
      </c>
    </row>
    <row r="281" spans="1:109">
      <c r="A281" s="114">
        <v>8</v>
      </c>
      <c r="B281" s="114">
        <v>8</v>
      </c>
      <c r="C281" s="114" t="s">
        <v>492</v>
      </c>
      <c r="D281" s="15">
        <f>+D36+D38+D40+D42+D50+D51+D58+D64+D76+D78+D81+D90+D105+D129+D132+D152+D153+D170+D178+D185+D187+D189+D208+D228+D119</f>
        <v>40119.007121819275</v>
      </c>
      <c r="E281" s="15">
        <f t="shared" ref="E281:BP281" si="29">+E36+E38+E40+E42+E50+E51+E58+E64+E76+E78+E81+E90+E105+E129+E132+E152+E153+E170+E178+E185+E187+E189+E208+E228+E119</f>
        <v>39663.21312153789</v>
      </c>
      <c r="F281" s="15">
        <f t="shared" si="29"/>
        <v>39241.663148260312</v>
      </c>
      <c r="G281" s="15">
        <f t="shared" si="29"/>
        <v>38851.993463461666</v>
      </c>
      <c r="H281" s="15">
        <f t="shared" si="29"/>
        <v>38492.01825168811</v>
      </c>
      <c r="I281" s="15">
        <f t="shared" si="29"/>
        <v>38159.715972130223</v>
      </c>
      <c r="J281" s="15">
        <f t="shared" si="29"/>
        <v>37853.21680853657</v>
      </c>
      <c r="K281" s="15">
        <f t="shared" si="29"/>
        <v>37570.791130155325</v>
      </c>
      <c r="L281" s="15">
        <f t="shared" si="29"/>
        <v>37310.838883788572</v>
      </c>
      <c r="M281" s="15">
        <f t="shared" si="29"/>
        <v>37071.879843839029</v>
      </c>
      <c r="N281" s="15">
        <f t="shared" si="29"/>
        <v>36852.544653478129</v>
      </c>
      <c r="O281" s="15">
        <f t="shared" si="29"/>
        <v>36651.566595814424</v>
      </c>
      <c r="P281" s="15">
        <f t="shared" si="29"/>
        <v>36813.175624631825</v>
      </c>
      <c r="Q281" s="15">
        <f t="shared" si="29"/>
        <v>36985.558390964477</v>
      </c>
      <c r="R281" s="15">
        <f t="shared" si="29"/>
        <v>37168.246251665209</v>
      </c>
      <c r="S281" s="15">
        <f t="shared" si="29"/>
        <v>37360.804821900914</v>
      </c>
      <c r="T281" s="15">
        <f t="shared" si="29"/>
        <v>37562.832236424103</v>
      </c>
      <c r="U281" s="15">
        <f t="shared" si="29"/>
        <v>38496.685876071155</v>
      </c>
      <c r="V281" s="15">
        <f t="shared" si="29"/>
        <v>39464.51140680215</v>
      </c>
      <c r="W281" s="15">
        <f t="shared" si="29"/>
        <v>40468.554252318863</v>
      </c>
      <c r="X281" s="15">
        <f t="shared" si="29"/>
        <v>41511.286259773427</v>
      </c>
      <c r="Y281" s="15">
        <f t="shared" si="29"/>
        <v>42595.432877708983</v>
      </c>
      <c r="Z281" s="15">
        <f t="shared" si="29"/>
        <v>50695.191855462042</v>
      </c>
      <c r="AA281" s="15">
        <f t="shared" si="29"/>
        <v>60403.647716954321</v>
      </c>
      <c r="AB281" s="15">
        <f t="shared" si="29"/>
        <v>72044.464865367947</v>
      </c>
      <c r="AC281" s="15">
        <f t="shared" si="29"/>
        <v>86007.693999999974</v>
      </c>
      <c r="AD281" s="15">
        <f t="shared" si="29"/>
        <v>87771.834000000003</v>
      </c>
      <c r="AE281" s="15">
        <f t="shared" si="29"/>
        <v>89596.606</v>
      </c>
      <c r="AF281" s="15">
        <f t="shared" si="29"/>
        <v>91492.53</v>
      </c>
      <c r="AG281" s="15">
        <f t="shared" si="29"/>
        <v>93467.073000000004</v>
      </c>
      <c r="AH281" s="15">
        <f t="shared" si="29"/>
        <v>95524.641999999978</v>
      </c>
      <c r="AI281" s="15">
        <f t="shared" si="29"/>
        <v>97666.380999999994</v>
      </c>
      <c r="AJ281" s="15">
        <f t="shared" si="29"/>
        <v>99890.383000000002</v>
      </c>
      <c r="AK281" s="15">
        <f t="shared" si="29"/>
        <v>102192.231</v>
      </c>
      <c r="AL281" s="15">
        <f t="shared" si="29"/>
        <v>104565.925</v>
      </c>
      <c r="AM281" s="15">
        <f t="shared" si="29"/>
        <v>107006.679</v>
      </c>
      <c r="AN281" s="15">
        <f t="shared" si="29"/>
        <v>109513.897</v>
      </c>
      <c r="AO281" s="15">
        <f t="shared" si="29"/>
        <v>112093.75900000001</v>
      </c>
      <c r="AP281" s="15">
        <f t="shared" si="29"/>
        <v>114760.35300000002</v>
      </c>
      <c r="AQ281" s="15">
        <f t="shared" si="29"/>
        <v>117532.493</v>
      </c>
      <c r="AR281" s="15">
        <f t="shared" si="29"/>
        <v>120424.46</v>
      </c>
      <c r="AS281" s="15">
        <f t="shared" si="29"/>
        <v>123446.90599999999</v>
      </c>
      <c r="AT281" s="15">
        <f t="shared" si="29"/>
        <v>126599.84299999999</v>
      </c>
      <c r="AU281" s="15">
        <f t="shared" si="29"/>
        <v>129874.432</v>
      </c>
      <c r="AV281" s="15">
        <f t="shared" si="29"/>
        <v>133256.09800000003</v>
      </c>
      <c r="AW281" s="15">
        <f t="shared" si="29"/>
        <v>136737.296</v>
      </c>
      <c r="AX281" s="15">
        <f t="shared" si="29"/>
        <v>140314.07800000004</v>
      </c>
      <c r="AY281" s="15">
        <f t="shared" si="29"/>
        <v>143999.52400000003</v>
      </c>
      <c r="AZ281" s="15">
        <f t="shared" si="29"/>
        <v>147823.51100000003</v>
      </c>
      <c r="BA281" s="15">
        <f t="shared" si="29"/>
        <v>151825.88399999999</v>
      </c>
      <c r="BB281" s="15">
        <f t="shared" si="29"/>
        <v>156035.03700000001</v>
      </c>
      <c r="BC281" s="15">
        <f t="shared" si="29"/>
        <v>160466.01400000002</v>
      </c>
      <c r="BD281" s="15">
        <f t="shared" si="29"/>
        <v>165111.50700000004</v>
      </c>
      <c r="BE281" s="15">
        <f t="shared" si="29"/>
        <v>169950.18999999997</v>
      </c>
      <c r="BF281" s="15">
        <f t="shared" si="29"/>
        <v>174949.12200000003</v>
      </c>
      <c r="BG281" s="15">
        <f t="shared" si="29"/>
        <v>180085.62599999999</v>
      </c>
      <c r="BH281" s="15">
        <f t="shared" si="29"/>
        <v>185353.28499999997</v>
      </c>
      <c r="BI281" s="15">
        <f t="shared" si="29"/>
        <v>190763.91699999996</v>
      </c>
      <c r="BJ281" s="15">
        <f t="shared" si="29"/>
        <v>196334.87</v>
      </c>
      <c r="BK281" s="15">
        <f t="shared" si="29"/>
        <v>202091.37400000001</v>
      </c>
      <c r="BL281" s="15">
        <f t="shared" si="29"/>
        <v>208051.69399999999</v>
      </c>
      <c r="BM281" s="15">
        <f t="shared" si="29"/>
        <v>214209.71000000005</v>
      </c>
      <c r="BN281" s="15">
        <f t="shared" si="29"/>
        <v>220557.36400000003</v>
      </c>
      <c r="BO281" s="15">
        <f t="shared" si="29"/>
        <v>227107.12999999998</v>
      </c>
      <c r="BP281" s="15">
        <f t="shared" si="29"/>
        <v>233874.60200000001</v>
      </c>
      <c r="BQ281" s="15">
        <f t="shared" ref="BQ281:DE281" si="30">+BQ36+BQ38+BQ40+BQ42+BQ50+BQ51+BQ58+BQ64+BQ76+BQ78+BQ81+BQ90+BQ105+BQ129+BQ132+BQ152+BQ153+BQ170+BQ178+BQ185+BQ187+BQ189+BQ208+BQ228+BQ119</f>
        <v>240863.71699999992</v>
      </c>
      <c r="BR281" s="15">
        <f t="shared" si="30"/>
        <v>248090.60399999999</v>
      </c>
      <c r="BS281" s="15">
        <f t="shared" si="30"/>
        <v>255532.69399999999</v>
      </c>
      <c r="BT281" s="15">
        <f t="shared" si="30"/>
        <v>263108.33799999999</v>
      </c>
      <c r="BU281" s="15">
        <f t="shared" si="30"/>
        <v>270708.30199999997</v>
      </c>
      <c r="BV281" s="15">
        <f t="shared" si="30"/>
        <v>278257.41500000004</v>
      </c>
      <c r="BW281" s="15">
        <f t="shared" si="30"/>
        <v>285720.86899999989</v>
      </c>
      <c r="BX281" s="15">
        <f t="shared" si="30"/>
        <v>293128.59399999998</v>
      </c>
      <c r="BY281" s="15">
        <f t="shared" si="30"/>
        <v>300550.40299999999</v>
      </c>
      <c r="BZ281" s="15">
        <f t="shared" si="30"/>
        <v>308090.05899999989</v>
      </c>
      <c r="CA281" s="15">
        <f t="shared" si="30"/>
        <v>315823.93100000004</v>
      </c>
      <c r="CB281" s="15">
        <f t="shared" si="30"/>
        <v>323775.35400000005</v>
      </c>
      <c r="CC281" s="15">
        <f t="shared" si="30"/>
        <v>331924.82299999997</v>
      </c>
      <c r="CD281" s="15">
        <f t="shared" si="30"/>
        <v>340254.853</v>
      </c>
      <c r="CE281" s="15">
        <f t="shared" si="30"/>
        <v>348732.88499999989</v>
      </c>
      <c r="CF281" s="15">
        <f t="shared" si="30"/>
        <v>357336.40300000005</v>
      </c>
      <c r="CG281" s="15">
        <f t="shared" si="30"/>
        <v>366060.93</v>
      </c>
      <c r="CH281" s="15">
        <f t="shared" si="30"/>
        <v>374920.28800000006</v>
      </c>
      <c r="CI281" s="15">
        <f t="shared" si="30"/>
        <v>383930.82900000003</v>
      </c>
      <c r="CJ281" s="15">
        <f t="shared" si="30"/>
        <v>393115.45699999999</v>
      </c>
      <c r="CK281" s="15">
        <f t="shared" si="30"/>
        <v>402488.766</v>
      </c>
      <c r="CL281" s="15">
        <f t="shared" si="30"/>
        <v>412055.49899999995</v>
      </c>
      <c r="CM281" s="15">
        <f t="shared" si="30"/>
        <v>421804.67699999991</v>
      </c>
      <c r="CN281" s="15">
        <f t="shared" si="30"/>
        <v>431715.61300000001</v>
      </c>
      <c r="CO281" s="15">
        <f t="shared" si="30"/>
        <v>441759.31600000005</v>
      </c>
      <c r="CP281" s="15">
        <f t="shared" si="30"/>
        <v>451913.31800000003</v>
      </c>
      <c r="CQ281" s="15">
        <f t="shared" si="30"/>
        <v>462169.19500000007</v>
      </c>
      <c r="CR281" s="15">
        <f t="shared" si="30"/>
        <v>472527.70800000004</v>
      </c>
      <c r="CS281" s="15">
        <f t="shared" si="30"/>
        <v>482986.533</v>
      </c>
      <c r="CT281" s="15">
        <f t="shared" si="30"/>
        <v>493546.03700000007</v>
      </c>
      <c r="CU281" s="15">
        <f t="shared" si="30"/>
        <v>504205.72899999988</v>
      </c>
      <c r="CV281" s="15">
        <f t="shared" si="30"/>
        <v>514960.23499999999</v>
      </c>
      <c r="CW281" s="15">
        <f t="shared" si="30"/>
        <v>525804.44299999997</v>
      </c>
      <c r="CX281" s="15">
        <f t="shared" si="30"/>
        <v>536738.70400000003</v>
      </c>
      <c r="CY281" s="15">
        <f t="shared" si="30"/>
        <v>547764.85600000003</v>
      </c>
      <c r="CZ281" s="15">
        <f t="shared" si="30"/>
        <v>558882.88</v>
      </c>
      <c r="DA281" s="15">
        <f t="shared" si="30"/>
        <v>570089.19999999995</v>
      </c>
      <c r="DB281" s="15">
        <f t="shared" si="30"/>
        <v>581377.87900000007</v>
      </c>
      <c r="DC281" s="15">
        <f t="shared" si="30"/>
        <v>592743.40799999982</v>
      </c>
      <c r="DD281" s="15">
        <f t="shared" si="30"/>
        <v>604179.38899999997</v>
      </c>
      <c r="DE281" s="15">
        <f t="shared" si="30"/>
        <v>615679.11399999994</v>
      </c>
    </row>
    <row r="282" spans="1:109">
      <c r="A282" s="114">
        <v>9</v>
      </c>
      <c r="B282" s="114">
        <v>9</v>
      </c>
      <c r="C282" s="114" t="s">
        <v>493</v>
      </c>
      <c r="D282" s="15">
        <f>+D33+D49+D65+D66+D75+D110+D125+D133+D174+D177+D188+D194+D199+D218</f>
        <v>15252.558603140948</v>
      </c>
      <c r="E282" s="15">
        <f t="shared" ref="E282:BP282" si="31">+E33+E49+E65+E66+E75+E110+E125+E133+E174+E177+E188+E194+E199+E218</f>
        <v>15410.993912636572</v>
      </c>
      <c r="F282" s="15">
        <f t="shared" si="31"/>
        <v>15571.597412583596</v>
      </c>
      <c r="G282" s="15">
        <f t="shared" si="31"/>
        <v>15734.490307643893</v>
      </c>
      <c r="H282" s="15">
        <f t="shared" si="31"/>
        <v>15899.809810848654</v>
      </c>
      <c r="I282" s="15">
        <f t="shared" si="31"/>
        <v>16067.712084160437</v>
      </c>
      <c r="J282" s="15">
        <f t="shared" si="31"/>
        <v>16238.375758364145</v>
      </c>
      <c r="K282" s="15">
        <f t="shared" si="31"/>
        <v>16412.00614785192</v>
      </c>
      <c r="L282" s="15">
        <f t="shared" si="31"/>
        <v>16588.840298969881</v>
      </c>
      <c r="M282" s="15">
        <f t="shared" si="31"/>
        <v>16772.393038317165</v>
      </c>
      <c r="N282" s="15">
        <f t="shared" si="31"/>
        <v>16958.192220655095</v>
      </c>
      <c r="O282" s="15">
        <f t="shared" si="31"/>
        <v>17145.701016004045</v>
      </c>
      <c r="P282" s="15">
        <f t="shared" si="31"/>
        <v>17477.567121962758</v>
      </c>
      <c r="Q282" s="15">
        <f t="shared" si="31"/>
        <v>18708.642647774377</v>
      </c>
      <c r="R282" s="15">
        <f t="shared" si="31"/>
        <v>20238.263553184512</v>
      </c>
      <c r="S282" s="15">
        <f t="shared" si="31"/>
        <v>21767.446845817194</v>
      </c>
      <c r="T282" s="15">
        <f t="shared" si="31"/>
        <v>23483.634264899563</v>
      </c>
      <c r="U282" s="15">
        <f t="shared" si="31"/>
        <v>25225.667688182777</v>
      </c>
      <c r="V282" s="15">
        <f t="shared" si="31"/>
        <v>26999.190572616695</v>
      </c>
      <c r="W282" s="15">
        <f t="shared" si="31"/>
        <v>28751.454923017518</v>
      </c>
      <c r="X282" s="15">
        <f t="shared" si="31"/>
        <v>30533.598390945786</v>
      </c>
      <c r="Y282" s="15">
        <f t="shared" si="31"/>
        <v>32330.869982178687</v>
      </c>
      <c r="Z282" s="15">
        <f t="shared" si="31"/>
        <v>36290.702867992768</v>
      </c>
      <c r="AA282" s="15">
        <f t="shared" si="31"/>
        <v>40819.279126976391</v>
      </c>
      <c r="AB282" s="15">
        <f t="shared" si="31"/>
        <v>46016.451934340665</v>
      </c>
      <c r="AC282" s="15">
        <f t="shared" si="31"/>
        <v>52019.564999999995</v>
      </c>
      <c r="AD282" s="15">
        <f t="shared" si="31"/>
        <v>53209.486999999994</v>
      </c>
      <c r="AE282" s="15">
        <f t="shared" si="31"/>
        <v>54429.207999999991</v>
      </c>
      <c r="AF282" s="15">
        <f t="shared" si="31"/>
        <v>55686.731999999996</v>
      </c>
      <c r="AG282" s="15">
        <f t="shared" si="31"/>
        <v>56988.834999999992</v>
      </c>
      <c r="AH282" s="15">
        <f t="shared" si="31"/>
        <v>58341.083999999995</v>
      </c>
      <c r="AI282" s="15">
        <f t="shared" si="31"/>
        <v>59747.758000000002</v>
      </c>
      <c r="AJ282" s="15">
        <f t="shared" si="31"/>
        <v>61211.927000000011</v>
      </c>
      <c r="AK282" s="15">
        <f t="shared" si="31"/>
        <v>62735.572</v>
      </c>
      <c r="AL282" s="15">
        <f t="shared" si="31"/>
        <v>64319.859000000004</v>
      </c>
      <c r="AM282" s="15">
        <f t="shared" si="31"/>
        <v>65965.888000000006</v>
      </c>
      <c r="AN282" s="15">
        <f t="shared" si="31"/>
        <v>67675.478000000003</v>
      </c>
      <c r="AO282" s="15">
        <f t="shared" si="31"/>
        <v>69451.883000000002</v>
      </c>
      <c r="AP282" s="15">
        <f t="shared" si="31"/>
        <v>71300.099000000002</v>
      </c>
      <c r="AQ282" s="15">
        <f t="shared" si="31"/>
        <v>73225.98000000001</v>
      </c>
      <c r="AR282" s="15">
        <f t="shared" si="31"/>
        <v>75233.767999999996</v>
      </c>
      <c r="AS282" s="15">
        <f t="shared" si="31"/>
        <v>77328.154999999999</v>
      </c>
      <c r="AT282" s="15">
        <f t="shared" si="31"/>
        <v>79509.147999999986</v>
      </c>
      <c r="AU282" s="15">
        <f t="shared" si="31"/>
        <v>81770.668999999994</v>
      </c>
      <c r="AV282" s="15">
        <f t="shared" si="31"/>
        <v>84103.55</v>
      </c>
      <c r="AW282" s="15">
        <f t="shared" si="31"/>
        <v>86502.352999999988</v>
      </c>
      <c r="AX282" s="15">
        <f t="shared" si="31"/>
        <v>88966.411000000007</v>
      </c>
      <c r="AY282" s="15">
        <f t="shared" si="31"/>
        <v>91501.881999999998</v>
      </c>
      <c r="AZ282" s="15">
        <f t="shared" si="31"/>
        <v>94118.590000000011</v>
      </c>
      <c r="BA282" s="15">
        <f t="shared" si="31"/>
        <v>96829.835999999996</v>
      </c>
      <c r="BB282" s="15">
        <f t="shared" si="31"/>
        <v>99646.315999999992</v>
      </c>
      <c r="BC282" s="15">
        <f t="shared" si="31"/>
        <v>102570.81100000002</v>
      </c>
      <c r="BD282" s="15">
        <f t="shared" si="31"/>
        <v>105604.12000000001</v>
      </c>
      <c r="BE282" s="15">
        <f t="shared" si="31"/>
        <v>108752.37700000001</v>
      </c>
      <c r="BF282" s="15">
        <f t="shared" si="31"/>
        <v>112022.04100000001</v>
      </c>
      <c r="BG282" s="15">
        <f t="shared" si="31"/>
        <v>115417.32899999998</v>
      </c>
      <c r="BH282" s="15">
        <f t="shared" si="31"/>
        <v>118930.88499999999</v>
      </c>
      <c r="BI282" s="15">
        <f t="shared" si="31"/>
        <v>122558.766</v>
      </c>
      <c r="BJ282" s="15">
        <f t="shared" si="31"/>
        <v>126310.85399999999</v>
      </c>
      <c r="BK282" s="15">
        <f t="shared" si="31"/>
        <v>130200.393</v>
      </c>
      <c r="BL282" s="15">
        <f t="shared" si="31"/>
        <v>134230.00100000002</v>
      </c>
      <c r="BM282" s="15">
        <f t="shared" si="31"/>
        <v>138423.25399999999</v>
      </c>
      <c r="BN282" s="15">
        <f t="shared" si="31"/>
        <v>142760.36500000002</v>
      </c>
      <c r="BO282" s="15">
        <f t="shared" si="31"/>
        <v>147149.54600000003</v>
      </c>
      <c r="BP282" s="15">
        <f t="shared" si="31"/>
        <v>151467.55300000004</v>
      </c>
      <c r="BQ282" s="15">
        <f t="shared" ref="BQ282:DE282" si="32">+BQ33+BQ49+BQ65+BQ66+BQ75+BQ110+BQ125+BQ133+BQ174+BQ177+BQ188+BQ194+BQ199+BQ218</f>
        <v>155634.91199999995</v>
      </c>
      <c r="BR282" s="15">
        <f t="shared" si="32"/>
        <v>159602.57800000001</v>
      </c>
      <c r="BS282" s="15">
        <f t="shared" si="32"/>
        <v>163419.09599999999</v>
      </c>
      <c r="BT282" s="15">
        <f t="shared" si="32"/>
        <v>167222.158</v>
      </c>
      <c r="BU282" s="15">
        <f t="shared" si="32"/>
        <v>171206.34900000002</v>
      </c>
      <c r="BV282" s="15">
        <f t="shared" si="32"/>
        <v>175509.31</v>
      </c>
      <c r="BW282" s="15">
        <f t="shared" si="32"/>
        <v>180188.63199999998</v>
      </c>
      <c r="BX282" s="15">
        <f t="shared" si="32"/>
        <v>185197.16899999999</v>
      </c>
      <c r="BY282" s="15">
        <f t="shared" si="32"/>
        <v>190440.71999999997</v>
      </c>
      <c r="BZ282" s="15">
        <f t="shared" si="32"/>
        <v>195775.52</v>
      </c>
      <c r="CA282" s="15">
        <f t="shared" si="32"/>
        <v>201100.38199999998</v>
      </c>
      <c r="CB282" s="15">
        <f t="shared" si="32"/>
        <v>206383.96100000004</v>
      </c>
      <c r="CC282" s="15">
        <f t="shared" si="32"/>
        <v>211669.49499999994</v>
      </c>
      <c r="CD282" s="15">
        <f t="shared" si="32"/>
        <v>217019.20700000002</v>
      </c>
      <c r="CE282" s="15">
        <f t="shared" si="32"/>
        <v>222526.51</v>
      </c>
      <c r="CF282" s="15">
        <f t="shared" si="32"/>
        <v>228257.34299999999</v>
      </c>
      <c r="CG282" s="15">
        <f t="shared" si="32"/>
        <v>234227.88799999998</v>
      </c>
      <c r="CH282" s="15">
        <f t="shared" si="32"/>
        <v>240410.29700000005</v>
      </c>
      <c r="CI282" s="15">
        <f t="shared" si="32"/>
        <v>246773.15299999999</v>
      </c>
      <c r="CJ282" s="15">
        <f t="shared" si="32"/>
        <v>253267.90100000001</v>
      </c>
      <c r="CK282" s="15">
        <f t="shared" si="32"/>
        <v>259857.12099999998</v>
      </c>
      <c r="CL282" s="15">
        <f t="shared" si="32"/>
        <v>266532.58600000001</v>
      </c>
      <c r="CM282" s="15">
        <f t="shared" si="32"/>
        <v>273299.48600000003</v>
      </c>
      <c r="CN282" s="15">
        <f t="shared" si="32"/>
        <v>280149.32699999999</v>
      </c>
      <c r="CO282" s="15">
        <f t="shared" si="32"/>
        <v>287075.14199999999</v>
      </c>
      <c r="CP282" s="15">
        <f t="shared" si="32"/>
        <v>294071.446</v>
      </c>
      <c r="CQ282" s="15">
        <f t="shared" si="32"/>
        <v>301131.592</v>
      </c>
      <c r="CR282" s="15">
        <f t="shared" si="32"/>
        <v>308252.43699999998</v>
      </c>
      <c r="CS282" s="15">
        <f t="shared" si="32"/>
        <v>315437.12600000005</v>
      </c>
      <c r="CT282" s="15">
        <f t="shared" si="32"/>
        <v>322691.94700000004</v>
      </c>
      <c r="CU282" s="15">
        <f t="shared" si="32"/>
        <v>330021.49299999996</v>
      </c>
      <c r="CV282" s="15">
        <f t="shared" si="32"/>
        <v>337424.95599999995</v>
      </c>
      <c r="CW282" s="15">
        <f t="shared" si="32"/>
        <v>344899.90700000001</v>
      </c>
      <c r="CX282" s="15">
        <f t="shared" si="32"/>
        <v>352447.58000000007</v>
      </c>
      <c r="CY282" s="15">
        <f t="shared" si="32"/>
        <v>360069.53799999994</v>
      </c>
      <c r="CZ282" s="15">
        <f t="shared" si="32"/>
        <v>367766.55300000001</v>
      </c>
      <c r="DA282" s="15">
        <f t="shared" si="32"/>
        <v>375537.00700000004</v>
      </c>
      <c r="DB282" s="15">
        <f t="shared" si="32"/>
        <v>383379.10000000003</v>
      </c>
      <c r="DC282" s="15">
        <f t="shared" si="32"/>
        <v>391292.87</v>
      </c>
      <c r="DD282" s="15">
        <f t="shared" si="32"/>
        <v>399278.49999999994</v>
      </c>
      <c r="DE282" s="15">
        <f t="shared" si="32"/>
        <v>407334.68299999996</v>
      </c>
    </row>
    <row r="283" spans="1:109">
      <c r="A283" s="114">
        <v>10</v>
      </c>
      <c r="B283" s="114">
        <v>10</v>
      </c>
      <c r="C283" s="114" t="s">
        <v>494</v>
      </c>
      <c r="D283" s="15">
        <f>+D9+D25+D117+D142+D195+D196+D202+D225+D126+D140+D236</f>
        <v>9504.0270082227544</v>
      </c>
      <c r="E283" s="15">
        <f t="shared" ref="E283:BP283" si="33">+E9+E25+E117+E142+E195+E196+E202+E225+E126+E140+E236</f>
        <v>9594.6601860836545</v>
      </c>
      <c r="F283" s="15">
        <f t="shared" si="33"/>
        <v>9687.3965645776952</v>
      </c>
      <c r="G283" s="15">
        <f t="shared" si="33"/>
        <v>9782.5687824121123</v>
      </c>
      <c r="H283" s="15">
        <f t="shared" si="33"/>
        <v>9880.5686974188429</v>
      </c>
      <c r="I283" s="15">
        <f t="shared" si="33"/>
        <v>9981.8585425633155</v>
      </c>
      <c r="J283" s="15">
        <f t="shared" si="33"/>
        <v>10086.984303980165</v>
      </c>
      <c r="K283" s="15">
        <f t="shared" si="33"/>
        <v>10196.59179321738</v>
      </c>
      <c r="L283" s="15">
        <f t="shared" si="33"/>
        <v>10311.445995221547</v>
      </c>
      <c r="M283" s="15">
        <f t="shared" si="33"/>
        <v>10432.454412135661</v>
      </c>
      <c r="N283" s="15">
        <f t="shared" si="33"/>
        <v>10560.695300938849</v>
      </c>
      <c r="O283" s="15">
        <f t="shared" si="33"/>
        <v>10697.451936005893</v>
      </c>
      <c r="P283" s="15">
        <f t="shared" si="33"/>
        <v>10894.516646974173</v>
      </c>
      <c r="Q283" s="15">
        <f t="shared" si="33"/>
        <v>11107.179217039604</v>
      </c>
      <c r="R283" s="15">
        <f t="shared" si="33"/>
        <v>11524.440487958746</v>
      </c>
      <c r="S283" s="15">
        <f t="shared" si="33"/>
        <v>11988.365898649223</v>
      </c>
      <c r="T283" s="15">
        <f t="shared" si="33"/>
        <v>12958.906826727867</v>
      </c>
      <c r="U283" s="15">
        <f t="shared" si="33"/>
        <v>13936.190410463092</v>
      </c>
      <c r="V283" s="15">
        <f t="shared" si="33"/>
        <v>15679.523000343035</v>
      </c>
      <c r="W283" s="15">
        <f t="shared" si="33"/>
        <v>16831.922803760539</v>
      </c>
      <c r="X283" s="15">
        <f t="shared" si="33"/>
        <v>18666.474308887256</v>
      </c>
      <c r="Y283" s="15">
        <f t="shared" si="33"/>
        <v>20817.020253259714</v>
      </c>
      <c r="Z283" s="15">
        <f t="shared" si="33"/>
        <v>24614.223604673967</v>
      </c>
      <c r="AA283" s="15">
        <f t="shared" si="33"/>
        <v>29242.642789325568</v>
      </c>
      <c r="AB283" s="15">
        <f t="shared" si="33"/>
        <v>35099.737322033718</v>
      </c>
      <c r="AC283" s="15">
        <f t="shared" si="33"/>
        <v>41928.327999999994</v>
      </c>
      <c r="AD283" s="15">
        <f t="shared" si="33"/>
        <v>42818.890000000007</v>
      </c>
      <c r="AE283" s="15">
        <f t="shared" si="33"/>
        <v>43761.497000000003</v>
      </c>
      <c r="AF283" s="15">
        <f t="shared" si="33"/>
        <v>44748.838000000003</v>
      </c>
      <c r="AG283" s="15">
        <f t="shared" si="33"/>
        <v>45776.104999999989</v>
      </c>
      <c r="AH283" s="15">
        <f t="shared" si="33"/>
        <v>46840.994999999995</v>
      </c>
      <c r="AI283" s="15">
        <f t="shared" si="33"/>
        <v>47943.825000000004</v>
      </c>
      <c r="AJ283" s="15">
        <f t="shared" si="33"/>
        <v>49087.421999999999</v>
      </c>
      <c r="AK283" s="15">
        <f t="shared" si="33"/>
        <v>50276.721000000005</v>
      </c>
      <c r="AL283" s="15">
        <f t="shared" si="33"/>
        <v>51518.144</v>
      </c>
      <c r="AM283" s="15">
        <f t="shared" si="33"/>
        <v>52817.674000000006</v>
      </c>
      <c r="AN283" s="15">
        <f t="shared" si="33"/>
        <v>54178.825000000004</v>
      </c>
      <c r="AO283" s="15">
        <f t="shared" si="33"/>
        <v>55600.847000000002</v>
      </c>
      <c r="AP283" s="15">
        <f t="shared" si="33"/>
        <v>57077.960999999996</v>
      </c>
      <c r="AQ283" s="15">
        <f t="shared" si="33"/>
        <v>58601.531000000003</v>
      </c>
      <c r="AR283" s="15">
        <f t="shared" si="33"/>
        <v>60166.445</v>
      </c>
      <c r="AS283" s="15">
        <f t="shared" si="33"/>
        <v>61769.870999999999</v>
      </c>
      <c r="AT283" s="15">
        <f t="shared" si="33"/>
        <v>63417.153000000006</v>
      </c>
      <c r="AU283" s="15">
        <f t="shared" si="33"/>
        <v>65121.184000000008</v>
      </c>
      <c r="AV283" s="15">
        <f t="shared" si="33"/>
        <v>66899.572999999989</v>
      </c>
      <c r="AW283" s="15">
        <f t="shared" si="33"/>
        <v>68764.771999999997</v>
      </c>
      <c r="AX283" s="15">
        <f t="shared" si="33"/>
        <v>70723.479000000007</v>
      </c>
      <c r="AY283" s="15">
        <f t="shared" si="33"/>
        <v>72772.024000000005</v>
      </c>
      <c r="AZ283" s="15">
        <f t="shared" si="33"/>
        <v>74899.910000000018</v>
      </c>
      <c r="BA283" s="15">
        <f t="shared" si="33"/>
        <v>77091.247000000003</v>
      </c>
      <c r="BB283" s="15">
        <f t="shared" si="33"/>
        <v>79335.315000000002</v>
      </c>
      <c r="BC283" s="15">
        <f t="shared" si="33"/>
        <v>81625.132000000012</v>
      </c>
      <c r="BD283" s="15">
        <f t="shared" si="33"/>
        <v>83966.094000000012</v>
      </c>
      <c r="BE283" s="15">
        <f t="shared" si="33"/>
        <v>86374.334000000003</v>
      </c>
      <c r="BF283" s="15">
        <f t="shared" si="33"/>
        <v>88872.721000000005</v>
      </c>
      <c r="BG283" s="15">
        <f t="shared" si="33"/>
        <v>91475.691000000006</v>
      </c>
      <c r="BH283" s="15">
        <f t="shared" si="33"/>
        <v>94194.231</v>
      </c>
      <c r="BI283" s="15">
        <f t="shared" si="33"/>
        <v>97018.264999999985</v>
      </c>
      <c r="BJ283" s="15">
        <f t="shared" si="33"/>
        <v>99915.974000000002</v>
      </c>
      <c r="BK283" s="15">
        <f t="shared" si="33"/>
        <v>102843.033</v>
      </c>
      <c r="BL283" s="15">
        <f t="shared" si="33"/>
        <v>105769.765</v>
      </c>
      <c r="BM283" s="15">
        <f t="shared" si="33"/>
        <v>108670.21900000001</v>
      </c>
      <c r="BN283" s="15">
        <f t="shared" si="33"/>
        <v>111557.348</v>
      </c>
      <c r="BO283" s="15">
        <f t="shared" si="33"/>
        <v>114486.34499999999</v>
      </c>
      <c r="BP283" s="15">
        <f t="shared" si="33"/>
        <v>117535.69999999998</v>
      </c>
      <c r="BQ283" s="15">
        <f t="shared" ref="BQ283:DE283" si="34">+BQ9+BQ25+BQ117+BQ142+BQ195+BQ196+BQ202+BQ225+BQ126+BQ140+BQ236</f>
        <v>120754.655</v>
      </c>
      <c r="BR283" s="15">
        <f t="shared" si="34"/>
        <v>124162.302</v>
      </c>
      <c r="BS283" s="15">
        <f t="shared" si="34"/>
        <v>127718.80499999999</v>
      </c>
      <c r="BT283" s="15">
        <f t="shared" si="34"/>
        <v>131341.86600000001</v>
      </c>
      <c r="BU283" s="15">
        <f t="shared" si="34"/>
        <v>134917.16600000003</v>
      </c>
      <c r="BV283" s="15">
        <f t="shared" si="34"/>
        <v>138359.03699999998</v>
      </c>
      <c r="BW283" s="15">
        <f t="shared" si="34"/>
        <v>141640.12800000003</v>
      </c>
      <c r="BX283" s="15">
        <f t="shared" si="34"/>
        <v>144773.71399999998</v>
      </c>
      <c r="BY283" s="15">
        <f t="shared" si="34"/>
        <v>147764.92800000001</v>
      </c>
      <c r="BZ283" s="15">
        <f t="shared" si="34"/>
        <v>150632.71300000002</v>
      </c>
      <c r="CA283" s="15">
        <f t="shared" si="34"/>
        <v>153392.82399999999</v>
      </c>
      <c r="CB283" s="15">
        <f t="shared" si="34"/>
        <v>156043.92300000001</v>
      </c>
      <c r="CC283" s="15">
        <f t="shared" si="34"/>
        <v>158582.54599999997</v>
      </c>
      <c r="CD283" s="15">
        <f t="shared" si="34"/>
        <v>161022.6</v>
      </c>
      <c r="CE283" s="15">
        <f t="shared" si="34"/>
        <v>163382.54499999998</v>
      </c>
      <c r="CF283" s="15">
        <f t="shared" si="34"/>
        <v>165679.636</v>
      </c>
      <c r="CG283" s="15">
        <f t="shared" si="34"/>
        <v>167919.76500000001</v>
      </c>
      <c r="CH283" s="15">
        <f t="shared" si="34"/>
        <v>170112.25200000001</v>
      </c>
      <c r="CI283" s="15">
        <f t="shared" si="34"/>
        <v>172282.128</v>
      </c>
      <c r="CJ283" s="15">
        <f t="shared" si="34"/>
        <v>174459.31300000002</v>
      </c>
      <c r="CK283" s="15">
        <f t="shared" si="34"/>
        <v>176666.50399999999</v>
      </c>
      <c r="CL283" s="15">
        <f t="shared" si="34"/>
        <v>178915.62599999999</v>
      </c>
      <c r="CM283" s="15">
        <f t="shared" si="34"/>
        <v>181207.15099999995</v>
      </c>
      <c r="CN283" s="15">
        <f t="shared" si="34"/>
        <v>183537.33999999997</v>
      </c>
      <c r="CO283" s="15">
        <f t="shared" si="34"/>
        <v>185896.69999999998</v>
      </c>
      <c r="CP283" s="15">
        <f t="shared" si="34"/>
        <v>188277.76499999998</v>
      </c>
      <c r="CQ283" s="15">
        <f t="shared" si="34"/>
        <v>190681.44600000003</v>
      </c>
      <c r="CR283" s="15">
        <f t="shared" si="34"/>
        <v>193110.24799999996</v>
      </c>
      <c r="CS283" s="15">
        <f t="shared" si="34"/>
        <v>195559.405</v>
      </c>
      <c r="CT283" s="15">
        <f t="shared" si="34"/>
        <v>198022.682</v>
      </c>
      <c r="CU283" s="15">
        <f t="shared" si="34"/>
        <v>200494.878</v>
      </c>
      <c r="CV283" s="15">
        <f t="shared" si="34"/>
        <v>202973.45599999998</v>
      </c>
      <c r="CW283" s="15">
        <f t="shared" si="34"/>
        <v>205457.09999999998</v>
      </c>
      <c r="CX283" s="15">
        <f t="shared" si="34"/>
        <v>207943.29200000004</v>
      </c>
      <c r="CY283" s="15">
        <f t="shared" si="34"/>
        <v>210429.68300000002</v>
      </c>
      <c r="CZ283" s="15">
        <f t="shared" si="34"/>
        <v>212914.13999999998</v>
      </c>
      <c r="DA283" s="15">
        <f t="shared" si="34"/>
        <v>215394.90699999998</v>
      </c>
      <c r="DB283" s="15">
        <f t="shared" si="34"/>
        <v>217870.337</v>
      </c>
      <c r="DC283" s="15">
        <f t="shared" si="34"/>
        <v>220338.66500000004</v>
      </c>
      <c r="DD283" s="15">
        <f t="shared" si="34"/>
        <v>222798.24599999998</v>
      </c>
      <c r="DE283" s="15">
        <f t="shared" si="34"/>
        <v>225247.81299999999</v>
      </c>
    </row>
    <row r="284" spans="1:109">
      <c r="A284" s="114">
        <v>11</v>
      </c>
      <c r="B284" s="114">
        <v>11</v>
      </c>
      <c r="C284" s="114" t="s">
        <v>75</v>
      </c>
      <c r="D284" s="15">
        <f>+D8+D14+D20+D59+D68+D71+D72+D80+D84+D93+D97+D102+D104+D121+D123+D135+D145+D156+D169+D184+D197+D201+D203+D204+D222+D223+D224+D82</f>
        <v>81763.461753245734</v>
      </c>
      <c r="E284" s="15">
        <f t="shared" ref="E284:BP284" si="35">+E8+E14+E20+E59+E68+E71+E72+E80+E84+E93+E97+E102+E104+E121+E123+E135+E145+E156+E169+E184+E197+E201+E203+E204+E222+E223+E224+E82</f>
        <v>85504.032468021789</v>
      </c>
      <c r="F284" s="15">
        <f t="shared" si="35"/>
        <v>88960.623674702321</v>
      </c>
      <c r="G284" s="15">
        <f t="shared" si="35"/>
        <v>92464.152243302684</v>
      </c>
      <c r="H284" s="15">
        <f t="shared" si="35"/>
        <v>96017.113621662851</v>
      </c>
      <c r="I284" s="15">
        <f t="shared" si="35"/>
        <v>99622.484414771854</v>
      </c>
      <c r="J284" s="15">
        <f t="shared" si="35"/>
        <v>103221.00450139571</v>
      </c>
      <c r="K284" s="15">
        <f t="shared" si="35"/>
        <v>106800.04053674449</v>
      </c>
      <c r="L284" s="15">
        <f t="shared" si="35"/>
        <v>110873.91402314261</v>
      </c>
      <c r="M284" s="15">
        <f t="shared" si="35"/>
        <v>115373.606489685</v>
      </c>
      <c r="N284" s="15">
        <f t="shared" si="35"/>
        <v>119479.94591546553</v>
      </c>
      <c r="O284" s="15">
        <f t="shared" si="35"/>
        <v>124750.14950028164</v>
      </c>
      <c r="P284" s="15">
        <f t="shared" si="35"/>
        <v>134023.57009664772</v>
      </c>
      <c r="Q284" s="15">
        <f t="shared" si="35"/>
        <v>145711.98298167088</v>
      </c>
      <c r="R284" s="15">
        <f t="shared" si="35"/>
        <v>157694.60734173635</v>
      </c>
      <c r="S284" s="15">
        <f t="shared" si="35"/>
        <v>166555.06918701774</v>
      </c>
      <c r="T284" s="15">
        <f t="shared" si="35"/>
        <v>176072.76519293702</v>
      </c>
      <c r="U284" s="15">
        <f t="shared" si="35"/>
        <v>186245.77285153136</v>
      </c>
      <c r="V284" s="15">
        <f t="shared" si="35"/>
        <v>200729.45934892682</v>
      </c>
      <c r="W284" s="15">
        <f t="shared" si="35"/>
        <v>214694.70916212432</v>
      </c>
      <c r="X284" s="15">
        <f t="shared" si="35"/>
        <v>232430.28267770947</v>
      </c>
      <c r="Y284" s="15">
        <f t="shared" si="35"/>
        <v>253624.02900967942</v>
      </c>
      <c r="Z284" s="15">
        <f t="shared" si="35"/>
        <v>259797.85503725259</v>
      </c>
      <c r="AA284" s="15">
        <f t="shared" si="35"/>
        <v>275971.21661703242</v>
      </c>
      <c r="AB284" s="15">
        <f t="shared" si="35"/>
        <v>291457.56737248512</v>
      </c>
      <c r="AC284" s="15">
        <f t="shared" si="35"/>
        <v>303716.55700000003</v>
      </c>
      <c r="AD284" s="15">
        <f t="shared" si="35"/>
        <v>305289.62900000002</v>
      </c>
      <c r="AE284" s="15">
        <f t="shared" si="35"/>
        <v>307094.28700000001</v>
      </c>
      <c r="AF284" s="15">
        <f t="shared" si="35"/>
        <v>309039.33999999997</v>
      </c>
      <c r="AG284" s="15">
        <f t="shared" si="35"/>
        <v>311061.20400000003</v>
      </c>
      <c r="AH284" s="15">
        <f t="shared" si="35"/>
        <v>313123.94800000003</v>
      </c>
      <c r="AI284" s="15">
        <f t="shared" si="35"/>
        <v>315220.84000000008</v>
      </c>
      <c r="AJ284" s="15">
        <f t="shared" si="35"/>
        <v>317372.79500000004</v>
      </c>
      <c r="AK284" s="15">
        <f t="shared" si="35"/>
        <v>319623.50900000008</v>
      </c>
      <c r="AL284" s="15">
        <f t="shared" si="35"/>
        <v>322031.44699999999</v>
      </c>
      <c r="AM284" s="15">
        <f t="shared" si="35"/>
        <v>324645.72200000001</v>
      </c>
      <c r="AN284" s="15">
        <f t="shared" si="35"/>
        <v>327480.33199999999</v>
      </c>
      <c r="AO284" s="15">
        <f t="shared" si="35"/>
        <v>330491.69099999993</v>
      </c>
      <c r="AP284" s="15">
        <f t="shared" si="35"/>
        <v>333568.95400000003</v>
      </c>
      <c r="AQ284" s="15">
        <f t="shared" si="35"/>
        <v>336561.364</v>
      </c>
      <c r="AR284" s="15">
        <f t="shared" si="35"/>
        <v>339358.65399999992</v>
      </c>
      <c r="AS284" s="15">
        <f t="shared" si="35"/>
        <v>341914.76400000014</v>
      </c>
      <c r="AT284" s="15">
        <f t="shared" si="35"/>
        <v>344252.13300000003</v>
      </c>
      <c r="AU284" s="15">
        <f t="shared" si="35"/>
        <v>346413.24700000009</v>
      </c>
      <c r="AV284" s="15">
        <f t="shared" si="35"/>
        <v>348471.19499999995</v>
      </c>
      <c r="AW284" s="15">
        <f t="shared" si="35"/>
        <v>350478.34800000006</v>
      </c>
      <c r="AX284" s="15">
        <f t="shared" si="35"/>
        <v>352441.93400000012</v>
      </c>
      <c r="AY284" s="15">
        <f t="shared" si="35"/>
        <v>354337.75599999994</v>
      </c>
      <c r="AZ284" s="15">
        <f t="shared" si="35"/>
        <v>356150.65800000005</v>
      </c>
      <c r="BA284" s="15">
        <f t="shared" si="35"/>
        <v>357856.86200000002</v>
      </c>
      <c r="BB284" s="15">
        <f t="shared" si="35"/>
        <v>359439.68699999998</v>
      </c>
      <c r="BC284" s="15">
        <f t="shared" si="35"/>
        <v>360908.74799999996</v>
      </c>
      <c r="BD284" s="15">
        <f t="shared" si="35"/>
        <v>362274.88500000001</v>
      </c>
      <c r="BE284" s="15">
        <f t="shared" si="35"/>
        <v>363525.56900000002</v>
      </c>
      <c r="BF284" s="15">
        <f t="shared" si="35"/>
        <v>364644.23599999986</v>
      </c>
      <c r="BG284" s="15">
        <f t="shared" si="35"/>
        <v>365627.28599999996</v>
      </c>
      <c r="BH284" s="15">
        <f t="shared" si="35"/>
        <v>366466.81299999997</v>
      </c>
      <c r="BI284" s="15">
        <f t="shared" si="35"/>
        <v>367191.06399999995</v>
      </c>
      <c r="BJ284" s="15">
        <f t="shared" si="35"/>
        <v>367877.35799999995</v>
      </c>
      <c r="BK284" s="15">
        <f t="shared" si="35"/>
        <v>368627.88899999997</v>
      </c>
      <c r="BL284" s="15">
        <f t="shared" si="35"/>
        <v>369517.64000000013</v>
      </c>
      <c r="BM284" s="15">
        <f t="shared" si="35"/>
        <v>370568.82800000004</v>
      </c>
      <c r="BN284" s="15">
        <f t="shared" si="35"/>
        <v>371766.29600000003</v>
      </c>
      <c r="BO284" s="15">
        <f t="shared" si="35"/>
        <v>373099.54700000002</v>
      </c>
      <c r="BP284" s="15">
        <f t="shared" si="35"/>
        <v>374543.72599999997</v>
      </c>
      <c r="BQ284" s="15">
        <f t="shared" ref="BQ284:DE284" si="36">+BQ8+BQ14+BQ20+BQ59+BQ68+BQ71+BQ72+BQ80+BQ84+BQ93+BQ97+BQ102+BQ104+BQ121+BQ123+BQ135+BQ145+BQ156+BQ169+BQ184+BQ197+BQ201+BQ203+BQ204+BQ222+BQ223+BQ224+BQ82</f>
        <v>376073.93400000001</v>
      </c>
      <c r="BR284" s="15">
        <f t="shared" si="36"/>
        <v>377703.37899999996</v>
      </c>
      <c r="BS284" s="15">
        <f t="shared" si="36"/>
        <v>379423.76599999995</v>
      </c>
      <c r="BT284" s="15">
        <f t="shared" si="36"/>
        <v>381161.522</v>
      </c>
      <c r="BU284" s="15">
        <f t="shared" si="36"/>
        <v>382819.88</v>
      </c>
      <c r="BV284" s="15">
        <f t="shared" si="36"/>
        <v>384332.63100000005</v>
      </c>
      <c r="BW284" s="15">
        <f t="shared" si="36"/>
        <v>385656.6920000001</v>
      </c>
      <c r="BX284" s="15">
        <f t="shared" si="36"/>
        <v>386816.37399999995</v>
      </c>
      <c r="BY284" s="15">
        <f t="shared" si="36"/>
        <v>387895.16499999998</v>
      </c>
      <c r="BZ284" s="15">
        <f t="shared" si="36"/>
        <v>389015.16699999996</v>
      </c>
      <c r="CA284" s="15">
        <f t="shared" si="36"/>
        <v>390259.65700000006</v>
      </c>
      <c r="CB284" s="15">
        <f t="shared" si="36"/>
        <v>391658.97799999994</v>
      </c>
      <c r="CC284" s="15">
        <f t="shared" si="36"/>
        <v>393170.83700000006</v>
      </c>
      <c r="CD284" s="15">
        <f t="shared" si="36"/>
        <v>394717.84299999994</v>
      </c>
      <c r="CE284" s="15">
        <f t="shared" si="36"/>
        <v>396187.76</v>
      </c>
      <c r="CF284" s="15">
        <f t="shared" si="36"/>
        <v>397499.23100000003</v>
      </c>
      <c r="CG284" s="15">
        <f t="shared" si="36"/>
        <v>398628.598</v>
      </c>
      <c r="CH284" s="15">
        <f t="shared" si="36"/>
        <v>399600.21199999994</v>
      </c>
      <c r="CI284" s="15">
        <f t="shared" si="36"/>
        <v>400439.12800000014</v>
      </c>
      <c r="CJ284" s="15">
        <f t="shared" si="36"/>
        <v>401188.52900000004</v>
      </c>
      <c r="CK284" s="15">
        <f t="shared" si="36"/>
        <v>401881.50700000004</v>
      </c>
      <c r="CL284" s="15">
        <f t="shared" si="36"/>
        <v>402521.92</v>
      </c>
      <c r="CM284" s="15">
        <f t="shared" si="36"/>
        <v>403102.07899999997</v>
      </c>
      <c r="CN284" s="15">
        <f t="shared" si="36"/>
        <v>403630.9659999999</v>
      </c>
      <c r="CO284" s="15">
        <f t="shared" si="36"/>
        <v>404117.71499999997</v>
      </c>
      <c r="CP284" s="15">
        <f t="shared" si="36"/>
        <v>404569.65400000004</v>
      </c>
      <c r="CQ284" s="15">
        <f t="shared" si="36"/>
        <v>404992.36799999996</v>
      </c>
      <c r="CR284" s="15">
        <f t="shared" si="36"/>
        <v>405388.49799999996</v>
      </c>
      <c r="CS284" s="15">
        <f t="shared" si="36"/>
        <v>405758.33399999992</v>
      </c>
      <c r="CT284" s="15">
        <f t="shared" si="36"/>
        <v>406100.25199999998</v>
      </c>
      <c r="CU284" s="15">
        <f t="shared" si="36"/>
        <v>406413.03599999991</v>
      </c>
      <c r="CV284" s="15">
        <f t="shared" si="36"/>
        <v>406697.875</v>
      </c>
      <c r="CW284" s="15">
        <f t="shared" si="36"/>
        <v>406956.16299999994</v>
      </c>
      <c r="CX284" s="15">
        <f t="shared" si="36"/>
        <v>407186.76300000004</v>
      </c>
      <c r="CY284" s="15">
        <f t="shared" si="36"/>
        <v>407387.84100000001</v>
      </c>
      <c r="CZ284" s="15">
        <f t="shared" si="36"/>
        <v>407557.79099999997</v>
      </c>
      <c r="DA284" s="15">
        <f t="shared" si="36"/>
        <v>407696.43300000008</v>
      </c>
      <c r="DB284" s="15">
        <f t="shared" si="36"/>
        <v>407803.41099999996</v>
      </c>
      <c r="DC284" s="15">
        <f t="shared" si="36"/>
        <v>407876.70699999999</v>
      </c>
      <c r="DD284" s="15">
        <f t="shared" si="36"/>
        <v>407913.78900000005</v>
      </c>
      <c r="DE284" s="15">
        <f t="shared" si="36"/>
        <v>407912.83099999995</v>
      </c>
    </row>
    <row r="285" spans="1:109">
      <c r="A285" s="114">
        <v>12</v>
      </c>
      <c r="B285" s="114">
        <v>12</v>
      </c>
      <c r="C285" s="114" t="s">
        <v>39</v>
      </c>
      <c r="D285" s="15">
        <f>+D5+D24+D31+D56+D57+D67+D96+D122+D130+D168+D175+D191+D193+D220+D235+D54+D118</f>
        <v>20937.320133487654</v>
      </c>
      <c r="E285" s="15">
        <f t="shared" ref="E285:BP285" si="37">+E5+E24+E31+E56+E57+E67+E96+E122+E130+E168+E175+E191+E193+E220+E235+E54+E118</f>
        <v>21994.115075003629</v>
      </c>
      <c r="F285" s="15">
        <f t="shared" si="37"/>
        <v>23081.242905629937</v>
      </c>
      <c r="G285" s="15">
        <f t="shared" si="37"/>
        <v>24227.021268070886</v>
      </c>
      <c r="H285" s="15">
        <f t="shared" si="37"/>
        <v>25434.978940781475</v>
      </c>
      <c r="I285" s="15">
        <f t="shared" si="37"/>
        <v>26708.877155038346</v>
      </c>
      <c r="J285" s="15">
        <f t="shared" si="37"/>
        <v>28052.72608275673</v>
      </c>
      <c r="K285" s="15">
        <f t="shared" si="37"/>
        <v>29470.80255992449</v>
      </c>
      <c r="L285" s="15">
        <f t="shared" si="37"/>
        <v>30967.669141907409</v>
      </c>
      <c r="M285" s="15">
        <f t="shared" si="37"/>
        <v>32548.194594581426</v>
      </c>
      <c r="N285" s="15">
        <f t="shared" si="37"/>
        <v>34217.575933576562</v>
      </c>
      <c r="O285" s="15">
        <f t="shared" si="37"/>
        <v>35981.362132925773</v>
      </c>
      <c r="P285" s="15">
        <f t="shared" si="37"/>
        <v>38039.77764521748</v>
      </c>
      <c r="Q285" s="15">
        <f t="shared" si="37"/>
        <v>41365.375180775933</v>
      </c>
      <c r="R285" s="15">
        <f t="shared" si="37"/>
        <v>44816.150353095545</v>
      </c>
      <c r="S285" s="15">
        <f t="shared" si="37"/>
        <v>47716.854670315217</v>
      </c>
      <c r="T285" s="15">
        <f t="shared" si="37"/>
        <v>51750.117122340722</v>
      </c>
      <c r="U285" s="15">
        <f t="shared" si="37"/>
        <v>56027.591331135358</v>
      </c>
      <c r="V285" s="15">
        <f t="shared" si="37"/>
        <v>61957.829563515334</v>
      </c>
      <c r="W285" s="15">
        <f t="shared" si="37"/>
        <v>67887.391028252605</v>
      </c>
      <c r="X285" s="15">
        <f t="shared" si="37"/>
        <v>73094.405276287172</v>
      </c>
      <c r="Y285" s="15">
        <f t="shared" si="37"/>
        <v>79090.191625026331</v>
      </c>
      <c r="Z285" s="15">
        <f t="shared" si="37"/>
        <v>79416.757739103428</v>
      </c>
      <c r="AA285" s="15">
        <f t="shared" si="37"/>
        <v>90129.063520247335</v>
      </c>
      <c r="AB285" s="15">
        <f t="shared" si="37"/>
        <v>92752.153544071145</v>
      </c>
      <c r="AC285" s="15">
        <f t="shared" si="37"/>
        <v>94096.159</v>
      </c>
      <c r="AD285" s="15">
        <f t="shared" si="37"/>
        <v>95459.366000000009</v>
      </c>
      <c r="AE285" s="15">
        <f t="shared" si="37"/>
        <v>96797.051000000007</v>
      </c>
      <c r="AF285" s="15">
        <f t="shared" si="37"/>
        <v>98110.267000000007</v>
      </c>
      <c r="AG285" s="15">
        <f t="shared" si="37"/>
        <v>99398.818000000014</v>
      </c>
      <c r="AH285" s="15">
        <f t="shared" si="37"/>
        <v>100661.28400000001</v>
      </c>
      <c r="AI285" s="15">
        <f t="shared" si="37"/>
        <v>101894.88799999999</v>
      </c>
      <c r="AJ285" s="15">
        <f t="shared" si="37"/>
        <v>103095.622</v>
      </c>
      <c r="AK285" s="15">
        <f t="shared" si="37"/>
        <v>104258.55700000002</v>
      </c>
      <c r="AL285" s="15">
        <f t="shared" si="37"/>
        <v>105378.40700000001</v>
      </c>
      <c r="AM285" s="15">
        <f t="shared" si="37"/>
        <v>106451.12999999999</v>
      </c>
      <c r="AN285" s="15">
        <f t="shared" si="37"/>
        <v>107475.66999999998</v>
      </c>
      <c r="AO285" s="15">
        <f t="shared" si="37"/>
        <v>108455.48899999999</v>
      </c>
      <c r="AP285" s="15">
        <f t="shared" si="37"/>
        <v>109399.17899999999</v>
      </c>
      <c r="AQ285" s="15">
        <f t="shared" si="37"/>
        <v>110318.679</v>
      </c>
      <c r="AR285" s="15">
        <f t="shared" si="37"/>
        <v>111223.78800000002</v>
      </c>
      <c r="AS285" s="15">
        <f t="shared" si="37"/>
        <v>112117.82799999999</v>
      </c>
      <c r="AT285" s="15">
        <f t="shared" si="37"/>
        <v>113002.29799999998</v>
      </c>
      <c r="AU285" s="15">
        <f t="shared" si="37"/>
        <v>113883.041</v>
      </c>
      <c r="AV285" s="15">
        <f t="shared" si="37"/>
        <v>114766.24199999998</v>
      </c>
      <c r="AW285" s="15">
        <f t="shared" si="37"/>
        <v>115656.67599999999</v>
      </c>
      <c r="AX285" s="15">
        <f t="shared" si="37"/>
        <v>116554.336</v>
      </c>
      <c r="AY285" s="15">
        <f t="shared" si="37"/>
        <v>117459.44399999999</v>
      </c>
      <c r="AZ285" s="15">
        <f t="shared" si="37"/>
        <v>118376.48099999999</v>
      </c>
      <c r="BA285" s="15">
        <f t="shared" si="37"/>
        <v>119310.53</v>
      </c>
      <c r="BB285" s="15">
        <f t="shared" si="37"/>
        <v>120263.083</v>
      </c>
      <c r="BC285" s="15">
        <f t="shared" si="37"/>
        <v>121236.61499999998</v>
      </c>
      <c r="BD285" s="15">
        <f t="shared" si="37"/>
        <v>122224.02500000001</v>
      </c>
      <c r="BE285" s="15">
        <f t="shared" si="37"/>
        <v>123205.12400000001</v>
      </c>
      <c r="BF285" s="15">
        <f t="shared" si="37"/>
        <v>124152.97500000001</v>
      </c>
      <c r="BG285" s="15">
        <f t="shared" si="37"/>
        <v>125047.376</v>
      </c>
      <c r="BH285" s="15">
        <f t="shared" si="37"/>
        <v>125873.37800000001</v>
      </c>
      <c r="BI285" s="15">
        <f t="shared" si="37"/>
        <v>126631.68400000001</v>
      </c>
      <c r="BJ285" s="15">
        <f t="shared" si="37"/>
        <v>127336.16200000003</v>
      </c>
      <c r="BK285" s="15">
        <f t="shared" si="37"/>
        <v>128009.19900000001</v>
      </c>
      <c r="BL285" s="15">
        <f t="shared" si="37"/>
        <v>128662.985</v>
      </c>
      <c r="BM285" s="15">
        <f t="shared" si="37"/>
        <v>129310.60999999999</v>
      </c>
      <c r="BN285" s="15">
        <f t="shared" si="37"/>
        <v>129935.56899999997</v>
      </c>
      <c r="BO285" s="15">
        <f t="shared" si="37"/>
        <v>130485.84</v>
      </c>
      <c r="BP285" s="15">
        <f t="shared" si="37"/>
        <v>130891.06800000001</v>
      </c>
      <c r="BQ285" s="15">
        <f t="shared" ref="BQ285:DE285" si="38">+BQ5+BQ24+BQ31+BQ56+BQ57+BQ67+BQ96+BQ122+BQ130+BQ168+BQ175+BQ191+BQ193+BQ220+BQ235+BQ54+BQ118</f>
        <v>131105.20200000002</v>
      </c>
      <c r="BR285" s="15">
        <f t="shared" si="38"/>
        <v>131106.81399999998</v>
      </c>
      <c r="BS285" s="15">
        <f t="shared" si="38"/>
        <v>130923.189</v>
      </c>
      <c r="BT285" s="15">
        <f t="shared" si="38"/>
        <v>130617.38400000003</v>
      </c>
      <c r="BU285" s="15">
        <f t="shared" si="38"/>
        <v>130279.268</v>
      </c>
      <c r="BV285" s="15">
        <f t="shared" si="38"/>
        <v>129975.52699999997</v>
      </c>
      <c r="BW285" s="15">
        <f t="shared" si="38"/>
        <v>129727.905</v>
      </c>
      <c r="BX285" s="15">
        <f t="shared" si="38"/>
        <v>129523.02200000003</v>
      </c>
      <c r="BY285" s="15">
        <f t="shared" si="38"/>
        <v>129349.80200000001</v>
      </c>
      <c r="BZ285" s="15">
        <f t="shared" si="38"/>
        <v>129184.541</v>
      </c>
      <c r="CA285" s="15">
        <f t="shared" si="38"/>
        <v>129009.842</v>
      </c>
      <c r="CB285" s="15">
        <f t="shared" si="38"/>
        <v>128827.14499999999</v>
      </c>
      <c r="CC285" s="15">
        <f t="shared" si="38"/>
        <v>128645.35000000002</v>
      </c>
      <c r="CD285" s="15">
        <f t="shared" si="38"/>
        <v>128462.23899999999</v>
      </c>
      <c r="CE285" s="15">
        <f t="shared" si="38"/>
        <v>128275.193</v>
      </c>
      <c r="CF285" s="15">
        <f t="shared" si="38"/>
        <v>128081.97500000001</v>
      </c>
      <c r="CG285" s="15">
        <f t="shared" si="38"/>
        <v>127881.177</v>
      </c>
      <c r="CH285" s="15">
        <f t="shared" si="38"/>
        <v>127671.93699999999</v>
      </c>
      <c r="CI285" s="15">
        <f t="shared" si="38"/>
        <v>127453.29</v>
      </c>
      <c r="CJ285" s="15">
        <f t="shared" si="38"/>
        <v>127224.477</v>
      </c>
      <c r="CK285" s="15">
        <f t="shared" si="38"/>
        <v>126984.72200000002</v>
      </c>
      <c r="CL285" s="15">
        <f t="shared" si="38"/>
        <v>126732.89500000002</v>
      </c>
      <c r="CM285" s="15">
        <f t="shared" si="38"/>
        <v>126468.01099999997</v>
      </c>
      <c r="CN285" s="15">
        <f t="shared" si="38"/>
        <v>126189.63400000001</v>
      </c>
      <c r="CO285" s="15">
        <f t="shared" si="38"/>
        <v>125897.53599999998</v>
      </c>
      <c r="CP285" s="15">
        <f t="shared" si="38"/>
        <v>125591.283</v>
      </c>
      <c r="CQ285" s="15">
        <f t="shared" si="38"/>
        <v>125270.47900000001</v>
      </c>
      <c r="CR285" s="15">
        <f t="shared" si="38"/>
        <v>124934.13200000003</v>
      </c>
      <c r="CS285" s="15">
        <f t="shared" si="38"/>
        <v>124580.48400000003</v>
      </c>
      <c r="CT285" s="15">
        <f t="shared" si="38"/>
        <v>124207.43299999999</v>
      </c>
      <c r="CU285" s="15">
        <f t="shared" si="38"/>
        <v>123813.393</v>
      </c>
      <c r="CV285" s="15">
        <f t="shared" si="38"/>
        <v>123397.88799999996</v>
      </c>
      <c r="CW285" s="15">
        <f t="shared" si="38"/>
        <v>122961.06099999997</v>
      </c>
      <c r="CX285" s="15">
        <f t="shared" si="38"/>
        <v>122502.78900000002</v>
      </c>
      <c r="CY285" s="15">
        <f t="shared" si="38"/>
        <v>122023.19600000001</v>
      </c>
      <c r="CZ285" s="15">
        <f t="shared" si="38"/>
        <v>121522.61899999999</v>
      </c>
      <c r="DA285" s="15">
        <f t="shared" si="38"/>
        <v>121001.20899999999</v>
      </c>
      <c r="DB285" s="15">
        <f t="shared" si="38"/>
        <v>120459.63999999997</v>
      </c>
      <c r="DC285" s="15">
        <f t="shared" si="38"/>
        <v>119899.50399999996</v>
      </c>
      <c r="DD285" s="15">
        <f t="shared" si="38"/>
        <v>119322.86399999999</v>
      </c>
      <c r="DE285" s="15">
        <f t="shared" si="38"/>
        <v>118731.516</v>
      </c>
    </row>
    <row r="286" spans="1:109">
      <c r="A286" s="114">
        <v>13</v>
      </c>
      <c r="B286" s="114">
        <v>13</v>
      </c>
      <c r="C286" s="114" t="s">
        <v>269</v>
      </c>
      <c r="D286" s="15">
        <f t="shared" ref="D286:BO286" si="39">+D214</f>
        <v>8400.0000000000018</v>
      </c>
      <c r="E286" s="15">
        <f t="shared" si="39"/>
        <v>8494.4396908611343</v>
      </c>
      <c r="F286" s="15">
        <f t="shared" si="39"/>
        <v>8627.1653110308416</v>
      </c>
      <c r="G286" s="15">
        <f t="shared" si="39"/>
        <v>8761.964769015698</v>
      </c>
      <c r="H286" s="15">
        <f t="shared" si="39"/>
        <v>8898.8704685315697</v>
      </c>
      <c r="I286" s="15">
        <f t="shared" si="39"/>
        <v>9037.9153196023744</v>
      </c>
      <c r="J286" s="15">
        <f t="shared" si="39"/>
        <v>9179.132746471163</v>
      </c>
      <c r="K286" s="15">
        <f t="shared" si="39"/>
        <v>9322.556695634772</v>
      </c>
      <c r="L286" s="15">
        <f t="shared" si="39"/>
        <v>9468.2216440040629</v>
      </c>
      <c r="M286" s="15">
        <f t="shared" si="39"/>
        <v>9616.1626071916271</v>
      </c>
      <c r="N286" s="15">
        <f t="shared" si="39"/>
        <v>9766.4151479289994</v>
      </c>
      <c r="O286" s="15">
        <f t="shared" si="39"/>
        <v>9919.015384615388</v>
      </c>
      <c r="P286" s="15">
        <f t="shared" si="39"/>
        <v>10074.000000000007</v>
      </c>
      <c r="Q286" s="15">
        <f t="shared" si="39"/>
        <v>10454.661003703701</v>
      </c>
      <c r="R286" s="15">
        <f t="shared" si="39"/>
        <v>10815.166555555561</v>
      </c>
      <c r="S286" s="15">
        <f t="shared" si="39"/>
        <v>11188.103333333338</v>
      </c>
      <c r="T286" s="15">
        <f t="shared" si="39"/>
        <v>11573.9</v>
      </c>
      <c r="U286" s="15">
        <f t="shared" si="39"/>
        <v>11973.000000000007</v>
      </c>
      <c r="V286" s="15">
        <f t="shared" si="39"/>
        <v>12235.496000000006</v>
      </c>
      <c r="W286" s="15">
        <f t="shared" si="39"/>
        <v>12485.200000000006</v>
      </c>
      <c r="X286" s="15">
        <f t="shared" si="39"/>
        <v>12740.000000000007</v>
      </c>
      <c r="Y286" s="15">
        <f t="shared" si="39"/>
        <v>13000.000000000002</v>
      </c>
      <c r="Z286" s="15">
        <f t="shared" si="39"/>
        <v>14286.310319885082</v>
      </c>
      <c r="AA286" s="15">
        <f t="shared" si="39"/>
        <v>15873.67813320564</v>
      </c>
      <c r="AB286" s="15">
        <f t="shared" si="39"/>
        <v>18977.710264365462</v>
      </c>
      <c r="AC286" s="15">
        <f t="shared" si="39"/>
        <v>21484</v>
      </c>
      <c r="AD286" s="15">
        <f t="shared" si="39"/>
        <v>22047.724000000002</v>
      </c>
      <c r="AE286" s="15">
        <f t="shared" si="39"/>
        <v>22644.847999999998</v>
      </c>
      <c r="AF286" s="15">
        <f t="shared" si="39"/>
        <v>23272.959999999999</v>
      </c>
      <c r="AG286" s="15">
        <f t="shared" si="39"/>
        <v>23929.148000000001</v>
      </c>
      <c r="AH286" s="15">
        <f t="shared" si="39"/>
        <v>24610</v>
      </c>
      <c r="AI286" s="15">
        <f t="shared" si="39"/>
        <v>25311.542999999998</v>
      </c>
      <c r="AJ286" s="15">
        <f t="shared" si="39"/>
        <v>26029.304</v>
      </c>
      <c r="AK286" s="15">
        <f t="shared" si="39"/>
        <v>26758.502</v>
      </c>
      <c r="AL286" s="15">
        <f t="shared" si="39"/>
        <v>27494.35</v>
      </c>
      <c r="AM286" s="15">
        <f t="shared" si="39"/>
        <v>28233</v>
      </c>
      <c r="AN286" s="15">
        <f t="shared" si="39"/>
        <v>28972.539000000001</v>
      </c>
      <c r="AO286" s="15">
        <f t="shared" si="39"/>
        <v>29713.856</v>
      </c>
      <c r="AP286" s="15">
        <f t="shared" si="39"/>
        <v>30461.025999999998</v>
      </c>
      <c r="AQ286" s="15">
        <f t="shared" si="39"/>
        <v>31220.240000000002</v>
      </c>
      <c r="AR286" s="15">
        <f t="shared" si="39"/>
        <v>31996.695</v>
      </c>
      <c r="AS286" s="15">
        <f t="shared" si="39"/>
        <v>32789.69</v>
      </c>
      <c r="AT286" s="15">
        <f t="shared" si="39"/>
        <v>33599.532999999996</v>
      </c>
      <c r="AU286" s="15">
        <f t="shared" si="39"/>
        <v>34433.546000000002</v>
      </c>
      <c r="AV286" s="15">
        <f t="shared" si="39"/>
        <v>35300.94</v>
      </c>
      <c r="AW286" s="15">
        <f t="shared" si="39"/>
        <v>36207.440000000002</v>
      </c>
      <c r="AX286" s="15">
        <f t="shared" si="39"/>
        <v>37158.203999999998</v>
      </c>
      <c r="AY286" s="15">
        <f t="shared" si="39"/>
        <v>38149.536</v>
      </c>
      <c r="AZ286" s="15">
        <f t="shared" si="39"/>
        <v>39167.445999999996</v>
      </c>
      <c r="BA286" s="15">
        <f t="shared" si="39"/>
        <v>40192.290999999997</v>
      </c>
      <c r="BB286" s="15">
        <f t="shared" si="39"/>
        <v>41210.534</v>
      </c>
      <c r="BC286" s="15">
        <f t="shared" si="39"/>
        <v>42213.21</v>
      </c>
      <c r="BD286" s="15">
        <f t="shared" si="39"/>
        <v>43205.464</v>
      </c>
      <c r="BE286" s="15">
        <f t="shared" si="39"/>
        <v>44204.652999999998</v>
      </c>
      <c r="BF286" s="15">
        <f t="shared" si="39"/>
        <v>45235.956999999995</v>
      </c>
      <c r="BG286" s="15">
        <f t="shared" si="39"/>
        <v>46315.578999999998</v>
      </c>
      <c r="BH286" s="15">
        <f t="shared" si="39"/>
        <v>47451.627999999997</v>
      </c>
      <c r="BI286" s="15">
        <f t="shared" si="39"/>
        <v>48632.84</v>
      </c>
      <c r="BJ286" s="15">
        <f t="shared" si="39"/>
        <v>49832.631999999998</v>
      </c>
      <c r="BK286" s="15">
        <f t="shared" si="39"/>
        <v>51013.826000000001</v>
      </c>
      <c r="BL286" s="15">
        <f t="shared" si="39"/>
        <v>52150.202000000005</v>
      </c>
      <c r="BM286" s="15">
        <f t="shared" si="39"/>
        <v>53232.195</v>
      </c>
      <c r="BN286" s="15">
        <f t="shared" si="39"/>
        <v>54269.22</v>
      </c>
      <c r="BO286" s="15">
        <f t="shared" si="39"/>
        <v>55277.387000000002</v>
      </c>
      <c r="BP286" s="15">
        <f t="shared" ref="BP286:DE286" si="40">+BP214</f>
        <v>56281.533000000003</v>
      </c>
      <c r="BQ286" s="15">
        <f t="shared" si="40"/>
        <v>57300.226999999999</v>
      </c>
      <c r="BR286" s="15">
        <f t="shared" si="40"/>
        <v>58335.243999999999</v>
      </c>
      <c r="BS286" s="15">
        <f t="shared" si="40"/>
        <v>59381.608999999997</v>
      </c>
      <c r="BT286" s="15">
        <f t="shared" si="40"/>
        <v>60442.949000000001</v>
      </c>
      <c r="BU286" s="15">
        <f t="shared" si="40"/>
        <v>61522.304000000004</v>
      </c>
      <c r="BV286" s="15">
        <f t="shared" si="40"/>
        <v>62620.415999999997</v>
      </c>
      <c r="BW286" s="15">
        <f t="shared" si="40"/>
        <v>63741.673999999999</v>
      </c>
      <c r="BX286" s="15">
        <f t="shared" si="40"/>
        <v>64882.561000000002</v>
      </c>
      <c r="BY286" s="15">
        <f t="shared" si="40"/>
        <v>66025.986000000004</v>
      </c>
      <c r="BZ286" s="15">
        <f t="shared" si="40"/>
        <v>67148.712</v>
      </c>
      <c r="CA286" s="15">
        <f t="shared" si="40"/>
        <v>68234.388000000006</v>
      </c>
      <c r="CB286" s="15">
        <f t="shared" si="40"/>
        <v>69275.475999999995</v>
      </c>
      <c r="CC286" s="15">
        <f t="shared" si="40"/>
        <v>70277.361000000004</v>
      </c>
      <c r="CD286" s="15">
        <f t="shared" si="40"/>
        <v>71252.486000000004</v>
      </c>
      <c r="CE286" s="15">
        <f t="shared" si="40"/>
        <v>72219.793999999994</v>
      </c>
      <c r="CF286" s="15">
        <f t="shared" si="40"/>
        <v>73192.838000000003</v>
      </c>
      <c r="CG286" s="15">
        <f t="shared" si="40"/>
        <v>74174.881999999998</v>
      </c>
      <c r="CH286" s="15">
        <f t="shared" si="40"/>
        <v>75160.744999999995</v>
      </c>
      <c r="CI286" s="15">
        <f t="shared" si="40"/>
        <v>76145.400999999998</v>
      </c>
      <c r="CJ286" s="15">
        <f t="shared" si="40"/>
        <v>77120.769</v>
      </c>
      <c r="CK286" s="15">
        <f t="shared" si="40"/>
        <v>78080.73</v>
      </c>
      <c r="CL286" s="15">
        <f t="shared" si="40"/>
        <v>79024.391000000003</v>
      </c>
      <c r="CM286" s="15">
        <f t="shared" si="40"/>
        <v>79953.182000000001</v>
      </c>
      <c r="CN286" s="15">
        <f t="shared" si="40"/>
        <v>80865.978000000003</v>
      </c>
      <c r="CO286" s="15">
        <f t="shared" si="40"/>
        <v>81761.880999999994</v>
      </c>
      <c r="CP286" s="15">
        <f t="shared" si="40"/>
        <v>82640.315000000002</v>
      </c>
      <c r="CQ286" s="15">
        <f t="shared" si="40"/>
        <v>83500.006999999998</v>
      </c>
      <c r="CR286" s="15">
        <f t="shared" si="40"/>
        <v>84340.856999999989</v>
      </c>
      <c r="CS286" s="15">
        <f t="shared" si="40"/>
        <v>85164.962999999989</v>
      </c>
      <c r="CT286" s="15">
        <f t="shared" si="40"/>
        <v>85975.391999999993</v>
      </c>
      <c r="CU286" s="15">
        <f t="shared" si="40"/>
        <v>86774.18</v>
      </c>
      <c r="CV286" s="15">
        <f t="shared" si="40"/>
        <v>87561.65</v>
      </c>
      <c r="CW286" s="15">
        <f t="shared" si="40"/>
        <v>88336.46</v>
      </c>
      <c r="CX286" s="15">
        <f t="shared" si="40"/>
        <v>89096.898000000001</v>
      </c>
      <c r="CY286" s="15">
        <f t="shared" si="40"/>
        <v>89840.510999999999</v>
      </c>
      <c r="CZ286" s="15">
        <f t="shared" si="40"/>
        <v>90565.241999999998</v>
      </c>
      <c r="DA286" s="15">
        <f t="shared" si="40"/>
        <v>91270.467999999993</v>
      </c>
      <c r="DB286" s="15">
        <f t="shared" si="40"/>
        <v>91955.790999999997</v>
      </c>
      <c r="DC286" s="15">
        <f t="shared" si="40"/>
        <v>92619.614000000001</v>
      </c>
      <c r="DD286" s="15">
        <f t="shared" si="40"/>
        <v>93260.138999999996</v>
      </c>
      <c r="DE286" s="15">
        <f t="shared" si="40"/>
        <v>93875.978999999992</v>
      </c>
    </row>
    <row r="287" spans="1:109">
      <c r="A287" s="114">
        <v>14</v>
      </c>
      <c r="B287" s="114">
        <v>14</v>
      </c>
      <c r="C287" s="114" t="s">
        <v>40</v>
      </c>
      <c r="D287" s="15">
        <f>+D34+D137+D219</f>
        <v>8374.0656195387528</v>
      </c>
      <c r="E287" s="15">
        <f t="shared" ref="E287:BP287" si="41">+E34+E137+E219</f>
        <v>8684.216198040187</v>
      </c>
      <c r="F287" s="15">
        <f t="shared" si="41"/>
        <v>9005.8538350046401</v>
      </c>
      <c r="G287" s="15">
        <f t="shared" si="41"/>
        <v>9339.4039770418476</v>
      </c>
      <c r="H287" s="15">
        <f t="shared" si="41"/>
        <v>9685.3078280434001</v>
      </c>
      <c r="I287" s="15">
        <f t="shared" si="41"/>
        <v>10044.022932785749</v>
      </c>
      <c r="J287" s="15">
        <f t="shared" si="41"/>
        <v>10416.023782148182</v>
      </c>
      <c r="K287" s="15">
        <f t="shared" si="41"/>
        <v>10801.802440746264</v>
      </c>
      <c r="L287" s="15">
        <f t="shared" si="41"/>
        <v>11201.86919781094</v>
      </c>
      <c r="M287" s="15">
        <f t="shared" si="41"/>
        <v>11616.753242174309</v>
      </c>
      <c r="N287" s="15">
        <f t="shared" si="41"/>
        <v>12047.00336225484</v>
      </c>
      <c r="O287" s="15">
        <f t="shared" si="41"/>
        <v>12493.188671967979</v>
      </c>
      <c r="P287" s="15">
        <f t="shared" si="41"/>
        <v>13272.326498222319</v>
      </c>
      <c r="Q287" s="15">
        <f t="shared" si="41"/>
        <v>14128.439491504212</v>
      </c>
      <c r="R287" s="15">
        <f t="shared" si="41"/>
        <v>15194.036536523767</v>
      </c>
      <c r="S287" s="15">
        <f t="shared" si="41"/>
        <v>15902.358483827004</v>
      </c>
      <c r="T287" s="15">
        <f t="shared" si="41"/>
        <v>17725.616283428171</v>
      </c>
      <c r="U287" s="15">
        <f t="shared" si="41"/>
        <v>19719.082920614954</v>
      </c>
      <c r="V287" s="15">
        <f t="shared" si="41"/>
        <v>22738.081606816104</v>
      </c>
      <c r="W287" s="15">
        <f t="shared" si="41"/>
        <v>26231.008397084013</v>
      </c>
      <c r="X287" s="15">
        <f t="shared" si="41"/>
        <v>31144.75263275714</v>
      </c>
      <c r="Y287" s="15">
        <f t="shared" si="41"/>
        <v>37454.4259122</v>
      </c>
      <c r="Z287" s="15">
        <f t="shared" si="41"/>
        <v>38729.980457999998</v>
      </c>
      <c r="AA287" s="15">
        <f t="shared" si="41"/>
        <v>37786.477543076915</v>
      </c>
      <c r="AB287" s="15">
        <f t="shared" si="41"/>
        <v>40583.061750000001</v>
      </c>
      <c r="AC287" s="15">
        <f t="shared" si="41"/>
        <v>47383.654000000002</v>
      </c>
      <c r="AD287" s="15">
        <f t="shared" si="41"/>
        <v>47946.775999999998</v>
      </c>
      <c r="AE287" s="15">
        <f t="shared" si="41"/>
        <v>48553.646000000001</v>
      </c>
      <c r="AF287" s="15">
        <f t="shared" si="41"/>
        <v>49192.573000000004</v>
      </c>
      <c r="AG287" s="15">
        <f t="shared" si="41"/>
        <v>49853.77</v>
      </c>
      <c r="AH287" s="15">
        <f t="shared" si="41"/>
        <v>50529.356</v>
      </c>
      <c r="AI287" s="15">
        <f t="shared" si="41"/>
        <v>51213.431000000011</v>
      </c>
      <c r="AJ287" s="15">
        <f t="shared" si="41"/>
        <v>51902.002</v>
      </c>
      <c r="AK287" s="15">
        <f t="shared" si="41"/>
        <v>52592.737999999998</v>
      </c>
      <c r="AL287" s="15">
        <f t="shared" si="41"/>
        <v>53284.570999999996</v>
      </c>
      <c r="AM287" s="15">
        <f t="shared" si="41"/>
        <v>53976.51</v>
      </c>
      <c r="AN287" s="15">
        <f t="shared" si="41"/>
        <v>54666.351000000002</v>
      </c>
      <c r="AO287" s="15">
        <f t="shared" si="41"/>
        <v>55349.572</v>
      </c>
      <c r="AP287" s="15">
        <f t="shared" si="41"/>
        <v>56018.843999999997</v>
      </c>
      <c r="AQ287" s="15">
        <f t="shared" si="41"/>
        <v>56665.396999999997</v>
      </c>
      <c r="AR287" s="15">
        <f t="shared" si="41"/>
        <v>57283.000999999997</v>
      </c>
      <c r="AS287" s="15">
        <f t="shared" si="41"/>
        <v>57866.821000000004</v>
      </c>
      <c r="AT287" s="15">
        <f t="shared" si="41"/>
        <v>58417.762000000002</v>
      </c>
      <c r="AU287" s="15">
        <f t="shared" si="41"/>
        <v>58942.469000000005</v>
      </c>
      <c r="AV287" s="15">
        <f t="shared" si="41"/>
        <v>59451.107000000004</v>
      </c>
      <c r="AW287" s="15">
        <f t="shared" si="41"/>
        <v>59950.502000000008</v>
      </c>
      <c r="AX287" s="15">
        <f t="shared" si="41"/>
        <v>60444.487000000001</v>
      </c>
      <c r="AY287" s="15">
        <f t="shared" si="41"/>
        <v>60929.339</v>
      </c>
      <c r="AZ287" s="15">
        <f t="shared" si="41"/>
        <v>61395.461000000003</v>
      </c>
      <c r="BA287" s="15">
        <f t="shared" si="41"/>
        <v>61829.283999999992</v>
      </c>
      <c r="BB287" s="15">
        <f t="shared" si="41"/>
        <v>62221.998999999996</v>
      </c>
      <c r="BC287" s="15">
        <f t="shared" si="41"/>
        <v>62570.068999999996</v>
      </c>
      <c r="BD287" s="15">
        <f t="shared" si="41"/>
        <v>62879.375</v>
      </c>
      <c r="BE287" s="15">
        <f t="shared" si="41"/>
        <v>63162.095000000001</v>
      </c>
      <c r="BF287" s="15">
        <f t="shared" si="41"/>
        <v>63435.401999999995</v>
      </c>
      <c r="BG287" s="15">
        <f t="shared" si="41"/>
        <v>63712.043999999994</v>
      </c>
      <c r="BH287" s="15">
        <f t="shared" si="41"/>
        <v>63991.890000000007</v>
      </c>
      <c r="BI287" s="15">
        <f t="shared" si="41"/>
        <v>64271.525999999998</v>
      </c>
      <c r="BJ287" s="15">
        <f t="shared" si="41"/>
        <v>64555.813999999998</v>
      </c>
      <c r="BK287" s="15">
        <f t="shared" si="41"/>
        <v>64849.930000000008</v>
      </c>
      <c r="BL287" s="15">
        <f t="shared" si="41"/>
        <v>65154.849999999991</v>
      </c>
      <c r="BM287" s="15">
        <f t="shared" si="41"/>
        <v>65472.118999999992</v>
      </c>
      <c r="BN287" s="15">
        <f t="shared" si="41"/>
        <v>65792.782000000007</v>
      </c>
      <c r="BO287" s="15">
        <f t="shared" si="41"/>
        <v>66093.790000000008</v>
      </c>
      <c r="BP287" s="15">
        <f t="shared" si="41"/>
        <v>66344.613000000012</v>
      </c>
      <c r="BQ287" s="15">
        <f t="shared" ref="BQ287:DE287" si="42">+BQ34+BQ137+BQ219</f>
        <v>66521.402000000002</v>
      </c>
      <c r="BR287" s="15">
        <f t="shared" si="42"/>
        <v>66619.764999999999</v>
      </c>
      <c r="BS287" s="15">
        <f t="shared" si="42"/>
        <v>66640.222999999998</v>
      </c>
      <c r="BT287" s="15">
        <f t="shared" si="42"/>
        <v>66570.764999999999</v>
      </c>
      <c r="BU287" s="15">
        <f t="shared" si="42"/>
        <v>66398.907999999996</v>
      </c>
      <c r="BV287" s="15">
        <f t="shared" si="42"/>
        <v>66118.576000000001</v>
      </c>
      <c r="BW287" s="15">
        <f t="shared" si="42"/>
        <v>65723.792000000001</v>
      </c>
      <c r="BX287" s="15">
        <f t="shared" si="42"/>
        <v>65223.892</v>
      </c>
      <c r="BY287" s="15">
        <f t="shared" si="42"/>
        <v>64648.038</v>
      </c>
      <c r="BZ287" s="15">
        <f t="shared" si="42"/>
        <v>64036.224999999999</v>
      </c>
      <c r="CA287" s="15">
        <f t="shared" si="42"/>
        <v>63419.396999999997</v>
      </c>
      <c r="CB287" s="15">
        <f t="shared" si="42"/>
        <v>62808.389000000003</v>
      </c>
      <c r="CC287" s="15">
        <f t="shared" si="42"/>
        <v>62202.111000000004</v>
      </c>
      <c r="CD287" s="15">
        <f t="shared" si="42"/>
        <v>61604.911999999997</v>
      </c>
      <c r="CE287" s="15">
        <f t="shared" si="42"/>
        <v>61017.809000000001</v>
      </c>
      <c r="CF287" s="15">
        <f t="shared" si="42"/>
        <v>60441.555999999997</v>
      </c>
      <c r="CG287" s="15">
        <f t="shared" si="42"/>
        <v>59881.252999999997</v>
      </c>
      <c r="CH287" s="15">
        <f t="shared" si="42"/>
        <v>59339.92</v>
      </c>
      <c r="CI287" s="15">
        <f t="shared" si="42"/>
        <v>58812.798999999999</v>
      </c>
      <c r="CJ287" s="15">
        <f t="shared" si="42"/>
        <v>58292.154999999999</v>
      </c>
      <c r="CK287" s="15">
        <f t="shared" si="42"/>
        <v>57772.188000000009</v>
      </c>
      <c r="CL287" s="15">
        <f t="shared" si="42"/>
        <v>57251.633999999998</v>
      </c>
      <c r="CM287" s="15">
        <f t="shared" si="42"/>
        <v>56731.974000000002</v>
      </c>
      <c r="CN287" s="15">
        <f t="shared" si="42"/>
        <v>56213.281000000003</v>
      </c>
      <c r="CO287" s="15">
        <f t="shared" si="42"/>
        <v>55696.221000000005</v>
      </c>
      <c r="CP287" s="15">
        <f t="shared" si="42"/>
        <v>55181.078999999998</v>
      </c>
      <c r="CQ287" s="15">
        <f t="shared" si="42"/>
        <v>54667.557999999997</v>
      </c>
      <c r="CR287" s="15">
        <f t="shared" si="42"/>
        <v>54154.538</v>
      </c>
      <c r="CS287" s="15">
        <f t="shared" si="42"/>
        <v>53640.54</v>
      </c>
      <c r="CT287" s="15">
        <f t="shared" si="42"/>
        <v>53123.737000000008</v>
      </c>
      <c r="CU287" s="15">
        <f t="shared" si="42"/>
        <v>52602.824000000001</v>
      </c>
      <c r="CV287" s="15">
        <f t="shared" si="42"/>
        <v>52077.25</v>
      </c>
      <c r="CW287" s="15">
        <f t="shared" si="42"/>
        <v>51547.270999999993</v>
      </c>
      <c r="CX287" s="15">
        <f t="shared" si="42"/>
        <v>51013.415000000001</v>
      </c>
      <c r="CY287" s="15">
        <f t="shared" si="42"/>
        <v>50476.604000000007</v>
      </c>
      <c r="CZ287" s="15">
        <f t="shared" si="42"/>
        <v>49937.637000000002</v>
      </c>
      <c r="DA287" s="15">
        <f t="shared" si="42"/>
        <v>49396.671999999999</v>
      </c>
      <c r="DB287" s="15">
        <f t="shared" si="42"/>
        <v>48853.83</v>
      </c>
      <c r="DC287" s="15">
        <f t="shared" si="42"/>
        <v>48309.869999999995</v>
      </c>
      <c r="DD287" s="15">
        <f t="shared" si="42"/>
        <v>47765.708000000006</v>
      </c>
      <c r="DE287" s="15">
        <f t="shared" si="42"/>
        <v>47222.101999999999</v>
      </c>
    </row>
    <row r="288" spans="1:109">
      <c r="A288" s="114">
        <v>15</v>
      </c>
      <c r="B288" s="114">
        <v>15</v>
      </c>
      <c r="C288" s="114" t="s">
        <v>41</v>
      </c>
      <c r="D288" s="15">
        <f t="shared" ref="D288:BO288" si="43">+D108+D114+D206+D215+D230</f>
        <v>3814.8757795031734</v>
      </c>
      <c r="E288" s="15">
        <f t="shared" si="43"/>
        <v>3956.1674750403272</v>
      </c>
      <c r="F288" s="15">
        <f t="shared" si="43"/>
        <v>4102.6921963381174</v>
      </c>
      <c r="G288" s="15">
        <f t="shared" si="43"/>
        <v>4254.6437591654558</v>
      </c>
      <c r="H288" s="15">
        <f t="shared" si="43"/>
        <v>4412.2231576530648</v>
      </c>
      <c r="I288" s="15">
        <f t="shared" si="43"/>
        <v>4575.638830158734</v>
      </c>
      <c r="J288" s="15">
        <f t="shared" si="43"/>
        <v>4745.106934979427</v>
      </c>
      <c r="K288" s="15">
        <f t="shared" si="43"/>
        <v>4920.8516362749615</v>
      </c>
      <c r="L288" s="15">
        <f t="shared" si="43"/>
        <v>5103.1054005814422</v>
      </c>
      <c r="M288" s="15">
        <f t="shared" si="43"/>
        <v>5292.1093043066812</v>
      </c>
      <c r="N288" s="15">
        <f t="shared" si="43"/>
        <v>5488.1133526143358</v>
      </c>
      <c r="O288" s="15">
        <f t="shared" si="43"/>
        <v>5691.3768101185706</v>
      </c>
      <c r="P288" s="15">
        <f t="shared" si="43"/>
        <v>5792.4293322930753</v>
      </c>
      <c r="Q288" s="15">
        <f t="shared" si="43"/>
        <v>5896.5741114268058</v>
      </c>
      <c r="R288" s="15">
        <f t="shared" si="43"/>
        <v>6003.9636094572215</v>
      </c>
      <c r="S288" s="15">
        <f t="shared" si="43"/>
        <v>6114.7593006849966</v>
      </c>
      <c r="T288" s="15">
        <f t="shared" si="43"/>
        <v>6229.1322285086444</v>
      </c>
      <c r="U288" s="15">
        <f t="shared" si="43"/>
        <v>6708.2962460862309</v>
      </c>
      <c r="V288" s="15">
        <f t="shared" si="43"/>
        <v>7527.1411361259143</v>
      </c>
      <c r="W288" s="15">
        <f t="shared" si="43"/>
        <v>8299.3362743824728</v>
      </c>
      <c r="X288" s="15">
        <f t="shared" si="43"/>
        <v>9550.845156950194</v>
      </c>
      <c r="Y288" s="15">
        <f t="shared" si="43"/>
        <v>10838.494772426078</v>
      </c>
      <c r="Z288" s="15">
        <f t="shared" si="43"/>
        <v>12971.579019810899</v>
      </c>
      <c r="AA288" s="15">
        <f t="shared" si="43"/>
        <v>14465.470040808692</v>
      </c>
      <c r="AB288" s="15">
        <f t="shared" si="43"/>
        <v>17509.819314580534</v>
      </c>
      <c r="AC288" s="15">
        <f t="shared" si="43"/>
        <v>17499.502</v>
      </c>
      <c r="AD288" s="15">
        <f t="shared" si="43"/>
        <v>17860.887999999999</v>
      </c>
      <c r="AE288" s="15">
        <f t="shared" si="43"/>
        <v>18346.524000000001</v>
      </c>
      <c r="AF288" s="15">
        <f t="shared" si="43"/>
        <v>18927.506000000001</v>
      </c>
      <c r="AG288" s="15">
        <f t="shared" si="43"/>
        <v>19580.553</v>
      </c>
      <c r="AH288" s="15">
        <f t="shared" si="43"/>
        <v>20287.998</v>
      </c>
      <c r="AI288" s="15">
        <f t="shared" si="43"/>
        <v>21038.048000000003</v>
      </c>
      <c r="AJ288" s="15">
        <f t="shared" si="43"/>
        <v>21824.527999999998</v>
      </c>
      <c r="AK288" s="15">
        <f t="shared" si="43"/>
        <v>22646.095000000001</v>
      </c>
      <c r="AL288" s="15">
        <f t="shared" si="43"/>
        <v>23504.959999999999</v>
      </c>
      <c r="AM288" s="15">
        <f t="shared" si="43"/>
        <v>24402.999</v>
      </c>
      <c r="AN288" s="15">
        <f t="shared" si="43"/>
        <v>25337.618000000002</v>
      </c>
      <c r="AO288" s="15">
        <f t="shared" si="43"/>
        <v>26298.134000000002</v>
      </c>
      <c r="AP288" s="15">
        <f t="shared" si="43"/>
        <v>27264.218000000001</v>
      </c>
      <c r="AQ288" s="15">
        <f t="shared" si="43"/>
        <v>28210.302</v>
      </c>
      <c r="AR288" s="15">
        <f t="shared" si="43"/>
        <v>29118.494999999999</v>
      </c>
      <c r="AS288" s="15">
        <f t="shared" si="43"/>
        <v>29978.065999999999</v>
      </c>
      <c r="AT288" s="15">
        <f t="shared" si="43"/>
        <v>30793.847000000002</v>
      </c>
      <c r="AU288" s="15">
        <f t="shared" si="43"/>
        <v>31582.955999999998</v>
      </c>
      <c r="AV288" s="15">
        <f t="shared" si="43"/>
        <v>32371.347000000002</v>
      </c>
      <c r="AW288" s="15">
        <f t="shared" si="43"/>
        <v>33177.493000000002</v>
      </c>
      <c r="AX288" s="15">
        <f t="shared" si="43"/>
        <v>34008.437000000005</v>
      </c>
      <c r="AY288" s="15">
        <f t="shared" si="43"/>
        <v>34857.409</v>
      </c>
      <c r="AZ288" s="15">
        <f t="shared" si="43"/>
        <v>35712.764999999999</v>
      </c>
      <c r="BA288" s="15">
        <f t="shared" si="43"/>
        <v>36556.851999999999</v>
      </c>
      <c r="BB288" s="15">
        <f t="shared" si="43"/>
        <v>37378.001000000004</v>
      </c>
      <c r="BC288" s="15">
        <f t="shared" si="43"/>
        <v>38171.914000000004</v>
      </c>
      <c r="BD288" s="15">
        <f t="shared" si="43"/>
        <v>38946.129000000001</v>
      </c>
      <c r="BE288" s="15">
        <f t="shared" si="43"/>
        <v>39715.025999999998</v>
      </c>
      <c r="BF288" s="15">
        <f t="shared" si="43"/>
        <v>40498.853000000003</v>
      </c>
      <c r="BG288" s="15">
        <f t="shared" si="43"/>
        <v>41312.078000000001</v>
      </c>
      <c r="BH288" s="15">
        <f t="shared" si="43"/>
        <v>42155.027000000002</v>
      </c>
      <c r="BI288" s="15">
        <f t="shared" si="43"/>
        <v>43022.027000000002</v>
      </c>
      <c r="BJ288" s="15">
        <f t="shared" si="43"/>
        <v>43913.527999999998</v>
      </c>
      <c r="BK288" s="15">
        <f t="shared" si="43"/>
        <v>44828.740000000005</v>
      </c>
      <c r="BL288" s="15">
        <f t="shared" si="43"/>
        <v>45763.936000000002</v>
      </c>
      <c r="BM288" s="15">
        <f t="shared" si="43"/>
        <v>46722.297000000006</v>
      </c>
      <c r="BN288" s="15">
        <f t="shared" si="43"/>
        <v>47695.43</v>
      </c>
      <c r="BO288" s="15">
        <f t="shared" si="43"/>
        <v>48653.678</v>
      </c>
      <c r="BP288" s="15">
        <f t="shared" ref="BP288:DE288" si="44">+BP108+BP114+BP206+BP215+BP230</f>
        <v>49558.14</v>
      </c>
      <c r="BQ288" s="15">
        <f t="shared" si="44"/>
        <v>50380.907999999996</v>
      </c>
      <c r="BR288" s="15">
        <f t="shared" si="44"/>
        <v>51113.216</v>
      </c>
      <c r="BS288" s="15">
        <f t="shared" si="44"/>
        <v>51762.643999999993</v>
      </c>
      <c r="BT288" s="15">
        <f t="shared" si="44"/>
        <v>52338.661</v>
      </c>
      <c r="BU288" s="15">
        <f t="shared" si="44"/>
        <v>52857.868000000002</v>
      </c>
      <c r="BV288" s="15">
        <f t="shared" si="44"/>
        <v>53335.126000000004</v>
      </c>
      <c r="BW288" s="15">
        <f t="shared" si="44"/>
        <v>53771.045000000006</v>
      </c>
      <c r="BX288" s="15">
        <f t="shared" si="44"/>
        <v>54169.07</v>
      </c>
      <c r="BY288" s="15">
        <f t="shared" si="44"/>
        <v>54551.080999999998</v>
      </c>
      <c r="BZ288" s="15">
        <f t="shared" si="44"/>
        <v>54944.509999999995</v>
      </c>
      <c r="CA288" s="15">
        <f t="shared" si="44"/>
        <v>55369.733999999997</v>
      </c>
      <c r="CB288" s="15">
        <f t="shared" si="44"/>
        <v>55836.850999999995</v>
      </c>
      <c r="CC288" s="15">
        <f t="shared" si="44"/>
        <v>56344.135999999999</v>
      </c>
      <c r="CD288" s="15">
        <f t="shared" si="44"/>
        <v>56885.123</v>
      </c>
      <c r="CE288" s="15">
        <f t="shared" si="44"/>
        <v>57447.542000000001</v>
      </c>
      <c r="CF288" s="15">
        <f t="shared" si="44"/>
        <v>58022.267999999996</v>
      </c>
      <c r="CG288" s="15">
        <f t="shared" si="44"/>
        <v>58607.478000000003</v>
      </c>
      <c r="CH288" s="15">
        <f t="shared" si="44"/>
        <v>59206.440999999999</v>
      </c>
      <c r="CI288" s="15">
        <f t="shared" si="44"/>
        <v>59820.563000000002</v>
      </c>
      <c r="CJ288" s="15">
        <f t="shared" si="44"/>
        <v>60452.351999999999</v>
      </c>
      <c r="CK288" s="15">
        <f t="shared" si="44"/>
        <v>61102.476999999999</v>
      </c>
      <c r="CL288" s="15">
        <f t="shared" si="44"/>
        <v>61770.334999999999</v>
      </c>
      <c r="CM288" s="15">
        <f t="shared" si="44"/>
        <v>62451.366999999998</v>
      </c>
      <c r="CN288" s="15">
        <f t="shared" si="44"/>
        <v>63137.357000000004</v>
      </c>
      <c r="CO288" s="15">
        <f t="shared" si="44"/>
        <v>63817.724000000002</v>
      </c>
      <c r="CP288" s="15">
        <f t="shared" si="44"/>
        <v>64484.019</v>
      </c>
      <c r="CQ288" s="15">
        <f t="shared" si="44"/>
        <v>65132.759999999995</v>
      </c>
      <c r="CR288" s="15">
        <f t="shared" si="44"/>
        <v>65762.986999999994</v>
      </c>
      <c r="CS288" s="15">
        <f t="shared" si="44"/>
        <v>66371.996000000014</v>
      </c>
      <c r="CT288" s="15">
        <f t="shared" si="44"/>
        <v>66957.712</v>
      </c>
      <c r="CU288" s="15">
        <f t="shared" si="44"/>
        <v>67518.611000000004</v>
      </c>
      <c r="CV288" s="15">
        <f t="shared" si="44"/>
        <v>68052.967999999993</v>
      </c>
      <c r="CW288" s="15">
        <f t="shared" si="44"/>
        <v>68560.147999999986</v>
      </c>
      <c r="CX288" s="15">
        <f t="shared" si="44"/>
        <v>69041.404999999999</v>
      </c>
      <c r="CY288" s="15">
        <f t="shared" si="44"/>
        <v>69499.013999999996</v>
      </c>
      <c r="CZ288" s="15">
        <f t="shared" si="44"/>
        <v>69934.974000000002</v>
      </c>
      <c r="DA288" s="15">
        <f t="shared" si="44"/>
        <v>70349.34599999999</v>
      </c>
      <c r="DB288" s="15">
        <f t="shared" si="44"/>
        <v>70742.451000000001</v>
      </c>
      <c r="DC288" s="15">
        <f t="shared" si="44"/>
        <v>71116.962999999989</v>
      </c>
      <c r="DD288" s="15">
        <f t="shared" si="44"/>
        <v>71476.244000000006</v>
      </c>
      <c r="DE288" s="15">
        <f t="shared" si="44"/>
        <v>71822.804000000004</v>
      </c>
    </row>
    <row r="289" spans="1:109">
      <c r="A289" s="114">
        <v>16</v>
      </c>
      <c r="B289" s="114">
        <v>16</v>
      </c>
      <c r="C289" s="114" t="s">
        <v>42</v>
      </c>
      <c r="D289" s="15">
        <f>+D11+D18+D77+D176</f>
        <v>17497.316928219276</v>
      </c>
      <c r="E289" s="15">
        <f t="shared" ref="E289:BP289" si="45">+E11+E18+E77+E176</f>
        <v>18369.518282533536</v>
      </c>
      <c r="F289" s="15">
        <f t="shared" si="45"/>
        <v>19285.650767990817</v>
      </c>
      <c r="G289" s="15">
        <f t="shared" si="45"/>
        <v>20247.944605823413</v>
      </c>
      <c r="H289" s="15">
        <f t="shared" si="45"/>
        <v>21258.743904609837</v>
      </c>
      <c r="I289" s="15">
        <f t="shared" si="45"/>
        <v>22320.512501239893</v>
      </c>
      <c r="J289" s="15">
        <f t="shared" si="45"/>
        <v>23435.840102396789</v>
      </c>
      <c r="K289" s="15">
        <f t="shared" si="45"/>
        <v>24607.44874205294</v>
      </c>
      <c r="L289" s="15">
        <f t="shared" si="45"/>
        <v>25838.199571277739</v>
      </c>
      <c r="M289" s="15">
        <f t="shared" si="45"/>
        <v>27131.09999749624</v>
      </c>
      <c r="N289" s="15">
        <f t="shared" si="45"/>
        <v>28489.311191224173</v>
      </c>
      <c r="O289" s="15">
        <f t="shared" si="45"/>
        <v>29916.155979235049</v>
      </c>
      <c r="P289" s="15">
        <f t="shared" si="45"/>
        <v>31730.708300921448</v>
      </c>
      <c r="Q289" s="15">
        <f t="shared" si="45"/>
        <v>33724.874815815318</v>
      </c>
      <c r="R289" s="15">
        <f t="shared" si="45"/>
        <v>39321.280246373433</v>
      </c>
      <c r="S289" s="15">
        <f t="shared" si="45"/>
        <v>42362.223216772494</v>
      </c>
      <c r="T289" s="15">
        <f t="shared" si="45"/>
        <v>48154.700956920882</v>
      </c>
      <c r="U289" s="15">
        <f t="shared" si="45"/>
        <v>52198.969307443513</v>
      </c>
      <c r="V289" s="15">
        <f t="shared" si="45"/>
        <v>59793.397166228708</v>
      </c>
      <c r="W289" s="15">
        <f t="shared" si="45"/>
        <v>68411.848889027548</v>
      </c>
      <c r="X289" s="15">
        <f t="shared" si="45"/>
        <v>76626.748990224034</v>
      </c>
      <c r="Y289" s="15">
        <f t="shared" si="45"/>
        <v>94502.500655725933</v>
      </c>
      <c r="Z289" s="15">
        <f t="shared" si="45"/>
        <v>87561.827240295184</v>
      </c>
      <c r="AA289" s="15">
        <f t="shared" si="45"/>
        <v>97207.45857253678</v>
      </c>
      <c r="AB289" s="15">
        <f t="shared" si="45"/>
        <v>120249.0740251372</v>
      </c>
      <c r="AC289" s="15">
        <f t="shared" si="45"/>
        <v>110478.96699999999</v>
      </c>
      <c r="AD289" s="15">
        <f t="shared" si="45"/>
        <v>112180.82699999999</v>
      </c>
      <c r="AE289" s="15">
        <f t="shared" si="45"/>
        <v>114061.33500000001</v>
      </c>
      <c r="AF289" s="15">
        <f t="shared" si="45"/>
        <v>116049.23699999999</v>
      </c>
      <c r="AG289" s="15">
        <f t="shared" si="45"/>
        <v>118086.93699999999</v>
      </c>
      <c r="AH289" s="15">
        <f t="shared" si="45"/>
        <v>120130.508</v>
      </c>
      <c r="AI289" s="15">
        <f t="shared" si="45"/>
        <v>122150.24900000001</v>
      </c>
      <c r="AJ289" s="15">
        <f t="shared" si="45"/>
        <v>124130.13200000001</v>
      </c>
      <c r="AK289" s="15">
        <f t="shared" si="45"/>
        <v>126066.084</v>
      </c>
      <c r="AL289" s="15">
        <f t="shared" si="45"/>
        <v>127963.17200000001</v>
      </c>
      <c r="AM289" s="15">
        <f t="shared" si="45"/>
        <v>129827.086</v>
      </c>
      <c r="AN289" s="15">
        <f t="shared" si="45"/>
        <v>131655.08800000002</v>
      </c>
      <c r="AO289" s="15">
        <f t="shared" si="45"/>
        <v>133428.06899999999</v>
      </c>
      <c r="AP289" s="15">
        <f t="shared" si="45"/>
        <v>135107.14799999999</v>
      </c>
      <c r="AQ289" s="15">
        <f t="shared" si="45"/>
        <v>136643.31099999999</v>
      </c>
      <c r="AR289" s="15">
        <f t="shared" si="45"/>
        <v>138005.74100000001</v>
      </c>
      <c r="AS289" s="15">
        <f t="shared" si="45"/>
        <v>139177.16099999999</v>
      </c>
      <c r="AT289" s="15">
        <f t="shared" si="45"/>
        <v>140178.48700000002</v>
      </c>
      <c r="AU289" s="15">
        <f t="shared" si="45"/>
        <v>141065.26300000001</v>
      </c>
      <c r="AV289" s="15">
        <f t="shared" si="45"/>
        <v>141915.94699999999</v>
      </c>
      <c r="AW289" s="15">
        <f t="shared" si="45"/>
        <v>142789.70800000001</v>
      </c>
      <c r="AX289" s="15">
        <f t="shared" si="45"/>
        <v>143706.247</v>
      </c>
      <c r="AY289" s="15">
        <f t="shared" si="45"/>
        <v>144657.27599999998</v>
      </c>
      <c r="AZ289" s="15">
        <f t="shared" si="45"/>
        <v>145639.93800000002</v>
      </c>
      <c r="BA289" s="15">
        <f t="shared" si="45"/>
        <v>146642.12399999998</v>
      </c>
      <c r="BB289" s="15">
        <f t="shared" si="45"/>
        <v>147655.15100000001</v>
      </c>
      <c r="BC289" s="15">
        <f t="shared" si="45"/>
        <v>148683.87400000001</v>
      </c>
      <c r="BD289" s="15">
        <f t="shared" si="45"/>
        <v>149736.019</v>
      </c>
      <c r="BE289" s="15">
        <f t="shared" si="45"/>
        <v>150807.93400000001</v>
      </c>
      <c r="BF289" s="15">
        <f t="shared" si="45"/>
        <v>151893.804</v>
      </c>
      <c r="BG289" s="15">
        <f t="shared" si="45"/>
        <v>152989.39299999998</v>
      </c>
      <c r="BH289" s="15">
        <f t="shared" si="45"/>
        <v>154075.93700000001</v>
      </c>
      <c r="BI289" s="15">
        <f t="shared" si="45"/>
        <v>155150.91400000002</v>
      </c>
      <c r="BJ289" s="15">
        <f t="shared" si="45"/>
        <v>156243.65400000001</v>
      </c>
      <c r="BK289" s="15">
        <f t="shared" si="45"/>
        <v>157395.424</v>
      </c>
      <c r="BL289" s="15">
        <f t="shared" si="45"/>
        <v>158625.20599999998</v>
      </c>
      <c r="BM289" s="15">
        <f t="shared" si="45"/>
        <v>159956.94099999999</v>
      </c>
      <c r="BN289" s="15">
        <f t="shared" si="45"/>
        <v>161351.30599999998</v>
      </c>
      <c r="BO289" s="15">
        <f t="shared" si="45"/>
        <v>162687.60300000003</v>
      </c>
      <c r="BP289" s="15">
        <f t="shared" si="45"/>
        <v>163803.53</v>
      </c>
      <c r="BQ289" s="15">
        <f t="shared" ref="BQ289:DE289" si="46">+BQ11+BQ18+BQ77+BQ176</f>
        <v>164586.21799999999</v>
      </c>
      <c r="BR289" s="15">
        <f t="shared" si="46"/>
        <v>164985.27799999999</v>
      </c>
      <c r="BS289" s="15">
        <f t="shared" si="46"/>
        <v>165042.201</v>
      </c>
      <c r="BT289" s="15">
        <f t="shared" si="46"/>
        <v>164849.878</v>
      </c>
      <c r="BU289" s="15">
        <f t="shared" si="46"/>
        <v>164548.141</v>
      </c>
      <c r="BV289" s="15">
        <f t="shared" si="46"/>
        <v>164240.04200000002</v>
      </c>
      <c r="BW289" s="15">
        <f t="shared" si="46"/>
        <v>163958.47699999998</v>
      </c>
      <c r="BX289" s="15">
        <f t="shared" si="46"/>
        <v>163677.125</v>
      </c>
      <c r="BY289" s="15">
        <f t="shared" si="46"/>
        <v>163369.85599999997</v>
      </c>
      <c r="BZ289" s="15">
        <f t="shared" si="46"/>
        <v>162989.486</v>
      </c>
      <c r="CA289" s="15">
        <f t="shared" si="46"/>
        <v>162505.23899999997</v>
      </c>
      <c r="CB289" s="15">
        <f t="shared" si="46"/>
        <v>161913.97</v>
      </c>
      <c r="CC289" s="15">
        <f t="shared" si="46"/>
        <v>161241.859</v>
      </c>
      <c r="CD289" s="15">
        <f t="shared" si="46"/>
        <v>160521.67499999999</v>
      </c>
      <c r="CE289" s="15">
        <f t="shared" si="46"/>
        <v>159797.90199999997</v>
      </c>
      <c r="CF289" s="15">
        <f t="shared" si="46"/>
        <v>159103.08899999998</v>
      </c>
      <c r="CG289" s="15">
        <f t="shared" si="46"/>
        <v>158449.75399999999</v>
      </c>
      <c r="CH289" s="15">
        <f t="shared" si="46"/>
        <v>157831.163</v>
      </c>
      <c r="CI289" s="15">
        <f t="shared" si="46"/>
        <v>157236.75099999999</v>
      </c>
      <c r="CJ289" s="15">
        <f t="shared" si="46"/>
        <v>156647.66499999998</v>
      </c>
      <c r="CK289" s="15">
        <f t="shared" si="46"/>
        <v>156049.71300000002</v>
      </c>
      <c r="CL289" s="15">
        <f t="shared" si="46"/>
        <v>155441.658</v>
      </c>
      <c r="CM289" s="15">
        <f t="shared" si="46"/>
        <v>154827.95699999999</v>
      </c>
      <c r="CN289" s="15">
        <f t="shared" si="46"/>
        <v>154206.33300000001</v>
      </c>
      <c r="CO289" s="15">
        <f t="shared" si="46"/>
        <v>153574.76500000001</v>
      </c>
      <c r="CP289" s="15">
        <f t="shared" si="46"/>
        <v>152931.48700000002</v>
      </c>
      <c r="CQ289" s="15">
        <f t="shared" si="46"/>
        <v>152275.448</v>
      </c>
      <c r="CR289" s="15">
        <f t="shared" si="46"/>
        <v>151605.49899999998</v>
      </c>
      <c r="CS289" s="15">
        <f t="shared" si="46"/>
        <v>150919.94</v>
      </c>
      <c r="CT289" s="15">
        <f t="shared" si="46"/>
        <v>150217.033</v>
      </c>
      <c r="CU289" s="15">
        <f t="shared" si="46"/>
        <v>149495.856</v>
      </c>
      <c r="CV289" s="15">
        <f t="shared" si="46"/>
        <v>148756.20499999999</v>
      </c>
      <c r="CW289" s="15">
        <f t="shared" si="46"/>
        <v>147999.23799999998</v>
      </c>
      <c r="CX289" s="15">
        <f t="shared" si="46"/>
        <v>147227.323</v>
      </c>
      <c r="CY289" s="15">
        <f t="shared" si="46"/>
        <v>146443.74599999998</v>
      </c>
      <c r="CZ289" s="15">
        <f t="shared" si="46"/>
        <v>145651.549</v>
      </c>
      <c r="DA289" s="15">
        <f t="shared" si="46"/>
        <v>144851.85800000001</v>
      </c>
      <c r="DB289" s="15">
        <f t="shared" si="46"/>
        <v>144046.196</v>
      </c>
      <c r="DC289" s="15">
        <f t="shared" si="46"/>
        <v>143238.587</v>
      </c>
      <c r="DD289" s="15">
        <f t="shared" si="46"/>
        <v>142433.80600000001</v>
      </c>
      <c r="DE289" s="15">
        <f t="shared" si="46"/>
        <v>141635.622</v>
      </c>
    </row>
    <row r="290" spans="1:109">
      <c r="A290" s="114">
        <v>17</v>
      </c>
      <c r="B290" s="114">
        <v>17</v>
      </c>
      <c r="C290" s="114" t="s">
        <v>496</v>
      </c>
      <c r="D290" s="15">
        <f>+D16+D79+D100+D101+D109+D113+D116+D141+D173+D186+D205+D212+D234+D103</f>
        <v>11356.995727256242</v>
      </c>
      <c r="E290" s="15">
        <f t="shared" ref="E290:BP290" si="47">+E16+E79+E100+E101+E109+E113+E116+E141+E173+E186+E205+E212+E234+E103</f>
        <v>11753.074564443308</v>
      </c>
      <c r="F290" s="15">
        <f t="shared" si="47"/>
        <v>12055.508610953733</v>
      </c>
      <c r="G290" s="15">
        <f t="shared" si="47"/>
        <v>12368.361914906403</v>
      </c>
      <c r="H290" s="15">
        <f t="shared" si="47"/>
        <v>12692.185364295496</v>
      </c>
      <c r="I290" s="15">
        <f t="shared" si="47"/>
        <v>13027.571832868272</v>
      </c>
      <c r="J290" s="15">
        <f t="shared" si="47"/>
        <v>13375.160122386114</v>
      </c>
      <c r="K290" s="15">
        <f t="shared" si="47"/>
        <v>13735.639312095316</v>
      </c>
      <c r="L290" s="15">
        <f t="shared" si="47"/>
        <v>14109.753559237261</v>
      </c>
      <c r="M290" s="15">
        <f t="shared" si="47"/>
        <v>14498.307399229925</v>
      </c>
      <c r="N290" s="15">
        <f t="shared" si="47"/>
        <v>14902.171599485286</v>
      </c>
      <c r="O290" s="15">
        <f t="shared" si="47"/>
        <v>15305.022813407042</v>
      </c>
      <c r="P290" s="15">
        <f t="shared" si="47"/>
        <v>15742.097494139676</v>
      </c>
      <c r="Q290" s="15">
        <f t="shared" si="47"/>
        <v>16458.032955508901</v>
      </c>
      <c r="R290" s="15">
        <f t="shared" si="47"/>
        <v>17133.195922314804</v>
      </c>
      <c r="S290" s="15">
        <f t="shared" si="47"/>
        <v>17821.120010774423</v>
      </c>
      <c r="T290" s="15">
        <f t="shared" si="47"/>
        <v>18549.924617469755</v>
      </c>
      <c r="U290" s="15">
        <f t="shared" si="47"/>
        <v>19335.419990079583</v>
      </c>
      <c r="V290" s="15">
        <f t="shared" si="47"/>
        <v>21408.215268447068</v>
      </c>
      <c r="W290" s="15">
        <f t="shared" si="47"/>
        <v>23387.369004998745</v>
      </c>
      <c r="X290" s="15">
        <f t="shared" si="47"/>
        <v>24923.801025582539</v>
      </c>
      <c r="Y290" s="15">
        <f t="shared" si="47"/>
        <v>26448.362551720325</v>
      </c>
      <c r="Z290" s="15">
        <f t="shared" si="47"/>
        <v>28304.720866994256</v>
      </c>
      <c r="AA290" s="15">
        <f t="shared" si="47"/>
        <v>30259.997354857824</v>
      </c>
      <c r="AB290" s="15">
        <f t="shared" si="47"/>
        <v>34641.505012537709</v>
      </c>
      <c r="AC290" s="15">
        <f t="shared" si="47"/>
        <v>38262.673000000003</v>
      </c>
      <c r="AD290" s="15">
        <f t="shared" si="47"/>
        <v>39277.054000000004</v>
      </c>
      <c r="AE290" s="15">
        <f t="shared" si="47"/>
        <v>40333.125</v>
      </c>
      <c r="AF290" s="15">
        <f t="shared" si="47"/>
        <v>41423.953999999998</v>
      </c>
      <c r="AG290" s="15">
        <f t="shared" si="47"/>
        <v>42545.661999999997</v>
      </c>
      <c r="AH290" s="15">
        <f t="shared" si="47"/>
        <v>43697.453999999998</v>
      </c>
      <c r="AI290" s="15">
        <f t="shared" si="47"/>
        <v>44881.778000000013</v>
      </c>
      <c r="AJ290" s="15">
        <f t="shared" si="47"/>
        <v>46104.161000000007</v>
      </c>
      <c r="AK290" s="15">
        <f t="shared" si="47"/>
        <v>47372.699000000008</v>
      </c>
      <c r="AL290" s="15">
        <f t="shared" si="47"/>
        <v>48697.249000000011</v>
      </c>
      <c r="AM290" s="15">
        <f t="shared" si="47"/>
        <v>50086.928999999996</v>
      </c>
      <c r="AN290" s="15">
        <f t="shared" si="47"/>
        <v>51547.466</v>
      </c>
      <c r="AO290" s="15">
        <f t="shared" si="47"/>
        <v>53078.879999999997</v>
      </c>
      <c r="AP290" s="15">
        <f t="shared" si="47"/>
        <v>54674.487999999998</v>
      </c>
      <c r="AQ290" s="15">
        <f t="shared" si="47"/>
        <v>56323.721000000012</v>
      </c>
      <c r="AR290" s="15">
        <f t="shared" si="47"/>
        <v>58020.411000000007</v>
      </c>
      <c r="AS290" s="15">
        <f t="shared" si="47"/>
        <v>59766.105000000003</v>
      </c>
      <c r="AT290" s="15">
        <f t="shared" si="47"/>
        <v>61568.969000000012</v>
      </c>
      <c r="AU290" s="15">
        <f t="shared" si="47"/>
        <v>63437.886999999995</v>
      </c>
      <c r="AV290" s="15">
        <f t="shared" si="47"/>
        <v>65384.585999999996</v>
      </c>
      <c r="AW290" s="15">
        <f t="shared" si="47"/>
        <v>67419.941999999995</v>
      </c>
      <c r="AX290" s="15">
        <f t="shared" si="47"/>
        <v>69552.673999999999</v>
      </c>
      <c r="AY290" s="15">
        <f t="shared" si="47"/>
        <v>71789.53</v>
      </c>
      <c r="AZ290" s="15">
        <f t="shared" si="47"/>
        <v>74137.755000000005</v>
      </c>
      <c r="BA290" s="15">
        <f t="shared" si="47"/>
        <v>76604.313000000009</v>
      </c>
      <c r="BB290" s="15">
        <f t="shared" si="47"/>
        <v>79197.883999999991</v>
      </c>
      <c r="BC290" s="15">
        <f t="shared" si="47"/>
        <v>81909.314999999988</v>
      </c>
      <c r="BD290" s="15">
        <f t="shared" si="47"/>
        <v>84747.444999999992</v>
      </c>
      <c r="BE290" s="15">
        <f t="shared" si="47"/>
        <v>87758.77</v>
      </c>
      <c r="BF290" s="15">
        <f t="shared" si="47"/>
        <v>91003.877999999997</v>
      </c>
      <c r="BG290" s="15">
        <f t="shared" si="47"/>
        <v>94519.017999999982</v>
      </c>
      <c r="BH290" s="15">
        <f t="shared" si="47"/>
        <v>98320.891999999993</v>
      </c>
      <c r="BI290" s="15">
        <f t="shared" si="47"/>
        <v>102375.91299999999</v>
      </c>
      <c r="BJ290" s="15">
        <f t="shared" si="47"/>
        <v>106606.62499999997</v>
      </c>
      <c r="BK290" s="15">
        <f t="shared" si="47"/>
        <v>110905.77099999999</v>
      </c>
      <c r="BL290" s="15">
        <f t="shared" si="47"/>
        <v>115190.76699999999</v>
      </c>
      <c r="BM290" s="15">
        <f t="shared" si="47"/>
        <v>119434.022</v>
      </c>
      <c r="BN290" s="15">
        <f t="shared" si="47"/>
        <v>123640.47899999999</v>
      </c>
      <c r="BO290" s="15">
        <f t="shared" si="47"/>
        <v>127800.05000000003</v>
      </c>
      <c r="BP290" s="15">
        <f t="shared" si="47"/>
        <v>131911.64199999999</v>
      </c>
      <c r="BQ290" s="15">
        <f t="shared" ref="BQ290:DE290" si="48">+BQ16+BQ79+BQ100+BQ101+BQ109+BQ113+BQ116+BQ141+BQ173+BQ186+BQ205+BQ212+BQ234+BQ103</f>
        <v>135974.78400000004</v>
      </c>
      <c r="BR290" s="15">
        <f t="shared" si="48"/>
        <v>139978.86299999998</v>
      </c>
      <c r="BS290" s="15">
        <f t="shared" si="48"/>
        <v>143917.41899999999</v>
      </c>
      <c r="BT290" s="15">
        <f t="shared" si="48"/>
        <v>147801.77100000001</v>
      </c>
      <c r="BU290" s="15">
        <f t="shared" si="48"/>
        <v>151650.12200000003</v>
      </c>
      <c r="BV290" s="15">
        <f t="shared" si="48"/>
        <v>155477.53400000001</v>
      </c>
      <c r="BW290" s="15">
        <f t="shared" si="48"/>
        <v>159289.29300000001</v>
      </c>
      <c r="BX290" s="15">
        <f t="shared" si="48"/>
        <v>163086.96299999999</v>
      </c>
      <c r="BY290" s="15">
        <f t="shared" si="48"/>
        <v>166878.23500000002</v>
      </c>
      <c r="BZ290" s="15">
        <f t="shared" si="48"/>
        <v>170671.24899999998</v>
      </c>
      <c r="CA290" s="15">
        <f t="shared" si="48"/>
        <v>174474.08300000001</v>
      </c>
      <c r="CB290" s="15">
        <f t="shared" si="48"/>
        <v>178291.71999999994</v>
      </c>
      <c r="CC290" s="15">
        <f t="shared" si="48"/>
        <v>182131.18799999999</v>
      </c>
      <c r="CD290" s="15">
        <f t="shared" si="48"/>
        <v>186004.93</v>
      </c>
      <c r="CE290" s="15">
        <f t="shared" si="48"/>
        <v>189927.20199999999</v>
      </c>
      <c r="CF290" s="15">
        <f t="shared" si="48"/>
        <v>193909.03900000005</v>
      </c>
      <c r="CG290" s="15">
        <f t="shared" si="48"/>
        <v>197952.26400000002</v>
      </c>
      <c r="CH290" s="15">
        <f t="shared" si="48"/>
        <v>202057.12100000001</v>
      </c>
      <c r="CI290" s="15">
        <f t="shared" si="48"/>
        <v>206229.94300000003</v>
      </c>
      <c r="CJ290" s="15">
        <f t="shared" si="48"/>
        <v>210477.22799999997</v>
      </c>
      <c r="CK290" s="15">
        <f t="shared" si="48"/>
        <v>214800.68300000002</v>
      </c>
      <c r="CL290" s="15">
        <f t="shared" si="48"/>
        <v>219202.00400000004</v>
      </c>
      <c r="CM290" s="15">
        <f t="shared" si="48"/>
        <v>223671.52899999998</v>
      </c>
      <c r="CN290" s="15">
        <f t="shared" si="48"/>
        <v>228184.81099999999</v>
      </c>
      <c r="CO290" s="15">
        <f t="shared" si="48"/>
        <v>232709.30899999995</v>
      </c>
      <c r="CP290" s="15">
        <f t="shared" si="48"/>
        <v>237219.05200000003</v>
      </c>
      <c r="CQ290" s="15">
        <f t="shared" si="48"/>
        <v>241703.79599999997</v>
      </c>
      <c r="CR290" s="15">
        <f t="shared" si="48"/>
        <v>246161.24099999995</v>
      </c>
      <c r="CS290" s="15">
        <f t="shared" si="48"/>
        <v>250583.22199999995</v>
      </c>
      <c r="CT290" s="15">
        <f t="shared" si="48"/>
        <v>254963.33799999999</v>
      </c>
      <c r="CU290" s="15">
        <f t="shared" si="48"/>
        <v>259296.45299999998</v>
      </c>
      <c r="CV290" s="15">
        <f t="shared" si="48"/>
        <v>263576.74</v>
      </c>
      <c r="CW290" s="15">
        <f t="shared" si="48"/>
        <v>267800.90499999997</v>
      </c>
      <c r="CX290" s="15">
        <f t="shared" si="48"/>
        <v>271970.435</v>
      </c>
      <c r="CY290" s="15">
        <f t="shared" si="48"/>
        <v>276089.29399999999</v>
      </c>
      <c r="CZ290" s="15">
        <f t="shared" si="48"/>
        <v>280160.83700000006</v>
      </c>
      <c r="DA290" s="15">
        <f t="shared" si="48"/>
        <v>284184.10099999997</v>
      </c>
      <c r="DB290" s="15">
        <f t="shared" si="48"/>
        <v>288158.57799999998</v>
      </c>
      <c r="DC290" s="15">
        <f t="shared" si="48"/>
        <v>292088.99300000002</v>
      </c>
      <c r="DD290" s="15">
        <f t="shared" si="48"/>
        <v>295981.58500000002</v>
      </c>
      <c r="DE290" s="15">
        <f t="shared" si="48"/>
        <v>299840.95300000004</v>
      </c>
    </row>
    <row r="291" spans="1:109">
      <c r="A291" s="114">
        <v>18</v>
      </c>
      <c r="B291" s="114">
        <v>18</v>
      </c>
      <c r="C291" s="114" t="s">
        <v>43</v>
      </c>
      <c r="D291" s="15">
        <f>+D4+D17+D41+D98+D144+D161+D22+D128</f>
        <v>192495.43518424631</v>
      </c>
      <c r="E291" s="15">
        <f t="shared" ref="E291:BP291" si="49">+E4+E17+E41+E98+E144+E161+E22+E128</f>
        <v>195403.98277223698</v>
      </c>
      <c r="F291" s="15">
        <f t="shared" si="49"/>
        <v>199387.27139615273</v>
      </c>
      <c r="G291" s="15">
        <f t="shared" si="49"/>
        <v>203452.79757082378</v>
      </c>
      <c r="H291" s="15">
        <f t="shared" si="49"/>
        <v>207602.30005463236</v>
      </c>
      <c r="I291" s="15">
        <f t="shared" si="49"/>
        <v>211837.55599858283</v>
      </c>
      <c r="J291" s="15">
        <f t="shared" si="49"/>
        <v>216160.38185819171</v>
      </c>
      <c r="K291" s="15">
        <f t="shared" si="49"/>
        <v>220572.63432947078</v>
      </c>
      <c r="L291" s="15">
        <f t="shared" si="49"/>
        <v>225076.21130972321</v>
      </c>
      <c r="M291" s="15">
        <f t="shared" si="49"/>
        <v>229673.05288390318</v>
      </c>
      <c r="N291" s="15">
        <f t="shared" si="49"/>
        <v>234365.14233730882</v>
      </c>
      <c r="O291" s="15">
        <f t="shared" si="49"/>
        <v>239154.50719540715</v>
      </c>
      <c r="P291" s="15">
        <f t="shared" si="49"/>
        <v>245834.75261536174</v>
      </c>
      <c r="Q291" s="15">
        <f t="shared" si="49"/>
        <v>254604.43201499476</v>
      </c>
      <c r="R291" s="15">
        <f t="shared" si="49"/>
        <v>268235.01585787255</v>
      </c>
      <c r="S291" s="15">
        <f t="shared" si="49"/>
        <v>282692.73334484635</v>
      </c>
      <c r="T291" s="15">
        <f t="shared" si="49"/>
        <v>295137.50300778152</v>
      </c>
      <c r="U291" s="15">
        <f t="shared" si="49"/>
        <v>306158.94553080952</v>
      </c>
      <c r="V291" s="15">
        <f t="shared" si="49"/>
        <v>312647.86009229161</v>
      </c>
      <c r="W291" s="15">
        <f t="shared" si="49"/>
        <v>338907.45861898159</v>
      </c>
      <c r="X291" s="15">
        <f t="shared" si="49"/>
        <v>347794.77988502127</v>
      </c>
      <c r="Y291" s="15">
        <f t="shared" si="49"/>
        <v>331696.6221326862</v>
      </c>
      <c r="Z291" s="15">
        <f t="shared" si="49"/>
        <v>337695.60855598695</v>
      </c>
      <c r="AA291" s="15">
        <f t="shared" si="49"/>
        <v>371214.57647461008</v>
      </c>
      <c r="AB291" s="15">
        <f t="shared" si="49"/>
        <v>420164.00882608345</v>
      </c>
      <c r="AC291" s="15">
        <f t="shared" si="49"/>
        <v>461679.62900000002</v>
      </c>
      <c r="AD291" s="15">
        <f t="shared" si="49"/>
        <v>470267.99099999998</v>
      </c>
      <c r="AE291" s="15">
        <f t="shared" si="49"/>
        <v>479420.83899999998</v>
      </c>
      <c r="AF291" s="15">
        <f t="shared" si="49"/>
        <v>489140.61999999994</v>
      </c>
      <c r="AG291" s="15">
        <f t="shared" si="49"/>
        <v>499418.32</v>
      </c>
      <c r="AH291" s="15">
        <f t="shared" si="49"/>
        <v>510233.45799999993</v>
      </c>
      <c r="AI291" s="15">
        <f t="shared" si="49"/>
        <v>521553.25699999993</v>
      </c>
      <c r="AJ291" s="15">
        <f t="shared" si="49"/>
        <v>533333.473</v>
      </c>
      <c r="AK291" s="15">
        <f t="shared" si="49"/>
        <v>545520.87500000012</v>
      </c>
      <c r="AL291" s="15">
        <f t="shared" si="49"/>
        <v>558057.375</v>
      </c>
      <c r="AM291" s="15">
        <f t="shared" si="49"/>
        <v>570892.42799999996</v>
      </c>
      <c r="AN291" s="15">
        <f t="shared" si="49"/>
        <v>583996.25199999998</v>
      </c>
      <c r="AO291" s="15">
        <f t="shared" si="49"/>
        <v>597371.39300000004</v>
      </c>
      <c r="AP291" s="15">
        <f t="shared" si="49"/>
        <v>611057.69600000011</v>
      </c>
      <c r="AQ291" s="15">
        <f t="shared" si="49"/>
        <v>625118.24400000006</v>
      </c>
      <c r="AR291" s="15">
        <f t="shared" si="49"/>
        <v>639598.04099999997</v>
      </c>
      <c r="AS291" s="15">
        <f t="shared" si="49"/>
        <v>654495.18099999998</v>
      </c>
      <c r="AT291" s="15">
        <f t="shared" si="49"/>
        <v>669788.23699999996</v>
      </c>
      <c r="AU291" s="15">
        <f t="shared" si="49"/>
        <v>685478.38600000006</v>
      </c>
      <c r="AV291" s="15">
        <f t="shared" si="49"/>
        <v>701564.28700000013</v>
      </c>
      <c r="AW291" s="15">
        <f t="shared" si="49"/>
        <v>718037.64900000009</v>
      </c>
      <c r="AX291" s="15">
        <f t="shared" si="49"/>
        <v>734923.97199999995</v>
      </c>
      <c r="AY291" s="15">
        <f t="shared" si="49"/>
        <v>752207.56499999994</v>
      </c>
      <c r="AZ291" s="15">
        <f t="shared" si="49"/>
        <v>769790.63100000005</v>
      </c>
      <c r="BA291" s="15">
        <f t="shared" si="49"/>
        <v>787542.49400000006</v>
      </c>
      <c r="BB291" s="15">
        <f t="shared" si="49"/>
        <v>805380.28</v>
      </c>
      <c r="BC291" s="15">
        <f t="shared" si="49"/>
        <v>823256.74600000004</v>
      </c>
      <c r="BD291" s="15">
        <f t="shared" si="49"/>
        <v>841228.52600000007</v>
      </c>
      <c r="BE291" s="15">
        <f t="shared" si="49"/>
        <v>859444.83799999987</v>
      </c>
      <c r="BF291" s="15">
        <f t="shared" si="49"/>
        <v>878115.44900000014</v>
      </c>
      <c r="BG291" s="15">
        <f t="shared" si="49"/>
        <v>897392.52400000009</v>
      </c>
      <c r="BH291" s="15">
        <f t="shared" si="49"/>
        <v>917320.27500000002</v>
      </c>
      <c r="BI291" s="15">
        <f t="shared" si="49"/>
        <v>937856.20899999992</v>
      </c>
      <c r="BJ291" s="15">
        <f t="shared" si="49"/>
        <v>958958.30900000012</v>
      </c>
      <c r="BK291" s="15">
        <f t="shared" si="49"/>
        <v>980551.20299999986</v>
      </c>
      <c r="BL291" s="15">
        <f t="shared" si="49"/>
        <v>1002572.998</v>
      </c>
      <c r="BM291" s="15">
        <f t="shared" si="49"/>
        <v>1024998.2439999999</v>
      </c>
      <c r="BN291" s="15">
        <f t="shared" si="49"/>
        <v>1047824.1290000001</v>
      </c>
      <c r="BO291" s="15">
        <f t="shared" si="49"/>
        <v>1071032.7219999998</v>
      </c>
      <c r="BP291" s="15">
        <f t="shared" si="49"/>
        <v>1094608.0259999998</v>
      </c>
      <c r="BQ291" s="15">
        <f t="shared" ref="BQ291:DE291" si="50">+BQ4+BQ17+BQ41+BQ98+BQ144+BQ161+BQ22+BQ128</f>
        <v>1118523.0789999999</v>
      </c>
      <c r="BR291" s="15">
        <f t="shared" si="50"/>
        <v>1142764.7989999999</v>
      </c>
      <c r="BS291" s="15">
        <f t="shared" si="50"/>
        <v>1167282.3829999999</v>
      </c>
      <c r="BT291" s="15">
        <f t="shared" si="50"/>
        <v>1191965.3689999999</v>
      </c>
      <c r="BU291" s="15">
        <f t="shared" si="50"/>
        <v>1216675.898</v>
      </c>
      <c r="BV291" s="15">
        <f t="shared" si="50"/>
        <v>1241309.9500000002</v>
      </c>
      <c r="BW291" s="15">
        <f t="shared" si="50"/>
        <v>1265815.9340000004</v>
      </c>
      <c r="BX291" s="15">
        <f t="shared" si="50"/>
        <v>1290197.0609999998</v>
      </c>
      <c r="BY291" s="15">
        <f t="shared" si="50"/>
        <v>1314473.9639999999</v>
      </c>
      <c r="BZ291" s="15">
        <f t="shared" si="50"/>
        <v>1338693.2959999999</v>
      </c>
      <c r="CA291" s="15">
        <f t="shared" si="50"/>
        <v>1362889.5100000002</v>
      </c>
      <c r="CB291" s="15">
        <f t="shared" si="50"/>
        <v>1387054.057</v>
      </c>
      <c r="CC291" s="15">
        <f t="shared" si="50"/>
        <v>1411168.0329999998</v>
      </c>
      <c r="CD291" s="15">
        <f t="shared" si="50"/>
        <v>1435245.4169999999</v>
      </c>
      <c r="CE291" s="15">
        <f t="shared" si="50"/>
        <v>1459304.9429999997</v>
      </c>
      <c r="CF291" s="15">
        <f t="shared" si="50"/>
        <v>1483358.4360000002</v>
      </c>
      <c r="CG291" s="15">
        <f t="shared" si="50"/>
        <v>1507403.71</v>
      </c>
      <c r="CH291" s="15">
        <f t="shared" si="50"/>
        <v>1531430.426</v>
      </c>
      <c r="CI291" s="15">
        <f t="shared" si="50"/>
        <v>1555430.899</v>
      </c>
      <c r="CJ291" s="15">
        <f t="shared" si="50"/>
        <v>1579394.2420000001</v>
      </c>
      <c r="CK291" s="15">
        <f t="shared" si="50"/>
        <v>1603307.1110000003</v>
      </c>
      <c r="CL291" s="15">
        <f t="shared" si="50"/>
        <v>1627156.007</v>
      </c>
      <c r="CM291" s="15">
        <f t="shared" si="50"/>
        <v>1650923.5669999998</v>
      </c>
      <c r="CN291" s="15">
        <f t="shared" si="50"/>
        <v>1674585.9499999997</v>
      </c>
      <c r="CO291" s="15">
        <f t="shared" si="50"/>
        <v>1698115.4269999999</v>
      </c>
      <c r="CP291" s="15">
        <f t="shared" si="50"/>
        <v>1721483.8199999998</v>
      </c>
      <c r="CQ291" s="15">
        <f t="shared" si="50"/>
        <v>1744672.0500000003</v>
      </c>
      <c r="CR291" s="15">
        <f t="shared" si="50"/>
        <v>1767655.1780000001</v>
      </c>
      <c r="CS291" s="15">
        <f t="shared" si="50"/>
        <v>1790391.4999999998</v>
      </c>
      <c r="CT291" s="15">
        <f t="shared" si="50"/>
        <v>1812833.075</v>
      </c>
      <c r="CU291" s="15">
        <f t="shared" si="50"/>
        <v>1834939.3160000003</v>
      </c>
      <c r="CV291" s="15">
        <f t="shared" si="50"/>
        <v>1856690.0040000002</v>
      </c>
      <c r="CW291" s="15">
        <f t="shared" si="50"/>
        <v>1878069.9640000002</v>
      </c>
      <c r="CX291" s="15">
        <f t="shared" si="50"/>
        <v>1899051.5210000002</v>
      </c>
      <c r="CY291" s="15">
        <f t="shared" si="50"/>
        <v>1919606.987</v>
      </c>
      <c r="CZ291" s="15">
        <f t="shared" si="50"/>
        <v>1939716.719</v>
      </c>
      <c r="DA291" s="15">
        <f t="shared" si="50"/>
        <v>1959369.9080000001</v>
      </c>
      <c r="DB291" s="15">
        <f t="shared" si="50"/>
        <v>1978567.8430000001</v>
      </c>
      <c r="DC291" s="15">
        <f t="shared" si="50"/>
        <v>1997320.7349999999</v>
      </c>
      <c r="DD291" s="15">
        <f t="shared" si="50"/>
        <v>2015646.8589999999</v>
      </c>
      <c r="DE291" s="15">
        <f t="shared" si="50"/>
        <v>2033564.4400000002</v>
      </c>
    </row>
    <row r="292" spans="1:109">
      <c r="A292" s="114">
        <v>19</v>
      </c>
      <c r="B292" s="114">
        <v>19</v>
      </c>
      <c r="C292" s="114" t="s">
        <v>44</v>
      </c>
      <c r="D292" s="15">
        <f t="shared" ref="D292:BO292" si="51">+D111+D112</f>
        <v>12178.928137379617</v>
      </c>
      <c r="E292" s="15">
        <f t="shared" si="51"/>
        <v>12301.947613514763</v>
      </c>
      <c r="F292" s="15">
        <f t="shared" si="51"/>
        <v>12426.209710620975</v>
      </c>
      <c r="G292" s="15">
        <f t="shared" si="51"/>
        <v>12551.726980425228</v>
      </c>
      <c r="H292" s="15">
        <f t="shared" si="51"/>
        <v>12678.512101439623</v>
      </c>
      <c r="I292" s="15">
        <f t="shared" si="51"/>
        <v>12806.577880242045</v>
      </c>
      <c r="J292" s="15">
        <f t="shared" si="51"/>
        <v>12935.937252769741</v>
      </c>
      <c r="K292" s="15">
        <f t="shared" si="51"/>
        <v>13066.603285626003</v>
      </c>
      <c r="L292" s="15">
        <f t="shared" si="51"/>
        <v>13198.589177400003</v>
      </c>
      <c r="M292" s="15">
        <f t="shared" si="51"/>
        <v>13331.908260000002</v>
      </c>
      <c r="N292" s="15">
        <f t="shared" si="51"/>
        <v>13466.574000000001</v>
      </c>
      <c r="O292" s="15">
        <f t="shared" si="51"/>
        <v>13602.600000000002</v>
      </c>
      <c r="P292" s="15">
        <f t="shared" si="51"/>
        <v>13740</v>
      </c>
      <c r="Q292" s="15">
        <f t="shared" si="51"/>
        <v>13724.559991033952</v>
      </c>
      <c r="R292" s="15">
        <f t="shared" si="51"/>
        <v>13815.098282407409</v>
      </c>
      <c r="S292" s="15">
        <f t="shared" si="51"/>
        <v>13906.88638888889</v>
      </c>
      <c r="T292" s="15">
        <f t="shared" si="51"/>
        <v>14084.816666666666</v>
      </c>
      <c r="U292" s="15">
        <f t="shared" si="51"/>
        <v>14264.000000000002</v>
      </c>
      <c r="V292" s="15">
        <f t="shared" si="51"/>
        <v>14195.86664</v>
      </c>
      <c r="W292" s="15">
        <f t="shared" si="51"/>
        <v>14333.068000000001</v>
      </c>
      <c r="X292" s="15">
        <f t="shared" si="51"/>
        <v>14472.600000000002</v>
      </c>
      <c r="Y292" s="15">
        <f t="shared" si="51"/>
        <v>14766</v>
      </c>
      <c r="Z292" s="15">
        <f t="shared" si="51"/>
        <v>18062.952546296299</v>
      </c>
      <c r="AA292" s="15">
        <f t="shared" si="51"/>
        <v>21410.743055555555</v>
      </c>
      <c r="AB292" s="15">
        <f t="shared" si="51"/>
        <v>24639.891666666666</v>
      </c>
      <c r="AC292" s="15">
        <f t="shared" si="51"/>
        <v>29674.137000000002</v>
      </c>
      <c r="AD292" s="15">
        <f t="shared" si="51"/>
        <v>29771.477999999999</v>
      </c>
      <c r="AE292" s="15">
        <f t="shared" si="51"/>
        <v>30040.36</v>
      </c>
      <c r="AF292" s="15">
        <f t="shared" si="51"/>
        <v>30471.559999999998</v>
      </c>
      <c r="AG292" s="15">
        <f t="shared" si="51"/>
        <v>31051.833999999999</v>
      </c>
      <c r="AH292" s="15">
        <f t="shared" si="51"/>
        <v>31763.925999999999</v>
      </c>
      <c r="AI292" s="15">
        <f t="shared" si="51"/>
        <v>32586.240000000002</v>
      </c>
      <c r="AJ292" s="15">
        <f t="shared" si="51"/>
        <v>33493.164000000004</v>
      </c>
      <c r="AK292" s="15">
        <f t="shared" si="51"/>
        <v>34456.072</v>
      </c>
      <c r="AL292" s="15">
        <f t="shared" si="51"/>
        <v>35444.966</v>
      </c>
      <c r="AM292" s="15">
        <f t="shared" si="51"/>
        <v>36433.467000000004</v>
      </c>
      <c r="AN292" s="15">
        <f t="shared" si="51"/>
        <v>37404.095000000001</v>
      </c>
      <c r="AO292" s="15">
        <f t="shared" si="51"/>
        <v>38352.92</v>
      </c>
      <c r="AP292" s="15">
        <f t="shared" si="51"/>
        <v>39291.546999999999</v>
      </c>
      <c r="AQ292" s="15">
        <f t="shared" si="51"/>
        <v>40241.474999999999</v>
      </c>
      <c r="AR292" s="15">
        <f t="shared" si="51"/>
        <v>41217.550999999999</v>
      </c>
      <c r="AS292" s="15">
        <f t="shared" si="51"/>
        <v>42218.027999999998</v>
      </c>
      <c r="AT292" s="15">
        <f t="shared" si="51"/>
        <v>43232.646000000001</v>
      </c>
      <c r="AU292" s="15">
        <f t="shared" si="51"/>
        <v>44257.826000000001</v>
      </c>
      <c r="AV292" s="15">
        <f t="shared" si="51"/>
        <v>45288.534999999996</v>
      </c>
      <c r="AW292" s="15">
        <f t="shared" si="51"/>
        <v>46319.535000000003</v>
      </c>
      <c r="AX292" s="15">
        <f t="shared" si="51"/>
        <v>47351.820999999996</v>
      </c>
      <c r="AY292" s="15">
        <f t="shared" si="51"/>
        <v>48381.908000000003</v>
      </c>
      <c r="AZ292" s="15">
        <f t="shared" si="51"/>
        <v>49394.786999999997</v>
      </c>
      <c r="BA292" s="15">
        <f t="shared" si="51"/>
        <v>50371.271000000008</v>
      </c>
      <c r="BB292" s="15">
        <f t="shared" si="51"/>
        <v>51298.428</v>
      </c>
      <c r="BC292" s="15">
        <f t="shared" si="51"/>
        <v>52167.991999999998</v>
      </c>
      <c r="BD292" s="15">
        <f t="shared" si="51"/>
        <v>52985.209000000003</v>
      </c>
      <c r="BE292" s="15">
        <f t="shared" si="51"/>
        <v>53767.4</v>
      </c>
      <c r="BF292" s="15">
        <f t="shared" si="51"/>
        <v>54539.793999999994</v>
      </c>
      <c r="BG292" s="15">
        <f t="shared" si="51"/>
        <v>55320.229999999996</v>
      </c>
      <c r="BH292" s="15">
        <f t="shared" si="51"/>
        <v>56116.209000000003</v>
      </c>
      <c r="BI292" s="15">
        <f t="shared" si="51"/>
        <v>56921.293999999994</v>
      </c>
      <c r="BJ292" s="15">
        <f t="shared" si="51"/>
        <v>57722.697</v>
      </c>
      <c r="BK292" s="15">
        <f t="shared" si="51"/>
        <v>58501.134000000005</v>
      </c>
      <c r="BL292" s="15">
        <f t="shared" si="51"/>
        <v>59243.502</v>
      </c>
      <c r="BM292" s="15">
        <f t="shared" si="51"/>
        <v>59944.163</v>
      </c>
      <c r="BN292" s="15">
        <f t="shared" si="51"/>
        <v>60609.978999999999</v>
      </c>
      <c r="BO292" s="15">
        <f t="shared" si="51"/>
        <v>61255.201999999997</v>
      </c>
      <c r="BP292" s="15">
        <f t="shared" ref="BP292:DE292" si="52">+BP111+BP112</f>
        <v>61900.248</v>
      </c>
      <c r="BQ292" s="15">
        <f t="shared" si="52"/>
        <v>62559.070000000007</v>
      </c>
      <c r="BR292" s="15">
        <f t="shared" si="52"/>
        <v>63235.538</v>
      </c>
      <c r="BS292" s="15">
        <f t="shared" si="52"/>
        <v>63922.57</v>
      </c>
      <c r="BT292" s="15">
        <f t="shared" si="52"/>
        <v>64609.629000000001</v>
      </c>
      <c r="BU292" s="15">
        <f t="shared" si="52"/>
        <v>65281.185000000005</v>
      </c>
      <c r="BV292" s="15">
        <f t="shared" si="52"/>
        <v>65925.002999999997</v>
      </c>
      <c r="BW292" s="15">
        <f t="shared" si="52"/>
        <v>66539.22</v>
      </c>
      <c r="BX292" s="15">
        <f t="shared" si="52"/>
        <v>67124.523000000001</v>
      </c>
      <c r="BY292" s="15">
        <f t="shared" si="52"/>
        <v>67674.350999999995</v>
      </c>
      <c r="BZ292" s="15">
        <f t="shared" si="52"/>
        <v>68181.48</v>
      </c>
      <c r="CA292" s="15">
        <f t="shared" si="52"/>
        <v>68641.361000000004</v>
      </c>
      <c r="CB292" s="15">
        <f t="shared" si="52"/>
        <v>69050.796999999991</v>
      </c>
      <c r="CC292" s="15">
        <f t="shared" si="52"/>
        <v>69412.210999999996</v>
      </c>
      <c r="CD292" s="15">
        <f t="shared" si="52"/>
        <v>69734.013000000006</v>
      </c>
      <c r="CE292" s="15">
        <f t="shared" si="52"/>
        <v>70028.324999999997</v>
      </c>
      <c r="CF292" s="15">
        <f t="shared" si="52"/>
        <v>70304.597000000009</v>
      </c>
      <c r="CG292" s="15">
        <f t="shared" si="52"/>
        <v>70565.86</v>
      </c>
      <c r="CH292" s="15">
        <f t="shared" si="52"/>
        <v>70811.710000000006</v>
      </c>
      <c r="CI292" s="15">
        <f t="shared" si="52"/>
        <v>71044.069000000003</v>
      </c>
      <c r="CJ292" s="15">
        <f t="shared" si="52"/>
        <v>71264.156000000003</v>
      </c>
      <c r="CK292" s="15">
        <f t="shared" si="52"/>
        <v>71473.092000000004</v>
      </c>
      <c r="CL292" s="15">
        <f t="shared" si="52"/>
        <v>71672.479999999996</v>
      </c>
      <c r="CM292" s="15">
        <f t="shared" si="52"/>
        <v>71863.741000000009</v>
      </c>
      <c r="CN292" s="15">
        <f t="shared" si="52"/>
        <v>72047.335000000006</v>
      </c>
      <c r="CO292" s="15">
        <f t="shared" si="52"/>
        <v>72223.301999999996</v>
      </c>
      <c r="CP292" s="15">
        <f t="shared" si="52"/>
        <v>72391.596999999994</v>
      </c>
      <c r="CQ292" s="15">
        <f t="shared" si="52"/>
        <v>72552.19</v>
      </c>
      <c r="CR292" s="15">
        <f t="shared" si="52"/>
        <v>72705.081000000006</v>
      </c>
      <c r="CS292" s="15">
        <f t="shared" si="52"/>
        <v>72850.100999999995</v>
      </c>
      <c r="CT292" s="15">
        <f t="shared" si="52"/>
        <v>72986.959000000003</v>
      </c>
      <c r="CU292" s="15">
        <f t="shared" si="52"/>
        <v>73115.025999999998</v>
      </c>
      <c r="CV292" s="15">
        <f t="shared" si="52"/>
        <v>73234.035000000003</v>
      </c>
      <c r="CW292" s="15">
        <f t="shared" si="52"/>
        <v>73342.709000000003</v>
      </c>
      <c r="CX292" s="15">
        <f t="shared" si="52"/>
        <v>73438.091</v>
      </c>
      <c r="CY292" s="15">
        <f t="shared" si="52"/>
        <v>73516.432000000001</v>
      </c>
      <c r="CZ292" s="15">
        <f t="shared" si="52"/>
        <v>73574.737999999998</v>
      </c>
      <c r="DA292" s="15">
        <f t="shared" si="52"/>
        <v>73611.975000000006</v>
      </c>
      <c r="DB292" s="15">
        <f t="shared" si="52"/>
        <v>73627.849000000002</v>
      </c>
      <c r="DC292" s="15">
        <f t="shared" si="52"/>
        <v>73621.097000000009</v>
      </c>
      <c r="DD292" s="15">
        <f t="shared" si="52"/>
        <v>73590.575000000012</v>
      </c>
      <c r="DE292" s="15">
        <f t="shared" si="52"/>
        <v>73535.603999999992</v>
      </c>
    </row>
    <row r="293" spans="1:109">
      <c r="A293" s="114">
        <v>20</v>
      </c>
      <c r="B293" s="114">
        <v>20</v>
      </c>
      <c r="C293" s="114" t="s">
        <v>45</v>
      </c>
      <c r="D293" s="15">
        <f>+D44+D45+D95+D124+D136</f>
        <v>139405.26567147629</v>
      </c>
      <c r="E293" s="15">
        <f t="shared" ref="E293:BP293" si="53">+E44+E45+E95+E124+E136</f>
        <v>150392.85330449048</v>
      </c>
      <c r="F293" s="15">
        <f t="shared" si="53"/>
        <v>155412.58494897865</v>
      </c>
      <c r="G293" s="15">
        <f t="shared" si="53"/>
        <v>152474.87347519808</v>
      </c>
      <c r="H293" s="15">
        <f t="shared" si="53"/>
        <v>220169.31495640654</v>
      </c>
      <c r="I293" s="15">
        <f t="shared" si="53"/>
        <v>261005.06989118518</v>
      </c>
      <c r="J293" s="15">
        <f t="shared" si="53"/>
        <v>269013.33397706354</v>
      </c>
      <c r="K293" s="15">
        <f t="shared" si="53"/>
        <v>273043.46885892766</v>
      </c>
      <c r="L293" s="15">
        <f t="shared" si="53"/>
        <v>342731.83049029834</v>
      </c>
      <c r="M293" s="15">
        <f t="shared" si="53"/>
        <v>359696.68262990873</v>
      </c>
      <c r="N293" s="15">
        <f t="shared" si="53"/>
        <v>340849.73216180754</v>
      </c>
      <c r="O293" s="15">
        <f t="shared" si="53"/>
        <v>385671.47874204698</v>
      </c>
      <c r="P293" s="15">
        <f t="shared" si="53"/>
        <v>381747.59984602552</v>
      </c>
      <c r="Q293" s="15">
        <f t="shared" si="53"/>
        <v>409681.04728010733</v>
      </c>
      <c r="R293" s="15">
        <f t="shared" si="53"/>
        <v>411283.86855386989</v>
      </c>
      <c r="S293" s="15">
        <f t="shared" si="53"/>
        <v>412887.31369399047</v>
      </c>
      <c r="T293" s="15">
        <f t="shared" si="53"/>
        <v>378261.7355375464</v>
      </c>
      <c r="U293" s="15">
        <f t="shared" si="53"/>
        <v>359553.21852074302</v>
      </c>
      <c r="V293" s="15">
        <f t="shared" si="53"/>
        <v>369706.85557998368</v>
      </c>
      <c r="W293" s="15">
        <f t="shared" si="53"/>
        <v>381900.7467153343</v>
      </c>
      <c r="X293" s="15">
        <f t="shared" si="53"/>
        <v>402439.43514685944</v>
      </c>
      <c r="Y293" s="15">
        <f t="shared" si="53"/>
        <v>426191.08320494613</v>
      </c>
      <c r="Z293" s="15">
        <f t="shared" si="53"/>
        <v>475704.72958717117</v>
      </c>
      <c r="AA293" s="15">
        <f t="shared" si="53"/>
        <v>493821.62480122608</v>
      </c>
      <c r="AB293" s="15">
        <f t="shared" si="53"/>
        <v>528686.50174930773</v>
      </c>
      <c r="AC293" s="15">
        <f t="shared" si="53"/>
        <v>566527.24051694118</v>
      </c>
      <c r="AD293" s="15">
        <f t="shared" si="53"/>
        <v>580882.88056863542</v>
      </c>
      <c r="AE293" s="15">
        <f t="shared" si="53"/>
        <v>593097.10762032936</v>
      </c>
      <c r="AF293" s="15">
        <f t="shared" si="53"/>
        <v>603805.40967202361</v>
      </c>
      <c r="AG293" s="15">
        <f t="shared" si="53"/>
        <v>613564.44572371768</v>
      </c>
      <c r="AH293" s="15">
        <f t="shared" si="53"/>
        <v>622852.04877541179</v>
      </c>
      <c r="AI293" s="15">
        <f t="shared" si="53"/>
        <v>632065.52982710581</v>
      </c>
      <c r="AJ293" s="15">
        <f t="shared" si="53"/>
        <v>641523.38287880004</v>
      </c>
      <c r="AK293" s="15">
        <f t="shared" si="53"/>
        <v>651470.33293049398</v>
      </c>
      <c r="AL293" s="15">
        <f t="shared" si="53"/>
        <v>662085.81898218812</v>
      </c>
      <c r="AM293" s="15">
        <f t="shared" si="53"/>
        <v>673509.34603388247</v>
      </c>
      <c r="AN293" s="15">
        <f t="shared" si="53"/>
        <v>685883.00926733238</v>
      </c>
      <c r="AO293" s="15">
        <f t="shared" si="53"/>
        <v>699328.76550078229</v>
      </c>
      <c r="AP293" s="15">
        <f t="shared" si="53"/>
        <v>714004.99173423229</v>
      </c>
      <c r="AQ293" s="15">
        <f t="shared" si="53"/>
        <v>730062.25496768218</v>
      </c>
      <c r="AR293" s="15">
        <f t="shared" si="53"/>
        <v>747558.77320113219</v>
      </c>
      <c r="AS293" s="15">
        <f t="shared" si="53"/>
        <v>766545.83643458225</v>
      </c>
      <c r="AT293" s="15">
        <f t="shared" si="53"/>
        <v>786867.0836680322</v>
      </c>
      <c r="AU293" s="15">
        <f t="shared" si="53"/>
        <v>808094.94990148209</v>
      </c>
      <c r="AV293" s="15">
        <f t="shared" si="53"/>
        <v>815027.66200000001</v>
      </c>
      <c r="AW293" s="15">
        <f t="shared" si="53"/>
        <v>836126.223</v>
      </c>
      <c r="AX293" s="15">
        <f t="shared" si="53"/>
        <v>856976.93599999999</v>
      </c>
      <c r="AY293" s="15">
        <f t="shared" si="53"/>
        <v>877529.09100000001</v>
      </c>
      <c r="AZ293" s="15">
        <f t="shared" si="53"/>
        <v>897436.60099999979</v>
      </c>
      <c r="BA293" s="15">
        <f t="shared" si="53"/>
        <v>916311.76699999999</v>
      </c>
      <c r="BB293" s="15">
        <f t="shared" si="53"/>
        <v>933903.78999999992</v>
      </c>
      <c r="BC293" s="15">
        <f t="shared" si="53"/>
        <v>950051.21600000001</v>
      </c>
      <c r="BD293" s="15">
        <f t="shared" si="53"/>
        <v>964869.58600000001</v>
      </c>
      <c r="BE293" s="15">
        <f t="shared" si="53"/>
        <v>978747.85699999984</v>
      </c>
      <c r="BF293" s="15">
        <f t="shared" si="53"/>
        <v>992253.05100000009</v>
      </c>
      <c r="BG293" s="15">
        <f t="shared" si="53"/>
        <v>1005830.6610000001</v>
      </c>
      <c r="BH293" s="15">
        <f t="shared" si="53"/>
        <v>1019515.3850000001</v>
      </c>
      <c r="BI293" s="15">
        <f t="shared" si="53"/>
        <v>1033272.2890000001</v>
      </c>
      <c r="BJ293" s="15">
        <f t="shared" si="53"/>
        <v>1047385.5560000001</v>
      </c>
      <c r="BK293" s="15">
        <f t="shared" si="53"/>
        <v>1062181.115</v>
      </c>
      <c r="BL293" s="15">
        <f t="shared" si="53"/>
        <v>1077846.023</v>
      </c>
      <c r="BM293" s="15">
        <f t="shared" si="53"/>
        <v>1094568.6259999999</v>
      </c>
      <c r="BN293" s="15">
        <f t="shared" si="53"/>
        <v>1112185.0190000001</v>
      </c>
      <c r="BO293" s="15">
        <f t="shared" si="53"/>
        <v>1130087.2040000004</v>
      </c>
      <c r="BP293" s="15">
        <f t="shared" si="53"/>
        <v>1147428.686</v>
      </c>
      <c r="BQ293" s="15">
        <f t="shared" ref="BQ293:DE293" si="54">+BQ44+BQ45+BQ95+BQ124+BQ136</f>
        <v>1163598.1029999999</v>
      </c>
      <c r="BR293" s="15">
        <f t="shared" si="54"/>
        <v>1178357.1840000001</v>
      </c>
      <c r="BS293" s="15">
        <f t="shared" si="54"/>
        <v>1191869.1469999999</v>
      </c>
      <c r="BT293" s="15">
        <f t="shared" si="54"/>
        <v>1204415.3080000002</v>
      </c>
      <c r="BU293" s="15">
        <f t="shared" si="54"/>
        <v>1216455.08</v>
      </c>
      <c r="BV293" s="15">
        <f t="shared" si="54"/>
        <v>1228320.0960000001</v>
      </c>
      <c r="BW293" s="15">
        <f t="shared" si="54"/>
        <v>1240093.5040000002</v>
      </c>
      <c r="BX293" s="15">
        <f t="shared" si="54"/>
        <v>1251647.825</v>
      </c>
      <c r="BY293" s="15">
        <f t="shared" si="54"/>
        <v>1262860.7659999996</v>
      </c>
      <c r="BZ293" s="15">
        <f t="shared" si="54"/>
        <v>1273538.9980000001</v>
      </c>
      <c r="CA293" s="15">
        <f t="shared" si="54"/>
        <v>1283557.1339999998</v>
      </c>
      <c r="CB293" s="15">
        <f t="shared" si="54"/>
        <v>1292893.719</v>
      </c>
      <c r="CC293" s="15">
        <f t="shared" si="54"/>
        <v>1301647.5709999998</v>
      </c>
      <c r="CD293" s="15">
        <f t="shared" si="54"/>
        <v>1309959.311</v>
      </c>
      <c r="CE293" s="15">
        <f t="shared" si="54"/>
        <v>1318023.6100000003</v>
      </c>
      <c r="CF293" s="15">
        <f t="shared" si="54"/>
        <v>1325991.078</v>
      </c>
      <c r="CG293" s="15">
        <f t="shared" si="54"/>
        <v>1333895.946</v>
      </c>
      <c r="CH293" s="15">
        <f t="shared" si="54"/>
        <v>1341727.9350000001</v>
      </c>
      <c r="CI293" s="15">
        <f t="shared" si="54"/>
        <v>1349536.328</v>
      </c>
      <c r="CJ293" s="15">
        <f t="shared" si="54"/>
        <v>1357365.7079999999</v>
      </c>
      <c r="CK293" s="15">
        <f t="shared" si="54"/>
        <v>1365238.3010000002</v>
      </c>
      <c r="CL293" s="15">
        <f t="shared" si="54"/>
        <v>1373173.841</v>
      </c>
      <c r="CM293" s="15">
        <f t="shared" si="54"/>
        <v>1381144.1010000003</v>
      </c>
      <c r="CN293" s="15">
        <f t="shared" si="54"/>
        <v>1389057.5620000002</v>
      </c>
      <c r="CO293" s="15">
        <f t="shared" si="54"/>
        <v>1396786.7680000002</v>
      </c>
      <c r="CP293" s="15">
        <f t="shared" si="54"/>
        <v>1404225.95</v>
      </c>
      <c r="CQ293" s="15">
        <f t="shared" si="54"/>
        <v>1411343.2459999998</v>
      </c>
      <c r="CR293" s="15">
        <f t="shared" si="54"/>
        <v>1418121.1569999999</v>
      </c>
      <c r="CS293" s="15">
        <f t="shared" si="54"/>
        <v>1424485.32</v>
      </c>
      <c r="CT293" s="15">
        <f t="shared" si="54"/>
        <v>1430353.798</v>
      </c>
      <c r="CU293" s="15">
        <f t="shared" si="54"/>
        <v>1435665.5090000001</v>
      </c>
      <c r="CV293" s="15">
        <f t="shared" si="54"/>
        <v>1440387.4569999999</v>
      </c>
      <c r="CW293" s="15">
        <f t="shared" si="54"/>
        <v>1444518.2800000003</v>
      </c>
      <c r="CX293" s="15">
        <f t="shared" si="54"/>
        <v>1448072.3200000003</v>
      </c>
      <c r="CY293" s="15">
        <f t="shared" si="54"/>
        <v>1451081.9990000001</v>
      </c>
      <c r="CZ293" s="15">
        <f t="shared" si="54"/>
        <v>1453577.551</v>
      </c>
      <c r="DA293" s="15">
        <f t="shared" si="54"/>
        <v>1455562.017</v>
      </c>
      <c r="DB293" s="15">
        <f t="shared" si="54"/>
        <v>1457043.986</v>
      </c>
      <c r="DC293" s="15">
        <f t="shared" si="54"/>
        <v>1458069.5210000002</v>
      </c>
      <c r="DD293" s="15">
        <f t="shared" si="54"/>
        <v>1458696.9620000001</v>
      </c>
      <c r="DE293" s="15">
        <f t="shared" si="54"/>
        <v>1458974.645</v>
      </c>
    </row>
    <row r="294" spans="1:109">
      <c r="A294" s="114">
        <v>21</v>
      </c>
      <c r="B294" s="114">
        <v>21</v>
      </c>
      <c r="C294" s="114" t="s">
        <v>46</v>
      </c>
      <c r="D294" s="15">
        <f>+D30+D35+D127+D166+D171+D190+D192+D207+D115+D32</f>
        <v>15714.150551637962</v>
      </c>
      <c r="E294" s="15">
        <f t="shared" ref="E294:BP294" si="55">+E30+E35+E127+E166+E171+E190+E192+E207+E115+E32</f>
        <v>15975.299356799074</v>
      </c>
      <c r="F294" s="15">
        <f t="shared" si="55"/>
        <v>16274.780347847816</v>
      </c>
      <c r="G294" s="15">
        <f t="shared" si="55"/>
        <v>16580.012921336398</v>
      </c>
      <c r="H294" s="15">
        <f t="shared" si="55"/>
        <v>16891.146405131014</v>
      </c>
      <c r="I294" s="15">
        <f t="shared" si="55"/>
        <v>17208.345125182899</v>
      </c>
      <c r="J294" s="15">
        <f t="shared" si="55"/>
        <v>17531.792273782252</v>
      </c>
      <c r="K294" s="15">
        <f t="shared" si="55"/>
        <v>17861.69490532923</v>
      </c>
      <c r="L294" s="15">
        <f t="shared" si="55"/>
        <v>18198.290391052527</v>
      </c>
      <c r="M294" s="15">
        <f t="shared" si="55"/>
        <v>18541.85476158221</v>
      </c>
      <c r="N294" s="15">
        <f t="shared" si="55"/>
        <v>18892.713492428618</v>
      </c>
      <c r="O294" s="15">
        <f t="shared" si="55"/>
        <v>19251.255450666111</v>
      </c>
      <c r="P294" s="15">
        <f t="shared" si="55"/>
        <v>20004.024586866984</v>
      </c>
      <c r="Q294" s="15">
        <f t="shared" si="55"/>
        <v>20717.793415052816</v>
      </c>
      <c r="R294" s="15">
        <f t="shared" si="55"/>
        <v>22746.354393683501</v>
      </c>
      <c r="S294" s="15">
        <f t="shared" si="55"/>
        <v>25034.015826817631</v>
      </c>
      <c r="T294" s="15">
        <f t="shared" si="55"/>
        <v>27436.507157146752</v>
      </c>
      <c r="U294" s="15">
        <f t="shared" si="55"/>
        <v>29947.120486827407</v>
      </c>
      <c r="V294" s="15">
        <f t="shared" si="55"/>
        <v>36260.14285350086</v>
      </c>
      <c r="W294" s="15">
        <f t="shared" si="55"/>
        <v>41360.638322529805</v>
      </c>
      <c r="X294" s="15">
        <f t="shared" si="55"/>
        <v>48911.970514041052</v>
      </c>
      <c r="Y294" s="15">
        <f t="shared" si="55"/>
        <v>56417.689210383796</v>
      </c>
      <c r="Z294" s="15">
        <f t="shared" si="55"/>
        <v>61950.426268173425</v>
      </c>
      <c r="AA294" s="15">
        <f t="shared" si="55"/>
        <v>72163.856324858483</v>
      </c>
      <c r="AB294" s="15">
        <f t="shared" si="55"/>
        <v>85408.346187216521</v>
      </c>
      <c r="AC294" s="15">
        <f t="shared" si="55"/>
        <v>98534.91800000002</v>
      </c>
      <c r="AD294" s="15">
        <f t="shared" si="55"/>
        <v>100802.85199999998</v>
      </c>
      <c r="AE294" s="15">
        <f t="shared" si="55"/>
        <v>103199.91</v>
      </c>
      <c r="AF294" s="15">
        <f t="shared" si="55"/>
        <v>105723.74100000001</v>
      </c>
      <c r="AG294" s="15">
        <f t="shared" si="55"/>
        <v>108372.609</v>
      </c>
      <c r="AH294" s="15">
        <f t="shared" si="55"/>
        <v>111145.39500000002</v>
      </c>
      <c r="AI294" s="15">
        <f t="shared" si="55"/>
        <v>114041.66899999999</v>
      </c>
      <c r="AJ294" s="15">
        <f t="shared" si="55"/>
        <v>117061.62400000001</v>
      </c>
      <c r="AK294" s="15">
        <f t="shared" si="55"/>
        <v>120205.81199999999</v>
      </c>
      <c r="AL294" s="15">
        <f t="shared" si="55"/>
        <v>123474.78599999999</v>
      </c>
      <c r="AM294" s="15">
        <f t="shared" si="55"/>
        <v>126867.89299999998</v>
      </c>
      <c r="AN294" s="15">
        <f t="shared" si="55"/>
        <v>130382.033</v>
      </c>
      <c r="AO294" s="15">
        <f t="shared" si="55"/>
        <v>134010.53899999999</v>
      </c>
      <c r="AP294" s="15">
        <f t="shared" si="55"/>
        <v>137742.72499999998</v>
      </c>
      <c r="AQ294" s="15">
        <f t="shared" si="55"/>
        <v>141565.20600000001</v>
      </c>
      <c r="AR294" s="15">
        <f t="shared" si="55"/>
        <v>145465.845</v>
      </c>
      <c r="AS294" s="15">
        <f t="shared" si="55"/>
        <v>149437.571</v>
      </c>
      <c r="AT294" s="15">
        <f t="shared" si="55"/>
        <v>153473.856</v>
      </c>
      <c r="AU294" s="15">
        <f t="shared" si="55"/>
        <v>157563.57500000001</v>
      </c>
      <c r="AV294" s="15">
        <f t="shared" si="55"/>
        <v>161694.68700000001</v>
      </c>
      <c r="AW294" s="15">
        <f t="shared" si="55"/>
        <v>165856.65800000002</v>
      </c>
      <c r="AX294" s="15">
        <f t="shared" si="55"/>
        <v>170052.11</v>
      </c>
      <c r="AY294" s="15">
        <f t="shared" si="55"/>
        <v>174277.50699999998</v>
      </c>
      <c r="AZ294" s="15">
        <f t="shared" si="55"/>
        <v>178510.34600000002</v>
      </c>
      <c r="BA294" s="15">
        <f t="shared" si="55"/>
        <v>182722.43399999998</v>
      </c>
      <c r="BB294" s="15">
        <f t="shared" si="55"/>
        <v>186898.62</v>
      </c>
      <c r="BC294" s="15">
        <f t="shared" si="55"/>
        <v>191023.96800000002</v>
      </c>
      <c r="BD294" s="15">
        <f t="shared" si="55"/>
        <v>195117.36000000002</v>
      </c>
      <c r="BE294" s="15">
        <f t="shared" si="55"/>
        <v>199239.22500000001</v>
      </c>
      <c r="BF294" s="15">
        <f t="shared" si="55"/>
        <v>203472.28100000002</v>
      </c>
      <c r="BG294" s="15">
        <f t="shared" si="55"/>
        <v>207875.60699999999</v>
      </c>
      <c r="BH294" s="15">
        <f t="shared" si="55"/>
        <v>212470.27399999998</v>
      </c>
      <c r="BI294" s="15">
        <f t="shared" si="55"/>
        <v>217238.37900000002</v>
      </c>
      <c r="BJ294" s="15">
        <f t="shared" si="55"/>
        <v>222151.57299999997</v>
      </c>
      <c r="BK294" s="15">
        <f t="shared" si="55"/>
        <v>227164.04300000001</v>
      </c>
      <c r="BL294" s="15">
        <f t="shared" si="55"/>
        <v>232240.27799999999</v>
      </c>
      <c r="BM294" s="15">
        <f t="shared" si="55"/>
        <v>237364.58100000001</v>
      </c>
      <c r="BN294" s="15">
        <f t="shared" si="55"/>
        <v>242540.215</v>
      </c>
      <c r="BO294" s="15">
        <f t="shared" si="55"/>
        <v>247771.36200000002</v>
      </c>
      <c r="BP294" s="15">
        <f t="shared" si="55"/>
        <v>253068.27799999999</v>
      </c>
      <c r="BQ294" s="15">
        <f t="shared" ref="BQ294:DE294" si="56">+BQ30+BQ35+BQ127+BQ166+BQ171+BQ190+BQ192+BQ207+BQ115+BQ32</f>
        <v>258431.967</v>
      </c>
      <c r="BR294" s="15">
        <f t="shared" si="56"/>
        <v>263865.64899999998</v>
      </c>
      <c r="BS294" s="15">
        <f t="shared" si="56"/>
        <v>269345.49300000002</v>
      </c>
      <c r="BT294" s="15">
        <f t="shared" si="56"/>
        <v>274813.23600000003</v>
      </c>
      <c r="BU294" s="15">
        <f t="shared" si="56"/>
        <v>280193.163</v>
      </c>
      <c r="BV294" s="15">
        <f t="shared" si="56"/>
        <v>285431.55300000001</v>
      </c>
      <c r="BW294" s="15">
        <f t="shared" si="56"/>
        <v>290502.03499999997</v>
      </c>
      <c r="BX294" s="15">
        <f t="shared" si="56"/>
        <v>295418.86800000002</v>
      </c>
      <c r="BY294" s="15">
        <f t="shared" si="56"/>
        <v>300219.717</v>
      </c>
      <c r="BZ294" s="15">
        <f t="shared" si="56"/>
        <v>304963.35499999998</v>
      </c>
      <c r="CA294" s="15">
        <f t="shared" si="56"/>
        <v>309692.81099999999</v>
      </c>
      <c r="CB294" s="15">
        <f t="shared" si="56"/>
        <v>314418.25400000002</v>
      </c>
      <c r="CC294" s="15">
        <f t="shared" si="56"/>
        <v>319126.12799999997</v>
      </c>
      <c r="CD294" s="15">
        <f t="shared" si="56"/>
        <v>323807.83399999997</v>
      </c>
      <c r="CE294" s="15">
        <f t="shared" si="56"/>
        <v>328447.48900000006</v>
      </c>
      <c r="CF294" s="15">
        <f t="shared" si="56"/>
        <v>333033.90800000005</v>
      </c>
      <c r="CG294" s="15">
        <f t="shared" si="56"/>
        <v>337565.45100000006</v>
      </c>
      <c r="CH294" s="15">
        <f t="shared" si="56"/>
        <v>342048.315</v>
      </c>
      <c r="CI294" s="15">
        <f t="shared" si="56"/>
        <v>346487.93900000001</v>
      </c>
      <c r="CJ294" s="15">
        <f t="shared" si="56"/>
        <v>350892.12800000003</v>
      </c>
      <c r="CK294" s="15">
        <f t="shared" si="56"/>
        <v>355265.90500000003</v>
      </c>
      <c r="CL294" s="15">
        <f t="shared" si="56"/>
        <v>359609.64</v>
      </c>
      <c r="CM294" s="15">
        <f t="shared" si="56"/>
        <v>363919.34400000004</v>
      </c>
      <c r="CN294" s="15">
        <f t="shared" si="56"/>
        <v>368190.08900000004</v>
      </c>
      <c r="CO294" s="15">
        <f t="shared" si="56"/>
        <v>372414.97600000002</v>
      </c>
      <c r="CP294" s="15">
        <f t="shared" si="56"/>
        <v>376587.88299999997</v>
      </c>
      <c r="CQ294" s="15">
        <f t="shared" si="56"/>
        <v>380705.19699999999</v>
      </c>
      <c r="CR294" s="15">
        <f t="shared" si="56"/>
        <v>384764.321</v>
      </c>
      <c r="CS294" s="15">
        <f t="shared" si="56"/>
        <v>388761.04100000003</v>
      </c>
      <c r="CT294" s="15">
        <f t="shared" si="56"/>
        <v>392691.00799999997</v>
      </c>
      <c r="CU294" s="15">
        <f t="shared" si="56"/>
        <v>396549.68099999998</v>
      </c>
      <c r="CV294" s="15">
        <f t="shared" si="56"/>
        <v>400334.26599999995</v>
      </c>
      <c r="CW294" s="15">
        <f t="shared" si="56"/>
        <v>404040.25799999997</v>
      </c>
      <c r="CX294" s="15">
        <f t="shared" si="56"/>
        <v>407659.45600000001</v>
      </c>
      <c r="CY294" s="15">
        <f t="shared" si="56"/>
        <v>411182.26600000006</v>
      </c>
      <c r="CZ294" s="15">
        <f t="shared" si="56"/>
        <v>414601.30300000001</v>
      </c>
      <c r="DA294" s="15">
        <f t="shared" si="56"/>
        <v>417913.02300000004</v>
      </c>
      <c r="DB294" s="15">
        <f t="shared" si="56"/>
        <v>421116.91899999994</v>
      </c>
      <c r="DC294" s="15">
        <f t="shared" si="56"/>
        <v>424212.77000000008</v>
      </c>
      <c r="DD294" s="15">
        <f t="shared" si="56"/>
        <v>427201.766</v>
      </c>
      <c r="DE294" s="15">
        <f t="shared" si="56"/>
        <v>430085.24599999998</v>
      </c>
    </row>
    <row r="295" spans="1:109">
      <c r="A295" s="114">
        <v>22</v>
      </c>
      <c r="B295" s="114">
        <v>22</v>
      </c>
      <c r="C295" s="114" t="s">
        <v>47</v>
      </c>
      <c r="D295" s="15">
        <f t="shared" ref="D295:BO295" si="57">+D99+D163</f>
        <v>13764.910048943153</v>
      </c>
      <c r="E295" s="15">
        <f t="shared" si="57"/>
        <v>14179.473197997657</v>
      </c>
      <c r="F295" s="15">
        <f t="shared" si="57"/>
        <v>14594.264368330947</v>
      </c>
      <c r="G295" s="15">
        <f t="shared" si="57"/>
        <v>15009.287782559297</v>
      </c>
      <c r="H295" s="15">
        <f t="shared" si="57"/>
        <v>15424.547741495579</v>
      </c>
      <c r="I295" s="15">
        <f t="shared" si="57"/>
        <v>15840.048625597352</v>
      </c>
      <c r="J295" s="15">
        <f t="shared" si="57"/>
        <v>16255.794896441752</v>
      </c>
      <c r="K295" s="15">
        <f t="shared" si="57"/>
        <v>16671.791098227703</v>
      </c>
      <c r="L295" s="15">
        <f t="shared" si="57"/>
        <v>17088.041859305999</v>
      </c>
      <c r="M295" s="15">
        <f t="shared" si="57"/>
        <v>17504.551893737589</v>
      </c>
      <c r="N295" s="15">
        <f t="shared" si="57"/>
        <v>17921.32600288088</v>
      </c>
      <c r="O295" s="15">
        <f t="shared" si="57"/>
        <v>18338.369077008298</v>
      </c>
      <c r="P295" s="15">
        <f t="shared" si="57"/>
        <v>18811.368561965537</v>
      </c>
      <c r="Q295" s="15">
        <f t="shared" si="57"/>
        <v>20571.60350938284</v>
      </c>
      <c r="R295" s="15">
        <f t="shared" si="57"/>
        <v>22338.525553677006</v>
      </c>
      <c r="S295" s="15">
        <f t="shared" si="57"/>
        <v>24112.716181532982</v>
      </c>
      <c r="T295" s="15">
        <f t="shared" si="57"/>
        <v>27183.974110361916</v>
      </c>
      <c r="U295" s="15">
        <f t="shared" si="57"/>
        <v>30210.146897768962</v>
      </c>
      <c r="V295" s="15">
        <f t="shared" si="57"/>
        <v>34220.15328462849</v>
      </c>
      <c r="W295" s="15">
        <f t="shared" si="57"/>
        <v>38981.59473178623</v>
      </c>
      <c r="X295" s="15">
        <f t="shared" si="57"/>
        <v>44209.577111429113</v>
      </c>
      <c r="Y295" s="15">
        <f t="shared" si="57"/>
        <v>49733.210898882564</v>
      </c>
      <c r="Z295" s="15">
        <f t="shared" si="57"/>
        <v>55313.844686336008</v>
      </c>
      <c r="AA295" s="15">
        <f t="shared" si="57"/>
        <v>62253.129881599998</v>
      </c>
      <c r="AB295" s="15">
        <f t="shared" si="57"/>
        <v>71901.176959999997</v>
      </c>
      <c r="AC295" s="15">
        <f t="shared" si="57"/>
        <v>81336.112999999998</v>
      </c>
      <c r="AD295" s="15">
        <f t="shared" si="57"/>
        <v>82543.202999999994</v>
      </c>
      <c r="AE295" s="15">
        <f t="shared" si="57"/>
        <v>83826.654999999999</v>
      </c>
      <c r="AF295" s="15">
        <f t="shared" si="57"/>
        <v>85215.304999999993</v>
      </c>
      <c r="AG295" s="15">
        <f t="shared" si="57"/>
        <v>86726.928</v>
      </c>
      <c r="AH295" s="15">
        <f t="shared" si="57"/>
        <v>88368.224000000002</v>
      </c>
      <c r="AI295" s="15">
        <f t="shared" si="57"/>
        <v>90134.189999999988</v>
      </c>
      <c r="AJ295" s="15">
        <f t="shared" si="57"/>
        <v>92008.753999999986</v>
      </c>
      <c r="AK295" s="15">
        <f t="shared" si="57"/>
        <v>93966.695999999996</v>
      </c>
      <c r="AL295" s="15">
        <f t="shared" si="57"/>
        <v>95976.827999999994</v>
      </c>
      <c r="AM295" s="15">
        <f t="shared" si="57"/>
        <v>98011.578000000009</v>
      </c>
      <c r="AN295" s="15">
        <f t="shared" si="57"/>
        <v>100057.202</v>
      </c>
      <c r="AO295" s="15">
        <f t="shared" si="57"/>
        <v>102122.71800000001</v>
      </c>
      <c r="AP295" s="15">
        <f t="shared" si="57"/>
        <v>104243.735</v>
      </c>
      <c r="AQ295" s="15">
        <f t="shared" si="57"/>
        <v>106471.60500000001</v>
      </c>
      <c r="AR295" s="15">
        <f t="shared" si="57"/>
        <v>108841.508</v>
      </c>
      <c r="AS295" s="15">
        <f t="shared" si="57"/>
        <v>111366.00599999999</v>
      </c>
      <c r="AT295" s="15">
        <f t="shared" si="57"/>
        <v>114028.056</v>
      </c>
      <c r="AU295" s="15">
        <f t="shared" si="57"/>
        <v>116797.147</v>
      </c>
      <c r="AV295" s="15">
        <f t="shared" si="57"/>
        <v>119628.62699999999</v>
      </c>
      <c r="AW295" s="15">
        <f t="shared" si="57"/>
        <v>122489.62899999999</v>
      </c>
      <c r="AX295" s="15">
        <f t="shared" si="57"/>
        <v>125368.00300000001</v>
      </c>
      <c r="AY295" s="15">
        <f t="shared" si="57"/>
        <v>128271.37899999999</v>
      </c>
      <c r="AZ295" s="15">
        <f t="shared" si="57"/>
        <v>131210.204</v>
      </c>
      <c r="BA295" s="15">
        <f t="shared" si="57"/>
        <v>134202.69099999999</v>
      </c>
      <c r="BB295" s="15">
        <f t="shared" si="57"/>
        <v>137260.70200000002</v>
      </c>
      <c r="BC295" s="15">
        <f t="shared" si="57"/>
        <v>140382.00999999998</v>
      </c>
      <c r="BD295" s="15">
        <f t="shared" si="57"/>
        <v>143555.889</v>
      </c>
      <c r="BE295" s="15">
        <f t="shared" si="57"/>
        <v>146775.315</v>
      </c>
      <c r="BF295" s="15">
        <f t="shared" si="57"/>
        <v>150030.89200000002</v>
      </c>
      <c r="BG295" s="15">
        <f t="shared" si="57"/>
        <v>153313.26300000001</v>
      </c>
      <c r="BH295" s="15">
        <f t="shared" si="57"/>
        <v>156619.34100000001</v>
      </c>
      <c r="BI295" s="15">
        <f t="shared" si="57"/>
        <v>159942.639</v>
      </c>
      <c r="BJ295" s="15">
        <f t="shared" si="57"/>
        <v>163266.09100000001</v>
      </c>
      <c r="BK295" s="15">
        <f t="shared" si="57"/>
        <v>166568.91500000001</v>
      </c>
      <c r="BL295" s="15">
        <f t="shared" si="57"/>
        <v>169835.264</v>
      </c>
      <c r="BM295" s="15">
        <f t="shared" si="57"/>
        <v>173057.11899999998</v>
      </c>
      <c r="BN295" s="15">
        <f t="shared" si="57"/>
        <v>176234.158</v>
      </c>
      <c r="BO295" s="15">
        <f t="shared" si="57"/>
        <v>179368.16900000002</v>
      </c>
      <c r="BP295" s="15">
        <f t="shared" ref="BP295:DE295" si="58">+BP99+BP163</f>
        <v>182464.60399999999</v>
      </c>
      <c r="BQ295" s="15">
        <f t="shared" si="58"/>
        <v>185527.66999999998</v>
      </c>
      <c r="BR295" s="15">
        <f t="shared" si="58"/>
        <v>188557.88800000001</v>
      </c>
      <c r="BS295" s="15">
        <f t="shared" si="58"/>
        <v>191553.601</v>
      </c>
      <c r="BT295" s="15">
        <f t="shared" si="58"/>
        <v>194514.97900000002</v>
      </c>
      <c r="BU295" s="15">
        <f t="shared" si="58"/>
        <v>197442.17800000001</v>
      </c>
      <c r="BV295" s="15">
        <f t="shared" si="58"/>
        <v>200336.622</v>
      </c>
      <c r="BW295" s="15">
        <f t="shared" si="58"/>
        <v>203196.49900000001</v>
      </c>
      <c r="BX295" s="15">
        <f t="shared" si="58"/>
        <v>206025.50400000002</v>
      </c>
      <c r="BY295" s="15">
        <f t="shared" si="58"/>
        <v>208837.11900000004</v>
      </c>
      <c r="BZ295" s="15">
        <f t="shared" si="58"/>
        <v>211649.01499999998</v>
      </c>
      <c r="CA295" s="15">
        <f t="shared" si="58"/>
        <v>214473.18700000001</v>
      </c>
      <c r="CB295" s="15">
        <f t="shared" si="58"/>
        <v>217312.128</v>
      </c>
      <c r="CC295" s="15">
        <f t="shared" si="58"/>
        <v>220159.95699999999</v>
      </c>
      <c r="CD295" s="15">
        <f t="shared" si="58"/>
        <v>223009.34099999999</v>
      </c>
      <c r="CE295" s="15">
        <f t="shared" si="58"/>
        <v>225849.06900000002</v>
      </c>
      <c r="CF295" s="15">
        <f t="shared" si="58"/>
        <v>228668.625</v>
      </c>
      <c r="CG295" s="15">
        <f t="shared" si="58"/>
        <v>231465.72700000001</v>
      </c>
      <c r="CH295" s="15">
        <f t="shared" si="58"/>
        <v>234235.53599999999</v>
      </c>
      <c r="CI295" s="15">
        <f t="shared" si="58"/>
        <v>236961.47400000002</v>
      </c>
      <c r="CJ295" s="15">
        <f t="shared" si="58"/>
        <v>239623.18</v>
      </c>
      <c r="CK295" s="15">
        <f t="shared" si="58"/>
        <v>242205.101</v>
      </c>
      <c r="CL295" s="15">
        <f t="shared" si="58"/>
        <v>244701.33499999999</v>
      </c>
      <c r="CM295" s="15">
        <f t="shared" si="58"/>
        <v>247111.98400000003</v>
      </c>
      <c r="CN295" s="15">
        <f t="shared" si="58"/>
        <v>249435.595</v>
      </c>
      <c r="CO295" s="15">
        <f t="shared" si="58"/>
        <v>251673.019</v>
      </c>
      <c r="CP295" s="15">
        <f t="shared" si="58"/>
        <v>253826.185</v>
      </c>
      <c r="CQ295" s="15">
        <f t="shared" si="58"/>
        <v>255893.32799999998</v>
      </c>
      <c r="CR295" s="15">
        <f t="shared" si="58"/>
        <v>257876.77700000003</v>
      </c>
      <c r="CS295" s="15">
        <f t="shared" si="58"/>
        <v>259788.28700000001</v>
      </c>
      <c r="CT295" s="15">
        <f t="shared" si="58"/>
        <v>261643.62300000002</v>
      </c>
      <c r="CU295" s="15">
        <f t="shared" si="58"/>
        <v>263455.15700000001</v>
      </c>
      <c r="CV295" s="15">
        <f t="shared" si="58"/>
        <v>265226.88500000001</v>
      </c>
      <c r="CW295" s="15">
        <f t="shared" si="58"/>
        <v>266959.00200000004</v>
      </c>
      <c r="CX295" s="15">
        <f t="shared" si="58"/>
        <v>268655.27899999998</v>
      </c>
      <c r="CY295" s="15">
        <f t="shared" si="58"/>
        <v>270318.76699999999</v>
      </c>
      <c r="CZ295" s="15">
        <f t="shared" si="58"/>
        <v>271951.34699999995</v>
      </c>
      <c r="DA295" s="15">
        <f t="shared" si="58"/>
        <v>273554.52899999998</v>
      </c>
      <c r="DB295" s="15">
        <f t="shared" si="58"/>
        <v>275127.76399999997</v>
      </c>
      <c r="DC295" s="15">
        <f t="shared" si="58"/>
        <v>276667.72600000002</v>
      </c>
      <c r="DD295" s="15">
        <f t="shared" si="58"/>
        <v>278169.38199999998</v>
      </c>
      <c r="DE295" s="15">
        <f t="shared" si="58"/>
        <v>279628.02400000003</v>
      </c>
    </row>
    <row r="296" spans="1:109">
      <c r="A296" s="114">
        <v>23</v>
      </c>
      <c r="B296" s="114">
        <v>23</v>
      </c>
      <c r="C296" s="114" t="s">
        <v>487</v>
      </c>
      <c r="D296" s="15">
        <f t="shared" ref="D296:BO296" si="59">+D107</f>
        <v>27000.000000000004</v>
      </c>
      <c r="E296" s="15">
        <f t="shared" si="59"/>
        <v>27414.742000013102</v>
      </c>
      <c r="F296" s="15">
        <f t="shared" si="59"/>
        <v>27722.772809002025</v>
      </c>
      <c r="G296" s="15">
        <f t="shared" si="59"/>
        <v>28034.26463831665</v>
      </c>
      <c r="H296" s="15">
        <f t="shared" si="59"/>
        <v>28349.256375825829</v>
      </c>
      <c r="I296" s="15">
        <f t="shared" si="59"/>
        <v>28667.787346340716</v>
      </c>
      <c r="J296" s="15">
        <f t="shared" si="59"/>
        <v>28989.897316524319</v>
      </c>
      <c r="K296" s="15">
        <f t="shared" si="59"/>
        <v>29315.626499856044</v>
      </c>
      <c r="L296" s="15">
        <f t="shared" si="59"/>
        <v>29645.015561652195</v>
      </c>
      <c r="M296" s="15">
        <f t="shared" si="59"/>
        <v>29978.10562414267</v>
      </c>
      <c r="N296" s="15">
        <f t="shared" si="59"/>
        <v>30314.93827160494</v>
      </c>
      <c r="O296" s="15">
        <f t="shared" si="59"/>
        <v>30655.555555555558</v>
      </c>
      <c r="P296" s="15">
        <f t="shared" si="59"/>
        <v>31000.000000000011</v>
      </c>
      <c r="Q296" s="15">
        <f t="shared" si="59"/>
        <v>31292.839506172841</v>
      </c>
      <c r="R296" s="15">
        <f t="shared" si="59"/>
        <v>31644.444444444445</v>
      </c>
      <c r="S296" s="15">
        <f t="shared" si="59"/>
        <v>32000.000000000004</v>
      </c>
      <c r="T296" s="15">
        <f t="shared" si="59"/>
        <v>33173.5</v>
      </c>
      <c r="U296" s="15">
        <f t="shared" si="59"/>
        <v>34347.000000000015</v>
      </c>
      <c r="V296" s="15">
        <f t="shared" si="59"/>
        <v>36806.999999999993</v>
      </c>
      <c r="W296" s="15">
        <f t="shared" si="59"/>
        <v>40077.000000000022</v>
      </c>
      <c r="X296" s="15">
        <f t="shared" si="59"/>
        <v>44774.233636363628</v>
      </c>
      <c r="Y296" s="15">
        <f t="shared" si="59"/>
        <v>50368.116818181821</v>
      </c>
      <c r="Z296" s="15">
        <f t="shared" si="59"/>
        <v>55962</v>
      </c>
      <c r="AA296" s="15">
        <f t="shared" si="59"/>
        <v>64451</v>
      </c>
      <c r="AB296" s="15">
        <f t="shared" si="59"/>
        <v>73114.308000000005</v>
      </c>
      <c r="AC296" s="15">
        <f t="shared" si="59"/>
        <v>83625</v>
      </c>
      <c r="AD296" s="15">
        <f t="shared" si="59"/>
        <v>85117.528999999995</v>
      </c>
      <c r="AE296" s="15">
        <f t="shared" si="59"/>
        <v>86474.252999999997</v>
      </c>
      <c r="AF296" s="15">
        <f t="shared" si="59"/>
        <v>87701.553</v>
      </c>
      <c r="AG296" s="15">
        <f t="shared" si="59"/>
        <v>88810.129000000001</v>
      </c>
      <c r="AH296" s="15">
        <f t="shared" si="59"/>
        <v>89815.000999999989</v>
      </c>
      <c r="AI296" s="15">
        <f t="shared" si="59"/>
        <v>90735.825000000012</v>
      </c>
      <c r="AJ296" s="15">
        <f t="shared" si="59"/>
        <v>91596.576000000001</v>
      </c>
      <c r="AK296" s="15">
        <f t="shared" si="59"/>
        <v>92424.597999999998</v>
      </c>
      <c r="AL296" s="15">
        <f t="shared" si="59"/>
        <v>93249.02</v>
      </c>
      <c r="AM296" s="15">
        <f t="shared" si="59"/>
        <v>94095.999000000011</v>
      </c>
      <c r="AN296" s="15">
        <f t="shared" si="59"/>
        <v>94983.65400000001</v>
      </c>
      <c r="AO296" s="15">
        <f t="shared" si="59"/>
        <v>95917.629000000001</v>
      </c>
      <c r="AP296" s="15">
        <f t="shared" si="59"/>
        <v>96889.186000000002</v>
      </c>
      <c r="AQ296" s="15">
        <f t="shared" si="59"/>
        <v>97880.6</v>
      </c>
      <c r="AR296" s="15">
        <f t="shared" si="59"/>
        <v>98881</v>
      </c>
      <c r="AS296" s="15">
        <f t="shared" si="59"/>
        <v>99881.258999999991</v>
      </c>
      <c r="AT296" s="15">
        <f t="shared" si="59"/>
        <v>100892.236</v>
      </c>
      <c r="AU296" s="15">
        <f t="shared" si="59"/>
        <v>101945.372</v>
      </c>
      <c r="AV296" s="15">
        <f t="shared" si="59"/>
        <v>103083.179</v>
      </c>
      <c r="AW296" s="15">
        <f t="shared" si="59"/>
        <v>104330.99600000001</v>
      </c>
      <c r="AX296" s="15">
        <f t="shared" si="59"/>
        <v>105703.32699999999</v>
      </c>
      <c r="AY296" s="15">
        <f t="shared" si="59"/>
        <v>107176.26300000001</v>
      </c>
      <c r="AZ296" s="15">
        <f t="shared" si="59"/>
        <v>108689.284</v>
      </c>
      <c r="BA296" s="15">
        <f t="shared" si="59"/>
        <v>110158.928</v>
      </c>
      <c r="BB296" s="15">
        <f t="shared" si="59"/>
        <v>111524</v>
      </c>
      <c r="BC296" s="15">
        <f t="shared" si="59"/>
        <v>112760.879</v>
      </c>
      <c r="BD296" s="15">
        <f t="shared" si="59"/>
        <v>113882.40700000001</v>
      </c>
      <c r="BE296" s="15">
        <f t="shared" si="59"/>
        <v>114908.61599999999</v>
      </c>
      <c r="BF296" s="15">
        <f t="shared" si="59"/>
        <v>115875.001</v>
      </c>
      <c r="BG296" s="15">
        <f t="shared" si="59"/>
        <v>116807.31200000001</v>
      </c>
      <c r="BH296" s="15">
        <f t="shared" si="59"/>
        <v>117709.13699999999</v>
      </c>
      <c r="BI296" s="15">
        <f t="shared" si="59"/>
        <v>118569.424</v>
      </c>
      <c r="BJ296" s="15">
        <f t="shared" si="59"/>
        <v>119382.83900000001</v>
      </c>
      <c r="BK296" s="15">
        <f t="shared" si="59"/>
        <v>120140.546</v>
      </c>
      <c r="BL296" s="15">
        <f t="shared" si="59"/>
        <v>120837.065</v>
      </c>
      <c r="BM296" s="15">
        <f t="shared" si="59"/>
        <v>121472.47</v>
      </c>
      <c r="BN296" s="15">
        <f t="shared" si="59"/>
        <v>122052.44099999999</v>
      </c>
      <c r="BO296" s="15">
        <f t="shared" si="59"/>
        <v>122583.94899999999</v>
      </c>
      <c r="BP296" s="15">
        <f t="shared" ref="BP296:DE296" si="60">+BP107</f>
        <v>123076.36199999999</v>
      </c>
      <c r="BQ296" s="15">
        <f t="shared" si="60"/>
        <v>123537.40100000001</v>
      </c>
      <c r="BR296" s="15">
        <f t="shared" si="60"/>
        <v>123969.56599999999</v>
      </c>
      <c r="BS296" s="15">
        <f t="shared" si="60"/>
        <v>124374.14499999999</v>
      </c>
      <c r="BT296" s="15">
        <f t="shared" si="60"/>
        <v>124756.11199999999</v>
      </c>
      <c r="BU296" s="15">
        <f t="shared" si="60"/>
        <v>125120.78099999999</v>
      </c>
      <c r="BV296" s="15">
        <f t="shared" si="60"/>
        <v>125472.001</v>
      </c>
      <c r="BW296" s="15">
        <f t="shared" si="60"/>
        <v>125812.36</v>
      </c>
      <c r="BX296" s="15">
        <f t="shared" si="60"/>
        <v>126141.77499999999</v>
      </c>
      <c r="BY296" s="15">
        <f t="shared" si="60"/>
        <v>126457.82</v>
      </c>
      <c r="BZ296" s="15">
        <f t="shared" si="60"/>
        <v>126756.35399999999</v>
      </c>
      <c r="CA296" s="15">
        <f t="shared" si="60"/>
        <v>127034.058</v>
      </c>
      <c r="CB296" s="15">
        <f t="shared" si="60"/>
        <v>127290.13</v>
      </c>
      <c r="CC296" s="15">
        <f t="shared" si="60"/>
        <v>127524.709</v>
      </c>
      <c r="CD296" s="15">
        <f t="shared" si="60"/>
        <v>127736.348</v>
      </c>
      <c r="CE296" s="15">
        <f t="shared" si="60"/>
        <v>127923.488</v>
      </c>
      <c r="CF296" s="15">
        <f t="shared" si="60"/>
        <v>128084.652</v>
      </c>
      <c r="CG296" s="15">
        <f t="shared" si="60"/>
        <v>128219.01</v>
      </c>
      <c r="CH296" s="15">
        <f t="shared" si="60"/>
        <v>128325.473</v>
      </c>
      <c r="CI296" s="15">
        <f t="shared" si="60"/>
        <v>128402.03599999999</v>
      </c>
      <c r="CJ296" s="15">
        <f t="shared" si="60"/>
        <v>128446.42600000001</v>
      </c>
      <c r="CK296" s="15">
        <f t="shared" si="60"/>
        <v>128456.93900000001</v>
      </c>
      <c r="CL296" s="15">
        <f t="shared" si="60"/>
        <v>128432.997</v>
      </c>
      <c r="CM296" s="15">
        <f t="shared" si="60"/>
        <v>128374.64799999999</v>
      </c>
      <c r="CN296" s="15">
        <f t="shared" si="60"/>
        <v>128281.74</v>
      </c>
      <c r="CO296" s="15">
        <f t="shared" si="60"/>
        <v>128154.394</v>
      </c>
      <c r="CP296" s="15">
        <f t="shared" si="60"/>
        <v>127993.035</v>
      </c>
      <c r="CQ296" s="15">
        <f t="shared" si="60"/>
        <v>127798.056</v>
      </c>
      <c r="CR296" s="15">
        <f t="shared" si="60"/>
        <v>127570.432</v>
      </c>
      <c r="CS296" s="15">
        <f t="shared" si="60"/>
        <v>127312.061</v>
      </c>
      <c r="CT296" s="15">
        <f t="shared" si="60"/>
        <v>127025.35800000001</v>
      </c>
      <c r="CU296" s="15">
        <f t="shared" si="60"/>
        <v>126712.6</v>
      </c>
      <c r="CV296" s="15">
        <f t="shared" si="60"/>
        <v>126375.16800000001</v>
      </c>
      <c r="CW296" s="15">
        <f t="shared" si="60"/>
        <v>126014.505</v>
      </c>
      <c r="CX296" s="15">
        <f t="shared" si="60"/>
        <v>125633.09299999999</v>
      </c>
      <c r="CY296" s="15">
        <f t="shared" si="60"/>
        <v>125233.698</v>
      </c>
      <c r="CZ296" s="15">
        <f t="shared" si="60"/>
        <v>124818.774</v>
      </c>
      <c r="DA296" s="15">
        <f t="shared" si="60"/>
        <v>124389.969</v>
      </c>
      <c r="DB296" s="15">
        <f t="shared" si="60"/>
        <v>123948.636</v>
      </c>
      <c r="DC296" s="15">
        <f t="shared" si="60"/>
        <v>123496.508</v>
      </c>
      <c r="DD296" s="15">
        <f t="shared" si="60"/>
        <v>123035.257</v>
      </c>
      <c r="DE296" s="15">
        <f t="shared" si="60"/>
        <v>122566.33900000001</v>
      </c>
    </row>
    <row r="297" spans="1:109">
      <c r="A297" s="114">
        <v>24</v>
      </c>
      <c r="B297" s="114">
        <v>24</v>
      </c>
      <c r="C297" s="114" t="s">
        <v>497</v>
      </c>
      <c r="D297" s="15">
        <f>+D7+D13+D28+D52+D70+D74+D83+D88+D148+D149+D150+D157+D158+D159+D160+D167+D209+D210+D232+D233+D143+D154+D217</f>
        <v>255.62135005296059</v>
      </c>
      <c r="E297" s="15">
        <f t="shared" ref="E297:BP297" si="61">+E7+E13+E28+E52+E70+E74+E83+E88+E148+E149+E150+E157+E158+E159+E160+E167+E209+E210+E232+E233+E143+E154+E217</f>
        <v>272.86219801711781</v>
      </c>
      <c r="F297" s="15">
        <f t="shared" si="61"/>
        <v>291.64164114838889</v>
      </c>
      <c r="G297" s="15">
        <f t="shared" si="61"/>
        <v>312.14585515917463</v>
      </c>
      <c r="H297" s="15">
        <f t="shared" si="61"/>
        <v>334.58834732014662</v>
      </c>
      <c r="I297" s="15">
        <f t="shared" si="61"/>
        <v>359.21431710274248</v>
      </c>
      <c r="J297" s="15">
        <f t="shared" si="61"/>
        <v>386.30573335239779</v>
      </c>
      <c r="K297" s="15">
        <f t="shared" si="61"/>
        <v>416.18724687519887</v>
      </c>
      <c r="L297" s="15">
        <f t="shared" si="61"/>
        <v>449.23307710604951</v>
      </c>
      <c r="M297" s="15">
        <f t="shared" si="61"/>
        <v>486.37643885820478</v>
      </c>
      <c r="N297" s="15">
        <f t="shared" si="61"/>
        <v>528.26801752246911</v>
      </c>
      <c r="O297" s="15">
        <f t="shared" si="61"/>
        <v>577.52038271147728</v>
      </c>
      <c r="P297" s="15">
        <f t="shared" si="61"/>
        <v>642.99223357583332</v>
      </c>
      <c r="Q297" s="15">
        <f t="shared" si="61"/>
        <v>745.07516827265249</v>
      </c>
      <c r="R297" s="15">
        <f t="shared" si="61"/>
        <v>903.27746901096418</v>
      </c>
      <c r="S297" s="15">
        <f t="shared" si="61"/>
        <v>1264.3305997726131</v>
      </c>
      <c r="T297" s="15">
        <f t="shared" si="61"/>
        <v>1981.8481705000991</v>
      </c>
      <c r="U297" s="15">
        <f t="shared" si="61"/>
        <v>2653.3765127743914</v>
      </c>
      <c r="V297" s="15">
        <f t="shared" si="61"/>
        <v>3283.7947261301861</v>
      </c>
      <c r="W297" s="15">
        <f t="shared" si="61"/>
        <v>4299.8755377640064</v>
      </c>
      <c r="X297" s="15">
        <f t="shared" si="61"/>
        <v>5082.3491416885336</v>
      </c>
      <c r="Y297" s="15">
        <f t="shared" si="61"/>
        <v>5923.6295437948656</v>
      </c>
      <c r="Z297" s="15">
        <f t="shared" si="61"/>
        <v>7089.5437390446878</v>
      </c>
      <c r="AA297" s="15">
        <f t="shared" si="61"/>
        <v>8349.4395639272898</v>
      </c>
      <c r="AB297" s="15">
        <f t="shared" si="61"/>
        <v>9480.7274946022335</v>
      </c>
      <c r="AC297" s="15">
        <f t="shared" si="61"/>
        <v>11008.869999999997</v>
      </c>
      <c r="AD297" s="15">
        <f t="shared" si="61"/>
        <v>11264.788999999997</v>
      </c>
      <c r="AE297" s="15">
        <f t="shared" si="61"/>
        <v>11527.132000000001</v>
      </c>
      <c r="AF297" s="15">
        <f t="shared" si="61"/>
        <v>11793.945000000002</v>
      </c>
      <c r="AG297" s="15">
        <f t="shared" si="61"/>
        <v>12064.155999999995</v>
      </c>
      <c r="AH297" s="15">
        <f t="shared" si="61"/>
        <v>12337.568000000003</v>
      </c>
      <c r="AI297" s="15">
        <f t="shared" si="61"/>
        <v>12614.910000000002</v>
      </c>
      <c r="AJ297" s="15">
        <f t="shared" si="61"/>
        <v>12897.811</v>
      </c>
      <c r="AK297" s="15">
        <f t="shared" si="61"/>
        <v>13188.553999999995</v>
      </c>
      <c r="AL297" s="15">
        <f t="shared" si="61"/>
        <v>13489.823</v>
      </c>
      <c r="AM297" s="15">
        <f t="shared" si="61"/>
        <v>13803.728000000001</v>
      </c>
      <c r="AN297" s="15">
        <f t="shared" si="61"/>
        <v>14130.815000000001</v>
      </c>
      <c r="AO297" s="15">
        <f t="shared" si="61"/>
        <v>14469.186999999996</v>
      </c>
      <c r="AP297" s="15">
        <f t="shared" si="61"/>
        <v>14814.136</v>
      </c>
      <c r="AQ297" s="15">
        <f t="shared" si="61"/>
        <v>15159.190999999999</v>
      </c>
      <c r="AR297" s="15">
        <f t="shared" si="61"/>
        <v>15499.267999999998</v>
      </c>
      <c r="AS297" s="15">
        <f t="shared" si="61"/>
        <v>15832.930999999999</v>
      </c>
      <c r="AT297" s="15">
        <f t="shared" si="61"/>
        <v>16160.158000000001</v>
      </c>
      <c r="AU297" s="15">
        <f t="shared" si="61"/>
        <v>16479.045000000002</v>
      </c>
      <c r="AV297" s="15">
        <f t="shared" si="61"/>
        <v>16787.823999999993</v>
      </c>
      <c r="AW297" s="15">
        <f t="shared" si="61"/>
        <v>17085.373</v>
      </c>
      <c r="AX297" s="15">
        <f t="shared" si="61"/>
        <v>17371.036000000004</v>
      </c>
      <c r="AY297" s="15">
        <f t="shared" si="61"/>
        <v>17645.259999999998</v>
      </c>
      <c r="AZ297" s="15">
        <f t="shared" si="61"/>
        <v>17909.627</v>
      </c>
      <c r="BA297" s="15">
        <f t="shared" si="61"/>
        <v>18166.564999999995</v>
      </c>
      <c r="BB297" s="15">
        <f t="shared" si="61"/>
        <v>18418.305</v>
      </c>
      <c r="BC297" s="15">
        <f t="shared" si="61"/>
        <v>18665.352999999999</v>
      </c>
      <c r="BD297" s="15">
        <f t="shared" si="61"/>
        <v>18908.694</v>
      </c>
      <c r="BE297" s="15">
        <f t="shared" si="61"/>
        <v>19151.735000000004</v>
      </c>
      <c r="BF297" s="15">
        <f t="shared" si="61"/>
        <v>19398.61</v>
      </c>
      <c r="BG297" s="15">
        <f t="shared" si="61"/>
        <v>19652.483999999997</v>
      </c>
      <c r="BH297" s="15">
        <f t="shared" si="61"/>
        <v>19914.536999999993</v>
      </c>
      <c r="BI297" s="15">
        <f t="shared" si="61"/>
        <v>20184.725000000002</v>
      </c>
      <c r="BJ297" s="15">
        <f t="shared" si="61"/>
        <v>20463.348000000002</v>
      </c>
      <c r="BK297" s="15">
        <f t="shared" si="61"/>
        <v>20750.235000000008</v>
      </c>
      <c r="BL297" s="15">
        <f t="shared" si="61"/>
        <v>21044.97</v>
      </c>
      <c r="BM297" s="15">
        <f t="shared" si="61"/>
        <v>21348.046999999999</v>
      </c>
      <c r="BN297" s="15">
        <f t="shared" si="61"/>
        <v>21658.925999999999</v>
      </c>
      <c r="BO297" s="15">
        <f t="shared" si="61"/>
        <v>21974.76</v>
      </c>
      <c r="BP297" s="15">
        <f t="shared" si="61"/>
        <v>22291.713999999993</v>
      </c>
      <c r="BQ297" s="15">
        <f t="shared" ref="BQ297:DE297" si="62">+BQ7+BQ13+BQ28+BQ52+BQ70+BQ74+BQ83+BQ88+BQ148+BQ149+BQ150+BQ157+BQ158+BQ159+BQ160+BQ167+BQ209+BQ210+BQ232+BQ233+BQ143+BQ154+BQ217</f>
        <v>22606.893</v>
      </c>
      <c r="BR297" s="15">
        <f t="shared" si="62"/>
        <v>22919.255999999994</v>
      </c>
      <c r="BS297" s="15">
        <f t="shared" si="62"/>
        <v>23229.089999999997</v>
      </c>
      <c r="BT297" s="15">
        <f t="shared" si="62"/>
        <v>23536.496999999999</v>
      </c>
      <c r="BU297" s="15">
        <f t="shared" si="62"/>
        <v>23842.060999999998</v>
      </c>
      <c r="BV297" s="15">
        <f t="shared" si="62"/>
        <v>24146.279000000002</v>
      </c>
      <c r="BW297" s="15">
        <f t="shared" si="62"/>
        <v>24448.502999999993</v>
      </c>
      <c r="BX297" s="15">
        <f t="shared" si="62"/>
        <v>24748.476999999995</v>
      </c>
      <c r="BY297" s="15">
        <f t="shared" si="62"/>
        <v>25047.571000000004</v>
      </c>
      <c r="BZ297" s="15">
        <f t="shared" si="62"/>
        <v>25347.687999999995</v>
      </c>
      <c r="CA297" s="15">
        <f t="shared" si="62"/>
        <v>25650.000000000004</v>
      </c>
      <c r="CB297" s="15">
        <f t="shared" si="62"/>
        <v>25955.28899999999</v>
      </c>
      <c r="CC297" s="15">
        <f t="shared" si="62"/>
        <v>26262.647999999997</v>
      </c>
      <c r="CD297" s="15">
        <f t="shared" si="62"/>
        <v>26569.504000000001</v>
      </c>
      <c r="CE297" s="15">
        <f t="shared" si="62"/>
        <v>26872.294999999991</v>
      </c>
      <c r="CF297" s="15">
        <f t="shared" si="62"/>
        <v>27168.517999999989</v>
      </c>
      <c r="CG297" s="15">
        <f t="shared" si="62"/>
        <v>27457.258999999998</v>
      </c>
      <c r="CH297" s="15">
        <f t="shared" si="62"/>
        <v>27739.474999999991</v>
      </c>
      <c r="CI297" s="15">
        <f t="shared" si="62"/>
        <v>28016.860000000008</v>
      </c>
      <c r="CJ297" s="15">
        <f t="shared" si="62"/>
        <v>28291.983999999993</v>
      </c>
      <c r="CK297" s="15">
        <f t="shared" si="62"/>
        <v>28566.771999999994</v>
      </c>
      <c r="CL297" s="15">
        <f t="shared" si="62"/>
        <v>28841.533000000007</v>
      </c>
      <c r="CM297" s="15">
        <f t="shared" si="62"/>
        <v>29115.841</v>
      </c>
      <c r="CN297" s="15">
        <f t="shared" si="62"/>
        <v>29390.056999999997</v>
      </c>
      <c r="CO297" s="15">
        <f t="shared" si="62"/>
        <v>29664.437999999995</v>
      </c>
      <c r="CP297" s="15">
        <f t="shared" si="62"/>
        <v>29939.097000000005</v>
      </c>
      <c r="CQ297" s="15">
        <f t="shared" si="62"/>
        <v>30214.135000000006</v>
      </c>
      <c r="CR297" s="15">
        <f t="shared" si="62"/>
        <v>30489.312000000005</v>
      </c>
      <c r="CS297" s="15">
        <f t="shared" si="62"/>
        <v>30763.86</v>
      </c>
      <c r="CT297" s="15">
        <f t="shared" si="62"/>
        <v>31036.730000000003</v>
      </c>
      <c r="CU297" s="15">
        <f t="shared" si="62"/>
        <v>31307.016</v>
      </c>
      <c r="CV297" s="15">
        <f t="shared" si="62"/>
        <v>31574.322</v>
      </c>
      <c r="CW297" s="15">
        <f t="shared" si="62"/>
        <v>31838.362999999998</v>
      </c>
      <c r="CX297" s="15">
        <f t="shared" si="62"/>
        <v>32098.413000000004</v>
      </c>
      <c r="CY297" s="15">
        <f t="shared" si="62"/>
        <v>32353.686000000002</v>
      </c>
      <c r="CZ297" s="15">
        <f t="shared" si="62"/>
        <v>32603.518999999997</v>
      </c>
      <c r="DA297" s="15">
        <f t="shared" si="62"/>
        <v>32847.540999999997</v>
      </c>
      <c r="DB297" s="15">
        <f t="shared" si="62"/>
        <v>33085.479000000007</v>
      </c>
      <c r="DC297" s="15">
        <f t="shared" si="62"/>
        <v>33316.953999999983</v>
      </c>
      <c r="DD297" s="15">
        <f t="shared" si="62"/>
        <v>33541.575000000004</v>
      </c>
      <c r="DE297" s="15">
        <f t="shared" si="62"/>
        <v>33759.105000000003</v>
      </c>
    </row>
    <row r="298" spans="1:109">
      <c r="A298" s="114">
        <v>25</v>
      </c>
      <c r="B298" s="114">
        <v>25</v>
      </c>
      <c r="C298" s="114" t="s">
        <v>486</v>
      </c>
      <c r="D298" s="15">
        <f t="shared" ref="D298:BO298" si="63">+D85</f>
        <v>1.3734961492139206</v>
      </c>
      <c r="E298" s="15">
        <f t="shared" si="63"/>
        <v>1.5451831678656609</v>
      </c>
      <c r="F298" s="15">
        <f t="shared" si="63"/>
        <v>1.7383310638488685</v>
      </c>
      <c r="G298" s="15">
        <f t="shared" si="63"/>
        <v>1.955622446829977</v>
      </c>
      <c r="H298" s="15">
        <f t="shared" si="63"/>
        <v>2.2000752526837242</v>
      </c>
      <c r="I298" s="15">
        <f t="shared" si="63"/>
        <v>2.4750846592691897</v>
      </c>
      <c r="J298" s="15">
        <f t="shared" si="63"/>
        <v>2.7844702416778384</v>
      </c>
      <c r="K298" s="15">
        <f t="shared" si="63"/>
        <v>3.1325290218875681</v>
      </c>
      <c r="L298" s="15">
        <f t="shared" si="63"/>
        <v>3.5240951496235144</v>
      </c>
      <c r="M298" s="15">
        <f t="shared" si="63"/>
        <v>3.9646070433264535</v>
      </c>
      <c r="N298" s="15">
        <f t="shared" si="63"/>
        <v>4.4601829237422601</v>
      </c>
      <c r="O298" s="15">
        <f t="shared" si="63"/>
        <v>5.0177057892100425</v>
      </c>
      <c r="P298" s="15">
        <f t="shared" si="63"/>
        <v>5.6449190128612985</v>
      </c>
      <c r="Q298" s="15">
        <f t="shared" si="63"/>
        <v>6.3505338894689602</v>
      </c>
      <c r="R298" s="15">
        <f t="shared" si="63"/>
        <v>7.1443506256525806</v>
      </c>
      <c r="S298" s="15">
        <f t="shared" si="63"/>
        <v>8.0373944538591537</v>
      </c>
      <c r="T298" s="15">
        <f t="shared" si="63"/>
        <v>9.0420687605915475</v>
      </c>
      <c r="U298" s="15">
        <f t="shared" si="63"/>
        <v>10.172327355665489</v>
      </c>
      <c r="V298" s="15">
        <f t="shared" si="63"/>
        <v>11.443868275123675</v>
      </c>
      <c r="W298" s="15">
        <f t="shared" si="63"/>
        <v>12.874351809514135</v>
      </c>
      <c r="X298" s="15">
        <f t="shared" si="63"/>
        <v>14.483645785703402</v>
      </c>
      <c r="Y298" s="15">
        <f t="shared" si="63"/>
        <v>16.294101508916327</v>
      </c>
      <c r="Z298" s="15">
        <f t="shared" si="63"/>
        <v>18.330864197530868</v>
      </c>
      <c r="AA298" s="15">
        <f t="shared" si="63"/>
        <v>20.622222222222224</v>
      </c>
      <c r="AB298" s="15">
        <f t="shared" si="63"/>
        <v>23.200000000000003</v>
      </c>
      <c r="AC298" s="15">
        <f t="shared" si="63"/>
        <v>22.997999999999998</v>
      </c>
      <c r="AD298" s="15">
        <f t="shared" si="63"/>
        <v>23.448</v>
      </c>
      <c r="AE298" s="15">
        <f t="shared" si="63"/>
        <v>23.98</v>
      </c>
      <c r="AF298" s="15">
        <f t="shared" si="63"/>
        <v>24.632999999999999</v>
      </c>
      <c r="AG298" s="15">
        <f t="shared" si="63"/>
        <v>25.431000000000001</v>
      </c>
      <c r="AH298" s="15">
        <f t="shared" si="63"/>
        <v>26.381</v>
      </c>
      <c r="AI298" s="15">
        <f t="shared" si="63"/>
        <v>27.475000000000001</v>
      </c>
      <c r="AJ298" s="15">
        <f t="shared" si="63"/>
        <v>28.688000000000002</v>
      </c>
      <c r="AK298" s="15">
        <f t="shared" si="63"/>
        <v>29.984999999999999</v>
      </c>
      <c r="AL298" s="15">
        <f t="shared" si="63"/>
        <v>31.318999999999999</v>
      </c>
      <c r="AM298" s="15">
        <f t="shared" si="63"/>
        <v>32.649000000000001</v>
      </c>
      <c r="AN298" s="15">
        <f t="shared" si="63"/>
        <v>33.948</v>
      </c>
      <c r="AO298" s="15">
        <f t="shared" si="63"/>
        <v>35.215999999999994</v>
      </c>
      <c r="AP298" s="15">
        <f t="shared" si="63"/>
        <v>36.487000000000002</v>
      </c>
      <c r="AQ298" s="15">
        <f t="shared" si="63"/>
        <v>37.81</v>
      </c>
      <c r="AR298" s="15">
        <f t="shared" si="63"/>
        <v>39.215000000000003</v>
      </c>
      <c r="AS298" s="15">
        <f t="shared" si="63"/>
        <v>40.715000000000003</v>
      </c>
      <c r="AT298" s="15">
        <f t="shared" si="63"/>
        <v>42.272999999999996</v>
      </c>
      <c r="AU298" s="15">
        <f t="shared" si="63"/>
        <v>43.811</v>
      </c>
      <c r="AV298" s="15">
        <f t="shared" si="63"/>
        <v>45.222000000000001</v>
      </c>
      <c r="AW298" s="15">
        <f t="shared" si="63"/>
        <v>46.432000000000002</v>
      </c>
      <c r="AX298" s="15">
        <f t="shared" si="63"/>
        <v>47.420999999999999</v>
      </c>
      <c r="AY298" s="15">
        <f t="shared" si="63"/>
        <v>48.209000000000003</v>
      </c>
      <c r="AZ298" s="15">
        <f t="shared" si="63"/>
        <v>48.813000000000002</v>
      </c>
      <c r="BA298" s="15">
        <f t="shared" si="63"/>
        <v>49.260999999999996</v>
      </c>
      <c r="BB298" s="15">
        <f t="shared" si="63"/>
        <v>49.584000000000003</v>
      </c>
      <c r="BC298" s="15">
        <f t="shared" si="63"/>
        <v>49.772999999999996</v>
      </c>
      <c r="BD298" s="15">
        <f t="shared" si="63"/>
        <v>49.841999999999999</v>
      </c>
      <c r="BE298" s="15">
        <f t="shared" si="63"/>
        <v>49.872999999999998</v>
      </c>
      <c r="BF298" s="15">
        <f t="shared" si="63"/>
        <v>49.97</v>
      </c>
      <c r="BG298" s="15">
        <f t="shared" si="63"/>
        <v>50.207999999999998</v>
      </c>
      <c r="BH298" s="15">
        <f t="shared" si="63"/>
        <v>50.62</v>
      </c>
      <c r="BI298" s="15">
        <f t="shared" si="63"/>
        <v>51.182000000000002</v>
      </c>
      <c r="BJ298" s="15">
        <f t="shared" si="63"/>
        <v>51.844000000000001</v>
      </c>
      <c r="BK298" s="15">
        <f t="shared" si="63"/>
        <v>52.527999999999999</v>
      </c>
      <c r="BL298" s="15">
        <f t="shared" si="63"/>
        <v>53.173000000000002</v>
      </c>
      <c r="BM298" s="15">
        <f t="shared" si="63"/>
        <v>53.772999999999996</v>
      </c>
      <c r="BN298" s="15">
        <f t="shared" si="63"/>
        <v>54.337000000000003</v>
      </c>
      <c r="BO298" s="15">
        <f t="shared" si="63"/>
        <v>54.838999999999999</v>
      </c>
      <c r="BP298" s="15">
        <f t="shared" ref="BP298:DE298" si="64">+BP85</f>
        <v>55.251000000000005</v>
      </c>
      <c r="BQ298" s="15">
        <f t="shared" si="64"/>
        <v>55.552</v>
      </c>
      <c r="BR298" s="15">
        <f t="shared" si="64"/>
        <v>55.728999999999999</v>
      </c>
      <c r="BS298" s="15">
        <f t="shared" si="64"/>
        <v>55.790999999999997</v>
      </c>
      <c r="BT298" s="15">
        <f t="shared" si="64"/>
        <v>55.778999999999996</v>
      </c>
      <c r="BU298" s="15">
        <f t="shared" si="64"/>
        <v>55.75</v>
      </c>
      <c r="BV298" s="15">
        <f t="shared" si="64"/>
        <v>55.747999999999998</v>
      </c>
      <c r="BW298" s="15">
        <f t="shared" si="64"/>
        <v>55.786000000000001</v>
      </c>
      <c r="BX298" s="15">
        <f t="shared" si="64"/>
        <v>55.856000000000002</v>
      </c>
      <c r="BY298" s="15">
        <f t="shared" si="64"/>
        <v>55.953000000000003</v>
      </c>
      <c r="BZ298" s="15">
        <f t="shared" si="64"/>
        <v>56.066000000000003</v>
      </c>
      <c r="CA298" s="15">
        <f t="shared" si="64"/>
        <v>56.186</v>
      </c>
      <c r="CB298" s="15">
        <f t="shared" si="64"/>
        <v>56.314999999999998</v>
      </c>
      <c r="CC298" s="15">
        <f t="shared" si="64"/>
        <v>56.456000000000003</v>
      </c>
      <c r="CD298" s="15">
        <f t="shared" si="64"/>
        <v>56.606999999999999</v>
      </c>
      <c r="CE298" s="15">
        <f t="shared" si="64"/>
        <v>56.762</v>
      </c>
      <c r="CF298" s="15">
        <f t="shared" si="64"/>
        <v>56.915999999999997</v>
      </c>
      <c r="CG298" s="15">
        <f t="shared" si="64"/>
        <v>57.067999999999998</v>
      </c>
      <c r="CH298" s="15">
        <f t="shared" si="64"/>
        <v>57.216999999999999</v>
      </c>
      <c r="CI298" s="15">
        <f t="shared" si="64"/>
        <v>57.365000000000002</v>
      </c>
      <c r="CJ298" s="15">
        <f t="shared" si="64"/>
        <v>57.513000000000005</v>
      </c>
      <c r="CK298" s="15">
        <f t="shared" si="64"/>
        <v>57.661000000000001</v>
      </c>
      <c r="CL298" s="15">
        <f t="shared" si="64"/>
        <v>57.808999999999997</v>
      </c>
      <c r="CM298" s="15">
        <f t="shared" si="64"/>
        <v>57.956999999999994</v>
      </c>
      <c r="CN298" s="15">
        <f t="shared" si="64"/>
        <v>58.103999999999999</v>
      </c>
      <c r="CO298" s="15">
        <f t="shared" si="64"/>
        <v>58.251999999999995</v>
      </c>
      <c r="CP298" s="15">
        <f t="shared" si="64"/>
        <v>58.402000000000001</v>
      </c>
      <c r="CQ298" s="15">
        <f t="shared" si="64"/>
        <v>58.552</v>
      </c>
      <c r="CR298" s="15">
        <f t="shared" si="64"/>
        <v>58.704000000000001</v>
      </c>
      <c r="CS298" s="15">
        <f t="shared" si="64"/>
        <v>58.856000000000002</v>
      </c>
      <c r="CT298" s="15">
        <f t="shared" si="64"/>
        <v>59.010999999999996</v>
      </c>
      <c r="CU298" s="15">
        <f t="shared" si="64"/>
        <v>59.170999999999999</v>
      </c>
      <c r="CV298" s="15">
        <f t="shared" si="64"/>
        <v>59.335000000000001</v>
      </c>
      <c r="CW298" s="15">
        <f t="shared" si="64"/>
        <v>59.501999999999995</v>
      </c>
      <c r="CX298" s="15">
        <f t="shared" si="64"/>
        <v>59.662999999999997</v>
      </c>
      <c r="CY298" s="15">
        <f t="shared" si="64"/>
        <v>59.811</v>
      </c>
      <c r="CZ298" s="15">
        <f t="shared" si="64"/>
        <v>59.939</v>
      </c>
      <c r="DA298" s="15">
        <f t="shared" si="64"/>
        <v>60.043999999999997</v>
      </c>
      <c r="DB298" s="15">
        <f t="shared" si="64"/>
        <v>60.128999999999998</v>
      </c>
      <c r="DC298" s="15">
        <f t="shared" si="64"/>
        <v>60.194000000000003</v>
      </c>
      <c r="DD298" s="15">
        <f t="shared" si="64"/>
        <v>60.241</v>
      </c>
      <c r="DE298" s="15">
        <f t="shared" si="64"/>
        <v>60.272999999999996</v>
      </c>
    </row>
    <row r="299" spans="1:109">
      <c r="A299" s="114">
        <v>26</v>
      </c>
      <c r="B299" s="114">
        <v>26</v>
      </c>
      <c r="C299" s="114" t="s">
        <v>48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C300"/>
      <c r="AD300"/>
      <c r="AE300"/>
      <c r="AF300"/>
      <c r="AG300"/>
      <c r="AH300"/>
      <c r="AI300"/>
      <c r="AJ300"/>
      <c r="AK300"/>
      <c r="AL300"/>
      <c r="AM300"/>
    </row>
    <row r="301" spans="1:109">
      <c r="C301" t="s">
        <v>49</v>
      </c>
      <c r="D301" s="15">
        <f>SUM(D274:D300)</f>
        <v>640034.69317357626</v>
      </c>
      <c r="E301" s="15">
        <f t="shared" ref="E301:BP301" si="65">SUM(E274:E300)</f>
        <v>662377.16784577956</v>
      </c>
      <c r="F301" s="15">
        <f t="shared" si="65"/>
        <v>679614.69808214926</v>
      </c>
      <c r="G301" s="15">
        <f t="shared" si="65"/>
        <v>689282.31922325818</v>
      </c>
      <c r="H301" s="15">
        <f t="shared" si="65"/>
        <v>769990.21941550041</v>
      </c>
      <c r="I301" s="15">
        <f t="shared" si="65"/>
        <v>824274.71308941662</v>
      </c>
      <c r="J301" s="15">
        <f t="shared" si="65"/>
        <v>846135.85777761962</v>
      </c>
      <c r="K301" s="15">
        <f t="shared" si="65"/>
        <v>864444.28336133366</v>
      </c>
      <c r="L301" s="15">
        <f t="shared" si="65"/>
        <v>949407.71395632194</v>
      </c>
      <c r="M301" s="15">
        <f t="shared" si="65"/>
        <v>982616.1266230467</v>
      </c>
      <c r="N301" s="15">
        <f t="shared" si="65"/>
        <v>980849.49049411796</v>
      </c>
      <c r="O301" s="15">
        <f t="shared" si="65"/>
        <v>1045072.0619479888</v>
      </c>
      <c r="P301" s="15">
        <f t="shared" si="65"/>
        <v>1069839.6837953927</v>
      </c>
      <c r="Q301" s="15">
        <f t="shared" si="65"/>
        <v>1138390.4465587861</v>
      </c>
      <c r="R301" s="15">
        <f t="shared" si="65"/>
        <v>1192727.1581590651</v>
      </c>
      <c r="S301" s="15">
        <f t="shared" si="65"/>
        <v>1244325.5896127152</v>
      </c>
      <c r="T301" s="15">
        <f t="shared" si="65"/>
        <v>1270041.5820410021</v>
      </c>
      <c r="U301" s="15">
        <f t="shared" si="65"/>
        <v>1309427.5376493165</v>
      </c>
      <c r="V301" s="15">
        <f t="shared" si="65"/>
        <v>1397682.3110689265</v>
      </c>
      <c r="W301" s="15">
        <f t="shared" si="65"/>
        <v>1516022.5102251435</v>
      </c>
      <c r="X301" s="15">
        <f t="shared" si="65"/>
        <v>1633845.3121996373</v>
      </c>
      <c r="Y301" s="15">
        <f t="shared" si="65"/>
        <v>1753591.4419762311</v>
      </c>
      <c r="Z301" s="15">
        <f t="shared" si="65"/>
        <v>1888031.0491521738</v>
      </c>
      <c r="AA301" s="15">
        <f t="shared" si="65"/>
        <v>2073360.26417289</v>
      </c>
      <c r="AB301" s="15">
        <f t="shared" si="65"/>
        <v>2299538.7011562921</v>
      </c>
      <c r="AC301" s="15">
        <f t="shared" si="65"/>
        <v>2528311.2925169412</v>
      </c>
      <c r="AD301" s="15">
        <f t="shared" si="65"/>
        <v>2575600.0225686352</v>
      </c>
      <c r="AE301" s="15">
        <f t="shared" si="65"/>
        <v>2622832.5896203294</v>
      </c>
      <c r="AF301" s="15">
        <f t="shared" si="65"/>
        <v>2670380.3416720233</v>
      </c>
      <c r="AG301" s="15">
        <f t="shared" si="65"/>
        <v>2718578.3527237177</v>
      </c>
      <c r="AH301" s="15">
        <f t="shared" si="65"/>
        <v>2767725.5347754112</v>
      </c>
      <c r="AI301" s="15">
        <f t="shared" si="65"/>
        <v>2818084.4638271062</v>
      </c>
      <c r="AJ301" s="15">
        <f t="shared" si="65"/>
        <v>2869881.5838788007</v>
      </c>
      <c r="AK301" s="15">
        <f t="shared" si="65"/>
        <v>2923307.0039304942</v>
      </c>
      <c r="AL301" s="15">
        <f t="shared" si="65"/>
        <v>2978514.6969821886</v>
      </c>
      <c r="AM301" s="15">
        <f t="shared" si="65"/>
        <v>3035622.5450338828</v>
      </c>
      <c r="AN301" s="15">
        <f t="shared" si="65"/>
        <v>3094727.8332673321</v>
      </c>
      <c r="AO301" s="15">
        <f t="shared" si="65"/>
        <v>3155860.9575007819</v>
      </c>
      <c r="AP301" s="15">
        <f t="shared" si="65"/>
        <v>3219031.910734233</v>
      </c>
      <c r="AQ301" s="15">
        <f t="shared" si="65"/>
        <v>3284214.600967682</v>
      </c>
      <c r="AR301" s="15">
        <f t="shared" si="65"/>
        <v>3351346.6992011322</v>
      </c>
      <c r="AS301" s="15">
        <f t="shared" si="65"/>
        <v>3420387.1934345821</v>
      </c>
      <c r="AT301" s="15">
        <f t="shared" si="65"/>
        <v>3491213.8506680327</v>
      </c>
      <c r="AU301" s="15">
        <f t="shared" si="65"/>
        <v>3563563.4919014829</v>
      </c>
      <c r="AV301" s="15">
        <f t="shared" si="65"/>
        <v>3622477.6550000003</v>
      </c>
      <c r="AW301" s="15">
        <f t="shared" si="65"/>
        <v>3696588.1630000002</v>
      </c>
      <c r="AX301" s="15">
        <f t="shared" si="65"/>
        <v>3771575.3969999999</v>
      </c>
      <c r="AY301" s="15">
        <f t="shared" si="65"/>
        <v>3847325.9849999994</v>
      </c>
      <c r="AZ301" s="15">
        <f t="shared" si="65"/>
        <v>3923323.6289999997</v>
      </c>
      <c r="BA301" s="15">
        <f t="shared" si="65"/>
        <v>3998930.952</v>
      </c>
      <c r="BB301" s="15">
        <f t="shared" si="65"/>
        <v>4073739.8190000001</v>
      </c>
      <c r="BC301" s="15">
        <f t="shared" si="65"/>
        <v>4147499.233</v>
      </c>
      <c r="BD301" s="15">
        <f t="shared" si="65"/>
        <v>4220445.8059999999</v>
      </c>
      <c r="BE301" s="15">
        <f t="shared" si="65"/>
        <v>4293274.7179999994</v>
      </c>
      <c r="BF301" s="15">
        <f t="shared" si="65"/>
        <v>4366977.6800000006</v>
      </c>
      <c r="BG301" s="15">
        <f t="shared" si="65"/>
        <v>4442294.595999999</v>
      </c>
      <c r="BH301" s="15">
        <f t="shared" si="65"/>
        <v>4519317.5709999995</v>
      </c>
      <c r="BI301" s="15">
        <f t="shared" si="65"/>
        <v>4597877.8079999993</v>
      </c>
      <c r="BJ301" s="15">
        <f t="shared" si="65"/>
        <v>4678118.6830000002</v>
      </c>
      <c r="BK301" s="15">
        <f t="shared" si="65"/>
        <v>4760146.4380000001</v>
      </c>
      <c r="BL301" s="15">
        <f t="shared" si="65"/>
        <v>4843947.0850000009</v>
      </c>
      <c r="BM301" s="15">
        <f t="shared" si="65"/>
        <v>4929649.9220000003</v>
      </c>
      <c r="BN301" s="15">
        <f t="shared" si="65"/>
        <v>5017011.1159999995</v>
      </c>
      <c r="BO301" s="15">
        <f t="shared" si="65"/>
        <v>5105165.1609999994</v>
      </c>
      <c r="BP301" s="15">
        <f t="shared" si="65"/>
        <v>5192955.16</v>
      </c>
      <c r="BQ301" s="15">
        <f t="shared" ref="BQ301:DE301" si="66">SUM(BQ274:BQ300)</f>
        <v>5279519.2829999998</v>
      </c>
      <c r="BR301" s="15">
        <f t="shared" si="66"/>
        <v>5364511.1119999997</v>
      </c>
      <c r="BS301" s="15">
        <f t="shared" si="66"/>
        <v>5448046.5429999987</v>
      </c>
      <c r="BT301" s="15">
        <f t="shared" si="66"/>
        <v>5530301.4980000015</v>
      </c>
      <c r="BU301" s="15">
        <f t="shared" si="66"/>
        <v>5611645</v>
      </c>
      <c r="BV301" s="15">
        <f t="shared" si="66"/>
        <v>5692352.5370000014</v>
      </c>
      <c r="BW301" s="15">
        <f t="shared" si="66"/>
        <v>5772436.0820000004</v>
      </c>
      <c r="BX301" s="15">
        <f t="shared" si="66"/>
        <v>5851780.5839999989</v>
      </c>
      <c r="BY301" s="15">
        <f t="shared" si="66"/>
        <v>5930405.1030000001</v>
      </c>
      <c r="BZ301" s="15">
        <f t="shared" si="66"/>
        <v>6008324.0709999986</v>
      </c>
      <c r="CA301" s="15">
        <f t="shared" si="66"/>
        <v>6085572.3859999999</v>
      </c>
      <c r="CB301" s="15">
        <f t="shared" si="66"/>
        <v>6162164.3909999989</v>
      </c>
      <c r="CC301" s="15">
        <f t="shared" si="66"/>
        <v>6238181.3209999995</v>
      </c>
      <c r="CD301" s="15">
        <f t="shared" si="66"/>
        <v>6313806.5939999996</v>
      </c>
      <c r="CE301" s="15">
        <f t="shared" si="66"/>
        <v>6389271.5559999989</v>
      </c>
      <c r="CF301" s="15">
        <f t="shared" si="66"/>
        <v>6464749.6090000002</v>
      </c>
      <c r="CG301" s="15">
        <f t="shared" si="66"/>
        <v>6540283.0379999997</v>
      </c>
      <c r="CH301" s="15">
        <f t="shared" si="66"/>
        <v>6615852.0530000012</v>
      </c>
      <c r="CI301" s="15">
        <f t="shared" si="66"/>
        <v>6691481.9570000013</v>
      </c>
      <c r="CJ301" s="15">
        <f t="shared" si="66"/>
        <v>6767179.5989999995</v>
      </c>
      <c r="CK301" s="15">
        <f t="shared" si="66"/>
        <v>6842923.2080000015</v>
      </c>
      <c r="CL301" s="15">
        <f t="shared" si="66"/>
        <v>6918707.4110000012</v>
      </c>
      <c r="CM301" s="15">
        <f t="shared" si="66"/>
        <v>6994457.393000002</v>
      </c>
      <c r="CN301" s="15">
        <f t="shared" si="66"/>
        <v>7069985.3379999986</v>
      </c>
      <c r="CO301" s="15">
        <f t="shared" si="66"/>
        <v>7145045.8370000012</v>
      </c>
      <c r="CP301" s="15">
        <f t="shared" si="66"/>
        <v>7219431.2110000001</v>
      </c>
      <c r="CQ301" s="15">
        <f t="shared" si="66"/>
        <v>7293052.2949999999</v>
      </c>
      <c r="CR301" s="15">
        <f t="shared" si="66"/>
        <v>7365849.852</v>
      </c>
      <c r="CS301" s="15">
        <f t="shared" si="66"/>
        <v>7437682.5099999988</v>
      </c>
      <c r="CT301" s="15">
        <f t="shared" si="66"/>
        <v>7508401.7190000005</v>
      </c>
      <c r="CU301" s="15">
        <f t="shared" si="66"/>
        <v>7577888.5520000001</v>
      </c>
      <c r="CV301" s="15">
        <f t="shared" si="66"/>
        <v>7646064.9129999997</v>
      </c>
      <c r="CW301" s="15">
        <f t="shared" si="66"/>
        <v>7712894.7350000013</v>
      </c>
      <c r="CX301" s="15">
        <f t="shared" si="66"/>
        <v>7778361.3290000008</v>
      </c>
      <c r="CY301" s="15">
        <f t="shared" si="66"/>
        <v>7842472.771999998</v>
      </c>
      <c r="CZ301" s="15">
        <f t="shared" si="66"/>
        <v>7905239.2840000009</v>
      </c>
      <c r="DA301" s="15">
        <f t="shared" si="66"/>
        <v>7966641.7309999987</v>
      </c>
      <c r="DB301" s="15">
        <f t="shared" si="66"/>
        <v>8026674.637000001</v>
      </c>
      <c r="DC301" s="15">
        <f t="shared" si="66"/>
        <v>8085385.7030000016</v>
      </c>
      <c r="DD301" s="15">
        <f t="shared" si="66"/>
        <v>8142843.171000001</v>
      </c>
      <c r="DE301" s="15">
        <f t="shared" si="66"/>
        <v>8199104.3020000001</v>
      </c>
    </row>
    <row r="302" spans="1:109">
      <c r="C302" s="116" t="s">
        <v>50</v>
      </c>
      <c r="D302" s="117">
        <f t="shared" ref="D302:BP302" si="67">+D301-D237</f>
        <v>-1.0811687116511166</v>
      </c>
      <c r="E302" s="117">
        <f t="shared" si="67"/>
        <v>-1.1380723280599341</v>
      </c>
      <c r="F302" s="117">
        <f t="shared" si="67"/>
        <v>-1.1979708711151034</v>
      </c>
      <c r="G302" s="117">
        <f t="shared" si="67"/>
        <v>-1.2610219698399305</v>
      </c>
      <c r="H302" s="117">
        <f t="shared" si="67"/>
        <v>-1.3273915468016639</v>
      </c>
      <c r="I302" s="117">
        <f t="shared" si="67"/>
        <v>-1.3972542599076405</v>
      </c>
      <c r="J302" s="117">
        <f t="shared" si="67"/>
        <v>-1.470793958986178</v>
      </c>
      <c r="K302" s="117">
        <f t="shared" si="67"/>
        <v>-1.5482041664654389</v>
      </c>
      <c r="L302" s="117">
        <f t="shared" si="67"/>
        <v>-1.6296885968185961</v>
      </c>
      <c r="M302" s="117">
        <f t="shared" si="67"/>
        <v>-1.7154616807820275</v>
      </c>
      <c r="N302" s="117">
        <f t="shared" si="67"/>
        <v>-1.8057491374202073</v>
      </c>
      <c r="O302" s="117">
        <f t="shared" si="67"/>
        <v>-1.9007885658647865</v>
      </c>
      <c r="P302" s="117">
        <f t="shared" si="67"/>
        <v>-2.0063879305962473</v>
      </c>
      <c r="Q302" s="117">
        <f t="shared" si="67"/>
        <v>-2.117853926261887</v>
      </c>
      <c r="R302" s="117">
        <f t="shared" si="67"/>
        <v>-2.2355124775785953</v>
      </c>
      <c r="S302" s="117">
        <f t="shared" si="67"/>
        <v>-2.3597076151054353</v>
      </c>
      <c r="T302" s="117">
        <f t="shared" si="67"/>
        <v>-2.4908024824690074</v>
      </c>
      <c r="U302" s="117">
        <f t="shared" si="67"/>
        <v>-2.5981848172377795</v>
      </c>
      <c r="V302" s="117">
        <f t="shared" si="67"/>
        <v>-2.7104640258476138</v>
      </c>
      <c r="W302" s="117">
        <f t="shared" si="67"/>
        <v>-2.8039283035323024</v>
      </c>
      <c r="X302" s="117">
        <f t="shared" si="67"/>
        <v>-2.9006154851522297</v>
      </c>
      <c r="Y302" s="117">
        <f t="shared" si="67"/>
        <v>-3.0006367100868374</v>
      </c>
      <c r="Z302" s="117">
        <f t="shared" si="67"/>
        <v>-3.0775761120021343</v>
      </c>
      <c r="AA302" s="117">
        <f t="shared" si="67"/>
        <v>-3.1564883198589087</v>
      </c>
      <c r="AB302" s="117">
        <f t="shared" si="67"/>
        <v>-3.2374239177443087</v>
      </c>
      <c r="AC302" s="117">
        <f t="shared" si="67"/>
        <v>-1.9999999995343387</v>
      </c>
      <c r="AD302" s="117">
        <f t="shared" si="67"/>
        <v>-2.0000000004656613</v>
      </c>
      <c r="AE302" s="117">
        <f t="shared" si="67"/>
        <v>-2.0000000018626451</v>
      </c>
      <c r="AF302" s="117">
        <f t="shared" si="67"/>
        <v>-2.0000000018626451</v>
      </c>
      <c r="AG302" s="117">
        <f t="shared" si="67"/>
        <v>-2</v>
      </c>
      <c r="AH302" s="117">
        <f t="shared" si="67"/>
        <v>-2.0000000009313226</v>
      </c>
      <c r="AI302" s="117">
        <f t="shared" si="67"/>
        <v>-1.9999999972060323</v>
      </c>
      <c r="AJ302" s="117">
        <f t="shared" si="67"/>
        <v>-1.9999999990686774</v>
      </c>
      <c r="AK302" s="117">
        <f t="shared" si="67"/>
        <v>-1.9999999990686774</v>
      </c>
      <c r="AL302" s="117">
        <f t="shared" si="67"/>
        <v>-1.9999999986030161</v>
      </c>
      <c r="AM302" s="117">
        <f t="shared" si="67"/>
        <v>-1.9999999986030161</v>
      </c>
      <c r="AN302" s="117">
        <f t="shared" si="67"/>
        <v>-2.0000000009313226</v>
      </c>
      <c r="AO302" s="117">
        <f t="shared" si="67"/>
        <v>-1.9999999981373549</v>
      </c>
      <c r="AP302" s="117">
        <f t="shared" si="67"/>
        <v>-2.0000000004656613</v>
      </c>
      <c r="AQ302" s="117">
        <f t="shared" si="67"/>
        <v>-1.9999999972060323</v>
      </c>
      <c r="AR302" s="117">
        <f t="shared" si="67"/>
        <v>-1.9999999995343387</v>
      </c>
      <c r="AS302" s="117">
        <f t="shared" si="67"/>
        <v>-2.0000000009313226</v>
      </c>
      <c r="AT302" s="117">
        <f t="shared" si="67"/>
        <v>-2.0000000018626451</v>
      </c>
      <c r="AU302" s="117">
        <f t="shared" si="67"/>
        <v>-1.9999999948777258</v>
      </c>
      <c r="AV302" s="117">
        <f t="shared" si="67"/>
        <v>-1.9999999995343387</v>
      </c>
      <c r="AW302" s="117">
        <f t="shared" si="67"/>
        <v>-1.9999999981373549</v>
      </c>
      <c r="AX302" s="117">
        <f t="shared" si="67"/>
        <v>-2.0000000009313226</v>
      </c>
      <c r="AY302" s="117">
        <f t="shared" si="67"/>
        <v>-1.9999999976716936</v>
      </c>
      <c r="AZ302" s="117">
        <f t="shared" si="67"/>
        <v>-1.9999999995343387</v>
      </c>
      <c r="BA302" s="117">
        <f t="shared" si="67"/>
        <v>-1.9999999990686774</v>
      </c>
      <c r="BB302" s="117">
        <f t="shared" si="67"/>
        <v>-2</v>
      </c>
      <c r="BC302" s="117">
        <f t="shared" si="67"/>
        <v>-2.0000000013969839</v>
      </c>
      <c r="BD302" s="117">
        <f t="shared" si="67"/>
        <v>-2</v>
      </c>
      <c r="BE302" s="117">
        <f t="shared" si="67"/>
        <v>-1.9999999990686774</v>
      </c>
      <c r="BF302" s="117">
        <f t="shared" si="67"/>
        <v>-2.0000000018626451</v>
      </c>
      <c r="BG302" s="117">
        <f t="shared" si="67"/>
        <v>-2</v>
      </c>
      <c r="BH302" s="117">
        <f t="shared" si="67"/>
        <v>-2</v>
      </c>
      <c r="BI302" s="117">
        <f t="shared" si="67"/>
        <v>-1.9999999981373549</v>
      </c>
      <c r="BJ302" s="117">
        <f t="shared" si="67"/>
        <v>-2.0000000009313226</v>
      </c>
      <c r="BK302" s="117">
        <f t="shared" si="67"/>
        <v>-2.0000000018626451</v>
      </c>
      <c r="BL302" s="117">
        <f t="shared" si="67"/>
        <v>-1.9999999990686774</v>
      </c>
      <c r="BM302" s="117">
        <f t="shared" si="67"/>
        <v>-2.0000000018626451</v>
      </c>
      <c r="BN302" s="117">
        <f t="shared" si="67"/>
        <v>-2.0000000037252903</v>
      </c>
      <c r="BO302" s="117">
        <f t="shared" si="67"/>
        <v>-2.000000006519258</v>
      </c>
      <c r="BP302" s="117">
        <f t="shared" si="67"/>
        <v>-2.0000000037252903</v>
      </c>
      <c r="BQ302" s="117">
        <f t="shared" ref="BQ302:DE302" si="68">+BQ301-BQ237</f>
        <v>-1.9999999990686774</v>
      </c>
      <c r="BR302" s="117">
        <f t="shared" si="68"/>
        <v>-1.9999999981373549</v>
      </c>
      <c r="BS302" s="117">
        <f t="shared" si="68"/>
        <v>-2.0000000027939677</v>
      </c>
      <c r="BT302" s="117">
        <f t="shared" si="68"/>
        <v>-2.0000000009313226</v>
      </c>
      <c r="BU302" s="117">
        <f t="shared" si="68"/>
        <v>-1.9999999990686774</v>
      </c>
      <c r="BV302" s="117">
        <f t="shared" si="68"/>
        <v>-2</v>
      </c>
      <c r="BW302" s="117">
        <f t="shared" si="68"/>
        <v>-1.9999999990686774</v>
      </c>
      <c r="BX302" s="117">
        <f t="shared" si="68"/>
        <v>-2.0000000009313226</v>
      </c>
      <c r="BY302" s="117">
        <f t="shared" si="68"/>
        <v>-1.9999999972060323</v>
      </c>
      <c r="BZ302" s="117">
        <f t="shared" si="68"/>
        <v>-2.0000000027939677</v>
      </c>
      <c r="CA302" s="117">
        <f t="shared" si="68"/>
        <v>-1.9999999990686774</v>
      </c>
      <c r="CB302" s="117">
        <f t="shared" si="68"/>
        <v>-1.9999999990686774</v>
      </c>
      <c r="CC302" s="117">
        <f t="shared" si="68"/>
        <v>-1.9999999972060323</v>
      </c>
      <c r="CD302" s="117">
        <f t="shared" si="68"/>
        <v>-1.9999999944120646</v>
      </c>
      <c r="CE302" s="117">
        <f t="shared" si="68"/>
        <v>-2.0000000027939677</v>
      </c>
      <c r="CF302" s="117">
        <f t="shared" si="68"/>
        <v>-1.9999999990686774</v>
      </c>
      <c r="CG302" s="117">
        <f t="shared" si="68"/>
        <v>-2.0000000046566129</v>
      </c>
      <c r="CH302" s="117">
        <f t="shared" si="68"/>
        <v>-2</v>
      </c>
      <c r="CI302" s="117">
        <f t="shared" si="68"/>
        <v>-1.9999999990686774</v>
      </c>
      <c r="CJ302" s="117">
        <f t="shared" si="68"/>
        <v>-2</v>
      </c>
      <c r="CK302" s="117">
        <f t="shared" si="68"/>
        <v>-2</v>
      </c>
      <c r="CL302" s="117">
        <f t="shared" si="68"/>
        <v>-2.0000000037252903</v>
      </c>
      <c r="CM302" s="117">
        <f t="shared" si="68"/>
        <v>-1.9999999972060323</v>
      </c>
      <c r="CN302" s="117">
        <f t="shared" si="68"/>
        <v>-2.0000000027939677</v>
      </c>
      <c r="CO302" s="117">
        <f t="shared" si="68"/>
        <v>-1.9999999953433871</v>
      </c>
      <c r="CP302" s="117">
        <f t="shared" si="68"/>
        <v>-1.9999999972060323</v>
      </c>
      <c r="CQ302" s="117">
        <f t="shared" si="68"/>
        <v>-1.9999999972060323</v>
      </c>
      <c r="CR302" s="117">
        <f t="shared" si="68"/>
        <v>-1.9999999981373549</v>
      </c>
      <c r="CS302" s="117">
        <f t="shared" si="68"/>
        <v>-2.0000000018626451</v>
      </c>
      <c r="CT302" s="117">
        <f t="shared" si="68"/>
        <v>-2.0000000009313226</v>
      </c>
      <c r="CU302" s="117">
        <f t="shared" si="68"/>
        <v>-1.9999999953433871</v>
      </c>
      <c r="CV302" s="117">
        <f t="shared" si="68"/>
        <v>-1.9999999990686774</v>
      </c>
      <c r="CW302" s="117">
        <f t="shared" si="68"/>
        <v>-2.0000000027939677</v>
      </c>
      <c r="CX302" s="117">
        <f t="shared" si="68"/>
        <v>-2.0000000018626451</v>
      </c>
      <c r="CY302" s="117">
        <f t="shared" si="68"/>
        <v>-2.0000000018626451</v>
      </c>
      <c r="CZ302" s="117">
        <f t="shared" si="68"/>
        <v>-2</v>
      </c>
      <c r="DA302" s="117">
        <f t="shared" si="68"/>
        <v>-2.0000000046566129</v>
      </c>
      <c r="DB302" s="117">
        <f t="shared" si="68"/>
        <v>-1.999999993480742</v>
      </c>
      <c r="DC302" s="117">
        <f t="shared" si="68"/>
        <v>-2</v>
      </c>
      <c r="DD302" s="117">
        <f t="shared" si="68"/>
        <v>-1.9999999981373549</v>
      </c>
      <c r="DE302" s="117">
        <f t="shared" si="68"/>
        <v>-2.0000000027939677</v>
      </c>
    </row>
    <row r="303" spans="1:109">
      <c r="C303" s="116"/>
      <c r="D303" s="117"/>
      <c r="E303" s="117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</row>
    <row r="304" spans="1:109">
      <c r="C304" s="20" t="s">
        <v>54</v>
      </c>
      <c r="D304" s="88">
        <v>1700</v>
      </c>
      <c r="E304" s="88">
        <v>1710</v>
      </c>
      <c r="F304" s="88">
        <v>1720</v>
      </c>
      <c r="G304" s="88">
        <v>1730</v>
      </c>
      <c r="H304" s="88">
        <v>1740</v>
      </c>
      <c r="I304" s="88">
        <v>1750</v>
      </c>
      <c r="J304" s="88">
        <v>1760</v>
      </c>
      <c r="K304" s="88">
        <v>1770</v>
      </c>
      <c r="L304" s="88">
        <v>1780</v>
      </c>
      <c r="M304" s="88">
        <v>1790</v>
      </c>
      <c r="N304" s="88">
        <v>1800</v>
      </c>
      <c r="O304" s="88">
        <v>1810</v>
      </c>
      <c r="P304" s="88">
        <v>1820</v>
      </c>
      <c r="Q304" s="88">
        <v>1830</v>
      </c>
      <c r="R304" s="88">
        <v>1840</v>
      </c>
      <c r="S304" s="88">
        <v>1850</v>
      </c>
      <c r="T304" s="88">
        <v>1860</v>
      </c>
      <c r="U304" s="88">
        <v>1870</v>
      </c>
      <c r="V304" s="88">
        <v>1880</v>
      </c>
      <c r="W304" s="88">
        <v>1890</v>
      </c>
      <c r="X304" s="88">
        <v>1900</v>
      </c>
      <c r="Y304" s="88">
        <v>1910</v>
      </c>
      <c r="Z304" s="88">
        <v>1920</v>
      </c>
      <c r="AA304" s="88">
        <v>1930</v>
      </c>
      <c r="AB304" s="88">
        <v>1940</v>
      </c>
      <c r="AC304" s="89">
        <v>1950</v>
      </c>
      <c r="AD304" s="89">
        <v>1960</v>
      </c>
      <c r="AE304" s="89">
        <v>1970</v>
      </c>
      <c r="AF304" s="89">
        <v>1980</v>
      </c>
      <c r="AG304" s="89">
        <v>1990</v>
      </c>
      <c r="AH304" s="89">
        <v>2000</v>
      </c>
      <c r="AI304" s="89"/>
      <c r="AJ304" s="89"/>
      <c r="AK304" s="89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  <c r="BA304" s="89"/>
      <c r="BB304" s="89"/>
      <c r="BC304" s="89"/>
      <c r="BD304" s="89"/>
      <c r="BE304" s="89"/>
      <c r="BF304" s="89"/>
      <c r="BG304" s="89"/>
      <c r="BH304" s="89"/>
      <c r="BI304" s="89"/>
      <c r="BJ304" s="89"/>
      <c r="BK304" s="89"/>
      <c r="BL304" s="89"/>
      <c r="BM304" s="89"/>
      <c r="BN304" s="89"/>
      <c r="BO304" s="89"/>
      <c r="BP304" s="89"/>
      <c r="BQ304" s="89"/>
      <c r="BR304" s="89"/>
      <c r="BS304" s="89"/>
      <c r="BT304" s="89"/>
      <c r="BU304" s="89"/>
      <c r="BV304" s="89"/>
      <c r="BW304" s="89"/>
      <c r="BX304" s="89"/>
      <c r="BY304" s="89"/>
      <c r="BZ304" s="89"/>
      <c r="CA304" s="89"/>
      <c r="CB304" s="89"/>
      <c r="CC304" s="89"/>
      <c r="CD304" s="89"/>
      <c r="CE304" s="89"/>
      <c r="CF304" s="89"/>
      <c r="CG304" s="89"/>
      <c r="CH304" s="89"/>
      <c r="CI304" s="89"/>
      <c r="CJ304" s="89"/>
      <c r="CK304" s="89"/>
      <c r="CL304" s="89"/>
      <c r="CM304" s="89"/>
      <c r="CN304" s="89"/>
      <c r="CO304" s="89"/>
      <c r="CP304" s="89"/>
      <c r="CQ304" s="89"/>
      <c r="CR304" s="89"/>
      <c r="CS304" s="89"/>
      <c r="CT304" s="89"/>
      <c r="CU304" s="89"/>
      <c r="CV304" s="89"/>
      <c r="CW304" s="89"/>
      <c r="CX304" s="89"/>
      <c r="CY304" s="89"/>
      <c r="CZ304" s="89"/>
      <c r="DA304" s="89"/>
      <c r="DB304" s="89"/>
      <c r="DC304" s="89"/>
      <c r="DD304" s="89"/>
      <c r="DE304" s="89"/>
    </row>
    <row r="305" spans="3:49">
      <c r="C305" s="114" t="s">
        <v>485</v>
      </c>
      <c r="D305" s="4">
        <f t="shared" ref="D305:S305" si="69">+D274/1000</f>
        <v>0.10935188087797534</v>
      </c>
      <c r="E305" s="4">
        <f t="shared" si="69"/>
        <v>0.12383332477359793</v>
      </c>
      <c r="F305" s="4">
        <f t="shared" si="69"/>
        <v>0.14069219030359109</v>
      </c>
      <c r="G305" s="4">
        <f t="shared" si="69"/>
        <v>0.16042701814262197</v>
      </c>
      <c r="H305" s="4">
        <f t="shared" si="69"/>
        <v>0.18366182554331961</v>
      </c>
      <c r="I305" s="4">
        <f t="shared" si="69"/>
        <v>0.21118113642887287</v>
      </c>
      <c r="J305" s="4">
        <f t="shared" si="69"/>
        <v>0.24397552833239197</v>
      </c>
      <c r="K305" s="4">
        <f t="shared" si="69"/>
        <v>0.28330123349264291</v>
      </c>
      <c r="L305" s="4">
        <f t="shared" si="69"/>
        <v>0.33075884220122215</v>
      </c>
      <c r="M305" s="4">
        <f t="shared" si="69"/>
        <v>0.38839858524164528</v>
      </c>
      <c r="N305" s="4">
        <f t="shared" si="69"/>
        <v>0.45886376300683901</v>
      </c>
      <c r="O305" s="4">
        <f t="shared" si="69"/>
        <v>0.54559107862807965</v>
      </c>
      <c r="P305" s="4">
        <f t="shared" si="69"/>
        <v>0.76779939715582446</v>
      </c>
      <c r="Q305" s="4">
        <f t="shared" si="69"/>
        <v>1.0846832772944719</v>
      </c>
      <c r="R305" s="4">
        <f t="shared" si="69"/>
        <v>1.5422170352432654</v>
      </c>
      <c r="S305" s="4">
        <f t="shared" si="69"/>
        <v>2.2292606204034104</v>
      </c>
      <c r="T305" s="4">
        <f t="shared" ref="E305:AC313" si="70">+T274/1000</f>
        <v>3.2161955249700287</v>
      </c>
      <c r="U305" s="4">
        <f t="shared" si="70"/>
        <v>3.7241182874550427</v>
      </c>
      <c r="V305" s="4">
        <f t="shared" si="70"/>
        <v>4.3806274311825639</v>
      </c>
      <c r="W305" s="4">
        <f t="shared" si="70"/>
        <v>4.9711411467738467</v>
      </c>
      <c r="X305" s="4">
        <f t="shared" si="70"/>
        <v>5.4352617201607689</v>
      </c>
      <c r="Y305" s="4">
        <f t="shared" si="70"/>
        <v>7.1880425802411532</v>
      </c>
      <c r="Z305" s="4">
        <f t="shared" si="70"/>
        <v>8.8049055918980343</v>
      </c>
      <c r="AA305" s="4">
        <f t="shared" si="70"/>
        <v>10.440695056375537</v>
      </c>
      <c r="AB305" s="4">
        <f t="shared" si="70"/>
        <v>11.669350057854777</v>
      </c>
      <c r="AC305" s="4">
        <f t="shared" si="70"/>
        <v>13.736996999999999</v>
      </c>
      <c r="AD305" s="4">
        <f>+AO274/1000</f>
        <v>18.630956999999999</v>
      </c>
      <c r="AE305" s="4">
        <f>+AW274/1000</f>
        <v>21.716851999999999</v>
      </c>
      <c r="AF305" s="4">
        <f>+BG274/1000</f>
        <v>24.516278</v>
      </c>
      <c r="AG305" s="4">
        <f>+BQ274/1000</f>
        <v>27.700855000000001</v>
      </c>
      <c r="AH305" s="4">
        <f>+CA274/1000</f>
        <v>30.689036000000002</v>
      </c>
      <c r="AW305">
        <v>3691357</v>
      </c>
    </row>
    <row r="306" spans="3:49">
      <c r="C306" s="114" t="s">
        <v>488</v>
      </c>
      <c r="D306" s="4">
        <f t="shared" ref="D306:D330" si="71">+D275/1000</f>
        <v>1.0020831332754219</v>
      </c>
      <c r="E306" s="4">
        <f t="shared" si="70"/>
        <v>1.144191551123606</v>
      </c>
      <c r="F306" s="4">
        <f t="shared" si="70"/>
        <v>1.3132430761424483</v>
      </c>
      <c r="G306" s="4">
        <f t="shared" si="70"/>
        <v>1.5170367937461189</v>
      </c>
      <c r="H306" s="4">
        <f t="shared" si="70"/>
        <v>1.7621535010700911</v>
      </c>
      <c r="I306" s="4">
        <f t="shared" si="70"/>
        <v>2.0599532886515983</v>
      </c>
      <c r="J306" s="4">
        <f t="shared" si="70"/>
        <v>2.4240198616646365</v>
      </c>
      <c r="K306" s="4">
        <f t="shared" si="70"/>
        <v>2.8717782432052896</v>
      </c>
      <c r="L306" s="4">
        <f t="shared" si="70"/>
        <v>3.4279037157281818</v>
      </c>
      <c r="M306" s="4">
        <f t="shared" si="70"/>
        <v>4.1252453781842915</v>
      </c>
      <c r="N306" s="4">
        <f t="shared" si="70"/>
        <v>5.5334977299949779</v>
      </c>
      <c r="O306" s="4">
        <f t="shared" si="70"/>
        <v>7.4535195009491524</v>
      </c>
      <c r="P306" s="4">
        <f t="shared" si="70"/>
        <v>9.9054148752460183</v>
      </c>
      <c r="Q306" s="4">
        <f t="shared" si="70"/>
        <v>13.193855642045005</v>
      </c>
      <c r="R306" s="4">
        <f t="shared" si="70"/>
        <v>17.468414206667418</v>
      </c>
      <c r="S306" s="4">
        <f t="shared" si="70"/>
        <v>23.428725669622413</v>
      </c>
      <c r="T306" s="4">
        <f t="shared" si="70"/>
        <v>31.607921273440276</v>
      </c>
      <c r="U306" s="4">
        <f t="shared" si="70"/>
        <v>38.734439049707113</v>
      </c>
      <c r="V306" s="4">
        <f t="shared" si="70"/>
        <v>50.42461393438785</v>
      </c>
      <c r="W306" s="4">
        <f t="shared" si="70"/>
        <v>63.106864952560173</v>
      </c>
      <c r="X306" s="4">
        <f t="shared" si="70"/>
        <v>76.220733355238096</v>
      </c>
      <c r="Y306" s="4">
        <f t="shared" si="70"/>
        <v>91.609931057142845</v>
      </c>
      <c r="Z306" s="4">
        <f t="shared" si="70"/>
        <v>106.02446334285715</v>
      </c>
      <c r="AA306" s="4">
        <f t="shared" si="70"/>
        <v>123.20899562857143</v>
      </c>
      <c r="AB306" s="4">
        <f t="shared" si="70"/>
        <v>132.16955455555555</v>
      </c>
      <c r="AC306" s="4">
        <f t="shared" si="70"/>
        <v>157.81761599999999</v>
      </c>
      <c r="AD306" s="4">
        <f t="shared" ref="AD306:AD330" si="72">+AO275/1000</f>
        <v>191.95879099999999</v>
      </c>
      <c r="AE306" s="4">
        <f t="shared" ref="AE306:AE330" si="73">+AW275/1000</f>
        <v>210.11635699999999</v>
      </c>
      <c r="AF306" s="4">
        <f t="shared" ref="AF306:AF330" si="74">+BG275/1000</f>
        <v>230.92288600000001</v>
      </c>
      <c r="AG306" s="4">
        <f t="shared" ref="AG306:AG330" si="75">+BQ275/1000</f>
        <v>255.54482999999999</v>
      </c>
      <c r="AH306" s="4">
        <f t="shared" ref="AH306:AH330" si="76">+CA275/1000</f>
        <v>284.15952400000003</v>
      </c>
      <c r="AW306" s="15">
        <f>+AW301-AW305</f>
        <v>5231.1630000001751</v>
      </c>
    </row>
    <row r="307" spans="3:49">
      <c r="C307" s="114" t="s">
        <v>115</v>
      </c>
      <c r="D307" s="4">
        <f t="shared" si="71"/>
        <v>4.4999999999999991</v>
      </c>
      <c r="E307" s="4">
        <f t="shared" si="70"/>
        <v>4.6453296019993315</v>
      </c>
      <c r="F307" s="4">
        <f t="shared" si="70"/>
        <v>4.7951789439993098</v>
      </c>
      <c r="G307" s="4">
        <f t="shared" si="70"/>
        <v>4.9498621357412222</v>
      </c>
      <c r="H307" s="4">
        <f t="shared" si="70"/>
        <v>5.1095351078619089</v>
      </c>
      <c r="I307" s="4">
        <f t="shared" si="70"/>
        <v>5.274358821018744</v>
      </c>
      <c r="J307" s="4">
        <f t="shared" si="70"/>
        <v>5.4444994281483821</v>
      </c>
      <c r="K307" s="4">
        <f t="shared" si="70"/>
        <v>5.6201284419596185</v>
      </c>
      <c r="L307" s="4">
        <f t="shared" si="70"/>
        <v>5.8014229078292834</v>
      </c>
      <c r="M307" s="4">
        <f t="shared" si="70"/>
        <v>5.98856558227539</v>
      </c>
      <c r="N307" s="4">
        <f t="shared" si="70"/>
        <v>6.1817451171875</v>
      </c>
      <c r="O307" s="4">
        <f t="shared" si="70"/>
        <v>6.3811562499999983</v>
      </c>
      <c r="P307" s="4">
        <f t="shared" si="70"/>
        <v>6.5869999999999989</v>
      </c>
      <c r="Q307" s="4">
        <f t="shared" si="70"/>
        <v>6.914955</v>
      </c>
      <c r="R307" s="4">
        <f t="shared" si="70"/>
        <v>7.2788999999999984</v>
      </c>
      <c r="S307" s="4">
        <f t="shared" si="70"/>
        <v>7.661999999999999</v>
      </c>
      <c r="T307" s="4">
        <f t="shared" si="70"/>
        <v>8.4904859652199072</v>
      </c>
      <c r="U307" s="4">
        <f t="shared" si="70"/>
        <v>9.2333704756944446</v>
      </c>
      <c r="V307" s="4">
        <f t="shared" si="70"/>
        <v>10.042264791666668</v>
      </c>
      <c r="W307" s="4">
        <f t="shared" si="70"/>
        <v>11.8492125</v>
      </c>
      <c r="X307" s="4">
        <f t="shared" si="70"/>
        <v>13.61525</v>
      </c>
      <c r="Y307" s="4">
        <f t="shared" si="70"/>
        <v>15.16</v>
      </c>
      <c r="Z307" s="4">
        <f t="shared" si="70"/>
        <v>14.335000000000001</v>
      </c>
      <c r="AA307" s="4">
        <f t="shared" si="70"/>
        <v>16.553000000000001</v>
      </c>
      <c r="AB307" s="4">
        <f t="shared" si="70"/>
        <v>19.654</v>
      </c>
      <c r="AC307" s="4">
        <f t="shared" si="70"/>
        <v>27.737102999999998</v>
      </c>
      <c r="AD307" s="4">
        <f t="shared" si="72"/>
        <v>39.288978999999998</v>
      </c>
      <c r="AE307" s="4">
        <f t="shared" si="73"/>
        <v>50.611262000000004</v>
      </c>
      <c r="AF307" s="4">
        <f t="shared" si="74"/>
        <v>68.046426000000011</v>
      </c>
      <c r="AG307" s="4">
        <f t="shared" si="75"/>
        <v>84.295589000000007</v>
      </c>
      <c r="AH307" s="4">
        <f t="shared" si="76"/>
        <v>100.08789</v>
      </c>
      <c r="AW307">
        <f>+AW306/AW305</f>
        <v>1.4171381960618209E-3</v>
      </c>
    </row>
    <row r="308" spans="3:49">
      <c r="C308" s="114" t="s">
        <v>37</v>
      </c>
      <c r="D308" s="4">
        <f t="shared" si="71"/>
        <v>2.0661068370862545</v>
      </c>
      <c r="E308" s="4">
        <f t="shared" si="70"/>
        <v>2.2058815555832476</v>
      </c>
      <c r="F308" s="4">
        <f t="shared" si="70"/>
        <v>2.3563026387976258</v>
      </c>
      <c r="G308" s="4">
        <f t="shared" si="70"/>
        <v>2.5182949378929163</v>
      </c>
      <c r="H308" s="4">
        <f t="shared" si="70"/>
        <v>2.692946203454031</v>
      </c>
      <c r="I308" s="4">
        <f t="shared" si="70"/>
        <v>2.8813718289871906</v>
      </c>
      <c r="J308" s="4">
        <f t="shared" si="70"/>
        <v>3.0849553287103642</v>
      </c>
      <c r="K308" s="4">
        <f t="shared" si="70"/>
        <v>3.3053354240096389</v>
      </c>
      <c r="L308" s="4">
        <f t="shared" si="70"/>
        <v>3.5580655642321926</v>
      </c>
      <c r="M308" s="4">
        <f t="shared" si="70"/>
        <v>3.8281036584945585</v>
      </c>
      <c r="N308" s="4">
        <f t="shared" si="70"/>
        <v>4.1167998292345089</v>
      </c>
      <c r="O308" s="4">
        <f t="shared" si="70"/>
        <v>4.4272680934171147</v>
      </c>
      <c r="P308" s="4">
        <f t="shared" si="70"/>
        <v>4.7102089982964381</v>
      </c>
      <c r="Q308" s="4">
        <f t="shared" si="70"/>
        <v>5.3946366119411264</v>
      </c>
      <c r="R308" s="4">
        <f t="shared" si="70"/>
        <v>6.0271731160048834</v>
      </c>
      <c r="S308" s="4">
        <f t="shared" si="70"/>
        <v>6.7864545265617959</v>
      </c>
      <c r="T308" s="4">
        <f t="shared" si="70"/>
        <v>7.4725061532324739</v>
      </c>
      <c r="U308" s="4">
        <f t="shared" si="70"/>
        <v>8.2428549320106193</v>
      </c>
      <c r="V308" s="4">
        <f t="shared" si="70"/>
        <v>9.1049311997501654</v>
      </c>
      <c r="W308" s="4">
        <f t="shared" si="70"/>
        <v>10.086101620615448</v>
      </c>
      <c r="X308" s="4">
        <f t="shared" si="70"/>
        <v>11.212689329626954</v>
      </c>
      <c r="Y308" s="4">
        <f t="shared" si="70"/>
        <v>13.17137291275756</v>
      </c>
      <c r="Z308" s="4">
        <f t="shared" si="70"/>
        <v>15.855597354346141</v>
      </c>
      <c r="AA308" s="4">
        <f t="shared" si="70"/>
        <v>18.575708531570978</v>
      </c>
      <c r="AB308" s="4">
        <f t="shared" si="70"/>
        <v>21.711239613292697</v>
      </c>
      <c r="AC308" s="4">
        <f t="shared" si="70"/>
        <v>26.626378999999996</v>
      </c>
      <c r="AD308" s="4">
        <f t="shared" si="72"/>
        <v>34.916975000000001</v>
      </c>
      <c r="AE308" s="4">
        <f t="shared" si="73"/>
        <v>42.169167999999999</v>
      </c>
      <c r="AF308" s="4">
        <f t="shared" si="74"/>
        <v>51.943674999999999</v>
      </c>
      <c r="AG308" s="4">
        <f t="shared" si="75"/>
        <v>62.385106</v>
      </c>
      <c r="AH308" s="4">
        <f t="shared" si="76"/>
        <v>73.46964899999999</v>
      </c>
    </row>
    <row r="309" spans="3:49">
      <c r="C309" s="114" t="s">
        <v>120</v>
      </c>
      <c r="D309" s="4">
        <f t="shared" si="71"/>
        <v>1.217967445817135</v>
      </c>
      <c r="E309" s="4">
        <f t="shared" si="70"/>
        <v>1.3221754415608815</v>
      </c>
      <c r="F309" s="4">
        <f t="shared" si="70"/>
        <v>1.436252588107199</v>
      </c>
      <c r="G309" s="4">
        <f t="shared" si="70"/>
        <v>1.5614394455365761</v>
      </c>
      <c r="H309" s="4">
        <f t="shared" si="70"/>
        <v>1.6992212227262695</v>
      </c>
      <c r="I309" s="4">
        <f t="shared" si="70"/>
        <v>1.8513954094156622</v>
      </c>
      <c r="J309" s="4">
        <f t="shared" si="70"/>
        <v>2.0201608052095161</v>
      </c>
      <c r="K309" s="4">
        <f t="shared" si="70"/>
        <v>2.2082349832832673</v>
      </c>
      <c r="L309" s="4">
        <f t="shared" si="70"/>
        <v>2.4190095646822738</v>
      </c>
      <c r="M309" s="4">
        <f t="shared" si="70"/>
        <v>2.6567557959680852</v>
      </c>
      <c r="N309" s="4">
        <f t="shared" si="70"/>
        <v>2.9268970780843291</v>
      </c>
      <c r="O309" s="4">
        <f t="shared" si="70"/>
        <v>3.6244960065362313</v>
      </c>
      <c r="P309" s="4">
        <f t="shared" si="70"/>
        <v>4.4512532030934882</v>
      </c>
      <c r="Q309" s="4">
        <f t="shared" si="70"/>
        <v>5.6526702976863366</v>
      </c>
      <c r="R309" s="4">
        <f t="shared" si="70"/>
        <v>6.8619054635216905</v>
      </c>
      <c r="S309" s="4">
        <f t="shared" si="70"/>
        <v>8.0803348661326506</v>
      </c>
      <c r="T309" s="4">
        <f t="shared" si="70"/>
        <v>9.309577731161637</v>
      </c>
      <c r="U309" s="4">
        <f t="shared" si="70"/>
        <v>10.553377844671312</v>
      </c>
      <c r="V309" s="4">
        <f t="shared" si="70"/>
        <v>11.740293413605574</v>
      </c>
      <c r="W309" s="4">
        <f t="shared" si="70"/>
        <v>14.583672096326687</v>
      </c>
      <c r="X309" s="4">
        <f t="shared" si="70"/>
        <v>17.670566515592025</v>
      </c>
      <c r="Y309" s="4">
        <f t="shared" si="70"/>
        <v>22.27443981871043</v>
      </c>
      <c r="Z309" s="4">
        <f t="shared" si="70"/>
        <v>30.920842989299476</v>
      </c>
      <c r="AA309" s="4">
        <f t="shared" si="70"/>
        <v>41.139458620339028</v>
      </c>
      <c r="AB309" s="4">
        <f t="shared" si="70"/>
        <v>41.965800838497991</v>
      </c>
      <c r="AC309" s="4">
        <f t="shared" si="70"/>
        <v>53.974725000000007</v>
      </c>
      <c r="AD309" s="4">
        <f t="shared" si="72"/>
        <v>77.246370999999996</v>
      </c>
      <c r="AE309" s="4">
        <f t="shared" si="73"/>
        <v>95.988869999999991</v>
      </c>
      <c r="AF309" s="4">
        <f t="shared" si="74"/>
        <v>121.615033</v>
      </c>
      <c r="AG309" s="4">
        <f t="shared" si="75"/>
        <v>149.39424700000001</v>
      </c>
      <c r="AH309" s="4">
        <f t="shared" si="76"/>
        <v>173.85767199999998</v>
      </c>
    </row>
    <row r="310" spans="3:49">
      <c r="C310" s="114" t="s">
        <v>38</v>
      </c>
      <c r="D310" s="4">
        <f t="shared" si="71"/>
        <v>4.1682716673933857</v>
      </c>
      <c r="E310" s="4">
        <f t="shared" si="70"/>
        <v>4.3187347240611285</v>
      </c>
      <c r="F310" s="4">
        <f t="shared" si="70"/>
        <v>4.4777518759750308</v>
      </c>
      <c r="G310" s="4">
        <f t="shared" si="70"/>
        <v>4.6458529826027979</v>
      </c>
      <c r="H310" s="4">
        <f t="shared" si="70"/>
        <v>4.8236031600253062</v>
      </c>
      <c r="I310" s="4">
        <f t="shared" si="70"/>
        <v>5.011605267400606</v>
      </c>
      <c r="J310" s="4">
        <f t="shared" si="70"/>
        <v>5.2105025774445659</v>
      </c>
      <c r="K310" s="4">
        <f t="shared" si="70"/>
        <v>5.4209816451497215</v>
      </c>
      <c r="L310" s="4">
        <f t="shared" si="70"/>
        <v>5.6437753901132588</v>
      </c>
      <c r="M310" s="4">
        <f t="shared" si="70"/>
        <v>5.8796664090925592</v>
      </c>
      <c r="N310" s="4">
        <f t="shared" si="70"/>
        <v>6.2284675700192658</v>
      </c>
      <c r="O310" s="4">
        <f t="shared" si="70"/>
        <v>6.4160665590302131</v>
      </c>
      <c r="P310" s="4">
        <f t="shared" si="70"/>
        <v>7.0017361053454934</v>
      </c>
      <c r="Q310" s="4">
        <f t="shared" si="70"/>
        <v>8.3419934024078159</v>
      </c>
      <c r="R310" s="4">
        <f t="shared" si="70"/>
        <v>9.5815357523503781</v>
      </c>
      <c r="S310" s="4">
        <f t="shared" si="70"/>
        <v>11.201692806605237</v>
      </c>
      <c r="T310" s="4">
        <f t="shared" si="70"/>
        <v>13.181292194787561</v>
      </c>
      <c r="U310" s="4">
        <f t="shared" si="70"/>
        <v>14.702976739951676</v>
      </c>
      <c r="V310" s="4">
        <f t="shared" si="70"/>
        <v>17.182912672621107</v>
      </c>
      <c r="W310" s="4">
        <f t="shared" si="70"/>
        <v>21.326274647608955</v>
      </c>
      <c r="X310" s="4">
        <f t="shared" si="70"/>
        <v>24.846338190482669</v>
      </c>
      <c r="Y310" s="4">
        <f t="shared" si="70"/>
        <v>29.680702373101148</v>
      </c>
      <c r="Z310" s="4">
        <f t="shared" si="70"/>
        <v>36.054394408919435</v>
      </c>
      <c r="AA310" s="4">
        <f t="shared" si="70"/>
        <v>43.041734246300763</v>
      </c>
      <c r="AB310" s="4">
        <f t="shared" si="70"/>
        <v>51.139687310291251</v>
      </c>
      <c r="AC310" s="4">
        <f t="shared" si="70"/>
        <v>59.020084999999995</v>
      </c>
      <c r="AD310" s="4">
        <f t="shared" si="72"/>
        <v>79.609142000000006</v>
      </c>
      <c r="AE310" s="4">
        <f t="shared" si="73"/>
        <v>96.478304999999992</v>
      </c>
      <c r="AF310" s="4">
        <f t="shared" si="74"/>
        <v>120.66076599999995</v>
      </c>
      <c r="AG310" s="4">
        <f t="shared" si="75"/>
        <v>147.73153600000003</v>
      </c>
      <c r="AH310" s="4">
        <f t="shared" si="76"/>
        <v>175.57640899999998</v>
      </c>
    </row>
    <row r="311" spans="3:49">
      <c r="C311" s="114" t="s">
        <v>491</v>
      </c>
      <c r="D311" s="4">
        <f t="shared" si="71"/>
        <v>9.1355990948067411</v>
      </c>
      <c r="E311" s="4">
        <f t="shared" si="70"/>
        <v>9.2498850462386901</v>
      </c>
      <c r="F311" s="4">
        <f t="shared" si="70"/>
        <v>9.3646187886066734</v>
      </c>
      <c r="G311" s="4">
        <f t="shared" si="70"/>
        <v>9.4797959724862775</v>
      </c>
      <c r="H311" s="4">
        <f t="shared" si="70"/>
        <v>9.5954122917825035</v>
      </c>
      <c r="I311" s="4">
        <f t="shared" si="70"/>
        <v>9.7114634833016318</v>
      </c>
      <c r="J311" s="4">
        <f t="shared" si="70"/>
        <v>9.8279453263273417</v>
      </c>
      <c r="K311" s="4">
        <f t="shared" si="70"/>
        <v>9.9448536422010037</v>
      </c>
      <c r="L311" s="4">
        <f t="shared" si="70"/>
        <v>10.06218429390616</v>
      </c>
      <c r="M311" s="4">
        <f t="shared" si="70"/>
        <v>10.179933185657122</v>
      </c>
      <c r="N311" s="4">
        <f t="shared" si="70"/>
        <v>10.298096262491613</v>
      </c>
      <c r="O311" s="4">
        <f t="shared" si="70"/>
        <v>10.416669509867475</v>
      </c>
      <c r="P311" s="4">
        <f t="shared" si="70"/>
        <v>10.769719692436629</v>
      </c>
      <c r="Q311" s="4">
        <f t="shared" si="70"/>
        <v>11.922630112320398</v>
      </c>
      <c r="R311" s="4">
        <f t="shared" si="70"/>
        <v>13.083932821820794</v>
      </c>
      <c r="S311" s="4">
        <f t="shared" si="70"/>
        <v>14.25398192399456</v>
      </c>
      <c r="T311" s="4">
        <f t="shared" si="70"/>
        <v>15.433146749769673</v>
      </c>
      <c r="U311" s="4">
        <f t="shared" si="70"/>
        <v>17.225743421938947</v>
      </c>
      <c r="V311" s="4">
        <f t="shared" si="70"/>
        <v>19.140705511081151</v>
      </c>
      <c r="W311" s="4">
        <f t="shared" si="70"/>
        <v>22.777192248086394</v>
      </c>
      <c r="X311" s="4">
        <f t="shared" si="70"/>
        <v>25.922849288231127</v>
      </c>
      <c r="Y311" s="4">
        <f t="shared" si="70"/>
        <v>28.692979683968346</v>
      </c>
      <c r="Z311" s="4">
        <f t="shared" si="70"/>
        <v>31.569260208177145</v>
      </c>
      <c r="AA311" s="4">
        <f t="shared" si="70"/>
        <v>34.556748350710649</v>
      </c>
      <c r="AB311" s="4">
        <f t="shared" si="70"/>
        <v>38.479362492003482</v>
      </c>
      <c r="AC311" s="4">
        <f t="shared" si="70"/>
        <v>44.112383000000001</v>
      </c>
      <c r="AD311" s="4">
        <f t="shared" si="72"/>
        <v>58.639194999999994</v>
      </c>
      <c r="AE311" s="4">
        <f t="shared" si="73"/>
        <v>71.530323999999993</v>
      </c>
      <c r="AF311" s="4">
        <f t="shared" si="74"/>
        <v>91.84582300000001</v>
      </c>
      <c r="AG311" s="4">
        <f t="shared" si="75"/>
        <v>118.431426</v>
      </c>
      <c r="AH311" s="4">
        <f t="shared" si="76"/>
        <v>142.148482</v>
      </c>
    </row>
    <row r="312" spans="3:49">
      <c r="C312" s="114" t="s">
        <v>492</v>
      </c>
      <c r="D312" s="4">
        <f t="shared" si="71"/>
        <v>40.119007121819273</v>
      </c>
      <c r="E312" s="4">
        <f t="shared" si="70"/>
        <v>39.663213121537893</v>
      </c>
      <c r="F312" s="4">
        <f t="shared" si="70"/>
        <v>39.241663148260315</v>
      </c>
      <c r="G312" s="4">
        <f t="shared" si="70"/>
        <v>38.851993463461667</v>
      </c>
      <c r="H312" s="4">
        <f t="shared" si="70"/>
        <v>38.492018251688108</v>
      </c>
      <c r="I312" s="4">
        <f t="shared" si="70"/>
        <v>38.159715972130222</v>
      </c>
      <c r="J312" s="4">
        <f t="shared" si="70"/>
        <v>37.853216808536573</v>
      </c>
      <c r="K312" s="4">
        <f t="shared" si="70"/>
        <v>37.570791130155328</v>
      </c>
      <c r="L312" s="4">
        <f t="shared" si="70"/>
        <v>37.31083888378857</v>
      </c>
      <c r="M312" s="4">
        <f t="shared" si="70"/>
        <v>37.071879843839028</v>
      </c>
      <c r="N312" s="4">
        <f t="shared" si="70"/>
        <v>36.852544653478127</v>
      </c>
      <c r="O312" s="4">
        <f t="shared" si="70"/>
        <v>36.651566595814423</v>
      </c>
      <c r="P312" s="4">
        <f t="shared" si="70"/>
        <v>36.813175624631825</v>
      </c>
      <c r="Q312" s="4">
        <f t="shared" si="70"/>
        <v>36.985558390964478</v>
      </c>
      <c r="R312" s="4">
        <f t="shared" si="70"/>
        <v>37.168246251665209</v>
      </c>
      <c r="S312" s="4">
        <f t="shared" si="70"/>
        <v>37.360804821900913</v>
      </c>
      <c r="T312" s="4">
        <f t="shared" si="70"/>
        <v>37.5628322364241</v>
      </c>
      <c r="U312" s="4">
        <f t="shared" si="70"/>
        <v>38.496685876071155</v>
      </c>
      <c r="V312" s="4">
        <f t="shared" si="70"/>
        <v>39.464511406802153</v>
      </c>
      <c r="W312" s="4">
        <f t="shared" si="70"/>
        <v>40.46855425231886</v>
      </c>
      <c r="X312" s="4">
        <f t="shared" si="70"/>
        <v>41.511286259773428</v>
      </c>
      <c r="Y312" s="4">
        <f t="shared" si="70"/>
        <v>42.59543287770898</v>
      </c>
      <c r="Z312" s="4">
        <f t="shared" si="70"/>
        <v>50.695191855462042</v>
      </c>
      <c r="AA312" s="4">
        <f t="shared" si="70"/>
        <v>60.403647716954325</v>
      </c>
      <c r="AB312" s="4">
        <f t="shared" si="70"/>
        <v>72.044464865367942</v>
      </c>
      <c r="AC312" s="4">
        <f t="shared" si="70"/>
        <v>86.007693999999972</v>
      </c>
      <c r="AD312" s="4">
        <f t="shared" si="72"/>
        <v>112.09375900000001</v>
      </c>
      <c r="AE312" s="4">
        <f t="shared" si="73"/>
        <v>136.73729600000001</v>
      </c>
      <c r="AF312" s="4">
        <f t="shared" si="74"/>
        <v>180.08562599999999</v>
      </c>
      <c r="AG312" s="4">
        <f t="shared" si="75"/>
        <v>240.86371699999992</v>
      </c>
      <c r="AH312" s="4">
        <f t="shared" si="76"/>
        <v>315.82393100000002</v>
      </c>
    </row>
    <row r="313" spans="3:49">
      <c r="C313" s="114" t="s">
        <v>493</v>
      </c>
      <c r="D313" s="4">
        <f t="shared" si="71"/>
        <v>15.252558603140947</v>
      </c>
      <c r="E313" s="4">
        <f t="shared" si="70"/>
        <v>15.410993912636572</v>
      </c>
      <c r="F313" s="4">
        <f t="shared" si="70"/>
        <v>15.571597412583596</v>
      </c>
      <c r="G313" s="4">
        <f t="shared" si="70"/>
        <v>15.734490307643894</v>
      </c>
      <c r="H313" s="4">
        <f t="shared" si="70"/>
        <v>15.899809810848653</v>
      </c>
      <c r="I313" s="4">
        <f t="shared" si="70"/>
        <v>16.067712084160437</v>
      </c>
      <c r="J313" s="4">
        <f t="shared" si="70"/>
        <v>16.238375758364146</v>
      </c>
      <c r="K313" s="4">
        <f t="shared" si="70"/>
        <v>16.412006147851919</v>
      </c>
      <c r="L313" s="4">
        <f t="shared" si="70"/>
        <v>16.588840298969881</v>
      </c>
      <c r="M313" s="4">
        <f t="shared" si="70"/>
        <v>16.772393038317166</v>
      </c>
      <c r="N313" s="4">
        <f t="shared" si="70"/>
        <v>16.958192220655096</v>
      </c>
      <c r="O313" s="4">
        <f t="shared" si="70"/>
        <v>17.145701016004043</v>
      </c>
      <c r="P313" s="4">
        <f t="shared" si="70"/>
        <v>17.477567121962757</v>
      </c>
      <c r="Q313" s="4">
        <f t="shared" si="70"/>
        <v>18.708642647774376</v>
      </c>
      <c r="R313" s="4">
        <f t="shared" si="70"/>
        <v>20.238263553184513</v>
      </c>
      <c r="S313" s="4">
        <f t="shared" si="70"/>
        <v>21.767446845817194</v>
      </c>
      <c r="T313" s="4">
        <f t="shared" si="70"/>
        <v>23.483634264899564</v>
      </c>
      <c r="U313" s="4">
        <f t="shared" si="70"/>
        <v>25.225667688182778</v>
      </c>
      <c r="V313" s="4">
        <f t="shared" si="70"/>
        <v>26.999190572616694</v>
      </c>
      <c r="W313" s="4">
        <f t="shared" si="70"/>
        <v>28.751454923017519</v>
      </c>
      <c r="X313" s="4">
        <f t="shared" si="70"/>
        <v>30.533598390945787</v>
      </c>
      <c r="Y313" s="4">
        <f t="shared" si="70"/>
        <v>32.33086998217869</v>
      </c>
      <c r="Z313" s="4">
        <f t="shared" si="70"/>
        <v>36.290702867992771</v>
      </c>
      <c r="AA313" s="4">
        <f t="shared" si="70"/>
        <v>40.81927912697639</v>
      </c>
      <c r="AB313" s="4">
        <f t="shared" si="70"/>
        <v>46.016451934340665</v>
      </c>
      <c r="AC313" s="4">
        <f t="shared" si="70"/>
        <v>52.019564999999993</v>
      </c>
      <c r="AD313" s="4">
        <f t="shared" si="72"/>
        <v>69.451882999999995</v>
      </c>
      <c r="AE313" s="4">
        <f t="shared" si="73"/>
        <v>86.502352999999985</v>
      </c>
      <c r="AF313" s="4">
        <f t="shared" si="74"/>
        <v>115.41732899999998</v>
      </c>
      <c r="AG313" s="4">
        <f t="shared" si="75"/>
        <v>155.63491199999996</v>
      </c>
      <c r="AH313" s="4">
        <f t="shared" si="76"/>
        <v>201.100382</v>
      </c>
    </row>
    <row r="314" spans="3:49">
      <c r="C314" s="114" t="s">
        <v>494</v>
      </c>
      <c r="D314" s="4">
        <f t="shared" si="71"/>
        <v>9.5040270082227547</v>
      </c>
      <c r="E314" s="4">
        <f t="shared" ref="E314:AC322" si="77">+E283/1000</f>
        <v>9.5946601860836545</v>
      </c>
      <c r="F314" s="4">
        <f t="shared" si="77"/>
        <v>9.6873965645776945</v>
      </c>
      <c r="G314" s="4">
        <f t="shared" si="77"/>
        <v>9.7825687824121115</v>
      </c>
      <c r="H314" s="4">
        <f t="shared" si="77"/>
        <v>9.8805686974188429</v>
      </c>
      <c r="I314" s="4">
        <f t="shared" si="77"/>
        <v>9.981858542563316</v>
      </c>
      <c r="J314" s="4">
        <f t="shared" si="77"/>
        <v>10.086984303980165</v>
      </c>
      <c r="K314" s="4">
        <f t="shared" si="77"/>
        <v>10.19659179321738</v>
      </c>
      <c r="L314" s="4">
        <f t="shared" si="77"/>
        <v>10.311445995221547</v>
      </c>
      <c r="M314" s="4">
        <f t="shared" si="77"/>
        <v>10.432454412135661</v>
      </c>
      <c r="N314" s="4">
        <f t="shared" si="77"/>
        <v>10.56069530093885</v>
      </c>
      <c r="O314" s="4">
        <f t="shared" si="77"/>
        <v>10.697451936005892</v>
      </c>
      <c r="P314" s="4">
        <f t="shared" si="77"/>
        <v>10.894516646974173</v>
      </c>
      <c r="Q314" s="4">
        <f t="shared" si="77"/>
        <v>11.107179217039604</v>
      </c>
      <c r="R314" s="4">
        <f t="shared" si="77"/>
        <v>11.524440487958746</v>
      </c>
      <c r="S314" s="4">
        <f t="shared" si="77"/>
        <v>11.988365898649223</v>
      </c>
      <c r="T314" s="4">
        <f t="shared" si="77"/>
        <v>12.958906826727867</v>
      </c>
      <c r="U314" s="4">
        <f t="shared" si="77"/>
        <v>13.936190410463093</v>
      </c>
      <c r="V314" s="4">
        <f t="shared" si="77"/>
        <v>15.679523000343035</v>
      </c>
      <c r="W314" s="4">
        <f t="shared" si="77"/>
        <v>16.831922803760538</v>
      </c>
      <c r="X314" s="4">
        <f t="shared" si="77"/>
        <v>18.666474308887256</v>
      </c>
      <c r="Y314" s="4">
        <f t="shared" si="77"/>
        <v>20.817020253259713</v>
      </c>
      <c r="Z314" s="4">
        <f t="shared" si="77"/>
        <v>24.614223604673967</v>
      </c>
      <c r="AA314" s="4">
        <f t="shared" si="77"/>
        <v>29.242642789325568</v>
      </c>
      <c r="AB314" s="4">
        <f t="shared" si="77"/>
        <v>35.099737322033718</v>
      </c>
      <c r="AC314" s="4">
        <f t="shared" si="77"/>
        <v>41.928327999999993</v>
      </c>
      <c r="AD314" s="4">
        <f t="shared" si="72"/>
        <v>55.600847000000002</v>
      </c>
      <c r="AE314" s="4">
        <f t="shared" si="73"/>
        <v>68.764771999999994</v>
      </c>
      <c r="AF314" s="4">
        <f t="shared" si="74"/>
        <v>91.475691000000012</v>
      </c>
      <c r="AG314" s="4">
        <f t="shared" si="75"/>
        <v>120.754655</v>
      </c>
      <c r="AH314" s="4">
        <f t="shared" si="76"/>
        <v>153.39282399999999</v>
      </c>
    </row>
    <row r="315" spans="3:49">
      <c r="C315" s="114" t="s">
        <v>75</v>
      </c>
      <c r="D315" s="4">
        <f t="shared" si="71"/>
        <v>81.763461753245736</v>
      </c>
      <c r="E315" s="4">
        <f t="shared" si="77"/>
        <v>85.504032468021791</v>
      </c>
      <c r="F315" s="4">
        <f t="shared" si="77"/>
        <v>88.960623674702319</v>
      </c>
      <c r="G315" s="4">
        <f t="shared" si="77"/>
        <v>92.464152243302678</v>
      </c>
      <c r="H315" s="4">
        <f t="shared" si="77"/>
        <v>96.017113621662844</v>
      </c>
      <c r="I315" s="4">
        <f t="shared" si="77"/>
        <v>99.622484414771847</v>
      </c>
      <c r="J315" s="4">
        <f t="shared" si="77"/>
        <v>103.22100450139571</v>
      </c>
      <c r="K315" s="4">
        <f t="shared" si="77"/>
        <v>106.80004053674449</v>
      </c>
      <c r="L315" s="4">
        <f t="shared" si="77"/>
        <v>110.87391402314262</v>
      </c>
      <c r="M315" s="4">
        <f t="shared" si="77"/>
        <v>115.373606489685</v>
      </c>
      <c r="N315" s="4">
        <f t="shared" si="77"/>
        <v>119.47994591546554</v>
      </c>
      <c r="O315" s="4">
        <f t="shared" si="77"/>
        <v>124.75014950028164</v>
      </c>
      <c r="P315" s="4">
        <f t="shared" si="77"/>
        <v>134.02357009664772</v>
      </c>
      <c r="Q315" s="4">
        <f t="shared" si="77"/>
        <v>145.71198298167087</v>
      </c>
      <c r="R315" s="4">
        <f t="shared" si="77"/>
        <v>157.69460734173634</v>
      </c>
      <c r="S315" s="4">
        <f t="shared" si="77"/>
        <v>166.55506918701775</v>
      </c>
      <c r="T315" s="4">
        <f t="shared" si="77"/>
        <v>176.07276519293703</v>
      </c>
      <c r="U315" s="4">
        <f t="shared" si="77"/>
        <v>186.24577285153137</v>
      </c>
      <c r="V315" s="4">
        <f t="shared" si="77"/>
        <v>200.72945934892681</v>
      </c>
      <c r="W315" s="4">
        <f t="shared" si="77"/>
        <v>214.69470916212433</v>
      </c>
      <c r="X315" s="4">
        <f t="shared" si="77"/>
        <v>232.43028267770947</v>
      </c>
      <c r="Y315" s="4">
        <f t="shared" si="77"/>
        <v>253.62402900967942</v>
      </c>
      <c r="Z315" s="4">
        <f t="shared" si="77"/>
        <v>259.79785503725259</v>
      </c>
      <c r="AA315" s="4">
        <f t="shared" si="77"/>
        <v>275.97121661703244</v>
      </c>
      <c r="AB315" s="4">
        <f t="shared" si="77"/>
        <v>291.45756737248513</v>
      </c>
      <c r="AC315" s="4">
        <f t="shared" si="77"/>
        <v>303.71655700000002</v>
      </c>
      <c r="AD315" s="4">
        <f t="shared" si="72"/>
        <v>330.49169099999995</v>
      </c>
      <c r="AE315" s="4">
        <f t="shared" si="73"/>
        <v>350.47834800000004</v>
      </c>
      <c r="AF315" s="4">
        <f t="shared" si="74"/>
        <v>365.62728599999997</v>
      </c>
      <c r="AG315" s="4">
        <f t="shared" si="75"/>
        <v>376.07393400000001</v>
      </c>
      <c r="AH315" s="4">
        <f t="shared" si="76"/>
        <v>390.25965700000006</v>
      </c>
    </row>
    <row r="316" spans="3:49">
      <c r="C316" s="114" t="s">
        <v>39</v>
      </c>
      <c r="D316" s="4">
        <f t="shared" si="71"/>
        <v>20.937320133487653</v>
      </c>
      <c r="E316" s="4">
        <f t="shared" si="77"/>
        <v>21.994115075003627</v>
      </c>
      <c r="F316" s="4">
        <f t="shared" si="77"/>
        <v>23.081242905629939</v>
      </c>
      <c r="G316" s="4">
        <f t="shared" si="77"/>
        <v>24.227021268070885</v>
      </c>
      <c r="H316" s="4">
        <f t="shared" si="77"/>
        <v>25.434978940781477</v>
      </c>
      <c r="I316" s="4">
        <f t="shared" si="77"/>
        <v>26.708877155038348</v>
      </c>
      <c r="J316" s="4">
        <f t="shared" si="77"/>
        <v>28.052726082756731</v>
      </c>
      <c r="K316" s="4">
        <f t="shared" si="77"/>
        <v>29.47080255992449</v>
      </c>
      <c r="L316" s="4">
        <f t="shared" si="77"/>
        <v>30.967669141907407</v>
      </c>
      <c r="M316" s="4">
        <f t="shared" si="77"/>
        <v>32.548194594581425</v>
      </c>
      <c r="N316" s="4">
        <f t="shared" si="77"/>
        <v>34.217575933576562</v>
      </c>
      <c r="O316" s="4">
        <f t="shared" si="77"/>
        <v>35.981362132925774</v>
      </c>
      <c r="P316" s="4">
        <f t="shared" si="77"/>
        <v>38.039777645217484</v>
      </c>
      <c r="Q316" s="4">
        <f t="shared" si="77"/>
        <v>41.365375180775935</v>
      </c>
      <c r="R316" s="4">
        <f t="shared" si="77"/>
        <v>44.816150353095544</v>
      </c>
      <c r="S316" s="4">
        <f t="shared" si="77"/>
        <v>47.716854670315215</v>
      </c>
      <c r="T316" s="4">
        <f t="shared" si="77"/>
        <v>51.750117122340718</v>
      </c>
      <c r="U316" s="4">
        <f t="shared" si="77"/>
        <v>56.027591331135355</v>
      </c>
      <c r="V316" s="4">
        <f t="shared" si="77"/>
        <v>61.957829563515332</v>
      </c>
      <c r="W316" s="4">
        <f t="shared" si="77"/>
        <v>67.887391028252608</v>
      </c>
      <c r="X316" s="4">
        <f t="shared" si="77"/>
        <v>73.094405276287176</v>
      </c>
      <c r="Y316" s="4">
        <f t="shared" si="77"/>
        <v>79.090191625026335</v>
      </c>
      <c r="Z316" s="4">
        <f t="shared" si="77"/>
        <v>79.416757739103431</v>
      </c>
      <c r="AA316" s="4">
        <f t="shared" si="77"/>
        <v>90.129063520247328</v>
      </c>
      <c r="AB316" s="4">
        <f t="shared" si="77"/>
        <v>92.752153544071149</v>
      </c>
      <c r="AC316" s="4">
        <f t="shared" si="77"/>
        <v>94.096159</v>
      </c>
      <c r="AD316" s="4">
        <f t="shared" si="72"/>
        <v>108.45548899999999</v>
      </c>
      <c r="AE316" s="4">
        <f t="shared" si="73"/>
        <v>115.65667599999999</v>
      </c>
      <c r="AF316" s="4">
        <f t="shared" si="74"/>
        <v>125.047376</v>
      </c>
      <c r="AG316" s="4">
        <f t="shared" si="75"/>
        <v>131.10520200000002</v>
      </c>
      <c r="AH316" s="4">
        <f t="shared" si="76"/>
        <v>129.00984199999999</v>
      </c>
    </row>
    <row r="317" spans="3:49">
      <c r="C317" s="114" t="s">
        <v>269</v>
      </c>
      <c r="D317" s="4">
        <f t="shared" si="71"/>
        <v>8.4000000000000021</v>
      </c>
      <c r="E317" s="4">
        <f t="shared" si="77"/>
        <v>8.4944396908611335</v>
      </c>
      <c r="F317" s="4">
        <f t="shared" si="77"/>
        <v>8.6271653110308417</v>
      </c>
      <c r="G317" s="4">
        <f t="shared" si="77"/>
        <v>8.7619647690156981</v>
      </c>
      <c r="H317" s="4">
        <f t="shared" si="77"/>
        <v>8.8988704685315696</v>
      </c>
      <c r="I317" s="4">
        <f t="shared" si="77"/>
        <v>9.0379153196023747</v>
      </c>
      <c r="J317" s="4">
        <f t="shared" si="77"/>
        <v>9.1791327464711632</v>
      </c>
      <c r="K317" s="4">
        <f t="shared" si="77"/>
        <v>9.3225566956347716</v>
      </c>
      <c r="L317" s="4">
        <f t="shared" si="77"/>
        <v>9.4682216440040623</v>
      </c>
      <c r="M317" s="4">
        <f t="shared" si="77"/>
        <v>9.6161626071916277</v>
      </c>
      <c r="N317" s="4">
        <f t="shared" si="77"/>
        <v>9.7664151479289991</v>
      </c>
      <c r="O317" s="4">
        <f t="shared" si="77"/>
        <v>9.9190153846153883</v>
      </c>
      <c r="P317" s="4">
        <f t="shared" si="77"/>
        <v>10.074000000000007</v>
      </c>
      <c r="Q317" s="4">
        <f t="shared" si="77"/>
        <v>10.4546610037037</v>
      </c>
      <c r="R317" s="4">
        <f t="shared" si="77"/>
        <v>10.81516655555556</v>
      </c>
      <c r="S317" s="4">
        <f t="shared" si="77"/>
        <v>11.188103333333338</v>
      </c>
      <c r="T317" s="4">
        <f t="shared" si="77"/>
        <v>11.5739</v>
      </c>
      <c r="U317" s="4">
        <f t="shared" si="77"/>
        <v>11.973000000000008</v>
      </c>
      <c r="V317" s="4">
        <f t="shared" si="77"/>
        <v>12.235496000000007</v>
      </c>
      <c r="W317" s="4">
        <f t="shared" si="77"/>
        <v>12.485200000000006</v>
      </c>
      <c r="X317" s="4">
        <f t="shared" si="77"/>
        <v>12.740000000000007</v>
      </c>
      <c r="Y317" s="4">
        <f t="shared" si="77"/>
        <v>13.000000000000002</v>
      </c>
      <c r="Z317" s="4">
        <f t="shared" si="77"/>
        <v>14.286310319885082</v>
      </c>
      <c r="AA317" s="4">
        <f t="shared" si="77"/>
        <v>15.87367813320564</v>
      </c>
      <c r="AB317" s="4">
        <f t="shared" si="77"/>
        <v>18.977710264365463</v>
      </c>
      <c r="AC317" s="4">
        <f t="shared" si="77"/>
        <v>21.484000000000002</v>
      </c>
      <c r="AD317" s="4">
        <f t="shared" si="72"/>
        <v>29.713856</v>
      </c>
      <c r="AE317" s="4">
        <f t="shared" si="73"/>
        <v>36.207440000000005</v>
      </c>
      <c r="AF317" s="4">
        <f t="shared" si="74"/>
        <v>46.315579</v>
      </c>
      <c r="AG317" s="4">
        <f t="shared" si="75"/>
        <v>57.300227</v>
      </c>
      <c r="AH317" s="4">
        <f t="shared" si="76"/>
        <v>68.23438800000001</v>
      </c>
    </row>
    <row r="318" spans="3:49">
      <c r="C318" s="114" t="s">
        <v>40</v>
      </c>
      <c r="D318" s="4">
        <f t="shared" si="71"/>
        <v>8.3740656195387526</v>
      </c>
      <c r="E318" s="4">
        <f t="shared" si="77"/>
        <v>8.6842161980401862</v>
      </c>
      <c r="F318" s="4">
        <f t="shared" si="77"/>
        <v>9.0058538350046398</v>
      </c>
      <c r="G318" s="4">
        <f t="shared" si="77"/>
        <v>9.3394039770418473</v>
      </c>
      <c r="H318" s="4">
        <f t="shared" si="77"/>
        <v>9.6853078280434008</v>
      </c>
      <c r="I318" s="4">
        <f t="shared" si="77"/>
        <v>10.044022932785749</v>
      </c>
      <c r="J318" s="4">
        <f t="shared" si="77"/>
        <v>10.416023782148182</v>
      </c>
      <c r="K318" s="4">
        <f t="shared" si="77"/>
        <v>10.801802440746263</v>
      </c>
      <c r="L318" s="4">
        <f t="shared" si="77"/>
        <v>11.201869197810939</v>
      </c>
      <c r="M318" s="4">
        <f t="shared" si="77"/>
        <v>11.616753242174308</v>
      </c>
      <c r="N318" s="4">
        <f t="shared" si="77"/>
        <v>12.04700336225484</v>
      </c>
      <c r="O318" s="4">
        <f t="shared" si="77"/>
        <v>12.493188671967978</v>
      </c>
      <c r="P318" s="4">
        <f t="shared" si="77"/>
        <v>13.27232649822232</v>
      </c>
      <c r="Q318" s="4">
        <f t="shared" si="77"/>
        <v>14.128439491504212</v>
      </c>
      <c r="R318" s="4">
        <f t="shared" si="77"/>
        <v>15.194036536523766</v>
      </c>
      <c r="S318" s="4">
        <f t="shared" si="77"/>
        <v>15.902358483827003</v>
      </c>
      <c r="T318" s="4">
        <f t="shared" si="77"/>
        <v>17.72561628342817</v>
      </c>
      <c r="U318" s="4">
        <f t="shared" si="77"/>
        <v>19.719082920614955</v>
      </c>
      <c r="V318" s="4">
        <f t="shared" si="77"/>
        <v>22.738081606816102</v>
      </c>
      <c r="W318" s="4">
        <f t="shared" si="77"/>
        <v>26.231008397084015</v>
      </c>
      <c r="X318" s="4">
        <f t="shared" si="77"/>
        <v>31.14475263275714</v>
      </c>
      <c r="Y318" s="4">
        <f t="shared" si="77"/>
        <v>37.454425912200001</v>
      </c>
      <c r="Z318" s="4">
        <f t="shared" si="77"/>
        <v>38.729980458</v>
      </c>
      <c r="AA318" s="4">
        <f t="shared" si="77"/>
        <v>37.786477543076913</v>
      </c>
      <c r="AB318" s="4">
        <f t="shared" si="77"/>
        <v>40.583061749999999</v>
      </c>
      <c r="AC318" s="4">
        <f t="shared" si="77"/>
        <v>47.383654</v>
      </c>
      <c r="AD318" s="4">
        <f t="shared" si="72"/>
        <v>55.349572000000002</v>
      </c>
      <c r="AE318" s="4">
        <f t="shared" si="73"/>
        <v>59.950502000000007</v>
      </c>
      <c r="AF318" s="4">
        <f t="shared" si="74"/>
        <v>63.712043999999992</v>
      </c>
      <c r="AG318" s="4">
        <f t="shared" si="75"/>
        <v>66.521401999999995</v>
      </c>
      <c r="AH318" s="4">
        <f t="shared" si="76"/>
        <v>63.419396999999996</v>
      </c>
    </row>
    <row r="319" spans="3:49">
      <c r="C319" s="114" t="s">
        <v>41</v>
      </c>
      <c r="D319" s="4">
        <f t="shared" si="71"/>
        <v>3.8148757795031734</v>
      </c>
      <c r="E319" s="4">
        <f t="shared" si="77"/>
        <v>3.9561674750403273</v>
      </c>
      <c r="F319" s="4">
        <f t="shared" si="77"/>
        <v>4.1026921963381175</v>
      </c>
      <c r="G319" s="4">
        <f t="shared" si="77"/>
        <v>4.2546437591654556</v>
      </c>
      <c r="H319" s="4">
        <f t="shared" si="77"/>
        <v>4.4122231576530648</v>
      </c>
      <c r="I319" s="4">
        <f t="shared" si="77"/>
        <v>4.5756388301587343</v>
      </c>
      <c r="J319" s="4">
        <f t="shared" si="77"/>
        <v>4.745106934979427</v>
      </c>
      <c r="K319" s="4">
        <f t="shared" si="77"/>
        <v>4.9208516362749615</v>
      </c>
      <c r="L319" s="4">
        <f t="shared" si="77"/>
        <v>5.103105400581442</v>
      </c>
      <c r="M319" s="4">
        <f t="shared" si="77"/>
        <v>5.2921093043066811</v>
      </c>
      <c r="N319" s="4">
        <f t="shared" si="77"/>
        <v>5.4881133526143362</v>
      </c>
      <c r="O319" s="4">
        <f t="shared" si="77"/>
        <v>5.6913768101185704</v>
      </c>
      <c r="P319" s="4">
        <f t="shared" si="77"/>
        <v>5.7924293322930751</v>
      </c>
      <c r="Q319" s="4">
        <f t="shared" si="77"/>
        <v>5.8965741114268058</v>
      </c>
      <c r="R319" s="4">
        <f t="shared" si="77"/>
        <v>6.0039636094572213</v>
      </c>
      <c r="S319" s="4">
        <f t="shared" si="77"/>
        <v>6.1147593006849963</v>
      </c>
      <c r="T319" s="4">
        <f t="shared" si="77"/>
        <v>6.2291322285086448</v>
      </c>
      <c r="U319" s="4">
        <f t="shared" si="77"/>
        <v>6.7082962460862312</v>
      </c>
      <c r="V319" s="4">
        <f t="shared" si="77"/>
        <v>7.5271411361259144</v>
      </c>
      <c r="W319" s="4">
        <f t="shared" si="77"/>
        <v>8.2993362743824726</v>
      </c>
      <c r="X319" s="4">
        <f t="shared" si="77"/>
        <v>9.550845156950194</v>
      </c>
      <c r="Y319" s="4">
        <f t="shared" si="77"/>
        <v>10.838494772426078</v>
      </c>
      <c r="Z319" s="4">
        <f t="shared" si="77"/>
        <v>12.9715790198109</v>
      </c>
      <c r="AA319" s="4">
        <f t="shared" si="77"/>
        <v>14.465470040808691</v>
      </c>
      <c r="AB319" s="4">
        <f t="shared" si="77"/>
        <v>17.509819314580536</v>
      </c>
      <c r="AC319" s="4">
        <f t="shared" si="77"/>
        <v>17.499502</v>
      </c>
      <c r="AD319" s="4">
        <f t="shared" si="72"/>
        <v>26.298134000000001</v>
      </c>
      <c r="AE319" s="4">
        <f t="shared" si="73"/>
        <v>33.177493000000005</v>
      </c>
      <c r="AF319" s="4">
        <f t="shared" si="74"/>
        <v>41.312078</v>
      </c>
      <c r="AG319" s="4">
        <f t="shared" si="75"/>
        <v>50.380907999999998</v>
      </c>
      <c r="AH319" s="4">
        <f t="shared" si="76"/>
        <v>55.369733999999994</v>
      </c>
    </row>
    <row r="320" spans="3:49">
      <c r="C320" s="114" t="s">
        <v>42</v>
      </c>
      <c r="D320" s="4">
        <f t="shared" si="71"/>
        <v>17.497316928219277</v>
      </c>
      <c r="E320" s="4">
        <f t="shared" si="77"/>
        <v>18.369518282533537</v>
      </c>
      <c r="F320" s="4">
        <f t="shared" si="77"/>
        <v>19.285650767990816</v>
      </c>
      <c r="G320" s="4">
        <f t="shared" si="77"/>
        <v>20.247944605823413</v>
      </c>
      <c r="H320" s="4">
        <f t="shared" si="77"/>
        <v>21.258743904609837</v>
      </c>
      <c r="I320" s="4">
        <f t="shared" si="77"/>
        <v>22.320512501239893</v>
      </c>
      <c r="J320" s="4">
        <f t="shared" si="77"/>
        <v>23.435840102396789</v>
      </c>
      <c r="K320" s="4">
        <f t="shared" si="77"/>
        <v>24.607448742052942</v>
      </c>
      <c r="L320" s="4">
        <f t="shared" si="77"/>
        <v>25.838199571277737</v>
      </c>
      <c r="M320" s="4">
        <f t="shared" si="77"/>
        <v>27.131099997496239</v>
      </c>
      <c r="N320" s="4">
        <f t="shared" si="77"/>
        <v>28.489311191224171</v>
      </c>
      <c r="O320" s="4">
        <f t="shared" si="77"/>
        <v>29.91615597923505</v>
      </c>
      <c r="P320" s="4">
        <f t="shared" si="77"/>
        <v>31.730708300921446</v>
      </c>
      <c r="Q320" s="4">
        <f t="shared" si="77"/>
        <v>33.724874815815319</v>
      </c>
      <c r="R320" s="4">
        <f t="shared" si="77"/>
        <v>39.321280246373433</v>
      </c>
      <c r="S320" s="4">
        <f t="shared" si="77"/>
        <v>42.362223216772492</v>
      </c>
      <c r="T320" s="4">
        <f t="shared" si="77"/>
        <v>48.154700956920884</v>
      </c>
      <c r="U320" s="4">
        <f t="shared" si="77"/>
        <v>52.198969307443512</v>
      </c>
      <c r="V320" s="4">
        <f t="shared" si="77"/>
        <v>59.793397166228708</v>
      </c>
      <c r="W320" s="4">
        <f t="shared" si="77"/>
        <v>68.411848889027553</v>
      </c>
      <c r="X320" s="4">
        <f t="shared" si="77"/>
        <v>76.62674899022403</v>
      </c>
      <c r="Y320" s="4">
        <f t="shared" si="77"/>
        <v>94.502500655725939</v>
      </c>
      <c r="Z320" s="4">
        <f t="shared" si="77"/>
        <v>87.561827240295187</v>
      </c>
      <c r="AA320" s="4">
        <f t="shared" si="77"/>
        <v>97.20745857253678</v>
      </c>
      <c r="AB320" s="4">
        <f t="shared" si="77"/>
        <v>120.2490740251372</v>
      </c>
      <c r="AC320" s="4">
        <f t="shared" si="77"/>
        <v>110.47896699999998</v>
      </c>
      <c r="AD320" s="4">
        <f t="shared" si="72"/>
        <v>133.42806899999999</v>
      </c>
      <c r="AE320" s="4">
        <f t="shared" si="73"/>
        <v>142.78970800000002</v>
      </c>
      <c r="AF320" s="4">
        <f t="shared" si="74"/>
        <v>152.98939299999998</v>
      </c>
      <c r="AG320" s="4">
        <f t="shared" si="75"/>
        <v>164.586218</v>
      </c>
      <c r="AH320" s="4">
        <f t="shared" si="76"/>
        <v>162.50523899999996</v>
      </c>
    </row>
    <row r="321" spans="3:34">
      <c r="C321" s="114" t="s">
        <v>496</v>
      </c>
      <c r="D321" s="4">
        <f t="shared" si="71"/>
        <v>11.356995727256242</v>
      </c>
      <c r="E321" s="4">
        <f t="shared" si="77"/>
        <v>11.753074564443308</v>
      </c>
      <c r="F321" s="4">
        <f t="shared" si="77"/>
        <v>12.055508610953733</v>
      </c>
      <c r="G321" s="4">
        <f t="shared" si="77"/>
        <v>12.368361914906403</v>
      </c>
      <c r="H321" s="4">
        <f t="shared" si="77"/>
        <v>12.692185364295495</v>
      </c>
      <c r="I321" s="4">
        <f t="shared" si="77"/>
        <v>13.027571832868272</v>
      </c>
      <c r="J321" s="4">
        <f t="shared" si="77"/>
        <v>13.375160122386115</v>
      </c>
      <c r="K321" s="4">
        <f t="shared" si="77"/>
        <v>13.735639312095316</v>
      </c>
      <c r="L321" s="4">
        <f t="shared" si="77"/>
        <v>14.10975355923726</v>
      </c>
      <c r="M321" s="4">
        <f t="shared" si="77"/>
        <v>14.498307399229924</v>
      </c>
      <c r="N321" s="4">
        <f t="shared" si="77"/>
        <v>14.902171599485285</v>
      </c>
      <c r="O321" s="4">
        <f t="shared" si="77"/>
        <v>15.305022813407042</v>
      </c>
      <c r="P321" s="4">
        <f t="shared" si="77"/>
        <v>15.742097494139676</v>
      </c>
      <c r="Q321" s="4">
        <f t="shared" si="77"/>
        <v>16.458032955508902</v>
      </c>
      <c r="R321" s="4">
        <f t="shared" si="77"/>
        <v>17.133195922314805</v>
      </c>
      <c r="S321" s="4">
        <f t="shared" si="77"/>
        <v>17.821120010774422</v>
      </c>
      <c r="T321" s="4">
        <f t="shared" si="77"/>
        <v>18.549924617469756</v>
      </c>
      <c r="U321" s="4">
        <f t="shared" si="77"/>
        <v>19.335419990079583</v>
      </c>
      <c r="V321" s="4">
        <f t="shared" si="77"/>
        <v>21.408215268447069</v>
      </c>
      <c r="W321" s="4">
        <f t="shared" si="77"/>
        <v>23.387369004998746</v>
      </c>
      <c r="X321" s="4">
        <f t="shared" si="77"/>
        <v>24.923801025582538</v>
      </c>
      <c r="Y321" s="4">
        <f t="shared" si="77"/>
        <v>26.448362551720326</v>
      </c>
      <c r="Z321" s="4">
        <f t="shared" si="77"/>
        <v>28.304720866994256</v>
      </c>
      <c r="AA321" s="4">
        <f t="shared" si="77"/>
        <v>30.259997354857823</v>
      </c>
      <c r="AB321" s="4">
        <f t="shared" si="77"/>
        <v>34.641505012537706</v>
      </c>
      <c r="AC321" s="4">
        <f t="shared" si="77"/>
        <v>38.262672999999999</v>
      </c>
      <c r="AD321" s="4">
        <f t="shared" si="72"/>
        <v>53.078879999999998</v>
      </c>
      <c r="AE321" s="4">
        <f t="shared" si="73"/>
        <v>67.419941999999992</v>
      </c>
      <c r="AF321" s="4">
        <f t="shared" si="74"/>
        <v>94.519017999999988</v>
      </c>
      <c r="AG321" s="4">
        <f t="shared" si="75"/>
        <v>135.97478400000006</v>
      </c>
      <c r="AH321" s="4">
        <f t="shared" si="76"/>
        <v>174.47408300000001</v>
      </c>
    </row>
    <row r="322" spans="3:34">
      <c r="C322" s="114" t="s">
        <v>43</v>
      </c>
      <c r="D322" s="4">
        <f t="shared" si="71"/>
        <v>192.4954351842463</v>
      </c>
      <c r="E322" s="4">
        <f t="shared" si="77"/>
        <v>195.40398277223699</v>
      </c>
      <c r="F322" s="4">
        <f t="shared" si="77"/>
        <v>199.38727139615273</v>
      </c>
      <c r="G322" s="4">
        <f t="shared" si="77"/>
        <v>203.45279757082378</v>
      </c>
      <c r="H322" s="4">
        <f t="shared" si="77"/>
        <v>207.60230005463237</v>
      </c>
      <c r="I322" s="4">
        <f t="shared" si="77"/>
        <v>211.83755599858284</v>
      </c>
      <c r="J322" s="4">
        <f t="shared" si="77"/>
        <v>216.16038185819173</v>
      </c>
      <c r="K322" s="4">
        <f t="shared" si="77"/>
        <v>220.57263432947079</v>
      </c>
      <c r="L322" s="4">
        <f t="shared" si="77"/>
        <v>225.07621130972322</v>
      </c>
      <c r="M322" s="4">
        <f t="shared" si="77"/>
        <v>229.67305288390318</v>
      </c>
      <c r="N322" s="4">
        <f t="shared" si="77"/>
        <v>234.36514233730881</v>
      </c>
      <c r="O322" s="4">
        <f t="shared" si="77"/>
        <v>239.15450719540715</v>
      </c>
      <c r="P322" s="4">
        <f t="shared" si="77"/>
        <v>245.83475261536174</v>
      </c>
      <c r="Q322" s="4">
        <f t="shared" si="77"/>
        <v>254.60443201499476</v>
      </c>
      <c r="R322" s="4">
        <f t="shared" si="77"/>
        <v>268.23501585787255</v>
      </c>
      <c r="S322" s="4">
        <f t="shared" si="77"/>
        <v>282.69273334484637</v>
      </c>
      <c r="T322" s="4">
        <f t="shared" ref="E322:AC330" si="78">+T291/1000</f>
        <v>295.1375030077815</v>
      </c>
      <c r="U322" s="4">
        <f t="shared" si="78"/>
        <v>306.15894553080955</v>
      </c>
      <c r="V322" s="4">
        <f t="shared" si="78"/>
        <v>312.64786009229158</v>
      </c>
      <c r="W322" s="4">
        <f t="shared" si="78"/>
        <v>338.90745861898159</v>
      </c>
      <c r="X322" s="4">
        <f t="shared" si="78"/>
        <v>347.79477988502128</v>
      </c>
      <c r="Y322" s="4">
        <f t="shared" si="78"/>
        <v>331.69662213268617</v>
      </c>
      <c r="Z322" s="4">
        <f t="shared" si="78"/>
        <v>337.69560855598695</v>
      </c>
      <c r="AA322" s="4">
        <f t="shared" si="78"/>
        <v>371.21457647461006</v>
      </c>
      <c r="AB322" s="4">
        <f t="shared" si="78"/>
        <v>420.16400882608343</v>
      </c>
      <c r="AC322" s="4">
        <f t="shared" si="78"/>
        <v>461.67962900000003</v>
      </c>
      <c r="AD322" s="4">
        <f t="shared" si="72"/>
        <v>597.37139300000001</v>
      </c>
      <c r="AE322" s="4">
        <f t="shared" si="73"/>
        <v>718.0376490000001</v>
      </c>
      <c r="AF322" s="4">
        <f t="shared" si="74"/>
        <v>897.39252400000009</v>
      </c>
      <c r="AG322" s="4">
        <f t="shared" si="75"/>
        <v>1118.5230789999998</v>
      </c>
      <c r="AH322" s="4">
        <f t="shared" si="76"/>
        <v>1362.8895100000002</v>
      </c>
    </row>
    <row r="323" spans="3:34">
      <c r="C323" s="114" t="s">
        <v>44</v>
      </c>
      <c r="D323" s="4">
        <f t="shared" si="71"/>
        <v>12.178928137379616</v>
      </c>
      <c r="E323" s="4">
        <f t="shared" si="78"/>
        <v>12.301947613514763</v>
      </c>
      <c r="F323" s="4">
        <f t="shared" si="78"/>
        <v>12.426209710620975</v>
      </c>
      <c r="G323" s="4">
        <f t="shared" si="78"/>
        <v>12.551726980425228</v>
      </c>
      <c r="H323" s="4">
        <f t="shared" si="78"/>
        <v>12.678512101439622</v>
      </c>
      <c r="I323" s="4">
        <f t="shared" si="78"/>
        <v>12.806577880242045</v>
      </c>
      <c r="J323" s="4">
        <f t="shared" si="78"/>
        <v>12.935937252769742</v>
      </c>
      <c r="K323" s="4">
        <f t="shared" si="78"/>
        <v>13.066603285626003</v>
      </c>
      <c r="L323" s="4">
        <f t="shared" si="78"/>
        <v>13.198589177400002</v>
      </c>
      <c r="M323" s="4">
        <f t="shared" si="78"/>
        <v>13.331908260000002</v>
      </c>
      <c r="N323" s="4">
        <f t="shared" si="78"/>
        <v>13.466574000000001</v>
      </c>
      <c r="O323" s="4">
        <f t="shared" si="78"/>
        <v>13.602600000000002</v>
      </c>
      <c r="P323" s="4">
        <f t="shared" si="78"/>
        <v>13.74</v>
      </c>
      <c r="Q323" s="4">
        <f t="shared" si="78"/>
        <v>13.724559991033951</v>
      </c>
      <c r="R323" s="4">
        <f t="shared" si="78"/>
        <v>13.815098282407408</v>
      </c>
      <c r="S323" s="4">
        <f t="shared" si="78"/>
        <v>13.906886388888889</v>
      </c>
      <c r="T323" s="4">
        <f t="shared" si="78"/>
        <v>14.084816666666665</v>
      </c>
      <c r="U323" s="4">
        <f t="shared" si="78"/>
        <v>14.264000000000001</v>
      </c>
      <c r="V323" s="4">
        <f t="shared" si="78"/>
        <v>14.19586664</v>
      </c>
      <c r="W323" s="4">
        <f t="shared" si="78"/>
        <v>14.333068000000001</v>
      </c>
      <c r="X323" s="4">
        <f t="shared" si="78"/>
        <v>14.472600000000002</v>
      </c>
      <c r="Y323" s="4">
        <f t="shared" si="78"/>
        <v>14.766</v>
      </c>
      <c r="Z323" s="4">
        <f t="shared" si="78"/>
        <v>18.062952546296298</v>
      </c>
      <c r="AA323" s="4">
        <f t="shared" si="78"/>
        <v>21.410743055555553</v>
      </c>
      <c r="AB323" s="4">
        <f t="shared" si="78"/>
        <v>24.639891666666667</v>
      </c>
      <c r="AC323" s="4">
        <f t="shared" si="78"/>
        <v>29.674137000000002</v>
      </c>
      <c r="AD323" s="4">
        <f t="shared" si="72"/>
        <v>38.352919999999997</v>
      </c>
      <c r="AE323" s="4">
        <f t="shared" si="73"/>
        <v>46.319535000000002</v>
      </c>
      <c r="AF323" s="4">
        <f t="shared" si="74"/>
        <v>55.320229999999995</v>
      </c>
      <c r="AG323" s="4">
        <f t="shared" si="75"/>
        <v>62.559070000000006</v>
      </c>
      <c r="AH323" s="4">
        <f t="shared" si="76"/>
        <v>68.641361000000003</v>
      </c>
    </row>
    <row r="324" spans="3:34">
      <c r="C324" s="114" t="s">
        <v>45</v>
      </c>
      <c r="D324" s="4">
        <f t="shared" si="71"/>
        <v>139.40526567147629</v>
      </c>
      <c r="E324" s="4">
        <f t="shared" si="78"/>
        <v>150.39285330449047</v>
      </c>
      <c r="F324" s="4">
        <f t="shared" si="78"/>
        <v>155.41258494897866</v>
      </c>
      <c r="G324" s="4">
        <f t="shared" si="78"/>
        <v>152.47487347519808</v>
      </c>
      <c r="H324" s="4">
        <f t="shared" si="78"/>
        <v>220.16931495640654</v>
      </c>
      <c r="I324" s="4">
        <f t="shared" si="78"/>
        <v>261.0050698911852</v>
      </c>
      <c r="J324" s="4">
        <f t="shared" si="78"/>
        <v>269.01333397706355</v>
      </c>
      <c r="K324" s="4">
        <f t="shared" si="78"/>
        <v>273.04346885892767</v>
      </c>
      <c r="L324" s="4">
        <f t="shared" si="78"/>
        <v>342.73183049029836</v>
      </c>
      <c r="M324" s="4">
        <f t="shared" si="78"/>
        <v>359.69668262990871</v>
      </c>
      <c r="N324" s="4">
        <f t="shared" si="78"/>
        <v>340.84973216180754</v>
      </c>
      <c r="O324" s="4">
        <f t="shared" si="78"/>
        <v>385.67147874204699</v>
      </c>
      <c r="P324" s="4">
        <f t="shared" si="78"/>
        <v>381.74759984602554</v>
      </c>
      <c r="Q324" s="4">
        <f t="shared" si="78"/>
        <v>409.68104728010735</v>
      </c>
      <c r="R324" s="4">
        <f t="shared" si="78"/>
        <v>411.28386855386987</v>
      </c>
      <c r="S324" s="4">
        <f t="shared" si="78"/>
        <v>412.88731369399045</v>
      </c>
      <c r="T324" s="4">
        <f t="shared" si="78"/>
        <v>378.26173553754637</v>
      </c>
      <c r="U324" s="4">
        <f t="shared" si="78"/>
        <v>359.55321852074303</v>
      </c>
      <c r="V324" s="4">
        <f t="shared" si="78"/>
        <v>369.70685557998365</v>
      </c>
      <c r="W324" s="4">
        <f t="shared" si="78"/>
        <v>381.90074671533432</v>
      </c>
      <c r="X324" s="4">
        <f t="shared" si="78"/>
        <v>402.43943514685947</v>
      </c>
      <c r="Y324" s="4">
        <f t="shared" si="78"/>
        <v>426.19108320494615</v>
      </c>
      <c r="Z324" s="4">
        <f t="shared" si="78"/>
        <v>475.70472958717119</v>
      </c>
      <c r="AA324" s="4">
        <f t="shared" si="78"/>
        <v>493.82162480122605</v>
      </c>
      <c r="AB324" s="4">
        <f t="shared" si="78"/>
        <v>528.68650174930769</v>
      </c>
      <c r="AC324" s="4">
        <f t="shared" si="78"/>
        <v>566.52724051694122</v>
      </c>
      <c r="AD324" s="4">
        <f t="shared" si="72"/>
        <v>699.32876550078231</v>
      </c>
      <c r="AE324" s="4">
        <f t="shared" si="73"/>
        <v>836.12622299999998</v>
      </c>
      <c r="AF324" s="4">
        <f t="shared" si="74"/>
        <v>1005.8306610000001</v>
      </c>
      <c r="AG324" s="4">
        <f t="shared" si="75"/>
        <v>1163.5981029999998</v>
      </c>
      <c r="AH324" s="4">
        <f t="shared" si="76"/>
        <v>1283.5571339999999</v>
      </c>
    </row>
    <row r="325" spans="3:34">
      <c r="C325" s="114" t="s">
        <v>46</v>
      </c>
      <c r="D325" s="4">
        <f t="shared" si="71"/>
        <v>15.714150551637962</v>
      </c>
      <c r="E325" s="4">
        <f t="shared" si="78"/>
        <v>15.975299356799074</v>
      </c>
      <c r="F325" s="4">
        <f t="shared" si="78"/>
        <v>16.274780347847816</v>
      </c>
      <c r="G325" s="4">
        <f t="shared" si="78"/>
        <v>16.580012921336397</v>
      </c>
      <c r="H325" s="4">
        <f t="shared" si="78"/>
        <v>16.891146405131014</v>
      </c>
      <c r="I325" s="4">
        <f t="shared" si="78"/>
        <v>17.208345125182898</v>
      </c>
      <c r="J325" s="4">
        <f t="shared" si="78"/>
        <v>17.531792273782251</v>
      </c>
      <c r="K325" s="4">
        <f t="shared" si="78"/>
        <v>17.86169490532923</v>
      </c>
      <c r="L325" s="4">
        <f t="shared" si="78"/>
        <v>18.198290391052527</v>
      </c>
      <c r="M325" s="4">
        <f t="shared" si="78"/>
        <v>18.541854761582211</v>
      </c>
      <c r="N325" s="4">
        <f t="shared" si="78"/>
        <v>18.892713492428619</v>
      </c>
      <c r="O325" s="4">
        <f t="shared" si="78"/>
        <v>19.251255450666111</v>
      </c>
      <c r="P325" s="4">
        <f t="shared" si="78"/>
        <v>20.004024586866983</v>
      </c>
      <c r="Q325" s="4">
        <f t="shared" si="78"/>
        <v>20.717793415052817</v>
      </c>
      <c r="R325" s="4">
        <f t="shared" si="78"/>
        <v>22.7463543936835</v>
      </c>
      <c r="S325" s="4">
        <f t="shared" si="78"/>
        <v>25.03401582681763</v>
      </c>
      <c r="T325" s="4">
        <f t="shared" si="78"/>
        <v>27.436507157146753</v>
      </c>
      <c r="U325" s="4">
        <f t="shared" si="78"/>
        <v>29.947120486827409</v>
      </c>
      <c r="V325" s="4">
        <f t="shared" si="78"/>
        <v>36.260142853500859</v>
      </c>
      <c r="W325" s="4">
        <f t="shared" si="78"/>
        <v>41.360638322529802</v>
      </c>
      <c r="X325" s="4">
        <f t="shared" si="78"/>
        <v>48.911970514041052</v>
      </c>
      <c r="Y325" s="4">
        <f t="shared" si="78"/>
        <v>56.417689210383799</v>
      </c>
      <c r="Z325" s="4">
        <f t="shared" si="78"/>
        <v>61.950426268173423</v>
      </c>
      <c r="AA325" s="4">
        <f t="shared" si="78"/>
        <v>72.163856324858486</v>
      </c>
      <c r="AB325" s="4">
        <f t="shared" si="78"/>
        <v>85.408346187216523</v>
      </c>
      <c r="AC325" s="4">
        <f t="shared" si="78"/>
        <v>98.534918000000019</v>
      </c>
      <c r="AD325" s="4">
        <f t="shared" si="72"/>
        <v>134.01053899999999</v>
      </c>
      <c r="AE325" s="4">
        <f t="shared" si="73"/>
        <v>165.85665800000004</v>
      </c>
      <c r="AF325" s="4">
        <f t="shared" si="74"/>
        <v>207.875607</v>
      </c>
      <c r="AG325" s="4">
        <f t="shared" si="75"/>
        <v>258.43196699999999</v>
      </c>
      <c r="AH325" s="4">
        <f t="shared" si="76"/>
        <v>309.69281100000001</v>
      </c>
    </row>
    <row r="326" spans="3:34">
      <c r="C326" s="114" t="s">
        <v>47</v>
      </c>
      <c r="D326" s="4">
        <f t="shared" si="71"/>
        <v>13.764910048943152</v>
      </c>
      <c r="E326" s="4">
        <f t="shared" si="78"/>
        <v>14.179473197997657</v>
      </c>
      <c r="F326" s="4">
        <f t="shared" si="78"/>
        <v>14.594264368330947</v>
      </c>
      <c r="G326" s="4">
        <f t="shared" si="78"/>
        <v>15.009287782559296</v>
      </c>
      <c r="H326" s="4">
        <f t="shared" si="78"/>
        <v>15.424547741495578</v>
      </c>
      <c r="I326" s="4">
        <f t="shared" si="78"/>
        <v>15.840048625597351</v>
      </c>
      <c r="J326" s="4">
        <f t="shared" si="78"/>
        <v>16.255794896441753</v>
      </c>
      <c r="K326" s="4">
        <f t="shared" si="78"/>
        <v>16.671791098227704</v>
      </c>
      <c r="L326" s="4">
        <f t="shared" si="78"/>
        <v>17.088041859305999</v>
      </c>
      <c r="M326" s="4">
        <f t="shared" si="78"/>
        <v>17.504551893737588</v>
      </c>
      <c r="N326" s="4">
        <f t="shared" si="78"/>
        <v>17.921326002880878</v>
      </c>
      <c r="O326" s="4">
        <f t="shared" si="78"/>
        <v>18.338369077008299</v>
      </c>
      <c r="P326" s="4">
        <f t="shared" si="78"/>
        <v>18.811368561965537</v>
      </c>
      <c r="Q326" s="4">
        <f t="shared" si="78"/>
        <v>20.57160350938284</v>
      </c>
      <c r="R326" s="4">
        <f t="shared" si="78"/>
        <v>22.338525553677005</v>
      </c>
      <c r="S326" s="4">
        <f t="shared" si="78"/>
        <v>24.112716181532981</v>
      </c>
      <c r="T326" s="4">
        <f t="shared" si="78"/>
        <v>27.183974110361916</v>
      </c>
      <c r="U326" s="4">
        <f t="shared" si="78"/>
        <v>30.210146897768961</v>
      </c>
      <c r="V326" s="4">
        <f t="shared" si="78"/>
        <v>34.220153284628488</v>
      </c>
      <c r="W326" s="4">
        <f t="shared" si="78"/>
        <v>38.981594731786231</v>
      </c>
      <c r="X326" s="4">
        <f t="shared" si="78"/>
        <v>44.209577111429113</v>
      </c>
      <c r="Y326" s="4">
        <f t="shared" si="78"/>
        <v>49.733210898882561</v>
      </c>
      <c r="Z326" s="4">
        <f t="shared" si="78"/>
        <v>55.313844686336004</v>
      </c>
      <c r="AA326" s="4">
        <f t="shared" si="78"/>
        <v>62.253129881599996</v>
      </c>
      <c r="AB326" s="4">
        <f t="shared" si="78"/>
        <v>71.901176960000001</v>
      </c>
      <c r="AC326" s="4">
        <f t="shared" si="78"/>
        <v>81.336112999999997</v>
      </c>
      <c r="AD326" s="4">
        <f t="shared" si="72"/>
        <v>102.12271800000001</v>
      </c>
      <c r="AE326" s="4">
        <f t="shared" si="73"/>
        <v>122.48962899999998</v>
      </c>
      <c r="AF326" s="4">
        <f t="shared" si="74"/>
        <v>153.31326300000001</v>
      </c>
      <c r="AG326" s="4">
        <f t="shared" si="75"/>
        <v>185.52766999999997</v>
      </c>
      <c r="AH326" s="4">
        <f t="shared" si="76"/>
        <v>214.473187</v>
      </c>
    </row>
    <row r="327" spans="3:34">
      <c r="C327" s="114" t="s">
        <v>487</v>
      </c>
      <c r="D327" s="4">
        <f t="shared" si="71"/>
        <v>27.000000000000004</v>
      </c>
      <c r="E327" s="4">
        <f t="shared" si="78"/>
        <v>27.414742000013103</v>
      </c>
      <c r="F327" s="4">
        <f t="shared" si="78"/>
        <v>27.722772809002024</v>
      </c>
      <c r="G327" s="4">
        <f t="shared" si="78"/>
        <v>28.03426463831665</v>
      </c>
      <c r="H327" s="4">
        <f t="shared" si="78"/>
        <v>28.349256375825828</v>
      </c>
      <c r="I327" s="4">
        <f t="shared" si="78"/>
        <v>28.667787346340717</v>
      </c>
      <c r="J327" s="4">
        <f t="shared" si="78"/>
        <v>28.989897316524317</v>
      </c>
      <c r="K327" s="4">
        <f t="shared" si="78"/>
        <v>29.315626499856045</v>
      </c>
      <c r="L327" s="4">
        <f t="shared" si="78"/>
        <v>29.645015561652194</v>
      </c>
      <c r="M327" s="4">
        <f t="shared" si="78"/>
        <v>29.978105624142671</v>
      </c>
      <c r="N327" s="4">
        <f t="shared" si="78"/>
        <v>30.314938271604941</v>
      </c>
      <c r="O327" s="4">
        <f t="shared" si="78"/>
        <v>30.655555555555559</v>
      </c>
      <c r="P327" s="4">
        <f t="shared" si="78"/>
        <v>31.000000000000011</v>
      </c>
      <c r="Q327" s="4">
        <f t="shared" si="78"/>
        <v>31.292839506172839</v>
      </c>
      <c r="R327" s="4">
        <f t="shared" si="78"/>
        <v>31.644444444444446</v>
      </c>
      <c r="S327" s="4">
        <f t="shared" si="78"/>
        <v>32.000000000000007</v>
      </c>
      <c r="T327" s="4">
        <f t="shared" si="78"/>
        <v>33.173499999999997</v>
      </c>
      <c r="U327" s="4">
        <f t="shared" si="78"/>
        <v>34.347000000000016</v>
      </c>
      <c r="V327" s="4">
        <f t="shared" si="78"/>
        <v>36.806999999999995</v>
      </c>
      <c r="W327" s="4">
        <f t="shared" si="78"/>
        <v>40.077000000000019</v>
      </c>
      <c r="X327" s="4">
        <f t="shared" si="78"/>
        <v>44.774233636363626</v>
      </c>
      <c r="Y327" s="4">
        <f t="shared" si="78"/>
        <v>50.368116818181818</v>
      </c>
      <c r="Z327" s="4">
        <f t="shared" si="78"/>
        <v>55.962000000000003</v>
      </c>
      <c r="AA327" s="4">
        <f t="shared" si="78"/>
        <v>64.450999999999993</v>
      </c>
      <c r="AB327" s="4">
        <f t="shared" si="78"/>
        <v>73.114308000000008</v>
      </c>
      <c r="AC327" s="4">
        <f t="shared" si="78"/>
        <v>83.625</v>
      </c>
      <c r="AD327" s="4">
        <f t="shared" si="72"/>
        <v>95.917629000000005</v>
      </c>
      <c r="AE327" s="4">
        <f t="shared" si="73"/>
        <v>104.33099600000001</v>
      </c>
      <c r="AF327" s="4">
        <f t="shared" si="74"/>
        <v>116.80731200000001</v>
      </c>
      <c r="AG327" s="4">
        <f t="shared" si="75"/>
        <v>123.53740100000002</v>
      </c>
      <c r="AH327" s="4">
        <f t="shared" si="76"/>
        <v>127.034058</v>
      </c>
    </row>
    <row r="328" spans="3:34">
      <c r="C328" s="114" t="s">
        <v>497</v>
      </c>
      <c r="D328" s="4">
        <f t="shared" si="71"/>
        <v>0.25562135005296061</v>
      </c>
      <c r="E328" s="4">
        <f t="shared" si="78"/>
        <v>0.27286219801711781</v>
      </c>
      <c r="F328" s="4">
        <f t="shared" si="78"/>
        <v>0.29164164114838886</v>
      </c>
      <c r="G328" s="4">
        <f t="shared" si="78"/>
        <v>0.31214585515917465</v>
      </c>
      <c r="H328" s="4">
        <f t="shared" si="78"/>
        <v>0.33458834732014664</v>
      </c>
      <c r="I328" s="4">
        <f t="shared" si="78"/>
        <v>0.35921431710274249</v>
      </c>
      <c r="J328" s="4">
        <f t="shared" si="78"/>
        <v>0.38630573335239782</v>
      </c>
      <c r="K328" s="4">
        <f t="shared" si="78"/>
        <v>0.41618724687519887</v>
      </c>
      <c r="L328" s="4">
        <f t="shared" si="78"/>
        <v>0.44923307710604948</v>
      </c>
      <c r="M328" s="4">
        <f t="shared" si="78"/>
        <v>0.48637643885820475</v>
      </c>
      <c r="N328" s="4">
        <f t="shared" si="78"/>
        <v>0.5282680175224691</v>
      </c>
      <c r="O328" s="4">
        <f t="shared" si="78"/>
        <v>0.57752038271147732</v>
      </c>
      <c r="P328" s="4">
        <f t="shared" si="78"/>
        <v>0.64299223357583335</v>
      </c>
      <c r="Q328" s="4">
        <f t="shared" si="78"/>
        <v>0.74507516827265252</v>
      </c>
      <c r="R328" s="4">
        <f t="shared" si="78"/>
        <v>0.90327746901096417</v>
      </c>
      <c r="S328" s="4">
        <f t="shared" si="78"/>
        <v>1.2643305997726131</v>
      </c>
      <c r="T328" s="4">
        <f t="shared" si="78"/>
        <v>1.981848170500099</v>
      </c>
      <c r="U328" s="4">
        <f t="shared" si="78"/>
        <v>2.6533765127743916</v>
      </c>
      <c r="V328" s="4">
        <f t="shared" si="78"/>
        <v>3.2837947261301861</v>
      </c>
      <c r="W328" s="4">
        <f t="shared" si="78"/>
        <v>4.2998755377640068</v>
      </c>
      <c r="X328" s="4">
        <f t="shared" si="78"/>
        <v>5.0823491416885336</v>
      </c>
      <c r="Y328" s="4">
        <f t="shared" si="78"/>
        <v>5.9236295437948661</v>
      </c>
      <c r="Z328" s="4">
        <f t="shared" si="78"/>
        <v>7.0895437390446876</v>
      </c>
      <c r="AA328" s="4">
        <f t="shared" si="78"/>
        <v>8.3494395639272891</v>
      </c>
      <c r="AB328" s="4">
        <f t="shared" si="78"/>
        <v>9.4807274946022329</v>
      </c>
      <c r="AC328" s="4">
        <f t="shared" si="78"/>
        <v>11.008869999999996</v>
      </c>
      <c r="AD328" s="4">
        <f t="shared" si="72"/>
        <v>14.469186999999996</v>
      </c>
      <c r="AE328" s="4">
        <f t="shared" si="73"/>
        <v>17.085373000000001</v>
      </c>
      <c r="AF328" s="4">
        <f t="shared" si="74"/>
        <v>19.652483999999998</v>
      </c>
      <c r="AG328" s="4">
        <f t="shared" si="75"/>
        <v>22.606892999999999</v>
      </c>
      <c r="AH328" s="4">
        <f t="shared" si="76"/>
        <v>25.650000000000002</v>
      </c>
    </row>
    <row r="329" spans="3:34">
      <c r="C329" s="114" t="s">
        <v>486</v>
      </c>
      <c r="D329" s="4">
        <f t="shared" si="71"/>
        <v>1.3734961492139206E-3</v>
      </c>
      <c r="E329" s="4">
        <f t="shared" si="78"/>
        <v>1.5451831678656609E-3</v>
      </c>
      <c r="F329" s="4">
        <f t="shared" si="78"/>
        <v>1.7383310638488685E-3</v>
      </c>
      <c r="G329" s="4">
        <f t="shared" si="78"/>
        <v>1.9556224468299768E-3</v>
      </c>
      <c r="H329" s="4">
        <f t="shared" si="78"/>
        <v>2.2000752526837243E-3</v>
      </c>
      <c r="I329" s="4">
        <f t="shared" si="78"/>
        <v>2.4750846592691898E-3</v>
      </c>
      <c r="J329" s="4">
        <f t="shared" si="78"/>
        <v>2.7844702416778386E-3</v>
      </c>
      <c r="K329" s="4">
        <f t="shared" si="78"/>
        <v>3.1325290218875679E-3</v>
      </c>
      <c r="L329" s="4">
        <f t="shared" si="78"/>
        <v>3.5240951496235146E-3</v>
      </c>
      <c r="M329" s="4">
        <f t="shared" si="78"/>
        <v>3.9646070433264537E-3</v>
      </c>
      <c r="N329" s="4">
        <f t="shared" si="78"/>
        <v>4.4601829237422598E-3</v>
      </c>
      <c r="O329" s="4">
        <f t="shared" si="78"/>
        <v>5.0177057892100427E-3</v>
      </c>
      <c r="P329" s="4">
        <f t="shared" si="78"/>
        <v>5.6449190128612988E-3</v>
      </c>
      <c r="Q329" s="4">
        <f t="shared" si="78"/>
        <v>6.3505338894689605E-3</v>
      </c>
      <c r="R329" s="4">
        <f t="shared" si="78"/>
        <v>7.1443506256525808E-3</v>
      </c>
      <c r="S329" s="4">
        <f t="shared" si="78"/>
        <v>8.0373944538591532E-3</v>
      </c>
      <c r="T329" s="4">
        <f t="shared" si="78"/>
        <v>9.0420687605915467E-3</v>
      </c>
      <c r="U329" s="4">
        <f t="shared" si="78"/>
        <v>1.0172327355665488E-2</v>
      </c>
      <c r="V329" s="4">
        <f t="shared" si="78"/>
        <v>1.1443868275123675E-2</v>
      </c>
      <c r="W329" s="4">
        <f t="shared" si="78"/>
        <v>1.2874351809514135E-2</v>
      </c>
      <c r="X329" s="4">
        <f t="shared" si="78"/>
        <v>1.4483645785703401E-2</v>
      </c>
      <c r="Y329" s="4">
        <f t="shared" si="78"/>
        <v>1.6294101508916328E-2</v>
      </c>
      <c r="Z329" s="4">
        <f t="shared" si="78"/>
        <v>1.8330864197530869E-2</v>
      </c>
      <c r="AA329" s="4">
        <f t="shared" si="78"/>
        <v>2.0622222222222222E-2</v>
      </c>
      <c r="AB329" s="4">
        <f t="shared" si="78"/>
        <v>2.3200000000000002E-2</v>
      </c>
      <c r="AC329" s="4">
        <f t="shared" si="78"/>
        <v>2.2997999999999998E-2</v>
      </c>
      <c r="AD329" s="4">
        <f t="shared" si="72"/>
        <v>3.5215999999999997E-2</v>
      </c>
      <c r="AE329" s="4">
        <f t="shared" si="73"/>
        <v>4.6432000000000001E-2</v>
      </c>
      <c r="AF329" s="4">
        <f t="shared" si="74"/>
        <v>5.0207999999999996E-2</v>
      </c>
      <c r="AG329" s="4">
        <f t="shared" si="75"/>
        <v>5.5551999999999997E-2</v>
      </c>
      <c r="AH329" s="4">
        <f t="shared" si="76"/>
        <v>5.6186E-2</v>
      </c>
    </row>
    <row r="330" spans="3:34">
      <c r="C330" s="114" t="s">
        <v>48</v>
      </c>
      <c r="D330" s="4">
        <f t="shared" si="71"/>
        <v>0</v>
      </c>
      <c r="E330" s="4">
        <f t="shared" si="78"/>
        <v>0</v>
      </c>
      <c r="F330" s="4">
        <f t="shared" si="78"/>
        <v>0</v>
      </c>
      <c r="G330" s="4">
        <f t="shared" si="78"/>
        <v>0</v>
      </c>
      <c r="H330" s="4">
        <f t="shared" si="78"/>
        <v>0</v>
      </c>
      <c r="I330" s="4">
        <f t="shared" si="78"/>
        <v>0</v>
      </c>
      <c r="J330" s="4">
        <f t="shared" si="78"/>
        <v>0</v>
      </c>
      <c r="K330" s="4">
        <f t="shared" si="78"/>
        <v>0</v>
      </c>
      <c r="L330" s="4">
        <f t="shared" si="78"/>
        <v>0</v>
      </c>
      <c r="M330" s="4">
        <f t="shared" si="78"/>
        <v>0</v>
      </c>
      <c r="N330" s="4">
        <f t="shared" si="78"/>
        <v>0</v>
      </c>
      <c r="O330" s="4">
        <f t="shared" si="78"/>
        <v>0</v>
      </c>
      <c r="P330" s="4">
        <f t="shared" si="78"/>
        <v>0</v>
      </c>
      <c r="Q330" s="4">
        <f t="shared" si="78"/>
        <v>0</v>
      </c>
      <c r="R330" s="4">
        <f t="shared" si="78"/>
        <v>0</v>
      </c>
      <c r="S330" s="4">
        <f t="shared" si="78"/>
        <v>0</v>
      </c>
      <c r="T330" s="4">
        <f t="shared" si="78"/>
        <v>0</v>
      </c>
      <c r="U330" s="4">
        <f t="shared" si="78"/>
        <v>0</v>
      </c>
      <c r="V330" s="4">
        <f t="shared" si="78"/>
        <v>0</v>
      </c>
      <c r="W330" s="4">
        <f t="shared" si="78"/>
        <v>0</v>
      </c>
      <c r="X330" s="4">
        <f t="shared" si="78"/>
        <v>0</v>
      </c>
      <c r="Y330" s="4">
        <f t="shared" si="78"/>
        <v>0</v>
      </c>
      <c r="Z330" s="4">
        <f t="shared" si="78"/>
        <v>0</v>
      </c>
      <c r="AA330" s="4">
        <f t="shared" si="78"/>
        <v>0</v>
      </c>
      <c r="AB330" s="4">
        <f t="shared" si="78"/>
        <v>0</v>
      </c>
      <c r="AC330" s="4">
        <f t="shared" si="78"/>
        <v>0</v>
      </c>
      <c r="AD330" s="4">
        <f t="shared" si="72"/>
        <v>0</v>
      </c>
      <c r="AE330" s="4">
        <f t="shared" si="73"/>
        <v>0</v>
      </c>
      <c r="AF330" s="4">
        <f t="shared" si="74"/>
        <v>0</v>
      </c>
      <c r="AG330" s="4">
        <f t="shared" si="75"/>
        <v>0</v>
      </c>
      <c r="AH330" s="4">
        <f t="shared" si="76"/>
        <v>0</v>
      </c>
    </row>
    <row r="331" spans="3:34">
      <c r="C331" s="114"/>
      <c r="D331" s="124"/>
    </row>
    <row r="332" spans="3:34">
      <c r="C332" s="114" t="s">
        <v>498</v>
      </c>
      <c r="D332" s="4">
        <f>SUM(D305:D331)</f>
        <v>640.03469317357633</v>
      </c>
      <c r="E332" s="4">
        <f t="shared" ref="E332:AH332" si="79">SUM(E305:E331)</f>
        <v>662.37716784577958</v>
      </c>
      <c r="F332" s="4">
        <f t="shared" si="79"/>
        <v>679.61469808214929</v>
      </c>
      <c r="G332" s="4">
        <f t="shared" si="79"/>
        <v>689.28231922325813</v>
      </c>
      <c r="H332" s="4">
        <f t="shared" si="79"/>
        <v>769.99021941550052</v>
      </c>
      <c r="I332" s="4">
        <f t="shared" si="79"/>
        <v>824.27471308941654</v>
      </c>
      <c r="J332" s="4">
        <f t="shared" si="79"/>
        <v>846.13585777761955</v>
      </c>
      <c r="K332" s="4">
        <f t="shared" si="79"/>
        <v>864.44428336133365</v>
      </c>
      <c r="L332" s="4">
        <f t="shared" si="79"/>
        <v>949.40771395632203</v>
      </c>
      <c r="M332" s="4">
        <f t="shared" si="79"/>
        <v>982.61612662304663</v>
      </c>
      <c r="N332" s="4">
        <f t="shared" si="79"/>
        <v>980.84949049411773</v>
      </c>
      <c r="O332" s="4">
        <f t="shared" si="79"/>
        <v>1045.0720619479889</v>
      </c>
      <c r="P332" s="4">
        <f t="shared" si="79"/>
        <v>1069.8396837953928</v>
      </c>
      <c r="Q332" s="4">
        <f t="shared" si="79"/>
        <v>1138.3904465587859</v>
      </c>
      <c r="R332" s="4">
        <f t="shared" si="79"/>
        <v>1192.7271581590651</v>
      </c>
      <c r="S332" s="4">
        <f t="shared" si="79"/>
        <v>1244.3255896127155</v>
      </c>
      <c r="T332" s="4">
        <f t="shared" si="79"/>
        <v>1270.0415820410024</v>
      </c>
      <c r="U332" s="4">
        <f t="shared" si="79"/>
        <v>1309.427537649316</v>
      </c>
      <c r="V332" s="4">
        <f t="shared" si="79"/>
        <v>1397.6823110689268</v>
      </c>
      <c r="W332" s="4">
        <f t="shared" si="79"/>
        <v>1516.0225102251434</v>
      </c>
      <c r="X332" s="4">
        <f t="shared" si="79"/>
        <v>1633.8453121996376</v>
      </c>
      <c r="Y332" s="4">
        <f t="shared" si="79"/>
        <v>1753.5914419762316</v>
      </c>
      <c r="Z332" s="4">
        <f t="shared" si="79"/>
        <v>1888.0310491521739</v>
      </c>
      <c r="AA332" s="4">
        <f t="shared" si="79"/>
        <v>2073.3602641728899</v>
      </c>
      <c r="AB332" s="4">
        <f t="shared" si="79"/>
        <v>2299.5387011562925</v>
      </c>
      <c r="AC332" s="4">
        <f t="shared" si="79"/>
        <v>2528.3112925169407</v>
      </c>
      <c r="AD332" s="4">
        <f t="shared" si="79"/>
        <v>3155.8609575007827</v>
      </c>
      <c r="AE332" s="4">
        <f t="shared" si="79"/>
        <v>3696.5881629999999</v>
      </c>
      <c r="AF332" s="4">
        <f t="shared" si="79"/>
        <v>4442.2945959999997</v>
      </c>
      <c r="AG332" s="4">
        <f t="shared" si="79"/>
        <v>5279.5192829999987</v>
      </c>
      <c r="AH332" s="4">
        <f t="shared" si="79"/>
        <v>6085.5723859999989</v>
      </c>
    </row>
  </sheetData>
  <phoneticPr fontId="0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3:B30"/>
  <sheetViews>
    <sheetView workbookViewId="0"/>
  </sheetViews>
  <sheetFormatPr baseColWidth="10" defaultColWidth="8.83203125" defaultRowHeight="12"/>
  <cols>
    <col min="1" max="1" width="11.5" bestFit="1" customWidth="1"/>
    <col min="2" max="2" width="7" bestFit="1" customWidth="1"/>
  </cols>
  <sheetData>
    <row r="3" spans="1:2">
      <c r="A3" s="102" t="s">
        <v>30</v>
      </c>
      <c r="B3" s="105"/>
    </row>
    <row r="4" spans="1:2">
      <c r="A4" s="102" t="s">
        <v>36</v>
      </c>
      <c r="B4" s="105" t="s">
        <v>29</v>
      </c>
    </row>
    <row r="5" spans="1:2">
      <c r="A5" s="101">
        <v>1</v>
      </c>
      <c r="B5" s="106">
        <v>200.14131571570601</v>
      </c>
    </row>
    <row r="6" spans="1:2">
      <c r="A6" s="103">
        <v>2</v>
      </c>
      <c r="B6" s="107">
        <v>1002.0831332754219</v>
      </c>
    </row>
    <row r="7" spans="1:2">
      <c r="A7" s="103">
        <v>3</v>
      </c>
      <c r="B7" s="107">
        <v>4500</v>
      </c>
    </row>
    <row r="8" spans="1:2">
      <c r="A8" s="103">
        <v>4</v>
      </c>
      <c r="B8" s="107">
        <v>1842.6041402150177</v>
      </c>
    </row>
    <row r="9" spans="1:2">
      <c r="A9" s="103">
        <v>5</v>
      </c>
      <c r="B9" s="107">
        <v>1217.9674458171351</v>
      </c>
    </row>
    <row r="10" spans="1:2">
      <c r="A10" s="103">
        <v>6</v>
      </c>
      <c r="B10" s="107">
        <v>4033.9347420476493</v>
      </c>
    </row>
    <row r="11" spans="1:2">
      <c r="A11" s="103">
        <v>7</v>
      </c>
      <c r="B11" s="107">
        <v>9112.5806492883021</v>
      </c>
    </row>
    <row r="12" spans="1:2">
      <c r="A12" s="103">
        <v>8</v>
      </c>
      <c r="B12" s="107">
        <v>40962.881092795484</v>
      </c>
    </row>
    <row r="13" spans="1:2">
      <c r="A13" s="103">
        <v>9</v>
      </c>
      <c r="B13" s="107">
        <v>15252.558603140948</v>
      </c>
    </row>
    <row r="14" spans="1:2">
      <c r="A14" s="103">
        <v>10</v>
      </c>
      <c r="B14" s="107">
        <v>9504.0270082227544</v>
      </c>
    </row>
    <row r="15" spans="1:2">
      <c r="A15" s="103">
        <v>11</v>
      </c>
      <c r="B15" s="107">
        <v>81439.319088042685</v>
      </c>
    </row>
    <row r="16" spans="1:2">
      <c r="A16" s="103">
        <v>12</v>
      </c>
      <c r="B16" s="107">
        <v>20534.416745509872</v>
      </c>
    </row>
    <row r="17" spans="1:2">
      <c r="A17" s="103">
        <v>13</v>
      </c>
      <c r="B17" s="107">
        <v>8400</v>
      </c>
    </row>
    <row r="18" spans="1:2">
      <c r="A18" s="103">
        <v>14</v>
      </c>
      <c r="B18" s="107">
        <v>8374.0656195387528</v>
      </c>
    </row>
    <row r="19" spans="1:2">
      <c r="A19" s="103">
        <v>15</v>
      </c>
      <c r="B19" s="107">
        <v>3496.98946529979</v>
      </c>
    </row>
    <row r="20" spans="1:2">
      <c r="A20" s="103">
        <v>16</v>
      </c>
      <c r="B20" s="107">
        <v>17497.316928219276</v>
      </c>
    </row>
    <row r="21" spans="1:2">
      <c r="A21" s="103">
        <v>17</v>
      </c>
      <c r="B21" s="107">
        <v>11356.995727256242</v>
      </c>
    </row>
    <row r="22" spans="1:2">
      <c r="A22" s="103">
        <v>18</v>
      </c>
      <c r="B22" s="107">
        <v>192514.55237915198</v>
      </c>
    </row>
    <row r="23" spans="1:2">
      <c r="A23" s="103">
        <v>19</v>
      </c>
      <c r="B23" s="107">
        <v>12178.928137379617</v>
      </c>
    </row>
    <row r="24" spans="1:2">
      <c r="A24" s="103">
        <v>20</v>
      </c>
      <c r="B24" s="107">
        <v>139404.39766598673</v>
      </c>
    </row>
    <row r="25" spans="1:2">
      <c r="A25" s="103">
        <v>21</v>
      </c>
      <c r="B25" s="107">
        <v>15679.156529663529</v>
      </c>
    </row>
    <row r="26" spans="1:2">
      <c r="A26" s="103">
        <v>22</v>
      </c>
      <c r="B26" s="107">
        <v>13764.910048943153</v>
      </c>
    </row>
    <row r="27" spans="1:2">
      <c r="A27" s="103">
        <v>23</v>
      </c>
      <c r="B27" s="107">
        <v>27000</v>
      </c>
    </row>
    <row r="28" spans="1:2">
      <c r="A28" s="103">
        <v>24</v>
      </c>
      <c r="B28" s="107">
        <v>262.06025370681164</v>
      </c>
    </row>
    <row r="29" spans="1:2">
      <c r="A29" s="103">
        <v>25</v>
      </c>
      <c r="B29" s="107">
        <v>1.2102553425142422</v>
      </c>
    </row>
    <row r="30" spans="1:2">
      <c r="A30" s="104" t="s">
        <v>28</v>
      </c>
      <c r="B30" s="108">
        <v>639533.09697455924</v>
      </c>
    </row>
  </sheetData>
  <sheetCalcPr fullCalcOnLoad="1"/>
  <phoneticPr fontId="17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DF303"/>
  <sheetViews>
    <sheetView zoomScale="80" workbookViewId="0"/>
  </sheetViews>
  <sheetFormatPr baseColWidth="10" defaultColWidth="8.83203125" defaultRowHeight="12"/>
  <cols>
    <col min="4" max="4" width="25.6640625" customWidth="1"/>
    <col min="5" max="29" width="8.6640625" customWidth="1"/>
    <col min="30" max="30" width="9.33203125" bestFit="1" customWidth="1"/>
  </cols>
  <sheetData>
    <row r="1" spans="1:110">
      <c r="A1" s="5" t="s">
        <v>483</v>
      </c>
      <c r="B1" s="5"/>
      <c r="AD1" s="1"/>
    </row>
    <row r="3" spans="1:110">
      <c r="A3" s="112" t="s">
        <v>36</v>
      </c>
      <c r="B3" s="112"/>
      <c r="C3" s="1" t="s">
        <v>602</v>
      </c>
      <c r="D3" s="2" t="s">
        <v>603</v>
      </c>
      <c r="E3" s="88">
        <v>1700</v>
      </c>
      <c r="F3" s="88">
        <v>1710</v>
      </c>
      <c r="G3" s="88">
        <v>1720</v>
      </c>
      <c r="H3" s="88">
        <v>1730</v>
      </c>
      <c r="I3" s="88">
        <v>1740</v>
      </c>
      <c r="J3" s="88">
        <v>1750</v>
      </c>
      <c r="K3" s="88">
        <v>1760</v>
      </c>
      <c r="L3" s="88">
        <v>1770</v>
      </c>
      <c r="M3" s="88">
        <v>1780</v>
      </c>
      <c r="N3" s="88">
        <v>1790</v>
      </c>
      <c r="O3" s="88">
        <v>1800</v>
      </c>
      <c r="P3" s="88">
        <v>1810</v>
      </c>
      <c r="Q3" s="88">
        <v>1820</v>
      </c>
      <c r="R3" s="88">
        <v>1830</v>
      </c>
      <c r="S3" s="88">
        <v>1840</v>
      </c>
      <c r="T3" s="88">
        <v>1850</v>
      </c>
      <c r="U3" s="88">
        <v>1860</v>
      </c>
      <c r="V3" s="88">
        <v>1870</v>
      </c>
      <c r="W3" s="88">
        <v>1880</v>
      </c>
      <c r="X3" s="88">
        <v>1890</v>
      </c>
      <c r="Y3" s="88">
        <v>1900</v>
      </c>
      <c r="Z3" s="88">
        <v>1910</v>
      </c>
      <c r="AA3" s="88">
        <v>1920</v>
      </c>
      <c r="AB3" s="88">
        <v>1930</v>
      </c>
      <c r="AC3" s="88">
        <v>1940</v>
      </c>
      <c r="AD3" s="89">
        <v>1950</v>
      </c>
      <c r="AE3" s="89">
        <f>+AD3+1</f>
        <v>1951</v>
      </c>
      <c r="AF3" s="89">
        <f t="shared" ref="AF3:CQ3" si="0">+AE3+1</f>
        <v>1952</v>
      </c>
      <c r="AG3" s="89">
        <f t="shared" si="0"/>
        <v>1953</v>
      </c>
      <c r="AH3" s="89">
        <f t="shared" si="0"/>
        <v>1954</v>
      </c>
      <c r="AI3" s="89">
        <f t="shared" si="0"/>
        <v>1955</v>
      </c>
      <c r="AJ3" s="89">
        <f t="shared" si="0"/>
        <v>1956</v>
      </c>
      <c r="AK3" s="89">
        <f t="shared" si="0"/>
        <v>1957</v>
      </c>
      <c r="AL3" s="89">
        <f t="shared" si="0"/>
        <v>1958</v>
      </c>
      <c r="AM3" s="89">
        <f t="shared" si="0"/>
        <v>1959</v>
      </c>
      <c r="AN3" s="89">
        <f t="shared" si="0"/>
        <v>1960</v>
      </c>
      <c r="AO3" s="89">
        <f t="shared" si="0"/>
        <v>1961</v>
      </c>
      <c r="AP3" s="89">
        <f t="shared" si="0"/>
        <v>1962</v>
      </c>
      <c r="AQ3" s="89">
        <f t="shared" si="0"/>
        <v>1963</v>
      </c>
      <c r="AR3" s="89">
        <f t="shared" si="0"/>
        <v>1964</v>
      </c>
      <c r="AS3" s="89">
        <f t="shared" si="0"/>
        <v>1965</v>
      </c>
      <c r="AT3" s="89">
        <f t="shared" si="0"/>
        <v>1966</v>
      </c>
      <c r="AU3" s="89">
        <f t="shared" si="0"/>
        <v>1967</v>
      </c>
      <c r="AV3" s="89">
        <f t="shared" si="0"/>
        <v>1968</v>
      </c>
      <c r="AW3" s="89">
        <f t="shared" si="0"/>
        <v>1969</v>
      </c>
      <c r="AX3" s="89">
        <f t="shared" si="0"/>
        <v>1970</v>
      </c>
      <c r="AY3" s="89">
        <f t="shared" si="0"/>
        <v>1971</v>
      </c>
      <c r="AZ3" s="89">
        <f t="shared" si="0"/>
        <v>1972</v>
      </c>
      <c r="BA3" s="89">
        <f t="shared" si="0"/>
        <v>1973</v>
      </c>
      <c r="BB3" s="89">
        <f t="shared" si="0"/>
        <v>1974</v>
      </c>
      <c r="BC3" s="89">
        <f t="shared" si="0"/>
        <v>1975</v>
      </c>
      <c r="BD3" s="89">
        <f t="shared" si="0"/>
        <v>1976</v>
      </c>
      <c r="BE3" s="89">
        <f t="shared" si="0"/>
        <v>1977</v>
      </c>
      <c r="BF3" s="89">
        <f t="shared" si="0"/>
        <v>1978</v>
      </c>
      <c r="BG3" s="89">
        <f t="shared" si="0"/>
        <v>1979</v>
      </c>
      <c r="BH3" s="89">
        <f t="shared" si="0"/>
        <v>1980</v>
      </c>
      <c r="BI3" s="89">
        <f t="shared" si="0"/>
        <v>1981</v>
      </c>
      <c r="BJ3" s="89">
        <f t="shared" si="0"/>
        <v>1982</v>
      </c>
      <c r="BK3" s="89">
        <f t="shared" si="0"/>
        <v>1983</v>
      </c>
      <c r="BL3" s="89">
        <f t="shared" si="0"/>
        <v>1984</v>
      </c>
      <c r="BM3" s="89">
        <f t="shared" si="0"/>
        <v>1985</v>
      </c>
      <c r="BN3" s="89">
        <f t="shared" si="0"/>
        <v>1986</v>
      </c>
      <c r="BO3" s="89">
        <f t="shared" si="0"/>
        <v>1987</v>
      </c>
      <c r="BP3" s="89">
        <f t="shared" si="0"/>
        <v>1988</v>
      </c>
      <c r="BQ3" s="89">
        <f t="shared" si="0"/>
        <v>1989</v>
      </c>
      <c r="BR3" s="89">
        <f t="shared" si="0"/>
        <v>1990</v>
      </c>
      <c r="BS3" s="89">
        <f t="shared" si="0"/>
        <v>1991</v>
      </c>
      <c r="BT3" s="89">
        <f t="shared" si="0"/>
        <v>1992</v>
      </c>
      <c r="BU3" s="89">
        <f t="shared" si="0"/>
        <v>1993</v>
      </c>
      <c r="BV3" s="89">
        <f t="shared" si="0"/>
        <v>1994</v>
      </c>
      <c r="BW3" s="89">
        <f t="shared" si="0"/>
        <v>1995</v>
      </c>
      <c r="BX3" s="89">
        <f t="shared" si="0"/>
        <v>1996</v>
      </c>
      <c r="BY3" s="89">
        <f t="shared" si="0"/>
        <v>1997</v>
      </c>
      <c r="BZ3" s="89">
        <f t="shared" si="0"/>
        <v>1998</v>
      </c>
      <c r="CA3" s="89">
        <f t="shared" si="0"/>
        <v>1999</v>
      </c>
      <c r="CB3" s="89">
        <f t="shared" si="0"/>
        <v>2000</v>
      </c>
      <c r="CC3" s="89">
        <f t="shared" si="0"/>
        <v>2001</v>
      </c>
      <c r="CD3" s="89">
        <f t="shared" si="0"/>
        <v>2002</v>
      </c>
      <c r="CE3" s="89">
        <f t="shared" si="0"/>
        <v>2003</v>
      </c>
      <c r="CF3" s="89">
        <f t="shared" si="0"/>
        <v>2004</v>
      </c>
      <c r="CG3" s="89">
        <f t="shared" si="0"/>
        <v>2005</v>
      </c>
      <c r="CH3" s="89">
        <f t="shared" si="0"/>
        <v>2006</v>
      </c>
      <c r="CI3" s="89">
        <f t="shared" si="0"/>
        <v>2007</v>
      </c>
      <c r="CJ3" s="89">
        <f t="shared" si="0"/>
        <v>2008</v>
      </c>
      <c r="CK3" s="89">
        <f t="shared" si="0"/>
        <v>2009</v>
      </c>
      <c r="CL3" s="89">
        <f t="shared" si="0"/>
        <v>2010</v>
      </c>
      <c r="CM3" s="89">
        <f t="shared" si="0"/>
        <v>2011</v>
      </c>
      <c r="CN3" s="89">
        <f t="shared" si="0"/>
        <v>2012</v>
      </c>
      <c r="CO3" s="89">
        <f t="shared" si="0"/>
        <v>2013</v>
      </c>
      <c r="CP3" s="89">
        <f t="shared" si="0"/>
        <v>2014</v>
      </c>
      <c r="CQ3" s="89">
        <f t="shared" si="0"/>
        <v>2015</v>
      </c>
      <c r="CR3" s="89">
        <f t="shared" ref="CR3:DF3" si="1">+CQ3+1</f>
        <v>2016</v>
      </c>
      <c r="CS3" s="89">
        <f t="shared" si="1"/>
        <v>2017</v>
      </c>
      <c r="CT3" s="89">
        <f t="shared" si="1"/>
        <v>2018</v>
      </c>
      <c r="CU3" s="89">
        <f t="shared" si="1"/>
        <v>2019</v>
      </c>
      <c r="CV3" s="89">
        <f t="shared" si="1"/>
        <v>2020</v>
      </c>
      <c r="CW3" s="89">
        <f t="shared" si="1"/>
        <v>2021</v>
      </c>
      <c r="CX3" s="89">
        <f t="shared" si="1"/>
        <v>2022</v>
      </c>
      <c r="CY3" s="89">
        <f t="shared" si="1"/>
        <v>2023</v>
      </c>
      <c r="CZ3" s="89">
        <f t="shared" si="1"/>
        <v>2024</v>
      </c>
      <c r="DA3" s="89">
        <f t="shared" si="1"/>
        <v>2025</v>
      </c>
      <c r="DB3" s="89">
        <f t="shared" si="1"/>
        <v>2026</v>
      </c>
      <c r="DC3" s="89">
        <f t="shared" si="1"/>
        <v>2027</v>
      </c>
      <c r="DD3" s="89">
        <f t="shared" si="1"/>
        <v>2028</v>
      </c>
      <c r="DE3" s="89">
        <f t="shared" si="1"/>
        <v>2029</v>
      </c>
      <c r="DF3" s="89">
        <f t="shared" si="1"/>
        <v>2030</v>
      </c>
    </row>
    <row r="4" spans="1:110">
      <c r="A4" s="114">
        <v>18</v>
      </c>
      <c r="B4" s="114"/>
      <c r="C4" s="3">
        <v>4</v>
      </c>
      <c r="D4" s="1" t="s">
        <v>667</v>
      </c>
      <c r="E4" s="29">
        <f>100-'% urban'!E4</f>
        <v>99.42</v>
      </c>
      <c r="F4" s="29">
        <f>100-'% urban'!F4</f>
        <v>99.34653398991685</v>
      </c>
      <c r="G4" s="29">
        <f>100-'% urban'!G4</f>
        <v>99.284299131813682</v>
      </c>
      <c r="H4" s="29">
        <f>100-'% urban'!H4</f>
        <v>99.216137144367366</v>
      </c>
      <c r="I4" s="29">
        <f>100-'% urban'!I4</f>
        <v>99.141483539069029</v>
      </c>
      <c r="J4" s="29">
        <f>100-'% urban'!J4</f>
        <v>99.059720066599411</v>
      </c>
      <c r="K4" s="29">
        <f>100-'% urban'!K4</f>
        <v>98.970169596751731</v>
      </c>
      <c r="L4" s="29">
        <f>100-'% urban'!L4</f>
        <v>98.872090510728086</v>
      </c>
      <c r="M4" s="29">
        <f>100-'% urban'!M4</f>
        <v>98.764670559368867</v>
      </c>
      <c r="N4" s="29">
        <f>100-'% urban'!N4</f>
        <v>98.647020136451616</v>
      </c>
      <c r="O4" s="29">
        <f>100-'% urban'!O4</f>
        <v>98.518164911351761</v>
      </c>
      <c r="P4" s="29">
        <f>100-'% urban'!P4</f>
        <v>98.377037760051934</v>
      </c>
      <c r="Q4" s="29">
        <f>100-'% urban'!Q4</f>
        <v>98.222469927675931</v>
      </c>
      <c r="R4" s="29">
        <f>100-'% urban'!R4</f>
        <v>98.053181349359349</v>
      </c>
      <c r="S4" s="29">
        <f>100-'% urban'!S4</f>
        <v>97.867770049298329</v>
      </c>
      <c r="T4" s="29">
        <f>100-'% urban'!T4</f>
        <v>97.664700530183893</v>
      </c>
      <c r="U4" s="29">
        <f>100-'% urban'!U4</f>
        <v>97.442291056868072</v>
      </c>
      <c r="V4" s="29">
        <f>100-'% urban'!V4</f>
        <v>97.198699728950743</v>
      </c>
      <c r="W4" s="29">
        <f>100-'% urban'!W4</f>
        <v>96.931909226946047</v>
      </c>
      <c r="X4" s="29">
        <f>100-'% urban'!X4</f>
        <v>96.639710105702818</v>
      </c>
      <c r="Y4" s="29">
        <f>100-'% urban'!Y4</f>
        <v>96.319682496722123</v>
      </c>
      <c r="Z4" s="29">
        <f>100-'% urban'!Z4</f>
        <v>95.969176067838518</v>
      </c>
      <c r="AA4" s="29">
        <f>100-'% urban'!AA4</f>
        <v>95.585288074299328</v>
      </c>
      <c r="AB4" s="29">
        <f>100-'% urban'!AB4</f>
        <v>95.164839319470701</v>
      </c>
      <c r="AC4" s="29">
        <f>100-'% urban'!AC4</f>
        <v>94.704347826086959</v>
      </c>
      <c r="AD4" s="30">
        <f>100-'% urban'!AD4</f>
        <v>94.2</v>
      </c>
      <c r="AE4" s="30">
        <f>100-'% urban'!AE4</f>
        <v>94.012635000000003</v>
      </c>
      <c r="AF4" s="30">
        <f>100-'% urban'!AF4</f>
        <v>93.816719000000006</v>
      </c>
      <c r="AG4" s="30">
        <f>100-'% urban'!AG4</f>
        <v>93.613061000000002</v>
      </c>
      <c r="AH4" s="30">
        <f>100-'% urban'!AH4</f>
        <v>93.402318000000008</v>
      </c>
      <c r="AI4" s="30">
        <f>100-'% urban'!AI4</f>
        <v>93.185000000000002</v>
      </c>
      <c r="AJ4" s="30">
        <f>100-'% urban'!AJ4</f>
        <v>92.961465000000004</v>
      </c>
      <c r="AK4" s="30">
        <f>100-'% urban'!AK4</f>
        <v>92.731925000000004</v>
      </c>
      <c r="AL4" s="30">
        <f>100-'% urban'!AL4</f>
        <v>92.496435000000005</v>
      </c>
      <c r="AM4" s="30">
        <f>100-'% urban'!AM4</f>
        <v>92.254889000000006</v>
      </c>
      <c r="AN4" s="30">
        <f>100-'% urban'!AN4</f>
        <v>92.007000000000005</v>
      </c>
      <c r="AO4" s="30">
        <f>100-'% urban'!AO4</f>
        <v>91.752268000000001</v>
      </c>
      <c r="AP4" s="30">
        <f>100-'% urban'!AP4</f>
        <v>91.489964999999998</v>
      </c>
      <c r="AQ4" s="30">
        <f>100-'% urban'!AQ4</f>
        <v>91.219128999999995</v>
      </c>
      <c r="AR4" s="30">
        <f>100-'% urban'!AR4</f>
        <v>90.938579000000004</v>
      </c>
      <c r="AS4" s="30">
        <f>100-'% urban'!AS4</f>
        <v>90.647000000000006</v>
      </c>
      <c r="AT4" s="30">
        <f>100-'% urban'!AT4</f>
        <v>90.345004000000003</v>
      </c>
      <c r="AU4" s="30">
        <f>100-'% urban'!AU4</f>
        <v>90.031502000000003</v>
      </c>
      <c r="AV4" s="30">
        <f>100-'% urban'!AV4</f>
        <v>89.701539999999994</v>
      </c>
      <c r="AW4" s="30">
        <f>100-'% urban'!AW4</f>
        <v>89.348730000000003</v>
      </c>
      <c r="AX4" s="30">
        <f>100-'% urban'!AX4</f>
        <v>88.968999999999994</v>
      </c>
      <c r="AY4" s="30">
        <f>100-'% urban'!AY4</f>
        <v>88.563540000000003</v>
      </c>
      <c r="AZ4" s="30">
        <f>100-'% urban'!AZ4</f>
        <v>88.135710000000003</v>
      </c>
      <c r="BA4" s="30">
        <f>100-'% urban'!BA4</f>
        <v>87.686759999999992</v>
      </c>
      <c r="BB4" s="30">
        <f>100-'% urban'!BB4</f>
        <v>87.218630000000005</v>
      </c>
      <c r="BC4" s="30">
        <f>100-'% urban'!BC4</f>
        <v>86.734999999999999</v>
      </c>
      <c r="BD4" s="30">
        <f>100-'% urban'!BD4</f>
        <v>86.233000000000004</v>
      </c>
      <c r="BE4" s="30">
        <f>100-'% urban'!BE4</f>
        <v>85.718649999999997</v>
      </c>
      <c r="BF4" s="30">
        <f>100-'% urban'!BF4</f>
        <v>85.215119999999999</v>
      </c>
      <c r="BG4" s="30">
        <f>100-'% urban'!BG4</f>
        <v>84.752700000000004</v>
      </c>
      <c r="BH4" s="30">
        <f>100-'% urban'!BH4</f>
        <v>84.352000000000004</v>
      </c>
      <c r="BI4" s="30">
        <f>100-'% urban'!BI4</f>
        <v>84.022590000000008</v>
      </c>
      <c r="BJ4" s="30">
        <f>100-'% urban'!BJ4</f>
        <v>83.755799999999994</v>
      </c>
      <c r="BK4" s="30">
        <f>100-'% urban'!BK4</f>
        <v>83.531109999999998</v>
      </c>
      <c r="BL4" s="30">
        <f>100-'% urban'!BL4</f>
        <v>83.318150000000003</v>
      </c>
      <c r="BM4" s="30">
        <f>100-'% urban'!BM4</f>
        <v>83.093999999999994</v>
      </c>
      <c r="BN4" s="30">
        <f>100-'% urban'!BN4</f>
        <v>82.852069999999998</v>
      </c>
      <c r="BO4" s="30">
        <f>100-'% urban'!BO4</f>
        <v>82.596260000000001</v>
      </c>
      <c r="BP4" s="30">
        <f>100-'% urban'!BP4</f>
        <v>82.326560000000001</v>
      </c>
      <c r="BQ4" s="30">
        <f>100-'% urban'!BQ4</f>
        <v>82.045860000000005</v>
      </c>
      <c r="BR4" s="30">
        <f>100-'% urban'!BR4</f>
        <v>81.756</v>
      </c>
      <c r="BS4" s="30">
        <f>100-'% urban'!BS4</f>
        <v>81.454740000000001</v>
      </c>
      <c r="BT4" s="30">
        <f>100-'% urban'!BT4</f>
        <v>81.13888</v>
      </c>
      <c r="BU4" s="30">
        <f>100-'% urban'!BU4</f>
        <v>80.808639999999997</v>
      </c>
      <c r="BV4" s="30">
        <f>100-'% urban'!BV4</f>
        <v>80.464849999999998</v>
      </c>
      <c r="BW4" s="30">
        <f>100-'% urban'!BW4</f>
        <v>80.108000000000004</v>
      </c>
      <c r="BX4" s="30">
        <f>100-'% urban'!BX4</f>
        <v>79.737629999999996</v>
      </c>
      <c r="BY4" s="30">
        <f>100-'% urban'!BY4</f>
        <v>79.352810000000005</v>
      </c>
      <c r="BZ4" s="30">
        <f>100-'% urban'!BZ4</f>
        <v>78.953090000000003</v>
      </c>
      <c r="CA4" s="30">
        <f>100-'% urban'!CA4</f>
        <v>78.537980000000005</v>
      </c>
      <c r="CB4" s="30">
        <f>100-'% urban'!CB4</f>
        <v>78.106999999999999</v>
      </c>
      <c r="CC4" s="30">
        <f>100-'% urban'!CC4</f>
        <v>77.659739999999999</v>
      </c>
      <c r="CD4" s="30">
        <f>100-'% urban'!CD4</f>
        <v>77.195819999999998</v>
      </c>
      <c r="CE4" s="30">
        <f>100-'% urban'!CE4</f>
        <v>76.714830000000006</v>
      </c>
      <c r="CF4" s="30">
        <f>100-'% urban'!CF4</f>
        <v>76.216359999999995</v>
      </c>
      <c r="CG4" s="30">
        <f>100-'% urban'!CG4</f>
        <v>75.7</v>
      </c>
      <c r="CH4" s="30">
        <f>100-'% urban'!CH4</f>
        <v>75.166240000000002</v>
      </c>
      <c r="CI4" s="30">
        <f>100-'% urban'!CI4</f>
        <v>74.614890000000003</v>
      </c>
      <c r="CJ4" s="30">
        <f>100-'% urban'!CJ4</f>
        <v>74.044129999999996</v>
      </c>
      <c r="CK4" s="30">
        <f>100-'% urban'!CK4</f>
        <v>73.451589999999996</v>
      </c>
      <c r="CL4" s="30">
        <f>100-'% urban'!CL4</f>
        <v>72.835999999999999</v>
      </c>
      <c r="CM4" s="30">
        <f>100-'% urban'!CM4</f>
        <v>72.196660000000008</v>
      </c>
      <c r="CN4" s="30">
        <f>100-'% urban'!CN4</f>
        <v>71.535300000000007</v>
      </c>
      <c r="CO4" s="30">
        <f>100-'% urban'!CO4</f>
        <v>70.856139999999996</v>
      </c>
      <c r="CP4" s="30">
        <f>100-'% urban'!CP4</f>
        <v>70.164919999999995</v>
      </c>
      <c r="CQ4" s="30">
        <f>100-'% urban'!CQ4</f>
        <v>69.466000000000008</v>
      </c>
      <c r="CR4" s="30">
        <f>100-'% urban'!CR4</f>
        <v>68.761160000000004</v>
      </c>
      <c r="CS4" s="30">
        <f>100-'% urban'!CS4</f>
        <v>68.050060000000002</v>
      </c>
      <c r="CT4" s="30">
        <f>100-'% urban'!CT4</f>
        <v>67.332269999999994</v>
      </c>
      <c r="CU4" s="30">
        <f>100-'% urban'!CU4</f>
        <v>66.606520000000003</v>
      </c>
      <c r="CV4" s="30">
        <f>100-'% urban'!CV4</f>
        <v>65.872</v>
      </c>
      <c r="CW4" s="30">
        <f>100-'% urban'!CW4</f>
        <v>65.128749999999997</v>
      </c>
      <c r="CX4" s="30">
        <f>100-'% urban'!CX4</f>
        <v>64.377560000000003</v>
      </c>
      <c r="CY4" s="30">
        <f>100-'% urban'!CY4</f>
        <v>63.619539999999994</v>
      </c>
      <c r="CZ4" s="30">
        <f>100-'% urban'!CZ4</f>
        <v>62.855799999999995</v>
      </c>
      <c r="DA4" s="30">
        <f>100-'% urban'!DA4</f>
        <v>62.087000000000003</v>
      </c>
      <c r="DB4" s="30">
        <f>100-'% urban'!DB4</f>
        <v>61.31326</v>
      </c>
      <c r="DC4" s="30">
        <f>100-'% urban'!DC4</f>
        <v>60.534059999999997</v>
      </c>
      <c r="DD4" s="30">
        <f>100-'% urban'!DD4</f>
        <v>59.748250000000006</v>
      </c>
      <c r="DE4" s="30">
        <f>100-'% urban'!DE4</f>
        <v>58.954039999999999</v>
      </c>
      <c r="DF4" s="30">
        <f>100-'% urban'!DF4</f>
        <v>58.149000000000001</v>
      </c>
    </row>
    <row r="5" spans="1:110">
      <c r="A5" s="114">
        <v>12</v>
      </c>
      <c r="B5" s="114"/>
      <c r="C5" s="3">
        <v>8</v>
      </c>
      <c r="D5" s="1" t="s">
        <v>556</v>
      </c>
      <c r="E5" s="29">
        <f>100-'% urban'!E5</f>
        <v>99</v>
      </c>
      <c r="F5" s="29">
        <f>100-'% urban'!F5</f>
        <v>99</v>
      </c>
      <c r="G5" s="29">
        <f>100-'% urban'!G5</f>
        <v>99</v>
      </c>
      <c r="H5" s="29">
        <f>100-'% urban'!H5</f>
        <v>99</v>
      </c>
      <c r="I5" s="29">
        <f>100-'% urban'!I5</f>
        <v>99</v>
      </c>
      <c r="J5" s="29">
        <f>100-'% urban'!J5</f>
        <v>99</v>
      </c>
      <c r="K5" s="29">
        <f>100-'% urban'!K5</f>
        <v>99</v>
      </c>
      <c r="L5" s="29">
        <f>100-'% urban'!L5</f>
        <v>99</v>
      </c>
      <c r="M5" s="29">
        <f>100-'% urban'!M5</f>
        <v>99</v>
      </c>
      <c r="N5" s="29">
        <f>100-'% urban'!N5</f>
        <v>99</v>
      </c>
      <c r="O5" s="29">
        <f>100-'% urban'!O5</f>
        <v>99</v>
      </c>
      <c r="P5" s="29">
        <f>100-'% urban'!P5</f>
        <v>99</v>
      </c>
      <c r="Q5" s="29">
        <f>100-'% urban'!Q5</f>
        <v>98.881521796644861</v>
      </c>
      <c r="R5" s="29">
        <f>100-'% urban'!R5</f>
        <v>98.601902245806073</v>
      </c>
      <c r="S5" s="29">
        <f>100-'% urban'!S5</f>
        <v>98.252377807257602</v>
      </c>
      <c r="T5" s="29">
        <f>100-'% urban'!T5</f>
        <v>97.815472259071996</v>
      </c>
      <c r="U5" s="29">
        <f>100-'% urban'!U5</f>
        <v>97.269340323839998</v>
      </c>
      <c r="V5" s="29">
        <f>100-'% urban'!V5</f>
        <v>96.586675404800005</v>
      </c>
      <c r="W5" s="29">
        <f>100-'% urban'!W5</f>
        <v>95.733344255999995</v>
      </c>
      <c r="X5" s="29">
        <f>100-'% urban'!X5</f>
        <v>94.666680319999998</v>
      </c>
      <c r="Y5" s="29">
        <f>100-'% urban'!Y5</f>
        <v>93.3333504</v>
      </c>
      <c r="Z5" s="29">
        <f>100-'% urban'!Z5</f>
        <v>91.666687999999994</v>
      </c>
      <c r="AA5" s="29">
        <f>100-'% urban'!AA5</f>
        <v>89.583359999999999</v>
      </c>
      <c r="AB5" s="29">
        <f>100-'% urban'!AB5</f>
        <v>86.979200000000006</v>
      </c>
      <c r="AC5" s="29">
        <f>100-'% urban'!AC5</f>
        <v>83.724000000000004</v>
      </c>
      <c r="AD5" s="30">
        <f>100-'% urban'!AD5</f>
        <v>79.655000000000001</v>
      </c>
      <c r="AE5" s="30">
        <f>100-'% urban'!AE5</f>
        <v>78.95796</v>
      </c>
      <c r="AF5" s="30">
        <f>100-'% urban'!AF5</f>
        <v>78.135899999999992</v>
      </c>
      <c r="AG5" s="30">
        <f>100-'% urban'!AG5</f>
        <v>77.174800000000005</v>
      </c>
      <c r="AH5" s="30">
        <f>100-'% urban'!AH5</f>
        <v>76.080160000000006</v>
      </c>
      <c r="AI5" s="30">
        <f>100-'% urban'!AI5</f>
        <v>74.876999999999995</v>
      </c>
      <c r="AJ5" s="30">
        <f>100-'% urban'!AJ5</f>
        <v>73.611329999999995</v>
      </c>
      <c r="AK5" s="30">
        <f>100-'% urban'!AK5</f>
        <v>72.348680000000002</v>
      </c>
      <c r="AL5" s="30">
        <f>100-'% urban'!AL5</f>
        <v>71.169799999999995</v>
      </c>
      <c r="AM5" s="30">
        <f>100-'% urban'!AM5</f>
        <v>70.163479999999993</v>
      </c>
      <c r="AN5" s="30">
        <f>100-'% urban'!AN5</f>
        <v>69.405000000000001</v>
      </c>
      <c r="AO5" s="30">
        <f>100-'% urban'!AO5</f>
        <v>68.933120000000002</v>
      </c>
      <c r="AP5" s="30">
        <f>100-'% urban'!AP5</f>
        <v>68.729990000000001</v>
      </c>
      <c r="AQ5" s="30">
        <f>100-'% urban'!AQ5</f>
        <v>68.712530000000001</v>
      </c>
      <c r="AR5" s="30">
        <f>100-'% urban'!AR5</f>
        <v>68.756820000000005</v>
      </c>
      <c r="AS5" s="30">
        <f>100-'% urban'!AS5</f>
        <v>68.77</v>
      </c>
      <c r="AT5" s="30">
        <f>100-'% urban'!AT5</f>
        <v>68.727829999999997</v>
      </c>
      <c r="AU5" s="30">
        <f>100-'% urban'!AU5</f>
        <v>68.649349999999998</v>
      </c>
      <c r="AV5" s="30">
        <f>100-'% urban'!AV5</f>
        <v>68.536569999999998</v>
      </c>
      <c r="AW5" s="30">
        <f>100-'% urban'!AW5</f>
        <v>68.403359999999992</v>
      </c>
      <c r="AX5" s="30">
        <f>100-'% urban'!AX5</f>
        <v>68.260000000000005</v>
      </c>
      <c r="AY5" s="30">
        <f>100-'% urban'!AY5</f>
        <v>68.099209999999999</v>
      </c>
      <c r="AZ5" s="30">
        <f>100-'% urban'!AZ5</f>
        <v>67.911990000000003</v>
      </c>
      <c r="BA5" s="30">
        <f>100-'% urban'!BA5</f>
        <v>67.70662999999999</v>
      </c>
      <c r="BB5" s="30">
        <f>100-'% urban'!BB5</f>
        <v>67.495559999999998</v>
      </c>
      <c r="BC5" s="30">
        <f>100-'% urban'!BC5</f>
        <v>67.287999999999997</v>
      </c>
      <c r="BD5" s="30">
        <f>100-'% urban'!BD5</f>
        <v>67.085509999999999</v>
      </c>
      <c r="BE5" s="30">
        <f>100-'% urban'!BE5</f>
        <v>66.885540000000006</v>
      </c>
      <c r="BF5" s="30">
        <f>100-'% urban'!BF5</f>
        <v>66.688130000000001</v>
      </c>
      <c r="BG5" s="30">
        <f>100-'% urban'!BG5</f>
        <v>66.492350000000002</v>
      </c>
      <c r="BH5" s="30">
        <f>100-'% urban'!BH5</f>
        <v>66.296999999999997</v>
      </c>
      <c r="BI5" s="30">
        <f>100-'% urban'!BI5</f>
        <v>66.09969000000001</v>
      </c>
      <c r="BJ5" s="30">
        <f>100-'% urban'!BJ5</f>
        <v>65.898879999999991</v>
      </c>
      <c r="BK5" s="30">
        <f>100-'% urban'!BK5</f>
        <v>65.694699999999997</v>
      </c>
      <c r="BL5" s="30">
        <f>100-'% urban'!BL5</f>
        <v>65.487639999999999</v>
      </c>
      <c r="BM5" s="30">
        <f>100-'% urban'!BM5</f>
        <v>65.27600000000001</v>
      </c>
      <c r="BN5" s="30">
        <f>100-'% urban'!BN5</f>
        <v>65.063429999999997</v>
      </c>
      <c r="BO5" s="30">
        <f>100-'% urban'!BO5</f>
        <v>64.843989999999991</v>
      </c>
      <c r="BP5" s="30">
        <f>100-'% urban'!BP5</f>
        <v>64.595100000000002</v>
      </c>
      <c r="BQ5" s="30">
        <f>100-'% urban'!BQ5</f>
        <v>64.287030000000001</v>
      </c>
      <c r="BR5" s="30">
        <f>100-'% urban'!BR5</f>
        <v>63.9</v>
      </c>
      <c r="BS5" s="30">
        <f>100-'% urban'!BS5</f>
        <v>63.424309999999991</v>
      </c>
      <c r="BT5" s="30">
        <f>100-'% urban'!BT5</f>
        <v>62.869960000000006</v>
      </c>
      <c r="BU5" s="30">
        <f>100-'% urban'!BU5</f>
        <v>62.261389999999999</v>
      </c>
      <c r="BV5" s="30">
        <f>100-'% urban'!BV5</f>
        <v>61.633960000000002</v>
      </c>
      <c r="BW5" s="30">
        <f>100-'% urban'!BW5</f>
        <v>61.014000000000003</v>
      </c>
      <c r="BX5" s="30">
        <f>100-'% urban'!BX5</f>
        <v>60.409739999999999</v>
      </c>
      <c r="BY5" s="30">
        <f>100-'% urban'!BY5</f>
        <v>59.815930000000002</v>
      </c>
      <c r="BZ5" s="30">
        <f>100-'% urban'!BZ5</f>
        <v>59.229149999999997</v>
      </c>
      <c r="CA5" s="30">
        <f>100-'% urban'!CA5</f>
        <v>58.64141</v>
      </c>
      <c r="CB5" s="30">
        <f>100-'% urban'!CB5</f>
        <v>58.047000000000004</v>
      </c>
      <c r="CC5" s="30">
        <f>100-'% urban'!CC5</f>
        <v>57.447029999999998</v>
      </c>
      <c r="CD5" s="30">
        <f>100-'% urban'!CD5</f>
        <v>56.845219999999991</v>
      </c>
      <c r="CE5" s="30">
        <f>100-'% urban'!CE5</f>
        <v>56.241160000000001</v>
      </c>
      <c r="CF5" s="30">
        <f>100-'% urban'!CF5</f>
        <v>55.634230000000002</v>
      </c>
      <c r="CG5" s="30">
        <f>100-'% urban'!CG5</f>
        <v>55.024000000000008</v>
      </c>
      <c r="CH5" s="30">
        <f>100-'% urban'!CH5</f>
        <v>54.410409999999999</v>
      </c>
      <c r="CI5" s="30">
        <f>100-'% urban'!CI5</f>
        <v>53.793729999999996</v>
      </c>
      <c r="CJ5" s="30">
        <f>100-'% urban'!CJ5</f>
        <v>53.174299999999995</v>
      </c>
      <c r="CK5" s="30">
        <f>100-'% urban'!CK5</f>
        <v>52.552590000000002</v>
      </c>
      <c r="CL5" s="30">
        <f>100-'% urban'!CL5</f>
        <v>51.928999999999995</v>
      </c>
      <c r="CM5" s="30">
        <f>100-'% urban'!CM5</f>
        <v>51.303720000000006</v>
      </c>
      <c r="CN5" s="30">
        <f>100-'% urban'!CN5</f>
        <v>50.67683000000001</v>
      </c>
      <c r="CO5" s="30">
        <f>100-'% urban'!CO5</f>
        <v>50.048479999999998</v>
      </c>
      <c r="CP5" s="30">
        <f>100-'% urban'!CP5</f>
        <v>49.418819999999997</v>
      </c>
      <c r="CQ5" s="30">
        <f>100-'% urban'!CQ5</f>
        <v>48.787999999999997</v>
      </c>
      <c r="CR5" s="30">
        <f>100-'% urban'!CR5</f>
        <v>48.15621999999999</v>
      </c>
      <c r="CS5" s="30">
        <f>100-'% urban'!CS5</f>
        <v>47.523689999999995</v>
      </c>
      <c r="CT5" s="30">
        <f>100-'% urban'!CT5</f>
        <v>46.890650000000001</v>
      </c>
      <c r="CU5" s="30">
        <f>100-'% urban'!CU5</f>
        <v>46.257339999999992</v>
      </c>
      <c r="CV5" s="30">
        <f>100-'% urban'!CV5</f>
        <v>45.624000000000009</v>
      </c>
      <c r="CW5" s="30">
        <f>100-'% urban'!CW5</f>
        <v>44.990839999999999</v>
      </c>
      <c r="CX5" s="30">
        <f>100-'% urban'!CX5</f>
        <v>44.358069999999991</v>
      </c>
      <c r="CY5" s="30">
        <f>100-'% urban'!CY5</f>
        <v>43.725879999999997</v>
      </c>
      <c r="CZ5" s="30">
        <f>100-'% urban'!CZ5</f>
        <v>43.094450000000009</v>
      </c>
      <c r="DA5" s="30">
        <f>100-'% urban'!DA5</f>
        <v>42.463999999999999</v>
      </c>
      <c r="DB5" s="30">
        <f>100-'% urban'!DB5</f>
        <v>41.834730000000008</v>
      </c>
      <c r="DC5" s="30">
        <f>100-'% urban'!DC5</f>
        <v>41.206859999999992</v>
      </c>
      <c r="DD5" s="30">
        <f>100-'% urban'!DD5</f>
        <v>40.580610000000007</v>
      </c>
      <c r="DE5" s="30">
        <f>100-'% urban'!DE5</f>
        <v>39.95624999999999</v>
      </c>
      <c r="DF5" s="30">
        <f>100-'% urban'!DF5</f>
        <v>39.334000000000003</v>
      </c>
    </row>
    <row r="6" spans="1:110">
      <c r="A6" s="114">
        <v>7</v>
      </c>
      <c r="B6" s="114"/>
      <c r="C6" s="3">
        <v>12</v>
      </c>
      <c r="D6" s="1" t="s">
        <v>631</v>
      </c>
      <c r="E6" s="29">
        <f>100-'% urban'!E6</f>
        <v>97.774199999999993</v>
      </c>
      <c r="F6" s="29">
        <f>100-'% urban'!F6</f>
        <v>97.492267853029162</v>
      </c>
      <c r="G6" s="29">
        <f>100-'% urban'!G6</f>
        <v>97.253436219984323</v>
      </c>
      <c r="H6" s="29">
        <f>100-'% urban'!H6</f>
        <v>96.99185871712568</v>
      </c>
      <c r="I6" s="29">
        <f>100-'% urban'!I6</f>
        <v>96.705369071137653</v>
      </c>
      <c r="J6" s="29">
        <f>100-'% urban'!J6</f>
        <v>96.391594696960283</v>
      </c>
      <c r="K6" s="29">
        <f>100-'% urban'!K6</f>
        <v>96.04793704905174</v>
      </c>
      <c r="L6" s="29">
        <f>100-'% urban'!L6</f>
        <v>95.67155010134239</v>
      </c>
      <c r="M6" s="29">
        <f>100-'% urban'!M6</f>
        <v>95.259316777660715</v>
      </c>
      <c r="N6" s="29">
        <f>100-'% urban'!N6</f>
        <v>94.807823137437921</v>
      </c>
      <c r="O6" s="29">
        <f>100-'% urban'!O6</f>
        <v>94.313330102908196</v>
      </c>
      <c r="P6" s="29">
        <f>100-'% urban'!P6</f>
        <v>93.771742493661364</v>
      </c>
      <c r="Q6" s="29">
        <f>100-'% urban'!Q6</f>
        <v>93.178575112105293</v>
      </c>
      <c r="R6" s="29">
        <f>100-'% urban'!R6</f>
        <v>92.528915598972475</v>
      </c>
      <c r="S6" s="29">
        <f>100-'% urban'!S6</f>
        <v>91.817383751255562</v>
      </c>
      <c r="T6" s="29">
        <f>100-'% urban'!T6</f>
        <v>91.038086965660852</v>
      </c>
      <c r="U6" s="29">
        <f>100-'% urban'!U6</f>
        <v>90.184571438580932</v>
      </c>
      <c r="V6" s="29">
        <f>100-'% urban'!V6</f>
        <v>89.249768718445779</v>
      </c>
      <c r="W6" s="29">
        <f>100-'% urban'!W6</f>
        <v>88.22593716782157</v>
      </c>
      <c r="X6" s="29">
        <f>100-'% urban'!X6</f>
        <v>87.104597850471251</v>
      </c>
      <c r="Y6" s="29">
        <f>100-'% urban'!Y6</f>
        <v>85.876464312420893</v>
      </c>
      <c r="Z6" s="29">
        <f>100-'% urban'!Z6</f>
        <v>84.531365675508596</v>
      </c>
      <c r="AA6" s="29">
        <f>100-'% urban'!AA6</f>
        <v>83.05816240650941</v>
      </c>
      <c r="AB6" s="29">
        <f>100-'% urban'!AB6</f>
        <v>81.444654064272214</v>
      </c>
      <c r="AC6" s="29">
        <f>100-'% urban'!AC6</f>
        <v>79.677478260869563</v>
      </c>
      <c r="AD6" s="30">
        <f>100-'% urban'!AD6</f>
        <v>77.742000000000004</v>
      </c>
      <c r="AE6" s="30">
        <f>100-'% urban'!AE6</f>
        <v>77.175600000000003</v>
      </c>
      <c r="AF6" s="30">
        <f>100-'% urban'!AF6</f>
        <v>76.39443</v>
      </c>
      <c r="AG6" s="30">
        <f>100-'% urban'!AG6</f>
        <v>75.528459999999995</v>
      </c>
      <c r="AH6" s="30">
        <f>100-'% urban'!AH6</f>
        <v>74.666840000000008</v>
      </c>
      <c r="AI6" s="30">
        <f>100-'% urban'!AI6</f>
        <v>73.858000000000004</v>
      </c>
      <c r="AJ6" s="30">
        <f>100-'% urban'!AJ6</f>
        <v>73.107240000000004</v>
      </c>
      <c r="AK6" s="30">
        <f>100-'% urban'!AK6</f>
        <v>72.379109999999997</v>
      </c>
      <c r="AL6" s="30">
        <f>100-'% urban'!AL6</f>
        <v>71.604309999999998</v>
      </c>
      <c r="AM6" s="30">
        <f>100-'% urban'!AM6</f>
        <v>70.691310000000001</v>
      </c>
      <c r="AN6" s="30">
        <f>100-'% urban'!AN6</f>
        <v>69.561000000000007</v>
      </c>
      <c r="AO6" s="30">
        <f>100-'% urban'!AO6</f>
        <v>68.183769999999996</v>
      </c>
      <c r="AP6" s="30">
        <f>100-'% urban'!AP6</f>
        <v>66.611890000000017</v>
      </c>
      <c r="AQ6" s="30">
        <f>100-'% urban'!AQ6</f>
        <v>64.993380000000002</v>
      </c>
      <c r="AR6" s="30">
        <f>100-'% urban'!AR6</f>
        <v>63.532689999999995</v>
      </c>
      <c r="AS6" s="30">
        <f>100-'% urban'!AS6</f>
        <v>62.375</v>
      </c>
      <c r="AT6" s="30">
        <f>100-'% urban'!AT6</f>
        <v>61.568049999999999</v>
      </c>
      <c r="AU6" s="30">
        <f>100-'% urban'!AU6</f>
        <v>61.063089999999995</v>
      </c>
      <c r="AV6" s="30">
        <f>100-'% urban'!AV6</f>
        <v>60.78875</v>
      </c>
      <c r="AW6" s="30">
        <f>100-'% urban'!AW6</f>
        <v>60.631050000000002</v>
      </c>
      <c r="AX6" s="30">
        <f>100-'% urban'!AX6</f>
        <v>60.500000000000007</v>
      </c>
      <c r="AY6" s="30">
        <f>100-'% urban'!AY6</f>
        <v>60.382289999999998</v>
      </c>
      <c r="AZ6" s="30">
        <f>100-'% urban'!AZ6</f>
        <v>60.285980000000009</v>
      </c>
      <c r="BA6" s="30">
        <f>100-'% urban'!BA6</f>
        <v>60.166180000000004</v>
      </c>
      <c r="BB6" s="30">
        <f>100-'% urban'!BB6</f>
        <v>59.972920000000002</v>
      </c>
      <c r="BC6" s="30">
        <f>100-'% urban'!BC6</f>
        <v>59.67</v>
      </c>
      <c r="BD6" s="30">
        <f>100-'% urban'!BD6</f>
        <v>59.237349999999999</v>
      </c>
      <c r="BE6" s="30">
        <f>100-'% urban'!BE6</f>
        <v>58.677610000000001</v>
      </c>
      <c r="BF6" s="30">
        <f>100-'% urban'!BF6</f>
        <v>58.008080000000007</v>
      </c>
      <c r="BG6" s="30">
        <f>100-'% urban'!BG6</f>
        <v>57.259450000000001</v>
      </c>
      <c r="BH6" s="30">
        <f>100-'% urban'!BH6</f>
        <v>56.457999999999998</v>
      </c>
      <c r="BI6" s="30">
        <f>100-'% urban'!BI6</f>
        <v>55.604320000000001</v>
      </c>
      <c r="BJ6" s="30">
        <f>100-'% urban'!BJ6</f>
        <v>54.700899999999997</v>
      </c>
      <c r="BK6" s="30">
        <f>100-'% urban'!BK6</f>
        <v>53.779609999999998</v>
      </c>
      <c r="BL6" s="30">
        <f>100-'% urban'!BL6</f>
        <v>52.880220000000008</v>
      </c>
      <c r="BM6" s="30">
        <f>100-'% urban'!BM6</f>
        <v>52.031999999999996</v>
      </c>
      <c r="BN6" s="30">
        <f>100-'% urban'!BN6</f>
        <v>51.248859999999993</v>
      </c>
      <c r="BO6" s="30">
        <f>100-'% urban'!BO6</f>
        <v>50.527309999999993</v>
      </c>
      <c r="BP6" s="30">
        <f>100-'% urban'!BP6</f>
        <v>49.856949999999991</v>
      </c>
      <c r="BQ6" s="30">
        <f>100-'% urban'!BQ6</f>
        <v>49.218769999999999</v>
      </c>
      <c r="BR6" s="30">
        <f>100-'% urban'!BR6</f>
        <v>48.597999999999999</v>
      </c>
      <c r="BS6" s="30">
        <f>100-'% urban'!BS6</f>
        <v>47.994090000000014</v>
      </c>
      <c r="BT6" s="30">
        <f>100-'% urban'!BT6</f>
        <v>47.410450000000004</v>
      </c>
      <c r="BU6" s="30">
        <f>100-'% urban'!BU6</f>
        <v>46.840350000000001</v>
      </c>
      <c r="BV6" s="30">
        <f>100-'% urban'!BV6</f>
        <v>46.275860000000002</v>
      </c>
      <c r="BW6" s="30">
        <f>100-'% urban'!BW6</f>
        <v>45.710999999999999</v>
      </c>
      <c r="BX6" s="30">
        <f>100-'% urban'!BX6</f>
        <v>45.142230000000005</v>
      </c>
      <c r="BY6" s="30">
        <f>100-'% urban'!BY6</f>
        <v>44.569380000000002</v>
      </c>
      <c r="BZ6" s="30">
        <f>100-'% urban'!BZ6</f>
        <v>43.99428000000001</v>
      </c>
      <c r="CA6" s="30">
        <f>100-'% urban'!CA6</f>
        <v>43.4206</v>
      </c>
      <c r="CB6" s="30">
        <f>100-'% urban'!CB6</f>
        <v>42.850999999999992</v>
      </c>
      <c r="CC6" s="30">
        <f>100-'% urban'!CC6</f>
        <v>42.28540000000001</v>
      </c>
      <c r="CD6" s="30">
        <f>100-'% urban'!CD6</f>
        <v>41.72243000000001</v>
      </c>
      <c r="CE6" s="30">
        <f>100-'% urban'!CE6</f>
        <v>41.162189999999995</v>
      </c>
      <c r="CF6" s="30">
        <f>100-'% urban'!CF6</f>
        <v>40.604689999999998</v>
      </c>
      <c r="CG6" s="30">
        <f>100-'% urban'!CG6</f>
        <v>40.049999999999997</v>
      </c>
      <c r="CH6" s="30">
        <f>100-'% urban'!CH6</f>
        <v>39.49824000000001</v>
      </c>
      <c r="CI6" s="30">
        <f>100-'% urban'!CI6</f>
        <v>38.949570000000001</v>
      </c>
      <c r="CJ6" s="30">
        <f>100-'% urban'!CJ6</f>
        <v>38.404079999999993</v>
      </c>
      <c r="CK6" s="30">
        <f>100-'% urban'!CK6</f>
        <v>37.86186</v>
      </c>
      <c r="CL6" s="30">
        <f>100-'% urban'!CL6</f>
        <v>37.322999999999993</v>
      </c>
      <c r="CM6" s="30">
        <f>100-'% urban'!CM6</f>
        <v>36.787590000000016</v>
      </c>
      <c r="CN6" s="30">
        <f>100-'% urban'!CN6</f>
        <v>36.255760000000016</v>
      </c>
      <c r="CO6" s="30">
        <f>100-'% urban'!CO6</f>
        <v>35.727620000000002</v>
      </c>
      <c r="CP6" s="30">
        <f>100-'% urban'!CP6</f>
        <v>35.203320000000005</v>
      </c>
      <c r="CQ6" s="30">
        <f>100-'% urban'!CQ6</f>
        <v>34.683000000000007</v>
      </c>
      <c r="CR6" s="30">
        <f>100-'% urban'!CR6</f>
        <v>34.166719999999998</v>
      </c>
      <c r="CS6" s="30">
        <f>100-'% urban'!CS6</f>
        <v>33.654560000000004</v>
      </c>
      <c r="CT6" s="30">
        <f>100-'% urban'!CT6</f>
        <v>33.146640000000005</v>
      </c>
      <c r="CU6" s="30">
        <f>100-'% urban'!CU6</f>
        <v>32.643090000000001</v>
      </c>
      <c r="CV6" s="30">
        <f>100-'% urban'!CV6</f>
        <v>32.14400000000002</v>
      </c>
      <c r="CW6" s="30">
        <f>100-'% urban'!CW6</f>
        <v>31.649420000000006</v>
      </c>
      <c r="CX6" s="30">
        <f>100-'% urban'!CX6</f>
        <v>31.159360000000021</v>
      </c>
      <c r="CY6" s="30">
        <f>100-'% urban'!CY6</f>
        <v>30.673810000000003</v>
      </c>
      <c r="CZ6" s="30">
        <f>100-'% urban'!CZ6</f>
        <v>30.192700000000002</v>
      </c>
      <c r="DA6" s="30">
        <f>100-'% urban'!DA6</f>
        <v>29.715999999999994</v>
      </c>
      <c r="DB6" s="30">
        <f>100-'% urban'!DB6</f>
        <v>29.243660000000006</v>
      </c>
      <c r="DC6" s="30">
        <f>100-'% urban'!DC6</f>
        <v>28.775639999999996</v>
      </c>
      <c r="DD6" s="30">
        <f>100-'% urban'!DD6</f>
        <v>28.311880000000002</v>
      </c>
      <c r="DE6" s="30">
        <f>100-'% urban'!DE6</f>
        <v>27.852360000000004</v>
      </c>
      <c r="DF6" s="30">
        <f>100-'% urban'!DF6</f>
        <v>27.397000000000006</v>
      </c>
    </row>
    <row r="7" spans="1:110">
      <c r="A7" s="114">
        <v>24</v>
      </c>
      <c r="B7" s="114"/>
      <c r="C7" s="3">
        <v>16</v>
      </c>
      <c r="D7" s="1" t="s">
        <v>470</v>
      </c>
      <c r="E7" s="29">
        <f>100-'% urban'!E7</f>
        <v>99</v>
      </c>
      <c r="F7" s="29">
        <f>100-'% urban'!F7</f>
        <v>99.825439270316906</v>
      </c>
      <c r="G7" s="29">
        <f>100-'% urban'!G7</f>
        <v>99.781799087896133</v>
      </c>
      <c r="H7" s="29">
        <f>100-'% urban'!H7</f>
        <v>99.727248859870173</v>
      </c>
      <c r="I7" s="29">
        <f>100-'% urban'!I7</f>
        <v>99.659061074837709</v>
      </c>
      <c r="J7" s="29">
        <f>100-'% urban'!J7</f>
        <v>99.57382634354714</v>
      </c>
      <c r="K7" s="29">
        <f>100-'% urban'!K7</f>
        <v>99.467282929433921</v>
      </c>
      <c r="L7" s="29">
        <f>100-'% urban'!L7</f>
        <v>99.334103661792398</v>
      </c>
      <c r="M7" s="29">
        <f>100-'% urban'!M7</f>
        <v>99.16762957724049</v>
      </c>
      <c r="N7" s="29">
        <f>100-'% urban'!N7</f>
        <v>98.959536971550619</v>
      </c>
      <c r="O7" s="29">
        <f>100-'% urban'!O7</f>
        <v>98.699421214438274</v>
      </c>
      <c r="P7" s="29">
        <f>100-'% urban'!P7</f>
        <v>98.37427651804785</v>
      </c>
      <c r="Q7" s="29">
        <f>100-'% urban'!Q7</f>
        <v>97.967845647559798</v>
      </c>
      <c r="R7" s="29">
        <f>100-'% urban'!R7</f>
        <v>97.459807059449759</v>
      </c>
      <c r="S7" s="29">
        <f>100-'% urban'!S7</f>
        <v>96.824758824312198</v>
      </c>
      <c r="T7" s="29">
        <f>100-'% urban'!T7</f>
        <v>96.030948530390248</v>
      </c>
      <c r="U7" s="29">
        <f>100-'% urban'!U7</f>
        <v>95.038685662987803</v>
      </c>
      <c r="V7" s="29">
        <f>100-'% urban'!V7</f>
        <v>93.798357078734753</v>
      </c>
      <c r="W7" s="29">
        <f>100-'% urban'!W7</f>
        <v>92.247946348418438</v>
      </c>
      <c r="X7" s="29">
        <f>100-'% urban'!X7</f>
        <v>90.309932935523051</v>
      </c>
      <c r="Y7" s="29">
        <f>100-'% urban'!Y7</f>
        <v>87.887416169403821</v>
      </c>
      <c r="Z7" s="29">
        <f>100-'% urban'!Z7</f>
        <v>84.859270211754776</v>
      </c>
      <c r="AA7" s="29">
        <f>100-'% urban'!AA7</f>
        <v>81.074087764693459</v>
      </c>
      <c r="AB7" s="29">
        <f>100-'% urban'!AB7</f>
        <v>76.342609705866835</v>
      </c>
      <c r="AC7" s="29">
        <f>100-'% urban'!AC7</f>
        <v>70.428262132333529</v>
      </c>
      <c r="AD7" s="30">
        <f>100-'% urban'!AD7</f>
        <v>63.035327665416915</v>
      </c>
      <c r="AE7" s="30">
        <f>100-'% urban'!AE7</f>
        <v>62.58962901382106</v>
      </c>
      <c r="AF7" s="30">
        <f>100-'% urban'!AF7</f>
        <v>61.984999486283776</v>
      </c>
      <c r="AG7" s="30">
        <f>100-'% urban'!AG7</f>
        <v>61.224489795918373</v>
      </c>
      <c r="AH7" s="30">
        <f>100-'% urban'!AH7</f>
        <v>60.31342220413147</v>
      </c>
      <c r="AI7" s="30">
        <f>100-'% urban'!AI7</f>
        <v>59.285459819838159</v>
      </c>
      <c r="AJ7" s="30">
        <f>100-'% urban'!AJ7</f>
        <v>59.216965742251219</v>
      </c>
      <c r="AK7" s="30">
        <f>100-'% urban'!AK7</f>
        <v>59.171174849443709</v>
      </c>
      <c r="AL7" s="30">
        <f>100-'% urban'!AL7</f>
        <v>59.252279325625231</v>
      </c>
      <c r="AM7" s="30">
        <f>100-'% urban'!AM7</f>
        <v>59.569414261889122</v>
      </c>
      <c r="AN7" s="30">
        <f>100-'% urban'!AN7</f>
        <v>60.193063641339506</v>
      </c>
      <c r="AO7" s="30">
        <f>100-'% urban'!AO7</f>
        <v>59.197551853111193</v>
      </c>
      <c r="AP7" s="30">
        <f>100-'% urban'!AP7</f>
        <v>58.580438670808618</v>
      </c>
      <c r="AQ7" s="30">
        <f>100-'% urban'!AQ7</f>
        <v>58.229284903518732</v>
      </c>
      <c r="AR7" s="30">
        <f>100-'% urban'!AR7</f>
        <v>57.988709465668897</v>
      </c>
      <c r="AS7" s="30">
        <f>100-'% urban'!AS7</f>
        <v>57.74885921919892</v>
      </c>
      <c r="AT7" s="30">
        <f>100-'% urban'!AT7</f>
        <v>58.306082406801828</v>
      </c>
      <c r="AU7" s="30">
        <f>100-'% urban'!AU7</f>
        <v>58.803723509605867</v>
      </c>
      <c r="AV7" s="30">
        <f>100-'% urban'!AV7</f>
        <v>59.22920112312012</v>
      </c>
      <c r="AW7" s="30">
        <f>100-'% urban'!AW7</f>
        <v>59.577812710532221</v>
      </c>
      <c r="AX7" s="30">
        <f>100-'% urban'!AX7</f>
        <v>59.845221581368179</v>
      </c>
      <c r="AY7" s="30">
        <f>100-'% urban'!AY7</f>
        <v>59.332191780821915</v>
      </c>
      <c r="AZ7" s="30">
        <f>100-'% urban'!AZ7</f>
        <v>58.787370773959211</v>
      </c>
      <c r="BA7" s="30">
        <f>100-'% urban'!BA7</f>
        <v>58.199136572329202</v>
      </c>
      <c r="BB7" s="30">
        <f>100-'% urban'!BB7</f>
        <v>57.554320363820111</v>
      </c>
      <c r="BC7" s="30">
        <f>100-'% urban'!BC7</f>
        <v>56.855066210879166</v>
      </c>
      <c r="BD7" s="30">
        <f>100-'% urban'!BD7</f>
        <v>56.734078468648597</v>
      </c>
      <c r="BE7" s="30">
        <f>100-'% urban'!BE7</f>
        <v>56.555569964985089</v>
      </c>
      <c r="BF7" s="30">
        <f>100-'% urban'!BF7</f>
        <v>56.440971110114667</v>
      </c>
      <c r="BG7" s="30">
        <f>100-'% urban'!BG7</f>
        <v>56.549118387909317</v>
      </c>
      <c r="BH7" s="30">
        <f>100-'% urban'!BH7</f>
        <v>56.970740103270224</v>
      </c>
      <c r="BI7" s="30">
        <f>100-'% urban'!BI7</f>
        <v>55.928771365612526</v>
      </c>
      <c r="BJ7" s="30">
        <f>100-'% urban'!BJ7</f>
        <v>55.257270693512304</v>
      </c>
      <c r="BK7" s="30">
        <f>100-'% urban'!BK7</f>
        <v>54.857001293732282</v>
      </c>
      <c r="BL7" s="30">
        <f>100-'% urban'!BL7</f>
        <v>54.595850271896943</v>
      </c>
      <c r="BM7" s="30">
        <f>100-'% urban'!BM7</f>
        <v>54.376093072770139</v>
      </c>
      <c r="BN7" s="30">
        <f>100-'% urban'!BN7</f>
        <v>54.1776347859998</v>
      </c>
      <c r="BO7" s="30">
        <f>100-'% urban'!BO7</f>
        <v>54.001408120159581</v>
      </c>
      <c r="BP7" s="30">
        <f>100-'% urban'!BP7</f>
        <v>53.814806429703424</v>
      </c>
      <c r="BQ7" s="30">
        <f>100-'% urban'!BQ7</f>
        <v>53.587144514744836</v>
      </c>
      <c r="BR7" s="30">
        <f>100-'% urban'!BR7</f>
        <v>53.298802751125081</v>
      </c>
      <c r="BS7" s="30">
        <f>100-'% urban'!BS7</f>
        <v>52.532298675031988</v>
      </c>
      <c r="BT7" s="30">
        <f>100-'% urban'!BT7</f>
        <v>51.723860481956791</v>
      </c>
      <c r="BU7" s="30">
        <f>100-'% urban'!BU7</f>
        <v>50.875400365487025</v>
      </c>
      <c r="BV7" s="30">
        <f>100-'% urban'!BV7</f>
        <v>49.98749687421855</v>
      </c>
      <c r="BW7" s="30">
        <f>100-'% urban'!BW7</f>
        <v>49.072938868664764</v>
      </c>
      <c r="BX7" s="30">
        <f>100-'% urban'!BX7</f>
        <v>47.746812926178485</v>
      </c>
      <c r="BY7" s="30">
        <f>100-'% urban'!BY7</f>
        <v>46.401225114854526</v>
      </c>
      <c r="BZ7" s="30">
        <f>100-'% urban'!BZ7</f>
        <v>45.094380248331298</v>
      </c>
      <c r="CA7" s="30">
        <f>100-'% urban'!CA7</f>
        <v>43.905450696771922</v>
      </c>
      <c r="CB7" s="30">
        <f>100-'% urban'!CB7</f>
        <v>42.889777270131354</v>
      </c>
      <c r="CC7" s="30">
        <f>100-'% urban'!CC7</f>
        <v>42.0702271456883</v>
      </c>
      <c r="CD7" s="30">
        <f>100-'% urban'!CD7</f>
        <v>41.423701889664756</v>
      </c>
      <c r="CE7" s="30">
        <f>100-'% urban'!CE7</f>
        <v>40.890518257723798</v>
      </c>
      <c r="CF7" s="30">
        <f>100-'% urban'!CF7</f>
        <v>40.393591522644137</v>
      </c>
      <c r="CG7" s="30">
        <f>100-'% urban'!CG7</f>
        <v>39.878832724413812</v>
      </c>
      <c r="CH7" s="30">
        <f>100-'% urban'!CH7</f>
        <v>38.728079442214238</v>
      </c>
      <c r="CI7" s="30">
        <f>100-'% urban'!CI7</f>
        <v>37.583197751811859</v>
      </c>
      <c r="CJ7" s="30">
        <f>100-'% urban'!CJ7</f>
        <v>36.454509843747729</v>
      </c>
      <c r="CK7" s="30">
        <f>100-'% urban'!CK7</f>
        <v>35.359863316010546</v>
      </c>
      <c r="CL7" s="30">
        <f>100-'% urban'!CL7</f>
        <v>34.311670160726763</v>
      </c>
      <c r="CM7" s="30">
        <f>100-'% urban'!CM7</f>
        <v>33.583082897643862</v>
      </c>
      <c r="CN7" s="30">
        <f>100-'% urban'!CN7</f>
        <v>32.88138334434008</v>
      </c>
      <c r="CO7" s="30">
        <f>100-'% urban'!CO7</f>
        <v>32.206980562470193</v>
      </c>
      <c r="CP7" s="30">
        <f>100-'% urban'!CP7</f>
        <v>31.559430095634639</v>
      </c>
      <c r="CQ7" s="30">
        <f>100-'% urban'!CQ7</f>
        <v>30.940992915057421</v>
      </c>
      <c r="CR7" s="30">
        <f>100-'% urban'!CR7</f>
        <v>30.098063867236618</v>
      </c>
      <c r="CS7" s="30">
        <f>100-'% urban'!CS7</f>
        <v>29.289308098352137</v>
      </c>
      <c r="CT7" s="30">
        <f>100-'% urban'!CT7</f>
        <v>28.51237659874532</v>
      </c>
      <c r="CU7" s="30">
        <f>100-'% urban'!CU7</f>
        <v>27.766748786146522</v>
      </c>
      <c r="CV7" s="30">
        <f>100-'% urban'!CV7</f>
        <v>27.048524497576125</v>
      </c>
      <c r="CW7" s="30">
        <f>100-'% urban'!CW7</f>
        <v>26.355646646055504</v>
      </c>
      <c r="CX7" s="30">
        <f>100-'% urban'!CX7</f>
        <v>25.686149357162392</v>
      </c>
      <c r="CY7" s="30">
        <f>100-'% urban'!CY7</f>
        <v>25.03815423287547</v>
      </c>
      <c r="CZ7" s="30">
        <f>100-'% urban'!CZ7</f>
        <v>24.406524910481409</v>
      </c>
      <c r="DA7" s="30">
        <f>100-'% urban'!DA7</f>
        <v>23.787956319611538</v>
      </c>
      <c r="DB7" s="30">
        <f>100-'% urban'!DB7</f>
        <v>23.18091110014376</v>
      </c>
      <c r="DC7" s="30">
        <f>100-'% urban'!DC7</f>
        <v>22.583920299511391</v>
      </c>
      <c r="DD7" s="30">
        <f>100-'% urban'!DD7</f>
        <v>21.991510840885624</v>
      </c>
      <c r="DE7" s="30">
        <f>100-'% urban'!DE7</f>
        <v>21.40241142339822</v>
      </c>
      <c r="DF7" s="30">
        <f>100-'% urban'!DF7</f>
        <v>20.812986670186092</v>
      </c>
    </row>
    <row r="8" spans="1:110">
      <c r="A8" s="114">
        <v>11</v>
      </c>
      <c r="B8" s="114"/>
      <c r="C8" s="3">
        <v>20</v>
      </c>
      <c r="D8" s="1" t="s">
        <v>557</v>
      </c>
      <c r="E8" s="29">
        <f>100-'% urban'!E8</f>
        <v>99</v>
      </c>
      <c r="F8" s="29">
        <f>100-'% urban'!F8</f>
        <v>95.04</v>
      </c>
      <c r="G8" s="29">
        <f>100-'% urban'!G8</f>
        <v>91.08</v>
      </c>
      <c r="H8" s="29">
        <f>100-'% urban'!H8</f>
        <v>87.12</v>
      </c>
      <c r="I8" s="29">
        <f>100-'% urban'!I8</f>
        <v>83.16</v>
      </c>
      <c r="J8" s="29">
        <f>100-'% urban'!J8</f>
        <v>79.2</v>
      </c>
      <c r="K8" s="29">
        <f>100-'% urban'!K8</f>
        <v>75.239999999999995</v>
      </c>
      <c r="L8" s="29">
        <f>100-'% urban'!L8</f>
        <v>71.28</v>
      </c>
      <c r="M8" s="29">
        <f>100-'% urban'!M8</f>
        <v>67.319999999999993</v>
      </c>
      <c r="N8" s="29">
        <f>100-'% urban'!N8</f>
        <v>63.36</v>
      </c>
      <c r="O8" s="29">
        <f>100-'% urban'!O8</f>
        <v>59.4</v>
      </c>
      <c r="P8" s="29">
        <f>100-'% urban'!P8</f>
        <v>55.44</v>
      </c>
      <c r="Q8" s="29">
        <f>100-'% urban'!Q8</f>
        <v>51.48</v>
      </c>
      <c r="R8" s="29">
        <f>100-'% urban'!R8</f>
        <v>47.519999999999996</v>
      </c>
      <c r="S8" s="29">
        <f>100-'% urban'!S8</f>
        <v>43.559999999999995</v>
      </c>
      <c r="T8" s="29">
        <f>100-'% urban'!T8</f>
        <v>39.599999999999994</v>
      </c>
      <c r="U8" s="29">
        <f>100-'% urban'!U8</f>
        <v>35.64</v>
      </c>
      <c r="V8" s="29">
        <f>100-'% urban'!V8</f>
        <v>31.679999999999993</v>
      </c>
      <c r="W8" s="29">
        <f>100-'% urban'!W8</f>
        <v>27.72</v>
      </c>
      <c r="X8" s="29">
        <f>100-'% urban'!X8</f>
        <v>23.759999999999991</v>
      </c>
      <c r="Y8" s="29">
        <f>100-'% urban'!Y8</f>
        <v>19.799999999999997</v>
      </c>
      <c r="Z8" s="29">
        <f>100-'% urban'!Z8</f>
        <v>15.839999999999989</v>
      </c>
      <c r="AA8" s="29">
        <f>100-'% urban'!AA8</f>
        <v>11.879999999999995</v>
      </c>
      <c r="AB8" s="29">
        <f>100-'% urban'!AB8</f>
        <v>7.9200000000000017</v>
      </c>
      <c r="AC8" s="29">
        <f>100-'% urban'!AC8</f>
        <v>3.9599999999999937</v>
      </c>
      <c r="AD8" s="30">
        <f>100-'% urban'!AD8</f>
        <v>0</v>
      </c>
      <c r="AE8" s="30">
        <f>100-'% urban'!AE8</f>
        <v>0</v>
      </c>
      <c r="AF8" s="30">
        <f>100-'% urban'!AF8</f>
        <v>0</v>
      </c>
      <c r="AG8" s="30">
        <f>100-'% urban'!AG8</f>
        <v>0</v>
      </c>
      <c r="AH8" s="30">
        <f>100-'% urban'!AH8</f>
        <v>0</v>
      </c>
      <c r="AI8" s="30">
        <f>100-'% urban'!AI8</f>
        <v>0</v>
      </c>
      <c r="AJ8" s="30">
        <f>100-'% urban'!AJ8</f>
        <v>0</v>
      </c>
      <c r="AK8" s="30">
        <f>100-'% urban'!AK8</f>
        <v>0</v>
      </c>
      <c r="AL8" s="30">
        <f>100-'% urban'!AL8</f>
        <v>0</v>
      </c>
      <c r="AM8" s="30">
        <f>100-'% urban'!AM8</f>
        <v>0</v>
      </c>
      <c r="AN8" s="30">
        <f>100-'% urban'!AN8</f>
        <v>0</v>
      </c>
      <c r="AO8" s="30">
        <f>100-'% urban'!AO8</f>
        <v>0</v>
      </c>
      <c r="AP8" s="30">
        <f>100-'% urban'!AP8</f>
        <v>0</v>
      </c>
      <c r="AQ8" s="30">
        <f>100-'% urban'!AQ8</f>
        <v>0</v>
      </c>
      <c r="AR8" s="30">
        <f>100-'% urban'!AR8</f>
        <v>0</v>
      </c>
      <c r="AS8" s="30">
        <f>100-'% urban'!AS8</f>
        <v>0</v>
      </c>
      <c r="AT8" s="30">
        <f>100-'% urban'!AT8</f>
        <v>0</v>
      </c>
      <c r="AU8" s="30">
        <f>100-'% urban'!AU8</f>
        <v>0</v>
      </c>
      <c r="AV8" s="30">
        <f>100-'% urban'!AV8</f>
        <v>0</v>
      </c>
      <c r="AW8" s="30">
        <f>100-'% urban'!AW8</f>
        <v>0</v>
      </c>
      <c r="AX8" s="30">
        <f>100-'% urban'!AX8</f>
        <v>0</v>
      </c>
      <c r="AY8" s="30">
        <f>100-'% urban'!AY8</f>
        <v>0</v>
      </c>
      <c r="AZ8" s="30">
        <f>100-'% urban'!AZ8</f>
        <v>0</v>
      </c>
      <c r="BA8" s="30">
        <f>100-'% urban'!BA8</f>
        <v>0</v>
      </c>
      <c r="BB8" s="30">
        <f>100-'% urban'!BB8</f>
        <v>0</v>
      </c>
      <c r="BC8" s="30">
        <f>100-'% urban'!BC8</f>
        <v>0</v>
      </c>
      <c r="BD8" s="30">
        <f>100-'% urban'!BD8</f>
        <v>0</v>
      </c>
      <c r="BE8" s="30">
        <f>100-'% urban'!BE8</f>
        <v>0</v>
      </c>
      <c r="BF8" s="30">
        <f>100-'% urban'!BF8</f>
        <v>0</v>
      </c>
      <c r="BG8" s="30">
        <f>100-'% urban'!BG8</f>
        <v>0</v>
      </c>
      <c r="BH8" s="30">
        <f>100-'% urban'!BH8</f>
        <v>0</v>
      </c>
      <c r="BI8" s="30">
        <f>100-'% urban'!BI8</f>
        <v>0</v>
      </c>
      <c r="BJ8" s="30">
        <f>100-'% urban'!BJ8</f>
        <v>0</v>
      </c>
      <c r="BK8" s="30">
        <f>100-'% urban'!BK8</f>
        <v>0</v>
      </c>
      <c r="BL8" s="30">
        <f>100-'% urban'!BL8</f>
        <v>0</v>
      </c>
      <c r="BM8" s="30">
        <f>100-'% urban'!BM8</f>
        <v>0</v>
      </c>
      <c r="BN8" s="30">
        <f>100-'% urban'!BN8</f>
        <v>0</v>
      </c>
      <c r="BO8" s="30">
        <f>100-'% urban'!BO8</f>
        <v>0</v>
      </c>
      <c r="BP8" s="30">
        <f>100-'% urban'!BP8</f>
        <v>0</v>
      </c>
      <c r="BQ8" s="30">
        <f>100-'% urban'!BQ8</f>
        <v>0</v>
      </c>
      <c r="BR8" s="30">
        <f>100-'% urban'!BR8</f>
        <v>0</v>
      </c>
      <c r="BS8" s="30">
        <f>100-'% urban'!BS8</f>
        <v>0</v>
      </c>
      <c r="BT8" s="30">
        <f>100-'% urban'!BT8</f>
        <v>0</v>
      </c>
      <c r="BU8" s="30">
        <f>100-'% urban'!BU8</f>
        <v>0</v>
      </c>
      <c r="BV8" s="30">
        <f>100-'% urban'!BV8</f>
        <v>0</v>
      </c>
      <c r="BW8" s="30">
        <f>100-'% urban'!BW8</f>
        <v>0</v>
      </c>
      <c r="BX8" s="30">
        <f>100-'% urban'!BX8</f>
        <v>0</v>
      </c>
      <c r="BY8" s="30">
        <f>100-'% urban'!BY8</f>
        <v>0</v>
      </c>
      <c r="BZ8" s="30">
        <f>100-'% urban'!BZ8</f>
        <v>0</v>
      </c>
      <c r="CA8" s="30">
        <f>100-'% urban'!CA8</f>
        <v>0</v>
      </c>
      <c r="CB8" s="30">
        <f>100-'% urban'!CB8</f>
        <v>0</v>
      </c>
      <c r="CC8" s="30">
        <f>100-'% urban'!CC8</f>
        <v>0</v>
      </c>
      <c r="CD8" s="30">
        <f>100-'% urban'!CD8</f>
        <v>0</v>
      </c>
      <c r="CE8" s="30">
        <f>100-'% urban'!CE8</f>
        <v>0</v>
      </c>
      <c r="CF8" s="30">
        <f>100-'% urban'!CF8</f>
        <v>0</v>
      </c>
      <c r="CG8" s="30">
        <f>100-'% urban'!CG8</f>
        <v>0</v>
      </c>
      <c r="CH8" s="30">
        <f>100-'% urban'!CH8</f>
        <v>0</v>
      </c>
      <c r="CI8" s="30">
        <f>100-'% urban'!CI8</f>
        <v>0</v>
      </c>
      <c r="CJ8" s="30">
        <f>100-'% urban'!CJ8</f>
        <v>0</v>
      </c>
      <c r="CK8" s="30">
        <f>100-'% urban'!CK8</f>
        <v>0</v>
      </c>
      <c r="CL8" s="30">
        <f>100-'% urban'!CL8</f>
        <v>0</v>
      </c>
      <c r="CM8" s="30">
        <f>100-'% urban'!CM8</f>
        <v>0</v>
      </c>
      <c r="CN8" s="30">
        <f>100-'% urban'!CN8</f>
        <v>0</v>
      </c>
      <c r="CO8" s="30">
        <f>100-'% urban'!CO8</f>
        <v>0</v>
      </c>
      <c r="CP8" s="30">
        <f>100-'% urban'!CP8</f>
        <v>0</v>
      </c>
      <c r="CQ8" s="30">
        <f>100-'% urban'!CQ8</f>
        <v>0</v>
      </c>
      <c r="CR8" s="30">
        <f>100-'% urban'!CR8</f>
        <v>0</v>
      </c>
      <c r="CS8" s="30">
        <f>100-'% urban'!CS8</f>
        <v>0</v>
      </c>
      <c r="CT8" s="30">
        <f>100-'% urban'!CT8</f>
        <v>0</v>
      </c>
      <c r="CU8" s="30">
        <f>100-'% urban'!CU8</f>
        <v>0</v>
      </c>
      <c r="CV8" s="30">
        <f>100-'% urban'!CV8</f>
        <v>0</v>
      </c>
      <c r="CW8" s="30">
        <f>100-'% urban'!CW8</f>
        <v>0</v>
      </c>
      <c r="CX8" s="30">
        <f>100-'% urban'!CX8</f>
        <v>0</v>
      </c>
      <c r="CY8" s="30">
        <f>100-'% urban'!CY8</f>
        <v>0</v>
      </c>
      <c r="CZ8" s="30">
        <f>100-'% urban'!CZ8</f>
        <v>0</v>
      </c>
      <c r="DA8" s="30">
        <f>100-'% urban'!DA8</f>
        <v>0</v>
      </c>
      <c r="DB8" s="30">
        <f>100-'% urban'!DB8</f>
        <v>0</v>
      </c>
      <c r="DC8" s="30">
        <f>100-'% urban'!DC8</f>
        <v>0</v>
      </c>
      <c r="DD8" s="30">
        <f>100-'% urban'!DD8</f>
        <v>0</v>
      </c>
      <c r="DE8" s="30">
        <f>100-'% urban'!DE8</f>
        <v>0</v>
      </c>
      <c r="DF8" s="30">
        <f>100-'% urban'!DF8</f>
        <v>0</v>
      </c>
    </row>
    <row r="9" spans="1:110">
      <c r="A9" s="114">
        <v>10</v>
      </c>
      <c r="B9" s="114"/>
      <c r="C9" s="3">
        <v>24</v>
      </c>
      <c r="D9" s="1" t="s">
        <v>622</v>
      </c>
      <c r="E9" s="29">
        <f>100-'% urban'!E9</f>
        <v>99.242400000000004</v>
      </c>
      <c r="F9" s="29">
        <f>100-'% urban'!F9</f>
        <v>99.146438190967245</v>
      </c>
      <c r="G9" s="29">
        <f>100-'% urban'!G9</f>
        <v>99.065146590106977</v>
      </c>
      <c r="H9" s="29">
        <f>100-'% urban'!H9</f>
        <v>98.976112932021934</v>
      </c>
      <c r="I9" s="29">
        <f>100-'% urban'!I9</f>
        <v>98.878599877928778</v>
      </c>
      <c r="J9" s="29">
        <f>100-'% urban'!J9</f>
        <v>98.771799866302956</v>
      </c>
      <c r="K9" s="29">
        <f>100-'% urban'!K9</f>
        <v>98.65482842499847</v>
      </c>
      <c r="L9" s="29">
        <f>100-'% urban'!L9</f>
        <v>98.526716846426893</v>
      </c>
      <c r="M9" s="29">
        <f>100-'% urban'!M9</f>
        <v>98.386404165134223</v>
      </c>
      <c r="N9" s="29">
        <f>100-'% urban'!N9</f>
        <v>98.232728371337487</v>
      </c>
      <c r="O9" s="29">
        <f>100-'% urban'!O9</f>
        <v>98.064416787655333</v>
      </c>
      <c r="P9" s="29">
        <f>100-'% urban'!P9</f>
        <v>97.880075529336793</v>
      </c>
      <c r="Q9" s="29">
        <f>100-'% urban'!Q9</f>
        <v>97.678177960702214</v>
      </c>
      <c r="R9" s="29">
        <f>100-'% urban'!R9</f>
        <v>97.457052052197653</v>
      </c>
      <c r="S9" s="29">
        <f>100-'% urban'!S9</f>
        <v>97.214866533359341</v>
      </c>
      <c r="T9" s="29">
        <f>100-'% urban'!T9</f>
        <v>96.949615727012613</v>
      </c>
      <c r="U9" s="29">
        <f>100-'% urban'!U9</f>
        <v>96.659102939109047</v>
      </c>
      <c r="V9" s="29">
        <f>100-'% urban'!V9</f>
        <v>96.340922266643247</v>
      </c>
      <c r="W9" s="29">
        <f>100-'% urban'!W9</f>
        <v>95.992438672990218</v>
      </c>
      <c r="X9" s="29">
        <f>100-'% urban'!X9</f>
        <v>95.610766165655946</v>
      </c>
      <c r="Y9" s="29">
        <f>100-'% urban'!Y9</f>
        <v>95.192743895718422</v>
      </c>
      <c r="Z9" s="29">
        <f>100-'% urban'!Z9</f>
        <v>94.734909981024941</v>
      </c>
      <c r="AA9" s="29">
        <f>100-'% urban'!AA9</f>
        <v>94.233472836360647</v>
      </c>
      <c r="AB9" s="29">
        <f>100-'% urban'!AB9</f>
        <v>93.684279773156902</v>
      </c>
      <c r="AC9" s="29">
        <f>100-'% urban'!AC9</f>
        <v>93.082782608695652</v>
      </c>
      <c r="AD9" s="30">
        <f>100-'% urban'!AD9</f>
        <v>92.424000000000007</v>
      </c>
      <c r="AE9" s="30">
        <f>100-'% urban'!AE9</f>
        <v>92.148782999999995</v>
      </c>
      <c r="AF9" s="30">
        <f>100-'% urban'!AF9</f>
        <v>91.883606</v>
      </c>
      <c r="AG9" s="30">
        <f>100-'% urban'!AG9</f>
        <v>91.623289999999997</v>
      </c>
      <c r="AH9" s="30">
        <f>100-'% urban'!AH9</f>
        <v>91.362950999999995</v>
      </c>
      <c r="AI9" s="30">
        <f>100-'% urban'!AI9</f>
        <v>91.097999999999999</v>
      </c>
      <c r="AJ9" s="30">
        <f>100-'% urban'!AJ9</f>
        <v>90.824122000000003</v>
      </c>
      <c r="AK9" s="30">
        <f>100-'% urban'!AK9</f>
        <v>90.537299000000004</v>
      </c>
      <c r="AL9" s="30">
        <f>100-'% urban'!AL9</f>
        <v>90.233863999999997</v>
      </c>
      <c r="AM9" s="30">
        <f>100-'% urban'!AM9</f>
        <v>89.910589999999999</v>
      </c>
      <c r="AN9" s="30">
        <f>100-'% urban'!AN9</f>
        <v>89.564999999999998</v>
      </c>
      <c r="AO9" s="30">
        <f>100-'% urban'!AO9</f>
        <v>89.195629999999994</v>
      </c>
      <c r="AP9" s="30">
        <f>100-'% urban'!AP9</f>
        <v>88.802329999999998</v>
      </c>
      <c r="AQ9" s="30">
        <f>100-'% urban'!AQ9</f>
        <v>88.386359999999996</v>
      </c>
      <c r="AR9" s="30">
        <f>100-'% urban'!AR9</f>
        <v>87.950090000000003</v>
      </c>
      <c r="AS9" s="30">
        <f>100-'% urban'!AS9</f>
        <v>87.496000000000009</v>
      </c>
      <c r="AT9" s="30">
        <f>100-'% urban'!AT9</f>
        <v>87.023330000000001</v>
      </c>
      <c r="AU9" s="30">
        <f>100-'% urban'!AU9</f>
        <v>86.533550000000005</v>
      </c>
      <c r="AV9" s="30">
        <f>100-'% urban'!AV9</f>
        <v>86.034210000000002</v>
      </c>
      <c r="AW9" s="30">
        <f>100-'% urban'!AW9</f>
        <v>85.535089999999997</v>
      </c>
      <c r="AX9" s="30">
        <f>100-'% urban'!AX9</f>
        <v>85.042999999999992</v>
      </c>
      <c r="AY9" s="30">
        <f>100-'% urban'!AY9</f>
        <v>84.561199999999999</v>
      </c>
      <c r="AZ9" s="30">
        <f>100-'% urban'!AZ9</f>
        <v>84.087450000000004</v>
      </c>
      <c r="BA9" s="30">
        <f>100-'% urban'!BA9</f>
        <v>83.616150000000005</v>
      </c>
      <c r="BB9" s="30">
        <f>100-'% urban'!BB9</f>
        <v>83.13879</v>
      </c>
      <c r="BC9" s="30">
        <f>100-'% urban'!BC9</f>
        <v>82.649000000000001</v>
      </c>
      <c r="BD9" s="30">
        <f>100-'% urban'!BD9</f>
        <v>82.145179999999996</v>
      </c>
      <c r="BE9" s="30">
        <f>100-'% urban'!BE9</f>
        <v>81.62876</v>
      </c>
      <c r="BF9" s="30">
        <f>100-'% urban'!BF9</f>
        <v>81.099950000000007</v>
      </c>
      <c r="BG9" s="30">
        <f>100-'% urban'!BG9</f>
        <v>80.559789999999992</v>
      </c>
      <c r="BH9" s="30">
        <f>100-'% urban'!BH9</f>
        <v>80.009</v>
      </c>
      <c r="BI9" s="30">
        <f>100-'% urban'!BI9</f>
        <v>79.44717</v>
      </c>
      <c r="BJ9" s="30">
        <f>100-'% urban'!BJ9</f>
        <v>78.873530000000002</v>
      </c>
      <c r="BK9" s="30">
        <f>100-'% urban'!BK9</f>
        <v>78.288060000000002</v>
      </c>
      <c r="BL9" s="30">
        <f>100-'% urban'!BL9</f>
        <v>77.690860000000001</v>
      </c>
      <c r="BM9" s="30">
        <f>100-'% urban'!BM9</f>
        <v>77.081999999999994</v>
      </c>
      <c r="BN9" s="30">
        <f>100-'% urban'!BN9</f>
        <v>76.461460000000002</v>
      </c>
      <c r="BO9" s="30">
        <f>100-'% urban'!BO9</f>
        <v>75.829229999999995</v>
      </c>
      <c r="BP9" s="30">
        <f>100-'% urban'!BP9</f>
        <v>75.185450000000003</v>
      </c>
      <c r="BQ9" s="30">
        <f>100-'% urban'!BQ9</f>
        <v>74.530320000000003</v>
      </c>
      <c r="BR9" s="30">
        <f>100-'% urban'!BR9</f>
        <v>73.864000000000004</v>
      </c>
      <c r="BS9" s="30">
        <f>100-'% urban'!BS9</f>
        <v>73.187029999999993</v>
      </c>
      <c r="BT9" s="30">
        <f>100-'% urban'!BT9</f>
        <v>72.499600000000001</v>
      </c>
      <c r="BU9" s="30">
        <f>100-'% urban'!BU9</f>
        <v>71.801199999999994</v>
      </c>
      <c r="BV9" s="30">
        <f>100-'% urban'!BV9</f>
        <v>71.091090000000008</v>
      </c>
      <c r="BW9" s="30">
        <f>100-'% urban'!BW9</f>
        <v>70.369</v>
      </c>
      <c r="BX9" s="30">
        <f>100-'% urban'!BX9</f>
        <v>69.63494</v>
      </c>
      <c r="BY9" s="30">
        <f>100-'% urban'!BY9</f>
        <v>68.890060000000005</v>
      </c>
      <c r="BZ9" s="30">
        <f>100-'% urban'!BZ9</f>
        <v>68.136690000000002</v>
      </c>
      <c r="CA9" s="30">
        <f>100-'% urban'!CA9</f>
        <v>67.377870000000001</v>
      </c>
      <c r="CB9" s="30">
        <f>100-'% urban'!CB9</f>
        <v>66.616</v>
      </c>
      <c r="CC9" s="30">
        <f>100-'% urban'!CC9</f>
        <v>65.852260000000001</v>
      </c>
      <c r="CD9" s="30">
        <f>100-'% urban'!CD9</f>
        <v>65.086820000000003</v>
      </c>
      <c r="CE9" s="30">
        <f>100-'% urban'!CE9</f>
        <v>64.319780000000009</v>
      </c>
      <c r="CF9" s="30">
        <f>100-'% urban'!CF9</f>
        <v>63.55087000000001</v>
      </c>
      <c r="CG9" s="30">
        <f>100-'% urban'!CG9</f>
        <v>62.78</v>
      </c>
      <c r="CH9" s="30">
        <f>100-'% urban'!CH9</f>
        <v>62.007689999999997</v>
      </c>
      <c r="CI9" s="30">
        <f>100-'% urban'!CI9</f>
        <v>61.234729999999999</v>
      </c>
      <c r="CJ9" s="30">
        <f>100-'% urban'!CJ9</f>
        <v>60.461610000000007</v>
      </c>
      <c r="CK9" s="30">
        <f>100-'% urban'!CK9</f>
        <v>59.688870000000001</v>
      </c>
      <c r="CL9" s="30">
        <f>100-'% urban'!CL9</f>
        <v>58.917000000000002</v>
      </c>
      <c r="CM9" s="30">
        <f>100-'% urban'!CM9</f>
        <v>58.146459999999998</v>
      </c>
      <c r="CN9" s="30">
        <f>100-'% urban'!CN9</f>
        <v>57.377660000000006</v>
      </c>
      <c r="CO9" s="30">
        <f>100-'% urban'!CO9</f>
        <v>56.611029999999992</v>
      </c>
      <c r="CP9" s="30">
        <f>100-'% urban'!CP9</f>
        <v>55.847009999999997</v>
      </c>
      <c r="CQ9" s="30">
        <f>100-'% urban'!CQ9</f>
        <v>55.085999999999999</v>
      </c>
      <c r="CR9" s="30">
        <f>100-'% urban'!CR9</f>
        <v>54.327999999999996</v>
      </c>
      <c r="CS9" s="30">
        <f>100-'% urban'!CS9</f>
        <v>53.573330000000006</v>
      </c>
      <c r="CT9" s="30">
        <f>100-'% urban'!CT9</f>
        <v>52.823</v>
      </c>
      <c r="CU9" s="30">
        <f>100-'% urban'!CU9</f>
        <v>52.078299999999992</v>
      </c>
      <c r="CV9" s="30">
        <f>100-'% urban'!CV9</f>
        <v>51.34</v>
      </c>
      <c r="CW9" s="30">
        <f>100-'% urban'!CW9</f>
        <v>50.608100000000007</v>
      </c>
      <c r="CX9" s="30">
        <f>100-'% urban'!CX9</f>
        <v>49.88197000000001</v>
      </c>
      <c r="CY9" s="30">
        <f>100-'% urban'!CY9</f>
        <v>49.160459999999993</v>
      </c>
      <c r="CZ9" s="30">
        <f>100-'% urban'!CZ9</f>
        <v>48.442250000000008</v>
      </c>
      <c r="DA9" s="30">
        <f>100-'% urban'!DA9</f>
        <v>47.725999999999999</v>
      </c>
      <c r="DB9" s="30">
        <f>100-'% urban'!DB9</f>
        <v>47.010470000000005</v>
      </c>
      <c r="DC9" s="30">
        <f>100-'% urban'!DC9</f>
        <v>46.294530000000009</v>
      </c>
      <c r="DD9" s="30">
        <f>100-'% urban'!DD9</f>
        <v>45.577190000000002</v>
      </c>
      <c r="DE9" s="30">
        <f>100-'% urban'!DE9</f>
        <v>44.857590000000002</v>
      </c>
      <c r="DF9" s="30">
        <f>100-'% urban'!DF9</f>
        <v>44.135000000000005</v>
      </c>
    </row>
    <row r="10" spans="1:110">
      <c r="A10" s="114">
        <v>4</v>
      </c>
      <c r="B10" s="114"/>
      <c r="C10" s="3">
        <v>28</v>
      </c>
      <c r="D10" s="1" t="s">
        <v>581</v>
      </c>
      <c r="E10" s="29">
        <f>100-'% urban'!E10</f>
        <v>95.464166918657398</v>
      </c>
      <c r="F10" s="29">
        <f>100-'% urban'!F10</f>
        <v>94.889633196434247</v>
      </c>
      <c r="G10" s="29">
        <f>100-'% urban'!G10</f>
        <v>94.40293159609466</v>
      </c>
      <c r="H10" s="29">
        <f>100-'% urban'!H10</f>
        <v>93.869877462389383</v>
      </c>
      <c r="I10" s="29">
        <f>100-'% urban'!I10</f>
        <v>93.286056268331237</v>
      </c>
      <c r="J10" s="29">
        <f>100-'% urban'!J10</f>
        <v>92.646633055791341</v>
      </c>
      <c r="K10" s="29">
        <f>100-'% urban'!K10</f>
        <v>91.946312394438138</v>
      </c>
      <c r="L10" s="29">
        <f>100-'% urban'!L10</f>
        <v>91.17929452724178</v>
      </c>
      <c r="M10" s="29">
        <f>100-'% urban'!M10</f>
        <v>90.339227339360036</v>
      </c>
      <c r="N10" s="29">
        <f>100-'% urban'!N10</f>
        <v>89.419153752632425</v>
      </c>
      <c r="O10" s="29">
        <f>100-'% urban'!O10</f>
        <v>88.411454110025986</v>
      </c>
      <c r="P10" s="29">
        <f>100-'% urban'!P10</f>
        <v>87.307783072885613</v>
      </c>
      <c r="Q10" s="29">
        <f>100-'% urban'!Q10</f>
        <v>86.099000508398518</v>
      </c>
      <c r="R10" s="29">
        <f>100-'% urban'!R10</f>
        <v>84.775095794912659</v>
      </c>
      <c r="S10" s="29">
        <f>100-'% urban'!S10</f>
        <v>83.325104918237685</v>
      </c>
      <c r="T10" s="29">
        <f>100-'% urban'!T10</f>
        <v>81.737019672355558</v>
      </c>
      <c r="U10" s="29">
        <f>100-'% urban'!U10</f>
        <v>79.997688212579888</v>
      </c>
      <c r="V10" s="29">
        <f>100-'% urban'!V10</f>
        <v>78.092706137587498</v>
      </c>
      <c r="W10" s="29">
        <f>100-'% urban'!W10</f>
        <v>76.006297198310122</v>
      </c>
      <c r="X10" s="29">
        <f>100-'% urban'!X10</f>
        <v>73.721182645768224</v>
      </c>
      <c r="Y10" s="29">
        <f>100-'% urban'!Y10</f>
        <v>71.218438135841396</v>
      </c>
      <c r="Z10" s="29">
        <f>100-'% urban'!Z10</f>
        <v>68.477337005921527</v>
      </c>
      <c r="AA10" s="29">
        <f>100-'% urban'!AA10</f>
        <v>65.47517862553309</v>
      </c>
      <c r="AB10" s="29">
        <f>100-'% urban'!AB10</f>
        <v>62.187100399393394</v>
      </c>
      <c r="AC10" s="29">
        <f>100-'% urban'!AC10</f>
        <v>58.585871866002286</v>
      </c>
      <c r="AD10" s="30">
        <f>100-'% urban'!AD10</f>
        <v>54.641669186573935</v>
      </c>
      <c r="AE10" s="30">
        <f>100-'% urban'!AE10</f>
        <v>55.824130027088984</v>
      </c>
      <c r="AF10" s="30">
        <f>100-'% urban'!AF10</f>
        <v>56.546458739441199</v>
      </c>
      <c r="AG10" s="30">
        <f>100-'% urban'!AG10</f>
        <v>56.960965987207842</v>
      </c>
      <c r="AH10" s="30">
        <f>100-'% urban'!AH10</f>
        <v>57.17849496159814</v>
      </c>
      <c r="AI10" s="30">
        <f>100-'% urban'!AI10</f>
        <v>57.281553398058257</v>
      </c>
      <c r="AJ10" s="30">
        <f>100-'% urban'!AJ10</f>
        <v>57.719139776680187</v>
      </c>
      <c r="AK10" s="30">
        <f>100-'% urban'!AK10</f>
        <v>58.147056025872729</v>
      </c>
      <c r="AL10" s="30">
        <f>100-'% urban'!AL10</f>
        <v>58.60148281961537</v>
      </c>
      <c r="AM10" s="30">
        <f>100-'% urban'!AM10</f>
        <v>59.103245715135515</v>
      </c>
      <c r="AN10" s="30">
        <f>100-'% urban'!AN10</f>
        <v>59.664112060430497</v>
      </c>
      <c r="AO10" s="30">
        <f>100-'% urban'!AO10</f>
        <v>61.010126536580081</v>
      </c>
      <c r="AP10" s="30">
        <f>100-'% urban'!AP10</f>
        <v>62.391342912896931</v>
      </c>
      <c r="AQ10" s="30">
        <f>100-'% urban'!AQ10</f>
        <v>63.800904977375566</v>
      </c>
      <c r="AR10" s="30">
        <f>100-'% urban'!AR10</f>
        <v>65.222727970132468</v>
      </c>
      <c r="AS10" s="30">
        <f>100-'% urban'!AS10</f>
        <v>66.637752719023155</v>
      </c>
      <c r="AT10" s="30">
        <f>100-'% urban'!AT10</f>
        <v>67.737204868749075</v>
      </c>
      <c r="AU10" s="30">
        <f>100-'% urban'!AU10</f>
        <v>68.834472889171565</v>
      </c>
      <c r="AV10" s="30">
        <f>100-'% urban'!AV10</f>
        <v>69.827519168857023</v>
      </c>
      <c r="AW10" s="30">
        <f>100-'% urban'!AW10</f>
        <v>70.606696162030588</v>
      </c>
      <c r="AX10" s="30">
        <f>100-'% urban'!AX10</f>
        <v>71.115401571930249</v>
      </c>
      <c r="AY10" s="30">
        <f>100-'% urban'!AY10</f>
        <v>70.718762867731158</v>
      </c>
      <c r="AZ10" s="30">
        <f>100-'% urban'!AZ10</f>
        <v>70.058493973114381</v>
      </c>
      <c r="BA10" s="30">
        <f>100-'% urban'!BA10</f>
        <v>69.23704738436426</v>
      </c>
      <c r="BB10" s="30">
        <f>100-'% urban'!BB10</f>
        <v>68.427598743482207</v>
      </c>
      <c r="BC10" s="30">
        <f>100-'% urban'!BC10</f>
        <v>67.776757375094661</v>
      </c>
      <c r="BD10" s="30">
        <f>100-'% urban'!BD10</f>
        <v>66.703841988718096</v>
      </c>
      <c r="BE10" s="30">
        <f>100-'% urban'!BE10</f>
        <v>65.824641722953913</v>
      </c>
      <c r="BF10" s="30">
        <f>100-'% urban'!BF10</f>
        <v>65.084246268178617</v>
      </c>
      <c r="BG10" s="30">
        <f>100-'% urban'!BG10</f>
        <v>64.376023791726965</v>
      </c>
      <c r="BH10" s="30">
        <f>100-'% urban'!BH10</f>
        <v>63.616230325081077</v>
      </c>
      <c r="BI10" s="30">
        <f>100-'% urban'!BI10</f>
        <v>64.059396576184625</v>
      </c>
      <c r="BJ10" s="30">
        <f>100-'% urban'!BJ10</f>
        <v>64.464291329916037</v>
      </c>
      <c r="BK10" s="30">
        <f>100-'% urban'!BK10</f>
        <v>64.82577768007161</v>
      </c>
      <c r="BL10" s="30">
        <f>100-'% urban'!BL10</f>
        <v>65.140380629357452</v>
      </c>
      <c r="BM10" s="30">
        <f>100-'% urban'!BM10</f>
        <v>65.411524251238106</v>
      </c>
      <c r="BN10" s="30">
        <f>100-'% urban'!BN10</f>
        <v>64.993613699796583</v>
      </c>
      <c r="BO10" s="30">
        <f>100-'% urban'!BO10</f>
        <v>64.527776018242861</v>
      </c>
      <c r="BP10" s="30">
        <f>100-'% urban'!BP10</f>
        <v>64.087080883521367</v>
      </c>
      <c r="BQ10" s="30">
        <f>100-'% urban'!BQ10</f>
        <v>63.775599370839359</v>
      </c>
      <c r="BR10" s="30">
        <f>100-'% urban'!BR10</f>
        <v>63.669104522406684</v>
      </c>
      <c r="BS10" s="30">
        <f>100-'% urban'!BS10</f>
        <v>63.792430745220443</v>
      </c>
      <c r="BT10" s="30">
        <f>100-'% urban'!BT10</f>
        <v>64.107676969092722</v>
      </c>
      <c r="BU10" s="30">
        <f>100-'% urban'!BU10</f>
        <v>64.549660517935479</v>
      </c>
      <c r="BV10" s="30">
        <f>100-'% urban'!BV10</f>
        <v>65.030855127828389</v>
      </c>
      <c r="BW10" s="30">
        <f>100-'% urban'!BW10</f>
        <v>65.491955312082126</v>
      </c>
      <c r="BX10" s="30">
        <f>100-'% urban'!BX10</f>
        <v>65.923172242874841</v>
      </c>
      <c r="BY10" s="30">
        <f>100-'% urban'!BY10</f>
        <v>66.332753815161311</v>
      </c>
      <c r="BZ10" s="30">
        <f>100-'% urban'!BZ10</f>
        <v>66.707267559886319</v>
      </c>
      <c r="CA10" s="30">
        <f>100-'% urban'!CA10</f>
        <v>67.036180450328303</v>
      </c>
      <c r="CB10" s="30">
        <f>100-'% urban'!CB10</f>
        <v>67.314279737468297</v>
      </c>
      <c r="CC10" s="30">
        <f>100-'% urban'!CC10</f>
        <v>67.276896716094882</v>
      </c>
      <c r="CD10" s="30">
        <f>100-'% urban'!CD10</f>
        <v>67.192685749163928</v>
      </c>
      <c r="CE10" s="30">
        <f>100-'% urban'!CE10</f>
        <v>67.08005076205913</v>
      </c>
      <c r="CF10" s="30">
        <f>100-'% urban'!CF10</f>
        <v>66.963908691224319</v>
      </c>
      <c r="CG10" s="30">
        <f>100-'% urban'!CG10</f>
        <v>66.862627180009568</v>
      </c>
      <c r="CH10" s="30">
        <f>100-'% urban'!CH10</f>
        <v>66.538153779006336</v>
      </c>
      <c r="CI10" s="30">
        <f>100-'% urban'!CI10</f>
        <v>66.233206408506362</v>
      </c>
      <c r="CJ10" s="30">
        <f>100-'% urban'!CJ10</f>
        <v>65.943357180866784</v>
      </c>
      <c r="CK10" s="30">
        <f>100-'% urban'!CK10</f>
        <v>65.661025263674276</v>
      </c>
      <c r="CL10" s="30">
        <f>100-'% urban'!CL10</f>
        <v>65.380354505169862</v>
      </c>
      <c r="CM10" s="30">
        <f>100-'% urban'!CM10</f>
        <v>65.1007629931228</v>
      </c>
      <c r="CN10" s="30">
        <f>100-'% urban'!CN10</f>
        <v>64.824063948047851</v>
      </c>
      <c r="CO10" s="30">
        <f>100-'% urban'!CO10</f>
        <v>64.548890201892959</v>
      </c>
      <c r="CP10" s="30">
        <f>100-'% urban'!CP10</f>
        <v>64.275081869604051</v>
      </c>
      <c r="CQ10" s="30">
        <f>100-'% urban'!CQ10</f>
        <v>64.001309043307515</v>
      </c>
      <c r="CR10" s="30">
        <f>100-'% urban'!CR10</f>
        <v>63.510741660369213</v>
      </c>
      <c r="CS10" s="30">
        <f>100-'% urban'!CS10</f>
        <v>63.023521742382954</v>
      </c>
      <c r="CT10" s="30">
        <f>100-'% urban'!CT10</f>
        <v>62.538096850660345</v>
      </c>
      <c r="CU10" s="30">
        <f>100-'% urban'!CU10</f>
        <v>62.053314045515059</v>
      </c>
      <c r="CV10" s="30">
        <f>100-'% urban'!CV10</f>
        <v>61.567625398606047</v>
      </c>
      <c r="CW10" s="30">
        <f>100-'% urban'!CW10</f>
        <v>60.87516087516088</v>
      </c>
      <c r="CX10" s="30">
        <f>100-'% urban'!CX10</f>
        <v>60.183767228177643</v>
      </c>
      <c r="CY10" s="30">
        <f>100-'% urban'!CY10</f>
        <v>59.493670886075947</v>
      </c>
      <c r="CZ10" s="30">
        <f>100-'% urban'!CZ10</f>
        <v>58.803492659988144</v>
      </c>
      <c r="DA10" s="30">
        <f>100-'% urban'!DA10</f>
        <v>58.113512381446277</v>
      </c>
      <c r="DB10" s="30">
        <f>100-'% urban'!DB10</f>
        <v>57.620405576679346</v>
      </c>
      <c r="DC10" s="30">
        <f>100-'% urban'!DC10</f>
        <v>57.123329432474158</v>
      </c>
      <c r="DD10" s="30">
        <f>100-'% urban'!DD10</f>
        <v>56.623257358903473</v>
      </c>
      <c r="DE10" s="30">
        <f>100-'% urban'!DE10</f>
        <v>56.120338999504895</v>
      </c>
      <c r="DF10" s="30">
        <f>100-'% urban'!DF10</f>
        <v>55.616020686793831</v>
      </c>
    </row>
    <row r="11" spans="1:110">
      <c r="A11" s="114">
        <v>16</v>
      </c>
      <c r="B11" s="114"/>
      <c r="C11" s="3">
        <v>31</v>
      </c>
      <c r="D11" s="1" t="s">
        <v>516</v>
      </c>
      <c r="E11" s="29">
        <f>100-'% urban'!E11</f>
        <v>99</v>
      </c>
      <c r="F11" s="29">
        <f>100-'% urban'!F11</f>
        <v>99</v>
      </c>
      <c r="G11" s="29">
        <f>100-'% urban'!G11</f>
        <v>99</v>
      </c>
      <c r="H11" s="29">
        <f>100-'% urban'!H11</f>
        <v>99</v>
      </c>
      <c r="I11" s="29">
        <f>100-'% urban'!I11</f>
        <v>99</v>
      </c>
      <c r="J11" s="29">
        <f>100-'% urban'!J11</f>
        <v>99</v>
      </c>
      <c r="K11" s="29">
        <f>100-'% urban'!K11</f>
        <v>99</v>
      </c>
      <c r="L11" s="29">
        <f>100-'% urban'!L11</f>
        <v>99</v>
      </c>
      <c r="M11" s="29">
        <f>100-'% urban'!M11</f>
        <v>98.958520068172433</v>
      </c>
      <c r="N11" s="29">
        <f>100-'% urban'!N11</f>
        <v>98.698150085215545</v>
      </c>
      <c r="O11" s="29">
        <f>100-'% urban'!O11</f>
        <v>98.372687606519435</v>
      </c>
      <c r="P11" s="29">
        <f>100-'% urban'!P11</f>
        <v>97.965859508149293</v>
      </c>
      <c r="Q11" s="29">
        <f>100-'% urban'!Q11</f>
        <v>97.45732438518661</v>
      </c>
      <c r="R11" s="29">
        <f>100-'% urban'!R11</f>
        <v>96.821655481483262</v>
      </c>
      <c r="S11" s="29">
        <f>100-'% urban'!S11</f>
        <v>96.027069351854081</v>
      </c>
      <c r="T11" s="29">
        <f>100-'% urban'!T11</f>
        <v>95.033836689817605</v>
      </c>
      <c r="U11" s="29">
        <f>100-'% urban'!U11</f>
        <v>93.792295862271999</v>
      </c>
      <c r="V11" s="29">
        <f>100-'% urban'!V11</f>
        <v>92.240369827839999</v>
      </c>
      <c r="W11" s="29">
        <f>100-'% urban'!W11</f>
        <v>90.300462284800005</v>
      </c>
      <c r="X11" s="29">
        <f>100-'% urban'!X11</f>
        <v>87.875577856000007</v>
      </c>
      <c r="Y11" s="29">
        <f>100-'% urban'!Y11</f>
        <v>84.844472319999994</v>
      </c>
      <c r="Z11" s="29">
        <f>100-'% urban'!Z11</f>
        <v>81.0555904</v>
      </c>
      <c r="AA11" s="29">
        <f>100-'% urban'!AA11</f>
        <v>76.319488000000007</v>
      </c>
      <c r="AB11" s="29">
        <f>100-'% urban'!AB11</f>
        <v>70.399360000000001</v>
      </c>
      <c r="AC11" s="29">
        <f>100-'% urban'!AC11</f>
        <v>62.999200000000002</v>
      </c>
      <c r="AD11" s="30">
        <f>100-'% urban'!AD11</f>
        <v>53.749000000000002</v>
      </c>
      <c r="AE11" s="30">
        <f>100-'% urban'!AE11</f>
        <v>53.581679999999999</v>
      </c>
      <c r="AF11" s="30">
        <f>100-'% urban'!AF11</f>
        <v>53.402900000000002</v>
      </c>
      <c r="AG11" s="30">
        <f>100-'% urban'!AG11</f>
        <v>53.217749999999995</v>
      </c>
      <c r="AH11" s="30">
        <f>100-'% urban'!AH11</f>
        <v>53.030180000000001</v>
      </c>
      <c r="AI11" s="30">
        <f>100-'% urban'!AI11</f>
        <v>52.843000000000004</v>
      </c>
      <c r="AJ11" s="30">
        <f>100-'% urban'!AJ11</f>
        <v>52.65787000000001</v>
      </c>
      <c r="AK11" s="30">
        <f>100-'% urban'!AK11</f>
        <v>52.475319999999996</v>
      </c>
      <c r="AL11" s="30">
        <f>100-'% urban'!AL11</f>
        <v>52.29486</v>
      </c>
      <c r="AM11" s="30">
        <f>100-'% urban'!AM11</f>
        <v>52.115239999999993</v>
      </c>
      <c r="AN11" s="30">
        <f>100-'% urban'!AN11</f>
        <v>51.935000000000002</v>
      </c>
      <c r="AO11" s="30">
        <f>100-'% urban'!AO11</f>
        <v>51.753169999999997</v>
      </c>
      <c r="AP11" s="30">
        <f>100-'% urban'!AP11</f>
        <v>51.569850000000002</v>
      </c>
      <c r="AQ11" s="30">
        <f>100-'% urban'!AQ11</f>
        <v>51.386450000000004</v>
      </c>
      <c r="AR11" s="30">
        <f>100-'% urban'!AR11</f>
        <v>51.204979999999999</v>
      </c>
      <c r="AS11" s="30">
        <f>100-'% urban'!AS11</f>
        <v>51.026000000000003</v>
      </c>
      <c r="AT11" s="30">
        <f>100-'% urban'!AT11</f>
        <v>50.852180000000004</v>
      </c>
      <c r="AU11" s="30">
        <f>100-'% urban'!AU11</f>
        <v>50.680759999999999</v>
      </c>
      <c r="AV11" s="30">
        <f>100-'% urban'!AV11</f>
        <v>50.50047</v>
      </c>
      <c r="AW11" s="30">
        <f>100-'% urban'!AW11</f>
        <v>50.29618</v>
      </c>
      <c r="AX11" s="30">
        <f>100-'% urban'!AX11</f>
        <v>50.058</v>
      </c>
      <c r="AY11" s="30">
        <f>100-'% urban'!AY11</f>
        <v>49.782110000000003</v>
      </c>
      <c r="AZ11" s="30">
        <f>100-'% urban'!AZ11</f>
        <v>49.474490000000003</v>
      </c>
      <c r="BA11" s="30">
        <f>100-'% urban'!BA11</f>
        <v>49.147409999999994</v>
      </c>
      <c r="BB11" s="30">
        <f>100-'% urban'!BB11</f>
        <v>48.818370000000002</v>
      </c>
      <c r="BC11" s="30">
        <f>100-'% urban'!BC11</f>
        <v>48.500999999999991</v>
      </c>
      <c r="BD11" s="30">
        <f>100-'% urban'!BD11</f>
        <v>48.200029999999991</v>
      </c>
      <c r="BE11" s="30">
        <f>100-'% urban'!BE11</f>
        <v>47.9148</v>
      </c>
      <c r="BF11" s="30">
        <f>100-'% urban'!BF11</f>
        <v>47.647079999999995</v>
      </c>
      <c r="BG11" s="30">
        <f>100-'% urban'!BG11</f>
        <v>47.39723</v>
      </c>
      <c r="BH11" s="30">
        <f>100-'% urban'!BH11</f>
        <v>47.165999999999997</v>
      </c>
      <c r="BI11" s="30">
        <f>100-'% urban'!BI11</f>
        <v>46.958240000000004</v>
      </c>
      <c r="BJ11" s="30">
        <f>100-'% urban'!BJ11</f>
        <v>46.77727999999999</v>
      </c>
      <c r="BK11" s="30">
        <f>100-'% urban'!BK11</f>
        <v>46.620559999999998</v>
      </c>
      <c r="BL11" s="30">
        <f>100-'% urban'!BL11</f>
        <v>46.483629999999998</v>
      </c>
      <c r="BM11" s="30">
        <f>100-'% urban'!BM11</f>
        <v>46.365000000000002</v>
      </c>
      <c r="BN11" s="30">
        <f>100-'% urban'!BN11</f>
        <v>46.259779999999992</v>
      </c>
      <c r="BO11" s="30">
        <f>100-'% urban'!BO11</f>
        <v>46.173760000000009</v>
      </c>
      <c r="BP11" s="30">
        <f>100-'% urban'!BP11</f>
        <v>46.128570000000003</v>
      </c>
      <c r="BQ11" s="30">
        <f>100-'% urban'!BQ11</f>
        <v>46.153100000000002</v>
      </c>
      <c r="BR11" s="30">
        <f>100-'% urban'!BR11</f>
        <v>46.265999999999998</v>
      </c>
      <c r="BS11" s="30">
        <f>100-'% urban'!BS11</f>
        <v>46.473770000000002</v>
      </c>
      <c r="BT11" s="30">
        <f>100-'% urban'!BT11</f>
        <v>46.764110000000002</v>
      </c>
      <c r="BU11" s="30">
        <f>100-'% urban'!BU11</f>
        <v>47.11309</v>
      </c>
      <c r="BV11" s="30">
        <f>100-'% urban'!BV11</f>
        <v>47.486719999999991</v>
      </c>
      <c r="BW11" s="30">
        <f>100-'% urban'!BW11</f>
        <v>47.858000000000004</v>
      </c>
      <c r="BX11" s="30">
        <f>100-'% urban'!BX11</f>
        <v>48.218409999999999</v>
      </c>
      <c r="BY11" s="30">
        <f>100-'% urban'!BY11</f>
        <v>48.567419999999991</v>
      </c>
      <c r="BZ11" s="30">
        <f>100-'% urban'!BZ11</f>
        <v>48.895490000000009</v>
      </c>
      <c r="CA11" s="30">
        <f>100-'% urban'!CA11</f>
        <v>49.19395999999999</v>
      </c>
      <c r="CB11" s="30">
        <f>100-'% urban'!CB11</f>
        <v>49.45600000000001</v>
      </c>
      <c r="CC11" s="30">
        <f>100-'% urban'!CC11</f>
        <v>49.674689999999998</v>
      </c>
      <c r="CD11" s="30">
        <f>100-'% urban'!CD11</f>
        <v>49.846980000000009</v>
      </c>
      <c r="CE11" s="30">
        <f>100-'% urban'!CE11</f>
        <v>49.975450000000009</v>
      </c>
      <c r="CF11" s="30">
        <f>100-'% urban'!CF11</f>
        <v>50.065770000000001</v>
      </c>
      <c r="CG11" s="30">
        <f>100-'% urban'!CG11</f>
        <v>50.122</v>
      </c>
      <c r="CH11" s="30">
        <f>100-'% urban'!CH11</f>
        <v>50.143610000000002</v>
      </c>
      <c r="CI11" s="30">
        <f>100-'% urban'!CI11</f>
        <v>50.128069999999994</v>
      </c>
      <c r="CJ11" s="30">
        <f>100-'% urban'!CJ11</f>
        <v>50.075319999999998</v>
      </c>
      <c r="CK11" s="30">
        <f>100-'% urban'!CK11</f>
        <v>49.985310000000005</v>
      </c>
      <c r="CL11" s="30">
        <f>100-'% urban'!CL11</f>
        <v>49.858000000000004</v>
      </c>
      <c r="CM11" s="30">
        <f>100-'% urban'!CM11</f>
        <v>49.693429999999992</v>
      </c>
      <c r="CN11" s="30">
        <f>100-'% urban'!CN11</f>
        <v>49.491660000000003</v>
      </c>
      <c r="CO11" s="30">
        <f>100-'% urban'!CO11</f>
        <v>49.252669999999995</v>
      </c>
      <c r="CP11" s="30">
        <f>100-'% urban'!CP11</f>
        <v>48.97643999999999</v>
      </c>
      <c r="CQ11" s="30">
        <f>100-'% urban'!CQ11</f>
        <v>48.663000000000004</v>
      </c>
      <c r="CR11" s="30">
        <f>100-'% urban'!CR11</f>
        <v>48.314909999999998</v>
      </c>
      <c r="CS11" s="30">
        <f>100-'% urban'!CS11</f>
        <v>47.932859999999998</v>
      </c>
      <c r="CT11" s="30">
        <f>100-'% urban'!CT11</f>
        <v>47.513069999999999</v>
      </c>
      <c r="CU11" s="30">
        <f>100-'% urban'!CU11</f>
        <v>47.050210000000007</v>
      </c>
      <c r="CV11" s="30">
        <f>100-'% urban'!CV11</f>
        <v>46.541999999999994</v>
      </c>
      <c r="CW11" s="30">
        <f>100-'% urban'!CW11</f>
        <v>45.990770000000005</v>
      </c>
      <c r="CX11" s="30">
        <f>100-'% urban'!CX11</f>
        <v>45.402890000000006</v>
      </c>
      <c r="CY11" s="30">
        <f>100-'% urban'!CY11</f>
        <v>44.787509999999997</v>
      </c>
      <c r="CZ11" s="30">
        <f>100-'% urban'!CZ11</f>
        <v>44.155089999999994</v>
      </c>
      <c r="DA11" s="30">
        <f>100-'% urban'!DA11</f>
        <v>43.515999999999998</v>
      </c>
      <c r="DB11" s="30">
        <f>100-'% urban'!DB11</f>
        <v>42.880109999999995</v>
      </c>
      <c r="DC11" s="30">
        <f>100-'% urban'!DC11</f>
        <v>42.256489999999999</v>
      </c>
      <c r="DD11" s="30">
        <f>100-'% urban'!DD11</f>
        <v>41.653309999999991</v>
      </c>
      <c r="DE11" s="30">
        <f>100-'% urban'!DE11</f>
        <v>41.07795999999999</v>
      </c>
      <c r="DF11" s="30">
        <f>100-'% urban'!DF11</f>
        <v>40.536999999999999</v>
      </c>
    </row>
    <row r="12" spans="1:110">
      <c r="A12" s="114">
        <v>6</v>
      </c>
      <c r="B12" s="114"/>
      <c r="C12" s="3">
        <v>32</v>
      </c>
      <c r="D12" s="1" t="s">
        <v>437</v>
      </c>
      <c r="E12" s="29">
        <f>100-'% urban'!E12</f>
        <v>93.466099999999997</v>
      </c>
      <c r="F12" s="29">
        <f>100-'% urban'!F12</f>
        <v>92.638480063306332</v>
      </c>
      <c r="G12" s="29">
        <f>100-'% urban'!G12</f>
        <v>91.937382926478364</v>
      </c>
      <c r="H12" s="29">
        <f>100-'% urban'!H12</f>
        <v>91.16951463376202</v>
      </c>
      <c r="I12" s="29">
        <f>100-'% urban'!I12</f>
        <v>90.328516027453645</v>
      </c>
      <c r="J12" s="29">
        <f>100-'% urban'!J12</f>
        <v>89.407422315782554</v>
      </c>
      <c r="K12" s="29">
        <f>100-'% urban'!K12</f>
        <v>88.398605393476146</v>
      </c>
      <c r="L12" s="29">
        <f>100-'% urban'!L12</f>
        <v>87.293710669045296</v>
      </c>
      <c r="M12" s="29">
        <f>100-'% urban'!M12</f>
        <v>86.083587875621035</v>
      </c>
      <c r="N12" s="29">
        <f>100-'% urban'!N12</f>
        <v>84.758215292346847</v>
      </c>
      <c r="O12" s="29">
        <f>100-'% urban'!O12</f>
        <v>83.306616748760831</v>
      </c>
      <c r="P12" s="29">
        <f>100-'% urban'!P12</f>
        <v>81.716770724833296</v>
      </c>
      <c r="Q12" s="29">
        <f>100-'% urban'!Q12</f>
        <v>79.975510793865041</v>
      </c>
      <c r="R12" s="29">
        <f>100-'% urban'!R12</f>
        <v>78.068416583756942</v>
      </c>
      <c r="S12" s="29">
        <f>100-'% urban'!S12</f>
        <v>75.979694353638564</v>
      </c>
      <c r="T12" s="29">
        <f>100-'% urban'!T12</f>
        <v>73.692046196842227</v>
      </c>
      <c r="U12" s="29">
        <f>100-'% urban'!U12</f>
        <v>71.186526787017684</v>
      </c>
      <c r="V12" s="29">
        <f>100-'% urban'!V12</f>
        <v>68.442386481019369</v>
      </c>
      <c r="W12" s="29">
        <f>100-'% urban'!W12</f>
        <v>65.436899479211689</v>
      </c>
      <c r="X12" s="29">
        <f>100-'% urban'!X12</f>
        <v>62.145175620088992</v>
      </c>
      <c r="Y12" s="29">
        <f>100-'% urban'!Y12</f>
        <v>58.539954250573658</v>
      </c>
      <c r="Z12" s="29">
        <f>100-'% urban'!Z12</f>
        <v>54.591378464914008</v>
      </c>
      <c r="AA12" s="29">
        <f>100-'% urban'!AA12</f>
        <v>50.266747842524865</v>
      </c>
      <c r="AB12" s="29">
        <f>100-'% urban'!AB12</f>
        <v>45.53024763705104</v>
      </c>
      <c r="AC12" s="29">
        <f>100-'% urban'!AC12</f>
        <v>40.342652173913045</v>
      </c>
      <c r="AD12" s="30">
        <f>100-'% urban'!AD12</f>
        <v>34.661000000000001</v>
      </c>
      <c r="AE12" s="30">
        <f>100-'% urban'!AE12</f>
        <v>33.797780000000017</v>
      </c>
      <c r="AF12" s="30">
        <f>100-'% urban'!AF12</f>
        <v>32.9422</v>
      </c>
      <c r="AG12" s="30">
        <f>100-'% urban'!AG12</f>
        <v>32.086560000000006</v>
      </c>
      <c r="AH12" s="30">
        <f>100-'% urban'!AH12</f>
        <v>31.227699999999999</v>
      </c>
      <c r="AI12" s="30">
        <f>100-'% urban'!AI12</f>
        <v>30.367000000000004</v>
      </c>
      <c r="AJ12" s="30">
        <f>100-'% urban'!AJ12</f>
        <v>29.510729999999995</v>
      </c>
      <c r="AK12" s="30">
        <f>100-'% urban'!AK12</f>
        <v>28.669720000000012</v>
      </c>
      <c r="AL12" s="30">
        <f>100-'% urban'!AL12</f>
        <v>27.858410000000006</v>
      </c>
      <c r="AM12" s="30">
        <f>100-'% urban'!AM12</f>
        <v>27.093440000000001</v>
      </c>
      <c r="AN12" s="30">
        <f>100-'% urban'!AN12</f>
        <v>26.38900000000001</v>
      </c>
      <c r="AO12" s="30">
        <f>100-'% urban'!AO12</f>
        <v>25.752080000000007</v>
      </c>
      <c r="AP12" s="30">
        <f>100-'% urban'!AP12</f>
        <v>25.17816000000002</v>
      </c>
      <c r="AQ12" s="30">
        <f>100-'% urban'!AQ12</f>
        <v>24.649469999999994</v>
      </c>
      <c r="AR12" s="30">
        <f>100-'% urban'!AR12</f>
        <v>24.140070000000009</v>
      </c>
      <c r="AS12" s="30">
        <f>100-'% urban'!AS12</f>
        <v>23.630999999999986</v>
      </c>
      <c r="AT12" s="30">
        <f>100-'% urban'!AT12</f>
        <v>23.115719999999996</v>
      </c>
      <c r="AU12" s="30">
        <f>100-'% urban'!AU12</f>
        <v>22.59917999999999</v>
      </c>
      <c r="AV12" s="30">
        <f>100-'% urban'!AV12</f>
        <v>22.087720000000004</v>
      </c>
      <c r="AW12" s="30">
        <f>100-'% urban'!AW12</f>
        <v>21.592160000000007</v>
      </c>
      <c r="AX12" s="30">
        <f>100-'% urban'!AX12</f>
        <v>21.120000000000005</v>
      </c>
      <c r="AY12" s="30">
        <f>100-'% urban'!AY12</f>
        <v>20.67107</v>
      </c>
      <c r="AZ12" s="30">
        <f>100-'% urban'!AZ12</f>
        <v>20.240650000000016</v>
      </c>
      <c r="BA12" s="30">
        <f>100-'% urban'!BA12</f>
        <v>19.826229999999995</v>
      </c>
      <c r="BB12" s="30">
        <f>100-'% urban'!BB12</f>
        <v>19.424149999999997</v>
      </c>
      <c r="BC12" s="30">
        <f>100-'% urban'!BC12</f>
        <v>19.031000000000006</v>
      </c>
      <c r="BD12" s="30">
        <f>100-'% urban'!BD12</f>
        <v>18.64712999999999</v>
      </c>
      <c r="BE12" s="30">
        <f>100-'% urban'!BE12</f>
        <v>18.271129999999985</v>
      </c>
      <c r="BF12" s="30">
        <f>100-'% urban'!BF12</f>
        <v>17.895740000000004</v>
      </c>
      <c r="BG12" s="30">
        <f>100-'% urban'!BG12</f>
        <v>17.511750000000006</v>
      </c>
      <c r="BH12" s="30">
        <f>100-'% urban'!BH12</f>
        <v>17.112999999999985</v>
      </c>
      <c r="BI12" s="30">
        <f>100-'% urban'!BI12</f>
        <v>16.697140000000005</v>
      </c>
      <c r="BJ12" s="30">
        <f>100-'% urban'!BJ12</f>
        <v>16.267110000000002</v>
      </c>
      <c r="BK12" s="30">
        <f>100-'% urban'!BK12</f>
        <v>15.828940000000003</v>
      </c>
      <c r="BL12" s="30">
        <f>100-'% urban'!BL12</f>
        <v>15.391480000000001</v>
      </c>
      <c r="BM12" s="30">
        <f>100-'% urban'!BM12</f>
        <v>14.962000000000003</v>
      </c>
      <c r="BN12" s="30">
        <f>100-'% urban'!BN12</f>
        <v>14.541330000000002</v>
      </c>
      <c r="BO12" s="30">
        <f>100-'% urban'!BO12</f>
        <v>14.129869999999997</v>
      </c>
      <c r="BP12" s="30">
        <f>100-'% urban'!BP12</f>
        <v>13.733930000000001</v>
      </c>
      <c r="BQ12" s="30">
        <f>100-'% urban'!BQ12</f>
        <v>13.360979999999984</v>
      </c>
      <c r="BR12" s="30">
        <f>100-'% urban'!BR12</f>
        <v>13.016000000000005</v>
      </c>
      <c r="BS12" s="30">
        <f>100-'% urban'!BS12</f>
        <v>12.702070000000006</v>
      </c>
      <c r="BT12" s="30">
        <f>100-'% urban'!BT12</f>
        <v>12.417209999999983</v>
      </c>
      <c r="BU12" s="30">
        <f>100-'% urban'!BU12</f>
        <v>12.154820000000001</v>
      </c>
      <c r="BV12" s="30">
        <f>100-'% urban'!BV12</f>
        <v>11.905199999999994</v>
      </c>
      <c r="BW12" s="30">
        <f>100-'% urban'!BW12</f>
        <v>11.661000000000001</v>
      </c>
      <c r="BX12" s="30">
        <f>100-'% urban'!BX12</f>
        <v>11.420270000000016</v>
      </c>
      <c r="BY12" s="30">
        <f>100-'% urban'!BY12</f>
        <v>11.184169999999995</v>
      </c>
      <c r="BZ12" s="30">
        <f>100-'% urban'!BZ12</f>
        <v>10.952129999999997</v>
      </c>
      <c r="CA12" s="30">
        <f>100-'% urban'!CA12</f>
        <v>10.724350000000001</v>
      </c>
      <c r="CB12" s="30">
        <f>100-'% urban'!CB12</f>
        <v>10.501000000000005</v>
      </c>
      <c r="CC12" s="30">
        <f>100-'% urban'!CC12</f>
        <v>10.281109999999998</v>
      </c>
      <c r="CD12" s="30">
        <f>100-'% urban'!CD12</f>
        <v>10.064149999999984</v>
      </c>
      <c r="CE12" s="30">
        <f>100-'% urban'!CE12</f>
        <v>9.8514299999999935</v>
      </c>
      <c r="CF12" s="30">
        <f>100-'% urban'!CF12</f>
        <v>9.6449099999999959</v>
      </c>
      <c r="CG12" s="30">
        <f>100-'% urban'!CG12</f>
        <v>9.445999999999998</v>
      </c>
      <c r="CH12" s="30">
        <f>100-'% urban'!CH12</f>
        <v>9.2550499999999971</v>
      </c>
      <c r="CI12" s="30">
        <f>100-'% urban'!CI12</f>
        <v>9.0715299999999957</v>
      </c>
      <c r="CJ12" s="30">
        <f>100-'% urban'!CJ12</f>
        <v>8.894999999999996</v>
      </c>
      <c r="CK12" s="30">
        <f>100-'% urban'!CK12</f>
        <v>8.7246899999999954</v>
      </c>
      <c r="CL12" s="30">
        <f>100-'% urban'!CL12</f>
        <v>8.5600000000000023</v>
      </c>
      <c r="CM12" s="30">
        <f>100-'% urban'!CM12</f>
        <v>8.4008000000000038</v>
      </c>
      <c r="CN12" s="30">
        <f>100-'% urban'!CN12</f>
        <v>8.247169999999997</v>
      </c>
      <c r="CO12" s="30">
        <f>100-'% urban'!CO12</f>
        <v>8.0989199999999926</v>
      </c>
      <c r="CP12" s="30">
        <f>100-'% urban'!CP12</f>
        <v>7.9559200000000061</v>
      </c>
      <c r="CQ12" s="30">
        <f>100-'% urban'!CQ12</f>
        <v>7.8179999999999978</v>
      </c>
      <c r="CR12" s="30">
        <f>100-'% urban'!CR12</f>
        <v>7.6850100000000197</v>
      </c>
      <c r="CS12" s="30">
        <f>100-'% urban'!CS12</f>
        <v>7.5567800000000034</v>
      </c>
      <c r="CT12" s="30">
        <f>100-'% urban'!CT12</f>
        <v>7.4331399999999945</v>
      </c>
      <c r="CU12" s="30">
        <f>100-'% urban'!CU12</f>
        <v>7.3139299999999849</v>
      </c>
      <c r="CV12" s="30">
        <f>100-'% urban'!CV12</f>
        <v>7.1989999999999981</v>
      </c>
      <c r="CW12" s="30">
        <f>100-'% urban'!CW12</f>
        <v>7.0881999999999863</v>
      </c>
      <c r="CX12" s="30">
        <f>100-'% urban'!CX12</f>
        <v>6.9813999999999936</v>
      </c>
      <c r="CY12" s="30">
        <f>100-'% urban'!CY12</f>
        <v>6.8785000000000025</v>
      </c>
      <c r="CZ12" s="30">
        <f>100-'% urban'!CZ12</f>
        <v>6.7793999999999954</v>
      </c>
      <c r="DA12" s="30">
        <f>100-'% urban'!DA12</f>
        <v>6.6839999999999975</v>
      </c>
      <c r="DB12" s="30">
        <f>100-'% urban'!DB12</f>
        <v>6.5921900000000022</v>
      </c>
      <c r="DC12" s="30">
        <f>100-'% urban'!DC12</f>
        <v>6.5038899999999842</v>
      </c>
      <c r="DD12" s="30">
        <f>100-'% urban'!DD12</f>
        <v>6.4189799999999906</v>
      </c>
      <c r="DE12" s="30">
        <f>100-'% urban'!DE12</f>
        <v>6.337389999999985</v>
      </c>
      <c r="DF12" s="30">
        <f>100-'% urban'!DF12</f>
        <v>6.2590000000000146</v>
      </c>
    </row>
    <row r="13" spans="1:110">
      <c r="A13" s="114">
        <v>24</v>
      </c>
      <c r="B13" s="114"/>
      <c r="C13" s="3">
        <v>36</v>
      </c>
      <c r="D13" s="1" t="s">
        <v>456</v>
      </c>
      <c r="E13" s="29">
        <f>100-'% urban'!E13</f>
        <v>99</v>
      </c>
      <c r="F13" s="29">
        <f>100-'% urban'!F13</f>
        <v>98.142501158875376</v>
      </c>
      <c r="G13" s="29">
        <f>100-'% urban'!G13</f>
        <v>97.832918018687948</v>
      </c>
      <c r="H13" s="29">
        <f>100-'% urban'!H13</f>
        <v>97.471737688469261</v>
      </c>
      <c r="I13" s="29">
        <f>100-'% urban'!I13</f>
        <v>97.050360636547481</v>
      </c>
      <c r="J13" s="29">
        <f>100-'% urban'!J13</f>
        <v>96.558754075972061</v>
      </c>
      <c r="K13" s="29">
        <f>100-'% urban'!K13</f>
        <v>95.985213088634069</v>
      </c>
      <c r="L13" s="29">
        <f>100-'% urban'!L13</f>
        <v>95.316081936739735</v>
      </c>
      <c r="M13" s="29">
        <f>100-'% urban'!M13</f>
        <v>94.53542892619636</v>
      </c>
      <c r="N13" s="29">
        <f>100-'% urban'!N13</f>
        <v>93.624667080562432</v>
      </c>
      <c r="O13" s="29">
        <f>100-'% urban'!O13</f>
        <v>92.562111593989499</v>
      </c>
      <c r="P13" s="29">
        <f>100-'% urban'!P13</f>
        <v>91.322463526321073</v>
      </c>
      <c r="Q13" s="29">
        <f>100-'% urban'!Q13</f>
        <v>89.876207447374597</v>
      </c>
      <c r="R13" s="29">
        <f>100-'% urban'!R13</f>
        <v>88.188908688603689</v>
      </c>
      <c r="S13" s="29">
        <f>100-'% urban'!S13</f>
        <v>86.220393470037635</v>
      </c>
      <c r="T13" s="29">
        <f>100-'% urban'!T13</f>
        <v>83.923792381710584</v>
      </c>
      <c r="U13" s="29">
        <f>100-'% urban'!U13</f>
        <v>81.244424445329003</v>
      </c>
      <c r="V13" s="29">
        <f>100-'% urban'!V13</f>
        <v>78.118495186217174</v>
      </c>
      <c r="W13" s="29">
        <f>100-'% urban'!W13</f>
        <v>74.471577717253382</v>
      </c>
      <c r="X13" s="29">
        <f>100-'% urban'!X13</f>
        <v>70.216840670128931</v>
      </c>
      <c r="Y13" s="29">
        <f>100-'% urban'!Y13</f>
        <v>65.252980781817087</v>
      </c>
      <c r="Z13" s="29">
        <f>100-'% urban'!Z13</f>
        <v>59.461810912119944</v>
      </c>
      <c r="AA13" s="29">
        <f>100-'% urban'!AA13</f>
        <v>52.705446064139934</v>
      </c>
      <c r="AB13" s="29">
        <f>100-'% urban'!AB13</f>
        <v>44.823020408163259</v>
      </c>
      <c r="AC13" s="29">
        <f>100-'% urban'!AC13</f>
        <v>35.626857142857133</v>
      </c>
      <c r="AD13" s="30">
        <f>100-'% urban'!AD13</f>
        <v>24.897999999999982</v>
      </c>
      <c r="AE13" s="30">
        <f>100-'% urban'!AE13</f>
        <v>24.263450000000006</v>
      </c>
      <c r="AF13" s="30">
        <f>100-'% urban'!AF13</f>
        <v>23.672970000000007</v>
      </c>
      <c r="AG13" s="30">
        <f>100-'% urban'!AG13</f>
        <v>23.110320000000002</v>
      </c>
      <c r="AH13" s="30">
        <f>100-'% urban'!AH13</f>
        <v>22.563160000000011</v>
      </c>
      <c r="AI13" s="30">
        <f>100-'% urban'!AI13</f>
        <v>22.02300000000001</v>
      </c>
      <c r="AJ13" s="30">
        <f>100-'% urban'!AJ13</f>
        <v>21.485429999999994</v>
      </c>
      <c r="AK13" s="30">
        <f>100-'% urban'!AK13</f>
        <v>20.949879999999993</v>
      </c>
      <c r="AL13" s="30">
        <f>100-'% urban'!AL13</f>
        <v>20.419200000000004</v>
      </c>
      <c r="AM13" s="30">
        <f>100-'% urban'!AM13</f>
        <v>19.898759999999996</v>
      </c>
      <c r="AN13" s="30">
        <f>100-'% urban'!AN13</f>
        <v>19.394000000000005</v>
      </c>
      <c r="AO13" s="30">
        <f>100-'% urban'!AO13</f>
        <v>18.907769999999985</v>
      </c>
      <c r="AP13" s="30">
        <f>100-'% urban'!AP13</f>
        <v>18.437970000000007</v>
      </c>
      <c r="AQ13" s="30">
        <f>100-'% urban'!AQ13</f>
        <v>17.976619999999997</v>
      </c>
      <c r="AR13" s="30">
        <f>100-'% urban'!AR13</f>
        <v>17.512589999999989</v>
      </c>
      <c r="AS13" s="30">
        <f>100-'% urban'!AS13</f>
        <v>17.040000000000006</v>
      </c>
      <c r="AT13" s="30">
        <f>100-'% urban'!AT13</f>
        <v>16.554249999999996</v>
      </c>
      <c r="AU13" s="30">
        <f>100-'% urban'!AU13</f>
        <v>16.063789999999997</v>
      </c>
      <c r="AV13" s="30">
        <f>100-'% urban'!AV13</f>
        <v>15.591719999999995</v>
      </c>
      <c r="AW13" s="30">
        <f>100-'% urban'!AW13</f>
        <v>15.169320000000013</v>
      </c>
      <c r="AX13" s="30">
        <f>100-'% urban'!AX13</f>
        <v>14.819000000000017</v>
      </c>
      <c r="AY13" s="30">
        <f>100-'% urban'!AY13</f>
        <v>14.548029999999997</v>
      </c>
      <c r="AZ13" s="30">
        <f>100-'% urban'!AZ13</f>
        <v>14.349760000000018</v>
      </c>
      <c r="BA13" s="30">
        <f>100-'% urban'!BA13</f>
        <v>14.215130000000016</v>
      </c>
      <c r="BB13" s="30">
        <f>100-'% urban'!BB13</f>
        <v>14.12903</v>
      </c>
      <c r="BC13" s="30">
        <f>100-'% urban'!BC13</f>
        <v>14.078999999999994</v>
      </c>
      <c r="BD13" s="30">
        <f>100-'% urban'!BD13</f>
        <v>14.063259999999985</v>
      </c>
      <c r="BE13" s="30">
        <f>100-'% urban'!BE13</f>
        <v>14.081510000000009</v>
      </c>
      <c r="BF13" s="30">
        <f>100-'% urban'!BF13</f>
        <v>14.124200000000002</v>
      </c>
      <c r="BG13" s="30">
        <f>100-'% urban'!BG13</f>
        <v>14.179950000000005</v>
      </c>
      <c r="BH13" s="30">
        <f>100-'% urban'!BH13</f>
        <v>14.239999999999995</v>
      </c>
      <c r="BI13" s="30">
        <f>100-'% urban'!BI13</f>
        <v>14.290790000000015</v>
      </c>
      <c r="BJ13" s="30">
        <f>100-'% urban'!BJ13</f>
        <v>14.329669999999979</v>
      </c>
      <c r="BK13" s="30">
        <f>100-'% urban'!BK13</f>
        <v>14.371269999999996</v>
      </c>
      <c r="BL13" s="30">
        <f>100-'% urban'!BL13</f>
        <v>14.43777</v>
      </c>
      <c r="BM13" s="30">
        <f>100-'% urban'!BM13</f>
        <v>14.540000000000006</v>
      </c>
      <c r="BN13" s="30">
        <f>100-'% urban'!BN13</f>
        <v>14.689880000000016</v>
      </c>
      <c r="BO13" s="30">
        <f>100-'% urban'!BO13</f>
        <v>14.8673</v>
      </c>
      <c r="BP13" s="30">
        <f>100-'% urban'!BP13</f>
        <v>15.012749999999983</v>
      </c>
      <c r="BQ13" s="30">
        <f>100-'% urban'!BQ13</f>
        <v>15.046260000000004</v>
      </c>
      <c r="BR13" s="30">
        <f>100-'% urban'!BR13</f>
        <v>14.912999999999997</v>
      </c>
      <c r="BS13" s="30">
        <f>100-'% urban'!BS13</f>
        <v>14.591610000000003</v>
      </c>
      <c r="BT13" s="30">
        <f>100-'% urban'!BT13</f>
        <v>14.105770000000007</v>
      </c>
      <c r="BU13" s="30">
        <f>100-'% urban'!BU13</f>
        <v>13.502099999999999</v>
      </c>
      <c r="BV13" s="30">
        <f>100-'% urban'!BV13</f>
        <v>12.849999999999994</v>
      </c>
      <c r="BW13" s="30">
        <f>100-'% urban'!BW13</f>
        <v>12.203000000000003</v>
      </c>
      <c r="BX13" s="30">
        <f>100-'% urban'!BX13</f>
        <v>11.574619999999996</v>
      </c>
      <c r="BY13" s="30">
        <f>100-'% urban'!BY13</f>
        <v>10.958889999999997</v>
      </c>
      <c r="BZ13" s="30">
        <f>100-'% urban'!BZ13</f>
        <v>10.366910000000004</v>
      </c>
      <c r="CA13" s="30">
        <f>100-'% urban'!CA13</f>
        <v>9.8066199999999952</v>
      </c>
      <c r="CB13" s="30">
        <f>100-'% urban'!CB13</f>
        <v>9.284000000000006</v>
      </c>
      <c r="CC13" s="30">
        <f>100-'% urban'!CC13</f>
        <v>8.8081000000000103</v>
      </c>
      <c r="CD13" s="30">
        <f>100-'% urban'!CD13</f>
        <v>8.3827299999999951</v>
      </c>
      <c r="CE13" s="30">
        <f>100-'% urban'!CE13</f>
        <v>8.0009500000000173</v>
      </c>
      <c r="CF13" s="30">
        <f>100-'% urban'!CF13</f>
        <v>7.6507500000000022</v>
      </c>
      <c r="CG13" s="30">
        <f>100-'% urban'!CG13</f>
        <v>7.3229999999999933</v>
      </c>
      <c r="CH13" s="30">
        <f>100-'% urban'!CH13</f>
        <v>7.0164199999999965</v>
      </c>
      <c r="CI13" s="30">
        <f>100-'% urban'!CI13</f>
        <v>6.733319999999992</v>
      </c>
      <c r="CJ13" s="30">
        <f>100-'% urban'!CJ13</f>
        <v>6.4721100000000007</v>
      </c>
      <c r="CK13" s="30">
        <f>100-'% urban'!CK13</f>
        <v>6.2314500000000095</v>
      </c>
      <c r="CL13" s="30">
        <f>100-'% urban'!CL13</f>
        <v>6.0100000000000193</v>
      </c>
      <c r="CM13" s="30">
        <f>100-'% urban'!CM13</f>
        <v>5.8063499999999806</v>
      </c>
      <c r="CN13" s="30">
        <f>100-'% urban'!CN13</f>
        <v>5.6191100000000063</v>
      </c>
      <c r="CO13" s="30">
        <f>100-'% urban'!CO13</f>
        <v>5.4472399999999936</v>
      </c>
      <c r="CP13" s="30">
        <f>100-'% urban'!CP13</f>
        <v>5.2898299999999949</v>
      </c>
      <c r="CQ13" s="30">
        <f>100-'% urban'!CQ13</f>
        <v>5.146000000000015</v>
      </c>
      <c r="CR13" s="30">
        <f>100-'% urban'!CR13</f>
        <v>5.0143600000000106</v>
      </c>
      <c r="CS13" s="30">
        <f>100-'% urban'!CS13</f>
        <v>4.8939400000000006</v>
      </c>
      <c r="CT13" s="30">
        <f>100-'% urban'!CT13</f>
        <v>4.7849399999999918</v>
      </c>
      <c r="CU13" s="30">
        <f>100-'% urban'!CU13</f>
        <v>4.6879500000000007</v>
      </c>
      <c r="CV13" s="30">
        <f>100-'% urban'!CV13</f>
        <v>4.6030000000000086</v>
      </c>
      <c r="CW13" s="30">
        <f>100-'% urban'!CW13</f>
        <v>4.5291699999999935</v>
      </c>
      <c r="CX13" s="30">
        <f>100-'% urban'!CX13</f>
        <v>4.4647700000000015</v>
      </c>
      <c r="CY13" s="30">
        <f>100-'% urban'!CY13</f>
        <v>4.4075399999999973</v>
      </c>
      <c r="CZ13" s="30">
        <f>100-'% urban'!CZ13</f>
        <v>4.3550599999999946</v>
      </c>
      <c r="DA13" s="30">
        <f>100-'% urban'!DA13</f>
        <v>4.305000000000021</v>
      </c>
      <c r="DB13" s="30">
        <f>100-'% urban'!DB13</f>
        <v>4.2552299999999974</v>
      </c>
      <c r="DC13" s="30">
        <f>100-'% urban'!DC13</f>
        <v>4.2038900000000154</v>
      </c>
      <c r="DD13" s="30">
        <f>100-'% urban'!DD13</f>
        <v>4.1493999999999858</v>
      </c>
      <c r="DE13" s="30">
        <f>100-'% urban'!DE13</f>
        <v>4.0904499999999899</v>
      </c>
      <c r="DF13" s="30">
        <f>100-'% urban'!DF13</f>
        <v>4.0259999999999962</v>
      </c>
    </row>
    <row r="14" spans="1:110">
      <c r="A14" s="114">
        <v>11</v>
      </c>
      <c r="B14" s="114"/>
      <c r="C14" s="3">
        <v>40</v>
      </c>
      <c r="D14" s="1" t="s">
        <v>571</v>
      </c>
      <c r="E14" s="29">
        <f>100-'% urban'!E14</f>
        <v>96.1</v>
      </c>
      <c r="F14" s="29">
        <f>100-'% urban'!F14</f>
        <v>93.703000000000003</v>
      </c>
      <c r="G14" s="29">
        <f>100-'% urban'!G14</f>
        <v>91.305999999999997</v>
      </c>
      <c r="H14" s="29">
        <f>100-'% urban'!H14</f>
        <v>88.909000000000006</v>
      </c>
      <c r="I14" s="29">
        <f>100-'% urban'!I14</f>
        <v>86.512</v>
      </c>
      <c r="J14" s="29">
        <f>100-'% urban'!J14</f>
        <v>84.114999999999995</v>
      </c>
      <c r="K14" s="29">
        <f>100-'% urban'!K14</f>
        <v>81.718000000000004</v>
      </c>
      <c r="L14" s="29">
        <f>100-'% urban'!L14</f>
        <v>79.320999999999998</v>
      </c>
      <c r="M14" s="29">
        <f>100-'% urban'!M14</f>
        <v>76.924000000000007</v>
      </c>
      <c r="N14" s="29">
        <f>100-'% urban'!N14</f>
        <v>74.527000000000001</v>
      </c>
      <c r="O14" s="29">
        <f>100-'% urban'!O14</f>
        <v>72.13</v>
      </c>
      <c r="P14" s="29">
        <f>100-'% urban'!P14</f>
        <v>69.733000000000004</v>
      </c>
      <c r="Q14" s="29">
        <f>100-'% urban'!Q14</f>
        <v>67.335999999999999</v>
      </c>
      <c r="R14" s="29">
        <f>100-'% urban'!R14</f>
        <v>64.938999999999993</v>
      </c>
      <c r="S14" s="29">
        <f>100-'% urban'!S14</f>
        <v>62.542000000000002</v>
      </c>
      <c r="T14" s="29">
        <f>100-'% urban'!T14</f>
        <v>60.145000000000003</v>
      </c>
      <c r="U14" s="29">
        <f>100-'% urban'!U14</f>
        <v>57.748000000000005</v>
      </c>
      <c r="V14" s="29">
        <f>100-'% urban'!V14</f>
        <v>55.350999999999999</v>
      </c>
      <c r="W14" s="29">
        <f>100-'% urban'!W14</f>
        <v>52.954000000000001</v>
      </c>
      <c r="X14" s="29">
        <f>100-'% urban'!X14</f>
        <v>50.557000000000002</v>
      </c>
      <c r="Y14" s="29">
        <f>100-'% urban'!Y14</f>
        <v>48.160000000000004</v>
      </c>
      <c r="Z14" s="29">
        <f>100-'% urban'!Z14</f>
        <v>45.763000000000005</v>
      </c>
      <c r="AA14" s="29">
        <f>100-'% urban'!AA14</f>
        <v>43.366</v>
      </c>
      <c r="AB14" s="29">
        <f>100-'% urban'!AB14</f>
        <v>40.969000000000001</v>
      </c>
      <c r="AC14" s="29">
        <f>100-'% urban'!AC14</f>
        <v>38.572000000000003</v>
      </c>
      <c r="AD14" s="30">
        <f>100-'% urban'!AD14</f>
        <v>36.175000000000004</v>
      </c>
      <c r="AE14" s="30">
        <f>100-'% urban'!AE14</f>
        <v>36.091099999999997</v>
      </c>
      <c r="AF14" s="30">
        <f>100-'% urban'!AF14</f>
        <v>36.01019999999999</v>
      </c>
      <c r="AG14" s="30">
        <f>100-'% urban'!AG14</f>
        <v>35.929929999999999</v>
      </c>
      <c r="AH14" s="30">
        <f>100-'% urban'!AH14</f>
        <v>35.848770000000002</v>
      </c>
      <c r="AI14" s="30">
        <f>100-'% urban'!AI14</f>
        <v>35.765999999999991</v>
      </c>
      <c r="AJ14" s="30">
        <f>100-'% urban'!AJ14</f>
        <v>35.681759999999997</v>
      </c>
      <c r="AK14" s="30">
        <f>100-'% urban'!AK14</f>
        <v>35.597020000000001</v>
      </c>
      <c r="AL14" s="30">
        <f>100-'% urban'!AL14</f>
        <v>35.51343</v>
      </c>
      <c r="AM14" s="30">
        <f>100-'% urban'!AM14</f>
        <v>35.433109999999999</v>
      </c>
      <c r="AN14" s="30">
        <f>100-'% urban'!AN14</f>
        <v>35.358000000000004</v>
      </c>
      <c r="AO14" s="30">
        <f>100-'% urban'!AO14</f>
        <v>35.28913</v>
      </c>
      <c r="AP14" s="30">
        <f>100-'% urban'!AP14</f>
        <v>35.226029999999994</v>
      </c>
      <c r="AQ14" s="30">
        <f>100-'% urban'!AQ14</f>
        <v>35.166449999999998</v>
      </c>
      <c r="AR14" s="30">
        <f>100-'% urban'!AR14</f>
        <v>35.107140000000001</v>
      </c>
      <c r="AS14" s="30">
        <f>100-'% urban'!AS14</f>
        <v>35.046000000000006</v>
      </c>
      <c r="AT14" s="30">
        <f>100-'% urban'!AT14</f>
        <v>34.981850000000009</v>
      </c>
      <c r="AU14" s="30">
        <f>100-'% urban'!AU14</f>
        <v>34.916150000000002</v>
      </c>
      <c r="AV14" s="30">
        <f>100-'% urban'!AV14</f>
        <v>34.852610000000013</v>
      </c>
      <c r="AW14" s="30">
        <f>100-'% urban'!AW14</f>
        <v>34.796360000000007</v>
      </c>
      <c r="AX14" s="30">
        <f>100-'% urban'!AX14</f>
        <v>34.751000000000005</v>
      </c>
      <c r="AY14" s="30">
        <f>100-'% urban'!AY14</f>
        <v>34.717439999999982</v>
      </c>
      <c r="AZ14" s="30">
        <f>100-'% urban'!AZ14</f>
        <v>34.694050000000004</v>
      </c>
      <c r="BA14" s="30">
        <f>100-'% urban'!BA14</f>
        <v>34.678639999999987</v>
      </c>
      <c r="BB14" s="30">
        <f>100-'% urban'!BB14</f>
        <v>34.667880000000011</v>
      </c>
      <c r="BC14" s="30">
        <f>100-'% urban'!BC14</f>
        <v>34.659000000000006</v>
      </c>
      <c r="BD14" s="30">
        <f>100-'% urban'!BD14</f>
        <v>34.651629999999983</v>
      </c>
      <c r="BE14" s="30">
        <f>100-'% urban'!BE14</f>
        <v>34.645560000000003</v>
      </c>
      <c r="BF14" s="30">
        <f>100-'% urban'!BF14</f>
        <v>34.63827000000002</v>
      </c>
      <c r="BG14" s="30">
        <f>100-'% urban'!BG14</f>
        <v>34.626779999999997</v>
      </c>
      <c r="BH14" s="30">
        <f>100-'% urban'!BH14</f>
        <v>34.608999999999995</v>
      </c>
      <c r="BI14" s="30">
        <f>100-'% urban'!BI14</f>
        <v>34.584139999999991</v>
      </c>
      <c r="BJ14" s="30">
        <f>100-'% urban'!BJ14</f>
        <v>34.552769999999995</v>
      </c>
      <c r="BK14" s="30">
        <f>100-'% urban'!BK14</f>
        <v>34.516059999999996</v>
      </c>
      <c r="BL14" s="30">
        <f>100-'% urban'!BL14</f>
        <v>34.475890000000007</v>
      </c>
      <c r="BM14" s="30">
        <f>100-'% urban'!BM14</f>
        <v>34.433999999999997</v>
      </c>
      <c r="BN14" s="30">
        <f>100-'% urban'!BN14</f>
        <v>34.390270000000001</v>
      </c>
      <c r="BO14" s="30">
        <f>100-'% urban'!BO14</f>
        <v>34.345179999999999</v>
      </c>
      <c r="BP14" s="30">
        <f>100-'% urban'!BP14</f>
        <v>34.301860000000005</v>
      </c>
      <c r="BQ14" s="30">
        <f>100-'% urban'!BQ14</f>
        <v>34.264219999999995</v>
      </c>
      <c r="BR14" s="30">
        <f>100-'% urban'!BR14</f>
        <v>34.234999999999999</v>
      </c>
      <c r="BS14" s="30">
        <f>100-'% urban'!BS14</f>
        <v>34.215549999999993</v>
      </c>
      <c r="BT14" s="30">
        <f>100-'% urban'!BT14</f>
        <v>34.205020000000005</v>
      </c>
      <c r="BU14" s="30">
        <f>100-'% urban'!BU14</f>
        <v>34.201099999999997</v>
      </c>
      <c r="BV14" s="30">
        <f>100-'% urban'!BV14</f>
        <v>34.200319999999991</v>
      </c>
      <c r="BW14" s="30">
        <f>100-'% urban'!BW14</f>
        <v>34.200000000000003</v>
      </c>
      <c r="BX14" s="30">
        <f>100-'% urban'!BX14</f>
        <v>34.198269999999994</v>
      </c>
      <c r="BY14" s="30">
        <f>100-'% urban'!BY14</f>
        <v>34.195350000000005</v>
      </c>
      <c r="BZ14" s="30">
        <f>100-'% urban'!BZ14</f>
        <v>34.193039999999996</v>
      </c>
      <c r="CA14" s="30">
        <f>100-'% urban'!CA14</f>
        <v>34.194159999999997</v>
      </c>
      <c r="CB14" s="30">
        <f>100-'% urban'!CB14</f>
        <v>34.200000000000003</v>
      </c>
      <c r="CC14" s="30">
        <f>100-'% urban'!CC14</f>
        <v>34.211020000000005</v>
      </c>
      <c r="CD14" s="30">
        <f>100-'% urban'!CD14</f>
        <v>34.224040000000002</v>
      </c>
      <c r="CE14" s="30">
        <f>100-'% urban'!CE14</f>
        <v>34.232190000000003</v>
      </c>
      <c r="CF14" s="30">
        <f>100-'% urban'!CF14</f>
        <v>34.226439999999997</v>
      </c>
      <c r="CG14" s="30">
        <f>100-'% urban'!CG14</f>
        <v>34.200000000000003</v>
      </c>
      <c r="CH14" s="30">
        <f>100-'% urban'!CH14</f>
        <v>34.149979999999999</v>
      </c>
      <c r="CI14" s="30">
        <f>100-'% urban'!CI14</f>
        <v>34.077089999999998</v>
      </c>
      <c r="CJ14" s="30">
        <f>100-'% urban'!CJ14</f>
        <v>33.982669999999999</v>
      </c>
      <c r="CK14" s="30">
        <f>100-'% urban'!CK14</f>
        <v>33.869609999999994</v>
      </c>
      <c r="CL14" s="30">
        <f>100-'% urban'!CL14</f>
        <v>33.740000000000009</v>
      </c>
      <c r="CM14" s="30">
        <f>100-'% urban'!CM14</f>
        <v>33.593689999999995</v>
      </c>
      <c r="CN14" s="30">
        <f>100-'% urban'!CN14</f>
        <v>33.429539999999989</v>
      </c>
      <c r="CO14" s="30">
        <f>100-'% urban'!CO14</f>
        <v>33.247649999999993</v>
      </c>
      <c r="CP14" s="30">
        <f>100-'% urban'!CP14</f>
        <v>33.048100000000019</v>
      </c>
      <c r="CQ14" s="30">
        <f>100-'% urban'!CQ14</f>
        <v>32.831000000000003</v>
      </c>
      <c r="CR14" s="30">
        <f>100-'% urban'!CR14</f>
        <v>32.596550000000008</v>
      </c>
      <c r="CS14" s="30">
        <f>100-'% urban'!CS14</f>
        <v>32.34496</v>
      </c>
      <c r="CT14" s="30">
        <f>100-'% urban'!CT14</f>
        <v>32.076499999999996</v>
      </c>
      <c r="CU14" s="30">
        <f>100-'% urban'!CU14</f>
        <v>31.791420000000002</v>
      </c>
      <c r="CV14" s="30">
        <f>100-'% urban'!CV14</f>
        <v>31.489999999999981</v>
      </c>
      <c r="CW14" s="30">
        <f>100-'% urban'!CW14</f>
        <v>31.172550000000001</v>
      </c>
      <c r="CX14" s="30">
        <f>100-'% urban'!CX14</f>
        <v>30.83938000000002</v>
      </c>
      <c r="CY14" s="30">
        <f>100-'% urban'!CY14</f>
        <v>30.490829999999988</v>
      </c>
      <c r="CZ14" s="30">
        <f>100-'% urban'!CZ14</f>
        <v>30.12724</v>
      </c>
      <c r="DA14" s="30">
        <f>100-'% urban'!DA14</f>
        <v>29.749000000000009</v>
      </c>
      <c r="DB14" s="30">
        <f>100-'% urban'!DB14</f>
        <v>29.35651</v>
      </c>
      <c r="DC14" s="30">
        <f>100-'% urban'!DC14</f>
        <v>28.950199999999995</v>
      </c>
      <c r="DD14" s="30">
        <f>100-'% urban'!DD14</f>
        <v>28.530509999999992</v>
      </c>
      <c r="DE14" s="30">
        <f>100-'% urban'!DE14</f>
        <v>28.097949999999997</v>
      </c>
      <c r="DF14" s="30">
        <f>100-'% urban'!DF14</f>
        <v>27.653000000000006</v>
      </c>
    </row>
    <row r="15" spans="1:110">
      <c r="A15" s="114">
        <v>4</v>
      </c>
      <c r="B15" s="114"/>
      <c r="C15" s="3">
        <v>44</v>
      </c>
      <c r="D15" s="1" t="s">
        <v>582</v>
      </c>
      <c r="E15" s="29">
        <f>100-'% urban'!E15</f>
        <v>92.325999999999993</v>
      </c>
      <c r="F15" s="29">
        <f>100-'% urban'!F15</f>
        <v>91.353968687279092</v>
      </c>
      <c r="G15" s="29">
        <f>100-'% urban'!G15</f>
        <v>90.530537133686622</v>
      </c>
      <c r="H15" s="29">
        <f>100-'% urban'!H15</f>
        <v>89.628683527371052</v>
      </c>
      <c r="I15" s="29">
        <f>100-'% urban'!I15</f>
        <v>88.640939101406389</v>
      </c>
      <c r="J15" s="29">
        <f>100-'% urban'!J15</f>
        <v>87.559123777730818</v>
      </c>
      <c r="K15" s="29">
        <f>100-'% urban'!K15</f>
        <v>86.374278423228986</v>
      </c>
      <c r="L15" s="29">
        <f>100-'% urban'!L15</f>
        <v>85.076590654012705</v>
      </c>
      <c r="M15" s="29">
        <f>100-'% urban'!M15</f>
        <v>83.655313573442484</v>
      </c>
      <c r="N15" s="29">
        <f>100-'% urban'!N15</f>
        <v>82.098676770913187</v>
      </c>
      <c r="O15" s="29">
        <f>100-'% urban'!O15</f>
        <v>80.3937888443335</v>
      </c>
      <c r="P15" s="29">
        <f>100-'% urban'!P15</f>
        <v>78.526530639031932</v>
      </c>
      <c r="Q15" s="29">
        <f>100-'% urban'!Q15</f>
        <v>76.481438318939723</v>
      </c>
      <c r="R15" s="29">
        <f>100-'% urban'!R15</f>
        <v>74.241575301695889</v>
      </c>
      <c r="S15" s="29">
        <f>100-'% urban'!S15</f>
        <v>71.788391997095502</v>
      </c>
      <c r="T15" s="29">
        <f>100-'% urban'!T15</f>
        <v>69.101572187295076</v>
      </c>
      <c r="U15" s="29">
        <f>100-'% urban'!U15</f>
        <v>66.158864776561273</v>
      </c>
      <c r="V15" s="29">
        <f>100-'% urban'!V15</f>
        <v>62.935899517186158</v>
      </c>
      <c r="W15" s="29">
        <f>100-'% urban'!W15</f>
        <v>59.405985185489598</v>
      </c>
      <c r="X15" s="29">
        <f>100-'% urban'!X15</f>
        <v>55.539888536488604</v>
      </c>
      <c r="Y15" s="29">
        <f>100-'% urban'!Y15</f>
        <v>51.305592206630379</v>
      </c>
      <c r="Z15" s="29">
        <f>100-'% urban'!Z15</f>
        <v>46.668029559642797</v>
      </c>
      <c r="AA15" s="29">
        <f>100-'% urban'!AA15</f>
        <v>41.588794279608777</v>
      </c>
      <c r="AB15" s="29">
        <f>100-'% urban'!AB15</f>
        <v>36.025822306238183</v>
      </c>
      <c r="AC15" s="29">
        <f>100-'% urban'!AC15</f>
        <v>29.933043478260871</v>
      </c>
      <c r="AD15" s="30">
        <f>100-'% urban'!AD15</f>
        <v>23.260000000000005</v>
      </c>
      <c r="AE15" s="30">
        <f>100-'% urban'!AE15</f>
        <v>23.573779999999985</v>
      </c>
      <c r="AF15" s="30">
        <f>100-'% urban'!AF15</f>
        <v>23.826890000000006</v>
      </c>
      <c r="AG15" s="30">
        <f>100-'% urban'!AG15</f>
        <v>24.047610000000006</v>
      </c>
      <c r="AH15" s="30">
        <f>100-'% urban'!AH15</f>
        <v>24.257819999999995</v>
      </c>
      <c r="AI15" s="30">
        <f>100-'% urban'!AI15</f>
        <v>24.472999999999985</v>
      </c>
      <c r="AJ15" s="30">
        <f>100-'% urban'!AJ15</f>
        <v>24.701980000000006</v>
      </c>
      <c r="AK15" s="30">
        <f>100-'% urban'!AK15</f>
        <v>24.947159999999997</v>
      </c>
      <c r="AL15" s="30">
        <f>100-'% urban'!AL15</f>
        <v>25.20529999999998</v>
      </c>
      <c r="AM15" s="30">
        <f>100-'% urban'!AM15</f>
        <v>25.468720000000005</v>
      </c>
      <c r="AN15" s="30">
        <f>100-'% urban'!AN15</f>
        <v>25.728999999999999</v>
      </c>
      <c r="AO15" s="30">
        <f>100-'% urban'!AO15</f>
        <v>25.980990000000006</v>
      </c>
      <c r="AP15" s="30">
        <f>100-'% urban'!AP15</f>
        <v>26.226210000000009</v>
      </c>
      <c r="AQ15" s="30">
        <f>100-'% urban'!AQ15</f>
        <v>26.474400000000003</v>
      </c>
      <c r="AR15" s="30">
        <f>100-'% urban'!AR15</f>
        <v>26.739220000000003</v>
      </c>
      <c r="AS15" s="30">
        <f>100-'% urban'!AS15</f>
        <v>27.025999999999996</v>
      </c>
      <c r="AT15" s="30">
        <f>100-'% urban'!AT15</f>
        <v>27.345889999999997</v>
      </c>
      <c r="AU15" s="30">
        <f>100-'% urban'!AU15</f>
        <v>27.683440000000004</v>
      </c>
      <c r="AV15" s="30">
        <f>100-'% urban'!AV15</f>
        <v>27.985510000000005</v>
      </c>
      <c r="AW15" s="30">
        <f>100-'% urban'!AW15</f>
        <v>28.18083</v>
      </c>
      <c r="AX15" s="30">
        <f>100-'% urban'!AX15</f>
        <v>28.221000000000004</v>
      </c>
      <c r="AY15" s="30">
        <f>100-'% urban'!AY15</f>
        <v>28.076340000000002</v>
      </c>
      <c r="AZ15" s="30">
        <f>100-'% urban'!AZ15</f>
        <v>27.76700000000001</v>
      </c>
      <c r="BA15" s="30">
        <f>100-'% urban'!BA15</f>
        <v>27.355170000000001</v>
      </c>
      <c r="BB15" s="30">
        <f>100-'% urban'!BB15</f>
        <v>26.931160000000006</v>
      </c>
      <c r="BC15" s="30">
        <f>100-'% urban'!BC15</f>
        <v>26.557000000000002</v>
      </c>
      <c r="BD15" s="30">
        <f>100-'% urban'!BD15</f>
        <v>26.262990000000002</v>
      </c>
      <c r="BE15" s="30">
        <f>100-'% urban'!BE15</f>
        <v>26.02131</v>
      </c>
      <c r="BF15" s="30">
        <f>100-'% urban'!BF15</f>
        <v>25.766300000000015</v>
      </c>
      <c r="BG15" s="30">
        <f>100-'% urban'!BG15</f>
        <v>25.402699999999996</v>
      </c>
      <c r="BH15" s="30">
        <f>100-'% urban'!BH15</f>
        <v>24.866</v>
      </c>
      <c r="BI15" s="30">
        <f>100-'% urban'!BI15</f>
        <v>24.135319999999993</v>
      </c>
      <c r="BJ15" s="30">
        <f>100-'% urban'!BJ15</f>
        <v>23.245409999999993</v>
      </c>
      <c r="BK15" s="30">
        <f>100-'% urban'!BK15</f>
        <v>22.255280000000013</v>
      </c>
      <c r="BL15" s="30">
        <f>100-'% urban'!BL15</f>
        <v>21.250399999999985</v>
      </c>
      <c r="BM15" s="30">
        <f>100-'% urban'!BM15</f>
        <v>20.295000000000002</v>
      </c>
      <c r="BN15" s="30">
        <f>100-'% urban'!BN15</f>
        <v>19.408330000000007</v>
      </c>
      <c r="BO15" s="30">
        <f>100-'% urban'!BO15</f>
        <v>18.579390000000004</v>
      </c>
      <c r="BP15" s="30">
        <f>100-'% urban'!BP15</f>
        <v>17.805660000000003</v>
      </c>
      <c r="BQ15" s="30">
        <f>100-'% urban'!BQ15</f>
        <v>17.075390000000013</v>
      </c>
      <c r="BR15" s="30">
        <f>100-'% urban'!BR15</f>
        <v>16.379999999999995</v>
      </c>
      <c r="BS15" s="30">
        <f>100-'% urban'!BS15</f>
        <v>15.724010000000007</v>
      </c>
      <c r="BT15" s="30">
        <f>100-'% urban'!BT15</f>
        <v>15.114599999999996</v>
      </c>
      <c r="BU15" s="30">
        <f>100-'% urban'!BU15</f>
        <v>14.547759999999997</v>
      </c>
      <c r="BV15" s="30">
        <f>100-'% urban'!BV15</f>
        <v>14.017219999999995</v>
      </c>
      <c r="BW15" s="30">
        <f>100-'% urban'!BW15</f>
        <v>13.518000000000001</v>
      </c>
      <c r="BX15" s="30">
        <f>100-'% urban'!BX15</f>
        <v>13.048689999999993</v>
      </c>
      <c r="BY15" s="30">
        <f>100-'% urban'!BY15</f>
        <v>12.609440000000021</v>
      </c>
      <c r="BZ15" s="30">
        <f>100-'% urban'!BZ15</f>
        <v>12.198589999999982</v>
      </c>
      <c r="CA15" s="30">
        <f>100-'% urban'!CA15</f>
        <v>11.814609999999988</v>
      </c>
      <c r="CB15" s="30">
        <f>100-'% urban'!CB15</f>
        <v>11.456000000000003</v>
      </c>
      <c r="CC15" s="30">
        <f>100-'% urban'!CC15</f>
        <v>11.121349999999993</v>
      </c>
      <c r="CD15" s="30">
        <f>100-'% urban'!CD15</f>
        <v>10.809350000000009</v>
      </c>
      <c r="CE15" s="30">
        <f>100-'% urban'!CE15</f>
        <v>10.518819999999991</v>
      </c>
      <c r="CF15" s="30">
        <f>100-'% urban'!CF15</f>
        <v>10.248710000000003</v>
      </c>
      <c r="CG15" s="30">
        <f>100-'% urban'!CG15</f>
        <v>9.9979999999999905</v>
      </c>
      <c r="CH15" s="30">
        <f>100-'% urban'!CH15</f>
        <v>9.7649600000000163</v>
      </c>
      <c r="CI15" s="30">
        <f>100-'% urban'!CI15</f>
        <v>9.548490000000001</v>
      </c>
      <c r="CJ15" s="30">
        <f>100-'% urban'!CJ15</f>
        <v>9.3489100000000036</v>
      </c>
      <c r="CK15" s="30">
        <f>100-'% urban'!CK15</f>
        <v>9.1670699999999954</v>
      </c>
      <c r="CL15" s="30">
        <f>100-'% urban'!CL15</f>
        <v>9.0030000000000001</v>
      </c>
      <c r="CM15" s="30">
        <f>100-'% urban'!CM15</f>
        <v>8.8565200000000175</v>
      </c>
      <c r="CN15" s="30">
        <f>100-'% urban'!CN15</f>
        <v>8.7253599999999949</v>
      </c>
      <c r="CO15" s="30">
        <f>100-'% urban'!CO15</f>
        <v>8.6049000000000007</v>
      </c>
      <c r="CP15" s="30">
        <f>100-'% urban'!CP15</f>
        <v>8.4892700000000048</v>
      </c>
      <c r="CQ15" s="30">
        <f>100-'% urban'!CQ15</f>
        <v>8.3739999999999952</v>
      </c>
      <c r="CR15" s="30">
        <f>100-'% urban'!CR15</f>
        <v>8.2569900000000018</v>
      </c>
      <c r="CS15" s="30">
        <f>100-'% urban'!CS15</f>
        <v>8.1384699999999839</v>
      </c>
      <c r="CT15" s="30">
        <f>100-'% urban'!CT15</f>
        <v>8.019289999999998</v>
      </c>
      <c r="CU15" s="30">
        <f>100-'% urban'!CU15</f>
        <v>7.9013400000000189</v>
      </c>
      <c r="CV15" s="30">
        <f>100-'% urban'!CV15</f>
        <v>7.7860000000000014</v>
      </c>
      <c r="CW15" s="30">
        <f>100-'% urban'!CW15</f>
        <v>7.6735199999999963</v>
      </c>
      <c r="CX15" s="30">
        <f>100-'% urban'!CX15</f>
        <v>7.5632799999999918</v>
      </c>
      <c r="CY15" s="30">
        <f>100-'% urban'!CY15</f>
        <v>7.4541900000000112</v>
      </c>
      <c r="CZ15" s="30">
        <f>100-'% urban'!CZ15</f>
        <v>7.3452499999999787</v>
      </c>
      <c r="DA15" s="30">
        <f>100-'% urban'!DA15</f>
        <v>7.2360000000000042</v>
      </c>
      <c r="DB15" s="30">
        <f>100-'% urban'!DB15</f>
        <v>7.1266799999999932</v>
      </c>
      <c r="DC15" s="30">
        <f>100-'% urban'!DC15</f>
        <v>7.018330000000006</v>
      </c>
      <c r="DD15" s="30">
        <f>100-'% urban'!DD15</f>
        <v>6.9128299999999854</v>
      </c>
      <c r="DE15" s="30">
        <f>100-'% urban'!DE15</f>
        <v>6.8128999999999991</v>
      </c>
      <c r="DF15" s="30">
        <f>100-'% urban'!DF15</f>
        <v>6.7220000000000084</v>
      </c>
    </row>
    <row r="16" spans="1:110">
      <c r="A16" s="114">
        <v>17</v>
      </c>
      <c r="B16" s="114"/>
      <c r="C16" s="3">
        <v>48</v>
      </c>
      <c r="D16" s="1" t="s">
        <v>517</v>
      </c>
      <c r="E16" s="29">
        <f>100-'% urban'!E16</f>
        <v>93.616399999999999</v>
      </c>
      <c r="F16" s="29">
        <f>100-'% urban'!F16</f>
        <v>92.807817893160646</v>
      </c>
      <c r="G16" s="29">
        <f>100-'% urban'!G16</f>
        <v>92.122848168699747</v>
      </c>
      <c r="H16" s="29">
        <f>100-'% urban'!H16</f>
        <v>91.372643232385443</v>
      </c>
      <c r="I16" s="29">
        <f>100-'% urban'!I16</f>
        <v>90.550990206898348</v>
      </c>
      <c r="J16" s="29">
        <f>100-'% urban'!J16</f>
        <v>89.651084512317226</v>
      </c>
      <c r="K16" s="29">
        <f>100-'% urban'!K16</f>
        <v>88.665473513490298</v>
      </c>
      <c r="L16" s="29">
        <f>100-'% urban'!L16</f>
        <v>87.585994800489374</v>
      </c>
      <c r="M16" s="29">
        <f>100-'% urban'!M16</f>
        <v>86.403708591012176</v>
      </c>
      <c r="N16" s="29">
        <f>100-'% urban'!N16</f>
        <v>85.108823694918101</v>
      </c>
      <c r="O16" s="29">
        <f>100-'% urban'!O16</f>
        <v>83.690616427767438</v>
      </c>
      <c r="P16" s="29">
        <f>100-'% urban'!P16</f>
        <v>82.137341801840535</v>
      </c>
      <c r="Q16" s="29">
        <f>100-'% urban'!Q16</f>
        <v>80.436136259158673</v>
      </c>
      <c r="R16" s="29">
        <f>100-'% urban'!R16</f>
        <v>78.572911140983308</v>
      </c>
      <c r="S16" s="29">
        <f>100-'% urban'!S16</f>
        <v>76.532236011553152</v>
      </c>
      <c r="T16" s="29">
        <f>100-'% urban'!T16</f>
        <v>74.297210869796317</v>
      </c>
      <c r="U16" s="29">
        <f>100-'% urban'!U16</f>
        <v>71.849326190729286</v>
      </c>
      <c r="V16" s="29">
        <f>100-'% urban'!V16</f>
        <v>69.168309637465413</v>
      </c>
      <c r="W16" s="29">
        <f>100-'% urban'!W16</f>
        <v>66.231958174366881</v>
      </c>
      <c r="X16" s="29">
        <f>100-'% urban'!X16</f>
        <v>63.015954190973254</v>
      </c>
      <c r="Y16" s="29">
        <f>100-'% urban'!Y16</f>
        <v>59.493664113923089</v>
      </c>
      <c r="Z16" s="29">
        <f>100-'% urban'!Z16</f>
        <v>55.635917839058621</v>
      </c>
      <c r="AA16" s="29">
        <f>100-'% urban'!AA16</f>
        <v>51.4107671570642</v>
      </c>
      <c r="AB16" s="29">
        <f>100-'% urban'!AB16</f>
        <v>46.783221172022692</v>
      </c>
      <c r="AC16" s="29">
        <f>100-'% urban'!AC16</f>
        <v>41.71495652173914</v>
      </c>
      <c r="AD16" s="30">
        <f>100-'% urban'!AD16</f>
        <v>36.164000000000009</v>
      </c>
      <c r="AE16" s="30">
        <f>100-'% urban'!AE16</f>
        <v>33.335310000000007</v>
      </c>
      <c r="AF16" s="30">
        <f>100-'% urban'!AF16</f>
        <v>30.87679</v>
      </c>
      <c r="AG16" s="30">
        <f>100-'% urban'!AG16</f>
        <v>28.663439999999994</v>
      </c>
      <c r="AH16" s="30">
        <f>100-'% urban'!AH16</f>
        <v>26.609629999999996</v>
      </c>
      <c r="AI16" s="30">
        <f>100-'% urban'!AI16</f>
        <v>24.668999999999997</v>
      </c>
      <c r="AJ16" s="30">
        <f>100-'% urban'!AJ16</f>
        <v>22.836789999999993</v>
      </c>
      <c r="AK16" s="30">
        <f>100-'% urban'!AK16</f>
        <v>21.147559999999999</v>
      </c>
      <c r="AL16" s="30">
        <f>100-'% urban'!AL16</f>
        <v>19.668369999999996</v>
      </c>
      <c r="AM16" s="30">
        <f>100-'% urban'!AM16</f>
        <v>18.48742</v>
      </c>
      <c r="AN16" s="30">
        <f>100-'% urban'!AN16</f>
        <v>17.679999999999993</v>
      </c>
      <c r="AO16" s="30">
        <f>100-'% urban'!AO16</f>
        <v>17.272159999999985</v>
      </c>
      <c r="AP16" s="30">
        <f>100-'% urban'!AP16</f>
        <v>17.208889999999997</v>
      </c>
      <c r="AQ16" s="30">
        <f>100-'% urban'!AQ16</f>
        <v>17.340509999999981</v>
      </c>
      <c r="AR16" s="30">
        <f>100-'% urban'!AR16</f>
        <v>17.461299999999994</v>
      </c>
      <c r="AS16" s="30">
        <f>100-'% urban'!AS16</f>
        <v>17.423000000000002</v>
      </c>
      <c r="AT16" s="30">
        <f>100-'% urban'!AT16</f>
        <v>17.164720000000003</v>
      </c>
      <c r="AU16" s="30">
        <f>100-'% urban'!AU16</f>
        <v>16.725410000000011</v>
      </c>
      <c r="AV16" s="30">
        <f>100-'% urban'!AV16</f>
        <v>16.179259999999999</v>
      </c>
      <c r="AW16" s="30">
        <f>100-'% urban'!AW16</f>
        <v>15.646259999999998</v>
      </c>
      <c r="AX16" s="30">
        <f>100-'% urban'!AX16</f>
        <v>15.212999999999994</v>
      </c>
      <c r="AY16" s="30">
        <f>100-'% urban'!AY16</f>
        <v>14.894890000000004</v>
      </c>
      <c r="AZ16" s="30">
        <f>100-'% urban'!AZ16</f>
        <v>14.657480000000007</v>
      </c>
      <c r="BA16" s="30">
        <f>100-'% urban'!BA16</f>
        <v>14.479039999999998</v>
      </c>
      <c r="BB16" s="30">
        <f>100-'% urban'!BB16</f>
        <v>14.323210000000003</v>
      </c>
      <c r="BC16" s="30">
        <f>100-'% urban'!BC16</f>
        <v>14.162999999999997</v>
      </c>
      <c r="BD16" s="30">
        <f>100-'% urban'!BD16</f>
        <v>13.994640000000004</v>
      </c>
      <c r="BE16" s="30">
        <f>100-'% urban'!BE16</f>
        <v>13.826930000000004</v>
      </c>
      <c r="BF16" s="30">
        <f>100-'% urban'!BF16</f>
        <v>13.659670000000006</v>
      </c>
      <c r="BG16" s="30">
        <f>100-'% urban'!BG16</f>
        <v>13.494919999999993</v>
      </c>
      <c r="BH16" s="30">
        <f>100-'% urban'!BH16</f>
        <v>13.334000000000017</v>
      </c>
      <c r="BI16" s="30">
        <f>100-'% urban'!BI16</f>
        <v>13.175190000000015</v>
      </c>
      <c r="BJ16" s="30">
        <f>100-'% urban'!BJ16</f>
        <v>13.016250000000014</v>
      </c>
      <c r="BK16" s="30">
        <f>100-'% urban'!BK16</f>
        <v>12.857700000000008</v>
      </c>
      <c r="BL16" s="30">
        <f>100-'% urban'!BL16</f>
        <v>12.700680000000006</v>
      </c>
      <c r="BM16" s="30">
        <f>100-'% urban'!BM16</f>
        <v>12.546000000000006</v>
      </c>
      <c r="BN16" s="30">
        <f>100-'% urban'!BN16</f>
        <v>12.393590000000003</v>
      </c>
      <c r="BO16" s="30">
        <f>100-'% urban'!BO16</f>
        <v>12.242890000000003</v>
      </c>
      <c r="BP16" s="30">
        <f>100-'% urban'!BP16</f>
        <v>12.09371999999999</v>
      </c>
      <c r="BQ16" s="30">
        <f>100-'% urban'!BQ16</f>
        <v>11.945819999999998</v>
      </c>
      <c r="BR16" s="30">
        <f>100-'% urban'!BR16</f>
        <v>11.799000000000007</v>
      </c>
      <c r="BS16" s="30">
        <f>100-'% urban'!BS16</f>
        <v>11.653189999999995</v>
      </c>
      <c r="BT16" s="30">
        <f>100-'% urban'!BT16</f>
        <v>11.508449999999996</v>
      </c>
      <c r="BU16" s="30">
        <f>100-'% urban'!BU16</f>
        <v>11.364900000000006</v>
      </c>
      <c r="BV16" s="30">
        <f>100-'% urban'!BV16</f>
        <v>11.222700000000003</v>
      </c>
      <c r="BW16" s="30">
        <f>100-'% urban'!BW16</f>
        <v>11.082000000000008</v>
      </c>
      <c r="BX16" s="30">
        <f>100-'% urban'!BX16</f>
        <v>10.942830000000001</v>
      </c>
      <c r="BY16" s="30">
        <f>100-'% urban'!BY16</f>
        <v>10.805139999999994</v>
      </c>
      <c r="BZ16" s="30">
        <f>100-'% urban'!BZ16</f>
        <v>10.668949999999995</v>
      </c>
      <c r="CA16" s="30">
        <f>100-'% urban'!CA16</f>
        <v>10.534229999999994</v>
      </c>
      <c r="CB16" s="30">
        <f>100-'% urban'!CB16</f>
        <v>10.40100000000001</v>
      </c>
      <c r="CC16" s="30">
        <f>100-'% urban'!CC16</f>
        <v>10.26925</v>
      </c>
      <c r="CD16" s="30">
        <f>100-'% urban'!CD16</f>
        <v>10.13900000000001</v>
      </c>
      <c r="CE16" s="30">
        <f>100-'% urban'!CE16</f>
        <v>10.010220000000004</v>
      </c>
      <c r="CF16" s="30">
        <f>100-'% urban'!CF16</f>
        <v>9.8829000000000065</v>
      </c>
      <c r="CG16" s="30">
        <f>100-'% urban'!CG16</f>
        <v>9.757000000000005</v>
      </c>
      <c r="CH16" s="30">
        <f>100-'% urban'!CH16</f>
        <v>9.6325199999999853</v>
      </c>
      <c r="CI16" s="30">
        <f>100-'% urban'!CI16</f>
        <v>9.5094699999999932</v>
      </c>
      <c r="CJ16" s="30">
        <f>100-'% urban'!CJ16</f>
        <v>9.3878500000000003</v>
      </c>
      <c r="CK16" s="30">
        <f>100-'% urban'!CK16</f>
        <v>9.2676799999999844</v>
      </c>
      <c r="CL16" s="30">
        <f>100-'% urban'!CL16</f>
        <v>9.1490000000000009</v>
      </c>
      <c r="CM16" s="30">
        <f>100-'% urban'!CM16</f>
        <v>9.0317800000000119</v>
      </c>
      <c r="CN16" s="30">
        <f>100-'% urban'!CN16</f>
        <v>8.9160200000000032</v>
      </c>
      <c r="CO16" s="30">
        <f>100-'% urban'!CO16</f>
        <v>8.8016600000000125</v>
      </c>
      <c r="CP16" s="30">
        <f>100-'% urban'!CP16</f>
        <v>8.6886700000000161</v>
      </c>
      <c r="CQ16" s="30">
        <f>100-'% urban'!CQ16</f>
        <v>8.5769999999999982</v>
      </c>
      <c r="CR16" s="30">
        <f>100-'% urban'!CR16</f>
        <v>8.466639999999984</v>
      </c>
      <c r="CS16" s="30">
        <f>100-'% urban'!CS16</f>
        <v>8.3575799999999987</v>
      </c>
      <c r="CT16" s="30">
        <f>100-'% urban'!CT16</f>
        <v>8.2497999999999934</v>
      </c>
      <c r="CU16" s="30">
        <f>100-'% urban'!CU16</f>
        <v>8.1432800000000043</v>
      </c>
      <c r="CV16" s="30">
        <f>100-'% urban'!CV16</f>
        <v>8.0379999999999967</v>
      </c>
      <c r="CW16" s="30">
        <f>100-'% urban'!CW16</f>
        <v>7.9339400000000211</v>
      </c>
      <c r="CX16" s="30">
        <f>100-'% urban'!CX16</f>
        <v>7.8311199999999985</v>
      </c>
      <c r="CY16" s="30">
        <f>100-'% urban'!CY16</f>
        <v>7.7295199999999937</v>
      </c>
      <c r="CZ16" s="30">
        <f>100-'% urban'!CZ16</f>
        <v>7.6291400000000067</v>
      </c>
      <c r="DA16" s="30">
        <f>100-'% urban'!DA16</f>
        <v>7.5299999999999869</v>
      </c>
      <c r="DB16" s="30">
        <f>100-'% urban'!DB16</f>
        <v>7.4320999999999913</v>
      </c>
      <c r="DC16" s="30">
        <f>100-'% urban'!DC16</f>
        <v>7.3354300000000023</v>
      </c>
      <c r="DD16" s="30">
        <f>100-'% urban'!DD16</f>
        <v>7.2400300000000044</v>
      </c>
      <c r="DE16" s="30">
        <f>100-'% urban'!DE16</f>
        <v>7.1458800000000053</v>
      </c>
      <c r="DF16" s="30">
        <f>100-'% urban'!DF16</f>
        <v>7.0529999999999973</v>
      </c>
    </row>
    <row r="17" spans="1:110">
      <c r="A17" s="114">
        <v>18</v>
      </c>
      <c r="B17" s="114"/>
      <c r="C17" s="3">
        <v>50</v>
      </c>
      <c r="D17" s="1" t="s">
        <v>668</v>
      </c>
      <c r="E17" s="29">
        <f>100-'% urban'!E17</f>
        <v>99.575500000000005</v>
      </c>
      <c r="F17" s="29">
        <f>100-'% urban'!F17</f>
        <v>99.521730480551213</v>
      </c>
      <c r="G17" s="29">
        <f>100-'% urban'!G17</f>
        <v>99.476181002508469</v>
      </c>
      <c r="H17" s="29">
        <f>100-'% urban'!H17</f>
        <v>99.426293478937851</v>
      </c>
      <c r="I17" s="29">
        <f>100-'% urban'!I17</f>
        <v>99.371654762646216</v>
      </c>
      <c r="J17" s="29">
        <f>100-'% urban'!J17</f>
        <v>99.311812359088705</v>
      </c>
      <c r="K17" s="29">
        <f>100-'% urban'!K17</f>
        <v>99.24627067900191</v>
      </c>
      <c r="L17" s="29">
        <f>100-'% urban'!L17</f>
        <v>99.174486934144952</v>
      </c>
      <c r="M17" s="29">
        <f>100-'% urban'!M17</f>
        <v>99.095866642158768</v>
      </c>
      <c r="N17" s="29">
        <f>100-'% urban'!N17</f>
        <v>99.009758703316734</v>
      </c>
      <c r="O17" s="29">
        <f>100-'% urban'!O17</f>
        <v>98.915450008394529</v>
      </c>
      <c r="P17" s="29">
        <f>100-'% urban'!P17</f>
        <v>98.812159533003523</v>
      </c>
      <c r="Q17" s="29">
        <f>100-'% urban'!Q17</f>
        <v>98.699031869480052</v>
      </c>
      <c r="R17" s="29">
        <f>100-'% urban'!R17</f>
        <v>98.575130142763868</v>
      </c>
      <c r="S17" s="29">
        <f>100-'% urban'!S17</f>
        <v>98.439428251598514</v>
      </c>
      <c r="T17" s="29">
        <f>100-'% urban'!T17</f>
        <v>98.290802370798374</v>
      </c>
      <c r="U17" s="29">
        <f>100-'% urban'!U17</f>
        <v>98.128021644207749</v>
      </c>
      <c r="V17" s="29">
        <f>100-'% urban'!V17</f>
        <v>97.949737991275157</v>
      </c>
      <c r="W17" s="29">
        <f>100-'% urban'!W17</f>
        <v>97.754474942825169</v>
      </c>
      <c r="X17" s="29">
        <f>100-'% urban'!X17</f>
        <v>97.540615413570421</v>
      </c>
      <c r="Y17" s="29">
        <f>100-'% urban'!Y17</f>
        <v>97.306388310100942</v>
      </c>
      <c r="Z17" s="29">
        <f>100-'% urban'!Z17</f>
        <v>97.049853863443886</v>
      </c>
      <c r="AA17" s="29">
        <f>100-'% urban'!AA17</f>
        <v>96.768887564724253</v>
      </c>
      <c r="AB17" s="29">
        <f>100-'% urban'!AB17</f>
        <v>96.461162570888462</v>
      </c>
      <c r="AC17" s="29">
        <f>100-'% urban'!AC17</f>
        <v>96.124130434782614</v>
      </c>
      <c r="AD17" s="30">
        <f>100-'% urban'!AD17</f>
        <v>95.754999999999995</v>
      </c>
      <c r="AE17" s="30">
        <f>100-'% urban'!AE17</f>
        <v>95.66507</v>
      </c>
      <c r="AF17" s="30">
        <f>100-'% urban'!AF17</f>
        <v>95.572789</v>
      </c>
      <c r="AG17" s="30">
        <f>100-'% urban'!AG17</f>
        <v>95.484148000000005</v>
      </c>
      <c r="AH17" s="30">
        <f>100-'% urban'!AH17</f>
        <v>95.402187999999995</v>
      </c>
      <c r="AI17" s="30">
        <f>100-'% urban'!AI17</f>
        <v>95.326999999999998</v>
      </c>
      <c r="AJ17" s="30">
        <f>100-'% urban'!AJ17</f>
        <v>95.255549000000002</v>
      </c>
      <c r="AK17" s="30">
        <f>100-'% urban'!AK17</f>
        <v>95.181853000000004</v>
      </c>
      <c r="AL17" s="30">
        <f>100-'% urban'!AL17</f>
        <v>95.097498000000002</v>
      </c>
      <c r="AM17" s="30">
        <f>100-'% urban'!AM17</f>
        <v>94.992518000000004</v>
      </c>
      <c r="AN17" s="30">
        <f>100-'% urban'!AN17</f>
        <v>94.858000000000004</v>
      </c>
      <c r="AO17" s="30">
        <f>100-'% urban'!AO17</f>
        <v>94.688875999999993</v>
      </c>
      <c r="AP17" s="30">
        <f>100-'% urban'!AP17</f>
        <v>94.486360000000005</v>
      </c>
      <c r="AQ17" s="30">
        <f>100-'% urban'!AQ17</f>
        <v>94.258994000000001</v>
      </c>
      <c r="AR17" s="30">
        <f>100-'% urban'!AR17</f>
        <v>94.019685999999993</v>
      </c>
      <c r="AS17" s="30">
        <f>100-'% urban'!AS17</f>
        <v>93.777000000000001</v>
      </c>
      <c r="AT17" s="30">
        <f>100-'% urban'!AT17</f>
        <v>93.528254000000004</v>
      </c>
      <c r="AU17" s="30">
        <f>100-'% urban'!AU17</f>
        <v>93.266757999999996</v>
      </c>
      <c r="AV17" s="30">
        <f>100-'% urban'!AV17</f>
        <v>92.991553999999994</v>
      </c>
      <c r="AW17" s="30">
        <f>100-'% urban'!AW17</f>
        <v>92.701138</v>
      </c>
      <c r="AX17" s="30">
        <f>100-'% urban'!AX17</f>
        <v>92.391000000000005</v>
      </c>
      <c r="AY17" s="30">
        <f>100-'% urban'!AY17</f>
        <v>92.074870000000004</v>
      </c>
      <c r="AZ17" s="30">
        <f>100-'% urban'!AZ17</f>
        <v>91.745525999999998</v>
      </c>
      <c r="BA17" s="30">
        <f>100-'% urban'!BA17</f>
        <v>91.353489999999994</v>
      </c>
      <c r="BB17" s="30">
        <f>100-'% urban'!BB17</f>
        <v>90.832746</v>
      </c>
      <c r="BC17" s="30">
        <f>100-'% urban'!BC17</f>
        <v>90.143000000000001</v>
      </c>
      <c r="BD17" s="30">
        <f>100-'% urban'!BD17</f>
        <v>89.257990000000007</v>
      </c>
      <c r="BE17" s="30">
        <f>100-'% urban'!BE17</f>
        <v>88.210700000000003</v>
      </c>
      <c r="BF17" s="30">
        <f>100-'% urban'!BF17</f>
        <v>87.092910000000003</v>
      </c>
      <c r="BG17" s="30">
        <f>100-'% urban'!BG17</f>
        <v>86.032160000000005</v>
      </c>
      <c r="BH17" s="30">
        <f>100-'% urban'!BH17</f>
        <v>85.12</v>
      </c>
      <c r="BI17" s="30">
        <f>100-'% urban'!BI17</f>
        <v>84.391800000000003</v>
      </c>
      <c r="BJ17" s="30">
        <f>100-'% urban'!BJ17</f>
        <v>83.821200000000005</v>
      </c>
      <c r="BK17" s="30">
        <f>100-'% urban'!BK17</f>
        <v>83.362340000000003</v>
      </c>
      <c r="BL17" s="30">
        <f>100-'% urban'!BL17</f>
        <v>82.941550000000007</v>
      </c>
      <c r="BM17" s="30">
        <f>100-'% urban'!BM17</f>
        <v>82.504999999999995</v>
      </c>
      <c r="BN17" s="30">
        <f>100-'% urban'!BN17</f>
        <v>82.041030000000006</v>
      </c>
      <c r="BO17" s="30">
        <f>100-'% urban'!BO17</f>
        <v>81.567920000000001</v>
      </c>
      <c r="BP17" s="30">
        <f>100-'% urban'!BP17</f>
        <v>81.096630000000005</v>
      </c>
      <c r="BQ17" s="30">
        <f>100-'% urban'!BQ17</f>
        <v>80.646850000000001</v>
      </c>
      <c r="BR17" s="30">
        <f>100-'% urban'!BR17</f>
        <v>80.231999999999999</v>
      </c>
      <c r="BS17" s="30">
        <f>100-'% urban'!BS17</f>
        <v>79.852670000000003</v>
      </c>
      <c r="BT17" s="30">
        <f>100-'% urban'!BT17</f>
        <v>79.499580000000009</v>
      </c>
      <c r="BU17" s="30">
        <f>100-'% urban'!BU17</f>
        <v>79.164729999999992</v>
      </c>
      <c r="BV17" s="30">
        <f>100-'% urban'!BV17</f>
        <v>78.837040000000002</v>
      </c>
      <c r="BW17" s="30">
        <f>100-'% urban'!BW17</f>
        <v>78.507999999999996</v>
      </c>
      <c r="BX17" s="30">
        <f>100-'% urban'!BX17</f>
        <v>78.173990000000003</v>
      </c>
      <c r="BY17" s="30">
        <f>100-'% urban'!BY17</f>
        <v>77.835579999999993</v>
      </c>
      <c r="BZ17" s="30">
        <f>100-'% urban'!BZ17</f>
        <v>77.493449999999996</v>
      </c>
      <c r="CA17" s="30">
        <f>100-'% urban'!CA17</f>
        <v>77.149860000000004</v>
      </c>
      <c r="CB17" s="30">
        <f>100-'% urban'!CB17</f>
        <v>76.805999999999997</v>
      </c>
      <c r="CC17" s="30">
        <f>100-'% urban'!CC17</f>
        <v>76.461119999999994</v>
      </c>
      <c r="CD17" s="30">
        <f>100-'% urban'!CD17</f>
        <v>76.112529999999992</v>
      </c>
      <c r="CE17" s="30">
        <f>100-'% urban'!CE17</f>
        <v>75.757289999999998</v>
      </c>
      <c r="CF17" s="30">
        <f>100-'% urban'!CF17</f>
        <v>75.391719999999992</v>
      </c>
      <c r="CG17" s="30">
        <f>100-'% urban'!CG17</f>
        <v>75.013000000000005</v>
      </c>
      <c r="CH17" s="30">
        <f>100-'% urban'!CH17</f>
        <v>74.619619999999998</v>
      </c>
      <c r="CI17" s="30">
        <f>100-'% urban'!CI17</f>
        <v>74.211410000000001</v>
      </c>
      <c r="CJ17" s="30">
        <f>100-'% urban'!CJ17</f>
        <v>73.788679999999999</v>
      </c>
      <c r="CK17" s="30">
        <f>100-'% urban'!CK17</f>
        <v>73.352339999999998</v>
      </c>
      <c r="CL17" s="30">
        <f>100-'% urban'!CL17</f>
        <v>72.903000000000006</v>
      </c>
      <c r="CM17" s="30">
        <f>100-'% urban'!CM17</f>
        <v>72.44032</v>
      </c>
      <c r="CN17" s="30">
        <f>100-'% urban'!CN17</f>
        <v>71.963529999999992</v>
      </c>
      <c r="CO17" s="30">
        <f>100-'% urban'!CO17</f>
        <v>71.47238999999999</v>
      </c>
      <c r="CP17" s="30">
        <f>100-'% urban'!CP17</f>
        <v>70.966629999999995</v>
      </c>
      <c r="CQ17" s="30">
        <f>100-'% urban'!CQ17</f>
        <v>70.445999999999998</v>
      </c>
      <c r="CR17" s="30">
        <f>100-'% urban'!CR17</f>
        <v>69.910319999999999</v>
      </c>
      <c r="CS17" s="30">
        <f>100-'% urban'!CS17</f>
        <v>69.359389999999991</v>
      </c>
      <c r="CT17" s="30">
        <f>100-'% urban'!CT17</f>
        <v>68.793009999999995</v>
      </c>
      <c r="CU17" s="30">
        <f>100-'% urban'!CU17</f>
        <v>68.210940000000008</v>
      </c>
      <c r="CV17" s="30">
        <f>100-'% urban'!CV17</f>
        <v>67.613</v>
      </c>
      <c r="CW17" s="30">
        <f>100-'% urban'!CW17</f>
        <v>66.999030000000005</v>
      </c>
      <c r="CX17" s="30">
        <f>100-'% urban'!CX17</f>
        <v>66.368930000000006</v>
      </c>
      <c r="CY17" s="30">
        <f>100-'% urban'!CY17</f>
        <v>65.7226</v>
      </c>
      <c r="CZ17" s="30">
        <f>100-'% urban'!CZ17</f>
        <v>65.059979999999996</v>
      </c>
      <c r="DA17" s="30">
        <f>100-'% urban'!DA17</f>
        <v>64.381</v>
      </c>
      <c r="DB17" s="30">
        <f>100-'% urban'!DB17</f>
        <v>63.685609999999997</v>
      </c>
      <c r="DC17" s="30">
        <f>100-'% urban'!DC17</f>
        <v>62.973759999999999</v>
      </c>
      <c r="DD17" s="30">
        <f>100-'% urban'!DD17</f>
        <v>62.245399999999997</v>
      </c>
      <c r="DE17" s="30">
        <f>100-'% urban'!DE17</f>
        <v>61.500500000000002</v>
      </c>
      <c r="DF17" s="30">
        <f>100-'% urban'!DF17</f>
        <v>60.738999999999997</v>
      </c>
    </row>
    <row r="18" spans="1:110">
      <c r="A18" s="114">
        <v>16</v>
      </c>
      <c r="B18" s="114"/>
      <c r="C18" s="3">
        <v>51</v>
      </c>
      <c r="D18" s="1" t="s">
        <v>515</v>
      </c>
      <c r="E18" s="29">
        <f>100-'% urban'!E18</f>
        <v>99</v>
      </c>
      <c r="F18" s="29">
        <f>100-'% urban'!F18</f>
        <v>99</v>
      </c>
      <c r="G18" s="29">
        <f>100-'% urban'!G18</f>
        <v>99</v>
      </c>
      <c r="H18" s="29">
        <f>100-'% urban'!H18</f>
        <v>99</v>
      </c>
      <c r="I18" s="29">
        <f>100-'% urban'!I18</f>
        <v>99</v>
      </c>
      <c r="J18" s="29">
        <f>100-'% urban'!J18</f>
        <v>99</v>
      </c>
      <c r="K18" s="29">
        <f>100-'% urban'!K18</f>
        <v>99</v>
      </c>
      <c r="L18" s="29">
        <f>100-'% urban'!L18</f>
        <v>99</v>
      </c>
      <c r="M18" s="29">
        <f>100-'% urban'!M18</f>
        <v>99.03393284393276</v>
      </c>
      <c r="N18" s="29">
        <f>100-'% urban'!N18</f>
        <v>98.792416054915947</v>
      </c>
      <c r="O18" s="29">
        <f>100-'% urban'!O18</f>
        <v>98.490520068644926</v>
      </c>
      <c r="P18" s="29">
        <f>100-'% urban'!P18</f>
        <v>98.113150085806168</v>
      </c>
      <c r="Q18" s="29">
        <f>100-'% urban'!Q18</f>
        <v>97.6414376072577</v>
      </c>
      <c r="R18" s="29">
        <f>100-'% urban'!R18</f>
        <v>97.051797009072132</v>
      </c>
      <c r="S18" s="29">
        <f>100-'% urban'!S18</f>
        <v>96.314746261340161</v>
      </c>
      <c r="T18" s="29">
        <f>100-'% urban'!T18</f>
        <v>95.393432826675195</v>
      </c>
      <c r="U18" s="29">
        <f>100-'% urban'!U18</f>
        <v>94.241791033344001</v>
      </c>
      <c r="V18" s="29">
        <f>100-'% urban'!V18</f>
        <v>92.802238791679997</v>
      </c>
      <c r="W18" s="29">
        <f>100-'% urban'!W18</f>
        <v>91.002798489599996</v>
      </c>
      <c r="X18" s="29">
        <f>100-'% urban'!X18</f>
        <v>88.753498112000003</v>
      </c>
      <c r="Y18" s="29">
        <f>100-'% urban'!Y18</f>
        <v>85.94187264</v>
      </c>
      <c r="Z18" s="29">
        <f>100-'% urban'!Z18</f>
        <v>82.427340799999996</v>
      </c>
      <c r="AA18" s="29">
        <f>100-'% urban'!AA18</f>
        <v>78.034176000000002</v>
      </c>
      <c r="AB18" s="29">
        <f>100-'% urban'!AB18</f>
        <v>72.542720000000003</v>
      </c>
      <c r="AC18" s="29">
        <f>100-'% urban'!AC18</f>
        <v>65.678399999999996</v>
      </c>
      <c r="AD18" s="30">
        <f>100-'% urban'!AD18</f>
        <v>57.097999999999999</v>
      </c>
      <c r="AE18" s="30">
        <f>100-'% urban'!AE18</f>
        <v>56.267940000000003</v>
      </c>
      <c r="AF18" s="30">
        <f>100-'% urban'!AF18</f>
        <v>55.441519999999997</v>
      </c>
      <c r="AG18" s="30">
        <f>100-'% urban'!AG18</f>
        <v>54.615969999999997</v>
      </c>
      <c r="AH18" s="30">
        <f>100-'% urban'!AH18</f>
        <v>53.789230000000003</v>
      </c>
      <c r="AI18" s="30">
        <f>100-'% urban'!AI18</f>
        <v>52.96</v>
      </c>
      <c r="AJ18" s="30">
        <f>100-'% urban'!AJ18</f>
        <v>52.127710000000008</v>
      </c>
      <c r="AK18" s="30">
        <f>100-'% urban'!AK18</f>
        <v>51.292540000000002</v>
      </c>
      <c r="AL18" s="30">
        <f>100-'% urban'!AL18</f>
        <v>50.455290000000005</v>
      </c>
      <c r="AM18" s="30">
        <f>100-'% urban'!AM18</f>
        <v>49.6173</v>
      </c>
      <c r="AN18" s="30">
        <f>100-'% urban'!AN18</f>
        <v>48.78</v>
      </c>
      <c r="AO18" s="30">
        <f>100-'% urban'!AO18</f>
        <v>47.944499999999991</v>
      </c>
      <c r="AP18" s="30">
        <f>100-'% urban'!AP18</f>
        <v>47.111189999999993</v>
      </c>
      <c r="AQ18" s="30">
        <f>100-'% urban'!AQ18</f>
        <v>46.279600000000002</v>
      </c>
      <c r="AR18" s="30">
        <f>100-'% urban'!AR18</f>
        <v>45.448849999999993</v>
      </c>
      <c r="AS18" s="30">
        <f>100-'% urban'!AS18</f>
        <v>44.619</v>
      </c>
      <c r="AT18" s="30">
        <f>100-'% urban'!AT18</f>
        <v>43.790959999999998</v>
      </c>
      <c r="AU18" s="30">
        <f>100-'% urban'!AU18</f>
        <v>42.967429999999993</v>
      </c>
      <c r="AV18" s="30">
        <f>100-'% urban'!AV18</f>
        <v>42.152659999999997</v>
      </c>
      <c r="AW18" s="30">
        <f>100-'% urban'!AW18</f>
        <v>41.351970000000001</v>
      </c>
      <c r="AX18" s="30">
        <f>100-'% urban'!AX18</f>
        <v>40.569999999999993</v>
      </c>
      <c r="AY18" s="30">
        <f>100-'% urban'!AY18</f>
        <v>39.811309999999992</v>
      </c>
      <c r="AZ18" s="30">
        <f>100-'% urban'!AZ18</f>
        <v>39.078209999999999</v>
      </c>
      <c r="BA18" s="30">
        <f>100-'% urban'!BA18</f>
        <v>38.370629999999991</v>
      </c>
      <c r="BB18" s="30">
        <f>100-'% urban'!BB18</f>
        <v>37.687289999999997</v>
      </c>
      <c r="BC18" s="30">
        <f>100-'% urban'!BC18</f>
        <v>37.029000000000003</v>
      </c>
      <c r="BD18" s="30">
        <f>100-'% urban'!BD18</f>
        <v>36.393239999999992</v>
      </c>
      <c r="BE18" s="30">
        <f>100-'% urban'!BE18</f>
        <v>35.785740000000004</v>
      </c>
      <c r="BF18" s="30">
        <f>100-'% urban'!BF18</f>
        <v>35.225170000000006</v>
      </c>
      <c r="BG18" s="30">
        <f>100-'% urban'!BG18</f>
        <v>34.735889999999998</v>
      </c>
      <c r="BH18" s="30">
        <f>100-'% urban'!BH18</f>
        <v>34.334000000000003</v>
      </c>
      <c r="BI18" s="30">
        <f>100-'% urban'!BI18</f>
        <v>34.029709999999994</v>
      </c>
      <c r="BJ18" s="30">
        <f>100-'% urban'!BJ18</f>
        <v>33.814999999999984</v>
      </c>
      <c r="BK18" s="30">
        <f>100-'% urban'!BK18</f>
        <v>33.665359999999993</v>
      </c>
      <c r="BL18" s="30">
        <f>100-'% urban'!BL18</f>
        <v>33.545630000000017</v>
      </c>
      <c r="BM18" s="30">
        <f>100-'% urban'!BM18</f>
        <v>33.430999999999983</v>
      </c>
      <c r="BN18" s="30">
        <f>100-'% urban'!BN18</f>
        <v>33.309489999999997</v>
      </c>
      <c r="BO18" s="30">
        <f>100-'% urban'!BO18</f>
        <v>33.189639999999997</v>
      </c>
      <c r="BP18" s="30">
        <f>100-'% urban'!BP18</f>
        <v>33.091629999999995</v>
      </c>
      <c r="BQ18" s="30">
        <f>100-'% urban'!BQ18</f>
        <v>33.04571</v>
      </c>
      <c r="BR18" s="30">
        <f>100-'% urban'!BR18</f>
        <v>33.072000000000003</v>
      </c>
      <c r="BS18" s="30">
        <f>100-'% urban'!BS18</f>
        <v>33.176559999999995</v>
      </c>
      <c r="BT18" s="30">
        <f>100-'% urban'!BT18</f>
        <v>33.346720000000005</v>
      </c>
      <c r="BU18" s="30">
        <f>100-'% urban'!BU18</f>
        <v>33.561189999999996</v>
      </c>
      <c r="BV18" s="30">
        <f>100-'% urban'!BV18</f>
        <v>33.789780000000007</v>
      </c>
      <c r="BW18" s="30">
        <f>100-'% urban'!BW18</f>
        <v>34.010000000000005</v>
      </c>
      <c r="BX18" s="30">
        <f>100-'% urban'!BX18</f>
        <v>34.212360000000004</v>
      </c>
      <c r="BY18" s="30">
        <f>100-'% urban'!BY18</f>
        <v>34.400549999999996</v>
      </c>
      <c r="BZ18" s="30">
        <f>100-'% urban'!BZ18</f>
        <v>34.580929999999981</v>
      </c>
      <c r="CA18" s="30">
        <f>100-'% urban'!CA18</f>
        <v>34.765299999999996</v>
      </c>
      <c r="CB18" s="30">
        <f>100-'% urban'!CB18</f>
        <v>34.960999999999999</v>
      </c>
      <c r="CC18" s="30">
        <f>100-'% urban'!CC18</f>
        <v>35.168319999999994</v>
      </c>
      <c r="CD18" s="30">
        <f>100-'% urban'!CD18</f>
        <v>35.379499999999993</v>
      </c>
      <c r="CE18" s="30">
        <f>100-'% urban'!CE18</f>
        <v>35.584339999999997</v>
      </c>
      <c r="CF18" s="30">
        <f>100-'% urban'!CF18</f>
        <v>35.76925</v>
      </c>
      <c r="CG18" s="30">
        <f>100-'% urban'!CG18</f>
        <v>35.924000000000007</v>
      </c>
      <c r="CH18" s="30">
        <f>100-'% urban'!CH18</f>
        <v>36.044340000000005</v>
      </c>
      <c r="CI18" s="30">
        <f>100-'% urban'!CI18</f>
        <v>36.131320000000009</v>
      </c>
      <c r="CJ18" s="30">
        <f>100-'% urban'!CJ18</f>
        <v>36.186660000000003</v>
      </c>
      <c r="CK18" s="30">
        <f>100-'% urban'!CK18</f>
        <v>36.214280000000009</v>
      </c>
      <c r="CL18" s="30">
        <f>100-'% urban'!CL18</f>
        <v>36.216999999999999</v>
      </c>
      <c r="CM18" s="30">
        <f>100-'% urban'!CM18</f>
        <v>36.194450000000003</v>
      </c>
      <c r="CN18" s="30">
        <f>100-'% urban'!CN18</f>
        <v>36.144860000000001</v>
      </c>
      <c r="CO18" s="30">
        <f>100-'% urban'!CO18</f>
        <v>36.06824000000001</v>
      </c>
      <c r="CP18" s="30">
        <f>100-'% urban'!CP18</f>
        <v>35.964600000000004</v>
      </c>
      <c r="CQ18" s="30">
        <f>100-'% urban'!CQ18</f>
        <v>35.834000000000003</v>
      </c>
      <c r="CR18" s="30">
        <f>100-'% urban'!CR18</f>
        <v>35.676569999999998</v>
      </c>
      <c r="CS18" s="30">
        <f>100-'% urban'!CS18</f>
        <v>35.492490000000004</v>
      </c>
      <c r="CT18" s="30">
        <f>100-'% urban'!CT18</f>
        <v>35.282020000000003</v>
      </c>
      <c r="CU18" s="30">
        <f>100-'% urban'!CU18</f>
        <v>35.045429999999996</v>
      </c>
      <c r="CV18" s="30">
        <f>100-'% urban'!CV18</f>
        <v>34.783000000000001</v>
      </c>
      <c r="CW18" s="30">
        <f>100-'% urban'!CW18</f>
        <v>34.495059999999995</v>
      </c>
      <c r="CX18" s="30">
        <f>100-'% urban'!CX18</f>
        <v>34.181920000000005</v>
      </c>
      <c r="CY18" s="30">
        <f>100-'% urban'!CY18</f>
        <v>33.843950000000007</v>
      </c>
      <c r="CZ18" s="30">
        <f>100-'% urban'!CZ18</f>
        <v>33.481499999999997</v>
      </c>
      <c r="DA18" s="30">
        <f>100-'% urban'!DA18</f>
        <v>33.094999999999999</v>
      </c>
      <c r="DB18" s="30">
        <f>100-'% urban'!DB18</f>
        <v>32.684899999999999</v>
      </c>
      <c r="DC18" s="30">
        <f>100-'% urban'!DC18</f>
        <v>32.251689999999996</v>
      </c>
      <c r="DD18" s="30">
        <f>100-'% urban'!DD18</f>
        <v>31.795910000000006</v>
      </c>
      <c r="DE18" s="30">
        <f>100-'% urban'!DE18</f>
        <v>31.31814</v>
      </c>
      <c r="DF18" s="30">
        <f>100-'% urban'!DF18</f>
        <v>30.819000000000003</v>
      </c>
    </row>
    <row r="19" spans="1:110">
      <c r="A19" s="114">
        <v>4</v>
      </c>
      <c r="B19" s="114"/>
      <c r="C19" s="3">
        <v>52</v>
      </c>
      <c r="D19" s="1" t="s">
        <v>583</v>
      </c>
      <c r="E19" s="29">
        <f>100-'% urban'!E19</f>
        <v>96.018900000000002</v>
      </c>
      <c r="F19" s="29">
        <f>100-'% urban'!F19</f>
        <v>95.514631840099923</v>
      </c>
      <c r="G19" s="29">
        <f>100-'% urban'!G19</f>
        <v>95.087453920109439</v>
      </c>
      <c r="H19" s="29">
        <f>100-'% urban'!H19</f>
        <v>94.619592388691288</v>
      </c>
      <c r="I19" s="29">
        <f>100-'% urban'!I19</f>
        <v>94.107172616185693</v>
      </c>
      <c r="J19" s="29">
        <f>100-'% urban'!J19</f>
        <v>93.545950960584335</v>
      </c>
      <c r="K19" s="29">
        <f>100-'% urban'!K19</f>
        <v>92.931279623497119</v>
      </c>
      <c r="L19" s="29">
        <f>100-'% urban'!L19</f>
        <v>92.258068159068273</v>
      </c>
      <c r="M19" s="29">
        <f>100-'% urban'!M19</f>
        <v>91.52074131707478</v>
      </c>
      <c r="N19" s="29">
        <f>100-'% urban'!N19</f>
        <v>90.713192871081901</v>
      </c>
      <c r="O19" s="29">
        <f>100-'% urban'!O19</f>
        <v>89.828735049280183</v>
      </c>
      <c r="P19" s="29">
        <f>100-'% urban'!P19</f>
        <v>88.860043149211634</v>
      </c>
      <c r="Q19" s="29">
        <f>100-'% urban'!Q19</f>
        <v>87.799094877707972</v>
      </c>
      <c r="R19" s="29">
        <f>100-'% urban'!R19</f>
        <v>86.637103913680164</v>
      </c>
      <c r="S19" s="29">
        <f>100-'% urban'!S19</f>
        <v>85.364447143554457</v>
      </c>
      <c r="T19" s="29">
        <f>100-'% urban'!T19</f>
        <v>83.970584966750124</v>
      </c>
      <c r="U19" s="29">
        <f>100-'% urban'!U19</f>
        <v>82.443974011202513</v>
      </c>
      <c r="V19" s="29">
        <f>100-'% urban'!V19</f>
        <v>80.771971536078951</v>
      </c>
      <c r="W19" s="29">
        <f>100-'% urban'!W19</f>
        <v>78.94073072999123</v>
      </c>
      <c r="X19" s="29">
        <f>100-'% urban'!X19</f>
        <v>76.935086037609437</v>
      </c>
      <c r="Y19" s="29">
        <f>100-'% urban'!Y19</f>
        <v>74.738427565000819</v>
      </c>
      <c r="Z19" s="29">
        <f>100-'% urban'!Z19</f>
        <v>72.332563523572318</v>
      </c>
      <c r="AA19" s="29">
        <f>100-'% urban'!AA19</f>
        <v>69.697569573436354</v>
      </c>
      <c r="AB19" s="29">
        <f>100-'% urban'!AB19</f>
        <v>66.811623818525533</v>
      </c>
      <c r="AC19" s="29">
        <f>100-'% urban'!AC19</f>
        <v>63.650826086956528</v>
      </c>
      <c r="AD19" s="30">
        <f>100-'% urban'!AD19</f>
        <v>60.189000000000007</v>
      </c>
      <c r="AE19" s="30">
        <f>100-'% urban'!AE19</f>
        <v>60.099899999999998</v>
      </c>
      <c r="AF19" s="30">
        <f>100-'% urban'!AF19</f>
        <v>60.039750000000005</v>
      </c>
      <c r="AG19" s="30">
        <f>100-'% urban'!AG19</f>
        <v>59.998490000000004</v>
      </c>
      <c r="AH19" s="30">
        <f>100-'% urban'!AH19</f>
        <v>59.96737000000001</v>
      </c>
      <c r="AI19" s="30">
        <f>100-'% urban'!AI19</f>
        <v>59.939</v>
      </c>
      <c r="AJ19" s="30">
        <f>100-'% urban'!AJ19</f>
        <v>59.907340000000005</v>
      </c>
      <c r="AK19" s="30">
        <f>100-'% urban'!AK19</f>
        <v>59.867690000000003</v>
      </c>
      <c r="AL19" s="30">
        <f>100-'% urban'!AL19</f>
        <v>59.816649999999996</v>
      </c>
      <c r="AM19" s="30">
        <f>100-'% urban'!AM19</f>
        <v>59.752090000000003</v>
      </c>
      <c r="AN19" s="30">
        <f>100-'% urban'!AN19</f>
        <v>59.673000000000009</v>
      </c>
      <c r="AO19" s="30">
        <f>100-'% urban'!AO19</f>
        <v>59.57931</v>
      </c>
      <c r="AP19" s="30">
        <f>100-'% urban'!AP19</f>
        <v>59.471760000000003</v>
      </c>
      <c r="AQ19" s="30">
        <f>100-'% urban'!AQ19</f>
        <v>59.351840000000003</v>
      </c>
      <c r="AR19" s="30">
        <f>100-'% urban'!AR19</f>
        <v>59.221969999999999</v>
      </c>
      <c r="AS19" s="30">
        <f>100-'% urban'!AS19</f>
        <v>59.085999999999999</v>
      </c>
      <c r="AT19" s="30">
        <f>100-'% urban'!AT19</f>
        <v>58.940740000000005</v>
      </c>
      <c r="AU19" s="30">
        <f>100-'% urban'!AU19</f>
        <v>58.7913</v>
      </c>
      <c r="AV19" s="30">
        <f>100-'% urban'!AV19</f>
        <v>58.659619999999997</v>
      </c>
      <c r="AW19" s="30">
        <f>100-'% urban'!AW19</f>
        <v>58.574429999999992</v>
      </c>
      <c r="AX19" s="30">
        <f>100-'% urban'!AX19</f>
        <v>58.555</v>
      </c>
      <c r="AY19" s="30">
        <f>100-'% urban'!AY19</f>
        <v>58.603369999999998</v>
      </c>
      <c r="AZ19" s="30">
        <f>100-'% urban'!AZ19</f>
        <v>58.708820000000003</v>
      </c>
      <c r="BA19" s="30">
        <f>100-'% urban'!BA19</f>
        <v>58.860790000000009</v>
      </c>
      <c r="BB19" s="30">
        <f>100-'% urban'!BB19</f>
        <v>59.043149999999997</v>
      </c>
      <c r="BC19" s="30">
        <f>100-'% urban'!BC19</f>
        <v>59.238999999999997</v>
      </c>
      <c r="BD19" s="30">
        <f>100-'% urban'!BD19</f>
        <v>59.453040000000001</v>
      </c>
      <c r="BE19" s="30">
        <f>100-'% urban'!BE19</f>
        <v>59.674520000000001</v>
      </c>
      <c r="BF19" s="30">
        <f>100-'% urban'!BF19</f>
        <v>59.852600000000002</v>
      </c>
      <c r="BG19" s="30">
        <f>100-'% urban'!BG19</f>
        <v>59.92181999999999</v>
      </c>
      <c r="BH19" s="30">
        <f>100-'% urban'!BH19</f>
        <v>59.837999999999994</v>
      </c>
      <c r="BI19" s="30">
        <f>100-'% urban'!BI19</f>
        <v>59.577660000000002</v>
      </c>
      <c r="BJ19" s="30">
        <f>100-'% urban'!BJ19</f>
        <v>59.159679999999994</v>
      </c>
      <c r="BK19" s="30">
        <f>100-'% urban'!BK19</f>
        <v>58.63519999999999</v>
      </c>
      <c r="BL19" s="30">
        <f>100-'% urban'!BL19</f>
        <v>58.079179999999994</v>
      </c>
      <c r="BM19" s="30">
        <f>100-'% urban'!BM19</f>
        <v>57.546999999999997</v>
      </c>
      <c r="BN19" s="30">
        <f>100-'% urban'!BN19</f>
        <v>57.055259999999997</v>
      </c>
      <c r="BO19" s="30">
        <f>100-'% urban'!BO19</f>
        <v>56.590760000000003</v>
      </c>
      <c r="BP19" s="30">
        <f>100-'% urban'!BP19</f>
        <v>56.143279999999997</v>
      </c>
      <c r="BQ19" s="30">
        <f>100-'% urban'!BQ19</f>
        <v>55.692300000000003</v>
      </c>
      <c r="BR19" s="30">
        <f>100-'% urban'!BR19</f>
        <v>55.222999999999992</v>
      </c>
      <c r="BS19" s="30">
        <f>100-'% urban'!BS19</f>
        <v>54.736089999999997</v>
      </c>
      <c r="BT19" s="30">
        <f>100-'% urban'!BT19</f>
        <v>54.239609999999999</v>
      </c>
      <c r="BU19" s="30">
        <f>100-'% urban'!BU19</f>
        <v>53.734079999999992</v>
      </c>
      <c r="BV19" s="30">
        <f>100-'% urban'!BV19</f>
        <v>53.220609999999994</v>
      </c>
      <c r="BW19" s="30">
        <f>100-'% urban'!BW19</f>
        <v>52.7</v>
      </c>
      <c r="BX19" s="30">
        <f>100-'% urban'!BX19</f>
        <v>52.172260000000001</v>
      </c>
      <c r="BY19" s="30">
        <f>100-'% urban'!BY19</f>
        <v>51.637009999999997</v>
      </c>
      <c r="BZ19" s="30">
        <f>100-'% urban'!BZ19</f>
        <v>51.094340000000003</v>
      </c>
      <c r="CA19" s="30">
        <f>100-'% urban'!CA19</f>
        <v>50.5443</v>
      </c>
      <c r="CB19" s="30">
        <f>100-'% urban'!CB19</f>
        <v>49.987000000000002</v>
      </c>
      <c r="CC19" s="30">
        <f>100-'% urban'!CC19</f>
        <v>49.422550000000008</v>
      </c>
      <c r="CD19" s="30">
        <f>100-'% urban'!CD19</f>
        <v>48.851129999999984</v>
      </c>
      <c r="CE19" s="30">
        <f>100-'% urban'!CE19</f>
        <v>48.272919999999999</v>
      </c>
      <c r="CF19" s="30">
        <f>100-'% urban'!CF19</f>
        <v>47.68813999999999</v>
      </c>
      <c r="CG19" s="30">
        <f>100-'% urban'!CG19</f>
        <v>47.097000000000001</v>
      </c>
      <c r="CH19" s="30">
        <f>100-'% urban'!CH19</f>
        <v>46.500140000000002</v>
      </c>
      <c r="CI19" s="30">
        <f>100-'% urban'!CI19</f>
        <v>45.897869999999998</v>
      </c>
      <c r="CJ19" s="30">
        <f>100-'% urban'!CJ19</f>
        <v>45.289669999999994</v>
      </c>
      <c r="CK19" s="30">
        <f>100-'% urban'!CK19</f>
        <v>44.674790000000009</v>
      </c>
      <c r="CL19" s="30">
        <f>100-'% urban'!CL19</f>
        <v>44.052999999999997</v>
      </c>
      <c r="CM19" s="30">
        <f>100-'% urban'!CM19</f>
        <v>43.424240000000005</v>
      </c>
      <c r="CN19" s="30">
        <f>100-'% urban'!CN19</f>
        <v>42.789790000000004</v>
      </c>
      <c r="CO19" s="30">
        <f>100-'% urban'!CO19</f>
        <v>42.152469999999994</v>
      </c>
      <c r="CP19" s="30">
        <f>100-'% urban'!CP19</f>
        <v>41.515939999999993</v>
      </c>
      <c r="CQ19" s="30">
        <f>100-'% urban'!CQ19</f>
        <v>40.883000000000003</v>
      </c>
      <c r="CR19" s="30">
        <f>100-'% urban'!CR19</f>
        <v>40.254930000000002</v>
      </c>
      <c r="CS19" s="30">
        <f>100-'% urban'!CS19</f>
        <v>39.631660000000004</v>
      </c>
      <c r="CT19" s="30">
        <f>100-'% urban'!CT19</f>
        <v>39.01292999999999</v>
      </c>
      <c r="CU19" s="30">
        <f>100-'% urban'!CU19</f>
        <v>38.397890000000004</v>
      </c>
      <c r="CV19" s="30">
        <f>100-'% urban'!CV19</f>
        <v>37.786000000000008</v>
      </c>
      <c r="CW19" s="30">
        <f>100-'% urban'!CW19</f>
        <v>37.177280000000003</v>
      </c>
      <c r="CX19" s="30">
        <f>100-'% urban'!CX19</f>
        <v>36.572240000000001</v>
      </c>
      <c r="CY19" s="30">
        <f>100-'% urban'!CY19</f>
        <v>35.971599999999995</v>
      </c>
      <c r="CZ19" s="30">
        <f>100-'% urban'!CZ19</f>
        <v>35.37606000000001</v>
      </c>
      <c r="DA19" s="30">
        <f>100-'% urban'!DA19</f>
        <v>34.786000000000001</v>
      </c>
      <c r="DB19" s="30">
        <f>100-'% urban'!DB19</f>
        <v>34.201440000000005</v>
      </c>
      <c r="DC19" s="30">
        <f>100-'% urban'!DC19</f>
        <v>33.621949999999998</v>
      </c>
      <c r="DD19" s="30">
        <f>100-'% urban'!DD19</f>
        <v>33.046649999999985</v>
      </c>
      <c r="DE19" s="30">
        <f>100-'% urban'!DE19</f>
        <v>32.474249999999998</v>
      </c>
      <c r="DF19" s="30">
        <f>100-'% urban'!DF19</f>
        <v>31.903000000000006</v>
      </c>
    </row>
    <row r="20" spans="1:110">
      <c r="A20" s="114">
        <v>11</v>
      </c>
      <c r="B20" s="114"/>
      <c r="C20" s="3">
        <v>56</v>
      </c>
      <c r="D20" s="1" t="s">
        <v>572</v>
      </c>
      <c r="E20" s="29">
        <f>100-'% urban'!E20</f>
        <v>76.099999999999994</v>
      </c>
      <c r="F20" s="29">
        <f>100-'% urban'!F20</f>
        <v>73.397360000000006</v>
      </c>
      <c r="G20" s="29">
        <f>100-'% urban'!G20</f>
        <v>70.694720000000004</v>
      </c>
      <c r="H20" s="29">
        <f>100-'% urban'!H20</f>
        <v>67.992080000000001</v>
      </c>
      <c r="I20" s="29">
        <f>100-'% urban'!I20</f>
        <v>65.289439999999999</v>
      </c>
      <c r="J20" s="29">
        <f>100-'% urban'!J20</f>
        <v>62.586800000000004</v>
      </c>
      <c r="K20" s="29">
        <f>100-'% urban'!K20</f>
        <v>59.884160000000001</v>
      </c>
      <c r="L20" s="29">
        <f>100-'% urban'!L20</f>
        <v>57.181520000000006</v>
      </c>
      <c r="M20" s="29">
        <f>100-'% urban'!M20</f>
        <v>54.478880000000004</v>
      </c>
      <c r="N20" s="29">
        <f>100-'% urban'!N20</f>
        <v>51.776240000000001</v>
      </c>
      <c r="O20" s="29">
        <f>100-'% urban'!O20</f>
        <v>49.073599999999999</v>
      </c>
      <c r="P20" s="29">
        <f>100-'% urban'!P20</f>
        <v>46.370959999999997</v>
      </c>
      <c r="Q20" s="29">
        <f>100-'% urban'!Q20</f>
        <v>43.668320000000001</v>
      </c>
      <c r="R20" s="29">
        <f>100-'% urban'!R20</f>
        <v>40.965679999999999</v>
      </c>
      <c r="S20" s="29">
        <f>100-'% urban'!S20</f>
        <v>38.263040000000004</v>
      </c>
      <c r="T20" s="29">
        <f>100-'% urban'!T20</f>
        <v>35.560400000000001</v>
      </c>
      <c r="U20" s="29">
        <f>100-'% urban'!U20</f>
        <v>32.857759999999999</v>
      </c>
      <c r="V20" s="29">
        <f>100-'% urban'!V20</f>
        <v>30.155120000000011</v>
      </c>
      <c r="W20" s="29">
        <f>100-'% urban'!W20</f>
        <v>27.452480000000008</v>
      </c>
      <c r="X20" s="29">
        <f>100-'% urban'!X20</f>
        <v>24.749840000000006</v>
      </c>
      <c r="Y20" s="29">
        <f>100-'% urban'!Y20</f>
        <v>22.047200000000004</v>
      </c>
      <c r="Z20" s="29">
        <f>100-'% urban'!Z20</f>
        <v>19.344560000000001</v>
      </c>
      <c r="AA20" s="29">
        <f>100-'% urban'!AA20</f>
        <v>16.641919999999999</v>
      </c>
      <c r="AB20" s="29">
        <f>100-'% urban'!AB20</f>
        <v>13.939279999999997</v>
      </c>
      <c r="AC20" s="29">
        <f>100-'% urban'!AC20</f>
        <v>11.236639999999994</v>
      </c>
      <c r="AD20" s="30">
        <f>100-'% urban'!AD20</f>
        <v>8.5339999999999918</v>
      </c>
      <c r="AE20" s="30">
        <f>100-'% urban'!AE20</f>
        <v>8.4187500000000028</v>
      </c>
      <c r="AF20" s="30">
        <f>100-'% urban'!AF20</f>
        <v>8.3108200000000068</v>
      </c>
      <c r="AG20" s="30">
        <f>100-'% urban'!AG20</f>
        <v>8.2096800000000059</v>
      </c>
      <c r="AH20" s="30">
        <f>100-'% urban'!AH20</f>
        <v>8.1142700000000048</v>
      </c>
      <c r="AI20" s="30">
        <f>100-'% urban'!AI20</f>
        <v>8.0229999999999961</v>
      </c>
      <c r="AJ20" s="30">
        <f>100-'% urban'!AJ20</f>
        <v>7.9337499999999892</v>
      </c>
      <c r="AK20" s="30">
        <f>100-'% urban'!AK20</f>
        <v>7.8438600000000065</v>
      </c>
      <c r="AL20" s="30">
        <f>100-'% urban'!AL20</f>
        <v>7.7503099999999989</v>
      </c>
      <c r="AM20" s="30">
        <f>100-'% urban'!AM20</f>
        <v>7.6499100000000055</v>
      </c>
      <c r="AN20" s="30">
        <f>100-'% urban'!AN20</f>
        <v>7.5400000000000063</v>
      </c>
      <c r="AO20" s="30">
        <f>100-'% urban'!AO20</f>
        <v>7.4191900000000146</v>
      </c>
      <c r="AP20" s="30">
        <f>100-'% urban'!AP20</f>
        <v>7.2879599999999982</v>
      </c>
      <c r="AQ20" s="30">
        <f>100-'% urban'!AQ20</f>
        <v>7.1489700000000056</v>
      </c>
      <c r="AR20" s="30">
        <f>100-'% urban'!AR20</f>
        <v>7.0062599999999975</v>
      </c>
      <c r="AS20" s="30">
        <f>100-'% urban'!AS20</f>
        <v>6.8630000000000138</v>
      </c>
      <c r="AT20" s="30">
        <f>100-'% urban'!AT20</f>
        <v>6.7190400000000068</v>
      </c>
      <c r="AU20" s="30">
        <f>100-'% urban'!AU20</f>
        <v>6.5739199999999869</v>
      </c>
      <c r="AV20" s="30">
        <f>100-'% urban'!AV20</f>
        <v>6.4301200000000023</v>
      </c>
      <c r="AW20" s="30">
        <f>100-'% urban'!AW20</f>
        <v>6.2905999999999977</v>
      </c>
      <c r="AX20" s="30">
        <f>100-'% urban'!AX20</f>
        <v>6.1569999999999965</v>
      </c>
      <c r="AY20" s="30">
        <f>100-'% urban'!AY20</f>
        <v>6.0322599999999937</v>
      </c>
      <c r="AZ20" s="30">
        <f>100-'% urban'!AZ20</f>
        <v>5.9149199999999951</v>
      </c>
      <c r="BA20" s="30">
        <f>100-'% urban'!BA20</f>
        <v>5.797079999999994</v>
      </c>
      <c r="BB20" s="30">
        <f>100-'% urban'!BB20</f>
        <v>5.6677999999999997</v>
      </c>
      <c r="BC20" s="30">
        <f>100-'% urban'!BC20</f>
        <v>5.519999999999996</v>
      </c>
      <c r="BD20" s="30">
        <f>100-'% urban'!BD20</f>
        <v>5.3499800000000022</v>
      </c>
      <c r="BE20" s="30">
        <f>100-'% urban'!BE20</f>
        <v>5.1622500000000002</v>
      </c>
      <c r="BF20" s="30">
        <f>100-'% urban'!BF20</f>
        <v>4.9680500000000194</v>
      </c>
      <c r="BG20" s="30">
        <f>100-'% urban'!BG20</f>
        <v>4.7831800000000158</v>
      </c>
      <c r="BH20" s="30">
        <f>100-'% urban'!BH20</f>
        <v>4.6189999999999998</v>
      </c>
      <c r="BI20" s="30">
        <f>100-'% urban'!BI20</f>
        <v>4.4794300000000078</v>
      </c>
      <c r="BJ20" s="30">
        <f>100-'% urban'!BJ20</f>
        <v>4.360990000000001</v>
      </c>
      <c r="BK20" s="30">
        <f>100-'% urban'!BK20</f>
        <v>4.2584999999999837</v>
      </c>
      <c r="BL20" s="30">
        <f>100-'% urban'!BL20</f>
        <v>4.1635800000000103</v>
      </c>
      <c r="BM20" s="30">
        <f>100-'% urban'!BM20</f>
        <v>4.0699999999999932</v>
      </c>
      <c r="BN20" s="30">
        <f>100-'% urban'!BN20</f>
        <v>3.9766699999999986</v>
      </c>
      <c r="BO20" s="30">
        <f>100-'% urban'!BO20</f>
        <v>3.885319999999993</v>
      </c>
      <c r="BP20" s="30">
        <f>100-'% urban'!BP20</f>
        <v>3.7957400000000092</v>
      </c>
      <c r="BQ20" s="30">
        <f>100-'% urban'!BQ20</f>
        <v>3.7082300000000004</v>
      </c>
      <c r="BR20" s="30">
        <f>100-'% urban'!BR20</f>
        <v>3.6230000000000047</v>
      </c>
      <c r="BS20" s="30">
        <f>100-'% urban'!BS20</f>
        <v>3.5398899999999998</v>
      </c>
      <c r="BT20" s="30">
        <f>100-'% urban'!BT20</f>
        <v>3.4584700000000197</v>
      </c>
      <c r="BU20" s="30">
        <f>100-'% urban'!BU20</f>
        <v>3.3785599999999931</v>
      </c>
      <c r="BV20" s="30">
        <f>100-'% urban'!BV20</f>
        <v>3.3000299999999925</v>
      </c>
      <c r="BW20" s="30">
        <f>100-'% urban'!BW20</f>
        <v>3.222999999999999</v>
      </c>
      <c r="BX20" s="30">
        <f>100-'% urban'!BX20</f>
        <v>3.1468200000000195</v>
      </c>
      <c r="BY20" s="30">
        <f>100-'% urban'!BY20</f>
        <v>3.0720100000000201</v>
      </c>
      <c r="BZ20" s="30">
        <f>100-'% urban'!BZ20</f>
        <v>3.0012499999999989</v>
      </c>
      <c r="CA20" s="30">
        <f>100-'% urban'!CA20</f>
        <v>2.938130000000001</v>
      </c>
      <c r="CB20" s="30">
        <f>100-'% urban'!CB20</f>
        <v>2.8850000000000051</v>
      </c>
      <c r="CC20" s="30">
        <f>100-'% urban'!CC20</f>
        <v>2.8429800000000114</v>
      </c>
      <c r="CD20" s="30">
        <f>100-'% urban'!CD20</f>
        <v>2.8107300000000208</v>
      </c>
      <c r="CE20" s="30">
        <f>100-'% urban'!CE20</f>
        <v>2.7851200000000205</v>
      </c>
      <c r="CF20" s="30">
        <f>100-'% urban'!CF20</f>
        <v>2.7616600000000062</v>
      </c>
      <c r="CG20" s="30">
        <f>100-'% urban'!CG20</f>
        <v>2.7369999999999948</v>
      </c>
      <c r="CH20" s="30">
        <f>100-'% urban'!CH20</f>
        <v>2.7100499999999954</v>
      </c>
      <c r="CI20" s="30">
        <f>100-'% urban'!CI20</f>
        <v>2.6814700000000045</v>
      </c>
      <c r="CJ20" s="30">
        <f>100-'% urban'!CJ20</f>
        <v>2.651740000000018</v>
      </c>
      <c r="CK20" s="30">
        <f>100-'% urban'!CK20</f>
        <v>2.6219799999999935</v>
      </c>
      <c r="CL20" s="30">
        <f>100-'% urban'!CL20</f>
        <v>2.5930000000000035</v>
      </c>
      <c r="CM20" s="30">
        <f>100-'% urban'!CM20</f>
        <v>2.5646799999999956</v>
      </c>
      <c r="CN20" s="30">
        <f>100-'% urban'!CN20</f>
        <v>2.5365199999999959</v>
      </c>
      <c r="CO20" s="30">
        <f>100-'% urban'!CO20</f>
        <v>2.5085200000000043</v>
      </c>
      <c r="CP20" s="30">
        <f>100-'% urban'!CP20</f>
        <v>2.4806800000000067</v>
      </c>
      <c r="CQ20" s="30">
        <f>100-'% urban'!CQ20</f>
        <v>2.4529999999999887</v>
      </c>
      <c r="CR20" s="30">
        <f>100-'% urban'!CR20</f>
        <v>2.4254800000000074</v>
      </c>
      <c r="CS20" s="30">
        <f>100-'% urban'!CS20</f>
        <v>2.3981199999999916</v>
      </c>
      <c r="CT20" s="30">
        <f>100-'% urban'!CT20</f>
        <v>2.3709199999999839</v>
      </c>
      <c r="CU20" s="30">
        <f>100-'% urban'!CU20</f>
        <v>2.3438799999999986</v>
      </c>
      <c r="CV20" s="30">
        <f>100-'% urban'!CV20</f>
        <v>2.3169999999999931</v>
      </c>
      <c r="CW20" s="30">
        <f>100-'% urban'!CW20</f>
        <v>2.2902799999999957</v>
      </c>
      <c r="CX20" s="30">
        <f>100-'% urban'!CX20</f>
        <v>2.2637200000000064</v>
      </c>
      <c r="CY20" s="30">
        <f>100-'% urban'!CY20</f>
        <v>2.2373199999999827</v>
      </c>
      <c r="CZ20" s="30">
        <f>100-'% urban'!CZ20</f>
        <v>2.2110799999999955</v>
      </c>
      <c r="DA20" s="30">
        <f>100-'% urban'!DA20</f>
        <v>2.1850000000000023</v>
      </c>
      <c r="DB20" s="30">
        <f>100-'% urban'!DB20</f>
        <v>2.159080000000003</v>
      </c>
      <c r="DC20" s="30">
        <f>100-'% urban'!DC20</f>
        <v>2.1333199999999977</v>
      </c>
      <c r="DD20" s="30">
        <f>100-'% urban'!DD20</f>
        <v>2.1077200000000147</v>
      </c>
      <c r="DE20" s="30">
        <f>100-'% urban'!DE20</f>
        <v>2.0822799999999972</v>
      </c>
      <c r="DF20" s="30">
        <f>100-'% urban'!DF20</f>
        <v>2.0570000000000022</v>
      </c>
    </row>
    <row r="21" spans="1:110">
      <c r="A21" s="114">
        <v>4</v>
      </c>
      <c r="B21" s="114"/>
      <c r="C21" s="3">
        <v>60</v>
      </c>
      <c r="D21" s="1" t="s">
        <v>451</v>
      </c>
      <c r="E21" s="29">
        <f>100-'% urban'!E21</f>
        <v>90</v>
      </c>
      <c r="F21" s="29">
        <f>100-'% urban'!F21</f>
        <v>86.4</v>
      </c>
      <c r="G21" s="29">
        <f>100-'% urban'!G21</f>
        <v>82.8</v>
      </c>
      <c r="H21" s="29">
        <f>100-'% urban'!H21</f>
        <v>79.2</v>
      </c>
      <c r="I21" s="29">
        <f>100-'% urban'!I21</f>
        <v>75.599999999999994</v>
      </c>
      <c r="J21" s="29">
        <f>100-'% urban'!J21</f>
        <v>72</v>
      </c>
      <c r="K21" s="29">
        <f>100-'% urban'!K21</f>
        <v>68.400000000000006</v>
      </c>
      <c r="L21" s="29">
        <f>100-'% urban'!L21</f>
        <v>64.8</v>
      </c>
      <c r="M21" s="29">
        <f>100-'% urban'!M21</f>
        <v>61.2</v>
      </c>
      <c r="N21" s="29">
        <f>100-'% urban'!N21</f>
        <v>57.6</v>
      </c>
      <c r="O21" s="29">
        <f>100-'% urban'!O21</f>
        <v>54</v>
      </c>
      <c r="P21" s="29">
        <f>100-'% urban'!P21</f>
        <v>50.4</v>
      </c>
      <c r="Q21" s="29">
        <f>100-'% urban'!Q21</f>
        <v>46.800000000000004</v>
      </c>
      <c r="R21" s="29">
        <f>100-'% urban'!R21</f>
        <v>43.2</v>
      </c>
      <c r="S21" s="29">
        <f>100-'% urban'!S21</f>
        <v>39.6</v>
      </c>
      <c r="T21" s="29">
        <f>100-'% urban'!T21</f>
        <v>36</v>
      </c>
      <c r="U21" s="29">
        <f>100-'% urban'!U21</f>
        <v>32.400000000000006</v>
      </c>
      <c r="V21" s="29">
        <f>100-'% urban'!V21</f>
        <v>28.800000000000011</v>
      </c>
      <c r="W21" s="29">
        <f>100-'% urban'!W21</f>
        <v>25.200000000000003</v>
      </c>
      <c r="X21" s="29">
        <f>100-'% urban'!X21</f>
        <v>21.600000000000009</v>
      </c>
      <c r="Y21" s="29">
        <f>100-'% urban'!Y21</f>
        <v>18</v>
      </c>
      <c r="Z21" s="29">
        <f>100-'% urban'!Z21</f>
        <v>14.400000000000006</v>
      </c>
      <c r="AA21" s="29">
        <f>100-'% urban'!AA21</f>
        <v>10.799999999999997</v>
      </c>
      <c r="AB21" s="29">
        <f>100-'% urban'!AB21</f>
        <v>7.2000000000000028</v>
      </c>
      <c r="AC21" s="29">
        <f>100-'% urban'!AC21</f>
        <v>3.6000000000000085</v>
      </c>
      <c r="AD21" s="30">
        <f>100-'% urban'!AD21</f>
        <v>0</v>
      </c>
      <c r="AE21" s="30">
        <f>100-'% urban'!AE21</f>
        <v>0</v>
      </c>
      <c r="AF21" s="30">
        <f>100-'% urban'!AF21</f>
        <v>0</v>
      </c>
      <c r="AG21" s="30">
        <f>100-'% urban'!AG21</f>
        <v>0</v>
      </c>
      <c r="AH21" s="30">
        <f>100-'% urban'!AH21</f>
        <v>0</v>
      </c>
      <c r="AI21" s="30">
        <f>100-'% urban'!AI21</f>
        <v>0</v>
      </c>
      <c r="AJ21" s="30">
        <f>100-'% urban'!AJ21</f>
        <v>0</v>
      </c>
      <c r="AK21" s="30">
        <f>100-'% urban'!AK21</f>
        <v>0</v>
      </c>
      <c r="AL21" s="30">
        <f>100-'% urban'!AL21</f>
        <v>0</v>
      </c>
      <c r="AM21" s="30">
        <f>100-'% urban'!AM21</f>
        <v>0</v>
      </c>
      <c r="AN21" s="30">
        <f>100-'% urban'!AN21</f>
        <v>0</v>
      </c>
      <c r="AO21" s="30">
        <f>100-'% urban'!AO21</f>
        <v>0</v>
      </c>
      <c r="AP21" s="30">
        <f>100-'% urban'!AP21</f>
        <v>0</v>
      </c>
      <c r="AQ21" s="30">
        <f>100-'% urban'!AQ21</f>
        <v>0</v>
      </c>
      <c r="AR21" s="30">
        <f>100-'% urban'!AR21</f>
        <v>0</v>
      </c>
      <c r="AS21" s="30">
        <f>100-'% urban'!AS21</f>
        <v>0</v>
      </c>
      <c r="AT21" s="30">
        <f>100-'% urban'!AT21</f>
        <v>0</v>
      </c>
      <c r="AU21" s="30">
        <f>100-'% urban'!AU21</f>
        <v>0</v>
      </c>
      <c r="AV21" s="30">
        <f>100-'% urban'!AV21</f>
        <v>0</v>
      </c>
      <c r="AW21" s="30">
        <f>100-'% urban'!AW21</f>
        <v>0</v>
      </c>
      <c r="AX21" s="30">
        <f>100-'% urban'!AX21</f>
        <v>0</v>
      </c>
      <c r="AY21" s="30">
        <f>100-'% urban'!AY21</f>
        <v>0</v>
      </c>
      <c r="AZ21" s="30">
        <f>100-'% urban'!AZ21</f>
        <v>0</v>
      </c>
      <c r="BA21" s="30">
        <f>100-'% urban'!BA21</f>
        <v>0</v>
      </c>
      <c r="BB21" s="30">
        <f>100-'% urban'!BB21</f>
        <v>0</v>
      </c>
      <c r="BC21" s="30">
        <f>100-'% urban'!BC21</f>
        <v>0</v>
      </c>
      <c r="BD21" s="30">
        <f>100-'% urban'!BD21</f>
        <v>0</v>
      </c>
      <c r="BE21" s="30">
        <f>100-'% urban'!BE21</f>
        <v>0</v>
      </c>
      <c r="BF21" s="30">
        <f>100-'% urban'!BF21</f>
        <v>0</v>
      </c>
      <c r="BG21" s="30">
        <f>100-'% urban'!BG21</f>
        <v>0</v>
      </c>
      <c r="BH21" s="30">
        <f>100-'% urban'!BH21</f>
        <v>0</v>
      </c>
      <c r="BI21" s="30">
        <f>100-'% urban'!BI21</f>
        <v>0</v>
      </c>
      <c r="BJ21" s="30">
        <f>100-'% urban'!BJ21</f>
        <v>0</v>
      </c>
      <c r="BK21" s="30">
        <f>100-'% urban'!BK21</f>
        <v>0</v>
      </c>
      <c r="BL21" s="30">
        <f>100-'% urban'!BL21</f>
        <v>0</v>
      </c>
      <c r="BM21" s="30">
        <f>100-'% urban'!BM21</f>
        <v>0</v>
      </c>
      <c r="BN21" s="30">
        <f>100-'% urban'!BN21</f>
        <v>0</v>
      </c>
      <c r="BO21" s="30">
        <f>100-'% urban'!BO21</f>
        <v>0</v>
      </c>
      <c r="BP21" s="30">
        <f>100-'% urban'!BP21</f>
        <v>0</v>
      </c>
      <c r="BQ21" s="30">
        <f>100-'% urban'!BQ21</f>
        <v>0</v>
      </c>
      <c r="BR21" s="30">
        <f>100-'% urban'!BR21</f>
        <v>0</v>
      </c>
      <c r="BS21" s="30">
        <f>100-'% urban'!BS21</f>
        <v>0</v>
      </c>
      <c r="BT21" s="30">
        <f>100-'% urban'!BT21</f>
        <v>0</v>
      </c>
      <c r="BU21" s="30">
        <f>100-'% urban'!BU21</f>
        <v>0</v>
      </c>
      <c r="BV21" s="30">
        <f>100-'% urban'!BV21</f>
        <v>0</v>
      </c>
      <c r="BW21" s="30">
        <f>100-'% urban'!BW21</f>
        <v>0</v>
      </c>
      <c r="BX21" s="30">
        <f>100-'% urban'!BX21</f>
        <v>0</v>
      </c>
      <c r="BY21" s="30">
        <f>100-'% urban'!BY21</f>
        <v>0</v>
      </c>
      <c r="BZ21" s="30">
        <f>100-'% urban'!BZ21</f>
        <v>0</v>
      </c>
      <c r="CA21" s="30">
        <f>100-'% urban'!CA21</f>
        <v>0</v>
      </c>
      <c r="CB21" s="30">
        <f>100-'% urban'!CB21</f>
        <v>0</v>
      </c>
      <c r="CC21" s="30">
        <f>100-'% urban'!CC21</f>
        <v>0</v>
      </c>
      <c r="CD21" s="30">
        <f>100-'% urban'!CD21</f>
        <v>0</v>
      </c>
      <c r="CE21" s="30">
        <f>100-'% urban'!CE21</f>
        <v>0</v>
      </c>
      <c r="CF21" s="30">
        <f>100-'% urban'!CF21</f>
        <v>0</v>
      </c>
      <c r="CG21" s="30">
        <f>100-'% urban'!CG21</f>
        <v>0</v>
      </c>
      <c r="CH21" s="30">
        <f>100-'% urban'!CH21</f>
        <v>0</v>
      </c>
      <c r="CI21" s="30">
        <f>100-'% urban'!CI21</f>
        <v>0</v>
      </c>
      <c r="CJ21" s="30">
        <f>100-'% urban'!CJ21</f>
        <v>0</v>
      </c>
      <c r="CK21" s="30">
        <f>100-'% urban'!CK21</f>
        <v>0</v>
      </c>
      <c r="CL21" s="30">
        <f>100-'% urban'!CL21</f>
        <v>0</v>
      </c>
      <c r="CM21" s="30">
        <f>100-'% urban'!CM21</f>
        <v>0</v>
      </c>
      <c r="CN21" s="30">
        <f>100-'% urban'!CN21</f>
        <v>0</v>
      </c>
      <c r="CO21" s="30">
        <f>100-'% urban'!CO21</f>
        <v>0</v>
      </c>
      <c r="CP21" s="30">
        <f>100-'% urban'!CP21</f>
        <v>0</v>
      </c>
      <c r="CQ21" s="30">
        <f>100-'% urban'!CQ21</f>
        <v>0</v>
      </c>
      <c r="CR21" s="30">
        <f>100-'% urban'!CR21</f>
        <v>0</v>
      </c>
      <c r="CS21" s="30">
        <f>100-'% urban'!CS21</f>
        <v>0</v>
      </c>
      <c r="CT21" s="30">
        <f>100-'% urban'!CT21</f>
        <v>0</v>
      </c>
      <c r="CU21" s="30">
        <f>100-'% urban'!CU21</f>
        <v>0</v>
      </c>
      <c r="CV21" s="30">
        <f>100-'% urban'!CV21</f>
        <v>0</v>
      </c>
      <c r="CW21" s="30">
        <f>100-'% urban'!CW21</f>
        <v>0</v>
      </c>
      <c r="CX21" s="30">
        <f>100-'% urban'!CX21</f>
        <v>0</v>
      </c>
      <c r="CY21" s="30">
        <f>100-'% urban'!CY21</f>
        <v>0</v>
      </c>
      <c r="CZ21" s="30">
        <f>100-'% urban'!CZ21</f>
        <v>0</v>
      </c>
      <c r="DA21" s="30">
        <f>100-'% urban'!DA21</f>
        <v>0</v>
      </c>
      <c r="DB21" s="30">
        <f>100-'% urban'!DB21</f>
        <v>0</v>
      </c>
      <c r="DC21" s="30">
        <f>100-'% urban'!DC21</f>
        <v>0</v>
      </c>
      <c r="DD21" s="30">
        <f>100-'% urban'!DD21</f>
        <v>0</v>
      </c>
      <c r="DE21" s="30">
        <f>100-'% urban'!DE21</f>
        <v>0</v>
      </c>
      <c r="DF21" s="30">
        <f>100-'% urban'!DF21</f>
        <v>0</v>
      </c>
    </row>
    <row r="22" spans="1:110">
      <c r="A22" s="114">
        <v>18</v>
      </c>
      <c r="B22" s="114"/>
      <c r="C22" s="3">
        <v>64</v>
      </c>
      <c r="D22" s="1" t="s">
        <v>669</v>
      </c>
      <c r="E22" s="29">
        <f>100-'% urban'!E22</f>
        <v>99.79</v>
      </c>
      <c r="F22" s="29">
        <f>100-'% urban'!F22</f>
        <v>99.763400237728519</v>
      </c>
      <c r="G22" s="29">
        <f>100-'% urban'!G22</f>
        <v>99.740866927035995</v>
      </c>
      <c r="H22" s="29">
        <f>100-'% urban'!H22</f>
        <v>99.716187586753705</v>
      </c>
      <c r="I22" s="29">
        <f>100-'% urban'!I22</f>
        <v>99.689157833111196</v>
      </c>
      <c r="J22" s="29">
        <f>100-'% urban'!J22</f>
        <v>99.659553817217031</v>
      </c>
      <c r="K22" s="29">
        <f>100-'% urban'!K22</f>
        <v>99.627130371237698</v>
      </c>
      <c r="L22" s="29">
        <f>100-'% urban'!L22</f>
        <v>99.59161897802224</v>
      </c>
      <c r="M22" s="29">
        <f>100-'% urban'!M22</f>
        <v>99.552725547357696</v>
      </c>
      <c r="N22" s="29">
        <f>100-'% urban'!N22</f>
        <v>99.510127980439378</v>
      </c>
      <c r="O22" s="29">
        <f>100-'% urban'!O22</f>
        <v>99.46347350238598</v>
      </c>
      <c r="P22" s="29">
        <f>100-'% urban'!P22</f>
        <v>99.412375740708455</v>
      </c>
      <c r="Q22" s="29">
        <f>100-'% urban'!Q22</f>
        <v>99.356411525537837</v>
      </c>
      <c r="R22" s="29">
        <f>100-'% urban'!R22</f>
        <v>99.29511738511286</v>
      </c>
      <c r="S22" s="29">
        <f>100-'% urban'!S22</f>
        <v>99.227985707504573</v>
      </c>
      <c r="T22" s="29">
        <f>100-'% urban'!T22</f>
        <v>99.154460536790722</v>
      </c>
      <c r="U22" s="29">
        <f>100-'% urban'!U22</f>
        <v>99.073932968866018</v>
      </c>
      <c r="V22" s="29">
        <f>100-'% urban'!V22</f>
        <v>98.985736108758033</v>
      </c>
      <c r="W22" s="29">
        <f>100-'% urban'!W22</f>
        <v>98.889139547687364</v>
      </c>
      <c r="X22" s="29">
        <f>100-'% urban'!X22</f>
        <v>98.783343314133774</v>
      </c>
      <c r="Y22" s="29">
        <f>100-'% urban'!Y22</f>
        <v>98.667471248813186</v>
      </c>
      <c r="Z22" s="29">
        <f>100-'% urban'!Z22</f>
        <v>98.540563748700151</v>
      </c>
      <c r="AA22" s="29">
        <f>100-'% urban'!AA22</f>
        <v>98.401569820004937</v>
      </c>
      <c r="AB22" s="29">
        <f>100-'% urban'!AB22</f>
        <v>98.249338374291113</v>
      </c>
      <c r="AC22" s="29">
        <f>100-'% urban'!AC22</f>
        <v>98.082608695652169</v>
      </c>
      <c r="AD22" s="30">
        <f>100-'% urban'!AD22</f>
        <v>97.9</v>
      </c>
      <c r="AE22" s="30">
        <f>100-'% urban'!AE22</f>
        <v>97.862634</v>
      </c>
      <c r="AF22" s="30">
        <f>100-'% urban'!AF22</f>
        <v>97.824314999999999</v>
      </c>
      <c r="AG22" s="30">
        <f>100-'% urban'!AG22</f>
        <v>97.785741999999999</v>
      </c>
      <c r="AH22" s="30">
        <f>100-'% urban'!AH22</f>
        <v>97.747287</v>
      </c>
      <c r="AI22" s="30">
        <f>100-'% urban'!AI22</f>
        <v>97.709000000000003</v>
      </c>
      <c r="AJ22" s="30">
        <f>100-'% urban'!AJ22</f>
        <v>97.670585000000003</v>
      </c>
      <c r="AK22" s="30">
        <f>100-'% urban'!AK22</f>
        <v>97.631421000000003</v>
      </c>
      <c r="AL22" s="30">
        <f>100-'% urban'!AL22</f>
        <v>97.590620000000001</v>
      </c>
      <c r="AM22" s="30">
        <f>100-'% urban'!AM22</f>
        <v>97.547124999999994</v>
      </c>
      <c r="AN22" s="30">
        <f>100-'% urban'!AN22</f>
        <v>97.5</v>
      </c>
      <c r="AO22" s="30">
        <f>100-'% urban'!AO22</f>
        <v>97.448740000000001</v>
      </c>
      <c r="AP22" s="30">
        <f>100-'% urban'!AP22</f>
        <v>97.393544000000006</v>
      </c>
      <c r="AQ22" s="30">
        <f>100-'% urban'!AQ22</f>
        <v>97.335430000000002</v>
      </c>
      <c r="AR22" s="30">
        <f>100-'% urban'!AR22</f>
        <v>97.275906000000006</v>
      </c>
      <c r="AS22" s="30">
        <f>100-'% urban'!AS22</f>
        <v>97.215999999999994</v>
      </c>
      <c r="AT22" s="30">
        <f>100-'% urban'!AT22</f>
        <v>97.155968000000001</v>
      </c>
      <c r="AU22" s="30">
        <f>100-'% urban'!AU22</f>
        <v>97.095252000000002</v>
      </c>
      <c r="AV22" s="30">
        <f>100-'% urban'!AV22</f>
        <v>97.033069999999995</v>
      </c>
      <c r="AW22" s="30">
        <f>100-'% urban'!AW22</f>
        <v>96.968282000000002</v>
      </c>
      <c r="AX22" s="30">
        <f>100-'% urban'!AX22</f>
        <v>96.9</v>
      </c>
      <c r="AY22" s="30">
        <f>100-'% urban'!AY22</f>
        <v>96.827889999999996</v>
      </c>
      <c r="AZ22" s="30">
        <f>100-'% urban'!AZ22</f>
        <v>96.751987999999997</v>
      </c>
      <c r="BA22" s="30">
        <f>100-'% urban'!BA22</f>
        <v>96.672207</v>
      </c>
      <c r="BB22" s="30">
        <f>100-'% urban'!BB22</f>
        <v>96.588560999999999</v>
      </c>
      <c r="BC22" s="30">
        <f>100-'% urban'!BC22</f>
        <v>96.501000000000005</v>
      </c>
      <c r="BD22" s="30">
        <f>100-'% urban'!BD22</f>
        <v>96.409290999999996</v>
      </c>
      <c r="BE22" s="30">
        <f>100-'% urban'!BE22</f>
        <v>96.313132999999993</v>
      </c>
      <c r="BF22" s="30">
        <f>100-'% urban'!BF22</f>
        <v>96.212332000000004</v>
      </c>
      <c r="BG22" s="30">
        <f>100-'% urban'!BG22</f>
        <v>96.106694000000005</v>
      </c>
      <c r="BH22" s="30">
        <f>100-'% urban'!BH22</f>
        <v>95.995999999999995</v>
      </c>
      <c r="BI22" s="30">
        <f>100-'% urban'!BI22</f>
        <v>95.879994999999994</v>
      </c>
      <c r="BJ22" s="30">
        <f>100-'% urban'!BJ22</f>
        <v>95.758392999999998</v>
      </c>
      <c r="BK22" s="30">
        <f>100-'% urban'!BK22</f>
        <v>95.630902000000006</v>
      </c>
      <c r="BL22" s="30">
        <f>100-'% urban'!BL22</f>
        <v>95.497212000000005</v>
      </c>
      <c r="BM22" s="30">
        <f>100-'% urban'!BM22</f>
        <v>95.356999999999999</v>
      </c>
      <c r="BN22" s="30">
        <f>100-'% urban'!BN22</f>
        <v>95.210190999999995</v>
      </c>
      <c r="BO22" s="30">
        <f>100-'% urban'!BO22</f>
        <v>95.056497000000007</v>
      </c>
      <c r="BP22" s="30">
        <f>100-'% urban'!BP22</f>
        <v>94.895148000000006</v>
      </c>
      <c r="BQ22" s="30">
        <f>100-'% urban'!BQ22</f>
        <v>94.725198000000006</v>
      </c>
      <c r="BR22" s="30">
        <f>100-'% urban'!BR22</f>
        <v>94.546000000000006</v>
      </c>
      <c r="BS22" s="30">
        <f>100-'% urban'!BS22</f>
        <v>94.357107999999997</v>
      </c>
      <c r="BT22" s="30">
        <f>100-'% urban'!BT22</f>
        <v>94.158726000000001</v>
      </c>
      <c r="BU22" s="30">
        <f>100-'% urban'!BU22</f>
        <v>93.951668999999995</v>
      </c>
      <c r="BV22" s="30">
        <f>100-'% urban'!BV22</f>
        <v>93.737143000000003</v>
      </c>
      <c r="BW22" s="30">
        <f>100-'% urban'!BW22</f>
        <v>93.516000000000005</v>
      </c>
      <c r="BX22" s="30">
        <f>100-'% urban'!BX22</f>
        <v>93.288431000000003</v>
      </c>
      <c r="BY22" s="30">
        <f>100-'% urban'!BY22</f>
        <v>93.054080999999996</v>
      </c>
      <c r="BZ22" s="30">
        <f>100-'% urban'!BZ22</f>
        <v>92.812588000000005</v>
      </c>
      <c r="CA22" s="30">
        <f>100-'% urban'!CA22</f>
        <v>92.563382000000004</v>
      </c>
      <c r="CB22" s="30">
        <f>100-'% urban'!CB22</f>
        <v>92.305999999999997</v>
      </c>
      <c r="CC22" s="30">
        <f>100-'% urban'!CC22</f>
        <v>92.040277000000003</v>
      </c>
      <c r="CD22" s="30">
        <f>100-'% urban'!CD22</f>
        <v>91.766189999999995</v>
      </c>
      <c r="CE22" s="30">
        <f>100-'% urban'!CE22</f>
        <v>91.483562000000006</v>
      </c>
      <c r="CF22" s="30">
        <f>100-'% urban'!CF22</f>
        <v>91.192225000000008</v>
      </c>
      <c r="CG22" s="30">
        <f>100-'% urban'!CG22</f>
        <v>90.891999999999996</v>
      </c>
      <c r="CH22" s="30">
        <f>100-'% urban'!CH22</f>
        <v>90.582700000000003</v>
      </c>
      <c r="CI22" s="30">
        <f>100-'% urban'!CI22</f>
        <v>90.264107999999993</v>
      </c>
      <c r="CJ22" s="30">
        <f>100-'% urban'!CJ22</f>
        <v>89.935969999999998</v>
      </c>
      <c r="CK22" s="30">
        <f>100-'% urban'!CK22</f>
        <v>89.598019999999991</v>
      </c>
      <c r="CL22" s="30">
        <f>100-'% urban'!CL22</f>
        <v>89.25</v>
      </c>
      <c r="CM22" s="30">
        <f>100-'% urban'!CM22</f>
        <v>88.891710000000003</v>
      </c>
      <c r="CN22" s="30">
        <f>100-'% urban'!CN22</f>
        <v>88.522949999999994</v>
      </c>
      <c r="CO22" s="30">
        <f>100-'% urban'!CO22</f>
        <v>88.143550000000005</v>
      </c>
      <c r="CP22" s="30">
        <f>100-'% urban'!CP22</f>
        <v>87.753289999999993</v>
      </c>
      <c r="CQ22" s="30">
        <f>100-'% urban'!CQ22</f>
        <v>87.352000000000004</v>
      </c>
      <c r="CR22" s="30">
        <f>100-'% urban'!CR22</f>
        <v>86.939499999999995</v>
      </c>
      <c r="CS22" s="30">
        <f>100-'% urban'!CS22</f>
        <v>86.515609999999995</v>
      </c>
      <c r="CT22" s="30">
        <f>100-'% urban'!CT22</f>
        <v>86.080169999999995</v>
      </c>
      <c r="CU22" s="30">
        <f>100-'% urban'!CU22</f>
        <v>85.633020000000002</v>
      </c>
      <c r="CV22" s="30">
        <f>100-'% urban'!CV22</f>
        <v>85.174000000000007</v>
      </c>
      <c r="CW22" s="30">
        <f>100-'% urban'!CW22</f>
        <v>84.702969999999993</v>
      </c>
      <c r="CX22" s="30">
        <f>100-'% urban'!CX22</f>
        <v>84.219790000000003</v>
      </c>
      <c r="CY22" s="30">
        <f>100-'% urban'!CY22</f>
        <v>83.724310000000003</v>
      </c>
      <c r="CZ22" s="30">
        <f>100-'% urban'!CZ22</f>
        <v>83.216419999999999</v>
      </c>
      <c r="DA22" s="30">
        <f>100-'% urban'!DA22</f>
        <v>82.695999999999998</v>
      </c>
      <c r="DB22" s="30">
        <f>100-'% urban'!DB22</f>
        <v>82.16292</v>
      </c>
      <c r="DC22" s="30">
        <f>100-'% urban'!DC22</f>
        <v>81.617080000000001</v>
      </c>
      <c r="DD22" s="30">
        <f>100-'% urban'!DD22</f>
        <v>81.05838</v>
      </c>
      <c r="DE22" s="30">
        <f>100-'% urban'!DE22</f>
        <v>80.486709999999988</v>
      </c>
      <c r="DF22" s="30">
        <f>100-'% urban'!DF22</f>
        <v>79.902000000000001</v>
      </c>
    </row>
    <row r="23" spans="1:110">
      <c r="A23" s="114">
        <v>6</v>
      </c>
      <c r="B23" s="114"/>
      <c r="C23" s="3">
        <v>68</v>
      </c>
      <c r="D23" s="1" t="s">
        <v>438</v>
      </c>
      <c r="E23" s="29">
        <f>100-'% urban'!E23</f>
        <v>96.615200000000002</v>
      </c>
      <c r="F23" s="29">
        <f>100-'% urban'!F23</f>
        <v>96.186462498397475</v>
      </c>
      <c r="G23" s="29">
        <f>100-'% urban'!G23</f>
        <v>95.823268450625804</v>
      </c>
      <c r="H23" s="29">
        <f>100-'% urban'!H23</f>
        <v>95.425484493542555</v>
      </c>
      <c r="I23" s="29">
        <f>100-'% urban'!I23</f>
        <v>94.989816350070413</v>
      </c>
      <c r="J23" s="29">
        <f>100-'% urban'!J23</f>
        <v>94.512656002458073</v>
      </c>
      <c r="K23" s="29">
        <f>100-'% urban'!K23</f>
        <v>93.990051812215981</v>
      </c>
      <c r="L23" s="29">
        <f>100-'% urban'!L23</f>
        <v>93.417675794331799</v>
      </c>
      <c r="M23" s="29">
        <f>100-'% urban'!M23</f>
        <v>92.790787774744345</v>
      </c>
      <c r="N23" s="29">
        <f>100-'% urban'!N23</f>
        <v>92.104196134243807</v>
      </c>
      <c r="O23" s="29">
        <f>100-'% urban'!O23</f>
        <v>91.352214813695596</v>
      </c>
      <c r="P23" s="29">
        <f>100-'% urban'!P23</f>
        <v>90.528616224523745</v>
      </c>
      <c r="Q23" s="29">
        <f>100-'% urban'!Q23</f>
        <v>89.626579674478393</v>
      </c>
      <c r="R23" s="29">
        <f>100-'% urban'!R23</f>
        <v>88.638634881571576</v>
      </c>
      <c r="S23" s="29">
        <f>100-'% urban'!S23</f>
        <v>87.556600108387912</v>
      </c>
      <c r="T23" s="29">
        <f>100-'% urban'!T23</f>
        <v>86.371514404424858</v>
      </c>
      <c r="U23" s="29">
        <f>100-'% urban'!U23</f>
        <v>85.073563395322466</v>
      </c>
      <c r="V23" s="29">
        <f>100-'% urban'!V23</f>
        <v>83.651998004400795</v>
      </c>
      <c r="W23" s="29">
        <f>100-'% urban'!W23</f>
        <v>82.095045433391348</v>
      </c>
      <c r="X23" s="29">
        <f>100-'% urban'!X23</f>
        <v>80.389811665142901</v>
      </c>
      <c r="Y23" s="29">
        <f>100-'% urban'!Y23</f>
        <v>78.522174680870791</v>
      </c>
      <c r="Z23" s="29">
        <f>100-'% urban'!Z23</f>
        <v>76.476667507620391</v>
      </c>
      <c r="AA23" s="29">
        <f>100-'% urban'!AA23</f>
        <v>74.236350127393763</v>
      </c>
      <c r="AB23" s="29">
        <f>100-'% urban'!AB23</f>
        <v>71.782669187145558</v>
      </c>
      <c r="AC23" s="29">
        <f>100-'% urban'!AC23</f>
        <v>69.095304347826087</v>
      </c>
      <c r="AD23" s="30">
        <f>100-'% urban'!AD23</f>
        <v>66.152000000000001</v>
      </c>
      <c r="AE23" s="30">
        <f>100-'% urban'!AE23</f>
        <v>65.865710000000007</v>
      </c>
      <c r="AF23" s="30">
        <f>100-'% urban'!AF23</f>
        <v>65.57829000000001</v>
      </c>
      <c r="AG23" s="30">
        <f>100-'% urban'!AG23</f>
        <v>65.289700000000011</v>
      </c>
      <c r="AH23" s="30">
        <f>100-'% urban'!AH23</f>
        <v>64.999940000000009</v>
      </c>
      <c r="AI23" s="30">
        <f>100-'% urban'!AI23</f>
        <v>64.709000000000003</v>
      </c>
      <c r="AJ23" s="30">
        <f>100-'% urban'!AJ23</f>
        <v>64.416920000000005</v>
      </c>
      <c r="AK23" s="30">
        <f>100-'% urban'!AK23</f>
        <v>64.123719999999992</v>
      </c>
      <c r="AL23" s="30">
        <f>100-'% urban'!AL23</f>
        <v>63.82945999999999</v>
      </c>
      <c r="AM23" s="30">
        <f>100-'% urban'!AM23</f>
        <v>63.534199999999998</v>
      </c>
      <c r="AN23" s="30">
        <f>100-'% urban'!AN23</f>
        <v>63.238000000000007</v>
      </c>
      <c r="AO23" s="30">
        <f>100-'% urban'!AO23</f>
        <v>62.940889999999996</v>
      </c>
      <c r="AP23" s="30">
        <f>100-'% urban'!AP23</f>
        <v>62.642870000000009</v>
      </c>
      <c r="AQ23" s="30">
        <f>100-'% urban'!AQ23</f>
        <v>62.343909999999994</v>
      </c>
      <c r="AR23" s="30">
        <f>100-'% urban'!AR23</f>
        <v>62.043970000000002</v>
      </c>
      <c r="AS23" s="30">
        <f>100-'% urban'!AS23</f>
        <v>61.743000000000002</v>
      </c>
      <c r="AT23" s="30">
        <f>100-'% urban'!AT23</f>
        <v>61.434040000000003</v>
      </c>
      <c r="AU23" s="30">
        <f>100-'% urban'!AU23</f>
        <v>61.115580000000001</v>
      </c>
      <c r="AV23" s="30">
        <f>100-'% urban'!AV23</f>
        <v>60.798789999999997</v>
      </c>
      <c r="AW23" s="30">
        <f>100-'% urban'!AW23</f>
        <v>60.499249999999996</v>
      </c>
      <c r="AX23" s="30">
        <f>100-'% urban'!AX23</f>
        <v>60.223999999999997</v>
      </c>
      <c r="AY23" s="30">
        <f>100-'% urban'!AY23</f>
        <v>59.981699999999996</v>
      </c>
      <c r="AZ23" s="30">
        <f>100-'% urban'!AZ23</f>
        <v>59.757099999999994</v>
      </c>
      <c r="BA23" s="30">
        <f>100-'% urban'!BA23</f>
        <v>59.504309999999997</v>
      </c>
      <c r="BB23" s="30">
        <f>100-'% urban'!BB23</f>
        <v>59.161679999999997</v>
      </c>
      <c r="BC23" s="30">
        <f>100-'% urban'!BC23</f>
        <v>58.686000000000007</v>
      </c>
      <c r="BD23" s="30">
        <f>100-'% urban'!BD23</f>
        <v>58.060879999999997</v>
      </c>
      <c r="BE23" s="30">
        <f>100-'% urban'!BE23</f>
        <v>57.301540000000003</v>
      </c>
      <c r="BF23" s="30">
        <f>100-'% urban'!BF23</f>
        <v>56.435920000000003</v>
      </c>
      <c r="BG23" s="30">
        <f>100-'% urban'!BG23</f>
        <v>55.507219999999997</v>
      </c>
      <c r="BH23" s="30">
        <f>100-'% urban'!BH23</f>
        <v>54.549000000000007</v>
      </c>
      <c r="BI23" s="30">
        <f>100-'% urban'!BI23</f>
        <v>53.572029999999991</v>
      </c>
      <c r="BJ23" s="30">
        <f>100-'% urban'!BJ23</f>
        <v>52.573330000000006</v>
      </c>
      <c r="BK23" s="30">
        <f>100-'% urban'!BK23</f>
        <v>51.557260000000007</v>
      </c>
      <c r="BL23" s="30">
        <f>100-'% urban'!BL23</f>
        <v>50.525269999999999</v>
      </c>
      <c r="BM23" s="30">
        <f>100-'% urban'!BM23</f>
        <v>49.480999999999995</v>
      </c>
      <c r="BN23" s="30">
        <f>100-'% urban'!BN23</f>
        <v>48.429630000000003</v>
      </c>
      <c r="BO23" s="30">
        <f>100-'% urban'!BO23</f>
        <v>47.381920000000001</v>
      </c>
      <c r="BP23" s="30">
        <f>100-'% urban'!BP23</f>
        <v>46.353369999999991</v>
      </c>
      <c r="BQ23" s="30">
        <f>100-'% urban'!BQ23</f>
        <v>45.362360000000002</v>
      </c>
      <c r="BR23" s="30">
        <f>100-'% urban'!BR23</f>
        <v>44.423000000000002</v>
      </c>
      <c r="BS23" s="30">
        <f>100-'% urban'!BS23</f>
        <v>43.540080000000003</v>
      </c>
      <c r="BT23" s="30">
        <f>100-'% urban'!BT23</f>
        <v>42.713909999999998</v>
      </c>
      <c r="BU23" s="30">
        <f>100-'% urban'!BU23</f>
        <v>41.947769999999998</v>
      </c>
      <c r="BV23" s="30">
        <f>100-'% urban'!BV23</f>
        <v>41.243369999999992</v>
      </c>
      <c r="BW23" s="30">
        <f>100-'% urban'!BW23</f>
        <v>40.6</v>
      </c>
      <c r="BX23" s="30">
        <f>100-'% urban'!BX23</f>
        <v>40.020940000000003</v>
      </c>
      <c r="BY23" s="30">
        <f>100-'% urban'!BY23</f>
        <v>39.501480000000008</v>
      </c>
      <c r="BZ23" s="30">
        <f>100-'% urban'!BZ23</f>
        <v>39.022629999999999</v>
      </c>
      <c r="CA23" s="30">
        <f>100-'% urban'!CA23</f>
        <v>38.55885</v>
      </c>
      <c r="CB23" s="30">
        <f>100-'% urban'!CB23</f>
        <v>38.091000000000008</v>
      </c>
      <c r="CC23" s="30">
        <f>100-'% urban'!CC23</f>
        <v>37.611280000000001</v>
      </c>
      <c r="CD23" s="30">
        <f>100-'% urban'!CD23</f>
        <v>37.12196999999999</v>
      </c>
      <c r="CE23" s="30">
        <f>100-'% urban'!CE23</f>
        <v>36.626570000000001</v>
      </c>
      <c r="CF23" s="30">
        <f>100-'% urban'!CF23</f>
        <v>36.132740000000005</v>
      </c>
      <c r="CG23" s="30">
        <f>100-'% urban'!CG23</f>
        <v>35.646000000000001</v>
      </c>
      <c r="CH23" s="30">
        <f>100-'% urban'!CH23</f>
        <v>35.165660000000003</v>
      </c>
      <c r="CI23" s="30">
        <f>100-'% urban'!CI23</f>
        <v>34.688400000000001</v>
      </c>
      <c r="CJ23" s="30">
        <f>100-'% urban'!CJ23</f>
        <v>34.214309999999998</v>
      </c>
      <c r="CK23" s="30">
        <f>100-'% urban'!CK23</f>
        <v>33.743480000000005</v>
      </c>
      <c r="CL23" s="30">
        <f>100-'% urban'!CL23</f>
        <v>33.275999999999996</v>
      </c>
      <c r="CM23" s="30">
        <f>100-'% urban'!CM23</f>
        <v>32.811940000000007</v>
      </c>
      <c r="CN23" s="30">
        <f>100-'% urban'!CN23</f>
        <v>32.35136</v>
      </c>
      <c r="CO23" s="30">
        <f>100-'% urban'!CO23</f>
        <v>31.894329999999997</v>
      </c>
      <c r="CP23" s="30">
        <f>100-'% urban'!CP23</f>
        <v>31.440860000000001</v>
      </c>
      <c r="CQ23" s="30">
        <f>100-'% urban'!CQ23</f>
        <v>30.990999999999985</v>
      </c>
      <c r="CR23" s="30">
        <f>100-'% urban'!CR23</f>
        <v>30.544809999999998</v>
      </c>
      <c r="CS23" s="30">
        <f>100-'% urban'!CS23</f>
        <v>30.102339999999998</v>
      </c>
      <c r="CT23" s="30">
        <f>100-'% urban'!CT23</f>
        <v>29.663669999999996</v>
      </c>
      <c r="CU23" s="30">
        <f>100-'% urban'!CU23</f>
        <v>29.228870000000001</v>
      </c>
      <c r="CV23" s="30">
        <f>100-'% urban'!CV23</f>
        <v>28.798000000000016</v>
      </c>
      <c r="CW23" s="30">
        <f>100-'% urban'!CW23</f>
        <v>28.371120000000019</v>
      </c>
      <c r="CX23" s="30">
        <f>100-'% urban'!CX23</f>
        <v>27.948239999999984</v>
      </c>
      <c r="CY23" s="30">
        <f>100-'% urban'!CY23</f>
        <v>27.529419999999988</v>
      </c>
      <c r="CZ23" s="30">
        <f>100-'% urban'!CZ23</f>
        <v>27.114660000000001</v>
      </c>
      <c r="DA23" s="30">
        <f>100-'% urban'!DA23</f>
        <v>26.703999999999994</v>
      </c>
      <c r="DB23" s="30">
        <f>100-'% urban'!DB23</f>
        <v>26.297449999999984</v>
      </c>
      <c r="DC23" s="30">
        <f>100-'% urban'!DC23</f>
        <v>25.895040000000009</v>
      </c>
      <c r="DD23" s="30">
        <f>100-'% urban'!DD23</f>
        <v>25.496809999999996</v>
      </c>
      <c r="DE23" s="30">
        <f>100-'% urban'!DE23</f>
        <v>25.102779999999996</v>
      </c>
      <c r="DF23" s="30">
        <f>100-'% urban'!DF23</f>
        <v>24.712999999999994</v>
      </c>
    </row>
    <row r="24" spans="1:110">
      <c r="A24" s="114">
        <v>12</v>
      </c>
      <c r="B24" s="114"/>
      <c r="C24" s="3">
        <v>70</v>
      </c>
      <c r="D24" s="1" t="s">
        <v>558</v>
      </c>
      <c r="E24" s="29">
        <f>100-'% urban'!E24</f>
        <v>99</v>
      </c>
      <c r="F24" s="29">
        <f>100-'% urban'!F24</f>
        <v>99</v>
      </c>
      <c r="G24" s="29">
        <f>100-'% urban'!G24</f>
        <v>99</v>
      </c>
      <c r="H24" s="29">
        <f>100-'% urban'!H24</f>
        <v>99</v>
      </c>
      <c r="I24" s="29">
        <f>100-'% urban'!I24</f>
        <v>99</v>
      </c>
      <c r="J24" s="29">
        <f>100-'% urban'!J24</f>
        <v>99</v>
      </c>
      <c r="K24" s="29">
        <f>100-'% urban'!K24</f>
        <v>99</v>
      </c>
      <c r="L24" s="29">
        <f>100-'% urban'!L24</f>
        <v>99</v>
      </c>
      <c r="M24" s="29">
        <f>100-'% urban'!M24</f>
        <v>99</v>
      </c>
      <c r="N24" s="29">
        <f>100-'% urban'!N24</f>
        <v>99</v>
      </c>
      <c r="O24" s="29">
        <f>100-'% urban'!O24</f>
        <v>99</v>
      </c>
      <c r="P24" s="29">
        <f>100-'% urban'!P24</f>
        <v>99</v>
      </c>
      <c r="Q24" s="29">
        <f>100-'% urban'!Q24</f>
        <v>99</v>
      </c>
      <c r="R24" s="29">
        <f>100-'% urban'!R24</f>
        <v>99</v>
      </c>
      <c r="S24" s="29">
        <f>100-'% urban'!S24</f>
        <v>98.826185438003193</v>
      </c>
      <c r="T24" s="29">
        <f>100-'% urban'!T24</f>
        <v>98.532731797503999</v>
      </c>
      <c r="U24" s="29">
        <f>100-'% urban'!U24</f>
        <v>98.165914746880006</v>
      </c>
      <c r="V24" s="29">
        <f>100-'% urban'!V24</f>
        <v>97.707393433600004</v>
      </c>
      <c r="W24" s="29">
        <f>100-'% urban'!W24</f>
        <v>97.134241791999997</v>
      </c>
      <c r="X24" s="29">
        <f>100-'% urban'!X24</f>
        <v>96.41780224</v>
      </c>
      <c r="Y24" s="29">
        <f>100-'% urban'!Y24</f>
        <v>95.522252800000004</v>
      </c>
      <c r="Z24" s="29">
        <f>100-'% urban'!Z24</f>
        <v>94.402816000000001</v>
      </c>
      <c r="AA24" s="29">
        <f>100-'% urban'!AA24</f>
        <v>93.003519999999995</v>
      </c>
      <c r="AB24" s="29">
        <f>100-'% urban'!AB24</f>
        <v>91.254400000000004</v>
      </c>
      <c r="AC24" s="29">
        <f>100-'% urban'!AC24</f>
        <v>89.067999999999998</v>
      </c>
      <c r="AD24" s="30">
        <f>100-'% urban'!AD24</f>
        <v>86.335000000000008</v>
      </c>
      <c r="AE24" s="30">
        <f>100-'% urban'!AE24</f>
        <v>85.814140000000009</v>
      </c>
      <c r="AF24" s="30">
        <f>100-'% urban'!AF24</f>
        <v>85.312389999999994</v>
      </c>
      <c r="AG24" s="30">
        <f>100-'% urban'!AG24</f>
        <v>84.819900000000004</v>
      </c>
      <c r="AH24" s="30">
        <f>100-'% urban'!AH24</f>
        <v>84.327569999999994</v>
      </c>
      <c r="AI24" s="30">
        <f>100-'% urban'!AI24</f>
        <v>83.826999999999998</v>
      </c>
      <c r="AJ24" s="30">
        <f>100-'% urban'!AJ24</f>
        <v>83.31053</v>
      </c>
      <c r="AK24" s="30">
        <f>100-'% urban'!AK24</f>
        <v>82.77122</v>
      </c>
      <c r="AL24" s="30">
        <f>100-'% urban'!AL24</f>
        <v>82.202929999999995</v>
      </c>
      <c r="AM24" s="30">
        <f>100-'% urban'!AM24</f>
        <v>81.600490000000008</v>
      </c>
      <c r="AN24" s="30">
        <f>100-'% urban'!AN24</f>
        <v>80.960000000000008</v>
      </c>
      <c r="AO24" s="30">
        <f>100-'% urban'!AO24</f>
        <v>80.279319999999998</v>
      </c>
      <c r="AP24" s="30">
        <f>100-'% urban'!AP24</f>
        <v>79.558359999999993</v>
      </c>
      <c r="AQ24" s="30">
        <f>100-'% urban'!AQ24</f>
        <v>78.799270000000007</v>
      </c>
      <c r="AR24" s="30">
        <f>100-'% urban'!AR24</f>
        <v>78.005989999999997</v>
      </c>
      <c r="AS24" s="30">
        <f>100-'% urban'!AS24</f>
        <v>77.182999999999993</v>
      </c>
      <c r="AT24" s="30">
        <f>100-'% urban'!AT24</f>
        <v>76.329170000000005</v>
      </c>
      <c r="AU24" s="30">
        <f>100-'% urban'!AU24</f>
        <v>75.447940000000003</v>
      </c>
      <c r="AV24" s="30">
        <f>100-'% urban'!AV24</f>
        <v>74.554059999999993</v>
      </c>
      <c r="AW24" s="30">
        <f>100-'% urban'!AW24</f>
        <v>73.666569999999993</v>
      </c>
      <c r="AX24" s="30">
        <f>100-'% urban'!AX24</f>
        <v>72.798999999999992</v>
      </c>
      <c r="AY24" s="30">
        <f>100-'% urban'!AY24</f>
        <v>71.964380000000006</v>
      </c>
      <c r="AZ24" s="30">
        <f>100-'% urban'!AZ24</f>
        <v>71.160570000000007</v>
      </c>
      <c r="BA24" s="30">
        <f>100-'% urban'!BA24</f>
        <v>70.367940000000004</v>
      </c>
      <c r="BB24" s="30">
        <f>100-'% urban'!BB24</f>
        <v>69.557510000000008</v>
      </c>
      <c r="BC24" s="30">
        <f>100-'% urban'!BC24</f>
        <v>68.712000000000003</v>
      </c>
      <c r="BD24" s="30">
        <f>100-'% urban'!BD24</f>
        <v>67.82029</v>
      </c>
      <c r="BE24" s="30">
        <f>100-'% urban'!BE24</f>
        <v>66.899439999999998</v>
      </c>
      <c r="BF24" s="30">
        <f>100-'% urban'!BF24</f>
        <v>65.994219999999999</v>
      </c>
      <c r="BG24" s="30">
        <f>100-'% urban'!BG24</f>
        <v>65.165880000000001</v>
      </c>
      <c r="BH24" s="30">
        <f>100-'% urban'!BH24</f>
        <v>64.456999999999994</v>
      </c>
      <c r="BI24" s="30">
        <f>100-'% urban'!BI24</f>
        <v>63.884090000000008</v>
      </c>
      <c r="BJ24" s="30">
        <f>100-'% urban'!BJ24</f>
        <v>63.430340000000001</v>
      </c>
      <c r="BK24" s="30">
        <f>100-'% urban'!BK24</f>
        <v>63.063780000000001</v>
      </c>
      <c r="BL24" s="30">
        <f>100-'% urban'!BL24</f>
        <v>62.736150000000009</v>
      </c>
      <c r="BM24" s="30">
        <f>100-'% urban'!BM24</f>
        <v>62.411000000000001</v>
      </c>
      <c r="BN24" s="30">
        <f>100-'% urban'!BN24</f>
        <v>62.07808</v>
      </c>
      <c r="BO24" s="30">
        <f>100-'% urban'!BO24</f>
        <v>61.743949999999998</v>
      </c>
      <c r="BP24" s="30">
        <f>100-'% urban'!BP24</f>
        <v>61.408700000000003</v>
      </c>
      <c r="BQ24" s="30">
        <f>100-'% urban'!BQ24</f>
        <v>61.076880000000003</v>
      </c>
      <c r="BR24" s="30">
        <f>100-'% urban'!BR24</f>
        <v>60.750999999999998</v>
      </c>
      <c r="BS24" s="30">
        <f>100-'% urban'!BS24</f>
        <v>60.427860000000003</v>
      </c>
      <c r="BT24" s="30">
        <f>100-'% urban'!BT24</f>
        <v>60.101230000000001</v>
      </c>
      <c r="BU24" s="30">
        <f>100-'% urban'!BU24</f>
        <v>59.767560000000003</v>
      </c>
      <c r="BV24" s="30">
        <f>100-'% urban'!BV24</f>
        <v>59.423119999999997</v>
      </c>
      <c r="BW24" s="30">
        <f>100-'% urban'!BW24</f>
        <v>59.064999999999998</v>
      </c>
      <c r="BX24" s="30">
        <f>100-'% urban'!BX24</f>
        <v>58.690999999999995</v>
      </c>
      <c r="BY24" s="30">
        <f>100-'% urban'!BY24</f>
        <v>58.300479999999993</v>
      </c>
      <c r="BZ24" s="30">
        <f>100-'% urban'!BZ24</f>
        <v>57.894209999999994</v>
      </c>
      <c r="CA24" s="30">
        <f>100-'% urban'!CA24</f>
        <v>57.473960000000005</v>
      </c>
      <c r="CB24" s="30">
        <f>100-'% urban'!CB24</f>
        <v>57.040999999999997</v>
      </c>
      <c r="CC24" s="30">
        <f>100-'% urban'!CC24</f>
        <v>56.595149999999997</v>
      </c>
      <c r="CD24" s="30">
        <f>100-'% urban'!CD24</f>
        <v>56.135559999999998</v>
      </c>
      <c r="CE24" s="30">
        <f>100-'% urban'!CE24</f>
        <v>55.662199999999999</v>
      </c>
      <c r="CF24" s="30">
        <f>100-'% urban'!CF24</f>
        <v>55.175010000000007</v>
      </c>
      <c r="CG24" s="30">
        <f>100-'% urban'!CG24</f>
        <v>54.674000000000007</v>
      </c>
      <c r="CH24" s="30">
        <f>100-'% urban'!CH24</f>
        <v>54.159179999999992</v>
      </c>
      <c r="CI24" s="30">
        <f>100-'% urban'!CI24</f>
        <v>53.630630000000004</v>
      </c>
      <c r="CJ24" s="30">
        <f>100-'% urban'!CJ24</f>
        <v>53.088369999999998</v>
      </c>
      <c r="CK24" s="30">
        <f>100-'% urban'!CK24</f>
        <v>52.532470000000004</v>
      </c>
      <c r="CL24" s="30">
        <f>100-'% urban'!CL24</f>
        <v>51.963000000000001</v>
      </c>
      <c r="CM24" s="30">
        <f>100-'% urban'!CM24</f>
        <v>51.380939999999995</v>
      </c>
      <c r="CN24" s="30">
        <f>100-'% urban'!CN24</f>
        <v>50.786619999999999</v>
      </c>
      <c r="CO24" s="30">
        <f>100-'% urban'!CO24</f>
        <v>50.178840000000001</v>
      </c>
      <c r="CP24" s="30">
        <f>100-'% urban'!CP24</f>
        <v>49.55585</v>
      </c>
      <c r="CQ24" s="30">
        <f>100-'% urban'!CQ24</f>
        <v>48.917000000000002</v>
      </c>
      <c r="CR24" s="30">
        <f>100-'% urban'!CR24</f>
        <v>48.261940000000003</v>
      </c>
      <c r="CS24" s="30">
        <f>100-'% urban'!CS24</f>
        <v>47.59291000000001</v>
      </c>
      <c r="CT24" s="30">
        <f>100-'% urban'!CT24</f>
        <v>46.915010000000002</v>
      </c>
      <c r="CU24" s="30">
        <f>100-'% urban'!CU24</f>
        <v>46.235000000000007</v>
      </c>
      <c r="CV24" s="30">
        <f>100-'% urban'!CV24</f>
        <v>45.558</v>
      </c>
      <c r="CW24" s="30">
        <f>100-'% urban'!CW24</f>
        <v>44.886389999999999</v>
      </c>
      <c r="CX24" s="30">
        <f>100-'% urban'!CX24</f>
        <v>44.220189999999995</v>
      </c>
      <c r="CY24" s="30">
        <f>100-'% urban'!CY24</f>
        <v>43.557990000000004</v>
      </c>
      <c r="CZ24" s="30">
        <f>100-'% urban'!CZ24</f>
        <v>42.897990000000007</v>
      </c>
      <c r="DA24" s="30">
        <f>100-'% urban'!DA24</f>
        <v>42.239000000000004</v>
      </c>
      <c r="DB24" s="30">
        <f>100-'% urban'!DB24</f>
        <v>41.580720000000007</v>
      </c>
      <c r="DC24" s="30">
        <f>100-'% urban'!DC24</f>
        <v>40.924000000000007</v>
      </c>
      <c r="DD24" s="30">
        <f>100-'% urban'!DD24</f>
        <v>40.270860000000006</v>
      </c>
      <c r="DE24" s="30">
        <f>100-'% urban'!DE24</f>
        <v>39.624439999999993</v>
      </c>
      <c r="DF24" s="30">
        <f>100-'% urban'!DF24</f>
        <v>38.988999999999997</v>
      </c>
    </row>
    <row r="25" spans="1:110">
      <c r="A25" s="114">
        <v>10</v>
      </c>
      <c r="B25" s="114"/>
      <c r="C25" s="3">
        <v>72</v>
      </c>
      <c r="D25" s="1" t="s">
        <v>638</v>
      </c>
      <c r="E25" s="29">
        <f>100-'% urban'!E25</f>
        <v>99.747799999999998</v>
      </c>
      <c r="F25" s="29">
        <f>100-'% urban'!F25</f>
        <v>99.715854952167291</v>
      </c>
      <c r="G25" s="29">
        <f>100-'% urban'!G25</f>
        <v>99.68879351904036</v>
      </c>
      <c r="H25" s="29">
        <f>100-'% urban'!H25</f>
        <v>99.659154806568026</v>
      </c>
      <c r="I25" s="29">
        <f>100-'% urban'!I25</f>
        <v>99.626693359574503</v>
      </c>
      <c r="J25" s="29">
        <f>100-'% urban'!J25</f>
        <v>99.591140346200646</v>
      </c>
      <c r="K25" s="29">
        <f>100-'% urban'!K25</f>
        <v>99.552201331553078</v>
      </c>
      <c r="L25" s="29">
        <f>100-'% urban'!L25</f>
        <v>99.509553839320048</v>
      </c>
      <c r="M25" s="29">
        <f>100-'% urban'!M25</f>
        <v>99.46284468116005</v>
      </c>
      <c r="N25" s="29">
        <f>100-'% urban'!N25</f>
        <v>99.411687031746723</v>
      </c>
      <c r="O25" s="29">
        <f>100-'% urban'!O25</f>
        <v>99.355657225246404</v>
      </c>
      <c r="P25" s="29">
        <f>100-'% urban'!P25</f>
        <v>99.29429124669845</v>
      </c>
      <c r="Q25" s="29">
        <f>100-'% urban'!Q25</f>
        <v>99.227080889241151</v>
      </c>
      <c r="R25" s="29">
        <f>100-'% urban'!R25</f>
        <v>99.153469545359357</v>
      </c>
      <c r="S25" s="29">
        <f>100-'% urban'!S25</f>
        <v>99.072847597298349</v>
      </c>
      <c r="T25" s="29">
        <f>100-'% urban'!T25</f>
        <v>98.98454736846962</v>
      </c>
      <c r="U25" s="29">
        <f>100-'% urban'!U25</f>
        <v>98.887837594038146</v>
      </c>
      <c r="V25" s="29">
        <f>100-'% urban'!V25</f>
        <v>98.781917364898931</v>
      </c>
      <c r="W25" s="29">
        <f>100-'% urban'!W25</f>
        <v>98.665909494889291</v>
      </c>
      <c r="X25" s="29">
        <f>100-'% urban'!X25</f>
        <v>98.538853256307334</v>
      </c>
      <c r="Y25" s="29">
        <f>100-'% urban'!Y25</f>
        <v>98.399696423574696</v>
      </c>
      <c r="Z25" s="29">
        <f>100-'% urban'!Z25</f>
        <v>98.247286559153238</v>
      </c>
      <c r="AA25" s="29">
        <f>100-'% urban'!AA25</f>
        <v>98.080361469548777</v>
      </c>
      <c r="AB25" s="29">
        <f>100-'% urban'!AB25</f>
        <v>97.897538752362948</v>
      </c>
      <c r="AC25" s="29">
        <f>100-'% urban'!AC25</f>
        <v>97.697304347826091</v>
      </c>
      <c r="AD25" s="30">
        <f>100-'% urban'!AD25</f>
        <v>97.477999999999994</v>
      </c>
      <c r="AE25" s="30">
        <f>100-'% urban'!AE25</f>
        <v>97.254724999999993</v>
      </c>
      <c r="AF25" s="30">
        <f>100-'% urban'!AF25</f>
        <v>97.182213000000004</v>
      </c>
      <c r="AG25" s="30">
        <f>100-'% urban'!AG25</f>
        <v>97.190398000000002</v>
      </c>
      <c r="AH25" s="30">
        <f>100-'% urban'!AH25</f>
        <v>97.225496000000007</v>
      </c>
      <c r="AI25" s="30">
        <f>100-'% urban'!AI25</f>
        <v>97.25</v>
      </c>
      <c r="AJ25" s="30">
        <f>100-'% urban'!AJ25</f>
        <v>97.243475000000004</v>
      </c>
      <c r="AK25" s="30">
        <f>100-'% urban'!AK25</f>
        <v>97.201766000000006</v>
      </c>
      <c r="AL25" s="30">
        <f>100-'% urban'!AL25</f>
        <v>97.134626999999995</v>
      </c>
      <c r="AM25" s="30">
        <f>100-'% urban'!AM25</f>
        <v>97.061768000000001</v>
      </c>
      <c r="AN25" s="30">
        <f>100-'% urban'!AN25</f>
        <v>97.001000000000005</v>
      </c>
      <c r="AO25" s="30">
        <f>100-'% urban'!AO25</f>
        <v>96.955589000000003</v>
      </c>
      <c r="AP25" s="30">
        <f>100-'% urban'!AP25</f>
        <v>96.903188999999998</v>
      </c>
      <c r="AQ25" s="30">
        <f>100-'% urban'!AQ25</f>
        <v>96.791100999999998</v>
      </c>
      <c r="AR25" s="30">
        <f>100-'% urban'!AR25</f>
        <v>96.549708999999993</v>
      </c>
      <c r="AS25" s="30">
        <f>100-'% urban'!AS25</f>
        <v>96.132000000000005</v>
      </c>
      <c r="AT25" s="30">
        <f>100-'% urban'!AT25</f>
        <v>95.514042000000003</v>
      </c>
      <c r="AU25" s="30">
        <f>100-'% urban'!AU25</f>
        <v>94.716967999999994</v>
      </c>
      <c r="AV25" s="30">
        <f>100-'% urban'!AV25</f>
        <v>93.794773000000006</v>
      </c>
      <c r="AW25" s="30">
        <f>100-'% urban'!AW25</f>
        <v>92.826243000000005</v>
      </c>
      <c r="AX25" s="30">
        <f>100-'% urban'!AX25</f>
        <v>91.869</v>
      </c>
      <c r="AY25" s="30">
        <f>100-'% urban'!AY25</f>
        <v>90.931374000000005</v>
      </c>
      <c r="AZ25" s="30">
        <f>100-'% urban'!AZ25</f>
        <v>89.995859999999993</v>
      </c>
      <c r="BA25" s="30">
        <f>100-'% urban'!BA25</f>
        <v>89.061890000000005</v>
      </c>
      <c r="BB25" s="30">
        <f>100-'% urban'!BB25</f>
        <v>88.122560000000007</v>
      </c>
      <c r="BC25" s="30">
        <f>100-'% urban'!BC25</f>
        <v>87.167000000000002</v>
      </c>
      <c r="BD25" s="30">
        <f>100-'% urban'!BD25</f>
        <v>86.201400000000007</v>
      </c>
      <c r="BE25" s="30">
        <f>100-'% urban'!BE25</f>
        <v>85.212999999999994</v>
      </c>
      <c r="BF25" s="30">
        <f>100-'% urban'!BF25</f>
        <v>84.14752</v>
      </c>
      <c r="BG25" s="30">
        <f>100-'% urban'!BG25</f>
        <v>82.933610000000002</v>
      </c>
      <c r="BH25" s="30">
        <f>100-'% urban'!BH25</f>
        <v>81.519000000000005</v>
      </c>
      <c r="BI25" s="30">
        <f>100-'% urban'!BI25</f>
        <v>79.912970000000001</v>
      </c>
      <c r="BJ25" s="30">
        <f>100-'% urban'!BJ25</f>
        <v>78.13176</v>
      </c>
      <c r="BK25" s="30">
        <f>100-'% urban'!BK25</f>
        <v>76.143870000000007</v>
      </c>
      <c r="BL25" s="30">
        <f>100-'% urban'!BL25</f>
        <v>73.912440000000004</v>
      </c>
      <c r="BM25" s="30">
        <f>100-'% urban'!BM25</f>
        <v>71.431000000000012</v>
      </c>
      <c r="BN25" s="30">
        <f>100-'% urban'!BN25</f>
        <v>68.667529999999999</v>
      </c>
      <c r="BO25" s="30">
        <f>100-'% urban'!BO25</f>
        <v>65.684510000000003</v>
      </c>
      <c r="BP25" s="30">
        <f>100-'% urban'!BP25</f>
        <v>62.686309999999999</v>
      </c>
      <c r="BQ25" s="30">
        <f>100-'% urban'!BQ25</f>
        <v>59.945099999999996</v>
      </c>
      <c r="BR25" s="30">
        <f>100-'% urban'!BR25</f>
        <v>57.655000000000008</v>
      </c>
      <c r="BS25" s="30">
        <f>100-'% urban'!BS25</f>
        <v>55.894820000000003</v>
      </c>
      <c r="BT25" s="30">
        <f>100-'% urban'!BT25</f>
        <v>54.610039999999998</v>
      </c>
      <c r="BU25" s="30">
        <f>100-'% urban'!BU25</f>
        <v>53.694739999999996</v>
      </c>
      <c r="BV25" s="30">
        <f>100-'% urban'!BV25</f>
        <v>52.979260000000004</v>
      </c>
      <c r="BW25" s="30">
        <f>100-'% urban'!BW25</f>
        <v>52.334000000000003</v>
      </c>
      <c r="BX25" s="30">
        <f>100-'% urban'!BX25</f>
        <v>51.734250000000003</v>
      </c>
      <c r="BY25" s="30">
        <f>100-'% urban'!BY25</f>
        <v>51.204890000000006</v>
      </c>
      <c r="BZ25" s="30">
        <f>100-'% urban'!BZ25</f>
        <v>50.722410000000004</v>
      </c>
      <c r="CA25" s="30">
        <f>100-'% urban'!CA25</f>
        <v>50.269089999999991</v>
      </c>
      <c r="CB25" s="30">
        <f>100-'% urban'!CB25</f>
        <v>49.83</v>
      </c>
      <c r="CC25" s="30">
        <f>100-'% urban'!CC25</f>
        <v>49.385480000000001</v>
      </c>
      <c r="CD25" s="30">
        <f>100-'% urban'!CD25</f>
        <v>48.922849999999997</v>
      </c>
      <c r="CE25" s="30">
        <f>100-'% urban'!CE25</f>
        <v>48.445129999999992</v>
      </c>
      <c r="CF25" s="30">
        <f>100-'% urban'!CF25</f>
        <v>47.96275</v>
      </c>
      <c r="CG25" s="30">
        <f>100-'% urban'!CG25</f>
        <v>47.482999999999997</v>
      </c>
      <c r="CH25" s="30">
        <f>100-'% urban'!CH25</f>
        <v>47.002600000000008</v>
      </c>
      <c r="CI25" s="30">
        <f>100-'% urban'!CI25</f>
        <v>46.514900000000004</v>
      </c>
      <c r="CJ25" s="30">
        <f>100-'% urban'!CJ25</f>
        <v>46.020769999999999</v>
      </c>
      <c r="CK25" s="30">
        <f>100-'% urban'!CK25</f>
        <v>45.522030000000001</v>
      </c>
      <c r="CL25" s="30">
        <f>100-'% urban'!CL25</f>
        <v>45.02</v>
      </c>
      <c r="CM25" s="30">
        <f>100-'% urban'!CM25</f>
        <v>44.514639999999993</v>
      </c>
      <c r="CN25" s="30">
        <f>100-'% urban'!CN25</f>
        <v>44.005320000000005</v>
      </c>
      <c r="CO25" s="30">
        <f>100-'% urban'!CO25</f>
        <v>43.492180000000005</v>
      </c>
      <c r="CP25" s="30">
        <f>100-'% urban'!CP25</f>
        <v>42.975349999999999</v>
      </c>
      <c r="CQ25" s="30">
        <f>100-'% urban'!CQ25</f>
        <v>42.454999999999998</v>
      </c>
      <c r="CR25" s="30">
        <f>100-'% urban'!CR25</f>
        <v>41.931269999999998</v>
      </c>
      <c r="CS25" s="30">
        <f>100-'% urban'!CS25</f>
        <v>41.404330000000002</v>
      </c>
      <c r="CT25" s="30">
        <f>100-'% urban'!CT25</f>
        <v>40.874350000000007</v>
      </c>
      <c r="CU25" s="30">
        <f>100-'% urban'!CU25</f>
        <v>40.341509999999992</v>
      </c>
      <c r="CV25" s="30">
        <f>100-'% urban'!CV25</f>
        <v>39.805999999999997</v>
      </c>
      <c r="CW25" s="30">
        <f>100-'% urban'!CW25</f>
        <v>39.268009999999997</v>
      </c>
      <c r="CX25" s="30">
        <f>100-'% urban'!CX25</f>
        <v>38.727710000000002</v>
      </c>
      <c r="CY25" s="30">
        <f>100-'% urban'!CY25</f>
        <v>38.185310000000008</v>
      </c>
      <c r="CZ25" s="30">
        <f>100-'% urban'!CZ25</f>
        <v>37.641009999999994</v>
      </c>
      <c r="DA25" s="30">
        <f>100-'% urban'!DA25</f>
        <v>37.094999999999999</v>
      </c>
      <c r="DB25" s="30">
        <f>100-'% urban'!DB25</f>
        <v>36.547499999999999</v>
      </c>
      <c r="DC25" s="30">
        <f>100-'% urban'!DC25</f>
        <v>35.998720000000006</v>
      </c>
      <c r="DD25" s="30">
        <f>100-'% urban'!DD25</f>
        <v>35.448880000000003</v>
      </c>
      <c r="DE25" s="30">
        <f>100-'% urban'!DE25</f>
        <v>34.898229999999998</v>
      </c>
      <c r="DF25" s="30">
        <f>100-'% urban'!DF25</f>
        <v>34.347000000000008</v>
      </c>
    </row>
    <row r="26" spans="1:110">
      <c r="A26" s="114">
        <v>5</v>
      </c>
      <c r="B26" s="114"/>
      <c r="C26" s="3">
        <v>76</v>
      </c>
      <c r="D26" s="1" t="s">
        <v>439</v>
      </c>
      <c r="E26" s="29">
        <f>100-'% urban'!E26</f>
        <v>96.404700000000005</v>
      </c>
      <c r="F26" s="29">
        <f>100-'% urban'!F26</f>
        <v>95.94929940335868</v>
      </c>
      <c r="G26" s="29">
        <f>100-'% urban'!G26</f>
        <v>95.563518394154741</v>
      </c>
      <c r="H26" s="29">
        <f>100-'% urban'!H26</f>
        <v>95.140996336455188</v>
      </c>
      <c r="I26" s="29">
        <f>100-'% urban'!I26</f>
        <v>94.678234082784257</v>
      </c>
      <c r="J26" s="29">
        <f>100-'% urban'!J26</f>
        <v>94.171399233525619</v>
      </c>
      <c r="K26" s="29">
        <f>100-'% urban'!K26</f>
        <v>93.616294398623296</v>
      </c>
      <c r="L26" s="29">
        <f>100-'% urban'!L26</f>
        <v>93.00832243658742</v>
      </c>
      <c r="M26" s="29">
        <f>100-'% urban'!M26</f>
        <v>92.342448382929078</v>
      </c>
      <c r="N26" s="29">
        <f>100-'% urban'!N26</f>
        <v>91.613157752731851</v>
      </c>
      <c r="O26" s="29">
        <f>100-'% urban'!O26</f>
        <v>90.814410872039645</v>
      </c>
      <c r="P26" s="29">
        <f>100-'% urban'!P26</f>
        <v>89.939592859852951</v>
      </c>
      <c r="Q26" s="29">
        <f>100-'% urban'!Q26</f>
        <v>88.981458846505603</v>
      </c>
      <c r="R26" s="29">
        <f>100-'% urban'!R26</f>
        <v>87.932073974744242</v>
      </c>
      <c r="S26" s="29">
        <f>100-'% urban'!S26</f>
        <v>86.782747686624646</v>
      </c>
      <c r="T26" s="29">
        <f>100-'% urban'!T26</f>
        <v>85.523961752017456</v>
      </c>
      <c r="U26" s="29">
        <f>100-'% urban'!U26</f>
        <v>84.145291442685789</v>
      </c>
      <c r="V26" s="29">
        <f>100-'% urban'!V26</f>
        <v>82.635319199132056</v>
      </c>
      <c r="W26" s="29">
        <f>100-'% urban'!W26</f>
        <v>80.981540075239877</v>
      </c>
      <c r="X26" s="29">
        <f>100-'% urban'!X26</f>
        <v>79.17025817764366</v>
      </c>
      <c r="Y26" s="29">
        <f>100-'% urban'!Y26</f>
        <v>77.186473242181165</v>
      </c>
      <c r="Z26" s="29">
        <f>100-'% urban'!Z26</f>
        <v>75.013756408103177</v>
      </c>
      <c r="AA26" s="29">
        <f>100-'% urban'!AA26</f>
        <v>72.634114161255852</v>
      </c>
      <c r="AB26" s="29">
        <f>100-'% urban'!AB26</f>
        <v>70.027839319470701</v>
      </c>
      <c r="AC26" s="29">
        <f>100-'% urban'!AC26</f>
        <v>67.173347826086953</v>
      </c>
      <c r="AD26" s="30">
        <f>100-'% urban'!AD26</f>
        <v>64.046999999999997</v>
      </c>
      <c r="AE26" s="30">
        <f>100-'% urban'!AE26</f>
        <v>63.15578</v>
      </c>
      <c r="AF26" s="30">
        <f>100-'% urban'!AF26</f>
        <v>62.266260000000003</v>
      </c>
      <c r="AG26" s="30">
        <f>100-'% urban'!AG26</f>
        <v>61.382499999999993</v>
      </c>
      <c r="AH26" s="30">
        <f>100-'% urban'!AH26</f>
        <v>60.505470000000003</v>
      </c>
      <c r="AI26" s="30">
        <f>100-'% urban'!AI26</f>
        <v>59.633000000000003</v>
      </c>
      <c r="AJ26" s="30">
        <f>100-'% urban'!AJ26</f>
        <v>58.759610000000002</v>
      </c>
      <c r="AK26" s="30">
        <f>100-'% urban'!AK26</f>
        <v>57.876710000000003</v>
      </c>
      <c r="AL26" s="30">
        <f>100-'% urban'!AL26</f>
        <v>56.973230000000001</v>
      </c>
      <c r="AM26" s="30">
        <f>100-'% urban'!AM26</f>
        <v>56.036790000000003</v>
      </c>
      <c r="AN26" s="30">
        <f>100-'% urban'!AN26</f>
        <v>55.057000000000002</v>
      </c>
      <c r="AO26" s="30">
        <f>100-'% urban'!AO26</f>
        <v>54.028990000000007</v>
      </c>
      <c r="AP26" s="30">
        <f>100-'% urban'!AP26</f>
        <v>52.956539999999997</v>
      </c>
      <c r="AQ26" s="30">
        <f>100-'% urban'!AQ26</f>
        <v>51.853400000000001</v>
      </c>
      <c r="AR26" s="30">
        <f>100-'% urban'!AR26</f>
        <v>50.739530000000002</v>
      </c>
      <c r="AS26" s="30">
        <f>100-'% urban'!AS26</f>
        <v>49.63000000000001</v>
      </c>
      <c r="AT26" s="30">
        <f>100-'% urban'!AT26</f>
        <v>48.529789999999991</v>
      </c>
      <c r="AU26" s="30">
        <f>100-'% urban'!AU26</f>
        <v>47.436630000000001</v>
      </c>
      <c r="AV26" s="30">
        <f>100-'% urban'!AV26</f>
        <v>46.34969000000001</v>
      </c>
      <c r="AW26" s="30">
        <f>100-'% urban'!AW26</f>
        <v>45.265790000000003</v>
      </c>
      <c r="AX26" s="30">
        <f>100-'% urban'!AX26</f>
        <v>44.182999999999993</v>
      </c>
      <c r="AY26" s="30">
        <f>100-'% urban'!AY26</f>
        <v>43.103539999999995</v>
      </c>
      <c r="AZ26" s="30">
        <f>100-'% urban'!AZ26</f>
        <v>42.030560000000008</v>
      </c>
      <c r="BA26" s="30">
        <f>100-'% urban'!BA26</f>
        <v>40.963999999999992</v>
      </c>
      <c r="BB26" s="30">
        <f>100-'% urban'!BB26</f>
        <v>39.903350000000003</v>
      </c>
      <c r="BC26" s="30">
        <f>100-'% urban'!BC26</f>
        <v>38.849000000000004</v>
      </c>
      <c r="BD26" s="30">
        <f>100-'% urban'!BD26</f>
        <v>37.800429999999999</v>
      </c>
      <c r="BE26" s="30">
        <f>100-'% urban'!BE26</f>
        <v>36.760199999999998</v>
      </c>
      <c r="BF26" s="30">
        <f>100-'% urban'!BF26</f>
        <v>35.735400000000013</v>
      </c>
      <c r="BG26" s="30">
        <f>100-'% urban'!BG26</f>
        <v>34.735200000000006</v>
      </c>
      <c r="BH26" s="30">
        <f>100-'% urban'!BH26</f>
        <v>33.766000000000005</v>
      </c>
      <c r="BI26" s="30">
        <f>100-'% urban'!BI26</f>
        <v>32.832539999999995</v>
      </c>
      <c r="BJ26" s="30">
        <f>100-'% urban'!BJ26</f>
        <v>31.933040000000005</v>
      </c>
      <c r="BK26" s="30">
        <f>100-'% urban'!BK26</f>
        <v>31.059380000000004</v>
      </c>
      <c r="BL26" s="30">
        <f>100-'% urban'!BL26</f>
        <v>30.199629999999999</v>
      </c>
      <c r="BM26" s="30">
        <f>100-'% urban'!BM26</f>
        <v>29.345999999999989</v>
      </c>
      <c r="BN26" s="30">
        <f>100-'% urban'!BN26</f>
        <v>28.492650000000012</v>
      </c>
      <c r="BO26" s="30">
        <f>100-'% urban'!BO26</f>
        <v>27.644190000000009</v>
      </c>
      <c r="BP26" s="30">
        <f>100-'% urban'!BP26</f>
        <v>26.815439999999995</v>
      </c>
      <c r="BQ26" s="30">
        <f>100-'% urban'!BQ26</f>
        <v>26.027249999999995</v>
      </c>
      <c r="BR26" s="30">
        <f>100-'% urban'!BR26</f>
        <v>25.292999999999992</v>
      </c>
      <c r="BS26" s="30">
        <f>100-'% urban'!BS26</f>
        <v>24.619470000000007</v>
      </c>
      <c r="BT26" s="30">
        <f>100-'% urban'!BT26</f>
        <v>23.997630000000001</v>
      </c>
      <c r="BU26" s="30">
        <f>100-'% urban'!BU26</f>
        <v>23.405699999999982</v>
      </c>
      <c r="BV26" s="30">
        <f>100-'% urban'!BV26</f>
        <v>22.813130000000015</v>
      </c>
      <c r="BW26" s="30">
        <f>100-'% urban'!BW26</f>
        <v>22.197999999999993</v>
      </c>
      <c r="BX26" s="30">
        <f>100-'% urban'!BX26</f>
        <v>21.553650000000005</v>
      </c>
      <c r="BY26" s="30">
        <f>100-'% urban'!BY26</f>
        <v>20.886989999999997</v>
      </c>
      <c r="BZ26" s="30">
        <f>100-'% urban'!BZ26</f>
        <v>20.20635</v>
      </c>
      <c r="CA26" s="30">
        <f>100-'% urban'!CA26</f>
        <v>19.525660000000002</v>
      </c>
      <c r="CB26" s="30">
        <f>100-'% urban'!CB26</f>
        <v>18.855999999999995</v>
      </c>
      <c r="CC26" s="30">
        <f>100-'% urban'!CC26</f>
        <v>18.198480000000004</v>
      </c>
      <c r="CD26" s="30">
        <f>100-'% urban'!CD26</f>
        <v>17.552160000000001</v>
      </c>
      <c r="CE26" s="30">
        <f>100-'% urban'!CE26</f>
        <v>16.924049999999994</v>
      </c>
      <c r="CF26" s="30">
        <f>100-'% urban'!CF26</f>
        <v>16.322339999999997</v>
      </c>
      <c r="CG26" s="30">
        <f>100-'% urban'!CG26</f>
        <v>15.753</v>
      </c>
      <c r="CH26" s="30">
        <f>100-'% urban'!CH26</f>
        <v>15.219440000000006</v>
      </c>
      <c r="CI26" s="30">
        <f>100-'% urban'!CI26</f>
        <v>14.72105999999998</v>
      </c>
      <c r="CJ26" s="30">
        <f>100-'% urban'!CJ26</f>
        <v>14.254649999999998</v>
      </c>
      <c r="CK26" s="30">
        <f>100-'% urban'!CK26</f>
        <v>13.814710000000005</v>
      </c>
      <c r="CL26" s="30">
        <f>100-'% urban'!CL26</f>
        <v>13.39700000000002</v>
      </c>
      <c r="CM26" s="30">
        <f>100-'% urban'!CM26</f>
        <v>13.000749999999996</v>
      </c>
      <c r="CN26" s="30">
        <f>100-'% urban'!CN26</f>
        <v>12.626739999999998</v>
      </c>
      <c r="CO26" s="30">
        <f>100-'% urban'!CO26</f>
        <v>12.273929999999993</v>
      </c>
      <c r="CP26" s="30">
        <f>100-'% urban'!CP26</f>
        <v>11.941329999999994</v>
      </c>
      <c r="CQ26" s="30">
        <f>100-'% urban'!CQ26</f>
        <v>11.628</v>
      </c>
      <c r="CR26" s="30">
        <f>100-'% urban'!CR26</f>
        <v>11.333020000000019</v>
      </c>
      <c r="CS26" s="30">
        <f>100-'% urban'!CS26</f>
        <v>11.055520000000001</v>
      </c>
      <c r="CT26" s="30">
        <f>100-'% urban'!CT26</f>
        <v>10.794690000000003</v>
      </c>
      <c r="CU26" s="30">
        <f>100-'% urban'!CU26</f>
        <v>10.549750000000003</v>
      </c>
      <c r="CV26" s="30">
        <f>100-'% urban'!CV26</f>
        <v>10.319999999999993</v>
      </c>
      <c r="CW26" s="30">
        <f>100-'% urban'!CW26</f>
        <v>10.104770000000002</v>
      </c>
      <c r="CX26" s="30">
        <f>100-'% urban'!CX26</f>
        <v>9.9034000000000049</v>
      </c>
      <c r="CY26" s="30">
        <f>100-'% urban'!CY26</f>
        <v>9.7153500000000008</v>
      </c>
      <c r="CZ26" s="30">
        <f>100-'% urban'!CZ26</f>
        <v>9.5400400000000047</v>
      </c>
      <c r="DA26" s="30">
        <f>100-'% urban'!DA26</f>
        <v>9.3769999999999953</v>
      </c>
      <c r="DB26" s="30">
        <f>100-'% urban'!DB26</f>
        <v>9.2257800000000003</v>
      </c>
      <c r="DC26" s="30">
        <f>100-'% urban'!DC26</f>
        <v>9.0859899999999953</v>
      </c>
      <c r="DD26" s="30">
        <f>100-'% urban'!DD26</f>
        <v>8.9572900000000004</v>
      </c>
      <c r="DE26" s="30">
        <f>100-'% urban'!DE26</f>
        <v>8.8393700000000024</v>
      </c>
      <c r="DF26" s="30">
        <f>100-'% urban'!DF26</f>
        <v>8.7319999999999993</v>
      </c>
    </row>
    <row r="27" spans="1:110">
      <c r="A27" s="114">
        <v>4</v>
      </c>
      <c r="B27" s="114"/>
      <c r="C27" s="3">
        <v>84</v>
      </c>
      <c r="D27" s="1" t="s">
        <v>429</v>
      </c>
      <c r="E27" s="29">
        <f>100-'% urban'!E27</f>
        <v>94.471199999999996</v>
      </c>
      <c r="F27" s="29">
        <f>100-'% urban'!F27</f>
        <v>93.77089159215906</v>
      </c>
      <c r="G27" s="29">
        <f>100-'% urban'!G27</f>
        <v>93.177643172364682</v>
      </c>
      <c r="H27" s="29">
        <f>100-'% urban'!H27</f>
        <v>92.527894903066084</v>
      </c>
      <c r="I27" s="29">
        <f>100-'% urban'!I27</f>
        <v>91.816265846215231</v>
      </c>
      <c r="J27" s="29">
        <f>100-'% urban'!J27</f>
        <v>91.036862593473828</v>
      </c>
      <c r="K27" s="29">
        <f>100-'% urban'!K27</f>
        <v>90.183230459518953</v>
      </c>
      <c r="L27" s="29">
        <f>100-'% urban'!L27</f>
        <v>89.248300027092185</v>
      </c>
      <c r="M27" s="29">
        <f>100-'% urban'!M27</f>
        <v>88.224328601100964</v>
      </c>
      <c r="N27" s="29">
        <f>100-'% urban'!N27</f>
        <v>87.102836086920107</v>
      </c>
      <c r="O27" s="29">
        <f>100-'% urban'!O27</f>
        <v>85.874534761864879</v>
      </c>
      <c r="P27" s="29">
        <f>100-'% urban'!P27</f>
        <v>84.529252358232952</v>
      </c>
      <c r="Q27" s="29">
        <f>100-'% urban'!Q27</f>
        <v>83.055847820921812</v>
      </c>
      <c r="R27" s="29">
        <f>100-'% urban'!R27</f>
        <v>81.442119041961988</v>
      </c>
      <c r="S27" s="29">
        <f>100-'% urban'!S27</f>
        <v>79.67470180786313</v>
      </c>
      <c r="T27" s="29">
        <f>100-'% urban'!T27</f>
        <v>77.738959122897711</v>
      </c>
      <c r="U27" s="29">
        <f>100-'% urban'!U27</f>
        <v>75.618859991745111</v>
      </c>
      <c r="V27" s="29">
        <f>100-'% urban'!V27</f>
        <v>73.296846657625593</v>
      </c>
      <c r="W27" s="29">
        <f>100-'% urban'!W27</f>
        <v>70.753689196447084</v>
      </c>
      <c r="X27" s="29">
        <f>100-'% urban'!X27</f>
        <v>67.968326262775378</v>
      </c>
      <c r="Y27" s="29">
        <f>100-'% urban'!Y27</f>
        <v>64.917690668753977</v>
      </c>
      <c r="Z27" s="29">
        <f>100-'% urban'!Z27</f>
        <v>61.57651835149246</v>
      </c>
      <c r="AA27" s="29">
        <f>100-'% urban'!AA27</f>
        <v>57.917139146872692</v>
      </c>
      <c r="AB27" s="29">
        <f>100-'% urban'!AB27</f>
        <v>53.909247637051045</v>
      </c>
      <c r="AC27" s="29">
        <f>100-'% urban'!AC27</f>
        <v>49.519652173913052</v>
      </c>
      <c r="AD27" s="30">
        <f>100-'% urban'!AD27</f>
        <v>44.71200000000001</v>
      </c>
      <c r="AE27" s="30">
        <f>100-'% urban'!AE27</f>
        <v>44.87341</v>
      </c>
      <c r="AF27" s="30">
        <f>100-'% urban'!AF27</f>
        <v>45.011719999999997</v>
      </c>
      <c r="AG27" s="30">
        <f>100-'% urban'!AG27</f>
        <v>45.12895000000001</v>
      </c>
      <c r="AH27" s="30">
        <f>100-'% urban'!AH27</f>
        <v>45.229259999999996</v>
      </c>
      <c r="AI27" s="30">
        <f>100-'% urban'!AI27</f>
        <v>45.318999999999996</v>
      </c>
      <c r="AJ27" s="30">
        <f>100-'% urban'!AJ27</f>
        <v>45.406860000000002</v>
      </c>
      <c r="AK27" s="30">
        <f>100-'% urban'!AK27</f>
        <v>45.503700000000002</v>
      </c>
      <c r="AL27" s="30">
        <f>100-'% urban'!AL27</f>
        <v>45.621920000000003</v>
      </c>
      <c r="AM27" s="30">
        <f>100-'% urban'!AM27</f>
        <v>45.774509999999999</v>
      </c>
      <c r="AN27" s="30">
        <f>100-'% urban'!AN27</f>
        <v>45.971999999999994</v>
      </c>
      <c r="AO27" s="30">
        <f>100-'% urban'!AO27</f>
        <v>46.21931</v>
      </c>
      <c r="AP27" s="30">
        <f>100-'% urban'!AP27</f>
        <v>46.512909999999998</v>
      </c>
      <c r="AQ27" s="30">
        <f>100-'% urban'!AQ27</f>
        <v>46.839679999999994</v>
      </c>
      <c r="AR27" s="30">
        <f>100-'% urban'!AR27</f>
        <v>47.180250000000001</v>
      </c>
      <c r="AS27" s="30">
        <f>100-'% urban'!AS27</f>
        <v>47.518999999999998</v>
      </c>
      <c r="AT27" s="30">
        <f>100-'% urban'!AT27</f>
        <v>47.853699999999996</v>
      </c>
      <c r="AU27" s="30">
        <f>100-'% urban'!AU27</f>
        <v>48.184150000000002</v>
      </c>
      <c r="AV27" s="30">
        <f>100-'% urban'!AV27</f>
        <v>48.499290000000009</v>
      </c>
      <c r="AW27" s="30">
        <f>100-'% urban'!AW27</f>
        <v>48.786390000000004</v>
      </c>
      <c r="AX27" s="30">
        <f>100-'% urban'!AX27</f>
        <v>49.036999999999999</v>
      </c>
      <c r="AY27" s="30">
        <f>100-'% urban'!AY27</f>
        <v>49.244630000000001</v>
      </c>
      <c r="AZ27" s="30">
        <f>100-'% urban'!AZ27</f>
        <v>49.412369999999996</v>
      </c>
      <c r="BA27" s="30">
        <f>100-'% urban'!BA27</f>
        <v>49.553549999999987</v>
      </c>
      <c r="BB27" s="30">
        <f>100-'% urban'!BB27</f>
        <v>49.687689999999996</v>
      </c>
      <c r="BC27" s="30">
        <f>100-'% urban'!BC27</f>
        <v>49.829000000000001</v>
      </c>
      <c r="BD27" s="30">
        <f>100-'% urban'!BD27</f>
        <v>49.982260000000004</v>
      </c>
      <c r="BE27" s="30">
        <f>100-'% urban'!BE27</f>
        <v>50.143590000000003</v>
      </c>
      <c r="BF27" s="30">
        <f>100-'% urban'!BF27</f>
        <v>50.308199999999999</v>
      </c>
      <c r="BG27" s="30">
        <f>100-'% urban'!BG27</f>
        <v>50.4679</v>
      </c>
      <c r="BH27" s="30">
        <f>100-'% urban'!BH27</f>
        <v>50.617000000000004</v>
      </c>
      <c r="BI27" s="30">
        <f>100-'% urban'!BI27</f>
        <v>50.753329999999991</v>
      </c>
      <c r="BJ27" s="30">
        <f>100-'% urban'!BJ27</f>
        <v>50.879710000000003</v>
      </c>
      <c r="BK27" s="30">
        <f>100-'% urban'!BK27</f>
        <v>51.001060000000003</v>
      </c>
      <c r="BL27" s="30">
        <f>100-'% urban'!BL27</f>
        <v>51.124390000000005</v>
      </c>
      <c r="BM27" s="30">
        <f>100-'% urban'!BM27</f>
        <v>51.253999999999991</v>
      </c>
      <c r="BN27" s="30">
        <f>100-'% urban'!BN27</f>
        <v>51.392719999999997</v>
      </c>
      <c r="BO27" s="30">
        <f>100-'% urban'!BO27</f>
        <v>51.536860000000004</v>
      </c>
      <c r="BP27" s="30">
        <f>100-'% urban'!BP27</f>
        <v>51.676340000000003</v>
      </c>
      <c r="BQ27" s="30">
        <f>100-'% urban'!BQ27</f>
        <v>51.797269999999997</v>
      </c>
      <c r="BR27" s="30">
        <f>100-'% urban'!BR27</f>
        <v>51.89</v>
      </c>
      <c r="BS27" s="30">
        <f>100-'% urban'!BS27</f>
        <v>51.949259999999995</v>
      </c>
      <c r="BT27" s="30">
        <f>100-'% urban'!BT27</f>
        <v>51.9786</v>
      </c>
      <c r="BU27" s="30">
        <f>100-'% urban'!BU27</f>
        <v>51.987900000000003</v>
      </c>
      <c r="BV27" s="30">
        <f>100-'% urban'!BV27</f>
        <v>51.99174</v>
      </c>
      <c r="BW27" s="30">
        <f>100-'% urban'!BW27</f>
        <v>51.999999999999993</v>
      </c>
      <c r="BX27" s="30">
        <f>100-'% urban'!BX27</f>
        <v>52.015819999999991</v>
      </c>
      <c r="BY27" s="30">
        <f>100-'% urban'!BY27</f>
        <v>52.033850000000001</v>
      </c>
      <c r="BZ27" s="30">
        <f>100-'% urban'!BZ27</f>
        <v>52.045229999999989</v>
      </c>
      <c r="CA27" s="30">
        <f>100-'% urban'!CA27</f>
        <v>52.037120000000009</v>
      </c>
      <c r="CB27" s="30">
        <f>100-'% urban'!CB27</f>
        <v>52.000000000000007</v>
      </c>
      <c r="CC27" s="30">
        <f>100-'% urban'!CC27</f>
        <v>51.930860000000003</v>
      </c>
      <c r="CD27" s="30">
        <f>100-'% urban'!CD27</f>
        <v>51.831629999999997</v>
      </c>
      <c r="CE27" s="30">
        <f>100-'% urban'!CE27</f>
        <v>51.703690000000002</v>
      </c>
      <c r="CF27" s="30">
        <f>100-'% urban'!CF27</f>
        <v>51.550079999999994</v>
      </c>
      <c r="CG27" s="30">
        <f>100-'% urban'!CG27</f>
        <v>51.372999999999998</v>
      </c>
      <c r="CH27" s="30">
        <f>100-'% urban'!CH27</f>
        <v>51.172150000000002</v>
      </c>
      <c r="CI27" s="30">
        <f>100-'% urban'!CI27</f>
        <v>50.946139999999993</v>
      </c>
      <c r="CJ27" s="30">
        <f>100-'% urban'!CJ27</f>
        <v>50.694969999999998</v>
      </c>
      <c r="CK27" s="30">
        <f>100-'% urban'!CK27</f>
        <v>50.418590000000002</v>
      </c>
      <c r="CL27" s="30">
        <f>100-'% urban'!CL27</f>
        <v>50.116999999999997</v>
      </c>
      <c r="CM27" s="30">
        <f>100-'% urban'!CM27</f>
        <v>49.790259999999996</v>
      </c>
      <c r="CN27" s="30">
        <f>100-'% urban'!CN27</f>
        <v>49.438429999999997</v>
      </c>
      <c r="CO27" s="30">
        <f>100-'% urban'!CO27</f>
        <v>49.061580000000006</v>
      </c>
      <c r="CP27" s="30">
        <f>100-'% urban'!CP27</f>
        <v>48.659739999999999</v>
      </c>
      <c r="CQ27" s="30">
        <f>100-'% urban'!CQ27</f>
        <v>48.233000000000004</v>
      </c>
      <c r="CR27" s="30">
        <f>100-'% urban'!CR27</f>
        <v>47.783149999999999</v>
      </c>
      <c r="CS27" s="30">
        <f>100-'% urban'!CS27</f>
        <v>47.31071</v>
      </c>
      <c r="CT27" s="30">
        <f>100-'% urban'!CT27</f>
        <v>46.813210000000005</v>
      </c>
      <c r="CU27" s="30">
        <f>100-'% urban'!CU27</f>
        <v>46.287120000000002</v>
      </c>
      <c r="CV27" s="30">
        <f>100-'% urban'!CV27</f>
        <v>45.731000000000002</v>
      </c>
      <c r="CW27" s="30">
        <f>100-'% urban'!CW27</f>
        <v>45.146489999999993</v>
      </c>
      <c r="CX27" s="30">
        <f>100-'% urban'!CX27</f>
        <v>44.537950000000002</v>
      </c>
      <c r="CY27" s="30">
        <f>100-'% urban'!CY27</f>
        <v>43.911620000000006</v>
      </c>
      <c r="CZ27" s="30">
        <f>100-'% urban'!CZ27</f>
        <v>43.27461000000001</v>
      </c>
      <c r="DA27" s="30">
        <f>100-'% urban'!DA27</f>
        <v>42.633999999999993</v>
      </c>
      <c r="DB27" s="30">
        <f>100-'% urban'!DB27</f>
        <v>41.996510000000001</v>
      </c>
      <c r="DC27" s="30">
        <f>100-'% urban'!DC27</f>
        <v>41.36833</v>
      </c>
      <c r="DD27" s="30">
        <f>100-'% urban'!DD27</f>
        <v>40.75506</v>
      </c>
      <c r="DE27" s="30">
        <f>100-'% urban'!DE27</f>
        <v>40.16178</v>
      </c>
      <c r="DF27" s="30">
        <f>100-'% urban'!DF27</f>
        <v>39.593000000000011</v>
      </c>
    </row>
    <row r="28" spans="1:110">
      <c r="A28" s="114">
        <v>24</v>
      </c>
      <c r="B28" s="114"/>
      <c r="C28" s="3">
        <v>90</v>
      </c>
      <c r="D28" s="1" t="s">
        <v>461</v>
      </c>
      <c r="E28" s="29">
        <f>100-'% urban'!E28</f>
        <v>99.9</v>
      </c>
      <c r="F28" s="29">
        <f>100-'% urban'!F28</f>
        <v>99.795309573524705</v>
      </c>
      <c r="G28" s="29">
        <f>100-'% urban'!G28</f>
        <v>99.761194502445491</v>
      </c>
      <c r="H28" s="29">
        <f>100-'% urban'!H28</f>
        <v>99.721393586186409</v>
      </c>
      <c r="I28" s="29">
        <f>100-'% urban'!I28</f>
        <v>99.674959183884141</v>
      </c>
      <c r="J28" s="29">
        <f>100-'% urban'!J28</f>
        <v>99.620785714531493</v>
      </c>
      <c r="K28" s="29">
        <f>100-'% urban'!K28</f>
        <v>99.557583333620087</v>
      </c>
      <c r="L28" s="29">
        <f>100-'% urban'!L28</f>
        <v>99.483847222556761</v>
      </c>
      <c r="M28" s="29">
        <f>100-'% urban'!M28</f>
        <v>99.39782175964956</v>
      </c>
      <c r="N28" s="29">
        <f>100-'% urban'!N28</f>
        <v>99.297458719591148</v>
      </c>
      <c r="O28" s="29">
        <f>100-'% urban'!O28</f>
        <v>99.18036850618968</v>
      </c>
      <c r="P28" s="29">
        <f>100-'% urban'!P28</f>
        <v>99.043763257221286</v>
      </c>
      <c r="Q28" s="29">
        <f>100-'% urban'!Q28</f>
        <v>98.884390466758177</v>
      </c>
      <c r="R28" s="29">
        <f>100-'% urban'!R28</f>
        <v>98.698455544551194</v>
      </c>
      <c r="S28" s="29">
        <f>100-'% urban'!S28</f>
        <v>98.48153146864307</v>
      </c>
      <c r="T28" s="29">
        <f>100-'% urban'!T28</f>
        <v>98.228453380083579</v>
      </c>
      <c r="U28" s="29">
        <f>100-'% urban'!U28</f>
        <v>97.933195610097499</v>
      </c>
      <c r="V28" s="29">
        <f>100-'% urban'!V28</f>
        <v>97.58872821178042</v>
      </c>
      <c r="W28" s="29">
        <f>100-'% urban'!W28</f>
        <v>97.186849580410495</v>
      </c>
      <c r="X28" s="29">
        <f>100-'% urban'!X28</f>
        <v>96.717991177145578</v>
      </c>
      <c r="Y28" s="29">
        <f>100-'% urban'!Y28</f>
        <v>96.170989706669843</v>
      </c>
      <c r="Z28" s="29">
        <f>100-'% urban'!Z28</f>
        <v>95.53282132444815</v>
      </c>
      <c r="AA28" s="29">
        <f>100-'% urban'!AA28</f>
        <v>94.788291545189509</v>
      </c>
      <c r="AB28" s="29">
        <f>100-'% urban'!AB28</f>
        <v>93.91967346938776</v>
      </c>
      <c r="AC28" s="29">
        <f>100-'% urban'!AC28</f>
        <v>92.906285714285715</v>
      </c>
      <c r="AD28" s="30">
        <f>100-'% urban'!AD28</f>
        <v>91.724000000000004</v>
      </c>
      <c r="AE28" s="30">
        <f>100-'% urban'!AE28</f>
        <v>91.693212000000003</v>
      </c>
      <c r="AF28" s="30">
        <f>100-'% urban'!AF28</f>
        <v>91.662327000000005</v>
      </c>
      <c r="AG28" s="30">
        <f>100-'% urban'!AG28</f>
        <v>91.631335000000007</v>
      </c>
      <c r="AH28" s="30">
        <f>100-'% urban'!AH28</f>
        <v>91.600228000000001</v>
      </c>
      <c r="AI28" s="30">
        <f>100-'% urban'!AI28</f>
        <v>91.569000000000003</v>
      </c>
      <c r="AJ28" s="30">
        <f>100-'% urban'!AJ28</f>
        <v>91.537646999999993</v>
      </c>
      <c r="AK28" s="30">
        <f>100-'% urban'!AK28</f>
        <v>91.506168000000002</v>
      </c>
      <c r="AL28" s="30">
        <f>100-'% urban'!AL28</f>
        <v>91.474565999999996</v>
      </c>
      <c r="AM28" s="30">
        <f>100-'% urban'!AM28</f>
        <v>91.442841999999999</v>
      </c>
      <c r="AN28" s="30">
        <f>100-'% urban'!AN28</f>
        <v>91.411000000000001</v>
      </c>
      <c r="AO28" s="30">
        <f>100-'% urban'!AO28</f>
        <v>91.379042999999996</v>
      </c>
      <c r="AP28" s="30">
        <f>100-'% urban'!AP28</f>
        <v>91.346969000000001</v>
      </c>
      <c r="AQ28" s="30">
        <f>100-'% urban'!AQ28</f>
        <v>91.314774</v>
      </c>
      <c r="AR28" s="30">
        <f>100-'% urban'!AR28</f>
        <v>91.282452000000006</v>
      </c>
      <c r="AS28" s="30">
        <f>100-'% urban'!AS28</f>
        <v>91.25</v>
      </c>
      <c r="AT28" s="30">
        <f>100-'% urban'!AT28</f>
        <v>91.213920999999999</v>
      </c>
      <c r="AU28" s="30">
        <f>100-'% urban'!AU28</f>
        <v>91.173443000000006</v>
      </c>
      <c r="AV28" s="30">
        <f>100-'% urban'!AV28</f>
        <v>91.134150000000005</v>
      </c>
      <c r="AW28" s="30">
        <f>100-'% urban'!AW28</f>
        <v>91.103831</v>
      </c>
      <c r="AX28" s="30">
        <f>100-'% urban'!AX28</f>
        <v>91.085999999999999</v>
      </c>
      <c r="AY28" s="30">
        <f>100-'% urban'!AY28</f>
        <v>91.085104000000001</v>
      </c>
      <c r="AZ28" s="30">
        <f>100-'% urban'!AZ28</f>
        <v>91.093509999999995</v>
      </c>
      <c r="BA28" s="30">
        <f>100-'% urban'!BA28</f>
        <v>91.088014999999999</v>
      </c>
      <c r="BB28" s="30">
        <f>100-'% urban'!BB28</f>
        <v>91.037445000000005</v>
      </c>
      <c r="BC28" s="30">
        <f>100-'% urban'!BC28</f>
        <v>90.92</v>
      </c>
      <c r="BD28" s="30">
        <f>100-'% urban'!BD28</f>
        <v>90.728949999999998</v>
      </c>
      <c r="BE28" s="30">
        <f>100-'% urban'!BE28</f>
        <v>90.472528999999994</v>
      </c>
      <c r="BF28" s="30">
        <f>100-'% urban'!BF28</f>
        <v>90.162896000000003</v>
      </c>
      <c r="BG28" s="30">
        <f>100-'% urban'!BG28</f>
        <v>89.81908</v>
      </c>
      <c r="BH28" s="30">
        <f>100-'% urban'!BH28</f>
        <v>89.457000000000008</v>
      </c>
      <c r="BI28" s="30">
        <f>100-'% urban'!BI28</f>
        <v>89.078739999999996</v>
      </c>
      <c r="BJ28" s="30">
        <f>100-'% urban'!BJ28</f>
        <v>88.685779999999994</v>
      </c>
      <c r="BK28" s="30">
        <f>100-'% urban'!BK28</f>
        <v>88.293059999999997</v>
      </c>
      <c r="BL28" s="30">
        <f>100-'% urban'!BL28</f>
        <v>87.918490000000006</v>
      </c>
      <c r="BM28" s="30">
        <f>100-'% urban'!BM28</f>
        <v>87.575000000000003</v>
      </c>
      <c r="BN28" s="30">
        <f>100-'% urban'!BN28</f>
        <v>87.269440000000003</v>
      </c>
      <c r="BO28" s="30">
        <f>100-'% urban'!BO28</f>
        <v>87.000019999999992</v>
      </c>
      <c r="BP28" s="30">
        <f>100-'% urban'!BP28</f>
        <v>86.759810000000002</v>
      </c>
      <c r="BQ28" s="30">
        <f>100-'% urban'!BQ28</f>
        <v>86.537170000000003</v>
      </c>
      <c r="BR28" s="30">
        <f>100-'% urban'!BR28</f>
        <v>86.323000000000008</v>
      </c>
      <c r="BS28" s="30">
        <f>100-'% urban'!BS28</f>
        <v>86.115489999999994</v>
      </c>
      <c r="BT28" s="30">
        <f>100-'% urban'!BT28</f>
        <v>85.915869999999998</v>
      </c>
      <c r="BU28" s="30">
        <f>100-'% urban'!BU28</f>
        <v>85.721280000000007</v>
      </c>
      <c r="BV28" s="30">
        <f>100-'% urban'!BV28</f>
        <v>85.528880000000001</v>
      </c>
      <c r="BW28" s="30">
        <f>100-'% urban'!BW28</f>
        <v>85.335999999999999</v>
      </c>
      <c r="BX28" s="30">
        <f>100-'% urban'!BX28</f>
        <v>85.140630000000002</v>
      </c>
      <c r="BY28" s="30">
        <f>100-'% urban'!BY28</f>
        <v>84.940759999999997</v>
      </c>
      <c r="BZ28" s="30">
        <f>100-'% urban'!BZ28</f>
        <v>84.733840000000001</v>
      </c>
      <c r="CA28" s="30">
        <f>100-'% urban'!CA28</f>
        <v>84.517290000000003</v>
      </c>
      <c r="CB28" s="30">
        <f>100-'% urban'!CB28</f>
        <v>84.289000000000001</v>
      </c>
      <c r="CC28" s="30">
        <f>100-'% urban'!CC28</f>
        <v>84.047179999999997</v>
      </c>
      <c r="CD28" s="30">
        <f>100-'% urban'!CD28</f>
        <v>83.790980000000005</v>
      </c>
      <c r="CE28" s="30">
        <f>100-'% urban'!CE28</f>
        <v>83.520560000000003</v>
      </c>
      <c r="CF28" s="30">
        <f>100-'% urban'!CF28</f>
        <v>83.236750000000001</v>
      </c>
      <c r="CG28" s="30">
        <f>100-'% urban'!CG28</f>
        <v>82.94</v>
      </c>
      <c r="CH28" s="30">
        <f>100-'% urban'!CH28</f>
        <v>82.629770000000008</v>
      </c>
      <c r="CI28" s="30">
        <f>100-'% urban'!CI28</f>
        <v>82.305070000000001</v>
      </c>
      <c r="CJ28" s="30">
        <f>100-'% urban'!CJ28</f>
        <v>81.965389999999999</v>
      </c>
      <c r="CK28" s="30">
        <f>100-'% urban'!CK28</f>
        <v>81.610209999999995</v>
      </c>
      <c r="CL28" s="30">
        <f>100-'% urban'!CL28</f>
        <v>81.239000000000004</v>
      </c>
      <c r="CM28" s="30">
        <f>100-'% urban'!CM28</f>
        <v>80.851249999999993</v>
      </c>
      <c r="CN28" s="30">
        <f>100-'% urban'!CN28</f>
        <v>80.446470000000005</v>
      </c>
      <c r="CO28" s="30">
        <f>100-'% urban'!CO28</f>
        <v>80.024159999999995</v>
      </c>
      <c r="CP28" s="30">
        <f>100-'% urban'!CP28</f>
        <v>79.583839999999995</v>
      </c>
      <c r="CQ28" s="30">
        <f>100-'% urban'!CQ28</f>
        <v>79.125</v>
      </c>
      <c r="CR28" s="30">
        <f>100-'% urban'!CR28</f>
        <v>78.648099999999999</v>
      </c>
      <c r="CS28" s="30">
        <f>100-'% urban'!CS28</f>
        <v>78.152810000000002</v>
      </c>
      <c r="CT28" s="30">
        <f>100-'% urban'!CT28</f>
        <v>77.636899999999997</v>
      </c>
      <c r="CU28" s="30">
        <f>100-'% urban'!CU28</f>
        <v>77.09751</v>
      </c>
      <c r="CV28" s="30">
        <f>100-'% urban'!CV28</f>
        <v>76.533000000000001</v>
      </c>
      <c r="CW28" s="30">
        <f>100-'% urban'!CW28</f>
        <v>75.943629999999999</v>
      </c>
      <c r="CX28" s="30">
        <f>100-'% urban'!CX28</f>
        <v>75.331299999999999</v>
      </c>
      <c r="CY28" s="30">
        <f>100-'% urban'!CY28</f>
        <v>74.699060000000003</v>
      </c>
      <c r="CZ28" s="30">
        <f>100-'% urban'!CZ28</f>
        <v>74.050460000000001</v>
      </c>
      <c r="DA28" s="30">
        <f>100-'% urban'!DA28</f>
        <v>73.388999999999996</v>
      </c>
      <c r="DB28" s="30">
        <f>100-'% urban'!DB28</f>
        <v>72.717939999999999</v>
      </c>
      <c r="DC28" s="30">
        <f>100-'% urban'!DC28</f>
        <v>72.040169999999989</v>
      </c>
      <c r="DD28" s="30">
        <f>100-'% urban'!DD28</f>
        <v>71.358220000000003</v>
      </c>
      <c r="DE28" s="30">
        <f>100-'% urban'!DE28</f>
        <v>70.674229999999994</v>
      </c>
      <c r="DF28" s="30">
        <f>100-'% urban'!DF28</f>
        <v>69.990000000000009</v>
      </c>
    </row>
    <row r="29" spans="1:110">
      <c r="A29" s="114">
        <v>4</v>
      </c>
      <c r="B29" s="114"/>
      <c r="C29" s="3">
        <v>92</v>
      </c>
      <c r="D29" s="1" t="s">
        <v>584</v>
      </c>
      <c r="E29" s="29">
        <f>100-'% urban'!E29</f>
        <v>98.656094610939391</v>
      </c>
      <c r="F29" s="29">
        <f>100-'% urban'!F29</f>
        <v>98.485868116347092</v>
      </c>
      <c r="G29" s="29">
        <f>100-'% urban'!G29</f>
        <v>98.34166507980872</v>
      </c>
      <c r="H29" s="29">
        <f>100-'% urban'!H29</f>
        <v>98.183728420742881</v>
      </c>
      <c r="I29" s="29">
        <f>100-'% urban'!I29</f>
        <v>98.010750175099346</v>
      </c>
      <c r="J29" s="29">
        <f>100-'% urban'!J29</f>
        <v>97.821297810823097</v>
      </c>
      <c r="K29" s="29">
        <f>100-'% urban'!K29</f>
        <v>97.613802364234814</v>
      </c>
      <c r="L29" s="29">
        <f>100-'% urban'!L29</f>
        <v>97.386545446542897</v>
      </c>
      <c r="M29" s="29">
        <f>100-'% urban'!M29</f>
        <v>97.137645012880313</v>
      </c>
      <c r="N29" s="29">
        <f>100-'% urban'!N29</f>
        <v>96.86503977601177</v>
      </c>
      <c r="O29" s="29">
        <f>100-'% urban'!O29</f>
        <v>96.56647213563194</v>
      </c>
      <c r="P29" s="29">
        <f>100-'% urban'!P29</f>
        <v>96.239469481882608</v>
      </c>
      <c r="Q29" s="29">
        <f>100-'% urban'!Q29</f>
        <v>95.881323718252375</v>
      </c>
      <c r="R29" s="29">
        <f>100-'% urban'!R29</f>
        <v>95.489068834276409</v>
      </c>
      <c r="S29" s="29">
        <f>100-'% urban'!S29</f>
        <v>95.059456342302738</v>
      </c>
      <c r="T29" s="29">
        <f>100-'% urban'!T29</f>
        <v>94.588928374902991</v>
      </c>
      <c r="U29" s="29">
        <f>100-'% urban'!U29</f>
        <v>94.073588220131853</v>
      </c>
      <c r="V29" s="29">
        <f>100-'% urban'!V29</f>
        <v>93.509168050620602</v>
      </c>
      <c r="W29" s="29">
        <f>100-'% urban'!W29</f>
        <v>92.890993579251145</v>
      </c>
      <c r="X29" s="29">
        <f>100-'% urban'!X29</f>
        <v>92.213945348703632</v>
      </c>
      <c r="Y29" s="29">
        <f>100-'% urban'!Y29</f>
        <v>91.472416334294451</v>
      </c>
      <c r="Z29" s="29">
        <f>100-'% urban'!Z29</f>
        <v>90.660265508989156</v>
      </c>
      <c r="AA29" s="29">
        <f>100-'% urban'!AA29</f>
        <v>89.770766986035738</v>
      </c>
      <c r="AB29" s="29">
        <f>100-'% urban'!AB29</f>
        <v>88.796554318039142</v>
      </c>
      <c r="AC29" s="29">
        <f>100-'% urban'!AC29</f>
        <v>87.729559491185739</v>
      </c>
      <c r="AD29" s="30">
        <f>100-'% urban'!AD29</f>
        <v>86.560946109393896</v>
      </c>
      <c r="AE29" s="30">
        <f>100-'% urban'!AE29</f>
        <v>86.666666666666671</v>
      </c>
      <c r="AF29" s="30">
        <f>100-'% urban'!AF29</f>
        <v>86.749701868292036</v>
      </c>
      <c r="AG29" s="30">
        <f>100-'% urban'!AG29</f>
        <v>86.817822304244658</v>
      </c>
      <c r="AH29" s="30">
        <f>100-'% urban'!AH29</f>
        <v>86.88008396746261</v>
      </c>
      <c r="AI29" s="30">
        <f>100-'% urban'!AI29</f>
        <v>86.945169712793728</v>
      </c>
      <c r="AJ29" s="30">
        <f>100-'% urban'!AJ29</f>
        <v>84.423676012461058</v>
      </c>
      <c r="AK29" s="30">
        <f>100-'% urban'!AK29</f>
        <v>81.954111884506318</v>
      </c>
      <c r="AL29" s="30">
        <f>100-'% urban'!AL29</f>
        <v>79.552715654952067</v>
      </c>
      <c r="AM29" s="30">
        <f>100-'% urban'!AM29</f>
        <v>77.243994943109982</v>
      </c>
      <c r="AN29" s="30">
        <f>100-'% urban'!AN29</f>
        <v>75.043673571250309</v>
      </c>
      <c r="AO29" s="30">
        <f>100-'% urban'!AO29</f>
        <v>75.423937085278936</v>
      </c>
      <c r="AP29" s="30">
        <f>100-'% urban'!AP29</f>
        <v>75.854159121091385</v>
      </c>
      <c r="AQ29" s="30">
        <f>100-'% urban'!AQ29</f>
        <v>76.317347542924807</v>
      </c>
      <c r="AR29" s="30">
        <f>100-'% urban'!AR29</f>
        <v>76.803525864068661</v>
      </c>
      <c r="AS29" s="30">
        <f>100-'% urban'!AS29</f>
        <v>77.298524404086265</v>
      </c>
      <c r="AT29" s="30">
        <f>100-'% urban'!AT29</f>
        <v>75.579975579975581</v>
      </c>
      <c r="AU29" s="30">
        <f>100-'% urban'!AU29</f>
        <v>73.963983510522894</v>
      </c>
      <c r="AV29" s="30">
        <f>100-'% urban'!AV29</f>
        <v>72.419645698525514</v>
      </c>
      <c r="AW29" s="30">
        <f>100-'% urban'!AW29</f>
        <v>70.918155380141258</v>
      </c>
      <c r="AX29" s="30">
        <f>100-'% urban'!AX29</f>
        <v>69.42519364044027</v>
      </c>
      <c r="AY29" s="30">
        <f>100-'% urban'!AY29</f>
        <v>67.935871743486985</v>
      </c>
      <c r="AZ29" s="30">
        <f>100-'% urban'!AZ29</f>
        <v>66.456195737963697</v>
      </c>
      <c r="BA29" s="30">
        <f>100-'% urban'!BA29</f>
        <v>64.963503649635044</v>
      </c>
      <c r="BB29" s="30">
        <f>100-'% urban'!BB29</f>
        <v>63.433410315627405</v>
      </c>
      <c r="BC29" s="30">
        <f>100-'% urban'!BC29</f>
        <v>61.861174675819989</v>
      </c>
      <c r="BD29" s="30">
        <f>100-'% urban'!BD29</f>
        <v>60.215970446149477</v>
      </c>
      <c r="BE29" s="30">
        <f>100-'% urban'!BE29</f>
        <v>58.525779998114807</v>
      </c>
      <c r="BF29" s="30">
        <f>100-'% urban'!BF29</f>
        <v>56.916736911117354</v>
      </c>
      <c r="BG29" s="30">
        <f>100-'% urban'!BG29</f>
        <v>55.576122165664046</v>
      </c>
      <c r="BH29" s="30">
        <f>100-'% urban'!BH29</f>
        <v>54.62794918330308</v>
      </c>
      <c r="BI29" s="30">
        <f>100-'% urban'!BI29</f>
        <v>54.120345862008115</v>
      </c>
      <c r="BJ29" s="30">
        <f>100-'% urban'!BJ29</f>
        <v>53.979887506391677</v>
      </c>
      <c r="BK29" s="30">
        <f>100-'% urban'!BK29</f>
        <v>54.147220175223133</v>
      </c>
      <c r="BL29" s="30">
        <f>100-'% urban'!BL29</f>
        <v>54.513371500274495</v>
      </c>
      <c r="BM29" s="30">
        <f>100-'% urban'!BM29</f>
        <v>54.998874971874294</v>
      </c>
      <c r="BN29" s="30">
        <f>100-'% urban'!BN29</f>
        <v>54.158011603753309</v>
      </c>
      <c r="BO29" s="30">
        <f>100-'% urban'!BO29</f>
        <v>53.516986807027138</v>
      </c>
      <c r="BP29" s="30">
        <f>100-'% urban'!BP29</f>
        <v>52.947327146778193</v>
      </c>
      <c r="BQ29" s="30">
        <f>100-'% urban'!BQ29</f>
        <v>52.315221483247583</v>
      </c>
      <c r="BR29" s="30">
        <f>100-'% urban'!BR29</f>
        <v>51.529839442593151</v>
      </c>
      <c r="BS29" s="30">
        <f>100-'% urban'!BS29</f>
        <v>50.54459817486017</v>
      </c>
      <c r="BT29" s="30">
        <f>100-'% urban'!BT29</f>
        <v>49.387473399666412</v>
      </c>
      <c r="BU29" s="30">
        <f>100-'% urban'!BU29</f>
        <v>48.139797068771138</v>
      </c>
      <c r="BV29" s="30">
        <f>100-'% urban'!BV29</f>
        <v>46.920269821961739</v>
      </c>
      <c r="BW29" s="30">
        <f>100-'% urban'!BW29</f>
        <v>45.822949398634741</v>
      </c>
      <c r="BX29" s="30">
        <f>100-'% urban'!BX29</f>
        <v>43.805333191963101</v>
      </c>
      <c r="BY29" s="30">
        <f>100-'% urban'!BY29</f>
        <v>41.938828408501813</v>
      </c>
      <c r="BZ29" s="30">
        <f>100-'% urban'!BZ29</f>
        <v>40.174406814033659</v>
      </c>
      <c r="CA29" s="30">
        <f>100-'% urban'!CA29</f>
        <v>38.43098311817279</v>
      </c>
      <c r="CB29" s="30">
        <f>100-'% urban'!CB29</f>
        <v>36.653347626936942</v>
      </c>
      <c r="CC29" s="30">
        <f>100-'% urban'!CC29</f>
        <v>34.825322279196811</v>
      </c>
      <c r="CD29" s="30">
        <f>100-'% urban'!CD29</f>
        <v>32.955618508026447</v>
      </c>
      <c r="CE29" s="30">
        <f>100-'% urban'!CE29</f>
        <v>31.063393730495136</v>
      </c>
      <c r="CF29" s="30">
        <f>100-'% urban'!CF29</f>
        <v>29.179121637157962</v>
      </c>
      <c r="CG29" s="30">
        <f>100-'% urban'!CG29</f>
        <v>27.325581395348834</v>
      </c>
      <c r="CH29" s="30">
        <f>100-'% urban'!CH29</f>
        <v>26.401292465107943</v>
      </c>
      <c r="CI29" s="30">
        <f>100-'% urban'!CI29</f>
        <v>25.482368596141058</v>
      </c>
      <c r="CJ29" s="30">
        <f>100-'% urban'!CJ29</f>
        <v>24.568020349092194</v>
      </c>
      <c r="CK29" s="30">
        <f>100-'% urban'!CK29</f>
        <v>23.650876279715419</v>
      </c>
      <c r="CL29" s="30">
        <f>100-'% urban'!CL29</f>
        <v>22.733516483516482</v>
      </c>
      <c r="CM29" s="30">
        <f>100-'% urban'!CM29</f>
        <v>21.815246027024742</v>
      </c>
      <c r="CN29" s="30">
        <f>100-'% urban'!CN29</f>
        <v>20.902053180747231</v>
      </c>
      <c r="CO29" s="30">
        <f>100-'% urban'!CO29</f>
        <v>19.989998749843735</v>
      </c>
      <c r="CP29" s="30">
        <f>100-'% urban'!CP29</f>
        <v>19.081826438774669</v>
      </c>
      <c r="CQ29" s="30">
        <f>100-'% urban'!CQ29</f>
        <v>18.183677643689919</v>
      </c>
      <c r="CR29" s="30">
        <f>100-'% urban'!CR29</f>
        <v>17.29170889924994</v>
      </c>
      <c r="CS29" s="30">
        <f>100-'% urban'!CS29</f>
        <v>16.405433646812952</v>
      </c>
      <c r="CT29" s="30">
        <f>100-'% urban'!CT29</f>
        <v>15.521020123530576</v>
      </c>
      <c r="CU29" s="30">
        <f>100-'% urban'!CU29</f>
        <v>14.644748281040066</v>
      </c>
      <c r="CV29" s="30">
        <f>100-'% urban'!CV29</f>
        <v>13.766070868610853</v>
      </c>
      <c r="CW29" s="30">
        <f>100-'% urban'!CW29</f>
        <v>12.88792097689975</v>
      </c>
      <c r="CX29" s="30">
        <f>100-'% urban'!CX29</f>
        <v>12.009879592466817</v>
      </c>
      <c r="CY29" s="30">
        <f>100-'% urban'!CY29</f>
        <v>11.124731841863309</v>
      </c>
      <c r="CZ29" s="30">
        <f>100-'% urban'!CZ29</f>
        <v>10.235441786162554</v>
      </c>
      <c r="DA29" s="30">
        <f>100-'% urban'!DA29</f>
        <v>9.3381686310063543</v>
      </c>
      <c r="DB29" s="30">
        <f>100-'% urban'!DB29</f>
        <v>9.1796142010057764</v>
      </c>
      <c r="DC29" s="30">
        <f>100-'% urban'!DC29</f>
        <v>9.0027597523681777</v>
      </c>
      <c r="DD29" s="30">
        <f>100-'% urban'!DD29</f>
        <v>8.7976865754643541</v>
      </c>
      <c r="DE29" s="30">
        <f>100-'% urban'!DE29</f>
        <v>8.5680578085828074</v>
      </c>
      <c r="DF29" s="30">
        <f>100-'% urban'!DF29</f>
        <v>8.3073537502292254</v>
      </c>
    </row>
    <row r="30" spans="1:110">
      <c r="A30" s="114">
        <v>21</v>
      </c>
      <c r="B30" s="114"/>
      <c r="C30" s="3">
        <v>96</v>
      </c>
      <c r="D30" s="1" t="s">
        <v>681</v>
      </c>
      <c r="E30" s="29">
        <f>100-'% urban'!E30</f>
        <v>97.324399999999997</v>
      </c>
      <c r="F30" s="29">
        <f>100-'% urban'!F30</f>
        <v>96.985493695554325</v>
      </c>
      <c r="G30" s="29">
        <f>100-'% urban'!G30</f>
        <v>96.698397857035701</v>
      </c>
      <c r="H30" s="29">
        <f>100-'% urban'!H30</f>
        <v>96.383959557705765</v>
      </c>
      <c r="I30" s="29">
        <f>100-'% urban'!I30</f>
        <v>96.039574753677741</v>
      </c>
      <c r="J30" s="29">
        <f>100-'% urban'!J30</f>
        <v>95.662391396885141</v>
      </c>
      <c r="K30" s="29">
        <f>100-'% urban'!K30</f>
        <v>95.2492858156361</v>
      </c>
      <c r="L30" s="29">
        <f>100-'% urban'!L30</f>
        <v>94.796836845696689</v>
      </c>
      <c r="M30" s="29">
        <f>100-'% urban'!M30</f>
        <v>94.301297497667804</v>
      </c>
      <c r="N30" s="29">
        <f>100-'% urban'!N30</f>
        <v>93.758563926017118</v>
      </c>
      <c r="O30" s="29">
        <f>100-'% urban'!O30</f>
        <v>93.164141442780647</v>
      </c>
      <c r="P30" s="29">
        <f>100-'% urban'!P30</f>
        <v>92.51310729447404</v>
      </c>
      <c r="Q30" s="29">
        <f>100-'% urban'!Q30</f>
        <v>91.800069893947764</v>
      </c>
      <c r="R30" s="29">
        <f>100-'% urban'!R30</f>
        <v>91.019124169561834</v>
      </c>
      <c r="S30" s="29">
        <f>100-'% urban'!S30</f>
        <v>90.163802661901059</v>
      </c>
      <c r="T30" s="29">
        <f>100-'% urban'!T30</f>
        <v>89.227021963034488</v>
      </c>
      <c r="U30" s="29">
        <f>100-'% urban'!U30</f>
        <v>88.201024054752068</v>
      </c>
      <c r="V30" s="29">
        <f>100-'% urban'!V30</f>
        <v>87.077312059966545</v>
      </c>
      <c r="W30" s="29">
        <f>100-'% urban'!W30</f>
        <v>85.846579875201456</v>
      </c>
      <c r="X30" s="29">
        <f>100-'% urban'!X30</f>
        <v>84.498635101411111</v>
      </c>
      <c r="Y30" s="29">
        <f>100-'% urban'!Y30</f>
        <v>83.022314634878839</v>
      </c>
      <c r="Z30" s="29">
        <f>100-'% urban'!Z30</f>
        <v>81.405392219153015</v>
      </c>
      <c r="AA30" s="29">
        <f>100-'% urban'!AA30</f>
        <v>79.634477192405683</v>
      </c>
      <c r="AB30" s="29">
        <f>100-'% urban'!AB30</f>
        <v>77.694903591682419</v>
      </c>
      <c r="AC30" s="29">
        <f>100-'% urban'!AC30</f>
        <v>75.570608695652169</v>
      </c>
      <c r="AD30" s="30">
        <f>100-'% urban'!AD30</f>
        <v>73.244</v>
      </c>
      <c r="AE30" s="30">
        <f>100-'% urban'!AE30</f>
        <v>71.547820000000002</v>
      </c>
      <c r="AF30" s="30">
        <f>100-'% urban'!AF30</f>
        <v>69.987099999999998</v>
      </c>
      <c r="AG30" s="30">
        <f>100-'% urban'!AG30</f>
        <v>68.479379999999992</v>
      </c>
      <c r="AH30" s="30">
        <f>100-'% urban'!AH30</f>
        <v>66.961970000000008</v>
      </c>
      <c r="AI30" s="30">
        <f>100-'% urban'!AI30</f>
        <v>65.391999999999996</v>
      </c>
      <c r="AJ30" s="30">
        <f>100-'% urban'!AJ30</f>
        <v>63.747149999999998</v>
      </c>
      <c r="AK30" s="30">
        <f>100-'% urban'!AK30</f>
        <v>62.024929999999998</v>
      </c>
      <c r="AL30" s="30">
        <f>100-'% urban'!AL30</f>
        <v>60.240250000000003</v>
      </c>
      <c r="AM30" s="30">
        <f>100-'% urban'!AM30</f>
        <v>58.421550000000003</v>
      </c>
      <c r="AN30" s="30">
        <f>100-'% urban'!AN30</f>
        <v>56.598999999999997</v>
      </c>
      <c r="AO30" s="30">
        <f>100-'% urban'!AO30</f>
        <v>54.791899999999991</v>
      </c>
      <c r="AP30" s="30">
        <f>100-'% urban'!AP30</f>
        <v>52.997720000000008</v>
      </c>
      <c r="AQ30" s="30">
        <f>100-'% urban'!AQ30</f>
        <v>51.187370000000001</v>
      </c>
      <c r="AR30" s="30">
        <f>100-'% urban'!AR30</f>
        <v>49.318530000000003</v>
      </c>
      <c r="AS30" s="30">
        <f>100-'% urban'!AS30</f>
        <v>47.375</v>
      </c>
      <c r="AT30" s="30">
        <f>100-'% urban'!AT30</f>
        <v>45.330159999999999</v>
      </c>
      <c r="AU30" s="30">
        <f>100-'% urban'!AU30</f>
        <v>43.234550000000006</v>
      </c>
      <c r="AV30" s="30">
        <f>100-'% urban'!AV30</f>
        <v>41.242000000000004</v>
      </c>
      <c r="AW30" s="30">
        <f>100-'% urban'!AW30</f>
        <v>39.557900000000004</v>
      </c>
      <c r="AX30" s="30">
        <f>100-'% urban'!AX30</f>
        <v>38.324999999999996</v>
      </c>
      <c r="AY30" s="30">
        <f>100-'% urban'!AY30</f>
        <v>37.589090000000006</v>
      </c>
      <c r="AZ30" s="30">
        <f>100-'% urban'!AZ30</f>
        <v>37.294220000000003</v>
      </c>
      <c r="BA30" s="30">
        <f>100-'% urban'!BA30</f>
        <v>37.352310000000003</v>
      </c>
      <c r="BB30" s="30">
        <f>100-'% urban'!BB30</f>
        <v>37.62717</v>
      </c>
      <c r="BC30" s="30">
        <f>100-'% urban'!BC30</f>
        <v>38.005999999999993</v>
      </c>
      <c r="BD30" s="30">
        <f>100-'% urban'!BD30</f>
        <v>38.473979999999997</v>
      </c>
      <c r="BE30" s="30">
        <f>100-'% urban'!BE30</f>
        <v>39.022849999999998</v>
      </c>
      <c r="BF30" s="30">
        <f>100-'% urban'!BF30</f>
        <v>39.552350000000004</v>
      </c>
      <c r="BG30" s="30">
        <f>100-'% urban'!BG30</f>
        <v>39.943049999999999</v>
      </c>
      <c r="BH30" s="30">
        <f>100-'% urban'!BH30</f>
        <v>40.109999999999992</v>
      </c>
      <c r="BI30" s="30">
        <f>100-'% urban'!BI30</f>
        <v>40.002659999999999</v>
      </c>
      <c r="BJ30" s="30">
        <f>100-'% urban'!BJ30</f>
        <v>39.635890000000003</v>
      </c>
      <c r="BK30" s="30">
        <f>100-'% urban'!BK30</f>
        <v>39.074050000000007</v>
      </c>
      <c r="BL30" s="30">
        <f>100-'% urban'!BL30</f>
        <v>38.419260000000008</v>
      </c>
      <c r="BM30" s="30">
        <f>100-'% urban'!BM30</f>
        <v>37.748000000000005</v>
      </c>
      <c r="BN30" s="30">
        <f>100-'% urban'!BN30</f>
        <v>37.077219999999997</v>
      </c>
      <c r="BO30" s="30">
        <f>100-'% urban'!BO30</f>
        <v>36.387869999999999</v>
      </c>
      <c r="BP30" s="30">
        <f>100-'% urban'!BP30</f>
        <v>35.678730000000002</v>
      </c>
      <c r="BQ30" s="30">
        <f>100-'% urban'!BQ30</f>
        <v>34.940219999999997</v>
      </c>
      <c r="BR30" s="30">
        <f>100-'% urban'!BR30</f>
        <v>34.167000000000002</v>
      </c>
      <c r="BS30" s="30">
        <f>100-'% urban'!BS30</f>
        <v>33.36497</v>
      </c>
      <c r="BT30" s="30">
        <f>100-'% urban'!BT30</f>
        <v>32.546020000000013</v>
      </c>
      <c r="BU30" s="30">
        <f>100-'% urban'!BU30</f>
        <v>31.716899999999995</v>
      </c>
      <c r="BV30" s="30">
        <f>100-'% urban'!BV30</f>
        <v>30.884879999999995</v>
      </c>
      <c r="BW30" s="30">
        <f>100-'% urban'!BW30</f>
        <v>30.056000000000012</v>
      </c>
      <c r="BX30" s="30">
        <f>100-'% urban'!BX30</f>
        <v>29.235309999999998</v>
      </c>
      <c r="BY30" s="30">
        <f>100-'% urban'!BY30</f>
        <v>28.425429999999992</v>
      </c>
      <c r="BZ30" s="30">
        <f>100-'% urban'!BZ30</f>
        <v>27.626779999999997</v>
      </c>
      <c r="CA30" s="30">
        <f>100-'% urban'!CA30</f>
        <v>26.838310000000007</v>
      </c>
      <c r="CB30" s="30">
        <f>100-'% urban'!CB30</f>
        <v>26.060000000000002</v>
      </c>
      <c r="CC30" s="30">
        <f>100-'% urban'!CC30</f>
        <v>25.292919999999981</v>
      </c>
      <c r="CD30" s="30">
        <f>100-'% urban'!CD30</f>
        <v>24.540620000000004</v>
      </c>
      <c r="CE30" s="30">
        <f>100-'% urban'!CE30</f>
        <v>23.808260000000018</v>
      </c>
      <c r="CF30" s="30">
        <f>100-'% urban'!CF30</f>
        <v>23.102189999999993</v>
      </c>
      <c r="CG30" s="30">
        <f>100-'% urban'!CG30</f>
        <v>22.427000000000007</v>
      </c>
      <c r="CH30" s="30">
        <f>100-'% urban'!CH30</f>
        <v>21.784999999999982</v>
      </c>
      <c r="CI30" s="30">
        <f>100-'% urban'!CI30</f>
        <v>21.175539999999998</v>
      </c>
      <c r="CJ30" s="30">
        <f>100-'% urban'!CJ30</f>
        <v>20.596409999999992</v>
      </c>
      <c r="CK30" s="30">
        <f>100-'% urban'!CK30</f>
        <v>20.043880000000001</v>
      </c>
      <c r="CL30" s="30">
        <f>100-'% urban'!CL30</f>
        <v>19.514999999999986</v>
      </c>
      <c r="CM30" s="30">
        <f>100-'% urban'!CM30</f>
        <v>19.00924000000002</v>
      </c>
      <c r="CN30" s="30">
        <f>100-'% urban'!CN30</f>
        <v>18.527049999999988</v>
      </c>
      <c r="CO30" s="30">
        <f>100-'% urban'!CO30</f>
        <v>18.067520000000002</v>
      </c>
      <c r="CP30" s="30">
        <f>100-'% urban'!CP30</f>
        <v>17.62979</v>
      </c>
      <c r="CQ30" s="30">
        <f>100-'% urban'!CQ30</f>
        <v>17.212999999999994</v>
      </c>
      <c r="CR30" s="30">
        <f>100-'% urban'!CR30</f>
        <v>16.816389999999998</v>
      </c>
      <c r="CS30" s="30">
        <f>100-'% urban'!CS30</f>
        <v>16.439249999999987</v>
      </c>
      <c r="CT30" s="30">
        <f>100-'% urban'!CT30</f>
        <v>16.080889999999997</v>
      </c>
      <c r="CU30" s="30">
        <f>100-'% urban'!CU30</f>
        <v>15.740679999999998</v>
      </c>
      <c r="CV30" s="30">
        <f>100-'% urban'!CV30</f>
        <v>15.418000000000006</v>
      </c>
      <c r="CW30" s="30">
        <f>100-'% urban'!CW30</f>
        <v>15.112210000000019</v>
      </c>
      <c r="CX30" s="30">
        <f>100-'% urban'!CX30</f>
        <v>14.822699999999998</v>
      </c>
      <c r="CY30" s="30">
        <f>100-'% urban'!CY30</f>
        <v>14.548869999999994</v>
      </c>
      <c r="CZ30" s="30">
        <f>100-'% urban'!CZ30</f>
        <v>14.290149999999997</v>
      </c>
      <c r="DA30" s="30">
        <f>100-'% urban'!DA30</f>
        <v>14.046000000000021</v>
      </c>
      <c r="DB30" s="30">
        <f>100-'% urban'!DB30</f>
        <v>13.815899999999999</v>
      </c>
      <c r="DC30" s="30">
        <f>100-'% urban'!DC30</f>
        <v>13.599369999999993</v>
      </c>
      <c r="DD30" s="30">
        <f>100-'% urban'!DD30</f>
        <v>13.395970000000005</v>
      </c>
      <c r="DE30" s="30">
        <f>100-'% urban'!DE30</f>
        <v>13.205309999999997</v>
      </c>
      <c r="DF30" s="30">
        <f>100-'% urban'!DF30</f>
        <v>13.027000000000001</v>
      </c>
    </row>
    <row r="31" spans="1:110">
      <c r="A31" s="114">
        <v>12</v>
      </c>
      <c r="B31" s="114"/>
      <c r="C31" s="3">
        <v>100</v>
      </c>
      <c r="D31" s="1" t="s">
        <v>534</v>
      </c>
      <c r="E31" s="29">
        <f>100-'% urban'!E31</f>
        <v>99</v>
      </c>
      <c r="F31" s="29">
        <f>100-'% urban'!F31</f>
        <v>99</v>
      </c>
      <c r="G31" s="29">
        <f>100-'% urban'!G31</f>
        <v>99</v>
      </c>
      <c r="H31" s="29">
        <f>100-'% urban'!H31</f>
        <v>99</v>
      </c>
      <c r="I31" s="29">
        <f>100-'% urban'!I31</f>
        <v>99</v>
      </c>
      <c r="J31" s="29">
        <f>100-'% urban'!J31</f>
        <v>99</v>
      </c>
      <c r="K31" s="29">
        <f>100-'% urban'!K31</f>
        <v>99</v>
      </c>
      <c r="L31" s="29">
        <f>100-'% urban'!L31</f>
        <v>99</v>
      </c>
      <c r="M31" s="29">
        <f>100-'% urban'!M31</f>
        <v>99</v>
      </c>
      <c r="N31" s="29">
        <f>100-'% urban'!N31</f>
        <v>99</v>
      </c>
      <c r="O31" s="29">
        <f>100-'% urban'!O31</f>
        <v>99</v>
      </c>
      <c r="P31" s="29">
        <f>100-'% urban'!P31</f>
        <v>98.874232034552705</v>
      </c>
      <c r="Q31" s="29">
        <f>100-'% urban'!Q31</f>
        <v>98.592790043190888</v>
      </c>
      <c r="R31" s="29">
        <f>100-'% urban'!R31</f>
        <v>98.240987553988603</v>
      </c>
      <c r="S31" s="29">
        <f>100-'% urban'!S31</f>
        <v>97.801234442485764</v>
      </c>
      <c r="T31" s="29">
        <f>100-'% urban'!T31</f>
        <v>97.251543053107198</v>
      </c>
      <c r="U31" s="29">
        <f>100-'% urban'!U31</f>
        <v>96.564428816383995</v>
      </c>
      <c r="V31" s="29">
        <f>100-'% urban'!V31</f>
        <v>95.705536020479997</v>
      </c>
      <c r="W31" s="29">
        <f>100-'% urban'!W31</f>
        <v>94.631920025599996</v>
      </c>
      <c r="X31" s="29">
        <f>100-'% urban'!X31</f>
        <v>93.289900032000006</v>
      </c>
      <c r="Y31" s="29">
        <f>100-'% urban'!Y31</f>
        <v>91.612375040000003</v>
      </c>
      <c r="Z31" s="29">
        <f>100-'% urban'!Z31</f>
        <v>89.515468799999994</v>
      </c>
      <c r="AA31" s="29">
        <f>100-'% urban'!AA31</f>
        <v>86.894335999999996</v>
      </c>
      <c r="AB31" s="29">
        <f>100-'% urban'!AB31</f>
        <v>83.617919999999998</v>
      </c>
      <c r="AC31" s="29">
        <f>100-'% urban'!AC31</f>
        <v>79.522400000000005</v>
      </c>
      <c r="AD31" s="30">
        <f>100-'% urban'!AD31</f>
        <v>74.402999999999992</v>
      </c>
      <c r="AE31" s="30">
        <f>100-'% urban'!AE31</f>
        <v>73.323620000000005</v>
      </c>
      <c r="AF31" s="30">
        <f>100-'% urban'!AF31</f>
        <v>72.138279999999995</v>
      </c>
      <c r="AG31" s="30">
        <f>100-'% urban'!AG31</f>
        <v>70.884529999999998</v>
      </c>
      <c r="AH31" s="30">
        <f>100-'% urban'!AH31</f>
        <v>69.590710000000001</v>
      </c>
      <c r="AI31" s="30">
        <f>100-'% urban'!AI31</f>
        <v>68.275999999999996</v>
      </c>
      <c r="AJ31" s="30">
        <f>100-'% urban'!AJ31</f>
        <v>66.949919999999992</v>
      </c>
      <c r="AK31" s="30">
        <f>100-'% urban'!AK31</f>
        <v>65.612799999999993</v>
      </c>
      <c r="AL31" s="30">
        <f>100-'% urban'!AL31</f>
        <v>64.257210000000001</v>
      </c>
      <c r="AM31" s="30">
        <f>100-'% urban'!AM31</f>
        <v>62.87032</v>
      </c>
      <c r="AN31" s="30">
        <f>100-'% urban'!AN31</f>
        <v>61.441000000000003</v>
      </c>
      <c r="AO31" s="30">
        <f>100-'% urban'!AO31</f>
        <v>59.96735000000001</v>
      </c>
      <c r="AP31" s="30">
        <f>100-'% urban'!AP31</f>
        <v>58.463369999999998</v>
      </c>
      <c r="AQ31" s="30">
        <f>100-'% urban'!AQ31</f>
        <v>56.961730000000003</v>
      </c>
      <c r="AR31" s="30">
        <f>100-'% urban'!AR31</f>
        <v>55.505809999999997</v>
      </c>
      <c r="AS31" s="30">
        <f>100-'% urban'!AS31</f>
        <v>54.125999999999998</v>
      </c>
      <c r="AT31" s="30">
        <f>100-'% urban'!AT31</f>
        <v>52.841300000000004</v>
      </c>
      <c r="AU31" s="30">
        <f>100-'% urban'!AU31</f>
        <v>51.642870000000002</v>
      </c>
      <c r="AV31" s="30">
        <f>100-'% urban'!AV31</f>
        <v>50.499420000000008</v>
      </c>
      <c r="AW31" s="30">
        <f>100-'% urban'!AW31</f>
        <v>49.364220000000003</v>
      </c>
      <c r="AX31" s="30">
        <f>100-'% urban'!AX31</f>
        <v>48.206000000000003</v>
      </c>
      <c r="AY31" s="30">
        <f>100-'% urban'!AY31</f>
        <v>47.010419999999996</v>
      </c>
      <c r="AZ31" s="30">
        <f>100-'% urban'!AZ31</f>
        <v>45.795339999999996</v>
      </c>
      <c r="BA31" s="30">
        <f>100-'% urban'!BA31</f>
        <v>44.600190000000005</v>
      </c>
      <c r="BB31" s="30">
        <f>100-'% urban'!BB31</f>
        <v>43.480910000000009</v>
      </c>
      <c r="BC31" s="30">
        <f>100-'% urban'!BC31</f>
        <v>42.475999999999999</v>
      </c>
      <c r="BD31" s="30">
        <f>100-'% urban'!BD31</f>
        <v>41.602800000000009</v>
      </c>
      <c r="BE31" s="30">
        <f>100-'% urban'!BE31</f>
        <v>40.84443000000001</v>
      </c>
      <c r="BF31" s="30">
        <f>100-'% urban'!BF31</f>
        <v>40.16366</v>
      </c>
      <c r="BG31" s="30">
        <f>100-'% urban'!BG31</f>
        <v>39.505969999999991</v>
      </c>
      <c r="BH31" s="30">
        <f>100-'% urban'!BH31</f>
        <v>38.832999999999998</v>
      </c>
      <c r="BI31" s="30">
        <f>100-'% urban'!BI31</f>
        <v>38.129639999999995</v>
      </c>
      <c r="BJ31" s="30">
        <f>100-'% urban'!BJ31</f>
        <v>37.410800000000002</v>
      </c>
      <c r="BK31" s="30">
        <f>100-'% urban'!BK31</f>
        <v>36.704170000000005</v>
      </c>
      <c r="BL31" s="30">
        <f>100-'% urban'!BL31</f>
        <v>36.051310000000001</v>
      </c>
      <c r="BM31" s="30">
        <f>100-'% urban'!BM31</f>
        <v>35.480999999999995</v>
      </c>
      <c r="BN31" s="30">
        <f>100-'% urban'!BN31</f>
        <v>35.002080000000007</v>
      </c>
      <c r="BO31" s="30">
        <f>100-'% urban'!BO31</f>
        <v>34.600849999999994</v>
      </c>
      <c r="BP31" s="30">
        <f>100-'% urban'!BP31</f>
        <v>34.256419999999991</v>
      </c>
      <c r="BQ31" s="30">
        <f>100-'% urban'!BQ31</f>
        <v>33.937970000000007</v>
      </c>
      <c r="BR31" s="30">
        <f>100-'% urban'!BR31</f>
        <v>33.623000000000005</v>
      </c>
      <c r="BS31" s="30">
        <f>100-'% urban'!BS31</f>
        <v>33.301090000000016</v>
      </c>
      <c r="BT31" s="30">
        <f>100-'% urban'!BT31</f>
        <v>32.977689999999996</v>
      </c>
      <c r="BU31" s="30">
        <f>100-'% urban'!BU31</f>
        <v>32.664869999999993</v>
      </c>
      <c r="BV31" s="30">
        <f>100-'% urban'!BV31</f>
        <v>32.381770000000003</v>
      </c>
      <c r="BW31" s="30">
        <f>100-'% urban'!BW31</f>
        <v>32.14</v>
      </c>
      <c r="BX31" s="30">
        <f>100-'% urban'!BX31</f>
        <v>31.944609999999997</v>
      </c>
      <c r="BY31" s="30">
        <f>100-'% urban'!BY31</f>
        <v>31.783940000000001</v>
      </c>
      <c r="BZ31" s="30">
        <f>100-'% urban'!BZ31</f>
        <v>31.632869999999997</v>
      </c>
      <c r="CA31" s="30">
        <f>100-'% urban'!CA31</f>
        <v>31.457259999999991</v>
      </c>
      <c r="CB31" s="30">
        <f>100-'% urban'!CB31</f>
        <v>31.233000000000004</v>
      </c>
      <c r="CC31" s="30">
        <f>100-'% urban'!CC31</f>
        <v>30.95010000000002</v>
      </c>
      <c r="CD31" s="30">
        <f>100-'% urban'!CD31</f>
        <v>30.616519999999994</v>
      </c>
      <c r="CE31" s="30">
        <f>100-'% urban'!CE31</f>
        <v>30.248370000000008</v>
      </c>
      <c r="CF31" s="30">
        <f>100-'% urban'!CF31</f>
        <v>29.870410000000007</v>
      </c>
      <c r="CG31" s="30">
        <f>100-'% urban'!CG31</f>
        <v>29.501000000000005</v>
      </c>
      <c r="CH31" s="30">
        <f>100-'% urban'!CH31</f>
        <v>29.144469999999998</v>
      </c>
      <c r="CI31" s="30">
        <f>100-'% urban'!CI31</f>
        <v>28.795810000000003</v>
      </c>
      <c r="CJ31" s="30">
        <f>100-'% urban'!CJ31</f>
        <v>28.452950000000001</v>
      </c>
      <c r="CK31" s="30">
        <f>100-'% urban'!CK31</f>
        <v>28.111140000000006</v>
      </c>
      <c r="CL31" s="30">
        <f>100-'% urban'!CL31</f>
        <v>27.766999999999996</v>
      </c>
      <c r="CM31" s="30">
        <f>100-'% urban'!CM31</f>
        <v>27.421130000000005</v>
      </c>
      <c r="CN31" s="30">
        <f>100-'% urban'!CN31</f>
        <v>27.075780000000009</v>
      </c>
      <c r="CO31" s="30">
        <f>100-'% urban'!CO31</f>
        <v>26.73096000000001</v>
      </c>
      <c r="CP31" s="30">
        <f>100-'% urban'!CP31</f>
        <v>26.386700000000005</v>
      </c>
      <c r="CQ31" s="30">
        <f>100-'% urban'!CQ31</f>
        <v>26.043000000000006</v>
      </c>
      <c r="CR31" s="30">
        <f>100-'% urban'!CR31</f>
        <v>25.699929999999995</v>
      </c>
      <c r="CS31" s="30">
        <f>100-'% urban'!CS31</f>
        <v>25.357569999999981</v>
      </c>
      <c r="CT31" s="30">
        <f>100-'% urban'!CT31</f>
        <v>25.016050000000007</v>
      </c>
      <c r="CU31" s="30">
        <f>100-'% urban'!CU31</f>
        <v>24.675489999999996</v>
      </c>
      <c r="CV31" s="30">
        <f>100-'% urban'!CV31</f>
        <v>24.335999999999984</v>
      </c>
      <c r="CW31" s="30">
        <f>100-'% urban'!CW31</f>
        <v>23.997669999999999</v>
      </c>
      <c r="CX31" s="30">
        <f>100-'% urban'!CX31</f>
        <v>23.660560000000004</v>
      </c>
      <c r="CY31" s="30">
        <f>100-'% urban'!CY31</f>
        <v>23.32471000000001</v>
      </c>
      <c r="CZ31" s="30">
        <f>100-'% urban'!CZ31</f>
        <v>22.990179999999995</v>
      </c>
      <c r="DA31" s="30">
        <f>100-'% urban'!DA31</f>
        <v>22.657000000000011</v>
      </c>
      <c r="DB31" s="30">
        <f>100-'% urban'!DB31</f>
        <v>22.325230000000005</v>
      </c>
      <c r="DC31" s="30">
        <f>100-'% urban'!DC31</f>
        <v>21.994960000000006</v>
      </c>
      <c r="DD31" s="30">
        <f>100-'% urban'!DD31</f>
        <v>21.666259999999994</v>
      </c>
      <c r="DE31" s="30">
        <f>100-'% urban'!DE31</f>
        <v>21.339240000000004</v>
      </c>
      <c r="DF31" s="30">
        <f>100-'% urban'!DF31</f>
        <v>21.013999999999982</v>
      </c>
    </row>
    <row r="32" spans="1:110">
      <c r="A32" s="114">
        <v>21</v>
      </c>
      <c r="B32" s="114"/>
      <c r="C32" s="3">
        <v>104</v>
      </c>
      <c r="D32" s="1" t="s">
        <v>510</v>
      </c>
      <c r="E32" s="29">
        <f>100-'% urban'!E32</f>
        <v>98.384199999999993</v>
      </c>
      <c r="F32" s="29">
        <f>100-'% urban'!F32</f>
        <v>98.179533829151097</v>
      </c>
      <c r="G32" s="29">
        <f>100-'% urban'!G32</f>
        <v>98.006156098594062</v>
      </c>
      <c r="H32" s="29">
        <f>100-'% urban'!H32</f>
        <v>97.816266203222071</v>
      </c>
      <c r="I32" s="29">
        <f>100-'% urban'!I32</f>
        <v>97.608291555909886</v>
      </c>
      <c r="J32" s="29">
        <f>100-'% urban'!J32</f>
        <v>97.380509799329872</v>
      </c>
      <c r="K32" s="29">
        <f>100-'% urban'!K32</f>
        <v>97.131034542123189</v>
      </c>
      <c r="L32" s="29">
        <f>100-'% urban'!L32</f>
        <v>96.857799736611113</v>
      </c>
      <c r="M32" s="29">
        <f>100-'% urban'!M32</f>
        <v>96.558542568669324</v>
      </c>
      <c r="N32" s="29">
        <f>100-'% urban'!N32</f>
        <v>96.230784718066403</v>
      </c>
      <c r="O32" s="29">
        <f>100-'% urban'!O32</f>
        <v>95.871811834072716</v>
      </c>
      <c r="P32" s="29">
        <f>100-'% urban'!P32</f>
        <v>95.478651056365365</v>
      </c>
      <c r="Q32" s="29">
        <f>100-'% urban'!Q32</f>
        <v>95.04804639506682</v>
      </c>
      <c r="R32" s="29">
        <f>100-'% urban'!R32</f>
        <v>94.576431766025564</v>
      </c>
      <c r="S32" s="29">
        <f>100-'% urban'!S32</f>
        <v>94.059901458028008</v>
      </c>
      <c r="T32" s="29">
        <f>100-'% urban'!T32</f>
        <v>93.494177787364009</v>
      </c>
      <c r="U32" s="29">
        <f>100-'% urban'!U32</f>
        <v>92.874575671874865</v>
      </c>
      <c r="V32" s="29">
        <f>100-'% urban'!V32</f>
        <v>92.195963831101039</v>
      </c>
      <c r="W32" s="29">
        <f>100-'% urban'!W32</f>
        <v>91.452722291205902</v>
      </c>
      <c r="X32" s="29">
        <f>100-'% urban'!X32</f>
        <v>90.638695842749314</v>
      </c>
      <c r="Y32" s="29">
        <f>100-'% urban'!Y32</f>
        <v>89.7471430658683</v>
      </c>
      <c r="Z32" s="29">
        <f>100-'% urban'!Z32</f>
        <v>88.770680500712899</v>
      </c>
      <c r="AA32" s="29">
        <f>100-'% urban'!AA32</f>
        <v>87.701221500780804</v>
      </c>
      <c r="AB32" s="29">
        <f>100-'% urban'!AB32</f>
        <v>86.529909262759929</v>
      </c>
      <c r="AC32" s="29">
        <f>100-'% urban'!AC32</f>
        <v>85.247043478260863</v>
      </c>
      <c r="AD32" s="30">
        <f>100-'% urban'!AD32</f>
        <v>83.841999999999999</v>
      </c>
      <c r="AE32" s="30">
        <f>100-'% urban'!AE32</f>
        <v>83.539670000000001</v>
      </c>
      <c r="AF32" s="30">
        <f>100-'% urban'!AF32</f>
        <v>83.250640000000004</v>
      </c>
      <c r="AG32" s="30">
        <f>100-'% urban'!AG32</f>
        <v>82.96593</v>
      </c>
      <c r="AH32" s="30">
        <f>100-'% urban'!AH32</f>
        <v>82.678650000000005</v>
      </c>
      <c r="AI32" s="30">
        <f>100-'% urban'!AI32</f>
        <v>82.384</v>
      </c>
      <c r="AJ32" s="30">
        <f>100-'% urban'!AJ32</f>
        <v>82.079340000000002</v>
      </c>
      <c r="AK32" s="30">
        <f>100-'% urban'!AK32</f>
        <v>81.764129999999994</v>
      </c>
      <c r="AL32" s="30">
        <f>100-'% urban'!AL32</f>
        <v>81.439660000000003</v>
      </c>
      <c r="AM32" s="30">
        <f>100-'% urban'!AM32</f>
        <v>81.108649999999997</v>
      </c>
      <c r="AN32" s="30">
        <f>100-'% urban'!AN32</f>
        <v>80.774000000000001</v>
      </c>
      <c r="AO32" s="30">
        <f>100-'% urban'!AO32</f>
        <v>80.437439999999995</v>
      </c>
      <c r="AP32" s="30">
        <f>100-'% urban'!AP32</f>
        <v>80.09836</v>
      </c>
      <c r="AQ32" s="30">
        <f>100-'% urban'!AQ32</f>
        <v>79.753360000000001</v>
      </c>
      <c r="AR32" s="30">
        <f>100-'% urban'!AR32</f>
        <v>79.397599999999997</v>
      </c>
      <c r="AS32" s="30">
        <f>100-'% urban'!AS32</f>
        <v>79.028999999999996</v>
      </c>
      <c r="AT32" s="30">
        <f>100-'% urban'!AT32</f>
        <v>78.647069999999999</v>
      </c>
      <c r="AU32" s="30">
        <f>100-'% urban'!AU32</f>
        <v>78.257390000000001</v>
      </c>
      <c r="AV32" s="30">
        <f>100-'% urban'!AV32</f>
        <v>77.871610000000004</v>
      </c>
      <c r="AW32" s="30">
        <f>100-'% urban'!AW32</f>
        <v>77.505130000000008</v>
      </c>
      <c r="AX32" s="30">
        <f>100-'% urban'!AX32</f>
        <v>77.17</v>
      </c>
      <c r="AY32" s="30">
        <f>100-'% urban'!AY32</f>
        <v>76.868470000000002</v>
      </c>
      <c r="AZ32" s="30">
        <f>100-'% urban'!AZ32</f>
        <v>76.600310000000007</v>
      </c>
      <c r="BA32" s="30">
        <f>100-'% urban'!BA32</f>
        <v>76.371650000000002</v>
      </c>
      <c r="BB32" s="30">
        <f>100-'% urban'!BB32</f>
        <v>76.188839999999999</v>
      </c>
      <c r="BC32" s="30">
        <f>100-'% urban'!BC32</f>
        <v>76.055000000000007</v>
      </c>
      <c r="BD32" s="30">
        <f>100-'% urban'!BD32</f>
        <v>75.972460000000012</v>
      </c>
      <c r="BE32" s="30">
        <f>100-'% urban'!BE32</f>
        <v>75.93638</v>
      </c>
      <c r="BF32" s="30">
        <f>100-'% urban'!BF32</f>
        <v>75.933199999999999</v>
      </c>
      <c r="BG32" s="30">
        <f>100-'% urban'!BG32</f>
        <v>75.944369999999992</v>
      </c>
      <c r="BH32" s="30">
        <f>100-'% urban'!BH32</f>
        <v>75.954999999999998</v>
      </c>
      <c r="BI32" s="30">
        <f>100-'% urban'!BI32</f>
        <v>75.959670000000003</v>
      </c>
      <c r="BJ32" s="30">
        <f>100-'% urban'!BJ32</f>
        <v>75.9572</v>
      </c>
      <c r="BK32" s="30">
        <f>100-'% urban'!BK32</f>
        <v>75.942049999999995</v>
      </c>
      <c r="BL32" s="30">
        <f>100-'% urban'!BL32</f>
        <v>75.909300000000002</v>
      </c>
      <c r="BM32" s="30">
        <f>100-'% urban'!BM32</f>
        <v>75.855000000000004</v>
      </c>
      <c r="BN32" s="30">
        <f>100-'% urban'!BN32</f>
        <v>75.774920000000009</v>
      </c>
      <c r="BO32" s="30">
        <f>100-'% urban'!BO32</f>
        <v>75.666979999999995</v>
      </c>
      <c r="BP32" s="30">
        <f>100-'% urban'!BP32</f>
        <v>75.532470000000004</v>
      </c>
      <c r="BQ32" s="30">
        <f>100-'% urban'!BQ32</f>
        <v>75.374449999999996</v>
      </c>
      <c r="BR32" s="30">
        <f>100-'% urban'!BR32</f>
        <v>75.194999999999993</v>
      </c>
      <c r="BS32" s="30">
        <f>100-'% urban'!BS32</f>
        <v>74.993480000000005</v>
      </c>
      <c r="BT32" s="30">
        <f>100-'% urban'!BT32</f>
        <v>74.768049999999988</v>
      </c>
      <c r="BU32" s="30">
        <f>100-'% urban'!BU32</f>
        <v>74.518289999999993</v>
      </c>
      <c r="BV32" s="30">
        <f>100-'% urban'!BV32</f>
        <v>74.243760000000009</v>
      </c>
      <c r="BW32" s="30">
        <f>100-'% urban'!BW32</f>
        <v>73.944000000000003</v>
      </c>
      <c r="BX32" s="30">
        <f>100-'% urban'!BX32</f>
        <v>73.61851999999999</v>
      </c>
      <c r="BY32" s="30">
        <f>100-'% urban'!BY32</f>
        <v>73.266819999999996</v>
      </c>
      <c r="BZ32" s="30">
        <f>100-'% urban'!BZ32</f>
        <v>72.888270000000006</v>
      </c>
      <c r="CA32" s="30">
        <f>100-'% urban'!CA32</f>
        <v>72.482209999999995</v>
      </c>
      <c r="CB32" s="30">
        <f>100-'% urban'!CB32</f>
        <v>72.048000000000002</v>
      </c>
      <c r="CC32" s="30">
        <f>100-'% urban'!CC32</f>
        <v>71.586960000000005</v>
      </c>
      <c r="CD32" s="30">
        <f>100-'% urban'!CD32</f>
        <v>71.098890000000011</v>
      </c>
      <c r="CE32" s="30">
        <f>100-'% urban'!CE32</f>
        <v>70.580020000000005</v>
      </c>
      <c r="CF32" s="30">
        <f>100-'% urban'!CF32</f>
        <v>70.025280000000009</v>
      </c>
      <c r="CG32" s="30">
        <f>100-'% urban'!CG32</f>
        <v>69.432000000000002</v>
      </c>
      <c r="CH32" s="30">
        <f>100-'% urban'!CH32</f>
        <v>68.798689999999993</v>
      </c>
      <c r="CI32" s="30">
        <f>100-'% urban'!CI32</f>
        <v>68.129260000000002</v>
      </c>
      <c r="CJ32" s="30">
        <f>100-'% urban'!CJ32</f>
        <v>67.433250000000015</v>
      </c>
      <c r="CK32" s="30">
        <f>100-'% urban'!CK32</f>
        <v>66.723590000000002</v>
      </c>
      <c r="CL32" s="30">
        <f>100-'% urban'!CL32</f>
        <v>66.009999999999991</v>
      </c>
      <c r="CM32" s="30">
        <f>100-'% urban'!CM32</f>
        <v>65.296459999999996</v>
      </c>
      <c r="CN32" s="30">
        <f>100-'% urban'!CN32</f>
        <v>64.581950000000006</v>
      </c>
      <c r="CO32" s="30">
        <f>100-'% urban'!CO32</f>
        <v>63.865109999999994</v>
      </c>
      <c r="CP32" s="30">
        <f>100-'% urban'!CP32</f>
        <v>63.142569999999999</v>
      </c>
      <c r="CQ32" s="30">
        <f>100-'% urban'!CQ32</f>
        <v>62.411999999999999</v>
      </c>
      <c r="CR32" s="30">
        <f>100-'% urban'!CR32</f>
        <v>61.67405999999999</v>
      </c>
      <c r="CS32" s="30">
        <f>100-'% urban'!CS32</f>
        <v>60.930669999999999</v>
      </c>
      <c r="CT32" s="30">
        <f>100-'% urban'!CT32</f>
        <v>60.182139999999997</v>
      </c>
      <c r="CU32" s="30">
        <f>100-'% urban'!CU32</f>
        <v>59.428809999999999</v>
      </c>
      <c r="CV32" s="30">
        <f>100-'% urban'!CV32</f>
        <v>58.670999999999999</v>
      </c>
      <c r="CW32" s="30">
        <f>100-'% urban'!CW32</f>
        <v>57.909059999999997</v>
      </c>
      <c r="CX32" s="30">
        <f>100-'% urban'!CX32</f>
        <v>57.14332000000001</v>
      </c>
      <c r="CY32" s="30">
        <f>100-'% urban'!CY32</f>
        <v>56.374160000000003</v>
      </c>
      <c r="CZ32" s="30">
        <f>100-'% urban'!CZ32</f>
        <v>55.601919999999993</v>
      </c>
      <c r="DA32" s="30">
        <f>100-'% urban'!DA32</f>
        <v>54.826999999999998</v>
      </c>
      <c r="DB32" s="30">
        <f>100-'% urban'!DB32</f>
        <v>54.049769999999995</v>
      </c>
      <c r="DC32" s="30">
        <f>100-'% urban'!DC32</f>
        <v>53.27064</v>
      </c>
      <c r="DD32" s="30">
        <f>100-'% urban'!DD32</f>
        <v>52.490009999999998</v>
      </c>
      <c r="DE32" s="30">
        <f>100-'% urban'!DE32</f>
        <v>51.708319999999993</v>
      </c>
      <c r="DF32" s="30">
        <f>100-'% urban'!DF32</f>
        <v>50.926000000000002</v>
      </c>
    </row>
    <row r="33" spans="1:110">
      <c r="A33" s="114">
        <v>9</v>
      </c>
      <c r="B33" s="114"/>
      <c r="C33" s="3">
        <v>108</v>
      </c>
      <c r="D33" s="1" t="s">
        <v>604</v>
      </c>
      <c r="E33" s="29">
        <f>100-'% urban'!E33</f>
        <v>99.795699999999997</v>
      </c>
      <c r="F33" s="29">
        <f>100-'% urban'!F33</f>
        <v>99.769822231275882</v>
      </c>
      <c r="G33" s="29">
        <f>100-'% urban'!G33</f>
        <v>99.747900539016442</v>
      </c>
      <c r="H33" s="29">
        <f>100-'% urban'!H33</f>
        <v>99.72389106654181</v>
      </c>
      <c r="I33" s="29">
        <f>100-'% urban'!I33</f>
        <v>99.697594977641032</v>
      </c>
      <c r="J33" s="29">
        <f>100-'% urban'!J33</f>
        <v>99.668794499321137</v>
      </c>
      <c r="K33" s="29">
        <f>100-'% urban'!K33</f>
        <v>99.637251118304107</v>
      </c>
      <c r="L33" s="29">
        <f>100-'% urban'!L33</f>
        <v>99.602703605761633</v>
      </c>
      <c r="M33" s="29">
        <f>100-'% urban'!M33</f>
        <v>99.564865853929405</v>
      </c>
      <c r="N33" s="29">
        <f>100-'% urban'!N33</f>
        <v>99.523424506684592</v>
      </c>
      <c r="O33" s="29">
        <f>100-'% urban'!O33</f>
        <v>99.478036364464074</v>
      </c>
      <c r="P33" s="29">
        <f>100-'% urban'!P33</f>
        <v>99.428325542032084</v>
      </c>
      <c r="Q33" s="29">
        <f>100-'% urban'!Q33</f>
        <v>99.373880355558953</v>
      </c>
      <c r="R33" s="29">
        <f>100-'% urban'!R33</f>
        <v>99.314249913231237</v>
      </c>
      <c r="S33" s="29">
        <f>100-'% urban'!S33</f>
        <v>99.248940381158022</v>
      </c>
      <c r="T33" s="29">
        <f>100-'% urban'!T33</f>
        <v>99.177410893649252</v>
      </c>
      <c r="U33" s="29">
        <f>100-'% urban'!U33</f>
        <v>99.099069073996802</v>
      </c>
      <c r="V33" s="29">
        <f>100-'% urban'!V33</f>
        <v>99.013266128663162</v>
      </c>
      <c r="W33" s="29">
        <f>100-'% urban'!W33</f>
        <v>98.91929147425013</v>
      </c>
      <c r="X33" s="29">
        <f>100-'% urban'!X33</f>
        <v>98.81636685275015</v>
      </c>
      <c r="Y33" s="29">
        <f>100-'% urban'!Y33</f>
        <v>98.7036398863454</v>
      </c>
      <c r="Z33" s="29">
        <f>100-'% urban'!Z33</f>
        <v>98.580177018378293</v>
      </c>
      <c r="AA33" s="29">
        <f>100-'% urban'!AA33</f>
        <v>98.444955782033375</v>
      </c>
      <c r="AB33" s="29">
        <f>100-'% urban'!AB33</f>
        <v>98.296856332703214</v>
      </c>
      <c r="AC33" s="29">
        <f>100-'% urban'!AC33</f>
        <v>98.13465217391304</v>
      </c>
      <c r="AD33" s="30">
        <f>100-'% urban'!AD33</f>
        <v>97.956999999999994</v>
      </c>
      <c r="AE33" s="30">
        <f>100-'% urban'!AE33</f>
        <v>97.961524999999995</v>
      </c>
      <c r="AF33" s="30">
        <f>100-'% urban'!AF33</f>
        <v>97.948521</v>
      </c>
      <c r="AG33" s="30">
        <f>100-'% urban'!AG33</f>
        <v>97.925971000000004</v>
      </c>
      <c r="AH33" s="30">
        <f>100-'% urban'!AH33</f>
        <v>97.900024999999999</v>
      </c>
      <c r="AI33" s="30">
        <f>100-'% urban'!AI33</f>
        <v>97.875</v>
      </c>
      <c r="AJ33" s="30">
        <f>100-'% urban'!AJ33</f>
        <v>97.853302999999997</v>
      </c>
      <c r="AK33" s="30">
        <f>100-'% urban'!AK33</f>
        <v>97.835507000000007</v>
      </c>
      <c r="AL33" s="30">
        <f>100-'% urban'!AL33</f>
        <v>97.820572999999996</v>
      </c>
      <c r="AM33" s="30">
        <f>100-'% urban'!AM33</f>
        <v>97.806213999999997</v>
      </c>
      <c r="AN33" s="30">
        <f>100-'% urban'!AN33</f>
        <v>97.79</v>
      </c>
      <c r="AO33" s="30">
        <f>100-'% urban'!AO33</f>
        <v>97.770532000000003</v>
      </c>
      <c r="AP33" s="30">
        <f>100-'% urban'!AP33</f>
        <v>97.748474000000002</v>
      </c>
      <c r="AQ33" s="30">
        <f>100-'% urban'!AQ33</f>
        <v>97.726990999999998</v>
      </c>
      <c r="AR33" s="30">
        <f>100-'% urban'!AR33</f>
        <v>97.710500999999994</v>
      </c>
      <c r="AS33" s="30">
        <f>100-'% urban'!AS33</f>
        <v>97.700999999999993</v>
      </c>
      <c r="AT33" s="30">
        <f>100-'% urban'!AT33</f>
        <v>97.700855000000004</v>
      </c>
      <c r="AU33" s="30">
        <f>100-'% urban'!AU33</f>
        <v>97.705714999999998</v>
      </c>
      <c r="AV33" s="30">
        <f>100-'% urban'!AV33</f>
        <v>97.702701000000005</v>
      </c>
      <c r="AW33" s="30">
        <f>100-'% urban'!AW33</f>
        <v>97.674520999999999</v>
      </c>
      <c r="AX33" s="30">
        <f>100-'% urban'!AX33</f>
        <v>97.608999999999995</v>
      </c>
      <c r="AY33" s="30">
        <f>100-'% urban'!AY33</f>
        <v>97.502260000000007</v>
      </c>
      <c r="AZ33" s="30">
        <f>100-'% urban'!AZ33</f>
        <v>97.358574000000004</v>
      </c>
      <c r="BA33" s="30">
        <f>100-'% urban'!BA33</f>
        <v>97.184241999999998</v>
      </c>
      <c r="BB33" s="30">
        <f>100-'% urban'!BB33</f>
        <v>96.989275000000006</v>
      </c>
      <c r="BC33" s="30">
        <f>100-'% urban'!BC33</f>
        <v>96.781999999999996</v>
      </c>
      <c r="BD33" s="30">
        <f>100-'% urban'!BD33</f>
        <v>96.562802000000005</v>
      </c>
      <c r="BE33" s="30">
        <f>100-'% urban'!BE33</f>
        <v>96.332114000000004</v>
      </c>
      <c r="BF33" s="30">
        <f>100-'% urban'!BF33</f>
        <v>96.098489999999998</v>
      </c>
      <c r="BG33" s="30">
        <f>100-'% urban'!BG33</f>
        <v>95.872386000000006</v>
      </c>
      <c r="BH33" s="30">
        <f>100-'% urban'!BH33</f>
        <v>95.661000000000001</v>
      </c>
      <c r="BI33" s="30">
        <f>100-'% urban'!BI33</f>
        <v>95.468534000000005</v>
      </c>
      <c r="BJ33" s="30">
        <f>100-'% urban'!BJ33</f>
        <v>95.292749000000001</v>
      </c>
      <c r="BK33" s="30">
        <f>100-'% urban'!BK33</f>
        <v>95.12621</v>
      </c>
      <c r="BL33" s="30">
        <f>100-'% urban'!BL33</f>
        <v>94.957735999999997</v>
      </c>
      <c r="BM33" s="30">
        <f>100-'% urban'!BM33</f>
        <v>94.778999999999996</v>
      </c>
      <c r="BN33" s="30">
        <f>100-'% urban'!BN33</f>
        <v>94.587789000000001</v>
      </c>
      <c r="BO33" s="30">
        <f>100-'% urban'!BO33</f>
        <v>94.386026999999999</v>
      </c>
      <c r="BP33" s="30">
        <f>100-'% urban'!BP33</f>
        <v>94.174440000000004</v>
      </c>
      <c r="BQ33" s="30">
        <f>100-'% urban'!BQ33</f>
        <v>93.954973999999993</v>
      </c>
      <c r="BR33" s="30">
        <f>100-'% urban'!BR33</f>
        <v>93.728999999999999</v>
      </c>
      <c r="BS33" s="30">
        <f>100-'% urban'!BS33</f>
        <v>93.496076000000002</v>
      </c>
      <c r="BT33" s="30">
        <f>100-'% urban'!BT33</f>
        <v>93.255110000000002</v>
      </c>
      <c r="BU33" s="30">
        <f>100-'% urban'!BU33</f>
        <v>93.006175999999996</v>
      </c>
      <c r="BV33" s="30">
        <f>100-'% urban'!BV33</f>
        <v>92.749442999999999</v>
      </c>
      <c r="BW33" s="30">
        <f>100-'% urban'!BW33</f>
        <v>92.484999999999999</v>
      </c>
      <c r="BX33" s="30">
        <f>100-'% urban'!BX33</f>
        <v>92.212789000000001</v>
      </c>
      <c r="BY33" s="30">
        <f>100-'% urban'!BY33</f>
        <v>91.932641000000004</v>
      </c>
      <c r="BZ33" s="30">
        <f>100-'% urban'!BZ33</f>
        <v>91.644409999999993</v>
      </c>
      <c r="CA33" s="30">
        <f>100-'% urban'!CA33</f>
        <v>91.347919000000005</v>
      </c>
      <c r="CB33" s="30">
        <f>100-'% urban'!CB33</f>
        <v>91.043000000000006</v>
      </c>
      <c r="CC33" s="30">
        <f>100-'% urban'!CC33</f>
        <v>90.729554000000007</v>
      </c>
      <c r="CD33" s="30">
        <f>100-'% urban'!CD33</f>
        <v>90.407486000000006</v>
      </c>
      <c r="CE33" s="30">
        <f>100-'% urban'!CE33</f>
        <v>90.076644000000002</v>
      </c>
      <c r="CF33" s="30">
        <f>100-'% urban'!CF33</f>
        <v>89.736860000000007</v>
      </c>
      <c r="CG33" s="30">
        <f>100-'% urban'!CG33</f>
        <v>89.388000000000005</v>
      </c>
      <c r="CH33" s="30">
        <f>100-'% urban'!CH33</f>
        <v>89.029949999999999</v>
      </c>
      <c r="CI33" s="30">
        <f>100-'% urban'!CI33</f>
        <v>88.662620000000004</v>
      </c>
      <c r="CJ33" s="30">
        <f>100-'% urban'!CJ33</f>
        <v>88.285910000000001</v>
      </c>
      <c r="CK33" s="30">
        <f>100-'% urban'!CK33</f>
        <v>87.899730000000005</v>
      </c>
      <c r="CL33" s="30">
        <f>100-'% urban'!CL33</f>
        <v>87.503999999999991</v>
      </c>
      <c r="CM33" s="30">
        <f>100-'% urban'!CM33</f>
        <v>87.098510000000005</v>
      </c>
      <c r="CN33" s="30">
        <f>100-'% urban'!CN33</f>
        <v>86.683160000000001</v>
      </c>
      <c r="CO33" s="30">
        <f>100-'% urban'!CO33</f>
        <v>86.258139999999997</v>
      </c>
      <c r="CP33" s="30">
        <f>100-'% urban'!CP33</f>
        <v>85.823719999999994</v>
      </c>
      <c r="CQ33" s="30">
        <f>100-'% urban'!CQ33</f>
        <v>85.38</v>
      </c>
      <c r="CR33" s="30">
        <f>100-'% urban'!CR33</f>
        <v>84.927009999999996</v>
      </c>
      <c r="CS33" s="30">
        <f>100-'% urban'!CS33</f>
        <v>84.464410000000001</v>
      </c>
      <c r="CT33" s="30">
        <f>100-'% urban'!CT33</f>
        <v>83.991469999999993</v>
      </c>
      <c r="CU33" s="30">
        <f>100-'% urban'!CU33</f>
        <v>83.507239999999996</v>
      </c>
      <c r="CV33" s="30">
        <f>100-'% urban'!CV33</f>
        <v>83.010999999999996</v>
      </c>
      <c r="CW33" s="30">
        <f>100-'% urban'!CW33</f>
        <v>82.502400000000009</v>
      </c>
      <c r="CX33" s="30">
        <f>100-'% urban'!CX33</f>
        <v>81.98142</v>
      </c>
      <c r="CY33" s="30">
        <f>100-'% urban'!CY33</f>
        <v>81.448229999999995</v>
      </c>
      <c r="CZ33" s="30">
        <f>100-'% urban'!CZ33</f>
        <v>80.903040000000004</v>
      </c>
      <c r="DA33" s="30">
        <f>100-'% urban'!DA33</f>
        <v>80.346000000000004</v>
      </c>
      <c r="DB33" s="30">
        <f>100-'% urban'!DB33</f>
        <v>79.777119999999996</v>
      </c>
      <c r="DC33" s="30">
        <f>100-'% urban'!DC33</f>
        <v>79.196269999999998</v>
      </c>
      <c r="DD33" s="30">
        <f>100-'% urban'!DD33</f>
        <v>78.603129999999993</v>
      </c>
      <c r="DE33" s="30">
        <f>100-'% urban'!DE33</f>
        <v>77.997240000000005</v>
      </c>
      <c r="DF33" s="30">
        <f>100-'% urban'!DF33</f>
        <v>77.378</v>
      </c>
    </row>
    <row r="34" spans="1:110">
      <c r="A34" s="114">
        <v>14</v>
      </c>
      <c r="B34" s="114"/>
      <c r="C34" s="3">
        <v>112</v>
      </c>
      <c r="D34" s="1" t="s">
        <v>533</v>
      </c>
      <c r="E34" s="29">
        <f>100-'% urban'!E34</f>
        <v>99</v>
      </c>
      <c r="F34" s="29">
        <f>100-'% urban'!F34</f>
        <v>99</v>
      </c>
      <c r="G34" s="29">
        <f>100-'% urban'!G34</f>
        <v>99</v>
      </c>
      <c r="H34" s="29">
        <f>100-'% urban'!H34</f>
        <v>99</v>
      </c>
      <c r="I34" s="29">
        <f>100-'% urban'!I34</f>
        <v>99</v>
      </c>
      <c r="J34" s="29">
        <f>100-'% urban'!J34</f>
        <v>99</v>
      </c>
      <c r="K34" s="29">
        <f>100-'% urban'!K34</f>
        <v>99</v>
      </c>
      <c r="L34" s="29">
        <f>100-'% urban'!L34</f>
        <v>99</v>
      </c>
      <c r="M34" s="29">
        <f>100-'% urban'!M34</f>
        <v>99</v>
      </c>
      <c r="N34" s="29">
        <f>100-'% urban'!N34</f>
        <v>99</v>
      </c>
      <c r="O34" s="29">
        <f>100-'% urban'!O34</f>
        <v>99</v>
      </c>
      <c r="P34" s="29">
        <f>100-'% urban'!P34</f>
        <v>99.004282269886048</v>
      </c>
      <c r="Q34" s="29">
        <f>100-'% urban'!Q34</f>
        <v>98.755352837357563</v>
      </c>
      <c r="R34" s="29">
        <f>100-'% urban'!R34</f>
        <v>98.444191046696957</v>
      </c>
      <c r="S34" s="29">
        <f>100-'% urban'!S34</f>
        <v>98.0552388083712</v>
      </c>
      <c r="T34" s="29">
        <f>100-'% urban'!T34</f>
        <v>97.569048510464</v>
      </c>
      <c r="U34" s="29">
        <f>100-'% urban'!U34</f>
        <v>96.961310638079993</v>
      </c>
      <c r="V34" s="29">
        <f>100-'% urban'!V34</f>
        <v>96.201638297599999</v>
      </c>
      <c r="W34" s="29">
        <f>100-'% urban'!W34</f>
        <v>95.252047872000006</v>
      </c>
      <c r="X34" s="29">
        <f>100-'% urban'!X34</f>
        <v>94.065059840000004</v>
      </c>
      <c r="Y34" s="29">
        <f>100-'% urban'!Y34</f>
        <v>92.581324800000004</v>
      </c>
      <c r="Z34" s="29">
        <f>100-'% urban'!Z34</f>
        <v>90.726656000000006</v>
      </c>
      <c r="AA34" s="29">
        <f>100-'% urban'!AA34</f>
        <v>88.408320000000003</v>
      </c>
      <c r="AB34" s="29">
        <f>100-'% urban'!AB34</f>
        <v>85.510400000000004</v>
      </c>
      <c r="AC34" s="29">
        <f>100-'% urban'!AC34</f>
        <v>81.888000000000005</v>
      </c>
      <c r="AD34" s="30">
        <f>100-'% urban'!AD34</f>
        <v>77.36</v>
      </c>
      <c r="AE34" s="30">
        <f>100-'% urban'!AE34</f>
        <v>76.496449999999996</v>
      </c>
      <c r="AF34" s="30">
        <f>100-'% urban'!AF34</f>
        <v>75.603729999999999</v>
      </c>
      <c r="AG34" s="30">
        <f>100-'% urban'!AG34</f>
        <v>74.684740000000005</v>
      </c>
      <c r="AH34" s="30">
        <f>100-'% urban'!AH34</f>
        <v>73.741870000000006</v>
      </c>
      <c r="AI34" s="30">
        <f>100-'% urban'!AI34</f>
        <v>72.777000000000001</v>
      </c>
      <c r="AJ34" s="30">
        <f>100-'% urban'!AJ34</f>
        <v>71.791449999999998</v>
      </c>
      <c r="AK34" s="30">
        <f>100-'% urban'!AK34</f>
        <v>70.786050000000003</v>
      </c>
      <c r="AL34" s="30">
        <f>100-'% urban'!AL34</f>
        <v>69.761169999999993</v>
      </c>
      <c r="AM34" s="30">
        <f>100-'% urban'!AM34</f>
        <v>68.716830000000002</v>
      </c>
      <c r="AN34" s="30">
        <f>100-'% urban'!AN34</f>
        <v>67.652999999999992</v>
      </c>
      <c r="AO34" s="30">
        <f>100-'% urban'!AO34</f>
        <v>66.569969999999998</v>
      </c>
      <c r="AP34" s="30">
        <f>100-'% urban'!AP34</f>
        <v>65.468600000000009</v>
      </c>
      <c r="AQ34" s="30">
        <f>100-'% urban'!AQ34</f>
        <v>64.35047999999999</v>
      </c>
      <c r="AR34" s="30">
        <f>100-'% urban'!AR34</f>
        <v>63.217520000000007</v>
      </c>
      <c r="AS34" s="30">
        <f>100-'% urban'!AS34</f>
        <v>62.070999999999998</v>
      </c>
      <c r="AT34" s="30">
        <f>100-'% urban'!AT34</f>
        <v>60.91375</v>
      </c>
      <c r="AU34" s="30">
        <f>100-'% urban'!AU34</f>
        <v>59.745570000000001</v>
      </c>
      <c r="AV34" s="30">
        <f>100-'% urban'!AV34</f>
        <v>58.561160000000008</v>
      </c>
      <c r="AW34" s="30">
        <f>100-'% urban'!AW34</f>
        <v>57.353040000000007</v>
      </c>
      <c r="AX34" s="30">
        <f>100-'% urban'!AX34</f>
        <v>56.116999999999997</v>
      </c>
      <c r="AY34" s="30">
        <f>100-'% urban'!AY34</f>
        <v>54.85257</v>
      </c>
      <c r="AZ34" s="30">
        <f>100-'% urban'!AZ34</f>
        <v>53.565300000000008</v>
      </c>
      <c r="BA34" s="30">
        <f>100-'% urban'!BA34</f>
        <v>52.264650000000003</v>
      </c>
      <c r="BB34" s="30">
        <f>100-'% urban'!BB34</f>
        <v>50.963379999999994</v>
      </c>
      <c r="BC34" s="30">
        <f>100-'% urban'!BC34</f>
        <v>49.671999999999997</v>
      </c>
      <c r="BD34" s="30">
        <f>100-'% urban'!BD34</f>
        <v>48.395350000000001</v>
      </c>
      <c r="BE34" s="30">
        <f>100-'% urban'!BE34</f>
        <v>47.135480000000008</v>
      </c>
      <c r="BF34" s="30">
        <f>100-'% urban'!BF34</f>
        <v>45.896830000000001</v>
      </c>
      <c r="BG34" s="30">
        <f>100-'% urban'!BG34</f>
        <v>44.683399999999992</v>
      </c>
      <c r="BH34" s="30">
        <f>100-'% urban'!BH34</f>
        <v>43.498999999999995</v>
      </c>
      <c r="BI34" s="30">
        <f>100-'% urban'!BI34</f>
        <v>42.349959999999996</v>
      </c>
      <c r="BJ34" s="30">
        <f>100-'% urban'!BJ34</f>
        <v>41.24042</v>
      </c>
      <c r="BK34" s="30">
        <f>100-'% urban'!BK34</f>
        <v>40.169379999999997</v>
      </c>
      <c r="BL34" s="30">
        <f>100-'% urban'!BL34</f>
        <v>39.133909999999993</v>
      </c>
      <c r="BM34" s="30">
        <f>100-'% urban'!BM34</f>
        <v>38.134</v>
      </c>
      <c r="BN34" s="30">
        <f>100-'% urban'!BN34</f>
        <v>37.16431</v>
      </c>
      <c r="BO34" s="30">
        <f>100-'% urban'!BO34</f>
        <v>36.23154000000001</v>
      </c>
      <c r="BP34" s="30">
        <f>100-'% urban'!BP34</f>
        <v>35.361540000000005</v>
      </c>
      <c r="BQ34" s="30">
        <f>100-'% urban'!BQ34</f>
        <v>34.588470000000001</v>
      </c>
      <c r="BR34" s="30">
        <f>100-'% urban'!BR34</f>
        <v>33.933999999999997</v>
      </c>
      <c r="BS34" s="30">
        <f>100-'% urban'!BS34</f>
        <v>33.409009999999995</v>
      </c>
      <c r="BT34" s="30">
        <f>100-'% urban'!BT34</f>
        <v>32.998450000000005</v>
      </c>
      <c r="BU34" s="30">
        <f>100-'% urban'!BU34</f>
        <v>32.665660000000003</v>
      </c>
      <c r="BV34" s="30">
        <f>100-'% urban'!BV34</f>
        <v>32.359020000000001</v>
      </c>
      <c r="BW34" s="30">
        <f>100-'% urban'!BW34</f>
        <v>32.040000000000006</v>
      </c>
      <c r="BX34" s="30">
        <f>100-'% urban'!BX34</f>
        <v>31.695179999999993</v>
      </c>
      <c r="BY34" s="30">
        <f>100-'% urban'!BY34</f>
        <v>31.33099</v>
      </c>
      <c r="BZ34" s="30">
        <f>100-'% urban'!BZ34</f>
        <v>30.9529</v>
      </c>
      <c r="CA34" s="30">
        <f>100-'% urban'!CA34</f>
        <v>30.573550000000012</v>
      </c>
      <c r="CB34" s="30">
        <f>100-'% urban'!CB34</f>
        <v>30.201999999999998</v>
      </c>
      <c r="CC34" s="30">
        <f>100-'% urban'!CC34</f>
        <v>29.836680000000001</v>
      </c>
      <c r="CD34" s="30">
        <f>100-'% urban'!CD34</f>
        <v>29.471609999999998</v>
      </c>
      <c r="CE34" s="30">
        <f>100-'% urban'!CE34</f>
        <v>29.106949999999998</v>
      </c>
      <c r="CF34" s="30">
        <f>100-'% urban'!CF34</f>
        <v>28.742999999999995</v>
      </c>
      <c r="CG34" s="30">
        <f>100-'% urban'!CG34</f>
        <v>28.38000000000001</v>
      </c>
      <c r="CH34" s="30">
        <f>100-'% urban'!CH34</f>
        <v>28.017960000000002</v>
      </c>
      <c r="CI34" s="30">
        <f>100-'% urban'!CI34</f>
        <v>27.656840000000003</v>
      </c>
      <c r="CJ34" s="30">
        <f>100-'% urban'!CJ34</f>
        <v>27.296729999999997</v>
      </c>
      <c r="CK34" s="30">
        <f>100-'% urban'!CK34</f>
        <v>26.937740000000005</v>
      </c>
      <c r="CL34" s="30">
        <f>100-'% urban'!CL34</f>
        <v>26.58</v>
      </c>
      <c r="CM34" s="30">
        <f>100-'% urban'!CM34</f>
        <v>26.223560000000006</v>
      </c>
      <c r="CN34" s="30">
        <f>100-'% urban'!CN34</f>
        <v>25.868480000000005</v>
      </c>
      <c r="CO34" s="30">
        <f>100-'% urban'!CO34</f>
        <v>25.51482</v>
      </c>
      <c r="CP34" s="30">
        <f>100-'% urban'!CP34</f>
        <v>25.162639999999996</v>
      </c>
      <c r="CQ34" s="30">
        <f>100-'% urban'!CQ34</f>
        <v>24.811999999999983</v>
      </c>
      <c r="CR34" s="30">
        <f>100-'% urban'!CR34</f>
        <v>24.463059999999999</v>
      </c>
      <c r="CS34" s="30">
        <f>100-'% urban'!CS34</f>
        <v>24.115910000000014</v>
      </c>
      <c r="CT34" s="30">
        <f>100-'% urban'!CT34</f>
        <v>23.770439999999979</v>
      </c>
      <c r="CU34" s="30">
        <f>100-'% urban'!CU34</f>
        <v>23.426479999999998</v>
      </c>
      <c r="CV34" s="30">
        <f>100-'% urban'!CV34</f>
        <v>23.084000000000003</v>
      </c>
      <c r="CW34" s="30">
        <f>100-'% urban'!CW34</f>
        <v>22.743129999999994</v>
      </c>
      <c r="CX34" s="30">
        <f>100-'% urban'!CX34</f>
        <v>22.404160000000005</v>
      </c>
      <c r="CY34" s="30">
        <f>100-'% urban'!CY34</f>
        <v>22.067509999999999</v>
      </c>
      <c r="CZ34" s="30">
        <f>100-'% urban'!CZ34</f>
        <v>21.733639999999994</v>
      </c>
      <c r="DA34" s="30">
        <f>100-'% urban'!DA34</f>
        <v>21.402999999999992</v>
      </c>
      <c r="DB34" s="30">
        <f>100-'% urban'!DB34</f>
        <v>21.07602</v>
      </c>
      <c r="DC34" s="30">
        <f>100-'% urban'!DC34</f>
        <v>20.753079999999997</v>
      </c>
      <c r="DD34" s="30">
        <f>100-'% urban'!DD34</f>
        <v>20.434560000000019</v>
      </c>
      <c r="DE34" s="30">
        <f>100-'% urban'!DE34</f>
        <v>20.120769999999993</v>
      </c>
      <c r="DF34" s="30">
        <f>100-'% urban'!DF34</f>
        <v>19.811999999999983</v>
      </c>
    </row>
    <row r="35" spans="1:110">
      <c r="A35" s="114">
        <v>21</v>
      </c>
      <c r="B35" s="114"/>
      <c r="C35" s="3">
        <v>116</v>
      </c>
      <c r="D35" s="1" t="s">
        <v>682</v>
      </c>
      <c r="E35" s="29">
        <f>100-'% urban'!E35</f>
        <v>98.98</v>
      </c>
      <c r="F35" s="29">
        <f>100-'% urban'!F35</f>
        <v>98.850801154681349</v>
      </c>
      <c r="G35" s="29">
        <f>100-'% urban'!G35</f>
        <v>98.741353645603382</v>
      </c>
      <c r="H35" s="29">
        <f>100-'% urban'!H35</f>
        <v>98.621482564232281</v>
      </c>
      <c r="I35" s="29">
        <f>100-'% urban'!I35</f>
        <v>98.490195189397255</v>
      </c>
      <c r="J35" s="29">
        <f>100-'% urban'!J35</f>
        <v>98.346404255054139</v>
      </c>
      <c r="K35" s="29">
        <f>100-'% urban'!K35</f>
        <v>98.188918946011668</v>
      </c>
      <c r="L35" s="29">
        <f>100-'% urban'!L35</f>
        <v>98.016435036108021</v>
      </c>
      <c r="M35" s="29">
        <f>100-'% urban'!M35</f>
        <v>97.827524087165926</v>
      </c>
      <c r="N35" s="29">
        <f>100-'% urban'!N35</f>
        <v>97.620621619276974</v>
      </c>
      <c r="O35" s="29">
        <f>100-'% urban'!O35</f>
        <v>97.394014154446211</v>
      </c>
      <c r="P35" s="29">
        <f>100-'% urban'!P35</f>
        <v>97.145825026298226</v>
      </c>
      <c r="Q35" s="29">
        <f>100-'% urban'!Q35</f>
        <v>96.873998838326628</v>
      </c>
      <c r="R35" s="29">
        <f>100-'% urban'!R35</f>
        <v>96.576284441976782</v>
      </c>
      <c r="S35" s="29">
        <f>100-'% urban'!S35</f>
        <v>96.25021629359361</v>
      </c>
      <c r="T35" s="29">
        <f>100-'% urban'!T35</f>
        <v>95.893094035840633</v>
      </c>
      <c r="U35" s="29">
        <f>100-'% urban'!U35</f>
        <v>95.501960134492123</v>
      </c>
      <c r="V35" s="29">
        <f>100-'% urban'!V35</f>
        <v>95.073575385396126</v>
      </c>
      <c r="W35" s="29">
        <f>100-'% urban'!W35</f>
        <v>94.604392088767185</v>
      </c>
      <c r="X35" s="29">
        <f>100-'% urban'!X35</f>
        <v>94.090524668649778</v>
      </c>
      <c r="Y35" s="29">
        <f>100-'% urban'!Y35</f>
        <v>93.527717494235475</v>
      </c>
      <c r="Z35" s="29">
        <f>100-'% urban'!Z35</f>
        <v>92.911309636543606</v>
      </c>
      <c r="AA35" s="29">
        <f>100-'% urban'!AA35</f>
        <v>92.236196268595378</v>
      </c>
      <c r="AB35" s="29">
        <f>100-'% urban'!AB35</f>
        <v>91.496786389413984</v>
      </c>
      <c r="AC35" s="29">
        <f>100-'% urban'!AC35</f>
        <v>90.686956521739134</v>
      </c>
      <c r="AD35" s="30">
        <f>100-'% urban'!AD35</f>
        <v>89.8</v>
      </c>
      <c r="AE35" s="30">
        <f>100-'% urban'!AE35</f>
        <v>89.695610000000002</v>
      </c>
      <c r="AF35" s="30">
        <f>100-'% urban'!AF35</f>
        <v>89.66597999999999</v>
      </c>
      <c r="AG35" s="30">
        <f>100-'% urban'!AG35</f>
        <v>89.681629999999998</v>
      </c>
      <c r="AH35" s="30">
        <f>100-'% urban'!AH35</f>
        <v>89.718500000000006</v>
      </c>
      <c r="AI35" s="30">
        <f>100-'% urban'!AI35</f>
        <v>89.757999999999996</v>
      </c>
      <c r="AJ35" s="30">
        <f>100-'% urban'!AJ35</f>
        <v>89.787109999999998</v>
      </c>
      <c r="AK35" s="30">
        <f>100-'% urban'!AK35</f>
        <v>89.798259999999999</v>
      </c>
      <c r="AL35" s="30">
        <f>100-'% urban'!AL35</f>
        <v>89.788790000000006</v>
      </c>
      <c r="AM35" s="30">
        <f>100-'% urban'!AM35</f>
        <v>89.760099999999994</v>
      </c>
      <c r="AN35" s="30">
        <f>100-'% urban'!AN35</f>
        <v>89.715000000000003</v>
      </c>
      <c r="AO35" s="30">
        <f>100-'% urban'!AO35</f>
        <v>89.654960000000003</v>
      </c>
      <c r="AP35" s="30">
        <f>100-'% urban'!AP35</f>
        <v>89.577650000000006</v>
      </c>
      <c r="AQ35" s="30">
        <f>100-'% urban'!AQ35</f>
        <v>89.475939999999994</v>
      </c>
      <c r="AR35" s="30">
        <f>100-'% urban'!AR35</f>
        <v>89.340789999999998</v>
      </c>
      <c r="AS35" s="30">
        <f>100-'% urban'!AS35</f>
        <v>89.17</v>
      </c>
      <c r="AT35" s="30">
        <f>100-'% urban'!AT35</f>
        <v>88.944739999999996</v>
      </c>
      <c r="AU35" s="30">
        <f>100-'% urban'!AU35</f>
        <v>88.676259999999999</v>
      </c>
      <c r="AV35" s="30">
        <f>100-'% urban'!AV35</f>
        <v>88.427710000000005</v>
      </c>
      <c r="AW35" s="30">
        <f>100-'% urban'!AW35</f>
        <v>88.284400000000005</v>
      </c>
      <c r="AX35" s="30">
        <f>100-'% urban'!AX35</f>
        <v>88.3</v>
      </c>
      <c r="AY35" s="30">
        <f>100-'% urban'!AY35</f>
        <v>88.514520000000005</v>
      </c>
      <c r="AZ35" s="30">
        <f>100-'% urban'!AZ35</f>
        <v>88.891289999999998</v>
      </c>
      <c r="BA35" s="30">
        <f>100-'% urban'!BA35</f>
        <v>89.314269999999993</v>
      </c>
      <c r="BB35" s="30">
        <f>100-'% urban'!BB35</f>
        <v>89.621070000000003</v>
      </c>
      <c r="BC35" s="30">
        <f>100-'% urban'!BC35</f>
        <v>89.7</v>
      </c>
      <c r="BD35" s="30">
        <f>100-'% urban'!BD35</f>
        <v>89.503540000000001</v>
      </c>
      <c r="BE35" s="30">
        <f>100-'% urban'!BE35</f>
        <v>89.080439999999996</v>
      </c>
      <c r="BF35" s="30">
        <f>100-'% urban'!BF35</f>
        <v>88.533010000000004</v>
      </c>
      <c r="BG35" s="30">
        <f>100-'% urban'!BG35</f>
        <v>88.011899999999997</v>
      </c>
      <c r="BH35" s="30">
        <f>100-'% urban'!BH35</f>
        <v>87.626000000000005</v>
      </c>
      <c r="BI35" s="30">
        <f>100-'% urban'!BI35</f>
        <v>87.403179999999992</v>
      </c>
      <c r="BJ35" s="30">
        <f>100-'% urban'!BJ35</f>
        <v>87.308140000000009</v>
      </c>
      <c r="BK35" s="30">
        <f>100-'% urban'!BK35</f>
        <v>87.309830000000005</v>
      </c>
      <c r="BL35" s="30">
        <f>100-'% urban'!BL35</f>
        <v>87.354579999999999</v>
      </c>
      <c r="BM35" s="30">
        <f>100-'% urban'!BM35</f>
        <v>87.4</v>
      </c>
      <c r="BN35" s="30">
        <f>100-'% urban'!BN35</f>
        <v>87.442890000000006</v>
      </c>
      <c r="BO35" s="30">
        <f>100-'% urban'!BO35</f>
        <v>87.489199999999997</v>
      </c>
      <c r="BP35" s="30">
        <f>100-'% urban'!BP35</f>
        <v>87.515010000000004</v>
      </c>
      <c r="BQ35" s="30">
        <f>100-'% urban'!BQ35</f>
        <v>87.492189999999994</v>
      </c>
      <c r="BR35" s="30">
        <f>100-'% urban'!BR35</f>
        <v>87.4</v>
      </c>
      <c r="BS35" s="30">
        <f>100-'% urban'!BS35</f>
        <v>87.228639999999999</v>
      </c>
      <c r="BT35" s="30">
        <f>100-'% urban'!BT35</f>
        <v>86.979529999999997</v>
      </c>
      <c r="BU35" s="30">
        <f>100-'% urban'!BU35</f>
        <v>86.658200000000008</v>
      </c>
      <c r="BV35" s="30">
        <f>100-'% urban'!BV35</f>
        <v>86.275980000000004</v>
      </c>
      <c r="BW35" s="30">
        <f>100-'% urban'!BW35</f>
        <v>85.843000000000004</v>
      </c>
      <c r="BX35" s="30">
        <f>100-'% urban'!BX35</f>
        <v>85.358280000000008</v>
      </c>
      <c r="BY35" s="30">
        <f>100-'% urban'!BY35</f>
        <v>84.823300000000003</v>
      </c>
      <c r="BZ35" s="30">
        <f>100-'% urban'!BZ35</f>
        <v>84.254379999999998</v>
      </c>
      <c r="CA35" s="30">
        <f>100-'% urban'!CA35</f>
        <v>83.672449999999998</v>
      </c>
      <c r="CB35" s="30">
        <f>100-'% urban'!CB35</f>
        <v>83.092999999999989</v>
      </c>
      <c r="CC35" s="30">
        <f>100-'% urban'!CC35</f>
        <v>82.523560000000003</v>
      </c>
      <c r="CD35" s="30">
        <f>100-'% urban'!CD35</f>
        <v>81.962339999999998</v>
      </c>
      <c r="CE35" s="30">
        <f>100-'% urban'!CE35</f>
        <v>81.403760000000005</v>
      </c>
      <c r="CF35" s="30">
        <f>100-'% urban'!CF35</f>
        <v>80.83775</v>
      </c>
      <c r="CG35" s="30">
        <f>100-'% urban'!CG35</f>
        <v>80.257000000000005</v>
      </c>
      <c r="CH35" s="30">
        <f>100-'% urban'!CH35</f>
        <v>79.66122</v>
      </c>
      <c r="CI35" s="30">
        <f>100-'% urban'!CI35</f>
        <v>79.053870000000003</v>
      </c>
      <c r="CJ35" s="30">
        <f>100-'% urban'!CJ35</f>
        <v>78.435689999999994</v>
      </c>
      <c r="CK35" s="30">
        <f>100-'% urban'!CK35</f>
        <v>77.808050000000009</v>
      </c>
      <c r="CL35" s="30">
        <f>100-'% urban'!CL35</f>
        <v>77.171999999999997</v>
      </c>
      <c r="CM35" s="30">
        <f>100-'% urban'!CM35</f>
        <v>76.527699999999996</v>
      </c>
      <c r="CN35" s="30">
        <f>100-'% urban'!CN35</f>
        <v>75.874949999999998</v>
      </c>
      <c r="CO35" s="30">
        <f>100-'% urban'!CO35</f>
        <v>75.214030000000008</v>
      </c>
      <c r="CP35" s="30">
        <f>100-'% urban'!CP35</f>
        <v>74.545269999999988</v>
      </c>
      <c r="CQ35" s="30">
        <f>100-'% urban'!CQ35</f>
        <v>73.869</v>
      </c>
      <c r="CR35" s="30">
        <f>100-'% urban'!CR35</f>
        <v>73.185550000000006</v>
      </c>
      <c r="CS35" s="30">
        <f>100-'% urban'!CS35</f>
        <v>72.495249999999999</v>
      </c>
      <c r="CT35" s="30">
        <f>100-'% urban'!CT35</f>
        <v>71.798479999999998</v>
      </c>
      <c r="CU35" s="30">
        <f>100-'% urban'!CU35</f>
        <v>71.09559999999999</v>
      </c>
      <c r="CV35" s="30">
        <f>100-'% urban'!CV35</f>
        <v>70.387</v>
      </c>
      <c r="CW35" s="30">
        <f>100-'% urban'!CW35</f>
        <v>69.673059999999992</v>
      </c>
      <c r="CX35" s="30">
        <f>100-'% urban'!CX35</f>
        <v>68.954189999999997</v>
      </c>
      <c r="CY35" s="30">
        <f>100-'% urban'!CY35</f>
        <v>68.230769999999993</v>
      </c>
      <c r="CZ35" s="30">
        <f>100-'% urban'!CZ35</f>
        <v>67.503240000000005</v>
      </c>
      <c r="DA35" s="30">
        <f>100-'% urban'!DA35</f>
        <v>66.771999999999991</v>
      </c>
      <c r="DB35" s="30">
        <f>100-'% urban'!DB35</f>
        <v>66.037499999999994</v>
      </c>
      <c r="DC35" s="30">
        <f>100-'% urban'!DC35</f>
        <v>65.300180000000012</v>
      </c>
      <c r="DD35" s="30">
        <f>100-'% urban'!DD35</f>
        <v>64.560509999999994</v>
      </c>
      <c r="DE35" s="30">
        <f>100-'% urban'!DE35</f>
        <v>63.818949999999994</v>
      </c>
      <c r="DF35" s="30">
        <f>100-'% urban'!DF35</f>
        <v>63.076000000000001</v>
      </c>
    </row>
    <row r="36" spans="1:110">
      <c r="A36" s="114">
        <v>8</v>
      </c>
      <c r="B36" s="114"/>
      <c r="C36" s="3">
        <v>120</v>
      </c>
      <c r="D36" s="1" t="s">
        <v>623</v>
      </c>
      <c r="E36" s="29">
        <f>100-'% urban'!E36</f>
        <v>99.021799999999999</v>
      </c>
      <c r="F36" s="29">
        <f>100-'% urban'!F36</f>
        <v>98.897895774028726</v>
      </c>
      <c r="G36" s="29">
        <f>100-'% urban'!G36</f>
        <v>98.792933466793357</v>
      </c>
      <c r="H36" s="29">
        <f>100-'% urban'!H36</f>
        <v>98.677974749345111</v>
      </c>
      <c r="I36" s="29">
        <f>100-'% urban'!I36</f>
        <v>98.552067582616075</v>
      </c>
      <c r="J36" s="29">
        <f>100-'% urban'!J36</f>
        <v>98.414169257150931</v>
      </c>
      <c r="K36" s="29">
        <f>100-'% urban'!K36</f>
        <v>98.26313775783197</v>
      </c>
      <c r="L36" s="29">
        <f>100-'% urban'!L36</f>
        <v>98.097722306196928</v>
      </c>
      <c r="M36" s="29">
        <f>100-'% urban'!M36</f>
        <v>97.916553002025211</v>
      </c>
      <c r="N36" s="29">
        <f>100-'% urban'!N36</f>
        <v>97.718129478408557</v>
      </c>
      <c r="O36" s="29">
        <f>100-'% urban'!O36</f>
        <v>97.500808476352233</v>
      </c>
      <c r="P36" s="29">
        <f>100-'% urban'!P36</f>
        <v>97.262790236004818</v>
      </c>
      <c r="Q36" s="29">
        <f>100-'% urban'!Q36</f>
        <v>97.002103591814802</v>
      </c>
      <c r="R36" s="29">
        <f>100-'% urban'!R36</f>
        <v>96.716589648178129</v>
      </c>
      <c r="S36" s="29">
        <f>100-'% urban'!S36</f>
        <v>96.403883900385566</v>
      </c>
      <c r="T36" s="29">
        <f>100-'% urban'!T36</f>
        <v>96.061396652803239</v>
      </c>
      <c r="U36" s="29">
        <f>100-'% urban'!U36</f>
        <v>95.686291572117824</v>
      </c>
      <c r="V36" s="29">
        <f>100-'% urban'!V36</f>
        <v>95.275462198033807</v>
      </c>
      <c r="W36" s="29">
        <f>100-'% urban'!W36</f>
        <v>94.825506216894183</v>
      </c>
      <c r="X36" s="29">
        <f>100-'% urban'!X36</f>
        <v>94.332697285169814</v>
      </c>
      <c r="Y36" s="29">
        <f>100-'% urban'!Y36</f>
        <v>93.792954169471699</v>
      </c>
      <c r="Z36" s="29">
        <f>100-'% urban'!Z36</f>
        <v>93.20180694751663</v>
      </c>
      <c r="AA36" s="29">
        <f>100-'% urban'!AA36</f>
        <v>92.554359990137257</v>
      </c>
      <c r="AB36" s="29">
        <f>100-'% urban'!AB36</f>
        <v>91.845251417769376</v>
      </c>
      <c r="AC36" s="29">
        <f>100-'% urban'!AC36</f>
        <v>91.068608695652173</v>
      </c>
      <c r="AD36" s="30">
        <f>100-'% urban'!AD36</f>
        <v>90.218000000000004</v>
      </c>
      <c r="AE36" s="30">
        <f>100-'% urban'!AE36</f>
        <v>89.876840000000001</v>
      </c>
      <c r="AF36" s="30">
        <f>100-'% urban'!AF36</f>
        <v>89.515909999999991</v>
      </c>
      <c r="AG36" s="30">
        <f>100-'% urban'!AG36</f>
        <v>89.13664</v>
      </c>
      <c r="AH36" s="30">
        <f>100-'% urban'!AH36</f>
        <v>88.740710000000007</v>
      </c>
      <c r="AI36" s="30">
        <f>100-'% urban'!AI36</f>
        <v>88.33</v>
      </c>
      <c r="AJ36" s="30">
        <f>100-'% urban'!AJ36</f>
        <v>87.906700000000001</v>
      </c>
      <c r="AK36" s="30">
        <f>100-'% urban'!AK36</f>
        <v>87.473230000000001</v>
      </c>
      <c r="AL36" s="30">
        <f>100-'% urban'!AL36</f>
        <v>87.031999999999996</v>
      </c>
      <c r="AM36" s="30">
        <f>100-'% urban'!AM36</f>
        <v>86.585059999999999</v>
      </c>
      <c r="AN36" s="30">
        <f>100-'% urban'!AN36</f>
        <v>86.132999999999996</v>
      </c>
      <c r="AO36" s="30">
        <f>100-'% urban'!AO36</f>
        <v>85.673789999999997</v>
      </c>
      <c r="AP36" s="30">
        <f>100-'% urban'!AP36</f>
        <v>85.201729999999998</v>
      </c>
      <c r="AQ36" s="30">
        <f>100-'% urban'!AQ36</f>
        <v>84.707040000000006</v>
      </c>
      <c r="AR36" s="30">
        <f>100-'% urban'!AR36</f>
        <v>84.177070000000001</v>
      </c>
      <c r="AS36" s="30">
        <f>100-'% urban'!AS36</f>
        <v>83.6</v>
      </c>
      <c r="AT36" s="30">
        <f>100-'% urban'!AT36</f>
        <v>82.984070000000003</v>
      </c>
      <c r="AU36" s="30">
        <f>100-'% urban'!AU36</f>
        <v>82.325450000000004</v>
      </c>
      <c r="AV36" s="30">
        <f>100-'% urban'!AV36</f>
        <v>81.587220000000002</v>
      </c>
      <c r="AW36" s="30">
        <f>100-'% urban'!AW36</f>
        <v>80.721329999999995</v>
      </c>
      <c r="AX36" s="30">
        <f>100-'% urban'!AX36</f>
        <v>79.7</v>
      </c>
      <c r="AY36" s="30">
        <f>100-'% urban'!AY36</f>
        <v>78.502049999999997</v>
      </c>
      <c r="AZ36" s="30">
        <f>100-'% urban'!AZ36</f>
        <v>77.155280000000005</v>
      </c>
      <c r="BA36" s="30">
        <f>100-'% urban'!BA36</f>
        <v>75.741330000000005</v>
      </c>
      <c r="BB36" s="30">
        <f>100-'% urban'!BB36</f>
        <v>74.372619999999998</v>
      </c>
      <c r="BC36" s="30">
        <f>100-'% urban'!BC36</f>
        <v>73.13</v>
      </c>
      <c r="BD36" s="30">
        <f>100-'% urban'!BD36</f>
        <v>72.04383</v>
      </c>
      <c r="BE36" s="30">
        <f>100-'% urban'!BE36</f>
        <v>71.091520000000003</v>
      </c>
      <c r="BF36" s="30">
        <f>100-'% urban'!BF36</f>
        <v>70.235600000000005</v>
      </c>
      <c r="BG36" s="30">
        <f>100-'% urban'!BG36</f>
        <v>69.415009999999995</v>
      </c>
      <c r="BH36" s="30">
        <f>100-'% urban'!BH36</f>
        <v>68.584000000000003</v>
      </c>
      <c r="BI36" s="30">
        <f>100-'% urban'!BI36</f>
        <v>67.735860000000002</v>
      </c>
      <c r="BJ36" s="30">
        <f>100-'% urban'!BJ36</f>
        <v>66.883299999999991</v>
      </c>
      <c r="BK36" s="30">
        <f>100-'% urban'!BK36</f>
        <v>66.022419999999983</v>
      </c>
      <c r="BL36" s="30">
        <f>100-'% urban'!BL36</f>
        <v>65.152140000000003</v>
      </c>
      <c r="BM36" s="30">
        <f>100-'% urban'!BM36</f>
        <v>64.271999999999991</v>
      </c>
      <c r="BN36" s="30">
        <f>100-'% urban'!BN36</f>
        <v>63.377549999999999</v>
      </c>
      <c r="BO36" s="30">
        <f>100-'% urban'!BO36</f>
        <v>62.467059999999996</v>
      </c>
      <c r="BP36" s="30">
        <f>100-'% urban'!BP36</f>
        <v>61.54683</v>
      </c>
      <c r="BQ36" s="30">
        <f>100-'% urban'!BQ36</f>
        <v>60.626399999999997</v>
      </c>
      <c r="BR36" s="30">
        <f>100-'% urban'!BR36</f>
        <v>59.713000000000008</v>
      </c>
      <c r="BS36" s="30">
        <f>100-'% urban'!BS36</f>
        <v>58.80865</v>
      </c>
      <c r="BT36" s="30">
        <f>100-'% urban'!BT36</f>
        <v>57.912089999999999</v>
      </c>
      <c r="BU36" s="30">
        <f>100-'% urban'!BU36</f>
        <v>57.023399999999995</v>
      </c>
      <c r="BV36" s="30">
        <f>100-'% urban'!BV36</f>
        <v>56.141829999999999</v>
      </c>
      <c r="BW36" s="30">
        <f>100-'% urban'!BW36</f>
        <v>55.267000000000003</v>
      </c>
      <c r="BX36" s="30">
        <f>100-'% urban'!BX36</f>
        <v>54.39970000000001</v>
      </c>
      <c r="BY36" s="30">
        <f>100-'% urban'!BY36</f>
        <v>53.541240000000002</v>
      </c>
      <c r="BZ36" s="30">
        <f>100-'% urban'!BZ36</f>
        <v>52.692250000000001</v>
      </c>
      <c r="CA36" s="30">
        <f>100-'% urban'!CA36</f>
        <v>51.85331</v>
      </c>
      <c r="CB36" s="30">
        <f>100-'% urban'!CB36</f>
        <v>51.024999999999999</v>
      </c>
      <c r="CC36" s="30">
        <f>100-'% urban'!CC36</f>
        <v>50.207810000000002</v>
      </c>
      <c r="CD36" s="30">
        <f>100-'% urban'!CD36</f>
        <v>49.402179999999994</v>
      </c>
      <c r="CE36" s="30">
        <f>100-'% urban'!CE36</f>
        <v>48.608470000000004</v>
      </c>
      <c r="CF36" s="30">
        <f>100-'% urban'!CF36</f>
        <v>47.826980000000006</v>
      </c>
      <c r="CG36" s="30">
        <f>100-'% urban'!CG36</f>
        <v>47.058</v>
      </c>
      <c r="CH36" s="30">
        <f>100-'% urban'!CH36</f>
        <v>46.301099999999998</v>
      </c>
      <c r="CI36" s="30">
        <f>100-'% urban'!CI36</f>
        <v>45.556429999999992</v>
      </c>
      <c r="CJ36" s="30">
        <f>100-'% urban'!CJ36</f>
        <v>44.825419999999994</v>
      </c>
      <c r="CK36" s="30">
        <f>100-'% urban'!CK36</f>
        <v>44.109959999999994</v>
      </c>
      <c r="CL36" s="30">
        <f>100-'% urban'!CL36</f>
        <v>43.411000000000001</v>
      </c>
      <c r="CM36" s="30">
        <f>100-'% urban'!CM36</f>
        <v>42.729229999999994</v>
      </c>
      <c r="CN36" s="30">
        <f>100-'% urban'!CN36</f>
        <v>42.063100000000006</v>
      </c>
      <c r="CO36" s="30">
        <f>100-'% urban'!CO36</f>
        <v>41.40849</v>
      </c>
      <c r="CP36" s="30">
        <f>100-'% urban'!CP36</f>
        <v>40.759830000000008</v>
      </c>
      <c r="CQ36" s="30">
        <f>100-'% urban'!CQ36</f>
        <v>40.112999999999985</v>
      </c>
      <c r="CR36" s="30">
        <f>100-'% urban'!CR36</f>
        <v>39.466389999999997</v>
      </c>
      <c r="CS36" s="30">
        <f>100-'% urban'!CS36</f>
        <v>38.820659999999997</v>
      </c>
      <c r="CT36" s="30">
        <f>100-'% urban'!CT36</f>
        <v>38.1768</v>
      </c>
      <c r="CU36" s="30">
        <f>100-'% urban'!CU36</f>
        <v>37.536769999999997</v>
      </c>
      <c r="CV36" s="30">
        <f>100-'% urban'!CV36</f>
        <v>36.902000000000001</v>
      </c>
      <c r="CW36" s="30">
        <f>100-'% urban'!CW36</f>
        <v>36.272950000000002</v>
      </c>
      <c r="CX36" s="30">
        <f>100-'% urban'!CX36</f>
        <v>35.649240000000006</v>
      </c>
      <c r="CY36" s="30">
        <f>100-'% urban'!CY36</f>
        <v>35.030080000000012</v>
      </c>
      <c r="CZ36" s="30">
        <f>100-'% urban'!CZ36</f>
        <v>34.414760000000001</v>
      </c>
      <c r="DA36" s="30">
        <f>100-'% urban'!DA36</f>
        <v>33.802999999999997</v>
      </c>
      <c r="DB36" s="30">
        <f>100-'% urban'!DB36</f>
        <v>33.195210000000003</v>
      </c>
      <c r="DC36" s="30">
        <f>100-'% urban'!DC36</f>
        <v>32.592500000000001</v>
      </c>
      <c r="DD36" s="30">
        <f>100-'% urban'!DD36</f>
        <v>31.996719999999996</v>
      </c>
      <c r="DE36" s="30">
        <f>100-'% urban'!DE36</f>
        <v>31.410449999999997</v>
      </c>
      <c r="DF36" s="30">
        <f>100-'% urban'!DF36</f>
        <v>30.837000000000003</v>
      </c>
    </row>
    <row r="37" spans="1:110">
      <c r="A37" s="114">
        <v>1</v>
      </c>
      <c r="B37" s="114"/>
      <c r="C37" s="3">
        <v>124</v>
      </c>
      <c r="D37" s="1" t="s">
        <v>452</v>
      </c>
      <c r="E37" s="29">
        <f>100-'% urban'!E37</f>
        <v>98</v>
      </c>
      <c r="F37" s="29">
        <f>100-'% urban'!F37</f>
        <v>98.016550840628682</v>
      </c>
      <c r="G37" s="29">
        <f>100-'% urban'!G37</f>
        <v>97.68597598073346</v>
      </c>
      <c r="H37" s="29">
        <f>100-'% urban'!H37</f>
        <v>97.300305310855705</v>
      </c>
      <c r="I37" s="29">
        <f>100-'% urban'!I37</f>
        <v>96.85035619599833</v>
      </c>
      <c r="J37" s="29">
        <f>100-'% urban'!J37</f>
        <v>96.325415561998042</v>
      </c>
      <c r="K37" s="29">
        <f>100-'% urban'!K37</f>
        <v>95.712984822331052</v>
      </c>
      <c r="L37" s="29">
        <f>100-'% urban'!L37</f>
        <v>94.998482292719572</v>
      </c>
      <c r="M37" s="29">
        <f>100-'% urban'!M37</f>
        <v>94.164896008172832</v>
      </c>
      <c r="N37" s="29">
        <f>100-'% urban'!N37</f>
        <v>93.192378676201628</v>
      </c>
      <c r="O37" s="29">
        <f>100-'% urban'!O37</f>
        <v>92.057775122235242</v>
      </c>
      <c r="P37" s="29">
        <f>100-'% urban'!P37</f>
        <v>90.734070975941108</v>
      </c>
      <c r="Q37" s="29">
        <f>100-'% urban'!Q37</f>
        <v>89.189749471931293</v>
      </c>
      <c r="R37" s="29">
        <f>100-'% urban'!R37</f>
        <v>87.388041050586509</v>
      </c>
      <c r="S37" s="29">
        <f>100-'% urban'!S37</f>
        <v>85.286047892350922</v>
      </c>
      <c r="T37" s="29">
        <f>100-'% urban'!T37</f>
        <v>82.833722541076085</v>
      </c>
      <c r="U37" s="29">
        <f>100-'% urban'!U37</f>
        <v>79.972676297922106</v>
      </c>
      <c r="V37" s="29">
        <f>100-'% urban'!V37</f>
        <v>76.634789014242443</v>
      </c>
      <c r="W37" s="29">
        <f>100-'% urban'!W37</f>
        <v>72.740587183282855</v>
      </c>
      <c r="X37" s="29">
        <f>100-'% urban'!X37</f>
        <v>68.197351713830002</v>
      </c>
      <c r="Y37" s="29">
        <f>100-'% urban'!Y37</f>
        <v>62.500393292890102</v>
      </c>
      <c r="Z37" s="29">
        <f>100-'% urban'!Z37</f>
        <v>54.584305064091559</v>
      </c>
      <c r="AA37" s="29">
        <f>100-'% urban'!AA37</f>
        <v>50.476248781143354</v>
      </c>
      <c r="AB37" s="29">
        <f>100-'% urban'!AB37</f>
        <v>46.302660573322029</v>
      </c>
      <c r="AC37" s="29">
        <f>100-'% urban'!AC37</f>
        <v>45.662610028718163</v>
      </c>
      <c r="AD37" s="30">
        <f>100-'% urban'!AD37</f>
        <v>39.17499999999999</v>
      </c>
      <c r="AE37" s="30">
        <f>100-'% urban'!AE37</f>
        <v>38.299039999999998</v>
      </c>
      <c r="AF37" s="30">
        <f>100-'% urban'!AF37</f>
        <v>37.450120000000013</v>
      </c>
      <c r="AG37" s="30">
        <f>100-'% urban'!AG37</f>
        <v>36.624780000000001</v>
      </c>
      <c r="AH37" s="30">
        <f>100-'% urban'!AH37</f>
        <v>35.818969999999993</v>
      </c>
      <c r="AI37" s="30">
        <f>100-'% urban'!AI37</f>
        <v>35.028000000000006</v>
      </c>
      <c r="AJ37" s="30">
        <f>100-'% urban'!AJ37</f>
        <v>34.246420000000001</v>
      </c>
      <c r="AK37" s="30">
        <f>100-'% urban'!AK37</f>
        <v>33.468190000000007</v>
      </c>
      <c r="AL37" s="30">
        <f>100-'% urban'!AL37</f>
        <v>32.686970000000002</v>
      </c>
      <c r="AM37" s="30">
        <f>100-'% urban'!AM37</f>
        <v>31.896820000000019</v>
      </c>
      <c r="AN37" s="30">
        <f>100-'% urban'!AN37</f>
        <v>31.093999999999994</v>
      </c>
      <c r="AO37" s="30">
        <f>100-'% urban'!AO37</f>
        <v>30.278980000000004</v>
      </c>
      <c r="AP37" s="30">
        <f>100-'% urban'!AP37</f>
        <v>29.458149999999989</v>
      </c>
      <c r="AQ37" s="30">
        <f>100-'% urban'!AQ37</f>
        <v>28.644559999999998</v>
      </c>
      <c r="AR37" s="30">
        <f>100-'% urban'!AR37</f>
        <v>27.855840000000015</v>
      </c>
      <c r="AS37" s="30">
        <f>100-'% urban'!AS37</f>
        <v>27.108000000000004</v>
      </c>
      <c r="AT37" s="30">
        <f>100-'% urban'!AT37</f>
        <v>26.398560000000018</v>
      </c>
      <c r="AU37" s="30">
        <f>100-'% urban'!AU37</f>
        <v>25.732980000000012</v>
      </c>
      <c r="AV37" s="30">
        <f>100-'% urban'!AV37</f>
        <v>25.144000000000005</v>
      </c>
      <c r="AW37" s="30">
        <f>100-'% urban'!AW37</f>
        <v>24.672989999999999</v>
      </c>
      <c r="AX37" s="30">
        <f>100-'% urban'!AX37</f>
        <v>24.346000000000004</v>
      </c>
      <c r="AY37" s="30">
        <f>100-'% urban'!AY37</f>
        <v>24.176930000000013</v>
      </c>
      <c r="AZ37" s="30">
        <f>100-'% urban'!AZ37</f>
        <v>24.148110000000003</v>
      </c>
      <c r="BA37" s="30">
        <f>100-'% urban'!BA37</f>
        <v>24.214100000000002</v>
      </c>
      <c r="BB37" s="30">
        <f>100-'% urban'!BB37</f>
        <v>24.310670000000016</v>
      </c>
      <c r="BC37" s="30">
        <f>100-'% urban'!BC37</f>
        <v>24.388999999999982</v>
      </c>
      <c r="BD37" s="30">
        <f>100-'% urban'!BD37</f>
        <v>24.43562</v>
      </c>
      <c r="BE37" s="30">
        <f>100-'% urban'!BE37</f>
        <v>24.456670000000003</v>
      </c>
      <c r="BF37" s="30">
        <f>100-'% urban'!BF37</f>
        <v>24.447059999999993</v>
      </c>
      <c r="BG37" s="30">
        <f>100-'% urban'!BG37</f>
        <v>24.406729999999996</v>
      </c>
      <c r="BH37" s="30">
        <f>100-'% urban'!BH37</f>
        <v>24.337000000000003</v>
      </c>
      <c r="BI37" s="30">
        <f>100-'% urban'!BI37</f>
        <v>24.227360000000004</v>
      </c>
      <c r="BJ37" s="30">
        <f>100-'% urban'!BJ37</f>
        <v>24.07698000000002</v>
      </c>
      <c r="BK37" s="30">
        <f>100-'% urban'!BK37</f>
        <v>23.909580000000005</v>
      </c>
      <c r="BL37" s="30">
        <f>100-'% urban'!BL37</f>
        <v>23.758440000000007</v>
      </c>
      <c r="BM37" s="30">
        <f>100-'% urban'!BM37</f>
        <v>23.646000000000001</v>
      </c>
      <c r="BN37" s="30">
        <f>100-'% urban'!BN37</f>
        <v>23.581649999999996</v>
      </c>
      <c r="BO37" s="30">
        <f>100-'% urban'!BO37</f>
        <v>23.553939999999997</v>
      </c>
      <c r="BP37" s="30">
        <f>100-'% urban'!BP37</f>
        <v>23.53895</v>
      </c>
      <c r="BQ37" s="30">
        <f>100-'% urban'!BQ37</f>
        <v>23.502070000000003</v>
      </c>
      <c r="BR37" s="30">
        <f>100-'% urban'!BR37</f>
        <v>23.417999999999992</v>
      </c>
      <c r="BS37" s="30">
        <f>100-'% urban'!BS37</f>
        <v>23.280389999999997</v>
      </c>
      <c r="BT37" s="30">
        <f>100-'% urban'!BT37</f>
        <v>23.096220000000002</v>
      </c>
      <c r="BU37" s="30">
        <f>100-'% urban'!BU37</f>
        <v>22.869900000000001</v>
      </c>
      <c r="BV37" s="30">
        <f>100-'% urban'!BV37</f>
        <v>22.610309999999984</v>
      </c>
      <c r="BW37" s="30">
        <f>100-'% urban'!BW37</f>
        <v>22.325000000000017</v>
      </c>
      <c r="BX37" s="30">
        <f>100-'% urban'!BX37</f>
        <v>22.014110000000002</v>
      </c>
      <c r="BY37" s="30">
        <f>100-'% urban'!BY37</f>
        <v>21.677819999999997</v>
      </c>
      <c r="BZ37" s="30">
        <f>100-'% urban'!BZ37</f>
        <v>21.324339999999992</v>
      </c>
      <c r="CA37" s="30">
        <f>100-'% urban'!CA37</f>
        <v>20.964029999999994</v>
      </c>
      <c r="CB37" s="30">
        <f>100-'% urban'!CB37</f>
        <v>20.60499999999999</v>
      </c>
      <c r="CC37" s="30">
        <f>100-'% urban'!CC37</f>
        <v>20.251109999999997</v>
      </c>
      <c r="CD37" s="30">
        <f>100-'% urban'!CD37</f>
        <v>19.903049999999993</v>
      </c>
      <c r="CE37" s="30">
        <f>100-'% urban'!CE37</f>
        <v>19.561710000000005</v>
      </c>
      <c r="CF37" s="30">
        <f>100-'% urban'!CF37</f>
        <v>19.22675000000001</v>
      </c>
      <c r="CG37" s="30">
        <f>100-'% urban'!CG37</f>
        <v>18.897999999999996</v>
      </c>
      <c r="CH37" s="30">
        <f>100-'% urban'!CH37</f>
        <v>18.576920000000001</v>
      </c>
      <c r="CI37" s="30">
        <f>100-'% urban'!CI37</f>
        <v>18.264849999999981</v>
      </c>
      <c r="CJ37" s="30">
        <f>100-'% urban'!CJ37</f>
        <v>17.961129999999997</v>
      </c>
      <c r="CK37" s="30">
        <f>100-'% urban'!CK37</f>
        <v>17.664500000000004</v>
      </c>
      <c r="CL37" s="30">
        <f>100-'% urban'!CL37</f>
        <v>17.373999999999995</v>
      </c>
      <c r="CM37" s="30">
        <f>100-'% urban'!CM37</f>
        <v>17.089619999999996</v>
      </c>
      <c r="CN37" s="30">
        <f>100-'% urban'!CN37</f>
        <v>16.81174</v>
      </c>
      <c r="CO37" s="30">
        <f>100-'% urban'!CO37</f>
        <v>16.540260000000004</v>
      </c>
      <c r="CP37" s="30">
        <f>100-'% urban'!CP37</f>
        <v>16.275049999999979</v>
      </c>
      <c r="CQ37" s="30">
        <f>100-'% urban'!CQ37</f>
        <v>16.016000000000005</v>
      </c>
      <c r="CR37" s="30">
        <f>100-'% urban'!CR37</f>
        <v>15.763000000000005</v>
      </c>
      <c r="CS37" s="30">
        <f>100-'% urban'!CS37</f>
        <v>15.515929999999983</v>
      </c>
      <c r="CT37" s="30">
        <f>100-'% urban'!CT37</f>
        <v>15.274649999999994</v>
      </c>
      <c r="CU37" s="30">
        <f>100-'% urban'!CU37</f>
        <v>15.039050000000003</v>
      </c>
      <c r="CV37" s="30">
        <f>100-'% urban'!CV37</f>
        <v>14.808999999999997</v>
      </c>
      <c r="CW37" s="30">
        <f>100-'% urban'!CW37</f>
        <v>14.584379999999996</v>
      </c>
      <c r="CX37" s="30">
        <f>100-'% urban'!CX37</f>
        <v>14.365080000000006</v>
      </c>
      <c r="CY37" s="30">
        <f>100-'% urban'!CY37</f>
        <v>14.150989999999993</v>
      </c>
      <c r="CZ37" s="30">
        <f>100-'% urban'!CZ37</f>
        <v>13.941999999999993</v>
      </c>
      <c r="DA37" s="30">
        <f>100-'% urban'!DA37</f>
        <v>13.738</v>
      </c>
      <c r="DB37" s="30">
        <f>100-'% urban'!DB37</f>
        <v>13.53888000000002</v>
      </c>
      <c r="DC37" s="30">
        <f>100-'% urban'!DC37</f>
        <v>13.344539999999995</v>
      </c>
      <c r="DD37" s="30">
        <f>100-'% urban'!DD37</f>
        <v>13.15485000000001</v>
      </c>
      <c r="DE37" s="30">
        <f>100-'% urban'!DE37</f>
        <v>12.969700000000003</v>
      </c>
      <c r="DF37" s="30">
        <f>100-'% urban'!DF37</f>
        <v>12.789000000000001</v>
      </c>
    </row>
    <row r="38" spans="1:110">
      <c r="A38" s="114">
        <v>8</v>
      </c>
      <c r="B38" s="114"/>
      <c r="C38" s="3">
        <v>132</v>
      </c>
      <c r="D38" s="1" t="s">
        <v>645</v>
      </c>
      <c r="E38" s="29">
        <f>100-'% urban'!E38</f>
        <v>98.585700000000003</v>
      </c>
      <c r="F38" s="29">
        <f>100-'% urban'!F38</f>
        <v>98.406556934378258</v>
      </c>
      <c r="G38" s="29">
        <f>100-'% urban'!G38</f>
        <v>98.254800451938095</v>
      </c>
      <c r="H38" s="29">
        <f>100-'% urban'!H38</f>
        <v>98.088590971170305</v>
      </c>
      <c r="I38" s="29">
        <f>100-'% urban'!I38</f>
        <v>97.906552016043662</v>
      </c>
      <c r="J38" s="29">
        <f>100-'% urban'!J38</f>
        <v>97.707176017571626</v>
      </c>
      <c r="K38" s="29">
        <f>100-'% urban'!K38</f>
        <v>97.488811828768931</v>
      </c>
      <c r="L38" s="29">
        <f>100-'% urban'!L38</f>
        <v>97.249651050556452</v>
      </c>
      <c r="M38" s="29">
        <f>100-'% urban'!M38</f>
        <v>96.987713055371344</v>
      </c>
      <c r="N38" s="29">
        <f>100-'% urban'!N38</f>
        <v>96.700828584454328</v>
      </c>
      <c r="O38" s="29">
        <f>100-'% urban'!O38</f>
        <v>96.386621782973791</v>
      </c>
      <c r="P38" s="29">
        <f>100-'% urban'!P38</f>
        <v>96.042490524209384</v>
      </c>
      <c r="Q38" s="29">
        <f>100-'% urban'!Q38</f>
        <v>95.66558485984838</v>
      </c>
      <c r="R38" s="29">
        <f>100-'% urban'!R38</f>
        <v>95.25278341792918</v>
      </c>
      <c r="S38" s="29">
        <f>100-'% urban'!S38</f>
        <v>94.800667552970054</v>
      </c>
      <c r="T38" s="29">
        <f>100-'% urban'!T38</f>
        <v>94.305493034205284</v>
      </c>
      <c r="U38" s="29">
        <f>100-'% urban'!U38</f>
        <v>93.763159037462941</v>
      </c>
      <c r="V38" s="29">
        <f>100-'% urban'!V38</f>
        <v>93.169174183887975</v>
      </c>
      <c r="W38" s="29">
        <f>100-'% urban'!W38</f>
        <v>92.518619344258269</v>
      </c>
      <c r="X38" s="29">
        <f>100-'% urban'!X38</f>
        <v>91.806106900854289</v>
      </c>
      <c r="Y38" s="29">
        <f>100-'% urban'!Y38</f>
        <v>91.025736129507081</v>
      </c>
      <c r="Z38" s="29">
        <f>100-'% urban'!Z38</f>
        <v>90.17104433231728</v>
      </c>
      <c r="AA38" s="29">
        <f>100-'% urban'!AA38</f>
        <v>89.2349533163475</v>
      </c>
      <c r="AB38" s="29">
        <f>100-'% urban'!AB38</f>
        <v>88.209710775047256</v>
      </c>
      <c r="AC38" s="29">
        <f>100-'% urban'!AC38</f>
        <v>87.08682608695652</v>
      </c>
      <c r="AD38" s="30">
        <f>100-'% urban'!AD38</f>
        <v>85.856999999999999</v>
      </c>
      <c r="AE38" s="30">
        <f>100-'% urban'!AE38</f>
        <v>85.62688</v>
      </c>
      <c r="AF38" s="30">
        <f>100-'% urban'!AF38</f>
        <v>85.386709999999994</v>
      </c>
      <c r="AG38" s="30">
        <f>100-'% urban'!AG38</f>
        <v>85.139539999999997</v>
      </c>
      <c r="AH38" s="30">
        <f>100-'% urban'!AH38</f>
        <v>84.88776</v>
      </c>
      <c r="AI38" s="30">
        <f>100-'% urban'!AI38</f>
        <v>84.632999999999996</v>
      </c>
      <c r="AJ38" s="30">
        <f>100-'% urban'!AJ38</f>
        <v>84.376180000000005</v>
      </c>
      <c r="AK38" s="30">
        <f>100-'% urban'!AK38</f>
        <v>84.117500000000007</v>
      </c>
      <c r="AL38" s="30">
        <f>100-'% urban'!AL38</f>
        <v>83.856520000000003</v>
      </c>
      <c r="AM38" s="30">
        <f>100-'% urban'!AM38</f>
        <v>83.592340000000007</v>
      </c>
      <c r="AN38" s="30">
        <f>100-'% urban'!AN38</f>
        <v>83.324000000000012</v>
      </c>
      <c r="AO38" s="30">
        <f>100-'% urban'!AO38</f>
        <v>83.050929999999994</v>
      </c>
      <c r="AP38" s="30">
        <f>100-'% urban'!AP38</f>
        <v>82.77337</v>
      </c>
      <c r="AQ38" s="30">
        <f>100-'% urban'!AQ38</f>
        <v>82.492549999999994</v>
      </c>
      <c r="AR38" s="30">
        <f>100-'% urban'!AR38</f>
        <v>82.210170000000005</v>
      </c>
      <c r="AS38" s="30">
        <f>100-'% urban'!AS38</f>
        <v>81.926999999999992</v>
      </c>
      <c r="AT38" s="30">
        <f>100-'% urban'!AT38</f>
        <v>81.643799999999999</v>
      </c>
      <c r="AU38" s="30">
        <f>100-'% urban'!AU38</f>
        <v>81.358819999999994</v>
      </c>
      <c r="AV38" s="30">
        <f>100-'% urban'!AV38</f>
        <v>81.067319999999995</v>
      </c>
      <c r="AW38" s="30">
        <f>100-'% urban'!AW38</f>
        <v>80.762900000000002</v>
      </c>
      <c r="AX38" s="30">
        <f>100-'% urban'!AX38</f>
        <v>80.441000000000003</v>
      </c>
      <c r="AY38" s="30">
        <f>100-'% urban'!AY38</f>
        <v>80.080420000000004</v>
      </c>
      <c r="AZ38" s="30">
        <f>100-'% urban'!AZ38</f>
        <v>79.678070000000005</v>
      </c>
      <c r="BA38" s="30">
        <f>100-'% urban'!BA38</f>
        <v>79.267020000000002</v>
      </c>
      <c r="BB38" s="30">
        <f>100-'% urban'!BB38</f>
        <v>78.893950000000004</v>
      </c>
      <c r="BC38" s="30">
        <f>100-'% urban'!BC38</f>
        <v>78.581000000000003</v>
      </c>
      <c r="BD38" s="30">
        <f>100-'% urban'!BD38</f>
        <v>78.355729999999994</v>
      </c>
      <c r="BE38" s="30">
        <f>100-'% urban'!BE38</f>
        <v>78.175820000000002</v>
      </c>
      <c r="BF38" s="30">
        <f>100-'% urban'!BF38</f>
        <v>77.909379999999999</v>
      </c>
      <c r="BG38" s="30">
        <f>100-'% urban'!BG38</f>
        <v>77.378720000000001</v>
      </c>
      <c r="BH38" s="30">
        <f>100-'% urban'!BH38</f>
        <v>76.460999999999999</v>
      </c>
      <c r="BI38" s="30">
        <f>100-'% urban'!BI38</f>
        <v>75.124030000000005</v>
      </c>
      <c r="BJ38" s="30">
        <f>100-'% urban'!BJ38</f>
        <v>73.420790000000011</v>
      </c>
      <c r="BK38" s="30">
        <f>100-'% urban'!BK38</f>
        <v>71.422499999999999</v>
      </c>
      <c r="BL38" s="30">
        <f>100-'% urban'!BL38</f>
        <v>69.239059999999995</v>
      </c>
      <c r="BM38" s="30">
        <f>100-'% urban'!BM38</f>
        <v>66.966000000000008</v>
      </c>
      <c r="BN38" s="30">
        <f>100-'% urban'!BN38</f>
        <v>64.604979999999998</v>
      </c>
      <c r="BO38" s="30">
        <f>100-'% urban'!BO38</f>
        <v>62.17454</v>
      </c>
      <c r="BP38" s="30">
        <f>100-'% urban'!BP38</f>
        <v>59.808250000000001</v>
      </c>
      <c r="BQ38" s="30">
        <f>100-'% urban'!BQ38</f>
        <v>57.6721</v>
      </c>
      <c r="BR38" s="30">
        <f>100-'% urban'!BR38</f>
        <v>55.88</v>
      </c>
      <c r="BS38" s="30">
        <f>100-'% urban'!BS38</f>
        <v>54.497839999999989</v>
      </c>
      <c r="BT38" s="30">
        <f>100-'% urban'!BT38</f>
        <v>53.48753</v>
      </c>
      <c r="BU38" s="30">
        <f>100-'% urban'!BU38</f>
        <v>52.727799999999995</v>
      </c>
      <c r="BV38" s="30">
        <f>100-'% urban'!BV38</f>
        <v>52.037469999999999</v>
      </c>
      <c r="BW38" s="30">
        <f>100-'% urban'!BW38</f>
        <v>51.283000000000001</v>
      </c>
      <c r="BX38" s="30">
        <f>100-'% urban'!BX38</f>
        <v>50.427669999999999</v>
      </c>
      <c r="BY38" s="30">
        <f>100-'% urban'!BY38</f>
        <v>49.50629</v>
      </c>
      <c r="BZ38" s="30">
        <f>100-'% urban'!BZ38</f>
        <v>48.542390000000005</v>
      </c>
      <c r="CA38" s="30">
        <f>100-'% urban'!CA38</f>
        <v>47.58296</v>
      </c>
      <c r="CB38" s="30">
        <f>100-'% urban'!CB38</f>
        <v>46.661999999999992</v>
      </c>
      <c r="CC38" s="30">
        <f>100-'% urban'!CC38</f>
        <v>45.77814</v>
      </c>
      <c r="CD38" s="30">
        <f>100-'% urban'!CD38</f>
        <v>44.913400000000003</v>
      </c>
      <c r="CE38" s="30">
        <f>100-'% urban'!CE38</f>
        <v>44.067199999999993</v>
      </c>
      <c r="CF38" s="30">
        <f>100-'% urban'!CF38</f>
        <v>43.237800000000007</v>
      </c>
      <c r="CG38" s="30">
        <f>100-'% urban'!CG38</f>
        <v>42.423999999999992</v>
      </c>
      <c r="CH38" s="30">
        <f>100-'% urban'!CH38</f>
        <v>41.626249999999985</v>
      </c>
      <c r="CI38" s="30">
        <f>100-'% urban'!CI38</f>
        <v>40.845680000000009</v>
      </c>
      <c r="CJ38" s="30">
        <f>100-'% urban'!CJ38</f>
        <v>40.082400000000007</v>
      </c>
      <c r="CK38" s="30">
        <f>100-'% urban'!CK38</f>
        <v>39.336490000000005</v>
      </c>
      <c r="CL38" s="30">
        <f>100-'% urban'!CL38</f>
        <v>38.608000000000011</v>
      </c>
      <c r="CM38" s="30">
        <f>100-'% urban'!CM38</f>
        <v>37.89699000000001</v>
      </c>
      <c r="CN38" s="30">
        <f>100-'% urban'!CN38</f>
        <v>37.203499999999991</v>
      </c>
      <c r="CO38" s="30">
        <f>100-'% urban'!CO38</f>
        <v>36.527530000000006</v>
      </c>
      <c r="CP38" s="30">
        <f>100-'% urban'!CP38</f>
        <v>35.869050000000001</v>
      </c>
      <c r="CQ38" s="30">
        <f>100-'% urban'!CQ38</f>
        <v>35.227999999999994</v>
      </c>
      <c r="CR38" s="30">
        <f>100-'% urban'!CR38</f>
        <v>34.603609999999989</v>
      </c>
      <c r="CS38" s="30">
        <f>100-'% urban'!CS38</f>
        <v>33.995609999999999</v>
      </c>
      <c r="CT38" s="30">
        <f>100-'% urban'!CT38</f>
        <v>33.404920000000018</v>
      </c>
      <c r="CU38" s="30">
        <f>100-'% urban'!CU38</f>
        <v>32.832899999999995</v>
      </c>
      <c r="CV38" s="30">
        <f>100-'% urban'!CV38</f>
        <v>32.28</v>
      </c>
      <c r="CW38" s="30">
        <f>100-'% urban'!CW38</f>
        <v>31.745410000000007</v>
      </c>
      <c r="CX38" s="30">
        <f>100-'% urban'!CX38</f>
        <v>31.227199999999996</v>
      </c>
      <c r="CY38" s="30">
        <f>100-'% urban'!CY38</f>
        <v>30.722629999999995</v>
      </c>
      <c r="CZ38" s="30">
        <f>100-'% urban'!CZ38</f>
        <v>30.2286</v>
      </c>
      <c r="DA38" s="30">
        <f>100-'% urban'!DA38</f>
        <v>29.742000000000004</v>
      </c>
      <c r="DB38" s="30">
        <f>100-'% urban'!DB38</f>
        <v>29.259839999999997</v>
      </c>
      <c r="DC38" s="30">
        <f>100-'% urban'!DC38</f>
        <v>28.779329999999987</v>
      </c>
      <c r="DD38" s="30">
        <f>100-'% urban'!DD38</f>
        <v>28.297899999999998</v>
      </c>
      <c r="DE38" s="30">
        <f>100-'% urban'!DE38</f>
        <v>27.813190000000006</v>
      </c>
      <c r="DF38" s="30">
        <f>100-'% urban'!DF38</f>
        <v>27.322999999999993</v>
      </c>
    </row>
    <row r="39" spans="1:110">
      <c r="A39" s="114">
        <v>4</v>
      </c>
      <c r="B39" s="114"/>
      <c r="C39" s="3">
        <v>136</v>
      </c>
      <c r="D39" s="1" t="s">
        <v>585</v>
      </c>
      <c r="E39" s="29">
        <f>100-'% urban'!E39</f>
        <v>99</v>
      </c>
      <c r="F39" s="29">
        <f>100-'% urban'!F39</f>
        <v>95.40583888552392</v>
      </c>
      <c r="G39" s="29">
        <f>100-'% urban'!G39</f>
        <v>91.811677771047854</v>
      </c>
      <c r="H39" s="29">
        <f>100-'% urban'!H39</f>
        <v>88.217516656571775</v>
      </c>
      <c r="I39" s="29">
        <f>100-'% urban'!I39</f>
        <v>84.623355542095695</v>
      </c>
      <c r="J39" s="29">
        <f>100-'% urban'!J39</f>
        <v>81.029194427619615</v>
      </c>
      <c r="K39" s="29">
        <f>100-'% urban'!K39</f>
        <v>77.435033313143549</v>
      </c>
      <c r="L39" s="29">
        <f>100-'% urban'!L39</f>
        <v>73.840872198667469</v>
      </c>
      <c r="M39" s="29">
        <f>100-'% urban'!M39</f>
        <v>70.246711084191389</v>
      </c>
      <c r="N39" s="29">
        <f>100-'% urban'!N39</f>
        <v>66.652549969715324</v>
      </c>
      <c r="O39" s="29">
        <f>100-'% urban'!O39</f>
        <v>63.058388855239244</v>
      </c>
      <c r="P39" s="29">
        <f>100-'% urban'!P39</f>
        <v>59.464227740763171</v>
      </c>
      <c r="Q39" s="29">
        <f>100-'% urban'!Q39</f>
        <v>55.870066626287098</v>
      </c>
      <c r="R39" s="29">
        <f>100-'% urban'!R39</f>
        <v>52.275905511811018</v>
      </c>
      <c r="S39" s="29">
        <f>100-'% urban'!S39</f>
        <v>48.681744397334946</v>
      </c>
      <c r="T39" s="29">
        <f>100-'% urban'!T39</f>
        <v>45.087583282858866</v>
      </c>
      <c r="U39" s="29">
        <f>100-'% urban'!U39</f>
        <v>41.493422168382793</v>
      </c>
      <c r="V39" s="29">
        <f>100-'% urban'!V39</f>
        <v>37.89926105390672</v>
      </c>
      <c r="W39" s="29">
        <f>100-'% urban'!W39</f>
        <v>34.305099939430647</v>
      </c>
      <c r="X39" s="29">
        <f>100-'% urban'!X39</f>
        <v>30.710938824954567</v>
      </c>
      <c r="Y39" s="29">
        <f>100-'% urban'!Y39</f>
        <v>27.116777710478488</v>
      </c>
      <c r="Z39" s="29">
        <f>100-'% urban'!Z39</f>
        <v>23.522616596002422</v>
      </c>
      <c r="AA39" s="29">
        <f>100-'% urban'!AA39</f>
        <v>19.928455481526342</v>
      </c>
      <c r="AB39" s="29">
        <f>100-'% urban'!AB39</f>
        <v>16.334294367050262</v>
      </c>
      <c r="AC39" s="29">
        <f>100-'% urban'!AC39</f>
        <v>12.740133252574196</v>
      </c>
      <c r="AD39" s="30">
        <f>100-'% urban'!AD39</f>
        <v>9.1459721380981165</v>
      </c>
      <c r="AE39" s="30">
        <f>100-'% urban'!AE39</f>
        <v>3.861063730810983</v>
      </c>
      <c r="AF39" s="30">
        <f>100-'% urban'!AF39</f>
        <v>0.57480192636319316</v>
      </c>
      <c r="AG39" s="30">
        <v>0</v>
      </c>
      <c r="AH39" s="30">
        <v>0</v>
      </c>
      <c r="AI39" s="30">
        <v>0</v>
      </c>
      <c r="AJ39" s="30">
        <v>0</v>
      </c>
      <c r="AK39" s="30">
        <v>0</v>
      </c>
      <c r="AL39" s="30">
        <v>0</v>
      </c>
      <c r="AM39" s="30">
        <v>0</v>
      </c>
      <c r="AN39" s="30">
        <v>0</v>
      </c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>
        <v>0</v>
      </c>
      <c r="BA39" s="30">
        <v>0</v>
      </c>
      <c r="BB39" s="30">
        <v>0</v>
      </c>
      <c r="BC39" s="30">
        <v>0</v>
      </c>
      <c r="BD39" s="30">
        <v>0</v>
      </c>
      <c r="BE39" s="30">
        <v>0</v>
      </c>
      <c r="BF39" s="30">
        <v>0</v>
      </c>
      <c r="BG39" s="30">
        <v>0</v>
      </c>
      <c r="BH39" s="30">
        <v>0</v>
      </c>
      <c r="BI39" s="30">
        <v>0</v>
      </c>
      <c r="BJ39" s="30">
        <v>0</v>
      </c>
      <c r="BK39" s="30">
        <v>0</v>
      </c>
      <c r="BL39" s="30">
        <v>0</v>
      </c>
      <c r="BM39" s="30">
        <v>0</v>
      </c>
      <c r="BN39" s="30">
        <v>0</v>
      </c>
      <c r="BO39" s="30">
        <v>0</v>
      </c>
      <c r="BP39" s="30">
        <v>0</v>
      </c>
      <c r="BQ39" s="30">
        <v>0</v>
      </c>
      <c r="BR39" s="30">
        <v>0</v>
      </c>
      <c r="BS39" s="30">
        <v>0</v>
      </c>
      <c r="BT39" s="30">
        <v>0</v>
      </c>
      <c r="BU39" s="30">
        <v>0</v>
      </c>
      <c r="BV39" s="30">
        <v>0</v>
      </c>
      <c r="BW39" s="30">
        <v>0</v>
      </c>
      <c r="BX39" s="30">
        <v>0</v>
      </c>
      <c r="BY39" s="30">
        <v>0</v>
      </c>
      <c r="BZ39" s="30">
        <v>0</v>
      </c>
      <c r="CA39" s="30">
        <v>0</v>
      </c>
      <c r="CB39" s="30">
        <v>0</v>
      </c>
      <c r="CC39" s="30">
        <v>0</v>
      </c>
      <c r="CD39" s="30">
        <v>0</v>
      </c>
      <c r="CE39" s="30">
        <v>0</v>
      </c>
      <c r="CF39" s="30">
        <v>0</v>
      </c>
      <c r="CG39" s="30">
        <v>0</v>
      </c>
      <c r="CH39" s="30">
        <v>0</v>
      </c>
      <c r="CI39" s="30">
        <v>0</v>
      </c>
      <c r="CJ39" s="30">
        <v>0</v>
      </c>
      <c r="CK39" s="30">
        <v>0</v>
      </c>
      <c r="CL39" s="30">
        <v>0</v>
      </c>
      <c r="CM39" s="30">
        <v>0</v>
      </c>
      <c r="CN39" s="30">
        <v>0</v>
      </c>
      <c r="CO39" s="30">
        <v>0</v>
      </c>
      <c r="CP39" s="30">
        <v>0</v>
      </c>
      <c r="CQ39" s="30">
        <v>0</v>
      </c>
      <c r="CR39" s="30">
        <v>0</v>
      </c>
      <c r="CS39" s="30">
        <v>0</v>
      </c>
      <c r="CT39" s="30">
        <v>0</v>
      </c>
      <c r="CU39" s="30">
        <v>0</v>
      </c>
      <c r="CV39" s="30">
        <v>0</v>
      </c>
      <c r="CW39" s="30">
        <v>0</v>
      </c>
      <c r="CX39" s="30">
        <v>0</v>
      </c>
      <c r="CY39" s="30">
        <v>0</v>
      </c>
      <c r="CZ39" s="30">
        <v>0</v>
      </c>
      <c r="DA39" s="30">
        <v>0</v>
      </c>
      <c r="DB39" s="30">
        <v>0</v>
      </c>
      <c r="DC39" s="30">
        <v>0</v>
      </c>
      <c r="DD39" s="30">
        <v>0</v>
      </c>
      <c r="DE39" s="30">
        <v>0</v>
      </c>
      <c r="DF39" s="30">
        <v>0</v>
      </c>
    </row>
    <row r="40" spans="1:110">
      <c r="A40" s="114">
        <v>8</v>
      </c>
      <c r="B40" s="114"/>
      <c r="C40" s="3">
        <v>140</v>
      </c>
      <c r="D40" s="39" t="s">
        <v>504</v>
      </c>
      <c r="E40" s="29">
        <f>100-'% urban'!E40</f>
        <v>98.402799999999999</v>
      </c>
      <c r="F40" s="29">
        <f>100-'% urban'!F40</f>
        <v>98.200489808095142</v>
      </c>
      <c r="G40" s="29">
        <f>100-'% urban'!G40</f>
        <v>98.02910788505659</v>
      </c>
      <c r="H40" s="29">
        <f>100-'% urban'!H40</f>
        <v>97.841403874109602</v>
      </c>
      <c r="I40" s="29">
        <f>100-'% urban'!I40</f>
        <v>97.635823290691462</v>
      </c>
      <c r="J40" s="29">
        <f>100-'% urban'!J40</f>
        <v>97.410663604090658</v>
      </c>
      <c r="K40" s="29">
        <f>100-'% urban'!K40</f>
        <v>97.164060137813564</v>
      </c>
      <c r="L40" s="29">
        <f>100-'% urban'!L40</f>
        <v>96.89397062712915</v>
      </c>
      <c r="M40" s="29">
        <f>100-'% urban'!M40</f>
        <v>96.598158305903354</v>
      </c>
      <c r="N40" s="29">
        <f>100-'% urban'!N40</f>
        <v>96.274173382656059</v>
      </c>
      <c r="O40" s="29">
        <f>100-'% urban'!O40</f>
        <v>95.919332752432823</v>
      </c>
      <c r="P40" s="29">
        <f>100-'% urban'!P40</f>
        <v>95.530697776474042</v>
      </c>
      <c r="Q40" s="29">
        <f>100-'% urban'!Q40</f>
        <v>95.105049945662046</v>
      </c>
      <c r="R40" s="29">
        <f>100-'% urban'!R40</f>
        <v>94.638864226201292</v>
      </c>
      <c r="S40" s="29">
        <f>100-'% urban'!S40</f>
        <v>94.128279866791885</v>
      </c>
      <c r="T40" s="29">
        <f>100-'% urban'!T40</f>
        <v>93.56906842553397</v>
      </c>
      <c r="U40" s="29">
        <f>100-'% urban'!U40</f>
        <v>92.956598751775303</v>
      </c>
      <c r="V40" s="29">
        <f>100-'% urban'!V40</f>
        <v>92.285798632896757</v>
      </c>
      <c r="W40" s="29">
        <f>100-'% urban'!W40</f>
        <v>91.551112788410734</v>
      </c>
      <c r="X40" s="29">
        <f>100-'% urban'!X40</f>
        <v>90.746456863497471</v>
      </c>
      <c r="Y40" s="29">
        <f>100-'% urban'!Y40</f>
        <v>89.865167040973432</v>
      </c>
      <c r="Z40" s="29">
        <f>100-'% urban'!Z40</f>
        <v>88.899944854399465</v>
      </c>
      <c r="AA40" s="29">
        <f>100-'% urban'!AA40</f>
        <v>87.842796745294649</v>
      </c>
      <c r="AB40" s="29">
        <f>100-'% urban'!AB40</f>
        <v>86.684967863894144</v>
      </c>
      <c r="AC40" s="29">
        <f>100-'% urban'!AC40</f>
        <v>85.416869565217397</v>
      </c>
      <c r="AD40" s="30">
        <f>100-'% urban'!AD40</f>
        <v>84.028000000000006</v>
      </c>
      <c r="AE40" s="30">
        <f>100-'% urban'!AE40</f>
        <v>83.479820000000004</v>
      </c>
      <c r="AF40" s="30">
        <f>100-'% urban'!AF40</f>
        <v>82.876069999999999</v>
      </c>
      <c r="AG40" s="30">
        <f>100-'% urban'!AG40</f>
        <v>82.236139999999992</v>
      </c>
      <c r="AH40" s="30">
        <f>100-'% urban'!AH40</f>
        <v>81.574359999999999</v>
      </c>
      <c r="AI40" s="30">
        <f>100-'% urban'!AI40</f>
        <v>80.900000000000006</v>
      </c>
      <c r="AJ40" s="30">
        <f>100-'% urban'!AJ40</f>
        <v>80.217030000000008</v>
      </c>
      <c r="AK40" s="30">
        <f>100-'% urban'!AK40</f>
        <v>79.524349999999998</v>
      </c>
      <c r="AL40" s="30">
        <f>100-'% urban'!AL40</f>
        <v>78.816609999999997</v>
      </c>
      <c r="AM40" s="30">
        <f>100-'% urban'!AM40</f>
        <v>78.085549999999998</v>
      </c>
      <c r="AN40" s="30">
        <f>100-'% urban'!AN40</f>
        <v>77.323999999999998</v>
      </c>
      <c r="AO40" s="30">
        <f>100-'% urban'!AO40</f>
        <v>76.530140000000003</v>
      </c>
      <c r="AP40" s="30">
        <f>100-'% urban'!AP40</f>
        <v>75.711269999999999</v>
      </c>
      <c r="AQ40" s="30">
        <f>100-'% urban'!AQ40</f>
        <v>74.885379999999998</v>
      </c>
      <c r="AR40" s="30">
        <f>100-'% urban'!AR40</f>
        <v>74.076630000000009</v>
      </c>
      <c r="AS40" s="30">
        <f>100-'% urban'!AS40</f>
        <v>73.301999999999992</v>
      </c>
      <c r="AT40" s="30">
        <f>100-'% urban'!AT40</f>
        <v>72.574820000000003</v>
      </c>
      <c r="AU40" s="30">
        <f>100-'% urban'!AU40</f>
        <v>71.890749999999997</v>
      </c>
      <c r="AV40" s="30">
        <f>100-'% urban'!AV40</f>
        <v>71.228059999999999</v>
      </c>
      <c r="AW40" s="30">
        <f>100-'% urban'!AW40</f>
        <v>70.554760000000002</v>
      </c>
      <c r="AX40" s="30">
        <f>100-'% urban'!AX40</f>
        <v>69.850999999999999</v>
      </c>
      <c r="AY40" s="30">
        <f>100-'% urban'!AY40</f>
        <v>69.104710000000011</v>
      </c>
      <c r="AZ40" s="30">
        <f>100-'% urban'!AZ40</f>
        <v>68.332269999999994</v>
      </c>
      <c r="BA40" s="30">
        <f>100-'% urban'!BA40</f>
        <v>67.576400000000007</v>
      </c>
      <c r="BB40" s="30">
        <f>100-'% urban'!BB40</f>
        <v>66.896079999999998</v>
      </c>
      <c r="BC40" s="30">
        <f>100-'% urban'!BC40</f>
        <v>66.331999999999994</v>
      </c>
      <c r="BD40" s="30">
        <f>100-'% urban'!BD40</f>
        <v>65.89997000000001</v>
      </c>
      <c r="BE40" s="30">
        <f>100-'% urban'!BE40</f>
        <v>65.582619999999991</v>
      </c>
      <c r="BF40" s="30">
        <f>100-'% urban'!BF40</f>
        <v>65.346370000000007</v>
      </c>
      <c r="BG40" s="30">
        <f>100-'% urban'!BG40</f>
        <v>65.141310000000004</v>
      </c>
      <c r="BH40" s="30">
        <f>100-'% urban'!BH40</f>
        <v>64.930000000000007</v>
      </c>
      <c r="BI40" s="30">
        <f>100-'% urban'!BI40</f>
        <v>64.700980000000001</v>
      </c>
      <c r="BJ40" s="30">
        <f>100-'% urban'!BJ40</f>
        <v>64.461539999999999</v>
      </c>
      <c r="BK40" s="30">
        <f>100-'% urban'!BK40</f>
        <v>64.21520000000001</v>
      </c>
      <c r="BL40" s="30">
        <f>100-'% urban'!BL40</f>
        <v>63.97137</v>
      </c>
      <c r="BM40" s="30">
        <f>100-'% urban'!BM40</f>
        <v>63.735999999999997</v>
      </c>
      <c r="BN40" s="30">
        <f>100-'% urban'!BN40</f>
        <v>63.507109999999997</v>
      </c>
      <c r="BO40" s="30">
        <f>100-'% urban'!BO40</f>
        <v>63.27731</v>
      </c>
      <c r="BP40" s="30">
        <f>100-'% urban'!BP40</f>
        <v>63.041110000000003</v>
      </c>
      <c r="BQ40" s="30">
        <f>100-'% urban'!BQ40</f>
        <v>62.791730000000008</v>
      </c>
      <c r="BR40" s="30">
        <f>100-'% urban'!BR40</f>
        <v>62.523999999999994</v>
      </c>
      <c r="BS40" s="30">
        <f>100-'% urban'!BS40</f>
        <v>62.235199999999999</v>
      </c>
      <c r="BT40" s="30">
        <f>100-'% urban'!BT40</f>
        <v>61.925260000000002</v>
      </c>
      <c r="BU40" s="30">
        <f>100-'% urban'!BU40</f>
        <v>61.595060000000004</v>
      </c>
      <c r="BV40" s="30">
        <f>100-'% urban'!BV40</f>
        <v>61.246799999999993</v>
      </c>
      <c r="BW40" s="30">
        <f>100-'% urban'!BW40</f>
        <v>60.881999999999998</v>
      </c>
      <c r="BX40" s="30">
        <f>100-'% urban'!BX40</f>
        <v>60.500300000000003</v>
      </c>
      <c r="BY40" s="30">
        <f>100-'% urban'!BY40</f>
        <v>60.100540000000002</v>
      </c>
      <c r="BZ40" s="30">
        <f>100-'% urban'!BZ40</f>
        <v>59.68262</v>
      </c>
      <c r="CA40" s="30">
        <f>100-'% urban'!CA40</f>
        <v>59.246470000000009</v>
      </c>
      <c r="CB40" s="30">
        <f>100-'% urban'!CB40</f>
        <v>58.792000000000002</v>
      </c>
      <c r="CC40" s="30">
        <f>100-'% urban'!CC40</f>
        <v>58.31917</v>
      </c>
      <c r="CD40" s="30">
        <f>100-'% urban'!CD40</f>
        <v>57.8279</v>
      </c>
      <c r="CE40" s="30">
        <f>100-'% urban'!CE40</f>
        <v>57.318049999999992</v>
      </c>
      <c r="CF40" s="30">
        <f>100-'% urban'!CF40</f>
        <v>56.789449999999995</v>
      </c>
      <c r="CG40" s="30">
        <f>100-'% urban'!CG40</f>
        <v>56.241999999999997</v>
      </c>
      <c r="CH40" s="30">
        <f>100-'% urban'!CH40</f>
        <v>55.676870000000001</v>
      </c>
      <c r="CI40" s="30">
        <f>100-'% urban'!CI40</f>
        <v>55.094369999999998</v>
      </c>
      <c r="CJ40" s="30">
        <f>100-'% urban'!CJ40</f>
        <v>54.49268</v>
      </c>
      <c r="CK40" s="30">
        <f>100-'% urban'!CK40</f>
        <v>53.869250000000001</v>
      </c>
      <c r="CL40" s="30">
        <f>100-'% urban'!CL40</f>
        <v>53.222999999999999</v>
      </c>
      <c r="CM40" s="30">
        <f>100-'% urban'!CM40</f>
        <v>52.553329999999995</v>
      </c>
      <c r="CN40" s="30">
        <f>100-'% urban'!CN40</f>
        <v>51.863149999999997</v>
      </c>
      <c r="CO40" s="30">
        <f>100-'% urban'!CO40</f>
        <v>51.159230000000001</v>
      </c>
      <c r="CP40" s="30">
        <f>100-'% urban'!CP40</f>
        <v>50.450569999999999</v>
      </c>
      <c r="CQ40" s="30">
        <f>100-'% urban'!CQ40</f>
        <v>49.744</v>
      </c>
      <c r="CR40" s="30">
        <f>100-'% urban'!CR40</f>
        <v>49.042469999999994</v>
      </c>
      <c r="CS40" s="30">
        <f>100-'% urban'!CS40</f>
        <v>48.345489999999991</v>
      </c>
      <c r="CT40" s="30">
        <f>100-'% urban'!CT40</f>
        <v>47.652169999999991</v>
      </c>
      <c r="CU40" s="30">
        <f>100-'% urban'!CU40</f>
        <v>46.960209999999989</v>
      </c>
      <c r="CV40" s="30">
        <f>100-'% urban'!CV40</f>
        <v>46.268000000000008</v>
      </c>
      <c r="CW40" s="30">
        <f>100-'% urban'!CW40</f>
        <v>45.575440000000015</v>
      </c>
      <c r="CX40" s="30">
        <f>100-'% urban'!CX40</f>
        <v>44.883589999999998</v>
      </c>
      <c r="CY40" s="30">
        <f>100-'% urban'!CY40</f>
        <v>44.194130000000001</v>
      </c>
      <c r="CZ40" s="30">
        <f>100-'% urban'!CZ40</f>
        <v>43.508650000000003</v>
      </c>
      <c r="DA40" s="30">
        <f>100-'% urban'!DA40</f>
        <v>42.827999999999989</v>
      </c>
      <c r="DB40" s="30">
        <f>100-'% urban'!DB40</f>
        <v>42.152090000000001</v>
      </c>
      <c r="DC40" s="30">
        <f>100-'% urban'!DC40</f>
        <v>41.479750000000003</v>
      </c>
      <c r="DD40" s="30">
        <f>100-'% urban'!DD40</f>
        <v>40.808699999999995</v>
      </c>
      <c r="DE40" s="30">
        <f>100-'% urban'!DE40</f>
        <v>40.135599999999997</v>
      </c>
      <c r="DF40" s="30">
        <f>100-'% urban'!DF40</f>
        <v>39.456000000000003</v>
      </c>
    </row>
    <row r="41" spans="1:110">
      <c r="A41" s="114">
        <v>18</v>
      </c>
      <c r="B41" s="114"/>
      <c r="C41" s="3">
        <v>144</v>
      </c>
      <c r="D41" s="1" t="s">
        <v>677</v>
      </c>
      <c r="E41" s="29">
        <f>100-'% urban'!E41</f>
        <v>98.559299999999993</v>
      </c>
      <c r="F41" s="29">
        <f>100-'% urban'!F41</f>
        <v>98.376812964264133</v>
      </c>
      <c r="G41" s="29">
        <f>100-'% urban'!G41</f>
        <v>98.222223722765477</v>
      </c>
      <c r="H41" s="29">
        <f>100-'% urban'!H41</f>
        <v>98.052911696362202</v>
      </c>
      <c r="I41" s="29">
        <f>100-'% urban'!I41</f>
        <v>97.867474715063352</v>
      </c>
      <c r="J41" s="29">
        <f>100-'% urban'!J41</f>
        <v>97.66437706887892</v>
      </c>
      <c r="K41" s="29">
        <f>100-'% urban'!K41</f>
        <v>97.441936789724522</v>
      </c>
      <c r="L41" s="29">
        <f>100-'% urban'!L41</f>
        <v>97.198311722079239</v>
      </c>
      <c r="M41" s="29">
        <f>100-'% urban'!M41</f>
        <v>96.931484267039167</v>
      </c>
      <c r="N41" s="29">
        <f>100-'% urban'!N41</f>
        <v>96.639244673423846</v>
      </c>
      <c r="O41" s="29">
        <f>100-'% urban'!O41</f>
        <v>96.319172737559455</v>
      </c>
      <c r="P41" s="29">
        <f>100-'% urban'!P41</f>
        <v>95.968617760184173</v>
      </c>
      <c r="Q41" s="29">
        <f>100-'% urban'!Q41</f>
        <v>95.584676594487419</v>
      </c>
      <c r="R41" s="29">
        <f>100-'% urban'!R41</f>
        <v>95.164169603486215</v>
      </c>
      <c r="S41" s="29">
        <f>100-'% urban'!S41</f>
        <v>94.703614327627761</v>
      </c>
      <c r="T41" s="29">
        <f>100-'% urban'!T41</f>
        <v>94.199196644544699</v>
      </c>
      <c r="U41" s="29">
        <f>100-'% urban'!U41</f>
        <v>93.646739182120385</v>
      </c>
      <c r="V41" s="29">
        <f>100-'% urban'!V41</f>
        <v>93.041666723274702</v>
      </c>
      <c r="W41" s="29">
        <f>100-'% urban'!W41</f>
        <v>92.378968315967541</v>
      </c>
      <c r="X41" s="29">
        <f>100-'% urban'!X41</f>
        <v>91.653155774631102</v>
      </c>
      <c r="Y41" s="29">
        <f>100-'% urban'!Y41</f>
        <v>90.858218229357874</v>
      </c>
      <c r="Z41" s="29">
        <f>100-'% urban'!Z41</f>
        <v>89.987572346439578</v>
      </c>
      <c r="AA41" s="29">
        <f>100-'% urban'!AA41</f>
        <v>89.034007808005256</v>
      </c>
      <c r="AB41" s="29">
        <f>100-'% urban'!AB41</f>
        <v>87.98962759924386</v>
      </c>
      <c r="AC41" s="29">
        <f>100-'% urban'!AC41</f>
        <v>86.845782608695657</v>
      </c>
      <c r="AD41" s="30">
        <f>100-'% urban'!AD41</f>
        <v>85.593000000000004</v>
      </c>
      <c r="AE41" s="30">
        <f>100-'% urban'!AE41</f>
        <v>85.219219999999993</v>
      </c>
      <c r="AF41" s="30">
        <f>100-'% urban'!AF41</f>
        <v>84.882170000000002</v>
      </c>
      <c r="AG41" s="30">
        <f>100-'% urban'!AG41</f>
        <v>84.561869999999999</v>
      </c>
      <c r="AH41" s="30">
        <f>100-'% urban'!AH41</f>
        <v>84.243030000000005</v>
      </c>
      <c r="AI41" s="30">
        <f>100-'% urban'!AI41</f>
        <v>83.914999999999992</v>
      </c>
      <c r="AJ41" s="30">
        <f>100-'% urban'!AJ41</f>
        <v>83.572029999999998</v>
      </c>
      <c r="AK41" s="30">
        <f>100-'% urban'!AK41</f>
        <v>83.21302</v>
      </c>
      <c r="AL41" s="30">
        <f>100-'% urban'!AL41</f>
        <v>82.840990000000005</v>
      </c>
      <c r="AM41" s="30">
        <f>100-'% urban'!AM41</f>
        <v>82.462130000000002</v>
      </c>
      <c r="AN41" s="30">
        <f>100-'% urban'!AN41</f>
        <v>82.082999999999998</v>
      </c>
      <c r="AO41" s="30">
        <f>100-'% urban'!AO41</f>
        <v>81.707499999999996</v>
      </c>
      <c r="AP41" s="30">
        <f>100-'% urban'!AP41</f>
        <v>81.33426</v>
      </c>
      <c r="AQ41" s="30">
        <f>100-'% urban'!AQ41</f>
        <v>80.955550000000002</v>
      </c>
      <c r="AR41" s="30">
        <f>100-'% urban'!AR41</f>
        <v>80.560389999999998</v>
      </c>
      <c r="AS41" s="30">
        <f>100-'% urban'!AS41</f>
        <v>80.144000000000005</v>
      </c>
      <c r="AT41" s="30">
        <f>100-'% urban'!AT41</f>
        <v>79.700400000000002</v>
      </c>
      <c r="AU41" s="30">
        <f>100-'% urban'!AU41</f>
        <v>79.240949999999998</v>
      </c>
      <c r="AV41" s="30">
        <f>100-'% urban'!AV41</f>
        <v>78.799160000000001</v>
      </c>
      <c r="AW41" s="30">
        <f>100-'% urban'!AW41</f>
        <v>78.419989999999999</v>
      </c>
      <c r="AX41" s="30">
        <f>100-'% urban'!AX41</f>
        <v>78.135000000000005</v>
      </c>
      <c r="AY41" s="30">
        <f>100-'% urban'!AY41</f>
        <v>77.955500000000001</v>
      </c>
      <c r="AZ41" s="30">
        <f>100-'% urban'!AZ41</f>
        <v>77.870519999999999</v>
      </c>
      <c r="BA41" s="30">
        <f>100-'% urban'!BA41</f>
        <v>77.8613</v>
      </c>
      <c r="BB41" s="30">
        <f>100-'% urban'!BB41</f>
        <v>77.898570000000007</v>
      </c>
      <c r="BC41" s="30">
        <f>100-'% urban'!BC41</f>
        <v>77.959000000000003</v>
      </c>
      <c r="BD41" s="30">
        <f>100-'% urban'!BD41</f>
        <v>78.038519999999991</v>
      </c>
      <c r="BE41" s="30">
        <f>100-'% urban'!BE41</f>
        <v>78.138239999999996</v>
      </c>
      <c r="BF41" s="30">
        <f>100-'% urban'!BF41</f>
        <v>78.245779999999996</v>
      </c>
      <c r="BG41" s="30">
        <f>100-'% urban'!BG41</f>
        <v>78.347390000000004</v>
      </c>
      <c r="BH41" s="30">
        <f>100-'% urban'!BH41</f>
        <v>78.432999999999993</v>
      </c>
      <c r="BI41" s="30">
        <f>100-'% urban'!BI41</f>
        <v>78.49548999999999</v>
      </c>
      <c r="BJ41" s="30">
        <f>100-'% urban'!BJ41</f>
        <v>78.534899999999993</v>
      </c>
      <c r="BK41" s="30">
        <f>100-'% urban'!BK41</f>
        <v>78.557559999999995</v>
      </c>
      <c r="BL41" s="30">
        <f>100-'% urban'!BL41</f>
        <v>78.574280000000002</v>
      </c>
      <c r="BM41" s="30">
        <f>100-'% urban'!BM41</f>
        <v>78.593000000000004</v>
      </c>
      <c r="BN41" s="30">
        <f>100-'% urban'!BN41</f>
        <v>78.614779999999996</v>
      </c>
      <c r="BO41" s="30">
        <f>100-'% urban'!BO41</f>
        <v>78.636830000000003</v>
      </c>
      <c r="BP41" s="30">
        <f>100-'% urban'!BP41</f>
        <v>78.658940000000001</v>
      </c>
      <c r="BQ41" s="30">
        <f>100-'% urban'!BQ41</f>
        <v>78.680199999999999</v>
      </c>
      <c r="BR41" s="30">
        <f>100-'% urban'!BR41</f>
        <v>78.7</v>
      </c>
      <c r="BS41" s="30">
        <f>100-'% urban'!BS41</f>
        <v>78.718699999999998</v>
      </c>
      <c r="BT41" s="30">
        <f>100-'% urban'!BT41</f>
        <v>78.73706</v>
      </c>
      <c r="BU41" s="30">
        <f>100-'% urban'!BU41</f>
        <v>78.755179999999996</v>
      </c>
      <c r="BV41" s="30">
        <f>100-'% urban'!BV41</f>
        <v>78.773139999999998</v>
      </c>
      <c r="BW41" s="30">
        <f>100-'% urban'!BW41</f>
        <v>78.790999999999997</v>
      </c>
      <c r="BX41" s="30">
        <f>100-'% urban'!BX41</f>
        <v>78.807379999999995</v>
      </c>
      <c r="BY41" s="30">
        <f>100-'% urban'!BY41</f>
        <v>78.822029999999998</v>
      </c>
      <c r="BZ41" s="30">
        <f>100-'% urban'!BZ41</f>
        <v>78.837320000000005</v>
      </c>
      <c r="CA41" s="30">
        <f>100-'% urban'!CA41</f>
        <v>78.856490000000008</v>
      </c>
      <c r="CB41" s="30">
        <f>100-'% urban'!CB41</f>
        <v>78.881</v>
      </c>
      <c r="CC41" s="30">
        <f>100-'% urban'!CC41</f>
        <v>78.911680000000004</v>
      </c>
      <c r="CD41" s="30">
        <f>100-'% urban'!CD41</f>
        <v>78.945049999999995</v>
      </c>
      <c r="CE41" s="30">
        <f>100-'% urban'!CE41</f>
        <v>78.97290000000001</v>
      </c>
      <c r="CF41" s="30">
        <f>100-'% urban'!CF41</f>
        <v>78.984300000000005</v>
      </c>
      <c r="CG41" s="30">
        <f>100-'% urban'!CG41</f>
        <v>78.971000000000004</v>
      </c>
      <c r="CH41" s="30">
        <f>100-'% urban'!CH41</f>
        <v>78.929380000000009</v>
      </c>
      <c r="CI41" s="30">
        <f>100-'% urban'!CI41</f>
        <v>78.860129999999998</v>
      </c>
      <c r="CJ41" s="30">
        <f>100-'% urban'!CJ41</f>
        <v>78.764569999999992</v>
      </c>
      <c r="CK41" s="30">
        <f>100-'% urban'!CK41</f>
        <v>78.645820000000001</v>
      </c>
      <c r="CL41" s="30">
        <f>100-'% urban'!CL41</f>
        <v>78.506</v>
      </c>
      <c r="CM41" s="30">
        <f>100-'% urban'!CM41</f>
        <v>78.344470000000001</v>
      </c>
      <c r="CN41" s="30">
        <f>100-'% urban'!CN41</f>
        <v>78.159350000000003</v>
      </c>
      <c r="CO41" s="30">
        <f>100-'% urban'!CO41</f>
        <v>77.950209999999998</v>
      </c>
      <c r="CP41" s="30">
        <f>100-'% urban'!CP41</f>
        <v>77.7166</v>
      </c>
      <c r="CQ41" s="30">
        <f>100-'% urban'!CQ41</f>
        <v>77.457999999999998</v>
      </c>
      <c r="CR41" s="30">
        <f>100-'% urban'!CR41</f>
        <v>77.173860000000005</v>
      </c>
      <c r="CS41" s="30">
        <f>100-'% urban'!CS41</f>
        <v>76.863579999999999</v>
      </c>
      <c r="CT41" s="30">
        <f>100-'% urban'!CT41</f>
        <v>76.526489999999995</v>
      </c>
      <c r="CU41" s="30">
        <f>100-'% urban'!CU41</f>
        <v>76.161879999999996</v>
      </c>
      <c r="CV41" s="30">
        <f>100-'% urban'!CV41</f>
        <v>75.769000000000005</v>
      </c>
      <c r="CW41" s="30">
        <f>100-'% urban'!CW41</f>
        <v>75.347059999999999</v>
      </c>
      <c r="CX41" s="30">
        <f>100-'% urban'!CX41</f>
        <v>74.895250000000004</v>
      </c>
      <c r="CY41" s="30">
        <f>100-'% urban'!CY41</f>
        <v>74.412729999999996</v>
      </c>
      <c r="CZ41" s="30">
        <f>100-'% urban'!CZ41</f>
        <v>73.898629999999997</v>
      </c>
      <c r="DA41" s="30">
        <f>100-'% urban'!DA41</f>
        <v>73.352000000000004</v>
      </c>
      <c r="DB41" s="30">
        <f>100-'% urban'!DB41</f>
        <v>72.771870000000007</v>
      </c>
      <c r="DC41" s="30">
        <f>100-'% urban'!DC41</f>
        <v>72.157209999999992</v>
      </c>
      <c r="DD41" s="30">
        <f>100-'% urban'!DD41</f>
        <v>71.50694</v>
      </c>
      <c r="DE41" s="30">
        <f>100-'% urban'!DE41</f>
        <v>70.819929999999999</v>
      </c>
      <c r="DF41" s="30">
        <f>100-'% urban'!DF41</f>
        <v>70.094999999999999</v>
      </c>
    </row>
    <row r="42" spans="1:110">
      <c r="A42" s="114">
        <v>8</v>
      </c>
      <c r="B42" s="114"/>
      <c r="C42" s="3">
        <v>148</v>
      </c>
      <c r="D42" s="1" t="s">
        <v>625</v>
      </c>
      <c r="E42" s="29">
        <f>100-'% urban'!E42</f>
        <v>99.614999999999995</v>
      </c>
      <c r="F42" s="29">
        <f>100-'% urban'!F42</f>
        <v>99.566233769168946</v>
      </c>
      <c r="G42" s="29">
        <f>100-'% urban'!G42</f>
        <v>99.524922699565977</v>
      </c>
      <c r="H42" s="29">
        <f>100-'% urban'!H42</f>
        <v>99.479677242381797</v>
      </c>
      <c r="I42" s="29">
        <f>100-'% urban'!I42</f>
        <v>99.430122694037195</v>
      </c>
      <c r="J42" s="29">
        <f>100-'% urban'!J42</f>
        <v>99.375848664897887</v>
      </c>
      <c r="K42" s="29">
        <f>100-'% urban'!K42</f>
        <v>99.316405680602443</v>
      </c>
      <c r="L42" s="29">
        <f>100-'% urban'!L42</f>
        <v>99.251301459707435</v>
      </c>
      <c r="M42" s="29">
        <f>100-'% urban'!M42</f>
        <v>99.17999683682244</v>
      </c>
      <c r="N42" s="29">
        <f>100-'% urban'!N42</f>
        <v>99.101901297472196</v>
      </c>
      <c r="O42" s="29">
        <f>100-'% urban'!O42</f>
        <v>99.016368087707633</v>
      </c>
      <c r="P42" s="29">
        <f>100-'% urban'!P42</f>
        <v>98.922688857965511</v>
      </c>
      <c r="Q42" s="29">
        <f>100-'% urban'!Q42</f>
        <v>98.820087796819365</v>
      </c>
      <c r="R42" s="29">
        <f>100-'% urban'!R42</f>
        <v>98.707715206040248</v>
      </c>
      <c r="S42" s="29">
        <f>100-'% urban'!S42</f>
        <v>98.584640463758376</v>
      </c>
      <c r="T42" s="29">
        <f>100-'% urban'!T42</f>
        <v>98.449844317449646</v>
      </c>
      <c r="U42" s="29">
        <f>100-'% urban'!U42</f>
        <v>98.302210442921037</v>
      </c>
      <c r="V42" s="29">
        <f>100-'% urban'!V42</f>
        <v>98.140516199389708</v>
      </c>
      <c r="W42" s="29">
        <f>100-'% urban'!W42</f>
        <v>97.963422504093501</v>
      </c>
      <c r="X42" s="29">
        <f>100-'% urban'!X42</f>
        <v>97.769462742578597</v>
      </c>
      <c r="Y42" s="29">
        <f>100-'% urban'!Y42</f>
        <v>97.557030622824172</v>
      </c>
      <c r="Z42" s="29">
        <f>100-'% urban'!Z42</f>
        <v>97.324366872616949</v>
      </c>
      <c r="AA42" s="29">
        <f>100-'% urban'!AA42</f>
        <v>97.069544670009037</v>
      </c>
      <c r="AB42" s="29">
        <f>100-'% urban'!AB42</f>
        <v>96.790453686200379</v>
      </c>
      <c r="AC42" s="29">
        <f>100-'% urban'!AC42</f>
        <v>96.484782608695653</v>
      </c>
      <c r="AD42" s="30">
        <f>100-'% urban'!AD42</f>
        <v>96.15</v>
      </c>
      <c r="AE42" s="30">
        <f>100-'% urban'!AE42</f>
        <v>95.927880999999999</v>
      </c>
      <c r="AF42" s="30">
        <f>100-'% urban'!AF42</f>
        <v>95.686631000000006</v>
      </c>
      <c r="AG42" s="30">
        <f>100-'% urban'!AG42</f>
        <v>95.428375000000003</v>
      </c>
      <c r="AH42" s="30">
        <f>100-'% urban'!AH42</f>
        <v>95.154567999999998</v>
      </c>
      <c r="AI42" s="30">
        <f>100-'% urban'!AI42</f>
        <v>94.866</v>
      </c>
      <c r="AJ42" s="30">
        <f>100-'% urban'!AJ42</f>
        <v>94.562768000000005</v>
      </c>
      <c r="AK42" s="30">
        <f>100-'% urban'!AK42</f>
        <v>94.244299999999996</v>
      </c>
      <c r="AL42" s="30">
        <f>100-'% urban'!AL42</f>
        <v>93.909439000000006</v>
      </c>
      <c r="AM42" s="30">
        <f>100-'% urban'!AM42</f>
        <v>93.556567000000001</v>
      </c>
      <c r="AN42" s="30">
        <f>100-'% urban'!AN42</f>
        <v>93.183999999999997</v>
      </c>
      <c r="AO42" s="30">
        <f>100-'% urban'!AO42</f>
        <v>92.790406000000004</v>
      </c>
      <c r="AP42" s="30">
        <f>100-'% urban'!AP42</f>
        <v>92.375168000000002</v>
      </c>
      <c r="AQ42" s="30">
        <f>100-'% urban'!AQ42</f>
        <v>91.938541999999998</v>
      </c>
      <c r="AR42" s="30">
        <f>100-'% urban'!AR42</f>
        <v>91.481216000000003</v>
      </c>
      <c r="AS42" s="30">
        <f>100-'% urban'!AS42</f>
        <v>91.003</v>
      </c>
      <c r="AT42" s="30">
        <f>100-'% urban'!AT42</f>
        <v>90.507827000000006</v>
      </c>
      <c r="AU42" s="30">
        <f>100-'% urban'!AU42</f>
        <v>89.994110000000006</v>
      </c>
      <c r="AV42" s="30">
        <f>100-'% urban'!AV42</f>
        <v>89.449960000000004</v>
      </c>
      <c r="AW42" s="30">
        <f>100-'% urban'!AW42</f>
        <v>88.859359999999995</v>
      </c>
      <c r="AX42" s="30">
        <f>100-'% urban'!AX42</f>
        <v>88.212999999999994</v>
      </c>
      <c r="AY42" s="30">
        <f>100-'% urban'!AY42</f>
        <v>87.510449999999992</v>
      </c>
      <c r="AZ42" s="30">
        <f>100-'% urban'!AZ42</f>
        <v>86.762540000000001</v>
      </c>
      <c r="BA42" s="30">
        <f>100-'% urban'!BA42</f>
        <v>85.985860000000002</v>
      </c>
      <c r="BB42" s="30">
        <f>100-'% urban'!BB42</f>
        <v>85.203069999999997</v>
      </c>
      <c r="BC42" s="30">
        <f>100-'% urban'!BC42</f>
        <v>84.433999999999997</v>
      </c>
      <c r="BD42" s="30">
        <f>100-'% urban'!BD42</f>
        <v>83.679349999999999</v>
      </c>
      <c r="BE42" s="30">
        <f>100-'% urban'!BE42</f>
        <v>82.944699999999997</v>
      </c>
      <c r="BF42" s="30">
        <f>100-'% urban'!BF42</f>
        <v>82.260179999999991</v>
      </c>
      <c r="BG42" s="30">
        <f>100-'% urban'!BG42</f>
        <v>81.662890000000004</v>
      </c>
      <c r="BH42" s="30">
        <f>100-'% urban'!BH42</f>
        <v>81.176999999999992</v>
      </c>
      <c r="BI42" s="30">
        <f>100-'% urban'!BI42</f>
        <v>80.817319999999995</v>
      </c>
      <c r="BJ42" s="30">
        <f>100-'% urban'!BJ42</f>
        <v>80.571339999999992</v>
      </c>
      <c r="BK42" s="30">
        <f>100-'% urban'!BK42</f>
        <v>80.401409999999998</v>
      </c>
      <c r="BL42" s="30">
        <f>100-'% urban'!BL42</f>
        <v>80.253399999999999</v>
      </c>
      <c r="BM42" s="30">
        <f>100-'% urban'!BM42</f>
        <v>80.087000000000003</v>
      </c>
      <c r="BN42" s="30">
        <f>100-'% urban'!BN42</f>
        <v>79.888400000000004</v>
      </c>
      <c r="BO42" s="30">
        <f>100-'% urban'!BO42</f>
        <v>79.665369999999996</v>
      </c>
      <c r="BP42" s="30">
        <f>100-'% urban'!BP42</f>
        <v>79.425290000000004</v>
      </c>
      <c r="BQ42" s="30">
        <f>100-'% urban'!BQ42</f>
        <v>79.183369999999996</v>
      </c>
      <c r="BR42" s="30">
        <f>100-'% urban'!BR42</f>
        <v>78.95</v>
      </c>
      <c r="BS42" s="30">
        <f>100-'% urban'!BS42</f>
        <v>78.724250000000012</v>
      </c>
      <c r="BT42" s="30">
        <f>100-'% urban'!BT42</f>
        <v>78.498080000000002</v>
      </c>
      <c r="BU42" s="30">
        <f>100-'% urban'!BU42</f>
        <v>78.266859999999994</v>
      </c>
      <c r="BV42" s="30">
        <f>100-'% urban'!BV42</f>
        <v>78.0244</v>
      </c>
      <c r="BW42" s="30">
        <f>100-'% urban'!BW42</f>
        <v>77.765999999999991</v>
      </c>
      <c r="BX42" s="30">
        <f>100-'% urban'!BX42</f>
        <v>77.489559999999997</v>
      </c>
      <c r="BY42" s="30">
        <f>100-'% urban'!BY42</f>
        <v>77.19529</v>
      </c>
      <c r="BZ42" s="30">
        <f>100-'% urban'!BZ42</f>
        <v>76.883620000000008</v>
      </c>
      <c r="CA42" s="30">
        <f>100-'% urban'!CA42</f>
        <v>76.555899999999994</v>
      </c>
      <c r="CB42" s="30">
        <f>100-'% urban'!CB42</f>
        <v>76.213000000000008</v>
      </c>
      <c r="CC42" s="30">
        <f>100-'% urban'!CC42</f>
        <v>75.854389999999995</v>
      </c>
      <c r="CD42" s="30">
        <f>100-'% urban'!CD42</f>
        <v>75.478909999999999</v>
      </c>
      <c r="CE42" s="30">
        <f>100-'% urban'!CE42</f>
        <v>75.086150000000004</v>
      </c>
      <c r="CF42" s="30">
        <f>100-'% urban'!CF42</f>
        <v>74.675659999999993</v>
      </c>
      <c r="CG42" s="30">
        <f>100-'% urban'!CG42</f>
        <v>74.247</v>
      </c>
      <c r="CH42" s="30">
        <f>100-'% urban'!CH42</f>
        <v>73.799779999999998</v>
      </c>
      <c r="CI42" s="30">
        <f>100-'% urban'!CI42</f>
        <v>73.333609999999993</v>
      </c>
      <c r="CJ42" s="30">
        <f>100-'% urban'!CJ42</f>
        <v>72.848050000000001</v>
      </c>
      <c r="CK42" s="30">
        <f>100-'% urban'!CK42</f>
        <v>72.342659999999995</v>
      </c>
      <c r="CL42" s="30">
        <f>100-'% urban'!CL42</f>
        <v>71.816999999999993</v>
      </c>
      <c r="CM42" s="30">
        <f>100-'% urban'!CM42</f>
        <v>71.271839999999997</v>
      </c>
      <c r="CN42" s="30">
        <f>100-'% urban'!CN42</f>
        <v>70.707059999999998</v>
      </c>
      <c r="CO42" s="30">
        <f>100-'% urban'!CO42</f>
        <v>70.120400000000004</v>
      </c>
      <c r="CP42" s="30">
        <f>100-'% urban'!CP42</f>
        <v>69.508899999999997</v>
      </c>
      <c r="CQ42" s="30">
        <f>100-'% urban'!CQ42</f>
        <v>68.870999999999995</v>
      </c>
      <c r="CR42" s="30">
        <f>100-'% urban'!CR42</f>
        <v>68.205860000000001</v>
      </c>
      <c r="CS42" s="30">
        <f>100-'% urban'!CS42</f>
        <v>67.515870000000007</v>
      </c>
      <c r="CT42" s="30">
        <f>100-'% urban'!CT42</f>
        <v>66.806829999999991</v>
      </c>
      <c r="CU42" s="30">
        <f>100-'% urban'!CU42</f>
        <v>66.086569999999995</v>
      </c>
      <c r="CV42" s="30">
        <f>100-'% urban'!CV42</f>
        <v>65.36099999999999</v>
      </c>
      <c r="CW42" s="30">
        <f>100-'% urban'!CW42</f>
        <v>64.632820000000009</v>
      </c>
      <c r="CX42" s="30">
        <f>100-'% urban'!CX42</f>
        <v>63.901960000000003</v>
      </c>
      <c r="CY42" s="30">
        <f>100-'% urban'!CY42</f>
        <v>63.16666</v>
      </c>
      <c r="CZ42" s="30">
        <f>100-'% urban'!CZ42</f>
        <v>62.424800000000005</v>
      </c>
      <c r="DA42" s="30">
        <f>100-'% urban'!DA42</f>
        <v>61.675000000000004</v>
      </c>
      <c r="DB42" s="30">
        <f>100-'% urban'!DB42</f>
        <v>60.917059999999999</v>
      </c>
      <c r="DC42" s="30">
        <f>100-'% urban'!DC42</f>
        <v>60.152200000000008</v>
      </c>
      <c r="DD42" s="30">
        <f>100-'% urban'!DD42</f>
        <v>59.383099999999999</v>
      </c>
      <c r="DE42" s="30">
        <f>100-'% urban'!DE42</f>
        <v>58.613860000000003</v>
      </c>
      <c r="DF42" s="30">
        <f>100-'% urban'!DF42</f>
        <v>57.85</v>
      </c>
    </row>
    <row r="43" spans="1:110">
      <c r="A43" s="114">
        <v>6</v>
      </c>
      <c r="B43" s="114"/>
      <c r="C43" s="3">
        <v>152</v>
      </c>
      <c r="D43" s="1" t="s">
        <v>440</v>
      </c>
      <c r="E43" s="29">
        <f>100-'% urban'!E43</f>
        <v>94.157899999999998</v>
      </c>
      <c r="F43" s="29">
        <f>100-'% urban'!F43</f>
        <v>93.417907280160691</v>
      </c>
      <c r="G43" s="29">
        <f>100-'% urban'!G43</f>
        <v>92.791041306842658</v>
      </c>
      <c r="H43" s="29">
        <f>100-'% urban'!H43</f>
        <v>92.104473812256245</v>
      </c>
      <c r="I43" s="29">
        <f>100-'% urban'!I43</f>
        <v>91.352518937233043</v>
      </c>
      <c r="J43" s="29">
        <f>100-'% urban'!J43</f>
        <v>90.528949312207615</v>
      </c>
      <c r="K43" s="29">
        <f>100-'% urban'!K43</f>
        <v>89.626944484798813</v>
      </c>
      <c r="L43" s="29">
        <f>100-'% urban'!L43</f>
        <v>88.639034435732029</v>
      </c>
      <c r="M43" s="29">
        <f>100-'% urban'!M43</f>
        <v>87.557037715325563</v>
      </c>
      <c r="N43" s="29">
        <f>100-'% urban'!N43</f>
        <v>86.371993688213706</v>
      </c>
      <c r="O43" s="29">
        <f>100-'% urban'!O43</f>
        <v>85.074088325186437</v>
      </c>
      <c r="P43" s="29">
        <f>100-'% urban'!P43</f>
        <v>83.65257292758514</v>
      </c>
      <c r="Q43" s="29">
        <f>100-'% urban'!Q43</f>
        <v>82.095675111164681</v>
      </c>
      <c r="R43" s="29">
        <f>100-'% urban'!R43</f>
        <v>80.390501312227983</v>
      </c>
      <c r="S43" s="29">
        <f>100-'% urban'!S43</f>
        <v>78.522930008630652</v>
      </c>
      <c r="T43" s="29">
        <f>100-'% urban'!T43</f>
        <v>76.477494771357385</v>
      </c>
      <c r="U43" s="29">
        <f>100-'% urban'!U43</f>
        <v>74.237256178153331</v>
      </c>
      <c r="V43" s="29">
        <f>100-'% urban'!V43</f>
        <v>71.783661528453635</v>
      </c>
      <c r="W43" s="29">
        <f>100-'% urban'!W43</f>
        <v>69.096391197830172</v>
      </c>
      <c r="X43" s="29">
        <f>100-'% urban'!X43</f>
        <v>66.153190359528281</v>
      </c>
      <c r="Y43" s="29">
        <f>100-'% urban'!Y43</f>
        <v>62.929684679483366</v>
      </c>
      <c r="Z43" s="29">
        <f>100-'% urban'!Z43</f>
        <v>59.399178458481778</v>
      </c>
      <c r="AA43" s="29">
        <f>100-'% urban'!AA43</f>
        <v>55.532433549765756</v>
      </c>
      <c r="AB43" s="29">
        <f>100-'% urban'!AB43</f>
        <v>51.297427221172022</v>
      </c>
      <c r="AC43" s="29">
        <f>100-'% urban'!AC43</f>
        <v>46.65908695652174</v>
      </c>
      <c r="AD43" s="30">
        <f>100-'% urban'!AD43</f>
        <v>41.579000000000001</v>
      </c>
      <c r="AE43" s="30">
        <f>100-'% urban'!AE43</f>
        <v>40.607170000000004</v>
      </c>
      <c r="AF43" s="30">
        <f>100-'% urban'!AF43</f>
        <v>39.639130000000002</v>
      </c>
      <c r="AG43" s="30">
        <f>100-'% urban'!AG43</f>
        <v>38.67277</v>
      </c>
      <c r="AH43" s="30">
        <f>100-'% urban'!AH43</f>
        <v>37.707850000000001</v>
      </c>
      <c r="AI43" s="30">
        <f>100-'% urban'!AI43</f>
        <v>36.746000000000002</v>
      </c>
      <c r="AJ43" s="30">
        <f>100-'% urban'!AJ43</f>
        <v>35.790849999999992</v>
      </c>
      <c r="AK43" s="30">
        <f>100-'% urban'!AK43</f>
        <v>34.847880000000004</v>
      </c>
      <c r="AL43" s="30">
        <f>100-'% urban'!AL43</f>
        <v>33.92407</v>
      </c>
      <c r="AM43" s="30">
        <f>100-'% urban'!AM43</f>
        <v>33.02722</v>
      </c>
      <c r="AN43" s="30">
        <f>100-'% urban'!AN43</f>
        <v>32.164000000000001</v>
      </c>
      <c r="AO43" s="30">
        <f>100-'% urban'!AO43</f>
        <v>31.337879999999998</v>
      </c>
      <c r="AP43" s="30">
        <f>100-'% urban'!AP43</f>
        <v>30.547330000000002</v>
      </c>
      <c r="AQ43" s="30">
        <f>100-'% urban'!AQ43</f>
        <v>29.784970000000001</v>
      </c>
      <c r="AR43" s="30">
        <f>100-'% urban'!AR43</f>
        <v>29.039869999999993</v>
      </c>
      <c r="AS43" s="30">
        <f>100-'% urban'!AS43</f>
        <v>28.304000000000002</v>
      </c>
      <c r="AT43" s="30">
        <f>100-'% urban'!AT43</f>
        <v>27.5749</v>
      </c>
      <c r="AU43" s="30">
        <f>100-'% urban'!AU43</f>
        <v>26.854709999999997</v>
      </c>
      <c r="AV43" s="30">
        <f>100-'% urban'!AV43</f>
        <v>26.145420000000001</v>
      </c>
      <c r="AW43" s="30">
        <f>100-'% urban'!AW43</f>
        <v>25.450670000000002</v>
      </c>
      <c r="AX43" s="30">
        <f>100-'% urban'!AX43</f>
        <v>24.772999999999996</v>
      </c>
      <c r="AY43" s="30">
        <f>100-'% urban'!AY43</f>
        <v>24.115719999999996</v>
      </c>
      <c r="AZ43" s="30">
        <f>100-'% urban'!AZ43</f>
        <v>23.477950000000007</v>
      </c>
      <c r="BA43" s="30">
        <f>100-'% urban'!BA43</f>
        <v>22.853499999999997</v>
      </c>
      <c r="BB43" s="30">
        <f>100-'% urban'!BB43</f>
        <v>22.233649999999997</v>
      </c>
      <c r="BC43" s="30">
        <f>100-'% urban'!BC43</f>
        <v>21.614000000000004</v>
      </c>
      <c r="BD43" s="30">
        <f>100-'% urban'!BD43</f>
        <v>20.990260000000006</v>
      </c>
      <c r="BE43" s="30">
        <f>100-'% urban'!BE43</f>
        <v>20.369589999999988</v>
      </c>
      <c r="BF43" s="30">
        <f>100-'% urban'!BF43</f>
        <v>19.772989999999993</v>
      </c>
      <c r="BG43" s="30">
        <f>100-'% urban'!BG43</f>
        <v>19.228829999999988</v>
      </c>
      <c r="BH43" s="30">
        <f>100-'% urban'!BH43</f>
        <v>18.757000000000005</v>
      </c>
      <c r="BI43" s="30">
        <f>100-'% urban'!BI43</f>
        <v>18.362849999999995</v>
      </c>
      <c r="BJ43" s="30">
        <f>100-'% urban'!BJ43</f>
        <v>18.038899999999998</v>
      </c>
      <c r="BK43" s="30">
        <f>100-'% urban'!BK43</f>
        <v>17.775989999999993</v>
      </c>
      <c r="BL43" s="30">
        <f>100-'% urban'!BL43</f>
        <v>17.559340000000006</v>
      </c>
      <c r="BM43" s="30">
        <f>100-'% urban'!BM43</f>
        <v>17.376000000000019</v>
      </c>
      <c r="BN43" s="30">
        <f>100-'% urban'!BN43</f>
        <v>17.223830000000007</v>
      </c>
      <c r="BO43" s="30">
        <f>100-'% urban'!BO43</f>
        <v>17.099710000000002</v>
      </c>
      <c r="BP43" s="30">
        <f>100-'% urban'!BP43</f>
        <v>16.987880000000004</v>
      </c>
      <c r="BQ43" s="30">
        <f>100-'% urban'!BQ43</f>
        <v>16.86918</v>
      </c>
      <c r="BR43" s="30">
        <f>100-'% urban'!BR43</f>
        <v>16.729000000000013</v>
      </c>
      <c r="BS43" s="30">
        <f>100-'% urban'!BS43</f>
        <v>16.560320000000004</v>
      </c>
      <c r="BT43" s="30">
        <f>100-'% urban'!BT43</f>
        <v>16.363100000000003</v>
      </c>
      <c r="BU43" s="30">
        <f>100-'% urban'!BU43</f>
        <v>16.138889999999989</v>
      </c>
      <c r="BV43" s="30">
        <f>100-'% urban'!BV43</f>
        <v>15.892539999999983</v>
      </c>
      <c r="BW43" s="30">
        <f>100-'% urban'!BW43</f>
        <v>15.628</v>
      </c>
      <c r="BX43" s="30">
        <f>100-'% urban'!BX43</f>
        <v>15.345249999999993</v>
      </c>
      <c r="BY43" s="30">
        <f>100-'% urban'!BY43</f>
        <v>15.043400000000005</v>
      </c>
      <c r="BZ43" s="30">
        <f>100-'% urban'!BZ43</f>
        <v>14.725210000000004</v>
      </c>
      <c r="CA43" s="30">
        <f>100-'% urban'!CA43</f>
        <v>14.394229999999993</v>
      </c>
      <c r="CB43" s="30">
        <f>100-'% urban'!CB43</f>
        <v>14.054000000000002</v>
      </c>
      <c r="CC43" s="30">
        <f>100-'% urban'!CC43</f>
        <v>13.705579999999983</v>
      </c>
      <c r="CD43" s="30">
        <f>100-'% urban'!CD43</f>
        <v>13.351459999999989</v>
      </c>
      <c r="CE43" s="30">
        <f>100-'% urban'!CE43</f>
        <v>12.998349999999988</v>
      </c>
      <c r="CF43" s="30">
        <f>100-'% urban'!CF43</f>
        <v>12.654499999999999</v>
      </c>
      <c r="CG43" s="30">
        <f>100-'% urban'!CG43</f>
        <v>12.325999999999993</v>
      </c>
      <c r="CH43" s="30">
        <f>100-'% urban'!CH43</f>
        <v>12.016109999999998</v>
      </c>
      <c r="CI43" s="30">
        <f>100-'% urban'!CI43</f>
        <v>11.724490000000003</v>
      </c>
      <c r="CJ43" s="30">
        <f>100-'% urban'!CJ43</f>
        <v>11.44916000000002</v>
      </c>
      <c r="CK43" s="30">
        <f>100-'% urban'!CK43</f>
        <v>11.186279999999996</v>
      </c>
      <c r="CL43" s="30">
        <f>100-'% urban'!CL43</f>
        <v>10.933000000000007</v>
      </c>
      <c r="CM43" s="30">
        <f>100-'% urban'!CM43</f>
        <v>10.689210000000003</v>
      </c>
      <c r="CN43" s="30">
        <f>100-'% urban'!CN43</f>
        <v>10.45599</v>
      </c>
      <c r="CO43" s="30">
        <f>100-'% urban'!CO43</f>
        <v>10.232960000000006</v>
      </c>
      <c r="CP43" s="30">
        <f>100-'% urban'!CP43</f>
        <v>10.019740000000013</v>
      </c>
      <c r="CQ43" s="30">
        <f>100-'% urban'!CQ43</f>
        <v>9.8160000000000025</v>
      </c>
      <c r="CR43" s="30">
        <f>100-'% urban'!CR43</f>
        <v>9.6213699999999989</v>
      </c>
      <c r="CS43" s="30">
        <f>100-'% urban'!CS43</f>
        <v>9.4354900000000015</v>
      </c>
      <c r="CT43" s="30">
        <f>100-'% urban'!CT43</f>
        <v>9.2580300000000193</v>
      </c>
      <c r="CU43" s="30">
        <f>100-'% urban'!CU43</f>
        <v>9.0886399999999981</v>
      </c>
      <c r="CV43" s="30">
        <f>100-'% urban'!CV43</f>
        <v>8.9270000000000067</v>
      </c>
      <c r="CW43" s="30">
        <f>100-'% urban'!CW43</f>
        <v>8.7728199999999958</v>
      </c>
      <c r="CX43" s="30">
        <f>100-'% urban'!CX43</f>
        <v>8.6258499999999856</v>
      </c>
      <c r="CY43" s="30">
        <f>100-'% urban'!CY43</f>
        <v>8.4858700000000056</v>
      </c>
      <c r="CZ43" s="30">
        <f>100-'% urban'!CZ43</f>
        <v>8.352649999999997</v>
      </c>
      <c r="DA43" s="30">
        <f>100-'% urban'!DA43</f>
        <v>8.2259999999999991</v>
      </c>
      <c r="DB43" s="30">
        <f>100-'% urban'!DB43</f>
        <v>8.1057299999999799</v>
      </c>
      <c r="DC43" s="30">
        <f>100-'% urban'!DC43</f>
        <v>7.9916599999999818</v>
      </c>
      <c r="DD43" s="30">
        <f>100-'% urban'!DD43</f>
        <v>7.8836199999999934</v>
      </c>
      <c r="DE43" s="30">
        <f>100-'% urban'!DE43</f>
        <v>7.7814599999999956</v>
      </c>
      <c r="DF43" s="30">
        <f>100-'% urban'!DF43</f>
        <v>7.6850000000000023</v>
      </c>
    </row>
    <row r="44" spans="1:110">
      <c r="A44" s="114">
        <v>20</v>
      </c>
      <c r="B44" s="114"/>
      <c r="C44" s="3">
        <v>156</v>
      </c>
      <c r="D44" s="1" t="s">
        <v>660</v>
      </c>
      <c r="E44" s="29">
        <f>100-'% urban'!E44</f>
        <v>98.746700000000004</v>
      </c>
      <c r="F44" s="29">
        <f>100-'% urban'!F44</f>
        <v>98.587950085453073</v>
      </c>
      <c r="G44" s="29">
        <f>100-'% urban'!G44</f>
        <v>98.453469141210505</v>
      </c>
      <c r="H44" s="29">
        <f>100-'% urban'!H44</f>
        <v>98.306180487992464</v>
      </c>
      <c r="I44" s="29">
        <f>100-'% urban'!I44</f>
        <v>98.144864343991742</v>
      </c>
      <c r="J44" s="29">
        <f>100-'% urban'!J44</f>
        <v>97.968184757705245</v>
      </c>
      <c r="K44" s="29">
        <f>100-'% urban'!K44</f>
        <v>97.77467854415336</v>
      </c>
      <c r="L44" s="29">
        <f>100-'% urban'!L44</f>
        <v>97.562743167406069</v>
      </c>
      <c r="M44" s="29">
        <f>100-'% urban'!M44</f>
        <v>97.330623469063781</v>
      </c>
      <c r="N44" s="29">
        <f>100-'% urban'!N44</f>
        <v>97.076397132784138</v>
      </c>
      <c r="O44" s="29">
        <f>100-'% urban'!O44</f>
        <v>96.797958764477869</v>
      </c>
      <c r="P44" s="29">
        <f>100-'% urban'!P44</f>
        <v>96.493002456332903</v>
      </c>
      <c r="Q44" s="29">
        <f>100-'% urban'!Q44</f>
        <v>96.159002690269375</v>
      </c>
      <c r="R44" s="29">
        <f>100-'% urban'!R44</f>
        <v>95.793193422675984</v>
      </c>
      <c r="S44" s="29">
        <f>100-'% urban'!S44</f>
        <v>95.392545177216547</v>
      </c>
      <c r="T44" s="29">
        <f>100-'% urban'!T44</f>
        <v>94.953739955999083</v>
      </c>
      <c r="U44" s="29">
        <f>100-'% urban'!U44</f>
        <v>94.473143761332324</v>
      </c>
      <c r="V44" s="29">
        <f>100-'% urban'!V44</f>
        <v>93.946776500506829</v>
      </c>
      <c r="W44" s="29">
        <f>100-'% urban'!W44</f>
        <v>93.370279024364621</v>
      </c>
      <c r="X44" s="29">
        <f>100-'% urban'!X44</f>
        <v>92.73887702668506</v>
      </c>
      <c r="Y44" s="29">
        <f>100-'% urban'!Y44</f>
        <v>92.047341505416981</v>
      </c>
      <c r="Z44" s="29">
        <f>100-'% urban'!Z44</f>
        <v>91.289945458313824</v>
      </c>
      <c r="AA44" s="29">
        <f>100-'% urban'!AA44</f>
        <v>90.460416454343715</v>
      </c>
      <c r="AB44" s="29">
        <f>100-'% urban'!AB44</f>
        <v>89.551884688090738</v>
      </c>
      <c r="AC44" s="29">
        <f>100-'% urban'!AC44</f>
        <v>88.556826086956519</v>
      </c>
      <c r="AD44" s="30">
        <f>100-'% urban'!AD44</f>
        <v>87.466999999999999</v>
      </c>
      <c r="AE44" s="30">
        <f>100-'% urban'!AE44</f>
        <v>87.262509999999992</v>
      </c>
      <c r="AF44" s="30">
        <f>100-'% urban'!AF44</f>
        <v>86.958669999999998</v>
      </c>
      <c r="AG44" s="30">
        <f>100-'% urban'!AG44</f>
        <v>86.59693</v>
      </c>
      <c r="AH44" s="30">
        <f>100-'% urban'!AH44</f>
        <v>86.209429999999998</v>
      </c>
      <c r="AI44" s="30">
        <f>100-'% urban'!AI44</f>
        <v>85.819000000000003</v>
      </c>
      <c r="AJ44" s="30">
        <f>100-'% urban'!AJ44</f>
        <v>85.438749999999999</v>
      </c>
      <c r="AK44" s="30">
        <f>100-'% urban'!AK44</f>
        <v>85.072460000000007</v>
      </c>
      <c r="AL44" s="30">
        <f>100-'% urban'!AL44</f>
        <v>84.715950000000007</v>
      </c>
      <c r="AM44" s="30">
        <f>100-'% urban'!AM44</f>
        <v>84.359210000000004</v>
      </c>
      <c r="AN44" s="30">
        <f>100-'% urban'!AN44</f>
        <v>83.992999999999995</v>
      </c>
      <c r="AO44" s="30">
        <f>100-'% urban'!AO44</f>
        <v>83.615809999999996</v>
      </c>
      <c r="AP44" s="30">
        <f>100-'% urban'!AP44</f>
        <v>83.240009999999998</v>
      </c>
      <c r="AQ44" s="30">
        <f>100-'% urban'!AQ44</f>
        <v>82.894459999999995</v>
      </c>
      <c r="AR44" s="30">
        <f>100-'% urban'!AR44</f>
        <v>82.617080000000001</v>
      </c>
      <c r="AS44" s="30">
        <f>100-'% urban'!AS44</f>
        <v>82.432999999999993</v>
      </c>
      <c r="AT44" s="30">
        <f>100-'% urban'!AT44</f>
        <v>82.349099999999993</v>
      </c>
      <c r="AU44" s="30">
        <f>100-'% urban'!AU44</f>
        <v>82.351069999999993</v>
      </c>
      <c r="AV44" s="30">
        <f>100-'% urban'!AV44</f>
        <v>82.415480000000002</v>
      </c>
      <c r="AW44" s="30">
        <f>100-'% urban'!AW44</f>
        <v>82.186434257602514</v>
      </c>
      <c r="AX44" s="30">
        <f>100-'% urban'!AX44</f>
        <v>82.281427837018953</v>
      </c>
      <c r="AY44" s="30">
        <f>100-'% urban'!AY44</f>
        <v>82.370144772955427</v>
      </c>
      <c r="AZ44" s="30">
        <f>100-'% urban'!AZ44</f>
        <v>82.447604898669127</v>
      </c>
      <c r="BA44" s="30">
        <f>100-'% urban'!BA44</f>
        <v>82.482174960722375</v>
      </c>
      <c r="BB44" s="30">
        <f>100-'% urban'!BB44</f>
        <v>82.436088060233828</v>
      </c>
      <c r="BC44" s="30">
        <f>100-'% urban'!BC44</f>
        <v>82.282701277390046</v>
      </c>
      <c r="BD44" s="30">
        <f>100-'% urban'!BD44</f>
        <v>82.005770192487915</v>
      </c>
      <c r="BE44" s="30">
        <f>100-'% urban'!BE44</f>
        <v>81.610823178886989</v>
      </c>
      <c r="BF44" s="30">
        <f>100-'% urban'!BF44</f>
        <v>81.120835176084654</v>
      </c>
      <c r="BG44" s="30">
        <f>100-'% urban'!BG44</f>
        <v>80.571553288972808</v>
      </c>
      <c r="BH44" s="30">
        <f>100-'% urban'!BH44</f>
        <v>79.989455473211123</v>
      </c>
      <c r="BI44" s="30">
        <f>100-'% urban'!BI44</f>
        <v>79.388256812539154</v>
      </c>
      <c r="BJ44" s="30">
        <f>100-'% urban'!BJ44</f>
        <v>78.758137323176612</v>
      </c>
      <c r="BK44" s="30">
        <f>100-'% urban'!BK44</f>
        <v>78.090250983982344</v>
      </c>
      <c r="BL44" s="30">
        <f>100-'% urban'!BL44</f>
        <v>77.369585334074316</v>
      </c>
      <c r="BM44" s="30">
        <f>100-'% urban'!BM44</f>
        <v>76.587877433929449</v>
      </c>
      <c r="BN44" s="30">
        <f>100-'% urban'!BN44</f>
        <v>75.741252501675632</v>
      </c>
      <c r="BO44" s="30">
        <f>100-'% urban'!BO44</f>
        <v>74.841843388715006</v>
      </c>
      <c r="BP44" s="30">
        <f>100-'% urban'!BP44</f>
        <v>73.916326260124464</v>
      </c>
      <c r="BQ44" s="30">
        <f>100-'% urban'!BQ44</f>
        <v>73.000388479596182</v>
      </c>
      <c r="BR44" s="30">
        <f>100-'% urban'!BR44</f>
        <v>72.119078667989953</v>
      </c>
      <c r="BS44" s="30">
        <f>100-'% urban'!BS44</f>
        <v>71.281158110147516</v>
      </c>
      <c r="BT44" s="30">
        <f>100-'% urban'!BT44</f>
        <v>70.481107426015967</v>
      </c>
      <c r="BU44" s="30">
        <f>100-'% urban'!BU44</f>
        <v>69.700213008832435</v>
      </c>
      <c r="BV44" s="30">
        <f>100-'% urban'!BV44</f>
        <v>68.909865918671102</v>
      </c>
      <c r="BW44" s="30">
        <f>100-'% urban'!BW44</f>
        <v>68.089131281691721</v>
      </c>
      <c r="BX44" s="30">
        <f>100-'% urban'!BX44</f>
        <v>67.234153119004674</v>
      </c>
      <c r="BY44" s="30">
        <f>100-'% urban'!BY44</f>
        <v>66.351672346227417</v>
      </c>
      <c r="BZ44" s="30">
        <f>100-'% urban'!BZ44</f>
        <v>65.444173464707774</v>
      </c>
      <c r="CA44" s="30">
        <f>100-'% urban'!CA44</f>
        <v>64.517041523385188</v>
      </c>
      <c r="CB44" s="30">
        <f>100-'% urban'!CB44</f>
        <v>63.575017050627601</v>
      </c>
      <c r="CC44" s="30">
        <f>100-'% urban'!CC44</f>
        <v>62.608815410980725</v>
      </c>
      <c r="CD44" s="30">
        <f>100-'% urban'!CD44</f>
        <v>61.640250599692628</v>
      </c>
      <c r="CE44" s="30">
        <f>100-'% urban'!CE44</f>
        <v>60.663833798819304</v>
      </c>
      <c r="CF44" s="30">
        <f>100-'% urban'!CF44</f>
        <v>59.687793811972767</v>
      </c>
      <c r="CG44" s="30">
        <f>100-'% urban'!CG44</f>
        <v>58.718495740956868</v>
      </c>
      <c r="CH44" s="30">
        <f>100-'% urban'!CH44</f>
        <v>57.75912722875497</v>
      </c>
      <c r="CI44" s="30">
        <f>100-'% urban'!CI44</f>
        <v>56.809993800253658</v>
      </c>
      <c r="CJ44" s="30">
        <f>100-'% urban'!CJ44</f>
        <v>55.871085271290063</v>
      </c>
      <c r="CK44" s="30">
        <f>100-'% urban'!CK44</f>
        <v>54.941159173992055</v>
      </c>
      <c r="CL44" s="30">
        <f>100-'% urban'!CL44</f>
        <v>54.01952298528338</v>
      </c>
      <c r="CM44" s="30">
        <f>100-'% urban'!CM44</f>
        <v>53.107164568963988</v>
      </c>
      <c r="CN44" s="30">
        <f>100-'% urban'!CN44</f>
        <v>52.205723575258567</v>
      </c>
      <c r="CO44" s="30">
        <f>100-'% urban'!CO44</f>
        <v>51.315851790591822</v>
      </c>
      <c r="CP44" s="30">
        <f>100-'% urban'!CP44</f>
        <v>50.438129712248255</v>
      </c>
      <c r="CQ44" s="30">
        <f>100-'% urban'!CQ44</f>
        <v>49.57311746918662</v>
      </c>
      <c r="CR44" s="30">
        <f>100-'% urban'!CR44</f>
        <v>48.721334453714093</v>
      </c>
      <c r="CS44" s="30">
        <f>100-'% urban'!CS44</f>
        <v>47.88327968981212</v>
      </c>
      <c r="CT44" s="30">
        <f>100-'% urban'!CT44</f>
        <v>47.059401280647684</v>
      </c>
      <c r="CU44" s="30">
        <f>100-'% urban'!CU44</f>
        <v>46.250076040247556</v>
      </c>
      <c r="CV44" s="30">
        <f>100-'% urban'!CV44</f>
        <v>45.45566041431276</v>
      </c>
      <c r="CW44" s="30">
        <f>100-'% urban'!CW44</f>
        <v>44.676480296055679</v>
      </c>
      <c r="CX44" s="30">
        <f>100-'% urban'!CX44</f>
        <v>43.912810657874203</v>
      </c>
      <c r="CY44" s="30">
        <f>100-'% urban'!CY44</f>
        <v>43.164895919677605</v>
      </c>
      <c r="CZ44" s="30">
        <f>100-'% urban'!CZ44</f>
        <v>42.432919396397864</v>
      </c>
      <c r="DA44" s="30">
        <f>100-'% urban'!DA44</f>
        <v>41.717054218804009</v>
      </c>
      <c r="DB44" s="30">
        <f>100-'% urban'!DB44</f>
        <v>41.017402228524936</v>
      </c>
      <c r="DC44" s="30">
        <f>100-'% urban'!DC44</f>
        <v>40.334044898863695</v>
      </c>
      <c r="DD44" s="30">
        <f>100-'% urban'!DD44</f>
        <v>39.667002598146098</v>
      </c>
      <c r="DE44" s="30">
        <f>100-'% urban'!DE44</f>
        <v>39.01625495804636</v>
      </c>
      <c r="DF44" s="30">
        <f>100-'% urban'!DF44</f>
        <v>38.381740873587134</v>
      </c>
    </row>
    <row r="45" spans="1:110">
      <c r="A45" s="114">
        <v>20</v>
      </c>
      <c r="B45" s="114"/>
      <c r="C45" s="3">
        <v>158</v>
      </c>
      <c r="D45" s="1" t="s">
        <v>316</v>
      </c>
      <c r="E45" s="29">
        <f>100-'% urban'!E45</f>
        <v>97.864599999999996</v>
      </c>
      <c r="F45" s="29">
        <f>100-'% urban'!F45</f>
        <v>97.594118417359368</v>
      </c>
      <c r="G45" s="29">
        <f>100-'% urban'!G45</f>
        <v>97.364986838060261</v>
      </c>
      <c r="H45" s="29">
        <f>100-'% urban'!H45</f>
        <v>97.114033203589798</v>
      </c>
      <c r="I45" s="29">
        <f>100-'% urban'!I45</f>
        <v>96.839179222979311</v>
      </c>
      <c r="J45" s="29">
        <f>100-'% urban'!J45</f>
        <v>96.538148672786861</v>
      </c>
      <c r="K45" s="29">
        <f>100-'% urban'!K45</f>
        <v>96.208448546385611</v>
      </c>
      <c r="L45" s="29">
        <f>100-'% urban'!L45</f>
        <v>95.847348407946143</v>
      </c>
      <c r="M45" s="29">
        <f>100-'% urban'!M45</f>
        <v>95.45185778013149</v>
      </c>
      <c r="N45" s="29">
        <f>100-'% urban'!N45</f>
        <v>95.018701378239257</v>
      </c>
      <c r="O45" s="29">
        <f>100-'% urban'!O45</f>
        <v>94.544291985690606</v>
      </c>
      <c r="P45" s="29">
        <f>100-'% urban'!P45</f>
        <v>94.024700746232583</v>
      </c>
      <c r="Q45" s="29">
        <f>100-'% urban'!Q45</f>
        <v>93.45562462682615</v>
      </c>
      <c r="R45" s="29">
        <f>100-'% urban'!R45</f>
        <v>92.832350781761974</v>
      </c>
      <c r="S45" s="29">
        <f>100-'% urban'!S45</f>
        <v>92.14971752288217</v>
      </c>
      <c r="T45" s="29">
        <f>100-'% urban'!T45</f>
        <v>91.40207157268047</v>
      </c>
      <c r="U45" s="29">
        <f>100-'% urban'!U45</f>
        <v>90.58322124626909</v>
      </c>
      <c r="V45" s="29">
        <f>100-'% urban'!V45</f>
        <v>89.686385174485181</v>
      </c>
      <c r="W45" s="29">
        <f>100-'% urban'!W45</f>
        <v>88.70413614348378</v>
      </c>
      <c r="X45" s="29">
        <f>100-'% urban'!X45</f>
        <v>87.628339585720326</v>
      </c>
      <c r="Y45" s="29">
        <f>100-'% urban'!Y45</f>
        <v>86.45008621293178</v>
      </c>
      <c r="Z45" s="29">
        <f>100-'% urban'!Z45</f>
        <v>85.159618233211006</v>
      </c>
      <c r="AA45" s="29">
        <f>100-'% urban'!AA45</f>
        <v>83.746248541135856</v>
      </c>
      <c r="AB45" s="29">
        <f>100-'% urban'!AB45</f>
        <v>82.198272211720223</v>
      </c>
      <c r="AC45" s="29">
        <f>100-'% urban'!AC45</f>
        <v>80.502869565217395</v>
      </c>
      <c r="AD45" s="30">
        <f>100-'% urban'!AD45</f>
        <v>78.646000000000001</v>
      </c>
      <c r="AE45" s="30">
        <f>100-'% urban'!AE45</f>
        <v>77.81622999999999</v>
      </c>
      <c r="AF45" s="30">
        <f>100-'% urban'!AF45</f>
        <v>77.175790000000006</v>
      </c>
      <c r="AG45" s="30">
        <f>100-'% urban'!AG45</f>
        <v>76.636920000000003</v>
      </c>
      <c r="AH45" s="30">
        <f>100-'% urban'!AH45</f>
        <v>76.130899999999997</v>
      </c>
      <c r="AI45" s="30">
        <f>100-'% urban'!AI45</f>
        <v>75.608000000000004</v>
      </c>
      <c r="AJ45" s="30">
        <f>100-'% urban'!AJ45</f>
        <v>75.038399999999996</v>
      </c>
      <c r="AK45" s="30">
        <f>100-'% urban'!AK45</f>
        <v>74.411270000000002</v>
      </c>
      <c r="AL45" s="30">
        <f>100-'% urban'!AL45</f>
        <v>73.732300000000009</v>
      </c>
      <c r="AM45" s="30">
        <f>100-'% urban'!AM45</f>
        <v>73.019390000000001</v>
      </c>
      <c r="AN45" s="30">
        <f>100-'% urban'!AN45</f>
        <v>72.290000000000006</v>
      </c>
      <c r="AO45" s="30">
        <f>100-'% urban'!AO45</f>
        <v>71.547579999999996</v>
      </c>
      <c r="AP45" s="30">
        <f>100-'% urban'!AP45</f>
        <v>70.769689999999997</v>
      </c>
      <c r="AQ45" s="30">
        <f>100-'% urban'!AQ45</f>
        <v>69.902959999999993</v>
      </c>
      <c r="AR45" s="30">
        <f>100-'% urban'!AR45</f>
        <v>68.877440000000007</v>
      </c>
      <c r="AS45" s="30">
        <f>100-'% urban'!AS45</f>
        <v>67.649000000000001</v>
      </c>
      <c r="AT45" s="30">
        <f>100-'% urban'!AT45</f>
        <v>66.187579999999997</v>
      </c>
      <c r="AU45" s="30">
        <f>100-'% urban'!AU45</f>
        <v>64.522500000000008</v>
      </c>
      <c r="AV45" s="30">
        <f>100-'% urban'!AV45</f>
        <v>62.742100000000008</v>
      </c>
      <c r="AW45" s="30">
        <f>100-'% urban'!AW45</f>
        <v>60.970559999999999</v>
      </c>
      <c r="AX45" s="30">
        <f>100-'% urban'!AX45</f>
        <v>59.296000000000006</v>
      </c>
      <c r="AY45" s="30">
        <f>100-'% urban'!AY45</f>
        <v>57.757060000000003</v>
      </c>
      <c r="AZ45" s="30">
        <f>100-'% urban'!AZ45</f>
        <v>56.325200000000002</v>
      </c>
      <c r="BA45" s="30">
        <f>100-'% urban'!BA45</f>
        <v>54.939950000000003</v>
      </c>
      <c r="BB45" s="30">
        <f>100-'% urban'!BB45</f>
        <v>53.508670000000009</v>
      </c>
      <c r="BC45" s="30">
        <f>100-'% urban'!BC45</f>
        <v>51.966999999999999</v>
      </c>
      <c r="BD45" s="30">
        <f>100-'% urban'!BD45</f>
        <v>50.293510000000005</v>
      </c>
      <c r="BE45" s="30">
        <f>100-'% urban'!BE45</f>
        <v>48.518479999999997</v>
      </c>
      <c r="BF45" s="30">
        <f>100-'% urban'!BF45</f>
        <v>46.690629999999999</v>
      </c>
      <c r="BG45" s="30">
        <f>100-'% urban'!BG45</f>
        <v>44.88147</v>
      </c>
      <c r="BH45" s="30">
        <f>100-'% urban'!BH45</f>
        <v>43.141000000000005</v>
      </c>
      <c r="BI45" s="30">
        <f>100-'% urban'!BI45</f>
        <v>41.499810000000004</v>
      </c>
      <c r="BJ45" s="30">
        <f>100-'% urban'!BJ45</f>
        <v>39.939789999999995</v>
      </c>
      <c r="BK45" s="30">
        <f>100-'% urban'!BK45</f>
        <v>38.40502</v>
      </c>
      <c r="BL45" s="30">
        <f>100-'% urban'!BL45</f>
        <v>36.814019999999999</v>
      </c>
      <c r="BM45" s="30">
        <f>100-'% urban'!BM45</f>
        <v>35.116</v>
      </c>
      <c r="BN45" s="30">
        <f>100-'% urban'!BN45</f>
        <v>33.288420000000002</v>
      </c>
      <c r="BO45" s="30">
        <f>100-'% urban'!BO45</f>
        <v>31.373980000000003</v>
      </c>
      <c r="BP45" s="30">
        <f>100-'% urban'!BP45</f>
        <v>29.466539999999995</v>
      </c>
      <c r="BQ45" s="30">
        <f>100-'% urban'!BQ45</f>
        <v>27.695830000000015</v>
      </c>
      <c r="BR45" s="30">
        <f>100-'% urban'!BR45</f>
        <v>26.156000000000006</v>
      </c>
      <c r="BS45" s="30">
        <f>100-'% urban'!BS45</f>
        <v>24.875629999999987</v>
      </c>
      <c r="BT45" s="30">
        <f>100-'% urban'!BT45</f>
        <v>23.829789999999988</v>
      </c>
      <c r="BU45" s="30">
        <f>100-'% urban'!BU45</f>
        <v>22.992310000000003</v>
      </c>
      <c r="BV45" s="30">
        <f>100-'% urban'!BV45</f>
        <v>22.315849999999998</v>
      </c>
      <c r="BW45" s="30">
        <f>100-'% urban'!BW45</f>
        <v>21.760999999999996</v>
      </c>
      <c r="BX45" s="30">
        <f>100-'% urban'!BX45</f>
        <v>21.325159999999997</v>
      </c>
      <c r="BY45" s="30">
        <f>100-'% urban'!BY45</f>
        <v>21.007999999999996</v>
      </c>
      <c r="BZ45" s="30">
        <f>100-'% urban'!BZ45</f>
        <v>20.772880000000001</v>
      </c>
      <c r="CA45" s="30">
        <f>100-'% urban'!CA45</f>
        <v>20.57471000000001</v>
      </c>
      <c r="CB45" s="30">
        <f>100-'% urban'!CB45</f>
        <v>20.379000000000005</v>
      </c>
      <c r="CC45" s="30">
        <f>100-'% urban'!CC45</f>
        <v>20.167630000000003</v>
      </c>
      <c r="CD45" s="30">
        <f>100-'% urban'!CD45</f>
        <v>19.939520000000016</v>
      </c>
      <c r="CE45" s="30">
        <f>100-'% urban'!CE45</f>
        <v>19.699029999999993</v>
      </c>
      <c r="CF45" s="30">
        <f>100-'% urban'!CF45</f>
        <v>19.458590000000001</v>
      </c>
      <c r="CG45" s="30">
        <f>100-'% urban'!CG45</f>
        <v>19.227000000000004</v>
      </c>
      <c r="CH45" s="30">
        <f>100-'% urban'!CH45</f>
        <v>19.001270000000019</v>
      </c>
      <c r="CI45" s="30">
        <f>100-'% urban'!CI45</f>
        <v>18.774250000000009</v>
      </c>
      <c r="CJ45" s="30">
        <f>100-'% urban'!CJ45</f>
        <v>18.546549999999996</v>
      </c>
      <c r="CK45" s="30">
        <f>100-'% urban'!CK45</f>
        <v>18.319479999999999</v>
      </c>
      <c r="CL45" s="30">
        <f>100-'% urban'!CL45</f>
        <v>18.093999999999994</v>
      </c>
      <c r="CM45" s="30">
        <f>100-'% urban'!CM45</f>
        <v>17.870000000000005</v>
      </c>
      <c r="CN45" s="30">
        <f>100-'% urban'!CN45</f>
        <v>17.64694999999999</v>
      </c>
      <c r="CO45" s="30">
        <f>100-'% urban'!CO45</f>
        <v>17.424889999999991</v>
      </c>
      <c r="CP45" s="30">
        <f>100-'% urban'!CP45</f>
        <v>17.203890000000001</v>
      </c>
      <c r="CQ45" s="30">
        <f>100-'% urban'!CQ45</f>
        <v>16.983999999999995</v>
      </c>
      <c r="CR45" s="30">
        <f>100-'% urban'!CR45</f>
        <v>16.765270000000015</v>
      </c>
      <c r="CS45" s="30">
        <f>100-'% urban'!CS45</f>
        <v>16.547700000000006</v>
      </c>
      <c r="CT45" s="30">
        <f>100-'% urban'!CT45</f>
        <v>16.331299999999999</v>
      </c>
      <c r="CU45" s="30">
        <f>100-'% urban'!CU45</f>
        <v>16.116069999999993</v>
      </c>
      <c r="CV45" s="30">
        <f>100-'% urban'!CV45</f>
        <v>15.901999999999987</v>
      </c>
      <c r="CW45" s="30">
        <f>100-'% urban'!CW45</f>
        <v>15.689109999999999</v>
      </c>
      <c r="CX45" s="30">
        <f>100-'% urban'!CX45</f>
        <v>15.477429999999998</v>
      </c>
      <c r="CY45" s="30">
        <f>100-'% urban'!CY45</f>
        <v>15.266999999999982</v>
      </c>
      <c r="CZ45" s="30">
        <f>100-'% urban'!CZ45</f>
        <v>15.057850000000002</v>
      </c>
      <c r="DA45" s="30">
        <f>100-'% urban'!DA45</f>
        <v>14.849999999999994</v>
      </c>
      <c r="DB45" s="30">
        <f>100-'% urban'!DB45</f>
        <v>14.64349</v>
      </c>
      <c r="DC45" s="30">
        <f>100-'% urban'!DC45</f>
        <v>14.438339999999997</v>
      </c>
      <c r="DD45" s="30">
        <f>100-'% urban'!DD45</f>
        <v>14.234539999999996</v>
      </c>
      <c r="DE45" s="30">
        <f>100-'% urban'!DE45</f>
        <v>14.032099999999986</v>
      </c>
      <c r="DF45" s="30">
        <f>100-'% urban'!DF45</f>
        <v>13.831000000000017</v>
      </c>
    </row>
    <row r="46" spans="1:110">
      <c r="A46" s="114">
        <v>24</v>
      </c>
      <c r="B46" s="114"/>
      <c r="C46" s="3">
        <v>162</v>
      </c>
      <c r="D46" s="1" t="s">
        <v>57</v>
      </c>
      <c r="E46" s="29">
        <f>100-'% urban'!E46</f>
        <v>99.9</v>
      </c>
      <c r="F46" s="29">
        <f>100-'% urban'!F46</f>
        <v>99.527763351713034</v>
      </c>
      <c r="G46" s="29">
        <f>100-'% urban'!G46</f>
        <v>99.409704189641289</v>
      </c>
      <c r="H46" s="29">
        <f>100-'% urban'!H46</f>
        <v>99.262130237051622</v>
      </c>
      <c r="I46" s="29">
        <f>100-'% urban'!I46</f>
        <v>99.077662796314527</v>
      </c>
      <c r="J46" s="29">
        <f>100-'% urban'!J46</f>
        <v>98.847078495393149</v>
      </c>
      <c r="K46" s="29">
        <f>100-'% urban'!K46</f>
        <v>98.558848119241446</v>
      </c>
      <c r="L46" s="29">
        <f>100-'% urban'!L46</f>
        <v>98.198560149051801</v>
      </c>
      <c r="M46" s="29">
        <f>100-'% urban'!M46</f>
        <v>97.748200186314747</v>
      </c>
      <c r="N46" s="29">
        <f>100-'% urban'!N46</f>
        <v>97.185250232893438</v>
      </c>
      <c r="O46" s="29">
        <f>100-'% urban'!O46</f>
        <v>96.481562791116801</v>
      </c>
      <c r="P46" s="29">
        <f>100-'% urban'!P46</f>
        <v>95.601953488896001</v>
      </c>
      <c r="Q46" s="29">
        <f>100-'% urban'!Q46</f>
        <v>94.502441861120005</v>
      </c>
      <c r="R46" s="29">
        <f>100-'% urban'!R46</f>
        <v>93.128052326399995</v>
      </c>
      <c r="S46" s="29">
        <f>100-'% urban'!S46</f>
        <v>91.410065407999994</v>
      </c>
      <c r="T46" s="29">
        <f>100-'% urban'!T46</f>
        <v>89.262581760000003</v>
      </c>
      <c r="U46" s="29">
        <f>100-'% urban'!U46</f>
        <v>86.578227200000001</v>
      </c>
      <c r="V46" s="29">
        <f>100-'% urban'!V46</f>
        <v>83.22278399999999</v>
      </c>
      <c r="W46" s="29">
        <f>100-'% urban'!W46</f>
        <v>79.028480000000002</v>
      </c>
      <c r="X46" s="29">
        <f>100-'% urban'!X46</f>
        <v>73.785600000000002</v>
      </c>
      <c r="Y46" s="29">
        <f>100-'% urban'!Y46</f>
        <v>67.231999999999999</v>
      </c>
      <c r="Z46" s="29">
        <f>100-'% urban'!Z46</f>
        <v>59.04</v>
      </c>
      <c r="AA46" s="29">
        <f>100-'% urban'!AA46</f>
        <v>48.8</v>
      </c>
      <c r="AB46" s="29">
        <f>100-'% urban'!AB46</f>
        <v>36</v>
      </c>
      <c r="AC46" s="29">
        <f>100-'% urban'!AC46</f>
        <v>20</v>
      </c>
      <c r="AD46" s="30">
        <f>100-'% urban'!AD46</f>
        <v>0</v>
      </c>
      <c r="AE46" s="30">
        <f>100-'% urban'!AE46</f>
        <v>0</v>
      </c>
      <c r="AF46" s="30">
        <f>100-'% urban'!AF46</f>
        <v>0</v>
      </c>
      <c r="AG46" s="30">
        <f>100-'% urban'!AG46</f>
        <v>0</v>
      </c>
      <c r="AH46" s="30">
        <f>100-'% urban'!AH46</f>
        <v>0</v>
      </c>
      <c r="AI46" s="30">
        <f>100-'% urban'!AI46</f>
        <v>0</v>
      </c>
      <c r="AJ46" s="30">
        <f>100-'% urban'!AJ46</f>
        <v>0</v>
      </c>
      <c r="AK46" s="30">
        <f>100-'% urban'!AK46</f>
        <v>0</v>
      </c>
      <c r="AL46" s="30">
        <f>100-'% urban'!AL46</f>
        <v>0</v>
      </c>
      <c r="AM46" s="30">
        <f>100-'% urban'!AM46</f>
        <v>0</v>
      </c>
      <c r="AN46" s="30">
        <f>100-'% urban'!AN46</f>
        <v>0</v>
      </c>
      <c r="AO46" s="30">
        <f>100-'% urban'!AO46</f>
        <v>0</v>
      </c>
      <c r="AP46" s="30">
        <f>100-'% urban'!AP46</f>
        <v>0</v>
      </c>
      <c r="AQ46" s="30">
        <f>100-'% urban'!AQ46</f>
        <v>0</v>
      </c>
      <c r="AR46" s="30">
        <f>100-'% urban'!AR46</f>
        <v>0</v>
      </c>
      <c r="AS46" s="30">
        <f>100-'% urban'!AS46</f>
        <v>0</v>
      </c>
      <c r="AT46" s="30">
        <f>100-'% urban'!AT46</f>
        <v>0</v>
      </c>
      <c r="AU46" s="30">
        <f>100-'% urban'!AU46</f>
        <v>0</v>
      </c>
      <c r="AV46" s="30">
        <f>100-'% urban'!AV46</f>
        <v>0</v>
      </c>
      <c r="AW46" s="30">
        <f>100-'% urban'!AW46</f>
        <v>0</v>
      </c>
      <c r="AX46" s="30">
        <f>100-'% urban'!AX46</f>
        <v>0</v>
      </c>
      <c r="AY46" s="30">
        <f>100-'% urban'!AY46</f>
        <v>0</v>
      </c>
      <c r="AZ46" s="30">
        <f>100-'% urban'!AZ46</f>
        <v>0</v>
      </c>
      <c r="BA46" s="30">
        <f>100-'% urban'!BA46</f>
        <v>0</v>
      </c>
      <c r="BB46" s="30">
        <f>100-'% urban'!BB46</f>
        <v>0</v>
      </c>
      <c r="BC46" s="30">
        <f>100-'% urban'!BC46</f>
        <v>0</v>
      </c>
      <c r="BD46" s="30">
        <f>100-'% urban'!BD46</f>
        <v>0</v>
      </c>
      <c r="BE46" s="30">
        <f>100-'% urban'!BE46</f>
        <v>0</v>
      </c>
      <c r="BF46" s="30">
        <f>100-'% urban'!BF46</f>
        <v>0</v>
      </c>
      <c r="BG46" s="30">
        <f>100-'% urban'!BG46</f>
        <v>0</v>
      </c>
      <c r="BH46" s="30">
        <f>100-'% urban'!BH46</f>
        <v>0</v>
      </c>
      <c r="BI46" s="30">
        <f>100-'% urban'!BI46</f>
        <v>0</v>
      </c>
      <c r="BJ46" s="30">
        <f>100-'% urban'!BJ46</f>
        <v>0</v>
      </c>
      <c r="BK46" s="30">
        <f>100-'% urban'!BK46</f>
        <v>0</v>
      </c>
      <c r="BL46" s="30">
        <f>100-'% urban'!BL46</f>
        <v>0</v>
      </c>
      <c r="BM46" s="30">
        <f>100-'% urban'!BM46</f>
        <v>0</v>
      </c>
      <c r="BN46" s="30">
        <f>100-'% urban'!BN46</f>
        <v>0</v>
      </c>
      <c r="BO46" s="30">
        <f>100-'% urban'!BO46</f>
        <v>0</v>
      </c>
      <c r="BP46" s="30">
        <f>100-'% urban'!BP46</f>
        <v>0</v>
      </c>
      <c r="BQ46" s="30">
        <f>100-'% urban'!BQ46</f>
        <v>0</v>
      </c>
      <c r="BR46" s="30">
        <f>100-'% urban'!BR46</f>
        <v>0</v>
      </c>
      <c r="BS46" s="30">
        <f>100-'% urban'!BS46</f>
        <v>0</v>
      </c>
      <c r="BT46" s="30">
        <f>100-'% urban'!BT46</f>
        <v>0</v>
      </c>
      <c r="BU46" s="30">
        <f>100-'% urban'!BU46</f>
        <v>0</v>
      </c>
      <c r="BV46" s="30">
        <f>100-'% urban'!BV46</f>
        <v>0</v>
      </c>
      <c r="BW46" s="30">
        <f>100-'% urban'!BW46</f>
        <v>0</v>
      </c>
      <c r="BX46" s="30">
        <f>100-'% urban'!BX46</f>
        <v>0</v>
      </c>
      <c r="BY46" s="30">
        <f>100-'% urban'!BY46</f>
        <v>0</v>
      </c>
      <c r="BZ46" s="30">
        <f>100-'% urban'!BZ46</f>
        <v>0</v>
      </c>
      <c r="CA46" s="30">
        <f>100-'% urban'!CA46</f>
        <v>0</v>
      </c>
      <c r="CB46" s="30">
        <f>100-'% urban'!CB46</f>
        <v>0</v>
      </c>
      <c r="CC46" s="30">
        <f>100-'% urban'!CC46</f>
        <v>0</v>
      </c>
      <c r="CD46" s="30">
        <f>100-'% urban'!CD46</f>
        <v>0</v>
      </c>
      <c r="CE46" s="30">
        <f>100-'% urban'!CE46</f>
        <v>0</v>
      </c>
      <c r="CF46" s="30">
        <f>100-'% urban'!CF46</f>
        <v>0</v>
      </c>
      <c r="CG46" s="30">
        <f>100-'% urban'!CG46</f>
        <v>0</v>
      </c>
      <c r="CH46" s="30">
        <f>100-'% urban'!CH46</f>
        <v>0</v>
      </c>
      <c r="CI46" s="30">
        <f>100-'% urban'!CI46</f>
        <v>0</v>
      </c>
      <c r="CJ46" s="30">
        <f>100-'% urban'!CJ46</f>
        <v>0</v>
      </c>
      <c r="CK46" s="30">
        <f>100-'% urban'!CK46</f>
        <v>0</v>
      </c>
      <c r="CL46" s="30">
        <f>100-'% urban'!CL46</f>
        <v>0</v>
      </c>
      <c r="CM46" s="30">
        <f>100-'% urban'!CM46</f>
        <v>0</v>
      </c>
      <c r="CN46" s="30">
        <f>100-'% urban'!CN46</f>
        <v>0</v>
      </c>
      <c r="CO46" s="30">
        <f>100-'% urban'!CO46</f>
        <v>0</v>
      </c>
      <c r="CP46" s="30">
        <f>100-'% urban'!CP46</f>
        <v>0</v>
      </c>
      <c r="CQ46" s="30">
        <f>100-'% urban'!CQ46</f>
        <v>0</v>
      </c>
      <c r="CR46" s="30">
        <f>100-'% urban'!CR46</f>
        <v>0</v>
      </c>
      <c r="CS46" s="30">
        <f>100-'% urban'!CS46</f>
        <v>0</v>
      </c>
      <c r="CT46" s="30">
        <f>100-'% urban'!CT46</f>
        <v>0</v>
      </c>
      <c r="CU46" s="30">
        <f>100-'% urban'!CU46</f>
        <v>0</v>
      </c>
      <c r="CV46" s="30">
        <f>100-'% urban'!CV46</f>
        <v>0</v>
      </c>
      <c r="CW46" s="30">
        <f>100-'% urban'!CW46</f>
        <v>0</v>
      </c>
      <c r="CX46" s="30">
        <f>100-'% urban'!CX46</f>
        <v>0</v>
      </c>
      <c r="CY46" s="30">
        <f>100-'% urban'!CY46</f>
        <v>0</v>
      </c>
      <c r="CZ46" s="30">
        <f>100-'% urban'!CZ46</f>
        <v>0</v>
      </c>
      <c r="DA46" s="30">
        <f>100-'% urban'!DA46</f>
        <v>0</v>
      </c>
      <c r="DB46" s="30">
        <f>100-'% urban'!DB46</f>
        <v>0</v>
      </c>
      <c r="DC46" s="30">
        <f>100-'% urban'!DC46</f>
        <v>0</v>
      </c>
      <c r="DD46" s="30">
        <f>100-'% urban'!DD46</f>
        <v>0</v>
      </c>
      <c r="DE46" s="30">
        <f>100-'% urban'!DE46</f>
        <v>0</v>
      </c>
      <c r="DF46" s="30">
        <f>100-'% urban'!DF46</f>
        <v>0</v>
      </c>
    </row>
    <row r="47" spans="1:110">
      <c r="A47" s="114">
        <v>24</v>
      </c>
      <c r="B47" s="114"/>
      <c r="C47" s="3">
        <v>166</v>
      </c>
      <c r="D47" s="1" t="s">
        <v>58</v>
      </c>
      <c r="E47" s="29">
        <f>100-'% urban'!E47</f>
        <v>99.9</v>
      </c>
      <c r="F47" s="29">
        <f>100-'% urban'!F47</f>
        <v>99.527763351713034</v>
      </c>
      <c r="G47" s="29">
        <f>100-'% urban'!G47</f>
        <v>99.409704189641289</v>
      </c>
      <c r="H47" s="29">
        <f>100-'% urban'!H47</f>
        <v>99.262130237051622</v>
      </c>
      <c r="I47" s="29">
        <f>100-'% urban'!I47</f>
        <v>99.077662796314527</v>
      </c>
      <c r="J47" s="29">
        <f>100-'% urban'!J47</f>
        <v>98.847078495393149</v>
      </c>
      <c r="K47" s="29">
        <f>100-'% urban'!K47</f>
        <v>98.558848119241446</v>
      </c>
      <c r="L47" s="29">
        <f>100-'% urban'!L47</f>
        <v>98.198560149051801</v>
      </c>
      <c r="M47" s="29">
        <f>100-'% urban'!M47</f>
        <v>97.748200186314747</v>
      </c>
      <c r="N47" s="29">
        <f>100-'% urban'!N47</f>
        <v>97.185250232893438</v>
      </c>
      <c r="O47" s="29">
        <f>100-'% urban'!O47</f>
        <v>96.481562791116801</v>
      </c>
      <c r="P47" s="29">
        <f>100-'% urban'!P47</f>
        <v>95.601953488896001</v>
      </c>
      <c r="Q47" s="29">
        <f>100-'% urban'!Q47</f>
        <v>94.502441861120005</v>
      </c>
      <c r="R47" s="29">
        <f>100-'% urban'!R47</f>
        <v>93.128052326399995</v>
      </c>
      <c r="S47" s="29">
        <f>100-'% urban'!S47</f>
        <v>91.410065407999994</v>
      </c>
      <c r="T47" s="29">
        <f>100-'% urban'!T47</f>
        <v>89.262581760000003</v>
      </c>
      <c r="U47" s="29">
        <f>100-'% urban'!U47</f>
        <v>86.578227200000001</v>
      </c>
      <c r="V47" s="29">
        <f>100-'% urban'!V47</f>
        <v>83.22278399999999</v>
      </c>
      <c r="W47" s="29">
        <f>100-'% urban'!W47</f>
        <v>79.028480000000002</v>
      </c>
      <c r="X47" s="29">
        <f>100-'% urban'!X47</f>
        <v>73.785600000000002</v>
      </c>
      <c r="Y47" s="29">
        <f>100-'% urban'!Y47</f>
        <v>67.231999999999999</v>
      </c>
      <c r="Z47" s="29">
        <f>100-'% urban'!Z47</f>
        <v>59.04</v>
      </c>
      <c r="AA47" s="29">
        <f>100-'% urban'!AA47</f>
        <v>48.8</v>
      </c>
      <c r="AB47" s="29">
        <f>100-'% urban'!AB47</f>
        <v>36</v>
      </c>
      <c r="AC47" s="29">
        <f>100-'% urban'!AC47</f>
        <v>20</v>
      </c>
      <c r="AD47" s="30">
        <f>100-'% urban'!AD47</f>
        <v>0</v>
      </c>
      <c r="AE47" s="30">
        <f>100-'% urban'!AE47</f>
        <v>0</v>
      </c>
      <c r="AF47" s="30">
        <f>100-'% urban'!AF47</f>
        <v>0</v>
      </c>
      <c r="AG47" s="30">
        <f>100-'% urban'!AG47</f>
        <v>0</v>
      </c>
      <c r="AH47" s="30">
        <f>100-'% urban'!AH47</f>
        <v>0</v>
      </c>
      <c r="AI47" s="30">
        <f>100-'% urban'!AI47</f>
        <v>0</v>
      </c>
      <c r="AJ47" s="30">
        <f>100-'% urban'!AJ47</f>
        <v>0</v>
      </c>
      <c r="AK47" s="30">
        <f>100-'% urban'!AK47</f>
        <v>0</v>
      </c>
      <c r="AL47" s="30">
        <f>100-'% urban'!AL47</f>
        <v>0</v>
      </c>
      <c r="AM47" s="30">
        <f>100-'% urban'!AM47</f>
        <v>0</v>
      </c>
      <c r="AN47" s="30">
        <f>100-'% urban'!AN47</f>
        <v>0</v>
      </c>
      <c r="AO47" s="30">
        <f>100-'% urban'!AO47</f>
        <v>0</v>
      </c>
      <c r="AP47" s="30">
        <f>100-'% urban'!AP47</f>
        <v>0</v>
      </c>
      <c r="AQ47" s="30">
        <f>100-'% urban'!AQ47</f>
        <v>0</v>
      </c>
      <c r="AR47" s="30">
        <f>100-'% urban'!AR47</f>
        <v>0</v>
      </c>
      <c r="AS47" s="30">
        <f>100-'% urban'!AS47</f>
        <v>0</v>
      </c>
      <c r="AT47" s="30">
        <f>100-'% urban'!AT47</f>
        <v>0</v>
      </c>
      <c r="AU47" s="30">
        <f>100-'% urban'!AU47</f>
        <v>0</v>
      </c>
      <c r="AV47" s="30">
        <f>100-'% urban'!AV47</f>
        <v>0</v>
      </c>
      <c r="AW47" s="30">
        <f>100-'% urban'!AW47</f>
        <v>0</v>
      </c>
      <c r="AX47" s="30">
        <f>100-'% urban'!AX47</f>
        <v>0</v>
      </c>
      <c r="AY47" s="30">
        <f>100-'% urban'!AY47</f>
        <v>0</v>
      </c>
      <c r="AZ47" s="30">
        <f>100-'% urban'!AZ47</f>
        <v>0</v>
      </c>
      <c r="BA47" s="30">
        <f>100-'% urban'!BA47</f>
        <v>0</v>
      </c>
      <c r="BB47" s="30">
        <f>100-'% urban'!BB47</f>
        <v>0</v>
      </c>
      <c r="BC47" s="30">
        <f>100-'% urban'!BC47</f>
        <v>0</v>
      </c>
      <c r="BD47" s="30">
        <f>100-'% urban'!BD47</f>
        <v>0</v>
      </c>
      <c r="BE47" s="30">
        <f>100-'% urban'!BE47</f>
        <v>0</v>
      </c>
      <c r="BF47" s="30">
        <f>100-'% urban'!BF47</f>
        <v>0</v>
      </c>
      <c r="BG47" s="30">
        <f>100-'% urban'!BG47</f>
        <v>0</v>
      </c>
      <c r="BH47" s="30">
        <f>100-'% urban'!BH47</f>
        <v>0</v>
      </c>
      <c r="BI47" s="30">
        <f>100-'% urban'!BI47</f>
        <v>0</v>
      </c>
      <c r="BJ47" s="30">
        <f>100-'% urban'!BJ47</f>
        <v>0</v>
      </c>
      <c r="BK47" s="30">
        <f>100-'% urban'!BK47</f>
        <v>0</v>
      </c>
      <c r="BL47" s="30">
        <f>100-'% urban'!BL47</f>
        <v>0</v>
      </c>
      <c r="BM47" s="30">
        <f>100-'% urban'!BM47</f>
        <v>0</v>
      </c>
      <c r="BN47" s="30">
        <f>100-'% urban'!BN47</f>
        <v>0</v>
      </c>
      <c r="BO47" s="30">
        <f>100-'% urban'!BO47</f>
        <v>0</v>
      </c>
      <c r="BP47" s="30">
        <f>100-'% urban'!BP47</f>
        <v>0</v>
      </c>
      <c r="BQ47" s="30">
        <f>100-'% urban'!BQ47</f>
        <v>0</v>
      </c>
      <c r="BR47" s="30">
        <f>100-'% urban'!BR47</f>
        <v>0</v>
      </c>
      <c r="BS47" s="30">
        <f>100-'% urban'!BS47</f>
        <v>0</v>
      </c>
      <c r="BT47" s="30">
        <f>100-'% urban'!BT47</f>
        <v>0</v>
      </c>
      <c r="BU47" s="30">
        <f>100-'% urban'!BU47</f>
        <v>0</v>
      </c>
      <c r="BV47" s="30">
        <f>100-'% urban'!BV47</f>
        <v>0</v>
      </c>
      <c r="BW47" s="30">
        <f>100-'% urban'!BW47</f>
        <v>0</v>
      </c>
      <c r="BX47" s="30">
        <f>100-'% urban'!BX47</f>
        <v>0</v>
      </c>
      <c r="BY47" s="30">
        <f>100-'% urban'!BY47</f>
        <v>0</v>
      </c>
      <c r="BZ47" s="30">
        <f>100-'% urban'!BZ47</f>
        <v>0</v>
      </c>
      <c r="CA47" s="30">
        <f>100-'% urban'!CA47</f>
        <v>0</v>
      </c>
      <c r="CB47" s="30">
        <f>100-'% urban'!CB47</f>
        <v>0</v>
      </c>
      <c r="CC47" s="30">
        <f>100-'% urban'!CC47</f>
        <v>0</v>
      </c>
      <c r="CD47" s="30">
        <f>100-'% urban'!CD47</f>
        <v>0</v>
      </c>
      <c r="CE47" s="30">
        <f>100-'% urban'!CE47</f>
        <v>0</v>
      </c>
      <c r="CF47" s="30">
        <f>100-'% urban'!CF47</f>
        <v>0</v>
      </c>
      <c r="CG47" s="30">
        <f>100-'% urban'!CG47</f>
        <v>0</v>
      </c>
      <c r="CH47" s="30">
        <f>100-'% urban'!CH47</f>
        <v>0</v>
      </c>
      <c r="CI47" s="30">
        <f>100-'% urban'!CI47</f>
        <v>0</v>
      </c>
      <c r="CJ47" s="30">
        <f>100-'% urban'!CJ47</f>
        <v>0</v>
      </c>
      <c r="CK47" s="30">
        <f>100-'% urban'!CK47</f>
        <v>0</v>
      </c>
      <c r="CL47" s="30">
        <f>100-'% urban'!CL47</f>
        <v>0</v>
      </c>
      <c r="CM47" s="30">
        <f>100-'% urban'!CM47</f>
        <v>0</v>
      </c>
      <c r="CN47" s="30">
        <f>100-'% urban'!CN47</f>
        <v>0</v>
      </c>
      <c r="CO47" s="30">
        <f>100-'% urban'!CO47</f>
        <v>0</v>
      </c>
      <c r="CP47" s="30">
        <f>100-'% urban'!CP47</f>
        <v>0</v>
      </c>
      <c r="CQ47" s="30">
        <f>100-'% urban'!CQ47</f>
        <v>0</v>
      </c>
      <c r="CR47" s="30">
        <f>100-'% urban'!CR47</f>
        <v>0</v>
      </c>
      <c r="CS47" s="30">
        <f>100-'% urban'!CS47</f>
        <v>0</v>
      </c>
      <c r="CT47" s="30">
        <f>100-'% urban'!CT47</f>
        <v>0</v>
      </c>
      <c r="CU47" s="30">
        <f>100-'% urban'!CU47</f>
        <v>0</v>
      </c>
      <c r="CV47" s="30">
        <f>100-'% urban'!CV47</f>
        <v>0</v>
      </c>
      <c r="CW47" s="30">
        <f>100-'% urban'!CW47</f>
        <v>0</v>
      </c>
      <c r="CX47" s="30">
        <f>100-'% urban'!CX47</f>
        <v>0</v>
      </c>
      <c r="CY47" s="30">
        <f>100-'% urban'!CY47</f>
        <v>0</v>
      </c>
      <c r="CZ47" s="30">
        <f>100-'% urban'!CZ47</f>
        <v>0</v>
      </c>
      <c r="DA47" s="30">
        <f>100-'% urban'!DA47</f>
        <v>0</v>
      </c>
      <c r="DB47" s="30">
        <f>100-'% urban'!DB47</f>
        <v>0</v>
      </c>
      <c r="DC47" s="30">
        <f>100-'% urban'!DC47</f>
        <v>0</v>
      </c>
      <c r="DD47" s="30">
        <f>100-'% urban'!DD47</f>
        <v>0</v>
      </c>
      <c r="DE47" s="30">
        <f>100-'% urban'!DE47</f>
        <v>0</v>
      </c>
      <c r="DF47" s="30">
        <f>100-'% urban'!DF47</f>
        <v>0</v>
      </c>
    </row>
    <row r="48" spans="1:110">
      <c r="A48" s="114">
        <v>6</v>
      </c>
      <c r="B48" s="114"/>
      <c r="C48" s="3">
        <v>170</v>
      </c>
      <c r="D48" s="1" t="s">
        <v>441</v>
      </c>
      <c r="E48" s="29">
        <f>100-'% urban'!E48</f>
        <v>95.789199999999994</v>
      </c>
      <c r="F48" s="29">
        <f>100-'% urban'!F48</f>
        <v>95.255836766796293</v>
      </c>
      <c r="G48" s="29">
        <f>100-'% urban'!G48</f>
        <v>94.804011696967379</v>
      </c>
      <c r="H48" s="29">
        <f>100-'% urban'!H48</f>
        <v>94.309155668107124</v>
      </c>
      <c r="I48" s="29">
        <f>100-'% urban'!I48</f>
        <v>93.767170493641132</v>
      </c>
      <c r="J48" s="29">
        <f>100-'% urban'!J48</f>
        <v>93.17356768351172</v>
      </c>
      <c r="K48" s="29">
        <f>100-'% urban'!K48</f>
        <v>92.523431272417596</v>
      </c>
      <c r="L48" s="29">
        <f>100-'% urban'!L48</f>
        <v>91.811377107885932</v>
      </c>
      <c r="M48" s="29">
        <f>100-'% urban'!M48</f>
        <v>91.031508261017933</v>
      </c>
      <c r="N48" s="29">
        <f>100-'% urban'!N48</f>
        <v>90.177366190638693</v>
      </c>
      <c r="O48" s="29">
        <f>100-'% urban'!O48</f>
        <v>89.241877256413801</v>
      </c>
      <c r="P48" s="29">
        <f>100-'% urban'!P48</f>
        <v>88.217294137977021</v>
      </c>
      <c r="Q48" s="29">
        <f>100-'% urban'!Q48</f>
        <v>87.095131674927217</v>
      </c>
      <c r="R48" s="29">
        <f>100-'% urban'!R48</f>
        <v>85.866096596348854</v>
      </c>
      <c r="S48" s="29">
        <f>100-'% urban'!S48</f>
        <v>84.520010557905891</v>
      </c>
      <c r="T48" s="29">
        <f>100-'% urban'!T48</f>
        <v>83.04572584913501</v>
      </c>
      <c r="U48" s="29">
        <f>100-'% urban'!U48</f>
        <v>81.431033072862164</v>
      </c>
      <c r="V48" s="29">
        <f>100-'% urban'!V48</f>
        <v>79.66256003218237</v>
      </c>
      <c r="W48" s="29">
        <f>100-'% urban'!W48</f>
        <v>77.725660987628302</v>
      </c>
      <c r="X48" s="29">
        <f>100-'% urban'!X48</f>
        <v>75.604295367402429</v>
      </c>
      <c r="Y48" s="29">
        <f>100-'% urban'!Y48</f>
        <v>73.280894926202663</v>
      </c>
      <c r="Z48" s="29">
        <f>100-'% urban'!Z48</f>
        <v>70.736218252507683</v>
      </c>
      <c r="AA48" s="29">
        <f>100-'% urban'!AA48</f>
        <v>67.949191419413168</v>
      </c>
      <c r="AB48" s="29">
        <f>100-'% urban'!AB48</f>
        <v>64.896733459357279</v>
      </c>
      <c r="AC48" s="29">
        <f>100-'% urban'!AC48</f>
        <v>61.553565217391309</v>
      </c>
      <c r="AD48" s="30">
        <f>100-'% urban'!AD48</f>
        <v>57.892000000000003</v>
      </c>
      <c r="AE48" s="30">
        <f>100-'% urban'!AE48</f>
        <v>57.17259</v>
      </c>
      <c r="AF48" s="30">
        <f>100-'% urban'!AF48</f>
        <v>56.472189999999998</v>
      </c>
      <c r="AG48" s="30">
        <f>100-'% urban'!AG48</f>
        <v>55.78116</v>
      </c>
      <c r="AH48" s="30">
        <f>100-'% urban'!AH48</f>
        <v>55.092149999999997</v>
      </c>
      <c r="AI48" s="30">
        <f>100-'% urban'!AI48</f>
        <v>54.4</v>
      </c>
      <c r="AJ48" s="30">
        <f>100-'% urban'!AJ48</f>
        <v>53.701910000000005</v>
      </c>
      <c r="AK48" s="30">
        <f>100-'% urban'!AK48</f>
        <v>52.997320000000002</v>
      </c>
      <c r="AL48" s="30">
        <f>100-'% urban'!AL48</f>
        <v>52.287590000000002</v>
      </c>
      <c r="AM48" s="30">
        <f>100-'% urban'!AM48</f>
        <v>51.57555</v>
      </c>
      <c r="AN48" s="30">
        <f>100-'% urban'!AN48</f>
        <v>50.863999999999997</v>
      </c>
      <c r="AO48" s="30">
        <f>100-'% urban'!AO48</f>
        <v>50.154140000000005</v>
      </c>
      <c r="AP48" s="30">
        <f>100-'% urban'!AP48</f>
        <v>49.444200000000002</v>
      </c>
      <c r="AQ48" s="30">
        <f>100-'% urban'!AQ48</f>
        <v>48.728839999999998</v>
      </c>
      <c r="AR48" s="30">
        <f>100-'% urban'!AR48</f>
        <v>48.00083999999999</v>
      </c>
      <c r="AS48" s="30">
        <f>100-'% urban'!AS48</f>
        <v>47.256</v>
      </c>
      <c r="AT48" s="30">
        <f>100-'% urban'!AT48</f>
        <v>46.493099999999998</v>
      </c>
      <c r="AU48" s="30">
        <f>100-'% urban'!AU48</f>
        <v>45.716820000000006</v>
      </c>
      <c r="AV48" s="30">
        <f>100-'% urban'!AV48</f>
        <v>44.936309999999992</v>
      </c>
      <c r="AW48" s="30">
        <f>100-'% urban'!AW48</f>
        <v>44.164040000000007</v>
      </c>
      <c r="AX48" s="30">
        <f>100-'% urban'!AX48</f>
        <v>43.41</v>
      </c>
      <c r="AY48" s="30">
        <f>100-'% urban'!AY48</f>
        <v>42.675870000000003</v>
      </c>
      <c r="AZ48" s="30">
        <f>100-'% urban'!AZ48</f>
        <v>41.961870000000005</v>
      </c>
      <c r="BA48" s="30">
        <f>100-'% urban'!BA48</f>
        <v>41.274449999999995</v>
      </c>
      <c r="BB48" s="30">
        <f>100-'% urban'!BB48</f>
        <v>40.620750000000008</v>
      </c>
      <c r="BC48" s="30">
        <f>100-'% urban'!BC48</f>
        <v>40.005000000000003</v>
      </c>
      <c r="BD48" s="30">
        <f>100-'% urban'!BD48</f>
        <v>39.427990000000001</v>
      </c>
      <c r="BE48" s="30">
        <f>100-'% urban'!BE48</f>
        <v>38.885829999999999</v>
      </c>
      <c r="BF48" s="30">
        <f>100-'% urban'!BF48</f>
        <v>38.371580000000009</v>
      </c>
      <c r="BG48" s="30">
        <f>100-'% urban'!BG48</f>
        <v>37.87539000000001</v>
      </c>
      <c r="BH48" s="30">
        <f>100-'% urban'!BH48</f>
        <v>37.387999999999998</v>
      </c>
      <c r="BI48" s="30">
        <f>100-'% urban'!BI48</f>
        <v>36.910269999999997</v>
      </c>
      <c r="BJ48" s="30">
        <f>100-'% urban'!BJ48</f>
        <v>36.438179999999996</v>
      </c>
      <c r="BK48" s="30">
        <f>100-'% urban'!BK48</f>
        <v>35.951899999999995</v>
      </c>
      <c r="BL48" s="30">
        <f>100-'% urban'!BL48</f>
        <v>35.426400000000001</v>
      </c>
      <c r="BM48" s="30">
        <f>100-'% urban'!BM48</f>
        <v>34.844999999999999</v>
      </c>
      <c r="BN48" s="30">
        <f>100-'% urban'!BN48</f>
        <v>34.198849999999993</v>
      </c>
      <c r="BO48" s="30">
        <f>100-'% urban'!BO48</f>
        <v>33.495819999999995</v>
      </c>
      <c r="BP48" s="30">
        <f>100-'% urban'!BP48</f>
        <v>32.757069999999985</v>
      </c>
      <c r="BQ48" s="30">
        <f>100-'% urban'!BQ48</f>
        <v>32.013409999999993</v>
      </c>
      <c r="BR48" s="30">
        <f>100-'% urban'!BR48</f>
        <v>31.287999999999997</v>
      </c>
      <c r="BS48" s="30">
        <f>100-'% urban'!BS48</f>
        <v>30.587870000000009</v>
      </c>
      <c r="BT48" s="30">
        <f>100-'% urban'!BT48</f>
        <v>29.909099999999995</v>
      </c>
      <c r="BU48" s="30">
        <f>100-'% urban'!BU48</f>
        <v>29.250789999999995</v>
      </c>
      <c r="BV48" s="30">
        <f>100-'% urban'!BV48</f>
        <v>28.608729999999994</v>
      </c>
      <c r="BW48" s="30">
        <f>100-'% urban'!BW48</f>
        <v>27.980000000000004</v>
      </c>
      <c r="BX48" s="30">
        <f>100-'% urban'!BX48</f>
        <v>27.366280000000003</v>
      </c>
      <c r="BY48" s="30">
        <f>100-'% urban'!BY48</f>
        <v>26.770669999999996</v>
      </c>
      <c r="BZ48" s="30">
        <f>100-'% urban'!BZ48</f>
        <v>26.192790000000002</v>
      </c>
      <c r="CA48" s="30">
        <f>100-'% urban'!CA48</f>
        <v>25.631810000000016</v>
      </c>
      <c r="CB48" s="30">
        <f>100-'% urban'!CB48</f>
        <v>25.087000000000003</v>
      </c>
      <c r="CC48" s="30">
        <f>100-'% urban'!CC48</f>
        <v>24.55840000000002</v>
      </c>
      <c r="CD48" s="30">
        <f>100-'% urban'!CD48</f>
        <v>24.04619000000001</v>
      </c>
      <c r="CE48" s="30">
        <f>100-'% urban'!CE48</f>
        <v>23.549909999999997</v>
      </c>
      <c r="CF48" s="30">
        <f>100-'% urban'!CF48</f>
        <v>23.069010000000006</v>
      </c>
      <c r="CG48" s="30">
        <f>100-'% urban'!CG48</f>
        <v>22.602999999999994</v>
      </c>
      <c r="CH48" s="30">
        <f>100-'% urban'!CH48</f>
        <v>22.151570000000007</v>
      </c>
      <c r="CI48" s="30">
        <f>100-'% urban'!CI48</f>
        <v>21.714489999999998</v>
      </c>
      <c r="CJ48" s="30">
        <f>100-'% urban'!CJ48</f>
        <v>21.291420000000002</v>
      </c>
      <c r="CK48" s="30">
        <f>100-'% urban'!CK48</f>
        <v>20.88203</v>
      </c>
      <c r="CL48" s="30">
        <f>100-'% urban'!CL48</f>
        <v>20.486000000000004</v>
      </c>
      <c r="CM48" s="30">
        <f>100-'% urban'!CM48</f>
        <v>20.10299999999998</v>
      </c>
      <c r="CN48" s="30">
        <f>100-'% urban'!CN48</f>
        <v>19.732730000000004</v>
      </c>
      <c r="CO48" s="30">
        <f>100-'% urban'!CO48</f>
        <v>19.374859999999998</v>
      </c>
      <c r="CP48" s="30">
        <f>100-'% urban'!CP48</f>
        <v>19.029049999999998</v>
      </c>
      <c r="CQ48" s="30">
        <f>100-'% urban'!CQ48</f>
        <v>18.694999999999979</v>
      </c>
      <c r="CR48" s="30">
        <f>100-'% urban'!CR48</f>
        <v>18.371989999999983</v>
      </c>
      <c r="CS48" s="30">
        <f>100-'% urban'!CS48</f>
        <v>18.059669999999997</v>
      </c>
      <c r="CT48" s="30">
        <f>100-'% urban'!CT48</f>
        <v>17.75839000000002</v>
      </c>
      <c r="CU48" s="30">
        <f>100-'% urban'!CU48</f>
        <v>17.468789999999998</v>
      </c>
      <c r="CV48" s="30">
        <f>100-'% urban'!CV48</f>
        <v>17.191000000000003</v>
      </c>
      <c r="CW48" s="30">
        <f>100-'% urban'!CW48</f>
        <v>16.924419999999998</v>
      </c>
      <c r="CX48" s="30">
        <f>100-'% urban'!CX48</f>
        <v>16.667810000000003</v>
      </c>
      <c r="CY48" s="30">
        <f>100-'% urban'!CY48</f>
        <v>16.419460000000001</v>
      </c>
      <c r="CZ48" s="30">
        <f>100-'% urban'!CZ48</f>
        <v>16.177480000000003</v>
      </c>
      <c r="DA48" s="30">
        <f>100-'% urban'!DA48</f>
        <v>15.939999999999998</v>
      </c>
      <c r="DB48" s="30">
        <f>100-'% urban'!DB48</f>
        <v>15.705240000000003</v>
      </c>
      <c r="DC48" s="30">
        <f>100-'% urban'!DC48</f>
        <v>15.471559999999997</v>
      </c>
      <c r="DD48" s="30">
        <f>100-'% urban'!DD48</f>
        <v>15.237490000000008</v>
      </c>
      <c r="DE48" s="30">
        <f>100-'% urban'!DE48</f>
        <v>15.0017</v>
      </c>
      <c r="DF48" s="30">
        <f>100-'% urban'!DF48</f>
        <v>14.763000000000005</v>
      </c>
    </row>
    <row r="49" spans="1:110">
      <c r="A49" s="114">
        <v>9</v>
      </c>
      <c r="B49" s="114"/>
      <c r="C49" s="3">
        <v>174</v>
      </c>
      <c r="D49" s="1" t="s">
        <v>605</v>
      </c>
      <c r="E49" s="29">
        <f>100-'% urban'!E49</f>
        <v>99.66</v>
      </c>
      <c r="F49" s="29">
        <f>100-'% urban'!F49</f>
        <v>99.616933718227116</v>
      </c>
      <c r="G49" s="29">
        <f>100-'% urban'!G49</f>
        <v>99.580451215201123</v>
      </c>
      <c r="H49" s="29">
        <f>100-'% urban'!H49</f>
        <v>99.540494188077432</v>
      </c>
      <c r="I49" s="29">
        <f>100-'% urban'!I49</f>
        <v>99.49673172979908</v>
      </c>
      <c r="J49" s="29">
        <f>100-'% urban'!J49</f>
        <v>99.44880141835138</v>
      </c>
      <c r="K49" s="29">
        <f>100-'% urban'!K49</f>
        <v>99.396306315337227</v>
      </c>
      <c r="L49" s="29">
        <f>100-'% urban'!L49</f>
        <v>99.338811678702669</v>
      </c>
      <c r="M49" s="29">
        <f>100-'% urban'!M49</f>
        <v>99.275841362388647</v>
      </c>
      <c r="N49" s="29">
        <f>100-'% urban'!N49</f>
        <v>99.20687387309232</v>
      </c>
      <c r="O49" s="29">
        <f>100-'% urban'!O49</f>
        <v>99.131338051482075</v>
      </c>
      <c r="P49" s="29">
        <f>100-'% urban'!P49</f>
        <v>99.048608342099413</v>
      </c>
      <c r="Q49" s="29">
        <f>100-'% urban'!Q49</f>
        <v>98.957999612775538</v>
      </c>
      <c r="R49" s="29">
        <f>100-'% urban'!R49</f>
        <v>98.858761480658927</v>
      </c>
      <c r="S49" s="29">
        <f>100-'% urban'!S49</f>
        <v>98.750072097864546</v>
      </c>
      <c r="T49" s="29">
        <f>100-'% urban'!T49</f>
        <v>98.631031345280206</v>
      </c>
      <c r="U49" s="29">
        <f>100-'% urban'!U49</f>
        <v>98.500653378164046</v>
      </c>
      <c r="V49" s="29">
        <f>100-'% urban'!V49</f>
        <v>98.357858461798713</v>
      </c>
      <c r="W49" s="29">
        <f>100-'% urban'!W49</f>
        <v>98.201464029589062</v>
      </c>
      <c r="X49" s="29">
        <f>100-'% urban'!X49</f>
        <v>98.030174889549926</v>
      </c>
      <c r="Y49" s="29">
        <f>100-'% urban'!Y49</f>
        <v>97.842572498078496</v>
      </c>
      <c r="Z49" s="29">
        <f>100-'% urban'!Z49</f>
        <v>97.637103212181202</v>
      </c>
      <c r="AA49" s="29">
        <f>100-'% urban'!AA49</f>
        <v>97.412065422865126</v>
      </c>
      <c r="AB49" s="29">
        <f>100-'% urban'!AB49</f>
        <v>97.165595463138004</v>
      </c>
      <c r="AC49" s="29">
        <f>100-'% urban'!AC49</f>
        <v>96.895652173913049</v>
      </c>
      <c r="AD49" s="30">
        <f>100-'% urban'!AD49</f>
        <v>96.6</v>
      </c>
      <c r="AE49" s="30">
        <f>100-'% urban'!AE49</f>
        <v>96.391579000000007</v>
      </c>
      <c r="AF49" s="30">
        <f>100-'% urban'!AF49</f>
        <v>95.963687000000007</v>
      </c>
      <c r="AG49" s="30">
        <f>100-'% urban'!AG49</f>
        <v>95.405890999999997</v>
      </c>
      <c r="AH49" s="30">
        <f>100-'% urban'!AH49</f>
        <v>94.781987999999998</v>
      </c>
      <c r="AI49" s="30">
        <f>100-'% urban'!AI49</f>
        <v>94.13</v>
      </c>
      <c r="AJ49" s="30">
        <f>100-'% urban'!AJ49</f>
        <v>93.460739000000004</v>
      </c>
      <c r="AK49" s="30">
        <f>100-'% urban'!AK49</f>
        <v>92.759242999999998</v>
      </c>
      <c r="AL49" s="30">
        <f>100-'% urban'!AL49</f>
        <v>91.989116999999993</v>
      </c>
      <c r="AM49" s="30">
        <f>100-'% urban'!AM49</f>
        <v>91.099750999999998</v>
      </c>
      <c r="AN49" s="30">
        <f>100-'% urban'!AN49</f>
        <v>90.048000000000002</v>
      </c>
      <c r="AO49" s="30">
        <f>100-'% urban'!AO49</f>
        <v>88.821300000000008</v>
      </c>
      <c r="AP49" s="30">
        <f>100-'% urban'!AP49</f>
        <v>87.457889999999992</v>
      </c>
      <c r="AQ49" s="30">
        <f>100-'% urban'!AQ49</f>
        <v>86.055499999999995</v>
      </c>
      <c r="AR49" s="30">
        <f>100-'% urban'!AR49</f>
        <v>84.746769999999998</v>
      </c>
      <c r="AS49" s="30">
        <f>100-'% urban'!AS49</f>
        <v>83.626999999999995</v>
      </c>
      <c r="AT49" s="30">
        <f>100-'% urban'!AT49</f>
        <v>82.732020000000006</v>
      </c>
      <c r="AU49" s="30">
        <f>100-'% urban'!AU49</f>
        <v>82.035809999999998</v>
      </c>
      <c r="AV49" s="30">
        <f>100-'% urban'!AV49</f>
        <v>81.494900000000001</v>
      </c>
      <c r="AW49" s="30">
        <f>100-'% urban'!AW49</f>
        <v>81.037869999999998</v>
      </c>
      <c r="AX49" s="30">
        <f>100-'% urban'!AX49</f>
        <v>80.61</v>
      </c>
      <c r="AY49" s="30">
        <f>100-'% urban'!AY49</f>
        <v>80.202269999999999</v>
      </c>
      <c r="AZ49" s="30">
        <f>100-'% urban'!AZ49</f>
        <v>79.825500000000005</v>
      </c>
      <c r="BA49" s="30">
        <f>100-'% urban'!BA49</f>
        <v>79.467010000000002</v>
      </c>
      <c r="BB49" s="30">
        <f>100-'% urban'!BB49</f>
        <v>79.115300000000005</v>
      </c>
      <c r="BC49" s="30">
        <f>100-'% urban'!BC49</f>
        <v>78.760999999999996</v>
      </c>
      <c r="BD49" s="30">
        <f>100-'% urban'!BD49</f>
        <v>78.395240000000001</v>
      </c>
      <c r="BE49" s="30">
        <f>100-'% urban'!BE49</f>
        <v>78.013120000000001</v>
      </c>
      <c r="BF49" s="30">
        <f>100-'% urban'!BF49</f>
        <v>77.615090000000009</v>
      </c>
      <c r="BG49" s="30">
        <f>100-'% urban'!BG49</f>
        <v>77.204800000000006</v>
      </c>
      <c r="BH49" s="30">
        <f>100-'% urban'!BH49</f>
        <v>76.784999999999997</v>
      </c>
      <c r="BI49" s="30">
        <f>100-'% urban'!BI49</f>
        <v>76.353700000000003</v>
      </c>
      <c r="BJ49" s="30">
        <f>100-'% urban'!BJ49</f>
        <v>75.908559999999994</v>
      </c>
      <c r="BK49" s="30">
        <f>100-'% urban'!BK49</f>
        <v>75.452079999999995</v>
      </c>
      <c r="BL49" s="30">
        <f>100-'% urban'!BL49</f>
        <v>74.987970000000004</v>
      </c>
      <c r="BM49" s="30">
        <f>100-'% urban'!BM49</f>
        <v>74.519000000000005</v>
      </c>
      <c r="BN49" s="30">
        <f>100-'% urban'!BN49</f>
        <v>74.045670000000001</v>
      </c>
      <c r="BO49" s="30">
        <f>100-'% urban'!BO49</f>
        <v>73.567340000000002</v>
      </c>
      <c r="BP49" s="30">
        <f>100-'% urban'!BP49</f>
        <v>73.084280000000007</v>
      </c>
      <c r="BQ49" s="30">
        <f>100-'% urban'!BQ49</f>
        <v>72.596540000000005</v>
      </c>
      <c r="BR49" s="30">
        <f>100-'% urban'!BR49</f>
        <v>72.103999999999999</v>
      </c>
      <c r="BS49" s="30">
        <f>100-'% urban'!BS49</f>
        <v>71.607010000000002</v>
      </c>
      <c r="BT49" s="30">
        <f>100-'% urban'!BT49</f>
        <v>71.105270000000004</v>
      </c>
      <c r="BU49" s="30">
        <f>100-'% urban'!BU49</f>
        <v>70.597200000000001</v>
      </c>
      <c r="BV49" s="30">
        <f>100-'% urban'!BV49</f>
        <v>70.080640000000002</v>
      </c>
      <c r="BW49" s="30">
        <f>100-'% urban'!BW49</f>
        <v>69.554000000000002</v>
      </c>
      <c r="BX49" s="30">
        <f>100-'% urban'!BX49</f>
        <v>69.016639999999995</v>
      </c>
      <c r="BY49" s="30">
        <f>100-'% urban'!BY49</f>
        <v>68.468760000000003</v>
      </c>
      <c r="BZ49" s="30">
        <f>100-'% urban'!BZ49</f>
        <v>67.910659999999993</v>
      </c>
      <c r="CA49" s="30">
        <f>100-'% urban'!CA49</f>
        <v>67.342919999999992</v>
      </c>
      <c r="CB49" s="30">
        <f>100-'% urban'!CB49</f>
        <v>66.765999999999991</v>
      </c>
      <c r="CC49" s="30">
        <f>100-'% urban'!CC49</f>
        <v>66.179869999999994</v>
      </c>
      <c r="CD49" s="30">
        <f>100-'% urban'!CD49</f>
        <v>65.58429000000001</v>
      </c>
      <c r="CE49" s="30">
        <f>100-'% urban'!CE49</f>
        <v>64.979259999999996</v>
      </c>
      <c r="CF49" s="30">
        <f>100-'% urban'!CF49</f>
        <v>64.364829999999998</v>
      </c>
      <c r="CG49" s="30">
        <f>100-'% urban'!CG49</f>
        <v>63.741</v>
      </c>
      <c r="CH49" s="30">
        <f>100-'% urban'!CH49</f>
        <v>63.107869999999998</v>
      </c>
      <c r="CI49" s="30">
        <f>100-'% urban'!CI49</f>
        <v>62.465530000000001</v>
      </c>
      <c r="CJ49" s="30">
        <f>100-'% urban'!CJ49</f>
        <v>61.814039999999999</v>
      </c>
      <c r="CK49" s="30">
        <f>100-'% urban'!CK49</f>
        <v>61.153500000000001</v>
      </c>
      <c r="CL49" s="30">
        <f>100-'% urban'!CL49</f>
        <v>60.484000000000002</v>
      </c>
      <c r="CM49" s="30">
        <f>100-'% urban'!CM49</f>
        <v>59.806019999999997</v>
      </c>
      <c r="CN49" s="30">
        <f>100-'% urban'!CN49</f>
        <v>59.119790000000002</v>
      </c>
      <c r="CO49" s="30">
        <f>100-'% urban'!CO49</f>
        <v>58.424990000000001</v>
      </c>
      <c r="CP49" s="30">
        <f>100-'% urban'!CP49</f>
        <v>57.7211</v>
      </c>
      <c r="CQ49" s="30">
        <f>100-'% urban'!CQ49</f>
        <v>57.008000000000003</v>
      </c>
      <c r="CR49" s="30">
        <f>100-'% urban'!CR49</f>
        <v>56.285730000000001</v>
      </c>
      <c r="CS49" s="30">
        <f>100-'% urban'!CS49</f>
        <v>55.555289999999999</v>
      </c>
      <c r="CT49" s="30">
        <f>100-'% urban'!CT49</f>
        <v>54.81879</v>
      </c>
      <c r="CU49" s="30">
        <f>100-'% urban'!CU49</f>
        <v>54.078980000000001</v>
      </c>
      <c r="CV49" s="30">
        <f>100-'% urban'!CV49</f>
        <v>53.338000000000001</v>
      </c>
      <c r="CW49" s="30">
        <f>100-'% urban'!CW49</f>
        <v>52.596949999999993</v>
      </c>
      <c r="CX49" s="30">
        <f>100-'% urban'!CX49</f>
        <v>51.856060000000006</v>
      </c>
      <c r="CY49" s="30">
        <f>100-'% urban'!CY49</f>
        <v>51.115019999999994</v>
      </c>
      <c r="CZ49" s="30">
        <f>100-'% urban'!CZ49</f>
        <v>50.37341</v>
      </c>
      <c r="DA49" s="30">
        <f>100-'% urban'!DA49</f>
        <v>49.631</v>
      </c>
      <c r="DB49" s="30">
        <f>100-'% urban'!DB49</f>
        <v>48.88796</v>
      </c>
      <c r="DC49" s="30">
        <f>100-'% urban'!DC49</f>
        <v>48.144869999999997</v>
      </c>
      <c r="DD49" s="30">
        <f>100-'% urban'!DD49</f>
        <v>47.402789999999996</v>
      </c>
      <c r="DE49" s="30">
        <f>100-'% urban'!DE49</f>
        <v>46.66319</v>
      </c>
      <c r="DF49" s="30">
        <f>100-'% urban'!DF49</f>
        <v>45.928000000000004</v>
      </c>
    </row>
    <row r="50" spans="1:110">
      <c r="A50" s="114">
        <v>8</v>
      </c>
      <c r="B50" s="114"/>
      <c r="C50" s="3">
        <v>178</v>
      </c>
      <c r="D50" s="1" t="s">
        <v>626</v>
      </c>
      <c r="E50" s="29">
        <f>100-'% urban'!E50</f>
        <v>99</v>
      </c>
      <c r="F50" s="29">
        <f>100-'% urban'!F50</f>
        <v>98.746745424931092</v>
      </c>
      <c r="G50" s="29">
        <f>100-'% urban'!G50</f>
        <v>98.567709057064107</v>
      </c>
      <c r="H50" s="29">
        <f>100-'% urban'!H50</f>
        <v>98.363096065216112</v>
      </c>
      <c r="I50" s="29">
        <f>100-'% urban'!I50</f>
        <v>98.129252645961273</v>
      </c>
      <c r="J50" s="29">
        <f>100-'% urban'!J50</f>
        <v>97.862003023955751</v>
      </c>
      <c r="K50" s="29">
        <f>100-'% urban'!K50</f>
        <v>97.556574884520856</v>
      </c>
      <c r="L50" s="29">
        <f>100-'% urban'!L50</f>
        <v>97.207514153738117</v>
      </c>
      <c r="M50" s="29">
        <f>100-'% urban'!M50</f>
        <v>96.808587604272134</v>
      </c>
      <c r="N50" s="29">
        <f>100-'% urban'!N50</f>
        <v>96.35267154773959</v>
      </c>
      <c r="O50" s="29">
        <f>100-'% urban'!O50</f>
        <v>95.831624625988098</v>
      </c>
      <c r="P50" s="29">
        <f>100-'% urban'!P50</f>
        <v>95.236142429700678</v>
      </c>
      <c r="Q50" s="29">
        <f>100-'% urban'!Q50</f>
        <v>94.555591348229356</v>
      </c>
      <c r="R50" s="29">
        <f>100-'% urban'!R50</f>
        <v>93.777818683690683</v>
      </c>
      <c r="S50" s="29">
        <f>100-'% urban'!S50</f>
        <v>92.888935638503639</v>
      </c>
      <c r="T50" s="29">
        <f>100-'% urban'!T50</f>
        <v>91.873069301147012</v>
      </c>
      <c r="U50" s="29">
        <f>100-'% urban'!U50</f>
        <v>90.712079201310871</v>
      </c>
      <c r="V50" s="29">
        <f>100-'% urban'!V50</f>
        <v>89.38523337292672</v>
      </c>
      <c r="W50" s="29">
        <f>100-'% urban'!W50</f>
        <v>87.868838140487668</v>
      </c>
      <c r="X50" s="29">
        <f>100-'% urban'!X50</f>
        <v>86.135815017700196</v>
      </c>
      <c r="Y50" s="29">
        <f>100-'% urban'!Y50</f>
        <v>84.155217163085936</v>
      </c>
      <c r="Z50" s="29">
        <f>100-'% urban'!Z50</f>
        <v>81.891676757812505</v>
      </c>
      <c r="AA50" s="29">
        <f>100-'% urban'!AA50</f>
        <v>79.304773437500003</v>
      </c>
      <c r="AB50" s="29">
        <f>100-'% urban'!AB50</f>
        <v>76.348312500000006</v>
      </c>
      <c r="AC50" s="29">
        <f>100-'% urban'!AC50</f>
        <v>72.969500000000011</v>
      </c>
      <c r="AD50" s="30">
        <f>100-'% urban'!AD50</f>
        <v>69.108000000000004</v>
      </c>
      <c r="AE50" s="30">
        <f>100-'% urban'!AE50</f>
        <v>69.052050000000008</v>
      </c>
      <c r="AF50" s="30">
        <f>100-'% urban'!AF50</f>
        <v>68.962140000000005</v>
      </c>
      <c r="AG50" s="30">
        <f>100-'% urban'!AG50</f>
        <v>68.85378</v>
      </c>
      <c r="AH50" s="30">
        <f>100-'% urban'!AH50</f>
        <v>68.738939999999999</v>
      </c>
      <c r="AI50" s="30">
        <f>100-'% urban'!AI50</f>
        <v>68.626000000000005</v>
      </c>
      <c r="AJ50" s="30">
        <f>100-'% urban'!AJ50</f>
        <v>68.519639999999995</v>
      </c>
      <c r="AK50" s="30">
        <f>100-'% urban'!AK50</f>
        <v>68.420990000000003</v>
      </c>
      <c r="AL50" s="30">
        <f>100-'% urban'!AL50</f>
        <v>68.328000000000003</v>
      </c>
      <c r="AM50" s="30">
        <f>100-'% urban'!AM50</f>
        <v>68.236249999999998</v>
      </c>
      <c r="AN50" s="30">
        <f>100-'% urban'!AN50</f>
        <v>68.141000000000005</v>
      </c>
      <c r="AO50" s="30">
        <f>100-'% urban'!AO50</f>
        <v>68.039540000000002</v>
      </c>
      <c r="AP50" s="30">
        <f>100-'% urban'!AP50</f>
        <v>67.933140000000009</v>
      </c>
      <c r="AQ50" s="30">
        <f>100-'% urban'!AQ50</f>
        <v>67.827979999999997</v>
      </c>
      <c r="AR50" s="30">
        <f>100-'% urban'!AR50</f>
        <v>67.732640000000004</v>
      </c>
      <c r="AS50" s="30">
        <f>100-'% urban'!AS50</f>
        <v>67.65100000000001</v>
      </c>
      <c r="AT50" s="30">
        <f>100-'% urban'!AT50</f>
        <v>67.578580000000002</v>
      </c>
      <c r="AU50" s="30">
        <f>100-'% urban'!AU50</f>
        <v>67.504899999999992</v>
      </c>
      <c r="AV50" s="30">
        <f>100-'% urban'!AV50</f>
        <v>67.419399999999996</v>
      </c>
      <c r="AW50" s="30">
        <f>100-'% urban'!AW50</f>
        <v>67.308619999999991</v>
      </c>
      <c r="AX50" s="30">
        <f>100-'% urban'!AX50</f>
        <v>67.158000000000015</v>
      </c>
      <c r="AY50" s="30">
        <f>100-'% urban'!AY50</f>
        <v>66.97363</v>
      </c>
      <c r="AZ50" s="30">
        <f>100-'% urban'!AZ50</f>
        <v>66.74448000000001</v>
      </c>
      <c r="BA50" s="30">
        <f>100-'% urban'!BA50</f>
        <v>66.419170000000008</v>
      </c>
      <c r="BB50" s="30">
        <f>100-'% urban'!BB50</f>
        <v>65.931519999999992</v>
      </c>
      <c r="BC50" s="30">
        <f>100-'% urban'!BC50</f>
        <v>65.239000000000004</v>
      </c>
      <c r="BD50" s="30">
        <f>100-'% urban'!BD50</f>
        <v>64.327979999999997</v>
      </c>
      <c r="BE50" s="30">
        <f>100-'% urban'!BE50</f>
        <v>63.226579999999991</v>
      </c>
      <c r="BF50" s="30">
        <f>100-'% urban'!BF50</f>
        <v>61.9878</v>
      </c>
      <c r="BG50" s="30">
        <f>100-'% urban'!BG50</f>
        <v>60.687379999999997</v>
      </c>
      <c r="BH50" s="30">
        <f>100-'% urban'!BH50</f>
        <v>59.388000000000005</v>
      </c>
      <c r="BI50" s="30">
        <f>100-'% urban'!BI50</f>
        <v>58.098260000000003</v>
      </c>
      <c r="BJ50" s="30">
        <f>100-'% urban'!BJ50</f>
        <v>56.824950000000001</v>
      </c>
      <c r="BK50" s="30">
        <f>100-'% urban'!BK50</f>
        <v>55.62621</v>
      </c>
      <c r="BL50" s="30">
        <f>100-'% urban'!BL50</f>
        <v>54.570680000000003</v>
      </c>
      <c r="BM50" s="30">
        <f>100-'% urban'!BM50</f>
        <v>53.704000000000001</v>
      </c>
      <c r="BN50" s="30">
        <f>100-'% urban'!BN50</f>
        <v>53.056930000000001</v>
      </c>
      <c r="BO50" s="30">
        <f>100-'% urban'!BO50</f>
        <v>52.611429999999999</v>
      </c>
      <c r="BP50" s="30">
        <f>100-'% urban'!BP50</f>
        <v>52.302130000000005</v>
      </c>
      <c r="BQ50" s="30">
        <f>100-'% urban'!BQ50</f>
        <v>52.033329999999992</v>
      </c>
      <c r="BR50" s="30">
        <f>100-'% urban'!BR50</f>
        <v>51.734000000000002</v>
      </c>
      <c r="BS50" s="30">
        <f>100-'% urban'!BS50</f>
        <v>51.382300000000001</v>
      </c>
      <c r="BT50" s="30">
        <f>100-'% urban'!BT50</f>
        <v>50.993659999999998</v>
      </c>
      <c r="BU50" s="30">
        <f>100-'% urban'!BU50</f>
        <v>50.57902</v>
      </c>
      <c r="BV50" s="30">
        <f>100-'% urban'!BV50</f>
        <v>50.161949999999997</v>
      </c>
      <c r="BW50" s="30">
        <f>100-'% urban'!BW50</f>
        <v>49.759</v>
      </c>
      <c r="BX50" s="30">
        <f>100-'% urban'!BX50</f>
        <v>49.368319999999997</v>
      </c>
      <c r="BY50" s="30">
        <f>100-'% urban'!BY50</f>
        <v>48.978639999999999</v>
      </c>
      <c r="BZ50" s="30">
        <f>100-'% urban'!BZ50</f>
        <v>48.58699</v>
      </c>
      <c r="CA50" s="30">
        <f>100-'% urban'!CA50</f>
        <v>48.189430000000002</v>
      </c>
      <c r="CB50" s="30">
        <f>100-'% urban'!CB50</f>
        <v>47.783000000000001</v>
      </c>
      <c r="CC50" s="30">
        <f>100-'% urban'!CC50</f>
        <v>47.366509999999998</v>
      </c>
      <c r="CD50" s="30">
        <f>100-'% urban'!CD50</f>
        <v>46.940359999999991</v>
      </c>
      <c r="CE50" s="30">
        <f>100-'% urban'!CE50</f>
        <v>46.505110000000002</v>
      </c>
      <c r="CF50" s="30">
        <f>100-'% urban'!CF50</f>
        <v>46.06201999999999</v>
      </c>
      <c r="CG50" s="30">
        <f>100-'% urban'!CG50</f>
        <v>45.611999999999995</v>
      </c>
      <c r="CH50" s="30">
        <f>100-'% urban'!CH50</f>
        <v>45.15502</v>
      </c>
      <c r="CI50" s="30">
        <f>100-'% urban'!CI50</f>
        <v>44.690669999999997</v>
      </c>
      <c r="CJ50" s="30">
        <f>100-'% urban'!CJ50</f>
        <v>44.219099999999997</v>
      </c>
      <c r="CK50" s="30">
        <f>100-'% urban'!CK50</f>
        <v>43.740490000000001</v>
      </c>
      <c r="CL50" s="30">
        <f>100-'% urban'!CL50</f>
        <v>43.254999999999995</v>
      </c>
      <c r="CM50" s="30">
        <f>100-'% urban'!CM50</f>
        <v>42.762799999999999</v>
      </c>
      <c r="CN50" s="30">
        <f>100-'% urban'!CN50</f>
        <v>42.264029999999998</v>
      </c>
      <c r="CO50" s="30">
        <f>100-'% urban'!CO50</f>
        <v>41.758870000000002</v>
      </c>
      <c r="CP50" s="30">
        <f>100-'% urban'!CP50</f>
        <v>41.24745999999999</v>
      </c>
      <c r="CQ50" s="30">
        <f>100-'% urban'!CQ50</f>
        <v>40.729999999999997</v>
      </c>
      <c r="CR50" s="30">
        <f>100-'% urban'!CR50</f>
        <v>40.207160000000009</v>
      </c>
      <c r="CS50" s="30">
        <f>100-'% urban'!CS50</f>
        <v>39.679260000000006</v>
      </c>
      <c r="CT50" s="30">
        <f>100-'% urban'!CT50</f>
        <v>39.145740000000004</v>
      </c>
      <c r="CU50" s="30">
        <f>100-'% urban'!CU50</f>
        <v>38.60573999999999</v>
      </c>
      <c r="CV50" s="30">
        <f>100-'% urban'!CV50</f>
        <v>38.05899999999999</v>
      </c>
      <c r="CW50" s="30">
        <f>100-'% urban'!CW50</f>
        <v>37.506180000000001</v>
      </c>
      <c r="CX50" s="30">
        <f>100-'% urban'!CX50</f>
        <v>36.948749999999997</v>
      </c>
      <c r="CY50" s="30">
        <f>100-'% urban'!CY50</f>
        <v>36.388719999999999</v>
      </c>
      <c r="CZ50" s="30">
        <f>100-'% urban'!CZ50</f>
        <v>35.828379999999996</v>
      </c>
      <c r="DA50" s="30">
        <f>100-'% urban'!DA50</f>
        <v>35.269999999999996</v>
      </c>
      <c r="DB50" s="30">
        <f>100-'% urban'!DB50</f>
        <v>34.715749999999986</v>
      </c>
      <c r="DC50" s="30">
        <f>100-'% urban'!DC50</f>
        <v>34.167659999999998</v>
      </c>
      <c r="DD50" s="30">
        <f>100-'% urban'!DD50</f>
        <v>33.627560000000017</v>
      </c>
      <c r="DE50" s="30">
        <f>100-'% urban'!DE50</f>
        <v>33.097160000000017</v>
      </c>
      <c r="DF50" s="30">
        <f>100-'% urban'!DF50</f>
        <v>32.578000000000003</v>
      </c>
    </row>
    <row r="51" spans="1:110">
      <c r="A51" s="114">
        <v>8</v>
      </c>
      <c r="B51" s="114"/>
      <c r="C51" s="3">
        <v>180</v>
      </c>
      <c r="D51" s="1" t="s">
        <v>630</v>
      </c>
      <c r="E51" s="29">
        <f>100-'% urban'!E51</f>
        <v>98.09</v>
      </c>
      <c r="F51" s="29">
        <f>100-'% urban'!F51</f>
        <v>97.848068828864101</v>
      </c>
      <c r="G51" s="29">
        <f>100-'% urban'!G51</f>
        <v>97.643123003041623</v>
      </c>
      <c r="H51" s="29">
        <f>100-'% urban'!H51</f>
        <v>97.418658527140835</v>
      </c>
      <c r="I51" s="29">
        <f>100-'% urban'!I51</f>
        <v>97.172816482106626</v>
      </c>
      <c r="J51" s="29">
        <f>100-'% urban'!J51</f>
        <v>96.903560908973915</v>
      </c>
      <c r="K51" s="29">
        <f>100-'% urban'!K51</f>
        <v>96.608661947923821</v>
      </c>
      <c r="L51" s="29">
        <f>100-'% urban'!L51</f>
        <v>96.285677371535613</v>
      </c>
      <c r="M51" s="29">
        <f>100-'% urban'!M51</f>
        <v>95.931932359300902</v>
      </c>
      <c r="N51" s="29">
        <f>100-'% urban'!N51</f>
        <v>95.544497345900993</v>
      </c>
      <c r="O51" s="29">
        <f>100-'% urban'!O51</f>
        <v>95.120163759796327</v>
      </c>
      <c r="P51" s="29">
        <f>100-'% urban'!P51</f>
        <v>94.655417451205494</v>
      </c>
      <c r="Q51" s="29">
        <f>100-'% urban'!Q51</f>
        <v>94.146409589415541</v>
      </c>
      <c r="R51" s="29">
        <f>100-'% urban'!R51</f>
        <v>93.588924788407496</v>
      </c>
      <c r="S51" s="29">
        <f>100-'% urban'!S51</f>
        <v>92.97834619682726</v>
      </c>
      <c r="T51" s="29">
        <f>100-'% urban'!T51</f>
        <v>92.309617263191768</v>
      </c>
      <c r="U51" s="29">
        <f>100-'% urban'!U51</f>
        <v>91.577199859686218</v>
      </c>
      <c r="V51" s="29">
        <f>100-'% urban'!V51</f>
        <v>90.775028417751571</v>
      </c>
      <c r="W51" s="29">
        <f>100-'% urban'!W51</f>
        <v>89.896459695632672</v>
      </c>
      <c r="X51" s="29">
        <f>100-'% urban'!X51</f>
        <v>88.934217761883403</v>
      </c>
      <c r="Y51" s="29">
        <f>100-'% urban'!Y51</f>
        <v>87.880333739205639</v>
      </c>
      <c r="Z51" s="29">
        <f>100-'% urban'!Z51</f>
        <v>86.726079809606176</v>
      </c>
      <c r="AA51" s="29">
        <f>100-'% urban'!AA51</f>
        <v>85.461896934330568</v>
      </c>
      <c r="AB51" s="29">
        <f>100-'% urban'!AB51</f>
        <v>84.077315689981091</v>
      </c>
      <c r="AC51" s="29">
        <f>100-'% urban'!AC51</f>
        <v>82.560869565217388</v>
      </c>
      <c r="AD51" s="30">
        <f>100-'% urban'!AD51</f>
        <v>80.900000000000006</v>
      </c>
      <c r="AE51" s="30">
        <f>100-'% urban'!AE51</f>
        <v>80.374459999999999</v>
      </c>
      <c r="AF51" s="30">
        <f>100-'% urban'!AF51</f>
        <v>80.004599999999996</v>
      </c>
      <c r="AG51" s="30">
        <f>100-'% urban'!AG51</f>
        <v>79.739280000000008</v>
      </c>
      <c r="AH51" s="30">
        <f>100-'% urban'!AH51</f>
        <v>79.533029999999997</v>
      </c>
      <c r="AI51" s="30">
        <f>100-'% urban'!AI51</f>
        <v>79.346000000000004</v>
      </c>
      <c r="AJ51" s="30">
        <f>100-'% urban'!AJ51</f>
        <v>79.143959999999993</v>
      </c>
      <c r="AK51" s="30">
        <f>100-'% urban'!AK51</f>
        <v>78.898319999999998</v>
      </c>
      <c r="AL51" s="30">
        <f>100-'% urban'!AL51</f>
        <v>78.586169999999996</v>
      </c>
      <c r="AM51" s="30">
        <f>100-'% urban'!AM51</f>
        <v>78.19041</v>
      </c>
      <c r="AN51" s="30">
        <f>100-'% urban'!AN51</f>
        <v>77.699999999999989</v>
      </c>
      <c r="AO51" s="30">
        <f>100-'% urban'!AO51</f>
        <v>77.110299999999995</v>
      </c>
      <c r="AP51" s="30">
        <f>100-'% urban'!AP51</f>
        <v>76.423339999999996</v>
      </c>
      <c r="AQ51" s="30">
        <f>100-'% urban'!AQ51</f>
        <v>75.64788999999999</v>
      </c>
      <c r="AR51" s="30">
        <f>100-'% urban'!AR51</f>
        <v>74.799210000000002</v>
      </c>
      <c r="AS51" s="30">
        <f>100-'% urban'!AS51</f>
        <v>73.897999999999996</v>
      </c>
      <c r="AT51" s="30">
        <f>100-'% urban'!AT51</f>
        <v>72.931970000000007</v>
      </c>
      <c r="AU51" s="30">
        <f>100-'% urban'!AU51</f>
        <v>71.923699999999997</v>
      </c>
      <c r="AV51" s="30">
        <f>100-'% urban'!AV51</f>
        <v>70.970820000000003</v>
      </c>
      <c r="AW51" s="30">
        <f>100-'% urban'!AW51</f>
        <v>70.200649999999996</v>
      </c>
      <c r="AX51" s="30">
        <f>100-'% urban'!AX51</f>
        <v>69.699999999999989</v>
      </c>
      <c r="AY51" s="30">
        <f>100-'% urban'!AY51</f>
        <v>69.51191</v>
      </c>
      <c r="AZ51" s="30">
        <f>100-'% urban'!AZ51</f>
        <v>69.600960000000001</v>
      </c>
      <c r="BA51" s="30">
        <f>100-'% urban'!BA51</f>
        <v>69.877459999999999</v>
      </c>
      <c r="BB51" s="30">
        <f>100-'% urban'!BB51</f>
        <v>70.208910000000003</v>
      </c>
      <c r="BC51" s="30">
        <f>100-'% urban'!BC51</f>
        <v>70.497</v>
      </c>
      <c r="BD51" s="30">
        <f>100-'% urban'!BD51</f>
        <v>70.711359999999999</v>
      </c>
      <c r="BE51" s="30">
        <f>100-'% urban'!BE51</f>
        <v>70.874110000000002</v>
      </c>
      <c r="BF51" s="30">
        <f>100-'% urban'!BF51</f>
        <v>71.00206</v>
      </c>
      <c r="BG51" s="30">
        <f>100-'% urban'!BG51</f>
        <v>71.129819999999995</v>
      </c>
      <c r="BH51" s="30">
        <f>100-'% urban'!BH51</f>
        <v>71.280999999999992</v>
      </c>
      <c r="BI51" s="30">
        <f>100-'% urban'!BI51</f>
        <v>71.453810000000004</v>
      </c>
      <c r="BJ51" s="30">
        <f>100-'% urban'!BJ51</f>
        <v>71.629940000000005</v>
      </c>
      <c r="BK51" s="30">
        <f>100-'% urban'!BK51</f>
        <v>71.798020000000008</v>
      </c>
      <c r="BL51" s="30">
        <f>100-'% urban'!BL51</f>
        <v>71.942830000000001</v>
      </c>
      <c r="BM51" s="30">
        <f>100-'% urban'!BM51</f>
        <v>72.052999999999997</v>
      </c>
      <c r="BN51" s="30">
        <f>100-'% urban'!BN51</f>
        <v>72.123629999999991</v>
      </c>
      <c r="BO51" s="30">
        <f>100-'% urban'!BO51</f>
        <v>72.155940000000001</v>
      </c>
      <c r="BP51" s="30">
        <f>100-'% urban'!BP51</f>
        <v>72.15213</v>
      </c>
      <c r="BQ51" s="30">
        <f>100-'% urban'!BQ51</f>
        <v>72.11703</v>
      </c>
      <c r="BR51" s="30">
        <f>100-'% urban'!BR51</f>
        <v>72.054000000000002</v>
      </c>
      <c r="BS51" s="30">
        <f>100-'% urban'!BS51</f>
        <v>71.962479999999999</v>
      </c>
      <c r="BT51" s="30">
        <f>100-'% urban'!BT51</f>
        <v>71.840119999999999</v>
      </c>
      <c r="BU51" s="30">
        <f>100-'% urban'!BU51</f>
        <v>71.686669999999992</v>
      </c>
      <c r="BV51" s="30">
        <f>100-'% urban'!BV51</f>
        <v>71.50175999999999</v>
      </c>
      <c r="BW51" s="30">
        <f>100-'% urban'!BW51</f>
        <v>71.284999999999997</v>
      </c>
      <c r="BX51" s="30">
        <f>100-'% urban'!BX51</f>
        <v>71.036020000000008</v>
      </c>
      <c r="BY51" s="30">
        <f>100-'% urban'!BY51</f>
        <v>70.754379999999998</v>
      </c>
      <c r="BZ51" s="30">
        <f>100-'% urban'!BZ51</f>
        <v>70.43956</v>
      </c>
      <c r="CA51" s="30">
        <f>100-'% urban'!CA51</f>
        <v>70.090980000000002</v>
      </c>
      <c r="CB51" s="30">
        <f>100-'% urban'!CB51</f>
        <v>69.707999999999998</v>
      </c>
      <c r="CC51" s="30">
        <f>100-'% urban'!CC51</f>
        <v>69.292560000000009</v>
      </c>
      <c r="CD51" s="30">
        <f>100-'% urban'!CD51</f>
        <v>68.844560000000001</v>
      </c>
      <c r="CE51" s="30">
        <f>100-'% urban'!CE51</f>
        <v>68.359229999999997</v>
      </c>
      <c r="CF51" s="30">
        <f>100-'% urban'!CF51</f>
        <v>67.830160000000006</v>
      </c>
      <c r="CG51" s="30">
        <f>100-'% urban'!CG51</f>
        <v>67.254000000000005</v>
      </c>
      <c r="CH51" s="30">
        <f>100-'% urban'!CH51</f>
        <v>66.628889999999998</v>
      </c>
      <c r="CI51" s="30">
        <f>100-'% urban'!CI51</f>
        <v>65.96002</v>
      </c>
      <c r="CJ51" s="30">
        <f>100-'% urban'!CJ51</f>
        <v>65.259860000000003</v>
      </c>
      <c r="CK51" s="30">
        <f>100-'% urban'!CK51</f>
        <v>64.545299999999997</v>
      </c>
      <c r="CL51" s="30">
        <f>100-'% urban'!CL51</f>
        <v>63.829000000000001</v>
      </c>
      <c r="CM51" s="30">
        <f>100-'% urban'!CM51</f>
        <v>63.116169999999997</v>
      </c>
      <c r="CN51" s="30">
        <f>100-'% urban'!CN51</f>
        <v>62.405479999999997</v>
      </c>
      <c r="CO51" s="30">
        <f>100-'% urban'!CO51</f>
        <v>61.695</v>
      </c>
      <c r="CP51" s="30">
        <f>100-'% urban'!CP51</f>
        <v>60.980229999999999</v>
      </c>
      <c r="CQ51" s="30">
        <f>100-'% urban'!CQ51</f>
        <v>60.258000000000003</v>
      </c>
      <c r="CR51" s="30">
        <f>100-'% urban'!CR51</f>
        <v>59.529069999999997</v>
      </c>
      <c r="CS51" s="30">
        <f>100-'% urban'!CS51</f>
        <v>58.79587999999999</v>
      </c>
      <c r="CT51" s="30">
        <f>100-'% urban'!CT51</f>
        <v>58.058759999999999</v>
      </c>
      <c r="CU51" s="30">
        <f>100-'% urban'!CU51</f>
        <v>57.31801999999999</v>
      </c>
      <c r="CV51" s="30">
        <f>100-'% urban'!CV51</f>
        <v>56.574000000000005</v>
      </c>
      <c r="CW51" s="30">
        <f>100-'% urban'!CW51</f>
        <v>55.827019999999997</v>
      </c>
      <c r="CX51" s="30">
        <f>100-'% urban'!CX51</f>
        <v>55.077410000000008</v>
      </c>
      <c r="CY51" s="30">
        <f>100-'% urban'!CY51</f>
        <v>54.325490000000002</v>
      </c>
      <c r="CZ51" s="30">
        <f>100-'% urban'!CZ51</f>
        <v>53.571569999999994</v>
      </c>
      <c r="DA51" s="30">
        <f>100-'% urban'!DA51</f>
        <v>52.81600000000001</v>
      </c>
      <c r="DB51" s="30">
        <f>100-'% urban'!DB51</f>
        <v>52.059130000000003</v>
      </c>
      <c r="DC51" s="30">
        <f>100-'% urban'!DC51</f>
        <v>51.301319999999997</v>
      </c>
      <c r="DD51" s="30">
        <f>100-'% urban'!DD51</f>
        <v>50.542929999999998</v>
      </c>
      <c r="DE51" s="30">
        <f>100-'% urban'!DE51</f>
        <v>49.784359999999992</v>
      </c>
      <c r="DF51" s="30">
        <f>100-'% urban'!DF51</f>
        <v>49.026000000000003</v>
      </c>
    </row>
    <row r="52" spans="1:110">
      <c r="A52" s="114">
        <v>24</v>
      </c>
      <c r="B52" s="114"/>
      <c r="C52" s="3">
        <v>184</v>
      </c>
      <c r="D52" s="1" t="s">
        <v>471</v>
      </c>
      <c r="E52" s="29">
        <f>100-'% urban'!E52</f>
        <v>99.9</v>
      </c>
      <c r="F52" s="29">
        <f>100-'% urban'!F52</f>
        <v>99.780777469460261</v>
      </c>
      <c r="G52" s="29">
        <f>100-'% urban'!G52</f>
        <v>99.725971836825323</v>
      </c>
      <c r="H52" s="29">
        <f>100-'% urban'!H52</f>
        <v>99.657464796031661</v>
      </c>
      <c r="I52" s="29">
        <f>100-'% urban'!I52</f>
        <v>99.571830995039562</v>
      </c>
      <c r="J52" s="29">
        <f>100-'% urban'!J52</f>
        <v>99.46478874379946</v>
      </c>
      <c r="K52" s="29">
        <f>100-'% urban'!K52</f>
        <v>99.330985929749332</v>
      </c>
      <c r="L52" s="29">
        <f>100-'% urban'!L52</f>
        <v>99.163732412186661</v>
      </c>
      <c r="M52" s="29">
        <f>100-'% urban'!M52</f>
        <v>98.954665515233316</v>
      </c>
      <c r="N52" s="29">
        <f>100-'% urban'!N52</f>
        <v>98.693331894041648</v>
      </c>
      <c r="O52" s="29">
        <f>100-'% urban'!O52</f>
        <v>98.366664867552061</v>
      </c>
      <c r="P52" s="29">
        <f>100-'% urban'!P52</f>
        <v>97.958331084440076</v>
      </c>
      <c r="Q52" s="29">
        <f>100-'% urban'!Q52</f>
        <v>97.447913855550098</v>
      </c>
      <c r="R52" s="29">
        <f>100-'% urban'!R52</f>
        <v>96.809892319437623</v>
      </c>
      <c r="S52" s="29">
        <f>100-'% urban'!S52</f>
        <v>96.012365399297039</v>
      </c>
      <c r="T52" s="29">
        <f>100-'% urban'!T52</f>
        <v>95.015456749121299</v>
      </c>
      <c r="U52" s="29">
        <f>100-'% urban'!U52</f>
        <v>93.769320936401613</v>
      </c>
      <c r="V52" s="29">
        <f>100-'% urban'!V52</f>
        <v>92.211651170502023</v>
      </c>
      <c r="W52" s="29">
        <f>100-'% urban'!W52</f>
        <v>90.264563963127529</v>
      </c>
      <c r="X52" s="29">
        <f>100-'% urban'!X52</f>
        <v>87.830704953909404</v>
      </c>
      <c r="Y52" s="29">
        <f>100-'% urban'!Y52</f>
        <v>84.788381192386765</v>
      </c>
      <c r="Z52" s="29">
        <f>100-'% urban'!Z52</f>
        <v>80.98547649048345</v>
      </c>
      <c r="AA52" s="29">
        <f>100-'% urban'!AA52</f>
        <v>76.231845613104312</v>
      </c>
      <c r="AB52" s="29">
        <f>100-'% urban'!AB52</f>
        <v>70.289807016380394</v>
      </c>
      <c r="AC52" s="29">
        <f>100-'% urban'!AC52</f>
        <v>62.862258770475492</v>
      </c>
      <c r="AD52" s="30">
        <f>100-'% urban'!AD52</f>
        <v>53.577823463094369</v>
      </c>
      <c r="AE52" s="30">
        <f>100-'% urban'!AE52</f>
        <v>53.271028037383175</v>
      </c>
      <c r="AF52" s="30">
        <f>100-'% urban'!AF52</f>
        <v>52.670291013751196</v>
      </c>
      <c r="AG52" s="30">
        <f>100-'% urban'!AG52</f>
        <v>52.014143199898982</v>
      </c>
      <c r="AH52" s="30">
        <f>100-'% urban'!AH52</f>
        <v>51.474430757745424</v>
      </c>
      <c r="AI52" s="30">
        <f>100-'% urban'!AI52</f>
        <v>51.139070420814747</v>
      </c>
      <c r="AJ52" s="30">
        <f>100-'% urban'!AJ52</f>
        <v>51.01553166069295</v>
      </c>
      <c r="AK52" s="30">
        <f>100-'% urban'!AK52</f>
        <v>51.040391676866584</v>
      </c>
      <c r="AL52" s="30">
        <f>100-'% urban'!AL52</f>
        <v>51.089120172894269</v>
      </c>
      <c r="AM52" s="30">
        <f>100-'% urban'!AM52</f>
        <v>51.018590671267951</v>
      </c>
      <c r="AN52" s="30">
        <f>100-'% urban'!AN52</f>
        <v>50.706539599079861</v>
      </c>
      <c r="AO52" s="30">
        <f>100-'% urban'!AO52</f>
        <v>50.094928125847574</v>
      </c>
      <c r="AP52" s="30">
        <f>100-'% urban'!AP52</f>
        <v>49.230353767215774</v>
      </c>
      <c r="AQ52" s="30">
        <f>100-'% urban'!AQ52</f>
        <v>48.306499380754943</v>
      </c>
      <c r="AR52" s="30">
        <f>100-'% urban'!AR52</f>
        <v>47.596385220041704</v>
      </c>
      <c r="AS52" s="30">
        <f>100-'% urban'!AS52</f>
        <v>47.282408139596185</v>
      </c>
      <c r="AT52" s="30">
        <f>100-'% urban'!AT52</f>
        <v>47.441644767351988</v>
      </c>
      <c r="AU52" s="30">
        <f>100-'% urban'!AU52</f>
        <v>47.929705101887542</v>
      </c>
      <c r="AV52" s="30">
        <f>100-'% urban'!AV52</f>
        <v>48.483670295489887</v>
      </c>
      <c r="AW52" s="30">
        <f>100-'% urban'!AW52</f>
        <v>48.778752667773297</v>
      </c>
      <c r="AX52" s="30">
        <f>100-'% urban'!AX52</f>
        <v>48.612538540596098</v>
      </c>
      <c r="AY52" s="30">
        <f>100-'% urban'!AY52</f>
        <v>49.811794228356334</v>
      </c>
      <c r="AZ52" s="30">
        <f>100-'% urban'!AZ52</f>
        <v>50.59196420247973</v>
      </c>
      <c r="BA52" s="30">
        <f>100-'% urban'!BA52</f>
        <v>51.010410287813833</v>
      </c>
      <c r="BB52" s="30">
        <f>100-'% urban'!BB52</f>
        <v>51.149425287356323</v>
      </c>
      <c r="BC52" s="30">
        <f>100-'% urban'!BC52</f>
        <v>51.078714348613083</v>
      </c>
      <c r="BD52" s="30">
        <f>100-'% urban'!BD52</f>
        <v>49.756318142993514</v>
      </c>
      <c r="BE52" s="30">
        <f>100-'% urban'!BE52</f>
        <v>48.124708201483635</v>
      </c>
      <c r="BF52" s="30">
        <f>100-'% urban'!BF52</f>
        <v>46.372070574355121</v>
      </c>
      <c r="BG52" s="30">
        <f>100-'% urban'!BG52</f>
        <v>44.806270007727122</v>
      </c>
      <c r="BH52" s="30">
        <f>100-'% urban'!BH52</f>
        <v>43.712709670156471</v>
      </c>
      <c r="BI52" s="30">
        <f>100-'% urban'!BI52</f>
        <v>44.419237749546269</v>
      </c>
      <c r="BJ52" s="30">
        <f>100-'% urban'!BJ52</f>
        <v>45.741253603119873</v>
      </c>
      <c r="BK52" s="30">
        <f>100-'% urban'!BK52</f>
        <v>47.415529201163565</v>
      </c>
      <c r="BL52" s="30">
        <f>100-'% urban'!BL52</f>
        <v>49.100968188105121</v>
      </c>
      <c r="BM52" s="30">
        <f>100-'% urban'!BM52</f>
        <v>50.582033823852406</v>
      </c>
      <c r="BN52" s="30">
        <f>100-'% urban'!BN52</f>
        <v>48.510078878177033</v>
      </c>
      <c r="BO52" s="30">
        <f>100-'% urban'!BO52</f>
        <v>46.248354541465552</v>
      </c>
      <c r="BP52" s="30">
        <f>100-'% urban'!BP52</f>
        <v>43.943723895361629</v>
      </c>
      <c r="BQ52" s="30">
        <f>100-'% urban'!BQ52</f>
        <v>41.834942932396842</v>
      </c>
      <c r="BR52" s="30">
        <f>100-'% urban'!BR52</f>
        <v>40.116500626054766</v>
      </c>
      <c r="BS52" s="30">
        <f>100-'% urban'!BS52</f>
        <v>39.962476547842407</v>
      </c>
      <c r="BT52" s="30">
        <f>100-'% urban'!BT52</f>
        <v>40.144912317546989</v>
      </c>
      <c r="BU52" s="30">
        <f>100-'% urban'!BU52</f>
        <v>40.390544707091472</v>
      </c>
      <c r="BV52" s="30">
        <f>100-'% urban'!BV52</f>
        <v>40.37392622536634</v>
      </c>
      <c r="BW52" s="30">
        <f>100-'% urban'!BW52</f>
        <v>39.864695565021293</v>
      </c>
      <c r="BX52" s="30">
        <f>100-'% urban'!BX52</f>
        <v>38.77960658370133</v>
      </c>
      <c r="BY52" s="30">
        <f>100-'% urban'!BY52</f>
        <v>37.180201631288313</v>
      </c>
      <c r="BZ52" s="30">
        <f>100-'% urban'!BZ52</f>
        <v>35.188519109099332</v>
      </c>
      <c r="CA52" s="30">
        <f>100-'% urban'!CA52</f>
        <v>33.043887639273933</v>
      </c>
      <c r="CB52" s="30">
        <f>100-'% urban'!CB52</f>
        <v>30.957565457538905</v>
      </c>
      <c r="CC52" s="30">
        <f>100-'% urban'!CC52</f>
        <v>28.99026305879822</v>
      </c>
      <c r="CD52" s="30">
        <f>100-'% urban'!CD52</f>
        <v>27.114495512646187</v>
      </c>
      <c r="CE52" s="30">
        <f>100-'% urban'!CE52</f>
        <v>25.340360122968832</v>
      </c>
      <c r="CF52" s="30">
        <f>100-'% urban'!CF52</f>
        <v>23.647228062410079</v>
      </c>
      <c r="CG52" s="30">
        <f>100-'% urban'!CG52</f>
        <v>22.022947532583274</v>
      </c>
      <c r="CH52" s="30">
        <f>100-'% urban'!CH52</f>
        <v>20.492721164613656</v>
      </c>
      <c r="CI52" s="30">
        <f>100-'% urban'!CI52</f>
        <v>19.087486655054221</v>
      </c>
      <c r="CJ52" s="30">
        <f>100-'% urban'!CJ52</f>
        <v>17.760378527572811</v>
      </c>
      <c r="CK52" s="30">
        <f>100-'% urban'!CK52</f>
        <v>16.44083107497741</v>
      </c>
      <c r="CL52" s="30">
        <f>100-'% urban'!CL52</f>
        <v>15.071905786434144</v>
      </c>
      <c r="CM52" s="30">
        <f>100-'% urban'!CM52</f>
        <v>13.631456332746183</v>
      </c>
      <c r="CN52" s="30">
        <f>100-'% urban'!CN52</f>
        <v>12.130548898778954</v>
      </c>
      <c r="CO52" s="30">
        <f>100-'% urban'!CO52</f>
        <v>10.570969961018122</v>
      </c>
      <c r="CP52" s="30">
        <f>100-'% urban'!CP52</f>
        <v>8.9914175450722951</v>
      </c>
      <c r="CQ52" s="30">
        <f>100-'% urban'!CQ52</f>
        <v>7.4127654649615096</v>
      </c>
      <c r="CR52" s="30">
        <f>100-'% urban'!CR52</f>
        <v>5.8303784223681845</v>
      </c>
      <c r="CS52" s="30">
        <f>100-'% urban'!CS52</f>
        <v>4.244759736089236</v>
      </c>
      <c r="CT52" s="30">
        <f>100-'% urban'!CT52</f>
        <v>2.6335855475394254</v>
      </c>
      <c r="CU52" s="30">
        <f>100-'% urban'!CU52</f>
        <v>1.0076012020505516</v>
      </c>
      <c r="CV52" s="30">
        <f>100-'% urban'!CV52</f>
        <v>-0.64531407258303375</v>
      </c>
      <c r="CW52" s="30">
        <f>100-'% urban'!CW52</f>
        <v>-2.3200475907198239</v>
      </c>
      <c r="CX52" s="30">
        <f>100-'% urban'!CX52</f>
        <v>-4.0234351647037556</v>
      </c>
      <c r="CY52" s="30">
        <f>100-'% urban'!CY52</f>
        <v>-5.7692307692307736</v>
      </c>
      <c r="CZ52" s="30">
        <f>100-'% urban'!CZ52</f>
        <v>-7.5658689871887788</v>
      </c>
      <c r="DA52" s="30">
        <f>100-'% urban'!DA52</f>
        <v>-9.4224924012158198</v>
      </c>
      <c r="DB52" s="30">
        <f>100-'% urban'!DB52</f>
        <v>-11.349036402569595</v>
      </c>
      <c r="DC52" s="30">
        <f>100-'% urban'!DC52</f>
        <v>-13.356333169048781</v>
      </c>
      <c r="DD52" s="30">
        <f>100-'% urban'!DD52</f>
        <v>-15.456238361266301</v>
      </c>
      <c r="DE52" s="30">
        <f>100-'% urban'!DE52</f>
        <v>-17.64705882352942</v>
      </c>
      <c r="DF52" s="30">
        <f>100-'% urban'!DF52</f>
        <v>-19.94192285840542</v>
      </c>
    </row>
    <row r="53" spans="1:110">
      <c r="A53" s="114">
        <v>4</v>
      </c>
      <c r="B53" s="114"/>
      <c r="C53" s="3">
        <v>188</v>
      </c>
      <c r="D53" s="1" t="s">
        <v>430</v>
      </c>
      <c r="E53" s="29">
        <f>100-'% urban'!E53</f>
        <v>96.649199999999993</v>
      </c>
      <c r="F53" s="29">
        <f>100-'% urban'!F53</f>
        <v>96.22476912657477</v>
      </c>
      <c r="G53" s="29">
        <f>100-'% urban'!G53</f>
        <v>95.865223329105689</v>
      </c>
      <c r="H53" s="29">
        <f>100-'% urban'!H53</f>
        <v>95.471435074734813</v>
      </c>
      <c r="I53" s="29">
        <f>100-'% urban'!I53</f>
        <v>95.040143177090499</v>
      </c>
      <c r="J53" s="29">
        <f>100-'% urban'!J53</f>
        <v>94.56777586062293</v>
      </c>
      <c r="K53" s="29">
        <f>100-'% urban'!K53</f>
        <v>94.050421180682264</v>
      </c>
      <c r="L53" s="29">
        <f>100-'% urban'!L53</f>
        <v>93.483794626461531</v>
      </c>
      <c r="M53" s="29">
        <f>100-'% urban'!M53</f>
        <v>92.863203638505482</v>
      </c>
      <c r="N53" s="29">
        <f>100-'% urban'!N53</f>
        <v>92.183508746934578</v>
      </c>
      <c r="O53" s="29">
        <f>100-'% urban'!O53</f>
        <v>91.43908100854739</v>
      </c>
      <c r="P53" s="29">
        <f>100-'% urban'!P53</f>
        <v>90.623755390313804</v>
      </c>
      <c r="Q53" s="29">
        <f>100-'% urban'!Q53</f>
        <v>89.730779713200832</v>
      </c>
      <c r="R53" s="29">
        <f>100-'% urban'!R53</f>
        <v>88.752758733505686</v>
      </c>
      <c r="S53" s="29">
        <f>100-'% urban'!S53</f>
        <v>87.681592898601465</v>
      </c>
      <c r="T53" s="29">
        <f>100-'% urban'!T53</f>
        <v>86.50841126989684</v>
      </c>
      <c r="U53" s="29">
        <f>100-'% urban'!U53</f>
        <v>85.223498057506063</v>
      </c>
      <c r="V53" s="29">
        <f>100-'% urban'!V53</f>
        <v>83.816212158220921</v>
      </c>
      <c r="W53" s="29">
        <f>100-'% urban'!W53</f>
        <v>82.274899030432437</v>
      </c>
      <c r="X53" s="29">
        <f>100-'% urban'!X53</f>
        <v>80.586794176187908</v>
      </c>
      <c r="Y53" s="29">
        <f>100-'% urban'!Y53</f>
        <v>78.737917431062954</v>
      </c>
      <c r="Z53" s="29">
        <f>100-'% urban'!Z53</f>
        <v>76.712957186402278</v>
      </c>
      <c r="AA53" s="29">
        <f>100-'% urban'!AA53</f>
        <v>74.495143585107257</v>
      </c>
      <c r="AB53" s="29">
        <f>100-'% urban'!AB53</f>
        <v>72.066109640831755</v>
      </c>
      <c r="AC53" s="29">
        <f>100-'% urban'!AC53</f>
        <v>69.405739130434782</v>
      </c>
      <c r="AD53" s="30">
        <f>100-'% urban'!AD53</f>
        <v>66.49199999999999</v>
      </c>
      <c r="AE53" s="30">
        <f>100-'% urban'!AE53</f>
        <v>66.321269999999998</v>
      </c>
      <c r="AF53" s="30">
        <f>100-'% urban'!AF53</f>
        <v>66.217150000000004</v>
      </c>
      <c r="AG53" s="30">
        <f>100-'% urban'!AG53</f>
        <v>66.158450000000002</v>
      </c>
      <c r="AH53" s="30">
        <f>100-'% urban'!AH53</f>
        <v>66.126289999999997</v>
      </c>
      <c r="AI53" s="30">
        <f>100-'% urban'!AI53</f>
        <v>66.103999999999999</v>
      </c>
      <c r="AJ53" s="30">
        <f>100-'% urban'!AJ53</f>
        <v>66.077259999999995</v>
      </c>
      <c r="AK53" s="30">
        <f>100-'% urban'!AK53</f>
        <v>66.033989999999989</v>
      </c>
      <c r="AL53" s="30">
        <f>100-'% urban'!AL53</f>
        <v>65.964280000000002</v>
      </c>
      <c r="AM53" s="30">
        <f>100-'% urban'!AM53</f>
        <v>65.860140000000001</v>
      </c>
      <c r="AN53" s="30">
        <f>100-'% urban'!AN53</f>
        <v>65.715000000000003</v>
      </c>
      <c r="AO53" s="30">
        <f>100-'% urban'!AO53</f>
        <v>65.523030000000006</v>
      </c>
      <c r="AP53" s="30">
        <f>100-'% urban'!AP53</f>
        <v>65.278639999999996</v>
      </c>
      <c r="AQ53" s="30">
        <f>100-'% urban'!AQ53</f>
        <v>64.976209999999995</v>
      </c>
      <c r="AR53" s="30">
        <f>100-'% urban'!AR53</f>
        <v>64.610790000000009</v>
      </c>
      <c r="AS53" s="30">
        <f>100-'% urban'!AS53</f>
        <v>64.180000000000007</v>
      </c>
      <c r="AT53" s="30">
        <f>100-'% urban'!AT53</f>
        <v>63.67915</v>
      </c>
      <c r="AU53" s="30">
        <f>100-'% urban'!AU53</f>
        <v>63.11103</v>
      </c>
      <c r="AV53" s="30">
        <f>100-'% urban'!AV53</f>
        <v>62.490400000000001</v>
      </c>
      <c r="AW53" s="30">
        <f>100-'% urban'!AW53</f>
        <v>61.837730000000001</v>
      </c>
      <c r="AX53" s="30">
        <f>100-'% urban'!AX53</f>
        <v>61.167999999999992</v>
      </c>
      <c r="AY53" s="30">
        <f>100-'% urban'!AY53</f>
        <v>60.489840000000001</v>
      </c>
      <c r="AZ53" s="30">
        <f>100-'% urban'!AZ53</f>
        <v>59.800449999999998</v>
      </c>
      <c r="BA53" s="30">
        <f>100-'% urban'!BA53</f>
        <v>59.089709999999997</v>
      </c>
      <c r="BB53" s="30">
        <f>100-'% urban'!BB53</f>
        <v>58.341790000000003</v>
      </c>
      <c r="BC53" s="30">
        <f>100-'% urban'!BC53</f>
        <v>57.546999999999997</v>
      </c>
      <c r="BD53" s="30">
        <f>100-'% urban'!BD53</f>
        <v>56.705790000000007</v>
      </c>
      <c r="BE53" s="30">
        <f>100-'% urban'!BE53</f>
        <v>55.828609999999998</v>
      </c>
      <c r="BF53" s="30">
        <f>100-'% urban'!BF53</f>
        <v>54.928289999999997</v>
      </c>
      <c r="BG53" s="30">
        <f>100-'% urban'!BG53</f>
        <v>54.022129999999997</v>
      </c>
      <c r="BH53" s="30">
        <f>100-'% urban'!BH53</f>
        <v>53.125</v>
      </c>
      <c r="BI53" s="30">
        <f>100-'% urban'!BI53</f>
        <v>52.238410000000002</v>
      </c>
      <c r="BJ53" s="30">
        <f>100-'% urban'!BJ53</f>
        <v>51.366049999999994</v>
      </c>
      <c r="BK53" s="30">
        <f>100-'% urban'!BK53</f>
        <v>50.527259999999991</v>
      </c>
      <c r="BL53" s="30">
        <f>100-'% urban'!BL53</f>
        <v>49.745480000000001</v>
      </c>
      <c r="BM53" s="30">
        <f>100-'% urban'!BM53</f>
        <v>49.036000000000001</v>
      </c>
      <c r="BN53" s="30">
        <f>100-'% urban'!BN53</f>
        <v>48.408329999999999</v>
      </c>
      <c r="BO53" s="30">
        <f>100-'% urban'!BO53</f>
        <v>47.854860000000002</v>
      </c>
      <c r="BP53" s="30">
        <f>100-'% urban'!BP53</f>
        <v>47.352070000000005</v>
      </c>
      <c r="BQ53" s="30">
        <f>100-'% urban'!BQ53</f>
        <v>46.865929999999992</v>
      </c>
      <c r="BR53" s="30">
        <f>100-'% urban'!BR53</f>
        <v>46.370999999999995</v>
      </c>
      <c r="BS53" s="30">
        <f>100-'% urban'!BS53</f>
        <v>45.859560000000002</v>
      </c>
      <c r="BT53" s="30">
        <f>100-'% urban'!BT53</f>
        <v>45.336220000000004</v>
      </c>
      <c r="BU53" s="30">
        <f>100-'% urban'!BU53</f>
        <v>44.802689999999998</v>
      </c>
      <c r="BV53" s="30">
        <f>100-'% urban'!BV53</f>
        <v>44.264570000000006</v>
      </c>
      <c r="BW53" s="30">
        <f>100-'% urban'!BW53</f>
        <v>43.726000000000006</v>
      </c>
      <c r="BX53" s="30">
        <f>100-'% urban'!BX53</f>
        <v>43.18540999999999</v>
      </c>
      <c r="BY53" s="30">
        <f>100-'% urban'!BY53</f>
        <v>42.639950000000006</v>
      </c>
      <c r="BZ53" s="30">
        <f>100-'% urban'!BZ53</f>
        <v>42.09151</v>
      </c>
      <c r="CA53" s="30">
        <f>100-'% urban'!CA53</f>
        <v>41.542820000000006</v>
      </c>
      <c r="CB53" s="30">
        <f>100-'% urban'!CB53</f>
        <v>40.996000000000002</v>
      </c>
      <c r="CC53" s="30">
        <f>100-'% urban'!CC53</f>
        <v>40.451710000000006</v>
      </c>
      <c r="CD53" s="30">
        <f>100-'% urban'!CD53</f>
        <v>39.909760000000006</v>
      </c>
      <c r="CE53" s="30">
        <f>100-'% urban'!CE53</f>
        <v>39.370429999999999</v>
      </c>
      <c r="CF53" s="30">
        <f>100-'% urban'!CF53</f>
        <v>38.833799999999997</v>
      </c>
      <c r="CG53" s="30">
        <f>100-'% urban'!CG53</f>
        <v>38.29999999999999</v>
      </c>
      <c r="CH53" s="30">
        <f>100-'% urban'!CH53</f>
        <v>37.769369999999988</v>
      </c>
      <c r="CI53" s="30">
        <f>100-'% urban'!CI53</f>
        <v>37.242260000000002</v>
      </c>
      <c r="CJ53" s="30">
        <f>100-'% urban'!CJ53</f>
        <v>36.718699999999991</v>
      </c>
      <c r="CK53" s="30">
        <f>100-'% urban'!CK53</f>
        <v>36.198619999999991</v>
      </c>
      <c r="CL53" s="30">
        <f>100-'% urban'!CL53</f>
        <v>35.682000000000002</v>
      </c>
      <c r="CM53" s="30">
        <f>100-'% urban'!CM53</f>
        <v>35.168959999999998</v>
      </c>
      <c r="CN53" s="30">
        <f>100-'% urban'!CN53</f>
        <v>34.659660000000002</v>
      </c>
      <c r="CO53" s="30">
        <f>100-'% urban'!CO53</f>
        <v>34.15419</v>
      </c>
      <c r="CP53" s="30">
        <f>100-'% urban'!CP53</f>
        <v>33.652609999999996</v>
      </c>
      <c r="CQ53" s="30">
        <f>100-'% urban'!CQ53</f>
        <v>33.155000000000001</v>
      </c>
      <c r="CR53" s="30">
        <f>100-'% urban'!CR53</f>
        <v>32.661420000000021</v>
      </c>
      <c r="CS53" s="30">
        <f>100-'% urban'!CS53</f>
        <v>32.171930000000003</v>
      </c>
      <c r="CT53" s="30">
        <f>100-'% urban'!CT53</f>
        <v>31.686629999999994</v>
      </c>
      <c r="CU53" s="30">
        <f>100-'% urban'!CU53</f>
        <v>31.205630000000014</v>
      </c>
      <c r="CV53" s="30">
        <f>100-'% urban'!CV53</f>
        <v>30.728999999999999</v>
      </c>
      <c r="CW53" s="30">
        <f>100-'% urban'!CW53</f>
        <v>30.256789999999995</v>
      </c>
      <c r="CX53" s="30">
        <f>100-'% urban'!CX53</f>
        <v>29.789010000000005</v>
      </c>
      <c r="CY53" s="30">
        <f>100-'% urban'!CY53</f>
        <v>29.325639999999993</v>
      </c>
      <c r="CZ53" s="30">
        <f>100-'% urban'!CZ53</f>
        <v>28.866650000000007</v>
      </c>
      <c r="DA53" s="30">
        <f>100-'% urban'!DA53</f>
        <v>28.41200000000002</v>
      </c>
      <c r="DB53" s="30">
        <f>100-'% urban'!DB53</f>
        <v>27.961669999999998</v>
      </c>
      <c r="DC53" s="30">
        <f>100-'% urban'!DC53</f>
        <v>27.515619999999998</v>
      </c>
      <c r="DD53" s="30">
        <f>100-'% urban'!DD53</f>
        <v>27.073849999999993</v>
      </c>
      <c r="DE53" s="30">
        <f>100-'% urban'!DE53</f>
        <v>26.636310000000009</v>
      </c>
      <c r="DF53" s="30">
        <f>100-'% urban'!DF53</f>
        <v>26.203000000000003</v>
      </c>
    </row>
    <row r="54" spans="1:110">
      <c r="A54" s="114">
        <v>12</v>
      </c>
      <c r="B54" s="114"/>
      <c r="C54" s="3">
        <v>191</v>
      </c>
      <c r="D54" s="1" t="s">
        <v>559</v>
      </c>
      <c r="E54" s="29">
        <f>100-'% urban'!E54</f>
        <v>99</v>
      </c>
      <c r="F54" s="29">
        <f>100-'% urban'!F54</f>
        <v>99</v>
      </c>
      <c r="G54" s="29">
        <f>100-'% urban'!G54</f>
        <v>99</v>
      </c>
      <c r="H54" s="29">
        <f>100-'% urban'!H54</f>
        <v>99</v>
      </c>
      <c r="I54" s="29">
        <f>100-'% urban'!I54</f>
        <v>99</v>
      </c>
      <c r="J54" s="29">
        <f>100-'% urban'!J54</f>
        <v>99</v>
      </c>
      <c r="K54" s="29">
        <f>100-'% urban'!K54</f>
        <v>99</v>
      </c>
      <c r="L54" s="29">
        <f>100-'% urban'!L54</f>
        <v>99</v>
      </c>
      <c r="M54" s="29">
        <f>100-'% urban'!M54</f>
        <v>99</v>
      </c>
      <c r="N54" s="29">
        <f>100-'% urban'!N54</f>
        <v>99</v>
      </c>
      <c r="O54" s="29">
        <f>100-'% urban'!O54</f>
        <v>99</v>
      </c>
      <c r="P54" s="29">
        <f>100-'% urban'!P54</f>
        <v>99.019455530349362</v>
      </c>
      <c r="Q54" s="29">
        <f>100-'% urban'!Q54</f>
        <v>98.774319412936705</v>
      </c>
      <c r="R54" s="29">
        <f>100-'% urban'!R54</f>
        <v>98.467899266170875</v>
      </c>
      <c r="S54" s="29">
        <f>100-'% urban'!S54</f>
        <v>98.084874082713597</v>
      </c>
      <c r="T54" s="29">
        <f>100-'% urban'!T54</f>
        <v>97.606092603392</v>
      </c>
      <c r="U54" s="29">
        <f>100-'% urban'!U54</f>
        <v>97.007615754239993</v>
      </c>
      <c r="V54" s="29">
        <f>100-'% urban'!V54</f>
        <v>96.259519692799998</v>
      </c>
      <c r="W54" s="29">
        <f>100-'% urban'!W54</f>
        <v>95.324399615999994</v>
      </c>
      <c r="X54" s="29">
        <f>100-'% urban'!X54</f>
        <v>94.155499519999992</v>
      </c>
      <c r="Y54" s="29">
        <f>100-'% urban'!Y54</f>
        <v>92.694374400000001</v>
      </c>
      <c r="Z54" s="29">
        <f>100-'% urban'!Z54</f>
        <v>90.867967999999991</v>
      </c>
      <c r="AA54" s="29">
        <f>100-'% urban'!AA54</f>
        <v>88.584959999999995</v>
      </c>
      <c r="AB54" s="29">
        <f>100-'% urban'!AB54</f>
        <v>85.731200000000001</v>
      </c>
      <c r="AC54" s="29">
        <f>100-'% urban'!AC54</f>
        <v>82.163999999999987</v>
      </c>
      <c r="AD54" s="30">
        <f>100-'% urban'!AD54</f>
        <v>77.704999999999998</v>
      </c>
      <c r="AE54" s="30">
        <f>100-'% urban'!AE54</f>
        <v>76.959190000000007</v>
      </c>
      <c r="AF54" s="30">
        <f>100-'% urban'!AF54</f>
        <v>76.218249999999998</v>
      </c>
      <c r="AG54" s="30">
        <f>100-'% urban'!AG54</f>
        <v>75.476320000000001</v>
      </c>
      <c r="AH54" s="30">
        <f>100-'% urban'!AH54</f>
        <v>74.727930000000001</v>
      </c>
      <c r="AI54" s="30">
        <f>100-'% urban'!AI54</f>
        <v>73.968000000000004</v>
      </c>
      <c r="AJ54" s="30">
        <f>100-'% urban'!AJ54</f>
        <v>73.191820000000007</v>
      </c>
      <c r="AK54" s="30">
        <f>100-'% urban'!AK54</f>
        <v>72.395049999999998</v>
      </c>
      <c r="AL54" s="30">
        <f>100-'% urban'!AL54</f>
        <v>71.573859999999996</v>
      </c>
      <c r="AM54" s="30">
        <f>100-'% urban'!AM54</f>
        <v>70.724949999999993</v>
      </c>
      <c r="AN54" s="30">
        <f>100-'% urban'!AN54</f>
        <v>69.846000000000004</v>
      </c>
      <c r="AO54" s="30">
        <f>100-'% urban'!AO54</f>
        <v>68.936009999999996</v>
      </c>
      <c r="AP54" s="30">
        <f>100-'% urban'!AP54</f>
        <v>67.995660000000001</v>
      </c>
      <c r="AQ54" s="30">
        <f>100-'% urban'!AQ54</f>
        <v>67.027410000000003</v>
      </c>
      <c r="AR54" s="30">
        <f>100-'% urban'!AR54</f>
        <v>66.035159999999991</v>
      </c>
      <c r="AS54" s="30">
        <f>100-'% urban'!AS54</f>
        <v>65.02300000000001</v>
      </c>
      <c r="AT54" s="30">
        <f>100-'% urban'!AT54</f>
        <v>63.990760000000002</v>
      </c>
      <c r="AU54" s="30">
        <f>100-'% urban'!AU54</f>
        <v>62.941249999999997</v>
      </c>
      <c r="AV54" s="30">
        <f>100-'% urban'!AV54</f>
        <v>61.885170000000009</v>
      </c>
      <c r="AW54" s="30">
        <f>100-'% urban'!AW54</f>
        <v>60.836170000000003</v>
      </c>
      <c r="AX54" s="30">
        <f>100-'% urban'!AX54</f>
        <v>59.804000000000002</v>
      </c>
      <c r="AY54" s="30">
        <f>100-'% urban'!AY54</f>
        <v>58.80095</v>
      </c>
      <c r="AZ54" s="30">
        <f>100-'% urban'!AZ54</f>
        <v>57.826509999999999</v>
      </c>
      <c r="BA54" s="30">
        <f>100-'% urban'!BA54</f>
        <v>56.86276999999999</v>
      </c>
      <c r="BB54" s="30">
        <f>100-'% urban'!BB54</f>
        <v>55.883500000000005</v>
      </c>
      <c r="BC54" s="30">
        <f>100-'% urban'!BC54</f>
        <v>54.874000000000002</v>
      </c>
      <c r="BD54" s="30">
        <f>100-'% urban'!BD54</f>
        <v>53.822510000000008</v>
      </c>
      <c r="BE54" s="30">
        <f>100-'% urban'!BE54</f>
        <v>52.747080000000004</v>
      </c>
      <c r="BF54" s="30">
        <f>100-'% urban'!BF54</f>
        <v>51.698709999999991</v>
      </c>
      <c r="BG54" s="30">
        <f>100-'% urban'!BG54</f>
        <v>50.746720000000003</v>
      </c>
      <c r="BH54" s="30">
        <f>100-'% urban'!BH54</f>
        <v>49.938999999999986</v>
      </c>
      <c r="BI54" s="30">
        <f>100-'% urban'!BI54</f>
        <v>49.294750000000008</v>
      </c>
      <c r="BJ54" s="30">
        <f>100-'% urban'!BJ54</f>
        <v>48.794539999999998</v>
      </c>
      <c r="BK54" s="30">
        <f>100-'% urban'!BK54</f>
        <v>48.399740000000001</v>
      </c>
      <c r="BL54" s="30">
        <f>100-'% urban'!BL54</f>
        <v>48.05247</v>
      </c>
      <c r="BM54" s="30">
        <f>100-'% urban'!BM54</f>
        <v>47.709000000000003</v>
      </c>
      <c r="BN54" s="30">
        <f>100-'% urban'!BN54</f>
        <v>47.357119999999995</v>
      </c>
      <c r="BO54" s="30">
        <f>100-'% urban'!BO54</f>
        <v>47.00459</v>
      </c>
      <c r="BP54" s="30">
        <f>100-'% urban'!BP54</f>
        <v>46.651279999999993</v>
      </c>
      <c r="BQ54" s="30">
        <f>100-'% urban'!BQ54</f>
        <v>46.302390000000003</v>
      </c>
      <c r="BR54" s="30">
        <f>100-'% urban'!BR54</f>
        <v>45.961000000000006</v>
      </c>
      <c r="BS54" s="30">
        <f>100-'% urban'!BS54</f>
        <v>45.623170000000002</v>
      </c>
      <c r="BT54" s="30">
        <f>100-'% urban'!BT54</f>
        <v>45.282310000000003</v>
      </c>
      <c r="BU54" s="30">
        <f>100-'% urban'!BU54</f>
        <v>44.936339999999994</v>
      </c>
      <c r="BV54" s="30">
        <f>100-'% urban'!BV54</f>
        <v>44.583660000000002</v>
      </c>
      <c r="BW54" s="30">
        <f>100-'% urban'!BW54</f>
        <v>44.222999999999999</v>
      </c>
      <c r="BX54" s="30">
        <f>100-'% urban'!BX54</f>
        <v>43.852719999999998</v>
      </c>
      <c r="BY54" s="30">
        <f>100-'% urban'!BY54</f>
        <v>43.472000000000001</v>
      </c>
      <c r="BZ54" s="30">
        <f>100-'% urban'!BZ54</f>
        <v>43.08155</v>
      </c>
      <c r="CA54" s="30">
        <f>100-'% urban'!CA54</f>
        <v>42.682850000000002</v>
      </c>
      <c r="CB54" s="30">
        <f>100-'% urban'!CB54</f>
        <v>42.277000000000001</v>
      </c>
      <c r="CC54" s="30">
        <f>100-'% urban'!CC54</f>
        <v>41.863979999999998</v>
      </c>
      <c r="CD54" s="30">
        <f>100-'% urban'!CD54</f>
        <v>41.443299999999994</v>
      </c>
      <c r="CE54" s="30">
        <f>100-'% urban'!CE54</f>
        <v>41.015139999999995</v>
      </c>
      <c r="CF54" s="30">
        <f>100-'% urban'!CF54</f>
        <v>40.579639999999998</v>
      </c>
      <c r="CG54" s="30">
        <f>100-'% urban'!CG54</f>
        <v>40.137</v>
      </c>
      <c r="CH54" s="30">
        <f>100-'% urban'!CH54</f>
        <v>39.687370000000008</v>
      </c>
      <c r="CI54" s="30">
        <f>100-'% urban'!CI54</f>
        <v>39.230930000000001</v>
      </c>
      <c r="CJ54" s="30">
        <f>100-'% urban'!CJ54</f>
        <v>38.767799999999994</v>
      </c>
      <c r="CK54" s="30">
        <f>100-'% urban'!CK54</f>
        <v>38.298099999999991</v>
      </c>
      <c r="CL54" s="30">
        <f>100-'% urban'!CL54</f>
        <v>37.822000000000003</v>
      </c>
      <c r="CM54" s="30">
        <f>100-'% urban'!CM54</f>
        <v>37.340189999999993</v>
      </c>
      <c r="CN54" s="30">
        <f>100-'% urban'!CN54</f>
        <v>36.853019999999994</v>
      </c>
      <c r="CO54" s="30">
        <f>100-'% urban'!CO54</f>
        <v>36.359909999999992</v>
      </c>
      <c r="CP54" s="30">
        <f>100-'% urban'!CP54</f>
        <v>35.85999000000001</v>
      </c>
      <c r="CQ54" s="30">
        <f>100-'% urban'!CQ54</f>
        <v>35.352999999999994</v>
      </c>
      <c r="CR54" s="30">
        <f>100-'% urban'!CR54</f>
        <v>34.838819999999998</v>
      </c>
      <c r="CS54" s="30">
        <f>100-'% urban'!CS54</f>
        <v>34.318889999999996</v>
      </c>
      <c r="CT54" s="30">
        <f>100-'% urban'!CT54</f>
        <v>33.796449999999993</v>
      </c>
      <c r="CU54" s="30">
        <f>100-'% urban'!CU54</f>
        <v>33.275740000000013</v>
      </c>
      <c r="CV54" s="30">
        <f>100-'% urban'!CV54</f>
        <v>32.760000000000005</v>
      </c>
      <c r="CW54" s="30">
        <f>100-'% urban'!CW54</f>
        <v>32.250699999999995</v>
      </c>
      <c r="CX54" s="30">
        <f>100-'% urban'!CX54</f>
        <v>31.747839999999997</v>
      </c>
      <c r="CY54" s="30">
        <f>100-'% urban'!CY54</f>
        <v>31.250500000000002</v>
      </c>
      <c r="CZ54" s="30">
        <f>100-'% urban'!CZ54</f>
        <v>30.757490000000004</v>
      </c>
      <c r="DA54" s="30">
        <f>100-'% urban'!DA54</f>
        <v>30.268000000000001</v>
      </c>
      <c r="DB54" s="30">
        <f>100-'% urban'!DB54</f>
        <v>29.781750000000002</v>
      </c>
      <c r="DC54" s="30">
        <f>100-'% urban'!DC54</f>
        <v>29.299160000000001</v>
      </c>
      <c r="DD54" s="30">
        <f>100-'% urban'!DD54</f>
        <v>28.821340000000006</v>
      </c>
      <c r="DE54" s="30">
        <f>100-'% urban'!DE54</f>
        <v>28.350129999999993</v>
      </c>
      <c r="DF54" s="30">
        <f>100-'% urban'!DF54</f>
        <v>27.888000000000019</v>
      </c>
    </row>
    <row r="55" spans="1:110">
      <c r="A55" s="114">
        <v>4</v>
      </c>
      <c r="B55" s="114"/>
      <c r="C55" s="3">
        <v>192</v>
      </c>
      <c r="D55" s="1" t="s">
        <v>586</v>
      </c>
      <c r="E55" s="29">
        <f>100-'% urban'!E55</f>
        <v>95.061300000000003</v>
      </c>
      <c r="F55" s="29">
        <f>100-'% urban'!F55</f>
        <v>94.435736924141935</v>
      </c>
      <c r="G55" s="29">
        <f>100-'% urban'!G55</f>
        <v>93.905807107393542</v>
      </c>
      <c r="H55" s="29">
        <f>100-'% urban'!H55</f>
        <v>93.325407784288174</v>
      </c>
      <c r="I55" s="29">
        <f>100-'% urban'!I55</f>
        <v>92.689732335172764</v>
      </c>
      <c r="J55" s="29">
        <f>100-'% urban'!J55</f>
        <v>91.993516367093974</v>
      </c>
      <c r="K55" s="29">
        <f>100-'% urban'!K55</f>
        <v>91.230994116341023</v>
      </c>
      <c r="L55" s="29">
        <f>100-'% urban'!L55</f>
        <v>90.395850698849685</v>
      </c>
      <c r="M55" s="29">
        <f>100-'% urban'!M55</f>
        <v>89.481169813025843</v>
      </c>
      <c r="N55" s="29">
        <f>100-'% urban'!N55</f>
        <v>88.479376461885451</v>
      </c>
      <c r="O55" s="29">
        <f>100-'% urban'!O55</f>
        <v>87.382174220160252</v>
      </c>
      <c r="P55" s="29">
        <f>100-'% urban'!P55</f>
        <v>86.180476526842185</v>
      </c>
      <c r="Q55" s="29">
        <f>100-'% urban'!Q55</f>
        <v>84.864331434160491</v>
      </c>
      <c r="R55" s="29">
        <f>100-'% urban'!R55</f>
        <v>83.422839189794814</v>
      </c>
      <c r="S55" s="29">
        <f>100-'% urban'!S55</f>
        <v>81.844061969775282</v>
      </c>
      <c r="T55" s="29">
        <f>100-'% urban'!T55</f>
        <v>80.114925014515791</v>
      </c>
      <c r="U55" s="29">
        <f>100-'% urban'!U55</f>
        <v>78.221108349231571</v>
      </c>
      <c r="V55" s="29">
        <f>100-'% urban'!V55</f>
        <v>76.146928192015537</v>
      </c>
      <c r="W55" s="29">
        <f>100-'% urban'!W55</f>
        <v>73.875207067445587</v>
      </c>
      <c r="X55" s="29">
        <f>100-'% urban'!X55</f>
        <v>71.387131550059451</v>
      </c>
      <c r="Y55" s="29">
        <f>100-'% urban'!Y55</f>
        <v>68.662096459588923</v>
      </c>
      <c r="Z55" s="29">
        <f>100-'% urban'!Z55</f>
        <v>65.677534217645018</v>
      </c>
      <c r="AA55" s="29">
        <f>100-'% urban'!AA55</f>
        <v>62.408727952658822</v>
      </c>
      <c r="AB55" s="29">
        <f>100-'% urban'!AB55</f>
        <v>58.828606805292999</v>
      </c>
      <c r="AC55" s="29">
        <f>100-'% urban'!AC55</f>
        <v>54.907521739130431</v>
      </c>
      <c r="AD55" s="30">
        <f>100-'% urban'!AD55</f>
        <v>50.613</v>
      </c>
      <c r="AE55" s="30">
        <f>100-'% urban'!AE55</f>
        <v>50.105370000000001</v>
      </c>
      <c r="AF55" s="30">
        <f>100-'% urban'!AF55</f>
        <v>49.563800000000001</v>
      </c>
      <c r="AG55" s="30">
        <f>100-'% urban'!AG55</f>
        <v>49.003909999999998</v>
      </c>
      <c r="AH55" s="30">
        <f>100-'% urban'!AH55</f>
        <v>48.437799999999996</v>
      </c>
      <c r="AI55" s="30">
        <f>100-'% urban'!AI55</f>
        <v>47.874000000000002</v>
      </c>
      <c r="AJ55" s="30">
        <f>100-'% urban'!AJ55</f>
        <v>47.317360000000008</v>
      </c>
      <c r="AK55" s="30">
        <f>100-'% urban'!AK55</f>
        <v>46.769159999999999</v>
      </c>
      <c r="AL55" s="30">
        <f>100-'% urban'!AL55</f>
        <v>46.227580000000003</v>
      </c>
      <c r="AM55" s="30">
        <f>100-'% urban'!AM55</f>
        <v>45.688379999999995</v>
      </c>
      <c r="AN55" s="30">
        <f>100-'% urban'!AN55</f>
        <v>45.146999999999991</v>
      </c>
      <c r="AO55" s="30">
        <f>100-'% urban'!AO55</f>
        <v>44.600890000000007</v>
      </c>
      <c r="AP55" s="30">
        <f>100-'% urban'!AP55</f>
        <v>44.051430000000003</v>
      </c>
      <c r="AQ55" s="30">
        <f>100-'% urban'!AQ55</f>
        <v>43.504839999999987</v>
      </c>
      <c r="AR55" s="30">
        <f>100-'% urban'!AR55</f>
        <v>42.969730000000006</v>
      </c>
      <c r="AS55" s="30">
        <f>100-'% urban'!AS55</f>
        <v>42.449999999999996</v>
      </c>
      <c r="AT55" s="30">
        <f>100-'% urban'!AT55</f>
        <v>41.952080000000002</v>
      </c>
      <c r="AU55" s="30">
        <f>100-'% urban'!AU55</f>
        <v>41.46801</v>
      </c>
      <c r="AV55" s="30">
        <f>100-'% urban'!AV55</f>
        <v>40.970150000000004</v>
      </c>
      <c r="AW55" s="30">
        <f>100-'% urban'!AW55</f>
        <v>40.421230000000008</v>
      </c>
      <c r="AX55" s="30">
        <f>100-'% urban'!AX55</f>
        <v>39.795999999999999</v>
      </c>
      <c r="AY55" s="30">
        <f>100-'% urban'!AY55</f>
        <v>39.085300000000004</v>
      </c>
      <c r="AZ55" s="30">
        <f>100-'% urban'!AZ55</f>
        <v>38.301359999999995</v>
      </c>
      <c r="BA55" s="30">
        <f>100-'% urban'!BA55</f>
        <v>37.467170000000003</v>
      </c>
      <c r="BB55" s="30">
        <f>100-'% urban'!BB55</f>
        <v>36.616549999999989</v>
      </c>
      <c r="BC55" s="30">
        <f>100-'% urban'!BC55</f>
        <v>35.775999999999982</v>
      </c>
      <c r="BD55" s="30">
        <f>100-'% urban'!BD55</f>
        <v>34.951399999999992</v>
      </c>
      <c r="BE55" s="30">
        <f>100-'% urban'!BE55</f>
        <v>34.141159999999999</v>
      </c>
      <c r="BF55" s="30">
        <f>100-'% urban'!BF55</f>
        <v>33.355369999999994</v>
      </c>
      <c r="BG55" s="30">
        <f>100-'% urban'!BG55</f>
        <v>32.604050000000001</v>
      </c>
      <c r="BH55" s="30">
        <f>100-'% urban'!BH55</f>
        <v>31.894000000000005</v>
      </c>
      <c r="BI55" s="30">
        <f>100-'% urban'!BI55</f>
        <v>31.235420000000005</v>
      </c>
      <c r="BJ55" s="30">
        <f>100-'% urban'!BJ55</f>
        <v>30.62842999999998</v>
      </c>
      <c r="BK55" s="30">
        <f>100-'% urban'!BK55</f>
        <v>30.057090000000002</v>
      </c>
      <c r="BL55" s="30">
        <f>100-'% urban'!BL55</f>
        <v>29.497990000000001</v>
      </c>
      <c r="BM55" s="30">
        <f>100-'% urban'!BM55</f>
        <v>28.936000000000007</v>
      </c>
      <c r="BN55" s="30">
        <f>100-'% urban'!BN55</f>
        <v>28.362430000000003</v>
      </c>
      <c r="BO55" s="30">
        <f>100-'% urban'!BO55</f>
        <v>27.787540000000007</v>
      </c>
      <c r="BP55" s="30">
        <f>100-'% urban'!BP55</f>
        <v>27.237920000000003</v>
      </c>
      <c r="BQ55" s="30">
        <f>100-'% urban'!BQ55</f>
        <v>26.750640000000004</v>
      </c>
      <c r="BR55" s="30">
        <f>100-'% urban'!BR55</f>
        <v>26.350999999999999</v>
      </c>
      <c r="BS55" s="30">
        <f>100-'% urban'!BS55</f>
        <v>26.047659999999993</v>
      </c>
      <c r="BT55" s="30">
        <f>100-'% urban'!BT55</f>
        <v>25.828280000000007</v>
      </c>
      <c r="BU55" s="30">
        <f>100-'% urban'!BU55</f>
        <v>25.671099999999996</v>
      </c>
      <c r="BV55" s="30">
        <f>100-'% urban'!BV55</f>
        <v>25.544200000000004</v>
      </c>
      <c r="BW55" s="30">
        <f>100-'% urban'!BW55</f>
        <v>25.423000000000002</v>
      </c>
      <c r="BX55" s="30">
        <f>100-'% urban'!BX55</f>
        <v>25.300420000000003</v>
      </c>
      <c r="BY55" s="30">
        <f>100-'% urban'!BY55</f>
        <v>25.179130000000001</v>
      </c>
      <c r="BZ55" s="30">
        <f>100-'% urban'!BZ55</f>
        <v>25.055970000000002</v>
      </c>
      <c r="CA55" s="30">
        <f>100-'% urban'!CA55</f>
        <v>24.929950000000005</v>
      </c>
      <c r="CB55" s="30">
        <f>100-'% urban'!CB55</f>
        <v>24.799999999999997</v>
      </c>
      <c r="CC55" s="30">
        <f>100-'% urban'!CC55</f>
        <v>24.662499999999994</v>
      </c>
      <c r="CD55" s="30">
        <f>100-'% urban'!CD55</f>
        <v>24.514319999999984</v>
      </c>
      <c r="CE55" s="30">
        <f>100-'% urban'!CE55</f>
        <v>24.356120000000004</v>
      </c>
      <c r="CF55" s="30">
        <f>100-'% urban'!CF55</f>
        <v>24.189869999999985</v>
      </c>
      <c r="CG55" s="30">
        <f>100-'% urban'!CG55</f>
        <v>24.016999999999982</v>
      </c>
      <c r="CH55" s="30">
        <f>100-'% urban'!CH55</f>
        <v>23.837029999999999</v>
      </c>
      <c r="CI55" s="30">
        <f>100-'% urban'!CI55</f>
        <v>23.648899999999998</v>
      </c>
      <c r="CJ55" s="30">
        <f>100-'% urban'!CJ55</f>
        <v>23.452879999999993</v>
      </c>
      <c r="CK55" s="30">
        <f>100-'% urban'!CK55</f>
        <v>23.249459999999999</v>
      </c>
      <c r="CL55" s="30">
        <f>100-'% urban'!CL55</f>
        <v>23.039000000000001</v>
      </c>
      <c r="CM55" s="30">
        <f>100-'% urban'!CM55</f>
        <v>22.821659999999994</v>
      </c>
      <c r="CN55" s="30">
        <f>100-'% urban'!CN55</f>
        <v>22.597440000000006</v>
      </c>
      <c r="CO55" s="30">
        <f>100-'% urban'!CO55</f>
        <v>22.366500000000002</v>
      </c>
      <c r="CP55" s="30">
        <f>100-'% urban'!CP55</f>
        <v>22.12897000000001</v>
      </c>
      <c r="CQ55" s="30">
        <f>100-'% urban'!CQ55</f>
        <v>21.885000000000005</v>
      </c>
      <c r="CR55" s="30">
        <f>100-'% urban'!CR55</f>
        <v>21.635239999999996</v>
      </c>
      <c r="CS55" s="30">
        <f>100-'% urban'!CS55</f>
        <v>21.379999999999981</v>
      </c>
      <c r="CT55" s="30">
        <f>100-'% urban'!CT55</f>
        <v>21.118810000000011</v>
      </c>
      <c r="CU55" s="30">
        <f>100-'% urban'!CU55</f>
        <v>20.850880000000004</v>
      </c>
      <c r="CV55" s="30">
        <f>100-'% urban'!CV55</f>
        <v>20.575999999999993</v>
      </c>
      <c r="CW55" s="30">
        <f>100-'% urban'!CW55</f>
        <v>20.294819999999987</v>
      </c>
      <c r="CX55" s="30">
        <f>100-'% urban'!CX55</f>
        <v>20.00873</v>
      </c>
      <c r="CY55" s="30">
        <f>100-'% urban'!CY55</f>
        <v>19.719639999999998</v>
      </c>
      <c r="CZ55" s="30">
        <f>100-'% urban'!CZ55</f>
        <v>19.429669999999987</v>
      </c>
      <c r="DA55" s="30">
        <f>100-'% urban'!DA55</f>
        <v>19.141000000000005</v>
      </c>
      <c r="DB55" s="30">
        <f>100-'% urban'!DB55</f>
        <v>18.855670000000018</v>
      </c>
      <c r="DC55" s="30">
        <f>100-'% urban'!DC55</f>
        <v>18.575609999999998</v>
      </c>
      <c r="DD55" s="30">
        <f>100-'% urban'!DD55</f>
        <v>18.302580000000006</v>
      </c>
      <c r="DE55" s="30">
        <f>100-'% urban'!DE55</f>
        <v>18.038219999999995</v>
      </c>
      <c r="DF55" s="30">
        <f>100-'% urban'!DF55</f>
        <v>17.784000000000006</v>
      </c>
    </row>
    <row r="56" spans="1:110">
      <c r="A56" s="114">
        <v>12</v>
      </c>
      <c r="B56" s="114"/>
      <c r="C56" s="3">
        <v>196</v>
      </c>
      <c r="D56" s="1" t="s">
        <v>518</v>
      </c>
      <c r="E56" s="29">
        <f>100-'% urban'!E56</f>
        <v>97.021000000000001</v>
      </c>
      <c r="F56" s="29">
        <f>100-'% urban'!F56</f>
        <v>96.643663372348769</v>
      </c>
      <c r="G56" s="29">
        <f>100-'% urban'!G56</f>
        <v>96.32401226495341</v>
      </c>
      <c r="H56" s="29">
        <f>100-'% urban'!H56</f>
        <v>95.973918194948965</v>
      </c>
      <c r="I56" s="29">
        <f>100-'% urban'!I56</f>
        <v>95.590481832563157</v>
      </c>
      <c r="J56" s="29">
        <f>100-'% urban'!J56</f>
        <v>95.17052772137869</v>
      </c>
      <c r="K56" s="29">
        <f>100-'% urban'!K56</f>
        <v>94.710577980557616</v>
      </c>
      <c r="L56" s="29">
        <f>100-'% urban'!L56</f>
        <v>94.206823502515491</v>
      </c>
      <c r="M56" s="29">
        <f>100-'% urban'!M56</f>
        <v>93.65509240751696</v>
      </c>
      <c r="N56" s="29">
        <f>100-'% urban'!N56</f>
        <v>93.050815493947155</v>
      </c>
      <c r="O56" s="29">
        <f>100-'% urban'!O56</f>
        <v>92.388988398132597</v>
      </c>
      <c r="P56" s="29">
        <f>100-'% urban'!P56</f>
        <v>91.664130150335694</v>
      </c>
      <c r="Q56" s="29">
        <f>100-'% urban'!Q56</f>
        <v>90.870237783701</v>
      </c>
      <c r="R56" s="29">
        <f>100-'% urban'!R56</f>
        <v>90.000736620243956</v>
      </c>
      <c r="S56" s="29">
        <f>100-'% urban'!S56</f>
        <v>89.04842582217195</v>
      </c>
      <c r="T56" s="29">
        <f>100-'% urban'!T56</f>
        <v>88.005418757616894</v>
      </c>
      <c r="U56" s="29">
        <f>100-'% urban'!U56</f>
        <v>86.863077686913741</v>
      </c>
      <c r="V56" s="29">
        <f>100-'% urban'!V56</f>
        <v>85.611942228524569</v>
      </c>
      <c r="W56" s="29">
        <f>100-'% urban'!W56</f>
        <v>84.241651012193586</v>
      </c>
      <c r="X56" s="29">
        <f>100-'% urban'!X56</f>
        <v>82.740855870497725</v>
      </c>
      <c r="Y56" s="29">
        <f>100-'% urban'!Y56</f>
        <v>81.097127858164185</v>
      </c>
      <c r="Z56" s="29">
        <f>100-'% urban'!Z56</f>
        <v>79.296854320846478</v>
      </c>
      <c r="AA56" s="29">
        <f>100-'% urban'!AA56</f>
        <v>77.325126160927098</v>
      </c>
      <c r="AB56" s="29">
        <f>100-'% urban'!AB56</f>
        <v>75.165614366729685</v>
      </c>
      <c r="AC56" s="29">
        <f>100-'% urban'!AC56</f>
        <v>72.800434782608704</v>
      </c>
      <c r="AD56" s="30">
        <f>100-'% urban'!AD56</f>
        <v>70.210000000000008</v>
      </c>
      <c r="AE56" s="30">
        <f>100-'% urban'!AE56</f>
        <v>69.72278</v>
      </c>
      <c r="AF56" s="30">
        <f>100-'% urban'!AF56</f>
        <v>69.176859999999991</v>
      </c>
      <c r="AG56" s="30">
        <f>100-'% urban'!AG56</f>
        <v>68.590760000000003</v>
      </c>
      <c r="AH56" s="30">
        <f>100-'% urban'!AH56</f>
        <v>67.980369999999994</v>
      </c>
      <c r="AI56" s="30">
        <f>100-'% urban'!AI56</f>
        <v>67.359000000000009</v>
      </c>
      <c r="AJ56" s="30">
        <f>100-'% urban'!AJ56</f>
        <v>66.737290000000002</v>
      </c>
      <c r="AK56" s="30">
        <f>100-'% urban'!AK56</f>
        <v>66.123269999999991</v>
      </c>
      <c r="AL56" s="30">
        <f>100-'% urban'!AL56</f>
        <v>65.522490000000005</v>
      </c>
      <c r="AM56" s="30">
        <f>100-'% urban'!AM56</f>
        <v>64.938209999999998</v>
      </c>
      <c r="AN56" s="30">
        <f>100-'% urban'!AN56</f>
        <v>64.372</v>
      </c>
      <c r="AO56" s="30">
        <f>100-'% urban'!AO56</f>
        <v>63.824389999999994</v>
      </c>
      <c r="AP56" s="30">
        <f>100-'% urban'!AP56</f>
        <v>63.295439999999999</v>
      </c>
      <c r="AQ56" s="30">
        <f>100-'% urban'!AQ56</f>
        <v>62.784950000000002</v>
      </c>
      <c r="AR56" s="30">
        <f>100-'% urban'!AR56</f>
        <v>62.291809999999998</v>
      </c>
      <c r="AS56" s="30">
        <f>100-'% urban'!AS56</f>
        <v>61.811999999999998</v>
      </c>
      <c r="AT56" s="30">
        <f>100-'% urban'!AT56</f>
        <v>61.344790000000003</v>
      </c>
      <c r="AU56" s="30">
        <f>100-'% urban'!AU56</f>
        <v>60.880519999999997</v>
      </c>
      <c r="AV56" s="30">
        <f>100-'% urban'!AV56</f>
        <v>60.394649999999992</v>
      </c>
      <c r="AW56" s="30">
        <f>100-'% urban'!AW56</f>
        <v>59.85566</v>
      </c>
      <c r="AX56" s="30">
        <f>100-'% urban'!AX56</f>
        <v>59.239000000000004</v>
      </c>
      <c r="AY56" s="30">
        <f>100-'% urban'!AY56</f>
        <v>58.539959999999994</v>
      </c>
      <c r="AZ56" s="30">
        <f>100-'% urban'!AZ56</f>
        <v>57.758859999999999</v>
      </c>
      <c r="BA56" s="30">
        <f>100-'% urban'!BA56</f>
        <v>56.883580000000009</v>
      </c>
      <c r="BB56" s="30">
        <f>100-'% urban'!BB56</f>
        <v>55.901739999999997</v>
      </c>
      <c r="BC56" s="30">
        <f>100-'% urban'!BC56</f>
        <v>54.808</v>
      </c>
      <c r="BD56" s="30">
        <f>100-'% urban'!BD56</f>
        <v>53.59517000000001</v>
      </c>
      <c r="BE56" s="30">
        <f>100-'% urban'!BE56</f>
        <v>52.274169999999998</v>
      </c>
      <c r="BF56" s="30">
        <f>100-'% urban'!BF56</f>
        <v>50.881050000000002</v>
      </c>
      <c r="BG56" s="30">
        <f>100-'% urban'!BG56</f>
        <v>49.464950000000009</v>
      </c>
      <c r="BH56" s="30">
        <f>100-'% urban'!BH56</f>
        <v>48.063000000000002</v>
      </c>
      <c r="BI56" s="30">
        <f>100-'% urban'!BI56</f>
        <v>46.69760999999999</v>
      </c>
      <c r="BJ56" s="30">
        <f>100-'% urban'!BJ56</f>
        <v>45.366950000000003</v>
      </c>
      <c r="BK56" s="30">
        <f>100-'% urban'!BK56</f>
        <v>44.055220000000006</v>
      </c>
      <c r="BL56" s="30">
        <f>100-'% urban'!BL56</f>
        <v>42.734859999999983</v>
      </c>
      <c r="BM56" s="30">
        <f>100-'% urban'!BM56</f>
        <v>41.390999999999998</v>
      </c>
      <c r="BN56" s="30">
        <f>100-'% urban'!BN56</f>
        <v>40.019450000000013</v>
      </c>
      <c r="BO56" s="30">
        <f>100-'% urban'!BO56</f>
        <v>38.644460000000016</v>
      </c>
      <c r="BP56" s="30">
        <f>100-'% urban'!BP56</f>
        <v>37.313549999999992</v>
      </c>
      <c r="BQ56" s="30">
        <f>100-'% urban'!BQ56</f>
        <v>36.089799999999997</v>
      </c>
      <c r="BR56" s="30">
        <f>100-'% urban'!BR56</f>
        <v>35.019000000000005</v>
      </c>
      <c r="BS56" s="30">
        <f>100-'% urban'!BS56</f>
        <v>34.114859999999993</v>
      </c>
      <c r="BT56" s="30">
        <f>100-'% urban'!BT56</f>
        <v>33.366420000000005</v>
      </c>
      <c r="BU56" s="30">
        <f>100-'% urban'!BU56</f>
        <v>32.763099999999994</v>
      </c>
      <c r="BV56" s="30">
        <f>100-'% urban'!BV56</f>
        <v>32.28434</v>
      </c>
      <c r="BW56" s="30">
        <f>100-'% urban'!BW56</f>
        <v>31.910999999999987</v>
      </c>
      <c r="BX56" s="30">
        <f>100-'% urban'!BX56</f>
        <v>31.642560000000003</v>
      </c>
      <c r="BY56" s="30">
        <f>100-'% urban'!BY56</f>
        <v>31.473110000000005</v>
      </c>
      <c r="BZ56" s="30">
        <f>100-'% urban'!BZ56</f>
        <v>31.370199999999997</v>
      </c>
      <c r="CA56" s="30">
        <f>100-'% urban'!CA56</f>
        <v>31.292670000000001</v>
      </c>
      <c r="CB56" s="30">
        <f>100-'% urban'!CB56</f>
        <v>31.209000000000003</v>
      </c>
      <c r="CC56" s="30">
        <f>100-'% urban'!CC56</f>
        <v>31.104050000000001</v>
      </c>
      <c r="CD56" s="30">
        <f>100-'% urban'!CD56</f>
        <v>30.977630000000005</v>
      </c>
      <c r="CE56" s="30">
        <f>100-'% urban'!CE56</f>
        <v>30.832049999999995</v>
      </c>
      <c r="CF56" s="30">
        <f>100-'% urban'!CF56</f>
        <v>30.676109999999994</v>
      </c>
      <c r="CG56" s="30">
        <f>100-'% urban'!CG56</f>
        <v>30.516000000000005</v>
      </c>
      <c r="CH56" s="30">
        <f>100-'% urban'!CH56</f>
        <v>30.348569999999995</v>
      </c>
      <c r="CI56" s="30">
        <f>100-'% urban'!CI56</f>
        <v>30.167919999999995</v>
      </c>
      <c r="CJ56" s="30">
        <f>100-'% urban'!CJ56</f>
        <v>29.974950000000007</v>
      </c>
      <c r="CK56" s="30">
        <f>100-'% urban'!CK56</f>
        <v>29.771510000000006</v>
      </c>
      <c r="CL56" s="30">
        <f>100-'% urban'!CL56</f>
        <v>29.558999999999997</v>
      </c>
      <c r="CM56" s="30">
        <f>100-'% urban'!CM56</f>
        <v>29.337400000000017</v>
      </c>
      <c r="CN56" s="30">
        <f>100-'% urban'!CN56</f>
        <v>29.106080000000006</v>
      </c>
      <c r="CO56" s="30">
        <f>100-'% urban'!CO56</f>
        <v>28.865170000000006</v>
      </c>
      <c r="CP56" s="30">
        <f>100-'% urban'!CP56</f>
        <v>28.614760000000004</v>
      </c>
      <c r="CQ56" s="30">
        <f>100-'% urban'!CQ56</f>
        <v>28.355000000000004</v>
      </c>
      <c r="CR56" s="30">
        <f>100-'% urban'!CR56</f>
        <v>28.086059999999989</v>
      </c>
      <c r="CS56" s="30">
        <f>100-'% urban'!CS56</f>
        <v>27.808149999999983</v>
      </c>
      <c r="CT56" s="30">
        <f>100-'% urban'!CT56</f>
        <v>27.521500000000003</v>
      </c>
      <c r="CU56" s="30">
        <f>100-'% urban'!CU56</f>
        <v>27.22636</v>
      </c>
      <c r="CV56" s="30">
        <f>100-'% urban'!CV56</f>
        <v>26.923000000000002</v>
      </c>
      <c r="CW56" s="30">
        <f>100-'% urban'!CW56</f>
        <v>26.611640000000008</v>
      </c>
      <c r="CX56" s="30">
        <f>100-'% urban'!CX56</f>
        <v>26.292530000000014</v>
      </c>
      <c r="CY56" s="30">
        <f>100-'% urban'!CY56</f>
        <v>25.965880000000013</v>
      </c>
      <c r="CZ56" s="30">
        <f>100-'% urban'!CZ56</f>
        <v>25.631959999999992</v>
      </c>
      <c r="DA56" s="30">
        <f>100-'% urban'!DA56</f>
        <v>25.290999999999997</v>
      </c>
      <c r="DB56" s="30">
        <f>100-'% urban'!DB56</f>
        <v>24.94328999999999</v>
      </c>
      <c r="DC56" s="30">
        <f>100-'% urban'!DC56</f>
        <v>24.589110000000005</v>
      </c>
      <c r="DD56" s="30">
        <f>100-'% urban'!DD56</f>
        <v>24.22878</v>
      </c>
      <c r="DE56" s="30">
        <f>100-'% urban'!DE56</f>
        <v>23.862629999999996</v>
      </c>
      <c r="DF56" s="30">
        <f>100-'% urban'!DF56</f>
        <v>23.491</v>
      </c>
    </row>
    <row r="57" spans="1:110">
      <c r="A57" s="114">
        <v>12</v>
      </c>
      <c r="B57" s="114"/>
      <c r="C57" s="3">
        <v>203</v>
      </c>
      <c r="D57" s="1" t="s">
        <v>535</v>
      </c>
      <c r="E57" s="29">
        <f>100-'% urban'!E57</f>
        <v>96</v>
      </c>
      <c r="F57" s="29">
        <f>100-'% urban'!F57</f>
        <v>95.396331958964183</v>
      </c>
      <c r="G57" s="29">
        <f>100-'% urban'!G57</f>
        <v>94.957887383627437</v>
      </c>
      <c r="H57" s="29">
        <f>100-'% urban'!H57</f>
        <v>94.47768618206814</v>
      </c>
      <c r="I57" s="29">
        <f>100-'% urban'!I57</f>
        <v>93.951751532741298</v>
      </c>
      <c r="J57" s="29">
        <f>100-'% urban'!J57</f>
        <v>93.375727869192843</v>
      </c>
      <c r="K57" s="29">
        <f>100-'% urban'!K57</f>
        <v>92.744844809115975</v>
      </c>
      <c r="L57" s="29">
        <f>100-'% urban'!L57</f>
        <v>92.053877648079407</v>
      </c>
      <c r="M57" s="29">
        <f>100-'% urban'!M57</f>
        <v>91.297104090753635</v>
      </c>
      <c r="N57" s="29">
        <f>100-'% urban'!N57</f>
        <v>90.468256861301597</v>
      </c>
      <c r="O57" s="29">
        <f>100-'% urban'!O57</f>
        <v>89.560471800473181</v>
      </c>
      <c r="P57" s="29">
        <f>100-'% urban'!P57</f>
        <v>88.566231019565862</v>
      </c>
      <c r="Q57" s="29">
        <f>100-'% urban'!Q57</f>
        <v>87.477300640476898</v>
      </c>
      <c r="R57" s="29">
        <f>100-'% urban'!R57</f>
        <v>86.284662606236594</v>
      </c>
      <c r="S57" s="29">
        <f>100-'% urban'!S57</f>
        <v>84.978439997306751</v>
      </c>
      <c r="T57" s="29">
        <f>100-'% urban'!T57</f>
        <v>83.547815235145492</v>
      </c>
      <c r="U57" s="29">
        <f>100-'% urban'!U57</f>
        <v>81.980940495635537</v>
      </c>
      <c r="V57" s="29">
        <f>100-'% urban'!V57</f>
        <v>80.264839590457967</v>
      </c>
      <c r="W57" s="29">
        <f>100-'% urban'!W57</f>
        <v>78.385300503834912</v>
      </c>
      <c r="X57" s="29">
        <f>100-'% urban'!X57</f>
        <v>76.326757694676331</v>
      </c>
      <c r="Y57" s="29">
        <f>100-'% urban'!Y57</f>
        <v>74.072163189407405</v>
      </c>
      <c r="Z57" s="29">
        <f>100-'% urban'!Z57</f>
        <v>71.602845397922394</v>
      </c>
      <c r="AA57" s="29">
        <f>100-'% urban'!AA57</f>
        <v>68.898354483438823</v>
      </c>
      <c r="AB57" s="29">
        <f>100-'% urban'!AB57</f>
        <v>65.936293005671075</v>
      </c>
      <c r="AC57" s="29">
        <f>100-'% urban'!AC57</f>
        <v>62.692130434782612</v>
      </c>
      <c r="AD57" s="30">
        <f>100-'% urban'!AD57</f>
        <v>59.139000000000003</v>
      </c>
      <c r="AE57" s="30">
        <f>100-'% urban'!AE57</f>
        <v>58.871940000000002</v>
      </c>
      <c r="AF57" s="30">
        <f>100-'% urban'!AF57</f>
        <v>58.412579999999998</v>
      </c>
      <c r="AG57" s="30">
        <f>100-'% urban'!AG57</f>
        <v>57.85454</v>
      </c>
      <c r="AH57" s="30">
        <f>100-'% urban'!AH57</f>
        <v>57.268270000000001</v>
      </c>
      <c r="AI57" s="30">
        <f>100-'% urban'!AI57</f>
        <v>56.701000000000001</v>
      </c>
      <c r="AJ57" s="30">
        <f>100-'% urban'!AJ57</f>
        <v>56.175800000000002</v>
      </c>
      <c r="AK57" s="30">
        <f>100-'% urban'!AK57</f>
        <v>55.692540000000001</v>
      </c>
      <c r="AL57" s="30">
        <f>100-'% urban'!AL57</f>
        <v>55.230890000000002</v>
      </c>
      <c r="AM57" s="30">
        <f>100-'% urban'!AM57</f>
        <v>54.755310000000001</v>
      </c>
      <c r="AN57" s="30">
        <f>100-'% urban'!AN57</f>
        <v>54.230000000000004</v>
      </c>
      <c r="AO57" s="30">
        <f>100-'% urban'!AO57</f>
        <v>53.634880000000003</v>
      </c>
      <c r="AP57" s="30">
        <f>100-'% urban'!AP57</f>
        <v>52.979530000000004</v>
      </c>
      <c r="AQ57" s="30">
        <f>100-'% urban'!AQ57</f>
        <v>52.309179999999991</v>
      </c>
      <c r="AR57" s="30">
        <f>100-'% urban'!AR57</f>
        <v>51.687750000000001</v>
      </c>
      <c r="AS57" s="30">
        <f>100-'% urban'!AS57</f>
        <v>51.148000000000003</v>
      </c>
      <c r="AT57" s="30">
        <f>100-'% urban'!AT57</f>
        <v>50.73122</v>
      </c>
      <c r="AU57" s="30">
        <f>100-'% urban'!AU57</f>
        <v>50.387830000000001</v>
      </c>
      <c r="AV57" s="30">
        <f>100-'% urban'!AV57</f>
        <v>49.95102</v>
      </c>
      <c r="AW57" s="30">
        <f>100-'% urban'!AW57</f>
        <v>49.194679999999991</v>
      </c>
      <c r="AX57" s="30">
        <f>100-'% urban'!AX57</f>
        <v>47.966000000000008</v>
      </c>
      <c r="AY57" s="30">
        <f>100-'% urban'!AY57</f>
        <v>46.223150000000004</v>
      </c>
      <c r="AZ57" s="30">
        <f>100-'% urban'!AZ57</f>
        <v>44.044929999999994</v>
      </c>
      <c r="BA57" s="30">
        <f>100-'% urban'!BA57</f>
        <v>41.552410000000009</v>
      </c>
      <c r="BB57" s="30">
        <f>100-'% urban'!BB57</f>
        <v>38.924589999999995</v>
      </c>
      <c r="BC57" s="30">
        <f>100-'% urban'!BC57</f>
        <v>36.311000000000007</v>
      </c>
      <c r="BD57" s="30">
        <f>100-'% urban'!BD57</f>
        <v>33.724080000000001</v>
      </c>
      <c r="BE57" s="30">
        <f>100-'% urban'!BE57</f>
        <v>31.180019999999999</v>
      </c>
      <c r="BF57" s="30">
        <f>100-'% urban'!BF57</f>
        <v>28.836299999999994</v>
      </c>
      <c r="BG57" s="30">
        <f>100-'% urban'!BG57</f>
        <v>26.88318000000001</v>
      </c>
      <c r="BH57" s="30">
        <f>100-'% urban'!BH57</f>
        <v>25.447999999999993</v>
      </c>
      <c r="BI57" s="30">
        <f>100-'% urban'!BI57</f>
        <v>24.61063</v>
      </c>
      <c r="BJ57" s="30">
        <f>100-'% urban'!BJ57</f>
        <v>24.32065999999999</v>
      </c>
      <c r="BK57" s="30">
        <f>100-'% urban'!BK57</f>
        <v>24.409719999999993</v>
      </c>
      <c r="BL57" s="30">
        <f>100-'% urban'!BL57</f>
        <v>24.630719999999997</v>
      </c>
      <c r="BM57" s="30">
        <f>100-'% urban'!BM57</f>
        <v>24.799999999999997</v>
      </c>
      <c r="BN57" s="30">
        <f>100-'% urban'!BN57</f>
        <v>24.861999999999995</v>
      </c>
      <c r="BO57" s="30">
        <f>100-'% urban'!BO57</f>
        <v>24.856380000000001</v>
      </c>
      <c r="BP57" s="30">
        <f>100-'% urban'!BP57</f>
        <v>24.808819999999997</v>
      </c>
      <c r="BQ57" s="30">
        <f>100-'% urban'!BQ57</f>
        <v>24.776589999999999</v>
      </c>
      <c r="BR57" s="30">
        <f>100-'% urban'!BR57</f>
        <v>24.799999999999997</v>
      </c>
      <c r="BS57" s="30">
        <f>100-'% urban'!BS57</f>
        <v>24.870080000000002</v>
      </c>
      <c r="BT57" s="30">
        <f>100-'% urban'!BT57</f>
        <v>24.957840000000004</v>
      </c>
      <c r="BU57" s="30">
        <f>100-'% urban'!BU57</f>
        <v>25.062150000000003</v>
      </c>
      <c r="BV57" s="30">
        <f>100-'% urban'!BV57</f>
        <v>25.182109999999994</v>
      </c>
      <c r="BW57" s="30">
        <f>100-'% urban'!BW57</f>
        <v>25.315000000000012</v>
      </c>
      <c r="BX57" s="30">
        <f>100-'% urban'!BX57</f>
        <v>25.462280000000007</v>
      </c>
      <c r="BY57" s="30">
        <f>100-'% urban'!BY57</f>
        <v>25.617649999999998</v>
      </c>
      <c r="BZ57" s="30">
        <f>100-'% urban'!BZ57</f>
        <v>25.761309999999995</v>
      </c>
      <c r="CA57" s="30">
        <f>100-'% urban'!CA57</f>
        <v>25.867649999999983</v>
      </c>
      <c r="CB57" s="30">
        <f>100-'% urban'!CB57</f>
        <v>25.918999999999997</v>
      </c>
      <c r="CC57" s="30">
        <f>100-'% urban'!CC57</f>
        <v>25.906940000000006</v>
      </c>
      <c r="CD57" s="30">
        <f>100-'% urban'!CD57</f>
        <v>25.837879999999984</v>
      </c>
      <c r="CE57" s="30">
        <f>100-'% urban'!CE57</f>
        <v>25.727649999999997</v>
      </c>
      <c r="CF57" s="30">
        <f>100-'% urban'!CF57</f>
        <v>25.600049999999996</v>
      </c>
      <c r="CG57" s="30">
        <f>100-'% urban'!CG57</f>
        <v>25.472999999999985</v>
      </c>
      <c r="CH57" s="30">
        <f>100-'% urban'!CH57</f>
        <v>25.351199999999992</v>
      </c>
      <c r="CI57" s="30">
        <f>100-'% urban'!CI57</f>
        <v>25.23115</v>
      </c>
      <c r="CJ57" s="30">
        <f>100-'% urban'!CJ57</f>
        <v>25.112889999999993</v>
      </c>
      <c r="CK57" s="30">
        <f>100-'% urban'!CK57</f>
        <v>24.994320000000002</v>
      </c>
      <c r="CL57" s="30">
        <f>100-'% urban'!CL57</f>
        <v>24.873999999999995</v>
      </c>
      <c r="CM57" s="30">
        <f>100-'% urban'!CM57</f>
        <v>24.753519999999995</v>
      </c>
      <c r="CN57" s="30">
        <f>100-'% urban'!CN57</f>
        <v>24.635029999999986</v>
      </c>
      <c r="CO57" s="30">
        <f>100-'% urban'!CO57</f>
        <v>24.518070000000009</v>
      </c>
      <c r="CP57" s="30">
        <f>100-'% urban'!CP57</f>
        <v>24.401629999999997</v>
      </c>
      <c r="CQ57" s="30">
        <f>100-'% urban'!CQ57</f>
        <v>24.284999999999997</v>
      </c>
      <c r="CR57" s="30">
        <f>100-'% urban'!CR57</f>
        <v>24.168270000000007</v>
      </c>
      <c r="CS57" s="30">
        <f>100-'% urban'!CS57</f>
        <v>24.05186999999998</v>
      </c>
      <c r="CT57" s="30">
        <f>100-'% urban'!CT57</f>
        <v>23.935839999999999</v>
      </c>
      <c r="CU57" s="30">
        <f>100-'% urban'!CU57</f>
        <v>23.820210000000003</v>
      </c>
      <c r="CV57" s="30">
        <f>100-'% urban'!CV57</f>
        <v>23.705000000000013</v>
      </c>
      <c r="CW57" s="30">
        <f>100-'% urban'!CW57</f>
        <v>23.590209999999999</v>
      </c>
      <c r="CX57" s="30">
        <f>100-'% urban'!CX57</f>
        <v>23.475830000000002</v>
      </c>
      <c r="CY57" s="30">
        <f>100-'% urban'!CY57</f>
        <v>23.361850000000004</v>
      </c>
      <c r="CZ57" s="30">
        <f>100-'% urban'!CZ57</f>
        <v>23.248249999999999</v>
      </c>
      <c r="DA57" s="30">
        <f>100-'% urban'!DA57</f>
        <v>23.135000000000005</v>
      </c>
      <c r="DB57" s="30">
        <f>100-'% urban'!DB57</f>
        <v>23.022099999999995</v>
      </c>
      <c r="DC57" s="30">
        <f>100-'% urban'!DC57</f>
        <v>22.909549999999996</v>
      </c>
      <c r="DD57" s="30">
        <f>100-'% urban'!DD57</f>
        <v>22.797330000000002</v>
      </c>
      <c r="DE57" s="30">
        <f>100-'% urban'!DE57</f>
        <v>22.685479999999998</v>
      </c>
      <c r="DF57" s="30">
        <f>100-'% urban'!DF57</f>
        <v>22.574000000000012</v>
      </c>
    </row>
    <row r="58" spans="1:110">
      <c r="A58" s="114">
        <v>8</v>
      </c>
      <c r="B58" s="114"/>
      <c r="C58" s="3">
        <v>204</v>
      </c>
      <c r="D58" s="1" t="s">
        <v>643</v>
      </c>
      <c r="E58" s="29">
        <f>100-'% urban'!E58</f>
        <v>99.504300000000001</v>
      </c>
      <c r="F58" s="29">
        <f>100-'% urban'!F58</f>
        <v>99.441511894485828</v>
      </c>
      <c r="G58" s="29">
        <f>100-'% urban'!G58</f>
        <v>99.388322551103528</v>
      </c>
      <c r="H58" s="29">
        <f>100-'% urban'!H58</f>
        <v>99.33006755597053</v>
      </c>
      <c r="I58" s="29">
        <f>100-'% urban'!I58</f>
        <v>99.266264466062964</v>
      </c>
      <c r="J58" s="29">
        <f>100-'% urban'!J58</f>
        <v>99.196384891402289</v>
      </c>
      <c r="K58" s="29">
        <f>100-'% urban'!K58</f>
        <v>99.11985011915489</v>
      </c>
      <c r="L58" s="29">
        <f>100-'% urban'!L58</f>
        <v>99.036026320979161</v>
      </c>
      <c r="M58" s="29">
        <f>100-'% urban'!M58</f>
        <v>98.944219303929557</v>
      </c>
      <c r="N58" s="29">
        <f>100-'% urban'!N58</f>
        <v>98.843668761446665</v>
      </c>
      <c r="O58" s="29">
        <f>100-'% urban'!O58</f>
        <v>98.733541976822536</v>
      </c>
      <c r="P58" s="29">
        <f>100-'% urban'!P58</f>
        <v>98.61292692699611</v>
      </c>
      <c r="Q58" s="29">
        <f>100-'% urban'!Q58</f>
        <v>98.480824729567161</v>
      </c>
      <c r="R58" s="29">
        <f>100-'% urban'!R58</f>
        <v>98.336141370478316</v>
      </c>
      <c r="S58" s="29">
        <f>100-'% urban'!S58</f>
        <v>98.177678643857206</v>
      </c>
      <c r="T58" s="29">
        <f>100-'% urban'!T58</f>
        <v>98.00412422898647</v>
      </c>
      <c r="U58" s="29">
        <f>100-'% urban'!U58</f>
        <v>97.814040822223276</v>
      </c>
      <c r="V58" s="29">
        <f>100-'% urban'!V58</f>
        <v>97.605854233863582</v>
      </c>
      <c r="W58" s="29">
        <f>100-'% urban'!W58</f>
        <v>97.377840351374402</v>
      </c>
      <c r="X58" s="29">
        <f>100-'% urban'!X58</f>
        <v>97.128110861029114</v>
      </c>
      <c r="Y58" s="29">
        <f>100-'% urban'!Y58</f>
        <v>96.854597609698544</v>
      </c>
      <c r="Z58" s="29">
        <f>100-'% urban'!Z58</f>
        <v>96.555035477288882</v>
      </c>
      <c r="AA58" s="29">
        <f>100-'% urban'!AA58</f>
        <v>96.226943617983068</v>
      </c>
      <c r="AB58" s="29">
        <f>100-'% urban'!AB58</f>
        <v>95.867604914933835</v>
      </c>
      <c r="AC58" s="29">
        <f>100-'% urban'!AC58</f>
        <v>95.474043478260867</v>
      </c>
      <c r="AD58" s="30">
        <f>100-'% urban'!AD58</f>
        <v>95.043000000000006</v>
      </c>
      <c r="AE58" s="30">
        <f>100-'% urban'!AE58</f>
        <v>94.715210999999996</v>
      </c>
      <c r="AF58" s="30">
        <f>100-'% urban'!AF58</f>
        <v>94.368218999999996</v>
      </c>
      <c r="AG58" s="30">
        <f>100-'% urban'!AG58</f>
        <v>94.000366</v>
      </c>
      <c r="AH58" s="30">
        <f>100-'% urban'!AH58</f>
        <v>93.610106000000002</v>
      </c>
      <c r="AI58" s="30">
        <f>100-'% urban'!AI58</f>
        <v>93.195999999999998</v>
      </c>
      <c r="AJ58" s="30">
        <f>100-'% urban'!AJ58</f>
        <v>92.756727999999995</v>
      </c>
      <c r="AK58" s="30">
        <f>100-'% urban'!AK58</f>
        <v>92.291078999999996</v>
      </c>
      <c r="AL58" s="30">
        <f>100-'% urban'!AL58</f>
        <v>91.797935999999993</v>
      </c>
      <c r="AM58" s="30">
        <f>100-'% urban'!AM58</f>
        <v>91.276257999999999</v>
      </c>
      <c r="AN58" s="30">
        <f>100-'% urban'!AN58</f>
        <v>90.724999999999994</v>
      </c>
      <c r="AO58" s="30">
        <f>100-'% urban'!AO58</f>
        <v>90.143044000000003</v>
      </c>
      <c r="AP58" s="30">
        <f>100-'% urban'!AP58</f>
        <v>89.529120000000006</v>
      </c>
      <c r="AQ58" s="30">
        <f>100-'% urban'!AQ58</f>
        <v>88.881799999999998</v>
      </c>
      <c r="AR58" s="30">
        <f>100-'% urban'!AR58</f>
        <v>88.199560000000005</v>
      </c>
      <c r="AS58" s="30">
        <f>100-'% urban'!AS58</f>
        <v>87.480999999999995</v>
      </c>
      <c r="AT58" s="30">
        <f>100-'% urban'!AT58</f>
        <v>86.727460000000008</v>
      </c>
      <c r="AU58" s="30">
        <f>100-'% urban'!AU58</f>
        <v>85.938569999999999</v>
      </c>
      <c r="AV58" s="30">
        <f>100-'% urban'!AV58</f>
        <v>85.109530000000007</v>
      </c>
      <c r="AW58" s="30">
        <f>100-'% urban'!AW58</f>
        <v>84.234080000000006</v>
      </c>
      <c r="AX58" s="30">
        <f>100-'% urban'!AX58</f>
        <v>83.308999999999997</v>
      </c>
      <c r="AY58" s="30">
        <f>100-'% urban'!AY58</f>
        <v>82.338099999999997</v>
      </c>
      <c r="AZ58" s="30">
        <f>100-'% urban'!AZ58</f>
        <v>81.327640000000002</v>
      </c>
      <c r="BA58" s="30">
        <f>100-'% urban'!BA58</f>
        <v>80.280730000000005</v>
      </c>
      <c r="BB58" s="30">
        <f>100-'% urban'!BB58</f>
        <v>79.201239999999999</v>
      </c>
      <c r="BC58" s="30">
        <f>100-'% urban'!BC58</f>
        <v>78.096000000000004</v>
      </c>
      <c r="BD58" s="30">
        <f>100-'% urban'!BD58</f>
        <v>76.960610000000003</v>
      </c>
      <c r="BE58" s="30">
        <f>100-'% urban'!BE58</f>
        <v>75.805990000000008</v>
      </c>
      <c r="BF58" s="30">
        <f>100-'% urban'!BF58</f>
        <v>74.672439999999995</v>
      </c>
      <c r="BG58" s="30">
        <f>100-'% urban'!BG58</f>
        <v>73.612290000000002</v>
      </c>
      <c r="BH58" s="30">
        <f>100-'% urban'!BH58</f>
        <v>72.661000000000001</v>
      </c>
      <c r="BI58" s="30">
        <f>100-'% urban'!BI58</f>
        <v>71.836550000000003</v>
      </c>
      <c r="BJ58" s="30">
        <f>100-'% urban'!BJ58</f>
        <v>71.123720000000006</v>
      </c>
      <c r="BK58" s="30">
        <f>100-'% urban'!BK58</f>
        <v>70.483279999999993</v>
      </c>
      <c r="BL58" s="30">
        <f>100-'% urban'!BL58</f>
        <v>69.857610000000008</v>
      </c>
      <c r="BM58" s="30">
        <f>100-'% urban'!BM58</f>
        <v>69.204000000000008</v>
      </c>
      <c r="BN58" s="30">
        <f>100-'% urban'!BN58</f>
        <v>68.510289999999998</v>
      </c>
      <c r="BO58" s="30">
        <f>100-'% urban'!BO58</f>
        <v>67.786290000000008</v>
      </c>
      <c r="BP58" s="30">
        <f>100-'% urban'!BP58</f>
        <v>67.037720000000007</v>
      </c>
      <c r="BQ58" s="30">
        <f>100-'% urban'!BQ58</f>
        <v>66.277439999999999</v>
      </c>
      <c r="BR58" s="30">
        <f>100-'% urban'!BR58</f>
        <v>65.515000000000001</v>
      </c>
      <c r="BS58" s="30">
        <f>100-'% urban'!BS58</f>
        <v>64.749169999999992</v>
      </c>
      <c r="BT58" s="30">
        <f>100-'% urban'!BT58</f>
        <v>63.97513</v>
      </c>
      <c r="BU58" s="30">
        <f>100-'% urban'!BU58</f>
        <v>63.19529</v>
      </c>
      <c r="BV58" s="30">
        <f>100-'% urban'!BV58</f>
        <v>62.412760000000006</v>
      </c>
      <c r="BW58" s="30">
        <f>100-'% urban'!BW58</f>
        <v>61.63</v>
      </c>
      <c r="BX58" s="30">
        <f>100-'% urban'!BX58</f>
        <v>60.848230000000001</v>
      </c>
      <c r="BY58" s="30">
        <f>100-'% urban'!BY58</f>
        <v>60.06767</v>
      </c>
      <c r="BZ58" s="30">
        <f>100-'% urban'!BZ58</f>
        <v>59.288530000000002</v>
      </c>
      <c r="CA58" s="30">
        <f>100-'% urban'!CA58</f>
        <v>58.510640000000009</v>
      </c>
      <c r="CB58" s="30">
        <f>100-'% urban'!CB58</f>
        <v>57.734000000000002</v>
      </c>
      <c r="CC58" s="30">
        <f>100-'% urban'!CC58</f>
        <v>56.959140000000005</v>
      </c>
      <c r="CD58" s="30">
        <f>100-'% urban'!CD58</f>
        <v>56.186810000000001</v>
      </c>
      <c r="CE58" s="30">
        <f>100-'% urban'!CE58</f>
        <v>55.417420000000007</v>
      </c>
      <c r="CF58" s="30">
        <f>100-'% urban'!CF58</f>
        <v>54.651359999999997</v>
      </c>
      <c r="CG58" s="30">
        <f>100-'% urban'!CG58</f>
        <v>53.889000000000003</v>
      </c>
      <c r="CH58" s="30">
        <f>100-'% urban'!CH58</f>
        <v>53.130730000000007</v>
      </c>
      <c r="CI58" s="30">
        <f>100-'% urban'!CI58</f>
        <v>52.376919999999991</v>
      </c>
      <c r="CJ58" s="30">
        <f>100-'% urban'!CJ58</f>
        <v>51.627960000000002</v>
      </c>
      <c r="CK58" s="30">
        <f>100-'% urban'!CK58</f>
        <v>50.8842</v>
      </c>
      <c r="CL58" s="30">
        <f>100-'% urban'!CL58</f>
        <v>50.146000000000008</v>
      </c>
      <c r="CM58" s="30">
        <f>100-'% urban'!CM58</f>
        <v>49.41328</v>
      </c>
      <c r="CN58" s="30">
        <f>100-'% urban'!CN58</f>
        <v>48.686279999999996</v>
      </c>
      <c r="CO58" s="30">
        <f>100-'% urban'!CO58</f>
        <v>47.965880000000006</v>
      </c>
      <c r="CP58" s="30">
        <f>100-'% urban'!CP58</f>
        <v>47.253240000000005</v>
      </c>
      <c r="CQ58" s="30">
        <f>100-'% urban'!CQ58</f>
        <v>46.549000000000007</v>
      </c>
      <c r="CR58" s="30">
        <f>100-'% urban'!CR58</f>
        <v>45.853679999999983</v>
      </c>
      <c r="CS58" s="30">
        <f>100-'% urban'!CS58</f>
        <v>45.166629999999984</v>
      </c>
      <c r="CT58" s="30">
        <f>100-'% urban'!CT58</f>
        <v>44.48586000000001</v>
      </c>
      <c r="CU58" s="30">
        <f>100-'% urban'!CU58</f>
        <v>43.808650000000007</v>
      </c>
      <c r="CV58" s="30">
        <f>100-'% urban'!CV58</f>
        <v>43.13300000000001</v>
      </c>
      <c r="CW58" s="30">
        <f>100-'% urban'!CW58</f>
        <v>42.458190000000009</v>
      </c>
      <c r="CX58" s="30">
        <f>100-'% urban'!CX58</f>
        <v>41.784549999999996</v>
      </c>
      <c r="CY58" s="30">
        <f>100-'% urban'!CY58</f>
        <v>41.113069999999993</v>
      </c>
      <c r="CZ58" s="30">
        <f>100-'% urban'!CZ58</f>
        <v>40.444920000000003</v>
      </c>
      <c r="DA58" s="30">
        <f>100-'% urban'!DA58</f>
        <v>39.780999999999992</v>
      </c>
      <c r="DB58" s="30">
        <f>100-'% urban'!DB58</f>
        <v>39.121769999999991</v>
      </c>
      <c r="DC58" s="30">
        <f>100-'% urban'!DC58</f>
        <v>38.467199999999998</v>
      </c>
      <c r="DD58" s="30">
        <f>100-'% urban'!DD58</f>
        <v>37.816690000000008</v>
      </c>
      <c r="DE58" s="30">
        <f>100-'% urban'!DE58</f>
        <v>37.169159999999998</v>
      </c>
      <c r="DF58" s="30">
        <f>100-'% urban'!DF58</f>
        <v>36.523000000000003</v>
      </c>
    </row>
    <row r="59" spans="1:110">
      <c r="A59" s="114">
        <v>11</v>
      </c>
      <c r="B59" s="114"/>
      <c r="C59" s="3">
        <v>208</v>
      </c>
      <c r="D59" s="1" t="s">
        <v>544</v>
      </c>
      <c r="E59" s="29">
        <f>100-'% urban'!E59</f>
        <v>96</v>
      </c>
      <c r="F59" s="29">
        <f>100-'% urban'!F59</f>
        <v>93.44068</v>
      </c>
      <c r="G59" s="29">
        <f>100-'% urban'!G59</f>
        <v>90.881360000000001</v>
      </c>
      <c r="H59" s="29">
        <f>100-'% urban'!H59</f>
        <v>88.322040000000001</v>
      </c>
      <c r="I59" s="29">
        <f>100-'% urban'!I59</f>
        <v>85.762720000000002</v>
      </c>
      <c r="J59" s="29">
        <f>100-'% urban'!J59</f>
        <v>83.203400000000002</v>
      </c>
      <c r="K59" s="29">
        <f>100-'% urban'!K59</f>
        <v>80.644080000000002</v>
      </c>
      <c r="L59" s="29">
        <f>100-'% urban'!L59</f>
        <v>78.084759999999989</v>
      </c>
      <c r="M59" s="29">
        <f>100-'% urban'!M59</f>
        <v>75.525440000000003</v>
      </c>
      <c r="N59" s="29">
        <f>100-'% urban'!N59</f>
        <v>72.966119999999989</v>
      </c>
      <c r="O59" s="29">
        <f>100-'% urban'!O59</f>
        <v>70.406800000000004</v>
      </c>
      <c r="P59" s="29">
        <f>100-'% urban'!P59</f>
        <v>67.84747999999999</v>
      </c>
      <c r="Q59" s="29">
        <f>100-'% urban'!Q59</f>
        <v>65.288159999999991</v>
      </c>
      <c r="R59" s="29">
        <f>100-'% urban'!R59</f>
        <v>62.728839999999991</v>
      </c>
      <c r="S59" s="29">
        <f>100-'% urban'!S59</f>
        <v>60.169519999999991</v>
      </c>
      <c r="T59" s="29">
        <f>100-'% urban'!T59</f>
        <v>57.610199999999992</v>
      </c>
      <c r="U59" s="29">
        <f>100-'% urban'!U59</f>
        <v>55.050879999999992</v>
      </c>
      <c r="V59" s="29">
        <f>100-'% urban'!V59</f>
        <v>52.491559999999993</v>
      </c>
      <c r="W59" s="29">
        <f>100-'% urban'!W59</f>
        <v>49.932239999999993</v>
      </c>
      <c r="X59" s="29">
        <f>100-'% urban'!X59</f>
        <v>47.372919999999993</v>
      </c>
      <c r="Y59" s="29">
        <f>100-'% urban'!Y59</f>
        <v>44.813599999999994</v>
      </c>
      <c r="Z59" s="29">
        <f>100-'% urban'!Z59</f>
        <v>42.254279999999987</v>
      </c>
      <c r="AA59" s="29">
        <f>100-'% urban'!AA59</f>
        <v>39.694959999999988</v>
      </c>
      <c r="AB59" s="29">
        <f>100-'% urban'!AB59</f>
        <v>37.135639999999988</v>
      </c>
      <c r="AC59" s="29">
        <f>100-'% urban'!AC59</f>
        <v>34.576319999999981</v>
      </c>
      <c r="AD59" s="30">
        <f>100-'% urban'!AD59</f>
        <v>32.016999999999982</v>
      </c>
      <c r="AE59" s="30">
        <f>100-'% urban'!AE59</f>
        <v>32.062290000000004</v>
      </c>
      <c r="AF59" s="30">
        <f>100-'% urban'!AF59</f>
        <v>31.894649999999984</v>
      </c>
      <c r="AG59" s="30">
        <f>100-'% urban'!AG59</f>
        <v>31.539950000000005</v>
      </c>
      <c r="AH59" s="30">
        <f>100-'% urban'!AH59</f>
        <v>31.025679999999994</v>
      </c>
      <c r="AI59" s="30">
        <f>100-'% urban'!AI59</f>
        <v>30.381</v>
      </c>
      <c r="AJ59" s="30">
        <f>100-'% urban'!AJ59</f>
        <v>29.636960000000002</v>
      </c>
      <c r="AK59" s="30">
        <f>100-'% urban'!AK59</f>
        <v>28.826229999999995</v>
      </c>
      <c r="AL59" s="30">
        <f>100-'% urban'!AL59</f>
        <v>27.982349999999997</v>
      </c>
      <c r="AM59" s="30">
        <f>100-'% urban'!AM59</f>
        <v>27.138400000000004</v>
      </c>
      <c r="AN59" s="30">
        <f>100-'% urban'!AN59</f>
        <v>26.322999999999993</v>
      </c>
      <c r="AO59" s="30">
        <f>100-'% urban'!AO59</f>
        <v>25.556129999999996</v>
      </c>
      <c r="AP59" s="30">
        <f>100-'% urban'!AP59</f>
        <v>24.845410000000001</v>
      </c>
      <c r="AQ59" s="30">
        <f>100-'% urban'!AQ59</f>
        <v>24.184519999999992</v>
      </c>
      <c r="AR59" s="30">
        <f>100-'% urban'!AR59</f>
        <v>23.557730000000006</v>
      </c>
      <c r="AS59" s="30">
        <f>100-'% urban'!AS59</f>
        <v>22.953000000000003</v>
      </c>
      <c r="AT59" s="30">
        <f>100-'% urban'!AT59</f>
        <v>22.374499999999998</v>
      </c>
      <c r="AU59" s="30">
        <f>100-'% urban'!AU59</f>
        <v>21.828119999999998</v>
      </c>
      <c r="AV59" s="30">
        <f>100-'% urban'!AV59</f>
        <v>21.304669999999987</v>
      </c>
      <c r="AW59" s="30">
        <f>100-'% urban'!AW59</f>
        <v>20.791730000000001</v>
      </c>
      <c r="AX59" s="30">
        <f>100-'% urban'!AX59</f>
        <v>20.28100000000002</v>
      </c>
      <c r="AY59" s="30">
        <f>100-'% urban'!AY59</f>
        <v>19.769320000000008</v>
      </c>
      <c r="AZ59" s="30">
        <f>100-'% urban'!AZ59</f>
        <v>19.261089999999996</v>
      </c>
      <c r="BA59" s="30">
        <f>100-'% urban'!BA59</f>
        <v>18.765020000000007</v>
      </c>
      <c r="BB59" s="30">
        <f>100-'% urban'!BB59</f>
        <v>18.293729999999996</v>
      </c>
      <c r="BC59" s="30">
        <f>100-'% urban'!BC59</f>
        <v>17.856999999999999</v>
      </c>
      <c r="BD59" s="30">
        <f>100-'% urban'!BD59</f>
        <v>17.455349999999996</v>
      </c>
      <c r="BE59" s="30">
        <f>100-'% urban'!BE59</f>
        <v>17.087489999999988</v>
      </c>
      <c r="BF59" s="30">
        <f>100-'% urban'!BF59</f>
        <v>16.758870000000002</v>
      </c>
      <c r="BG59" s="30">
        <f>100-'% urban'!BG59</f>
        <v>16.475650000000002</v>
      </c>
      <c r="BH59" s="30">
        <f>100-'% urban'!BH59</f>
        <v>16.241</v>
      </c>
      <c r="BI59" s="30">
        <f>100-'% urban'!BI59</f>
        <v>16.058499999999995</v>
      </c>
      <c r="BJ59" s="30">
        <f>100-'% urban'!BJ59</f>
        <v>15.923900000000003</v>
      </c>
      <c r="BK59" s="30">
        <f>100-'% urban'!BK59</f>
        <v>15.822590000000019</v>
      </c>
      <c r="BL59" s="30">
        <f>100-'% urban'!BL59</f>
        <v>15.734499999999997</v>
      </c>
      <c r="BM59" s="30">
        <f>100-'% urban'!BM59</f>
        <v>15.644999999999996</v>
      </c>
      <c r="BN59" s="30">
        <f>100-'% urban'!BN59</f>
        <v>15.547350000000009</v>
      </c>
      <c r="BO59" s="30">
        <f>100-'% urban'!BO59</f>
        <v>15.44453</v>
      </c>
      <c r="BP59" s="30">
        <f>100-'% urban'!BP59</f>
        <v>15.343400000000003</v>
      </c>
      <c r="BQ59" s="30">
        <f>100-'% urban'!BQ59</f>
        <v>15.255330000000001</v>
      </c>
      <c r="BR59" s="30">
        <f>100-'% urban'!BR59</f>
        <v>15.188000000000017</v>
      </c>
      <c r="BS59" s="30">
        <f>100-'% urban'!BS59</f>
        <v>15.142029999999991</v>
      </c>
      <c r="BT59" s="30">
        <f>100-'% urban'!BT59</f>
        <v>15.112250000000003</v>
      </c>
      <c r="BU59" s="30">
        <f>100-'% urban'!BU59</f>
        <v>15.093649999999997</v>
      </c>
      <c r="BV59" s="30">
        <f>100-'% urban'!BV59</f>
        <v>15.079139999999995</v>
      </c>
      <c r="BW59" s="30">
        <f>100-'% urban'!BW59</f>
        <v>15.063000000000002</v>
      </c>
      <c r="BX59" s="30">
        <f>100-'% urban'!BX59</f>
        <v>15.043819999999982</v>
      </c>
      <c r="BY59" s="30">
        <f>100-'% urban'!BY59</f>
        <v>15.021280000000019</v>
      </c>
      <c r="BZ59" s="30">
        <f>100-'% urban'!BZ59</f>
        <v>14.992019999999982</v>
      </c>
      <c r="CA59" s="30">
        <f>100-'% urban'!CA59</f>
        <v>14.952430000000021</v>
      </c>
      <c r="CB59" s="30">
        <f>100-'% urban'!CB59</f>
        <v>14.900000000000006</v>
      </c>
      <c r="CC59" s="30">
        <f>100-'% urban'!CC59</f>
        <v>14.832890000000006</v>
      </c>
      <c r="CD59" s="30">
        <f>100-'% urban'!CD59</f>
        <v>14.751499999999993</v>
      </c>
      <c r="CE59" s="30">
        <f>100-'% urban'!CE59</f>
        <v>14.658580000000015</v>
      </c>
      <c r="CF59" s="30">
        <f>100-'% urban'!CF59</f>
        <v>14.558329999999998</v>
      </c>
      <c r="CG59" s="30">
        <f>100-'% urban'!CG59</f>
        <v>14.453999999999994</v>
      </c>
      <c r="CH59" s="30">
        <f>100-'% urban'!CH59</f>
        <v>14.346329999999995</v>
      </c>
      <c r="CI59" s="30">
        <f>100-'% urban'!CI59</f>
        <v>14.234800000000007</v>
      </c>
      <c r="CJ59" s="30">
        <f>100-'% urban'!CJ59</f>
        <v>14.119900000000001</v>
      </c>
      <c r="CK59" s="30">
        <f>100-'% urban'!CK59</f>
        <v>14.00188</v>
      </c>
      <c r="CL59" s="30">
        <f>100-'% urban'!CL59</f>
        <v>13.881</v>
      </c>
      <c r="CM59" s="30">
        <f>100-'% urban'!CM59</f>
        <v>13.757750000000016</v>
      </c>
      <c r="CN59" s="30">
        <f>100-'% urban'!CN59</f>
        <v>13.632509999999996</v>
      </c>
      <c r="CO59" s="30">
        <f>100-'% urban'!CO59</f>
        <v>13.505159999999989</v>
      </c>
      <c r="CP59" s="30">
        <f>100-'% urban'!CP59</f>
        <v>13.375389999999996</v>
      </c>
      <c r="CQ59" s="30">
        <f>100-'% urban'!CQ59</f>
        <v>13.242999999999995</v>
      </c>
      <c r="CR59" s="30">
        <f>100-'% urban'!CR59</f>
        <v>13.108090000000004</v>
      </c>
      <c r="CS59" s="30">
        <f>100-'% urban'!CS59</f>
        <v>12.970889999999997</v>
      </c>
      <c r="CT59" s="30">
        <f>100-'% urban'!CT59</f>
        <v>12.831550000000007</v>
      </c>
      <c r="CU59" s="30">
        <f>100-'% urban'!CU59</f>
        <v>12.690209999999993</v>
      </c>
      <c r="CV59" s="30">
        <f>100-'% urban'!CV59</f>
        <v>12.546999999999997</v>
      </c>
      <c r="CW59" s="30">
        <f>100-'% urban'!CW59</f>
        <v>12.402029999999982</v>
      </c>
      <c r="CX59" s="30">
        <f>100-'% urban'!CX59</f>
        <v>12.255380000000002</v>
      </c>
      <c r="CY59" s="30">
        <f>100-'% urban'!CY59</f>
        <v>12.107119999999981</v>
      </c>
      <c r="CZ59" s="30">
        <f>100-'% urban'!CZ59</f>
        <v>11.957299999999989</v>
      </c>
      <c r="DA59" s="30">
        <f>100-'% urban'!DA59</f>
        <v>11.806000000000012</v>
      </c>
      <c r="DB59" s="30">
        <f>100-'% urban'!DB59</f>
        <v>11.653310000000005</v>
      </c>
      <c r="DC59" s="30">
        <f>100-'% urban'!DC59</f>
        <v>11.499340000000004</v>
      </c>
      <c r="DD59" s="30">
        <f>100-'% urban'!DD59</f>
        <v>11.344200000000001</v>
      </c>
      <c r="DE59" s="30">
        <f>100-'% urban'!DE59</f>
        <v>11.188029999999998</v>
      </c>
      <c r="DF59" s="30">
        <f>100-'% urban'!DF59</f>
        <v>11.031000000000006</v>
      </c>
    </row>
    <row r="60" spans="1:110">
      <c r="A60" s="114">
        <v>4</v>
      </c>
      <c r="B60" s="114"/>
      <c r="C60" s="3">
        <v>212</v>
      </c>
      <c r="D60" s="1" t="s">
        <v>587</v>
      </c>
      <c r="E60" s="29">
        <f>100-'% urban'!E60</f>
        <v>95.107727833114808</v>
      </c>
      <c r="F60" s="29">
        <f>100-'% urban'!F60</f>
        <v>94.488045563559766</v>
      </c>
      <c r="G60" s="29">
        <f>100-'% urban'!G60</f>
        <v>93.96309752199403</v>
      </c>
      <c r="H60" s="29">
        <f>100-'% urban'!H60</f>
        <v>93.388154428850612</v>
      </c>
      <c r="I60" s="29">
        <f>100-'% urban'!I60</f>
        <v>92.758454850645904</v>
      </c>
      <c r="J60" s="29">
        <f>100-'% urban'!J60</f>
        <v>92.068783884040755</v>
      </c>
      <c r="K60" s="29">
        <f>100-'% urban'!K60</f>
        <v>91.313429968235113</v>
      </c>
      <c r="L60" s="29">
        <f>100-'% urban'!L60</f>
        <v>90.486137584257506</v>
      </c>
      <c r="M60" s="29">
        <f>100-'% urban'!M60</f>
        <v>89.580055449424876</v>
      </c>
      <c r="N60" s="29">
        <f>100-'% urban'!N60</f>
        <v>88.587679777941531</v>
      </c>
      <c r="O60" s="29">
        <f>100-'% urban'!O60</f>
        <v>87.500792137745492</v>
      </c>
      <c r="P60" s="29">
        <f>100-'% urban'!P60</f>
        <v>86.310391388959346</v>
      </c>
      <c r="Q60" s="29">
        <f>100-'% urban'!Q60</f>
        <v>85.006619140288805</v>
      </c>
      <c r="R60" s="29">
        <f>100-'% urban'!R60</f>
        <v>83.578678106030594</v>
      </c>
      <c r="S60" s="29">
        <f>100-'% urban'!S60</f>
        <v>82.014742687557316</v>
      </c>
      <c r="T60" s="29">
        <f>100-'% urban'!T60</f>
        <v>80.301861038753259</v>
      </c>
      <c r="U60" s="29">
        <f>100-'% urban'!U60</f>
        <v>78.425847804348805</v>
      </c>
      <c r="V60" s="29">
        <f>100-'% urban'!V60</f>
        <v>76.371166642858213</v>
      </c>
      <c r="W60" s="29">
        <f>100-'% urban'!W60</f>
        <v>74.120801561225676</v>
      </c>
      <c r="X60" s="29">
        <f>100-'% urban'!X60</f>
        <v>71.656115995628113</v>
      </c>
      <c r="Y60" s="29">
        <f>100-'% urban'!Y60</f>
        <v>68.95669847140222</v>
      </c>
      <c r="Z60" s="29">
        <f>100-'% urban'!Z60</f>
        <v>66.000193563916724</v>
      </c>
      <c r="AA60" s="29">
        <f>100-'% urban'!AA60</f>
        <v>62.762116760480211</v>
      </c>
      <c r="AB60" s="29">
        <f>100-'% urban'!AB60</f>
        <v>59.215651690049754</v>
      </c>
      <c r="AC60" s="29">
        <f>100-'% urban'!AC60</f>
        <v>55.331428041483065</v>
      </c>
      <c r="AD60" s="30">
        <f>100-'% urban'!AD60</f>
        <v>51.077278331148115</v>
      </c>
      <c r="AE60" s="30">
        <f>100-'% urban'!AE60</f>
        <v>51.194204792191073</v>
      </c>
      <c r="AF60" s="30">
        <f>100-'% urban'!AF60</f>
        <v>51.240715892124804</v>
      </c>
      <c r="AG60" s="30">
        <f>100-'% urban'!AG60</f>
        <v>51.256720805194327</v>
      </c>
      <c r="AH60" s="30">
        <f>100-'% urban'!AH60</f>
        <v>51.268663552257941</v>
      </c>
      <c r="AI60" s="30">
        <f>100-'% urban'!AI60</f>
        <v>51.297822832302167</v>
      </c>
      <c r="AJ60" s="30">
        <f>100-'% urban'!AJ60</f>
        <v>51.707975285846175</v>
      </c>
      <c r="AK60" s="30">
        <f>100-'% urban'!AK60</f>
        <v>52.134721542869123</v>
      </c>
      <c r="AL60" s="30">
        <f>100-'% urban'!AL60</f>
        <v>52.572430147437885</v>
      </c>
      <c r="AM60" s="30">
        <f>100-'% urban'!AM60</f>
        <v>53.012760922842894</v>
      </c>
      <c r="AN60" s="30">
        <f>100-'% urban'!AN60</f>
        <v>53.445839221880462</v>
      </c>
      <c r="AO60" s="30">
        <f>100-'% urban'!AO60</f>
        <v>53.212164837142339</v>
      </c>
      <c r="AP60" s="30">
        <f>100-'% urban'!AP60</f>
        <v>52.989664165888534</v>
      </c>
      <c r="AQ60" s="30">
        <f>100-'% urban'!AQ60</f>
        <v>52.788339670468943</v>
      </c>
      <c r="AR60" s="30">
        <f>100-'% urban'!AR60</f>
        <v>52.620669233047096</v>
      </c>
      <c r="AS60" s="30">
        <f>100-'% urban'!AS60</f>
        <v>52.490421455938694</v>
      </c>
      <c r="AT60" s="30">
        <f>100-'% urban'!AT60</f>
        <v>52.708706718677043</v>
      </c>
      <c r="AU60" s="30">
        <f>100-'% urban'!AU60</f>
        <v>52.946050723565442</v>
      </c>
      <c r="AV60" s="30">
        <f>100-'% urban'!AV60</f>
        <v>53.153415290608855</v>
      </c>
      <c r="AW60" s="30">
        <f>100-'% urban'!AW60</f>
        <v>53.268348623853214</v>
      </c>
      <c r="AX60" s="30">
        <f>100-'% urban'!AX60</f>
        <v>53.253155412009683</v>
      </c>
      <c r="AY60" s="30">
        <f>100-'% urban'!AY60</f>
        <v>51.6826788021799</v>
      </c>
      <c r="AZ60" s="30">
        <f>100-'% urban'!AZ60</f>
        <v>49.997206547851846</v>
      </c>
      <c r="BA60" s="30">
        <f>100-'% urban'!BA60</f>
        <v>48.238437134747024</v>
      </c>
      <c r="BB60" s="30">
        <f>100-'% urban'!BB60</f>
        <v>46.480318345049433</v>
      </c>
      <c r="BC60" s="30">
        <f>100-'% urban'!BC60</f>
        <v>44.780363897401912</v>
      </c>
      <c r="BD60" s="30">
        <f>100-'% urban'!BD60</f>
        <v>43.165437996787617</v>
      </c>
      <c r="BE60" s="30">
        <f>100-'% urban'!BE60</f>
        <v>41.614601806127737</v>
      </c>
      <c r="BF60" s="30">
        <f>100-'% urban'!BF60</f>
        <v>40.080796030691637</v>
      </c>
      <c r="BG60" s="30">
        <f>100-'% urban'!BG60</f>
        <v>38.485612918021296</v>
      </c>
      <c r="BH60" s="30">
        <f>100-'% urban'!BH60</f>
        <v>36.770166281009523</v>
      </c>
      <c r="BI60" s="30">
        <f>100-'% urban'!BI60</f>
        <v>36.530988207134882</v>
      </c>
      <c r="BJ60" s="30">
        <f>100-'% urban'!BJ60</f>
        <v>36.177088382614322</v>
      </c>
      <c r="BK60" s="30">
        <f>100-'% urban'!BK60</f>
        <v>35.723448788062925</v>
      </c>
      <c r="BL60" s="30">
        <f>100-'% urban'!BL60</f>
        <v>35.196984897372644</v>
      </c>
      <c r="BM60" s="30">
        <f>100-'% urban'!BM60</f>
        <v>34.625389864211485</v>
      </c>
      <c r="BN60" s="30">
        <f>100-'% urban'!BN60</f>
        <v>34.274486177102887</v>
      </c>
      <c r="BO60" s="30">
        <f>100-'% urban'!BO60</f>
        <v>33.885208192724619</v>
      </c>
      <c r="BP60" s="30">
        <f>100-'% urban'!BP60</f>
        <v>33.539177270398625</v>
      </c>
      <c r="BQ60" s="30">
        <f>100-'% urban'!BQ60</f>
        <v>33.340739917786919</v>
      </c>
      <c r="BR60" s="30">
        <f>100-'% urban'!BR60</f>
        <v>33.36479995557653</v>
      </c>
      <c r="BS60" s="30">
        <f>100-'% urban'!BS60</f>
        <v>33.367432987267932</v>
      </c>
      <c r="BT60" s="30">
        <f>100-'% urban'!BT60</f>
        <v>33.593106854728063</v>
      </c>
      <c r="BU60" s="30">
        <f>100-'% urban'!BU60</f>
        <v>33.964699648083482</v>
      </c>
      <c r="BV60" s="30">
        <f>100-'% urban'!BV60</f>
        <v>34.372436423297785</v>
      </c>
      <c r="BW60" s="30">
        <f>100-'% urban'!BW60</f>
        <v>34.737150544079057</v>
      </c>
      <c r="BX60" s="30">
        <f>100-'% urban'!BX60</f>
        <v>35.050362371453843</v>
      </c>
      <c r="BY60" s="30">
        <f>100-'% urban'!BY60</f>
        <v>35.326770004189356</v>
      </c>
      <c r="BZ60" s="30">
        <f>100-'% urban'!BZ60</f>
        <v>35.545910543961341</v>
      </c>
      <c r="CA60" s="30">
        <f>100-'% urban'!CA60</f>
        <v>35.687165844461092</v>
      </c>
      <c r="CB60" s="30">
        <f>100-'% urban'!CB60</f>
        <v>35.744210553370849</v>
      </c>
      <c r="CC60" s="30">
        <f>100-'% urban'!CC60</f>
        <v>35.437589670014347</v>
      </c>
      <c r="CD60" s="30">
        <f>100-'% urban'!CD60</f>
        <v>35.039193872201125</v>
      </c>
      <c r="CE60" s="30">
        <f>100-'% urban'!CE60</f>
        <v>34.623831656366505</v>
      </c>
      <c r="CF60" s="30">
        <f>100-'% urban'!CF60</f>
        <v>34.29597371838949</v>
      </c>
      <c r="CG60" s="30">
        <f>100-'% urban'!CG60</f>
        <v>34.127185203952365</v>
      </c>
      <c r="CH60" s="30">
        <f>100-'% urban'!CH60</f>
        <v>33.8946839261028</v>
      </c>
      <c r="CI60" s="30">
        <f>100-'% urban'!CI60</f>
        <v>33.821791538643339</v>
      </c>
      <c r="CJ60" s="30">
        <f>100-'% urban'!CJ60</f>
        <v>33.850561286594299</v>
      </c>
      <c r="CK60" s="30">
        <f>100-'% urban'!CK60</f>
        <v>33.895545240236231</v>
      </c>
      <c r="CL60" s="30">
        <f>100-'% urban'!CL60</f>
        <v>33.898203232978787</v>
      </c>
      <c r="CM60" s="30">
        <f>100-'% urban'!CM60</f>
        <v>34.08136311174043</v>
      </c>
      <c r="CN60" s="30">
        <f>100-'% urban'!CN60</f>
        <v>34.218282130478855</v>
      </c>
      <c r="CO60" s="30">
        <f>100-'% urban'!CO60</f>
        <v>34.317403550600147</v>
      </c>
      <c r="CP60" s="30">
        <f>100-'% urban'!CP60</f>
        <v>34.395827296435826</v>
      </c>
      <c r="CQ60" s="30">
        <f>100-'% urban'!CQ60</f>
        <v>34.46317290224664</v>
      </c>
      <c r="CR60" s="30">
        <f>100-'% urban'!CR60</f>
        <v>34.062674682576798</v>
      </c>
      <c r="CS60" s="30">
        <f>100-'% urban'!CS60</f>
        <v>33.650362318840578</v>
      </c>
      <c r="CT60" s="30">
        <f>100-'% urban'!CT60</f>
        <v>33.227666677907806</v>
      </c>
      <c r="CU60" s="30">
        <f>100-'% urban'!CU60</f>
        <v>32.796749238102691</v>
      </c>
      <c r="CV60" s="30">
        <f>100-'% urban'!CV60</f>
        <v>32.358257282576147</v>
      </c>
      <c r="CW60" s="30">
        <f>100-'% urban'!CW60</f>
        <v>31.912830795672392</v>
      </c>
      <c r="CX60" s="30">
        <f>100-'% urban'!CX60</f>
        <v>31.45810294423579</v>
      </c>
      <c r="CY60" s="30">
        <f>100-'% urban'!CY60</f>
        <v>30.996201525919957</v>
      </c>
      <c r="CZ60" s="30">
        <f>100-'% urban'!CZ60</f>
        <v>30.523240084411015</v>
      </c>
      <c r="DA60" s="30">
        <f>100-'% urban'!DA60</f>
        <v>30.039823485093095</v>
      </c>
      <c r="DB60" s="30">
        <f>100-'% urban'!DB60</f>
        <v>29.544286448518079</v>
      </c>
      <c r="DC60" s="30">
        <f>100-'% urban'!DC60</f>
        <v>29.03796362396514</v>
      </c>
      <c r="DD60" s="30">
        <f>100-'% urban'!DD60</f>
        <v>28.519916854027912</v>
      </c>
      <c r="DE60" s="30">
        <f>100-'% urban'!DE60</f>
        <v>27.989187819402801</v>
      </c>
      <c r="DF60" s="30">
        <f>100-'% urban'!DF60</f>
        <v>27.446320792412365</v>
      </c>
    </row>
    <row r="61" spans="1:110">
      <c r="A61" s="114">
        <v>4</v>
      </c>
      <c r="B61" s="114"/>
      <c r="C61" s="3">
        <v>214</v>
      </c>
      <c r="D61" s="1" t="s">
        <v>588</v>
      </c>
      <c r="E61" s="29">
        <f>100-'% urban'!E61</f>
        <v>97.625900000000001</v>
      </c>
      <c r="F61" s="29">
        <f>100-'% urban'!F61</f>
        <v>97.325183354244103</v>
      </c>
      <c r="G61" s="29">
        <f>100-'% urban'!G61</f>
        <v>97.070438911791172</v>
      </c>
      <c r="H61" s="29">
        <f>100-'% urban'!H61</f>
        <v>96.791433093866516</v>
      </c>
      <c r="I61" s="29">
        <f>100-'% urban'!I61</f>
        <v>96.48585529328237</v>
      </c>
      <c r="J61" s="29">
        <f>100-'% urban'!J61</f>
        <v>96.151174845023547</v>
      </c>
      <c r="K61" s="29">
        <f>100-'% urban'!K61</f>
        <v>95.784620068359132</v>
      </c>
      <c r="L61" s="29">
        <f>100-'% urban'!L61</f>
        <v>95.38315531296476</v>
      </c>
      <c r="M61" s="29">
        <f>100-'% urban'!M61</f>
        <v>94.943455818961397</v>
      </c>
      <c r="N61" s="29">
        <f>100-'% urban'!N61</f>
        <v>94.461880182672019</v>
      </c>
      <c r="O61" s="29">
        <f>100-'% urban'!O61</f>
        <v>93.934440200069346</v>
      </c>
      <c r="P61" s="29">
        <f>100-'% urban'!P61</f>
        <v>93.356767838171194</v>
      </c>
      <c r="Q61" s="29">
        <f>100-'% urban'!Q61</f>
        <v>92.724079060854166</v>
      </c>
      <c r="R61" s="29">
        <f>100-'% urban'!R61</f>
        <v>92.031134209506931</v>
      </c>
      <c r="S61" s="29">
        <f>100-'% urban'!S61</f>
        <v>91.272194610412356</v>
      </c>
      <c r="T61" s="29">
        <f>100-'% urban'!T61</f>
        <v>90.440975049499258</v>
      </c>
      <c r="U61" s="29">
        <f>100-'% urban'!U61</f>
        <v>89.530591720880125</v>
      </c>
      <c r="V61" s="29">
        <f>100-'% urban'!V61</f>
        <v>88.533505218106811</v>
      </c>
      <c r="W61" s="29">
        <f>100-'% urban'!W61</f>
        <v>87.441458096021748</v>
      </c>
      <c r="X61" s="29">
        <f>100-'% urban'!X61</f>
        <v>86.245406486119052</v>
      </c>
      <c r="Y61" s="29">
        <f>100-'% urban'!Y61</f>
        <v>84.935445199082778</v>
      </c>
      <c r="Z61" s="29">
        <f>100-'% urban'!Z61</f>
        <v>83.500725694233509</v>
      </c>
      <c r="AA61" s="29">
        <f>100-'% urban'!AA61</f>
        <v>81.929366236541469</v>
      </c>
      <c r="AB61" s="29">
        <f>100-'% urban'!AB61</f>
        <v>80.208353497164467</v>
      </c>
      <c r="AC61" s="29">
        <f>100-'% urban'!AC61</f>
        <v>78.3234347826087</v>
      </c>
      <c r="AD61" s="30">
        <f>100-'% urban'!AD61</f>
        <v>76.259</v>
      </c>
      <c r="AE61" s="30">
        <f>100-'% urban'!AE61</f>
        <v>75.614730000000009</v>
      </c>
      <c r="AF61" s="30">
        <f>100-'% urban'!AF61</f>
        <v>74.978229999999996</v>
      </c>
      <c r="AG61" s="30">
        <f>100-'% urban'!AG61</f>
        <v>74.354190000000003</v>
      </c>
      <c r="AH61" s="30">
        <f>100-'% urban'!AH61</f>
        <v>73.742640000000009</v>
      </c>
      <c r="AI61" s="30">
        <f>100-'% urban'!AI61</f>
        <v>73.13900000000001</v>
      </c>
      <c r="AJ61" s="30">
        <f>100-'% urban'!AJ61</f>
        <v>72.533709999999999</v>
      </c>
      <c r="AK61" s="30">
        <f>100-'% urban'!AK61</f>
        <v>71.912599999999998</v>
      </c>
      <c r="AL61" s="30">
        <f>100-'% urban'!AL61</f>
        <v>71.257819999999995</v>
      </c>
      <c r="AM61" s="30">
        <f>100-'% urban'!AM61</f>
        <v>70.54956</v>
      </c>
      <c r="AN61" s="30">
        <f>100-'% urban'!AN61</f>
        <v>69.771000000000001</v>
      </c>
      <c r="AO61" s="30">
        <f>100-'% urban'!AO61</f>
        <v>68.913569999999993</v>
      </c>
      <c r="AP61" s="30">
        <f>100-'% urban'!AP61</f>
        <v>67.981629999999996</v>
      </c>
      <c r="AQ61" s="30">
        <f>100-'% urban'!AQ61</f>
        <v>66.994430000000008</v>
      </c>
      <c r="AR61" s="30">
        <f>100-'% urban'!AR61</f>
        <v>65.980469999999997</v>
      </c>
      <c r="AS61" s="30">
        <f>100-'% urban'!AS61</f>
        <v>64.960999999999984</v>
      </c>
      <c r="AT61" s="30">
        <f>100-'% urban'!AT61</f>
        <v>63.942590000000003</v>
      </c>
      <c r="AU61" s="30">
        <f>100-'% urban'!AU61</f>
        <v>62.920699999999997</v>
      </c>
      <c r="AV61" s="30">
        <f>100-'% urban'!AV61</f>
        <v>61.892269999999996</v>
      </c>
      <c r="AW61" s="30">
        <f>100-'% urban'!AW61</f>
        <v>60.850529999999999</v>
      </c>
      <c r="AX61" s="30">
        <f>100-'% urban'!AX61</f>
        <v>59.790999999999997</v>
      </c>
      <c r="AY61" s="30">
        <f>100-'% urban'!AY61</f>
        <v>58.722709999999999</v>
      </c>
      <c r="AZ61" s="30">
        <f>100-'% urban'!AZ61</f>
        <v>57.651649999999997</v>
      </c>
      <c r="BA61" s="30">
        <f>100-'% urban'!BA61</f>
        <v>56.567369999999997</v>
      </c>
      <c r="BB61" s="30">
        <f>100-'% urban'!BB61</f>
        <v>55.454999999999991</v>
      </c>
      <c r="BC61" s="30">
        <f>100-'% urban'!BC61</f>
        <v>54.308999999999997</v>
      </c>
      <c r="BD61" s="30">
        <f>100-'% urban'!BD61</f>
        <v>53.120910000000002</v>
      </c>
      <c r="BE61" s="30">
        <f>100-'% urban'!BE61</f>
        <v>51.90907</v>
      </c>
      <c r="BF61" s="30">
        <f>100-'% urban'!BF61</f>
        <v>50.727220000000003</v>
      </c>
      <c r="BG61" s="30">
        <f>100-'% urban'!BG61</f>
        <v>49.647010000000002</v>
      </c>
      <c r="BH61" s="30">
        <f>100-'% urban'!BH61</f>
        <v>48.719000000000015</v>
      </c>
      <c r="BI61" s="30">
        <f>100-'% urban'!BI61</f>
        <v>47.962470000000003</v>
      </c>
      <c r="BJ61" s="30">
        <f>100-'% urban'!BJ61</f>
        <v>47.361069999999991</v>
      </c>
      <c r="BK61" s="30">
        <f>100-'% urban'!BK61</f>
        <v>46.885049999999993</v>
      </c>
      <c r="BL61" s="30">
        <f>100-'% urban'!BL61</f>
        <v>46.487589999999997</v>
      </c>
      <c r="BM61" s="30">
        <f>100-'% urban'!BM61</f>
        <v>46.131999999999998</v>
      </c>
      <c r="BN61" s="30">
        <f>100-'% urban'!BN61</f>
        <v>45.810129999999994</v>
      </c>
      <c r="BO61" s="30">
        <f>100-'% urban'!BO61</f>
        <v>45.525370000000009</v>
      </c>
      <c r="BP61" s="30">
        <f>100-'% urban'!BP61</f>
        <v>45.265429999999995</v>
      </c>
      <c r="BQ61" s="30">
        <f>100-'% urban'!BQ61</f>
        <v>45.018269999999994</v>
      </c>
      <c r="BR61" s="30">
        <f>100-'% urban'!BR61</f>
        <v>44.773999999999994</v>
      </c>
      <c r="BS61" s="30">
        <f>100-'% urban'!BS61</f>
        <v>44.524349999999998</v>
      </c>
      <c r="BT61" s="30">
        <f>100-'% urban'!BT61</f>
        <v>44.264679999999998</v>
      </c>
      <c r="BU61" s="30">
        <f>100-'% urban'!BU61</f>
        <v>43.993870000000001</v>
      </c>
      <c r="BV61" s="30">
        <f>100-'% urban'!BV61</f>
        <v>43.713349999999998</v>
      </c>
      <c r="BW61" s="30">
        <f>100-'% urban'!BW61</f>
        <v>43.423999999999992</v>
      </c>
      <c r="BX61" s="30">
        <f>100-'% urban'!BX61</f>
        <v>43.123280000000008</v>
      </c>
      <c r="BY61" s="30">
        <f>100-'% urban'!BY61</f>
        <v>42.808450000000001</v>
      </c>
      <c r="BZ61" s="30">
        <f>100-'% urban'!BZ61</f>
        <v>42.480430000000005</v>
      </c>
      <c r="CA61" s="30">
        <f>100-'% urban'!CA61</f>
        <v>42.141140000000007</v>
      </c>
      <c r="CB61" s="30">
        <f>100-'% urban'!CB61</f>
        <v>41.791999999999994</v>
      </c>
      <c r="CC61" s="30">
        <f>100-'% urban'!CC61</f>
        <v>41.432959999999994</v>
      </c>
      <c r="CD61" s="30">
        <f>100-'% urban'!CD61</f>
        <v>41.063330000000008</v>
      </c>
      <c r="CE61" s="30">
        <f>100-'% urban'!CE61</f>
        <v>40.683220000000006</v>
      </c>
      <c r="CF61" s="30">
        <f>100-'% urban'!CF61</f>
        <v>40.292739999999995</v>
      </c>
      <c r="CG61" s="30">
        <f>100-'% urban'!CG61</f>
        <v>39.891999999999996</v>
      </c>
      <c r="CH61" s="30">
        <f>100-'% urban'!CH61</f>
        <v>39.481160000000003</v>
      </c>
      <c r="CI61" s="30">
        <f>100-'% urban'!CI61</f>
        <v>39.060419999999993</v>
      </c>
      <c r="CJ61" s="30">
        <f>100-'% urban'!CJ61</f>
        <v>38.629990000000006</v>
      </c>
      <c r="CK61" s="30">
        <f>100-'% urban'!CK61</f>
        <v>38.190100000000001</v>
      </c>
      <c r="CL61" s="30">
        <f>100-'% urban'!CL61</f>
        <v>37.741</v>
      </c>
      <c r="CM61" s="30">
        <f>100-'% urban'!CM61</f>
        <v>37.283600000000007</v>
      </c>
      <c r="CN61" s="30">
        <f>100-'% urban'!CN61</f>
        <v>36.818280000000001</v>
      </c>
      <c r="CO61" s="30">
        <f>100-'% urban'!CO61</f>
        <v>36.344149999999999</v>
      </c>
      <c r="CP61" s="30">
        <f>100-'% urban'!CP61</f>
        <v>35.859870000000001</v>
      </c>
      <c r="CQ61" s="30">
        <f>100-'% urban'!CQ61</f>
        <v>35.364999999999995</v>
      </c>
      <c r="CR61" s="30">
        <f>100-'% urban'!CR61</f>
        <v>34.859290000000001</v>
      </c>
      <c r="CS61" s="30">
        <f>100-'% urban'!CS61</f>
        <v>34.34462000000002</v>
      </c>
      <c r="CT61" s="30">
        <f>100-'% urban'!CT61</f>
        <v>33.825310000000002</v>
      </c>
      <c r="CU61" s="30">
        <f>100-'% urban'!CU61</f>
        <v>33.307010000000005</v>
      </c>
      <c r="CV61" s="30">
        <f>100-'% urban'!CV61</f>
        <v>32.793999999999997</v>
      </c>
      <c r="CW61" s="30">
        <f>100-'% urban'!CW61</f>
        <v>32.288219999999995</v>
      </c>
      <c r="CX61" s="30">
        <f>100-'% urban'!CX61</f>
        <v>31.789609999999996</v>
      </c>
      <c r="CY61" s="30">
        <f>100-'% urban'!CY61</f>
        <v>31.296879999999987</v>
      </c>
      <c r="CZ61" s="30">
        <f>100-'% urban'!CZ61</f>
        <v>30.80840000000002</v>
      </c>
      <c r="DA61" s="30">
        <f>100-'% urban'!DA61</f>
        <v>30.322999999999993</v>
      </c>
      <c r="DB61" s="30">
        <f>100-'% urban'!DB61</f>
        <v>29.840289999999996</v>
      </c>
      <c r="DC61" s="30">
        <f>100-'% urban'!DC61</f>
        <v>29.360780000000005</v>
      </c>
      <c r="DD61" s="30">
        <f>100-'% urban'!DD61</f>
        <v>28.88597</v>
      </c>
      <c r="DE61" s="30">
        <f>100-'% urban'!DE61</f>
        <v>28.418270000000007</v>
      </c>
      <c r="DF61" s="30">
        <f>100-'% urban'!DF61</f>
        <v>27.960999999999999</v>
      </c>
    </row>
    <row r="62" spans="1:110">
      <c r="A62" s="114">
        <v>6</v>
      </c>
      <c r="B62" s="114"/>
      <c r="C62" s="3">
        <v>218</v>
      </c>
      <c r="D62" s="1" t="s">
        <v>442</v>
      </c>
      <c r="E62" s="29">
        <f>100-'% urban'!E62</f>
        <v>97.171999999999997</v>
      </c>
      <c r="F62" s="29">
        <f>100-'% urban'!F62</f>
        <v>96.813789868077308</v>
      </c>
      <c r="G62" s="29">
        <f>100-'% urban'!G62</f>
        <v>96.510341284084674</v>
      </c>
      <c r="H62" s="29">
        <f>100-'% urban'!H62</f>
        <v>96.177992834949876</v>
      </c>
      <c r="I62" s="29">
        <f>100-'% urban'!I62</f>
        <v>95.813992152564154</v>
      </c>
      <c r="J62" s="29">
        <f>100-'% urban'!J62</f>
        <v>95.415324738522642</v>
      </c>
      <c r="K62" s="29">
        <f>100-'% urban'!K62</f>
        <v>94.978688999334324</v>
      </c>
      <c r="L62" s="29">
        <f>100-'% urban'!L62</f>
        <v>94.500468904032829</v>
      </c>
      <c r="M62" s="29">
        <f>100-'% urban'!M62</f>
        <v>93.976704037750238</v>
      </c>
      <c r="N62" s="29">
        <f>100-'% urban'!N62</f>
        <v>93.403056803250266</v>
      </c>
      <c r="O62" s="29">
        <f>100-'% urban'!O62</f>
        <v>92.774776498797905</v>
      </c>
      <c r="P62" s="29">
        <f>100-'% urban'!P62</f>
        <v>92.086659974873896</v>
      </c>
      <c r="Q62" s="29">
        <f>100-'% urban'!Q62</f>
        <v>91.3330085439095</v>
      </c>
      <c r="R62" s="29">
        <f>100-'% urban'!R62</f>
        <v>90.507580786186608</v>
      </c>
      <c r="S62" s="29">
        <f>100-'% urban'!S62</f>
        <v>89.603540861061518</v>
      </c>
      <c r="T62" s="29">
        <f>100-'% urban'!T62</f>
        <v>88.613401895448334</v>
      </c>
      <c r="U62" s="29">
        <f>100-'% urban'!U62</f>
        <v>87.528963980729117</v>
      </c>
      <c r="V62" s="29">
        <f>100-'% urban'!V62</f>
        <v>86.341246264608088</v>
      </c>
      <c r="W62" s="29">
        <f>100-'% urban'!W62</f>
        <v>85.040412575523135</v>
      </c>
      <c r="X62" s="29">
        <f>100-'% urban'!X62</f>
        <v>83.615689963668203</v>
      </c>
      <c r="Y62" s="29">
        <f>100-'% urban'!Y62</f>
        <v>82.055279484017547</v>
      </c>
      <c r="Z62" s="29">
        <f>100-'% urban'!Z62</f>
        <v>80.346258482495415</v>
      </c>
      <c r="AA62" s="29">
        <f>100-'% urban'!AA62</f>
        <v>78.474473576066401</v>
      </c>
      <c r="AB62" s="29">
        <f>100-'% urban'!AB62</f>
        <v>76.42442344045368</v>
      </c>
      <c r="AC62" s="29">
        <f>100-'% urban'!AC62</f>
        <v>74.179130434782607</v>
      </c>
      <c r="AD62" s="30">
        <f>100-'% urban'!AD62</f>
        <v>71.72</v>
      </c>
      <c r="AE62" s="30">
        <f>100-'% urban'!AE62</f>
        <v>71.215109999999996</v>
      </c>
      <c r="AF62" s="30">
        <f>100-'% urban'!AF62</f>
        <v>70.682320000000004</v>
      </c>
      <c r="AG62" s="30">
        <f>100-'% urban'!AG62</f>
        <v>70.1297</v>
      </c>
      <c r="AH62" s="30">
        <f>100-'% urban'!AH62</f>
        <v>69.564070000000001</v>
      </c>
      <c r="AI62" s="30">
        <f>100-'% urban'!AI62</f>
        <v>68.991</v>
      </c>
      <c r="AJ62" s="30">
        <f>100-'% urban'!AJ62</f>
        <v>68.414749999999998</v>
      </c>
      <c r="AK62" s="30">
        <f>100-'% urban'!AK62</f>
        <v>67.83832000000001</v>
      </c>
      <c r="AL62" s="30">
        <f>100-'% urban'!AL62</f>
        <v>67.263539999999992</v>
      </c>
      <c r="AM62" s="30">
        <f>100-'% urban'!AM62</f>
        <v>66.691299999999998</v>
      </c>
      <c r="AN62" s="30">
        <f>100-'% urban'!AN62</f>
        <v>66.122</v>
      </c>
      <c r="AO62" s="30">
        <f>100-'% urban'!AO62</f>
        <v>65.556219999999996</v>
      </c>
      <c r="AP62" s="30">
        <f>100-'% urban'!AP62</f>
        <v>64.995139999999992</v>
      </c>
      <c r="AQ62" s="30">
        <f>100-'% urban'!AQ62</f>
        <v>64.440809999999999</v>
      </c>
      <c r="AR62" s="30">
        <f>100-'% urban'!AR62</f>
        <v>63.895519999999998</v>
      </c>
      <c r="AS62" s="30">
        <f>100-'% urban'!AS62</f>
        <v>63.359999999999992</v>
      </c>
      <c r="AT62" s="30">
        <f>100-'% urban'!AT62</f>
        <v>62.832530000000006</v>
      </c>
      <c r="AU62" s="30">
        <f>100-'% urban'!AU62</f>
        <v>62.309530000000002</v>
      </c>
      <c r="AV62" s="30">
        <f>100-'% urban'!AV62</f>
        <v>61.786969999999997</v>
      </c>
      <c r="AW62" s="30">
        <f>100-'% urban'!AW62</f>
        <v>61.259709999999998</v>
      </c>
      <c r="AX62" s="30">
        <f>100-'% urban'!AX62</f>
        <v>60.722000000000001</v>
      </c>
      <c r="AY62" s="30">
        <f>100-'% urban'!AY62</f>
        <v>60.176970000000004</v>
      </c>
      <c r="AZ62" s="30">
        <f>100-'% urban'!AZ62</f>
        <v>59.619979999999998</v>
      </c>
      <c r="BA62" s="30">
        <f>100-'% urban'!BA62</f>
        <v>59.028600000000004</v>
      </c>
      <c r="BB62" s="30">
        <f>100-'% urban'!BB62</f>
        <v>58.37379</v>
      </c>
      <c r="BC62" s="30">
        <f>100-'% urban'!BC62</f>
        <v>57.637000000000008</v>
      </c>
      <c r="BD62" s="30">
        <f>100-'% urban'!BD62</f>
        <v>56.80830000000001</v>
      </c>
      <c r="BE62" s="30">
        <f>100-'% urban'!BE62</f>
        <v>55.899560000000001</v>
      </c>
      <c r="BF62" s="30">
        <f>100-'% urban'!BF62</f>
        <v>54.941380000000002</v>
      </c>
      <c r="BG62" s="30">
        <f>100-'% urban'!BG62</f>
        <v>53.977080000000001</v>
      </c>
      <c r="BH62" s="30">
        <f>100-'% urban'!BH62</f>
        <v>53.039000000000001</v>
      </c>
      <c r="BI62" s="30">
        <f>100-'% urban'!BI62</f>
        <v>52.140360000000008</v>
      </c>
      <c r="BJ62" s="30">
        <f>100-'% urban'!BJ62</f>
        <v>51.276029999999999</v>
      </c>
      <c r="BK62" s="30">
        <f>100-'% urban'!BK62</f>
        <v>50.437979999999996</v>
      </c>
      <c r="BL62" s="30">
        <f>100-'% urban'!BL62</f>
        <v>49.610869999999998</v>
      </c>
      <c r="BM62" s="30">
        <f>100-'% urban'!BM62</f>
        <v>48.785000000000004</v>
      </c>
      <c r="BN62" s="30">
        <f>100-'% urban'!BN62</f>
        <v>47.957560000000001</v>
      </c>
      <c r="BO62" s="30">
        <f>100-'% urban'!BO62</f>
        <v>47.138030000000001</v>
      </c>
      <c r="BP62" s="30">
        <f>100-'% urban'!BP62</f>
        <v>46.343170000000001</v>
      </c>
      <c r="BQ62" s="30">
        <f>100-'% urban'!BQ62</f>
        <v>45.595489999999991</v>
      </c>
      <c r="BR62" s="30">
        <f>100-'% urban'!BR62</f>
        <v>44.910000000000004</v>
      </c>
      <c r="BS62" s="30">
        <f>100-'% urban'!BS62</f>
        <v>44.293329999999997</v>
      </c>
      <c r="BT62" s="30">
        <f>100-'% urban'!BT62</f>
        <v>43.737580000000001</v>
      </c>
      <c r="BU62" s="30">
        <f>100-'% urban'!BU62</f>
        <v>43.225040000000007</v>
      </c>
      <c r="BV62" s="30">
        <f>100-'% urban'!BV62</f>
        <v>42.730230000000006</v>
      </c>
      <c r="BW62" s="30">
        <f>100-'% urban'!BW62</f>
        <v>42.233999999999995</v>
      </c>
      <c r="BX62" s="30">
        <f>100-'% urban'!BX62</f>
        <v>41.730339999999998</v>
      </c>
      <c r="BY62" s="30">
        <f>100-'% urban'!BY62</f>
        <v>41.222610000000017</v>
      </c>
      <c r="BZ62" s="30">
        <f>100-'% urban'!BZ62</f>
        <v>40.712329999999994</v>
      </c>
      <c r="CA62" s="30">
        <f>100-'% urban'!CA62</f>
        <v>40.204050000000002</v>
      </c>
      <c r="CB62" s="30">
        <f>100-'% urban'!CB62</f>
        <v>39.701000000000008</v>
      </c>
      <c r="CC62" s="30">
        <f>100-'% urban'!CC62</f>
        <v>39.202010000000001</v>
      </c>
      <c r="CD62" s="30">
        <f>100-'% urban'!CD62</f>
        <v>38.704410000000003</v>
      </c>
      <c r="CE62" s="30">
        <f>100-'% urban'!CE62</f>
        <v>38.208390000000001</v>
      </c>
      <c r="CF62" s="30">
        <f>100-'% urban'!CF62</f>
        <v>37.714460000000003</v>
      </c>
      <c r="CG62" s="30">
        <f>100-'% urban'!CG62</f>
        <v>37.222999999999992</v>
      </c>
      <c r="CH62" s="30">
        <f>100-'% urban'!CH62</f>
        <v>36.733969999999992</v>
      </c>
      <c r="CI62" s="30">
        <f>100-'% urban'!CI62</f>
        <v>36.24721000000001</v>
      </c>
      <c r="CJ62" s="30">
        <f>100-'% urban'!CJ62</f>
        <v>35.76285</v>
      </c>
      <c r="CK62" s="30">
        <f>100-'% urban'!CK62</f>
        <v>35.28107</v>
      </c>
      <c r="CL62" s="30">
        <f>100-'% urban'!CL62</f>
        <v>34.802000000000007</v>
      </c>
      <c r="CM62" s="30">
        <f>100-'% urban'!CM62</f>
        <v>34.325729999999993</v>
      </c>
      <c r="CN62" s="30">
        <f>100-'% urban'!CN62</f>
        <v>33.852310000000003</v>
      </c>
      <c r="CO62" s="30">
        <f>100-'% urban'!CO62</f>
        <v>33.381820000000005</v>
      </c>
      <c r="CP62" s="30">
        <f>100-'% urban'!CP62</f>
        <v>32.914360000000002</v>
      </c>
      <c r="CQ62" s="30">
        <f>100-'% urban'!CQ62</f>
        <v>32.450000000000003</v>
      </c>
      <c r="CR62" s="30">
        <f>100-'% urban'!CR62</f>
        <v>31.988820000000004</v>
      </c>
      <c r="CS62" s="30">
        <f>100-'% urban'!CS62</f>
        <v>31.530899999999988</v>
      </c>
      <c r="CT62" s="30">
        <f>100-'% urban'!CT62</f>
        <v>31.076260000000005</v>
      </c>
      <c r="CU62" s="30">
        <f>100-'% urban'!CU62</f>
        <v>30.624950000000013</v>
      </c>
      <c r="CV62" s="30">
        <f>100-'% urban'!CV62</f>
        <v>30.177000000000007</v>
      </c>
      <c r="CW62" s="30">
        <f>100-'% urban'!CW62</f>
        <v>29.732479999999995</v>
      </c>
      <c r="CX62" s="30">
        <f>100-'% urban'!CX62</f>
        <v>29.291440000000009</v>
      </c>
      <c r="CY62" s="30">
        <f>100-'% urban'!CY62</f>
        <v>28.853960000000001</v>
      </c>
      <c r="CZ62" s="30">
        <f>100-'% urban'!CZ62</f>
        <v>28.420119999999997</v>
      </c>
      <c r="DA62" s="30">
        <f>100-'% urban'!DA62</f>
        <v>27.989999999999995</v>
      </c>
      <c r="DB62" s="30">
        <f>100-'% urban'!DB62</f>
        <v>27.563649999999996</v>
      </c>
      <c r="DC62" s="30">
        <f>100-'% urban'!DC62</f>
        <v>27.141139999999979</v>
      </c>
      <c r="DD62" s="30">
        <f>100-'% urban'!DD62</f>
        <v>26.722499999999997</v>
      </c>
      <c r="DE62" s="30">
        <f>100-'% urban'!DE62</f>
        <v>26.307779999999994</v>
      </c>
      <c r="DF62" s="30">
        <f>100-'% urban'!DF62</f>
        <v>25.897000000000006</v>
      </c>
    </row>
    <row r="63" spans="1:110">
      <c r="A63" s="114">
        <v>4</v>
      </c>
      <c r="B63" s="114"/>
      <c r="C63" s="3">
        <v>222</v>
      </c>
      <c r="D63" s="1" t="s">
        <v>431</v>
      </c>
      <c r="E63" s="29">
        <f>100-'% urban'!E63</f>
        <v>96.349099999999993</v>
      </c>
      <c r="F63" s="29">
        <f>100-'% urban'!F63</f>
        <v>95.886656799633471</v>
      </c>
      <c r="G63" s="29">
        <f>100-'% urban'!G63</f>
        <v>95.49490982816998</v>
      </c>
      <c r="H63" s="29">
        <f>100-'% urban'!H63</f>
        <v>95.065853621329026</v>
      </c>
      <c r="I63" s="29">
        <f>100-'% urban'!I63</f>
        <v>94.595934918598459</v>
      </c>
      <c r="J63" s="29">
        <f>100-'% urban'!J63</f>
        <v>94.081262053703071</v>
      </c>
      <c r="K63" s="29">
        <f>100-'% urban'!K63</f>
        <v>93.517572725484328</v>
      </c>
      <c r="L63" s="29">
        <f>100-'% urban'!L63</f>
        <v>92.900198699339967</v>
      </c>
      <c r="M63" s="29">
        <f>100-'% urban'!M63</f>
        <v>92.224027146896162</v>
      </c>
      <c r="N63" s="29">
        <f>100-'% urban'!N63</f>
        <v>91.483458303743419</v>
      </c>
      <c r="O63" s="29">
        <f>100-'% urban'!O63</f>
        <v>90.672359094576123</v>
      </c>
      <c r="P63" s="29">
        <f>100-'% urban'!P63</f>
        <v>89.784012341678604</v>
      </c>
      <c r="Q63" s="29">
        <f>100-'% urban'!Q63</f>
        <v>88.811061136124195</v>
      </c>
      <c r="R63" s="29">
        <f>100-'% urban'!R63</f>
        <v>87.745447910993164</v>
      </c>
      <c r="S63" s="29">
        <f>100-'% urban'!S63</f>
        <v>86.578347712040127</v>
      </c>
      <c r="T63" s="29">
        <f>100-'% urban'!T63</f>
        <v>85.300095113186813</v>
      </c>
      <c r="U63" s="29">
        <f>100-'% urban'!U63</f>
        <v>83.900104171585554</v>
      </c>
      <c r="V63" s="29">
        <f>100-'% urban'!V63</f>
        <v>82.366780759355606</v>
      </c>
      <c r="W63" s="29">
        <f>100-'% urban'!W63</f>
        <v>80.687426545960903</v>
      </c>
      <c r="X63" s="29">
        <f>100-'% urban'!X63</f>
        <v>78.848133836052412</v>
      </c>
      <c r="Y63" s="29">
        <f>100-'% urban'!Y63</f>
        <v>76.833670391866931</v>
      </c>
      <c r="Z63" s="29">
        <f>100-'% urban'!Z63</f>
        <v>74.627353286330447</v>
      </c>
      <c r="AA63" s="29">
        <f>100-'% urban'!AA63</f>
        <v>72.21091074217145</v>
      </c>
      <c r="AB63" s="29">
        <f>100-'% urban'!AB63</f>
        <v>69.564330812854436</v>
      </c>
      <c r="AC63" s="29">
        <f>100-'% urban'!AC63</f>
        <v>66.665695652173909</v>
      </c>
      <c r="AD63" s="30">
        <f>100-'% urban'!AD63</f>
        <v>63.491</v>
      </c>
      <c r="AE63" s="30">
        <f>100-'% urban'!AE63</f>
        <v>63.369960000000006</v>
      </c>
      <c r="AF63" s="30">
        <f>100-'% urban'!AF63</f>
        <v>63.202249999999999</v>
      </c>
      <c r="AG63" s="30">
        <f>100-'% urban'!AG63</f>
        <v>63.005220000000001</v>
      </c>
      <c r="AH63" s="30">
        <f>100-'% urban'!AH63</f>
        <v>62.793289999999999</v>
      </c>
      <c r="AI63" s="30">
        <f>100-'% urban'!AI63</f>
        <v>62.578000000000003</v>
      </c>
      <c r="AJ63" s="30">
        <f>100-'% urban'!AJ63</f>
        <v>62.36789000000001</v>
      </c>
      <c r="AK63" s="30">
        <f>100-'% urban'!AK63</f>
        <v>62.16861999999999</v>
      </c>
      <c r="AL63" s="30">
        <f>100-'% urban'!AL63</f>
        <v>61.983139999999999</v>
      </c>
      <c r="AM63" s="30">
        <f>100-'% urban'!AM63</f>
        <v>61.812109999999997</v>
      </c>
      <c r="AN63" s="30">
        <f>100-'% urban'!AN63</f>
        <v>61.655000000000001</v>
      </c>
      <c r="AO63" s="30">
        <f>100-'% urban'!AO63</f>
        <v>61.511229999999998</v>
      </c>
      <c r="AP63" s="30">
        <f>100-'% urban'!AP63</f>
        <v>61.381279999999997</v>
      </c>
      <c r="AQ63" s="30">
        <f>100-'% urban'!AQ63</f>
        <v>61.267079999999993</v>
      </c>
      <c r="AR63" s="30">
        <f>100-'% urban'!AR63</f>
        <v>61.170770000000005</v>
      </c>
      <c r="AS63" s="30">
        <f>100-'% urban'!AS63</f>
        <v>61.091000000000001</v>
      </c>
      <c r="AT63" s="30">
        <f>100-'% urban'!AT63</f>
        <v>61.032039999999995</v>
      </c>
      <c r="AU63" s="30">
        <f>100-'% urban'!AU63</f>
        <v>60.985439999999997</v>
      </c>
      <c r="AV63" s="30">
        <f>100-'% urban'!AV63</f>
        <v>60.92161999999999</v>
      </c>
      <c r="AW63" s="30">
        <f>100-'% urban'!AW63</f>
        <v>60.801549999999999</v>
      </c>
      <c r="AX63" s="30">
        <f>100-'% urban'!AX63</f>
        <v>60.597999999999999</v>
      </c>
      <c r="AY63" s="30">
        <f>100-'% urban'!AY63</f>
        <v>60.299409999999995</v>
      </c>
      <c r="AZ63" s="30">
        <f>100-'% urban'!AZ63</f>
        <v>59.915340000000008</v>
      </c>
      <c r="BA63" s="30">
        <f>100-'% urban'!BA63</f>
        <v>59.466209999999997</v>
      </c>
      <c r="BB63" s="30">
        <f>100-'% urban'!BB63</f>
        <v>58.983170000000001</v>
      </c>
      <c r="BC63" s="30">
        <f>100-'% urban'!BC63</f>
        <v>58.49</v>
      </c>
      <c r="BD63" s="30">
        <f>100-'% urban'!BD63</f>
        <v>57.992449999999998</v>
      </c>
      <c r="BE63" s="30">
        <f>100-'% urban'!BE63</f>
        <v>57.486690000000003</v>
      </c>
      <c r="BF63" s="30">
        <f>100-'% urban'!BF63</f>
        <v>56.975639999999999</v>
      </c>
      <c r="BG63" s="30">
        <f>100-'% urban'!BG63</f>
        <v>56.460380000000001</v>
      </c>
      <c r="BH63" s="30">
        <f>100-'% urban'!BH63</f>
        <v>55.942</v>
      </c>
      <c r="BI63" s="30">
        <f>100-'% urban'!BI63</f>
        <v>55.418030000000002</v>
      </c>
      <c r="BJ63" s="30">
        <f>100-'% urban'!BJ63</f>
        <v>54.889800000000001</v>
      </c>
      <c r="BK63" s="30">
        <f>100-'% urban'!BK63</f>
        <v>54.365459999999992</v>
      </c>
      <c r="BL63" s="30">
        <f>100-'% urban'!BL63</f>
        <v>53.855479999999993</v>
      </c>
      <c r="BM63" s="30">
        <f>100-'% urban'!BM63</f>
        <v>53.363999999999997</v>
      </c>
      <c r="BN63" s="30">
        <f>100-'% urban'!BN63</f>
        <v>52.901290000000003</v>
      </c>
      <c r="BO63" s="30">
        <f>100-'% urban'!BO63</f>
        <v>52.45656000000001</v>
      </c>
      <c r="BP63" s="30">
        <f>100-'% urban'!BP63</f>
        <v>51.98753</v>
      </c>
      <c r="BQ63" s="30">
        <f>100-'% urban'!BQ63</f>
        <v>51.437139999999992</v>
      </c>
      <c r="BR63" s="30">
        <f>100-'% urban'!BR63</f>
        <v>50.76700000000001</v>
      </c>
      <c r="BS63" s="30">
        <f>100-'% urban'!BS63</f>
        <v>49.966349999999991</v>
      </c>
      <c r="BT63" s="30">
        <f>100-'% urban'!BT63</f>
        <v>49.055419999999991</v>
      </c>
      <c r="BU63" s="30">
        <f>100-'% urban'!BU63</f>
        <v>48.066149999999993</v>
      </c>
      <c r="BV63" s="30">
        <f>100-'% urban'!BV63</f>
        <v>47.04562</v>
      </c>
      <c r="BW63" s="30">
        <f>100-'% urban'!BW63</f>
        <v>46.033000000000001</v>
      </c>
      <c r="BX63" s="30">
        <f>100-'% urban'!BX63</f>
        <v>45.030680000000004</v>
      </c>
      <c r="BY63" s="30">
        <f>100-'% urban'!BY63</f>
        <v>44.042409999999997</v>
      </c>
      <c r="BZ63" s="30">
        <f>100-'% urban'!BZ63</f>
        <v>43.11018</v>
      </c>
      <c r="CA63" s="30">
        <f>100-'% urban'!CA63</f>
        <v>42.2849</v>
      </c>
      <c r="CB63" s="30">
        <f>100-'% urban'!CB63</f>
        <v>41.6</v>
      </c>
      <c r="CC63" s="30">
        <f>100-'% urban'!CC63</f>
        <v>41.07677000000001</v>
      </c>
      <c r="CD63" s="30">
        <f>100-'% urban'!CD63</f>
        <v>40.69959999999999</v>
      </c>
      <c r="CE63" s="30">
        <f>100-'% urban'!CE63</f>
        <v>40.41819000000001</v>
      </c>
      <c r="CF63" s="30">
        <f>100-'% urban'!CF63</f>
        <v>40.159700000000008</v>
      </c>
      <c r="CG63" s="30">
        <f>100-'% urban'!CG63</f>
        <v>39.869999999999997</v>
      </c>
      <c r="CH63" s="30">
        <f>100-'% urban'!CH63</f>
        <v>39.532209999999999</v>
      </c>
      <c r="CI63" s="30">
        <f>100-'% urban'!CI63</f>
        <v>39.157609999999998</v>
      </c>
      <c r="CJ63" s="30">
        <f>100-'% urban'!CJ63</f>
        <v>38.754230000000014</v>
      </c>
      <c r="CK63" s="30">
        <f>100-'% urban'!CK63</f>
        <v>38.339780000000005</v>
      </c>
      <c r="CL63" s="30">
        <f>100-'% urban'!CL63</f>
        <v>37.927</v>
      </c>
      <c r="CM63" s="30">
        <f>100-'% urban'!CM63</f>
        <v>37.514290000000003</v>
      </c>
      <c r="CN63" s="30">
        <f>100-'% urban'!CN63</f>
        <v>37.093940000000003</v>
      </c>
      <c r="CO63" s="30">
        <f>100-'% urban'!CO63</f>
        <v>36.66613000000001</v>
      </c>
      <c r="CP63" s="30">
        <f>100-'% urban'!CP63</f>
        <v>36.231080000000006</v>
      </c>
      <c r="CQ63" s="30">
        <f>100-'% urban'!CQ63</f>
        <v>35.789000000000001</v>
      </c>
      <c r="CR63" s="30">
        <f>100-'% urban'!CR63</f>
        <v>35.340670000000003</v>
      </c>
      <c r="CS63" s="30">
        <f>100-'% urban'!CS63</f>
        <v>34.886420000000001</v>
      </c>
      <c r="CT63" s="30">
        <f>100-'% urban'!CT63</f>
        <v>34.425610000000006</v>
      </c>
      <c r="CU63" s="30">
        <f>100-'% urban'!CU63</f>
        <v>33.957239999999999</v>
      </c>
      <c r="CV63" s="30">
        <f>100-'% urban'!CV63</f>
        <v>33.48099999999998</v>
      </c>
      <c r="CW63" s="30">
        <f>100-'% urban'!CW63</f>
        <v>32.997619999999998</v>
      </c>
      <c r="CX63" s="30">
        <f>100-'% urban'!CX63</f>
        <v>32.508740000000003</v>
      </c>
      <c r="CY63" s="30">
        <f>100-'% urban'!CY63</f>
        <v>32.016630000000006</v>
      </c>
      <c r="CZ63" s="30">
        <f>100-'% urban'!CZ63</f>
        <v>31.523870000000016</v>
      </c>
      <c r="DA63" s="30">
        <f>100-'% urban'!DA63</f>
        <v>31.033000000000001</v>
      </c>
      <c r="DB63" s="30">
        <f>100-'% urban'!DB63</f>
        <v>30.546459999999996</v>
      </c>
      <c r="DC63" s="30">
        <f>100-'% urban'!DC63</f>
        <v>30.066519999999997</v>
      </c>
      <c r="DD63" s="30">
        <f>100-'% urban'!DD63</f>
        <v>29.595240000000004</v>
      </c>
      <c r="DE63" s="30">
        <f>100-'% urban'!DE63</f>
        <v>29.13449</v>
      </c>
      <c r="DF63" s="30">
        <f>100-'% urban'!DF63</f>
        <v>28.686000000000007</v>
      </c>
    </row>
    <row r="64" spans="1:110">
      <c r="A64" s="114">
        <v>8</v>
      </c>
      <c r="B64" s="114"/>
      <c r="C64" s="3">
        <v>226</v>
      </c>
      <c r="D64" s="1" t="s">
        <v>627</v>
      </c>
      <c r="E64" s="29">
        <f>100-'% urban'!E64</f>
        <v>98.4</v>
      </c>
      <c r="F64" s="29">
        <f>100-'% urban'!F64</f>
        <v>98.197335144598199</v>
      </c>
      <c r="G64" s="29">
        <f>100-'% urban'!G64</f>
        <v>98.025652777417065</v>
      </c>
      <c r="H64" s="29">
        <f>100-'% urban'!H64</f>
        <v>97.837619708599647</v>
      </c>
      <c r="I64" s="29">
        <f>100-'% urban'!I64</f>
        <v>97.631678728466284</v>
      </c>
      <c r="J64" s="29">
        <f>100-'% urban'!J64</f>
        <v>97.40612432165355</v>
      </c>
      <c r="K64" s="29">
        <f>100-'% urban'!K64</f>
        <v>97.159088542763399</v>
      </c>
      <c r="L64" s="29">
        <f>100-'% urban'!L64</f>
        <v>96.888525546836107</v>
      </c>
      <c r="M64" s="29">
        <f>100-'% urban'!M64</f>
        <v>96.592194646534793</v>
      </c>
      <c r="N64" s="29">
        <f>100-'% urban'!N64</f>
        <v>96.267641755728576</v>
      </c>
      <c r="O64" s="29">
        <f>100-'% urban'!O64</f>
        <v>95.912179065797972</v>
      </c>
      <c r="P64" s="29">
        <f>100-'% urban'!P64</f>
        <v>95.52286278635016</v>
      </c>
      <c r="Q64" s="29">
        <f>100-'% urban'!Q64</f>
        <v>95.096468766002545</v>
      </c>
      <c r="R64" s="29">
        <f>100-'% urban'!R64</f>
        <v>94.629465791336131</v>
      </c>
      <c r="S64" s="29">
        <f>100-'% urban'!S64</f>
        <v>94.117986342891953</v>
      </c>
      <c r="T64" s="29">
        <f>100-'% urban'!T64</f>
        <v>93.557794566024512</v>
      </c>
      <c r="U64" s="29">
        <f>100-'% urban'!U64</f>
        <v>92.944251191360181</v>
      </c>
      <c r="V64" s="29">
        <f>100-'% urban'!V64</f>
        <v>92.272275114346868</v>
      </c>
      <c r="W64" s="29">
        <f>100-'% urban'!W64</f>
        <v>91.536301315713231</v>
      </c>
      <c r="X64" s="29">
        <f>100-'% urban'!X64</f>
        <v>90.730234774352596</v>
      </c>
      <c r="Y64" s="29">
        <f>100-'% urban'!Y64</f>
        <v>89.847399990957598</v>
      </c>
      <c r="Z64" s="29">
        <f>100-'% urban'!Z64</f>
        <v>88.880485704382124</v>
      </c>
      <c r="AA64" s="29">
        <f>100-'% urban'!AA64</f>
        <v>87.821484342894706</v>
      </c>
      <c r="AB64" s="29">
        <f>100-'% urban'!AB64</f>
        <v>86.661625708884685</v>
      </c>
      <c r="AC64" s="29">
        <f>100-'% urban'!AC64</f>
        <v>85.391304347826093</v>
      </c>
      <c r="AD64" s="30">
        <f>100-'% urban'!AD64</f>
        <v>84</v>
      </c>
      <c r="AE64" s="30">
        <f>100-'% urban'!AE64</f>
        <v>83.397350000000003</v>
      </c>
      <c r="AF64" s="30">
        <f>100-'% urban'!AF64</f>
        <v>82.658460000000005</v>
      </c>
      <c r="AG64" s="30">
        <f>100-'% urban'!AG64</f>
        <v>81.777280000000005</v>
      </c>
      <c r="AH64" s="30">
        <f>100-'% urban'!AH64</f>
        <v>80.763990000000007</v>
      </c>
      <c r="AI64" s="30">
        <f>100-'% urban'!AI64</f>
        <v>79.644999999999996</v>
      </c>
      <c r="AJ64" s="30">
        <f>100-'% urban'!AJ64</f>
        <v>78.464150000000004</v>
      </c>
      <c r="AK64" s="30">
        <f>100-'% urban'!AK64</f>
        <v>77.281499999999994</v>
      </c>
      <c r="AL64" s="30">
        <f>100-'% urban'!AL64</f>
        <v>76.169690000000003</v>
      </c>
      <c r="AM64" s="30">
        <f>100-'% urban'!AM64</f>
        <v>75.20778</v>
      </c>
      <c r="AN64" s="30">
        <f>100-'% urban'!AN64</f>
        <v>74.462999999999994</v>
      </c>
      <c r="AO64" s="30">
        <f>100-'% urban'!AO64</f>
        <v>73.971119999999999</v>
      </c>
      <c r="AP64" s="30">
        <f>100-'% urban'!AP64</f>
        <v>73.719400000000007</v>
      </c>
      <c r="AQ64" s="30">
        <f>100-'% urban'!AQ64</f>
        <v>73.639250000000004</v>
      </c>
      <c r="AR64" s="30">
        <f>100-'% urban'!AR64</f>
        <v>73.627009999999999</v>
      </c>
      <c r="AS64" s="30">
        <f>100-'% urban'!AS64</f>
        <v>73.605000000000004</v>
      </c>
      <c r="AT64" s="30">
        <f>100-'% urban'!AT64</f>
        <v>73.553229999999999</v>
      </c>
      <c r="AU64" s="30">
        <f>100-'% urban'!AU64</f>
        <v>73.488349999999997</v>
      </c>
      <c r="AV64" s="30">
        <f>100-'% urban'!AV64</f>
        <v>73.412679999999995</v>
      </c>
      <c r="AW64" s="30">
        <f>100-'% urban'!AW64</f>
        <v>73.338430000000002</v>
      </c>
      <c r="AX64" s="30">
        <f>100-'% urban'!AX64</f>
        <v>73.274000000000001</v>
      </c>
      <c r="AY64" s="30">
        <f>100-'% urban'!AY64</f>
        <v>73.209090000000003</v>
      </c>
      <c r="AZ64" s="30">
        <f>100-'% urban'!AZ64</f>
        <v>73.133240000000001</v>
      </c>
      <c r="BA64" s="30">
        <f>100-'% urban'!BA64</f>
        <v>73.055340000000001</v>
      </c>
      <c r="BB64" s="30">
        <f>100-'% urban'!BB64</f>
        <v>72.988950000000003</v>
      </c>
      <c r="BC64" s="30">
        <f>100-'% urban'!BC64</f>
        <v>72.941000000000003</v>
      </c>
      <c r="BD64" s="30">
        <f>100-'% urban'!BD64</f>
        <v>72.910620000000009</v>
      </c>
      <c r="BE64" s="30">
        <f>100-'% urban'!BE64</f>
        <v>72.884700000000009</v>
      </c>
      <c r="BF64" s="30">
        <f>100-'% urban'!BF64</f>
        <v>72.842550000000003</v>
      </c>
      <c r="BG64" s="30">
        <f>100-'% urban'!BG64</f>
        <v>72.756879999999995</v>
      </c>
      <c r="BH64" s="30">
        <f>100-'% urban'!BH64</f>
        <v>72.60499999999999</v>
      </c>
      <c r="BI64" s="30">
        <f>100-'% urban'!BI64</f>
        <v>72.384979999999999</v>
      </c>
      <c r="BJ64" s="30">
        <f>100-'% urban'!BJ64</f>
        <v>72.093379999999996</v>
      </c>
      <c r="BK64" s="30">
        <f>100-'% urban'!BK64</f>
        <v>71.70514</v>
      </c>
      <c r="BL64" s="30">
        <f>100-'% urban'!BL64</f>
        <v>71.190380000000005</v>
      </c>
      <c r="BM64" s="30">
        <f>100-'% urban'!BM64</f>
        <v>70.531000000000006</v>
      </c>
      <c r="BN64" s="30">
        <f>100-'% urban'!BN64</f>
        <v>69.715599999999995</v>
      </c>
      <c r="BO64" s="30">
        <f>100-'% urban'!BO64</f>
        <v>68.758209999999991</v>
      </c>
      <c r="BP64" s="30">
        <f>100-'% urban'!BP64</f>
        <v>67.698610000000002</v>
      </c>
      <c r="BQ64" s="30">
        <f>100-'% urban'!BQ64</f>
        <v>66.592639999999989</v>
      </c>
      <c r="BR64" s="30">
        <f>100-'% urban'!BR64</f>
        <v>65.483000000000004</v>
      </c>
      <c r="BS64" s="30">
        <f>100-'% urban'!BS64</f>
        <v>64.384799999999998</v>
      </c>
      <c r="BT64" s="30">
        <f>100-'% urban'!BT64</f>
        <v>63.294370000000008</v>
      </c>
      <c r="BU64" s="30">
        <f>100-'% urban'!BU64</f>
        <v>62.212890000000002</v>
      </c>
      <c r="BV64" s="30">
        <f>100-'% urban'!BV64</f>
        <v>61.135680000000001</v>
      </c>
      <c r="BW64" s="30">
        <f>100-'% urban'!BW64</f>
        <v>60.06</v>
      </c>
      <c r="BX64" s="30">
        <f>100-'% urban'!BX64</f>
        <v>58.99118</v>
      </c>
      <c r="BY64" s="30">
        <f>100-'% urban'!BY64</f>
        <v>57.93634999999999</v>
      </c>
      <c r="BZ64" s="30">
        <f>100-'% urban'!BZ64</f>
        <v>56.895800000000001</v>
      </c>
      <c r="CA64" s="30">
        <f>100-'% urban'!CA64</f>
        <v>55.868510000000001</v>
      </c>
      <c r="CB64" s="30">
        <f>100-'% urban'!CB64</f>
        <v>54.853999999999999</v>
      </c>
      <c r="CC64" s="30">
        <f>100-'% urban'!CC64</f>
        <v>53.853600000000007</v>
      </c>
      <c r="CD64" s="30">
        <f>100-'% urban'!CD64</f>
        <v>52.869340000000001</v>
      </c>
      <c r="CE64" s="30">
        <f>100-'% urban'!CE64</f>
        <v>51.902120000000004</v>
      </c>
      <c r="CF64" s="30">
        <f>100-'% urban'!CF64</f>
        <v>50.952759999999991</v>
      </c>
      <c r="CG64" s="30">
        <f>100-'% urban'!CG64</f>
        <v>50.021999999999998</v>
      </c>
      <c r="CH64" s="30">
        <f>100-'% urban'!CH64</f>
        <v>49.110550000000011</v>
      </c>
      <c r="CI64" s="30">
        <f>100-'% urban'!CI64</f>
        <v>48.21902</v>
      </c>
      <c r="CJ64" s="30">
        <f>100-'% urban'!CJ64</f>
        <v>47.34787</v>
      </c>
      <c r="CK64" s="30">
        <f>100-'% urban'!CK64</f>
        <v>46.497429999999994</v>
      </c>
      <c r="CL64" s="30">
        <f>100-'% urban'!CL64</f>
        <v>45.667999999999999</v>
      </c>
      <c r="CM64" s="30">
        <f>100-'% urban'!CM64</f>
        <v>44.858750000000001</v>
      </c>
      <c r="CN64" s="30">
        <f>100-'% urban'!CN64</f>
        <v>44.069729999999993</v>
      </c>
      <c r="CO64" s="30">
        <f>100-'% urban'!CO64</f>
        <v>43.30299999999999</v>
      </c>
      <c r="CP64" s="30">
        <f>100-'% urban'!CP64</f>
        <v>42.561329999999984</v>
      </c>
      <c r="CQ64" s="30">
        <f>100-'% urban'!CQ64</f>
        <v>41.845999999999997</v>
      </c>
      <c r="CR64" s="30">
        <f>100-'% urban'!CR64</f>
        <v>41.157940000000004</v>
      </c>
      <c r="CS64" s="30">
        <f>100-'% urban'!CS64</f>
        <v>40.494430000000001</v>
      </c>
      <c r="CT64" s="30">
        <f>100-'% urban'!CT64</f>
        <v>39.848559999999999</v>
      </c>
      <c r="CU64" s="30">
        <f>100-'% urban'!CU64</f>
        <v>39.21106000000001</v>
      </c>
      <c r="CV64" s="30">
        <f>100-'% urban'!CV64</f>
        <v>38.575000000000003</v>
      </c>
      <c r="CW64" s="30">
        <f>100-'% urban'!CW64</f>
        <v>37.937449999999998</v>
      </c>
      <c r="CX64" s="30">
        <f>100-'% urban'!CX64</f>
        <v>37.298889999999993</v>
      </c>
      <c r="CY64" s="30">
        <f>100-'% urban'!CY64</f>
        <v>36.661849999999994</v>
      </c>
      <c r="CZ64" s="30">
        <f>100-'% urban'!CZ64</f>
        <v>36.02946</v>
      </c>
      <c r="DA64" s="30">
        <f>100-'% urban'!DA64</f>
        <v>35.403999999999996</v>
      </c>
      <c r="DB64" s="30">
        <f>100-'% urban'!DB64</f>
        <v>34.786420000000007</v>
      </c>
      <c r="DC64" s="30">
        <f>100-'% urban'!DC64</f>
        <v>34.176069999999996</v>
      </c>
      <c r="DD64" s="30">
        <f>100-'% urban'!DD64</f>
        <v>33.570620000000005</v>
      </c>
      <c r="DE64" s="30">
        <f>100-'% urban'!DE64</f>
        <v>32.966109999999986</v>
      </c>
      <c r="DF64" s="30">
        <f>100-'% urban'!DF64</f>
        <v>32.356999999999999</v>
      </c>
    </row>
    <row r="65" spans="1:110">
      <c r="A65" s="114">
        <v>9</v>
      </c>
      <c r="B65" s="114"/>
      <c r="C65" s="3">
        <v>231</v>
      </c>
      <c r="D65" s="1" t="s">
        <v>608</v>
      </c>
      <c r="E65" s="29">
        <f>100-'% urban'!E65</f>
        <v>99.54</v>
      </c>
      <c r="F65" s="29">
        <f>100-'% urban'!F65</f>
        <v>99.481733854071976</v>
      </c>
      <c r="G65" s="29">
        <f>100-'% urban'!G65</f>
        <v>99.43237517350741</v>
      </c>
      <c r="H65" s="29">
        <f>100-'% urban'!H65</f>
        <v>99.378315666222392</v>
      </c>
      <c r="I65" s="29">
        <f>100-'% urban'!I65</f>
        <v>99.319107634434062</v>
      </c>
      <c r="J65" s="29">
        <f>100-'% urban'!J65</f>
        <v>99.254260742475395</v>
      </c>
      <c r="K65" s="29">
        <f>100-'% urban'!K65</f>
        <v>99.183237956044479</v>
      </c>
      <c r="L65" s="29">
        <f>100-'% urban'!L65</f>
        <v>99.105451094715377</v>
      </c>
      <c r="M65" s="29">
        <f>100-'% urban'!M65</f>
        <v>99.020255960878757</v>
      </c>
      <c r="N65" s="29">
        <f>100-'% urban'!N65</f>
        <v>98.926947004771961</v>
      </c>
      <c r="O65" s="29">
        <f>100-'% urban'!O65</f>
        <v>98.824751481416911</v>
      </c>
      <c r="P65" s="29">
        <f>100-'% urban'!P65</f>
        <v>98.712823051075674</v>
      </c>
      <c r="Q65" s="29">
        <f>100-'% urban'!Q65</f>
        <v>98.590234770225734</v>
      </c>
      <c r="R65" s="29">
        <f>100-'% urban'!R65</f>
        <v>98.455971415009131</v>
      </c>
      <c r="S65" s="29">
        <f>100-'% urban'!S65</f>
        <v>98.308921073581431</v>
      </c>
      <c r="T65" s="29">
        <f>100-'% urban'!T65</f>
        <v>98.14786593773205</v>
      </c>
      <c r="U65" s="29">
        <f>100-'% urban'!U65</f>
        <v>97.971472217516052</v>
      </c>
      <c r="V65" s="29">
        <f>100-'% urban'!V65</f>
        <v>97.778279095374728</v>
      </c>
      <c r="W65" s="29">
        <f>100-'% urban'!W65</f>
        <v>97.566686628267561</v>
      </c>
      <c r="X65" s="29">
        <f>100-'% urban'!X65</f>
        <v>97.334942497626372</v>
      </c>
      <c r="Y65" s="29">
        <f>100-'% urban'!Y65</f>
        <v>97.081127497400317</v>
      </c>
      <c r="Z65" s="29">
        <f>100-'% urban'!Z65</f>
        <v>96.80313964000986</v>
      </c>
      <c r="AA65" s="29">
        <f>100-'% urban'!AA65</f>
        <v>96.498676748582227</v>
      </c>
      <c r="AB65" s="29">
        <f>100-'% urban'!AB65</f>
        <v>96.165217391304353</v>
      </c>
      <c r="AC65" s="29">
        <f>100-'% urban'!AC65</f>
        <v>95.8</v>
      </c>
      <c r="AD65" s="30">
        <f>100-'% urban'!AD65</f>
        <v>95.4</v>
      </c>
      <c r="AE65" s="30">
        <f>100-'% urban'!AE65</f>
        <v>95.249348999999995</v>
      </c>
      <c r="AF65" s="30">
        <f>100-'% urban'!AF65</f>
        <v>95.086360999999997</v>
      </c>
      <c r="AG65" s="30">
        <f>100-'% urban'!AG65</f>
        <v>94.914854000000005</v>
      </c>
      <c r="AH65" s="30">
        <f>100-'% urban'!AH65</f>
        <v>94.737532999999999</v>
      </c>
      <c r="AI65" s="30">
        <f>100-'% urban'!AI65</f>
        <v>94.555999999999997</v>
      </c>
      <c r="AJ65" s="30">
        <f>100-'% urban'!AJ65</f>
        <v>94.370686000000006</v>
      </c>
      <c r="AK65" s="30">
        <f>100-'% urban'!AK65</f>
        <v>94.180912000000006</v>
      </c>
      <c r="AL65" s="30">
        <f>100-'% urban'!AL65</f>
        <v>93.985093000000006</v>
      </c>
      <c r="AM65" s="30">
        <f>100-'% urban'!AM65</f>
        <v>93.781051000000005</v>
      </c>
      <c r="AN65" s="30">
        <f>100-'% urban'!AN65</f>
        <v>93.567000000000007</v>
      </c>
      <c r="AO65" s="30">
        <f>100-'% urban'!AO65</f>
        <v>93.342583000000005</v>
      </c>
      <c r="AP65" s="30">
        <f>100-'% urban'!AP65</f>
        <v>93.109778000000006</v>
      </c>
      <c r="AQ65" s="30">
        <f>100-'% urban'!AQ65</f>
        <v>92.873296999999994</v>
      </c>
      <c r="AR65" s="30">
        <f>100-'% urban'!AR65</f>
        <v>92.639469000000005</v>
      </c>
      <c r="AS65" s="30">
        <f>100-'% urban'!AS65</f>
        <v>92.412999999999997</v>
      </c>
      <c r="AT65" s="30">
        <f>100-'% urban'!AT65</f>
        <v>92.195284000000001</v>
      </c>
      <c r="AU65" s="30">
        <f>100-'% urban'!AU65</f>
        <v>91.985518999999996</v>
      </c>
      <c r="AV65" s="30">
        <f>100-'% urban'!AV65</f>
        <v>91.783424999999994</v>
      </c>
      <c r="AW65" s="30">
        <f>100-'% urban'!AW65</f>
        <v>91.587950000000006</v>
      </c>
      <c r="AX65" s="30">
        <f>100-'% urban'!AX65</f>
        <v>91.397999999999996</v>
      </c>
      <c r="AY65" s="30">
        <f>100-'% urban'!AY65</f>
        <v>91.213934999999992</v>
      </c>
      <c r="AZ65" s="30">
        <f>100-'% urban'!AZ65</f>
        <v>91.035336999999998</v>
      </c>
      <c r="BA65" s="30">
        <f>100-'% urban'!BA65</f>
        <v>90.859247999999994</v>
      </c>
      <c r="BB65" s="30">
        <f>100-'% urban'!BB65</f>
        <v>90.681777999999994</v>
      </c>
      <c r="BC65" s="30">
        <f>100-'% urban'!BC65</f>
        <v>90.5</v>
      </c>
      <c r="BD65" s="30">
        <f>100-'% urban'!BD65</f>
        <v>90.312607999999997</v>
      </c>
      <c r="BE65" s="30">
        <f>100-'% urban'!BE65</f>
        <v>90.119843000000003</v>
      </c>
      <c r="BF65" s="30">
        <f>100-'% urban'!BF65</f>
        <v>89.922240000000002</v>
      </c>
      <c r="BG65" s="30">
        <f>100-'% urban'!BG65</f>
        <v>89.721010000000007</v>
      </c>
      <c r="BH65" s="30">
        <f>100-'% urban'!BH65</f>
        <v>89.516999999999996</v>
      </c>
      <c r="BI65" s="30">
        <f>100-'% urban'!BI65</f>
        <v>89.310230000000004</v>
      </c>
      <c r="BJ65" s="30">
        <f>100-'% urban'!BJ65</f>
        <v>89.100120000000004</v>
      </c>
      <c r="BK65" s="30">
        <f>100-'% urban'!BK65</f>
        <v>88.886330000000001</v>
      </c>
      <c r="BL65" s="30">
        <f>100-'% urban'!BL65</f>
        <v>88.668379999999999</v>
      </c>
      <c r="BM65" s="30">
        <f>100-'% urban'!BM65</f>
        <v>88.445999999999998</v>
      </c>
      <c r="BN65" s="30">
        <f>100-'% urban'!BN65</f>
        <v>88.219840000000005</v>
      </c>
      <c r="BO65" s="30">
        <f>100-'% urban'!BO65</f>
        <v>87.990409999999997</v>
      </c>
      <c r="BP65" s="30">
        <f>100-'% urban'!BP65</f>
        <v>87.757279999999994</v>
      </c>
      <c r="BQ65" s="30">
        <f>100-'% urban'!BQ65</f>
        <v>87.51979</v>
      </c>
      <c r="BR65" s="30">
        <f>100-'% urban'!BR65</f>
        <v>87.278000000000006</v>
      </c>
      <c r="BS65" s="30">
        <f>100-'% urban'!BS65</f>
        <v>87.030280000000005</v>
      </c>
      <c r="BT65" s="30">
        <f>100-'% urban'!BT65</f>
        <v>86.778050000000007</v>
      </c>
      <c r="BU65" s="30">
        <f>100-'% urban'!BU65</f>
        <v>86.527910000000006</v>
      </c>
      <c r="BV65" s="30">
        <f>100-'% urban'!BV65</f>
        <v>86.288679999999999</v>
      </c>
      <c r="BW65" s="30">
        <f>100-'% urban'!BW65</f>
        <v>86.066000000000003</v>
      </c>
      <c r="BX65" s="30">
        <f>100-'% urban'!BX65</f>
        <v>85.862499999999997</v>
      </c>
      <c r="BY65" s="30">
        <f>100-'% urban'!BY65</f>
        <v>85.67437000000001</v>
      </c>
      <c r="BZ65" s="30">
        <f>100-'% urban'!BZ65</f>
        <v>85.492829999999998</v>
      </c>
      <c r="CA65" s="30">
        <f>100-'% urban'!CA65</f>
        <v>85.305480000000003</v>
      </c>
      <c r="CB65" s="30">
        <f>100-'% urban'!CB65</f>
        <v>85.103000000000009</v>
      </c>
      <c r="CC65" s="30">
        <f>100-'% urban'!CC65</f>
        <v>84.882019999999997</v>
      </c>
      <c r="CD65" s="30">
        <f>100-'% urban'!CD65</f>
        <v>84.643869999999993</v>
      </c>
      <c r="CE65" s="30">
        <f>100-'% urban'!CE65</f>
        <v>84.389530000000008</v>
      </c>
      <c r="CF65" s="30">
        <f>100-'% urban'!CF65</f>
        <v>84.121650000000002</v>
      </c>
      <c r="CG65" s="30">
        <f>100-'% urban'!CG65</f>
        <v>83.841999999999999</v>
      </c>
      <c r="CH65" s="30">
        <f>100-'% urban'!CH65</f>
        <v>83.54983</v>
      </c>
      <c r="CI65" s="30">
        <f>100-'% urban'!CI65</f>
        <v>83.24333</v>
      </c>
      <c r="CJ65" s="30">
        <f>100-'% urban'!CJ65</f>
        <v>82.922020000000003</v>
      </c>
      <c r="CK65" s="30">
        <f>100-'% urban'!CK65</f>
        <v>82.585409999999996</v>
      </c>
      <c r="CL65" s="30">
        <f>100-'% urban'!CL65</f>
        <v>82.233000000000004</v>
      </c>
      <c r="CM65" s="30">
        <f>100-'% urban'!CM65</f>
        <v>81.864280000000008</v>
      </c>
      <c r="CN65" s="30">
        <f>100-'% urban'!CN65</f>
        <v>81.478719999999996</v>
      </c>
      <c r="CO65" s="30">
        <f>100-'% urban'!CO65</f>
        <v>81.07571999999999</v>
      </c>
      <c r="CP65" s="30">
        <f>100-'% urban'!CP65</f>
        <v>80.654689999999988</v>
      </c>
      <c r="CQ65" s="30">
        <f>100-'% urban'!CQ65</f>
        <v>80.215000000000003</v>
      </c>
      <c r="CR65" s="30">
        <f>100-'% urban'!CR65</f>
        <v>79.757080000000002</v>
      </c>
      <c r="CS65" s="30">
        <f>100-'% urban'!CS65</f>
        <v>79.280569999999997</v>
      </c>
      <c r="CT65" s="30">
        <f>100-'% urban'!CT65</f>
        <v>78.783259999999999</v>
      </c>
      <c r="CU65" s="30">
        <f>100-'% urban'!CU65</f>
        <v>78.262280000000004</v>
      </c>
      <c r="CV65" s="30">
        <f>100-'% urban'!CV65</f>
        <v>77.715999999999994</v>
      </c>
      <c r="CW65" s="30">
        <f>100-'% urban'!CW65</f>
        <v>77.144649999999999</v>
      </c>
      <c r="CX65" s="30">
        <f>100-'% urban'!CX65</f>
        <v>76.550089999999997</v>
      </c>
      <c r="CY65" s="30">
        <f>100-'% urban'!CY65</f>
        <v>75.935310000000001</v>
      </c>
      <c r="CZ65" s="30">
        <f>100-'% urban'!CZ65</f>
        <v>75.303789999999992</v>
      </c>
      <c r="DA65" s="30">
        <f>100-'% urban'!DA65</f>
        <v>74.658999999999992</v>
      </c>
      <c r="DB65" s="30">
        <f>100-'% urban'!DB65</f>
        <v>74.004139999999992</v>
      </c>
      <c r="DC65" s="30">
        <f>100-'% urban'!DC65</f>
        <v>73.342089999999999</v>
      </c>
      <c r="DD65" s="30">
        <f>100-'% urban'!DD65</f>
        <v>72.675349999999995</v>
      </c>
      <c r="DE65" s="30">
        <f>100-'% urban'!DE65</f>
        <v>72.006050000000002</v>
      </c>
      <c r="DF65" s="30">
        <f>100-'% urban'!DF65</f>
        <v>71.335999999999999</v>
      </c>
    </row>
    <row r="66" spans="1:110">
      <c r="A66" s="114">
        <v>9</v>
      </c>
      <c r="B66" s="114"/>
      <c r="C66" s="3">
        <v>232</v>
      </c>
      <c r="D66" s="1" t="s">
        <v>607</v>
      </c>
      <c r="E66" s="29">
        <f>100-'% urban'!E66</f>
        <v>99.4</v>
      </c>
      <c r="F66" s="29">
        <f>100-'% urban'!F66</f>
        <v>99.324000679224326</v>
      </c>
      <c r="G66" s="29">
        <f>100-'% urban'!G66</f>
        <v>99.259619791531406</v>
      </c>
      <c r="H66" s="29">
        <f>100-'% urban'!H66</f>
        <v>99.189107390724871</v>
      </c>
      <c r="I66" s="29">
        <f>100-'% urban'!I66</f>
        <v>99.111879523174849</v>
      </c>
      <c r="J66" s="29">
        <f>100-'% urban'!J66</f>
        <v>99.027296620620078</v>
      </c>
      <c r="K66" s="29">
        <f>100-'% urban'!K66</f>
        <v>98.934658203536273</v>
      </c>
      <c r="L66" s="29">
        <f>100-'% urban'!L66</f>
        <v>98.833197080063542</v>
      </c>
      <c r="M66" s="29">
        <f>100-'% urban'!M66</f>
        <v>98.722072992450549</v>
      </c>
      <c r="N66" s="29">
        <f>100-'% urban'!N66</f>
        <v>98.600365658398218</v>
      </c>
      <c r="O66" s="29">
        <f>100-'% urban'!O66</f>
        <v>98.467067149674236</v>
      </c>
      <c r="P66" s="29">
        <f>100-'% urban'!P66</f>
        <v>98.321073544881301</v>
      </c>
      <c r="Q66" s="29">
        <f>100-'% urban'!Q66</f>
        <v>98.161175787250954</v>
      </c>
      <c r="R66" s="29">
        <f>100-'% urban'!R66</f>
        <v>97.986049671751047</v>
      </c>
      <c r="S66" s="29">
        <f>100-'% urban'!S66</f>
        <v>97.794244878584479</v>
      </c>
      <c r="T66" s="29">
        <f>100-'% urban'!T66</f>
        <v>97.584172962259188</v>
      </c>
      <c r="U66" s="29">
        <f>100-'% urban'!U66</f>
        <v>97.354094196760073</v>
      </c>
      <c r="V66" s="29">
        <f>100-'% urban'!V66</f>
        <v>97.102103167880074</v>
      </c>
      <c r="W66" s="29">
        <f>100-'% urban'!W66</f>
        <v>96.826112993392456</v>
      </c>
      <c r="X66" s="29">
        <f>100-'% urban'!X66</f>
        <v>96.523838040382216</v>
      </c>
      <c r="Y66" s="29">
        <f>100-'% urban'!Y66</f>
        <v>96.192774996609103</v>
      </c>
      <c r="Z66" s="29">
        <f>100-'% urban'!Z66</f>
        <v>95.830182139143304</v>
      </c>
      <c r="AA66" s="29">
        <f>100-'% urban'!AA66</f>
        <v>95.433056628585518</v>
      </c>
      <c r="AB66" s="29">
        <f>100-'% urban'!AB66</f>
        <v>94.998109640831757</v>
      </c>
      <c r="AC66" s="29">
        <f>100-'% urban'!AC66</f>
        <v>94.521739130434781</v>
      </c>
      <c r="AD66" s="30">
        <f>100-'% urban'!AD66</f>
        <v>94</v>
      </c>
      <c r="AE66" s="30">
        <f>100-'% urban'!AE66</f>
        <v>93.786996000000002</v>
      </c>
      <c r="AF66" s="30">
        <f>100-'% urban'!AF66</f>
        <v>93.549794000000006</v>
      </c>
      <c r="AG66" s="30">
        <f>100-'% urban'!AG66</f>
        <v>93.296906000000007</v>
      </c>
      <c r="AH66" s="30">
        <f>100-'% urban'!AH66</f>
        <v>93.034422000000006</v>
      </c>
      <c r="AI66" s="30">
        <f>100-'% urban'!AI66</f>
        <v>92.766000000000005</v>
      </c>
      <c r="AJ66" s="30">
        <f>100-'% urban'!AJ66</f>
        <v>92.492728999999997</v>
      </c>
      <c r="AK66" s="30">
        <f>100-'% urban'!AK66</f>
        <v>92.213268999999997</v>
      </c>
      <c r="AL66" s="30">
        <f>100-'% urban'!AL66</f>
        <v>91.924279999999996</v>
      </c>
      <c r="AM66" s="30">
        <f>100-'% urban'!AM66</f>
        <v>91.621123999999995</v>
      </c>
      <c r="AN66" s="30">
        <f>100-'% urban'!AN66</f>
        <v>91.3</v>
      </c>
      <c r="AO66" s="30">
        <f>100-'% urban'!AO66</f>
        <v>90.960206999999997</v>
      </c>
      <c r="AP66" s="30">
        <f>100-'% urban'!AP66</f>
        <v>90.606131000000005</v>
      </c>
      <c r="AQ66" s="30">
        <f>100-'% urban'!AQ66</f>
        <v>90.248096000000004</v>
      </c>
      <c r="AR66" s="30">
        <f>100-'% urban'!AR66</f>
        <v>89.899959999999993</v>
      </c>
      <c r="AS66" s="30">
        <f>100-'% urban'!AS66</f>
        <v>89.572000000000003</v>
      </c>
      <c r="AT66" s="30">
        <f>100-'% urban'!AT66</f>
        <v>89.267359999999996</v>
      </c>
      <c r="AU66" s="30">
        <f>100-'% urban'!AU66</f>
        <v>88.984309999999994</v>
      </c>
      <c r="AV66" s="30">
        <f>100-'% urban'!AV66</f>
        <v>88.722080000000005</v>
      </c>
      <c r="AW66" s="30">
        <f>100-'% urban'!AW66</f>
        <v>88.478139999999996</v>
      </c>
      <c r="AX66" s="30">
        <f>100-'% urban'!AX66</f>
        <v>88.25</v>
      </c>
      <c r="AY66" s="30">
        <f>100-'% urban'!AY66</f>
        <v>88.038499999999999</v>
      </c>
      <c r="AZ66" s="30">
        <f>100-'% urban'!AZ66</f>
        <v>87.8429</v>
      </c>
      <c r="BA66" s="30">
        <f>100-'% urban'!BA66</f>
        <v>87.656840000000003</v>
      </c>
      <c r="BB66" s="30">
        <f>100-'% urban'!BB66</f>
        <v>87.471940000000004</v>
      </c>
      <c r="BC66" s="30">
        <f>100-'% urban'!BC66</f>
        <v>87.281999999999996</v>
      </c>
      <c r="BD66" s="30">
        <f>100-'% urban'!BD66</f>
        <v>87.084550000000007</v>
      </c>
      <c r="BE66" s="30">
        <f>100-'% urban'!BE66</f>
        <v>86.880459999999999</v>
      </c>
      <c r="BF66" s="30">
        <f>100-'% urban'!BF66</f>
        <v>86.67098</v>
      </c>
      <c r="BG66" s="30">
        <f>100-'% urban'!BG66</f>
        <v>86.458789999999993</v>
      </c>
      <c r="BH66" s="30">
        <f>100-'% urban'!BH66</f>
        <v>86.245999999999995</v>
      </c>
      <c r="BI66" s="30">
        <f>100-'% urban'!BI66</f>
        <v>86.031390000000002</v>
      </c>
      <c r="BJ66" s="30">
        <f>100-'% urban'!BJ66</f>
        <v>85.814210000000003</v>
      </c>
      <c r="BK66" s="30">
        <f>100-'% urban'!BK66</f>
        <v>85.597679999999997</v>
      </c>
      <c r="BL66" s="30">
        <f>100-'% urban'!BL66</f>
        <v>85.386099999999999</v>
      </c>
      <c r="BM66" s="30">
        <f>100-'% urban'!BM66</f>
        <v>85.182000000000002</v>
      </c>
      <c r="BN66" s="30">
        <f>100-'% urban'!BN66</f>
        <v>84.986580000000004</v>
      </c>
      <c r="BO66" s="30">
        <f>100-'% urban'!BO66</f>
        <v>84.797269999999997</v>
      </c>
      <c r="BP66" s="30">
        <f>100-'% urban'!BP66</f>
        <v>84.608170000000001</v>
      </c>
      <c r="BQ66" s="30">
        <f>100-'% urban'!BQ66</f>
        <v>84.411140000000003</v>
      </c>
      <c r="BR66" s="30">
        <f>100-'% urban'!BR66</f>
        <v>84.2</v>
      </c>
      <c r="BS66" s="30">
        <f>100-'% urban'!BS66</f>
        <v>83.972290000000001</v>
      </c>
      <c r="BT66" s="30">
        <f>100-'% urban'!BT66</f>
        <v>83.728539999999995</v>
      </c>
      <c r="BU66" s="30">
        <f>100-'% urban'!BU66</f>
        <v>83.469269999999995</v>
      </c>
      <c r="BV66" s="30">
        <f>100-'% urban'!BV66</f>
        <v>83.196079999999995</v>
      </c>
      <c r="BW66" s="30">
        <f>100-'% urban'!BW66</f>
        <v>82.91</v>
      </c>
      <c r="BX66" s="30">
        <f>100-'% urban'!BX66</f>
        <v>82.61036</v>
      </c>
      <c r="BY66" s="30">
        <f>100-'% urban'!BY66</f>
        <v>82.295770000000005</v>
      </c>
      <c r="BZ66" s="30">
        <f>100-'% urban'!BZ66</f>
        <v>81.965810000000005</v>
      </c>
      <c r="CA66" s="30">
        <f>100-'% urban'!CA66</f>
        <v>81.620040000000003</v>
      </c>
      <c r="CB66" s="30">
        <f>100-'% urban'!CB66</f>
        <v>81.257999999999996</v>
      </c>
      <c r="CC66" s="30">
        <f>100-'% urban'!CC66</f>
        <v>80.879199999999997</v>
      </c>
      <c r="CD66" s="30">
        <f>100-'% urban'!CD66</f>
        <v>80.483080000000001</v>
      </c>
      <c r="CE66" s="30">
        <f>100-'% urban'!CE66</f>
        <v>80.06908</v>
      </c>
      <c r="CF66" s="30">
        <f>100-'% urban'!CF66</f>
        <v>79.636589999999998</v>
      </c>
      <c r="CG66" s="30">
        <f>100-'% urban'!CG66</f>
        <v>79.185000000000002</v>
      </c>
      <c r="CH66" s="30">
        <f>100-'% urban'!CH66</f>
        <v>78.71481</v>
      </c>
      <c r="CI66" s="30">
        <f>100-'% urban'!CI66</f>
        <v>78.225660000000005</v>
      </c>
      <c r="CJ66" s="30">
        <f>100-'% urban'!CJ66</f>
        <v>77.715260000000001</v>
      </c>
      <c r="CK66" s="30">
        <f>100-'% urban'!CK66</f>
        <v>77.180599999999998</v>
      </c>
      <c r="CL66" s="30">
        <f>100-'% urban'!CL66</f>
        <v>76.62</v>
      </c>
      <c r="CM66" s="30">
        <f>100-'% urban'!CM66</f>
        <v>76.032479999999993</v>
      </c>
      <c r="CN66" s="30">
        <f>100-'% urban'!CN66</f>
        <v>75.41995</v>
      </c>
      <c r="CO66" s="30">
        <f>100-'% urban'!CO66</f>
        <v>74.787239999999997</v>
      </c>
      <c r="CP66" s="30">
        <f>100-'% urban'!CP66</f>
        <v>74.140929999999997</v>
      </c>
      <c r="CQ66" s="30">
        <f>100-'% urban'!CQ66</f>
        <v>73.486000000000004</v>
      </c>
      <c r="CR66" s="30">
        <f>100-'% urban'!CR66</f>
        <v>72.82441</v>
      </c>
      <c r="CS66" s="30">
        <f>100-'% urban'!CS66</f>
        <v>72.155609999999996</v>
      </c>
      <c r="CT66" s="30">
        <f>100-'% urban'!CT66</f>
        <v>71.478939999999994</v>
      </c>
      <c r="CU66" s="30">
        <f>100-'% urban'!CU66</f>
        <v>70.792779999999993</v>
      </c>
      <c r="CV66" s="30">
        <f>100-'% urban'!CV66</f>
        <v>70.096000000000004</v>
      </c>
      <c r="CW66" s="30">
        <f>100-'% urban'!CW66</f>
        <v>69.388539999999992</v>
      </c>
      <c r="CX66" s="30">
        <f>100-'% urban'!CX66</f>
        <v>68.671169999999989</v>
      </c>
      <c r="CY66" s="30">
        <f>100-'% urban'!CY66</f>
        <v>67.945099999999996</v>
      </c>
      <c r="CZ66" s="30">
        <f>100-'% urban'!CZ66</f>
        <v>67.211480000000009</v>
      </c>
      <c r="DA66" s="30">
        <f>100-'% urban'!DA66</f>
        <v>66.471000000000004</v>
      </c>
      <c r="DB66" s="30">
        <f>100-'% urban'!DB66</f>
        <v>65.72366000000001</v>
      </c>
      <c r="DC66" s="30">
        <f>100-'% urban'!DC66</f>
        <v>64.96875</v>
      </c>
      <c r="DD66" s="30">
        <f>100-'% urban'!DD66</f>
        <v>64.204769999999996</v>
      </c>
      <c r="DE66" s="30">
        <f>100-'% urban'!DE66</f>
        <v>63.429509999999993</v>
      </c>
      <c r="DF66" s="30">
        <f>100-'% urban'!DF66</f>
        <v>62.64</v>
      </c>
    </row>
    <row r="67" spans="1:110">
      <c r="A67" s="114">
        <v>12</v>
      </c>
      <c r="B67" s="114"/>
      <c r="C67" s="3">
        <v>233</v>
      </c>
      <c r="D67" s="1" t="s">
        <v>545</v>
      </c>
      <c r="E67" s="29">
        <f>100-'% urban'!E67</f>
        <v>95.033000000000001</v>
      </c>
      <c r="F67" s="29">
        <f>100-'% urban'!F67</f>
        <v>94.403852289512017</v>
      </c>
      <c r="G67" s="29">
        <f>100-'% urban'!G67</f>
        <v>93.870885840894118</v>
      </c>
      <c r="H67" s="29">
        <f>100-'% urban'!H67</f>
        <v>93.287160682884036</v>
      </c>
      <c r="I67" s="29">
        <f>100-'% urban'!I67</f>
        <v>92.647842652682513</v>
      </c>
      <c r="J67" s="29">
        <f>100-'% urban'!J67</f>
        <v>91.947637191033223</v>
      </c>
      <c r="K67" s="29">
        <f>100-'% urban'!K67</f>
        <v>91.180745494941149</v>
      </c>
      <c r="L67" s="29">
        <f>100-'% urban'!L67</f>
        <v>90.340816494459347</v>
      </c>
      <c r="M67" s="29">
        <f>100-'% urban'!M67</f>
        <v>89.42089425583643</v>
      </c>
      <c r="N67" s="29">
        <f>100-'% urban'!N67</f>
        <v>88.413360375439908</v>
      </c>
      <c r="O67" s="29">
        <f>100-'% urban'!O67</f>
        <v>87.309870887386566</v>
      </c>
      <c r="P67" s="29">
        <f>100-'% urban'!P67</f>
        <v>86.101287162375755</v>
      </c>
      <c r="Q67" s="29">
        <f>100-'% urban'!Q67</f>
        <v>84.777600225459167</v>
      </c>
      <c r="R67" s="29">
        <f>100-'% urban'!R67</f>
        <v>83.327847865979081</v>
      </c>
      <c r="S67" s="29">
        <f>100-'% urban'!S67</f>
        <v>81.740023853215192</v>
      </c>
      <c r="T67" s="29">
        <f>100-'% urban'!T67</f>
        <v>80.000978505902353</v>
      </c>
      <c r="U67" s="29">
        <f>100-'% urban'!U67</f>
        <v>78.096309792178772</v>
      </c>
      <c r="V67" s="29">
        <f>100-'% urban'!V67</f>
        <v>76.010244058100554</v>
      </c>
      <c r="W67" s="29">
        <f>100-'% urban'!W67</f>
        <v>73.725505396967264</v>
      </c>
      <c r="X67" s="29">
        <f>100-'% urban'!X67</f>
        <v>71.22317257763082</v>
      </c>
      <c r="Y67" s="29">
        <f>100-'% urban'!Y67</f>
        <v>68.482522346928988</v>
      </c>
      <c r="Z67" s="29">
        <f>100-'% urban'!Z67</f>
        <v>65.480857808541273</v>
      </c>
      <c r="AA67" s="29">
        <f>100-'% urban'!AA67</f>
        <v>62.19332045697378</v>
      </c>
      <c r="AB67" s="29">
        <f>100-'% urban'!AB67</f>
        <v>58.592684310018903</v>
      </c>
      <c r="AC67" s="29">
        <f>100-'% urban'!AC67</f>
        <v>54.649130434782606</v>
      </c>
      <c r="AD67" s="30">
        <f>100-'% urban'!AD67</f>
        <v>50.33</v>
      </c>
      <c r="AE67" s="30">
        <f>100-'% urban'!AE67</f>
        <v>49.52055</v>
      </c>
      <c r="AF67" s="30">
        <f>100-'% urban'!AF67</f>
        <v>48.726020000000005</v>
      </c>
      <c r="AG67" s="30">
        <f>100-'% urban'!AG67</f>
        <v>47.940190000000001</v>
      </c>
      <c r="AH67" s="30">
        <f>100-'% urban'!AH67</f>
        <v>47.158270000000002</v>
      </c>
      <c r="AI67" s="30">
        <f>100-'% urban'!AI67</f>
        <v>46.377000000000002</v>
      </c>
      <c r="AJ67" s="30">
        <f>100-'% urban'!AJ67</f>
        <v>45.594639999999998</v>
      </c>
      <c r="AK67" s="30">
        <f>100-'% urban'!AK67</f>
        <v>44.810940000000002</v>
      </c>
      <c r="AL67" s="30">
        <f>100-'% urban'!AL67</f>
        <v>44.026980000000002</v>
      </c>
      <c r="AM67" s="30">
        <f>100-'% urban'!AM67</f>
        <v>43.244879999999995</v>
      </c>
      <c r="AN67" s="30">
        <f>100-'% urban'!AN67</f>
        <v>42.466999999999999</v>
      </c>
      <c r="AO67" s="30">
        <f>100-'% urban'!AO67</f>
        <v>41.695010000000011</v>
      </c>
      <c r="AP67" s="30">
        <f>100-'% urban'!AP67</f>
        <v>40.92916000000001</v>
      </c>
      <c r="AQ67" s="30">
        <f>100-'% urban'!AQ67</f>
        <v>40.167949999999998</v>
      </c>
      <c r="AR67" s="30">
        <f>100-'% urban'!AR67</f>
        <v>39.409030000000001</v>
      </c>
      <c r="AS67" s="30">
        <f>100-'% urban'!AS67</f>
        <v>38.652000000000008</v>
      </c>
      <c r="AT67" s="30">
        <f>100-'% urban'!AT67</f>
        <v>37.895280000000007</v>
      </c>
      <c r="AU67" s="30">
        <f>100-'% urban'!AU67</f>
        <v>37.143230000000003</v>
      </c>
      <c r="AV67" s="30">
        <f>100-'% urban'!AV67</f>
        <v>36.408510000000007</v>
      </c>
      <c r="AW67" s="30">
        <f>100-'% urban'!AW67</f>
        <v>35.707840000000019</v>
      </c>
      <c r="AX67" s="30">
        <f>100-'% urban'!AX67</f>
        <v>35.052999999999997</v>
      </c>
      <c r="AY67" s="30">
        <f>100-'% urban'!AY67</f>
        <v>34.450900000000004</v>
      </c>
      <c r="AZ67" s="30">
        <f>100-'% urban'!AZ67</f>
        <v>33.898250000000004</v>
      </c>
      <c r="BA67" s="30">
        <f>100-'% urban'!BA67</f>
        <v>33.384150000000005</v>
      </c>
      <c r="BB67" s="30">
        <f>100-'% urban'!BB67</f>
        <v>32.892139999999998</v>
      </c>
      <c r="BC67" s="30">
        <f>100-'% urban'!BC67</f>
        <v>32.411000000000001</v>
      </c>
      <c r="BD67" s="30">
        <f>100-'% urban'!BD67</f>
        <v>31.936539999999994</v>
      </c>
      <c r="BE67" s="30">
        <f>100-'% urban'!BE67</f>
        <v>31.474670000000003</v>
      </c>
      <c r="BF67" s="30">
        <f>100-'% urban'!BF67</f>
        <v>31.036379999999994</v>
      </c>
      <c r="BG67" s="30">
        <f>100-'% urban'!BG67</f>
        <v>30.637460000000004</v>
      </c>
      <c r="BH67" s="30">
        <f>100-'% urban'!BH67</f>
        <v>30.289000000000001</v>
      </c>
      <c r="BI67" s="30">
        <f>100-'% urban'!BI67</f>
        <v>29.997339999999994</v>
      </c>
      <c r="BJ67" s="30">
        <f>100-'% urban'!BJ67</f>
        <v>29.758639999999986</v>
      </c>
      <c r="BK67" s="30">
        <f>100-'% urban'!BK67</f>
        <v>29.561690000000013</v>
      </c>
      <c r="BL67" s="30">
        <f>100-'% urban'!BL67</f>
        <v>29.389989999999983</v>
      </c>
      <c r="BM67" s="30">
        <f>100-'% urban'!BM67</f>
        <v>29.233000000000004</v>
      </c>
      <c r="BN67" s="30">
        <f>100-'% urban'!BN67</f>
        <v>29.080560000000006</v>
      </c>
      <c r="BO67" s="30">
        <f>100-'% urban'!BO67</f>
        <v>28.939250000000001</v>
      </c>
      <c r="BP67" s="30">
        <f>100-'% urban'!BP67</f>
        <v>28.834869999999995</v>
      </c>
      <c r="BQ67" s="30">
        <f>100-'% urban'!BQ67</f>
        <v>28.803290000000004</v>
      </c>
      <c r="BR67" s="30">
        <f>100-'% urban'!BR67</f>
        <v>28.867000000000004</v>
      </c>
      <c r="BS67" s="30">
        <f>100-'% urban'!BS67</f>
        <v>29.036000000000001</v>
      </c>
      <c r="BT67" s="30">
        <f>100-'% urban'!BT67</f>
        <v>29.292450000000002</v>
      </c>
      <c r="BU67" s="30">
        <f>100-'% urban'!BU67</f>
        <v>29.596599999999995</v>
      </c>
      <c r="BV67" s="30">
        <f>100-'% urban'!BV67</f>
        <v>29.893140000000002</v>
      </c>
      <c r="BW67" s="30">
        <f>100-'% urban'!BW67</f>
        <v>30.141000000000005</v>
      </c>
      <c r="BX67" s="30">
        <f>100-'% urban'!BX67</f>
        <v>30.325729999999993</v>
      </c>
      <c r="BY67" s="30">
        <f>100-'% urban'!BY67</f>
        <v>30.454740000000001</v>
      </c>
      <c r="BZ67" s="30">
        <f>100-'% urban'!BZ67</f>
        <v>30.535659999999993</v>
      </c>
      <c r="CA67" s="30">
        <f>100-'% urban'!CA67</f>
        <v>30.584460000000007</v>
      </c>
      <c r="CB67" s="30">
        <f>100-'% urban'!CB67</f>
        <v>30.613</v>
      </c>
      <c r="CC67" s="30">
        <f>100-'% urban'!CC67</f>
        <v>30.620350000000002</v>
      </c>
      <c r="CD67" s="30">
        <f>100-'% urban'!CD67</f>
        <v>30.601050000000001</v>
      </c>
      <c r="CE67" s="30">
        <f>100-'% urban'!CE67</f>
        <v>30.557809999999989</v>
      </c>
      <c r="CF67" s="30">
        <f>100-'% urban'!CF67</f>
        <v>30.493939999999995</v>
      </c>
      <c r="CG67" s="30">
        <f>100-'% urban'!CG67</f>
        <v>30.412000000000006</v>
      </c>
      <c r="CH67" s="30">
        <f>100-'% urban'!CH67</f>
        <v>30.313429999999997</v>
      </c>
      <c r="CI67" s="30">
        <f>100-'% urban'!CI67</f>
        <v>30.198369999999997</v>
      </c>
      <c r="CJ67" s="30">
        <f>100-'% urban'!CJ67</f>
        <v>30.06644</v>
      </c>
      <c r="CK67" s="30">
        <f>100-'% urban'!CK67</f>
        <v>29.916539999999998</v>
      </c>
      <c r="CL67" s="30">
        <f>100-'% urban'!CL67</f>
        <v>29.748000000000019</v>
      </c>
      <c r="CM67" s="30">
        <f>100-'% urban'!CM67</f>
        <v>29.561130000000006</v>
      </c>
      <c r="CN67" s="30">
        <f>100-'% urban'!CN67</f>
        <v>29.356700000000004</v>
      </c>
      <c r="CO67" s="30">
        <f>100-'% urban'!CO67</f>
        <v>29.134900000000002</v>
      </c>
      <c r="CP67" s="30">
        <f>100-'% urban'!CP67</f>
        <v>28.895920000000004</v>
      </c>
      <c r="CQ67" s="30">
        <f>100-'% urban'!CQ67</f>
        <v>28.64</v>
      </c>
      <c r="CR67" s="30">
        <f>100-'% urban'!CR67</f>
        <v>28.368489999999994</v>
      </c>
      <c r="CS67" s="30">
        <f>100-'% urban'!CS67</f>
        <v>28.081969999999998</v>
      </c>
      <c r="CT67" s="30">
        <f>100-'% urban'!CT67</f>
        <v>27.779129999999995</v>
      </c>
      <c r="CU67" s="30">
        <f>100-'% urban'!CU67</f>
        <v>27.458020000000005</v>
      </c>
      <c r="CV67" s="30">
        <f>100-'% urban'!CV67</f>
        <v>27.117999999999995</v>
      </c>
      <c r="CW67" s="30">
        <f>100-'% urban'!CW67</f>
        <v>26.760410000000007</v>
      </c>
      <c r="CX67" s="30">
        <f>100-'% urban'!CX67</f>
        <v>26.388339999999999</v>
      </c>
      <c r="CY67" s="30">
        <f>100-'% urban'!CY67</f>
        <v>26.006010000000003</v>
      </c>
      <c r="CZ67" s="30">
        <f>100-'% urban'!CZ67</f>
        <v>25.618290000000016</v>
      </c>
      <c r="DA67" s="30">
        <f>100-'% urban'!DA67</f>
        <v>25.230000000000004</v>
      </c>
      <c r="DB67" s="30">
        <f>100-'% urban'!DB67</f>
        <v>24.845749999999995</v>
      </c>
      <c r="DC67" s="30">
        <f>100-'% urban'!DC67</f>
        <v>24.469840000000005</v>
      </c>
      <c r="DD67" s="30">
        <f>100-'% urban'!DD67</f>
        <v>24.106220000000008</v>
      </c>
      <c r="DE67" s="30">
        <f>100-'% urban'!DE67</f>
        <v>23.758510000000001</v>
      </c>
      <c r="DF67" s="30">
        <f>100-'% urban'!DF67</f>
        <v>23.430000000000021</v>
      </c>
    </row>
    <row r="68" spans="1:110">
      <c r="A68" s="114">
        <v>11</v>
      </c>
      <c r="B68" s="114"/>
      <c r="C68" s="3">
        <v>234</v>
      </c>
      <c r="D68" s="1" t="s">
        <v>546</v>
      </c>
      <c r="E68" s="29">
        <f>100-'% urban'!E68</f>
        <v>96</v>
      </c>
      <c r="F68" s="29">
        <f>100-'% urban'!F68</f>
        <v>95.39819197562214</v>
      </c>
      <c r="G68" s="29">
        <f>100-'% urban'!G68</f>
        <v>94.79638395124428</v>
      </c>
      <c r="H68" s="29">
        <f>100-'% urban'!H68</f>
        <v>94.194575926866435</v>
      </c>
      <c r="I68" s="29">
        <f>100-'% urban'!I68</f>
        <v>93.592767902488575</v>
      </c>
      <c r="J68" s="29">
        <f>100-'% urban'!J68</f>
        <v>92.990959878110715</v>
      </c>
      <c r="K68" s="29">
        <f>100-'% urban'!K68</f>
        <v>92.389151853732855</v>
      </c>
      <c r="L68" s="29">
        <f>100-'% urban'!L68</f>
        <v>91.787343829354995</v>
      </c>
      <c r="M68" s="29">
        <f>100-'% urban'!M68</f>
        <v>91.18553580497715</v>
      </c>
      <c r="N68" s="29">
        <f>100-'% urban'!N68</f>
        <v>90.58372778059929</v>
      </c>
      <c r="O68" s="29">
        <f>100-'% urban'!O68</f>
        <v>89.98191975622143</v>
      </c>
      <c r="P68" s="29">
        <f>100-'% urban'!P68</f>
        <v>89.38011173184357</v>
      </c>
      <c r="Q68" s="29">
        <f>100-'% urban'!Q68</f>
        <v>88.77830370746571</v>
      </c>
      <c r="R68" s="29">
        <f>100-'% urban'!R68</f>
        <v>88.176495683087865</v>
      </c>
      <c r="S68" s="29">
        <f>100-'% urban'!S68</f>
        <v>87.574687658710005</v>
      </c>
      <c r="T68" s="29">
        <f>100-'% urban'!T68</f>
        <v>86.972879634332145</v>
      </c>
      <c r="U68" s="29">
        <f>100-'% urban'!U68</f>
        <v>86.371071609954285</v>
      </c>
      <c r="V68" s="29">
        <f>100-'% urban'!V68</f>
        <v>85.769263585576425</v>
      </c>
      <c r="W68" s="29">
        <f>100-'% urban'!W68</f>
        <v>85.16745556119858</v>
      </c>
      <c r="X68" s="29">
        <f>100-'% urban'!X68</f>
        <v>84.56564753682072</v>
      </c>
      <c r="Y68" s="29">
        <f>100-'% urban'!Y68</f>
        <v>83.96383951244286</v>
      </c>
      <c r="Z68" s="29">
        <f>100-'% urban'!Z68</f>
        <v>83.362031488065014</v>
      </c>
      <c r="AA68" s="29">
        <f>100-'% urban'!AA68</f>
        <v>82.76022346368714</v>
      </c>
      <c r="AB68" s="29">
        <f>100-'% urban'!AB68</f>
        <v>82.158415439309294</v>
      </c>
      <c r="AC68" s="29">
        <f>100-'% urban'!AC68</f>
        <v>81.556607414931435</v>
      </c>
      <c r="AD68" s="30">
        <f>100-'% urban'!AD68</f>
        <v>80.954799390553575</v>
      </c>
      <c r="AE68" s="30">
        <f>100-'% urban'!AE68</f>
        <v>80.832508066319519</v>
      </c>
      <c r="AF68" s="30">
        <f>100-'% urban'!AF68</f>
        <v>80.798771121351763</v>
      </c>
      <c r="AG68" s="30">
        <f>100-'% urban'!AG68</f>
        <v>80.852082336045953</v>
      </c>
      <c r="AH68" s="30">
        <f>100-'% urban'!AH68</f>
        <v>80.981964563060643</v>
      </c>
      <c r="AI68" s="30">
        <f>100-'% urban'!AI68</f>
        <v>81.177651598331082</v>
      </c>
      <c r="AJ68" s="30">
        <f>100-'% urban'!AJ68</f>
        <v>80.802576170423578</v>
      </c>
      <c r="AK68" s="30">
        <f>100-'% urban'!AK68</f>
        <v>80.476495530947801</v>
      </c>
      <c r="AL68" s="30">
        <f>100-'% urban'!AL68</f>
        <v>80.181370488258963</v>
      </c>
      <c r="AM68" s="30">
        <f>100-'% urban'!AM68</f>
        <v>79.897714843172608</v>
      </c>
      <c r="AN68" s="30">
        <f>100-'% urban'!AN68</f>
        <v>79.609670841829299</v>
      </c>
      <c r="AO68" s="30">
        <f>100-'% urban'!AO68</f>
        <v>78.730742699471136</v>
      </c>
      <c r="AP68" s="30">
        <f>100-'% urban'!AP68</f>
        <v>77.849718861816314</v>
      </c>
      <c r="AQ68" s="30">
        <f>100-'% urban'!AQ68</f>
        <v>76.971467086048079</v>
      </c>
      <c r="AR68" s="30">
        <f>100-'% urban'!AR68</f>
        <v>76.113765137206983</v>
      </c>
      <c r="AS68" s="30">
        <f>100-'% urban'!AS68</f>
        <v>75.288981631476346</v>
      </c>
      <c r="AT68" s="30">
        <f>100-'% urban'!AT68</f>
        <v>74.499484564049695</v>
      </c>
      <c r="AU68" s="30">
        <f>100-'% urban'!AU68</f>
        <v>73.739918004233772</v>
      </c>
      <c r="AV68" s="30">
        <f>100-'% urban'!AV68</f>
        <v>73.003017309830085</v>
      </c>
      <c r="AW68" s="30">
        <f>100-'% urban'!AW68</f>
        <v>72.278884878916259</v>
      </c>
      <c r="AX68" s="30">
        <f>100-'% urban'!AX68</f>
        <v>71.56079526357972</v>
      </c>
      <c r="AY68" s="30">
        <f>100-'% urban'!AY68</f>
        <v>71.866288140361647</v>
      </c>
      <c r="AZ68" s="30">
        <f>100-'% urban'!AZ68</f>
        <v>72.154013619218802</v>
      </c>
      <c r="BA68" s="30">
        <f>100-'% urban'!BA68</f>
        <v>72.435222773517765</v>
      </c>
      <c r="BB68" s="30">
        <f>100-'% urban'!BB68</f>
        <v>72.725694874910118</v>
      </c>
      <c r="BC68" s="30">
        <f>100-'% urban'!BC68</f>
        <v>73.032606030889923</v>
      </c>
      <c r="BD68" s="30">
        <f>100-'% urban'!BD68</f>
        <v>72.874788084281903</v>
      </c>
      <c r="BE68" s="30">
        <f>100-'% urban'!BE68</f>
        <v>72.742270999210959</v>
      </c>
      <c r="BF68" s="30">
        <f>100-'% urban'!BF68</f>
        <v>72.622784451629656</v>
      </c>
      <c r="BG68" s="30">
        <f>100-'% urban'!BG68</f>
        <v>72.499941737164704</v>
      </c>
      <c r="BH68" s="30">
        <f>100-'% urban'!BH68</f>
        <v>72.362329855593174</v>
      </c>
      <c r="BI68" s="30">
        <f>100-'% urban'!BI68</f>
        <v>72.198167813682147</v>
      </c>
      <c r="BJ68" s="30">
        <f>100-'% urban'!BJ68</f>
        <v>72.007765587611175</v>
      </c>
      <c r="BK68" s="30">
        <f>100-'% urban'!BK68</f>
        <v>71.808927173061861</v>
      </c>
      <c r="BL68" s="30">
        <f>100-'% urban'!BL68</f>
        <v>71.624916869873644</v>
      </c>
      <c r="BM68" s="30">
        <f>100-'% urban'!BM68</f>
        <v>71.46682469656065</v>
      </c>
      <c r="BN68" s="30">
        <f>100-'% urban'!BN68</f>
        <v>71.357274601280238</v>
      </c>
      <c r="BO68" s="30">
        <f>100-'% urban'!BO68</f>
        <v>71.277918292107856</v>
      </c>
      <c r="BP68" s="30">
        <f>100-'% urban'!BP68</f>
        <v>71.15772061162599</v>
      </c>
      <c r="BQ68" s="30">
        <f>100-'% urban'!BQ68</f>
        <v>70.901423299947282</v>
      </c>
      <c r="BR68" s="30">
        <f>100-'% urban'!BR68</f>
        <v>70.445429596791215</v>
      </c>
      <c r="BS68" s="30">
        <f>100-'% urban'!BS68</f>
        <v>69.741524430522702</v>
      </c>
      <c r="BT68" s="30">
        <f>100-'% urban'!BT68</f>
        <v>68.811591691754572</v>
      </c>
      <c r="BU68" s="30">
        <f>100-'% urban'!BU68</f>
        <v>67.755471631440628</v>
      </c>
      <c r="BV68" s="30">
        <f>100-'% urban'!BV68</f>
        <v>66.749045158391368</v>
      </c>
      <c r="BW68" s="30">
        <f>100-'% urban'!BW68</f>
        <v>65.94701355308861</v>
      </c>
      <c r="BX68" s="30">
        <f>100-'% urban'!BX68</f>
        <v>64.97134018742608</v>
      </c>
      <c r="BY68" s="30">
        <f>100-'% urban'!BY68</f>
        <v>64.248540525863234</v>
      </c>
      <c r="BZ68" s="30">
        <f>100-'% urban'!BZ68</f>
        <v>63.708864445888125</v>
      </c>
      <c r="CA68" s="30">
        <f>100-'% urban'!CA68</f>
        <v>63.223891178164735</v>
      </c>
      <c r="CB68" s="30">
        <f>100-'% urban'!CB68</f>
        <v>62.698848052660452</v>
      </c>
      <c r="CC68" s="30">
        <f>100-'% urban'!CC68</f>
        <v>62.547632008709854</v>
      </c>
      <c r="CD68" s="30">
        <f>100-'% urban'!CD68</f>
        <v>62.355588248020425</v>
      </c>
      <c r="CE68" s="30">
        <f>100-'% urban'!CE68</f>
        <v>62.137509680750362</v>
      </c>
      <c r="CF68" s="30">
        <f>100-'% urban'!CF68</f>
        <v>61.918617089555433</v>
      </c>
      <c r="CG68" s="30">
        <f>100-'% urban'!CG68</f>
        <v>61.715975072845993</v>
      </c>
      <c r="CH68" s="30">
        <f>100-'% urban'!CH68</f>
        <v>61.106766154431504</v>
      </c>
      <c r="CI68" s="30">
        <f>100-'% urban'!CI68</f>
        <v>60.506690754784366</v>
      </c>
      <c r="CJ68" s="30">
        <f>100-'% urban'!CJ68</f>
        <v>59.917329492077407</v>
      </c>
      <c r="CK68" s="30">
        <f>100-'% urban'!CK68</f>
        <v>59.336943216945699</v>
      </c>
      <c r="CL68" s="30">
        <f>100-'% urban'!CL68</f>
        <v>58.766287316509974</v>
      </c>
      <c r="CM68" s="30">
        <f>100-'% urban'!CM68</f>
        <v>58.204429510950852</v>
      </c>
      <c r="CN68" s="30">
        <f>100-'% urban'!CN68</f>
        <v>57.651274533756819</v>
      </c>
      <c r="CO68" s="30">
        <f>100-'% urban'!CO68</f>
        <v>57.104991603099776</v>
      </c>
      <c r="CP68" s="30">
        <f>100-'% urban'!CP68</f>
        <v>56.564580023728602</v>
      </c>
      <c r="CQ68" s="30">
        <f>100-'% urban'!CQ68</f>
        <v>56.029020846241487</v>
      </c>
      <c r="CR68" s="30">
        <f>100-'% urban'!CR68</f>
        <v>55.49816231250621</v>
      </c>
      <c r="CS68" s="30">
        <f>100-'% urban'!CS68</f>
        <v>54.969189445410017</v>
      </c>
      <c r="CT68" s="30">
        <f>100-'% urban'!CT68</f>
        <v>54.441018793079749</v>
      </c>
      <c r="CU68" s="30">
        <f>100-'% urban'!CU68</f>
        <v>53.912551018415449</v>
      </c>
      <c r="CV68" s="30">
        <f>100-'% urban'!CV68</f>
        <v>53.378142118963439</v>
      </c>
      <c r="CW68" s="30">
        <f>100-'% urban'!CW68</f>
        <v>53.225868800494801</v>
      </c>
      <c r="CX68" s="30">
        <f>100-'% urban'!CX68</f>
        <v>53.064286538683497</v>
      </c>
      <c r="CY68" s="30">
        <f>100-'% urban'!CY68</f>
        <v>52.892514505658646</v>
      </c>
      <c r="CZ68" s="30">
        <f>100-'% urban'!CZ68</f>
        <v>52.711463656471672</v>
      </c>
      <c r="DA68" s="30">
        <f>100-'% urban'!DA68</f>
        <v>52.519324634873605</v>
      </c>
      <c r="DB68" s="30">
        <f>100-'% urban'!DB68</f>
        <v>51.938541883479353</v>
      </c>
      <c r="DC68" s="30">
        <f>100-'% urban'!DC68</f>
        <v>51.350128224468236</v>
      </c>
      <c r="DD68" s="30">
        <f>100-'% urban'!DD68</f>
        <v>50.756507847006858</v>
      </c>
      <c r="DE68" s="30">
        <f>100-'% urban'!DE68</f>
        <v>50.154595708797899</v>
      </c>
      <c r="DF68" s="30">
        <f>100-'% urban'!DF68</f>
        <v>49.546856021676163</v>
      </c>
    </row>
    <row r="69" spans="1:110">
      <c r="A69" s="114">
        <v>6</v>
      </c>
      <c r="B69" s="114"/>
      <c r="C69" s="3">
        <v>238</v>
      </c>
      <c r="D69" s="1" t="s">
        <v>443</v>
      </c>
      <c r="E69" s="29">
        <f>100-'% urban'!E69</f>
        <v>96</v>
      </c>
      <c r="F69" s="29">
        <f>100-'% urban'!F69</f>
        <v>95.39819197562214</v>
      </c>
      <c r="G69" s="29">
        <f>100-'% urban'!G69</f>
        <v>94.79638395124428</v>
      </c>
      <c r="H69" s="29">
        <f>100-'% urban'!H69</f>
        <v>94.194575926866435</v>
      </c>
      <c r="I69" s="29">
        <f>100-'% urban'!I69</f>
        <v>93.592767902488575</v>
      </c>
      <c r="J69" s="29">
        <f>100-'% urban'!J69</f>
        <v>92.990959878110715</v>
      </c>
      <c r="K69" s="29">
        <f>100-'% urban'!K69</f>
        <v>92.389151853732855</v>
      </c>
      <c r="L69" s="29">
        <f>100-'% urban'!L69</f>
        <v>91.787343829354995</v>
      </c>
      <c r="M69" s="29">
        <f>100-'% urban'!M69</f>
        <v>91.18553580497715</v>
      </c>
      <c r="N69" s="29">
        <f>100-'% urban'!N69</f>
        <v>90.58372778059929</v>
      </c>
      <c r="O69" s="29">
        <f>100-'% urban'!O69</f>
        <v>89.98191975622143</v>
      </c>
      <c r="P69" s="29">
        <f>100-'% urban'!P69</f>
        <v>89.38011173184357</v>
      </c>
      <c r="Q69" s="29">
        <f>100-'% urban'!Q69</f>
        <v>88.77830370746571</v>
      </c>
      <c r="R69" s="29">
        <f>100-'% urban'!R69</f>
        <v>88.176495683087865</v>
      </c>
      <c r="S69" s="29">
        <f>100-'% urban'!S69</f>
        <v>87.574687658710005</v>
      </c>
      <c r="T69" s="29">
        <f>100-'% urban'!T69</f>
        <v>86.972879634332145</v>
      </c>
      <c r="U69" s="29">
        <f>100-'% urban'!U69</f>
        <v>86.371071609954285</v>
      </c>
      <c r="V69" s="29">
        <f>100-'% urban'!V69</f>
        <v>85.769263585576425</v>
      </c>
      <c r="W69" s="29">
        <f>100-'% urban'!W69</f>
        <v>85.16745556119858</v>
      </c>
      <c r="X69" s="29">
        <f>100-'% urban'!X69</f>
        <v>84.56564753682072</v>
      </c>
      <c r="Y69" s="29">
        <f>100-'% urban'!Y69</f>
        <v>83.96383951244286</v>
      </c>
      <c r="Z69" s="29">
        <f>100-'% urban'!Z69</f>
        <v>83.362031488065014</v>
      </c>
      <c r="AA69" s="29">
        <f>100-'% urban'!AA69</f>
        <v>82.76022346368714</v>
      </c>
      <c r="AB69" s="29">
        <f>100-'% urban'!AB69</f>
        <v>82.158415439309294</v>
      </c>
      <c r="AC69" s="29">
        <f>100-'% urban'!AC69</f>
        <v>81.556607414931435</v>
      </c>
      <c r="AD69" s="30">
        <f>100-'% urban'!AD69</f>
        <v>80.954799390553575</v>
      </c>
      <c r="AE69" s="30">
        <f>100-'% urban'!AE69</f>
        <v>80.832508066319519</v>
      </c>
      <c r="AF69" s="30">
        <f>100-'% urban'!AF69</f>
        <v>80.798771121351763</v>
      </c>
      <c r="AG69" s="30">
        <f>100-'% urban'!AG69</f>
        <v>80.852082336045953</v>
      </c>
      <c r="AH69" s="30">
        <f>100-'% urban'!AH69</f>
        <v>80.981964563060643</v>
      </c>
      <c r="AI69" s="30">
        <f>100-'% urban'!AI69</f>
        <v>81.177651598331082</v>
      </c>
      <c r="AJ69" s="30">
        <f>100-'% urban'!AJ69</f>
        <v>80.802576170423578</v>
      </c>
      <c r="AK69" s="30">
        <f>100-'% urban'!AK69</f>
        <v>80.476495530947801</v>
      </c>
      <c r="AL69" s="30">
        <f>100-'% urban'!AL69</f>
        <v>80.181370488258963</v>
      </c>
      <c r="AM69" s="30">
        <f>100-'% urban'!AM69</f>
        <v>79.897714843172608</v>
      </c>
      <c r="AN69" s="30">
        <f>100-'% urban'!AN69</f>
        <v>79.609670841829299</v>
      </c>
      <c r="AO69" s="30">
        <f>100-'% urban'!AO69</f>
        <v>78.730742699471136</v>
      </c>
      <c r="AP69" s="30">
        <f>100-'% urban'!AP69</f>
        <v>77.849718861816314</v>
      </c>
      <c r="AQ69" s="30">
        <f>100-'% urban'!AQ69</f>
        <v>76.971467086048079</v>
      </c>
      <c r="AR69" s="30">
        <f>100-'% urban'!AR69</f>
        <v>76.113765137206983</v>
      </c>
      <c r="AS69" s="30">
        <f>100-'% urban'!AS69</f>
        <v>75.288981631476346</v>
      </c>
      <c r="AT69" s="30">
        <f>100-'% urban'!AT69</f>
        <v>74.499484564049695</v>
      </c>
      <c r="AU69" s="30">
        <f>100-'% urban'!AU69</f>
        <v>73.739918004233772</v>
      </c>
      <c r="AV69" s="30">
        <f>100-'% urban'!AV69</f>
        <v>73.003017309830085</v>
      </c>
      <c r="AW69" s="30">
        <f>100-'% urban'!AW69</f>
        <v>72.278884878916259</v>
      </c>
      <c r="AX69" s="30">
        <f>100-'% urban'!AX69</f>
        <v>71.56079526357972</v>
      </c>
      <c r="AY69" s="30">
        <f>100-'% urban'!AY69</f>
        <v>71.866288140361647</v>
      </c>
      <c r="AZ69" s="30">
        <f>100-'% urban'!AZ69</f>
        <v>72.154013619218802</v>
      </c>
      <c r="BA69" s="30">
        <f>100-'% urban'!BA69</f>
        <v>72.435222773517765</v>
      </c>
      <c r="BB69" s="30">
        <f>100-'% urban'!BB69</f>
        <v>72.725694874910118</v>
      </c>
      <c r="BC69" s="30">
        <f>100-'% urban'!BC69</f>
        <v>73.032606030889923</v>
      </c>
      <c r="BD69" s="30">
        <f>100-'% urban'!BD69</f>
        <v>72.874788084281903</v>
      </c>
      <c r="BE69" s="30">
        <f>100-'% urban'!BE69</f>
        <v>72.742270999210959</v>
      </c>
      <c r="BF69" s="30">
        <f>100-'% urban'!BF69</f>
        <v>72.622784451629656</v>
      </c>
      <c r="BG69" s="30">
        <f>100-'% urban'!BG69</f>
        <v>72.499941737164704</v>
      </c>
      <c r="BH69" s="30">
        <f>100-'% urban'!BH69</f>
        <v>72.362329855593174</v>
      </c>
      <c r="BI69" s="30">
        <f>100-'% urban'!BI69</f>
        <v>72.198167813682147</v>
      </c>
      <c r="BJ69" s="30">
        <f>100-'% urban'!BJ69</f>
        <v>72.007765587611175</v>
      </c>
      <c r="BK69" s="30">
        <f>100-'% urban'!BK69</f>
        <v>71.808927173061861</v>
      </c>
      <c r="BL69" s="30">
        <f>100-'% urban'!BL69</f>
        <v>71.624916869873644</v>
      </c>
      <c r="BM69" s="30">
        <f>100-'% urban'!BM69</f>
        <v>71.46682469656065</v>
      </c>
      <c r="BN69" s="30">
        <f>100-'% urban'!BN69</f>
        <v>71.357274601280238</v>
      </c>
      <c r="BO69" s="30">
        <f>100-'% urban'!BO69</f>
        <v>71.277918292107856</v>
      </c>
      <c r="BP69" s="30">
        <f>100-'% urban'!BP69</f>
        <v>71.15772061162599</v>
      </c>
      <c r="BQ69" s="30">
        <f>100-'% urban'!BQ69</f>
        <v>70.901423299947282</v>
      </c>
      <c r="BR69" s="30">
        <f>100-'% urban'!BR69</f>
        <v>70.445429596791215</v>
      </c>
      <c r="BS69" s="30">
        <f>100-'% urban'!BS69</f>
        <v>69.741524430522702</v>
      </c>
      <c r="BT69" s="30">
        <f>100-'% urban'!BT69</f>
        <v>68.811591691754572</v>
      </c>
      <c r="BU69" s="30">
        <f>100-'% urban'!BU69</f>
        <v>67.755471631440628</v>
      </c>
      <c r="BV69" s="30">
        <f>100-'% urban'!BV69</f>
        <v>66.749045158391368</v>
      </c>
      <c r="BW69" s="30">
        <f>100-'% urban'!BW69</f>
        <v>65.94701355308861</v>
      </c>
      <c r="BX69" s="30">
        <f>100-'% urban'!BX69</f>
        <v>64.97134018742608</v>
      </c>
      <c r="BY69" s="30">
        <f>100-'% urban'!BY69</f>
        <v>64.248540525863234</v>
      </c>
      <c r="BZ69" s="30">
        <f>100-'% urban'!BZ69</f>
        <v>63.708864445888125</v>
      </c>
      <c r="CA69" s="30">
        <f>100-'% urban'!CA69</f>
        <v>63.223891178164735</v>
      </c>
      <c r="CB69" s="30">
        <f>100-'% urban'!CB69</f>
        <v>62.698848052660452</v>
      </c>
      <c r="CC69" s="30">
        <f>100-'% urban'!CC69</f>
        <v>62.547632008709854</v>
      </c>
      <c r="CD69" s="30">
        <f>100-'% urban'!CD69</f>
        <v>62.355588248020425</v>
      </c>
      <c r="CE69" s="30">
        <f>100-'% urban'!CE69</f>
        <v>62.137509680750362</v>
      </c>
      <c r="CF69" s="30">
        <f>100-'% urban'!CF69</f>
        <v>61.918617089555433</v>
      </c>
      <c r="CG69" s="30">
        <f>100-'% urban'!CG69</f>
        <v>61.715975072845993</v>
      </c>
      <c r="CH69" s="30">
        <f>100-'% urban'!CH69</f>
        <v>61.106766154431504</v>
      </c>
      <c r="CI69" s="30">
        <f>100-'% urban'!CI69</f>
        <v>60.506690754784366</v>
      </c>
      <c r="CJ69" s="30">
        <f>100-'% urban'!CJ69</f>
        <v>59.917329492077407</v>
      </c>
      <c r="CK69" s="30">
        <f>100-'% urban'!CK69</f>
        <v>59.336943216945699</v>
      </c>
      <c r="CL69" s="30">
        <f>100-'% urban'!CL69</f>
        <v>58.766287316509974</v>
      </c>
      <c r="CM69" s="30">
        <f>100-'% urban'!CM69</f>
        <v>58.204429510950852</v>
      </c>
      <c r="CN69" s="30">
        <f>100-'% urban'!CN69</f>
        <v>57.651274533756819</v>
      </c>
      <c r="CO69" s="30">
        <f>100-'% urban'!CO69</f>
        <v>57.104991603099776</v>
      </c>
      <c r="CP69" s="30">
        <f>100-'% urban'!CP69</f>
        <v>56.564580023728602</v>
      </c>
      <c r="CQ69" s="30">
        <f>100-'% urban'!CQ69</f>
        <v>56.029020846241487</v>
      </c>
      <c r="CR69" s="30">
        <f>100-'% urban'!CR69</f>
        <v>55.49816231250621</v>
      </c>
      <c r="CS69" s="30">
        <f>100-'% urban'!CS69</f>
        <v>54.969189445410017</v>
      </c>
      <c r="CT69" s="30">
        <f>100-'% urban'!CT69</f>
        <v>54.441018793079749</v>
      </c>
      <c r="CU69" s="30">
        <f>100-'% urban'!CU69</f>
        <v>53.912551018415449</v>
      </c>
      <c r="CV69" s="30">
        <f>100-'% urban'!CV69</f>
        <v>53.378142118963439</v>
      </c>
      <c r="CW69" s="30">
        <f>100-'% urban'!CW69</f>
        <v>53.225868800494801</v>
      </c>
      <c r="CX69" s="30">
        <f>100-'% urban'!CX69</f>
        <v>53.064286538683497</v>
      </c>
      <c r="CY69" s="30">
        <f>100-'% urban'!CY69</f>
        <v>52.892514505658646</v>
      </c>
      <c r="CZ69" s="30">
        <f>100-'% urban'!CZ69</f>
        <v>52.711463656471672</v>
      </c>
      <c r="DA69" s="30">
        <f>100-'% urban'!DA69</f>
        <v>52.519324634873605</v>
      </c>
      <c r="DB69" s="30">
        <f>100-'% urban'!DB69</f>
        <v>51.938541883479353</v>
      </c>
      <c r="DC69" s="30">
        <f>100-'% urban'!DC69</f>
        <v>51.350128224468236</v>
      </c>
      <c r="DD69" s="30">
        <f>100-'% urban'!DD69</f>
        <v>50.756507847006858</v>
      </c>
      <c r="DE69" s="30">
        <f>100-'% urban'!DE69</f>
        <v>50.154595708797899</v>
      </c>
      <c r="DF69" s="30">
        <f>100-'% urban'!DF69</f>
        <v>49.546856021676163</v>
      </c>
    </row>
    <row r="70" spans="1:110">
      <c r="A70" s="114">
        <v>24</v>
      </c>
      <c r="B70" s="114"/>
      <c r="C70" s="3">
        <v>242</v>
      </c>
      <c r="D70" s="1" t="s">
        <v>458</v>
      </c>
      <c r="E70" s="29">
        <f>100-'% urban'!E70</f>
        <v>99.9</v>
      </c>
      <c r="F70" s="29">
        <f>100-'% urban'!F70</f>
        <v>99.397701635388316</v>
      </c>
      <c r="G70" s="29">
        <f>100-'% urban'!G70</f>
        <v>99.297318574619695</v>
      </c>
      <c r="H70" s="29">
        <f>100-'% urban'!H70</f>
        <v>99.180205003722989</v>
      </c>
      <c r="I70" s="29">
        <f>100-'% urban'!I70</f>
        <v>99.043572504343487</v>
      </c>
      <c r="J70" s="29">
        <f>100-'% urban'!J70</f>
        <v>98.884167921734061</v>
      </c>
      <c r="K70" s="29">
        <f>100-'% urban'!K70</f>
        <v>98.69819590868974</v>
      </c>
      <c r="L70" s="29">
        <f>100-'% urban'!L70</f>
        <v>98.481228560138021</v>
      </c>
      <c r="M70" s="29">
        <f>100-'% urban'!M70</f>
        <v>98.228099986827701</v>
      </c>
      <c r="N70" s="29">
        <f>100-'% urban'!N70</f>
        <v>97.932783317965644</v>
      </c>
      <c r="O70" s="29">
        <f>100-'% urban'!O70</f>
        <v>97.588247204293253</v>
      </c>
      <c r="P70" s="29">
        <f>100-'% urban'!P70</f>
        <v>97.186288405008796</v>
      </c>
      <c r="Q70" s="29">
        <f>100-'% urban'!Q70</f>
        <v>96.717336472510269</v>
      </c>
      <c r="R70" s="29">
        <f>100-'% urban'!R70</f>
        <v>96.170225884595311</v>
      </c>
      <c r="S70" s="29">
        <f>100-'% urban'!S70</f>
        <v>95.531930198694525</v>
      </c>
      <c r="T70" s="29">
        <f>100-'% urban'!T70</f>
        <v>94.787251898476953</v>
      </c>
      <c r="U70" s="29">
        <f>100-'% urban'!U70</f>
        <v>93.918460548223109</v>
      </c>
      <c r="V70" s="29">
        <f>100-'% urban'!V70</f>
        <v>92.904870639593625</v>
      </c>
      <c r="W70" s="29">
        <f>100-'% urban'!W70</f>
        <v>91.722349079525898</v>
      </c>
      <c r="X70" s="29">
        <f>100-'% urban'!X70</f>
        <v>90.342740592780217</v>
      </c>
      <c r="Y70" s="29">
        <f>100-'% urban'!Y70</f>
        <v>88.733197358243586</v>
      </c>
      <c r="Z70" s="29">
        <f>100-'% urban'!Z70</f>
        <v>86.855396917950856</v>
      </c>
      <c r="AA70" s="29">
        <f>100-'% urban'!AA70</f>
        <v>84.664629737609332</v>
      </c>
      <c r="AB70" s="29">
        <f>100-'% urban'!AB70</f>
        <v>82.108734693877551</v>
      </c>
      <c r="AC70" s="29">
        <f>100-'% urban'!AC70</f>
        <v>79.126857142857148</v>
      </c>
      <c r="AD70" s="30">
        <f>100-'% urban'!AD70</f>
        <v>75.647999999999996</v>
      </c>
      <c r="AE70" s="30">
        <f>100-'% urban'!AE70</f>
        <v>75.180589999999995</v>
      </c>
      <c r="AF70" s="30">
        <f>100-'% urban'!AF70</f>
        <v>74.674520000000001</v>
      </c>
      <c r="AG70" s="30">
        <f>100-'% urban'!AG70</f>
        <v>74.146190000000004</v>
      </c>
      <c r="AH70" s="30">
        <f>100-'% urban'!AH70</f>
        <v>73.60772</v>
      </c>
      <c r="AI70" s="30">
        <f>100-'% urban'!AI70</f>
        <v>73.067000000000007</v>
      </c>
      <c r="AJ70" s="30">
        <f>100-'% urban'!AJ70</f>
        <v>72.52743000000001</v>
      </c>
      <c r="AK70" s="30">
        <f>100-'% urban'!AK70</f>
        <v>71.988150000000005</v>
      </c>
      <c r="AL70" s="30">
        <f>100-'% urban'!AL70</f>
        <v>71.444749999999999</v>
      </c>
      <c r="AM70" s="30">
        <f>100-'% urban'!AM70</f>
        <v>70.890349999999998</v>
      </c>
      <c r="AN70" s="30">
        <f>100-'% urban'!AN70</f>
        <v>70.319000000000003</v>
      </c>
      <c r="AO70" s="30">
        <f>100-'% urban'!AO70</f>
        <v>69.729299999999995</v>
      </c>
      <c r="AP70" s="30">
        <f>100-'% urban'!AP70</f>
        <v>69.127530000000007</v>
      </c>
      <c r="AQ70" s="30">
        <f>100-'% urban'!AQ70</f>
        <v>68.529039999999995</v>
      </c>
      <c r="AR70" s="30">
        <f>100-'% urban'!AR70</f>
        <v>67.954360000000008</v>
      </c>
      <c r="AS70" s="30">
        <f>100-'% urban'!AS70</f>
        <v>67.418000000000006</v>
      </c>
      <c r="AT70" s="30">
        <f>100-'% urban'!AT70</f>
        <v>66.928200000000004</v>
      </c>
      <c r="AU70" s="30">
        <f>100-'% urban'!AU70</f>
        <v>66.480789999999999</v>
      </c>
      <c r="AV70" s="30">
        <f>100-'% urban'!AV70</f>
        <v>66.06271000000001</v>
      </c>
      <c r="AW70" s="30">
        <f>100-'% urban'!AW70</f>
        <v>65.654230000000013</v>
      </c>
      <c r="AX70" s="30">
        <f>100-'% urban'!AX70</f>
        <v>65.24199999999999</v>
      </c>
      <c r="AY70" s="30">
        <f>100-'% urban'!AY70</f>
        <v>64.820529999999991</v>
      </c>
      <c r="AZ70" s="30">
        <f>100-'% urban'!AZ70</f>
        <v>64.397050000000007</v>
      </c>
      <c r="BA70" s="30">
        <f>100-'% urban'!BA70</f>
        <v>63.986149999999995</v>
      </c>
      <c r="BB70" s="30">
        <f>100-'% urban'!BB70</f>
        <v>63.608660000000008</v>
      </c>
      <c r="BC70" s="30">
        <f>100-'% urban'!BC70</f>
        <v>63.279000000000011</v>
      </c>
      <c r="BD70" s="30">
        <f>100-'% urban'!BD70</f>
        <v>62.995170000000002</v>
      </c>
      <c r="BE70" s="30">
        <f>100-'% urban'!BE70</f>
        <v>62.749189999999992</v>
      </c>
      <c r="BF70" s="30">
        <f>100-'% urban'!BF70</f>
        <v>62.541139999999999</v>
      </c>
      <c r="BG70" s="30">
        <f>100-'% urban'!BG70</f>
        <v>62.370159999999998</v>
      </c>
      <c r="BH70" s="30">
        <f>100-'% urban'!BH70</f>
        <v>62.231000000000002</v>
      </c>
      <c r="BI70" s="30">
        <f>100-'% urban'!BI70</f>
        <v>62.128540000000001</v>
      </c>
      <c r="BJ70" s="30">
        <f>100-'% urban'!BJ70</f>
        <v>62.050029999999992</v>
      </c>
      <c r="BK70" s="30">
        <f>100-'% urban'!BK70</f>
        <v>61.95111</v>
      </c>
      <c r="BL70" s="30">
        <f>100-'% urban'!BL70</f>
        <v>61.773739999999997</v>
      </c>
      <c r="BM70" s="30">
        <f>100-'% urban'!BM70</f>
        <v>61.476999999999997</v>
      </c>
      <c r="BN70" s="30">
        <f>100-'% urban'!BN70</f>
        <v>61.043520000000001</v>
      </c>
      <c r="BO70" s="30">
        <f>100-'% urban'!BO70</f>
        <v>60.485940000000006</v>
      </c>
      <c r="BP70" s="30">
        <f>100-'% urban'!BP70</f>
        <v>59.831240000000001</v>
      </c>
      <c r="BQ70" s="30">
        <f>100-'% urban'!BQ70</f>
        <v>59.121479999999998</v>
      </c>
      <c r="BR70" s="30">
        <f>100-'% urban'!BR70</f>
        <v>58.389000000000003</v>
      </c>
      <c r="BS70" s="30">
        <f>100-'% urban'!BS70</f>
        <v>57.641330000000004</v>
      </c>
      <c r="BT70" s="30">
        <f>100-'% urban'!BT70</f>
        <v>56.873719999999992</v>
      </c>
      <c r="BU70" s="30">
        <f>100-'% urban'!BU70</f>
        <v>56.092179999999999</v>
      </c>
      <c r="BV70" s="30">
        <f>100-'% urban'!BV70</f>
        <v>55.300970000000007</v>
      </c>
      <c r="BW70" s="30">
        <f>100-'% urban'!BW70</f>
        <v>54.503999999999998</v>
      </c>
      <c r="BX70" s="30">
        <f>100-'% urban'!BX70</f>
        <v>53.706609999999991</v>
      </c>
      <c r="BY70" s="30">
        <f>100-'% urban'!BY70</f>
        <v>52.913179999999997</v>
      </c>
      <c r="BZ70" s="30">
        <f>100-'% urban'!BZ70</f>
        <v>52.124870000000008</v>
      </c>
      <c r="CA70" s="30">
        <f>100-'% urban'!CA70</f>
        <v>51.341470000000001</v>
      </c>
      <c r="CB70" s="30">
        <f>100-'% urban'!CB70</f>
        <v>50.563000000000002</v>
      </c>
      <c r="CC70" s="30">
        <f>100-'% urban'!CC70</f>
        <v>49.791330000000002</v>
      </c>
      <c r="CD70" s="30">
        <f>100-'% urban'!CD70</f>
        <v>49.028349999999996</v>
      </c>
      <c r="CE70" s="30">
        <f>100-'% urban'!CE70</f>
        <v>48.27393</v>
      </c>
      <c r="CF70" s="30">
        <f>100-'% urban'!CF70</f>
        <v>47.527290000000001</v>
      </c>
      <c r="CG70" s="30">
        <f>100-'% urban'!CG70</f>
        <v>46.787999999999997</v>
      </c>
      <c r="CH70" s="30">
        <f>100-'% urban'!CH70</f>
        <v>46.056419999999996</v>
      </c>
      <c r="CI70" s="30">
        <f>100-'% urban'!CI70</f>
        <v>45.333290000000005</v>
      </c>
      <c r="CJ70" s="30">
        <f>100-'% urban'!CJ70</f>
        <v>44.618850000000002</v>
      </c>
      <c r="CK70" s="30">
        <f>100-'% urban'!CK70</f>
        <v>43.913350000000008</v>
      </c>
      <c r="CL70" s="30">
        <f>100-'% urban'!CL70</f>
        <v>43.217000000000006</v>
      </c>
      <c r="CM70" s="30">
        <f>100-'% urban'!CM70</f>
        <v>42.53</v>
      </c>
      <c r="CN70" s="30">
        <f>100-'% urban'!CN70</f>
        <v>41.852530000000009</v>
      </c>
      <c r="CO70" s="30">
        <f>100-'% urban'!CO70</f>
        <v>41.184759999999997</v>
      </c>
      <c r="CP70" s="30">
        <f>100-'% urban'!CP70</f>
        <v>40.526869999999995</v>
      </c>
      <c r="CQ70" s="30">
        <f>100-'% urban'!CQ70</f>
        <v>39.878999999999998</v>
      </c>
      <c r="CR70" s="30">
        <f>100-'% urban'!CR70</f>
        <v>39.240879999999997</v>
      </c>
      <c r="CS70" s="30">
        <f>100-'% urban'!CS70</f>
        <v>38.61251</v>
      </c>
      <c r="CT70" s="30">
        <f>100-'% urban'!CT70</f>
        <v>37.994549999999997</v>
      </c>
      <c r="CU70" s="30">
        <f>100-'% urban'!CU70</f>
        <v>37.387919999999994</v>
      </c>
      <c r="CV70" s="30">
        <f>100-'% urban'!CV70</f>
        <v>36.792999999999999</v>
      </c>
      <c r="CW70" s="30">
        <f>100-'% urban'!CW70</f>
        <v>36.209490000000002</v>
      </c>
      <c r="CX70" s="30">
        <f>100-'% urban'!CX70</f>
        <v>35.63642999999999</v>
      </c>
      <c r="CY70" s="30">
        <f>100-'% urban'!CY70</f>
        <v>35.072400000000002</v>
      </c>
      <c r="CZ70" s="30">
        <f>100-'% urban'!CZ70</f>
        <v>34.515810000000002</v>
      </c>
      <c r="DA70" s="30">
        <f>100-'% urban'!DA70</f>
        <v>33.965000000000003</v>
      </c>
      <c r="DB70" s="30">
        <f>100-'% urban'!DB70</f>
        <v>33.418430000000001</v>
      </c>
      <c r="DC70" s="30">
        <f>100-'% urban'!DC70</f>
        <v>32.874619999999993</v>
      </c>
      <c r="DD70" s="30">
        <f>100-'% urban'!DD70</f>
        <v>32.332250000000002</v>
      </c>
      <c r="DE70" s="30">
        <f>100-'% urban'!DE70</f>
        <v>31.790080000000003</v>
      </c>
      <c r="DF70" s="30">
        <f>100-'% urban'!DF70</f>
        <v>31.247</v>
      </c>
    </row>
    <row r="71" spans="1:110">
      <c r="A71" s="114">
        <v>11</v>
      </c>
      <c r="B71" s="114"/>
      <c r="C71" s="3">
        <v>246</v>
      </c>
      <c r="D71" s="1" t="s">
        <v>547</v>
      </c>
      <c r="E71" s="29">
        <f>100-'% urban'!E71</f>
        <v>96</v>
      </c>
      <c r="F71" s="29">
        <f>100-'% urban'!F71</f>
        <v>94.879680000000008</v>
      </c>
      <c r="G71" s="29">
        <f>100-'% urban'!G71</f>
        <v>93.759360000000001</v>
      </c>
      <c r="H71" s="29">
        <f>100-'% urban'!H71</f>
        <v>92.639039999999994</v>
      </c>
      <c r="I71" s="29">
        <f>100-'% urban'!I71</f>
        <v>91.518720000000002</v>
      </c>
      <c r="J71" s="29">
        <f>100-'% urban'!J71</f>
        <v>90.398399999999995</v>
      </c>
      <c r="K71" s="29">
        <f>100-'% urban'!K71</f>
        <v>89.278080000000003</v>
      </c>
      <c r="L71" s="29">
        <f>100-'% urban'!L71</f>
        <v>88.157759999999996</v>
      </c>
      <c r="M71" s="29">
        <f>100-'% urban'!M71</f>
        <v>87.037440000000004</v>
      </c>
      <c r="N71" s="29">
        <f>100-'% urban'!N71</f>
        <v>85.917119999999997</v>
      </c>
      <c r="O71" s="29">
        <f>100-'% urban'!O71</f>
        <v>84.796800000000005</v>
      </c>
      <c r="P71" s="29">
        <f>100-'% urban'!P71</f>
        <v>83.676479999999998</v>
      </c>
      <c r="Q71" s="29">
        <f>100-'% urban'!Q71</f>
        <v>82.556160000000006</v>
      </c>
      <c r="R71" s="29">
        <f>100-'% urban'!R71</f>
        <v>81.435839999999999</v>
      </c>
      <c r="S71" s="29">
        <f>100-'% urban'!S71</f>
        <v>80.315519999999992</v>
      </c>
      <c r="T71" s="29">
        <f>100-'% urban'!T71</f>
        <v>79.1952</v>
      </c>
      <c r="U71" s="29">
        <f>100-'% urban'!U71</f>
        <v>78.074880000000007</v>
      </c>
      <c r="V71" s="29">
        <f>100-'% urban'!V71</f>
        <v>76.954560000000001</v>
      </c>
      <c r="W71" s="29">
        <f>100-'% urban'!W71</f>
        <v>75.834239999999994</v>
      </c>
      <c r="X71" s="29">
        <f>100-'% urban'!X71</f>
        <v>74.713920000000002</v>
      </c>
      <c r="Y71" s="29">
        <f>100-'% urban'!Y71</f>
        <v>73.593599999999995</v>
      </c>
      <c r="Z71" s="29">
        <f>100-'% urban'!Z71</f>
        <v>72.473280000000003</v>
      </c>
      <c r="AA71" s="29">
        <f>100-'% urban'!AA71</f>
        <v>71.352959999999996</v>
      </c>
      <c r="AB71" s="29">
        <f>100-'% urban'!AB71</f>
        <v>70.232640000000004</v>
      </c>
      <c r="AC71" s="29">
        <f>100-'% urban'!AC71</f>
        <v>69.112319999999997</v>
      </c>
      <c r="AD71" s="30">
        <f>100-'% urban'!AD71</f>
        <v>67.99199999999999</v>
      </c>
      <c r="AE71" s="30">
        <f>100-'% urban'!AE71</f>
        <v>67.352210000000014</v>
      </c>
      <c r="AF71" s="30">
        <f>100-'% urban'!AF71</f>
        <v>66.718040000000002</v>
      </c>
      <c r="AG71" s="30">
        <f>100-'% urban'!AG71</f>
        <v>66.112609999999989</v>
      </c>
      <c r="AH71" s="30">
        <f>100-'% urban'!AH71</f>
        <v>65.545940000000002</v>
      </c>
      <c r="AI71" s="30">
        <f>100-'% urban'!AI71</f>
        <v>65.015000000000001</v>
      </c>
      <c r="AJ71" s="30">
        <f>100-'% urban'!AJ71</f>
        <v>64.502830000000003</v>
      </c>
      <c r="AK71" s="30">
        <f>100-'% urban'!AK71</f>
        <v>63.979390000000002</v>
      </c>
      <c r="AL71" s="30">
        <f>100-'% urban'!AL71</f>
        <v>63.404060000000008</v>
      </c>
      <c r="AM71" s="30">
        <f>100-'% urban'!AM71</f>
        <v>62.729869999999991</v>
      </c>
      <c r="AN71" s="30">
        <f>100-'% urban'!AN71</f>
        <v>61.915999999999997</v>
      </c>
      <c r="AO71" s="30">
        <f>100-'% urban'!AO71</f>
        <v>60.941189999999992</v>
      </c>
      <c r="AP71" s="30">
        <f>100-'% urban'!AP71</f>
        <v>59.815480000000001</v>
      </c>
      <c r="AQ71" s="30">
        <f>100-'% urban'!AQ71</f>
        <v>58.585229999999996</v>
      </c>
      <c r="AR71" s="30">
        <f>100-'% urban'!AR71</f>
        <v>57.318849999999998</v>
      </c>
      <c r="AS71" s="30">
        <f>100-'% urban'!AS71</f>
        <v>56.064999999999998</v>
      </c>
      <c r="AT71" s="30">
        <f>100-'% urban'!AT71</f>
        <v>54.860199999999992</v>
      </c>
      <c r="AU71" s="30">
        <f>100-'% urban'!AU71</f>
        <v>53.691059999999993</v>
      </c>
      <c r="AV71" s="30">
        <f>100-'% urban'!AV71</f>
        <v>52.498759999999997</v>
      </c>
      <c r="AW71" s="30">
        <f>100-'% urban'!AW71</f>
        <v>51.197240000000001</v>
      </c>
      <c r="AX71" s="30">
        <f>100-'% urban'!AX71</f>
        <v>49.736999999999995</v>
      </c>
      <c r="AY71" s="30">
        <f>100-'% urban'!AY71</f>
        <v>48.08587</v>
      </c>
      <c r="AZ71" s="30">
        <f>100-'% urban'!AZ71</f>
        <v>46.299990000000001</v>
      </c>
      <c r="BA71" s="30">
        <f>100-'% urban'!BA71</f>
        <v>44.524859999999997</v>
      </c>
      <c r="BB71" s="30">
        <f>100-'% urban'!BB71</f>
        <v>42.958650000000006</v>
      </c>
      <c r="BC71" s="30">
        <f>100-'% urban'!BC71</f>
        <v>41.740999999999993</v>
      </c>
      <c r="BD71" s="30">
        <f>100-'% urban'!BD71</f>
        <v>40.921260000000004</v>
      </c>
      <c r="BE71" s="30">
        <f>100-'% urban'!BE71</f>
        <v>40.45082</v>
      </c>
      <c r="BF71" s="30">
        <f>100-'% urban'!BF71</f>
        <v>40.249000000000002</v>
      </c>
      <c r="BG71" s="30">
        <f>100-'% urban'!BG71</f>
        <v>40.18965</v>
      </c>
      <c r="BH71" s="30">
        <f>100-'% urban'!BH71</f>
        <v>40.173999999999985</v>
      </c>
      <c r="BI71" s="30">
        <f>100-'% urban'!BI71</f>
        <v>40.190449999999998</v>
      </c>
      <c r="BJ71" s="30">
        <f>100-'% urban'!BJ71</f>
        <v>40.250309999999999</v>
      </c>
      <c r="BK71" s="30">
        <f>100-'% urban'!BK71</f>
        <v>40.30416000000001</v>
      </c>
      <c r="BL71" s="30">
        <f>100-'% urban'!BL71</f>
        <v>40.296849999999992</v>
      </c>
      <c r="BM71" s="30">
        <f>100-'% urban'!BM71</f>
        <v>40.192000000000007</v>
      </c>
      <c r="BN71" s="30">
        <f>100-'% urban'!BN71</f>
        <v>39.957169999999998</v>
      </c>
      <c r="BO71" s="30">
        <f>100-'% urban'!BO71</f>
        <v>39.604349999999997</v>
      </c>
      <c r="BP71" s="30">
        <f>100-'% urban'!BP71</f>
        <v>39.198080000000004</v>
      </c>
      <c r="BQ71" s="30">
        <f>100-'% urban'!BQ71</f>
        <v>38.832520000000002</v>
      </c>
      <c r="BR71" s="30">
        <f>100-'% urban'!BR71</f>
        <v>38.575000000000017</v>
      </c>
      <c r="BS71" s="30">
        <f>100-'% urban'!BS71</f>
        <v>38.446209999999994</v>
      </c>
      <c r="BT71" s="30">
        <f>100-'% urban'!BT71</f>
        <v>38.422809999999998</v>
      </c>
      <c r="BU71" s="30">
        <f>100-'% urban'!BU71</f>
        <v>38.474730000000001</v>
      </c>
      <c r="BV71" s="30">
        <f>100-'% urban'!BV71</f>
        <v>38.554020000000001</v>
      </c>
      <c r="BW71" s="30">
        <f>100-'% urban'!BW71</f>
        <v>38.625</v>
      </c>
      <c r="BX71" s="30">
        <f>100-'% urban'!BX71</f>
        <v>38.679200000000002</v>
      </c>
      <c r="BY71" s="30">
        <f>100-'% urban'!BY71</f>
        <v>38.726300000000002</v>
      </c>
      <c r="BZ71" s="30">
        <f>100-'% urban'!BZ71</f>
        <v>38.769700000000007</v>
      </c>
      <c r="CA71" s="30">
        <f>100-'% urban'!CA71</f>
        <v>38.81765</v>
      </c>
      <c r="CB71" s="30">
        <f>100-'% urban'!CB71</f>
        <v>38.874999999999993</v>
      </c>
      <c r="CC71" s="30">
        <f>100-'% urban'!CC71</f>
        <v>38.940549999999995</v>
      </c>
      <c r="CD71" s="30">
        <f>100-'% urban'!CD71</f>
        <v>39.007060000000003</v>
      </c>
      <c r="CE71" s="30">
        <f>100-'% urban'!CE71</f>
        <v>39.06653</v>
      </c>
      <c r="CF71" s="30">
        <f>100-'% urban'!CF71</f>
        <v>39.108739999999997</v>
      </c>
      <c r="CG71" s="30">
        <f>100-'% urban'!CG71</f>
        <v>39.126000000000005</v>
      </c>
      <c r="CH71" s="30">
        <f>100-'% urban'!CH71</f>
        <v>39.114649999999997</v>
      </c>
      <c r="CI71" s="30">
        <f>100-'% urban'!CI71</f>
        <v>39.075110000000002</v>
      </c>
      <c r="CJ71" s="30">
        <f>100-'% urban'!CJ71</f>
        <v>39.008880000000005</v>
      </c>
      <c r="CK71" s="30">
        <f>100-'% urban'!CK71</f>
        <v>38.91935999999999</v>
      </c>
      <c r="CL71" s="30">
        <f>100-'% urban'!CL71</f>
        <v>38.809000000000005</v>
      </c>
      <c r="CM71" s="30">
        <f>100-'% urban'!CM71</f>
        <v>38.677530000000004</v>
      </c>
      <c r="CN71" s="30">
        <f>100-'% urban'!CN71</f>
        <v>38.52353999999999</v>
      </c>
      <c r="CO71" s="30">
        <f>100-'% urban'!CO71</f>
        <v>38.347170000000006</v>
      </c>
      <c r="CP71" s="30">
        <f>100-'% urban'!CP71</f>
        <v>38.148600000000002</v>
      </c>
      <c r="CQ71" s="30">
        <f>100-'% urban'!CQ71</f>
        <v>37.927999999999997</v>
      </c>
      <c r="CR71" s="30">
        <f>100-'% urban'!CR71</f>
        <v>37.685569999999998</v>
      </c>
      <c r="CS71" s="30">
        <f>100-'% urban'!CS71</f>
        <v>37.421499999999995</v>
      </c>
      <c r="CT71" s="30">
        <f>100-'% urban'!CT71</f>
        <v>37.135930000000009</v>
      </c>
      <c r="CU71" s="30">
        <f>100-'% urban'!CU71</f>
        <v>36.829029999999996</v>
      </c>
      <c r="CV71" s="30">
        <f>100-'% urban'!CV71</f>
        <v>36.500999999999998</v>
      </c>
      <c r="CW71" s="30">
        <f>100-'% urban'!CW71</f>
        <v>36.152110000000008</v>
      </c>
      <c r="CX71" s="30">
        <f>100-'% urban'!CX71</f>
        <v>35.782679999999999</v>
      </c>
      <c r="CY71" s="30">
        <f>100-'% urban'!CY71</f>
        <v>35.393080000000012</v>
      </c>
      <c r="CZ71" s="30">
        <f>100-'% urban'!CZ71</f>
        <v>34.983719999999991</v>
      </c>
      <c r="DA71" s="30">
        <f>100-'% urban'!DA71</f>
        <v>34.555000000000007</v>
      </c>
      <c r="DB71" s="30">
        <f>100-'% urban'!DB71</f>
        <v>34.107349999999997</v>
      </c>
      <c r="DC71" s="30">
        <f>100-'% urban'!DC71</f>
        <v>33.641189999999995</v>
      </c>
      <c r="DD71" s="30">
        <f>100-'% urban'!DD71</f>
        <v>33.156949999999995</v>
      </c>
      <c r="DE71" s="30">
        <f>100-'% urban'!DE71</f>
        <v>32.655079999999998</v>
      </c>
      <c r="DF71" s="30">
        <f>100-'% urban'!DF71</f>
        <v>32.135999999999996</v>
      </c>
    </row>
    <row r="72" spans="1:110">
      <c r="A72" s="114">
        <v>11</v>
      </c>
      <c r="B72" s="114"/>
      <c r="C72" s="3">
        <v>250</v>
      </c>
      <c r="D72" s="1" t="s">
        <v>573</v>
      </c>
      <c r="E72" s="29">
        <f>100-'% urban'!E72</f>
        <v>90.8</v>
      </c>
      <c r="F72" s="29">
        <f>100-'% urban'!F72</f>
        <v>88.995959999999997</v>
      </c>
      <c r="G72" s="29">
        <f>100-'% urban'!G72</f>
        <v>87.191919999999996</v>
      </c>
      <c r="H72" s="29">
        <f>100-'% urban'!H72</f>
        <v>85.387879999999996</v>
      </c>
      <c r="I72" s="29">
        <f>100-'% urban'!I72</f>
        <v>83.583839999999995</v>
      </c>
      <c r="J72" s="29">
        <f>100-'% urban'!J72</f>
        <v>81.779799999999994</v>
      </c>
      <c r="K72" s="29">
        <f>100-'% urban'!K72</f>
        <v>79.975759999999994</v>
      </c>
      <c r="L72" s="29">
        <f>100-'% urban'!L72</f>
        <v>78.171719999999993</v>
      </c>
      <c r="M72" s="29">
        <f>100-'% urban'!M72</f>
        <v>76.367679999999993</v>
      </c>
      <c r="N72" s="29">
        <f>100-'% urban'!N72</f>
        <v>74.563639999999992</v>
      </c>
      <c r="O72" s="29">
        <f>100-'% urban'!O72</f>
        <v>72.759599999999992</v>
      </c>
      <c r="P72" s="29">
        <f>100-'% urban'!P72</f>
        <v>70.955559999999991</v>
      </c>
      <c r="Q72" s="29">
        <f>100-'% urban'!Q72</f>
        <v>69.151519999999991</v>
      </c>
      <c r="R72" s="29">
        <f>100-'% urban'!R72</f>
        <v>67.34747999999999</v>
      </c>
      <c r="S72" s="29">
        <f>100-'% urban'!S72</f>
        <v>65.54343999999999</v>
      </c>
      <c r="T72" s="29">
        <f>100-'% urban'!T72</f>
        <v>63.739399999999989</v>
      </c>
      <c r="U72" s="29">
        <f>100-'% urban'!U72</f>
        <v>61.935359999999989</v>
      </c>
      <c r="V72" s="29">
        <f>100-'% urban'!V72</f>
        <v>60.131319999999988</v>
      </c>
      <c r="W72" s="29">
        <f>100-'% urban'!W72</f>
        <v>58.327279999999988</v>
      </c>
      <c r="X72" s="29">
        <f>100-'% urban'!X72</f>
        <v>56.523239999999987</v>
      </c>
      <c r="Y72" s="29">
        <f>100-'% urban'!Y72</f>
        <v>54.719199999999987</v>
      </c>
      <c r="Z72" s="29">
        <f>100-'% urban'!Z72</f>
        <v>52.915159999999986</v>
      </c>
      <c r="AA72" s="29">
        <f>100-'% urban'!AA72</f>
        <v>51.111119999999985</v>
      </c>
      <c r="AB72" s="29">
        <f>100-'% urban'!AB72</f>
        <v>49.307079999999985</v>
      </c>
      <c r="AC72" s="29">
        <f>100-'% urban'!AC72</f>
        <v>47.503039999999984</v>
      </c>
      <c r="AD72" s="30">
        <f>100-'% urban'!AD72</f>
        <v>45.698999999999991</v>
      </c>
      <c r="AE72" s="30">
        <f>100-'% urban'!AE72</f>
        <v>44.872369999999997</v>
      </c>
      <c r="AF72" s="30">
        <f>100-'% urban'!AF72</f>
        <v>44.06286999999999</v>
      </c>
      <c r="AG72" s="30">
        <f>100-'% urban'!AG72</f>
        <v>43.28287000000001</v>
      </c>
      <c r="AH72" s="30">
        <f>100-'% urban'!AH72</f>
        <v>42.536770000000004</v>
      </c>
      <c r="AI72" s="30">
        <f>100-'% urban'!AI72</f>
        <v>41.820999999999998</v>
      </c>
      <c r="AJ72" s="30">
        <f>100-'% urban'!AJ72</f>
        <v>41.123379999999997</v>
      </c>
      <c r="AK72" s="30">
        <f>100-'% urban'!AK72</f>
        <v>40.423780000000001</v>
      </c>
      <c r="AL72" s="30">
        <f>100-'% urban'!AL72</f>
        <v>39.695789999999995</v>
      </c>
      <c r="AM72" s="30">
        <f>100-'% urban'!AM72</f>
        <v>38.909660000000002</v>
      </c>
      <c r="AN72" s="30">
        <f>100-'% urban'!AN72</f>
        <v>38.04099999999999</v>
      </c>
      <c r="AO72" s="30">
        <f>100-'% urban'!AO72</f>
        <v>37.08</v>
      </c>
      <c r="AP72" s="30">
        <f>100-'% urban'!AP72</f>
        <v>36.039589999999997</v>
      </c>
      <c r="AQ72" s="30">
        <f>100-'% urban'!AQ72</f>
        <v>34.9589</v>
      </c>
      <c r="AR72" s="30">
        <f>100-'% urban'!AR72</f>
        <v>33.893420000000006</v>
      </c>
      <c r="AS72" s="30">
        <f>100-'% urban'!AS72</f>
        <v>32.885999999999996</v>
      </c>
      <c r="AT72" s="30">
        <f>100-'% urban'!AT72</f>
        <v>31.949200000000005</v>
      </c>
      <c r="AU72" s="30">
        <f>100-'% urban'!AU72</f>
        <v>31.07996</v>
      </c>
      <c r="AV72" s="30">
        <f>100-'% urban'!AV72</f>
        <v>30.286529999999999</v>
      </c>
      <c r="AW72" s="30">
        <f>100-'% urban'!AW72</f>
        <v>29.573809999999995</v>
      </c>
      <c r="AX72" s="30">
        <f>100-'% urban'!AX72</f>
        <v>28.944999999999993</v>
      </c>
      <c r="AY72" s="30">
        <f>100-'% urban'!AY72</f>
        <v>28.403819999999996</v>
      </c>
      <c r="AZ72" s="30">
        <f>100-'% urban'!AZ72</f>
        <v>27.951490000000007</v>
      </c>
      <c r="BA72" s="30">
        <f>100-'% urban'!BA72</f>
        <v>27.583929999999995</v>
      </c>
      <c r="BB72" s="30">
        <f>100-'% urban'!BB72</f>
        <v>27.294060000000002</v>
      </c>
      <c r="BC72" s="30">
        <f>100-'% urban'!BC72</f>
        <v>27.073999999999998</v>
      </c>
      <c r="BD72" s="30">
        <f>100-'% urban'!BD72</f>
        <v>26.923150000000007</v>
      </c>
      <c r="BE72" s="30">
        <f>100-'% urban'!BE72</f>
        <v>26.835059999999999</v>
      </c>
      <c r="BF72" s="30">
        <f>100-'% urban'!BF72</f>
        <v>26.788449999999997</v>
      </c>
      <c r="BG72" s="30">
        <f>100-'% urban'!BG72</f>
        <v>26.756249999999994</v>
      </c>
      <c r="BH72" s="30">
        <f>100-'% urban'!BH72</f>
        <v>26.718000000000004</v>
      </c>
      <c r="BI72" s="30">
        <f>100-'% urban'!BI72</f>
        <v>26.662729999999996</v>
      </c>
      <c r="BJ72" s="30">
        <f>100-'% urban'!BJ72</f>
        <v>26.590980000000002</v>
      </c>
      <c r="BK72" s="30">
        <f>100-'% urban'!BK72</f>
        <v>26.508210000000005</v>
      </c>
      <c r="BL72" s="30">
        <f>100-'% urban'!BL72</f>
        <v>26.425460000000001</v>
      </c>
      <c r="BM72" s="30">
        <f>100-'% urban'!BM72</f>
        <v>26.349999999999994</v>
      </c>
      <c r="BN72" s="30">
        <f>100-'% urban'!BN72</f>
        <v>26.282600000000002</v>
      </c>
      <c r="BO72" s="30">
        <f>100-'% urban'!BO72</f>
        <v>26.216949999999997</v>
      </c>
      <c r="BP72" s="30">
        <f>100-'% urban'!BP72</f>
        <v>26.145229999999998</v>
      </c>
      <c r="BQ72" s="30">
        <f>100-'% urban'!BQ72</f>
        <v>26.056929999999994</v>
      </c>
      <c r="BR72" s="30">
        <f>100-'% urban'!BR72</f>
        <v>25.944999999999979</v>
      </c>
      <c r="BS72" s="30">
        <f>100-'% urban'!BS72</f>
        <v>25.805760000000006</v>
      </c>
      <c r="BT72" s="30">
        <f>100-'% urban'!BT72</f>
        <v>25.642520000000005</v>
      </c>
      <c r="BU72" s="30">
        <f>100-'% urban'!BU72</f>
        <v>25.463819999999998</v>
      </c>
      <c r="BV72" s="30">
        <f>100-'% urban'!BV72</f>
        <v>25.282009999999985</v>
      </c>
      <c r="BW72" s="30">
        <f>100-'% urban'!BW72</f>
        <v>25.105999999999995</v>
      </c>
      <c r="BX72" s="30">
        <f>100-'% urban'!BX72</f>
        <v>24.938670000000002</v>
      </c>
      <c r="BY72" s="30">
        <f>100-'% urban'!BY72</f>
        <v>24.777240000000006</v>
      </c>
      <c r="BZ72" s="30">
        <f>100-'% urban'!BZ72</f>
        <v>24.618039999999979</v>
      </c>
      <c r="CA72" s="30">
        <f>100-'% urban'!CA72</f>
        <v>24.455089999999984</v>
      </c>
      <c r="CB72" s="30">
        <f>100-'% urban'!CB72</f>
        <v>24.284000000000006</v>
      </c>
      <c r="CC72" s="30">
        <f>100-'% urban'!CC72</f>
        <v>24.104089999999999</v>
      </c>
      <c r="CD72" s="30">
        <f>100-'% urban'!CD72</f>
        <v>23.916889999999995</v>
      </c>
      <c r="CE72" s="30">
        <f>100-'% urban'!CE72</f>
        <v>23.722970000000004</v>
      </c>
      <c r="CF72" s="30">
        <f>100-'% urban'!CF72</f>
        <v>23.523399999999995</v>
      </c>
      <c r="CG72" s="30">
        <f>100-'% urban'!CG72</f>
        <v>23.319000000000003</v>
      </c>
      <c r="CH72" s="30">
        <f>100-'% urban'!CH72</f>
        <v>23.109770000000012</v>
      </c>
      <c r="CI72" s="30">
        <f>100-'% urban'!CI72</f>
        <v>22.895390000000006</v>
      </c>
      <c r="CJ72" s="30">
        <f>100-'% urban'!CJ72</f>
        <v>22.676019999999994</v>
      </c>
      <c r="CK72" s="30">
        <f>100-'% urban'!CK72</f>
        <v>22.451840000000018</v>
      </c>
      <c r="CL72" s="30">
        <f>100-'% urban'!CL72</f>
        <v>22.222999999999999</v>
      </c>
      <c r="CM72" s="30">
        <f>100-'% urban'!CM72</f>
        <v>21.989670000000004</v>
      </c>
      <c r="CN72" s="30">
        <f>100-'% urban'!CN72</f>
        <v>21.751970000000014</v>
      </c>
      <c r="CO72" s="30">
        <f>100-'% urban'!CO72</f>
        <v>21.51003</v>
      </c>
      <c r="CP72" s="30">
        <f>100-'% urban'!CP72</f>
        <v>21.263999999999996</v>
      </c>
      <c r="CQ72" s="30">
        <f>100-'% urban'!CQ72</f>
        <v>21.013999999999996</v>
      </c>
      <c r="CR72" s="30">
        <f>100-'% urban'!CR72</f>
        <v>20.760540000000006</v>
      </c>
      <c r="CS72" s="30">
        <f>100-'% urban'!CS72</f>
        <v>20.50385</v>
      </c>
      <c r="CT72" s="30">
        <f>100-'% urban'!CT72</f>
        <v>20.243549999999999</v>
      </c>
      <c r="CU72" s="30">
        <f>100-'% urban'!CU72</f>
        <v>19.978989999999982</v>
      </c>
      <c r="CV72" s="30">
        <f>100-'% urban'!CV72</f>
        <v>19.709999999999994</v>
      </c>
      <c r="CW72" s="30">
        <f>100-'% urban'!CW72</f>
        <v>19.437039999999996</v>
      </c>
      <c r="CX72" s="30">
        <f>100-'% urban'!CX72</f>
        <v>19.161159999999995</v>
      </c>
      <c r="CY72" s="30">
        <f>100-'% urban'!CY72</f>
        <v>18.883769999999998</v>
      </c>
      <c r="CZ72" s="30">
        <f>100-'% urban'!CZ72</f>
        <v>18.606520000000017</v>
      </c>
      <c r="DA72" s="30">
        <f>100-'% urban'!DA72</f>
        <v>18.331000000000003</v>
      </c>
      <c r="DB72" s="30">
        <f>100-'% urban'!DB72</f>
        <v>18.058750000000003</v>
      </c>
      <c r="DC72" s="30">
        <f>100-'% urban'!DC72</f>
        <v>17.791179999999997</v>
      </c>
      <c r="DD72" s="30">
        <f>100-'% urban'!DD72</f>
        <v>17.529600000000016</v>
      </c>
      <c r="DE72" s="30">
        <f>100-'% urban'!DE72</f>
        <v>17.275180000000006</v>
      </c>
      <c r="DF72" s="30">
        <f>100-'% urban'!DF72</f>
        <v>17.028999999999996</v>
      </c>
    </row>
    <row r="73" spans="1:110">
      <c r="A73" s="114">
        <v>6</v>
      </c>
      <c r="B73" s="114"/>
      <c r="C73" s="3">
        <v>254</v>
      </c>
      <c r="D73" s="1" t="s">
        <v>444</v>
      </c>
      <c r="E73" s="29">
        <f>100-'% urban'!E73</f>
        <v>94.634399999999999</v>
      </c>
      <c r="F73" s="29">
        <f>100-'% urban'!F73</f>
        <v>93.954763407410042</v>
      </c>
      <c r="G73" s="29">
        <f>100-'% urban'!G73</f>
        <v>93.379026589068147</v>
      </c>
      <c r="H73" s="29">
        <f>100-'% urban'!H73</f>
        <v>92.748457692788918</v>
      </c>
      <c r="I73" s="29">
        <f>100-'% urban'!I73</f>
        <v>92.057834615911673</v>
      </c>
      <c r="J73" s="29">
        <f>100-'% urban'!J73</f>
        <v>91.301437912665165</v>
      </c>
      <c r="K73" s="29">
        <f>100-'% urban'!K73</f>
        <v>90.473003428157085</v>
      </c>
      <c r="L73" s="29">
        <f>100-'% urban'!L73</f>
        <v>89.565670421314906</v>
      </c>
      <c r="M73" s="29">
        <f>100-'% urban'!M73</f>
        <v>88.571924747154412</v>
      </c>
      <c r="N73" s="29">
        <f>100-'% urban'!N73</f>
        <v>87.48353662783579</v>
      </c>
      <c r="O73" s="29">
        <f>100-'% urban'!O73</f>
        <v>86.291492497153484</v>
      </c>
      <c r="P73" s="29">
        <f>100-'% urban'!P73</f>
        <v>84.985920354025239</v>
      </c>
      <c r="Q73" s="29">
        <f>100-'% urban'!Q73</f>
        <v>83.55600800678954</v>
      </c>
      <c r="R73" s="29">
        <f>100-'% urban'!R73</f>
        <v>81.989913531245691</v>
      </c>
      <c r="S73" s="29">
        <f>100-'% urban'!S73</f>
        <v>80.274667200888146</v>
      </c>
      <c r="T73" s="29">
        <f>100-'% urban'!T73</f>
        <v>78.396064077163203</v>
      </c>
      <c r="U73" s="29">
        <f>100-'% urban'!U73</f>
        <v>76.338546370226368</v>
      </c>
      <c r="V73" s="29">
        <f>100-'% urban'!V73</f>
        <v>74.085074595962212</v>
      </c>
      <c r="W73" s="29">
        <f>100-'% urban'!W73</f>
        <v>71.616986462244327</v>
      </c>
      <c r="X73" s="29">
        <f>100-'% urban'!X73</f>
        <v>68.913842315791399</v>
      </c>
      <c r="Y73" s="29">
        <f>100-'% urban'!Y73</f>
        <v>65.953255869676298</v>
      </c>
      <c r="Z73" s="29">
        <f>100-'% urban'!Z73</f>
        <v>62.710708809645467</v>
      </c>
      <c r="AA73" s="29">
        <f>100-'% urban'!AA73</f>
        <v>59.15934774389742</v>
      </c>
      <c r="AB73" s="29">
        <f>100-'% urban'!AB73</f>
        <v>55.269761814744797</v>
      </c>
      <c r="AC73" s="29">
        <f>100-'% urban'!AC73</f>
        <v>51.009739130434781</v>
      </c>
      <c r="AD73" s="30">
        <f>100-'% urban'!AD73</f>
        <v>46.343999999999994</v>
      </c>
      <c r="AE73" s="30">
        <f>100-'% urban'!AE73</f>
        <v>45.447100000000006</v>
      </c>
      <c r="AF73" s="30">
        <f>100-'% urban'!AF73</f>
        <v>44.50124000000001</v>
      </c>
      <c r="AG73" s="30">
        <f>100-'% urban'!AG73</f>
        <v>43.509319999999995</v>
      </c>
      <c r="AH73" s="30">
        <f>100-'% urban'!AH73</f>
        <v>42.479869999999984</v>
      </c>
      <c r="AI73" s="30">
        <f>100-'% urban'!AI73</f>
        <v>41.427</v>
      </c>
      <c r="AJ73" s="30">
        <f>100-'% urban'!AJ73</f>
        <v>40.370860000000008</v>
      </c>
      <c r="AK73" s="30">
        <f>100-'% urban'!AK73</f>
        <v>39.337209999999999</v>
      </c>
      <c r="AL73" s="30">
        <f>100-'% urban'!AL73</f>
        <v>38.355989999999998</v>
      </c>
      <c r="AM73" s="30">
        <f>100-'% urban'!AM73</f>
        <v>37.459019999999995</v>
      </c>
      <c r="AN73" s="30">
        <f>100-'% urban'!AN73</f>
        <v>36.673000000000002</v>
      </c>
      <c r="AO73" s="30">
        <f>100-'% urban'!AO73</f>
        <v>36.012059999999991</v>
      </c>
      <c r="AP73" s="30">
        <f>100-'% urban'!AP73</f>
        <v>35.471270000000004</v>
      </c>
      <c r="AQ73" s="30">
        <f>100-'% urban'!AQ73</f>
        <v>35.023790000000005</v>
      </c>
      <c r="AR73" s="30">
        <f>100-'% urban'!AR73</f>
        <v>34.62885</v>
      </c>
      <c r="AS73" s="30">
        <f>100-'% urban'!AS73</f>
        <v>34.254999999999995</v>
      </c>
      <c r="AT73" s="30">
        <f>100-'% urban'!AT73</f>
        <v>33.894709999999989</v>
      </c>
      <c r="AU73" s="30">
        <f>100-'% urban'!AU73</f>
        <v>33.551860000000005</v>
      </c>
      <c r="AV73" s="30">
        <f>100-'% urban'!AV73</f>
        <v>33.219629999999995</v>
      </c>
      <c r="AW73" s="30">
        <f>100-'% urban'!AW73</f>
        <v>32.892729999999986</v>
      </c>
      <c r="AX73" s="30">
        <f>100-'% urban'!AX73</f>
        <v>32.567000000000007</v>
      </c>
      <c r="AY73" s="30">
        <f>100-'% urban'!AY73</f>
        <v>32.235970000000009</v>
      </c>
      <c r="AZ73" s="30">
        <f>100-'% urban'!AZ73</f>
        <v>31.896609999999995</v>
      </c>
      <c r="BA73" s="30">
        <f>100-'% urban'!BA73</f>
        <v>31.552930000000003</v>
      </c>
      <c r="BB73" s="30">
        <f>100-'% urban'!BB73</f>
        <v>31.21217</v>
      </c>
      <c r="BC73" s="30">
        <f>100-'% urban'!BC73</f>
        <v>30.879000000000005</v>
      </c>
      <c r="BD73" s="30">
        <f>100-'% urban'!BD73</f>
        <v>30.554569999999998</v>
      </c>
      <c r="BE73" s="30">
        <f>100-'% urban'!BE73</f>
        <v>30.235050000000001</v>
      </c>
      <c r="BF73" s="30">
        <f>100-'% urban'!BF73</f>
        <v>29.914569999999998</v>
      </c>
      <c r="BG73" s="30">
        <f>100-'% urban'!BG73</f>
        <v>29.585070000000002</v>
      </c>
      <c r="BH73" s="30">
        <f>100-'% urban'!BH73</f>
        <v>29.241</v>
      </c>
      <c r="BI73" s="30">
        <f>100-'% urban'!BI73</f>
        <v>28.884249999999994</v>
      </c>
      <c r="BJ73" s="30">
        <f>100-'% urban'!BJ73</f>
        <v>28.518140000000002</v>
      </c>
      <c r="BK73" s="30">
        <f>100-'% urban'!BK73</f>
        <v>28.140990000000002</v>
      </c>
      <c r="BL73" s="30">
        <f>100-'% urban'!BL73</f>
        <v>27.75085</v>
      </c>
      <c r="BM73" s="30">
        <f>100-'% urban'!BM73</f>
        <v>27.349000000000004</v>
      </c>
      <c r="BN73" s="30">
        <f>100-'% urban'!BN73</f>
        <v>26.930260000000004</v>
      </c>
      <c r="BO73" s="30">
        <f>100-'% urban'!BO73</f>
        <v>26.502240000000015</v>
      </c>
      <c r="BP73" s="30">
        <f>100-'% urban'!BP73</f>
        <v>26.094420000000014</v>
      </c>
      <c r="BQ73" s="30">
        <f>100-'% urban'!BQ73</f>
        <v>25.745840000000001</v>
      </c>
      <c r="BR73" s="30">
        <f>100-'% urban'!BR73</f>
        <v>25.483000000000004</v>
      </c>
      <c r="BS73" s="30">
        <f>100-'% urban'!BS73</f>
        <v>25.317670000000007</v>
      </c>
      <c r="BT73" s="30">
        <f>100-'% urban'!BT73</f>
        <v>25.237980000000007</v>
      </c>
      <c r="BU73" s="30">
        <f>100-'% urban'!BU73</f>
        <v>25.217110000000005</v>
      </c>
      <c r="BV73" s="30">
        <f>100-'% urban'!BV73</f>
        <v>25.215689999999981</v>
      </c>
      <c r="BW73" s="30">
        <f>100-'% urban'!BW73</f>
        <v>25.203999999999994</v>
      </c>
      <c r="BX73" s="30">
        <f>100-'% urban'!BX73</f>
        <v>25.17346000000002</v>
      </c>
      <c r="BY73" s="30">
        <f>100-'% urban'!BY73</f>
        <v>25.129069999999999</v>
      </c>
      <c r="BZ73" s="30">
        <f>100-'% urban'!BZ73</f>
        <v>25.070859999999996</v>
      </c>
      <c r="CA73" s="30">
        <f>100-'% urban'!CA73</f>
        <v>25.00264</v>
      </c>
      <c r="CB73" s="30">
        <f>100-'% urban'!CB73</f>
        <v>24.926999999999992</v>
      </c>
      <c r="CC73" s="30">
        <f>100-'% urban'!CC73</f>
        <v>24.841240000000013</v>
      </c>
      <c r="CD73" s="30">
        <f>100-'% urban'!CD73</f>
        <v>24.741630000000001</v>
      </c>
      <c r="CE73" s="30">
        <f>100-'% urban'!CE73</f>
        <v>24.629069999999984</v>
      </c>
      <c r="CF73" s="30">
        <f>100-'% urban'!CF73</f>
        <v>24.505390000000006</v>
      </c>
      <c r="CG73" s="30">
        <f>100-'% urban'!CG73</f>
        <v>24.372</v>
      </c>
      <c r="CH73" s="30">
        <f>100-'% urban'!CH73</f>
        <v>24.228840000000005</v>
      </c>
      <c r="CI73" s="30">
        <f>100-'% urban'!CI73</f>
        <v>24.075270000000003</v>
      </c>
      <c r="CJ73" s="30">
        <f>100-'% urban'!CJ73</f>
        <v>23.911379999999994</v>
      </c>
      <c r="CK73" s="30">
        <f>100-'% urban'!CK73</f>
        <v>23.737250000000003</v>
      </c>
      <c r="CL73" s="30">
        <f>100-'% urban'!CL73</f>
        <v>23.552999999999997</v>
      </c>
      <c r="CM73" s="30">
        <f>100-'% urban'!CM73</f>
        <v>23.358779999999996</v>
      </c>
      <c r="CN73" s="30">
        <f>100-'% urban'!CN73</f>
        <v>23.154800000000009</v>
      </c>
      <c r="CO73" s="30">
        <f>100-'% urban'!CO73</f>
        <v>22.941310000000001</v>
      </c>
      <c r="CP73" s="30">
        <f>100-'% urban'!CP73</f>
        <v>22.718620000000001</v>
      </c>
      <c r="CQ73" s="30">
        <f>100-'% urban'!CQ73</f>
        <v>22.486999999999995</v>
      </c>
      <c r="CR73" s="30">
        <f>100-'% urban'!CR73</f>
        <v>22.247309999999985</v>
      </c>
      <c r="CS73" s="30">
        <f>100-'% urban'!CS73</f>
        <v>21.999889999999994</v>
      </c>
      <c r="CT73" s="30">
        <f>100-'% urban'!CT73</f>
        <v>21.744010000000003</v>
      </c>
      <c r="CU73" s="30">
        <f>100-'% urban'!CU73</f>
        <v>21.47851</v>
      </c>
      <c r="CV73" s="30">
        <f>100-'% urban'!CV73</f>
        <v>21.202999999999989</v>
      </c>
      <c r="CW73" s="30">
        <f>100-'% urban'!CW73</f>
        <v>20.918279999999996</v>
      </c>
      <c r="CX73" s="30">
        <f>100-'% urban'!CX73</f>
        <v>20.626169999999988</v>
      </c>
      <c r="CY73" s="30">
        <f>100-'% urban'!CY73</f>
        <v>20.329189999999997</v>
      </c>
      <c r="CZ73" s="30">
        <f>100-'% urban'!CZ73</f>
        <v>20.030190000000005</v>
      </c>
      <c r="DA73" s="30">
        <f>100-'% urban'!DA73</f>
        <v>19.731999999999999</v>
      </c>
      <c r="DB73" s="30">
        <f>100-'% urban'!DB73</f>
        <v>19.437309999999997</v>
      </c>
      <c r="DC73" s="30">
        <f>100-'% urban'!DC73</f>
        <v>19.148610000000005</v>
      </c>
      <c r="DD73" s="30">
        <f>100-'% urban'!DD73</f>
        <v>18.868160000000003</v>
      </c>
      <c r="DE73" s="30">
        <f>100-'% urban'!DE73</f>
        <v>18.598010000000002</v>
      </c>
      <c r="DF73" s="30">
        <f>100-'% urban'!DF73</f>
        <v>18.340000000000018</v>
      </c>
    </row>
    <row r="74" spans="1:110">
      <c r="A74" s="114">
        <v>24</v>
      </c>
      <c r="B74" s="114"/>
      <c r="C74" s="3">
        <v>258</v>
      </c>
      <c r="D74" s="1" t="s">
        <v>472</v>
      </c>
      <c r="E74" s="29">
        <f>100-'% urban'!E74</f>
        <v>99.9</v>
      </c>
      <c r="F74" s="29">
        <f>100-'% urban'!F74</f>
        <v>99.294812295835726</v>
      </c>
      <c r="G74" s="29">
        <f>100-'% urban'!G74</f>
        <v>99.177281011808347</v>
      </c>
      <c r="H74" s="29">
        <f>100-'% urban'!H74</f>
        <v>99.040161180443079</v>
      </c>
      <c r="I74" s="29">
        <f>100-'% urban'!I74</f>
        <v>98.880188043850254</v>
      </c>
      <c r="J74" s="29">
        <f>100-'% urban'!J74</f>
        <v>98.693552717825298</v>
      </c>
      <c r="K74" s="29">
        <f>100-'% urban'!K74</f>
        <v>98.47581150412951</v>
      </c>
      <c r="L74" s="29">
        <f>100-'% urban'!L74</f>
        <v>98.221780088151093</v>
      </c>
      <c r="M74" s="29">
        <f>100-'% urban'!M74</f>
        <v>97.925410102842946</v>
      </c>
      <c r="N74" s="29">
        <f>100-'% urban'!N74</f>
        <v>97.579645119983439</v>
      </c>
      <c r="O74" s="29">
        <f>100-'% urban'!O74</f>
        <v>97.176252639980675</v>
      </c>
      <c r="P74" s="29">
        <f>100-'% urban'!P74</f>
        <v>96.705628079977458</v>
      </c>
      <c r="Q74" s="29">
        <f>100-'% urban'!Q74</f>
        <v>96.156566093307021</v>
      </c>
      <c r="R74" s="29">
        <f>100-'% urban'!R74</f>
        <v>95.515993775524862</v>
      </c>
      <c r="S74" s="29">
        <f>100-'% urban'!S74</f>
        <v>94.768659404779015</v>
      </c>
      <c r="T74" s="29">
        <f>100-'% urban'!T74</f>
        <v>93.896769305575503</v>
      </c>
      <c r="U74" s="29">
        <f>100-'% urban'!U74</f>
        <v>92.879564189838092</v>
      </c>
      <c r="V74" s="29">
        <f>100-'% urban'!V74</f>
        <v>91.692824888144443</v>
      </c>
      <c r="W74" s="29">
        <f>100-'% urban'!W74</f>
        <v>90.308295702835181</v>
      </c>
      <c r="X74" s="29">
        <f>100-'% urban'!X74</f>
        <v>88.693011653307721</v>
      </c>
      <c r="Y74" s="29">
        <f>100-'% urban'!Y74</f>
        <v>86.808513595525667</v>
      </c>
      <c r="Z74" s="29">
        <f>100-'% urban'!Z74</f>
        <v>84.609932528113291</v>
      </c>
      <c r="AA74" s="29">
        <f>100-'% urban'!AA74</f>
        <v>82.044921282798839</v>
      </c>
      <c r="AB74" s="29">
        <f>100-'% urban'!AB74</f>
        <v>79.052408163265312</v>
      </c>
      <c r="AC74" s="29">
        <f>100-'% urban'!AC74</f>
        <v>75.561142857142855</v>
      </c>
      <c r="AD74" s="30">
        <f>100-'% urban'!AD74</f>
        <v>71.488</v>
      </c>
      <c r="AE74" s="30">
        <f>100-'% urban'!AE74</f>
        <v>70.177239999999998</v>
      </c>
      <c r="AF74" s="30">
        <f>100-'% urban'!AF74</f>
        <v>68.961860000000001</v>
      </c>
      <c r="AG74" s="30">
        <f>100-'% urban'!AG74</f>
        <v>67.786619999999999</v>
      </c>
      <c r="AH74" s="30">
        <f>100-'% urban'!AH74</f>
        <v>66.609380000000002</v>
      </c>
      <c r="AI74" s="30">
        <f>100-'% urban'!AI74</f>
        <v>65.40100000000001</v>
      </c>
      <c r="AJ74" s="30">
        <f>100-'% urban'!AJ74</f>
        <v>64.145949999999999</v>
      </c>
      <c r="AK74" s="30">
        <f>100-'% urban'!AK74</f>
        <v>62.841750000000005</v>
      </c>
      <c r="AL74" s="30">
        <f>100-'% urban'!AL74</f>
        <v>61.497410000000002</v>
      </c>
      <c r="AM74" s="30">
        <f>100-'% urban'!AM74</f>
        <v>60.130830000000003</v>
      </c>
      <c r="AN74" s="30">
        <f>100-'% urban'!AN74</f>
        <v>58.76100000000001</v>
      </c>
      <c r="AO74" s="30">
        <f>100-'% urban'!AO74</f>
        <v>57.39970000000001</v>
      </c>
      <c r="AP74" s="30">
        <f>100-'% urban'!AP74</f>
        <v>56.04421</v>
      </c>
      <c r="AQ74" s="30">
        <f>100-'% urban'!AQ74</f>
        <v>54.67414999999999</v>
      </c>
      <c r="AR74" s="30">
        <f>100-'% urban'!AR74</f>
        <v>53.260400000000004</v>
      </c>
      <c r="AS74" s="30">
        <f>100-'% urban'!AS74</f>
        <v>51.790999999999997</v>
      </c>
      <c r="AT74" s="30">
        <f>100-'% urban'!AT74</f>
        <v>50.247300000000003</v>
      </c>
      <c r="AU74" s="30">
        <f>100-'% urban'!AU74</f>
        <v>48.661480000000005</v>
      </c>
      <c r="AV74" s="30">
        <f>100-'% urban'!AV74</f>
        <v>47.133760000000002</v>
      </c>
      <c r="AW74" s="30">
        <f>100-'% urban'!AW74</f>
        <v>45.798300000000005</v>
      </c>
      <c r="AX74" s="30">
        <f>100-'% urban'!AX74</f>
        <v>44.747999999999998</v>
      </c>
      <c r="AY74" s="30">
        <f>100-'% urban'!AY74</f>
        <v>44.023240000000008</v>
      </c>
      <c r="AZ74" s="30">
        <f>100-'% urban'!AZ74</f>
        <v>43.588450000000002</v>
      </c>
      <c r="BA74" s="30">
        <f>100-'% urban'!BA74</f>
        <v>43.36616999999999</v>
      </c>
      <c r="BB74" s="30">
        <f>100-'% urban'!BB74</f>
        <v>43.240029999999997</v>
      </c>
      <c r="BC74" s="30">
        <f>100-'% urban'!BC74</f>
        <v>43.122999999999998</v>
      </c>
      <c r="BD74" s="30">
        <f>100-'% urban'!BD74</f>
        <v>42.993190000000006</v>
      </c>
      <c r="BE74" s="30">
        <f>100-'% urban'!BE74</f>
        <v>42.869610000000002</v>
      </c>
      <c r="BF74" s="30">
        <f>100-'% urban'!BF74</f>
        <v>42.754849999999998</v>
      </c>
      <c r="BG74" s="30">
        <f>100-'% urban'!BG74</f>
        <v>42.662570000000009</v>
      </c>
      <c r="BH74" s="30">
        <f>100-'% urban'!BH74</f>
        <v>42.603000000000002</v>
      </c>
      <c r="BI74" s="30">
        <f>100-'% urban'!BI74</f>
        <v>42.568229999999993</v>
      </c>
      <c r="BJ74" s="30">
        <f>100-'% urban'!BJ74</f>
        <v>42.549890000000005</v>
      </c>
      <c r="BK74" s="30">
        <f>100-'% urban'!BK74</f>
        <v>42.558589999999995</v>
      </c>
      <c r="BL74" s="30">
        <f>100-'% urban'!BL74</f>
        <v>42.609819999999999</v>
      </c>
      <c r="BM74" s="30">
        <f>100-'% urban'!BM74</f>
        <v>42.713999999999999</v>
      </c>
      <c r="BN74" s="30">
        <f>100-'% urban'!BN74</f>
        <v>42.873350000000009</v>
      </c>
      <c r="BO74" s="30">
        <f>100-'% urban'!BO74</f>
        <v>43.081850000000003</v>
      </c>
      <c r="BP74" s="30">
        <f>100-'% urban'!BP74</f>
        <v>43.33151999999999</v>
      </c>
      <c r="BQ74" s="30">
        <f>100-'% urban'!BQ74</f>
        <v>43.610729999999997</v>
      </c>
      <c r="BR74" s="30">
        <f>100-'% urban'!BR74</f>
        <v>43.91</v>
      </c>
      <c r="BS74" s="30">
        <f>100-'% urban'!BS74</f>
        <v>44.224110000000003</v>
      </c>
      <c r="BT74" s="30">
        <f>100-'% urban'!BT74</f>
        <v>44.551609999999997</v>
      </c>
      <c r="BU74" s="30">
        <f>100-'% urban'!BU74</f>
        <v>44.890870000000007</v>
      </c>
      <c r="BV74" s="30">
        <f>100-'% urban'!BV74</f>
        <v>45.241390000000003</v>
      </c>
      <c r="BW74" s="30">
        <f>100-'% urban'!BW74</f>
        <v>45.600999999999992</v>
      </c>
      <c r="BX74" s="30">
        <f>100-'% urban'!BX74</f>
        <v>45.967780000000005</v>
      </c>
      <c r="BY74" s="30">
        <f>100-'% urban'!BY74</f>
        <v>46.334969999999998</v>
      </c>
      <c r="BZ74" s="30">
        <f>100-'% urban'!BZ74</f>
        <v>46.689729999999997</v>
      </c>
      <c r="CA74" s="30">
        <f>100-'% urban'!CA74</f>
        <v>47.016089999999998</v>
      </c>
      <c r="CB74" s="30">
        <f>100-'% urban'!CB74</f>
        <v>47.302</v>
      </c>
      <c r="CC74" s="30">
        <f>100-'% urban'!CC74</f>
        <v>47.54121</v>
      </c>
      <c r="CD74" s="30">
        <f>100-'% urban'!CD74</f>
        <v>47.733910000000002</v>
      </c>
      <c r="CE74" s="30">
        <f>100-'% urban'!CE74</f>
        <v>47.882630000000006</v>
      </c>
      <c r="CF74" s="30">
        <f>100-'% urban'!CF74</f>
        <v>47.992979999999996</v>
      </c>
      <c r="CG74" s="30">
        <f>100-'% urban'!CG74</f>
        <v>48.068999999999996</v>
      </c>
      <c r="CH74" s="30">
        <f>100-'% urban'!CH74</f>
        <v>48.110120000000002</v>
      </c>
      <c r="CI74" s="30">
        <f>100-'% urban'!CI74</f>
        <v>48.113810000000001</v>
      </c>
      <c r="CJ74" s="30">
        <f>100-'% urban'!CJ74</f>
        <v>48.080029999999994</v>
      </c>
      <c r="CK74" s="30">
        <f>100-'% urban'!CK74</f>
        <v>48.008769999999998</v>
      </c>
      <c r="CL74" s="30">
        <f>100-'% urban'!CL74</f>
        <v>47.9</v>
      </c>
      <c r="CM74" s="30">
        <f>100-'% urban'!CM74</f>
        <v>47.753799999999998</v>
      </c>
      <c r="CN74" s="30">
        <f>100-'% urban'!CN74</f>
        <v>47.570220000000006</v>
      </c>
      <c r="CO74" s="30">
        <f>100-'% urban'!CO74</f>
        <v>47.349249999999984</v>
      </c>
      <c r="CP74" s="30">
        <f>100-'% urban'!CP74</f>
        <v>47.090829999999997</v>
      </c>
      <c r="CQ74" s="30">
        <f>100-'% urban'!CQ74</f>
        <v>46.794999999999995</v>
      </c>
      <c r="CR74" s="30">
        <f>100-'% urban'!CR74</f>
        <v>46.464329999999997</v>
      </c>
      <c r="CS74" s="30">
        <f>100-'% urban'!CS74</f>
        <v>46.09957</v>
      </c>
      <c r="CT74" s="30">
        <f>100-'% urban'!CT74</f>
        <v>45.697050000000004</v>
      </c>
      <c r="CU74" s="30">
        <f>100-'% urban'!CU74</f>
        <v>45.25157999999999</v>
      </c>
      <c r="CV74" s="30">
        <f>100-'% urban'!CV74</f>
        <v>44.76100000000001</v>
      </c>
      <c r="CW74" s="30">
        <f>100-'% urban'!CW74</f>
        <v>44.227709999999995</v>
      </c>
      <c r="CX74" s="30">
        <f>100-'% urban'!CX74</f>
        <v>43.658100000000012</v>
      </c>
      <c r="CY74" s="30">
        <f>100-'% urban'!CY74</f>
        <v>43.061329999999998</v>
      </c>
      <c r="CZ74" s="30">
        <f>100-'% urban'!CZ74</f>
        <v>42.44783000000001</v>
      </c>
      <c r="DA74" s="30">
        <f>100-'% urban'!DA74</f>
        <v>41.827999999999996</v>
      </c>
      <c r="DB74" s="30">
        <f>100-'% urban'!DB74</f>
        <v>41.211730000000003</v>
      </c>
      <c r="DC74" s="30">
        <f>100-'% urban'!DC74</f>
        <v>40.608140000000006</v>
      </c>
      <c r="DD74" s="30">
        <f>100-'% urban'!DD74</f>
        <v>40.025469999999999</v>
      </c>
      <c r="DE74" s="30">
        <f>100-'% urban'!DE74</f>
        <v>39.47119</v>
      </c>
      <c r="DF74" s="30">
        <f>100-'% urban'!DF74</f>
        <v>38.951999999999984</v>
      </c>
    </row>
    <row r="75" spans="1:110">
      <c r="A75" s="114">
        <v>9</v>
      </c>
      <c r="B75" s="114"/>
      <c r="C75" s="3">
        <v>262</v>
      </c>
      <c r="D75" s="1" t="s">
        <v>606</v>
      </c>
      <c r="E75" s="29">
        <f>100-'% urban'!E75</f>
        <v>95.978499999999997</v>
      </c>
      <c r="F75" s="29">
        <f>100-'% urban'!F75</f>
        <v>95.469114552501026</v>
      </c>
      <c r="G75" s="29">
        <f>100-'% urban'!G75</f>
        <v>95.037601652739212</v>
      </c>
      <c r="H75" s="29">
        <f>100-'% urban'!H75</f>
        <v>94.564992286333421</v>
      </c>
      <c r="I75" s="29">
        <f>100-'% urban'!I75</f>
        <v>94.047372504079462</v>
      </c>
      <c r="J75" s="29">
        <f>100-'% urban'!J75</f>
        <v>93.480455599706076</v>
      </c>
      <c r="K75" s="29">
        <f>100-'% urban'!K75</f>
        <v>92.8595466092019</v>
      </c>
      <c r="L75" s="29">
        <f>100-'% urban'!L75</f>
        <v>92.179503429125887</v>
      </c>
      <c r="M75" s="29">
        <f>100-'% urban'!M75</f>
        <v>91.434694231899783</v>
      </c>
      <c r="N75" s="29">
        <f>100-'% urban'!N75</f>
        <v>90.618950825414046</v>
      </c>
      <c r="O75" s="29">
        <f>100-'% urban'!O75</f>
        <v>89.725517570691579</v>
      </c>
      <c r="P75" s="29">
        <f>100-'% urban'!P75</f>
        <v>88.746995434566969</v>
      </c>
      <c r="Q75" s="29">
        <f>100-'% urban'!Q75</f>
        <v>87.675280714049535</v>
      </c>
      <c r="R75" s="29">
        <f>100-'% urban'!R75</f>
        <v>86.501497924911391</v>
      </c>
      <c r="S75" s="29">
        <f>100-'% urban'!S75</f>
        <v>85.215926298712475</v>
      </c>
      <c r="T75" s="29">
        <f>100-'% urban'!T75</f>
        <v>83.807919279542233</v>
      </c>
      <c r="U75" s="29">
        <f>100-'% urban'!U75</f>
        <v>82.265816353784359</v>
      </c>
      <c r="V75" s="29">
        <f>100-'% urban'!V75</f>
        <v>80.576846482716206</v>
      </c>
      <c r="W75" s="29">
        <f>100-'% urban'!W75</f>
        <v>78.727022338212976</v>
      </c>
      <c r="X75" s="29">
        <f>100-'% urban'!X75</f>
        <v>76.701024465661831</v>
      </c>
      <c r="Y75" s="29">
        <f>100-'% urban'!Y75</f>
        <v>74.482074414772484</v>
      </c>
      <c r="Z75" s="29">
        <f>100-'% urban'!Z75</f>
        <v>72.051795787607958</v>
      </c>
      <c r="AA75" s="29">
        <f>100-'% urban'!AA75</f>
        <v>69.390062053094425</v>
      </c>
      <c r="AB75" s="29">
        <f>100-'% urban'!AB75</f>
        <v>66.474829867674856</v>
      </c>
      <c r="AC75" s="29">
        <f>100-'% urban'!AC75</f>
        <v>63.281956521739126</v>
      </c>
      <c r="AD75" s="30">
        <f>100-'% urban'!AD75</f>
        <v>59.784999999999997</v>
      </c>
      <c r="AE75" s="30">
        <f>100-'% urban'!AE75</f>
        <v>59.046649999999993</v>
      </c>
      <c r="AF75" s="30">
        <f>100-'% urban'!AF75</f>
        <v>58.392200000000003</v>
      </c>
      <c r="AG75" s="30">
        <f>100-'% urban'!AG75</f>
        <v>57.789569999999998</v>
      </c>
      <c r="AH75" s="30">
        <f>100-'% urban'!AH75</f>
        <v>57.21199</v>
      </c>
      <c r="AI75" s="30">
        <f>100-'% urban'!AI75</f>
        <v>56.637999999999991</v>
      </c>
      <c r="AJ75" s="30">
        <f>100-'% urban'!AJ75</f>
        <v>56.051670000000001</v>
      </c>
      <c r="AK75" s="30">
        <f>100-'% urban'!AK75</f>
        <v>55.44236999999999</v>
      </c>
      <c r="AL75" s="30">
        <f>100-'% urban'!AL75</f>
        <v>54.804270000000002</v>
      </c>
      <c r="AM75" s="30">
        <f>100-'% urban'!AM75</f>
        <v>54.13541</v>
      </c>
      <c r="AN75" s="30">
        <f>100-'% urban'!AN75</f>
        <v>53.435000000000002</v>
      </c>
      <c r="AO75" s="30">
        <f>100-'% urban'!AO75</f>
        <v>52.700569999999999</v>
      </c>
      <c r="AP75" s="30">
        <f>100-'% urban'!AP75</f>
        <v>51.925400000000003</v>
      </c>
      <c r="AQ75" s="30">
        <f>100-'% urban'!AQ75</f>
        <v>51.097459999999998</v>
      </c>
      <c r="AR75" s="30">
        <f>100-'% urban'!AR75</f>
        <v>50.202500000000001</v>
      </c>
      <c r="AS75" s="30">
        <f>100-'% urban'!AS75</f>
        <v>49.233000000000004</v>
      </c>
      <c r="AT75" s="30">
        <f>100-'% urban'!AT75</f>
        <v>48.182130000000015</v>
      </c>
      <c r="AU75" s="30">
        <f>100-'% urban'!AU75</f>
        <v>47.059760000000004</v>
      </c>
      <c r="AV75" s="30">
        <f>100-'% urban'!AV75</f>
        <v>45.896139999999995</v>
      </c>
      <c r="AW75" s="30">
        <f>100-'% urban'!AW75</f>
        <v>44.732680000000002</v>
      </c>
      <c r="AX75" s="30">
        <f>100-'% urban'!AX75</f>
        <v>43.600000000000009</v>
      </c>
      <c r="AY75" s="30">
        <f>100-'% urban'!AY75</f>
        <v>42.510260000000002</v>
      </c>
      <c r="AZ75" s="30">
        <f>100-'% urban'!AZ75</f>
        <v>41.458069999999999</v>
      </c>
      <c r="BA75" s="30">
        <f>100-'% urban'!BA75</f>
        <v>40.434939999999997</v>
      </c>
      <c r="BB75" s="30">
        <f>100-'% urban'!BB75</f>
        <v>39.425030000000007</v>
      </c>
      <c r="BC75" s="30">
        <f>100-'% urban'!BC75</f>
        <v>38.416999999999987</v>
      </c>
      <c r="BD75" s="30">
        <f>100-'% urban'!BD75</f>
        <v>37.410719999999998</v>
      </c>
      <c r="BE75" s="30">
        <f>100-'% urban'!BE75</f>
        <v>36.412179999999992</v>
      </c>
      <c r="BF75" s="30">
        <f>100-'% urban'!BF75</f>
        <v>35.42304</v>
      </c>
      <c r="BG75" s="30">
        <f>100-'% urban'!BG75</f>
        <v>34.445959999999999</v>
      </c>
      <c r="BH75" s="30">
        <f>100-'% urban'!BH75</f>
        <v>33.483000000000004</v>
      </c>
      <c r="BI75" s="30">
        <f>100-'% urban'!BI75</f>
        <v>32.534289999999999</v>
      </c>
      <c r="BJ75" s="30">
        <f>100-'% urban'!BJ75</f>
        <v>31.599429999999998</v>
      </c>
      <c r="BK75" s="30">
        <f>100-'% urban'!BK75</f>
        <v>30.679429999999996</v>
      </c>
      <c r="BL75" s="30">
        <f>100-'% urban'!BL75</f>
        <v>29.775380000000013</v>
      </c>
      <c r="BM75" s="30">
        <f>100-'% urban'!BM75</f>
        <v>28.888000000000005</v>
      </c>
      <c r="BN75" s="30">
        <f>100-'% urban'!BN75</f>
        <v>28.019270000000006</v>
      </c>
      <c r="BO75" s="30">
        <f>100-'% urban'!BO75</f>
        <v>27.169139999999999</v>
      </c>
      <c r="BP75" s="30">
        <f>100-'% urban'!BP75</f>
        <v>26.333849999999998</v>
      </c>
      <c r="BQ75" s="30">
        <f>100-'% urban'!BQ75</f>
        <v>25.508130000000008</v>
      </c>
      <c r="BR75" s="30">
        <f>100-'% urban'!BR75</f>
        <v>24.688999999999979</v>
      </c>
      <c r="BS75" s="30">
        <f>100-'% urban'!BS75</f>
        <v>23.874759999999995</v>
      </c>
      <c r="BT75" s="30">
        <f>100-'% urban'!BT75</f>
        <v>23.069010000000006</v>
      </c>
      <c r="BU75" s="30">
        <f>100-'% urban'!BU75</f>
        <v>22.280519999999996</v>
      </c>
      <c r="BV75" s="30">
        <f>100-'% urban'!BV75</f>
        <v>21.521280000000004</v>
      </c>
      <c r="BW75" s="30">
        <f>100-'% urban'!BW75</f>
        <v>20.799999999999983</v>
      </c>
      <c r="BX75" s="30">
        <f>100-'% urban'!BX75</f>
        <v>20.119829999999993</v>
      </c>
      <c r="BY75" s="30">
        <f>100-'% urban'!BY75</f>
        <v>19.478819999999999</v>
      </c>
      <c r="BZ75" s="30">
        <f>100-'% urban'!BZ75</f>
        <v>18.87424</v>
      </c>
      <c r="CA75" s="30">
        <f>100-'% urban'!CA75</f>
        <v>18.301230000000004</v>
      </c>
      <c r="CB75" s="30">
        <f>100-'% urban'!CB75</f>
        <v>17.756</v>
      </c>
      <c r="CC75" s="30">
        <f>100-'% urban'!CC75</f>
        <v>17.238010000000003</v>
      </c>
      <c r="CD75" s="30">
        <f>100-'% urban'!CD75</f>
        <v>16.74794</v>
      </c>
      <c r="CE75" s="30">
        <f>100-'% urban'!CE75</f>
        <v>16.284489999999991</v>
      </c>
      <c r="CF75" s="30">
        <f>100-'% urban'!CF75</f>
        <v>15.846279999999993</v>
      </c>
      <c r="CG75" s="30">
        <f>100-'% urban'!CG75</f>
        <v>15.432000000000016</v>
      </c>
      <c r="CH75" s="30">
        <f>100-'% urban'!CH75</f>
        <v>15.040649999999985</v>
      </c>
      <c r="CI75" s="30">
        <f>100-'% urban'!CI75</f>
        <v>14.671360000000021</v>
      </c>
      <c r="CJ75" s="30">
        <f>100-'% urban'!CJ75</f>
        <v>14.323229999999995</v>
      </c>
      <c r="CK75" s="30">
        <f>100-'% urban'!CK75</f>
        <v>13.995379999999997</v>
      </c>
      <c r="CL75" s="30">
        <f>100-'% urban'!CL75</f>
        <v>13.687000000000012</v>
      </c>
      <c r="CM75" s="30">
        <f>100-'% urban'!CM75</f>
        <v>13.396559999999994</v>
      </c>
      <c r="CN75" s="30">
        <f>100-'% urban'!CN75</f>
        <v>13.12312</v>
      </c>
      <c r="CO75" s="30">
        <f>100-'% urban'!CO75</f>
        <v>12.867090000000005</v>
      </c>
      <c r="CP75" s="30">
        <f>100-'% urban'!CP75</f>
        <v>12.629360000000005</v>
      </c>
      <c r="CQ75" s="30">
        <f>100-'% urban'!CQ75</f>
        <v>12.409999999999982</v>
      </c>
      <c r="CR75" s="30">
        <f>100-'% urban'!CR75</f>
        <v>12.208920000000006</v>
      </c>
      <c r="CS75" s="30">
        <f>100-'% urban'!CS75</f>
        <v>12.023889999999994</v>
      </c>
      <c r="CT75" s="30">
        <f>100-'% urban'!CT75</f>
        <v>11.850290000000001</v>
      </c>
      <c r="CU75" s="30">
        <f>100-'% urban'!CU75</f>
        <v>11.682159999999996</v>
      </c>
      <c r="CV75" s="30">
        <f>100-'% urban'!CV75</f>
        <v>11.515000000000015</v>
      </c>
      <c r="CW75" s="30">
        <f>100-'% urban'!CW75</f>
        <v>11.346729999999994</v>
      </c>
      <c r="CX75" s="30">
        <f>100-'% urban'!CX75</f>
        <v>11.177369999999982</v>
      </c>
      <c r="CY75" s="30">
        <f>100-'% urban'!CY75</f>
        <v>11.008219999999994</v>
      </c>
      <c r="CZ75" s="30">
        <f>100-'% urban'!CZ75</f>
        <v>10.840999999999994</v>
      </c>
      <c r="DA75" s="30">
        <f>100-'% urban'!DA75</f>
        <v>10.677000000000021</v>
      </c>
      <c r="DB75" s="30">
        <f>100-'% urban'!DB75</f>
        <v>10.516760000000005</v>
      </c>
      <c r="DC75" s="30">
        <f>100-'% urban'!DC75</f>
        <v>10.359949999999998</v>
      </c>
      <c r="DD75" s="30">
        <f>100-'% urban'!DD75</f>
        <v>10.205309999999983</v>
      </c>
      <c r="DE75" s="30">
        <f>100-'% urban'!DE75</f>
        <v>10.050679999999986</v>
      </c>
      <c r="DF75" s="30">
        <f>100-'% urban'!DF75</f>
        <v>9.8930000000000007</v>
      </c>
    </row>
    <row r="76" spans="1:110">
      <c r="A76" s="114">
        <v>8</v>
      </c>
      <c r="B76" s="114"/>
      <c r="C76" s="3">
        <v>266</v>
      </c>
      <c r="D76" s="1" t="s">
        <v>628</v>
      </c>
      <c r="E76" s="29">
        <f>100-'% urban'!E76</f>
        <v>98.86</v>
      </c>
      <c r="F76" s="29">
        <f>100-'% urban'!F76</f>
        <v>98.715601290526209</v>
      </c>
      <c r="G76" s="29">
        <f>100-'% urban'!G76</f>
        <v>98.593277603909655</v>
      </c>
      <c r="H76" s="29">
        <f>100-'% urban'!H76</f>
        <v>98.459304042377255</v>
      </c>
      <c r="I76" s="29">
        <f>100-'% urban'!I76</f>
        <v>98.312571094032222</v>
      </c>
      <c r="J76" s="29">
        <f>100-'% urban'!J76</f>
        <v>98.151863579178155</v>
      </c>
      <c r="K76" s="29">
        <f>100-'% urban'!K76</f>
        <v>97.97585058671892</v>
      </c>
      <c r="L76" s="29">
        <f>100-'% urban'!L76</f>
        <v>97.783074452120729</v>
      </c>
      <c r="M76" s="29">
        <f>100-'% urban'!M76</f>
        <v>97.571938685656036</v>
      </c>
      <c r="N76" s="29">
        <f>100-'% urban'!N76</f>
        <v>97.340694750956615</v>
      </c>
      <c r="O76" s="29">
        <f>100-'% urban'!O76</f>
        <v>97.087427584381047</v>
      </c>
      <c r="P76" s="29">
        <f>100-'% urban'!P76</f>
        <v>96.810039735274486</v>
      </c>
      <c r="Q76" s="29">
        <f>100-'% urban'!Q76</f>
        <v>96.50623399577681</v>
      </c>
      <c r="R76" s="29">
        <f>100-'% urban'!R76</f>
        <v>96.173494376326985</v>
      </c>
      <c r="S76" s="29">
        <f>100-'% urban'!S76</f>
        <v>95.809065269310508</v>
      </c>
      <c r="T76" s="29">
        <f>100-'% urban'!T76</f>
        <v>95.409928628292462</v>
      </c>
      <c r="U76" s="29">
        <f>100-'% urban'!U76</f>
        <v>94.972778973844129</v>
      </c>
      <c r="V76" s="29">
        <f>100-'% urban'!V76</f>
        <v>94.49399601897214</v>
      </c>
      <c r="W76" s="29">
        <f>100-'% urban'!W76</f>
        <v>93.969614687445684</v>
      </c>
      <c r="X76" s="29">
        <f>100-'% urban'!X76</f>
        <v>93.395292276726224</v>
      </c>
      <c r="Y76" s="29">
        <f>100-'% urban'!Y76</f>
        <v>92.766272493557295</v>
      </c>
      <c r="Z76" s="29">
        <f>100-'% urban'!Z76</f>
        <v>92.077346064372264</v>
      </c>
      <c r="AA76" s="29">
        <f>100-'% urban'!AA76</f>
        <v>91.322807594312479</v>
      </c>
      <c r="AB76" s="29">
        <f>100-'% urban'!AB76</f>
        <v>90.496408317580347</v>
      </c>
      <c r="AC76" s="29">
        <f>100-'% urban'!AC76</f>
        <v>89.591304347826082</v>
      </c>
      <c r="AD76" s="30">
        <f>100-'% urban'!AD76</f>
        <v>88.6</v>
      </c>
      <c r="AE76" s="30">
        <f>100-'% urban'!AE76</f>
        <v>87.989010000000007</v>
      </c>
      <c r="AF76" s="30">
        <f>100-'% urban'!AF76</f>
        <v>87.418750000000003</v>
      </c>
      <c r="AG76" s="30">
        <f>100-'% urban'!AG76</f>
        <v>86.88279</v>
      </c>
      <c r="AH76" s="30">
        <f>100-'% urban'!AH76</f>
        <v>86.370090000000005</v>
      </c>
      <c r="AI76" s="30">
        <f>100-'% urban'!AI76</f>
        <v>85.864999999999995</v>
      </c>
      <c r="AJ76" s="30">
        <f>100-'% urban'!AJ76</f>
        <v>85.346829999999997</v>
      </c>
      <c r="AK76" s="30">
        <f>100-'% urban'!AK76</f>
        <v>84.790289999999999</v>
      </c>
      <c r="AL76" s="30">
        <f>100-'% urban'!AL76</f>
        <v>84.166659999999993</v>
      </c>
      <c r="AM76" s="30">
        <f>100-'% urban'!AM76</f>
        <v>83.445769999999996</v>
      </c>
      <c r="AN76" s="30">
        <f>100-'% urban'!AN76</f>
        <v>82.602000000000004</v>
      </c>
      <c r="AO76" s="30">
        <f>100-'% urban'!AO76</f>
        <v>81.620620000000002</v>
      </c>
      <c r="AP76" s="30">
        <f>100-'% urban'!AP76</f>
        <v>80.503379999999993</v>
      </c>
      <c r="AQ76" s="30">
        <f>100-'% urban'!AQ76</f>
        <v>79.270870000000002</v>
      </c>
      <c r="AR76" s="30">
        <f>100-'% urban'!AR76</f>
        <v>77.955780000000004</v>
      </c>
      <c r="AS76" s="30">
        <f>100-'% urban'!AS76</f>
        <v>76.582999999999998</v>
      </c>
      <c r="AT76" s="30">
        <f>100-'% urban'!AT76</f>
        <v>75.158720000000002</v>
      </c>
      <c r="AU76" s="30">
        <f>100-'% urban'!AU76</f>
        <v>73.67831000000001</v>
      </c>
      <c r="AV76" s="30">
        <f>100-'% urban'!AV76</f>
        <v>72.14349</v>
      </c>
      <c r="AW76" s="30">
        <f>100-'% urban'!AW76</f>
        <v>70.553809999999999</v>
      </c>
      <c r="AX76" s="30">
        <f>100-'% urban'!AX76</f>
        <v>68.91</v>
      </c>
      <c r="AY76" s="30">
        <f>100-'% urban'!AY76</f>
        <v>67.21665999999999</v>
      </c>
      <c r="AZ76" s="30">
        <f>100-'% urban'!AZ76</f>
        <v>65.479519999999994</v>
      </c>
      <c r="BA76" s="30">
        <f>100-'% urban'!BA76</f>
        <v>63.701670000000007</v>
      </c>
      <c r="BB76" s="30">
        <f>100-'% urban'!BB76</f>
        <v>61.886009999999999</v>
      </c>
      <c r="BC76" s="30">
        <f>100-'% urban'!BC76</f>
        <v>60.036000000000001</v>
      </c>
      <c r="BD76" s="30">
        <f>100-'% urban'!BD76</f>
        <v>58.155720000000002</v>
      </c>
      <c r="BE76" s="30">
        <f>100-'% urban'!BE76</f>
        <v>56.25034999999999</v>
      </c>
      <c r="BF76" s="30">
        <f>100-'% urban'!BF76</f>
        <v>54.325989999999997</v>
      </c>
      <c r="BG76" s="30">
        <f>100-'% urban'!BG76</f>
        <v>52.389400000000002</v>
      </c>
      <c r="BH76" s="30">
        <f>100-'% urban'!BH76</f>
        <v>50.447000000000003</v>
      </c>
      <c r="BI76" s="30">
        <f>100-'% urban'!BI76</f>
        <v>48.503709999999998</v>
      </c>
      <c r="BJ76" s="30">
        <f>100-'% urban'!BJ76</f>
        <v>46.564329999999998</v>
      </c>
      <c r="BK76" s="30">
        <f>100-'% urban'!BK76</f>
        <v>44.63496</v>
      </c>
      <c r="BL76" s="30">
        <f>100-'% urban'!BL76</f>
        <v>42.721899999999991</v>
      </c>
      <c r="BM76" s="30">
        <f>100-'% urban'!BM76</f>
        <v>40.831000000000003</v>
      </c>
      <c r="BN76" s="30">
        <f>100-'% urban'!BN76</f>
        <v>38.969149999999999</v>
      </c>
      <c r="BO76" s="30">
        <f>100-'% urban'!BO76</f>
        <v>37.141079999999995</v>
      </c>
      <c r="BP76" s="30">
        <f>100-'% urban'!BP76</f>
        <v>35.347830000000002</v>
      </c>
      <c r="BQ76" s="30">
        <f>100-'% urban'!BQ76</f>
        <v>33.58887</v>
      </c>
      <c r="BR76" s="30">
        <f>100-'% urban'!BR76</f>
        <v>31.866</v>
      </c>
      <c r="BS76" s="30">
        <f>100-'% urban'!BS76</f>
        <v>30.179599999999979</v>
      </c>
      <c r="BT76" s="30">
        <f>100-'% urban'!BT76</f>
        <v>28.537499999999994</v>
      </c>
      <c r="BU76" s="30">
        <f>100-'% urban'!BU76</f>
        <v>26.957610000000003</v>
      </c>
      <c r="BV76" s="30">
        <f>100-'% urban'!BV76</f>
        <v>25.462699999999998</v>
      </c>
      <c r="BW76" s="30">
        <f>100-'% urban'!BW76</f>
        <v>24.069000000000003</v>
      </c>
      <c r="BX76" s="30">
        <f>100-'% urban'!BX76</f>
        <v>22.783500000000018</v>
      </c>
      <c r="BY76" s="30">
        <f>100-'% urban'!BY76</f>
        <v>21.602119999999999</v>
      </c>
      <c r="BZ76" s="30">
        <f>100-'% urban'!BZ76</f>
        <v>20.515820000000005</v>
      </c>
      <c r="CA76" s="30">
        <f>100-'% urban'!CA76</f>
        <v>19.509990000000016</v>
      </c>
      <c r="CB76" s="30">
        <f>100-'% urban'!CB76</f>
        <v>18.572999999999979</v>
      </c>
      <c r="CC76" s="30">
        <f>100-'% urban'!CC76</f>
        <v>17.701989999999995</v>
      </c>
      <c r="CD76" s="30">
        <f>100-'% urban'!CD76</f>
        <v>16.897580000000005</v>
      </c>
      <c r="CE76" s="30">
        <f>100-'% urban'!CE76</f>
        <v>16.155479999999997</v>
      </c>
      <c r="CF76" s="30">
        <f>100-'% urban'!CF76</f>
        <v>15.471289999999996</v>
      </c>
      <c r="CG76" s="30">
        <f>100-'% urban'!CG76</f>
        <v>14.84099999999998</v>
      </c>
      <c r="CH76" s="30">
        <f>100-'% urban'!CH76</f>
        <v>14.261170000000007</v>
      </c>
      <c r="CI76" s="30">
        <f>100-'% urban'!CI76</f>
        <v>13.728769999999997</v>
      </c>
      <c r="CJ76" s="30">
        <f>100-'% urban'!CJ76</f>
        <v>13.240769999999998</v>
      </c>
      <c r="CK76" s="30">
        <f>100-'% urban'!CK76</f>
        <v>12.794380000000004</v>
      </c>
      <c r="CL76" s="30">
        <f>100-'% urban'!CL76</f>
        <v>12.386999999999986</v>
      </c>
      <c r="CM76" s="30">
        <f>100-'% urban'!CM76</f>
        <v>12.014740000000003</v>
      </c>
      <c r="CN76" s="30">
        <f>100-'% urban'!CN76</f>
        <v>11.67504000000001</v>
      </c>
      <c r="CO76" s="30">
        <f>100-'% urban'!CO76</f>
        <v>11.368179999999995</v>
      </c>
      <c r="CP76" s="30">
        <f>100-'% urban'!CP76</f>
        <v>11.095560000000006</v>
      </c>
      <c r="CQ76" s="30">
        <f>100-'% urban'!CQ76</f>
        <v>10.856999999999999</v>
      </c>
      <c r="CR76" s="30">
        <f>100-'% urban'!CR76</f>
        <v>10.651879999999991</v>
      </c>
      <c r="CS76" s="30">
        <f>100-'% urban'!CS76</f>
        <v>10.475579999999994</v>
      </c>
      <c r="CT76" s="30">
        <f>100-'% urban'!CT76</f>
        <v>10.319130000000015</v>
      </c>
      <c r="CU76" s="30">
        <f>100-'% urban'!CU76</f>
        <v>10.171130000000005</v>
      </c>
      <c r="CV76" s="30">
        <f>100-'% urban'!CV76</f>
        <v>10.02300000000001</v>
      </c>
      <c r="CW76" s="30">
        <f>100-'% urban'!CW76</f>
        <v>9.8707000000000136</v>
      </c>
      <c r="CX76" s="30">
        <f>100-'% urban'!CX76</f>
        <v>9.7141899999999879</v>
      </c>
      <c r="CY76" s="30">
        <f>100-'% urban'!CY76</f>
        <v>9.555870000000013</v>
      </c>
      <c r="CZ76" s="30">
        <f>100-'% urban'!CZ76</f>
        <v>9.3989799999999946</v>
      </c>
      <c r="DA76" s="30">
        <f>100-'% urban'!DA76</f>
        <v>9.2459999999999809</v>
      </c>
      <c r="DB76" s="30">
        <f>100-'% urban'!DB76</f>
        <v>9.0981100000000055</v>
      </c>
      <c r="DC76" s="30">
        <f>100-'% urban'!DC76</f>
        <v>8.9548800000000028</v>
      </c>
      <c r="DD76" s="30">
        <f>100-'% urban'!DD76</f>
        <v>8.8141999999999996</v>
      </c>
      <c r="DE76" s="30">
        <f>100-'% urban'!DE76</f>
        <v>8.6723499999999945</v>
      </c>
      <c r="DF76" s="30">
        <f>100-'% urban'!DF76</f>
        <v>8.5240000000000009</v>
      </c>
    </row>
    <row r="77" spans="1:110">
      <c r="A77" s="114">
        <v>16</v>
      </c>
      <c r="B77" s="114"/>
      <c r="C77" s="3">
        <v>268</v>
      </c>
      <c r="D77" s="1" t="s">
        <v>520</v>
      </c>
      <c r="E77" s="29">
        <f>100-'% urban'!E77</f>
        <v>99</v>
      </c>
      <c r="F77" s="29">
        <f>100-'% urban'!F77</f>
        <v>99</v>
      </c>
      <c r="G77" s="29">
        <f>100-'% urban'!G77</f>
        <v>99</v>
      </c>
      <c r="H77" s="29">
        <f>100-'% urban'!H77</f>
        <v>99</v>
      </c>
      <c r="I77" s="29">
        <f>100-'% urban'!I77</f>
        <v>99</v>
      </c>
      <c r="J77" s="29">
        <f>100-'% urban'!J77</f>
        <v>99</v>
      </c>
      <c r="K77" s="29">
        <f>100-'% urban'!K77</f>
        <v>99</v>
      </c>
      <c r="L77" s="29">
        <f>100-'% urban'!L77</f>
        <v>99</v>
      </c>
      <c r="M77" s="29">
        <f>100-'% urban'!M77</f>
        <v>99</v>
      </c>
      <c r="N77" s="29">
        <f>100-'% urban'!N77</f>
        <v>98.910973315106475</v>
      </c>
      <c r="O77" s="29">
        <f>100-'% urban'!O77</f>
        <v>98.638716643883086</v>
      </c>
      <c r="P77" s="29">
        <f>100-'% urban'!P77</f>
        <v>98.298395804853868</v>
      </c>
      <c r="Q77" s="29">
        <f>100-'% urban'!Q77</f>
        <v>97.872994756067328</v>
      </c>
      <c r="R77" s="29">
        <f>100-'% urban'!R77</f>
        <v>97.34124344508416</v>
      </c>
      <c r="S77" s="29">
        <f>100-'% urban'!S77</f>
        <v>96.6765543063552</v>
      </c>
      <c r="T77" s="29">
        <f>100-'% urban'!T77</f>
        <v>95.845692882944007</v>
      </c>
      <c r="U77" s="29">
        <f>100-'% urban'!U77</f>
        <v>94.807116103680002</v>
      </c>
      <c r="V77" s="29">
        <f>100-'% urban'!V77</f>
        <v>93.508895129600006</v>
      </c>
      <c r="W77" s="29">
        <f>100-'% urban'!W77</f>
        <v>91.886118912000001</v>
      </c>
      <c r="X77" s="29">
        <f>100-'% urban'!X77</f>
        <v>89.857648640000008</v>
      </c>
      <c r="Y77" s="29">
        <f>100-'% urban'!Y77</f>
        <v>87.322060800000003</v>
      </c>
      <c r="Z77" s="29">
        <f>100-'% urban'!Z77</f>
        <v>84.152575999999996</v>
      </c>
      <c r="AA77" s="29">
        <f>100-'% urban'!AA77</f>
        <v>80.190719999999999</v>
      </c>
      <c r="AB77" s="29">
        <f>100-'% urban'!AB77</f>
        <v>75.238399999999999</v>
      </c>
      <c r="AC77" s="29">
        <f>100-'% urban'!AC77</f>
        <v>69.048000000000002</v>
      </c>
      <c r="AD77" s="30">
        <f>100-'% urban'!AD77</f>
        <v>61.31</v>
      </c>
      <c r="AE77" s="30">
        <f>100-'% urban'!AE77</f>
        <v>60.877209999999991</v>
      </c>
      <c r="AF77" s="30">
        <f>100-'% urban'!AF77</f>
        <v>60.446210000000008</v>
      </c>
      <c r="AG77" s="30">
        <f>100-'% urban'!AG77</f>
        <v>60.015540000000001</v>
      </c>
      <c r="AH77" s="30">
        <f>100-'% urban'!AH77</f>
        <v>59.584069999999997</v>
      </c>
      <c r="AI77" s="30">
        <f>100-'% urban'!AI77</f>
        <v>59.151000000000003</v>
      </c>
      <c r="AJ77" s="30">
        <f>100-'% urban'!AJ77</f>
        <v>58.715890000000002</v>
      </c>
      <c r="AK77" s="30">
        <f>100-'% urban'!AK77</f>
        <v>58.27864000000001</v>
      </c>
      <c r="AL77" s="30">
        <f>100-'% urban'!AL77</f>
        <v>57.839449999999999</v>
      </c>
      <c r="AM77" s="30">
        <f>100-'% urban'!AM77</f>
        <v>57.398739999999997</v>
      </c>
      <c r="AN77" s="30">
        <f>100-'% urban'!AN77</f>
        <v>56.957000000000001</v>
      </c>
      <c r="AO77" s="30">
        <f>100-'% urban'!AO77</f>
        <v>56.514600000000002</v>
      </c>
      <c r="AP77" s="30">
        <f>100-'% urban'!AP77</f>
        <v>56.071560000000005</v>
      </c>
      <c r="AQ77" s="30">
        <f>100-'% urban'!AQ77</f>
        <v>55.627549999999999</v>
      </c>
      <c r="AR77" s="30">
        <f>100-'% urban'!AR77</f>
        <v>55.182060000000007</v>
      </c>
      <c r="AS77" s="30">
        <f>100-'% urban'!AS77</f>
        <v>54.734999999999999</v>
      </c>
      <c r="AT77" s="30">
        <f>100-'% urban'!AT77</f>
        <v>54.285699999999999</v>
      </c>
      <c r="AU77" s="30">
        <f>100-'% urban'!AU77</f>
        <v>53.835059999999999</v>
      </c>
      <c r="AV77" s="30">
        <f>100-'% urban'!AV77</f>
        <v>53.386479999999999</v>
      </c>
      <c r="AW77" s="30">
        <f>100-'% urban'!AW77</f>
        <v>52.944459999999999</v>
      </c>
      <c r="AX77" s="30">
        <f>100-'% urban'!AX77</f>
        <v>52.512</v>
      </c>
      <c r="AY77" s="30">
        <f>100-'% urban'!AY77</f>
        <v>52.090380000000003</v>
      </c>
      <c r="AZ77" s="30">
        <f>100-'% urban'!AZ77</f>
        <v>51.678000000000004</v>
      </c>
      <c r="BA77" s="30">
        <f>100-'% urban'!BA77</f>
        <v>51.271439999999998</v>
      </c>
      <c r="BB77" s="30">
        <f>100-'% urban'!BB77</f>
        <v>50.86569999999999</v>
      </c>
      <c r="BC77" s="30">
        <f>100-'% urban'!BC77</f>
        <v>50.457000000000008</v>
      </c>
      <c r="BD77" s="30">
        <f>100-'% urban'!BD77</f>
        <v>50.047150000000002</v>
      </c>
      <c r="BE77" s="30">
        <f>100-'% urban'!BE77</f>
        <v>49.637259999999998</v>
      </c>
      <c r="BF77" s="30">
        <f>100-'% urban'!BF77</f>
        <v>49.22231</v>
      </c>
      <c r="BG77" s="30">
        <f>100-'% urban'!BG77</f>
        <v>48.795860000000005</v>
      </c>
      <c r="BH77" s="30">
        <f>100-'% urban'!BH77</f>
        <v>48.355000000000004</v>
      </c>
      <c r="BI77" s="30">
        <f>100-'% urban'!BI77</f>
        <v>47.901229999999998</v>
      </c>
      <c r="BJ77" s="30">
        <f>100-'% urban'!BJ77</f>
        <v>47.441860000000005</v>
      </c>
      <c r="BK77" s="30">
        <f>100-'% urban'!BK77</f>
        <v>46.987639999999999</v>
      </c>
      <c r="BL77" s="30">
        <f>100-'% urban'!BL77</f>
        <v>46.552669999999999</v>
      </c>
      <c r="BM77" s="30">
        <f>100-'% urban'!BM77</f>
        <v>46.150000000000006</v>
      </c>
      <c r="BN77" s="30">
        <f>100-'% urban'!BN77</f>
        <v>45.777889999999999</v>
      </c>
      <c r="BO77" s="30">
        <f>100-'% urban'!BO77</f>
        <v>45.441750000000006</v>
      </c>
      <c r="BP77" s="30">
        <f>100-'% urban'!BP77</f>
        <v>45.169709999999995</v>
      </c>
      <c r="BQ77" s="30">
        <f>100-'% urban'!BQ77</f>
        <v>44.997280000000003</v>
      </c>
      <c r="BR77" s="30">
        <f>100-'% urban'!BR77</f>
        <v>44.947000000000003</v>
      </c>
      <c r="BS77" s="30">
        <f>100-'% urban'!BS77</f>
        <v>45.032130000000002</v>
      </c>
      <c r="BT77" s="30">
        <f>100-'% urban'!BT77</f>
        <v>45.238369999999996</v>
      </c>
      <c r="BU77" s="30">
        <f>100-'% urban'!BU77</f>
        <v>45.526119999999992</v>
      </c>
      <c r="BV77" s="30">
        <f>100-'% urban'!BV77</f>
        <v>45.839269999999999</v>
      </c>
      <c r="BW77" s="30">
        <f>100-'% urban'!BW77</f>
        <v>46.135999999999996</v>
      </c>
      <c r="BX77" s="30">
        <f>100-'% urban'!BX77</f>
        <v>46.399799999999999</v>
      </c>
      <c r="BY77" s="30">
        <f>100-'% urban'!BY77</f>
        <v>46.637740000000008</v>
      </c>
      <c r="BZ77" s="30">
        <f>100-'% urban'!BZ77</f>
        <v>46.859940000000009</v>
      </c>
      <c r="CA77" s="30">
        <f>100-'% urban'!CA77</f>
        <v>47.085829999999994</v>
      </c>
      <c r="CB77" s="30">
        <f>100-'% urban'!CB77</f>
        <v>47.328000000000003</v>
      </c>
      <c r="CC77" s="30">
        <f>100-'% urban'!CC77</f>
        <v>47.586370000000002</v>
      </c>
      <c r="CD77" s="30">
        <f>100-'% urban'!CD77</f>
        <v>47.849160000000005</v>
      </c>
      <c r="CE77" s="30">
        <f>100-'% urban'!CE77</f>
        <v>48.103619999999992</v>
      </c>
      <c r="CF77" s="30">
        <f>100-'% urban'!CF77</f>
        <v>48.332810000000002</v>
      </c>
      <c r="CG77" s="30">
        <f>100-'% urban'!CG77</f>
        <v>48.524000000000001</v>
      </c>
      <c r="CH77" s="30">
        <f>100-'% urban'!CH77</f>
        <v>48.671850000000006</v>
      </c>
      <c r="CI77" s="30">
        <f>100-'% urban'!CI77</f>
        <v>48.777709999999999</v>
      </c>
      <c r="CJ77" s="30">
        <f>100-'% urban'!CJ77</f>
        <v>48.843879999999999</v>
      </c>
      <c r="CK77" s="30">
        <f>100-'% urban'!CK77</f>
        <v>48.875430000000009</v>
      </c>
      <c r="CL77" s="30">
        <f>100-'% urban'!CL77</f>
        <v>48.876000000000005</v>
      </c>
      <c r="CM77" s="30">
        <f>100-'% urban'!CM77</f>
        <v>48.845100000000009</v>
      </c>
      <c r="CN77" s="30">
        <f>100-'% urban'!CN77</f>
        <v>48.780450000000009</v>
      </c>
      <c r="CO77" s="30">
        <f>100-'% urban'!CO77</f>
        <v>48.68204999999999</v>
      </c>
      <c r="CP77" s="30">
        <f>100-'% urban'!CP77</f>
        <v>48.549900000000001</v>
      </c>
      <c r="CQ77" s="30">
        <f>100-'% urban'!CQ77</f>
        <v>48.384000000000007</v>
      </c>
      <c r="CR77" s="30">
        <f>100-'% urban'!CR77</f>
        <v>48.184429999999999</v>
      </c>
      <c r="CS77" s="30">
        <f>100-'% urban'!CS77</f>
        <v>47.951259999999998</v>
      </c>
      <c r="CT77" s="30">
        <f>100-'% urban'!CT77</f>
        <v>47.684470000000005</v>
      </c>
      <c r="CU77" s="30">
        <f>100-'% urban'!CU77</f>
        <v>47.384040000000006</v>
      </c>
      <c r="CV77" s="30">
        <f>100-'% urban'!CV77</f>
        <v>47.050000000000004</v>
      </c>
      <c r="CW77" s="30">
        <f>100-'% urban'!CW77</f>
        <v>46.682469999999995</v>
      </c>
      <c r="CX77" s="30">
        <f>100-'% urban'!CX77</f>
        <v>46.281649999999999</v>
      </c>
      <c r="CY77" s="30">
        <f>100-'% urban'!CY77</f>
        <v>45.847769999999997</v>
      </c>
      <c r="CZ77" s="30">
        <f>100-'% urban'!CZ77</f>
        <v>45.381130000000006</v>
      </c>
      <c r="DA77" s="30">
        <f>100-'% urban'!DA77</f>
        <v>44.881999999999998</v>
      </c>
      <c r="DB77" s="30">
        <f>100-'% urban'!DB77</f>
        <v>44.350670000000001</v>
      </c>
      <c r="DC77" s="30">
        <f>100-'% urban'!DC77</f>
        <v>43.787439999999997</v>
      </c>
      <c r="DD77" s="30">
        <f>100-'% urban'!DD77</f>
        <v>43.19256</v>
      </c>
      <c r="DE77" s="30">
        <f>100-'% urban'!DE77</f>
        <v>42.566329999999994</v>
      </c>
      <c r="DF77" s="30">
        <f>100-'% urban'!DF77</f>
        <v>41.909000000000006</v>
      </c>
    </row>
    <row r="78" spans="1:110">
      <c r="A78" s="114">
        <v>8</v>
      </c>
      <c r="B78" s="114"/>
      <c r="C78" s="3">
        <v>270</v>
      </c>
      <c r="D78" s="1" t="s">
        <v>647</v>
      </c>
      <c r="E78" s="29">
        <f>100-'% urban'!E78</f>
        <v>98.943600000000004</v>
      </c>
      <c r="F78" s="29">
        <f>100-'% urban'!F78</f>
        <v>98.809790529220962</v>
      </c>
      <c r="G78" s="29">
        <f>100-'% urban'!G78</f>
        <v>98.696437246289619</v>
      </c>
      <c r="H78" s="29">
        <f>100-'% urban'!H78</f>
        <v>98.572288412602916</v>
      </c>
      <c r="I78" s="29">
        <f>100-'% urban'!I78</f>
        <v>98.436315880469863</v>
      </c>
      <c r="J78" s="29">
        <f>100-'% urban'!J78</f>
        <v>98.287393583371752</v>
      </c>
      <c r="K78" s="29">
        <f>100-'% urban'!K78</f>
        <v>98.124288210359538</v>
      </c>
      <c r="L78" s="29">
        <f>100-'% urban'!L78</f>
        <v>97.945648992298544</v>
      </c>
      <c r="M78" s="29">
        <f>100-'% urban'!M78</f>
        <v>97.74999651537459</v>
      </c>
      <c r="N78" s="29">
        <f>100-'% urban'!N78</f>
        <v>97.535710469219794</v>
      </c>
      <c r="O78" s="29">
        <f>100-'% urban'!O78</f>
        <v>97.301016228193106</v>
      </c>
      <c r="P78" s="29">
        <f>100-'% urban'!P78</f>
        <v>97.043970154687685</v>
      </c>
      <c r="Q78" s="29">
        <f>100-'% urban'!Q78</f>
        <v>96.762443502753186</v>
      </c>
      <c r="R78" s="29">
        <f>100-'% urban'!R78</f>
        <v>96.45410478872968</v>
      </c>
      <c r="S78" s="29">
        <f>100-'% urban'!S78</f>
        <v>96.116400482894406</v>
      </c>
      <c r="T78" s="29">
        <f>100-'% urban'!T78</f>
        <v>95.746533862217689</v>
      </c>
      <c r="U78" s="29">
        <f>100-'% urban'!U78</f>
        <v>95.34144184909556</v>
      </c>
      <c r="V78" s="29">
        <f>100-'% urban'!V78</f>
        <v>94.897769644247518</v>
      </c>
      <c r="W78" s="29">
        <f>100-'% urban'!W78</f>
        <v>94.411842943699668</v>
      </c>
      <c r="X78" s="29">
        <f>100-'% urban'!X78</f>
        <v>93.879637509766297</v>
      </c>
      <c r="Y78" s="29">
        <f>100-'% urban'!Y78</f>
        <v>93.296745844029758</v>
      </c>
      <c r="Z78" s="29">
        <f>100-'% urban'!Z78</f>
        <v>92.658340686318297</v>
      </c>
      <c r="AA78" s="29">
        <f>100-'% urban'!AA78</f>
        <v>91.959135037396237</v>
      </c>
      <c r="AB78" s="29">
        <f>100-'% urban'!AB78</f>
        <v>91.193338374291116</v>
      </c>
      <c r="AC78" s="29">
        <f>100-'% urban'!AC78</f>
        <v>90.354608695652175</v>
      </c>
      <c r="AD78" s="30">
        <f>100-'% urban'!AD78</f>
        <v>89.436000000000007</v>
      </c>
      <c r="AE78" s="30">
        <f>100-'% urban'!AE78</f>
        <v>89.258510000000001</v>
      </c>
      <c r="AF78" s="30">
        <f>100-'% urban'!AF78</f>
        <v>89.079390000000004</v>
      </c>
      <c r="AG78" s="30">
        <f>100-'% urban'!AG78</f>
        <v>88.899230000000003</v>
      </c>
      <c r="AH78" s="30">
        <f>100-'% urban'!AH78</f>
        <v>88.718190000000007</v>
      </c>
      <c r="AI78" s="30">
        <f>100-'% urban'!AI78</f>
        <v>88.536000000000001</v>
      </c>
      <c r="AJ78" s="30">
        <f>100-'% urban'!AJ78</f>
        <v>88.351950000000002</v>
      </c>
      <c r="AK78" s="30">
        <f>100-'% urban'!AK78</f>
        <v>88.164910000000006</v>
      </c>
      <c r="AL78" s="30">
        <f>100-'% urban'!AL78</f>
        <v>87.973379999999992</v>
      </c>
      <c r="AM78" s="30">
        <f>100-'% urban'!AM78</f>
        <v>87.775639999999996</v>
      </c>
      <c r="AN78" s="30">
        <f>100-'% urban'!AN78</f>
        <v>87.57</v>
      </c>
      <c r="AO78" s="30">
        <f>100-'% urban'!AO78</f>
        <v>87.355180000000004</v>
      </c>
      <c r="AP78" s="30">
        <f>100-'% urban'!AP78</f>
        <v>87.130600000000001</v>
      </c>
      <c r="AQ78" s="30">
        <f>100-'% urban'!AQ78</f>
        <v>86.896510000000006</v>
      </c>
      <c r="AR78" s="30">
        <f>100-'% urban'!AR78</f>
        <v>86.653599999999997</v>
      </c>
      <c r="AS78" s="30">
        <f>100-'% urban'!AS78</f>
        <v>86.402000000000001</v>
      </c>
      <c r="AT78" s="30">
        <f>100-'% urban'!AT78</f>
        <v>86.140919999999994</v>
      </c>
      <c r="AU78" s="30">
        <f>100-'% urban'!AU78</f>
        <v>85.868629999999996</v>
      </c>
      <c r="AV78" s="30">
        <f>100-'% urban'!AV78</f>
        <v>85.583039999999997</v>
      </c>
      <c r="AW78" s="30">
        <f>100-'% urban'!AW78</f>
        <v>85.281610000000001</v>
      </c>
      <c r="AX78" s="30">
        <f>100-'% urban'!AX78</f>
        <v>84.962000000000003</v>
      </c>
      <c r="AY78" s="30">
        <f>100-'% urban'!AY78</f>
        <v>84.624970000000005</v>
      </c>
      <c r="AZ78" s="30">
        <f>100-'% urban'!AZ78</f>
        <v>84.269679999999994</v>
      </c>
      <c r="BA78" s="30">
        <f>100-'% urban'!BA78</f>
        <v>83.890529999999998</v>
      </c>
      <c r="BB78" s="30">
        <f>100-'% urban'!BB78</f>
        <v>83.480360000000005</v>
      </c>
      <c r="BC78" s="30">
        <f>100-'% urban'!BC78</f>
        <v>83.034999999999997</v>
      </c>
      <c r="BD78" s="30">
        <f>100-'% urban'!BD78</f>
        <v>82.552220000000005</v>
      </c>
      <c r="BE78" s="30">
        <f>100-'% urban'!BE78</f>
        <v>82.036050000000003</v>
      </c>
      <c r="BF78" s="30">
        <f>100-'% urban'!BF78</f>
        <v>81.496470000000002</v>
      </c>
      <c r="BG78" s="30">
        <f>100-'% urban'!BG78</f>
        <v>80.947280000000006</v>
      </c>
      <c r="BH78" s="30">
        <f>100-'% urban'!BH78</f>
        <v>80.399000000000001</v>
      </c>
      <c r="BI78" s="30">
        <f>100-'% urban'!BI78</f>
        <v>79.858229999999992</v>
      </c>
      <c r="BJ78" s="30">
        <f>100-'% urban'!BJ78</f>
        <v>79.324759999999998</v>
      </c>
      <c r="BK78" s="30">
        <f>100-'% urban'!BK78</f>
        <v>78.794499999999999</v>
      </c>
      <c r="BL78" s="30">
        <f>100-'% urban'!BL78</f>
        <v>78.260099999999994</v>
      </c>
      <c r="BM78" s="30">
        <f>100-'% urban'!BM78</f>
        <v>77.718000000000004</v>
      </c>
      <c r="BN78" s="30">
        <f>100-'% urban'!BN78</f>
        <v>77.169139999999999</v>
      </c>
      <c r="BO78" s="30">
        <f>100-'% urban'!BO78</f>
        <v>76.621790000000004</v>
      </c>
      <c r="BP78" s="30">
        <f>100-'% urban'!BP78</f>
        <v>76.088770000000011</v>
      </c>
      <c r="BQ78" s="30">
        <f>100-'% urban'!BQ78</f>
        <v>75.58672</v>
      </c>
      <c r="BR78" s="30">
        <f>100-'% urban'!BR78</f>
        <v>75.129000000000005</v>
      </c>
      <c r="BS78" s="30">
        <f>100-'% urban'!BS78</f>
        <v>74.71705</v>
      </c>
      <c r="BT78" s="30">
        <f>100-'% urban'!BT78</f>
        <v>74.351690000000005</v>
      </c>
      <c r="BU78" s="30">
        <f>100-'% urban'!BU78</f>
        <v>74.044200000000004</v>
      </c>
      <c r="BV78" s="30">
        <f>100-'% urban'!BV78</f>
        <v>73.80758999999999</v>
      </c>
      <c r="BW78" s="30">
        <f>100-'% urban'!BW78</f>
        <v>73.649000000000001</v>
      </c>
      <c r="BX78" s="30">
        <f>100-'% urban'!BX78</f>
        <v>73.572910000000007</v>
      </c>
      <c r="BY78" s="30">
        <f>100-'% urban'!BY78</f>
        <v>73.570920000000001</v>
      </c>
      <c r="BZ78" s="30">
        <f>100-'% urban'!BZ78</f>
        <v>73.620589999999993</v>
      </c>
      <c r="CA78" s="30">
        <f>100-'% urban'!CA78</f>
        <v>73.691020000000009</v>
      </c>
      <c r="CB78" s="30">
        <f>100-'% urban'!CB78</f>
        <v>73.757999999999996</v>
      </c>
      <c r="CC78" s="30">
        <f>100-'% urban'!CC78</f>
        <v>73.812750000000008</v>
      </c>
      <c r="CD78" s="30">
        <f>100-'% urban'!CD78</f>
        <v>73.855170000000001</v>
      </c>
      <c r="CE78" s="30">
        <f>100-'% urban'!CE78</f>
        <v>73.880310000000009</v>
      </c>
      <c r="CF78" s="30">
        <f>100-'% urban'!CF78</f>
        <v>73.885400000000004</v>
      </c>
      <c r="CG78" s="30">
        <f>100-'% urban'!CG78</f>
        <v>73.867999999999995</v>
      </c>
      <c r="CH78" s="30">
        <f>100-'% urban'!CH78</f>
        <v>73.823129999999992</v>
      </c>
      <c r="CI78" s="30">
        <f>100-'% urban'!CI78</f>
        <v>73.747340000000008</v>
      </c>
      <c r="CJ78" s="30">
        <f>100-'% urban'!CJ78</f>
        <v>73.642179999999996</v>
      </c>
      <c r="CK78" s="30">
        <f>100-'% urban'!CK78</f>
        <v>73.511240000000001</v>
      </c>
      <c r="CL78" s="30">
        <f>100-'% urban'!CL78</f>
        <v>73.356999999999999</v>
      </c>
      <c r="CM78" s="30">
        <f>100-'% urban'!CM78</f>
        <v>73.178830000000005</v>
      </c>
      <c r="CN78" s="30">
        <f>100-'% urban'!CN78</f>
        <v>72.974739999999997</v>
      </c>
      <c r="CO78" s="30">
        <f>100-'% urban'!CO78</f>
        <v>72.74436</v>
      </c>
      <c r="CP78" s="30">
        <f>100-'% urban'!CP78</f>
        <v>72.487259999999992</v>
      </c>
      <c r="CQ78" s="30">
        <f>100-'% urban'!CQ78</f>
        <v>72.203000000000003</v>
      </c>
      <c r="CR78" s="30">
        <f>100-'% urban'!CR78</f>
        <v>71.89115000000001</v>
      </c>
      <c r="CS78" s="30">
        <f>100-'% urban'!CS78</f>
        <v>71.551220000000001</v>
      </c>
      <c r="CT78" s="30">
        <f>100-'% urban'!CT78</f>
        <v>71.182639999999992</v>
      </c>
      <c r="CU78" s="30">
        <f>100-'% urban'!CU78</f>
        <v>70.784779999999998</v>
      </c>
      <c r="CV78" s="30">
        <f>100-'% urban'!CV78</f>
        <v>70.356999999999999</v>
      </c>
      <c r="CW78" s="30">
        <f>100-'% urban'!CW78</f>
        <v>69.898690000000002</v>
      </c>
      <c r="CX78" s="30">
        <f>100-'% urban'!CX78</f>
        <v>69.40925</v>
      </c>
      <c r="CY78" s="30">
        <f>100-'% urban'!CY78</f>
        <v>68.888069999999999</v>
      </c>
      <c r="CZ78" s="30">
        <f>100-'% urban'!CZ78</f>
        <v>68.334540000000004</v>
      </c>
      <c r="DA78" s="30">
        <f>100-'% urban'!DA78</f>
        <v>67.74799999999999</v>
      </c>
      <c r="DB78" s="30">
        <f>100-'% urban'!DB78</f>
        <v>67.127740000000003</v>
      </c>
      <c r="DC78" s="30">
        <f>100-'% urban'!DC78</f>
        <v>66.473029999999994</v>
      </c>
      <c r="DD78" s="30">
        <f>100-'% urban'!DD78</f>
        <v>65.783070000000009</v>
      </c>
      <c r="DE78" s="30">
        <f>100-'% urban'!DE78</f>
        <v>65.057019999999994</v>
      </c>
      <c r="DF78" s="30">
        <f>100-'% urban'!DF78</f>
        <v>64.293999999999997</v>
      </c>
    </row>
    <row r="79" spans="1:110">
      <c r="A79" s="114">
        <v>17</v>
      </c>
      <c r="B79" s="114"/>
      <c r="C79" s="66">
        <v>275</v>
      </c>
      <c r="D79" s="87" t="s">
        <v>264</v>
      </c>
      <c r="E79" s="29">
        <f>100-'% urban'!E79</f>
        <v>96.27</v>
      </c>
      <c r="F79" s="29">
        <f>100-'% urban'!F79</f>
        <v>95.797537555844542</v>
      </c>
      <c r="G79" s="29">
        <f>100-'% urban'!G79</f>
        <v>95.397303037353538</v>
      </c>
      <c r="H79" s="29">
        <f>100-'% urban'!H79</f>
        <v>94.958950945672925</v>
      </c>
      <c r="I79" s="29">
        <f>100-'% urban'!I79</f>
        <v>94.478851035737023</v>
      </c>
      <c r="J79" s="29">
        <f>100-'% urban'!J79</f>
        <v>93.95302732485483</v>
      </c>
      <c r="K79" s="29">
        <f>100-'% urban'!K79</f>
        <v>93.377125165317196</v>
      </c>
      <c r="L79" s="29">
        <f>100-'% urban'!L79</f>
        <v>92.74637518106168</v>
      </c>
      <c r="M79" s="29">
        <f>100-'% urban'!M79</f>
        <v>92.055553769734232</v>
      </c>
      <c r="N79" s="29">
        <f>100-'% urban'!N79</f>
        <v>91.298939843042248</v>
      </c>
      <c r="O79" s="29">
        <f>100-'% urban'!O79</f>
        <v>90.470267447141509</v>
      </c>
      <c r="P79" s="29">
        <f>100-'% urban'!P79</f>
        <v>89.562673870678793</v>
      </c>
      <c r="Q79" s="29">
        <f>100-'% urban'!Q79</f>
        <v>88.568642810743441</v>
      </c>
      <c r="R79" s="29">
        <f>100-'% urban'!R79</f>
        <v>87.479942126052336</v>
      </c>
      <c r="S79" s="29">
        <f>100-'% urban'!S79</f>
        <v>86.287555661866847</v>
      </c>
      <c r="T79" s="29">
        <f>100-'% urban'!T79</f>
        <v>84.981608582044643</v>
      </c>
      <c r="U79" s="29">
        <f>100-'% urban'!U79</f>
        <v>83.551285589858423</v>
      </c>
      <c r="V79" s="29">
        <f>100-'% urban'!V79</f>
        <v>81.984741360321124</v>
      </c>
      <c r="W79" s="29">
        <f>100-'% urban'!W79</f>
        <v>80.269002442256479</v>
      </c>
      <c r="X79" s="29">
        <f>100-'% urban'!X79</f>
        <v>78.389859817709478</v>
      </c>
      <c r="Y79" s="29">
        <f>100-'% urban'!Y79</f>
        <v>76.331751228919899</v>
      </c>
      <c r="Z79" s="29">
        <f>100-'% urban'!Z79</f>
        <v>74.077632298340845</v>
      </c>
      <c r="AA79" s="29">
        <f>100-'% urban'!AA79</f>
        <v>71.608835374373314</v>
      </c>
      <c r="AB79" s="29">
        <f>100-'% urban'!AB79</f>
        <v>68.904914933837432</v>
      </c>
      <c r="AC79" s="29">
        <f>100-'% urban'!AC79</f>
        <v>65.943478260869568</v>
      </c>
      <c r="AD79" s="30">
        <f>100-'% urban'!AD79</f>
        <v>62.7</v>
      </c>
      <c r="AE79" s="30">
        <f>100-'% urban'!AE79</f>
        <v>61.972270000000002</v>
      </c>
      <c r="AF79" s="30">
        <f>100-'% urban'!AF79</f>
        <v>61.282200000000003</v>
      </c>
      <c r="AG79" s="30">
        <f>100-'% urban'!AG79</f>
        <v>60.624609999999997</v>
      </c>
      <c r="AH79" s="30">
        <f>100-'% urban'!AH79</f>
        <v>59.991679999999995</v>
      </c>
      <c r="AI79" s="30">
        <f>100-'% urban'!AI79</f>
        <v>59.373000000000005</v>
      </c>
      <c r="AJ79" s="30">
        <f>100-'% urban'!AJ79</f>
        <v>58.755229999999997</v>
      </c>
      <c r="AK79" s="30">
        <f>100-'% urban'!AK79</f>
        <v>58.122439999999997</v>
      </c>
      <c r="AL79" s="30">
        <f>100-'% urban'!AL79</f>
        <v>57.456769999999999</v>
      </c>
      <c r="AM79" s="30">
        <f>100-'% urban'!AM79</f>
        <v>56.739759999999997</v>
      </c>
      <c r="AN79" s="30">
        <f>100-'% urban'!AN79</f>
        <v>55.956000000000003</v>
      </c>
      <c r="AO79" s="30">
        <f>100-'% urban'!AO79</f>
        <v>55.097159999999995</v>
      </c>
      <c r="AP79" s="30">
        <f>100-'% urban'!AP79</f>
        <v>54.165450000000007</v>
      </c>
      <c r="AQ79" s="30">
        <f>100-'% urban'!AQ79</f>
        <v>53.1751</v>
      </c>
      <c r="AR79" s="30">
        <f>100-'% urban'!AR79</f>
        <v>52.148139999999998</v>
      </c>
      <c r="AS79" s="30">
        <f>100-'% urban'!AS79</f>
        <v>51.101999999999997</v>
      </c>
      <c r="AT79" s="30">
        <f>100-'% urban'!AT79</f>
        <v>50.048589999999997</v>
      </c>
      <c r="AU79" s="30">
        <f>100-'% urban'!AU79</f>
        <v>48.98872999999999</v>
      </c>
      <c r="AV79" s="30">
        <f>100-'% urban'!AV79</f>
        <v>47.916679999999999</v>
      </c>
      <c r="AW79" s="30">
        <f>100-'% urban'!AW79</f>
        <v>46.821880000000007</v>
      </c>
      <c r="AX79" s="30">
        <f>100-'% urban'!AX79</f>
        <v>45.701999999999998</v>
      </c>
      <c r="AY79" s="30">
        <f>100-'% urban'!AY79</f>
        <v>44.54853</v>
      </c>
      <c r="AZ79" s="30">
        <f>100-'% urban'!AZ79</f>
        <v>43.380009999999992</v>
      </c>
      <c r="BA79" s="30">
        <f>100-'% urban'!BA79</f>
        <v>42.253160000000001</v>
      </c>
      <c r="BB79" s="30">
        <f>100-'% urban'!BB79</f>
        <v>41.242900000000006</v>
      </c>
      <c r="BC79" s="30">
        <f>100-'% urban'!BC79</f>
        <v>40.400000000000006</v>
      </c>
      <c r="BD79" s="30">
        <f>100-'% urban'!BD79</f>
        <v>39.74879</v>
      </c>
      <c r="BE79" s="30">
        <f>100-'% urban'!BE79</f>
        <v>39.266849999999998</v>
      </c>
      <c r="BF79" s="30">
        <f>100-'% urban'!BF79</f>
        <v>38.899979999999992</v>
      </c>
      <c r="BG79" s="30">
        <f>100-'% urban'!BG79</f>
        <v>38.568709999999996</v>
      </c>
      <c r="BH79" s="30">
        <f>100-'% urban'!BH79</f>
        <v>38.214000000000006</v>
      </c>
      <c r="BI79" s="30">
        <f>100-'% urban'!BI79</f>
        <v>37.818359999999998</v>
      </c>
      <c r="BJ79" s="30">
        <f>100-'% urban'!BJ79</f>
        <v>37.394880000000008</v>
      </c>
      <c r="BK79" s="30">
        <f>100-'% urban'!BK79</f>
        <v>36.951880000000003</v>
      </c>
      <c r="BL79" s="30">
        <f>100-'% urban'!BL79</f>
        <v>36.507840000000016</v>
      </c>
      <c r="BM79" s="30">
        <f>100-'% urban'!BM79</f>
        <v>36.075999999999993</v>
      </c>
      <c r="BN79" s="30">
        <f>100-'% urban'!BN79</f>
        <v>35.654560000000004</v>
      </c>
      <c r="BO79" s="30">
        <f>100-'% urban'!BO79</f>
        <v>35.235270000000014</v>
      </c>
      <c r="BP79" s="30">
        <f>100-'% urban'!BP79</f>
        <v>34.818200000000004</v>
      </c>
      <c r="BQ79" s="30">
        <f>100-'% urban'!BQ79</f>
        <v>34.403419999999997</v>
      </c>
      <c r="BR79" s="30">
        <f>100-'% urban'!BR79</f>
        <v>33.991</v>
      </c>
      <c r="BS79" s="30">
        <f>100-'% urban'!BS79</f>
        <v>33.580929999999995</v>
      </c>
      <c r="BT79" s="30">
        <f>100-'% urban'!BT79</f>
        <v>33.173249999999996</v>
      </c>
      <c r="BU79" s="30">
        <f>100-'% urban'!BU79</f>
        <v>32.768090000000001</v>
      </c>
      <c r="BV79" s="30">
        <f>100-'% urban'!BV79</f>
        <v>32.365639999999999</v>
      </c>
      <c r="BW79" s="30">
        <f>100-'% urban'!BW79</f>
        <v>31.965999999999994</v>
      </c>
      <c r="BX79" s="30">
        <f>100-'% urban'!BX79</f>
        <v>31.569259999999986</v>
      </c>
      <c r="BY79" s="30">
        <f>100-'% urban'!BY79</f>
        <v>31.175319999999999</v>
      </c>
      <c r="BZ79" s="30">
        <f>100-'% urban'!BZ79</f>
        <v>30.783879999999996</v>
      </c>
      <c r="CA79" s="30">
        <f>100-'% urban'!CA79</f>
        <v>30.394549999999981</v>
      </c>
      <c r="CB79" s="30">
        <f>100-'% urban'!CB79</f>
        <v>30.007000000000019</v>
      </c>
      <c r="CC79" s="30">
        <f>100-'% urban'!CC79</f>
        <v>29.62115</v>
      </c>
      <c r="CD79" s="30">
        <f>100-'% urban'!CD79</f>
        <v>29.237099999999998</v>
      </c>
      <c r="CE79" s="30">
        <f>100-'% urban'!CE79</f>
        <v>28.854929999999996</v>
      </c>
      <c r="CF79" s="30">
        <f>100-'% urban'!CF79</f>
        <v>28.474850000000004</v>
      </c>
      <c r="CG79" s="30">
        <f>100-'% urban'!CG79</f>
        <v>28.096999999999994</v>
      </c>
      <c r="CH79" s="30">
        <f>100-'% urban'!CH79</f>
        <v>27.72141000000002</v>
      </c>
      <c r="CI79" s="30">
        <f>100-'% urban'!CI79</f>
        <v>27.348050000000001</v>
      </c>
      <c r="CJ79" s="30">
        <f>100-'% urban'!CJ79</f>
        <v>26.977009999999993</v>
      </c>
      <c r="CK79" s="30">
        <f>100-'% urban'!CK79</f>
        <v>26.6083</v>
      </c>
      <c r="CL79" s="30">
        <f>100-'% urban'!CL79</f>
        <v>26.242000000000004</v>
      </c>
      <c r="CM79" s="30">
        <f>100-'% urban'!CM79</f>
        <v>25.878139999999988</v>
      </c>
      <c r="CN79" s="30">
        <f>100-'% urban'!CN79</f>
        <v>25.516779999999997</v>
      </c>
      <c r="CO79" s="30">
        <f>100-'% urban'!CO79</f>
        <v>25.157939999999996</v>
      </c>
      <c r="CP79" s="30">
        <f>100-'% urban'!CP79</f>
        <v>24.801670000000001</v>
      </c>
      <c r="CQ79" s="30">
        <f>100-'% urban'!CQ79</f>
        <v>24.447999999999993</v>
      </c>
      <c r="CR79" s="30">
        <f>100-'% urban'!CR79</f>
        <v>24.097020000000001</v>
      </c>
      <c r="CS79" s="30">
        <f>100-'% urban'!CS79</f>
        <v>23.74879</v>
      </c>
      <c r="CT79" s="30">
        <f>100-'% urban'!CT79</f>
        <v>23.403249999999986</v>
      </c>
      <c r="CU79" s="30">
        <f>100-'% urban'!CU79</f>
        <v>23.060329999999993</v>
      </c>
      <c r="CV79" s="30">
        <f>100-'% urban'!CV79</f>
        <v>22.72</v>
      </c>
      <c r="CW79" s="30">
        <f>100-'% urban'!CW79</f>
        <v>22.382350000000002</v>
      </c>
      <c r="CX79" s="30">
        <f>100-'% urban'!CX79</f>
        <v>22.047510000000003</v>
      </c>
      <c r="CY79" s="30">
        <f>100-'% urban'!CY79</f>
        <v>21.715689999999981</v>
      </c>
      <c r="CZ79" s="30">
        <f>100-'% urban'!CZ79</f>
        <v>21.38712000000001</v>
      </c>
      <c r="DA79" s="30">
        <f>100-'% urban'!DA79</f>
        <v>21.061999999999998</v>
      </c>
      <c r="DB79" s="30">
        <f>100-'% urban'!DB79</f>
        <v>20.740549999999999</v>
      </c>
      <c r="DC79" s="30">
        <f>100-'% urban'!DC79</f>
        <v>20.422969999999992</v>
      </c>
      <c r="DD79" s="30">
        <f>100-'% urban'!DD79</f>
        <v>20.10942</v>
      </c>
      <c r="DE79" s="30">
        <f>100-'% urban'!DE79</f>
        <v>19.800049999999999</v>
      </c>
      <c r="DF79" s="30">
        <f>100-'% urban'!DF79</f>
        <v>19.495000000000005</v>
      </c>
    </row>
    <row r="80" spans="1:110">
      <c r="A80" s="115">
        <v>11</v>
      </c>
      <c r="B80" s="115"/>
      <c r="C80" s="3">
        <v>276</v>
      </c>
      <c r="D80" s="1" t="s">
        <v>574</v>
      </c>
      <c r="E80" s="29">
        <f>100-'% urban'!E80</f>
        <v>95.2</v>
      </c>
      <c r="F80" s="29">
        <f>100-'% urban'!F80</f>
        <v>92.515600000000006</v>
      </c>
      <c r="G80" s="29">
        <f>100-'% urban'!G80</f>
        <v>89.831199999999995</v>
      </c>
      <c r="H80" s="29">
        <f>100-'% urban'!H80</f>
        <v>87.146799999999999</v>
      </c>
      <c r="I80" s="29">
        <f>100-'% urban'!I80</f>
        <v>84.462400000000002</v>
      </c>
      <c r="J80" s="29">
        <f>100-'% urban'!J80</f>
        <v>81.777999999999992</v>
      </c>
      <c r="K80" s="29">
        <f>100-'% urban'!K80</f>
        <v>79.093599999999995</v>
      </c>
      <c r="L80" s="29">
        <f>100-'% urban'!L80</f>
        <v>76.409199999999998</v>
      </c>
      <c r="M80" s="29">
        <f>100-'% urban'!M80</f>
        <v>73.724799999999988</v>
      </c>
      <c r="N80" s="29">
        <f>100-'% urban'!N80</f>
        <v>71.040399999999991</v>
      </c>
      <c r="O80" s="29">
        <f>100-'% urban'!O80</f>
        <v>68.355999999999995</v>
      </c>
      <c r="P80" s="29">
        <f>100-'% urban'!P80</f>
        <v>65.671599999999984</v>
      </c>
      <c r="Q80" s="29">
        <f>100-'% urban'!Q80</f>
        <v>62.987199999999994</v>
      </c>
      <c r="R80" s="29">
        <f>100-'% urban'!R80</f>
        <v>60.302799999999991</v>
      </c>
      <c r="S80" s="29">
        <f>100-'% urban'!S80</f>
        <v>57.618399999999994</v>
      </c>
      <c r="T80" s="29">
        <f>100-'% urban'!T80</f>
        <v>54.93399999999999</v>
      </c>
      <c r="U80" s="29">
        <f>100-'% urban'!U80</f>
        <v>52.249599999999994</v>
      </c>
      <c r="V80" s="29">
        <f>100-'% urban'!V80</f>
        <v>49.56519999999999</v>
      </c>
      <c r="W80" s="29">
        <f>100-'% urban'!W80</f>
        <v>46.880799999999994</v>
      </c>
      <c r="X80" s="29">
        <f>100-'% urban'!X80</f>
        <v>44.19639999999999</v>
      </c>
      <c r="Y80" s="29">
        <f>100-'% urban'!Y80</f>
        <v>41.511999999999986</v>
      </c>
      <c r="Z80" s="29">
        <f>100-'% urban'!Z80</f>
        <v>38.82759999999999</v>
      </c>
      <c r="AA80" s="29">
        <f>100-'% urban'!AA80</f>
        <v>36.143199999999986</v>
      </c>
      <c r="AB80" s="29">
        <f>100-'% urban'!AB80</f>
        <v>33.458799999999982</v>
      </c>
      <c r="AC80" s="29">
        <f>100-'% urban'!AC80</f>
        <v>30.774399999999986</v>
      </c>
      <c r="AD80" s="30">
        <f>100-'% urban'!AD80</f>
        <v>28.089999999999989</v>
      </c>
      <c r="AE80" s="30">
        <f>100-'% urban'!AE80</f>
        <v>27.651700000000005</v>
      </c>
      <c r="AF80" s="30">
        <f>100-'% urban'!AF80</f>
        <v>27.216329999999985</v>
      </c>
      <c r="AG80" s="30">
        <f>100-'% urban'!AG80</f>
        <v>26.783240000000006</v>
      </c>
      <c r="AH80" s="30">
        <f>100-'% urban'!AH80</f>
        <v>26.352329999999995</v>
      </c>
      <c r="AI80" s="30">
        <f>100-'% urban'!AI80</f>
        <v>25.924000000000007</v>
      </c>
      <c r="AJ80" s="30">
        <f>100-'% urban'!AJ80</f>
        <v>25.499219999999994</v>
      </c>
      <c r="AK80" s="30">
        <f>100-'% urban'!AK80</f>
        <v>25.079470000000001</v>
      </c>
      <c r="AL80" s="30">
        <f>100-'% urban'!AL80</f>
        <v>24.666650000000004</v>
      </c>
      <c r="AM80" s="30">
        <f>100-'% urban'!AM80</f>
        <v>24.262889999999999</v>
      </c>
      <c r="AN80" s="30">
        <f>100-'% urban'!AN80</f>
        <v>23.870000000000005</v>
      </c>
      <c r="AO80" s="30">
        <f>100-'% urban'!AO80</f>
        <v>23.488939999999999</v>
      </c>
      <c r="AP80" s="30">
        <f>100-'% urban'!AP80</f>
        <v>23.119259999999997</v>
      </c>
      <c r="AQ80" s="30">
        <f>100-'% urban'!AQ80</f>
        <v>22.758929999999992</v>
      </c>
      <c r="AR80" s="30">
        <f>100-'% urban'!AR80</f>
        <v>22.404910000000001</v>
      </c>
      <c r="AS80" s="30">
        <f>100-'% urban'!AS80</f>
        <v>22.055000000000007</v>
      </c>
      <c r="AT80" s="30">
        <f>100-'% urban'!AT80</f>
        <v>21.708410000000001</v>
      </c>
      <c r="AU80" s="30">
        <f>100-'% urban'!AU80</f>
        <v>21.365719999999996</v>
      </c>
      <c r="AV80" s="30">
        <f>100-'% urban'!AV80</f>
        <v>21.027659999999997</v>
      </c>
      <c r="AW80" s="30">
        <f>100-'% urban'!AW80</f>
        <v>20.69547</v>
      </c>
      <c r="AX80" s="30">
        <f>100-'% urban'!AX80</f>
        <v>20.370000000000005</v>
      </c>
      <c r="AY80" s="30">
        <f>100-'% urban'!AY80</f>
        <v>20.051330000000007</v>
      </c>
      <c r="AZ80" s="30">
        <f>100-'% urban'!AZ80</f>
        <v>19.738820000000018</v>
      </c>
      <c r="BA80" s="30">
        <f>100-'% urban'!BA80</f>
        <v>19.431639999999987</v>
      </c>
      <c r="BB80" s="30">
        <f>100-'% urban'!BB80</f>
        <v>19.128650000000007</v>
      </c>
      <c r="BC80" s="30">
        <f>100-'% urban'!BC80</f>
        <v>18.828999999999994</v>
      </c>
      <c r="BD80" s="30">
        <f>100-'% urban'!BD80</f>
        <v>18.532229999999998</v>
      </c>
      <c r="BE80" s="30">
        <f>100-'% urban'!BE80</f>
        <v>18.238420000000005</v>
      </c>
      <c r="BF80" s="30">
        <f>100-'% urban'!BF80</f>
        <v>17.947919999999996</v>
      </c>
      <c r="BG80" s="30">
        <f>100-'% urban'!BG80</f>
        <v>17.661339999999996</v>
      </c>
      <c r="BH80" s="30">
        <f>100-'% urban'!BH80</f>
        <v>17.379000000000005</v>
      </c>
      <c r="BI80" s="30">
        <f>100-'% urban'!BI80</f>
        <v>17.10120000000002</v>
      </c>
      <c r="BJ80" s="30">
        <f>100-'% urban'!BJ80</f>
        <v>16.827510000000004</v>
      </c>
      <c r="BK80" s="30">
        <f>100-'% urban'!BK80</f>
        <v>16.556839999999994</v>
      </c>
      <c r="BL80" s="30">
        <f>100-'% urban'!BL80</f>
        <v>16.287659999999988</v>
      </c>
      <c r="BM80" s="30">
        <f>100-'% urban'!BM80</f>
        <v>16.019000000000005</v>
      </c>
      <c r="BN80" s="30">
        <f>100-'% urban'!BN80</f>
        <v>15.750450000000015</v>
      </c>
      <c r="BO80" s="30">
        <f>100-'% urban'!BO80</f>
        <v>15.482640000000004</v>
      </c>
      <c r="BP80" s="30">
        <f>100-'% urban'!BP80</f>
        <v>15.216920000000002</v>
      </c>
      <c r="BQ80" s="30">
        <f>100-'% urban'!BQ80</f>
        <v>14.955219999999997</v>
      </c>
      <c r="BR80" s="30">
        <f>100-'% urban'!BR80</f>
        <v>14.699000000000012</v>
      </c>
      <c r="BS80" s="30">
        <f>100-'% urban'!BS80</f>
        <v>14.448700000000002</v>
      </c>
      <c r="BT80" s="30">
        <f>100-'% urban'!BT80</f>
        <v>14.204139999999981</v>
      </c>
      <c r="BU80" s="30">
        <f>100-'% urban'!BU80</f>
        <v>13.965390000000014</v>
      </c>
      <c r="BV80" s="30">
        <f>100-'% urban'!BV80</f>
        <v>13.732380000000006</v>
      </c>
      <c r="BW80" s="30">
        <f>100-'% urban'!BW80</f>
        <v>13.504999999999995</v>
      </c>
      <c r="BX80" s="30">
        <f>100-'% urban'!BX80</f>
        <v>13.283410000000003</v>
      </c>
      <c r="BY80" s="30">
        <f>100-'% urban'!BY80</f>
        <v>13.067700000000002</v>
      </c>
      <c r="BZ80" s="30">
        <f>100-'% urban'!BZ80</f>
        <v>12.85763</v>
      </c>
      <c r="CA80" s="30">
        <f>100-'% urban'!CA80</f>
        <v>12.652820000000006</v>
      </c>
      <c r="CB80" s="30">
        <f>100-'% urban'!CB80</f>
        <v>12.453000000000003</v>
      </c>
      <c r="CC80" s="30">
        <f>100-'% urban'!CC80</f>
        <v>12.258030000000005</v>
      </c>
      <c r="CD80" s="30">
        <f>100-'% urban'!CD80</f>
        <v>12.067919999999987</v>
      </c>
      <c r="CE80" s="30">
        <f>100-'% urban'!CE80</f>
        <v>11.882580000000004</v>
      </c>
      <c r="CF80" s="30">
        <f>100-'% urban'!CF80</f>
        <v>11.701970000000017</v>
      </c>
      <c r="CG80" s="30">
        <f>100-'% urban'!CG80</f>
        <v>11.525999999999996</v>
      </c>
      <c r="CH80" s="30">
        <f>100-'% urban'!CH80</f>
        <v>11.35447000000002</v>
      </c>
      <c r="CI80" s="30">
        <f>100-'% urban'!CI80</f>
        <v>11.18723</v>
      </c>
      <c r="CJ80" s="30">
        <f>100-'% urban'!CJ80</f>
        <v>11.024330000000006</v>
      </c>
      <c r="CK80" s="30">
        <f>100-'% urban'!CK80</f>
        <v>10.865919999999988</v>
      </c>
      <c r="CL80" s="30">
        <f>100-'% urban'!CL80</f>
        <v>10.712000000000003</v>
      </c>
      <c r="CM80" s="30">
        <f>100-'% urban'!CM80</f>
        <v>10.562549999999987</v>
      </c>
      <c r="CN80" s="30">
        <f>100-'% urban'!CN80</f>
        <v>10.41722</v>
      </c>
      <c r="CO80" s="30">
        <f>100-'% urban'!CO80</f>
        <v>10.275180000000006</v>
      </c>
      <c r="CP80" s="30">
        <f>100-'% urban'!CP80</f>
        <v>10.135369999999995</v>
      </c>
      <c r="CQ80" s="30">
        <f>100-'% urban'!CQ80</f>
        <v>9.9969999999999999</v>
      </c>
      <c r="CR80" s="30">
        <f>100-'% urban'!CR80</f>
        <v>9.8597000000000037</v>
      </c>
      <c r="CS80" s="30">
        <f>100-'% urban'!CS80</f>
        <v>9.7235199999999793</v>
      </c>
      <c r="CT80" s="30">
        <f>100-'% urban'!CT80</f>
        <v>9.5886200000000059</v>
      </c>
      <c r="CU80" s="30">
        <f>100-'% urban'!CU80</f>
        <v>9.4553599999999847</v>
      </c>
      <c r="CV80" s="30">
        <f>100-'% urban'!CV80</f>
        <v>9.3239999999999839</v>
      </c>
      <c r="CW80" s="30">
        <f>100-'% urban'!CW80</f>
        <v>9.194580000000002</v>
      </c>
      <c r="CX80" s="30">
        <f>100-'% urban'!CX80</f>
        <v>9.0669799999999867</v>
      </c>
      <c r="CY80" s="30">
        <f>100-'% urban'!CY80</f>
        <v>8.940969999999993</v>
      </c>
      <c r="CZ80" s="30">
        <f>100-'% urban'!CZ80</f>
        <v>8.8163499999999999</v>
      </c>
      <c r="DA80" s="30">
        <f>100-'% urban'!DA80</f>
        <v>8.6929999999999978</v>
      </c>
      <c r="DB80" s="30">
        <f>100-'% urban'!DB80</f>
        <v>8.5709399999999789</v>
      </c>
      <c r="DC80" s="30">
        <f>100-'% urban'!DC80</f>
        <v>8.4503299999999939</v>
      </c>
      <c r="DD80" s="30">
        <f>100-'% urban'!DD80</f>
        <v>8.3314699999999959</v>
      </c>
      <c r="DE80" s="30">
        <f>100-'% urban'!DE80</f>
        <v>8.2148300000000063</v>
      </c>
      <c r="DF80" s="30">
        <f>100-'% urban'!DF80</f>
        <v>8.1009999999999849</v>
      </c>
    </row>
    <row r="81" spans="1:110">
      <c r="A81" s="115">
        <v>8</v>
      </c>
      <c r="B81" s="115"/>
      <c r="C81" s="3">
        <v>288</v>
      </c>
      <c r="D81" s="1" t="s">
        <v>648</v>
      </c>
      <c r="E81" s="29">
        <f>100-'% urban'!E81</f>
        <v>98.455600000000004</v>
      </c>
      <c r="F81" s="29">
        <f>100-'% urban'!F81</f>
        <v>98.259977748323408</v>
      </c>
      <c r="G81" s="29">
        <f>100-'% urban'!G81</f>
        <v>98.094261343401826</v>
      </c>
      <c r="H81" s="29">
        <f>100-'% urban'!H81</f>
        <v>97.912762423725809</v>
      </c>
      <c r="I81" s="29">
        <f>100-'% urban'!I81</f>
        <v>97.713977892652082</v>
      </c>
      <c r="J81" s="29">
        <f>100-'% urban'!J81</f>
        <v>97.496261501476084</v>
      </c>
      <c r="K81" s="29">
        <f>100-'% urban'!K81</f>
        <v>97.257810215902381</v>
      </c>
      <c r="L81" s="29">
        <f>100-'% urban'!L81</f>
        <v>96.99664928408356</v>
      </c>
      <c r="M81" s="29">
        <f>100-'% urban'!M81</f>
        <v>96.710615882567708</v>
      </c>
      <c r="N81" s="29">
        <f>100-'% urban'!N81</f>
        <v>96.397341204717009</v>
      </c>
      <c r="O81" s="29">
        <f>100-'% urban'!O81</f>
        <v>96.054230843261493</v>
      </c>
      <c r="P81" s="29">
        <f>100-'% urban'!P81</f>
        <v>95.678443304524492</v>
      </c>
      <c r="Q81" s="29">
        <f>100-'% urban'!Q81</f>
        <v>95.266866476383967</v>
      </c>
      <c r="R81" s="29">
        <f>100-'% urban'!R81</f>
        <v>94.816091855087194</v>
      </c>
      <c r="S81" s="29">
        <f>100-'% urban'!S81</f>
        <v>94.322386317476457</v>
      </c>
      <c r="T81" s="29">
        <f>100-'% urban'!T81</f>
        <v>93.781661204855169</v>
      </c>
      <c r="U81" s="29">
        <f>100-'% urban'!U81</f>
        <v>93.189438462460416</v>
      </c>
      <c r="V81" s="29">
        <f>100-'% urban'!V81</f>
        <v>92.540813554123318</v>
      </c>
      <c r="W81" s="29">
        <f>100-'% urban'!W81</f>
        <v>91.830414844992205</v>
      </c>
      <c r="X81" s="29">
        <f>100-'% urban'!X81</f>
        <v>91.052359115943844</v>
      </c>
      <c r="Y81" s="29">
        <f>100-'% urban'!Y81</f>
        <v>90.200202841271818</v>
      </c>
      <c r="Z81" s="29">
        <f>100-'% urban'!Z81</f>
        <v>89.266888826154855</v>
      </c>
      <c r="AA81" s="29">
        <f>100-'% urban'!AA81</f>
        <v>88.244687761979122</v>
      </c>
      <c r="AB81" s="29">
        <f>100-'% urban'!AB81</f>
        <v>87.12513421550095</v>
      </c>
      <c r="AC81" s="29">
        <f>100-'% urban'!AC81</f>
        <v>85.898956521739137</v>
      </c>
      <c r="AD81" s="30">
        <f>100-'% urban'!AD81</f>
        <v>84.555999999999997</v>
      </c>
      <c r="AE81" s="30">
        <f>100-'% urban'!AE81</f>
        <v>83.881500000000003</v>
      </c>
      <c r="AF81" s="30">
        <f>100-'% urban'!AF81</f>
        <v>83.199560000000005</v>
      </c>
      <c r="AG81" s="30">
        <f>100-'% urban'!AG81</f>
        <v>82.484760000000009</v>
      </c>
      <c r="AH81" s="30">
        <f>100-'% urban'!AH81</f>
        <v>81.72290000000001</v>
      </c>
      <c r="AI81" s="30">
        <f>100-'% urban'!AI81</f>
        <v>80.911000000000001</v>
      </c>
      <c r="AJ81" s="30">
        <f>100-'% urban'!AJ81</f>
        <v>80.057929999999999</v>
      </c>
      <c r="AK81" s="30">
        <f>100-'% urban'!AK81</f>
        <v>79.183779999999999</v>
      </c>
      <c r="AL81" s="30">
        <f>100-'% urban'!AL81</f>
        <v>78.317880000000002</v>
      </c>
      <c r="AM81" s="30">
        <f>100-'% urban'!AM81</f>
        <v>77.495499999999993</v>
      </c>
      <c r="AN81" s="30">
        <f>100-'% urban'!AN81</f>
        <v>76.748000000000005</v>
      </c>
      <c r="AO81" s="30">
        <f>100-'% urban'!AO81</f>
        <v>76.092259999999996</v>
      </c>
      <c r="AP81" s="30">
        <f>100-'% urban'!AP81</f>
        <v>75.521500000000003</v>
      </c>
      <c r="AQ81" s="30">
        <f>100-'% urban'!AQ81</f>
        <v>75.001339999999999</v>
      </c>
      <c r="AR81" s="30">
        <f>100-'% urban'!AR81</f>
        <v>74.480959999999996</v>
      </c>
      <c r="AS81" s="30">
        <f>100-'% urban'!AS81</f>
        <v>73.926000000000002</v>
      </c>
      <c r="AT81" s="30">
        <f>100-'% urban'!AT81</f>
        <v>73.320679999999996</v>
      </c>
      <c r="AU81" s="30">
        <f>100-'% urban'!AU81</f>
        <v>72.683080000000004</v>
      </c>
      <c r="AV81" s="30">
        <f>100-'% urban'!AV81</f>
        <v>72.053240000000002</v>
      </c>
      <c r="AW81" s="30">
        <f>100-'% urban'!AW81</f>
        <v>71.488420000000005</v>
      </c>
      <c r="AX81" s="30">
        <f>100-'% urban'!AX81</f>
        <v>71.028000000000006</v>
      </c>
      <c r="AY81" s="30">
        <f>100-'% urban'!AY81</f>
        <v>70.684339999999992</v>
      </c>
      <c r="AZ81" s="30">
        <f>100-'% urban'!AZ81</f>
        <v>70.438659999999999</v>
      </c>
      <c r="BA81" s="30">
        <f>100-'% urban'!BA81</f>
        <v>70.260930000000002</v>
      </c>
      <c r="BB81" s="30">
        <f>100-'% urban'!BB81</f>
        <v>70.10672000000001</v>
      </c>
      <c r="BC81" s="30">
        <f>100-'% urban'!BC81</f>
        <v>69.942000000000007</v>
      </c>
      <c r="BD81" s="30">
        <f>100-'% urban'!BD81</f>
        <v>69.754059999999996</v>
      </c>
      <c r="BE81" s="30">
        <f>100-'% urban'!BE81</f>
        <v>69.546420000000012</v>
      </c>
      <c r="BF81" s="30">
        <f>100-'% urban'!BF81</f>
        <v>69.320220000000006</v>
      </c>
      <c r="BG81" s="30">
        <f>100-'% urban'!BG81</f>
        <v>69.081699999999998</v>
      </c>
      <c r="BH81" s="30">
        <f>100-'% urban'!BH81</f>
        <v>68.832999999999998</v>
      </c>
      <c r="BI81" s="30">
        <f>100-'% urban'!BI81</f>
        <v>68.575690000000009</v>
      </c>
      <c r="BJ81" s="30">
        <f>100-'% urban'!BJ81</f>
        <v>68.299189999999996</v>
      </c>
      <c r="BK81" s="30">
        <f>100-'% urban'!BK81</f>
        <v>67.979849999999999</v>
      </c>
      <c r="BL81" s="30">
        <f>100-'% urban'!BL81</f>
        <v>67.587119999999999</v>
      </c>
      <c r="BM81" s="30">
        <f>100-'% urban'!BM81</f>
        <v>67.100999999999999</v>
      </c>
      <c r="BN81" s="30">
        <f>100-'% urban'!BN81</f>
        <v>66.511179999999996</v>
      </c>
      <c r="BO81" s="30">
        <f>100-'% urban'!BO81</f>
        <v>65.828569999999999</v>
      </c>
      <c r="BP81" s="30">
        <f>100-'% urban'!BP81</f>
        <v>65.081019999999995</v>
      </c>
      <c r="BQ81" s="30">
        <f>100-'% urban'!BQ81</f>
        <v>64.308509999999998</v>
      </c>
      <c r="BR81" s="30">
        <f>100-'% urban'!BR81</f>
        <v>63.54099999999999</v>
      </c>
      <c r="BS81" s="30">
        <f>100-'% urban'!BS81</f>
        <v>62.791890000000002</v>
      </c>
      <c r="BT81" s="30">
        <f>100-'% urban'!BT81</f>
        <v>62.056829999999998</v>
      </c>
      <c r="BU81" s="30">
        <f>100-'% urban'!BU81</f>
        <v>61.327070000000006</v>
      </c>
      <c r="BV81" s="30">
        <f>100-'% urban'!BV81</f>
        <v>60.58652</v>
      </c>
      <c r="BW81" s="30">
        <f>100-'% urban'!BW81</f>
        <v>59.825999999999993</v>
      </c>
      <c r="BX81" s="30">
        <f>100-'% urban'!BX81</f>
        <v>59.04128</v>
      </c>
      <c r="BY81" s="30">
        <f>100-'% urban'!BY81</f>
        <v>58.244680000000002</v>
      </c>
      <c r="BZ81" s="30">
        <f>100-'% urban'!BZ81</f>
        <v>57.462789999999998</v>
      </c>
      <c r="CA81" s="30">
        <f>100-'% urban'!CA81</f>
        <v>56.731160000000003</v>
      </c>
      <c r="CB81" s="30">
        <f>100-'% urban'!CB81</f>
        <v>56.073999999999998</v>
      </c>
      <c r="CC81" s="30">
        <f>100-'% urban'!CC81</f>
        <v>55.502409999999998</v>
      </c>
      <c r="CD81" s="30">
        <f>100-'% urban'!CD81</f>
        <v>55.005809999999997</v>
      </c>
      <c r="CE81" s="30">
        <f>100-'% urban'!CE81</f>
        <v>54.55968</v>
      </c>
      <c r="CF81" s="30">
        <f>100-'% urban'!CF81</f>
        <v>54.127980000000001</v>
      </c>
      <c r="CG81" s="30">
        <f>100-'% urban'!CG81</f>
        <v>53.683999999999997</v>
      </c>
      <c r="CH81" s="30">
        <f>100-'% urban'!CH81</f>
        <v>53.219900000000003</v>
      </c>
      <c r="CI81" s="30">
        <f>100-'% urban'!CI81</f>
        <v>52.741729999999997</v>
      </c>
      <c r="CJ81" s="30">
        <f>100-'% urban'!CJ81</f>
        <v>52.253330000000005</v>
      </c>
      <c r="CK81" s="30">
        <f>100-'% urban'!CK81</f>
        <v>51.763070000000006</v>
      </c>
      <c r="CL81" s="30">
        <f>100-'% urban'!CL81</f>
        <v>51.277000000000008</v>
      </c>
      <c r="CM81" s="30">
        <f>100-'% urban'!CM81</f>
        <v>50.794370000000001</v>
      </c>
      <c r="CN81" s="30">
        <f>100-'% urban'!CN81</f>
        <v>50.311530000000005</v>
      </c>
      <c r="CO81" s="30">
        <f>100-'% urban'!CO81</f>
        <v>49.828589999999991</v>
      </c>
      <c r="CP81" s="30">
        <f>100-'% urban'!CP81</f>
        <v>49.345709999999997</v>
      </c>
      <c r="CQ81" s="30">
        <f>100-'% urban'!CQ81</f>
        <v>48.863</v>
      </c>
      <c r="CR81" s="30">
        <f>100-'% urban'!CR81</f>
        <v>48.380569999999999</v>
      </c>
      <c r="CS81" s="30">
        <f>100-'% urban'!CS81</f>
        <v>47.898490000000002</v>
      </c>
      <c r="CT81" s="30">
        <f>100-'% urban'!CT81</f>
        <v>47.416840000000008</v>
      </c>
      <c r="CU81" s="30">
        <f>100-'% urban'!CU81</f>
        <v>46.935649999999995</v>
      </c>
      <c r="CV81" s="30">
        <f>100-'% urban'!CV81</f>
        <v>46.454999999999991</v>
      </c>
      <c r="CW81" s="30">
        <f>100-'% urban'!CW81</f>
        <v>45.97496000000001</v>
      </c>
      <c r="CX81" s="30">
        <f>100-'% urban'!CX81</f>
        <v>45.495620000000002</v>
      </c>
      <c r="CY81" s="30">
        <f>100-'% urban'!CY81</f>
        <v>45.017119999999998</v>
      </c>
      <c r="CZ81" s="30">
        <f>100-'% urban'!CZ81</f>
        <v>44.539540000000002</v>
      </c>
      <c r="DA81" s="30">
        <f>100-'% urban'!DA81</f>
        <v>44.063000000000009</v>
      </c>
      <c r="DB81" s="30">
        <f>100-'% urban'!DB81</f>
        <v>43.587600000000002</v>
      </c>
      <c r="DC81" s="30">
        <f>100-'% urban'!DC81</f>
        <v>43.113420000000005</v>
      </c>
      <c r="DD81" s="30">
        <f>100-'% urban'!DD81</f>
        <v>42.640549999999998</v>
      </c>
      <c r="DE81" s="30">
        <f>100-'% urban'!DE81</f>
        <v>42.169060000000002</v>
      </c>
      <c r="DF81" s="30">
        <f>100-'% urban'!DF81</f>
        <v>41.698999999999998</v>
      </c>
    </row>
    <row r="82" spans="1:110">
      <c r="A82" s="115">
        <v>11</v>
      </c>
      <c r="B82" s="115"/>
      <c r="C82" s="3">
        <v>292</v>
      </c>
      <c r="D82" s="1" t="s">
        <v>560</v>
      </c>
      <c r="E82" s="29">
        <f>100-'% urban'!E82</f>
        <v>96</v>
      </c>
      <c r="F82" s="29">
        <f>100-'% urban'!F82</f>
        <v>92.16</v>
      </c>
      <c r="G82" s="29">
        <f>100-'% urban'!G82</f>
        <v>88.32</v>
      </c>
      <c r="H82" s="29">
        <f>100-'% urban'!H82</f>
        <v>84.48</v>
      </c>
      <c r="I82" s="29">
        <f>100-'% urban'!I82</f>
        <v>80.64</v>
      </c>
      <c r="J82" s="29">
        <f>100-'% urban'!J82</f>
        <v>76.8</v>
      </c>
      <c r="K82" s="29">
        <f>100-'% urban'!K82</f>
        <v>72.960000000000008</v>
      </c>
      <c r="L82" s="29">
        <f>100-'% urban'!L82</f>
        <v>69.12</v>
      </c>
      <c r="M82" s="29">
        <f>100-'% urban'!M82</f>
        <v>65.28</v>
      </c>
      <c r="N82" s="29">
        <f>100-'% urban'!N82</f>
        <v>61.44</v>
      </c>
      <c r="O82" s="29">
        <f>100-'% urban'!O82</f>
        <v>57.6</v>
      </c>
      <c r="P82" s="29">
        <f>100-'% urban'!P82</f>
        <v>53.76</v>
      </c>
      <c r="Q82" s="29">
        <f>100-'% urban'!Q82</f>
        <v>49.92</v>
      </c>
      <c r="R82" s="29">
        <f>100-'% urban'!R82</f>
        <v>46.08</v>
      </c>
      <c r="S82" s="29">
        <f>100-'% urban'!S82</f>
        <v>42.24</v>
      </c>
      <c r="T82" s="29">
        <f>100-'% urban'!T82</f>
        <v>38.4</v>
      </c>
      <c r="U82" s="29">
        <f>100-'% urban'!U82</f>
        <v>34.56</v>
      </c>
      <c r="V82" s="29">
        <f>100-'% urban'!V82</f>
        <v>30.72</v>
      </c>
      <c r="W82" s="29">
        <f>100-'% urban'!W82</f>
        <v>26.879999999999995</v>
      </c>
      <c r="X82" s="29">
        <f>100-'% urban'!X82</f>
        <v>23.039999999999992</v>
      </c>
      <c r="Y82" s="29">
        <f>100-'% urban'!Y82</f>
        <v>19.200000000000003</v>
      </c>
      <c r="Z82" s="29">
        <f>100-'% urban'!Z82</f>
        <v>15.36</v>
      </c>
      <c r="AA82" s="29">
        <f>100-'% urban'!AA82</f>
        <v>11.519999999999996</v>
      </c>
      <c r="AB82" s="29">
        <f>100-'% urban'!AB82</f>
        <v>7.6799999999999926</v>
      </c>
      <c r="AC82" s="29">
        <f>100-'% urban'!AC82</f>
        <v>3.8400000000000034</v>
      </c>
      <c r="AD82" s="30">
        <f>100-'% urban'!AD82</f>
        <v>0</v>
      </c>
      <c r="AE82" s="30">
        <f>100-'% urban'!AE82</f>
        <v>0</v>
      </c>
      <c r="AF82" s="30">
        <f>100-'% urban'!AF82</f>
        <v>0</v>
      </c>
      <c r="AG82" s="30">
        <f>100-'% urban'!AG82</f>
        <v>0</v>
      </c>
      <c r="AH82" s="30">
        <f>100-'% urban'!AH82</f>
        <v>0</v>
      </c>
      <c r="AI82" s="30">
        <f>100-'% urban'!AI82</f>
        <v>0</v>
      </c>
      <c r="AJ82" s="30">
        <f>100-'% urban'!AJ82</f>
        <v>0</v>
      </c>
      <c r="AK82" s="30">
        <f>100-'% urban'!AK82</f>
        <v>0</v>
      </c>
      <c r="AL82" s="30">
        <f>100-'% urban'!AL82</f>
        <v>0</v>
      </c>
      <c r="AM82" s="30">
        <f>100-'% urban'!AM82</f>
        <v>0</v>
      </c>
      <c r="AN82" s="30">
        <f>100-'% urban'!AN82</f>
        <v>0</v>
      </c>
      <c r="AO82" s="30">
        <f>100-'% urban'!AO82</f>
        <v>0</v>
      </c>
      <c r="AP82" s="30">
        <f>100-'% urban'!AP82</f>
        <v>0</v>
      </c>
      <c r="AQ82" s="30">
        <f>100-'% urban'!AQ82</f>
        <v>0</v>
      </c>
      <c r="AR82" s="30">
        <f>100-'% urban'!AR82</f>
        <v>0</v>
      </c>
      <c r="AS82" s="30">
        <f>100-'% urban'!AS82</f>
        <v>0</v>
      </c>
      <c r="AT82" s="30">
        <f>100-'% urban'!AT82</f>
        <v>0</v>
      </c>
      <c r="AU82" s="30">
        <f>100-'% urban'!AU82</f>
        <v>0</v>
      </c>
      <c r="AV82" s="30">
        <f>100-'% urban'!AV82</f>
        <v>0</v>
      </c>
      <c r="AW82" s="30">
        <f>100-'% urban'!AW82</f>
        <v>0</v>
      </c>
      <c r="AX82" s="30">
        <f>100-'% urban'!AX82</f>
        <v>0</v>
      </c>
      <c r="AY82" s="30">
        <f>100-'% urban'!AY82</f>
        <v>0</v>
      </c>
      <c r="AZ82" s="30">
        <f>100-'% urban'!AZ82</f>
        <v>0</v>
      </c>
      <c r="BA82" s="30">
        <f>100-'% urban'!BA82</f>
        <v>0</v>
      </c>
      <c r="BB82" s="30">
        <f>100-'% urban'!BB82</f>
        <v>0</v>
      </c>
      <c r="BC82" s="30">
        <f>100-'% urban'!BC82</f>
        <v>0</v>
      </c>
      <c r="BD82" s="30">
        <f>100-'% urban'!BD82</f>
        <v>0</v>
      </c>
      <c r="BE82" s="30">
        <f>100-'% urban'!BE82</f>
        <v>0</v>
      </c>
      <c r="BF82" s="30">
        <f>100-'% urban'!BF82</f>
        <v>0</v>
      </c>
      <c r="BG82" s="30">
        <f>100-'% urban'!BG82</f>
        <v>0</v>
      </c>
      <c r="BH82" s="30">
        <f>100-'% urban'!BH82</f>
        <v>0</v>
      </c>
      <c r="BI82" s="30">
        <f>100-'% urban'!BI82</f>
        <v>0</v>
      </c>
      <c r="BJ82" s="30">
        <f>100-'% urban'!BJ82</f>
        <v>0</v>
      </c>
      <c r="BK82" s="30">
        <f>100-'% urban'!BK82</f>
        <v>0</v>
      </c>
      <c r="BL82" s="30">
        <f>100-'% urban'!BL82</f>
        <v>0</v>
      </c>
      <c r="BM82" s="30">
        <f>100-'% urban'!BM82</f>
        <v>0</v>
      </c>
      <c r="BN82" s="30">
        <f>100-'% urban'!BN82</f>
        <v>0</v>
      </c>
      <c r="BO82" s="30">
        <f>100-'% urban'!BO82</f>
        <v>0</v>
      </c>
      <c r="BP82" s="30">
        <f>100-'% urban'!BP82</f>
        <v>0</v>
      </c>
      <c r="BQ82" s="30">
        <f>100-'% urban'!BQ82</f>
        <v>0</v>
      </c>
      <c r="BR82" s="30">
        <f>100-'% urban'!BR82</f>
        <v>0</v>
      </c>
      <c r="BS82" s="30">
        <f>100-'% urban'!BS82</f>
        <v>0</v>
      </c>
      <c r="BT82" s="30">
        <f>100-'% urban'!BT82</f>
        <v>0</v>
      </c>
      <c r="BU82" s="30">
        <f>100-'% urban'!BU82</f>
        <v>0</v>
      </c>
      <c r="BV82" s="30">
        <f>100-'% urban'!BV82</f>
        <v>0</v>
      </c>
      <c r="BW82" s="30">
        <f>100-'% urban'!BW82</f>
        <v>0</v>
      </c>
      <c r="BX82" s="30">
        <f>100-'% urban'!BX82</f>
        <v>0</v>
      </c>
      <c r="BY82" s="30">
        <f>100-'% urban'!BY82</f>
        <v>0</v>
      </c>
      <c r="BZ82" s="30">
        <f>100-'% urban'!BZ82</f>
        <v>0</v>
      </c>
      <c r="CA82" s="30">
        <f>100-'% urban'!CA82</f>
        <v>0</v>
      </c>
      <c r="CB82" s="30">
        <f>100-'% urban'!CB82</f>
        <v>0</v>
      </c>
      <c r="CC82" s="30">
        <f>100-'% urban'!CC82</f>
        <v>0</v>
      </c>
      <c r="CD82" s="30">
        <f>100-'% urban'!CD82</f>
        <v>0</v>
      </c>
      <c r="CE82" s="30">
        <f>100-'% urban'!CE82</f>
        <v>0</v>
      </c>
      <c r="CF82" s="30">
        <f>100-'% urban'!CF82</f>
        <v>0</v>
      </c>
      <c r="CG82" s="30">
        <f>100-'% urban'!CG82</f>
        <v>0</v>
      </c>
      <c r="CH82" s="30">
        <f>100-'% urban'!CH82</f>
        <v>0</v>
      </c>
      <c r="CI82" s="30">
        <f>100-'% urban'!CI82</f>
        <v>0</v>
      </c>
      <c r="CJ82" s="30">
        <f>100-'% urban'!CJ82</f>
        <v>0</v>
      </c>
      <c r="CK82" s="30">
        <f>100-'% urban'!CK82</f>
        <v>0</v>
      </c>
      <c r="CL82" s="30">
        <f>100-'% urban'!CL82</f>
        <v>0</v>
      </c>
      <c r="CM82" s="30">
        <f>100-'% urban'!CM82</f>
        <v>0</v>
      </c>
      <c r="CN82" s="30">
        <f>100-'% urban'!CN82</f>
        <v>0</v>
      </c>
      <c r="CO82" s="30">
        <f>100-'% urban'!CO82</f>
        <v>0</v>
      </c>
      <c r="CP82" s="30">
        <f>100-'% urban'!CP82</f>
        <v>0</v>
      </c>
      <c r="CQ82" s="30">
        <f>100-'% urban'!CQ82</f>
        <v>0</v>
      </c>
      <c r="CR82" s="30">
        <f>100-'% urban'!CR82</f>
        <v>0</v>
      </c>
      <c r="CS82" s="30">
        <f>100-'% urban'!CS82</f>
        <v>0</v>
      </c>
      <c r="CT82" s="30">
        <f>100-'% urban'!CT82</f>
        <v>0</v>
      </c>
      <c r="CU82" s="30">
        <f>100-'% urban'!CU82</f>
        <v>0</v>
      </c>
      <c r="CV82" s="30">
        <f>100-'% urban'!CV82</f>
        <v>0</v>
      </c>
      <c r="CW82" s="30">
        <f>100-'% urban'!CW82</f>
        <v>0</v>
      </c>
      <c r="CX82" s="30">
        <f>100-'% urban'!CX82</f>
        <v>0</v>
      </c>
      <c r="CY82" s="30">
        <f>100-'% urban'!CY82</f>
        <v>0</v>
      </c>
      <c r="CZ82" s="30">
        <f>100-'% urban'!CZ82</f>
        <v>0</v>
      </c>
      <c r="DA82" s="30">
        <f>100-'% urban'!DA82</f>
        <v>0</v>
      </c>
      <c r="DB82" s="30">
        <f>100-'% urban'!DB82</f>
        <v>0</v>
      </c>
      <c r="DC82" s="30">
        <f>100-'% urban'!DC82</f>
        <v>0</v>
      </c>
      <c r="DD82" s="30">
        <f>100-'% urban'!DD82</f>
        <v>0</v>
      </c>
      <c r="DE82" s="30">
        <f>100-'% urban'!DE82</f>
        <v>0</v>
      </c>
      <c r="DF82" s="30">
        <f>100-'% urban'!DF82</f>
        <v>0</v>
      </c>
    </row>
    <row r="83" spans="1:110">
      <c r="A83" s="115">
        <v>24</v>
      </c>
      <c r="B83" s="115"/>
      <c r="C83" s="3">
        <v>296</v>
      </c>
      <c r="D83" s="1" t="s">
        <v>464</v>
      </c>
      <c r="E83" s="29">
        <f>100-'% urban'!E83</f>
        <v>99.9</v>
      </c>
      <c r="F83" s="29">
        <f>100-'% urban'!F83</f>
        <v>99.715712479131881</v>
      </c>
      <c r="G83" s="29">
        <f>100-'% urban'!G83</f>
        <v>99.668331225653873</v>
      </c>
      <c r="H83" s="29">
        <f>100-'% urban'!H83</f>
        <v>99.613053096596175</v>
      </c>
      <c r="I83" s="29">
        <f>100-'% urban'!I83</f>
        <v>99.548561946028883</v>
      </c>
      <c r="J83" s="29">
        <f>100-'% urban'!J83</f>
        <v>99.473322270367021</v>
      </c>
      <c r="K83" s="29">
        <f>100-'% urban'!K83</f>
        <v>99.385542648761529</v>
      </c>
      <c r="L83" s="29">
        <f>100-'% urban'!L83</f>
        <v>99.283133090221781</v>
      </c>
      <c r="M83" s="29">
        <f>100-'% urban'!M83</f>
        <v>99.163655271925407</v>
      </c>
      <c r="N83" s="29">
        <f>100-'% urban'!N83</f>
        <v>99.024264483912972</v>
      </c>
      <c r="O83" s="29">
        <f>100-'% urban'!O83</f>
        <v>98.86164189789848</v>
      </c>
      <c r="P83" s="29">
        <f>100-'% urban'!P83</f>
        <v>98.671915547548224</v>
      </c>
      <c r="Q83" s="29">
        <f>100-'% urban'!Q83</f>
        <v>98.450568138806261</v>
      </c>
      <c r="R83" s="29">
        <f>100-'% urban'!R83</f>
        <v>98.192329495273967</v>
      </c>
      <c r="S83" s="29">
        <f>100-'% urban'!S83</f>
        <v>97.891051077819625</v>
      </c>
      <c r="T83" s="29">
        <f>100-'% urban'!T83</f>
        <v>97.539559590789565</v>
      </c>
      <c r="U83" s="29">
        <f>100-'% urban'!U83</f>
        <v>97.129486189254493</v>
      </c>
      <c r="V83" s="29">
        <f>100-'% urban'!V83</f>
        <v>96.651067220796904</v>
      </c>
      <c r="W83" s="29">
        <f>100-'% urban'!W83</f>
        <v>96.092911757596397</v>
      </c>
      <c r="X83" s="29">
        <f>100-'% urban'!X83</f>
        <v>95.441730383862463</v>
      </c>
      <c r="Y83" s="29">
        <f>100-'% urban'!Y83</f>
        <v>94.682018781172872</v>
      </c>
      <c r="Z83" s="29">
        <f>100-'% urban'!Z83</f>
        <v>93.795688578035012</v>
      </c>
      <c r="AA83" s="29">
        <f>100-'% urban'!AA83</f>
        <v>92.761636674374188</v>
      </c>
      <c r="AB83" s="29">
        <f>100-'% urban'!AB83</f>
        <v>91.555242786769881</v>
      </c>
      <c r="AC83" s="29">
        <f>100-'% urban'!AC83</f>
        <v>90.14778325123153</v>
      </c>
      <c r="AD83" s="30">
        <f>100-'% urban'!AD83</f>
        <v>88.505747126436788</v>
      </c>
      <c r="AE83" s="30">
        <f>100-'% urban'!AE83</f>
        <v>87.983477281261727</v>
      </c>
      <c r="AF83" s="30">
        <f>100-'% urban'!AF83</f>
        <v>87.479746648991011</v>
      </c>
      <c r="AG83" s="30">
        <f>100-'% urban'!AG83</f>
        <v>87.005486572336125</v>
      </c>
      <c r="AH83" s="30">
        <f>100-'% urban'!AH83</f>
        <v>86.56959072594897</v>
      </c>
      <c r="AI83" s="30">
        <f>100-'% urban'!AI83</f>
        <v>86.178299930891498</v>
      </c>
      <c r="AJ83" s="30">
        <f>100-'% urban'!AJ83</f>
        <v>85.158700711707766</v>
      </c>
      <c r="AK83" s="30">
        <f>100-'% urban'!AK83</f>
        <v>84.217275507184425</v>
      </c>
      <c r="AL83" s="30">
        <f>100-'% urban'!AL83</f>
        <v>83.34987672504883</v>
      </c>
      <c r="AM83" s="30">
        <f>100-'% urban'!AM83</f>
        <v>82.548536881797503</v>
      </c>
      <c r="AN83" s="30">
        <f>100-'% urban'!AN83</f>
        <v>81.803845453994057</v>
      </c>
      <c r="AO83" s="30">
        <f>100-'% urban'!AO83</f>
        <v>80.519480519480524</v>
      </c>
      <c r="AP83" s="30">
        <f>100-'% urban'!AP83</f>
        <v>79.315694217012833</v>
      </c>
      <c r="AQ83" s="30">
        <f>100-'% urban'!AQ83</f>
        <v>78.197064989517827</v>
      </c>
      <c r="AR83" s="30">
        <f>100-'% urban'!AR83</f>
        <v>77.173913043478251</v>
      </c>
      <c r="AS83" s="30">
        <f>100-'% urban'!AS83</f>
        <v>76.249538185464729</v>
      </c>
      <c r="AT83" s="30">
        <f>100-'% urban'!AT83</f>
        <v>74.917457961147647</v>
      </c>
      <c r="AU83" s="30">
        <f>100-'% urban'!AU83</f>
        <v>73.706404722925043</v>
      </c>
      <c r="AV83" s="30">
        <f>100-'% urban'!AV83</f>
        <v>72.579675285628383</v>
      </c>
      <c r="AW83" s="30">
        <f>100-'% urban'!AW83</f>
        <v>71.484000654465561</v>
      </c>
      <c r="AX83" s="30">
        <f>100-'% urban'!AX83</f>
        <v>70.382521130932048</v>
      </c>
      <c r="AY83" s="30">
        <f>100-'% urban'!AY83</f>
        <v>69.25407717672222</v>
      </c>
      <c r="AZ83" s="30">
        <f>100-'% urban'!AZ83</f>
        <v>68.108344255133247</v>
      </c>
      <c r="BA83" s="30">
        <f>100-'% urban'!BA83</f>
        <v>66.976175669590191</v>
      </c>
      <c r="BB83" s="30">
        <f>100-'% urban'!BB83</f>
        <v>65.909090909090907</v>
      </c>
      <c r="BC83" s="30">
        <f>100-'% urban'!BC83</f>
        <v>64.945562520620257</v>
      </c>
      <c r="BD83" s="30">
        <f>100-'% urban'!BD83</f>
        <v>64.904495855099952</v>
      </c>
      <c r="BE83" s="30">
        <f>100-'% urban'!BE83</f>
        <v>64.930945485351771</v>
      </c>
      <c r="BF83" s="30">
        <f>100-'% urban'!BF83</f>
        <v>65.014801430164169</v>
      </c>
      <c r="BG83" s="30">
        <f>100-'% urban'!BG83</f>
        <v>65.14046891691811</v>
      </c>
      <c r="BH83" s="30">
        <f>100-'% urban'!BH83</f>
        <v>65.296169793055583</v>
      </c>
      <c r="BI83" s="30">
        <f>100-'% urban'!BI83</f>
        <v>65.122072745391137</v>
      </c>
      <c r="BJ83" s="30">
        <f>100-'% urban'!BJ83</f>
        <v>64.992547918616339</v>
      </c>
      <c r="BK83" s="30">
        <f>100-'% urban'!BK83</f>
        <v>64.907544877851251</v>
      </c>
      <c r="BL83" s="30">
        <f>100-'% urban'!BL83</f>
        <v>64.867926386813977</v>
      </c>
      <c r="BM83" s="30">
        <f>100-'% urban'!BM83</f>
        <v>64.87082042602114</v>
      </c>
      <c r="BN83" s="30">
        <f>100-'% urban'!BN83</f>
        <v>64.916093577782263</v>
      </c>
      <c r="BO83" s="30">
        <f>100-'% urban'!BO83</f>
        <v>64.992757122163198</v>
      </c>
      <c r="BP83" s="30">
        <f>100-'% urban'!BP83</f>
        <v>65.08164732463797</v>
      </c>
      <c r="BQ83" s="30">
        <f>100-'% urban'!BQ83</f>
        <v>65.156296856926616</v>
      </c>
      <c r="BR83" s="30">
        <f>100-'% urban'!BR83</f>
        <v>65.202867283735827</v>
      </c>
      <c r="BS83" s="30">
        <f>100-'% urban'!BS83</f>
        <v>65.215028194850191</v>
      </c>
      <c r="BT83" s="30">
        <f>100-'% urban'!BT83</f>
        <v>65.20122194182494</v>
      </c>
      <c r="BU83" s="30">
        <f>100-'% urban'!BU83</f>
        <v>65.175810182177287</v>
      </c>
      <c r="BV83" s="30">
        <f>100-'% urban'!BV83</f>
        <v>65.15812362508106</v>
      </c>
      <c r="BW83" s="30">
        <f>100-'% urban'!BW83</f>
        <v>65.161563250426155</v>
      </c>
      <c r="BX83" s="30">
        <f>100-'% urban'!BX83</f>
        <v>64.943459155478195</v>
      </c>
      <c r="BY83" s="30">
        <f>100-'% urban'!BY83</f>
        <v>64.753093035163545</v>
      </c>
      <c r="BZ83" s="30">
        <f>100-'% urban'!BZ83</f>
        <v>64.586100044267369</v>
      </c>
      <c r="CA83" s="30">
        <f>100-'% urban'!CA83</f>
        <v>64.436744138331946</v>
      </c>
      <c r="CB83" s="30">
        <f>100-'% urban'!CB83</f>
        <v>64.300854548294254</v>
      </c>
      <c r="CC83" s="30">
        <f>100-'% urban'!CC83</f>
        <v>63.959241178205176</v>
      </c>
      <c r="CD83" s="30">
        <f>100-'% urban'!CD83</f>
        <v>63.638696982011851</v>
      </c>
      <c r="CE83" s="30">
        <f>100-'% urban'!CE83</f>
        <v>63.335044364596321</v>
      </c>
      <c r="CF83" s="30">
        <f>100-'% urban'!CF83</f>
        <v>63.042429344311095</v>
      </c>
      <c r="CG83" s="30">
        <f>100-'% urban'!CG83</f>
        <v>62.757926522395572</v>
      </c>
      <c r="CH83" s="30">
        <f>100-'% urban'!CH83</f>
        <v>62.083810577037013</v>
      </c>
      <c r="CI83" s="30">
        <f>100-'% urban'!CI83</f>
        <v>61.430371159996128</v>
      </c>
      <c r="CJ83" s="30">
        <f>100-'% urban'!CJ83</f>
        <v>60.79700078025386</v>
      </c>
      <c r="CK83" s="30">
        <f>100-'% urban'!CK83</f>
        <v>60.185799601857994</v>
      </c>
      <c r="CL83" s="30">
        <f>100-'% urban'!CL83</f>
        <v>59.59744362006905</v>
      </c>
      <c r="CM83" s="30">
        <f>100-'% urban'!CM83</f>
        <v>59.030447416391432</v>
      </c>
      <c r="CN83" s="30">
        <f>100-'% urban'!CN83</f>
        <v>58.483770525251281</v>
      </c>
      <c r="CO83" s="30">
        <f>100-'% urban'!CO83</f>
        <v>57.956438683565501</v>
      </c>
      <c r="CP83" s="30">
        <f>100-'% urban'!CP83</f>
        <v>57.448633809462528</v>
      </c>
      <c r="CQ83" s="30">
        <f>100-'% urban'!CQ83</f>
        <v>56.960209291531285</v>
      </c>
      <c r="CR83" s="30">
        <f>100-'% urban'!CR83</f>
        <v>56.324263283319354</v>
      </c>
      <c r="CS83" s="30">
        <f>100-'% urban'!CS83</f>
        <v>55.710631899785092</v>
      </c>
      <c r="CT83" s="30">
        <f>100-'% urban'!CT83</f>
        <v>55.117635230243316</v>
      </c>
      <c r="CU83" s="30">
        <f>100-'% urban'!CU83</f>
        <v>54.542574759249874</v>
      </c>
      <c r="CV83" s="30">
        <f>100-'% urban'!CV83</f>
        <v>53.983543267168429</v>
      </c>
      <c r="CW83" s="30">
        <f>100-'% urban'!CW83</f>
        <v>53.439055873132958</v>
      </c>
      <c r="CX83" s="30">
        <f>100-'% urban'!CX83</f>
        <v>52.908398506999383</v>
      </c>
      <c r="CY83" s="30">
        <f>100-'% urban'!CY83</f>
        <v>52.389836200141787</v>
      </c>
      <c r="CZ83" s="30">
        <f>100-'% urban'!CZ83</f>
        <v>51.882044792371758</v>
      </c>
      <c r="DA83" s="30">
        <f>100-'% urban'!DA83</f>
        <v>51.383396341419164</v>
      </c>
      <c r="DB83" s="30">
        <f>100-'% urban'!DB83</f>
        <v>51.036185976591852</v>
      </c>
      <c r="DC83" s="30">
        <f>100-'% urban'!DC83</f>
        <v>50.692634270738402</v>
      </c>
      <c r="DD83" s="30">
        <f>100-'% urban'!DD83</f>
        <v>50.352137228924057</v>
      </c>
      <c r="DE83" s="30">
        <f>100-'% urban'!DE83</f>
        <v>50.014114471808924</v>
      </c>
      <c r="DF83" s="30">
        <f>100-'% urban'!DF83</f>
        <v>49.678007249087067</v>
      </c>
    </row>
    <row r="84" spans="1:110">
      <c r="A84">
        <v>11</v>
      </c>
      <c r="C84" s="3">
        <v>300</v>
      </c>
      <c r="D84" s="1" t="s">
        <v>561</v>
      </c>
      <c r="E84" s="29">
        <f>100-'% urban'!E84</f>
        <v>90</v>
      </c>
      <c r="F84" s="29">
        <f>100-'% urban'!F84</f>
        <v>88.908799999999999</v>
      </c>
      <c r="G84" s="29">
        <f>100-'% urban'!G84</f>
        <v>87.817599999999999</v>
      </c>
      <c r="H84" s="29">
        <f>100-'% urban'!H84</f>
        <v>86.726399999999998</v>
      </c>
      <c r="I84" s="29">
        <f>100-'% urban'!I84</f>
        <v>85.635199999999998</v>
      </c>
      <c r="J84" s="29">
        <f>100-'% urban'!J84</f>
        <v>84.543999999999997</v>
      </c>
      <c r="K84" s="29">
        <f>100-'% urban'!K84</f>
        <v>83.452799999999996</v>
      </c>
      <c r="L84" s="29">
        <f>100-'% urban'!L84</f>
        <v>82.36160000000001</v>
      </c>
      <c r="M84" s="29">
        <f>100-'% urban'!M84</f>
        <v>81.270399999999995</v>
      </c>
      <c r="N84" s="29">
        <f>100-'% urban'!N84</f>
        <v>80.179200000000009</v>
      </c>
      <c r="O84" s="29">
        <f>100-'% urban'!O84</f>
        <v>79.087999999999994</v>
      </c>
      <c r="P84" s="29">
        <f>100-'% urban'!P84</f>
        <v>77.996800000000007</v>
      </c>
      <c r="Q84" s="29">
        <f>100-'% urban'!Q84</f>
        <v>76.905599999999993</v>
      </c>
      <c r="R84" s="29">
        <f>100-'% urban'!R84</f>
        <v>75.814400000000006</v>
      </c>
      <c r="S84" s="29">
        <f>100-'% urban'!S84</f>
        <v>74.723200000000006</v>
      </c>
      <c r="T84" s="29">
        <f>100-'% urban'!T84</f>
        <v>73.632000000000005</v>
      </c>
      <c r="U84" s="29">
        <f>100-'% urban'!U84</f>
        <v>72.540800000000004</v>
      </c>
      <c r="V84" s="29">
        <f>100-'% urban'!V84</f>
        <v>71.449600000000004</v>
      </c>
      <c r="W84" s="29">
        <f>100-'% urban'!W84</f>
        <v>70.358400000000003</v>
      </c>
      <c r="X84" s="29">
        <f>100-'% urban'!X84</f>
        <v>69.267200000000003</v>
      </c>
      <c r="Y84" s="29">
        <f>100-'% urban'!Y84</f>
        <v>68.176000000000002</v>
      </c>
      <c r="Z84" s="29">
        <f>100-'% urban'!Z84</f>
        <v>67.084800000000001</v>
      </c>
      <c r="AA84" s="29">
        <f>100-'% urban'!AA84</f>
        <v>65.993600000000001</v>
      </c>
      <c r="AB84" s="29">
        <f>100-'% urban'!AB84</f>
        <v>64.9024</v>
      </c>
      <c r="AC84" s="29">
        <f>100-'% urban'!AC84</f>
        <v>63.811199999999999</v>
      </c>
      <c r="AD84" s="30">
        <f>100-'% urban'!AD84</f>
        <v>62.720000000000006</v>
      </c>
      <c r="AE84" s="30">
        <f>100-'% urban'!AE84</f>
        <v>62.04126999999999</v>
      </c>
      <c r="AF84" s="30">
        <f>100-'% urban'!AF84</f>
        <v>61.44594</v>
      </c>
      <c r="AG84" s="30">
        <f>100-'% urban'!AG84</f>
        <v>60.912920000000007</v>
      </c>
      <c r="AH84" s="30">
        <f>100-'% urban'!AH84</f>
        <v>60.420810000000003</v>
      </c>
      <c r="AI84" s="30">
        <f>100-'% urban'!AI84</f>
        <v>59.948</v>
      </c>
      <c r="AJ84" s="30">
        <f>100-'% urban'!AJ84</f>
        <v>59.472380000000001</v>
      </c>
      <c r="AK84" s="30">
        <f>100-'% urban'!AK84</f>
        <v>58.971589999999999</v>
      </c>
      <c r="AL84" s="30">
        <f>100-'% urban'!AL84</f>
        <v>58.423650000000002</v>
      </c>
      <c r="AM84" s="30">
        <f>100-'% urban'!AM84</f>
        <v>57.808070000000008</v>
      </c>
      <c r="AN84" s="30">
        <f>100-'% urban'!AN84</f>
        <v>57.109000000000002</v>
      </c>
      <c r="AO84" s="30">
        <f>100-'% urban'!AO84</f>
        <v>56.318730000000002</v>
      </c>
      <c r="AP84" s="30">
        <f>100-'% urban'!AP84</f>
        <v>55.440669999999997</v>
      </c>
      <c r="AQ84" s="30">
        <f>100-'% urban'!AQ84</f>
        <v>54.490639999999999</v>
      </c>
      <c r="AR84" s="30">
        <f>100-'% urban'!AR84</f>
        <v>53.493220000000001</v>
      </c>
      <c r="AS84" s="30">
        <f>100-'% urban'!AS84</f>
        <v>52.470999999999997</v>
      </c>
      <c r="AT84" s="30">
        <f>100-'% urban'!AT84</f>
        <v>51.423299999999998</v>
      </c>
      <c r="AU84" s="30">
        <f>100-'% urban'!AU84</f>
        <v>50.357830000000007</v>
      </c>
      <c r="AV84" s="30">
        <f>100-'% urban'!AV84</f>
        <v>49.315990000000006</v>
      </c>
      <c r="AW84" s="30">
        <f>100-'% urban'!AW84</f>
        <v>48.349989999999998</v>
      </c>
      <c r="AX84" s="30">
        <f>100-'% urban'!AX84</f>
        <v>47.496000000000002</v>
      </c>
      <c r="AY84" s="30">
        <f>100-'% urban'!AY84</f>
        <v>46.777220000000007</v>
      </c>
      <c r="AZ84" s="30">
        <f>100-'% urban'!AZ84</f>
        <v>46.183069999999994</v>
      </c>
      <c r="BA84" s="30">
        <f>100-'% urban'!BA84</f>
        <v>45.67407</v>
      </c>
      <c r="BB84" s="30">
        <f>100-'% urban'!BB84</f>
        <v>45.191159999999996</v>
      </c>
      <c r="BC84" s="30">
        <f>100-'% urban'!BC84</f>
        <v>44.692999999999991</v>
      </c>
      <c r="BD84" s="30">
        <f>100-'% urban'!BD84</f>
        <v>44.163800000000009</v>
      </c>
      <c r="BE84" s="30">
        <f>100-'% urban'!BE84</f>
        <v>43.620829999999998</v>
      </c>
      <c r="BF84" s="30">
        <f>100-'% urban'!BF84</f>
        <v>43.095179999999999</v>
      </c>
      <c r="BG84" s="30">
        <f>100-'% urban'!BG84</f>
        <v>42.633009999999992</v>
      </c>
      <c r="BH84" s="30">
        <f>100-'% urban'!BH84</f>
        <v>42.266000000000005</v>
      </c>
      <c r="BI84" s="30">
        <f>100-'% urban'!BI84</f>
        <v>42.003</v>
      </c>
      <c r="BJ84" s="30">
        <f>100-'% urban'!BJ84</f>
        <v>41.827910000000003</v>
      </c>
      <c r="BK84" s="30">
        <f>100-'% urban'!BK84</f>
        <v>41.717180000000006</v>
      </c>
      <c r="BL84" s="30">
        <f>100-'% urban'!BL84</f>
        <v>41.636269999999996</v>
      </c>
      <c r="BM84" s="30">
        <f>100-'% urban'!BM84</f>
        <v>41.55899999999999</v>
      </c>
      <c r="BN84" s="30">
        <f>100-'% urban'!BN84</f>
        <v>41.476520000000008</v>
      </c>
      <c r="BO84" s="30">
        <f>100-'% urban'!BO84</f>
        <v>41.392550000000007</v>
      </c>
      <c r="BP84" s="30">
        <f>100-'% urban'!BP84</f>
        <v>41.308279999999996</v>
      </c>
      <c r="BQ84" s="30">
        <f>100-'% urban'!BQ84</f>
        <v>41.228850000000008</v>
      </c>
      <c r="BR84" s="30">
        <f>100-'% urban'!BR84</f>
        <v>41.156999999999996</v>
      </c>
      <c r="BS84" s="30">
        <f>100-'% urban'!BS84</f>
        <v>41.09071999999999</v>
      </c>
      <c r="BT84" s="30">
        <f>100-'% urban'!BT84</f>
        <v>41.023829999999997</v>
      </c>
      <c r="BU84" s="30">
        <f>100-'% urban'!BU84</f>
        <v>40.950319999999998</v>
      </c>
      <c r="BV84" s="30">
        <f>100-'% urban'!BV84</f>
        <v>40.86287999999999</v>
      </c>
      <c r="BW84" s="30">
        <f>100-'% urban'!BW84</f>
        <v>40.755999999999993</v>
      </c>
      <c r="BX84" s="30">
        <f>100-'% urban'!BX84</f>
        <v>40.626669999999997</v>
      </c>
      <c r="BY84" s="30">
        <f>100-'% urban'!BY84</f>
        <v>40.474879999999999</v>
      </c>
      <c r="BZ84" s="30">
        <f>100-'% urban'!BZ84</f>
        <v>40.301929999999999</v>
      </c>
      <c r="CA84" s="30">
        <f>100-'% urban'!CA84</f>
        <v>40.110610000000001</v>
      </c>
      <c r="CB84" s="30">
        <f>100-'% urban'!CB84</f>
        <v>39.902999999999999</v>
      </c>
      <c r="CC84" s="30">
        <f>100-'% urban'!CC84</f>
        <v>39.678930000000001</v>
      </c>
      <c r="CD84" s="30">
        <f>100-'% urban'!CD84</f>
        <v>39.437279999999994</v>
      </c>
      <c r="CE84" s="30">
        <f>100-'% urban'!CE84</f>
        <v>39.178170000000001</v>
      </c>
      <c r="CF84" s="30">
        <f>100-'% urban'!CF84</f>
        <v>38.901690000000009</v>
      </c>
      <c r="CG84" s="30">
        <f>100-'% urban'!CG84</f>
        <v>38.607999999999997</v>
      </c>
      <c r="CH84" s="30">
        <f>100-'% urban'!CH84</f>
        <v>38.297270000000005</v>
      </c>
      <c r="CI84" s="30">
        <f>100-'% urban'!CI84</f>
        <v>37.969700000000003</v>
      </c>
      <c r="CJ84" s="30">
        <f>100-'% urban'!CJ84</f>
        <v>37.625480000000003</v>
      </c>
      <c r="CK84" s="30">
        <f>100-'% urban'!CK84</f>
        <v>37.26484</v>
      </c>
      <c r="CL84" s="30">
        <f>100-'% urban'!CL84</f>
        <v>36.887999999999998</v>
      </c>
      <c r="CM84" s="30">
        <f>100-'% urban'!CM84</f>
        <v>36.496310000000001</v>
      </c>
      <c r="CN84" s="30">
        <f>100-'% urban'!CN84</f>
        <v>36.090290000000003</v>
      </c>
      <c r="CO84" s="30">
        <f>100-'% urban'!CO84</f>
        <v>35.668549999999996</v>
      </c>
      <c r="CP84" s="30">
        <f>100-'% urban'!CP84</f>
        <v>35.22902999999998</v>
      </c>
      <c r="CQ84" s="30">
        <f>100-'% urban'!CQ84</f>
        <v>34.771000000000001</v>
      </c>
      <c r="CR84" s="30">
        <f>100-'% urban'!CR84</f>
        <v>34.294050000000013</v>
      </c>
      <c r="CS84" s="30">
        <f>100-'% urban'!CS84</f>
        <v>33.801029999999997</v>
      </c>
      <c r="CT84" s="30">
        <f>100-'% urban'!CT84</f>
        <v>33.298569999999998</v>
      </c>
      <c r="CU84" s="30">
        <f>100-'% urban'!CU84</f>
        <v>32.795360000000002</v>
      </c>
      <c r="CV84" s="30">
        <f>100-'% urban'!CV84</f>
        <v>32.298000000000002</v>
      </c>
      <c r="CW84" s="30">
        <f>100-'% urban'!CW84</f>
        <v>31.809430000000006</v>
      </c>
      <c r="CX84" s="30">
        <f>100-'% urban'!CX84</f>
        <v>31.329509999999999</v>
      </c>
      <c r="CY84" s="30">
        <f>100-'% urban'!CY84</f>
        <v>30.856219999999993</v>
      </c>
      <c r="CZ84" s="30">
        <f>100-'% urban'!CZ84</f>
        <v>30.386989999999997</v>
      </c>
      <c r="DA84" s="30">
        <f>100-'% urban'!DA84</f>
        <v>29.92</v>
      </c>
      <c r="DB84" s="30">
        <f>100-'% urban'!DB84</f>
        <v>29.454570000000004</v>
      </c>
      <c r="DC84" s="30">
        <f>100-'% urban'!DC84</f>
        <v>28.991479999999996</v>
      </c>
      <c r="DD84" s="30">
        <f>100-'% urban'!DD84</f>
        <v>28.532979999999995</v>
      </c>
      <c r="DE84" s="30">
        <f>100-'% urban'!DE84</f>
        <v>28.082790000000003</v>
      </c>
      <c r="DF84" s="30">
        <f>100-'% urban'!DF84</f>
        <v>27.646000000000001</v>
      </c>
    </row>
    <row r="85" spans="1:110">
      <c r="A85">
        <v>25</v>
      </c>
      <c r="C85" s="3">
        <v>304</v>
      </c>
      <c r="D85" s="1" t="s">
        <v>453</v>
      </c>
      <c r="E85" s="29">
        <f>100-'% urban'!E85</f>
        <v>96</v>
      </c>
      <c r="F85" s="29">
        <f>100-'% urban'!F85</f>
        <v>93.029292981998438</v>
      </c>
      <c r="G85" s="29">
        <f>100-'% urban'!G85</f>
        <v>90.058585963996876</v>
      </c>
      <c r="H85" s="29">
        <f>100-'% urban'!H85</f>
        <v>87.0878789459953</v>
      </c>
      <c r="I85" s="29">
        <f>100-'% urban'!I85</f>
        <v>84.117171927993738</v>
      </c>
      <c r="J85" s="29">
        <f>100-'% urban'!J85</f>
        <v>81.146464909992176</v>
      </c>
      <c r="K85" s="29">
        <f>100-'% urban'!K85</f>
        <v>78.1757578919906</v>
      </c>
      <c r="L85" s="29">
        <f>100-'% urban'!L85</f>
        <v>75.205050873989038</v>
      </c>
      <c r="M85" s="29">
        <f>100-'% urban'!M85</f>
        <v>72.234343855987476</v>
      </c>
      <c r="N85" s="29">
        <f>100-'% urban'!N85</f>
        <v>69.263636837985899</v>
      </c>
      <c r="O85" s="29">
        <f>100-'% urban'!O85</f>
        <v>66.292929819984337</v>
      </c>
      <c r="P85" s="29">
        <f>100-'% urban'!P85</f>
        <v>63.322222801982775</v>
      </c>
      <c r="Q85" s="29">
        <f>100-'% urban'!Q85</f>
        <v>60.351515783981206</v>
      </c>
      <c r="R85" s="29">
        <f>100-'% urban'!R85</f>
        <v>57.380808765979644</v>
      </c>
      <c r="S85" s="29">
        <f>100-'% urban'!S85</f>
        <v>54.410101747978075</v>
      </c>
      <c r="T85" s="29">
        <f>100-'% urban'!T85</f>
        <v>51.439394729976513</v>
      </c>
      <c r="U85" s="29">
        <f>100-'% urban'!U85</f>
        <v>48.468687711974944</v>
      </c>
      <c r="V85" s="29">
        <f>100-'% urban'!V85</f>
        <v>45.497980693973375</v>
      </c>
      <c r="W85" s="29">
        <f>100-'% urban'!W85</f>
        <v>42.527273675971813</v>
      </c>
      <c r="X85" s="29">
        <f>100-'% urban'!X85</f>
        <v>39.556566657970244</v>
      </c>
      <c r="Y85" s="29">
        <f>100-'% urban'!Y85</f>
        <v>36.585859639968682</v>
      </c>
      <c r="Z85" s="29">
        <f>100-'% urban'!Z85</f>
        <v>33.615152621967113</v>
      </c>
      <c r="AA85" s="29">
        <f>100-'% urban'!AA85</f>
        <v>30.644445603965551</v>
      </c>
      <c r="AB85" s="29">
        <f>100-'% urban'!AB85</f>
        <v>27.673738585963989</v>
      </c>
      <c r="AC85" s="29">
        <f>100-'% urban'!AC85</f>
        <v>24.703031567962412</v>
      </c>
      <c r="AD85" s="30">
        <f>100-'% urban'!AD85</f>
        <v>21.73232454996085</v>
      </c>
      <c r="AE85" s="30">
        <f>100-'% urban'!AE85</f>
        <v>21.528488570453774</v>
      </c>
      <c r="AF85" s="30">
        <f>100-'% urban'!AF85</f>
        <v>21.601334445371151</v>
      </c>
      <c r="AG85" s="30">
        <f>100-'% urban'!AG85</f>
        <v>22.055778833272441</v>
      </c>
      <c r="AH85" s="30">
        <f>100-'% urban'!AH85</f>
        <v>22.928709055876681</v>
      </c>
      <c r="AI85" s="30">
        <f>100-'% urban'!AI85</f>
        <v>24.187862476782527</v>
      </c>
      <c r="AJ85" s="30">
        <f>100-'% urban'!AJ85</f>
        <v>23.56687898089173</v>
      </c>
      <c r="AK85" s="30">
        <f>100-'% urban'!AK85</f>
        <v>23.312883435582833</v>
      </c>
      <c r="AL85" s="30">
        <f>100-'% urban'!AL85</f>
        <v>23.294980823745206</v>
      </c>
      <c r="AM85" s="30">
        <f>100-'% urban'!AM85</f>
        <v>23.369200804623389</v>
      </c>
      <c r="AN85" s="30">
        <f>100-'% urban'!AN85</f>
        <v>23.427976354559092</v>
      </c>
      <c r="AO85" s="30">
        <f>100-'% urban'!AO85</f>
        <v>23.412277601036877</v>
      </c>
      <c r="AP85" s="30">
        <f>100-'% urban'!AP85</f>
        <v>23.330304407087681</v>
      </c>
      <c r="AQ85" s="30">
        <f>100-'% urban'!AQ85</f>
        <v>23.260339298928386</v>
      </c>
      <c r="AR85" s="30">
        <f>100-'% urban'!AR85</f>
        <v>23.300714096799794</v>
      </c>
      <c r="AS85" s="30">
        <f>100-'% urban'!AS85</f>
        <v>23.498661226571471</v>
      </c>
      <c r="AT85" s="30">
        <f>100-'% urban'!AT85</f>
        <v>24.352204347292158</v>
      </c>
      <c r="AU85" s="30">
        <f>100-'% urban'!AU85</f>
        <v>25.247794100253103</v>
      </c>
      <c r="AV85" s="30">
        <f>100-'% urban'!AV85</f>
        <v>26.045970190134909</v>
      </c>
      <c r="AW85" s="30">
        <f>100-'% urban'!AW85</f>
        <v>26.584405820176016</v>
      </c>
      <c r="AX85" s="30">
        <f>100-'% urban'!AX85</f>
        <v>26.774638180565134</v>
      </c>
      <c r="AY85" s="30">
        <f>100-'% urban'!AY85</f>
        <v>27.036544990615965</v>
      </c>
      <c r="AZ85" s="30">
        <f>100-'% urban'!AZ85</f>
        <v>26.984587940011195</v>
      </c>
      <c r="BA85" s="30">
        <f>100-'% urban'!BA85</f>
        <v>26.658881855243493</v>
      </c>
      <c r="BB85" s="30">
        <f>100-'% urban'!BB85</f>
        <v>26.107874383386459</v>
      </c>
      <c r="BC85" s="30">
        <f>100-'% urban'!BC85</f>
        <v>25.37915456598904</v>
      </c>
      <c r="BD85" s="30">
        <f>100-'% urban'!BD85</f>
        <v>25.26068350310409</v>
      </c>
      <c r="BE85" s="30">
        <f>100-'% urban'!BE85</f>
        <v>24.962882709361594</v>
      </c>
      <c r="BF85" s="30">
        <f>100-'% urban'!BF85</f>
        <v>24.60850560423475</v>
      </c>
      <c r="BG85" s="30">
        <f>100-'% urban'!BG85</f>
        <v>24.354612767660598</v>
      </c>
      <c r="BH85" s="30">
        <f>100-'% urban'!BH85</f>
        <v>24.314850223072014</v>
      </c>
      <c r="BI85" s="30">
        <f>100-'% urban'!BI85</f>
        <v>23.745555116554712</v>
      </c>
      <c r="BJ85" s="30">
        <f>100-'% urban'!BJ85</f>
        <v>23.410574029932391</v>
      </c>
      <c r="BK85" s="30">
        <f>100-'% urban'!BK85</f>
        <v>23.231232158012503</v>
      </c>
      <c r="BL85" s="30">
        <f>100-'% urban'!BL85</f>
        <v>23.088638440450808</v>
      </c>
      <c r="BM85" s="30">
        <f>100-'% urban'!BM85</f>
        <v>22.893197675512013</v>
      </c>
      <c r="BN85" s="30">
        <f>100-'% urban'!BN85</f>
        <v>22.637755007159726</v>
      </c>
      <c r="BO85" s="30">
        <f>100-'% urban'!BO85</f>
        <v>22.336529436663781</v>
      </c>
      <c r="BP85" s="30">
        <f>100-'% urban'!BP85</f>
        <v>21.953354364594546</v>
      </c>
      <c r="BQ85" s="30">
        <f>100-'% urban'!BQ85</f>
        <v>21.4493855314836</v>
      </c>
      <c r="BR85" s="30">
        <f>100-'% urban'!BR85</f>
        <v>20.794930875576028</v>
      </c>
      <c r="BS85" s="30">
        <f>100-'% urban'!BS85</f>
        <v>19.969854115451554</v>
      </c>
      <c r="BT85" s="30">
        <f>100-'% urban'!BT85</f>
        <v>18.983348568765564</v>
      </c>
      <c r="BU85" s="30">
        <f>100-'% urban'!BU85</f>
        <v>17.890245432868994</v>
      </c>
      <c r="BV85" s="30">
        <f>100-'% urban'!BV85</f>
        <v>16.771300448430495</v>
      </c>
      <c r="BW85" s="30">
        <f>100-'% urban'!BW85</f>
        <v>15.69204276386597</v>
      </c>
      <c r="BX85" s="30">
        <f>100-'% urban'!BX85</f>
        <v>15.032445416412727</v>
      </c>
      <c r="BY85" s="30">
        <f>100-'% urban'!BY85</f>
        <v>14.42280148954454</v>
      </c>
      <c r="BZ85" s="30">
        <f>100-'% urban'!BZ85</f>
        <v>13.856272228477479</v>
      </c>
      <c r="CA85" s="30">
        <f>100-'% urban'!CA85</f>
        <v>13.316448471444374</v>
      </c>
      <c r="CB85" s="30">
        <f>100-'% urban'!CB85</f>
        <v>12.789662905350085</v>
      </c>
      <c r="CC85" s="30">
        <f>100-'% urban'!CC85</f>
        <v>11.923998934564494</v>
      </c>
      <c r="CD85" s="30">
        <f>100-'% urban'!CD85</f>
        <v>11.08119597562704</v>
      </c>
      <c r="CE85" s="30">
        <f>100-'% urban'!CE85</f>
        <v>10.258448601763035</v>
      </c>
      <c r="CF85" s="30">
        <f>100-'% urban'!CF85</f>
        <v>9.4464606603009003</v>
      </c>
      <c r="CG85" s="30">
        <f>100-'% urban'!CG85</f>
        <v>8.6372900414646097</v>
      </c>
      <c r="CH85" s="30">
        <f>100-'% urban'!CH85</f>
        <v>8.1797154272096435</v>
      </c>
      <c r="CI85" s="30">
        <f>100-'% urban'!CI85</f>
        <v>7.7197336455948431</v>
      </c>
      <c r="CJ85" s="30">
        <f>100-'% urban'!CJ85</f>
        <v>7.260524710189145</v>
      </c>
      <c r="CK85" s="30">
        <f>100-'% urban'!CK85</f>
        <v>6.8036791681880686</v>
      </c>
      <c r="CL85" s="30">
        <f>100-'% urban'!CL85</f>
        <v>6.3491788210402262</v>
      </c>
      <c r="CM85" s="30">
        <f>100-'% urban'!CM85</f>
        <v>5.8970056565586617</v>
      </c>
      <c r="CN85" s="30">
        <f>100-'% urban'!CN85</f>
        <v>5.447141846541399</v>
      </c>
      <c r="CO85" s="30">
        <f>100-'% urban'!CO85</f>
        <v>4.9979347377116881</v>
      </c>
      <c r="CP85" s="30">
        <f>100-'% urban'!CP85</f>
        <v>4.5526333859781545</v>
      </c>
      <c r="CQ85" s="30">
        <f>100-'% urban'!CQ85</f>
        <v>4.1128728468203093</v>
      </c>
      <c r="CR85" s="30">
        <f>100-'% urban'!CR85</f>
        <v>3.6753654870883992</v>
      </c>
      <c r="CS85" s="30">
        <f>100-'% urban'!CS85</f>
        <v>3.243390569637512</v>
      </c>
      <c r="CT85" s="30">
        <f>100-'% urban'!CT85</f>
        <v>2.8136468669294601</v>
      </c>
      <c r="CU85" s="30">
        <f>100-'% urban'!CU85</f>
        <v>2.3910796292216645</v>
      </c>
      <c r="CV85" s="30">
        <f>100-'% urban'!CV85</f>
        <v>1.9790099880008825</v>
      </c>
      <c r="CW85" s="30">
        <f>100-'% urban'!CW85</f>
        <v>1.5757984326283037</v>
      </c>
      <c r="CX85" s="30">
        <f>100-'% urban'!CX85</f>
        <v>1.1797922758898807</v>
      </c>
      <c r="CY85" s="30">
        <f>100-'% urban'!CY85</f>
        <v>0.77602534233946585</v>
      </c>
      <c r="CZ85" s="30">
        <f>100-'% urban'!CZ85</f>
        <v>0.35277791710555562</v>
      </c>
      <c r="DA85" s="30">
        <f>100-'% urban'!DA85</f>
        <v>0</v>
      </c>
      <c r="DB85" s="30">
        <f>100-'% urban'!DB85</f>
        <v>0</v>
      </c>
      <c r="DC85" s="30">
        <f>100-'% urban'!DC85</f>
        <v>0</v>
      </c>
      <c r="DD85" s="30">
        <f>100-'% urban'!DD85</f>
        <v>0</v>
      </c>
      <c r="DE85" s="30">
        <f>100-'% urban'!DE85</f>
        <v>0</v>
      </c>
      <c r="DF85" s="30">
        <f>100-'% urban'!DF85</f>
        <v>0</v>
      </c>
    </row>
    <row r="86" spans="1:110">
      <c r="A86">
        <v>4</v>
      </c>
      <c r="C86" s="3">
        <v>308</v>
      </c>
      <c r="D86" s="1" t="s">
        <v>589</v>
      </c>
      <c r="E86" s="29">
        <f>100-'% urban'!E86</f>
        <v>97.13078407846001</v>
      </c>
      <c r="F86" s="29">
        <f>100-'% urban'!F86</f>
        <v>96.767353309800356</v>
      </c>
      <c r="G86" s="29">
        <f>100-'% urban'!G86</f>
        <v>96.459482196448008</v>
      </c>
      <c r="H86" s="29">
        <f>100-'% urban'!H86</f>
        <v>96.122290024681149</v>
      </c>
      <c r="I86" s="29">
        <f>100-'% urban'!I86</f>
        <v>95.752984312746023</v>
      </c>
      <c r="J86" s="29">
        <f>100-'% urban'!J86</f>
        <v>95.348506628245644</v>
      </c>
      <c r="K86" s="29">
        <f>100-'% urban'!K86</f>
        <v>94.905507259507132</v>
      </c>
      <c r="L86" s="29">
        <f>100-'% urban'!L86</f>
        <v>94.42031747469828</v>
      </c>
      <c r="M86" s="29">
        <f>100-'% urban'!M86</f>
        <v>93.888919138955259</v>
      </c>
      <c r="N86" s="29">
        <f>100-'% urban'!N86</f>
        <v>93.306911437903381</v>
      </c>
      <c r="O86" s="29">
        <f>100-'% urban'!O86</f>
        <v>92.669474431989414</v>
      </c>
      <c r="P86" s="29">
        <f>100-'% urban'!P86</f>
        <v>91.97132913979793</v>
      </c>
      <c r="Q86" s="29">
        <f>100-'% urban'!Q86</f>
        <v>91.206693819778678</v>
      </c>
      <c r="R86" s="29">
        <f>100-'% urban'!R86</f>
        <v>90.369236088329032</v>
      </c>
      <c r="S86" s="29">
        <f>100-'% urban'!S86</f>
        <v>89.452020477693708</v>
      </c>
      <c r="T86" s="29">
        <f>100-'% urban'!T86</f>
        <v>88.447450999378816</v>
      </c>
      <c r="U86" s="29">
        <f>100-'% urban'!U86</f>
        <v>87.347208237414904</v>
      </c>
      <c r="V86" s="29">
        <f>100-'% urban'!V86</f>
        <v>86.142180450502039</v>
      </c>
      <c r="W86" s="29">
        <f>100-'% urban'!W86</f>
        <v>84.822388112454604</v>
      </c>
      <c r="X86" s="29">
        <f>100-'% urban'!X86</f>
        <v>83.376901266021719</v>
      </c>
      <c r="Y86" s="29">
        <f>100-'% urban'!Y86</f>
        <v>81.793749005642837</v>
      </c>
      <c r="Z86" s="29">
        <f>100-'% urban'!Z86</f>
        <v>80.059820339513578</v>
      </c>
      <c r="AA86" s="29">
        <f>100-'% urban'!AA86</f>
        <v>78.160755609943436</v>
      </c>
      <c r="AB86" s="29">
        <f>100-'% urban'!AB86</f>
        <v>76.080827572795201</v>
      </c>
      <c r="AC86" s="29">
        <f>100-'% urban'!AC86</f>
        <v>73.802811151156646</v>
      </c>
      <c r="AD86" s="30">
        <f>100-'% urban'!AD86</f>
        <v>71.307840784600131</v>
      </c>
      <c r="AE86" s="30">
        <f>100-'% urban'!AE86</f>
        <v>70.502244961887854</v>
      </c>
      <c r="AF86" s="30">
        <f>100-'% urban'!AF86</f>
        <v>69.91116010634849</v>
      </c>
      <c r="AG86" s="30">
        <f>100-'% urban'!AG86</f>
        <v>69.505163621454017</v>
      </c>
      <c r="AH86" s="30">
        <f>100-'% urban'!AH86</f>
        <v>69.246669439507954</v>
      </c>
      <c r="AI86" s="30">
        <f>100-'% urban'!AI86</f>
        <v>69.096123417721515</v>
      </c>
      <c r="AJ86" s="30">
        <f>100-'% urban'!AJ86</f>
        <v>69.257210636520995</v>
      </c>
      <c r="AK86" s="30">
        <f>100-'% urban'!AK86</f>
        <v>69.442141418926923</v>
      </c>
      <c r="AL86" s="30">
        <f>100-'% urban'!AL86</f>
        <v>69.619313767552967</v>
      </c>
      <c r="AM86" s="30">
        <f>100-'% urban'!AM86</f>
        <v>69.76241900647949</v>
      </c>
      <c r="AN86" s="30">
        <f>100-'% urban'!AN86</f>
        <v>69.851939525223884</v>
      </c>
      <c r="AO86" s="30">
        <f>100-'% urban'!AO86</f>
        <v>69.654656800765224</v>
      </c>
      <c r="AP86" s="30">
        <f>100-'% urban'!AP86</f>
        <v>69.389748822265162</v>
      </c>
      <c r="AQ86" s="30">
        <f>100-'% urban'!AQ86</f>
        <v>69.056547011485605</v>
      </c>
      <c r="AR86" s="30">
        <f>100-'% urban'!AR86</f>
        <v>68.65938939109671</v>
      </c>
      <c r="AS86" s="30">
        <f>100-'% urban'!AS86</f>
        <v>68.201138399245309</v>
      </c>
      <c r="AT86" s="30">
        <f>100-'% urban'!AT86</f>
        <v>68.309970739539651</v>
      </c>
      <c r="AU86" s="30">
        <f>100-'% urban'!AU86</f>
        <v>68.347418731997593</v>
      </c>
      <c r="AV86" s="30">
        <f>100-'% urban'!AV86</f>
        <v>68.327033932304317</v>
      </c>
      <c r="AW86" s="30">
        <f>100-'% urban'!AW86</f>
        <v>68.268742596039942</v>
      </c>
      <c r="AX86" s="30">
        <f>100-'% urban'!AX86</f>
        <v>68.185963647161131</v>
      </c>
      <c r="AY86" s="30">
        <f>100-'% urban'!AY86</f>
        <v>68.09053778080326</v>
      </c>
      <c r="AZ86" s="30">
        <f>100-'% urban'!AZ86</f>
        <v>67.982924226253999</v>
      </c>
      <c r="BA86" s="30">
        <f>100-'% urban'!BA86</f>
        <v>67.858405562638609</v>
      </c>
      <c r="BB86" s="30">
        <f>100-'% urban'!BB86</f>
        <v>67.707559660283536</v>
      </c>
      <c r="BC86" s="30">
        <f>100-'% urban'!BC86</f>
        <v>67.525438406581515</v>
      </c>
      <c r="BD86" s="30">
        <f>100-'% urban'!BD86</f>
        <v>67.523975588491709</v>
      </c>
      <c r="BE86" s="30">
        <f>100-'% urban'!BE86</f>
        <v>67.502525141627501</v>
      </c>
      <c r="BF86" s="30">
        <f>100-'% urban'!BF86</f>
        <v>67.500884329678115</v>
      </c>
      <c r="BG86" s="30">
        <f>100-'% urban'!BG86</f>
        <v>67.573210141145381</v>
      </c>
      <c r="BH86" s="30">
        <f>100-'% urban'!BH86</f>
        <v>67.757715912123103</v>
      </c>
      <c r="BI86" s="30">
        <f>100-'% urban'!BI86</f>
        <v>67.625699872498473</v>
      </c>
      <c r="BJ86" s="30">
        <f>100-'% urban'!BJ86</f>
        <v>67.607589079130037</v>
      </c>
      <c r="BK86" s="30">
        <f>100-'% urban'!BK86</f>
        <v>67.664762237685835</v>
      </c>
      <c r="BL86" s="30">
        <f>100-'% urban'!BL86</f>
        <v>67.74368133354983</v>
      </c>
      <c r="BM86" s="30">
        <f>100-'% urban'!BM86</f>
        <v>67.804595357422642</v>
      </c>
      <c r="BN86" s="30">
        <f>100-'% urban'!BN86</f>
        <v>67.836755559342251</v>
      </c>
      <c r="BO86" s="30">
        <f>100-'% urban'!BO86</f>
        <v>67.849399820210465</v>
      </c>
      <c r="BP86" s="30">
        <f>100-'% urban'!BP86</f>
        <v>67.847686294288238</v>
      </c>
      <c r="BQ86" s="30">
        <f>100-'% urban'!BQ86</f>
        <v>67.843644943726389</v>
      </c>
      <c r="BR86" s="30">
        <f>100-'% urban'!BR86</f>
        <v>67.844992116836778</v>
      </c>
      <c r="BS86" s="30">
        <f>100-'% urban'!BS86</f>
        <v>67.644543365585747</v>
      </c>
      <c r="BT86" s="30">
        <f>100-'% urban'!BT86</f>
        <v>67.44471744471744</v>
      </c>
      <c r="BU86" s="30">
        <f>100-'% urban'!BU86</f>
        <v>67.242466784675173</v>
      </c>
      <c r="BV86" s="30">
        <f>100-'% urban'!BV86</f>
        <v>67.03307815991991</v>
      </c>
      <c r="BW86" s="30">
        <f>100-'% urban'!BW86</f>
        <v>66.812824329216795</v>
      </c>
      <c r="BX86" s="30">
        <f>100-'% urban'!BX86</f>
        <v>66.387227146315595</v>
      </c>
      <c r="BY86" s="30">
        <f>100-'% urban'!BY86</f>
        <v>65.959988056136154</v>
      </c>
      <c r="BZ86" s="30">
        <f>100-'% urban'!BZ86</f>
        <v>65.521341100939253</v>
      </c>
      <c r="CA86" s="30">
        <f>100-'% urban'!CA86</f>
        <v>65.057398651649905</v>
      </c>
      <c r="CB86" s="30">
        <f>100-'% urban'!CB86</f>
        <v>64.563092460797918</v>
      </c>
      <c r="CC86" s="30">
        <f>100-'% urban'!CC86</f>
        <v>64.027009229136155</v>
      </c>
      <c r="CD86" s="30">
        <f>100-'% urban'!CD86</f>
        <v>63.462067339802772</v>
      </c>
      <c r="CE86" s="30">
        <f>100-'% urban'!CE86</f>
        <v>62.913543424512383</v>
      </c>
      <c r="CF86" s="30">
        <f>100-'% urban'!CF86</f>
        <v>62.446456862323231</v>
      </c>
      <c r="CG86" s="30">
        <f>100-'% urban'!CG86</f>
        <v>62.107963157281105</v>
      </c>
      <c r="CH86" s="30">
        <f>100-'% urban'!CH86</f>
        <v>61.532913400971296</v>
      </c>
      <c r="CI86" s="30">
        <f>100-'% urban'!CI86</f>
        <v>61.097247393041151</v>
      </c>
      <c r="CJ86" s="30">
        <f>100-'% urban'!CJ86</f>
        <v>60.761598684579312</v>
      </c>
      <c r="CK86" s="30">
        <f>100-'% urban'!CK86</f>
        <v>60.468130878067164</v>
      </c>
      <c r="CL86" s="30">
        <f>100-'% urban'!CL86</f>
        <v>60.17450806466212</v>
      </c>
      <c r="CM86" s="30">
        <f>100-'% urban'!CM86</f>
        <v>59.868010345135112</v>
      </c>
      <c r="CN86" s="30">
        <f>100-'% urban'!CN86</f>
        <v>59.558661919205242</v>
      </c>
      <c r="CO86" s="30">
        <f>100-'% urban'!CO86</f>
        <v>59.250910352002776</v>
      </c>
      <c r="CP86" s="30">
        <f>100-'% urban'!CP86</f>
        <v>58.955766287292533</v>
      </c>
      <c r="CQ86" s="30">
        <f>100-'% urban'!CQ86</f>
        <v>58.6804735723682</v>
      </c>
      <c r="CR86" s="30">
        <f>100-'% urban'!CR86</f>
        <v>58.422724475710552</v>
      </c>
      <c r="CS86" s="30">
        <f>100-'% urban'!CS86</f>
        <v>58.174437200147622</v>
      </c>
      <c r="CT86" s="30">
        <f>100-'% urban'!CT86</f>
        <v>57.932886774746791</v>
      </c>
      <c r="CU86" s="30">
        <f>100-'% urban'!CU86</f>
        <v>57.694426041076319</v>
      </c>
      <c r="CV86" s="30">
        <f>100-'% urban'!CV86</f>
        <v>57.45653081644069</v>
      </c>
      <c r="CW86" s="30">
        <f>100-'% urban'!CW86</f>
        <v>57.061514048352471</v>
      </c>
      <c r="CX86" s="30">
        <f>100-'% urban'!CX86</f>
        <v>56.667716680624167</v>
      </c>
      <c r="CY86" s="30">
        <f>100-'% urban'!CY86</f>
        <v>56.271541579994235</v>
      </c>
      <c r="CZ86" s="30">
        <f>100-'% urban'!CZ86</f>
        <v>55.87076438140268</v>
      </c>
      <c r="DA86" s="30">
        <f>100-'% urban'!DA86</f>
        <v>55.462191111737937</v>
      </c>
      <c r="DB86" s="30">
        <f>100-'% urban'!DB86</f>
        <v>55.044294592093088</v>
      </c>
      <c r="DC86" s="30">
        <f>100-'% urban'!DC86</f>
        <v>54.61686158142782</v>
      </c>
      <c r="DD86" s="30">
        <f>100-'% urban'!DD86</f>
        <v>54.179334591720583</v>
      </c>
      <c r="DE86" s="30">
        <f>100-'% urban'!DE86</f>
        <v>53.730810424848272</v>
      </c>
      <c r="DF86" s="30">
        <f>100-'% urban'!DF86</f>
        <v>53.272020560310949</v>
      </c>
    </row>
    <row r="87" spans="1:110">
      <c r="A87">
        <v>4</v>
      </c>
      <c r="C87" s="3">
        <v>312</v>
      </c>
      <c r="D87" s="1" t="s">
        <v>590</v>
      </c>
      <c r="E87" s="29">
        <f>100-'% urban'!E87</f>
        <v>96.421599999999998</v>
      </c>
      <c r="F87" s="29">
        <f>100-'% urban'!F87</f>
        <v>95.968340050893858</v>
      </c>
      <c r="G87" s="29">
        <f>100-'% urban'!G87</f>
        <v>95.584372436693272</v>
      </c>
      <c r="H87" s="29">
        <f>100-'% urban'!H87</f>
        <v>95.163836478283116</v>
      </c>
      <c r="I87" s="29">
        <f>100-'% urban'!I87</f>
        <v>94.703249476214836</v>
      </c>
      <c r="J87" s="29">
        <f>100-'% urban'!J87</f>
        <v>94.198797045378157</v>
      </c>
      <c r="K87" s="29">
        <f>100-'% urban'!K87</f>
        <v>93.646301525890365</v>
      </c>
      <c r="L87" s="29">
        <f>100-'% urban'!L87</f>
        <v>93.041187385498972</v>
      </c>
      <c r="M87" s="29">
        <f>100-'% urban'!M87</f>
        <v>92.378443326975059</v>
      </c>
      <c r="N87" s="29">
        <f>100-'% urban'!N87</f>
        <v>91.652580786686968</v>
      </c>
      <c r="O87" s="29">
        <f>100-'% urban'!O87</f>
        <v>90.857588480657157</v>
      </c>
      <c r="P87" s="29">
        <f>100-'% urban'!P87</f>
        <v>89.986882621672123</v>
      </c>
      <c r="Q87" s="29">
        <f>100-'% urban'!Q87</f>
        <v>89.033252395164709</v>
      </c>
      <c r="R87" s="29">
        <f>100-'% urban'!R87</f>
        <v>87.988800242323251</v>
      </c>
      <c r="S87" s="29">
        <f>100-'% urban'!S87</f>
        <v>86.844876455877838</v>
      </c>
      <c r="T87" s="29">
        <f>100-'% urban'!T87</f>
        <v>85.592007546913834</v>
      </c>
      <c r="U87" s="29">
        <f>100-'% urban'!U87</f>
        <v>84.219817789477048</v>
      </c>
      <c r="V87" s="29">
        <f>100-'% urban'!V87</f>
        <v>82.716943293236767</v>
      </c>
      <c r="W87" s="29">
        <f>100-'% urban'!W87</f>
        <v>81.070937892592653</v>
      </c>
      <c r="X87" s="29">
        <f>100-'% urban'!X87</f>
        <v>79.268170072839567</v>
      </c>
      <c r="Y87" s="29">
        <f>100-'% urban'!Y87</f>
        <v>77.293710079776673</v>
      </c>
      <c r="Z87" s="29">
        <f>100-'% urban'!Z87</f>
        <v>75.131206277850637</v>
      </c>
      <c r="AA87" s="29">
        <f>100-'% urban'!AA87</f>
        <v>72.762749732884032</v>
      </c>
      <c r="AB87" s="29">
        <f>100-'% urban'!AB87</f>
        <v>70.168725897920609</v>
      </c>
      <c r="AC87" s="29">
        <f>100-'% urban'!AC87</f>
        <v>67.327652173913037</v>
      </c>
      <c r="AD87" s="30">
        <f>100-'% urban'!AD87</f>
        <v>64.216000000000008</v>
      </c>
      <c r="AE87" s="30">
        <f>100-'% urban'!AE87</f>
        <v>62.241979999999998</v>
      </c>
      <c r="AF87" s="30">
        <f>100-'% urban'!AF87</f>
        <v>60.231099999999998</v>
      </c>
      <c r="AG87" s="30">
        <f>100-'% urban'!AG87</f>
        <v>58.184460000000001</v>
      </c>
      <c r="AH87" s="30">
        <f>100-'% urban'!AH87</f>
        <v>56.105499999999999</v>
      </c>
      <c r="AI87" s="30">
        <f>100-'% urban'!AI87</f>
        <v>54</v>
      </c>
      <c r="AJ87" s="30">
        <f>100-'% urban'!AJ87</f>
        <v>51.876249999999999</v>
      </c>
      <c r="AK87" s="30">
        <f>100-'% urban'!AK87</f>
        <v>49.744880000000002</v>
      </c>
      <c r="AL87" s="30">
        <f>100-'% urban'!AL87</f>
        <v>47.618369999999999</v>
      </c>
      <c r="AM87" s="30">
        <f>100-'% urban'!AM87</f>
        <v>45.510320000000007</v>
      </c>
      <c r="AN87" s="30">
        <f>100-'% urban'!AN87</f>
        <v>43.433</v>
      </c>
      <c r="AO87" s="30">
        <f>100-'% urban'!AO87</f>
        <v>41.39491000000001</v>
      </c>
      <c r="AP87" s="30">
        <f>100-'% urban'!AP87</f>
        <v>39.398500000000006</v>
      </c>
      <c r="AQ87" s="30">
        <f>100-'% urban'!AQ87</f>
        <v>37.439299999999996</v>
      </c>
      <c r="AR87" s="30">
        <f>100-'% urban'!AR87</f>
        <v>35.508520000000004</v>
      </c>
      <c r="AS87" s="30">
        <f>100-'% urban'!AS87</f>
        <v>33.600999999999999</v>
      </c>
      <c r="AT87" s="30">
        <f>100-'% urban'!AT87</f>
        <v>31.718119999999999</v>
      </c>
      <c r="AU87" s="30">
        <f>100-'% urban'!AU87</f>
        <v>29.867149999999995</v>
      </c>
      <c r="AV87" s="30">
        <f>100-'% urban'!AV87</f>
        <v>28.055790000000002</v>
      </c>
      <c r="AW87" s="30">
        <f>100-'% urban'!AW87</f>
        <v>26.293959999999998</v>
      </c>
      <c r="AX87" s="30">
        <f>100-'% urban'!AX87</f>
        <v>24.590000000000003</v>
      </c>
      <c r="AY87" s="30">
        <f>100-'% urban'!AY87</f>
        <v>22.939059999999998</v>
      </c>
      <c r="AZ87" s="30">
        <f>100-'% urban'!AZ87</f>
        <v>21.341420000000014</v>
      </c>
      <c r="BA87" s="30">
        <f>100-'% urban'!BA87</f>
        <v>19.815540000000013</v>
      </c>
      <c r="BB87" s="30">
        <f>100-'% urban'!BB87</f>
        <v>18.385239999999996</v>
      </c>
      <c r="BC87" s="30">
        <f>100-'% urban'!BC87</f>
        <v>17.063000000000002</v>
      </c>
      <c r="BD87" s="30">
        <f>100-'% urban'!BD87</f>
        <v>15.869489999999999</v>
      </c>
      <c r="BE87" s="30">
        <f>100-'% urban'!BE87</f>
        <v>14.789119999999983</v>
      </c>
      <c r="BF87" s="30">
        <f>100-'% urban'!BF87</f>
        <v>13.754649999999984</v>
      </c>
      <c r="BG87" s="30">
        <f>100-'% urban'!BG87</f>
        <v>12.674149999999997</v>
      </c>
      <c r="BH87" s="30">
        <f>100-'% urban'!BH87</f>
        <v>11.487000000000009</v>
      </c>
      <c r="BI87" s="30">
        <f>100-'% urban'!BI87</f>
        <v>10.164159999999995</v>
      </c>
      <c r="BJ87" s="30">
        <f>100-'% urban'!BJ87</f>
        <v>8.740179999999981</v>
      </c>
      <c r="BK87" s="30">
        <f>100-'% urban'!BK87</f>
        <v>7.2963600000000071</v>
      </c>
      <c r="BL87" s="30">
        <f>100-'% urban'!BL87</f>
        <v>5.9487299999999976</v>
      </c>
      <c r="BM87" s="30">
        <f>100-'% urban'!BM87</f>
        <v>4.7820000000000107</v>
      </c>
      <c r="BN87" s="30">
        <f>100-'% urban'!BN87</f>
        <v>3.8189399999999978</v>
      </c>
      <c r="BO87" s="30">
        <f>100-'% urban'!BO87</f>
        <v>3.0365800000000007</v>
      </c>
      <c r="BP87" s="30">
        <f>100-'% urban'!BP87</f>
        <v>2.4174999999999898</v>
      </c>
      <c r="BQ87" s="30">
        <f>100-'% urban'!BQ87</f>
        <v>1.9280499999999989</v>
      </c>
      <c r="BR87" s="30">
        <f>100-'% urban'!BR87</f>
        <v>1.5400000000000063</v>
      </c>
      <c r="BS87" s="30">
        <f>100-'% urban'!BS87</f>
        <v>1.2531999999999925</v>
      </c>
      <c r="BT87" s="30">
        <f>100-'% urban'!BT87</f>
        <v>1.0678800000000166</v>
      </c>
      <c r="BU87" s="30">
        <f>100-'% urban'!BU87</f>
        <v>0.95475000000001842</v>
      </c>
      <c r="BV87" s="30">
        <f>100-'% urban'!BV87</f>
        <v>0.87711000000000183</v>
      </c>
      <c r="BW87" s="30">
        <f>100-'% urban'!BW87</f>
        <v>0.80700000000001637</v>
      </c>
      <c r="BX87" s="30">
        <f>100-'% urban'!BX87</f>
        <v>0.73011000000001047</v>
      </c>
      <c r="BY87" s="30">
        <f>100-'% urban'!BY87</f>
        <v>0.64639999999999986</v>
      </c>
      <c r="BZ87" s="30">
        <f>100-'% urban'!BZ87</f>
        <v>0.56021000000001209</v>
      </c>
      <c r="CA87" s="30">
        <f>100-'% urban'!CA87</f>
        <v>0.48253999999998598</v>
      </c>
      <c r="CB87" s="30">
        <f>100-'% urban'!CB87</f>
        <v>0.42100000000000648</v>
      </c>
      <c r="CC87" s="30">
        <f>100-'% urban'!CC87</f>
        <v>0.37350000000002126</v>
      </c>
      <c r="CD87" s="30">
        <f>100-'% urban'!CD87</f>
        <v>0.33360999999999308</v>
      </c>
      <c r="CE87" s="30">
        <f>100-'% urban'!CE87</f>
        <v>0.30008999999998309</v>
      </c>
      <c r="CF87" s="30">
        <f>100-'% urban'!CF87</f>
        <v>0.2716000000000065</v>
      </c>
      <c r="CG87" s="30">
        <f>100-'% urban'!CG87</f>
        <v>0.24699999999999989</v>
      </c>
      <c r="CH87" s="30">
        <f>100-'% urban'!CH87</f>
        <v>0.22548000000000457</v>
      </c>
      <c r="CI87" s="30">
        <f>100-'% urban'!CI87</f>
        <v>0.20654999999999291</v>
      </c>
      <c r="CJ87" s="30">
        <f>100-'% urban'!CJ87</f>
        <v>0.18990999999999758</v>
      </c>
      <c r="CK87" s="30">
        <f>100-'% urban'!CK87</f>
        <v>0.1754500000000121</v>
      </c>
      <c r="CL87" s="30">
        <f>100-'% urban'!CL87</f>
        <v>0.1629999999999967</v>
      </c>
      <c r="CM87" s="30">
        <f>100-'% urban'!CM87</f>
        <v>0.15220999999999663</v>
      </c>
      <c r="CN87" s="30">
        <f>100-'% urban'!CN87</f>
        <v>0.14270000000000493</v>
      </c>
      <c r="CO87" s="30">
        <f>100-'% urban'!CO87</f>
        <v>0.13434999999998354</v>
      </c>
      <c r="CP87" s="30">
        <f>100-'% urban'!CP87</f>
        <v>0.12713999999999714</v>
      </c>
      <c r="CQ87" s="30">
        <f>100-'% urban'!CQ87</f>
        <v>0.12099999999999511</v>
      </c>
      <c r="CR87" s="30">
        <f>100-'% urban'!CR87</f>
        <v>0.11578000000000088</v>
      </c>
      <c r="CS87" s="30">
        <f>100-'% urban'!CS87</f>
        <v>0.11131000000000313</v>
      </c>
      <c r="CT87" s="30">
        <f>100-'% urban'!CT87</f>
        <v>0.10752999999999702</v>
      </c>
      <c r="CU87" s="30">
        <f>100-'% urban'!CU87</f>
        <v>0.10443999999999676</v>
      </c>
      <c r="CV87" s="30">
        <f>100-'% urban'!CV87</f>
        <v>0.10200000000001808</v>
      </c>
      <c r="CW87" s="30">
        <f>100-'% urban'!CW87</f>
        <v>0.10012999999999295</v>
      </c>
      <c r="CX87" s="30">
        <f>100-'% urban'!CX87</f>
        <v>9.8720000000000141E-2</v>
      </c>
      <c r="CY87" s="30">
        <f>100-'% urban'!CY87</f>
        <v>9.7649999999987358E-2</v>
      </c>
      <c r="CZ87" s="30">
        <f>100-'% urban'!CZ87</f>
        <v>9.6779999999981214E-2</v>
      </c>
      <c r="DA87" s="30">
        <f>100-'% urban'!DA87</f>
        <v>9.6000000000003638E-2</v>
      </c>
      <c r="DB87" s="30">
        <f>100-'% urban'!DB87</f>
        <v>9.5209999999994466E-2</v>
      </c>
      <c r="DC87" s="30">
        <f>100-'% urban'!DC87</f>
        <v>9.4349999999991496E-2</v>
      </c>
      <c r="DD87" s="30">
        <f>100-'% urban'!DD87</f>
        <v>9.336999999999307E-2</v>
      </c>
      <c r="DE87" s="30">
        <f>100-'% urban'!DE87</f>
        <v>9.2250000000007049E-2</v>
      </c>
      <c r="DF87" s="30">
        <f>100-'% urban'!DF87</f>
        <v>9.0999999999979764E-2</v>
      </c>
    </row>
    <row r="88" spans="1:110">
      <c r="A88">
        <v>24</v>
      </c>
      <c r="C88" s="3">
        <v>316</v>
      </c>
      <c r="D88" s="1" t="s">
        <v>463</v>
      </c>
      <c r="E88" s="29">
        <f>100-'% urban'!E88</f>
        <v>99.9</v>
      </c>
      <c r="F88" s="29">
        <f>100-'% urban'!F88</f>
        <v>99.024183653195237</v>
      </c>
      <c r="G88" s="29">
        <f>100-'% urban'!G88</f>
        <v>98.861547595394455</v>
      </c>
      <c r="H88" s="29">
        <f>100-'% urban'!H88</f>
        <v>98.671805527960188</v>
      </c>
      <c r="I88" s="29">
        <f>100-'% urban'!I88</f>
        <v>98.450439782620222</v>
      </c>
      <c r="J88" s="29">
        <f>100-'% urban'!J88</f>
        <v>98.192179746390266</v>
      </c>
      <c r="K88" s="29">
        <f>100-'% urban'!K88</f>
        <v>97.890876370788632</v>
      </c>
      <c r="L88" s="29">
        <f>100-'% urban'!L88</f>
        <v>97.539355765920078</v>
      </c>
      <c r="M88" s="29">
        <f>100-'% urban'!M88</f>
        <v>97.12924839357342</v>
      </c>
      <c r="N88" s="29">
        <f>100-'% urban'!N88</f>
        <v>96.650789792502323</v>
      </c>
      <c r="O88" s="29">
        <f>100-'% urban'!O88</f>
        <v>96.092588091252722</v>
      </c>
      <c r="P88" s="29">
        <f>100-'% urban'!P88</f>
        <v>95.441352773128173</v>
      </c>
      <c r="Q88" s="29">
        <f>100-'% urban'!Q88</f>
        <v>94.681578235316195</v>
      </c>
      <c r="R88" s="29">
        <f>100-'% urban'!R88</f>
        <v>93.795174607868901</v>
      </c>
      <c r="S88" s="29">
        <f>100-'% urban'!S88</f>
        <v>92.761037042513721</v>
      </c>
      <c r="T88" s="29">
        <f>100-'% urban'!T88</f>
        <v>91.554543216265998</v>
      </c>
      <c r="U88" s="29">
        <f>100-'% urban'!U88</f>
        <v>90.146967085643666</v>
      </c>
      <c r="V88" s="29">
        <f>100-'% urban'!V88</f>
        <v>88.504794933250949</v>
      </c>
      <c r="W88" s="29">
        <f>100-'% urban'!W88</f>
        <v>86.588927422126105</v>
      </c>
      <c r="X88" s="29">
        <f>100-'% urban'!X88</f>
        <v>84.353748659147129</v>
      </c>
      <c r="Y88" s="29">
        <f>100-'% urban'!Y88</f>
        <v>81.746040102338313</v>
      </c>
      <c r="Z88" s="29">
        <f>100-'% urban'!Z88</f>
        <v>78.703713452728024</v>
      </c>
      <c r="AA88" s="29">
        <f>100-'% urban'!AA88</f>
        <v>75.154332361516026</v>
      </c>
      <c r="AB88" s="29">
        <f>100-'% urban'!AB88</f>
        <v>71.01338775510203</v>
      </c>
      <c r="AC88" s="29">
        <f>100-'% urban'!AC88</f>
        <v>66.182285714285712</v>
      </c>
      <c r="AD88" s="30">
        <f>100-'% urban'!AD88</f>
        <v>60.545999999999999</v>
      </c>
      <c r="AE88" s="30">
        <f>100-'% urban'!AE88</f>
        <v>59.889919999999996</v>
      </c>
      <c r="AF88" s="30">
        <f>100-'% urban'!AF88</f>
        <v>58.904060000000001</v>
      </c>
      <c r="AG88" s="30">
        <f>100-'% urban'!AG88</f>
        <v>57.733969999999992</v>
      </c>
      <c r="AH88" s="30">
        <f>100-'% urban'!AH88</f>
        <v>56.49275999999999</v>
      </c>
      <c r="AI88" s="30">
        <f>100-'% urban'!AI88</f>
        <v>55.260999999999996</v>
      </c>
      <c r="AJ88" s="30">
        <f>100-'% urban'!AJ88</f>
        <v>54.085599999999999</v>
      </c>
      <c r="AK88" s="30">
        <f>100-'% urban'!AK88</f>
        <v>52.980969999999999</v>
      </c>
      <c r="AL88" s="30">
        <f>100-'% urban'!AL88</f>
        <v>51.932720000000003</v>
      </c>
      <c r="AM88" s="30">
        <f>100-'% urban'!AM88</f>
        <v>50.90382000000001</v>
      </c>
      <c r="AN88" s="30">
        <f>100-'% urban'!AN88</f>
        <v>49.853000000000016</v>
      </c>
      <c r="AO88" s="30">
        <f>100-'% urban'!AO88</f>
        <v>48.75442000000001</v>
      </c>
      <c r="AP88" s="30">
        <f>100-'% urban'!AP88</f>
        <v>47.614849999999997</v>
      </c>
      <c r="AQ88" s="30">
        <f>100-'% urban'!AQ88</f>
        <v>46.481059999999999</v>
      </c>
      <c r="AR88" s="30">
        <f>100-'% urban'!AR88</f>
        <v>45.418919999999993</v>
      </c>
      <c r="AS88" s="30">
        <f>100-'% urban'!AS88</f>
        <v>44.451999999999991</v>
      </c>
      <c r="AT88" s="30">
        <f>100-'% urban'!AT88</f>
        <v>43.669919999999998</v>
      </c>
      <c r="AU88" s="30">
        <f>100-'% urban'!AU88</f>
        <v>43.000239999999998</v>
      </c>
      <c r="AV88" s="30">
        <f>100-'% urban'!AV88</f>
        <v>42.114240000000017</v>
      </c>
      <c r="AW88" s="30">
        <f>100-'% urban'!AW88</f>
        <v>40.568849999999998</v>
      </c>
      <c r="AX88" s="30">
        <f>100-'% urban'!AX88</f>
        <v>38.080000000000005</v>
      </c>
      <c r="AY88" s="30">
        <f>100-'% urban'!AY88</f>
        <v>34.513350000000003</v>
      </c>
      <c r="AZ88" s="30">
        <f>100-'% urban'!AZ88</f>
        <v>30.058880000000002</v>
      </c>
      <c r="BA88" s="30">
        <f>100-'% urban'!BA88</f>
        <v>25.159610000000015</v>
      </c>
      <c r="BB88" s="30">
        <f>100-'% urban'!BB88</f>
        <v>20.440669999999997</v>
      </c>
      <c r="BC88" s="30">
        <f>100-'% urban'!BC88</f>
        <v>16.367999999999995</v>
      </c>
      <c r="BD88" s="30">
        <f>100-'% urban'!BD88</f>
        <v>13.071920000000006</v>
      </c>
      <c r="BE88" s="30">
        <f>100-'% urban'!BE88</f>
        <v>10.463350000000005</v>
      </c>
      <c r="BF88" s="30">
        <f>100-'% urban'!BF88</f>
        <v>8.5177800000000019</v>
      </c>
      <c r="BG88" s="30">
        <f>100-'% urban'!BG88</f>
        <v>7.1409499999999895</v>
      </c>
      <c r="BH88" s="30">
        <f>100-'% urban'!BH88</f>
        <v>6.2469999999999857</v>
      </c>
      <c r="BI88" s="30">
        <f>100-'% urban'!BI88</f>
        <v>5.862080000000006</v>
      </c>
      <c r="BJ88" s="30">
        <f>100-'% urban'!BJ88</f>
        <v>5.9853700000000174</v>
      </c>
      <c r="BK88" s="30">
        <f>100-'% urban'!BK88</f>
        <v>6.4585500000000025</v>
      </c>
      <c r="BL88" s="30">
        <f>100-'% urban'!BL88</f>
        <v>7.0714000000000112</v>
      </c>
      <c r="BM88" s="30">
        <f>100-'% urban'!BM88</f>
        <v>7.6610000000000014</v>
      </c>
      <c r="BN88" s="30">
        <f>100-'% urban'!BN88</f>
        <v>8.168139999999994</v>
      </c>
      <c r="BO88" s="30">
        <f>100-'% urban'!BO88</f>
        <v>8.5942200000000071</v>
      </c>
      <c r="BP88" s="30">
        <f>100-'% urban'!BP88</f>
        <v>8.9133599999999973</v>
      </c>
      <c r="BQ88" s="30">
        <f>100-'% urban'!BQ88</f>
        <v>9.1175800000000038</v>
      </c>
      <c r="BR88" s="30">
        <f>100-'% urban'!BR88</f>
        <v>9.2040000000000077</v>
      </c>
      <c r="BS88" s="30">
        <f>100-'% urban'!BS88</f>
        <v>9.1427900000000051</v>
      </c>
      <c r="BT88" s="30">
        <f>100-'% urban'!BT88</f>
        <v>8.9265599999999949</v>
      </c>
      <c r="BU88" s="30">
        <f>100-'% urban'!BU88</f>
        <v>8.6072499999999934</v>
      </c>
      <c r="BV88" s="30">
        <f>100-'% urban'!BV88</f>
        <v>8.2611399999999975</v>
      </c>
      <c r="BW88" s="30">
        <f>100-'% urban'!BW88</f>
        <v>7.9450000000000074</v>
      </c>
      <c r="BX88" s="30">
        <f>100-'% urban'!BX88</f>
        <v>7.6754499999999837</v>
      </c>
      <c r="BY88" s="30">
        <f>100-'% urban'!BY88</f>
        <v>7.4403499999999951</v>
      </c>
      <c r="BZ88" s="30">
        <f>100-'% urban'!BZ88</f>
        <v>7.2332799999999935</v>
      </c>
      <c r="CA88" s="30">
        <f>100-'% urban'!CA88</f>
        <v>7.0385800000000103</v>
      </c>
      <c r="CB88" s="30">
        <f>100-'% urban'!CB88</f>
        <v>6.8449999999999847</v>
      </c>
      <c r="CC88" s="30">
        <f>100-'% urban'!CC88</f>
        <v>6.6548499999999962</v>
      </c>
      <c r="CD88" s="30">
        <f>100-'% urban'!CD88</f>
        <v>6.4756299999999811</v>
      </c>
      <c r="CE88" s="30">
        <f>100-'% urban'!CE88</f>
        <v>6.3064600000000013</v>
      </c>
      <c r="CF88" s="30">
        <f>100-'% urban'!CF88</f>
        <v>6.145939999999996</v>
      </c>
      <c r="CG88" s="30">
        <f>100-'% urban'!CG88</f>
        <v>5.992999999999995</v>
      </c>
      <c r="CH88" s="30">
        <f>100-'% urban'!CH88</f>
        <v>5.8473299999999995</v>
      </c>
      <c r="CI88" s="30">
        <f>100-'% urban'!CI88</f>
        <v>5.7089799999999826</v>
      </c>
      <c r="CJ88" s="30">
        <f>100-'% urban'!CJ88</f>
        <v>5.5776600000000087</v>
      </c>
      <c r="CK88" s="30">
        <f>100-'% urban'!CK88</f>
        <v>5.4530900000000173</v>
      </c>
      <c r="CL88" s="30">
        <f>100-'% urban'!CL88</f>
        <v>5.3349999999999937</v>
      </c>
      <c r="CM88" s="30">
        <f>100-'% urban'!CM88</f>
        <v>5.2231099999999913</v>
      </c>
      <c r="CN88" s="30">
        <f>100-'% urban'!CN88</f>
        <v>5.1171300000000031</v>
      </c>
      <c r="CO88" s="30">
        <f>100-'% urban'!CO88</f>
        <v>5.0167900000000003</v>
      </c>
      <c r="CP88" s="30">
        <f>100-'% urban'!CP88</f>
        <v>4.9218299999999999</v>
      </c>
      <c r="CQ88" s="30">
        <f>100-'% urban'!CQ88</f>
        <v>4.8319999999999794</v>
      </c>
      <c r="CR88" s="30">
        <f>100-'% urban'!CR88</f>
        <v>4.7468899999999792</v>
      </c>
      <c r="CS88" s="30">
        <f>100-'% urban'!CS88</f>
        <v>4.6662700000000115</v>
      </c>
      <c r="CT88" s="30">
        <f>100-'% urban'!CT88</f>
        <v>4.5902600000000149</v>
      </c>
      <c r="CU88" s="30">
        <f>100-'% urban'!CU88</f>
        <v>4.5191600000000136</v>
      </c>
      <c r="CV88" s="30">
        <f>100-'% urban'!CV88</f>
        <v>4.453000000000003</v>
      </c>
      <c r="CW88" s="30">
        <f>100-'% urban'!CW88</f>
        <v>4.3914900000000046</v>
      </c>
      <c r="CX88" s="30">
        <f>100-'% urban'!CX88</f>
        <v>4.3340000000000032</v>
      </c>
      <c r="CY88" s="30">
        <f>100-'% urban'!CY88</f>
        <v>4.2796900000000022</v>
      </c>
      <c r="CZ88" s="30">
        <f>100-'% urban'!CZ88</f>
        <v>4.2276600000000002</v>
      </c>
      <c r="DA88" s="30">
        <f>100-'% urban'!DA88</f>
        <v>4.1769999999999925</v>
      </c>
      <c r="DB88" s="30">
        <f>100-'% urban'!DB88</f>
        <v>4.1268799999999999</v>
      </c>
      <c r="DC88" s="30">
        <f>100-'% urban'!DC88</f>
        <v>4.0765300000000053</v>
      </c>
      <c r="DD88" s="30">
        <f>100-'% urban'!DD88</f>
        <v>4.0253100000000046</v>
      </c>
      <c r="DE88" s="30">
        <f>100-'% urban'!DE88</f>
        <v>3.972629999999981</v>
      </c>
      <c r="DF88" s="30">
        <f>100-'% urban'!DF88</f>
        <v>3.9180000000000064</v>
      </c>
    </row>
    <row r="89" spans="1:110">
      <c r="A89">
        <v>4</v>
      </c>
      <c r="C89" s="3">
        <v>320</v>
      </c>
      <c r="D89" s="1" t="s">
        <v>432</v>
      </c>
      <c r="E89" s="29">
        <f>100-'% urban'!E89</f>
        <v>97.493600000000001</v>
      </c>
      <c r="F89" s="29">
        <f>100-'% urban'!F89</f>
        <v>97.176125504013072</v>
      </c>
      <c r="G89" s="29">
        <f>100-'% urban'!G89</f>
        <v>96.907185075823847</v>
      </c>
      <c r="H89" s="29">
        <f>100-'% urban'!H89</f>
        <v>96.612631273521345</v>
      </c>
      <c r="I89" s="29">
        <f>100-'% urban'!I89</f>
        <v>96.290024728142427</v>
      </c>
      <c r="J89" s="29">
        <f>100-'% urban'!J89</f>
        <v>95.936693749870273</v>
      </c>
      <c r="K89" s="29">
        <f>100-'% urban'!K89</f>
        <v>95.549712202238879</v>
      </c>
      <c r="L89" s="29">
        <f>100-'% urban'!L89</f>
        <v>95.125875269118765</v>
      </c>
      <c r="M89" s="29">
        <f>100-'% urban'!M89</f>
        <v>94.66167291379675</v>
      </c>
      <c r="N89" s="29">
        <f>100-'% urban'!N89</f>
        <v>94.153260810348826</v>
      </c>
      <c r="O89" s="29">
        <f>100-'% urban'!O89</f>
        <v>93.596428506572522</v>
      </c>
      <c r="P89" s="29">
        <f>100-'% urban'!P89</f>
        <v>92.986564554817519</v>
      </c>
      <c r="Q89" s="29">
        <f>100-'% urban'!Q89</f>
        <v>92.318618321942992</v>
      </c>
      <c r="R89" s="29">
        <f>100-'% urban'!R89</f>
        <v>91.587058162128045</v>
      </c>
      <c r="S89" s="29">
        <f>100-'% urban'!S89</f>
        <v>90.785825606140236</v>
      </c>
      <c r="T89" s="29">
        <f>100-'% urban'!T89</f>
        <v>89.908285187677407</v>
      </c>
      <c r="U89" s="29">
        <f>100-'% urban'!U89</f>
        <v>88.947169491265726</v>
      </c>
      <c r="V89" s="29">
        <f>100-'% urban'!V89</f>
        <v>87.894518966624375</v>
      </c>
      <c r="W89" s="29">
        <f>100-'% urban'!W89</f>
        <v>86.741616011064792</v>
      </c>
      <c r="X89" s="29">
        <f>100-'% urban'!X89</f>
        <v>85.478912774023343</v>
      </c>
      <c r="Y89" s="29">
        <f>100-'% urban'!Y89</f>
        <v>84.09595208583508</v>
      </c>
      <c r="Z89" s="29">
        <f>100-'% urban'!Z89</f>
        <v>82.581280855914613</v>
      </c>
      <c r="AA89" s="29">
        <f>100-'% urban'!AA89</f>
        <v>80.922355223144578</v>
      </c>
      <c r="AB89" s="29">
        <f>100-'% urban'!AB89</f>
        <v>79.105436672967869</v>
      </c>
      <c r="AC89" s="29">
        <f>100-'% urban'!AC89</f>
        <v>77.115478260869565</v>
      </c>
      <c r="AD89" s="30">
        <f>100-'% urban'!AD89</f>
        <v>74.936000000000007</v>
      </c>
      <c r="AE89" s="30">
        <f>100-'% urban'!AE89</f>
        <v>74.441569999999999</v>
      </c>
      <c r="AF89" s="30">
        <f>100-'% urban'!AF89</f>
        <v>73.878250000000008</v>
      </c>
      <c r="AG89" s="30">
        <f>100-'% urban'!AG89</f>
        <v>73.272089999999992</v>
      </c>
      <c r="AH89" s="30">
        <f>100-'% urban'!AH89</f>
        <v>72.643640000000005</v>
      </c>
      <c r="AI89" s="30">
        <f>100-'% urban'!AI89</f>
        <v>72.007999999999996</v>
      </c>
      <c r="AJ89" s="30">
        <f>100-'% urban'!AJ89</f>
        <v>71.374510000000001</v>
      </c>
      <c r="AK89" s="30">
        <f>100-'% urban'!AK89</f>
        <v>70.747029999999995</v>
      </c>
      <c r="AL89" s="30">
        <f>100-'% urban'!AL89</f>
        <v>70.12473</v>
      </c>
      <c r="AM89" s="30">
        <f>100-'% urban'!AM89</f>
        <v>69.503330000000005</v>
      </c>
      <c r="AN89" s="30">
        <f>100-'% urban'!AN89</f>
        <v>68.879000000000005</v>
      </c>
      <c r="AO89" s="30">
        <f>100-'% urban'!AO89</f>
        <v>68.252430000000004</v>
      </c>
      <c r="AP89" s="30">
        <f>100-'% urban'!AP89</f>
        <v>67.632469999999998</v>
      </c>
      <c r="AQ89" s="30">
        <f>100-'% urban'!AQ89</f>
        <v>67.037610000000001</v>
      </c>
      <c r="AR89" s="30">
        <f>100-'% urban'!AR89</f>
        <v>66.491700000000009</v>
      </c>
      <c r="AS89" s="30">
        <f>100-'% urban'!AS89</f>
        <v>66.01100000000001</v>
      </c>
      <c r="AT89" s="30">
        <f>100-'% urban'!AT89</f>
        <v>65.604199999999992</v>
      </c>
      <c r="AU89" s="30">
        <f>100-'% urban'!AU89</f>
        <v>65.265070000000009</v>
      </c>
      <c r="AV89" s="30">
        <f>100-'% urban'!AV89</f>
        <v>64.976380000000006</v>
      </c>
      <c r="AW89" s="30">
        <f>100-'% urban'!AW89</f>
        <v>64.712610000000012</v>
      </c>
      <c r="AX89" s="30">
        <f>100-'% urban'!AX89</f>
        <v>64.454999999999998</v>
      </c>
      <c r="AY89" s="30">
        <f>100-'% urban'!AY89</f>
        <v>64.193960000000004</v>
      </c>
      <c r="AZ89" s="30">
        <f>100-'% urban'!AZ89</f>
        <v>63.93356</v>
      </c>
      <c r="BA89" s="30">
        <f>100-'% urban'!BA89</f>
        <v>63.68459</v>
      </c>
      <c r="BB89" s="30">
        <f>100-'% urban'!BB89</f>
        <v>63.464139999999993</v>
      </c>
      <c r="BC89" s="30">
        <f>100-'% urban'!BC89</f>
        <v>63.281999999999996</v>
      </c>
      <c r="BD89" s="30">
        <f>100-'% urban'!BD89</f>
        <v>63.143090000000001</v>
      </c>
      <c r="BE89" s="30">
        <f>100-'% urban'!BE89</f>
        <v>63.035420000000002</v>
      </c>
      <c r="BF89" s="30">
        <f>100-'% urban'!BF89</f>
        <v>62.931669999999997</v>
      </c>
      <c r="BG89" s="30">
        <f>100-'% urban'!BG89</f>
        <v>62.794910000000002</v>
      </c>
      <c r="BH89" s="30">
        <f>100-'% urban'!BH89</f>
        <v>62.598999999999997</v>
      </c>
      <c r="BI89" s="30">
        <f>100-'% urban'!BI89</f>
        <v>62.333329999999989</v>
      </c>
      <c r="BJ89" s="30">
        <f>100-'% urban'!BJ89</f>
        <v>62.006169999999997</v>
      </c>
      <c r="BK89" s="30">
        <f>100-'% urban'!BK89</f>
        <v>61.633740000000003</v>
      </c>
      <c r="BL89" s="30">
        <f>100-'% urban'!BL89</f>
        <v>61.241340000000001</v>
      </c>
      <c r="BM89" s="30">
        <f>100-'% urban'!BM89</f>
        <v>60.847999999999999</v>
      </c>
      <c r="BN89" s="30">
        <f>100-'% urban'!BN89</f>
        <v>60.457859999999997</v>
      </c>
      <c r="BO89" s="30">
        <f>100-'% urban'!BO89</f>
        <v>60.066529999999993</v>
      </c>
      <c r="BP89" s="30">
        <f>100-'% urban'!BP89</f>
        <v>59.674469999999999</v>
      </c>
      <c r="BQ89" s="30">
        <f>100-'% urban'!BQ89</f>
        <v>59.280259999999998</v>
      </c>
      <c r="BR89" s="30">
        <f>100-'% urban'!BR89</f>
        <v>58.883000000000003</v>
      </c>
      <c r="BS89" s="30">
        <f>100-'% urban'!BS89</f>
        <v>58.484400000000001</v>
      </c>
      <c r="BT89" s="30">
        <f>100-'% urban'!BT89</f>
        <v>58.086489999999998</v>
      </c>
      <c r="BU89" s="30">
        <f>100-'% urban'!BU89</f>
        <v>57.688800000000008</v>
      </c>
      <c r="BV89" s="30">
        <f>100-'% urban'!BV89</f>
        <v>57.290230000000001</v>
      </c>
      <c r="BW89" s="30">
        <f>100-'% urban'!BW89</f>
        <v>56.889999999999993</v>
      </c>
      <c r="BX89" s="30">
        <f>100-'% urban'!BX89</f>
        <v>56.487650000000002</v>
      </c>
      <c r="BY89" s="30">
        <f>100-'% urban'!BY89</f>
        <v>56.083590000000001</v>
      </c>
      <c r="BZ89" s="30">
        <f>100-'% urban'!BZ89</f>
        <v>55.678930000000001</v>
      </c>
      <c r="CA89" s="30">
        <f>100-'% urban'!CA89</f>
        <v>55.275150000000004</v>
      </c>
      <c r="CB89" s="30">
        <f>100-'% urban'!CB89</f>
        <v>54.872999999999998</v>
      </c>
      <c r="CC89" s="30">
        <f>100-'% urban'!CC89</f>
        <v>54.472909999999999</v>
      </c>
      <c r="CD89" s="30">
        <f>100-'% urban'!CD89</f>
        <v>54.073480000000004</v>
      </c>
      <c r="CE89" s="30">
        <f>100-'% urban'!CE89</f>
        <v>53.671349999999997</v>
      </c>
      <c r="CF89" s="30">
        <f>100-'% urban'!CF89</f>
        <v>53.261980000000001</v>
      </c>
      <c r="CG89" s="30">
        <f>100-'% urban'!CG89</f>
        <v>52.841999999999992</v>
      </c>
      <c r="CH89" s="30">
        <f>100-'% urban'!CH89</f>
        <v>52.410040000000002</v>
      </c>
      <c r="CI89" s="30">
        <f>100-'% urban'!CI89</f>
        <v>51.966530000000006</v>
      </c>
      <c r="CJ89" s="30">
        <f>100-'% urban'!CJ89</f>
        <v>51.512149999999998</v>
      </c>
      <c r="CK89" s="30">
        <f>100-'% urban'!CK89</f>
        <v>51.048290000000001</v>
      </c>
      <c r="CL89" s="30">
        <f>100-'% urban'!CL89</f>
        <v>50.576000000000001</v>
      </c>
      <c r="CM89" s="30">
        <f>100-'% urban'!CM89</f>
        <v>50.095229999999994</v>
      </c>
      <c r="CN89" s="30">
        <f>100-'% urban'!CN89</f>
        <v>49.605460000000001</v>
      </c>
      <c r="CO89" s="30">
        <f>100-'% urban'!CO89</f>
        <v>49.10676999999999</v>
      </c>
      <c r="CP89" s="30">
        <f>100-'% urban'!CP89</f>
        <v>48.599249999999991</v>
      </c>
      <c r="CQ89" s="30">
        <f>100-'% urban'!CQ89</f>
        <v>48.083000000000013</v>
      </c>
      <c r="CR89" s="30">
        <f>100-'% urban'!CR89</f>
        <v>47.558139999999995</v>
      </c>
      <c r="CS89" s="30">
        <f>100-'% urban'!CS89</f>
        <v>47.024829999999994</v>
      </c>
      <c r="CT89" s="30">
        <f>100-'% urban'!CT89</f>
        <v>46.483249999999998</v>
      </c>
      <c r="CU89" s="30">
        <f>100-'% urban'!CU89</f>
        <v>45.933570000000003</v>
      </c>
      <c r="CV89" s="30">
        <f>100-'% urban'!CV89</f>
        <v>45.376000000000005</v>
      </c>
      <c r="CW89" s="30">
        <f>100-'% urban'!CW89</f>
        <v>44.810740000000003</v>
      </c>
      <c r="CX89" s="30">
        <f>100-'% urban'!CX89</f>
        <v>44.23798</v>
      </c>
      <c r="CY89" s="30">
        <f>100-'% urban'!CY89</f>
        <v>43.65796000000001</v>
      </c>
      <c r="CZ89" s="30">
        <f>100-'% urban'!CZ89</f>
        <v>43.070879999999988</v>
      </c>
      <c r="DA89" s="30">
        <f>100-'% urban'!DA89</f>
        <v>42.476999999999997</v>
      </c>
      <c r="DB89" s="30">
        <f>100-'% urban'!DB89</f>
        <v>41.876559999999998</v>
      </c>
      <c r="DC89" s="30">
        <f>100-'% urban'!DC89</f>
        <v>41.269849999999998</v>
      </c>
      <c r="DD89" s="30">
        <f>100-'% urban'!DD89</f>
        <v>40.657150000000009</v>
      </c>
      <c r="DE89" s="30">
        <f>100-'% urban'!DE89</f>
        <v>40.038760000000003</v>
      </c>
      <c r="DF89" s="30">
        <f>100-'% urban'!DF89</f>
        <v>39.414999999999999</v>
      </c>
    </row>
    <row r="90" spans="1:110">
      <c r="A90">
        <v>8</v>
      </c>
      <c r="C90" s="3">
        <v>324</v>
      </c>
      <c r="D90" s="1" t="s">
        <v>649</v>
      </c>
      <c r="E90" s="29">
        <f>100-'% urban'!E90</f>
        <v>99.45</v>
      </c>
      <c r="F90" s="29">
        <f>100-'% urban'!F90</f>
        <v>99.380333955955635</v>
      </c>
      <c r="G90" s="29">
        <f>100-'% urban'!G90</f>
        <v>99.321318142237118</v>
      </c>
      <c r="H90" s="29">
        <f>100-'% urban'!H90</f>
        <v>99.256681774831122</v>
      </c>
      <c r="I90" s="29">
        <f>100-'% urban'!I90</f>
        <v>99.18588956291029</v>
      </c>
      <c r="J90" s="29">
        <f>100-'% urban'!J90</f>
        <v>99.108355235568411</v>
      </c>
      <c r="K90" s="29">
        <f>100-'% urban'!K90</f>
        <v>99.023436686574925</v>
      </c>
      <c r="L90" s="29">
        <f>100-'% urban'!L90</f>
        <v>98.930430656724909</v>
      </c>
      <c r="M90" s="29">
        <f>100-'% urban'!M90</f>
        <v>98.828566909746328</v>
      </c>
      <c r="N90" s="29">
        <f>100-'% urban'!N90</f>
        <v>98.717001853531698</v>
      </c>
      <c r="O90" s="29">
        <f>100-'% urban'!O90</f>
        <v>98.594811553868055</v>
      </c>
      <c r="P90" s="29">
        <f>100-'% urban'!P90</f>
        <v>98.460984082807869</v>
      </c>
      <c r="Q90" s="29">
        <f>100-'% urban'!Q90</f>
        <v>98.314411138313375</v>
      </c>
      <c r="R90" s="29">
        <f>100-'% urban'!R90</f>
        <v>98.153878865771787</v>
      </c>
      <c r="S90" s="29">
        <f>100-'% urban'!S90</f>
        <v>97.978057805369104</v>
      </c>
      <c r="T90" s="29">
        <f>100-'% urban'!T90</f>
        <v>97.785491882070929</v>
      </c>
      <c r="U90" s="29">
        <f>100-'% urban'!U90</f>
        <v>97.574586347030063</v>
      </c>
      <c r="V90" s="29">
        <f>100-'% urban'!V90</f>
        <v>97.343594570556732</v>
      </c>
      <c r="W90" s="29">
        <f>100-'% urban'!W90</f>
        <v>97.090603577276426</v>
      </c>
      <c r="X90" s="29">
        <f>100-'% urban'!X90</f>
        <v>96.813518203683699</v>
      </c>
      <c r="Y90" s="29">
        <f>100-'% urban'!Y90</f>
        <v>96.510043746891668</v>
      </c>
      <c r="Z90" s="29">
        <f>100-'% urban'!Z90</f>
        <v>96.177666960881353</v>
      </c>
      <c r="AA90" s="29">
        <f>100-'% urban'!AA90</f>
        <v>95.813635242870063</v>
      </c>
      <c r="AB90" s="29">
        <f>100-'% urban'!AB90</f>
        <v>95.414933837429118</v>
      </c>
      <c r="AC90" s="29">
        <f>100-'% urban'!AC90</f>
        <v>94.978260869565219</v>
      </c>
      <c r="AD90" s="30">
        <f>100-'% urban'!AD90</f>
        <v>94.5</v>
      </c>
      <c r="AE90" s="30">
        <f>100-'% urban'!AE90</f>
        <v>93.729482000000004</v>
      </c>
      <c r="AF90" s="30">
        <f>100-'% urban'!AF90</f>
        <v>93.067755000000005</v>
      </c>
      <c r="AG90" s="30">
        <f>100-'% urban'!AG90</f>
        <v>92.504424999999998</v>
      </c>
      <c r="AH90" s="30">
        <f>100-'% urban'!AH90</f>
        <v>92.027421000000004</v>
      </c>
      <c r="AI90" s="30">
        <f>100-'% urban'!AI90</f>
        <v>91.623000000000005</v>
      </c>
      <c r="AJ90" s="30">
        <f>100-'% urban'!AJ90</f>
        <v>91.275565</v>
      </c>
      <c r="AK90" s="30">
        <f>100-'% urban'!AK90</f>
        <v>90.967848000000004</v>
      </c>
      <c r="AL90" s="30">
        <f>100-'% urban'!AL90</f>
        <v>90.681424000000007</v>
      </c>
      <c r="AM90" s="30">
        <f>100-'% urban'!AM90</f>
        <v>90.397594999999995</v>
      </c>
      <c r="AN90" s="30">
        <f>100-'% urban'!AN90</f>
        <v>90.1</v>
      </c>
      <c r="AO90" s="30">
        <f>100-'% urban'!AO90</f>
        <v>89.777410000000003</v>
      </c>
      <c r="AP90" s="30">
        <f>100-'% urban'!AP90</f>
        <v>89.426180000000002</v>
      </c>
      <c r="AQ90" s="30">
        <f>100-'% urban'!AQ90</f>
        <v>89.051289999999995</v>
      </c>
      <c r="AR90" s="30">
        <f>100-'% urban'!AR90</f>
        <v>88.663380000000004</v>
      </c>
      <c r="AS90" s="30">
        <f>100-'% urban'!AS90</f>
        <v>88.27</v>
      </c>
      <c r="AT90" s="30">
        <f>100-'% urban'!AT90</f>
        <v>87.870280000000008</v>
      </c>
      <c r="AU90" s="30">
        <f>100-'% urban'!AU90</f>
        <v>87.459400000000002</v>
      </c>
      <c r="AV90" s="30">
        <f>100-'% urban'!AV90</f>
        <v>87.036760000000001</v>
      </c>
      <c r="AW90" s="30">
        <f>100-'% urban'!AW90</f>
        <v>86.601519999999994</v>
      </c>
      <c r="AX90" s="30">
        <f>100-'% urban'!AX90</f>
        <v>86.152999999999992</v>
      </c>
      <c r="AY90" s="30">
        <f>100-'% urban'!AY90</f>
        <v>85.691360000000003</v>
      </c>
      <c r="AZ90" s="30">
        <f>100-'% urban'!AZ90</f>
        <v>85.216620000000006</v>
      </c>
      <c r="BA90" s="30">
        <f>100-'% urban'!BA90</f>
        <v>84.727850000000004</v>
      </c>
      <c r="BB90" s="30">
        <f>100-'% urban'!BB90</f>
        <v>84.223849999999999</v>
      </c>
      <c r="BC90" s="30">
        <f>100-'% urban'!BC90</f>
        <v>83.703999999999994</v>
      </c>
      <c r="BD90" s="30">
        <f>100-'% urban'!BD90</f>
        <v>83.167969999999997</v>
      </c>
      <c r="BE90" s="30">
        <f>100-'% urban'!BE90</f>
        <v>82.616600000000005</v>
      </c>
      <c r="BF90" s="30">
        <f>100-'% urban'!BF90</f>
        <v>82.051919999999996</v>
      </c>
      <c r="BG90" s="30">
        <f>100-'% urban'!BG90</f>
        <v>81.476669999999999</v>
      </c>
      <c r="BH90" s="30">
        <f>100-'% urban'!BH90</f>
        <v>80.893000000000001</v>
      </c>
      <c r="BI90" s="30">
        <f>100-'% urban'!BI90</f>
        <v>80.301389999999998</v>
      </c>
      <c r="BJ90" s="30">
        <f>100-'% urban'!BJ90</f>
        <v>79.701740000000001</v>
      </c>
      <c r="BK90" s="30">
        <f>100-'% urban'!BK90</f>
        <v>79.094859999999997</v>
      </c>
      <c r="BL90" s="30">
        <f>100-'% urban'!BL90</f>
        <v>78.481480000000005</v>
      </c>
      <c r="BM90" s="30">
        <f>100-'% urban'!BM90</f>
        <v>77.861999999999995</v>
      </c>
      <c r="BN90" s="30">
        <f>100-'% urban'!BN90</f>
        <v>77.237020000000001</v>
      </c>
      <c r="BO90" s="30">
        <f>100-'% urban'!BO90</f>
        <v>76.606120000000004</v>
      </c>
      <c r="BP90" s="30">
        <f>100-'% urban'!BP90</f>
        <v>75.967339999999993</v>
      </c>
      <c r="BQ90" s="30">
        <f>100-'% urban'!BQ90</f>
        <v>75.317970000000003</v>
      </c>
      <c r="BR90" s="30">
        <f>100-'% urban'!BR90</f>
        <v>74.655999999999992</v>
      </c>
      <c r="BS90" s="30">
        <f>100-'% urban'!BS90</f>
        <v>73.981189999999998</v>
      </c>
      <c r="BT90" s="30">
        <f>100-'% urban'!BT90</f>
        <v>73.294070000000005</v>
      </c>
      <c r="BU90" s="30">
        <f>100-'% urban'!BU90</f>
        <v>72.594449999999995</v>
      </c>
      <c r="BV90" s="30">
        <f>100-'% urban'!BV90</f>
        <v>71.882329999999996</v>
      </c>
      <c r="BW90" s="30">
        <f>100-'% urban'!BW90</f>
        <v>71.158000000000001</v>
      </c>
      <c r="BX90" s="30">
        <f>100-'% urban'!BX90</f>
        <v>70.421369999999996</v>
      </c>
      <c r="BY90" s="30">
        <f>100-'% urban'!BY90</f>
        <v>69.673270000000002</v>
      </c>
      <c r="BZ90" s="30">
        <f>100-'% urban'!BZ90</f>
        <v>68.916160000000005</v>
      </c>
      <c r="CA90" s="30">
        <f>100-'% urban'!CA90</f>
        <v>68.153240000000011</v>
      </c>
      <c r="CB90" s="30">
        <f>100-'% urban'!CB90</f>
        <v>67.387</v>
      </c>
      <c r="CC90" s="30">
        <f>100-'% urban'!CC90</f>
        <v>66.61869999999999</v>
      </c>
      <c r="CD90" s="30">
        <f>100-'% urban'!CD90</f>
        <v>65.848489999999998</v>
      </c>
      <c r="CE90" s="30">
        <f>100-'% urban'!CE90</f>
        <v>65.076480000000004</v>
      </c>
      <c r="CF90" s="30">
        <f>100-'% urban'!CF90</f>
        <v>64.30234999999999</v>
      </c>
      <c r="CG90" s="30">
        <f>100-'% urban'!CG90</f>
        <v>63.526000000000003</v>
      </c>
      <c r="CH90" s="30">
        <f>100-'% urban'!CH90</f>
        <v>62.747960000000006</v>
      </c>
      <c r="CI90" s="30">
        <f>100-'% urban'!CI90</f>
        <v>61.969049999999996</v>
      </c>
      <c r="CJ90" s="30">
        <f>100-'% urban'!CJ90</f>
        <v>61.18986000000001</v>
      </c>
      <c r="CK90" s="30">
        <f>100-'% urban'!CK90</f>
        <v>60.410989999999998</v>
      </c>
      <c r="CL90" s="30">
        <f>100-'% urban'!CL90</f>
        <v>59.63300000000001</v>
      </c>
      <c r="CM90" s="30">
        <f>100-'% urban'!CM90</f>
        <v>58.856380000000009</v>
      </c>
      <c r="CN90" s="30">
        <f>100-'% urban'!CN90</f>
        <v>58.08155</v>
      </c>
      <c r="CO90" s="30">
        <f>100-'% urban'!CO90</f>
        <v>57.30895000000001</v>
      </c>
      <c r="CP90" s="30">
        <f>100-'% urban'!CP90</f>
        <v>56.538959999999996</v>
      </c>
      <c r="CQ90" s="30">
        <f>100-'% urban'!CQ90</f>
        <v>55.772000000000006</v>
      </c>
      <c r="CR90" s="30">
        <f>100-'% urban'!CR90</f>
        <v>55.008049999999997</v>
      </c>
      <c r="CS90" s="30">
        <f>100-'% urban'!CS90</f>
        <v>54.247430000000001</v>
      </c>
      <c r="CT90" s="30">
        <f>100-'% urban'!CT90</f>
        <v>53.491230000000002</v>
      </c>
      <c r="CU90" s="30">
        <f>100-'% urban'!CU90</f>
        <v>52.740810000000003</v>
      </c>
      <c r="CV90" s="30">
        <f>100-'% urban'!CV90</f>
        <v>51.997000000000007</v>
      </c>
      <c r="CW90" s="30">
        <f>100-'% urban'!CW90</f>
        <v>51.259800000000006</v>
      </c>
      <c r="CX90" s="30">
        <f>100-'% urban'!CX90</f>
        <v>50.528489999999998</v>
      </c>
      <c r="CY90" s="30">
        <f>100-'% urban'!CY90</f>
        <v>49.801870000000001</v>
      </c>
      <c r="CZ90" s="30">
        <f>100-'% urban'!CZ90</f>
        <v>49.078520000000005</v>
      </c>
      <c r="DA90" s="30">
        <f>100-'% urban'!DA90</f>
        <v>48.356999999999992</v>
      </c>
      <c r="DB90" s="30">
        <f>100-'% urban'!DB90</f>
        <v>47.635969999999993</v>
      </c>
      <c r="DC90" s="30">
        <f>100-'% urban'!DC90</f>
        <v>46.914240000000007</v>
      </c>
      <c r="DD90" s="30">
        <f>100-'% urban'!DD90</f>
        <v>46.190750000000001</v>
      </c>
      <c r="DE90" s="30">
        <f>100-'% urban'!DE90</f>
        <v>45.464599999999997</v>
      </c>
      <c r="DF90" s="30">
        <f>100-'% urban'!DF90</f>
        <v>44.734999999999999</v>
      </c>
    </row>
    <row r="91" spans="1:110">
      <c r="A91">
        <v>6</v>
      </c>
      <c r="C91" s="3">
        <v>328</v>
      </c>
      <c r="D91" s="1" t="s">
        <v>445</v>
      </c>
      <c r="E91" s="29">
        <f>100-'% urban'!E91</f>
        <v>97.197699999999998</v>
      </c>
      <c r="F91" s="29">
        <f>100-'% urban'!F91</f>
        <v>96.842745172317194</v>
      </c>
      <c r="G91" s="29">
        <f>100-'% urban'!G91</f>
        <v>96.542054236347411</v>
      </c>
      <c r="H91" s="29">
        <f>100-'% urban'!H91</f>
        <v>96.212726068380491</v>
      </c>
      <c r="I91" s="29">
        <f>100-'% urban'!I91</f>
        <v>95.852033312988155</v>
      </c>
      <c r="J91" s="29">
        <f>100-'% urban'!J91</f>
        <v>95.456988866606082</v>
      </c>
      <c r="K91" s="29">
        <f>100-'% urban'!K91</f>
        <v>95.024321139616177</v>
      </c>
      <c r="L91" s="29">
        <f>100-'% urban'!L91</f>
        <v>94.55044696243678</v>
      </c>
      <c r="M91" s="29">
        <f>100-'% urban'!M91</f>
        <v>94.031441911240279</v>
      </c>
      <c r="N91" s="29">
        <f>100-'% urban'!N91</f>
        <v>93.463007807548877</v>
      </c>
      <c r="O91" s="29">
        <f>100-'% urban'!O91</f>
        <v>92.840437122553524</v>
      </c>
      <c r="P91" s="29">
        <f>100-'% urban'!P91</f>
        <v>92.158573991368144</v>
      </c>
      <c r="Q91" s="29">
        <f>100-'% urban'!Q91</f>
        <v>91.411771514355593</v>
      </c>
      <c r="R91" s="29">
        <f>100-'% urban'!R91</f>
        <v>90.593844991913272</v>
      </c>
      <c r="S91" s="29">
        <f>100-'% urban'!S91</f>
        <v>89.698020705428817</v>
      </c>
      <c r="T91" s="29">
        <f>100-'% urban'!T91</f>
        <v>88.716879820231554</v>
      </c>
      <c r="U91" s="29">
        <f>100-'% urban'!U91</f>
        <v>87.6422969459679</v>
      </c>
      <c r="V91" s="29">
        <f>100-'% urban'!V91</f>
        <v>86.465372845583886</v>
      </c>
      <c r="W91" s="29">
        <f>100-'% urban'!W91</f>
        <v>85.176360735639506</v>
      </c>
      <c r="X91" s="29">
        <f>100-'% urban'!X91</f>
        <v>83.764585567605167</v>
      </c>
      <c r="Y91" s="29">
        <f>100-'% urban'!Y91</f>
        <v>82.218355621662795</v>
      </c>
      <c r="Z91" s="29">
        <f>100-'% urban'!Z91</f>
        <v>80.524865680868785</v>
      </c>
      <c r="AA91" s="29">
        <f>100-'% urban'!AA91</f>
        <v>78.670090983808663</v>
      </c>
      <c r="AB91" s="29">
        <f>100-'% urban'!AB91</f>
        <v>76.638671077504725</v>
      </c>
      <c r="AC91" s="29">
        <f>100-'% urban'!AC91</f>
        <v>74.413782608695655</v>
      </c>
      <c r="AD91" s="30">
        <f>100-'% urban'!AD91</f>
        <v>71.977000000000004</v>
      </c>
      <c r="AE91" s="30">
        <f>100-'% urban'!AE91</f>
        <v>71.893200000000007</v>
      </c>
      <c r="AF91" s="30">
        <f>100-'% urban'!AF91</f>
        <v>71.799710000000005</v>
      </c>
      <c r="AG91" s="30">
        <f>100-'% urban'!AG91</f>
        <v>71.698070000000001</v>
      </c>
      <c r="AH91" s="30">
        <f>100-'% urban'!AH91</f>
        <v>71.590310000000002</v>
      </c>
      <c r="AI91" s="30">
        <f>100-'% urban'!AI91</f>
        <v>71.478999999999999</v>
      </c>
      <c r="AJ91" s="30">
        <f>100-'% urban'!AJ91</f>
        <v>71.367239999999995</v>
      </c>
      <c r="AK91" s="30">
        <f>100-'% urban'!AK91</f>
        <v>71.258659999999992</v>
      </c>
      <c r="AL91" s="30">
        <f>100-'% urban'!AL91</f>
        <v>71.157219999999995</v>
      </c>
      <c r="AM91" s="30">
        <f>100-'% urban'!AM91</f>
        <v>71.066940000000002</v>
      </c>
      <c r="AN91" s="30">
        <f>100-'% urban'!AN91</f>
        <v>70.991</v>
      </c>
      <c r="AO91" s="30">
        <f>100-'% urban'!AO91</f>
        <v>70.930859999999996</v>
      </c>
      <c r="AP91" s="30">
        <f>100-'% urban'!AP91</f>
        <v>70.885440000000003</v>
      </c>
      <c r="AQ91" s="30">
        <f>100-'% urban'!AQ91</f>
        <v>70.850750000000005</v>
      </c>
      <c r="AR91" s="30">
        <f>100-'% urban'!AR91</f>
        <v>70.820909999999998</v>
      </c>
      <c r="AS91" s="30">
        <f>100-'% urban'!AS91</f>
        <v>70.790999999999997</v>
      </c>
      <c r="AT91" s="30">
        <f>100-'% urban'!AT91</f>
        <v>70.760580000000004</v>
      </c>
      <c r="AU91" s="30">
        <f>100-'% urban'!AU91</f>
        <v>70.729100000000003</v>
      </c>
      <c r="AV91" s="30">
        <f>100-'% urban'!AV91</f>
        <v>70.69147000000001</v>
      </c>
      <c r="AW91" s="30">
        <f>100-'% urban'!AW91</f>
        <v>70.641480000000001</v>
      </c>
      <c r="AX91" s="30">
        <f>100-'% urban'!AX91</f>
        <v>70.575000000000003</v>
      </c>
      <c r="AY91" s="30">
        <f>100-'% urban'!AY91</f>
        <v>70.487499999999997</v>
      </c>
      <c r="AZ91" s="30">
        <f>100-'% urban'!AZ91</f>
        <v>70.380110000000002</v>
      </c>
      <c r="BA91" s="30">
        <f>100-'% urban'!BA91</f>
        <v>70.261220000000009</v>
      </c>
      <c r="BB91" s="30">
        <f>100-'% urban'!BB91</f>
        <v>70.142929999999993</v>
      </c>
      <c r="BC91" s="30">
        <f>100-'% urban'!BC91</f>
        <v>70.033000000000001</v>
      </c>
      <c r="BD91" s="30">
        <f>100-'% urban'!BD91</f>
        <v>69.936160000000001</v>
      </c>
      <c r="BE91" s="30">
        <f>100-'% urban'!BE91</f>
        <v>69.847059999999999</v>
      </c>
      <c r="BF91" s="30">
        <f>100-'% urban'!BF91</f>
        <v>69.751229999999993</v>
      </c>
      <c r="BG91" s="30">
        <f>100-'% urban'!BG91</f>
        <v>69.628489999999999</v>
      </c>
      <c r="BH91" s="30">
        <f>100-'% urban'!BH91</f>
        <v>69.465000000000003</v>
      </c>
      <c r="BI91" s="30">
        <f>100-'% urban'!BI91</f>
        <v>69.255359999999996</v>
      </c>
      <c r="BJ91" s="30">
        <f>100-'% urban'!BJ91</f>
        <v>69.005960000000002</v>
      </c>
      <c r="BK91" s="30">
        <f>100-'% urban'!BK91</f>
        <v>68.729309999999998</v>
      </c>
      <c r="BL91" s="30">
        <f>100-'% urban'!BL91</f>
        <v>68.443780000000004</v>
      </c>
      <c r="BM91" s="30">
        <f>100-'% urban'!BM91</f>
        <v>68.162999999999997</v>
      </c>
      <c r="BN91" s="30">
        <f>100-'% urban'!BN91</f>
        <v>67.889980000000008</v>
      </c>
      <c r="BO91" s="30">
        <f>100-'% urban'!BO91</f>
        <v>67.621459999999985</v>
      </c>
      <c r="BP91" s="30">
        <f>100-'% urban'!BP91</f>
        <v>67.357120000000009</v>
      </c>
      <c r="BQ91" s="30">
        <f>100-'% urban'!BQ91</f>
        <v>67.094979999999993</v>
      </c>
      <c r="BR91" s="30">
        <f>100-'% urban'!BR91</f>
        <v>66.832999999999998</v>
      </c>
      <c r="BS91" s="30">
        <f>100-'% urban'!BS91</f>
        <v>66.572149999999993</v>
      </c>
      <c r="BT91" s="30">
        <f>100-'% urban'!BT91</f>
        <v>66.311939999999993</v>
      </c>
      <c r="BU91" s="30">
        <f>100-'% urban'!BU91</f>
        <v>66.046809999999994</v>
      </c>
      <c r="BV91" s="30">
        <f>100-'% urban'!BV91</f>
        <v>65.769370000000009</v>
      </c>
      <c r="BW91" s="30">
        <f>100-'% urban'!BW91</f>
        <v>65.47399999999999</v>
      </c>
      <c r="BX91" s="30">
        <f>100-'% urban'!BX91</f>
        <v>65.158320000000003</v>
      </c>
      <c r="BY91" s="30">
        <f>100-'% urban'!BY91</f>
        <v>64.822779999999995</v>
      </c>
      <c r="BZ91" s="30">
        <f>100-'% urban'!BZ91</f>
        <v>64.468169999999986</v>
      </c>
      <c r="CA91" s="30">
        <f>100-'% urban'!CA91</f>
        <v>64.096459999999993</v>
      </c>
      <c r="CB91" s="30">
        <f>100-'% urban'!CB91</f>
        <v>63.709000000000003</v>
      </c>
      <c r="CC91" s="30">
        <f>100-'% urban'!CC91</f>
        <v>63.305440000000004</v>
      </c>
      <c r="CD91" s="30">
        <f>100-'% urban'!CD91</f>
        <v>62.884650000000001</v>
      </c>
      <c r="CE91" s="30">
        <f>100-'% urban'!CE91</f>
        <v>62.446449999999999</v>
      </c>
      <c r="CF91" s="30">
        <f>100-'% urban'!CF91</f>
        <v>61.990630000000003</v>
      </c>
      <c r="CG91" s="30">
        <f>100-'% urban'!CG91</f>
        <v>61.516999999999996</v>
      </c>
      <c r="CH91" s="30">
        <f>100-'% urban'!CH91</f>
        <v>61.025449999999999</v>
      </c>
      <c r="CI91" s="30">
        <f>100-'% urban'!CI91</f>
        <v>60.515880000000003</v>
      </c>
      <c r="CJ91" s="30">
        <f>100-'% urban'!CJ91</f>
        <v>59.988169999999997</v>
      </c>
      <c r="CK91" s="30">
        <f>100-'% urban'!CK91</f>
        <v>59.442239999999998</v>
      </c>
      <c r="CL91" s="30">
        <f>100-'% urban'!CL91</f>
        <v>58.878</v>
      </c>
      <c r="CM91" s="30">
        <f>100-'% urban'!CM91</f>
        <v>58.296550000000011</v>
      </c>
      <c r="CN91" s="30">
        <f>100-'% urban'!CN91</f>
        <v>57.698099999999997</v>
      </c>
      <c r="CO91" s="30">
        <f>100-'% urban'!CO91</f>
        <v>57.080829999999999</v>
      </c>
      <c r="CP91" s="30">
        <f>100-'% urban'!CP91</f>
        <v>56.442169999999997</v>
      </c>
      <c r="CQ91" s="30">
        <f>100-'% urban'!CQ91</f>
        <v>55.780999999999992</v>
      </c>
      <c r="CR91" s="30">
        <f>100-'% urban'!CR91</f>
        <v>55.096710000000002</v>
      </c>
      <c r="CS91" s="30">
        <f>100-'% urban'!CS91</f>
        <v>54.392039999999994</v>
      </c>
      <c r="CT91" s="30">
        <f>100-'% urban'!CT91</f>
        <v>53.673369999999991</v>
      </c>
      <c r="CU91" s="30">
        <f>100-'% urban'!CU91</f>
        <v>52.949210000000001</v>
      </c>
      <c r="CV91" s="30">
        <f>100-'% urban'!CV91</f>
        <v>52.225999999999999</v>
      </c>
      <c r="CW91" s="30">
        <f>100-'% urban'!CW91</f>
        <v>51.506700000000002</v>
      </c>
      <c r="CX91" s="30">
        <f>100-'% urban'!CX91</f>
        <v>50.791289999999996</v>
      </c>
      <c r="CY91" s="30">
        <f>100-'% urban'!CY91</f>
        <v>50.077950000000001</v>
      </c>
      <c r="CZ91" s="30">
        <f>100-'% urban'!CZ91</f>
        <v>49.364359999999998</v>
      </c>
      <c r="DA91" s="30">
        <f>100-'% urban'!DA91</f>
        <v>48.649000000000001</v>
      </c>
      <c r="DB91" s="30">
        <f>100-'% urban'!DB91</f>
        <v>47.931550000000001</v>
      </c>
      <c r="DC91" s="30">
        <f>100-'% urban'!DC91</f>
        <v>47.213149999999992</v>
      </c>
      <c r="DD91" s="30">
        <f>100-'% urban'!DD91</f>
        <v>46.496439999999993</v>
      </c>
      <c r="DE91" s="30">
        <f>100-'% urban'!DE91</f>
        <v>45.785530000000008</v>
      </c>
      <c r="DF91" s="30">
        <f>100-'% urban'!DF91</f>
        <v>45.085999999999991</v>
      </c>
    </row>
    <row r="92" spans="1:110">
      <c r="A92">
        <v>4</v>
      </c>
      <c r="C92" s="3">
        <v>332</v>
      </c>
      <c r="D92" s="1" t="s">
        <v>591</v>
      </c>
      <c r="E92" s="29">
        <f>100-'% urban'!E92</f>
        <v>98.783100000000005</v>
      </c>
      <c r="F92" s="29">
        <f>100-'% urban'!F92</f>
        <v>98.628960710913461</v>
      </c>
      <c r="G92" s="29">
        <f>100-'% urban'!G92</f>
        <v>98.498385540524268</v>
      </c>
      <c r="H92" s="29">
        <f>100-'% urban'!H92</f>
        <v>98.355374639621814</v>
      </c>
      <c r="I92" s="29">
        <f>100-'% urban'!I92</f>
        <v>98.198743652919134</v>
      </c>
      <c r="J92" s="29">
        <f>100-'% urban'!J92</f>
        <v>98.027195429387618</v>
      </c>
      <c r="K92" s="29">
        <f>100-'% urban'!K92</f>
        <v>97.839309279805491</v>
      </c>
      <c r="L92" s="29">
        <f>100-'% urban'!L92</f>
        <v>97.633529211215546</v>
      </c>
      <c r="M92" s="29">
        <f>100-'% urban'!M92</f>
        <v>97.408151040855117</v>
      </c>
      <c r="N92" s="29">
        <f>100-'% urban'!N92</f>
        <v>97.161308282841318</v>
      </c>
      <c r="O92" s="29">
        <f>100-'% urban'!O92</f>
        <v>96.89095669073096</v>
      </c>
      <c r="P92" s="29">
        <f>100-'% urban'!P92</f>
        <v>96.594857327943444</v>
      </c>
      <c r="Q92" s="29">
        <f>100-'% urban'!Q92</f>
        <v>96.270558025842817</v>
      </c>
      <c r="R92" s="29">
        <f>100-'% urban'!R92</f>
        <v>95.915373075923085</v>
      </c>
      <c r="S92" s="29">
        <f>100-'% urban'!S92</f>
        <v>95.526360987915751</v>
      </c>
      <c r="T92" s="29">
        <f>100-'% urban'!T92</f>
        <v>95.100300129622013</v>
      </c>
      <c r="U92" s="29">
        <f>100-'% urban'!U92</f>
        <v>94.633662046728872</v>
      </c>
      <c r="V92" s="29">
        <f>100-'% urban'!V92</f>
        <v>94.122582241655437</v>
      </c>
      <c r="W92" s="29">
        <f>100-'% urban'!W92</f>
        <v>93.562828169432152</v>
      </c>
      <c r="X92" s="29">
        <f>100-'% urban'!X92</f>
        <v>92.94976418556854</v>
      </c>
      <c r="Y92" s="29">
        <f>100-'% urban'!Y92</f>
        <v>92.278313155622683</v>
      </c>
      <c r="Z92" s="29">
        <f>100-'% urban'!Z92</f>
        <v>91.542914408539133</v>
      </c>
      <c r="AA92" s="29">
        <f>100-'% urban'!AA92</f>
        <v>90.737477685542856</v>
      </c>
      <c r="AB92" s="29">
        <f>100-'% urban'!AB92</f>
        <v>89.855332703213605</v>
      </c>
      <c r="AC92" s="29">
        <f>100-'% urban'!AC92</f>
        <v>88.889173913043479</v>
      </c>
      <c r="AD92" s="30">
        <f>100-'% urban'!AD92</f>
        <v>87.831000000000003</v>
      </c>
      <c r="AE92" s="30">
        <f>100-'% urban'!AE92</f>
        <v>87.513649999999998</v>
      </c>
      <c r="AF92" s="30">
        <f>100-'% urban'!AF92</f>
        <v>87.198000000000008</v>
      </c>
      <c r="AG92" s="30">
        <f>100-'% urban'!AG92</f>
        <v>86.880079999999992</v>
      </c>
      <c r="AH92" s="30">
        <f>100-'% urban'!AH92</f>
        <v>86.556799999999996</v>
      </c>
      <c r="AI92" s="30">
        <f>100-'% urban'!AI92</f>
        <v>86.225999999999999</v>
      </c>
      <c r="AJ92" s="30">
        <f>100-'% urban'!AJ92</f>
        <v>85.88646</v>
      </c>
      <c r="AK92" s="30">
        <f>100-'% urban'!AK92</f>
        <v>85.537850000000006</v>
      </c>
      <c r="AL92" s="30">
        <f>100-'% urban'!AL92</f>
        <v>85.180669999999992</v>
      </c>
      <c r="AM92" s="30">
        <f>100-'% urban'!AM92</f>
        <v>84.816000000000003</v>
      </c>
      <c r="AN92" s="30">
        <f>100-'% urban'!AN92</f>
        <v>84.444999999999993</v>
      </c>
      <c r="AO92" s="30">
        <f>100-'% urban'!AO92</f>
        <v>84.06832</v>
      </c>
      <c r="AP92" s="30">
        <f>100-'% urban'!AP92</f>
        <v>83.685550000000006</v>
      </c>
      <c r="AQ92" s="30">
        <f>100-'% urban'!AQ92</f>
        <v>83.295060000000007</v>
      </c>
      <c r="AR92" s="30">
        <f>100-'% urban'!AR92</f>
        <v>82.894570000000002</v>
      </c>
      <c r="AS92" s="30">
        <f>100-'% urban'!AS92</f>
        <v>82.483000000000004</v>
      </c>
      <c r="AT92" s="30">
        <f>100-'% urban'!AT92</f>
        <v>82.059210000000007</v>
      </c>
      <c r="AU92" s="30">
        <f>100-'% urban'!AU92</f>
        <v>81.625299999999996</v>
      </c>
      <c r="AV92" s="30">
        <f>100-'% urban'!AV92</f>
        <v>81.187389999999994</v>
      </c>
      <c r="AW92" s="30">
        <f>100-'% urban'!AW92</f>
        <v>80.753680000000003</v>
      </c>
      <c r="AX92" s="30">
        <f>100-'% urban'!AX92</f>
        <v>80.33</v>
      </c>
      <c r="AY92" s="30">
        <f>100-'% urban'!AY92</f>
        <v>79.917349999999999</v>
      </c>
      <c r="AZ92" s="30">
        <f>100-'% urban'!AZ92</f>
        <v>79.513620000000003</v>
      </c>
      <c r="BA92" s="30">
        <f>100-'% urban'!BA92</f>
        <v>79.117400000000004</v>
      </c>
      <c r="BB92" s="30">
        <f>100-'% urban'!BB92</f>
        <v>78.726140000000001</v>
      </c>
      <c r="BC92" s="30">
        <f>100-'% urban'!BC92</f>
        <v>78.337000000000003</v>
      </c>
      <c r="BD92" s="30">
        <f>100-'% urban'!BD92</f>
        <v>77.949960000000004</v>
      </c>
      <c r="BE92" s="30">
        <f>100-'% urban'!BE92</f>
        <v>77.56277</v>
      </c>
      <c r="BF92" s="30">
        <f>100-'% urban'!BF92</f>
        <v>77.167419999999993</v>
      </c>
      <c r="BG92" s="30">
        <f>100-'% urban'!BG92</f>
        <v>76.753720000000001</v>
      </c>
      <c r="BH92" s="30">
        <f>100-'% urban'!BH92</f>
        <v>76.313999999999993</v>
      </c>
      <c r="BI92" s="30">
        <f>100-'% urban'!BI92</f>
        <v>75.846239999999995</v>
      </c>
      <c r="BJ92" s="30">
        <f>100-'% urban'!BJ92</f>
        <v>75.351380000000006</v>
      </c>
      <c r="BK92" s="30">
        <f>100-'% urban'!BK92</f>
        <v>74.828730000000007</v>
      </c>
      <c r="BL92" s="30">
        <f>100-'% urban'!BL92</f>
        <v>74.278539999999992</v>
      </c>
      <c r="BM92" s="30">
        <f>100-'% urban'!BM92</f>
        <v>73.701999999999998</v>
      </c>
      <c r="BN92" s="30">
        <f>100-'% urban'!BN92</f>
        <v>73.098109999999991</v>
      </c>
      <c r="BO92" s="30">
        <f>100-'% urban'!BO92</f>
        <v>72.469200000000001</v>
      </c>
      <c r="BP92" s="30">
        <f>100-'% urban'!BP92</f>
        <v>71.824160000000006</v>
      </c>
      <c r="BQ92" s="30">
        <f>100-'% urban'!BQ92</f>
        <v>71.174790000000002</v>
      </c>
      <c r="BR92" s="30">
        <f>100-'% urban'!BR92</f>
        <v>70.53</v>
      </c>
      <c r="BS92" s="30">
        <f>100-'% urban'!BS92</f>
        <v>69.892969999999991</v>
      </c>
      <c r="BT92" s="30">
        <f>100-'% urban'!BT92</f>
        <v>69.26294</v>
      </c>
      <c r="BU92" s="30">
        <f>100-'% urban'!BU92</f>
        <v>68.639989999999997</v>
      </c>
      <c r="BV92" s="30">
        <f>100-'% urban'!BV92</f>
        <v>68.022769999999994</v>
      </c>
      <c r="BW92" s="30">
        <f>100-'% urban'!BW92</f>
        <v>67.41</v>
      </c>
      <c r="BX92" s="30">
        <f>100-'% urban'!BX92</f>
        <v>66.802700000000002</v>
      </c>
      <c r="BY92" s="30">
        <f>100-'% urban'!BY92</f>
        <v>66.200980000000001</v>
      </c>
      <c r="BZ92" s="30">
        <f>100-'% urban'!BZ92</f>
        <v>65.601219999999984</v>
      </c>
      <c r="CA92" s="30">
        <f>100-'% urban'!CA92</f>
        <v>64.998459999999994</v>
      </c>
      <c r="CB92" s="30">
        <f>100-'% urban'!CB92</f>
        <v>64.38900000000001</v>
      </c>
      <c r="CC92" s="30">
        <f>100-'% urban'!CC92</f>
        <v>63.771469999999994</v>
      </c>
      <c r="CD92" s="30">
        <f>100-'% urban'!CD92</f>
        <v>63.146379999999994</v>
      </c>
      <c r="CE92" s="30">
        <f>100-'% urban'!CE92</f>
        <v>62.514189999999999</v>
      </c>
      <c r="CF92" s="30">
        <f>100-'% urban'!CF92</f>
        <v>61.876089999999998</v>
      </c>
      <c r="CG92" s="30">
        <f>100-'% urban'!CG92</f>
        <v>61.232999999999997</v>
      </c>
      <c r="CH92" s="30">
        <f>100-'% urban'!CH92</f>
        <v>60.584780000000002</v>
      </c>
      <c r="CI92" s="30">
        <f>100-'% urban'!CI92</f>
        <v>59.930979999999998</v>
      </c>
      <c r="CJ92" s="30">
        <f>100-'% urban'!CJ92</f>
        <v>59.271859999999997</v>
      </c>
      <c r="CK92" s="30">
        <f>100-'% urban'!CK92</f>
        <v>58.607759999999999</v>
      </c>
      <c r="CL92" s="30">
        <f>100-'% urban'!CL92</f>
        <v>57.939</v>
      </c>
      <c r="CM92" s="30">
        <f>100-'% urban'!CM92</f>
        <v>57.265770000000003</v>
      </c>
      <c r="CN92" s="30">
        <f>100-'% urban'!CN92</f>
        <v>56.588230000000003</v>
      </c>
      <c r="CO92" s="30">
        <f>100-'% urban'!CO92</f>
        <v>55.906610000000001</v>
      </c>
      <c r="CP92" s="30">
        <f>100-'% urban'!CP92</f>
        <v>55.221120000000006</v>
      </c>
      <c r="CQ92" s="30">
        <f>100-'% urban'!CQ92</f>
        <v>54.532000000000004</v>
      </c>
      <c r="CR92" s="30">
        <f>100-'% urban'!CR92</f>
        <v>53.839599999999997</v>
      </c>
      <c r="CS92" s="30">
        <f>100-'% urban'!CS92</f>
        <v>53.144190000000002</v>
      </c>
      <c r="CT92" s="30">
        <f>100-'% urban'!CT92</f>
        <v>52.445900000000009</v>
      </c>
      <c r="CU92" s="30">
        <f>100-'% urban'!CU92</f>
        <v>51.74477000000001</v>
      </c>
      <c r="CV92" s="30">
        <f>100-'% urban'!CV92</f>
        <v>51.041000000000004</v>
      </c>
      <c r="CW92" s="30">
        <f>100-'% urban'!CW92</f>
        <v>50.334960000000009</v>
      </c>
      <c r="CX92" s="30">
        <f>100-'% urban'!CX92</f>
        <v>49.62717</v>
      </c>
      <c r="CY92" s="30">
        <f>100-'% urban'!CY92</f>
        <v>48.918280000000003</v>
      </c>
      <c r="CZ92" s="30">
        <f>100-'% urban'!CZ92</f>
        <v>48.20897999999999</v>
      </c>
      <c r="DA92" s="30">
        <f>100-'% urban'!DA92</f>
        <v>47.5</v>
      </c>
      <c r="DB92" s="30">
        <f>100-'% urban'!DB92</f>
        <v>46.792009999999998</v>
      </c>
      <c r="DC92" s="30">
        <f>100-'% urban'!DC92</f>
        <v>46.08569</v>
      </c>
      <c r="DD92" s="30">
        <f>100-'% urban'!DD92</f>
        <v>45.381670000000007</v>
      </c>
      <c r="DE92" s="30">
        <f>100-'% urban'!DE92</f>
        <v>44.680580000000006</v>
      </c>
      <c r="DF92" s="30">
        <f>100-'% urban'!DF92</f>
        <v>43.982999999999997</v>
      </c>
    </row>
    <row r="93" spans="1:110">
      <c r="A93">
        <v>11</v>
      </c>
      <c r="C93" s="3">
        <v>336</v>
      </c>
      <c r="D93" s="1" t="s">
        <v>562</v>
      </c>
      <c r="E93" s="29">
        <f>100-'% urban'!E93</f>
        <v>0</v>
      </c>
      <c r="F93" s="29">
        <f>100-'% urban'!F93</f>
        <v>0</v>
      </c>
      <c r="G93" s="29">
        <f>100-'% urban'!G93</f>
        <v>0</v>
      </c>
      <c r="H93" s="29">
        <f>100-'% urban'!H93</f>
        <v>0</v>
      </c>
      <c r="I93" s="29">
        <f>100-'% urban'!I93</f>
        <v>0</v>
      </c>
      <c r="J93" s="29">
        <f>100-'% urban'!J93</f>
        <v>0</v>
      </c>
      <c r="K93" s="29">
        <f>100-'% urban'!K93</f>
        <v>0</v>
      </c>
      <c r="L93" s="29">
        <f>100-'% urban'!L93</f>
        <v>0</v>
      </c>
      <c r="M93" s="29">
        <f>100-'% urban'!M93</f>
        <v>0</v>
      </c>
      <c r="N93" s="29">
        <f>100-'% urban'!N93</f>
        <v>0</v>
      </c>
      <c r="O93" s="29">
        <f>100-'% urban'!O93</f>
        <v>0</v>
      </c>
      <c r="P93" s="29">
        <f>100-'% urban'!P93</f>
        <v>0</v>
      </c>
      <c r="Q93" s="29">
        <f>100-'% urban'!Q93</f>
        <v>0</v>
      </c>
      <c r="R93" s="29">
        <f>100-'% urban'!R93</f>
        <v>0</v>
      </c>
      <c r="S93" s="29">
        <f>100-'% urban'!S93</f>
        <v>0</v>
      </c>
      <c r="T93" s="29">
        <f>100-'% urban'!T93</f>
        <v>0</v>
      </c>
      <c r="U93" s="29">
        <f>100-'% urban'!U93</f>
        <v>0</v>
      </c>
      <c r="V93" s="29">
        <f>100-'% urban'!V93</f>
        <v>0</v>
      </c>
      <c r="W93" s="29">
        <f>100-'% urban'!W93</f>
        <v>0</v>
      </c>
      <c r="X93" s="29">
        <f>100-'% urban'!X93</f>
        <v>0</v>
      </c>
      <c r="Y93" s="29">
        <f>100-'% urban'!Y93</f>
        <v>0</v>
      </c>
      <c r="Z93" s="29">
        <f>100-'% urban'!Z93</f>
        <v>0</v>
      </c>
      <c r="AA93" s="29">
        <f>100-'% urban'!AA93</f>
        <v>0</v>
      </c>
      <c r="AB93" s="29">
        <f>100-'% urban'!AB93</f>
        <v>0</v>
      </c>
      <c r="AC93" s="29">
        <f>100-'% urban'!AC93</f>
        <v>0</v>
      </c>
      <c r="AD93" s="30">
        <f>100-'% urban'!AD93</f>
        <v>0</v>
      </c>
      <c r="AE93" s="30">
        <f>100-'% urban'!AE93</f>
        <v>0</v>
      </c>
      <c r="AF93" s="30">
        <f>100-'% urban'!AF93</f>
        <v>0</v>
      </c>
      <c r="AG93" s="30">
        <f>100-'% urban'!AG93</f>
        <v>0</v>
      </c>
      <c r="AH93" s="30">
        <f>100-'% urban'!AH93</f>
        <v>0</v>
      </c>
      <c r="AI93" s="30">
        <f>100-'% urban'!AI93</f>
        <v>0</v>
      </c>
      <c r="AJ93" s="30">
        <f>100-'% urban'!AJ93</f>
        <v>0</v>
      </c>
      <c r="AK93" s="30">
        <f>100-'% urban'!AK93</f>
        <v>0</v>
      </c>
      <c r="AL93" s="30">
        <f>100-'% urban'!AL93</f>
        <v>0</v>
      </c>
      <c r="AM93" s="30">
        <f>100-'% urban'!AM93</f>
        <v>0</v>
      </c>
      <c r="AN93" s="30">
        <f>100-'% urban'!AN93</f>
        <v>0</v>
      </c>
      <c r="AO93" s="30">
        <f>100-'% urban'!AO93</f>
        <v>0</v>
      </c>
      <c r="AP93" s="30">
        <f>100-'% urban'!AP93</f>
        <v>0</v>
      </c>
      <c r="AQ93" s="30">
        <f>100-'% urban'!AQ93</f>
        <v>0</v>
      </c>
      <c r="AR93" s="30">
        <f>100-'% urban'!AR93</f>
        <v>0</v>
      </c>
      <c r="AS93" s="30">
        <f>100-'% urban'!AS93</f>
        <v>0</v>
      </c>
      <c r="AT93" s="30">
        <f>100-'% urban'!AT93</f>
        <v>0</v>
      </c>
      <c r="AU93" s="30">
        <f>100-'% urban'!AU93</f>
        <v>0</v>
      </c>
      <c r="AV93" s="30">
        <f>100-'% urban'!AV93</f>
        <v>0</v>
      </c>
      <c r="AW93" s="30">
        <f>100-'% urban'!AW93</f>
        <v>0</v>
      </c>
      <c r="AX93" s="30">
        <f>100-'% urban'!AX93</f>
        <v>0</v>
      </c>
      <c r="AY93" s="30">
        <f>100-'% urban'!AY93</f>
        <v>0</v>
      </c>
      <c r="AZ93" s="30">
        <f>100-'% urban'!AZ93</f>
        <v>0</v>
      </c>
      <c r="BA93" s="30">
        <f>100-'% urban'!BA93</f>
        <v>0</v>
      </c>
      <c r="BB93" s="30">
        <f>100-'% urban'!BB93</f>
        <v>0</v>
      </c>
      <c r="BC93" s="30">
        <f>100-'% urban'!BC93</f>
        <v>0</v>
      </c>
      <c r="BD93" s="30">
        <f>100-'% urban'!BD93</f>
        <v>0</v>
      </c>
      <c r="BE93" s="30">
        <f>100-'% urban'!BE93</f>
        <v>0</v>
      </c>
      <c r="BF93" s="30">
        <f>100-'% urban'!BF93</f>
        <v>0</v>
      </c>
      <c r="BG93" s="30">
        <f>100-'% urban'!BG93</f>
        <v>0</v>
      </c>
      <c r="BH93" s="30">
        <f>100-'% urban'!BH93</f>
        <v>0</v>
      </c>
      <c r="BI93" s="30">
        <f>100-'% urban'!BI93</f>
        <v>0</v>
      </c>
      <c r="BJ93" s="30">
        <f>100-'% urban'!BJ93</f>
        <v>0</v>
      </c>
      <c r="BK93" s="30">
        <f>100-'% urban'!BK93</f>
        <v>0</v>
      </c>
      <c r="BL93" s="30">
        <f>100-'% urban'!BL93</f>
        <v>0</v>
      </c>
      <c r="BM93" s="30">
        <f>100-'% urban'!BM93</f>
        <v>0</v>
      </c>
      <c r="BN93" s="30">
        <f>100-'% urban'!BN93</f>
        <v>0</v>
      </c>
      <c r="BO93" s="30">
        <f>100-'% urban'!BO93</f>
        <v>0</v>
      </c>
      <c r="BP93" s="30">
        <f>100-'% urban'!BP93</f>
        <v>0</v>
      </c>
      <c r="BQ93" s="30">
        <f>100-'% urban'!BQ93</f>
        <v>0</v>
      </c>
      <c r="BR93" s="30">
        <f>100-'% urban'!BR93</f>
        <v>0</v>
      </c>
      <c r="BS93" s="30">
        <f>100-'% urban'!BS93</f>
        <v>0</v>
      </c>
      <c r="BT93" s="30">
        <f>100-'% urban'!BT93</f>
        <v>0</v>
      </c>
      <c r="BU93" s="30">
        <f>100-'% urban'!BU93</f>
        <v>0</v>
      </c>
      <c r="BV93" s="30">
        <f>100-'% urban'!BV93</f>
        <v>0</v>
      </c>
      <c r="BW93" s="30">
        <f>100-'% urban'!BW93</f>
        <v>0</v>
      </c>
      <c r="BX93" s="30">
        <f>100-'% urban'!BX93</f>
        <v>0</v>
      </c>
      <c r="BY93" s="30">
        <f>100-'% urban'!BY93</f>
        <v>0</v>
      </c>
      <c r="BZ93" s="30">
        <f>100-'% urban'!BZ93</f>
        <v>0</v>
      </c>
      <c r="CA93" s="30">
        <f>100-'% urban'!CA93</f>
        <v>0</v>
      </c>
      <c r="CB93" s="30">
        <f>100-'% urban'!CB93</f>
        <v>0</v>
      </c>
      <c r="CC93" s="30">
        <f>100-'% urban'!CC93</f>
        <v>0</v>
      </c>
      <c r="CD93" s="30">
        <f>100-'% urban'!CD93</f>
        <v>0</v>
      </c>
      <c r="CE93" s="30">
        <f>100-'% urban'!CE93</f>
        <v>0</v>
      </c>
      <c r="CF93" s="30">
        <f>100-'% urban'!CF93</f>
        <v>0</v>
      </c>
      <c r="CG93" s="30">
        <f>100-'% urban'!CG93</f>
        <v>0</v>
      </c>
      <c r="CH93" s="30">
        <f>100-'% urban'!CH93</f>
        <v>0</v>
      </c>
      <c r="CI93" s="30">
        <f>100-'% urban'!CI93</f>
        <v>0</v>
      </c>
      <c r="CJ93" s="30">
        <f>100-'% urban'!CJ93</f>
        <v>0</v>
      </c>
      <c r="CK93" s="30">
        <f>100-'% urban'!CK93</f>
        <v>0</v>
      </c>
      <c r="CL93" s="30">
        <f>100-'% urban'!CL93</f>
        <v>0</v>
      </c>
      <c r="CM93" s="30">
        <f>100-'% urban'!CM93</f>
        <v>0</v>
      </c>
      <c r="CN93" s="30">
        <f>100-'% urban'!CN93</f>
        <v>0</v>
      </c>
      <c r="CO93" s="30">
        <f>100-'% urban'!CO93</f>
        <v>0</v>
      </c>
      <c r="CP93" s="30">
        <f>100-'% urban'!CP93</f>
        <v>0</v>
      </c>
      <c r="CQ93" s="30">
        <f>100-'% urban'!CQ93</f>
        <v>0</v>
      </c>
      <c r="CR93" s="30">
        <f>100-'% urban'!CR93</f>
        <v>0</v>
      </c>
      <c r="CS93" s="30">
        <f>100-'% urban'!CS93</f>
        <v>0</v>
      </c>
      <c r="CT93" s="30">
        <f>100-'% urban'!CT93</f>
        <v>0</v>
      </c>
      <c r="CU93" s="30">
        <f>100-'% urban'!CU93</f>
        <v>0</v>
      </c>
      <c r="CV93" s="30">
        <f>100-'% urban'!CV93</f>
        <v>0</v>
      </c>
      <c r="CW93" s="30">
        <f>100-'% urban'!CW93</f>
        <v>0</v>
      </c>
      <c r="CX93" s="30">
        <f>100-'% urban'!CX93</f>
        <v>0</v>
      </c>
      <c r="CY93" s="30">
        <f>100-'% urban'!CY93</f>
        <v>0</v>
      </c>
      <c r="CZ93" s="30">
        <f>100-'% urban'!CZ93</f>
        <v>0</v>
      </c>
      <c r="DA93" s="30">
        <f>100-'% urban'!DA93</f>
        <v>0</v>
      </c>
      <c r="DB93" s="30">
        <f>100-'% urban'!DB93</f>
        <v>0</v>
      </c>
      <c r="DC93" s="30">
        <f>100-'% urban'!DC93</f>
        <v>0</v>
      </c>
      <c r="DD93" s="30">
        <f>100-'% urban'!DD93</f>
        <v>0</v>
      </c>
      <c r="DE93" s="30">
        <f>100-'% urban'!DE93</f>
        <v>0</v>
      </c>
      <c r="DF93" s="30">
        <f>100-'% urban'!DF93</f>
        <v>0</v>
      </c>
    </row>
    <row r="94" spans="1:110">
      <c r="A94">
        <v>4</v>
      </c>
      <c r="C94" s="3">
        <v>340</v>
      </c>
      <c r="D94" s="1" t="s">
        <v>433</v>
      </c>
      <c r="E94" s="29">
        <f>100-'% urban'!E94</f>
        <v>98.242199999999997</v>
      </c>
      <c r="F94" s="29">
        <f>100-'% urban'!F94</f>
        <v>98.019547323234193</v>
      </c>
      <c r="G94" s="29">
        <f>100-'% urban'!G94</f>
        <v>97.830932782589827</v>
      </c>
      <c r="H94" s="29">
        <f>100-'% urban'!H94</f>
        <v>97.624354952360292</v>
      </c>
      <c r="I94" s="29">
        <f>100-'% urban'!I94</f>
        <v>97.398103043061269</v>
      </c>
      <c r="J94" s="29">
        <f>100-'% urban'!J94</f>
        <v>97.150303332876632</v>
      </c>
      <c r="K94" s="29">
        <f>100-'% urban'!K94</f>
        <v>96.878903650293452</v>
      </c>
      <c r="L94" s="29">
        <f>100-'% urban'!L94</f>
        <v>96.581656378892831</v>
      </c>
      <c r="M94" s="29">
        <f>100-'% urban'!M94</f>
        <v>96.256099843549279</v>
      </c>
      <c r="N94" s="29">
        <f>100-'% urban'!N94</f>
        <v>95.899537923887308</v>
      </c>
      <c r="O94" s="29">
        <f>100-'% urban'!O94</f>
        <v>95.509017726162298</v>
      </c>
      <c r="P94" s="29">
        <f>100-'% urban'!P94</f>
        <v>95.081305128653938</v>
      </c>
      <c r="Q94" s="29">
        <f>100-'% urban'!Q94</f>
        <v>94.612857998049549</v>
      </c>
      <c r="R94" s="29">
        <f>100-'% urban'!R94</f>
        <v>94.099796855006645</v>
      </c>
      <c r="S94" s="29">
        <f>100-'% urban'!S94</f>
        <v>93.53787274595966</v>
      </c>
      <c r="T94" s="29">
        <f>100-'% urban'!T94</f>
        <v>92.922432055098682</v>
      </c>
      <c r="U94" s="29">
        <f>100-'% urban'!U94</f>
        <v>92.248377965108077</v>
      </c>
      <c r="V94" s="29">
        <f>100-'% urban'!V94</f>
        <v>91.510128247499324</v>
      </c>
      <c r="W94" s="29">
        <f>100-'% urban'!W94</f>
        <v>90.701569032975456</v>
      </c>
      <c r="X94" s="29">
        <f>100-'% urban'!X94</f>
        <v>89.816004178973117</v>
      </c>
      <c r="Y94" s="29">
        <f>100-'% urban'!Y94</f>
        <v>88.846099815065799</v>
      </c>
      <c r="Z94" s="29">
        <f>100-'% urban'!Z94</f>
        <v>87.783823606976824</v>
      </c>
      <c r="AA94" s="29">
        <f>100-'% urban'!AA94</f>
        <v>86.620378236212701</v>
      </c>
      <c r="AB94" s="29">
        <f>100-'% urban'!AB94</f>
        <v>85.346128544423436</v>
      </c>
      <c r="AC94" s="29">
        <f>100-'% urban'!AC94</f>
        <v>83.950521739130437</v>
      </c>
      <c r="AD94" s="30">
        <f>100-'% urban'!AD94</f>
        <v>82.421999999999997</v>
      </c>
      <c r="AE94" s="30">
        <f>100-'% urban'!AE94</f>
        <v>81.943600000000004</v>
      </c>
      <c r="AF94" s="30">
        <f>100-'% urban'!AF94</f>
        <v>81.460540000000009</v>
      </c>
      <c r="AG94" s="30">
        <f>100-'% urban'!AG94</f>
        <v>80.970420000000004</v>
      </c>
      <c r="AH94" s="30">
        <f>100-'% urban'!AH94</f>
        <v>80.471339999999998</v>
      </c>
      <c r="AI94" s="30">
        <f>100-'% urban'!AI94</f>
        <v>79.962000000000003</v>
      </c>
      <c r="AJ94" s="30">
        <f>100-'% urban'!AJ94</f>
        <v>79.441659999999999</v>
      </c>
      <c r="AK94" s="30">
        <f>100-'% urban'!AK94</f>
        <v>78.910120000000006</v>
      </c>
      <c r="AL94" s="30">
        <f>100-'% urban'!AL94</f>
        <v>78.367710000000002</v>
      </c>
      <c r="AM94" s="30">
        <f>100-'% urban'!AM94</f>
        <v>77.815079999999995</v>
      </c>
      <c r="AN94" s="30">
        <f>100-'% urban'!AN94</f>
        <v>77.253</v>
      </c>
      <c r="AO94" s="30">
        <f>100-'% urban'!AO94</f>
        <v>76.681889999999996</v>
      </c>
      <c r="AP94" s="30">
        <f>100-'% urban'!AP94</f>
        <v>76.101600000000005</v>
      </c>
      <c r="AQ94" s="30">
        <f>100-'% urban'!AQ94</f>
        <v>75.511229999999998</v>
      </c>
      <c r="AR94" s="30">
        <f>100-'% urban'!AR94</f>
        <v>74.909540000000007</v>
      </c>
      <c r="AS94" s="30">
        <f>100-'% urban'!AS94</f>
        <v>74.295999999999992</v>
      </c>
      <c r="AT94" s="30">
        <f>100-'% urban'!AT94</f>
        <v>73.671520000000001</v>
      </c>
      <c r="AU94" s="30">
        <f>100-'% urban'!AU94</f>
        <v>73.03783</v>
      </c>
      <c r="AV94" s="30">
        <f>100-'% urban'!AV94</f>
        <v>72.396389999999997</v>
      </c>
      <c r="AW94" s="30">
        <f>100-'% urban'!AW94</f>
        <v>71.749050000000011</v>
      </c>
      <c r="AX94" s="30">
        <f>100-'% urban'!AX94</f>
        <v>71.097999999999999</v>
      </c>
      <c r="AY94" s="30">
        <f>100-'% urban'!AY94</f>
        <v>70.44247</v>
      </c>
      <c r="AZ94" s="30">
        <f>100-'% urban'!AZ94</f>
        <v>69.784669999999991</v>
      </c>
      <c r="BA94" s="30">
        <f>100-'% urban'!BA94</f>
        <v>69.133209999999991</v>
      </c>
      <c r="BB94" s="30">
        <f>100-'% urban'!BB94</f>
        <v>68.499200000000002</v>
      </c>
      <c r="BC94" s="30">
        <f>100-'% urban'!BC94</f>
        <v>67.89</v>
      </c>
      <c r="BD94" s="30">
        <f>100-'% urban'!BD94</f>
        <v>67.310699999999997</v>
      </c>
      <c r="BE94" s="30">
        <f>100-'% urban'!BE94</f>
        <v>66.757959999999997</v>
      </c>
      <c r="BF94" s="30">
        <f>100-'% urban'!BF94</f>
        <v>66.220390000000009</v>
      </c>
      <c r="BG94" s="30">
        <f>100-'% urban'!BG94</f>
        <v>65.681550000000016</v>
      </c>
      <c r="BH94" s="30">
        <f>100-'% urban'!BH94</f>
        <v>65.13</v>
      </c>
      <c r="BI94" s="30">
        <f>100-'% urban'!BI94</f>
        <v>64.562309999999997</v>
      </c>
      <c r="BJ94" s="30">
        <f>100-'% urban'!BJ94</f>
        <v>63.983440000000002</v>
      </c>
      <c r="BK94" s="30">
        <f>100-'% urban'!BK94</f>
        <v>63.400700000000001</v>
      </c>
      <c r="BL94" s="30">
        <f>100-'% urban'!BL94</f>
        <v>62.825069999999997</v>
      </c>
      <c r="BM94" s="30">
        <f>100-'% urban'!BM94</f>
        <v>62.265000000000001</v>
      </c>
      <c r="BN94" s="30">
        <f>100-'% urban'!BN94</f>
        <v>61.721209999999999</v>
      </c>
      <c r="BO94" s="30">
        <f>100-'% urban'!BO94</f>
        <v>61.19225999999999</v>
      </c>
      <c r="BP94" s="30">
        <f>100-'% urban'!BP94</f>
        <v>60.681869999999996</v>
      </c>
      <c r="BQ94" s="30">
        <f>100-'% urban'!BQ94</f>
        <v>60.194070000000004</v>
      </c>
      <c r="BR94" s="30">
        <f>100-'% urban'!BR94</f>
        <v>59.731000000000002</v>
      </c>
      <c r="BS94" s="30">
        <f>100-'% urban'!BS94</f>
        <v>59.294890000000002</v>
      </c>
      <c r="BT94" s="30">
        <f>100-'% urban'!BT94</f>
        <v>58.883310000000009</v>
      </c>
      <c r="BU94" s="30">
        <f>100-'% urban'!BU94</f>
        <v>58.487779999999994</v>
      </c>
      <c r="BV94" s="30">
        <f>100-'% urban'!BV94</f>
        <v>58.096579999999996</v>
      </c>
      <c r="BW94" s="30">
        <f>100-'% urban'!BW94</f>
        <v>57.701000000000001</v>
      </c>
      <c r="BX94" s="30">
        <f>100-'% urban'!BX94</f>
        <v>57.297179999999997</v>
      </c>
      <c r="BY94" s="30">
        <f>100-'% urban'!BY94</f>
        <v>56.886389999999992</v>
      </c>
      <c r="BZ94" s="30">
        <f>100-'% urban'!BZ94</f>
        <v>56.471090000000004</v>
      </c>
      <c r="CA94" s="30">
        <f>100-'% urban'!CA94</f>
        <v>56.055970000000002</v>
      </c>
      <c r="CB94" s="30">
        <f>100-'% urban'!CB94</f>
        <v>55.643999999999998</v>
      </c>
      <c r="CC94" s="30">
        <f>100-'% urban'!CC94</f>
        <v>55.235310000000005</v>
      </c>
      <c r="CD94" s="30">
        <f>100-'% urban'!CD94</f>
        <v>54.827080000000009</v>
      </c>
      <c r="CE94" s="30">
        <f>100-'% urban'!CE94</f>
        <v>54.416040000000002</v>
      </c>
      <c r="CF94" s="30">
        <f>100-'% urban'!CF94</f>
        <v>53.997779999999999</v>
      </c>
      <c r="CG94" s="30">
        <f>100-'% urban'!CG94</f>
        <v>53.569000000000003</v>
      </c>
      <c r="CH94" s="30">
        <f>100-'% urban'!CH94</f>
        <v>53.12838</v>
      </c>
      <c r="CI94" s="30">
        <f>100-'% urban'!CI94</f>
        <v>52.676349999999999</v>
      </c>
      <c r="CJ94" s="30">
        <f>100-'% urban'!CJ94</f>
        <v>52.213569999999997</v>
      </c>
      <c r="CK94" s="30">
        <f>100-'% urban'!CK94</f>
        <v>51.741449999999993</v>
      </c>
      <c r="CL94" s="30">
        <f>100-'% urban'!CL94</f>
        <v>51.26100000000001</v>
      </c>
      <c r="CM94" s="30">
        <f>100-'% urban'!CM94</f>
        <v>50.772190000000009</v>
      </c>
      <c r="CN94" s="30">
        <f>100-'% urban'!CN94</f>
        <v>50.274520000000003</v>
      </c>
      <c r="CO94" s="30">
        <f>100-'% urban'!CO94</f>
        <v>49.768049999999995</v>
      </c>
      <c r="CP94" s="30">
        <f>100-'% urban'!CP94</f>
        <v>49.252850000000002</v>
      </c>
      <c r="CQ94" s="30">
        <f>100-'% urban'!CQ94</f>
        <v>48.728999999999999</v>
      </c>
      <c r="CR94" s="30">
        <f>100-'% urban'!CR94</f>
        <v>48.196640000000002</v>
      </c>
      <c r="CS94" s="30">
        <f>100-'% urban'!CS94</f>
        <v>47.655920000000009</v>
      </c>
      <c r="CT94" s="30">
        <f>100-'% urban'!CT94</f>
        <v>47.10696999999999</v>
      </c>
      <c r="CU94" s="30">
        <f>100-'% urban'!CU94</f>
        <v>46.549939999999999</v>
      </c>
      <c r="CV94" s="30">
        <f>100-'% urban'!CV94</f>
        <v>45.984999999999999</v>
      </c>
      <c r="CW94" s="30">
        <f>100-'% urban'!CW94</f>
        <v>45.412339999999993</v>
      </c>
      <c r="CX94" s="30">
        <f>100-'% urban'!CX94</f>
        <v>44.832170000000005</v>
      </c>
      <c r="CY94" s="30">
        <f>100-'% urban'!CY94</f>
        <v>44.244729999999997</v>
      </c>
      <c r="CZ94" s="30">
        <f>100-'% urban'!CZ94</f>
        <v>43.65025</v>
      </c>
      <c r="DA94" s="30">
        <f>100-'% urban'!DA94</f>
        <v>43.049000000000007</v>
      </c>
      <c r="DB94" s="30">
        <f>100-'% urban'!DB94</f>
        <v>42.441249999999997</v>
      </c>
      <c r="DC94" s="30">
        <f>100-'% urban'!DC94</f>
        <v>41.827270000000006</v>
      </c>
      <c r="DD94" s="30">
        <f>100-'% urban'!DD94</f>
        <v>41.207369999999997</v>
      </c>
      <c r="DE94" s="30">
        <f>100-'% urban'!DE94</f>
        <v>40.581839999999993</v>
      </c>
      <c r="DF94" s="30">
        <f>100-'% urban'!DF94</f>
        <v>39.951000000000001</v>
      </c>
    </row>
    <row r="95" spans="1:110">
      <c r="A95">
        <v>20</v>
      </c>
      <c r="C95" s="3">
        <v>344</v>
      </c>
      <c r="D95" s="1" t="s">
        <v>662</v>
      </c>
      <c r="E95" s="29">
        <f>100-'% urban'!E95</f>
        <v>91.74</v>
      </c>
      <c r="F95" s="29">
        <f>100-'% urban'!F95</f>
        <v>90.693742683988177</v>
      </c>
      <c r="G95" s="29">
        <f>100-'% urban'!G95</f>
        <v>89.807432463415623</v>
      </c>
      <c r="H95" s="29">
        <f>100-'% urban'!H95</f>
        <v>88.836711745645673</v>
      </c>
      <c r="I95" s="29">
        <f>100-'% urban'!I95</f>
        <v>87.773541435707173</v>
      </c>
      <c r="J95" s="29">
        <f>100-'% urban'!J95</f>
        <v>86.60911681053642</v>
      </c>
      <c r="K95" s="29">
        <f>100-'% urban'!K95</f>
        <v>85.333794602016084</v>
      </c>
      <c r="L95" s="29">
        <f>100-'% urban'!L95</f>
        <v>83.937013135541434</v>
      </c>
      <c r="M95" s="29">
        <f>100-'% urban'!M95</f>
        <v>82.407204862735853</v>
      </c>
      <c r="N95" s="29">
        <f>100-'% urban'!N95</f>
        <v>80.731700563948792</v>
      </c>
      <c r="O95" s="29">
        <f>100-'% urban'!O95</f>
        <v>78.896624427182005</v>
      </c>
      <c r="P95" s="29">
        <f>100-'% urban'!P95</f>
        <v>76.886779134532674</v>
      </c>
      <c r="Q95" s="29">
        <f>100-'% urban'!Q95</f>
        <v>74.685520004488154</v>
      </c>
      <c r="R95" s="29">
        <f>100-'% urban'!R95</f>
        <v>72.274617147772744</v>
      </c>
      <c r="S95" s="29">
        <f>100-'% urban'!S95</f>
        <v>69.634104495179685</v>
      </c>
      <c r="T95" s="29">
        <f>100-'% urban'!T95</f>
        <v>66.742114447101557</v>
      </c>
      <c r="U95" s="29">
        <f>100-'% urban'!U95</f>
        <v>63.574696775396937</v>
      </c>
      <c r="V95" s="29">
        <f>100-'% urban'!V95</f>
        <v>60.105620277815696</v>
      </c>
      <c r="W95" s="29">
        <f>100-'% urban'!W95</f>
        <v>56.306155542369574</v>
      </c>
      <c r="X95" s="29">
        <f>100-'% urban'!X95</f>
        <v>52.144837022595247</v>
      </c>
      <c r="Y95" s="29">
        <f>100-'% urban'!Y95</f>
        <v>47.587202453318604</v>
      </c>
      <c r="Z95" s="29">
        <f>100-'% urban'!Z95</f>
        <v>42.595507448872759</v>
      </c>
      <c r="AA95" s="29">
        <f>100-'% urban'!AA95</f>
        <v>37.128412920193973</v>
      </c>
      <c r="AB95" s="29">
        <f>100-'% urban'!AB95</f>
        <v>31.140642722117207</v>
      </c>
      <c r="AC95" s="29">
        <f>100-'% urban'!AC95</f>
        <v>24.582608695652183</v>
      </c>
      <c r="AD95" s="30">
        <f>100-'% urban'!AD95</f>
        <v>17.400000000000006</v>
      </c>
      <c r="AE95" s="30">
        <f>100-'% urban'!AE95</f>
        <v>17.154780000000002</v>
      </c>
      <c r="AF95" s="30">
        <f>100-'% urban'!AF95</f>
        <v>16.898359999999997</v>
      </c>
      <c r="AG95" s="30">
        <f>100-'% urban'!AG95</f>
        <v>16.640140000000017</v>
      </c>
      <c r="AH95" s="30">
        <f>100-'% urban'!AH95</f>
        <v>16.386529999999993</v>
      </c>
      <c r="AI95" s="30">
        <f>100-'% urban'!AI95</f>
        <v>16.141000000000005</v>
      </c>
      <c r="AJ95" s="30">
        <f>100-'% urban'!AJ95</f>
        <v>15.903899999999993</v>
      </c>
      <c r="AK95" s="30">
        <f>100-'% urban'!AK95</f>
        <v>15.672619999999995</v>
      </c>
      <c r="AL95" s="30">
        <f>100-'% urban'!AL95</f>
        <v>15.442019999999999</v>
      </c>
      <c r="AM95" s="30">
        <f>100-'% urban'!AM95</f>
        <v>15.205250000000021</v>
      </c>
      <c r="AN95" s="30">
        <f>100-'% urban'!AN95</f>
        <v>14.956000000000003</v>
      </c>
      <c r="AO95" s="30">
        <f>100-'% urban'!AO95</f>
        <v>14.690920000000006</v>
      </c>
      <c r="AP95" s="30">
        <f>100-'% urban'!AP95</f>
        <v>14.411799999999999</v>
      </c>
      <c r="AQ95" s="30">
        <f>100-'% urban'!AQ95</f>
        <v>14.126459999999994</v>
      </c>
      <c r="AR95" s="30">
        <f>100-'% urban'!AR95</f>
        <v>13.846170000000001</v>
      </c>
      <c r="AS95" s="30">
        <f>100-'% urban'!AS95</f>
        <v>13.578000000000003</v>
      </c>
      <c r="AT95" s="30">
        <f>100-'% urban'!AT95</f>
        <v>13.326900000000009</v>
      </c>
      <c r="AU95" s="30">
        <f>100-'% urban'!AU95</f>
        <v>13.087620000000015</v>
      </c>
      <c r="AV95" s="30">
        <f>100-'% urban'!AV95</f>
        <v>12.844889999999992</v>
      </c>
      <c r="AW95" s="30">
        <f>100-'% urban'!AW95</f>
        <v>12.577470000000005</v>
      </c>
      <c r="AX95" s="30">
        <f>100-'% urban'!AX95</f>
        <v>12.271000000000001</v>
      </c>
      <c r="AY95" s="30">
        <f>100-'% urban'!AY95</f>
        <v>11.920119999999997</v>
      </c>
      <c r="AZ95" s="30">
        <f>100-'% urban'!AZ95</f>
        <v>11.532110000000003</v>
      </c>
      <c r="BA95" s="30">
        <f>100-'% urban'!BA95</f>
        <v>11.120900000000006</v>
      </c>
      <c r="BB95" s="30">
        <f>100-'% urban'!BB95</f>
        <v>10.70675</v>
      </c>
      <c r="BC95" s="30">
        <f>100-'% urban'!BC95</f>
        <v>10.304999999999993</v>
      </c>
      <c r="BD95" s="30">
        <f>100-'% urban'!BD95</f>
        <v>9.9054300000000097</v>
      </c>
      <c r="BE95" s="30">
        <f>100-'% urban'!BE95</f>
        <v>9.5024300000000039</v>
      </c>
      <c r="BF95" s="30">
        <f>100-'% urban'!BF95</f>
        <v>9.1197199999999867</v>
      </c>
      <c r="BG95" s="30">
        <f>100-'% urban'!BG95</f>
        <v>8.7883800000000036</v>
      </c>
      <c r="BH95" s="30">
        <f>100-'% urban'!BH95</f>
        <v>8.5220000000000056</v>
      </c>
      <c r="BI95" s="30">
        <f>100-'% urban'!BI95</f>
        <v>8.3613100000000173</v>
      </c>
      <c r="BJ95" s="30">
        <f>100-'% urban'!BJ95</f>
        <v>8.2804500000000019</v>
      </c>
      <c r="BK95" s="30">
        <f>100-'% urban'!BK95</f>
        <v>8.1481200000000058</v>
      </c>
      <c r="BL95" s="30">
        <f>100-'% urban'!BL95</f>
        <v>7.7858099999999979</v>
      </c>
      <c r="BM95" s="30">
        <f>100-'% urban'!BM95</f>
        <v>7.0800000000000125</v>
      </c>
      <c r="BN95" s="30">
        <f>100-'% urban'!BN95</f>
        <v>5.9629099999999937</v>
      </c>
      <c r="BO95" s="30">
        <f>100-'% urban'!BO95</f>
        <v>4.5113800000000026</v>
      </c>
      <c r="BP95" s="30">
        <f>100-'% urban'!BP95</f>
        <v>2.9335100000000125</v>
      </c>
      <c r="BQ95" s="30">
        <f>100-'% urban'!BQ95</f>
        <v>1.521419999999992</v>
      </c>
      <c r="BR95" s="30">
        <f>100-'% urban'!BR95</f>
        <v>0.48300000000000409</v>
      </c>
      <c r="BS95" s="30">
        <f>100-'% urban'!BS95</f>
        <v>-0.10639999999999361</v>
      </c>
      <c r="BT95" s="30">
        <f>100-'% urban'!BT95</f>
        <v>-0.31529999999999347</v>
      </c>
      <c r="BU95" s="30">
        <f>100-'% urban'!BU95</f>
        <v>-0.25660000000000593</v>
      </c>
      <c r="BV95" s="30">
        <f>100-'% urban'!BV95</f>
        <v>-0.10760000000000502</v>
      </c>
      <c r="BW95" s="30">
        <f>100-'% urban'!BW95</f>
        <v>0</v>
      </c>
      <c r="BX95" s="30">
        <f>100-'% urban'!BX95</f>
        <v>3.8349999999994111E-2</v>
      </c>
      <c r="BY95" s="30">
        <f>100-'% urban'!BY95</f>
        <v>4.3819999999996639E-2</v>
      </c>
      <c r="BZ95" s="30">
        <f>100-'% urban'!BZ95</f>
        <v>2.4349999999998317E-2</v>
      </c>
      <c r="CA95" s="30">
        <f>100-'% urban'!CA95</f>
        <v>4.0999999999797865E-3</v>
      </c>
      <c r="CB95" s="30">
        <f>100-'% urban'!CB95</f>
        <v>0</v>
      </c>
      <c r="CC95" s="30">
        <f>100-'% urban'!CC95</f>
        <v>5.6500000000170303E-3</v>
      </c>
      <c r="CD95" s="30">
        <f>100-'% urban'!CD95</f>
        <v>6.6099999999948977E-3</v>
      </c>
      <c r="CE95" s="30">
        <f>100-'% urban'!CE95</f>
        <v>4.199999999997317E-3</v>
      </c>
      <c r="CF95" s="30">
        <f>100-'% urban'!CF95</f>
        <v>1.300000000000523E-3</v>
      </c>
      <c r="CG95" s="30">
        <f>100-'% urban'!CG95</f>
        <v>0</v>
      </c>
      <c r="CH95" s="30">
        <f>100-'% urban'!CH95</f>
        <v>0</v>
      </c>
      <c r="CI95" s="30">
        <f>100-'% urban'!CI95</f>
        <v>0</v>
      </c>
      <c r="CJ95" s="30">
        <f>100-'% urban'!CJ95</f>
        <v>0</v>
      </c>
      <c r="CK95" s="30">
        <f>100-'% urban'!CK95</f>
        <v>0</v>
      </c>
      <c r="CL95" s="30">
        <f>100-'% urban'!CL95</f>
        <v>0</v>
      </c>
      <c r="CM95" s="30">
        <f>100-'% urban'!CM95</f>
        <v>0</v>
      </c>
      <c r="CN95" s="30">
        <f>100-'% urban'!CN95</f>
        <v>0</v>
      </c>
      <c r="CO95" s="30">
        <f>100-'% urban'!CO95</f>
        <v>0</v>
      </c>
      <c r="CP95" s="30">
        <f>100-'% urban'!CP95</f>
        <v>0</v>
      </c>
      <c r="CQ95" s="30">
        <f>100-'% urban'!CQ95</f>
        <v>0</v>
      </c>
      <c r="CR95" s="30">
        <f>100-'% urban'!CR95</f>
        <v>0</v>
      </c>
      <c r="CS95" s="30">
        <f>100-'% urban'!CS95</f>
        <v>0</v>
      </c>
      <c r="CT95" s="30">
        <f>100-'% urban'!CT95</f>
        <v>0</v>
      </c>
      <c r="CU95" s="30">
        <f>100-'% urban'!CU95</f>
        <v>0</v>
      </c>
      <c r="CV95" s="30">
        <f>100-'% urban'!CV95</f>
        <v>0</v>
      </c>
      <c r="CW95" s="30">
        <f>100-'% urban'!CW95</f>
        <v>0</v>
      </c>
      <c r="CX95" s="30">
        <f>100-'% urban'!CX95</f>
        <v>0</v>
      </c>
      <c r="CY95" s="30">
        <f>100-'% urban'!CY95</f>
        <v>0</v>
      </c>
      <c r="CZ95" s="30">
        <f>100-'% urban'!CZ95</f>
        <v>0</v>
      </c>
      <c r="DA95" s="30">
        <f>100-'% urban'!DA95</f>
        <v>0</v>
      </c>
      <c r="DB95" s="30">
        <f>100-'% urban'!DB95</f>
        <v>0</v>
      </c>
      <c r="DC95" s="30">
        <f>100-'% urban'!DC95</f>
        <v>0</v>
      </c>
      <c r="DD95" s="30">
        <f>100-'% urban'!DD95</f>
        <v>0</v>
      </c>
      <c r="DE95" s="30">
        <f>100-'% urban'!DE95</f>
        <v>0</v>
      </c>
      <c r="DF95" s="30">
        <f>100-'% urban'!DF95</f>
        <v>0</v>
      </c>
    </row>
    <row r="96" spans="1:110">
      <c r="A96">
        <v>12</v>
      </c>
      <c r="C96" s="3">
        <v>348</v>
      </c>
      <c r="D96" s="1" t="s">
        <v>536</v>
      </c>
      <c r="E96" s="29">
        <f>100-'% urban'!E96</f>
        <v>96</v>
      </c>
      <c r="F96" s="29">
        <f>100-'% urban'!F96</f>
        <v>95.575584445523191</v>
      </c>
      <c r="G96" s="29">
        <f>100-'% urban'!G96</f>
        <v>95.154211535573026</v>
      </c>
      <c r="H96" s="29">
        <f>100-'% urban'!H96</f>
        <v>94.692707872294264</v>
      </c>
      <c r="I96" s="29">
        <f>100-'% urban'!I96</f>
        <v>94.187251479179423</v>
      </c>
      <c r="J96" s="29">
        <f>100-'% urban'!J96</f>
        <v>93.633656381958417</v>
      </c>
      <c r="K96" s="29">
        <f>100-'% urban'!K96</f>
        <v>93.027337942144939</v>
      </c>
      <c r="L96" s="29">
        <f>100-'% urban'!L96</f>
        <v>92.363274889015884</v>
      </c>
      <c r="M96" s="29">
        <f>100-'% urban'!M96</f>
        <v>91.635967735588821</v>
      </c>
      <c r="N96" s="29">
        <f>100-'% urban'!N96</f>
        <v>90.839393234216331</v>
      </c>
      <c r="O96" s="29">
        <f>100-'% urban'!O96</f>
        <v>89.96695449461788</v>
      </c>
      <c r="P96" s="29">
        <f>100-'% urban'!P96</f>
        <v>89.011426351248161</v>
      </c>
      <c r="Q96" s="29">
        <f>100-'% urban'!Q96</f>
        <v>87.964895527557516</v>
      </c>
      <c r="R96" s="29">
        <f>100-'% urban'!R96</f>
        <v>86.818695101610615</v>
      </c>
      <c r="S96" s="29">
        <f>100-'% urban'!S96</f>
        <v>85.563332730335432</v>
      </c>
      <c r="T96" s="29">
        <f>100-'% urban'!T96</f>
        <v>84.188412037986424</v>
      </c>
      <c r="U96" s="29">
        <f>100-'% urban'!U96</f>
        <v>82.682546517794648</v>
      </c>
      <c r="V96" s="29">
        <f>100-'% urban'!V96</f>
        <v>81.033265233775097</v>
      </c>
      <c r="W96" s="29">
        <f>100-'% urban'!W96</f>
        <v>79.22690954175367</v>
      </c>
      <c r="X96" s="29">
        <f>100-'% urban'!X96</f>
        <v>77.248519974301644</v>
      </c>
      <c r="Y96" s="29">
        <f>100-'% urban'!Y96</f>
        <v>75.081712352806562</v>
      </c>
      <c r="Z96" s="29">
        <f>100-'% urban'!Z96</f>
        <v>72.70854210069291</v>
      </c>
      <c r="AA96" s="29">
        <f>100-'% urban'!AA96</f>
        <v>70.109355634092225</v>
      </c>
      <c r="AB96" s="29">
        <f>100-'% urban'!AB96</f>
        <v>67.262627599243871</v>
      </c>
      <c r="AC96" s="29">
        <f>100-'% urban'!AC96</f>
        <v>64.144782608695664</v>
      </c>
      <c r="AD96" s="30">
        <f>100-'% urban'!AD96</f>
        <v>60.730000000000004</v>
      </c>
      <c r="AE96" s="30">
        <f>100-'% urban'!AE96</f>
        <v>60.42324</v>
      </c>
      <c r="AF96" s="30">
        <f>100-'% urban'!AF96</f>
        <v>60.098030000000001</v>
      </c>
      <c r="AG96" s="30">
        <f>100-'% urban'!AG96</f>
        <v>59.771160000000002</v>
      </c>
      <c r="AH96" s="30">
        <f>100-'% urban'!AH96</f>
        <v>59.452489999999997</v>
      </c>
      <c r="AI96" s="30">
        <f>100-'% urban'!AI96</f>
        <v>59.145000000000003</v>
      </c>
      <c r="AJ96" s="30">
        <f>100-'% urban'!AJ96</f>
        <v>58.844320000000003</v>
      </c>
      <c r="AK96" s="30">
        <f>100-'% urban'!AK96</f>
        <v>58.539190000000005</v>
      </c>
      <c r="AL96" s="30">
        <f>100-'% urban'!AL96</f>
        <v>58.212620000000001</v>
      </c>
      <c r="AM96" s="30">
        <f>100-'% urban'!AM96</f>
        <v>57.843980000000009</v>
      </c>
      <c r="AN96" s="30">
        <f>100-'% urban'!AN96</f>
        <v>57.414999999999999</v>
      </c>
      <c r="AO96" s="30">
        <f>100-'% urban'!AO96</f>
        <v>56.916319999999999</v>
      </c>
      <c r="AP96" s="30">
        <f>100-'% urban'!AP96</f>
        <v>56.353119999999997</v>
      </c>
      <c r="AQ96" s="30">
        <f>100-'% urban'!AQ96</f>
        <v>55.747529999999998</v>
      </c>
      <c r="AR96" s="30">
        <f>100-'% urban'!AR96</f>
        <v>55.131789999999995</v>
      </c>
      <c r="AS96" s="30">
        <f>100-'% urban'!AS96</f>
        <v>54.527999999999999</v>
      </c>
      <c r="AT96" s="30">
        <f>100-'% urban'!AT96</f>
        <v>53.94726</v>
      </c>
      <c r="AU96" s="30">
        <f>100-'% urban'!AU96</f>
        <v>53.379469999999998</v>
      </c>
      <c r="AV96" s="30">
        <f>100-'% urban'!AV96</f>
        <v>52.800170000000001</v>
      </c>
      <c r="AW96" s="30">
        <f>100-'% urban'!AW96</f>
        <v>52.173949999999998</v>
      </c>
      <c r="AX96" s="30">
        <f>100-'% urban'!AX96</f>
        <v>51.477000000000004</v>
      </c>
      <c r="AY96" s="30">
        <f>100-'% urban'!AY96</f>
        <v>50.704349999999998</v>
      </c>
      <c r="AZ96" s="30">
        <f>100-'% urban'!AZ96</f>
        <v>49.869909999999997</v>
      </c>
      <c r="BA96" s="30">
        <f>100-'% urban'!BA96</f>
        <v>48.992319999999999</v>
      </c>
      <c r="BB96" s="30">
        <f>100-'% urban'!BB96</f>
        <v>48.09859999999999</v>
      </c>
      <c r="BC96" s="30">
        <f>100-'% urban'!BC96</f>
        <v>47.210999999999991</v>
      </c>
      <c r="BD96" s="30">
        <f>100-'% urban'!BD96</f>
        <v>46.332549999999998</v>
      </c>
      <c r="BE96" s="30">
        <f>100-'% urban'!BE96</f>
        <v>45.465140000000005</v>
      </c>
      <c r="BF96" s="30">
        <f>100-'% urban'!BF96</f>
        <v>44.628409999999995</v>
      </c>
      <c r="BG96" s="30">
        <f>100-'% urban'!BG96</f>
        <v>43.845529999999997</v>
      </c>
      <c r="BH96" s="30">
        <f>100-'% urban'!BH96</f>
        <v>43.132000000000005</v>
      </c>
      <c r="BI96" s="30">
        <f>100-'% urban'!BI96</f>
        <v>42.501629999999992</v>
      </c>
      <c r="BJ96" s="30">
        <f>100-'% urban'!BJ96</f>
        <v>41.949469999999991</v>
      </c>
      <c r="BK96" s="30">
        <f>100-'% urban'!BK96</f>
        <v>41.448929999999997</v>
      </c>
      <c r="BL96" s="30">
        <f>100-'% urban'!BL96</f>
        <v>40.961280000000002</v>
      </c>
      <c r="BM96" s="30">
        <f>100-'% urban'!BM96</f>
        <v>40.459999999999994</v>
      </c>
      <c r="BN96" s="30">
        <f>100-'% urban'!BN96</f>
        <v>39.932350000000007</v>
      </c>
      <c r="BO96" s="30">
        <f>100-'% urban'!BO96</f>
        <v>39.390559999999994</v>
      </c>
      <c r="BP96" s="30">
        <f>100-'% urban'!BP96</f>
        <v>38.862830000000002</v>
      </c>
      <c r="BQ96" s="30">
        <f>100-'% urban'!BQ96</f>
        <v>38.390039999999992</v>
      </c>
      <c r="BR96" s="30">
        <f>100-'% urban'!BR96</f>
        <v>38</v>
      </c>
      <c r="BS96" s="30">
        <f>100-'% urban'!BS96</f>
        <v>37.699570000000001</v>
      </c>
      <c r="BT96" s="30">
        <f>100-'% urban'!BT96</f>
        <v>37.47379999999999</v>
      </c>
      <c r="BU96" s="30">
        <f>100-'% urban'!BU96</f>
        <v>37.301729999999999</v>
      </c>
      <c r="BV96" s="30">
        <f>100-'% urban'!BV96</f>
        <v>37.152630000000009</v>
      </c>
      <c r="BW96" s="30">
        <f>100-'% urban'!BW96</f>
        <v>37.002000000000002</v>
      </c>
      <c r="BX96" s="30">
        <f>100-'% urban'!BX96</f>
        <v>36.84523999999999</v>
      </c>
      <c r="BY96" s="30">
        <f>100-'% urban'!BY96</f>
        <v>36.682450000000003</v>
      </c>
      <c r="BZ96" s="30">
        <f>100-'% urban'!BZ96</f>
        <v>36.499419999999994</v>
      </c>
      <c r="CA96" s="30">
        <f>100-'% urban'!CA96</f>
        <v>36.280450000000009</v>
      </c>
      <c r="CB96" s="30">
        <f>100-'% urban'!CB96</f>
        <v>36.015000000000001</v>
      </c>
      <c r="CC96" s="30">
        <f>100-'% urban'!CC96</f>
        <v>35.695140000000009</v>
      </c>
      <c r="CD96" s="30">
        <f>100-'% urban'!CD96</f>
        <v>35.323859999999996</v>
      </c>
      <c r="CE96" s="30">
        <f>100-'% urban'!CE96</f>
        <v>34.915700000000001</v>
      </c>
      <c r="CF96" s="30">
        <f>100-'% urban'!CF96</f>
        <v>34.4923</v>
      </c>
      <c r="CG96" s="30">
        <f>100-'% urban'!CG96</f>
        <v>34.069999999999993</v>
      </c>
      <c r="CH96" s="30">
        <f>100-'% urban'!CH96</f>
        <v>33.653270000000006</v>
      </c>
      <c r="CI96" s="30">
        <f>100-'% urban'!CI96</f>
        <v>33.239069999999998</v>
      </c>
      <c r="CJ96" s="30">
        <f>100-'% urban'!CJ96</f>
        <v>32.827290000000005</v>
      </c>
      <c r="CK96" s="30">
        <f>100-'% urban'!CK96</f>
        <v>32.41574</v>
      </c>
      <c r="CL96" s="30">
        <f>100-'% urban'!CL96</f>
        <v>32.003</v>
      </c>
      <c r="CM96" s="30">
        <f>100-'% urban'!CM96</f>
        <v>31.590479999999999</v>
      </c>
      <c r="CN96" s="30">
        <f>100-'% urban'!CN96</f>
        <v>31.18028000000001</v>
      </c>
      <c r="CO96" s="30">
        <f>100-'% urban'!CO96</f>
        <v>30.772090000000006</v>
      </c>
      <c r="CP96" s="30">
        <f>100-'% urban'!CP96</f>
        <v>30.365170000000006</v>
      </c>
      <c r="CQ96" s="30">
        <f>100-'% urban'!CQ96</f>
        <v>29.959000000000003</v>
      </c>
      <c r="CR96" s="30">
        <f>100-'% urban'!CR96</f>
        <v>29.553730000000002</v>
      </c>
      <c r="CS96" s="30">
        <f>100-'% urban'!CS96</f>
        <v>29.149810000000002</v>
      </c>
      <c r="CT96" s="30">
        <f>100-'% urban'!CT96</f>
        <v>28.747330000000005</v>
      </c>
      <c r="CU96" s="30">
        <f>100-'% urban'!CU96</f>
        <v>28.346360000000004</v>
      </c>
      <c r="CV96" s="30">
        <f>100-'% urban'!CV96</f>
        <v>27.947000000000003</v>
      </c>
      <c r="CW96" s="30">
        <f>100-'% urban'!CW96</f>
        <v>27.549319999999994</v>
      </c>
      <c r="CX96" s="30">
        <f>100-'% urban'!CX96</f>
        <v>27.153400000000005</v>
      </c>
      <c r="CY96" s="30">
        <f>100-'% urban'!CY96</f>
        <v>26.75933000000002</v>
      </c>
      <c r="CZ96" s="30">
        <f>100-'% urban'!CZ96</f>
        <v>26.367160000000013</v>
      </c>
      <c r="DA96" s="30">
        <f>100-'% urban'!DA96</f>
        <v>25.97699999999999</v>
      </c>
      <c r="DB96" s="30">
        <f>100-'% urban'!DB96</f>
        <v>25.588910000000013</v>
      </c>
      <c r="DC96" s="30">
        <f>100-'% urban'!DC96</f>
        <v>25.202969999999993</v>
      </c>
      <c r="DD96" s="30">
        <f>100-'% urban'!DD96</f>
        <v>24.819289999999995</v>
      </c>
      <c r="DE96" s="30">
        <f>100-'% urban'!DE96</f>
        <v>24.437929999999994</v>
      </c>
      <c r="DF96" s="30">
        <f>100-'% urban'!DF96</f>
        <v>24.058999999999997</v>
      </c>
    </row>
    <row r="97" spans="1:110">
      <c r="A97">
        <v>11</v>
      </c>
      <c r="C97" s="3">
        <v>352</v>
      </c>
      <c r="D97" s="1" t="s">
        <v>548</v>
      </c>
      <c r="E97" s="29">
        <f>100-'% urban'!E97</f>
        <v>96</v>
      </c>
      <c r="F97" s="29">
        <f>100-'% urban'!F97</f>
        <v>93.207999999999998</v>
      </c>
      <c r="G97" s="29">
        <f>100-'% urban'!G97</f>
        <v>90.415999999999997</v>
      </c>
      <c r="H97" s="29">
        <f>100-'% urban'!H97</f>
        <v>87.623999999999995</v>
      </c>
      <c r="I97" s="29">
        <f>100-'% urban'!I97</f>
        <v>84.831999999999994</v>
      </c>
      <c r="J97" s="29">
        <f>100-'% urban'!J97</f>
        <v>82.039999999999992</v>
      </c>
      <c r="K97" s="29">
        <f>100-'% urban'!K97</f>
        <v>79.248000000000005</v>
      </c>
      <c r="L97" s="29">
        <f>100-'% urban'!L97</f>
        <v>76.456000000000003</v>
      </c>
      <c r="M97" s="29">
        <f>100-'% urban'!M97</f>
        <v>73.664000000000001</v>
      </c>
      <c r="N97" s="29">
        <f>100-'% urban'!N97</f>
        <v>70.872</v>
      </c>
      <c r="O97" s="29">
        <f>100-'% urban'!O97</f>
        <v>68.08</v>
      </c>
      <c r="P97" s="29">
        <f>100-'% urban'!P97</f>
        <v>65.287999999999997</v>
      </c>
      <c r="Q97" s="29">
        <f>100-'% urban'!Q97</f>
        <v>62.496000000000002</v>
      </c>
      <c r="R97" s="29">
        <f>100-'% urban'!R97</f>
        <v>59.704000000000001</v>
      </c>
      <c r="S97" s="29">
        <f>100-'% urban'!S97</f>
        <v>56.911999999999999</v>
      </c>
      <c r="T97" s="29">
        <f>100-'% urban'!T97</f>
        <v>54.12</v>
      </c>
      <c r="U97" s="29">
        <f>100-'% urban'!U97</f>
        <v>51.328000000000003</v>
      </c>
      <c r="V97" s="29">
        <f>100-'% urban'!V97</f>
        <v>48.536000000000001</v>
      </c>
      <c r="W97" s="29">
        <f>100-'% urban'!W97</f>
        <v>45.744</v>
      </c>
      <c r="X97" s="29">
        <f>100-'% urban'!X97</f>
        <v>42.951999999999998</v>
      </c>
      <c r="Y97" s="29">
        <f>100-'% urban'!Y97</f>
        <v>40.159999999999997</v>
      </c>
      <c r="Z97" s="29">
        <f>100-'% urban'!Z97</f>
        <v>37.368000000000002</v>
      </c>
      <c r="AA97" s="29">
        <f>100-'% urban'!AA97</f>
        <v>34.575999999999993</v>
      </c>
      <c r="AB97" s="29">
        <f>100-'% urban'!AB97</f>
        <v>31.784000000000006</v>
      </c>
      <c r="AC97" s="29">
        <f>100-'% urban'!AC97</f>
        <v>28.992000000000004</v>
      </c>
      <c r="AD97" s="30">
        <f>100-'% urban'!AD97</f>
        <v>26.200000000000003</v>
      </c>
      <c r="AE97" s="30">
        <f>100-'% urban'!AE97</f>
        <v>25.493899999999996</v>
      </c>
      <c r="AF97" s="30">
        <f>100-'% urban'!AF97</f>
        <v>24.803569999999993</v>
      </c>
      <c r="AG97" s="30">
        <f>100-'% urban'!AG97</f>
        <v>24.123850000000004</v>
      </c>
      <c r="AH97" s="30">
        <f>100-'% urban'!AH97</f>
        <v>23.451859999999996</v>
      </c>
      <c r="AI97" s="30">
        <f>100-'% urban'!AI97</f>
        <v>22.787000000000006</v>
      </c>
      <c r="AJ97" s="30">
        <f>100-'% urban'!AJ97</f>
        <v>22.131069999999994</v>
      </c>
      <c r="AK97" s="30">
        <f>100-'% urban'!AK97</f>
        <v>21.48811000000002</v>
      </c>
      <c r="AL97" s="30">
        <f>100-'% urban'!AL97</f>
        <v>20.864069999999984</v>
      </c>
      <c r="AM97" s="30">
        <f>100-'% urban'!AM97</f>
        <v>20.265990000000002</v>
      </c>
      <c r="AN97" s="30">
        <f>100-'% urban'!AN97</f>
        <v>19.699999999999989</v>
      </c>
      <c r="AO97" s="30">
        <f>100-'% urban'!AO97</f>
        <v>19.169020000000003</v>
      </c>
      <c r="AP97" s="30">
        <f>100-'% urban'!AP97</f>
        <v>18.670839999999984</v>
      </c>
      <c r="AQ97" s="30">
        <f>100-'% urban'!AQ97</f>
        <v>18.197249999999997</v>
      </c>
      <c r="AR97" s="30">
        <f>100-'% urban'!AR97</f>
        <v>17.736440000000002</v>
      </c>
      <c r="AS97" s="30">
        <f>100-'% urban'!AS97</f>
        <v>17.28</v>
      </c>
      <c r="AT97" s="30">
        <f>100-'% urban'!AT97</f>
        <v>16.824370000000002</v>
      </c>
      <c r="AU97" s="30">
        <f>100-'% urban'!AU97</f>
        <v>16.372280000000003</v>
      </c>
      <c r="AV97" s="30">
        <f>100-'% urban'!AV97</f>
        <v>15.929119999999998</v>
      </c>
      <c r="AW97" s="30">
        <f>100-'% urban'!AW97</f>
        <v>15.503139999999988</v>
      </c>
      <c r="AX97" s="30">
        <f>100-'% urban'!AX97</f>
        <v>15.099999999999994</v>
      </c>
      <c r="AY97" s="30">
        <f>100-'% urban'!AY97</f>
        <v>14.721499999999992</v>
      </c>
      <c r="AZ97" s="30">
        <f>100-'% urban'!AZ97</f>
        <v>14.36454999999998</v>
      </c>
      <c r="BA97" s="30">
        <f>100-'% urban'!BA97</f>
        <v>14.023920000000004</v>
      </c>
      <c r="BB97" s="30">
        <f>100-'% urban'!BB97</f>
        <v>13.692179999999993</v>
      </c>
      <c r="BC97" s="30">
        <f>100-'% urban'!BC97</f>
        <v>13.364000000000004</v>
      </c>
      <c r="BD97" s="30">
        <f>100-'% urban'!BD97</f>
        <v>13.037090000000006</v>
      </c>
      <c r="BE97" s="30">
        <f>100-'% urban'!BE97</f>
        <v>12.713149999999999</v>
      </c>
      <c r="BF97" s="30">
        <f>100-'% urban'!BF97</f>
        <v>12.395700000000005</v>
      </c>
      <c r="BG97" s="30">
        <f>100-'% urban'!BG97</f>
        <v>12.090100000000021</v>
      </c>
      <c r="BH97" s="30">
        <f>100-'% urban'!BH97</f>
        <v>11.799999999999997</v>
      </c>
      <c r="BI97" s="30">
        <f>100-'% urban'!BI97</f>
        <v>11.52640000000001</v>
      </c>
      <c r="BJ97" s="30">
        <f>100-'% urban'!BJ97</f>
        <v>11.267179999999982</v>
      </c>
      <c r="BK97" s="30">
        <f>100-'% urban'!BK97</f>
        <v>11.019199999999998</v>
      </c>
      <c r="BL97" s="30">
        <f>100-'% urban'!BL97</f>
        <v>10.777929999999998</v>
      </c>
      <c r="BM97" s="30">
        <f>100-'% urban'!BM97</f>
        <v>10.54000000000002</v>
      </c>
      <c r="BN97" s="30">
        <f>100-'% urban'!BN97</f>
        <v>10.304569999999984</v>
      </c>
      <c r="BO97" s="30">
        <f>100-'% urban'!BO97</f>
        <v>10.072399999999988</v>
      </c>
      <c r="BP97" s="30">
        <f>100-'% urban'!BP97</f>
        <v>9.8437399999999968</v>
      </c>
      <c r="BQ97" s="30">
        <f>100-'% urban'!BQ97</f>
        <v>9.6193800000000067</v>
      </c>
      <c r="BR97" s="30">
        <f>100-'% urban'!BR97</f>
        <v>9.4000000000000057</v>
      </c>
      <c r="BS97" s="30">
        <f>100-'% urban'!BS97</f>
        <v>9.1851999999999947</v>
      </c>
      <c r="BT97" s="30">
        <f>100-'% urban'!BT97</f>
        <v>8.9749900000000054</v>
      </c>
      <c r="BU97" s="30">
        <f>100-'% urban'!BU97</f>
        <v>8.7710299999999961</v>
      </c>
      <c r="BV97" s="30">
        <f>100-'% urban'!BV97</f>
        <v>8.5755300000000005</v>
      </c>
      <c r="BW97" s="30">
        <f>100-'% urban'!BW97</f>
        <v>8.3900000000000148</v>
      </c>
      <c r="BX97" s="30">
        <f>100-'% urban'!BX97</f>
        <v>8.2150100000000066</v>
      </c>
      <c r="BY97" s="30">
        <f>100-'% urban'!BY97</f>
        <v>8.0499300000000034</v>
      </c>
      <c r="BZ97" s="30">
        <f>100-'% urban'!BZ97</f>
        <v>7.8935400000000016</v>
      </c>
      <c r="CA97" s="30">
        <f>100-'% urban'!CA97</f>
        <v>7.7440400000000125</v>
      </c>
      <c r="CB97" s="30">
        <f>100-'% urban'!CB97</f>
        <v>7.5999999999999943</v>
      </c>
      <c r="CC97" s="30">
        <f>100-'% urban'!CC97</f>
        <v>7.4610200000000049</v>
      </c>
      <c r="CD97" s="30">
        <f>100-'% urban'!CD97</f>
        <v>7.3271599999999921</v>
      </c>
      <c r="CE97" s="30">
        <f>100-'% urban'!CE97</f>
        <v>7.1979799999999869</v>
      </c>
      <c r="CF97" s="30">
        <f>100-'% urban'!CF97</f>
        <v>7.0730399999999918</v>
      </c>
      <c r="CG97" s="30">
        <f>100-'% urban'!CG97</f>
        <v>6.9520000000000124</v>
      </c>
      <c r="CH97" s="30">
        <f>100-'% urban'!CH97</f>
        <v>6.8345099999999945</v>
      </c>
      <c r="CI97" s="30">
        <f>100-'% urban'!CI97</f>
        <v>6.7203400000000073</v>
      </c>
      <c r="CJ97" s="30">
        <f>100-'% urban'!CJ97</f>
        <v>6.6094700000000159</v>
      </c>
      <c r="CK97" s="30">
        <f>100-'% urban'!CK97</f>
        <v>6.5020099999999985</v>
      </c>
      <c r="CL97" s="30">
        <f>100-'% urban'!CL97</f>
        <v>6.3979999999999961</v>
      </c>
      <c r="CM97" s="30">
        <f>100-'% urban'!CM97</f>
        <v>6.2973300000000165</v>
      </c>
      <c r="CN97" s="30">
        <f>100-'% urban'!CN97</f>
        <v>6.199799999999982</v>
      </c>
      <c r="CO97" s="30">
        <f>100-'% urban'!CO97</f>
        <v>6.1053100000000029</v>
      </c>
      <c r="CP97" s="30">
        <f>100-'% urban'!CP97</f>
        <v>6.0137500000000017</v>
      </c>
      <c r="CQ97" s="30">
        <f>100-'% urban'!CQ97</f>
        <v>5.9249999999999972</v>
      </c>
      <c r="CR97" s="30">
        <f>100-'% urban'!CR97</f>
        <v>5.8388900000000064</v>
      </c>
      <c r="CS97" s="30">
        <f>100-'% urban'!CS97</f>
        <v>5.7553299999999865</v>
      </c>
      <c r="CT97" s="30">
        <f>100-'% urban'!CT97</f>
        <v>5.6744199999999978</v>
      </c>
      <c r="CU97" s="30">
        <f>100-'% urban'!CU97</f>
        <v>5.5962899999999962</v>
      </c>
      <c r="CV97" s="30">
        <f>100-'% urban'!CV97</f>
        <v>5.5210000000000008</v>
      </c>
      <c r="CW97" s="30">
        <f>100-'% urban'!CW97</f>
        <v>5.4484100000000097</v>
      </c>
      <c r="CX97" s="30">
        <f>100-'% urban'!CX97</f>
        <v>5.3782300000000021</v>
      </c>
      <c r="CY97" s="30">
        <f>100-'% urban'!CY97</f>
        <v>5.3100700000000103</v>
      </c>
      <c r="CZ97" s="30">
        <f>100-'% urban'!CZ97</f>
        <v>5.2434599999999989</v>
      </c>
      <c r="DA97" s="30">
        <f>100-'% urban'!DA97</f>
        <v>5.1780000000000115</v>
      </c>
      <c r="DB97" s="30">
        <f>100-'% urban'!DB97</f>
        <v>5.1132699999999858</v>
      </c>
      <c r="DC97" s="30">
        <f>100-'% urban'!DC97</f>
        <v>5.0489000000000033</v>
      </c>
      <c r="DD97" s="30">
        <f>100-'% urban'!DD97</f>
        <v>4.984579999999994</v>
      </c>
      <c r="DE97" s="30">
        <f>100-'% urban'!DE97</f>
        <v>4.920029999999997</v>
      </c>
      <c r="DF97" s="30">
        <f>100-'% urban'!DF97</f>
        <v>4.855000000000004</v>
      </c>
    </row>
    <row r="98" spans="1:110">
      <c r="A98">
        <v>18</v>
      </c>
      <c r="C98" s="3">
        <v>356</v>
      </c>
      <c r="D98" s="1" t="s">
        <v>670</v>
      </c>
      <c r="E98" s="29">
        <f>100-'% urban'!E98</f>
        <v>98.274600000000007</v>
      </c>
      <c r="F98" s="29">
        <f>100-'% urban'!F98</f>
        <v>98.064629069757572</v>
      </c>
      <c r="G98" s="29">
        <f>100-'% urban'!G98</f>
        <v>97.880308028782096</v>
      </c>
      <c r="H98" s="29">
        <f>100-'% urban'!H98</f>
        <v>97.67843260295183</v>
      </c>
      <c r="I98" s="29">
        <f>100-'% urban'!I98</f>
        <v>97.457330946090096</v>
      </c>
      <c r="J98" s="29">
        <f>100-'% urban'!J98</f>
        <v>97.215171988574866</v>
      </c>
      <c r="K98" s="29">
        <f>100-'% urban'!K98</f>
        <v>96.94995027320104</v>
      </c>
      <c r="L98" s="29">
        <f>100-'% urban'!L98</f>
        <v>96.659469346839231</v>
      </c>
      <c r="M98" s="29">
        <f>100-'% urban'!M98</f>
        <v>96.34132357034774</v>
      </c>
      <c r="N98" s="29">
        <f>100-'% urban'!N98</f>
        <v>95.992878196095134</v>
      </c>
      <c r="O98" s="29">
        <f>100-'% urban'!O98</f>
        <v>95.611247548104203</v>
      </c>
      <c r="P98" s="29">
        <f>100-'% urban'!P98</f>
        <v>95.193271124114119</v>
      </c>
      <c r="Q98" s="29">
        <f>100-'% urban'!Q98</f>
        <v>94.735487421648799</v>
      </c>
      <c r="R98" s="29">
        <f>100-'% urban'!R98</f>
        <v>94.234105271329639</v>
      </c>
      <c r="S98" s="29">
        <f>100-'% urban'!S98</f>
        <v>93.684972440027707</v>
      </c>
      <c r="T98" s="29">
        <f>100-'% urban'!T98</f>
        <v>93.083541243839861</v>
      </c>
      <c r="U98" s="29">
        <f>100-'% urban'!U98</f>
        <v>92.424830886110328</v>
      </c>
      <c r="V98" s="29">
        <f>100-'% urban'!V98</f>
        <v>91.703386208597024</v>
      </c>
      <c r="W98" s="29">
        <f>100-'% urban'!W98</f>
        <v>90.913232514177693</v>
      </c>
      <c r="X98" s="29">
        <f>100-'% urban'!X98</f>
        <v>90.047826086956519</v>
      </c>
      <c r="Y98" s="29">
        <f>100-'% urban'!Y98</f>
        <v>89.1</v>
      </c>
      <c r="Z98" s="29">
        <f>100-'% urban'!Z98</f>
        <v>89.7</v>
      </c>
      <c r="AA98" s="29">
        <f>100-'% urban'!AA98</f>
        <v>88.8</v>
      </c>
      <c r="AB98" s="29">
        <f>100-'% urban'!AB98</f>
        <v>88</v>
      </c>
      <c r="AC98" s="29">
        <f>100-'% urban'!AC98</f>
        <v>86.1</v>
      </c>
      <c r="AD98" s="30">
        <f>100-'% urban'!AD98</f>
        <v>82.745999999999995</v>
      </c>
      <c r="AE98" s="30">
        <f>100-'% urban'!AE98</f>
        <v>82.673720000000003</v>
      </c>
      <c r="AF98" s="30">
        <f>100-'% urban'!AF98</f>
        <v>82.597579999999994</v>
      </c>
      <c r="AG98" s="30">
        <f>100-'% urban'!AG98</f>
        <v>82.524370000000005</v>
      </c>
      <c r="AH98" s="30">
        <f>100-'% urban'!AH98</f>
        <v>82.457909999999998</v>
      </c>
      <c r="AI98" s="30">
        <f>100-'% urban'!AI98</f>
        <v>82.399000000000001</v>
      </c>
      <c r="AJ98" s="30">
        <f>100-'% urban'!AJ98</f>
        <v>82.345330000000004</v>
      </c>
      <c r="AK98" s="30">
        <f>100-'% urban'!AK98</f>
        <v>82.291579999999996</v>
      </c>
      <c r="AL98" s="30">
        <f>100-'% urban'!AL98</f>
        <v>82.229990000000001</v>
      </c>
      <c r="AM98" s="30">
        <f>100-'% urban'!AM98</f>
        <v>82.151229999999998</v>
      </c>
      <c r="AN98" s="30">
        <f>100-'% urban'!AN98</f>
        <v>82.046999999999997</v>
      </c>
      <c r="AO98" s="30">
        <f>100-'% urban'!AO98</f>
        <v>81.912859999999995</v>
      </c>
      <c r="AP98" s="30">
        <f>100-'% urban'!AP98</f>
        <v>81.750659999999996</v>
      </c>
      <c r="AQ98" s="30">
        <f>100-'% urban'!AQ98</f>
        <v>81.569630000000004</v>
      </c>
      <c r="AR98" s="30">
        <f>100-'% urban'!AR98</f>
        <v>81.383340000000004</v>
      </c>
      <c r="AS98" s="30">
        <f>100-'% urban'!AS98</f>
        <v>81.200999999999993</v>
      </c>
      <c r="AT98" s="30">
        <f>100-'% urban'!AT98</f>
        <v>81.026629999999997</v>
      </c>
      <c r="AU98" s="30">
        <f>100-'% urban'!AU98</f>
        <v>80.855440000000002</v>
      </c>
      <c r="AV98" s="30">
        <f>100-'% urban'!AV98</f>
        <v>80.677250000000001</v>
      </c>
      <c r="AW98" s="30">
        <f>100-'% urban'!AW98</f>
        <v>80.477490000000003</v>
      </c>
      <c r="AX98" s="30">
        <f>100-'% urban'!AX98</f>
        <v>80.246000000000009</v>
      </c>
      <c r="AY98" s="30">
        <f>100-'% urban'!AY98</f>
        <v>79.981120000000004</v>
      </c>
      <c r="AZ98" s="30">
        <f>100-'% urban'!AZ98</f>
        <v>79.687640000000002</v>
      </c>
      <c r="BA98" s="30">
        <f>100-'% urban'!BA98</f>
        <v>79.370080000000002</v>
      </c>
      <c r="BB98" s="30">
        <f>100-'% urban'!BB98</f>
        <v>79.035399999999996</v>
      </c>
      <c r="BC98" s="30">
        <f>100-'% urban'!BC98</f>
        <v>78.69</v>
      </c>
      <c r="BD98" s="30">
        <f>100-'% urban'!BD98</f>
        <v>78.333860000000001</v>
      </c>
      <c r="BE98" s="30">
        <f>100-'% urban'!BE98</f>
        <v>77.969030000000004</v>
      </c>
      <c r="BF98" s="30">
        <f>100-'% urban'!BF98</f>
        <v>77.606560000000002</v>
      </c>
      <c r="BG98" s="30">
        <f>100-'% urban'!BG98</f>
        <v>77.260320000000007</v>
      </c>
      <c r="BH98" s="30">
        <f>100-'% urban'!BH98</f>
        <v>76.94</v>
      </c>
      <c r="BI98" s="30">
        <f>100-'% urban'!BI98</f>
        <v>76.651139999999998</v>
      </c>
      <c r="BJ98" s="30">
        <f>100-'% urban'!BJ98</f>
        <v>76.391019999999997</v>
      </c>
      <c r="BK98" s="30">
        <f>100-'% urban'!BK98</f>
        <v>76.150710000000004</v>
      </c>
      <c r="BL98" s="30">
        <f>100-'% urban'!BL98</f>
        <v>75.916660000000007</v>
      </c>
      <c r="BM98" s="30">
        <f>100-'% urban'!BM98</f>
        <v>75.679000000000002</v>
      </c>
      <c r="BN98" s="30">
        <f>100-'% urban'!BN98</f>
        <v>75.434790000000007</v>
      </c>
      <c r="BO98" s="30">
        <f>100-'% urban'!BO98</f>
        <v>75.187150000000003</v>
      </c>
      <c r="BP98" s="30">
        <f>100-'% urban'!BP98</f>
        <v>74.939499999999995</v>
      </c>
      <c r="BQ98" s="30">
        <f>100-'% urban'!BQ98</f>
        <v>74.697490000000002</v>
      </c>
      <c r="BR98" s="30">
        <f>100-'% urban'!BR98</f>
        <v>74.465000000000003</v>
      </c>
      <c r="BS98" s="30">
        <f>100-'% urban'!BS98</f>
        <v>74.242590000000007</v>
      </c>
      <c r="BT98" s="30">
        <f>100-'% urban'!BT98</f>
        <v>74.027940000000001</v>
      </c>
      <c r="BU98" s="30">
        <f>100-'% urban'!BU98</f>
        <v>73.818629999999999</v>
      </c>
      <c r="BV98" s="30">
        <f>100-'% urban'!BV98</f>
        <v>73.611189999999993</v>
      </c>
      <c r="BW98" s="30">
        <f>100-'% urban'!BW98</f>
        <v>73.403000000000006</v>
      </c>
      <c r="BX98" s="30">
        <f>100-'% urban'!BX98</f>
        <v>73.19211</v>
      </c>
      <c r="BY98" s="30">
        <f>100-'% urban'!BY98</f>
        <v>72.978629999999995</v>
      </c>
      <c r="BZ98" s="30">
        <f>100-'% urban'!BZ98</f>
        <v>72.764319999999998</v>
      </c>
      <c r="CA98" s="30">
        <f>100-'% urban'!CA98</f>
        <v>72.551999999999992</v>
      </c>
      <c r="CB98" s="30">
        <f>100-'% urban'!CB98</f>
        <v>72.343000000000004</v>
      </c>
      <c r="CC98" s="30">
        <f>100-'% urban'!CC98</f>
        <v>72.137640000000005</v>
      </c>
      <c r="CD98" s="30">
        <f>100-'% urban'!CD98</f>
        <v>71.932950000000005</v>
      </c>
      <c r="CE98" s="30">
        <f>100-'% urban'!CE98</f>
        <v>71.723019999999991</v>
      </c>
      <c r="CF98" s="30">
        <f>100-'% urban'!CF98</f>
        <v>71.500010000000003</v>
      </c>
      <c r="CG98" s="30">
        <f>100-'% urban'!CG98</f>
        <v>71.25800000000001</v>
      </c>
      <c r="CH98" s="30">
        <f>100-'% urban'!CH98</f>
        <v>70.994330000000005</v>
      </c>
      <c r="CI98" s="30">
        <f>100-'% urban'!CI98</f>
        <v>70.709370000000007</v>
      </c>
      <c r="CJ98" s="30">
        <f>100-'% urban'!CJ98</f>
        <v>70.403900000000007</v>
      </c>
      <c r="CK98" s="30">
        <f>100-'% urban'!CK98</f>
        <v>70.079980000000006</v>
      </c>
      <c r="CL98" s="30">
        <f>100-'% urban'!CL98</f>
        <v>69.739000000000004</v>
      </c>
      <c r="CM98" s="30">
        <f>100-'% urban'!CM98</f>
        <v>69.380479999999991</v>
      </c>
      <c r="CN98" s="30">
        <f>100-'% urban'!CN98</f>
        <v>69.003089999999986</v>
      </c>
      <c r="CO98" s="30">
        <f>100-'% urban'!CO98</f>
        <v>68.606459999999998</v>
      </c>
      <c r="CP98" s="30">
        <f>100-'% urban'!CP98</f>
        <v>68.19023</v>
      </c>
      <c r="CQ98" s="30">
        <f>100-'% urban'!CQ98</f>
        <v>67.753999999999991</v>
      </c>
      <c r="CR98" s="30">
        <f>100-'% urban'!CR98</f>
        <v>67.297499999999999</v>
      </c>
      <c r="CS98" s="30">
        <f>100-'% urban'!CS98</f>
        <v>66.820480000000003</v>
      </c>
      <c r="CT98" s="30">
        <f>100-'% urban'!CT98</f>
        <v>66.322599999999994</v>
      </c>
      <c r="CU98" s="30">
        <f>100-'% urban'!CU98</f>
        <v>65.803539999999998</v>
      </c>
      <c r="CV98" s="30">
        <f>100-'% urban'!CV98</f>
        <v>65.263000000000005</v>
      </c>
      <c r="CW98" s="30">
        <f>100-'% urban'!CW98</f>
        <v>64.700729999999993</v>
      </c>
      <c r="CX98" s="30">
        <f>100-'% urban'!CX98</f>
        <v>64.116489999999999</v>
      </c>
      <c r="CY98" s="30">
        <f>100-'% urban'!CY98</f>
        <v>63.510080000000009</v>
      </c>
      <c r="CZ98" s="30">
        <f>100-'% urban'!CZ98</f>
        <v>62.881309999999999</v>
      </c>
      <c r="DA98" s="30">
        <f>100-'% urban'!DA98</f>
        <v>62.23</v>
      </c>
      <c r="DB98" s="30">
        <f>100-'% urban'!DB98</f>
        <v>61.555970000000002</v>
      </c>
      <c r="DC98" s="30">
        <f>100-'% urban'!DC98</f>
        <v>60.85902999999999</v>
      </c>
      <c r="DD98" s="30">
        <f>100-'% urban'!DD98</f>
        <v>60.139000000000003</v>
      </c>
      <c r="DE98" s="30">
        <f>100-'% urban'!DE98</f>
        <v>59.395719999999997</v>
      </c>
      <c r="DF98" s="30">
        <f>100-'% urban'!DF98</f>
        <v>58.628999999999991</v>
      </c>
    </row>
    <row r="99" spans="1:110">
      <c r="A99">
        <v>22</v>
      </c>
      <c r="C99" s="3">
        <v>360</v>
      </c>
      <c r="D99" s="1" t="s">
        <v>507</v>
      </c>
      <c r="E99" s="29">
        <f>100-'% urban'!E99</f>
        <v>98.76</v>
      </c>
      <c r="F99" s="29">
        <f>100-'% urban'!F99</f>
        <v>98.602934737063606</v>
      </c>
      <c r="G99" s="29">
        <f>100-'% urban'!G99</f>
        <v>98.469880902498232</v>
      </c>
      <c r="H99" s="29">
        <f>100-'% urban'!H99</f>
        <v>98.324155274164724</v>
      </c>
      <c r="I99" s="29">
        <f>100-'% urban'!I99</f>
        <v>98.164551014561368</v>
      </c>
      <c r="J99" s="29">
        <f>100-'% urban'!J99</f>
        <v>97.989746349281504</v>
      </c>
      <c r="K99" s="29">
        <f>100-'% urban'!K99</f>
        <v>97.798293620641644</v>
      </c>
      <c r="L99" s="29">
        <f>100-'% urban'!L99</f>
        <v>97.588607298797982</v>
      </c>
      <c r="M99" s="29">
        <f>100-'% urban'!M99</f>
        <v>97.358950851064463</v>
      </c>
      <c r="N99" s="29">
        <f>100-'% urban'!N99</f>
        <v>97.107422360689654</v>
      </c>
      <c r="O99" s="29">
        <f>100-'% urban'!O99</f>
        <v>96.831938775993422</v>
      </c>
      <c r="P99" s="29">
        <f>100-'% urban'!P99</f>
        <v>96.530218659421365</v>
      </c>
      <c r="Q99" s="29">
        <f>100-'% urban'!Q99</f>
        <v>96.199763293651969</v>
      </c>
      <c r="R99" s="29">
        <f>100-'% urban'!R99</f>
        <v>95.837835988285491</v>
      </c>
      <c r="S99" s="29">
        <f>100-'% urban'!S99</f>
        <v>95.441439415741257</v>
      </c>
      <c r="T99" s="29">
        <f>100-'% urban'!T99</f>
        <v>95.007290788668996</v>
      </c>
      <c r="U99" s="29">
        <f>100-'% urban'!U99</f>
        <v>94.531794673304134</v>
      </c>
      <c r="V99" s="29">
        <f>100-'% urban'!V99</f>
        <v>94.011013213618824</v>
      </c>
      <c r="W99" s="29">
        <f>100-'% urban'!W99</f>
        <v>93.44063351967776</v>
      </c>
      <c r="X99" s="29">
        <f>100-'% urban'!X99</f>
        <v>92.815931950123257</v>
      </c>
      <c r="Y99" s="29">
        <f>100-'% urban'!Y99</f>
        <v>92.131734992992136</v>
      </c>
      <c r="Z99" s="29">
        <f>100-'% urban'!Z99</f>
        <v>91.382376420896151</v>
      </c>
      <c r="AA99" s="29">
        <f>100-'% urban'!AA99</f>
        <v>90.561650365743404</v>
      </c>
      <c r="AB99" s="29">
        <f>100-'% urban'!AB99</f>
        <v>89.662759924385625</v>
      </c>
      <c r="AC99" s="29">
        <f>100-'% urban'!AC99</f>
        <v>88.678260869565221</v>
      </c>
      <c r="AD99" s="30">
        <f>100-'% urban'!AD99</f>
        <v>87.6</v>
      </c>
      <c r="AE99" s="30">
        <f>100-'% urban'!AE99</f>
        <v>87.420180000000002</v>
      </c>
      <c r="AF99" s="30">
        <f>100-'% urban'!AF99</f>
        <v>87.216270000000009</v>
      </c>
      <c r="AG99" s="30">
        <f>100-'% urban'!AG99</f>
        <v>86.997870000000006</v>
      </c>
      <c r="AH99" s="30">
        <f>100-'% urban'!AH99</f>
        <v>86.772369999999995</v>
      </c>
      <c r="AI99" s="30">
        <f>100-'% urban'!AI99</f>
        <v>86.545000000000002</v>
      </c>
      <c r="AJ99" s="30">
        <f>100-'% urban'!AJ99</f>
        <v>86.318699999999993</v>
      </c>
      <c r="AK99" s="30">
        <f>100-'% urban'!AK99</f>
        <v>86.094229999999996</v>
      </c>
      <c r="AL99" s="30">
        <f>100-'% urban'!AL99</f>
        <v>85.870419999999996</v>
      </c>
      <c r="AM99" s="30">
        <f>100-'% urban'!AM99</f>
        <v>85.644630000000006</v>
      </c>
      <c r="AN99" s="30">
        <f>100-'% urban'!AN99</f>
        <v>85.414000000000001</v>
      </c>
      <c r="AO99" s="30">
        <f>100-'% urban'!AO99</f>
        <v>85.176879999999997</v>
      </c>
      <c r="AP99" s="30">
        <f>100-'% urban'!AP99</f>
        <v>84.934039999999996</v>
      </c>
      <c r="AQ99" s="30">
        <f>100-'% urban'!AQ99</f>
        <v>84.689160000000001</v>
      </c>
      <c r="AR99" s="30">
        <f>100-'% urban'!AR99</f>
        <v>84.447389999999999</v>
      </c>
      <c r="AS99" s="30">
        <f>100-'% urban'!AS99</f>
        <v>84.210999999999999</v>
      </c>
      <c r="AT99" s="30">
        <f>100-'% urban'!AT99</f>
        <v>83.982500000000002</v>
      </c>
      <c r="AU99" s="30">
        <f>100-'% urban'!AU99</f>
        <v>83.756590000000003</v>
      </c>
      <c r="AV99" s="30">
        <f>100-'% urban'!AV99</f>
        <v>83.518200000000007</v>
      </c>
      <c r="AW99" s="30">
        <f>100-'% urban'!AW99</f>
        <v>83.247129999999999</v>
      </c>
      <c r="AX99" s="30">
        <f>100-'% urban'!AX99</f>
        <v>82.929000000000002</v>
      </c>
      <c r="AY99" s="30">
        <f>100-'% urban'!AY99</f>
        <v>82.555769999999995</v>
      </c>
      <c r="AZ99" s="30">
        <f>100-'% urban'!AZ99</f>
        <v>82.131110000000007</v>
      </c>
      <c r="BA99" s="30">
        <f>100-'% urban'!BA99</f>
        <v>81.666589999999999</v>
      </c>
      <c r="BB99" s="30">
        <f>100-'% urban'!BB99</f>
        <v>81.179909999999992</v>
      </c>
      <c r="BC99" s="30">
        <f>100-'% urban'!BC99</f>
        <v>80.682999999999993</v>
      </c>
      <c r="BD99" s="30">
        <f>100-'% urban'!BD99</f>
        <v>80.180900000000008</v>
      </c>
      <c r="BE99" s="30">
        <f>100-'% urban'!BE99</f>
        <v>79.666820000000001</v>
      </c>
      <c r="BF99" s="30">
        <f>100-'% urban'!BF99</f>
        <v>79.126800000000003</v>
      </c>
      <c r="BG99" s="30">
        <f>100-'% urban'!BG99</f>
        <v>78.541039999999995</v>
      </c>
      <c r="BH99" s="30">
        <f>100-'% urban'!BH99</f>
        <v>77.896000000000001</v>
      </c>
      <c r="BI99" s="30">
        <f>100-'% urban'!BI99</f>
        <v>77.186800000000005</v>
      </c>
      <c r="BJ99" s="30">
        <f>100-'% urban'!BJ99</f>
        <v>76.419979999999995</v>
      </c>
      <c r="BK99" s="30">
        <f>100-'% urban'!BK99</f>
        <v>75.607479999999995</v>
      </c>
      <c r="BL99" s="30">
        <f>100-'% urban'!BL99</f>
        <v>74.766809999999992</v>
      </c>
      <c r="BM99" s="30">
        <f>100-'% urban'!BM99</f>
        <v>73.911000000000001</v>
      </c>
      <c r="BN99" s="30">
        <f>100-'% urban'!BN99</f>
        <v>73.041229999999999</v>
      </c>
      <c r="BO99" s="30">
        <f>100-'% urban'!BO99</f>
        <v>72.154250000000005</v>
      </c>
      <c r="BP99" s="30">
        <f>100-'% urban'!BP99</f>
        <v>71.253029999999995</v>
      </c>
      <c r="BQ99" s="30">
        <f>100-'% urban'!BQ99</f>
        <v>70.340190000000007</v>
      </c>
      <c r="BR99" s="30">
        <f>100-'% urban'!BR99</f>
        <v>69.415999999999997</v>
      </c>
      <c r="BS99" s="30">
        <f>100-'% urban'!BS99</f>
        <v>68.488249999999994</v>
      </c>
      <c r="BT99" s="30">
        <f>100-'% urban'!BT99</f>
        <v>67.55364999999999</v>
      </c>
      <c r="BU99" s="30">
        <f>100-'% urban'!BU99</f>
        <v>66.588179999999994</v>
      </c>
      <c r="BV99" s="30">
        <f>100-'% urban'!BV99</f>
        <v>65.55922000000001</v>
      </c>
      <c r="BW99" s="30">
        <f>100-'% urban'!BW99</f>
        <v>64.445999999999998</v>
      </c>
      <c r="BX99" s="30">
        <f>100-'% urban'!BX99</f>
        <v>63.238950000000003</v>
      </c>
      <c r="BY99" s="30">
        <f>100-'% urban'!BY99</f>
        <v>61.952739999999999</v>
      </c>
      <c r="BZ99" s="30">
        <f>100-'% urban'!BZ99</f>
        <v>60.620809999999999</v>
      </c>
      <c r="CA99" s="30">
        <f>100-'% urban'!CA99</f>
        <v>59.290199999999999</v>
      </c>
      <c r="CB99" s="30">
        <f>100-'% urban'!CB99</f>
        <v>57.995999999999995</v>
      </c>
      <c r="CC99" s="30">
        <f>100-'% urban'!CC99</f>
        <v>56.750840000000004</v>
      </c>
      <c r="CD99" s="30">
        <f>100-'% urban'!CD99</f>
        <v>55.548889999999993</v>
      </c>
      <c r="CE99" s="30">
        <f>100-'% urban'!CE99</f>
        <v>54.384300000000003</v>
      </c>
      <c r="CF99" s="30">
        <f>100-'% urban'!CF99</f>
        <v>53.244320000000002</v>
      </c>
      <c r="CG99" s="30">
        <f>100-'% urban'!CG99</f>
        <v>52.12</v>
      </c>
      <c r="CH99" s="30">
        <f>100-'% urban'!CH99</f>
        <v>51.012590000000003</v>
      </c>
      <c r="CI99" s="30">
        <f>100-'% urban'!CI99</f>
        <v>49.928370000000001</v>
      </c>
      <c r="CJ99" s="30">
        <f>100-'% urban'!CJ99</f>
        <v>48.868910000000007</v>
      </c>
      <c r="CK99" s="30">
        <f>100-'% urban'!CK99</f>
        <v>47.836249999999993</v>
      </c>
      <c r="CL99" s="30">
        <f>100-'% urban'!CL99</f>
        <v>46.831999999999994</v>
      </c>
      <c r="CM99" s="30">
        <f>100-'% urban'!CM99</f>
        <v>45.856809999999996</v>
      </c>
      <c r="CN99" s="30">
        <f>100-'% urban'!CN99</f>
        <v>44.910769999999999</v>
      </c>
      <c r="CO99" s="30">
        <f>100-'% urban'!CO99</f>
        <v>43.994199999999992</v>
      </c>
      <c r="CP99" s="30">
        <f>100-'% urban'!CP99</f>
        <v>43.107240000000004</v>
      </c>
      <c r="CQ99" s="30">
        <f>100-'% urban'!CQ99</f>
        <v>42.25</v>
      </c>
      <c r="CR99" s="30">
        <f>100-'% urban'!CR99</f>
        <v>41.42116</v>
      </c>
      <c r="CS99" s="30">
        <f>100-'% urban'!CS99</f>
        <v>40.620539999999991</v>
      </c>
      <c r="CT99" s="30">
        <f>100-'% urban'!CT99</f>
        <v>39.850479999999997</v>
      </c>
      <c r="CU99" s="30">
        <f>100-'% urban'!CU99</f>
        <v>39.114199999999997</v>
      </c>
      <c r="CV99" s="30">
        <f>100-'% urban'!CV99</f>
        <v>38.412999999999997</v>
      </c>
      <c r="CW99" s="30">
        <f>100-'% urban'!CW99</f>
        <v>37.745370000000008</v>
      </c>
      <c r="CX99" s="30">
        <f>100-'% urban'!CX99</f>
        <v>37.107259999999997</v>
      </c>
      <c r="CY99" s="30">
        <f>100-'% urban'!CY99</f>
        <v>36.492920000000005</v>
      </c>
      <c r="CZ99" s="30">
        <f>100-'% urban'!CZ99</f>
        <v>35.895709999999994</v>
      </c>
      <c r="DA99" s="30">
        <f>100-'% urban'!DA99</f>
        <v>35.308999999999997</v>
      </c>
      <c r="DB99" s="30">
        <f>100-'% urban'!DB99</f>
        <v>34.726389999999995</v>
      </c>
      <c r="DC99" s="30">
        <f>100-'% urban'!DC99</f>
        <v>34.141879999999986</v>
      </c>
      <c r="DD99" s="30">
        <f>100-'% urban'!DD99</f>
        <v>33.549989999999994</v>
      </c>
      <c r="DE99" s="30">
        <f>100-'% urban'!DE99</f>
        <v>32.945589999999996</v>
      </c>
      <c r="DF99" s="30">
        <f>100-'% urban'!DF99</f>
        <v>32.323999999999998</v>
      </c>
    </row>
    <row r="100" spans="1:110">
      <c r="A100">
        <v>17</v>
      </c>
      <c r="C100" s="3">
        <v>364</v>
      </c>
      <c r="D100" s="1" t="s">
        <v>671</v>
      </c>
      <c r="E100" s="29">
        <f>100-'% urban'!E100</f>
        <v>97.303600000000003</v>
      </c>
      <c r="F100" s="29">
        <f>100-'% urban'!F100</f>
        <v>96.9620590524341</v>
      </c>
      <c r="G100" s="29">
        <f>100-'% urban'!G100</f>
        <v>96.672731343142118</v>
      </c>
      <c r="H100" s="29">
        <f>100-'% urban'!H100</f>
        <v>96.355848613917559</v>
      </c>
      <c r="I100" s="29">
        <f>100-'% urban'!I100</f>
        <v>96.008786577147802</v>
      </c>
      <c r="J100" s="29">
        <f>100-'% urban'!J100</f>
        <v>95.628671013066636</v>
      </c>
      <c r="K100" s="29">
        <f>100-'% urban'!K100</f>
        <v>95.212353966692035</v>
      </c>
      <c r="L100" s="29">
        <f>100-'% urban'!L100</f>
        <v>94.756387677805563</v>
      </c>
      <c r="M100" s="29">
        <f>100-'% urban'!M100</f>
        <v>94.256996028072749</v>
      </c>
      <c r="N100" s="29">
        <f>100-'% urban'!N100</f>
        <v>93.710043268841588</v>
      </c>
      <c r="O100" s="29">
        <f>100-'% urban'!O100</f>
        <v>93.110999770636028</v>
      </c>
      <c r="P100" s="29">
        <f>100-'% urban'!P100</f>
        <v>92.454904510696593</v>
      </c>
      <c r="Q100" s="29">
        <f>100-'% urban'!Q100</f>
        <v>91.736323987905791</v>
      </c>
      <c r="R100" s="29">
        <f>100-'% urban'!R100</f>
        <v>90.949307224849207</v>
      </c>
      <c r="S100" s="29">
        <f>100-'% urban'!S100</f>
        <v>90.087336484358659</v>
      </c>
      <c r="T100" s="29">
        <f>100-'% urban'!T100</f>
        <v>89.14327329239282</v>
      </c>
      <c r="U100" s="29">
        <f>100-'% urban'!U100</f>
        <v>88.109299320239742</v>
      </c>
      <c r="V100" s="29">
        <f>100-'% urban'!V100</f>
        <v>86.976851636453063</v>
      </c>
      <c r="W100" s="29">
        <f>100-'% urban'!W100</f>
        <v>85.736551792305733</v>
      </c>
      <c r="X100" s="29">
        <f>100-'% urban'!X100</f>
        <v>84.378128153477704</v>
      </c>
      <c r="Y100" s="29">
        <f>100-'% urban'!Y100</f>
        <v>82.890330834761301</v>
      </c>
      <c r="Z100" s="29">
        <f>100-'% urban'!Z100</f>
        <v>81.260838533309993</v>
      </c>
      <c r="AA100" s="29">
        <f>100-'% urban'!AA100</f>
        <v>79.476156488863325</v>
      </c>
      <c r="AB100" s="29">
        <f>100-'% urban'!AB100</f>
        <v>77.521504725897927</v>
      </c>
      <c r="AC100" s="29">
        <f>100-'% urban'!AC100</f>
        <v>75.380695652173912</v>
      </c>
      <c r="AD100" s="30">
        <f>100-'% urban'!AD100</f>
        <v>73.036000000000001</v>
      </c>
      <c r="AE100" s="30">
        <f>100-'% urban'!AE100</f>
        <v>72.371939999999995</v>
      </c>
      <c r="AF100" s="30">
        <f>100-'% urban'!AF100</f>
        <v>71.691400000000002</v>
      </c>
      <c r="AG100" s="30">
        <f>100-'% urban'!AG100</f>
        <v>70.997689999999992</v>
      </c>
      <c r="AH100" s="30">
        <f>100-'% urban'!AH100</f>
        <v>70.293310000000005</v>
      </c>
      <c r="AI100" s="30">
        <f>100-'% urban'!AI100</f>
        <v>69.58</v>
      </c>
      <c r="AJ100" s="30">
        <f>100-'% urban'!AJ100</f>
        <v>68.858630000000005</v>
      </c>
      <c r="AK100" s="30">
        <f>100-'% urban'!AK100</f>
        <v>68.129289999999997</v>
      </c>
      <c r="AL100" s="30">
        <f>100-'% urban'!AL100</f>
        <v>67.391390000000001</v>
      </c>
      <c r="AM100" s="30">
        <f>100-'% urban'!AM100</f>
        <v>66.643910000000005</v>
      </c>
      <c r="AN100" s="30">
        <f>100-'% urban'!AN100</f>
        <v>65.885999999999996</v>
      </c>
      <c r="AO100" s="30">
        <f>100-'% urban'!AO100</f>
        <v>65.11769000000001</v>
      </c>
      <c r="AP100" s="30">
        <f>100-'% urban'!AP100</f>
        <v>64.340499999999992</v>
      </c>
      <c r="AQ100" s="30">
        <f>100-'% urban'!AQ100</f>
        <v>63.557679999999998</v>
      </c>
      <c r="AR100" s="30">
        <f>100-'% urban'!AR100</f>
        <v>62.773469999999996</v>
      </c>
      <c r="AS100" s="30">
        <f>100-'% urban'!AS100</f>
        <v>61.991</v>
      </c>
      <c r="AT100" s="30">
        <f>100-'% urban'!AT100</f>
        <v>61.21208</v>
      </c>
      <c r="AU100" s="30">
        <f>100-'% urban'!AU100</f>
        <v>60.436279999999996</v>
      </c>
      <c r="AV100" s="30">
        <f>100-'% urban'!AV100</f>
        <v>59.661690000000007</v>
      </c>
      <c r="AW100" s="30">
        <f>100-'% urban'!AW100</f>
        <v>58.885269999999998</v>
      </c>
      <c r="AX100" s="30">
        <f>100-'% urban'!AX100</f>
        <v>58.104999999999997</v>
      </c>
      <c r="AY100" s="30">
        <f>100-'% urban'!AY100</f>
        <v>57.320350000000005</v>
      </c>
      <c r="AZ100" s="30">
        <f>100-'% urban'!AZ100</f>
        <v>56.532870000000003</v>
      </c>
      <c r="BA100" s="30">
        <f>100-'% urban'!BA100</f>
        <v>55.74512</v>
      </c>
      <c r="BB100" s="30">
        <f>100-'% urban'!BB100</f>
        <v>54.960639999999998</v>
      </c>
      <c r="BC100" s="30">
        <f>100-'% urban'!BC100</f>
        <v>54.182000000000002</v>
      </c>
      <c r="BD100" s="30">
        <f>100-'% urban'!BD100</f>
        <v>53.412199999999991</v>
      </c>
      <c r="BE100" s="30">
        <f>100-'% urban'!BE100</f>
        <v>52.651000000000003</v>
      </c>
      <c r="BF100" s="30">
        <f>100-'% urban'!BF100</f>
        <v>51.894009999999994</v>
      </c>
      <c r="BG100" s="30">
        <f>100-'% urban'!BG100</f>
        <v>51.134819999999991</v>
      </c>
      <c r="BH100" s="30">
        <f>100-'% urban'!BH100</f>
        <v>50.370000000000005</v>
      </c>
      <c r="BI100" s="30">
        <f>100-'% urban'!BI100</f>
        <v>49.593339999999998</v>
      </c>
      <c r="BJ100" s="30">
        <f>100-'% urban'!BJ100</f>
        <v>48.808980000000005</v>
      </c>
      <c r="BK100" s="30">
        <f>100-'% urban'!BK100</f>
        <v>48.035850000000003</v>
      </c>
      <c r="BL100" s="30">
        <f>100-'% urban'!BL100</f>
        <v>47.299789999999994</v>
      </c>
      <c r="BM100" s="30">
        <f>100-'% urban'!BM100</f>
        <v>46.616999999999997</v>
      </c>
      <c r="BN100" s="30">
        <f>100-'% urban'!BN100</f>
        <v>45.99683000000001</v>
      </c>
      <c r="BO100" s="30">
        <f>100-'% urban'!BO100</f>
        <v>45.427229999999994</v>
      </c>
      <c r="BP100" s="30">
        <f>100-'% urban'!BP100</f>
        <v>44.87677</v>
      </c>
      <c r="BQ100" s="30">
        <f>100-'% urban'!BQ100</f>
        <v>44.30153</v>
      </c>
      <c r="BR100" s="30">
        <f>100-'% urban'!BR100</f>
        <v>43.669999999999995</v>
      </c>
      <c r="BS100" s="30">
        <f>100-'% urban'!BS100</f>
        <v>42.972560000000001</v>
      </c>
      <c r="BT100" s="30">
        <f>100-'% urban'!BT100</f>
        <v>42.218859999999992</v>
      </c>
      <c r="BU100" s="30">
        <f>100-'% urban'!BU100</f>
        <v>41.42049999999999</v>
      </c>
      <c r="BV100" s="30">
        <f>100-'% urban'!BV100</f>
        <v>40.596980000000002</v>
      </c>
      <c r="BW100" s="30">
        <f>100-'% urban'!BW100</f>
        <v>39.763999999999996</v>
      </c>
      <c r="BX100" s="30">
        <f>100-'% urban'!BX100</f>
        <v>38.923490000000008</v>
      </c>
      <c r="BY100" s="30">
        <f>100-'% urban'!BY100</f>
        <v>38.074640000000002</v>
      </c>
      <c r="BZ100" s="30">
        <f>100-'% urban'!BZ100</f>
        <v>37.227729999999994</v>
      </c>
      <c r="CA100" s="30">
        <f>100-'% urban'!CA100</f>
        <v>36.39479</v>
      </c>
      <c r="CB100" s="30">
        <f>100-'% urban'!CB100</f>
        <v>35.584999999999994</v>
      </c>
      <c r="CC100" s="30">
        <f>100-'% urban'!CC100</f>
        <v>34.803740000000005</v>
      </c>
      <c r="CD100" s="30">
        <f>100-'% urban'!CD100</f>
        <v>34.051450000000003</v>
      </c>
      <c r="CE100" s="30">
        <f>100-'% urban'!CE100</f>
        <v>33.325819999999979</v>
      </c>
      <c r="CF100" s="30">
        <f>100-'% urban'!CF100</f>
        <v>32.621880000000004</v>
      </c>
      <c r="CG100" s="30">
        <f>100-'% urban'!CG100</f>
        <v>31.936000000000007</v>
      </c>
      <c r="CH100" s="30">
        <f>100-'% urban'!CH100</f>
        <v>31.26849</v>
      </c>
      <c r="CI100" s="30">
        <f>100-'% urban'!CI100</f>
        <v>30.621269999999996</v>
      </c>
      <c r="CJ100" s="30">
        <f>100-'% urban'!CJ100</f>
        <v>29.994030000000009</v>
      </c>
      <c r="CK100" s="30">
        <f>100-'% urban'!CK100</f>
        <v>29.386399999999995</v>
      </c>
      <c r="CL100" s="30">
        <f>100-'% urban'!CL100</f>
        <v>28.798000000000002</v>
      </c>
      <c r="CM100" s="30">
        <f>100-'% urban'!CM100</f>
        <v>28.228530000000021</v>
      </c>
      <c r="CN100" s="30">
        <f>100-'% urban'!CN100</f>
        <v>27.677710000000005</v>
      </c>
      <c r="CO100" s="30">
        <f>100-'% urban'!CO100</f>
        <v>27.145229999999998</v>
      </c>
      <c r="CP100" s="30">
        <f>100-'% urban'!CP100</f>
        <v>26.630769999999998</v>
      </c>
      <c r="CQ100" s="30">
        <f>100-'% urban'!CQ100</f>
        <v>26.134</v>
      </c>
      <c r="CR100" s="30">
        <f>100-'% urban'!CR100</f>
        <v>25.653959999999998</v>
      </c>
      <c r="CS100" s="30">
        <f>100-'% urban'!CS100</f>
        <v>25.190160000000006</v>
      </c>
      <c r="CT100" s="30">
        <f>100-'% urban'!CT100</f>
        <v>24.743189999999998</v>
      </c>
      <c r="CU100" s="30">
        <f>100-'% urban'!CU100</f>
        <v>24.314059999999998</v>
      </c>
      <c r="CV100" s="30">
        <f>100-'% urban'!CV100</f>
        <v>23.903000000000006</v>
      </c>
      <c r="CW100" s="30">
        <f>100-'% urban'!CW100</f>
        <v>23.50909</v>
      </c>
      <c r="CX100" s="30">
        <f>100-'% urban'!CX100</f>
        <v>23.130390000000006</v>
      </c>
      <c r="CY100" s="30">
        <f>100-'% urban'!CY100</f>
        <v>22.764269999999982</v>
      </c>
      <c r="CZ100" s="30">
        <f>100-'% urban'!CZ100</f>
        <v>22.407790000000006</v>
      </c>
      <c r="DA100" s="30">
        <f>100-'% urban'!DA100</f>
        <v>22.057999999999993</v>
      </c>
      <c r="DB100" s="30">
        <f>100-'% urban'!DB100</f>
        <v>21.712090000000003</v>
      </c>
      <c r="DC100" s="30">
        <f>100-'% urban'!DC100</f>
        <v>21.367429999999999</v>
      </c>
      <c r="DD100" s="30">
        <f>100-'% urban'!DD100</f>
        <v>21.021640000000005</v>
      </c>
      <c r="DE100" s="30">
        <f>100-'% urban'!DE100</f>
        <v>20.672499999999999</v>
      </c>
      <c r="DF100" s="30">
        <f>100-'% urban'!DF100</f>
        <v>20.317999999999998</v>
      </c>
    </row>
    <row r="101" spans="1:110">
      <c r="A101">
        <v>17</v>
      </c>
      <c r="C101" s="3">
        <v>368</v>
      </c>
      <c r="D101" s="1" t="s">
        <v>521</v>
      </c>
      <c r="E101" s="29">
        <f>100-'% urban'!E101</f>
        <v>96.487799999999993</v>
      </c>
      <c r="F101" s="29">
        <f>100-'% urban'!F101</f>
        <v>96.042925309286105</v>
      </c>
      <c r="G101" s="29">
        <f>100-'% urban'!G101</f>
        <v>95.666061053027647</v>
      </c>
      <c r="H101" s="29">
        <f>100-'% urban'!H101</f>
        <v>95.253304962839806</v>
      </c>
      <c r="I101" s="29">
        <f>100-'% urban'!I101</f>
        <v>94.801238768824547</v>
      </c>
      <c r="J101" s="29">
        <f>100-'% urban'!J101</f>
        <v>94.306118651569733</v>
      </c>
      <c r="K101" s="29">
        <f>100-'% urban'!K101</f>
        <v>93.763844237433517</v>
      </c>
      <c r="L101" s="29">
        <f>100-'% urban'!L101</f>
        <v>93.169924640998616</v>
      </c>
      <c r="M101" s="29">
        <f>100-'% urban'!M101</f>
        <v>92.519441273474683</v>
      </c>
      <c r="N101" s="29">
        <f>100-'% urban'!N101</f>
        <v>91.807007109043695</v>
      </c>
      <c r="O101" s="29">
        <f>100-'% urban'!O101</f>
        <v>91.026722071809758</v>
      </c>
      <c r="P101" s="29">
        <f>100-'% urban'!P101</f>
        <v>90.172124173886886</v>
      </c>
      <c r="Q101" s="29">
        <f>100-'% urban'!Q101</f>
        <v>89.236135999971339</v>
      </c>
      <c r="R101" s="29">
        <f>100-'% urban'!R101</f>
        <v>88.211006095206713</v>
      </c>
      <c r="S101" s="29">
        <f>100-'% urban'!S101</f>
        <v>87.08824477094069</v>
      </c>
      <c r="T101" s="29">
        <f>100-'% urban'!T101</f>
        <v>85.858553796744559</v>
      </c>
      <c r="U101" s="29">
        <f>100-'% urban'!U101</f>
        <v>84.511749396434524</v>
      </c>
      <c r="V101" s="29">
        <f>100-'% urban'!V101</f>
        <v>83.036677910380661</v>
      </c>
      <c r="W101" s="29">
        <f>100-'% urban'!W101</f>
        <v>81.421123425655011</v>
      </c>
      <c r="X101" s="29">
        <f>100-'% urban'!X101</f>
        <v>79.651706609050734</v>
      </c>
      <c r="Y101" s="29">
        <f>100-'% urban'!Y101</f>
        <v>77.713773905150802</v>
      </c>
      <c r="Z101" s="29">
        <f>100-'% urban'!Z101</f>
        <v>75.59127618183183</v>
      </c>
      <c r="AA101" s="29">
        <f>100-'% urban'!AA101</f>
        <v>73.266635818196761</v>
      </c>
      <c r="AB101" s="29">
        <f>100-'% urban'!AB101</f>
        <v>70.720601134215499</v>
      </c>
      <c r="AC101" s="29">
        <f>100-'% urban'!AC101</f>
        <v>67.932086956521744</v>
      </c>
      <c r="AD101" s="30">
        <f>100-'% urban'!AD101</f>
        <v>64.878</v>
      </c>
      <c r="AE101" s="30">
        <f>100-'% urban'!AE101</f>
        <v>64.776209999999992</v>
      </c>
      <c r="AF101" s="30">
        <f>100-'% urban'!AF101</f>
        <v>64.403739999999999</v>
      </c>
      <c r="AG101" s="30">
        <f>100-'% urban'!AG101</f>
        <v>63.841639999999991</v>
      </c>
      <c r="AH101" s="30">
        <f>100-'% urban'!AH101</f>
        <v>63.150219999999997</v>
      </c>
      <c r="AI101" s="30">
        <f>100-'% urban'!AI101</f>
        <v>62.369</v>
      </c>
      <c r="AJ101" s="30">
        <f>100-'% urban'!AJ101</f>
        <v>61.515610000000002</v>
      </c>
      <c r="AK101" s="30">
        <f>100-'% urban'!AK101</f>
        <v>60.586930000000009</v>
      </c>
      <c r="AL101" s="30">
        <f>100-'% urban'!AL101</f>
        <v>59.562379999999997</v>
      </c>
      <c r="AM101" s="30">
        <f>100-'% urban'!AM101</f>
        <v>58.409570000000002</v>
      </c>
      <c r="AN101" s="30">
        <f>100-'% urban'!AN101</f>
        <v>57.100999999999999</v>
      </c>
      <c r="AO101" s="30">
        <f>100-'% urban'!AO101</f>
        <v>55.631920000000001</v>
      </c>
      <c r="AP101" s="30">
        <f>100-'% urban'!AP101</f>
        <v>54.035980000000002</v>
      </c>
      <c r="AQ101" s="30">
        <f>100-'% urban'!AQ101</f>
        <v>52.391910000000003</v>
      </c>
      <c r="AR101" s="30">
        <f>100-'% urban'!AR101</f>
        <v>50.80453</v>
      </c>
      <c r="AS101" s="30">
        <f>100-'% urban'!AS101</f>
        <v>49.34899999999999</v>
      </c>
      <c r="AT101" s="30">
        <f>100-'% urban'!AT101</f>
        <v>48.06060999999999</v>
      </c>
      <c r="AU101" s="30">
        <f>100-'% urban'!AU101</f>
        <v>46.9206</v>
      </c>
      <c r="AV101" s="30">
        <f>100-'% urban'!AV101</f>
        <v>45.883169999999993</v>
      </c>
      <c r="AW101" s="30">
        <f>100-'% urban'!AW101</f>
        <v>44.87567</v>
      </c>
      <c r="AX101" s="30">
        <f>100-'% urban'!AX101</f>
        <v>43.845999999999997</v>
      </c>
      <c r="AY101" s="30">
        <f>100-'% urban'!AY101</f>
        <v>42.782800000000002</v>
      </c>
      <c r="AZ101" s="30">
        <f>100-'% urban'!AZ101</f>
        <v>41.706960000000002</v>
      </c>
      <c r="BA101" s="30">
        <f>100-'% urban'!BA101</f>
        <v>40.636679999999991</v>
      </c>
      <c r="BB101" s="30">
        <f>100-'% urban'!BB101</f>
        <v>39.601010000000002</v>
      </c>
      <c r="BC101" s="30">
        <f>100-'% urban'!BC101</f>
        <v>38.621000000000002</v>
      </c>
      <c r="BD101" s="30">
        <f>100-'% urban'!BD101</f>
        <v>37.704619999999998</v>
      </c>
      <c r="BE101" s="30">
        <f>100-'% urban'!BE101</f>
        <v>36.844909999999999</v>
      </c>
      <c r="BF101" s="30">
        <f>100-'% urban'!BF101</f>
        <v>36.030890000000007</v>
      </c>
      <c r="BG101" s="30">
        <f>100-'% urban'!BG101</f>
        <v>35.245609999999999</v>
      </c>
      <c r="BH101" s="30">
        <f>100-'% urban'!BH101</f>
        <v>34.478999999999999</v>
      </c>
      <c r="BI101" s="30">
        <f>100-'% urban'!BI101</f>
        <v>33.726969999999994</v>
      </c>
      <c r="BJ101" s="30">
        <f>100-'% urban'!BJ101</f>
        <v>33.000500000000002</v>
      </c>
      <c r="BK101" s="30">
        <f>100-'% urban'!BK101</f>
        <v>32.323010000000011</v>
      </c>
      <c r="BL101" s="30">
        <f>100-'% urban'!BL101</f>
        <v>31.726179999999999</v>
      </c>
      <c r="BM101" s="30">
        <f>100-'% urban'!BM101</f>
        <v>31.233000000000004</v>
      </c>
      <c r="BN101" s="30">
        <f>100-'% urban'!BN101</f>
        <v>30.848020000000005</v>
      </c>
      <c r="BO101" s="30">
        <f>100-'% urban'!BO101</f>
        <v>30.564660000000003</v>
      </c>
      <c r="BP101" s="30">
        <f>100-'% urban'!BP101</f>
        <v>30.380219999999994</v>
      </c>
      <c r="BQ101" s="30">
        <f>100-'% urban'!BQ101</f>
        <v>30.288259999999994</v>
      </c>
      <c r="BR101" s="30">
        <f>100-'% urban'!BR101</f>
        <v>30.281000000000006</v>
      </c>
      <c r="BS101" s="30">
        <f>100-'% urban'!BS101</f>
        <v>30.359340000000003</v>
      </c>
      <c r="BT101" s="30">
        <f>100-'% urban'!BT101</f>
        <v>30.516469999999998</v>
      </c>
      <c r="BU101" s="30">
        <f>100-'% urban'!BU101</f>
        <v>30.72672</v>
      </c>
      <c r="BV101" s="30">
        <f>100-'% urban'!BV101</f>
        <v>30.956879999999998</v>
      </c>
      <c r="BW101" s="30">
        <f>100-'% urban'!BW101</f>
        <v>31.182000000000016</v>
      </c>
      <c r="BX101" s="30">
        <f>100-'% urban'!BX101</f>
        <v>31.388629999999992</v>
      </c>
      <c r="BY101" s="30">
        <f>100-'% urban'!BY101</f>
        <v>31.578000000000003</v>
      </c>
      <c r="BZ101" s="30">
        <f>100-'% urban'!BZ101</f>
        <v>31.757869999999997</v>
      </c>
      <c r="CA101" s="30">
        <f>100-'% urban'!CA101</f>
        <v>31.943029999999993</v>
      </c>
      <c r="CB101" s="30">
        <f>100-'% urban'!CB101</f>
        <v>32.143000000000001</v>
      </c>
      <c r="CC101" s="30">
        <f>100-'% urban'!CC101</f>
        <v>32.357749999999996</v>
      </c>
      <c r="CD101" s="30">
        <f>100-'% urban'!CD101</f>
        <v>32.578040000000001</v>
      </c>
      <c r="CE101" s="30">
        <f>100-'% urban'!CE101</f>
        <v>32.793499999999995</v>
      </c>
      <c r="CF101" s="30">
        <f>100-'% urban'!CF101</f>
        <v>32.990290000000002</v>
      </c>
      <c r="CG101" s="30">
        <f>100-'% urban'!CG101</f>
        <v>33.158000000000001</v>
      </c>
      <c r="CH101" s="30">
        <f>100-'% urban'!CH101</f>
        <v>33.292289999999994</v>
      </c>
      <c r="CI101" s="30">
        <f>100-'% urban'!CI101</f>
        <v>33.394189999999995</v>
      </c>
      <c r="CJ101" s="30">
        <f>100-'% urban'!CJ101</f>
        <v>33.465360000000004</v>
      </c>
      <c r="CK101" s="30">
        <f>100-'% urban'!CK101</f>
        <v>33.509699999999995</v>
      </c>
      <c r="CL101" s="30">
        <f>100-'% urban'!CL101</f>
        <v>33.53</v>
      </c>
      <c r="CM101" s="30">
        <f>100-'% urban'!CM101</f>
        <v>33.525840000000002</v>
      </c>
      <c r="CN101" s="30">
        <f>100-'% urban'!CN101</f>
        <v>33.49542000000001</v>
      </c>
      <c r="CO101" s="30">
        <f>100-'% urban'!CO101</f>
        <v>33.438769999999991</v>
      </c>
      <c r="CP101" s="30">
        <f>100-'% urban'!CP101</f>
        <v>33.355940000000004</v>
      </c>
      <c r="CQ101" s="30">
        <f>100-'% urban'!CQ101</f>
        <v>33.247</v>
      </c>
      <c r="CR101" s="30">
        <f>100-'% urban'!CR101</f>
        <v>33.112089999999995</v>
      </c>
      <c r="CS101" s="30">
        <f>100-'% urban'!CS101</f>
        <v>32.951390000000004</v>
      </c>
      <c r="CT101" s="30">
        <f>100-'% urban'!CT101</f>
        <v>32.765129999999999</v>
      </c>
      <c r="CU101" s="30">
        <f>100-'% urban'!CU101</f>
        <v>32.553569999999993</v>
      </c>
      <c r="CV101" s="30">
        <f>100-'% urban'!CV101</f>
        <v>32.316999999999993</v>
      </c>
      <c r="CW101" s="30">
        <f>100-'% urban'!CW101</f>
        <v>32.05574</v>
      </c>
      <c r="CX101" s="30">
        <f>100-'% urban'!CX101</f>
        <v>31.770129999999995</v>
      </c>
      <c r="CY101" s="30">
        <f>100-'% urban'!CY101</f>
        <v>31.460529999999991</v>
      </c>
      <c r="CZ101" s="30">
        <f>100-'% urban'!CZ101</f>
        <v>31.127340000000004</v>
      </c>
      <c r="DA101" s="30">
        <f>100-'% urban'!DA101</f>
        <v>30.771000000000001</v>
      </c>
      <c r="DB101" s="30">
        <f>100-'% urban'!DB101</f>
        <v>30.391980000000004</v>
      </c>
      <c r="DC101" s="30">
        <f>100-'% urban'!DC101</f>
        <v>29.990799999999993</v>
      </c>
      <c r="DD101" s="30">
        <f>100-'% urban'!DD101</f>
        <v>29.568009999999987</v>
      </c>
      <c r="DE101" s="30">
        <f>100-'% urban'!DE101</f>
        <v>29.124200000000002</v>
      </c>
      <c r="DF101" s="30">
        <f>100-'% urban'!DF101</f>
        <v>28.659999999999997</v>
      </c>
    </row>
    <row r="102" spans="1:110">
      <c r="A102">
        <v>11</v>
      </c>
      <c r="C102" s="3">
        <v>372</v>
      </c>
      <c r="D102" s="1" t="s">
        <v>549</v>
      </c>
      <c r="E102" s="29">
        <f>100-'% urban'!E102</f>
        <v>96.6</v>
      </c>
      <c r="F102" s="29">
        <f>100-'% urban'!F102</f>
        <v>95.098879999999994</v>
      </c>
      <c r="G102" s="29">
        <f>100-'% urban'!G102</f>
        <v>93.597759999999994</v>
      </c>
      <c r="H102" s="29">
        <f>100-'% urban'!H102</f>
        <v>92.096640000000008</v>
      </c>
      <c r="I102" s="29">
        <f>100-'% urban'!I102</f>
        <v>90.595519999999993</v>
      </c>
      <c r="J102" s="29">
        <f>100-'% urban'!J102</f>
        <v>89.094400000000007</v>
      </c>
      <c r="K102" s="29">
        <f>100-'% urban'!K102</f>
        <v>87.593279999999993</v>
      </c>
      <c r="L102" s="29">
        <f>100-'% urban'!L102</f>
        <v>86.092160000000007</v>
      </c>
      <c r="M102" s="29">
        <f>100-'% urban'!M102</f>
        <v>84.591039999999992</v>
      </c>
      <c r="N102" s="29">
        <f>100-'% urban'!N102</f>
        <v>83.089920000000006</v>
      </c>
      <c r="O102" s="29">
        <f>100-'% urban'!O102</f>
        <v>81.588800000000006</v>
      </c>
      <c r="P102" s="29">
        <f>100-'% urban'!P102</f>
        <v>80.087680000000006</v>
      </c>
      <c r="Q102" s="29">
        <f>100-'% urban'!Q102</f>
        <v>78.586560000000006</v>
      </c>
      <c r="R102" s="29">
        <f>100-'% urban'!R102</f>
        <v>77.085440000000006</v>
      </c>
      <c r="S102" s="29">
        <f>100-'% urban'!S102</f>
        <v>75.584320000000005</v>
      </c>
      <c r="T102" s="29">
        <f>100-'% urban'!T102</f>
        <v>74.083200000000005</v>
      </c>
      <c r="U102" s="29">
        <f>100-'% urban'!U102</f>
        <v>72.582080000000005</v>
      </c>
      <c r="V102" s="29">
        <f>100-'% urban'!V102</f>
        <v>71.080960000000005</v>
      </c>
      <c r="W102" s="29">
        <f>100-'% urban'!W102</f>
        <v>69.579840000000004</v>
      </c>
      <c r="X102" s="29">
        <f>100-'% urban'!X102</f>
        <v>68.078720000000004</v>
      </c>
      <c r="Y102" s="29">
        <f>100-'% urban'!Y102</f>
        <v>66.577600000000004</v>
      </c>
      <c r="Z102" s="29">
        <f>100-'% urban'!Z102</f>
        <v>65.076480000000004</v>
      </c>
      <c r="AA102" s="29">
        <f>100-'% urban'!AA102</f>
        <v>63.575360000000003</v>
      </c>
      <c r="AB102" s="29">
        <f>100-'% urban'!AB102</f>
        <v>62.074240000000003</v>
      </c>
      <c r="AC102" s="29">
        <f>100-'% urban'!AC102</f>
        <v>60.573120000000003</v>
      </c>
      <c r="AD102" s="30">
        <f>100-'% urban'!AD102</f>
        <v>59.072000000000003</v>
      </c>
      <c r="AE102" s="30">
        <f>100-'% urban'!AE102</f>
        <v>58.288170000000008</v>
      </c>
      <c r="AF102" s="30">
        <f>100-'% urban'!AF102</f>
        <v>57.619599999999998</v>
      </c>
      <c r="AG102" s="30">
        <f>100-'% urban'!AG102</f>
        <v>57.049950000000003</v>
      </c>
      <c r="AH102" s="30">
        <f>100-'% urban'!AH102</f>
        <v>56.561459999999997</v>
      </c>
      <c r="AI102" s="30">
        <f>100-'% urban'!AI102</f>
        <v>56.135000000000005</v>
      </c>
      <c r="AJ102" s="30">
        <f>100-'% urban'!AJ102</f>
        <v>55.74982</v>
      </c>
      <c r="AK102" s="30">
        <f>100-'% urban'!AK102</f>
        <v>55.383800000000001</v>
      </c>
      <c r="AL102" s="30">
        <f>100-'% urban'!AL102</f>
        <v>55.01409000000001</v>
      </c>
      <c r="AM102" s="30">
        <f>100-'% urban'!AM102</f>
        <v>54.618319999999997</v>
      </c>
      <c r="AN102" s="30">
        <f>100-'% urban'!AN102</f>
        <v>54.177999999999997</v>
      </c>
      <c r="AO102" s="30">
        <f>100-'% urban'!AO102</f>
        <v>53.682170000000006</v>
      </c>
      <c r="AP102" s="30">
        <f>100-'% urban'!AP102</f>
        <v>53.130639999999993</v>
      </c>
      <c r="AQ102" s="30">
        <f>100-'% urban'!AQ102</f>
        <v>52.535350000000001</v>
      </c>
      <c r="AR102" s="30">
        <f>100-'% urban'!AR102</f>
        <v>51.91648</v>
      </c>
      <c r="AS102" s="30">
        <f>100-'% urban'!AS102</f>
        <v>51.29099999999999</v>
      </c>
      <c r="AT102" s="30">
        <f>100-'% urban'!AT102</f>
        <v>50.658450000000002</v>
      </c>
      <c r="AU102" s="30">
        <f>100-'% urban'!AU102</f>
        <v>50.01959999999999</v>
      </c>
      <c r="AV102" s="30">
        <f>100-'% urban'!AV102</f>
        <v>49.394499999999994</v>
      </c>
      <c r="AW102" s="30">
        <f>100-'% urban'!AW102</f>
        <v>48.808179999999993</v>
      </c>
      <c r="AX102" s="30">
        <f>100-'% urban'!AX102</f>
        <v>48.277999999999999</v>
      </c>
      <c r="AY102" s="30">
        <f>100-'% urban'!AY102</f>
        <v>47.815059999999995</v>
      </c>
      <c r="AZ102" s="30">
        <f>100-'% urban'!AZ102</f>
        <v>47.414290000000001</v>
      </c>
      <c r="BA102" s="30">
        <f>100-'% urban'!BA102</f>
        <v>47.056730000000002</v>
      </c>
      <c r="BB102" s="30">
        <f>100-'% urban'!BB102</f>
        <v>46.713990000000003</v>
      </c>
      <c r="BC102" s="30">
        <f>100-'% urban'!BC102</f>
        <v>46.366</v>
      </c>
      <c r="BD102" s="30">
        <f>100-'% urban'!BD102</f>
        <v>46.005830000000003</v>
      </c>
      <c r="BE102" s="30">
        <f>100-'% urban'!BE102</f>
        <v>45.641379999999998</v>
      </c>
      <c r="BF102" s="30">
        <f>100-'% urban'!BF102</f>
        <v>45.285119999999999</v>
      </c>
      <c r="BG102" s="30">
        <f>100-'% urban'!BG102</f>
        <v>44.955930000000009</v>
      </c>
      <c r="BH102" s="30">
        <f>100-'% urban'!BH102</f>
        <v>44.667000000000016</v>
      </c>
      <c r="BI102" s="30">
        <f>100-'% urban'!BI102</f>
        <v>44.420059999999992</v>
      </c>
      <c r="BJ102" s="30">
        <f>100-'% urban'!BJ102</f>
        <v>44.208610000000007</v>
      </c>
      <c r="BK102" s="30">
        <f>100-'% urban'!BK102</f>
        <v>44.027489999999993</v>
      </c>
      <c r="BL102" s="30">
        <f>100-'% urban'!BL102</f>
        <v>43.868680000000005</v>
      </c>
      <c r="BM102" s="30">
        <f>100-'% urban'!BM102</f>
        <v>43.724999999999994</v>
      </c>
      <c r="BN102" s="30">
        <f>100-'% urban'!BN102</f>
        <v>43.595559999999999</v>
      </c>
      <c r="BO102" s="30">
        <f>100-'% urban'!BO102</f>
        <v>43.478270000000009</v>
      </c>
      <c r="BP102" s="30">
        <f>100-'% urban'!BP102</f>
        <v>43.36319000000001</v>
      </c>
      <c r="BQ102" s="30">
        <f>100-'% urban'!BQ102</f>
        <v>43.238080000000004</v>
      </c>
      <c r="BR102" s="30">
        <f>100-'% urban'!BR102</f>
        <v>43.094000000000001</v>
      </c>
      <c r="BS102" s="30">
        <f>100-'% urban'!BS102</f>
        <v>42.926559999999995</v>
      </c>
      <c r="BT102" s="30">
        <f>100-'% urban'!BT102</f>
        <v>42.73686</v>
      </c>
      <c r="BU102" s="30">
        <f>100-'% urban'!BU102</f>
        <v>42.528500000000001</v>
      </c>
      <c r="BV102" s="30">
        <f>100-'% urban'!BV102</f>
        <v>42.307870000000001</v>
      </c>
      <c r="BW102" s="30">
        <f>100-'% urban'!BW102</f>
        <v>42.080000000000005</v>
      </c>
      <c r="BX102" s="30">
        <f>100-'% urban'!BX102</f>
        <v>41.844559999999994</v>
      </c>
      <c r="BY102" s="30">
        <f>100-'% urban'!BY102</f>
        <v>41.60051</v>
      </c>
      <c r="BZ102" s="30">
        <f>100-'% urban'!BZ102</f>
        <v>41.351390000000002</v>
      </c>
      <c r="CA102" s="30">
        <f>100-'% urban'!CA102</f>
        <v>41.101590000000002</v>
      </c>
      <c r="CB102" s="30">
        <f>100-'% urban'!CB102</f>
        <v>40.853999999999992</v>
      </c>
      <c r="CC102" s="30">
        <f>100-'% urban'!CC102</f>
        <v>40.610399999999991</v>
      </c>
      <c r="CD102" s="30">
        <f>100-'% urban'!CD102</f>
        <v>40.36938</v>
      </c>
      <c r="CE102" s="30">
        <f>100-'% urban'!CE102</f>
        <v>40.12668</v>
      </c>
      <c r="CF102" s="30">
        <f>100-'% urban'!CF102</f>
        <v>39.876080000000002</v>
      </c>
      <c r="CG102" s="30">
        <f>100-'% urban'!CG102</f>
        <v>39.613000000000007</v>
      </c>
      <c r="CH102" s="30">
        <f>100-'% urban'!CH102</f>
        <v>39.336039999999997</v>
      </c>
      <c r="CI102" s="30">
        <f>100-'% urban'!CI102</f>
        <v>39.046230000000001</v>
      </c>
      <c r="CJ102" s="30">
        <f>100-'% urban'!CJ102</f>
        <v>38.744399999999999</v>
      </c>
      <c r="CK102" s="30">
        <f>100-'% urban'!CK102</f>
        <v>38.432239999999993</v>
      </c>
      <c r="CL102" s="30">
        <f>100-'% urban'!CL102</f>
        <v>38.110999999999997</v>
      </c>
      <c r="CM102" s="30">
        <f>100-'% urban'!CM102</f>
        <v>37.780670000000008</v>
      </c>
      <c r="CN102" s="30">
        <f>100-'% urban'!CN102</f>
        <v>37.440699999999993</v>
      </c>
      <c r="CO102" s="30">
        <f>100-'% urban'!CO102</f>
        <v>37.091190000000005</v>
      </c>
      <c r="CP102" s="30">
        <f>100-'% urban'!CP102</f>
        <v>36.732250000000001</v>
      </c>
      <c r="CQ102" s="30">
        <f>100-'% urban'!CQ102</f>
        <v>36.364000000000004</v>
      </c>
      <c r="CR102" s="30">
        <f>100-'% urban'!CR102</f>
        <v>35.986609999999999</v>
      </c>
      <c r="CS102" s="30">
        <f>100-'% urban'!CS102</f>
        <v>35.600290000000001</v>
      </c>
      <c r="CT102" s="30">
        <f>100-'% urban'!CT102</f>
        <v>35.205250000000007</v>
      </c>
      <c r="CU102" s="30">
        <f>100-'% urban'!CU102</f>
        <v>34.801730000000006</v>
      </c>
      <c r="CV102" s="30">
        <f>100-'% urban'!CV102</f>
        <v>34.39</v>
      </c>
      <c r="CW102" s="30">
        <f>100-'% urban'!CW102</f>
        <v>33.970280000000002</v>
      </c>
      <c r="CX102" s="30">
        <f>100-'% urban'!CX102</f>
        <v>33.542779999999993</v>
      </c>
      <c r="CY102" s="30">
        <f>100-'% urban'!CY102</f>
        <v>33.107740000000007</v>
      </c>
      <c r="CZ102" s="30">
        <f>100-'% urban'!CZ102</f>
        <v>32.665409999999994</v>
      </c>
      <c r="DA102" s="30">
        <f>100-'% urban'!DA102</f>
        <v>32.215999999999994</v>
      </c>
      <c r="DB102" s="30">
        <f>100-'% urban'!DB102</f>
        <v>31.759799999999998</v>
      </c>
      <c r="DC102" s="30">
        <f>100-'% urban'!DC102</f>
        <v>31.297089999999997</v>
      </c>
      <c r="DD102" s="30">
        <f>100-'% urban'!DD102</f>
        <v>30.828159999999997</v>
      </c>
      <c r="DE102" s="30">
        <f>100-'% urban'!DE102</f>
        <v>30.353359999999995</v>
      </c>
      <c r="DF102" s="30">
        <f>100-'% urban'!DF102</f>
        <v>29.873000000000019</v>
      </c>
    </row>
    <row r="103" spans="1:110">
      <c r="A103">
        <v>17</v>
      </c>
      <c r="C103" s="3">
        <v>376</v>
      </c>
      <c r="D103" s="1" t="s">
        <v>522</v>
      </c>
      <c r="E103" s="29">
        <f>100-'% urban'!E103</f>
        <v>93.537700000000001</v>
      </c>
      <c r="F103" s="29">
        <f>100-'% urban'!F103</f>
        <v>92.719149315585568</v>
      </c>
      <c r="G103" s="29">
        <f>100-'% urban'!G103</f>
        <v>92.025734964688951</v>
      </c>
      <c r="H103" s="29">
        <f>100-'% urban'!H103</f>
        <v>91.26628115180219</v>
      </c>
      <c r="I103" s="29">
        <f>100-'% urban'!I103</f>
        <v>90.434498404354784</v>
      </c>
      <c r="J103" s="29">
        <f>100-'% urban'!J103</f>
        <v>89.523498252388563</v>
      </c>
      <c r="K103" s="29">
        <f>100-'% urban'!K103</f>
        <v>88.525736181187483</v>
      </c>
      <c r="L103" s="29">
        <f>100-'% urban'!L103</f>
        <v>87.432949150824385</v>
      </c>
      <c r="M103" s="29">
        <f>100-'% urban'!M103</f>
        <v>86.236087165188607</v>
      </c>
      <c r="N103" s="29">
        <f>100-'% urban'!N103</f>
        <v>84.92523832377799</v>
      </c>
      <c r="O103" s="29">
        <f>100-'% urban'!O103</f>
        <v>83.489546735566378</v>
      </c>
      <c r="P103" s="29">
        <f>100-'% urban'!P103</f>
        <v>81.917122615144137</v>
      </c>
      <c r="Q103" s="29">
        <f>100-'% urban'!Q103</f>
        <v>80.194943816586431</v>
      </c>
      <c r="R103" s="29">
        <f>100-'% urban'!R103</f>
        <v>78.30874798959465</v>
      </c>
      <c r="S103" s="29">
        <f>100-'% urban'!S103</f>
        <v>76.242914464794154</v>
      </c>
      <c r="T103" s="29">
        <f>100-'% urban'!T103</f>
        <v>73.980334890012642</v>
      </c>
      <c r="U103" s="29">
        <f>100-'% urban'!U103</f>
        <v>71.502271546204312</v>
      </c>
      <c r="V103" s="29">
        <f>100-'% urban'!V103</f>
        <v>68.788202169652351</v>
      </c>
      <c r="W103" s="29">
        <f>100-'% urban'!W103</f>
        <v>65.81564999533353</v>
      </c>
      <c r="X103" s="29">
        <f>100-'% urban'!X103</f>
        <v>62.559997613936716</v>
      </c>
      <c r="Y103" s="29">
        <f>100-'% urban'!Y103</f>
        <v>58.994283100978308</v>
      </c>
      <c r="Z103" s="29">
        <f>100-'% urban'!Z103</f>
        <v>55.088976729642908</v>
      </c>
      <c r="AA103" s="29">
        <f>100-'% urban'!AA103</f>
        <v>50.811736418180331</v>
      </c>
      <c r="AB103" s="29">
        <f>100-'% urban'!AB103</f>
        <v>46.127139886578462</v>
      </c>
      <c r="AC103" s="29">
        <f>100-'% urban'!AC103</f>
        <v>40.996391304347839</v>
      </c>
      <c r="AD103" s="30">
        <f>100-'% urban'!AD103</f>
        <v>35.37700000000001</v>
      </c>
      <c r="AE103" s="30">
        <f>100-'% urban'!AE103</f>
        <v>34.029719999999998</v>
      </c>
      <c r="AF103" s="30">
        <f>100-'% urban'!AF103</f>
        <v>32.704909999999998</v>
      </c>
      <c r="AG103" s="30">
        <f>100-'% urban'!AG103</f>
        <v>31.395349999999993</v>
      </c>
      <c r="AH103" s="30">
        <f>100-'% urban'!AH103</f>
        <v>30.098590000000002</v>
      </c>
      <c r="AI103" s="30">
        <f>100-'% urban'!AI103</f>
        <v>28.817000000000007</v>
      </c>
      <c r="AJ103" s="30">
        <f>100-'% urban'!AJ103</f>
        <v>27.558040000000005</v>
      </c>
      <c r="AK103" s="30">
        <f>100-'% urban'!AK103</f>
        <v>26.333969999999979</v>
      </c>
      <c r="AL103" s="30">
        <f>100-'% urban'!AL103</f>
        <v>25.160879999999992</v>
      </c>
      <c r="AM103" s="30">
        <f>100-'% urban'!AM103</f>
        <v>24.057040000000001</v>
      </c>
      <c r="AN103" s="30">
        <f>100-'% urban'!AN103</f>
        <v>23.037999999999997</v>
      </c>
      <c r="AO103" s="30">
        <f>100-'% urban'!AO103</f>
        <v>22.111400000000003</v>
      </c>
      <c r="AP103" s="30">
        <f>100-'% urban'!AP103</f>
        <v>21.272419999999997</v>
      </c>
      <c r="AQ103" s="30">
        <f>100-'% urban'!AQ103</f>
        <v>20.501739999999984</v>
      </c>
      <c r="AR103" s="30">
        <f>100-'% urban'!AR103</f>
        <v>19.771190000000004</v>
      </c>
      <c r="AS103" s="30">
        <f>100-'% urban'!AS103</f>
        <v>19.060000000000016</v>
      </c>
      <c r="AT103" s="30">
        <f>100-'% urban'!AT103</f>
        <v>18.361029999999985</v>
      </c>
      <c r="AU103" s="30">
        <f>100-'% urban'!AU103</f>
        <v>17.679119999999998</v>
      </c>
      <c r="AV103" s="30">
        <f>100-'% urban'!AV103</f>
        <v>17.019729999999996</v>
      </c>
      <c r="AW103" s="30">
        <f>100-'% urban'!AW103</f>
        <v>16.392780000000002</v>
      </c>
      <c r="AX103" s="30">
        <f>100-'% urban'!AX103</f>
        <v>15.805000000000007</v>
      </c>
      <c r="AY103" s="30">
        <f>100-'% urban'!AY103</f>
        <v>15.257320000000007</v>
      </c>
      <c r="AZ103" s="30">
        <f>100-'% urban'!AZ103</f>
        <v>14.744929999999997</v>
      </c>
      <c r="BA103" s="30">
        <f>100-'% urban'!BA103</f>
        <v>14.262220000000013</v>
      </c>
      <c r="BB103" s="30">
        <f>100-'% urban'!BB103</f>
        <v>13.801379999999995</v>
      </c>
      <c r="BC103" s="30">
        <f>100-'% urban'!BC103</f>
        <v>13.356999999999999</v>
      </c>
      <c r="BD103" s="30">
        <f>100-'% urban'!BD103</f>
        <v>12.926959999999994</v>
      </c>
      <c r="BE103" s="30">
        <f>100-'% urban'!BE103</f>
        <v>12.513350000000003</v>
      </c>
      <c r="BF103" s="30">
        <f>100-'% urban'!BF103</f>
        <v>12.120109999999997</v>
      </c>
      <c r="BG103" s="30">
        <f>100-'% urban'!BG103</f>
        <v>11.753169999999997</v>
      </c>
      <c r="BH103" s="30">
        <f>100-'% urban'!BH103</f>
        <v>11.417000000000002</v>
      </c>
      <c r="BI103" s="30">
        <f>100-'% urban'!BI103</f>
        <v>11.110399999999998</v>
      </c>
      <c r="BJ103" s="30">
        <f>100-'% urban'!BJ103</f>
        <v>10.831890000000001</v>
      </c>
      <c r="BK103" s="30">
        <f>100-'% urban'!BK103</f>
        <v>10.584980000000002</v>
      </c>
      <c r="BL103" s="30">
        <f>100-'% urban'!BL103</f>
        <v>10.374079999999992</v>
      </c>
      <c r="BM103" s="30">
        <f>100-'% urban'!BM103</f>
        <v>10.200999999999979</v>
      </c>
      <c r="BN103" s="30">
        <f>100-'% urban'!BN103</f>
        <v>10.067539999999994</v>
      </c>
      <c r="BO103" s="30">
        <f>100-'% urban'!BO103</f>
        <v>9.9688500000000033</v>
      </c>
      <c r="BP103" s="30">
        <f>100-'% urban'!BP103</f>
        <v>9.8917200000000065</v>
      </c>
      <c r="BQ103" s="30">
        <f>100-'% urban'!BQ103</f>
        <v>9.8185000000000002</v>
      </c>
      <c r="BR103" s="30">
        <f>100-'% urban'!BR103</f>
        <v>9.7360000000000042</v>
      </c>
      <c r="BS103" s="30">
        <f>100-'% urban'!BS103</f>
        <v>9.6399600000000021</v>
      </c>
      <c r="BT103" s="30">
        <f>100-'% urban'!BT103</f>
        <v>9.5324000000000098</v>
      </c>
      <c r="BU103" s="30">
        <f>100-'% urban'!BU103</f>
        <v>9.4144600000000196</v>
      </c>
      <c r="BV103" s="30">
        <f>100-'% urban'!BV103</f>
        <v>9.2895800000000008</v>
      </c>
      <c r="BW103" s="30">
        <f>100-'% urban'!BW103</f>
        <v>9.1610000000000014</v>
      </c>
      <c r="BX103" s="30">
        <f>100-'% urban'!BX103</f>
        <v>9.026600000000002</v>
      </c>
      <c r="BY103" s="30">
        <f>100-'% urban'!BY103</f>
        <v>8.8865600000000029</v>
      </c>
      <c r="BZ103" s="30">
        <f>100-'% urban'!BZ103</f>
        <v>8.7493400000000037</v>
      </c>
      <c r="CA103" s="30">
        <f>100-'% urban'!CA103</f>
        <v>8.6262499999999989</v>
      </c>
      <c r="CB103" s="30">
        <f>100-'% urban'!CB103</f>
        <v>8.5250000000000057</v>
      </c>
      <c r="CC103" s="30">
        <f>100-'% urban'!CC103</f>
        <v>8.4491499999999888</v>
      </c>
      <c r="CD103" s="30">
        <f>100-'% urban'!CD103</f>
        <v>8.3953800000000172</v>
      </c>
      <c r="CE103" s="30">
        <f>100-'% urban'!CE103</f>
        <v>8.3559000000000054</v>
      </c>
      <c r="CF103" s="30">
        <f>100-'% urban'!CF103</f>
        <v>8.3192700000000031</v>
      </c>
      <c r="CG103" s="30">
        <f>100-'% urban'!CG103</f>
        <v>8.2769999999999868</v>
      </c>
      <c r="CH103" s="30">
        <f>100-'% urban'!CH103</f>
        <v>8.2266200000000111</v>
      </c>
      <c r="CI103" s="30">
        <f>100-'% urban'!CI103</f>
        <v>8.1700900000000019</v>
      </c>
      <c r="CJ103" s="30">
        <f>100-'% urban'!CJ103</f>
        <v>8.1086300000000051</v>
      </c>
      <c r="CK103" s="30">
        <f>100-'% urban'!CK103</f>
        <v>8.0449600000000032</v>
      </c>
      <c r="CL103" s="30">
        <f>100-'% urban'!CL103</f>
        <v>7.9809999999999803</v>
      </c>
      <c r="CM103" s="30">
        <f>100-'% urban'!CM103</f>
        <v>7.9165399999999977</v>
      </c>
      <c r="CN103" s="30">
        <f>100-'% urban'!CN103</f>
        <v>7.8504400000000061</v>
      </c>
      <c r="CO103" s="30">
        <f>100-'% urban'!CO103</f>
        <v>7.7827800000000025</v>
      </c>
      <c r="CP103" s="30">
        <f>100-'% urban'!CP103</f>
        <v>7.7135999999999854</v>
      </c>
      <c r="CQ103" s="30">
        <f>100-'% urban'!CQ103</f>
        <v>7.6430000000000007</v>
      </c>
      <c r="CR103" s="30">
        <f>100-'% urban'!CR103</f>
        <v>7.5710200000000185</v>
      </c>
      <c r="CS103" s="30">
        <f>100-'% urban'!CS103</f>
        <v>7.4976999999999805</v>
      </c>
      <c r="CT103" s="30">
        <f>100-'% urban'!CT103</f>
        <v>7.4230699999999956</v>
      </c>
      <c r="CU103" s="30">
        <f>100-'% urban'!CU103</f>
        <v>7.3471700000000055</v>
      </c>
      <c r="CV103" s="30">
        <f>100-'% urban'!CV103</f>
        <v>7.2699999999999818</v>
      </c>
      <c r="CW103" s="30">
        <f>100-'% urban'!CW103</f>
        <v>7.1916200000000146</v>
      </c>
      <c r="CX103" s="30">
        <f>100-'% urban'!CX103</f>
        <v>7.1120700000000028</v>
      </c>
      <c r="CY103" s="30">
        <f>100-'% urban'!CY103</f>
        <v>7.0314199999999971</v>
      </c>
      <c r="CZ103" s="30">
        <f>100-'% urban'!CZ103</f>
        <v>6.9497099999999961</v>
      </c>
      <c r="DA103" s="30">
        <f>100-'% urban'!DA103</f>
        <v>6.8670000000000044</v>
      </c>
      <c r="DB103" s="30">
        <f>100-'% urban'!DB103</f>
        <v>6.7833499999999987</v>
      </c>
      <c r="DC103" s="30">
        <f>100-'% urban'!DC103</f>
        <v>6.6987799999999993</v>
      </c>
      <c r="DD103" s="30">
        <f>100-'% urban'!DD103</f>
        <v>6.613349999999997</v>
      </c>
      <c r="DE103" s="30">
        <f>100-'% urban'!DE103</f>
        <v>6.527079999999998</v>
      </c>
      <c r="DF103" s="30">
        <f>100-'% urban'!DF103</f>
        <v>6.4399999999999977</v>
      </c>
    </row>
    <row r="104" spans="1:110">
      <c r="A104">
        <v>11</v>
      </c>
      <c r="C104" s="3">
        <v>380</v>
      </c>
      <c r="D104" s="1" t="s">
        <v>563</v>
      </c>
      <c r="E104" s="29">
        <f>100-'% urban'!E104</f>
        <v>86.63333333333334</v>
      </c>
      <c r="F104" s="29">
        <f>100-'% urban'!F104</f>
        <v>84.995480000000001</v>
      </c>
      <c r="G104" s="29">
        <f>100-'% urban'!G104</f>
        <v>83.357626666666675</v>
      </c>
      <c r="H104" s="29">
        <f>100-'% urban'!H104</f>
        <v>81.719773333333336</v>
      </c>
      <c r="I104" s="29">
        <f>100-'% urban'!I104</f>
        <v>80.081919999999997</v>
      </c>
      <c r="J104" s="29">
        <f>100-'% urban'!J104</f>
        <v>78.444066666666671</v>
      </c>
      <c r="K104" s="29">
        <f>100-'% urban'!K104</f>
        <v>76.806213333333332</v>
      </c>
      <c r="L104" s="29">
        <f>100-'% urban'!L104</f>
        <v>75.168360000000007</v>
      </c>
      <c r="M104" s="29">
        <f>100-'% urban'!M104</f>
        <v>73.530506666666668</v>
      </c>
      <c r="N104" s="29">
        <f>100-'% urban'!N104</f>
        <v>71.892653333333328</v>
      </c>
      <c r="O104" s="29">
        <f>100-'% urban'!O104</f>
        <v>70.254800000000003</v>
      </c>
      <c r="P104" s="29">
        <f>100-'% urban'!P104</f>
        <v>68.616946666666678</v>
      </c>
      <c r="Q104" s="29">
        <f>100-'% urban'!Q104</f>
        <v>66.979093333333338</v>
      </c>
      <c r="R104" s="29">
        <f>100-'% urban'!R104</f>
        <v>65.341239999999999</v>
      </c>
      <c r="S104" s="29">
        <f>100-'% urban'!S104</f>
        <v>63.703386666666667</v>
      </c>
      <c r="T104" s="29">
        <f>100-'% urban'!T104</f>
        <v>62.065533333333335</v>
      </c>
      <c r="U104" s="29">
        <f>100-'% urban'!U104</f>
        <v>60.427680000000002</v>
      </c>
      <c r="V104" s="29">
        <f>100-'% urban'!V104</f>
        <v>58.78982666666667</v>
      </c>
      <c r="W104" s="29">
        <f>100-'% urban'!W104</f>
        <v>57.151973333333331</v>
      </c>
      <c r="X104" s="29">
        <f>100-'% urban'!X104</f>
        <v>55.514119999999998</v>
      </c>
      <c r="Y104" s="29">
        <f>100-'% urban'!Y104</f>
        <v>53.876266666666666</v>
      </c>
      <c r="Z104" s="29">
        <f>100-'% urban'!Z104</f>
        <v>52.238413333333334</v>
      </c>
      <c r="AA104" s="29">
        <f>100-'% urban'!AA104</f>
        <v>50.600560000000002</v>
      </c>
      <c r="AB104" s="29">
        <f>100-'% urban'!AB104</f>
        <v>48.962706666666662</v>
      </c>
      <c r="AC104" s="29">
        <f>100-'% urban'!AC104</f>
        <v>47.32485333333333</v>
      </c>
      <c r="AD104" s="30">
        <f>100-'% urban'!AD104</f>
        <v>45.686999999999998</v>
      </c>
      <c r="AE104" s="30">
        <f>100-'% urban'!AE104</f>
        <v>45.147299999999987</v>
      </c>
      <c r="AF104" s="30">
        <f>100-'% urban'!AF104</f>
        <v>44.632739999999991</v>
      </c>
      <c r="AG104" s="30">
        <f>100-'% urban'!AG104</f>
        <v>44.132620000000003</v>
      </c>
      <c r="AH104" s="30">
        <f>100-'% urban'!AH104</f>
        <v>43.638659999999994</v>
      </c>
      <c r="AI104" s="30">
        <f>100-'% urban'!AI104</f>
        <v>43.145000000000003</v>
      </c>
      <c r="AJ104" s="30">
        <f>100-'% urban'!AJ104</f>
        <v>42.648249999999997</v>
      </c>
      <c r="AK104" s="30">
        <f>100-'% urban'!AK104</f>
        <v>42.147449999999999</v>
      </c>
      <c r="AL104" s="30">
        <f>100-'% urban'!AL104</f>
        <v>41.643720000000009</v>
      </c>
      <c r="AM104" s="30">
        <f>100-'% urban'!AM104</f>
        <v>41.139890000000001</v>
      </c>
      <c r="AN104" s="30">
        <f>100-'% urban'!AN104</f>
        <v>40.639000000000003</v>
      </c>
      <c r="AO104" s="30">
        <f>100-'% urban'!AO104</f>
        <v>40.142870000000009</v>
      </c>
      <c r="AP104" s="30">
        <f>100-'% urban'!AP104</f>
        <v>39.650750000000002</v>
      </c>
      <c r="AQ104" s="30">
        <f>100-'% urban'!AQ104</f>
        <v>39.158789999999996</v>
      </c>
      <c r="AR104" s="30">
        <f>100-'% urban'!AR104</f>
        <v>38.661619999999999</v>
      </c>
      <c r="AS104" s="30">
        <f>100-'% urban'!AS104</f>
        <v>38.156999999999996</v>
      </c>
      <c r="AT104" s="30">
        <f>100-'% urban'!AT104</f>
        <v>37.641660000000002</v>
      </c>
      <c r="AU104" s="30">
        <f>100-'% urban'!AU104</f>
        <v>37.121440000000007</v>
      </c>
      <c r="AV104" s="30">
        <f>100-'% urban'!AV104</f>
        <v>36.614270000000005</v>
      </c>
      <c r="AW104" s="30">
        <f>100-'% urban'!AW104</f>
        <v>36.144199999999991</v>
      </c>
      <c r="AX104" s="30">
        <f>100-'% urban'!AX104</f>
        <v>35.727999999999994</v>
      </c>
      <c r="AY104" s="30">
        <f>100-'% urban'!AY104</f>
        <v>35.37430999999998</v>
      </c>
      <c r="AZ104" s="30">
        <f>100-'% urban'!AZ104</f>
        <v>35.077560000000005</v>
      </c>
      <c r="BA104" s="30">
        <f>100-'% urban'!BA104</f>
        <v>34.822879999999984</v>
      </c>
      <c r="BB104" s="30">
        <f>100-'% urban'!BB104</f>
        <v>34.587940000000003</v>
      </c>
      <c r="BC104" s="30">
        <f>100-'% urban'!BC104</f>
        <v>34.356999999999999</v>
      </c>
      <c r="BD104" s="30">
        <f>100-'% urban'!BD104</f>
        <v>34.124210000000005</v>
      </c>
      <c r="BE104" s="30">
        <f>100-'% urban'!BE104</f>
        <v>33.895839999999993</v>
      </c>
      <c r="BF104" s="30">
        <f>100-'% urban'!BF104</f>
        <v>33.682529999999986</v>
      </c>
      <c r="BG104" s="30">
        <f>100-'% urban'!BG104</f>
        <v>33.50027</v>
      </c>
      <c r="BH104" s="30">
        <f>100-'% urban'!BH104</f>
        <v>33.36</v>
      </c>
      <c r="BI104" s="30">
        <f>100-'% urban'!BI104</f>
        <v>33.263310000000018</v>
      </c>
      <c r="BJ104" s="30">
        <f>100-'% urban'!BJ104</f>
        <v>33.203999999999994</v>
      </c>
      <c r="BK104" s="30">
        <f>100-'% urban'!BK104</f>
        <v>33.175529999999995</v>
      </c>
      <c r="BL104" s="30">
        <f>100-'% urban'!BL104</f>
        <v>33.168260000000004</v>
      </c>
      <c r="BM104" s="30">
        <f>100-'% urban'!BM104</f>
        <v>33.174000000000007</v>
      </c>
      <c r="BN104" s="30">
        <f>100-'% urban'!BN104</f>
        <v>33.19117</v>
      </c>
      <c r="BO104" s="30">
        <f>100-'% urban'!BO104</f>
        <v>33.218220000000002</v>
      </c>
      <c r="BP104" s="30">
        <f>100-'% urban'!BP104</f>
        <v>33.247029999999995</v>
      </c>
      <c r="BQ104" s="30">
        <f>100-'% urban'!BQ104</f>
        <v>33.267960000000002</v>
      </c>
      <c r="BR104" s="30">
        <f>100-'% urban'!BR104</f>
        <v>33.273999999999987</v>
      </c>
      <c r="BS104" s="30">
        <f>100-'% urban'!BS104</f>
        <v>33.261160000000004</v>
      </c>
      <c r="BT104" s="30">
        <f>100-'% urban'!BT104</f>
        <v>33.230220000000017</v>
      </c>
      <c r="BU104" s="30">
        <f>100-'% urban'!BU104</f>
        <v>33.185189999999992</v>
      </c>
      <c r="BV104" s="30">
        <f>100-'% urban'!BV104</f>
        <v>33.132739999999998</v>
      </c>
      <c r="BW104" s="30">
        <f>100-'% urban'!BW104</f>
        <v>33.078000000000003</v>
      </c>
      <c r="BX104" s="30">
        <f>100-'% urban'!BX104</f>
        <v>33.020609999999991</v>
      </c>
      <c r="BY104" s="30">
        <f>100-'% urban'!BY104</f>
        <v>32.959150000000008</v>
      </c>
      <c r="BZ104" s="30">
        <f>100-'% urban'!BZ104</f>
        <v>32.896320000000003</v>
      </c>
      <c r="CA104" s="30">
        <f>100-'% urban'!CA104</f>
        <v>32.835329999999999</v>
      </c>
      <c r="CB104" s="30">
        <f>100-'% urban'!CB104</f>
        <v>32.777999999999992</v>
      </c>
      <c r="CC104" s="30">
        <f>100-'% urban'!CC104</f>
        <v>32.725729999999999</v>
      </c>
      <c r="CD104" s="30">
        <f>100-'% urban'!CD104</f>
        <v>32.676500000000004</v>
      </c>
      <c r="CE104" s="30">
        <f>100-'% urban'!CE104</f>
        <v>32.624300000000005</v>
      </c>
      <c r="CF104" s="30">
        <f>100-'% urban'!CF104</f>
        <v>32.560850000000002</v>
      </c>
      <c r="CG104" s="30">
        <f>100-'% urban'!CG104</f>
        <v>32.480000000000004</v>
      </c>
      <c r="CH104" s="30">
        <f>100-'% urban'!CH104</f>
        <v>32.379459999999995</v>
      </c>
      <c r="CI104" s="30">
        <f>100-'% urban'!CI104</f>
        <v>32.26021999999999</v>
      </c>
      <c r="CJ104" s="30">
        <f>100-'% urban'!CJ104</f>
        <v>32.123410000000007</v>
      </c>
      <c r="CK104" s="30">
        <f>100-'% urban'!CK104</f>
        <v>31.971420000000009</v>
      </c>
      <c r="CL104" s="30">
        <f>100-'% urban'!CL104</f>
        <v>31.805999999999997</v>
      </c>
      <c r="CM104" s="30">
        <f>100-'% urban'!CM104</f>
        <v>31.62706</v>
      </c>
      <c r="CN104" s="30">
        <f>100-'% urban'!CN104</f>
        <v>31.433719999999994</v>
      </c>
      <c r="CO104" s="30">
        <f>100-'% urban'!CO104</f>
        <v>31.226130000000012</v>
      </c>
      <c r="CP104" s="30">
        <f>100-'% urban'!CP104</f>
        <v>31.004490000000004</v>
      </c>
      <c r="CQ104" s="30">
        <f>100-'% urban'!CQ104</f>
        <v>30.76900000000002</v>
      </c>
      <c r="CR104" s="30">
        <f>100-'% urban'!CR104</f>
        <v>30.519869999999997</v>
      </c>
      <c r="CS104" s="30">
        <f>100-'% urban'!CS104</f>
        <v>30.257289999999998</v>
      </c>
      <c r="CT104" s="30">
        <f>100-'% urban'!CT104</f>
        <v>29.981489999999994</v>
      </c>
      <c r="CU104" s="30">
        <f>100-'% urban'!CU104</f>
        <v>29.69265</v>
      </c>
      <c r="CV104" s="30">
        <f>100-'% urban'!CV104</f>
        <v>29.391000000000005</v>
      </c>
      <c r="CW104" s="30">
        <f>100-'% urban'!CW104</f>
        <v>29.076809999999981</v>
      </c>
      <c r="CX104" s="30">
        <f>100-'% urban'!CX104</f>
        <v>28.750389999999996</v>
      </c>
      <c r="CY104" s="30">
        <f>100-'% urban'!CY104</f>
        <v>28.412040000000005</v>
      </c>
      <c r="CZ104" s="30">
        <f>100-'% urban'!CZ104</f>
        <v>28.062129999999996</v>
      </c>
      <c r="DA104" s="30">
        <f>100-'% urban'!DA104</f>
        <v>27.700999999999993</v>
      </c>
      <c r="DB104" s="30">
        <f>100-'% urban'!DB104</f>
        <v>27.32902</v>
      </c>
      <c r="DC104" s="30">
        <f>100-'% urban'!DC104</f>
        <v>26.946539999999999</v>
      </c>
      <c r="DD104" s="30">
        <f>100-'% urban'!DD104</f>
        <v>26.553960000000004</v>
      </c>
      <c r="DE104" s="30">
        <f>100-'% urban'!DE104</f>
        <v>26.151650000000004</v>
      </c>
      <c r="DF104" s="30">
        <f>100-'% urban'!DF104</f>
        <v>25.739999999999995</v>
      </c>
    </row>
    <row r="105" spans="1:110">
      <c r="A105">
        <v>8</v>
      </c>
      <c r="C105" s="3">
        <v>384</v>
      </c>
      <c r="D105" s="1" t="s">
        <v>646</v>
      </c>
      <c r="E105" s="29">
        <f>100-'% urban'!E105</f>
        <v>98.684299999999993</v>
      </c>
      <c r="F105" s="29">
        <f>100-'% urban'!F105</f>
        <v>98.517646156092397</v>
      </c>
      <c r="G105" s="29">
        <f>100-'% urban'!G105</f>
        <v>98.37646959952977</v>
      </c>
      <c r="H105" s="29">
        <f>100-'% urban'!H105</f>
        <v>98.221847656627844</v>
      </c>
      <c r="I105" s="29">
        <f>100-'% urban'!I105</f>
        <v>98.052499814401926</v>
      </c>
      <c r="J105" s="29">
        <f>100-'% urban'!J105</f>
        <v>97.867023606249731</v>
      </c>
      <c r="K105" s="29">
        <f>100-'% urban'!K105</f>
        <v>97.663882997321139</v>
      </c>
      <c r="L105" s="29">
        <f>100-'% urban'!L105</f>
        <v>97.441395663732663</v>
      </c>
      <c r="M105" s="29">
        <f>100-'% urban'!M105</f>
        <v>97.197719060278644</v>
      </c>
      <c r="N105" s="29">
        <f>100-'% urban'!N105</f>
        <v>96.930835161257562</v>
      </c>
      <c r="O105" s="29">
        <f>100-'% urban'!O105</f>
        <v>96.638533748043983</v>
      </c>
      <c r="P105" s="29">
        <f>100-'% urban'!P105</f>
        <v>96.318394105000564</v>
      </c>
      <c r="Q105" s="29">
        <f>100-'% urban'!Q105</f>
        <v>95.96776497214347</v>
      </c>
      <c r="R105" s="29">
        <f>100-'% urban'!R105</f>
        <v>95.583742588538087</v>
      </c>
      <c r="S105" s="29">
        <f>100-'% urban'!S105</f>
        <v>95.163146644589332</v>
      </c>
      <c r="T105" s="29">
        <f>100-'% urban'!T105</f>
        <v>94.702493944074035</v>
      </c>
      <c r="U105" s="29">
        <f>100-'% urban'!U105</f>
        <v>94.197969557795375</v>
      </c>
      <c r="V105" s="29">
        <f>100-'% urban'!V105</f>
        <v>93.645395229966354</v>
      </c>
      <c r="W105" s="29">
        <f>100-'% urban'!W105</f>
        <v>93.040194775677435</v>
      </c>
      <c r="X105" s="29">
        <f>100-'% urban'!X105</f>
        <v>92.37735618288481</v>
      </c>
      <c r="Y105" s="29">
        <f>100-'% urban'!Y105</f>
        <v>91.651390105064323</v>
      </c>
      <c r="Z105" s="29">
        <f>100-'% urban'!Z105</f>
        <v>90.85628440078473</v>
      </c>
      <c r="AA105" s="29">
        <f>100-'% urban'!AA105</f>
        <v>89.985454343716611</v>
      </c>
      <c r="AB105" s="29">
        <f>100-'% urban'!AB105</f>
        <v>89.031688090737234</v>
      </c>
      <c r="AC105" s="29">
        <f>100-'% urban'!AC105</f>
        <v>87.987086956521736</v>
      </c>
      <c r="AD105" s="30">
        <f>100-'% urban'!AD105</f>
        <v>86.843000000000004</v>
      </c>
      <c r="AE105" s="30">
        <f>100-'% urban'!AE105</f>
        <v>86.309939999999997</v>
      </c>
      <c r="AF105" s="30">
        <f>100-'% urban'!AF105</f>
        <v>85.761250000000004</v>
      </c>
      <c r="AG105" s="30">
        <f>100-'% urban'!AG105</f>
        <v>85.195549999999997</v>
      </c>
      <c r="AH105" s="30">
        <f>100-'% urban'!AH105</f>
        <v>84.611739999999998</v>
      </c>
      <c r="AI105" s="30">
        <f>100-'% urban'!AI105</f>
        <v>84.009</v>
      </c>
      <c r="AJ105" s="30">
        <f>100-'% urban'!AJ105</f>
        <v>83.386750000000006</v>
      </c>
      <c r="AK105" s="30">
        <f>100-'% urban'!AK105</f>
        <v>82.744709999999998</v>
      </c>
      <c r="AL105" s="30">
        <f>100-'% urban'!AL105</f>
        <v>82.082799999999992</v>
      </c>
      <c r="AM105" s="30">
        <f>100-'% urban'!AM105</f>
        <v>81.401170000000008</v>
      </c>
      <c r="AN105" s="30">
        <f>100-'% urban'!AN105</f>
        <v>80.7</v>
      </c>
      <c r="AO105" s="30">
        <f>100-'% urban'!AO105</f>
        <v>79.97936</v>
      </c>
      <c r="AP105" s="30">
        <f>100-'% urban'!AP105</f>
        <v>79.239100000000008</v>
      </c>
      <c r="AQ105" s="30">
        <f>100-'% urban'!AQ105</f>
        <v>78.47878</v>
      </c>
      <c r="AR105" s="30">
        <f>100-'% urban'!AR105</f>
        <v>77.697820000000007</v>
      </c>
      <c r="AS105" s="30">
        <f>100-'% urban'!AS105</f>
        <v>76.896000000000001</v>
      </c>
      <c r="AT105" s="30">
        <f>100-'% urban'!AT105</f>
        <v>76.079650000000001</v>
      </c>
      <c r="AU105" s="30">
        <f>100-'% urban'!AU105</f>
        <v>75.250889999999998</v>
      </c>
      <c r="AV105" s="30">
        <f>100-'% urban'!AV105</f>
        <v>74.400970000000001</v>
      </c>
      <c r="AW105" s="30">
        <f>100-'% urban'!AW105</f>
        <v>73.517620000000008</v>
      </c>
      <c r="AX105" s="30">
        <f>100-'% urban'!AX105</f>
        <v>72.596000000000004</v>
      </c>
      <c r="AY105" s="30">
        <f>100-'% urban'!AY105</f>
        <v>71.627160000000003</v>
      </c>
      <c r="AZ105" s="30">
        <f>100-'% urban'!AZ105</f>
        <v>70.62491</v>
      </c>
      <c r="BA105" s="30">
        <f>100-'% urban'!BA105</f>
        <v>69.634420000000006</v>
      </c>
      <c r="BB105" s="30">
        <f>100-'% urban'!BB105</f>
        <v>68.716250000000002</v>
      </c>
      <c r="BC105" s="30">
        <f>100-'% urban'!BC105</f>
        <v>67.911999999999992</v>
      </c>
      <c r="BD105" s="30">
        <f>100-'% urban'!BD105</f>
        <v>67.241669999999999</v>
      </c>
      <c r="BE105" s="30">
        <f>100-'% urban'!BE105</f>
        <v>66.68853</v>
      </c>
      <c r="BF105" s="30">
        <f>100-'% urban'!BF105</f>
        <v>66.212009999999992</v>
      </c>
      <c r="BG105" s="30">
        <f>100-'% urban'!BG105</f>
        <v>65.75206</v>
      </c>
      <c r="BH105" s="30">
        <f>100-'% urban'!BH105</f>
        <v>65.264999999999986</v>
      </c>
      <c r="BI105" s="30">
        <f>100-'% urban'!BI105</f>
        <v>64.738410000000016</v>
      </c>
      <c r="BJ105" s="30">
        <f>100-'% urban'!BJ105</f>
        <v>64.185280000000006</v>
      </c>
      <c r="BK105" s="30">
        <f>100-'% urban'!BK105</f>
        <v>63.617939999999997</v>
      </c>
      <c r="BL105" s="30">
        <f>100-'% urban'!BL105</f>
        <v>63.057870000000001</v>
      </c>
      <c r="BM105" s="30">
        <f>100-'% urban'!BM105</f>
        <v>62.521000000000001</v>
      </c>
      <c r="BN105" s="30">
        <f>100-'% urban'!BN105</f>
        <v>62.007410000000007</v>
      </c>
      <c r="BO105" s="30">
        <f>100-'% urban'!BO105</f>
        <v>61.511059999999993</v>
      </c>
      <c r="BP105" s="30">
        <f>100-'% urban'!BP105</f>
        <v>61.034770000000002</v>
      </c>
      <c r="BQ105" s="30">
        <f>100-'% urban'!BQ105</f>
        <v>60.581339999999997</v>
      </c>
      <c r="BR105" s="30">
        <f>100-'% urban'!BR105</f>
        <v>60.152000000000001</v>
      </c>
      <c r="BS105" s="30">
        <f>100-'% urban'!BS105</f>
        <v>59.747960000000006</v>
      </c>
      <c r="BT105" s="30">
        <f>100-'% urban'!BT105</f>
        <v>59.36683</v>
      </c>
      <c r="BU105" s="30">
        <f>100-'% urban'!BU105</f>
        <v>59.001550000000002</v>
      </c>
      <c r="BV105" s="30">
        <f>100-'% urban'!BV105</f>
        <v>58.642499999999998</v>
      </c>
      <c r="BW105" s="30">
        <f>100-'% urban'!BW105</f>
        <v>58.281999999999996</v>
      </c>
      <c r="BX105" s="30">
        <f>100-'% urban'!BX105</f>
        <v>57.917239999999993</v>
      </c>
      <c r="BY105" s="30">
        <f>100-'% urban'!BY105</f>
        <v>57.547739999999997</v>
      </c>
      <c r="BZ105" s="30">
        <f>100-'% urban'!BZ105</f>
        <v>57.171010000000003</v>
      </c>
      <c r="CA105" s="30">
        <f>100-'% urban'!CA105</f>
        <v>56.784980000000004</v>
      </c>
      <c r="CB105" s="30">
        <f>100-'% urban'!CB105</f>
        <v>56.387999999999998</v>
      </c>
      <c r="CC105" s="30">
        <f>100-'% urban'!CC105</f>
        <v>55.97813</v>
      </c>
      <c r="CD105" s="30">
        <f>100-'% urban'!CD105</f>
        <v>55.554360000000003</v>
      </c>
      <c r="CE105" s="30">
        <f>100-'% urban'!CE105</f>
        <v>55.117340000000006</v>
      </c>
      <c r="CF105" s="30">
        <f>100-'% urban'!CF105</f>
        <v>54.66854</v>
      </c>
      <c r="CG105" s="30">
        <f>100-'% urban'!CG105</f>
        <v>54.208999999999996</v>
      </c>
      <c r="CH105" s="30">
        <f>100-'% urban'!CH105</f>
        <v>53.738590000000002</v>
      </c>
      <c r="CI105" s="30">
        <f>100-'% urban'!CI105</f>
        <v>53.256689999999999</v>
      </c>
      <c r="CJ105" s="30">
        <f>100-'% urban'!CJ105</f>
        <v>52.763370000000002</v>
      </c>
      <c r="CK105" s="30">
        <f>100-'% urban'!CK105</f>
        <v>52.258769999999991</v>
      </c>
      <c r="CL105" s="30">
        <f>100-'% urban'!CL105</f>
        <v>51.743000000000002</v>
      </c>
      <c r="CM105" s="30">
        <f>100-'% urban'!CM105</f>
        <v>51.216169999999998</v>
      </c>
      <c r="CN105" s="30">
        <f>100-'% urban'!CN105</f>
        <v>50.678359999999998</v>
      </c>
      <c r="CO105" s="30">
        <f>100-'% urban'!CO105</f>
        <v>50.129669999999997</v>
      </c>
      <c r="CP105" s="30">
        <f>100-'% urban'!CP105</f>
        <v>49.570179999999993</v>
      </c>
      <c r="CQ105" s="30">
        <f>100-'% urban'!CQ105</f>
        <v>49</v>
      </c>
      <c r="CR105" s="30">
        <f>100-'% urban'!CR105</f>
        <v>48.419989999999999</v>
      </c>
      <c r="CS105" s="30">
        <f>100-'% urban'!CS105</f>
        <v>47.83048999999999</v>
      </c>
      <c r="CT105" s="30">
        <f>100-'% urban'!CT105</f>
        <v>47.23058000000001</v>
      </c>
      <c r="CU105" s="30">
        <f>100-'% urban'!CU105</f>
        <v>46.61891</v>
      </c>
      <c r="CV105" s="30">
        <f>100-'% urban'!CV105</f>
        <v>45.994999999999997</v>
      </c>
      <c r="CW105" s="30">
        <f>100-'% urban'!CW105</f>
        <v>45.359690000000001</v>
      </c>
      <c r="CX105" s="30">
        <f>100-'% urban'!CX105</f>
        <v>44.714980000000004</v>
      </c>
      <c r="CY105" s="30">
        <f>100-'% urban'!CY105</f>
        <v>44.063670000000002</v>
      </c>
      <c r="CZ105" s="30">
        <f>100-'% urban'!CZ105</f>
        <v>43.408959999999993</v>
      </c>
      <c r="DA105" s="30">
        <f>100-'% urban'!DA105</f>
        <v>42.754000000000005</v>
      </c>
      <c r="DB105" s="30">
        <f>100-'% urban'!DB105</f>
        <v>42.10184000000001</v>
      </c>
      <c r="DC105" s="30">
        <f>100-'% urban'!DC105</f>
        <v>41.455289999999991</v>
      </c>
      <c r="DD105" s="30">
        <f>100-'% urban'!DD105</f>
        <v>40.816930000000006</v>
      </c>
      <c r="DE105" s="30">
        <f>100-'% urban'!DE105</f>
        <v>40.18912000000001</v>
      </c>
      <c r="DF105" s="30">
        <f>100-'% urban'!DF105</f>
        <v>39.573999999999998</v>
      </c>
    </row>
    <row r="106" spans="1:110">
      <c r="A106">
        <v>4</v>
      </c>
      <c r="C106" s="3">
        <v>388</v>
      </c>
      <c r="D106" s="1" t="s">
        <v>592</v>
      </c>
      <c r="E106" s="29">
        <f>100-'% urban'!E106</f>
        <v>97.588400000000007</v>
      </c>
      <c r="F106" s="29">
        <f>100-'% urban'!F106</f>
        <v>97.282933396695626</v>
      </c>
      <c r="G106" s="29">
        <f>100-'% urban'!G106</f>
        <v>97.024165148761881</v>
      </c>
      <c r="H106" s="29">
        <f>100-'% urban'!H106</f>
        <v>96.740752305786813</v>
      </c>
      <c r="I106" s="29">
        <f>100-'% urban'!I106</f>
        <v>96.430347763480796</v>
      </c>
      <c r="J106" s="29">
        <f>100-'% urban'!J106</f>
        <v>96.090380883812301</v>
      </c>
      <c r="K106" s="29">
        <f>100-'% urban'!K106</f>
        <v>95.718036206080143</v>
      </c>
      <c r="L106" s="29">
        <f>100-'% urban'!L106</f>
        <v>95.310230130468724</v>
      </c>
      <c r="M106" s="29">
        <f>100-'% urban'!M106</f>
        <v>94.863585380989562</v>
      </c>
      <c r="N106" s="29">
        <f>100-'% urban'!N106</f>
        <v>94.374403036321894</v>
      </c>
      <c r="O106" s="29">
        <f>100-'% urban'!O106</f>
        <v>93.838631896923985</v>
      </c>
      <c r="P106" s="29">
        <f>100-'% urban'!P106</f>
        <v>93.251834934726276</v>
      </c>
      <c r="Q106" s="29">
        <f>100-'% urban'!Q106</f>
        <v>92.609152547557343</v>
      </c>
      <c r="R106" s="29">
        <f>100-'% urban'!R106</f>
        <v>91.905262313991372</v>
      </c>
      <c r="S106" s="29">
        <f>100-'% urban'!S106</f>
        <v>91.13433491532389</v>
      </c>
      <c r="T106" s="29">
        <f>100-'% urban'!T106</f>
        <v>90.289985859640453</v>
      </c>
      <c r="U106" s="29">
        <f>100-'% urban'!U106</f>
        <v>89.365222608177632</v>
      </c>
      <c r="V106" s="29">
        <f>100-'% urban'!V106</f>
        <v>88.352386666099306</v>
      </c>
      <c r="W106" s="29">
        <f>100-'% urban'!W106</f>
        <v>87.243090158108771</v>
      </c>
      <c r="X106" s="29">
        <f>100-'% urban'!X106</f>
        <v>86.028146363642946</v>
      </c>
      <c r="Y106" s="29">
        <f>100-'% urban'!Y106</f>
        <v>84.697493636370837</v>
      </c>
      <c r="Z106" s="29">
        <f>100-'% urban'!Z106</f>
        <v>83.240112077929965</v>
      </c>
      <c r="AA106" s="29">
        <f>100-'% urban'!AA106</f>
        <v>81.643932275828064</v>
      </c>
      <c r="AB106" s="29">
        <f>100-'% urban'!AB106</f>
        <v>79.895735349716446</v>
      </c>
      <c r="AC106" s="29">
        <f>100-'% urban'!AC106</f>
        <v>77.981043478260872</v>
      </c>
      <c r="AD106" s="30">
        <f>100-'% urban'!AD106</f>
        <v>75.884</v>
      </c>
      <c r="AE106" s="30">
        <f>100-'% urban'!AE106</f>
        <v>75.010379999999998</v>
      </c>
      <c r="AF106" s="30">
        <f>100-'% urban'!AF106</f>
        <v>74.127160000000003</v>
      </c>
      <c r="AG106" s="30">
        <f>100-'% urban'!AG106</f>
        <v>73.214059999999989</v>
      </c>
      <c r="AH106" s="30">
        <f>100-'% urban'!AH106</f>
        <v>72.260170000000002</v>
      </c>
      <c r="AI106" s="30">
        <f>100-'% urban'!AI106</f>
        <v>71.263999999999996</v>
      </c>
      <c r="AJ106" s="30">
        <f>100-'% urban'!AJ106</f>
        <v>70.234040000000007</v>
      </c>
      <c r="AK106" s="30">
        <f>100-'% urban'!AK106</f>
        <v>69.188160000000011</v>
      </c>
      <c r="AL106" s="30">
        <f>100-'% urban'!AL106</f>
        <v>68.151960000000003</v>
      </c>
      <c r="AM106" s="30">
        <f>100-'% urban'!AM106</f>
        <v>67.155929999999998</v>
      </c>
      <c r="AN106" s="30">
        <f>100-'% urban'!AN106</f>
        <v>66.227000000000004</v>
      </c>
      <c r="AO106" s="30">
        <f>100-'% urban'!AO106</f>
        <v>65.379519999999999</v>
      </c>
      <c r="AP106" s="30">
        <f>100-'% urban'!AP106</f>
        <v>64.607380000000006</v>
      </c>
      <c r="AQ106" s="30">
        <f>100-'% urban'!AQ106</f>
        <v>63.880589999999998</v>
      </c>
      <c r="AR106" s="30">
        <f>100-'% urban'!AR106</f>
        <v>63.154899999999998</v>
      </c>
      <c r="AS106" s="30">
        <f>100-'% urban'!AS106</f>
        <v>62.4</v>
      </c>
      <c r="AT106" s="30">
        <f>100-'% urban'!AT106</f>
        <v>61.602760000000004</v>
      </c>
      <c r="AU106" s="30">
        <f>100-'% urban'!AU106</f>
        <v>60.777709999999999</v>
      </c>
      <c r="AV106" s="30">
        <f>100-'% urban'!AV106</f>
        <v>59.955189999999995</v>
      </c>
      <c r="AW106" s="30">
        <f>100-'% urban'!AW106</f>
        <v>59.179199999999994</v>
      </c>
      <c r="AX106" s="30">
        <f>100-'% urban'!AX106</f>
        <v>58.48</v>
      </c>
      <c r="AY106" s="30">
        <f>100-'% urban'!AY106</f>
        <v>57.86853</v>
      </c>
      <c r="AZ106" s="30">
        <f>100-'% urban'!AZ106</f>
        <v>57.330719999999999</v>
      </c>
      <c r="BA106" s="30">
        <f>100-'% urban'!BA106</f>
        <v>56.841459999999998</v>
      </c>
      <c r="BB106" s="30">
        <f>100-'% urban'!BB106</f>
        <v>56.363860000000003</v>
      </c>
      <c r="BC106" s="30">
        <f>100-'% urban'!BC106</f>
        <v>55.871000000000002</v>
      </c>
      <c r="BD106" s="30">
        <f>100-'% urban'!BD106</f>
        <v>55.354619999999997</v>
      </c>
      <c r="BE106" s="30">
        <f>100-'% urban'!BE106</f>
        <v>54.82226</v>
      </c>
      <c r="BF106" s="30">
        <f>100-'% urban'!BF106</f>
        <v>54.281820000000003</v>
      </c>
      <c r="BG106" s="30">
        <f>100-'% urban'!BG106</f>
        <v>53.74709</v>
      </c>
      <c r="BH106" s="30">
        <f>100-'% urban'!BH106</f>
        <v>53.228000000000002</v>
      </c>
      <c r="BI106" s="30">
        <f>100-'% urban'!BI106</f>
        <v>52.729960000000005</v>
      </c>
      <c r="BJ106" s="30">
        <f>100-'% urban'!BJ106</f>
        <v>52.249420000000001</v>
      </c>
      <c r="BK106" s="30">
        <f>100-'% urban'!BK106</f>
        <v>51.777389999999997</v>
      </c>
      <c r="BL106" s="30">
        <f>100-'% urban'!BL106</f>
        <v>51.300840000000001</v>
      </c>
      <c r="BM106" s="30">
        <f>100-'% urban'!BM106</f>
        <v>50.813000000000002</v>
      </c>
      <c r="BN106" s="30">
        <f>100-'% urban'!BN106</f>
        <v>50.306930000000008</v>
      </c>
      <c r="BO106" s="30">
        <f>100-'% urban'!BO106</f>
        <v>49.79294999999999</v>
      </c>
      <c r="BP106" s="30">
        <f>100-'% urban'!BP106</f>
        <v>49.302329999999998</v>
      </c>
      <c r="BQ106" s="30">
        <f>100-'% urban'!BQ106</f>
        <v>48.877329999999994</v>
      </c>
      <c r="BR106" s="30">
        <f>100-'% urban'!BR106</f>
        <v>48.546999999999997</v>
      </c>
      <c r="BS106" s="30">
        <f>100-'% urban'!BS106</f>
        <v>48.323139999999995</v>
      </c>
      <c r="BT106" s="30">
        <f>100-'% urban'!BT106</f>
        <v>48.19344000000001</v>
      </c>
      <c r="BU106" s="30">
        <f>100-'% urban'!BU106</f>
        <v>48.132750000000001</v>
      </c>
      <c r="BV106" s="30">
        <f>100-'% urban'!BV106</f>
        <v>48.103700000000003</v>
      </c>
      <c r="BW106" s="30">
        <f>100-'% urban'!BW106</f>
        <v>48.07800000000001</v>
      </c>
      <c r="BX106" s="30">
        <f>100-'% urban'!BX106</f>
        <v>48.046330000000005</v>
      </c>
      <c r="BY106" s="30">
        <f>100-'% urban'!BY106</f>
        <v>48.013110000000005</v>
      </c>
      <c r="BZ106" s="30">
        <f>100-'% urban'!BZ106</f>
        <v>47.979930000000003</v>
      </c>
      <c r="CA106" s="30">
        <f>100-'% urban'!CA106</f>
        <v>47.952550000000002</v>
      </c>
      <c r="CB106" s="30">
        <f>100-'% urban'!CB106</f>
        <v>47.933999999999997</v>
      </c>
      <c r="CC106" s="30">
        <f>100-'% urban'!CC106</f>
        <v>47.922280000000008</v>
      </c>
      <c r="CD106" s="30">
        <f>100-'% urban'!CD106</f>
        <v>47.910320000000006</v>
      </c>
      <c r="CE106" s="30">
        <f>100-'% urban'!CE106</f>
        <v>47.890410000000003</v>
      </c>
      <c r="CF106" s="30">
        <f>100-'% urban'!CF106</f>
        <v>47.853029999999997</v>
      </c>
      <c r="CG106" s="30">
        <f>100-'% urban'!CG106</f>
        <v>47.790999999999997</v>
      </c>
      <c r="CH106" s="30">
        <f>100-'% urban'!CH106</f>
        <v>47.700529999999993</v>
      </c>
      <c r="CI106" s="30">
        <f>100-'% urban'!CI106</f>
        <v>47.581690000000002</v>
      </c>
      <c r="CJ106" s="30">
        <f>100-'% urban'!CJ106</f>
        <v>47.436030000000009</v>
      </c>
      <c r="CK106" s="30">
        <f>100-'% urban'!CK106</f>
        <v>47.266970000000001</v>
      </c>
      <c r="CL106" s="30">
        <f>100-'% urban'!CL106</f>
        <v>47.076999999999991</v>
      </c>
      <c r="CM106" s="30">
        <f>100-'% urban'!CM106</f>
        <v>46.865819999999992</v>
      </c>
      <c r="CN106" s="30">
        <f>100-'% urban'!CN106</f>
        <v>46.631970000000003</v>
      </c>
      <c r="CO106" s="30">
        <f>100-'% urban'!CO106</f>
        <v>46.375489999999999</v>
      </c>
      <c r="CP106" s="30">
        <f>100-'% urban'!CP106</f>
        <v>46.096469999999989</v>
      </c>
      <c r="CQ106" s="30">
        <f>100-'% urban'!CQ106</f>
        <v>45.795000000000009</v>
      </c>
      <c r="CR106" s="30">
        <f>100-'% urban'!CR106</f>
        <v>45.47120000000001</v>
      </c>
      <c r="CS106" s="30">
        <f>100-'% urban'!CS106</f>
        <v>45.125210000000003</v>
      </c>
      <c r="CT106" s="30">
        <f>100-'% urban'!CT106</f>
        <v>44.757109999999997</v>
      </c>
      <c r="CU106" s="30">
        <f>100-'% urban'!CU106</f>
        <v>44.36699999999999</v>
      </c>
      <c r="CV106" s="30">
        <f>100-'% urban'!CV106</f>
        <v>43.955000000000013</v>
      </c>
      <c r="CW106" s="30">
        <f>100-'% urban'!CW106</f>
        <v>43.52131</v>
      </c>
      <c r="CX106" s="30">
        <f>100-'% urban'!CX106</f>
        <v>43.066170000000007</v>
      </c>
      <c r="CY106" s="30">
        <f>100-'% urban'!CY106</f>
        <v>42.589869999999998</v>
      </c>
      <c r="CZ106" s="30">
        <f>100-'% urban'!CZ106</f>
        <v>42.092700000000008</v>
      </c>
      <c r="DA106" s="30">
        <f>100-'% urban'!DA106</f>
        <v>41.574999999999996</v>
      </c>
      <c r="DB106" s="30">
        <f>100-'% urban'!DB106</f>
        <v>41.037080000000003</v>
      </c>
      <c r="DC106" s="30">
        <f>100-'% urban'!DC106</f>
        <v>40.479289999999992</v>
      </c>
      <c r="DD106" s="30">
        <f>100-'% urban'!DD106</f>
        <v>39.901949999999999</v>
      </c>
      <c r="DE106" s="30">
        <f>100-'% urban'!DE106</f>
        <v>39.305399999999999</v>
      </c>
      <c r="DF106" s="30">
        <f>100-'% urban'!DF106</f>
        <v>38.690000000000005</v>
      </c>
    </row>
    <row r="107" spans="1:110">
      <c r="A107">
        <v>23</v>
      </c>
      <c r="C107" s="3">
        <v>392</v>
      </c>
      <c r="D107" s="1" t="s">
        <v>663</v>
      </c>
      <c r="E107" s="29">
        <f>100-'% urban'!E107</f>
        <v>94.760298452480058</v>
      </c>
      <c r="F107" s="29">
        <f>100-'% urban'!F107</f>
        <v>94.347723527478493</v>
      </c>
      <c r="G107" s="29">
        <f>100-'% urban'!G107</f>
        <v>93.902662387909871</v>
      </c>
      <c r="H107" s="29">
        <f>100-'% urban'!H107</f>
        <v>93.422557064123239</v>
      </c>
      <c r="I107" s="29">
        <f>100-'% urban'!I107</f>
        <v>92.904648171534518</v>
      </c>
      <c r="J107" s="29">
        <f>100-'% urban'!J107</f>
        <v>92.345959051182902</v>
      </c>
      <c r="K107" s="29">
        <f>100-'% urban'!K107</f>
        <v>91.743278661512264</v>
      </c>
      <c r="L107" s="29">
        <f>100-'% urban'!L107</f>
        <v>91.093143123048662</v>
      </c>
      <c r="M107" s="29">
        <f>100-'% urban'!M107</f>
        <v>90.391815809902894</v>
      </c>
      <c r="N107" s="29">
        <f>100-'% urban'!N107</f>
        <v>89.635265873674768</v>
      </c>
      <c r="O107" s="29">
        <f>100-'% urban'!O107</f>
        <v>88.819145076326336</v>
      </c>
      <c r="P107" s="29">
        <f>100-'% urban'!P107</f>
        <v>87.938762798871707</v>
      </c>
      <c r="Q107" s="29">
        <f>100-'% urban'!Q107</f>
        <v>86.989059082247437</v>
      </c>
      <c r="R107" s="29">
        <f>100-'% urban'!R107</f>
        <v>85.964575545416523</v>
      </c>
      <c r="S107" s="29">
        <f>100-'% urban'!S107</f>
        <v>84.859424013559561</v>
      </c>
      <c r="T107" s="29">
        <f>100-'% urban'!T107</f>
        <v>83.667252676044569</v>
      </c>
      <c r="U107" s="29">
        <f>100-'% urban'!U107</f>
        <v>82.381209579670127</v>
      </c>
      <c r="V107" s="29">
        <f>100-'% urban'!V107</f>
        <v>80.993903247360691</v>
      </c>
      <c r="W107" s="29">
        <f>100-'% urban'!W107</f>
        <v>79.497360195971766</v>
      </c>
      <c r="X107" s="29">
        <f>100-'% urban'!X107</f>
        <v>77.882979109040406</v>
      </c>
      <c r="Y107" s="29">
        <f>100-'% urban'!Y107</f>
        <v>76.141481401090829</v>
      </c>
      <c r="Z107" s="29">
        <f>100-'% urban'!Z107</f>
        <v>74.262857889365705</v>
      </c>
      <c r="AA107" s="29">
        <f>100-'% urban'!AA107</f>
        <v>72.23631126648111</v>
      </c>
      <c r="AB107" s="29">
        <f>100-'% urban'!AB107</f>
        <v>70.050194043369387</v>
      </c>
      <c r="AC107" s="29">
        <f>100-'% urban'!AC107</f>
        <v>67.691941605839418</v>
      </c>
      <c r="AD107" s="30">
        <f>100-'% urban'!AD107</f>
        <v>65.147999999999996</v>
      </c>
      <c r="AE107" s="30">
        <f>100-'% urban'!AE107</f>
        <v>64.21835999999999</v>
      </c>
      <c r="AF107" s="30">
        <f>100-'% urban'!AF107</f>
        <v>63.400350000000003</v>
      </c>
      <c r="AG107" s="30">
        <f>100-'% urban'!AG107</f>
        <v>62.63635</v>
      </c>
      <c r="AH107" s="30">
        <f>100-'% urban'!AH107</f>
        <v>61.882959999999997</v>
      </c>
      <c r="AI107" s="30">
        <f>100-'% urban'!AI107</f>
        <v>61.110999999999997</v>
      </c>
      <c r="AJ107" s="30">
        <f>100-'% urban'!AJ107</f>
        <v>60.306190000000001</v>
      </c>
      <c r="AK107" s="30">
        <f>100-'% urban'!AK107</f>
        <v>59.468449999999997</v>
      </c>
      <c r="AL107" s="30">
        <f>100-'% urban'!AL107</f>
        <v>58.609969999999997</v>
      </c>
      <c r="AM107" s="30">
        <f>100-'% urban'!AM107</f>
        <v>57.751809999999999</v>
      </c>
      <c r="AN107" s="30">
        <f>100-'% urban'!AN107</f>
        <v>56.914000000000001</v>
      </c>
      <c r="AO107" s="30">
        <f>100-'% urban'!AO107</f>
        <v>56.104889999999997</v>
      </c>
      <c r="AP107" s="30">
        <f>100-'% urban'!AP107</f>
        <v>55.311849999999993</v>
      </c>
      <c r="AQ107" s="30">
        <f>100-'% urban'!AQ107</f>
        <v>54.49727</v>
      </c>
      <c r="AR107" s="30">
        <f>100-'% urban'!AR107</f>
        <v>53.609899999999996</v>
      </c>
      <c r="AS107" s="30">
        <f>100-'% urban'!AS107</f>
        <v>52.618000000000002</v>
      </c>
      <c r="AT107" s="30">
        <f>100-'% urban'!AT107</f>
        <v>51.503090000000007</v>
      </c>
      <c r="AU107" s="30">
        <f>100-'% urban'!AU107</f>
        <v>50.290300000000009</v>
      </c>
      <c r="AV107" s="30">
        <f>100-'% urban'!AV107</f>
        <v>49.045070000000003</v>
      </c>
      <c r="AW107" s="30">
        <f>100-'% urban'!AW107</f>
        <v>47.858440000000002</v>
      </c>
      <c r="AX107" s="30">
        <f>100-'% urban'!AX107</f>
        <v>46.795999999999992</v>
      </c>
      <c r="AY107" s="30">
        <f>100-'% urban'!AY107</f>
        <v>45.884849999999986</v>
      </c>
      <c r="AZ107" s="30">
        <f>100-'% urban'!AZ107</f>
        <v>45.107379999999999</v>
      </c>
      <c r="BA107" s="30">
        <f>100-'% urban'!BA107</f>
        <v>44.429949999999998</v>
      </c>
      <c r="BB107" s="30">
        <f>100-'% urban'!BB107</f>
        <v>43.798560000000009</v>
      </c>
      <c r="BC107" s="30">
        <f>100-'% urban'!BC107</f>
        <v>43.174999999999997</v>
      </c>
      <c r="BD107" s="30">
        <f>100-'% urban'!BD107</f>
        <v>42.542950000000005</v>
      </c>
      <c r="BE107" s="30">
        <f>100-'% urban'!BE107</f>
        <v>41.918099999999988</v>
      </c>
      <c r="BF107" s="30">
        <f>100-'% urban'!BF107</f>
        <v>41.331199999999988</v>
      </c>
      <c r="BG107" s="30">
        <f>100-'% urban'!BG107</f>
        <v>40.827300000000001</v>
      </c>
      <c r="BH107" s="30">
        <f>100-'% urban'!BH107</f>
        <v>40.434000000000005</v>
      </c>
      <c r="BI107" s="30">
        <f>100-'% urban'!BI107</f>
        <v>40.16798</v>
      </c>
      <c r="BJ107" s="30">
        <f>100-'% urban'!BJ107</f>
        <v>40.005100000000006</v>
      </c>
      <c r="BK107" s="30">
        <f>100-'% urban'!BK107</f>
        <v>39.883129999999987</v>
      </c>
      <c r="BL107" s="30">
        <f>100-'% urban'!BL107</f>
        <v>39.71631</v>
      </c>
      <c r="BM107" s="30">
        <f>100-'% urban'!BM107</f>
        <v>39.444999999999993</v>
      </c>
      <c r="BN107" s="30">
        <f>100-'% urban'!BN107</f>
        <v>39.045190000000005</v>
      </c>
      <c r="BO107" s="30">
        <f>100-'% urban'!BO107</f>
        <v>38.540189999999996</v>
      </c>
      <c r="BP107" s="30">
        <f>100-'% urban'!BP107</f>
        <v>37.975999999999999</v>
      </c>
      <c r="BQ107" s="30">
        <f>100-'% urban'!BQ107</f>
        <v>37.421829999999986</v>
      </c>
      <c r="BR107" s="30">
        <f>100-'% urban'!BR107</f>
        <v>36.929000000000009</v>
      </c>
      <c r="BS107" s="30">
        <f>100-'% urban'!BS107</f>
        <v>36.508589999999998</v>
      </c>
      <c r="BT107" s="30">
        <f>100-'% urban'!BT107</f>
        <v>36.147450000000006</v>
      </c>
      <c r="BU107" s="30">
        <f>100-'% urban'!BU107</f>
        <v>35.843580000000003</v>
      </c>
      <c r="BV107" s="30">
        <f>100-'% urban'!BV107</f>
        <v>35.5886</v>
      </c>
      <c r="BW107" s="30">
        <f>100-'% urban'!BW107</f>
        <v>35.375</v>
      </c>
      <c r="BX107" s="30">
        <f>100-'% urban'!BX107</f>
        <v>35.20496</v>
      </c>
      <c r="BY107" s="30">
        <f>100-'% urban'!BY107</f>
        <v>35.078890000000001</v>
      </c>
      <c r="BZ107" s="30">
        <f>100-'% urban'!BZ107</f>
        <v>34.984170000000006</v>
      </c>
      <c r="CA107" s="30">
        <f>100-'% urban'!CA107</f>
        <v>34.903989999999993</v>
      </c>
      <c r="CB107" s="30">
        <f>100-'% urban'!CB107</f>
        <v>34.825000000000003</v>
      </c>
      <c r="CC107" s="30">
        <f>100-'% urban'!CC107</f>
        <v>34.741929999999996</v>
      </c>
      <c r="CD107" s="30">
        <f>100-'% urban'!CD107</f>
        <v>34.653829999999999</v>
      </c>
      <c r="CE107" s="30">
        <f>100-'% urban'!CE107</f>
        <v>34.557100000000005</v>
      </c>
      <c r="CF107" s="30">
        <f>100-'% urban'!CF107</f>
        <v>34.449179999999998</v>
      </c>
      <c r="CG107" s="30">
        <f>100-'% urban'!CG107</f>
        <v>34.328000000000003</v>
      </c>
      <c r="CH107" s="30">
        <f>100-'% urban'!CH107</f>
        <v>34.190449999999998</v>
      </c>
      <c r="CI107" s="30">
        <f>100-'% urban'!CI107</f>
        <v>34.034710000000004</v>
      </c>
      <c r="CJ107" s="30">
        <f>100-'% urban'!CJ107</f>
        <v>33.861969999999999</v>
      </c>
      <c r="CK107" s="30">
        <f>100-'% urban'!CK107</f>
        <v>33.674769999999995</v>
      </c>
      <c r="CL107" s="30">
        <f>100-'% urban'!CL107</f>
        <v>33.474999999999994</v>
      </c>
      <c r="CM107" s="30">
        <f>100-'% urban'!CM107</f>
        <v>33.262529999999998</v>
      </c>
      <c r="CN107" s="30">
        <f>100-'% urban'!CN107</f>
        <v>33.036389999999997</v>
      </c>
      <c r="CO107" s="30">
        <f>100-'% urban'!CO107</f>
        <v>32.796779999999998</v>
      </c>
      <c r="CP107" s="30">
        <f>100-'% urban'!CP107</f>
        <v>32.543909999999983</v>
      </c>
      <c r="CQ107" s="30">
        <f>100-'% urban'!CQ107</f>
        <v>32.278000000000006</v>
      </c>
      <c r="CR107" s="30">
        <f>100-'% urban'!CR107</f>
        <v>31.99924</v>
      </c>
      <c r="CS107" s="30">
        <f>100-'% urban'!CS107</f>
        <v>31.707849999999993</v>
      </c>
      <c r="CT107" s="30">
        <f>100-'% urban'!CT107</f>
        <v>31.404020000000003</v>
      </c>
      <c r="CU107" s="30">
        <f>100-'% urban'!CU107</f>
        <v>31.088000000000008</v>
      </c>
      <c r="CV107" s="30">
        <f>100-'% urban'!CV107</f>
        <v>30.760000000000005</v>
      </c>
      <c r="CW107" s="30">
        <f>100-'% urban'!CW107</f>
        <v>30.42028999999998</v>
      </c>
      <c r="CX107" s="30">
        <f>100-'% urban'!CX107</f>
        <v>30.06913999999999</v>
      </c>
      <c r="CY107" s="30">
        <f>100-'% urban'!CY107</f>
        <v>29.706829999999997</v>
      </c>
      <c r="CZ107" s="30">
        <f>100-'% urban'!CZ107</f>
        <v>29.333690000000004</v>
      </c>
      <c r="DA107" s="30">
        <f>100-'% urban'!DA107</f>
        <v>28.950000000000003</v>
      </c>
      <c r="DB107" s="30">
        <f>100-'% urban'!DB107</f>
        <v>28.556100000000001</v>
      </c>
      <c r="DC107" s="30">
        <f>100-'% urban'!DC107</f>
        <v>28.15231</v>
      </c>
      <c r="DD107" s="30">
        <f>100-'% urban'!DD107</f>
        <v>27.738970000000009</v>
      </c>
      <c r="DE107" s="30">
        <f>100-'% urban'!DE107</f>
        <v>27.316409999999991</v>
      </c>
      <c r="DF107" s="30">
        <f>100-'% urban'!DF107</f>
        <v>26.885000000000005</v>
      </c>
    </row>
    <row r="108" spans="1:110">
      <c r="A108">
        <v>15</v>
      </c>
      <c r="C108" s="3">
        <v>398</v>
      </c>
      <c r="D108" s="1" t="s">
        <v>672</v>
      </c>
      <c r="E108" s="29">
        <f>100-'% urban'!E108</f>
        <v>99</v>
      </c>
      <c r="F108" s="29">
        <f>100-'% urban'!F108</f>
        <v>99</v>
      </c>
      <c r="G108" s="29">
        <f>100-'% urban'!G108</f>
        <v>99</v>
      </c>
      <c r="H108" s="29">
        <f>100-'% urban'!H108</f>
        <v>99</v>
      </c>
      <c r="I108" s="29">
        <f>100-'% urban'!I108</f>
        <v>99</v>
      </c>
      <c r="J108" s="29">
        <f>100-'% urban'!J108</f>
        <v>99</v>
      </c>
      <c r="K108" s="29">
        <f>100-'% urban'!K108</f>
        <v>99</v>
      </c>
      <c r="L108" s="29">
        <f>100-'% urban'!L108</f>
        <v>99</v>
      </c>
      <c r="M108" s="29">
        <f>100-'% urban'!M108</f>
        <v>99</v>
      </c>
      <c r="N108" s="29">
        <f>100-'% urban'!N108</f>
        <v>98.901346870902969</v>
      </c>
      <c r="O108" s="29">
        <f>100-'% urban'!O108</f>
        <v>98.626683588628708</v>
      </c>
      <c r="P108" s="29">
        <f>100-'% urban'!P108</f>
        <v>98.283354485785893</v>
      </c>
      <c r="Q108" s="29">
        <f>100-'% urban'!Q108</f>
        <v>97.854193107232362</v>
      </c>
      <c r="R108" s="29">
        <f>100-'% urban'!R108</f>
        <v>97.317741384040445</v>
      </c>
      <c r="S108" s="29">
        <f>100-'% urban'!S108</f>
        <v>96.64717673005056</v>
      </c>
      <c r="T108" s="29">
        <f>100-'% urban'!T108</f>
        <v>95.808970912563197</v>
      </c>
      <c r="U108" s="29">
        <f>100-'% urban'!U108</f>
        <v>94.761213640704</v>
      </c>
      <c r="V108" s="29">
        <f>100-'% urban'!V108</f>
        <v>93.45151705088</v>
      </c>
      <c r="W108" s="29">
        <f>100-'% urban'!W108</f>
        <v>91.8143963136</v>
      </c>
      <c r="X108" s="29">
        <f>100-'% urban'!X108</f>
        <v>89.767995392000003</v>
      </c>
      <c r="Y108" s="29">
        <f>100-'% urban'!Y108</f>
        <v>87.20999424</v>
      </c>
      <c r="Z108" s="29">
        <f>100-'% urban'!Z108</f>
        <v>84.012492800000004</v>
      </c>
      <c r="AA108" s="29">
        <f>100-'% urban'!AA108</f>
        <v>80.015615999999994</v>
      </c>
      <c r="AB108" s="29">
        <f>100-'% urban'!AB108</f>
        <v>75.01952</v>
      </c>
      <c r="AC108" s="29">
        <f>100-'% urban'!AC108</f>
        <v>68.7744</v>
      </c>
      <c r="AD108" s="30">
        <f>100-'% urban'!AD108</f>
        <v>60.968000000000004</v>
      </c>
      <c r="AE108" s="30">
        <f>100-'% urban'!AE108</f>
        <v>60.398499999999999</v>
      </c>
      <c r="AF108" s="30">
        <f>100-'% urban'!AF108</f>
        <v>59.843339999999998</v>
      </c>
      <c r="AG108" s="30">
        <f>100-'% urban'!AG108</f>
        <v>59.29498000000001</v>
      </c>
      <c r="AH108" s="30">
        <f>100-'% urban'!AH108</f>
        <v>58.74756</v>
      </c>
      <c r="AI108" s="30">
        <f>100-'% urban'!AI108</f>
        <v>58.197000000000003</v>
      </c>
      <c r="AJ108" s="30">
        <f>100-'% urban'!AJ108</f>
        <v>57.640979999999999</v>
      </c>
      <c r="AK108" s="30">
        <f>100-'% urban'!AK108</f>
        <v>57.078899999999997</v>
      </c>
      <c r="AL108" s="30">
        <f>100-'% urban'!AL108</f>
        <v>56.51173</v>
      </c>
      <c r="AM108" s="30">
        <f>100-'% urban'!AM108</f>
        <v>55.94162</v>
      </c>
      <c r="AN108" s="30">
        <f>100-'% urban'!AN108</f>
        <v>55.371000000000002</v>
      </c>
      <c r="AO108" s="30">
        <f>100-'% urban'!AO108</f>
        <v>54.801530000000007</v>
      </c>
      <c r="AP108" s="30">
        <f>100-'% urban'!AP108</f>
        <v>54.23319</v>
      </c>
      <c r="AQ108" s="30">
        <f>100-'% urban'!AQ108</f>
        <v>53.66395</v>
      </c>
      <c r="AR108" s="30">
        <f>100-'% urban'!AR108</f>
        <v>53.090809999999991</v>
      </c>
      <c r="AS108" s="30">
        <f>100-'% urban'!AS108</f>
        <v>52.512999999999998</v>
      </c>
      <c r="AT108" s="30">
        <f>100-'% urban'!AT108</f>
        <v>51.927480000000003</v>
      </c>
      <c r="AU108" s="30">
        <f>100-'% urban'!AU108</f>
        <v>51.338810000000002</v>
      </c>
      <c r="AV108" s="30">
        <f>100-'% urban'!AV108</f>
        <v>50.762869999999999</v>
      </c>
      <c r="AW108" s="30">
        <f>100-'% urban'!AW108</f>
        <v>50.220840000000003</v>
      </c>
      <c r="AX108" s="30">
        <f>100-'% urban'!AX108</f>
        <v>49.726999999999997</v>
      </c>
      <c r="AY108" s="30">
        <f>100-'% urban'!AY108</f>
        <v>49.288069999999998</v>
      </c>
      <c r="AZ108" s="30">
        <f>100-'% urban'!AZ108</f>
        <v>48.89743</v>
      </c>
      <c r="BA108" s="30">
        <f>100-'% urban'!BA108</f>
        <v>48.539540000000002</v>
      </c>
      <c r="BB108" s="30">
        <f>100-'% urban'!BB108</f>
        <v>48.191680000000005</v>
      </c>
      <c r="BC108" s="30">
        <f>100-'% urban'!BC108</f>
        <v>47.83700000000001</v>
      </c>
      <c r="BD108" s="30">
        <f>100-'% urban'!BD108</f>
        <v>47.472300000000004</v>
      </c>
      <c r="BE108" s="30">
        <f>100-'% urban'!BE108</f>
        <v>47.101719999999993</v>
      </c>
      <c r="BF108" s="30">
        <f>100-'% urban'!BF108</f>
        <v>46.724800000000009</v>
      </c>
      <c r="BG108" s="30">
        <f>100-'% urban'!BG108</f>
        <v>46.342859999999995</v>
      </c>
      <c r="BH108" s="30">
        <f>100-'% urban'!BH108</f>
        <v>45.957999999999998</v>
      </c>
      <c r="BI108" s="30">
        <f>100-'% urban'!BI108</f>
        <v>45.571319999999993</v>
      </c>
      <c r="BJ108" s="30">
        <f>100-'% urban'!BJ108</f>
        <v>45.185429999999997</v>
      </c>
      <c r="BK108" s="30">
        <f>100-'% urban'!BK108</f>
        <v>44.80659</v>
      </c>
      <c r="BL108" s="30">
        <f>100-'% urban'!BL108</f>
        <v>44.442839999999997</v>
      </c>
      <c r="BM108" s="30">
        <f>100-'% urban'!BM108</f>
        <v>44.101999999999997</v>
      </c>
      <c r="BN108" s="30">
        <f>100-'% urban'!BN108</f>
        <v>43.782270000000004</v>
      </c>
      <c r="BO108" s="30">
        <f>100-'% urban'!BO108</f>
        <v>43.4878</v>
      </c>
      <c r="BP108" s="30">
        <f>100-'% urban'!BP108</f>
        <v>43.238999999999997</v>
      </c>
      <c r="BQ108" s="30">
        <f>100-'% urban'!BQ108</f>
        <v>43.061889999999991</v>
      </c>
      <c r="BR108" s="30">
        <f>100-'% urban'!BR108</f>
        <v>42.972999999999992</v>
      </c>
      <c r="BS108" s="30">
        <f>100-'% urban'!BS108</f>
        <v>42.979920000000007</v>
      </c>
      <c r="BT108" s="30">
        <f>100-'% urban'!BT108</f>
        <v>43.071709999999996</v>
      </c>
      <c r="BU108" s="30">
        <f>100-'% urban'!BU108</f>
        <v>43.222830000000002</v>
      </c>
      <c r="BV108" s="30">
        <f>100-'% urban'!BV108</f>
        <v>43.396999999999998</v>
      </c>
      <c r="BW108" s="30">
        <f>100-'% urban'!BW108</f>
        <v>43.565999999999995</v>
      </c>
      <c r="BX108" s="30">
        <f>100-'% urban'!BX108</f>
        <v>43.720680000000002</v>
      </c>
      <c r="BY108" s="30">
        <f>100-'% urban'!BY108</f>
        <v>43.862160000000003</v>
      </c>
      <c r="BZ108" s="30">
        <f>100-'% urban'!BZ108</f>
        <v>43.984740000000009</v>
      </c>
      <c r="CA108" s="30">
        <f>100-'% urban'!CA108</f>
        <v>44.084999999999994</v>
      </c>
      <c r="CB108" s="30">
        <f>100-'% urban'!CB108</f>
        <v>44.16</v>
      </c>
      <c r="CC108" s="30">
        <f>100-'% urban'!CC108</f>
        <v>44.204410000000003</v>
      </c>
      <c r="CD108" s="30">
        <f>100-'% urban'!CD108</f>
        <v>44.214679999999994</v>
      </c>
      <c r="CE108" s="30">
        <f>100-'% urban'!CE108</f>
        <v>44.19267</v>
      </c>
      <c r="CF108" s="30">
        <f>100-'% urban'!CF108</f>
        <v>44.142460000000007</v>
      </c>
      <c r="CG108" s="30">
        <f>100-'% urban'!CG108</f>
        <v>44.067</v>
      </c>
      <c r="CH108" s="30">
        <f>100-'% urban'!CH108</f>
        <v>43.965939999999989</v>
      </c>
      <c r="CI108" s="30">
        <f>100-'% urban'!CI108</f>
        <v>43.837490000000003</v>
      </c>
      <c r="CJ108" s="30">
        <f>100-'% urban'!CJ108</f>
        <v>43.681660000000001</v>
      </c>
      <c r="CK108" s="30">
        <f>100-'% urban'!CK108</f>
        <v>43.498480000000008</v>
      </c>
      <c r="CL108" s="30">
        <f>100-'% urban'!CL108</f>
        <v>43.287999999999997</v>
      </c>
      <c r="CM108" s="30">
        <f>100-'% urban'!CM108</f>
        <v>43.050350000000002</v>
      </c>
      <c r="CN108" s="30">
        <f>100-'% urban'!CN108</f>
        <v>42.785689999999995</v>
      </c>
      <c r="CO108" s="30">
        <f>100-'% urban'!CO108</f>
        <v>42.494130000000006</v>
      </c>
      <c r="CP108" s="30">
        <f>100-'% urban'!CP108</f>
        <v>42.175840000000001</v>
      </c>
      <c r="CQ108" s="30">
        <f>100-'% urban'!CQ108</f>
        <v>41.83100000000001</v>
      </c>
      <c r="CR108" s="30">
        <f>100-'% urban'!CR108</f>
        <v>41.461559999999999</v>
      </c>
      <c r="CS108" s="30">
        <f>100-'% urban'!CS108</f>
        <v>41.068179999999998</v>
      </c>
      <c r="CT108" s="30">
        <f>100-'% urban'!CT108</f>
        <v>40.648430000000005</v>
      </c>
      <c r="CU108" s="30">
        <f>100-'% urban'!CU108</f>
        <v>40.198830000000008</v>
      </c>
      <c r="CV108" s="30">
        <f>100-'% urban'!CV108</f>
        <v>39.718000000000011</v>
      </c>
      <c r="CW108" s="30">
        <f>100-'% urban'!CW108</f>
        <v>39.207809999999995</v>
      </c>
      <c r="CX108" s="30">
        <f>100-'% urban'!CX108</f>
        <v>38.672919999999991</v>
      </c>
      <c r="CY108" s="30">
        <f>100-'% urban'!CY108</f>
        <v>38.119979999999998</v>
      </c>
      <c r="CZ108" s="30">
        <f>100-'% urban'!CZ108</f>
        <v>37.556500000000007</v>
      </c>
      <c r="DA108" s="30">
        <f>100-'% urban'!DA108</f>
        <v>36.99</v>
      </c>
      <c r="DB108" s="30">
        <f>100-'% urban'!DB108</f>
        <v>36.427639999999997</v>
      </c>
      <c r="DC108" s="30">
        <f>100-'% urban'!DC108</f>
        <v>35.876009999999994</v>
      </c>
      <c r="DD108" s="30">
        <f>100-'% urban'!DD108</f>
        <v>35.341149999999999</v>
      </c>
      <c r="DE108" s="30">
        <f>100-'% urban'!DE108</f>
        <v>34.828509999999994</v>
      </c>
      <c r="DF108" s="30">
        <f>100-'% urban'!DF108</f>
        <v>34.343000000000004</v>
      </c>
    </row>
    <row r="109" spans="1:110">
      <c r="A109">
        <v>17</v>
      </c>
      <c r="C109" s="3">
        <v>400</v>
      </c>
      <c r="D109" s="1" t="s">
        <v>523</v>
      </c>
      <c r="E109" s="29">
        <f>100-'% urban'!E109</f>
        <v>96.410200000000003</v>
      </c>
      <c r="F109" s="29">
        <f>100-'% urban'!F109</f>
        <v>95.955496063799117</v>
      </c>
      <c r="G109" s="29">
        <f>100-'% urban'!G109</f>
        <v>95.570305212732364</v>
      </c>
      <c r="H109" s="29">
        <f>100-'% urban'!H109</f>
        <v>95.148429518706877</v>
      </c>
      <c r="I109" s="29">
        <f>100-'% urban'!I109</f>
        <v>94.68637518715515</v>
      </c>
      <c r="J109" s="29">
        <f>100-'% urban'!J109</f>
        <v>94.18031568116993</v>
      </c>
      <c r="K109" s="29">
        <f>100-'% urban'!K109</f>
        <v>93.626060031757547</v>
      </c>
      <c r="L109" s="29">
        <f>100-'% urban'!L109</f>
        <v>93.019018130020171</v>
      </c>
      <c r="M109" s="29">
        <f>100-'% urban'!M109</f>
        <v>92.354162713831613</v>
      </c>
      <c r="N109" s="29">
        <f>100-'% urban'!N109</f>
        <v>91.625987734196528</v>
      </c>
      <c r="O109" s="29">
        <f>100-'% urban'!O109</f>
        <v>90.828462756500954</v>
      </c>
      <c r="P109" s="29">
        <f>100-'% urban'!P109</f>
        <v>89.954983019024866</v>
      </c>
      <c r="Q109" s="29">
        <f>100-'% urban'!Q109</f>
        <v>88.998314735122463</v>
      </c>
      <c r="R109" s="29">
        <f>100-'% urban'!R109</f>
        <v>87.950535186086512</v>
      </c>
      <c r="S109" s="29">
        <f>100-'% urban'!S109</f>
        <v>86.80296710857094</v>
      </c>
      <c r="T109" s="29">
        <f>100-'% urban'!T109</f>
        <v>85.546106833196745</v>
      </c>
      <c r="U109" s="29">
        <f>100-'% urban'!U109</f>
        <v>84.16954557921548</v>
      </c>
      <c r="V109" s="29">
        <f>100-'% urban'!V109</f>
        <v>82.661883253426481</v>
      </c>
      <c r="W109" s="29">
        <f>100-'% urban'!W109</f>
        <v>81.010634039467107</v>
      </c>
      <c r="X109" s="29">
        <f>100-'% urban'!X109</f>
        <v>79.202122995606828</v>
      </c>
      <c r="Y109" s="29">
        <f>100-'% urban'!Y109</f>
        <v>77.221372804712246</v>
      </c>
      <c r="Z109" s="29">
        <f>100-'% urban'!Z109</f>
        <v>75.051979738494367</v>
      </c>
      <c r="AA109" s="29">
        <f>100-'% urban'!AA109</f>
        <v>72.675977808827156</v>
      </c>
      <c r="AB109" s="29">
        <f>100-'% urban'!AB109</f>
        <v>70.073689981096408</v>
      </c>
      <c r="AC109" s="29">
        <f>100-'% urban'!AC109</f>
        <v>67.223565217391297</v>
      </c>
      <c r="AD109" s="30">
        <f>100-'% urban'!AD109</f>
        <v>64.102000000000004</v>
      </c>
      <c r="AE109" s="30">
        <f>100-'% urban'!AE109</f>
        <v>62.887920000000001</v>
      </c>
      <c r="AF109" s="30">
        <f>100-'% urban'!AF109</f>
        <v>61.52713</v>
      </c>
      <c r="AG109" s="30">
        <f>100-'% urban'!AG109</f>
        <v>60.035310000000003</v>
      </c>
      <c r="AH109" s="30">
        <f>100-'% urban'!AH109</f>
        <v>58.437269999999998</v>
      </c>
      <c r="AI109" s="30">
        <f>100-'% urban'!AI109</f>
        <v>56.767000000000003</v>
      </c>
      <c r="AJ109" s="30">
        <f>100-'% urban'!AJ109</f>
        <v>55.068469999999991</v>
      </c>
      <c r="AK109" s="30">
        <f>100-'% urban'!AK109</f>
        <v>53.394799999999996</v>
      </c>
      <c r="AL109" s="30">
        <f>100-'% urban'!AL109</f>
        <v>51.805779999999999</v>
      </c>
      <c r="AM109" s="30">
        <f>100-'% urban'!AM109</f>
        <v>50.363720000000001</v>
      </c>
      <c r="AN109" s="30">
        <f>100-'% urban'!AN109</f>
        <v>49.121000000000002</v>
      </c>
      <c r="AO109" s="30">
        <f>100-'% urban'!AO109</f>
        <v>48.106820000000006</v>
      </c>
      <c r="AP109" s="30">
        <f>100-'% urban'!AP109</f>
        <v>47.315539999999999</v>
      </c>
      <c r="AQ109" s="30">
        <f>100-'% urban'!AQ109</f>
        <v>46.701740000000001</v>
      </c>
      <c r="AR109" s="30">
        <f>100-'% urban'!AR109</f>
        <v>46.19433999999999</v>
      </c>
      <c r="AS109" s="30">
        <f>100-'% urban'!AS109</f>
        <v>45.738</v>
      </c>
      <c r="AT109" s="30">
        <f>100-'% urban'!AT109</f>
        <v>45.319749999999992</v>
      </c>
      <c r="AU109" s="30">
        <f>100-'% urban'!AU109</f>
        <v>44.945729999999998</v>
      </c>
      <c r="AV109" s="30">
        <f>100-'% urban'!AV109</f>
        <v>44.601390000000009</v>
      </c>
      <c r="AW109" s="30">
        <f>100-'% urban'!AW109</f>
        <v>44.273870000000002</v>
      </c>
      <c r="AX109" s="30">
        <f>100-'% urban'!AX109</f>
        <v>43.952000000000005</v>
      </c>
      <c r="AY109" s="30">
        <f>100-'% urban'!AY109</f>
        <v>43.616230000000002</v>
      </c>
      <c r="AZ109" s="30">
        <f>100-'% urban'!AZ109</f>
        <v>43.25650000000001</v>
      </c>
      <c r="BA109" s="30">
        <f>100-'% urban'!BA109</f>
        <v>42.882599999999996</v>
      </c>
      <c r="BB109" s="30">
        <f>100-'% urban'!BB109</f>
        <v>42.512349999999998</v>
      </c>
      <c r="BC109" s="30">
        <f>100-'% urban'!BC109</f>
        <v>42.152999999999999</v>
      </c>
      <c r="BD109" s="30">
        <f>100-'% urban'!BD109</f>
        <v>41.816310000000001</v>
      </c>
      <c r="BE109" s="30">
        <f>100-'% urban'!BE109</f>
        <v>41.481000000000002</v>
      </c>
      <c r="BF109" s="30">
        <f>100-'% urban'!BF109</f>
        <v>41.082569999999997</v>
      </c>
      <c r="BG109" s="30">
        <f>100-'% urban'!BG109</f>
        <v>40.535240000000009</v>
      </c>
      <c r="BH109" s="30">
        <f>100-'% urban'!BH109</f>
        <v>39.781999999999996</v>
      </c>
      <c r="BI109" s="30">
        <f>100-'% urban'!BI109</f>
        <v>38.794280000000001</v>
      </c>
      <c r="BJ109" s="30">
        <f>100-'% urban'!BJ109</f>
        <v>37.601360000000007</v>
      </c>
      <c r="BK109" s="30">
        <f>100-'% urban'!BK109</f>
        <v>36.275750000000009</v>
      </c>
      <c r="BL109" s="30">
        <f>100-'% urban'!BL109</f>
        <v>34.921999999999997</v>
      </c>
      <c r="BM109" s="30">
        <f>100-'% urban'!BM109</f>
        <v>33.61699999999999</v>
      </c>
      <c r="BN109" s="30">
        <f>100-'% urban'!BN109</f>
        <v>32.401030000000006</v>
      </c>
      <c r="BO109" s="30">
        <f>100-'% urban'!BO109</f>
        <v>31.259159999999994</v>
      </c>
      <c r="BP109" s="30">
        <f>100-'% urban'!BP109</f>
        <v>30.148139999999998</v>
      </c>
      <c r="BQ109" s="30">
        <f>100-'% urban'!BQ109</f>
        <v>28.998959999999997</v>
      </c>
      <c r="BR109" s="30">
        <f>100-'% urban'!BR109</f>
        <v>27.771000000000001</v>
      </c>
      <c r="BS109" s="30">
        <f>100-'% urban'!BS109</f>
        <v>26.438869999999994</v>
      </c>
      <c r="BT109" s="30">
        <f>100-'% urban'!BT109</f>
        <v>25.047229999999999</v>
      </c>
      <c r="BU109" s="30">
        <f>100-'% urban'!BU109</f>
        <v>23.708340000000007</v>
      </c>
      <c r="BV109" s="30">
        <f>100-'% urban'!BV109</f>
        <v>22.574649999999991</v>
      </c>
      <c r="BW109" s="30">
        <f>100-'% urban'!BW109</f>
        <v>21.75</v>
      </c>
      <c r="BX109" s="30">
        <f>100-'% urban'!BX109</f>
        <v>21.279560000000004</v>
      </c>
      <c r="BY109" s="30">
        <f>100-'% urban'!BY109</f>
        <v>21.116529999999997</v>
      </c>
      <c r="BZ109" s="30">
        <f>100-'% urban'!BZ109</f>
        <v>21.158969999999997</v>
      </c>
      <c r="CA109" s="30">
        <f>100-'% urban'!CA109</f>
        <v>21.257159999999999</v>
      </c>
      <c r="CB109" s="30">
        <f>100-'% urban'!CB109</f>
        <v>21.299999999999997</v>
      </c>
      <c r="CC109" s="30">
        <f>100-'% urban'!CC109</f>
        <v>21.254670000000004</v>
      </c>
      <c r="CD109" s="30">
        <f>100-'% urban'!CD109</f>
        <v>21.146000000000001</v>
      </c>
      <c r="CE109" s="30">
        <f>100-'% urban'!CE109</f>
        <v>20.989649999999997</v>
      </c>
      <c r="CF109" s="30">
        <f>100-'% urban'!CF109</f>
        <v>20.820350000000005</v>
      </c>
      <c r="CG109" s="30">
        <f>100-'% urban'!CG109</f>
        <v>20.662999999999982</v>
      </c>
      <c r="CH109" s="30">
        <f>100-'% urban'!CH109</f>
        <v>20.514260000000007</v>
      </c>
      <c r="CI109" s="30">
        <f>100-'% urban'!CI109</f>
        <v>20.358680000000007</v>
      </c>
      <c r="CJ109" s="30">
        <f>100-'% urban'!CJ109</f>
        <v>20.196370000000002</v>
      </c>
      <c r="CK109" s="30">
        <f>100-'% urban'!CK109</f>
        <v>20.027429999999995</v>
      </c>
      <c r="CL109" s="30">
        <f>100-'% urban'!CL109</f>
        <v>19.852000000000004</v>
      </c>
      <c r="CM109" s="30">
        <f>100-'% urban'!CM109</f>
        <v>19.670209999999997</v>
      </c>
      <c r="CN109" s="30">
        <f>100-'% urban'!CN109</f>
        <v>19.482230000000001</v>
      </c>
      <c r="CO109" s="30">
        <f>100-'% urban'!CO109</f>
        <v>19.288229999999999</v>
      </c>
      <c r="CP109" s="30">
        <f>100-'% urban'!CP109</f>
        <v>19.088419999999999</v>
      </c>
      <c r="CQ109" s="30">
        <f>100-'% urban'!CQ109</f>
        <v>18.882999999999981</v>
      </c>
      <c r="CR109" s="30">
        <f>100-'% urban'!CR109</f>
        <v>18.672550000000001</v>
      </c>
      <c r="CS109" s="30">
        <f>100-'% urban'!CS109</f>
        <v>18.457350000000019</v>
      </c>
      <c r="CT109" s="30">
        <f>100-'% urban'!CT109</f>
        <v>18.236919999999998</v>
      </c>
      <c r="CU109" s="30">
        <f>100-'% urban'!CU109</f>
        <v>18.010539999999992</v>
      </c>
      <c r="CV109" s="30">
        <f>100-'% urban'!CV109</f>
        <v>17.778000000000006</v>
      </c>
      <c r="CW109" s="30">
        <f>100-'% urban'!CW109</f>
        <v>17.539829999999995</v>
      </c>
      <c r="CX109" s="30">
        <f>100-'% urban'!CX109</f>
        <v>17.297279999999986</v>
      </c>
      <c r="CY109" s="30">
        <f>100-'% urban'!CY109</f>
        <v>17.052019999999999</v>
      </c>
      <c r="CZ109" s="30">
        <f>100-'% urban'!CZ109</f>
        <v>16.805959999999985</v>
      </c>
      <c r="DA109" s="30">
        <f>100-'% urban'!DA109</f>
        <v>16.561000000000021</v>
      </c>
      <c r="DB109" s="30">
        <f>100-'% urban'!DB109</f>
        <v>16.318950000000001</v>
      </c>
      <c r="DC109" s="30">
        <f>100-'% urban'!DC109</f>
        <v>16.081460000000021</v>
      </c>
      <c r="DD109" s="30">
        <f>100-'% urban'!DD109</f>
        <v>15.850069999999988</v>
      </c>
      <c r="DE109" s="30">
        <f>100-'% urban'!DE109</f>
        <v>15.626170000000002</v>
      </c>
      <c r="DF109" s="30">
        <f>100-'% urban'!DF109</f>
        <v>15.411000000000001</v>
      </c>
    </row>
    <row r="110" spans="1:110">
      <c r="A110">
        <v>9</v>
      </c>
      <c r="C110" s="3">
        <v>404</v>
      </c>
      <c r="D110" s="1" t="s">
        <v>609</v>
      </c>
      <c r="E110" s="29">
        <f>100-'% urban'!E110</f>
        <v>99.441000000000003</v>
      </c>
      <c r="F110" s="29">
        <f>100-'% urban'!F110</f>
        <v>99.370193966144001</v>
      </c>
      <c r="G110" s="29">
        <f>100-'% urban'!G110</f>
        <v>99.310212439110089</v>
      </c>
      <c r="H110" s="29">
        <f>100-'% urban'!H110</f>
        <v>99.244518385692004</v>
      </c>
      <c r="I110" s="29">
        <f>100-'% urban'!I110</f>
        <v>99.17256775575791</v>
      </c>
      <c r="J110" s="29">
        <f>100-'% urban'!J110</f>
        <v>99.093764684877712</v>
      </c>
      <c r="K110" s="29">
        <f>100-'% urban'!K110</f>
        <v>99.007456559627968</v>
      </c>
      <c r="L110" s="29">
        <f>100-'% urban'!L110</f>
        <v>98.912928612925867</v>
      </c>
      <c r="M110" s="29">
        <f>100-'% urban'!M110</f>
        <v>98.809398004633096</v>
      </c>
      <c r="N110" s="29">
        <f>100-'% urban'!N110</f>
        <v>98.696007338407668</v>
      </c>
      <c r="O110" s="29">
        <f>100-'% urban'!O110</f>
        <v>98.571817561113164</v>
      </c>
      <c r="P110" s="29">
        <f>100-'% urban'!P110</f>
        <v>98.43580018598108</v>
      </c>
      <c r="Q110" s="29">
        <f>100-'% urban'!Q110</f>
        <v>98.286828775122146</v>
      </c>
      <c r="R110" s="29">
        <f>100-'% urban'!R110</f>
        <v>98.123669610848054</v>
      </c>
      <c r="S110" s="29">
        <f>100-'% urban'!S110</f>
        <v>97.94497147854787</v>
      </c>
      <c r="T110" s="29">
        <f>100-'% urban'!T110</f>
        <v>97.749254476504817</v>
      </c>
      <c r="U110" s="29">
        <f>100-'% urban'!U110</f>
        <v>97.534897759981462</v>
      </c>
      <c r="V110" s="29">
        <f>100-'% urban'!V110</f>
        <v>97.300126118074942</v>
      </c>
      <c r="W110" s="29">
        <f>100-'% urban'!W110</f>
        <v>97.042995272177308</v>
      </c>
      <c r="X110" s="29">
        <f>100-'% urban'!X110</f>
        <v>96.761375774289434</v>
      </c>
      <c r="Y110" s="29">
        <f>100-'% urban'!Y110</f>
        <v>96.452935371840809</v>
      </c>
      <c r="Z110" s="29">
        <f>100-'% urban'!Z110</f>
        <v>96.115119692968506</v>
      </c>
      <c r="AA110" s="29">
        <f>100-'% urban'!AA110</f>
        <v>95.745131092298834</v>
      </c>
      <c r="AB110" s="29">
        <f>100-'% urban'!AB110</f>
        <v>95.339905482041587</v>
      </c>
      <c r="AC110" s="29">
        <f>100-'% urban'!AC110</f>
        <v>94.896086956521742</v>
      </c>
      <c r="AD110" s="30">
        <f>100-'% urban'!AD110</f>
        <v>94.41</v>
      </c>
      <c r="AE110" s="30">
        <f>100-'% urban'!AE110</f>
        <v>94.253665999999996</v>
      </c>
      <c r="AF110" s="30">
        <f>100-'% urban'!AF110</f>
        <v>94.090821000000005</v>
      </c>
      <c r="AG110" s="30">
        <f>100-'% urban'!AG110</f>
        <v>93.923678999999993</v>
      </c>
      <c r="AH110" s="30">
        <f>100-'% urban'!AH110</f>
        <v>93.753581999999994</v>
      </c>
      <c r="AI110" s="30">
        <f>100-'% urban'!AI110</f>
        <v>93.581000000000003</v>
      </c>
      <c r="AJ110" s="30">
        <f>100-'% urban'!AJ110</f>
        <v>93.40549</v>
      </c>
      <c r="AK110" s="30">
        <f>100-'% urban'!AK110</f>
        <v>93.225740000000002</v>
      </c>
      <c r="AL110" s="30">
        <f>100-'% urban'!AL110</f>
        <v>93.039675000000003</v>
      </c>
      <c r="AM110" s="30">
        <f>100-'% urban'!AM110</f>
        <v>92.844649000000004</v>
      </c>
      <c r="AN110" s="30">
        <f>100-'% urban'!AN110</f>
        <v>92.638000000000005</v>
      </c>
      <c r="AO110" s="30">
        <f>100-'% urban'!AO110</f>
        <v>92.417655999999994</v>
      </c>
      <c r="AP110" s="30">
        <f>100-'% urban'!AP110</f>
        <v>92.182652000000004</v>
      </c>
      <c r="AQ110" s="30">
        <f>100-'% urban'!AQ110</f>
        <v>91.933357999999998</v>
      </c>
      <c r="AR110" s="30">
        <f>100-'% urban'!AR110</f>
        <v>91.670841999999993</v>
      </c>
      <c r="AS110" s="30">
        <f>100-'% urban'!AS110</f>
        <v>91.394999999999996</v>
      </c>
      <c r="AT110" s="30">
        <f>100-'% urban'!AT110</f>
        <v>91.106521999999998</v>
      </c>
      <c r="AU110" s="30">
        <f>100-'% urban'!AU110</f>
        <v>90.80231599999999</v>
      </c>
      <c r="AV110" s="30">
        <f>100-'% urban'!AV110</f>
        <v>90.474026999999992</v>
      </c>
      <c r="AW110" s="30">
        <f>100-'% urban'!AW110</f>
        <v>90.110772999999995</v>
      </c>
      <c r="AX110" s="30">
        <f>100-'% urban'!AX110</f>
        <v>89.704999999999998</v>
      </c>
      <c r="AY110" s="30">
        <f>100-'% urban'!AY110</f>
        <v>89.252530000000007</v>
      </c>
      <c r="AZ110" s="30">
        <f>100-'% urban'!AZ110</f>
        <v>88.755859999999998</v>
      </c>
      <c r="BA110" s="30">
        <f>100-'% urban'!BA110</f>
        <v>88.222380000000001</v>
      </c>
      <c r="BB110" s="30">
        <f>100-'% urban'!BB110</f>
        <v>87.663139999999999</v>
      </c>
      <c r="BC110" s="30">
        <f>100-'% urban'!BC110</f>
        <v>87.085999999999999</v>
      </c>
      <c r="BD110" s="30">
        <f>100-'% urban'!BD110</f>
        <v>86.493390000000005</v>
      </c>
      <c r="BE110" s="30">
        <f>100-'% urban'!BE110</f>
        <v>85.882339999999999</v>
      </c>
      <c r="BF110" s="30">
        <f>100-'% urban'!BF110</f>
        <v>85.248900000000006</v>
      </c>
      <c r="BG110" s="30">
        <f>100-'% urban'!BG110</f>
        <v>84.586919999999992</v>
      </c>
      <c r="BH110" s="30">
        <f>100-'% urban'!BH110</f>
        <v>83.891999999999996</v>
      </c>
      <c r="BI110" s="30">
        <f>100-'% urban'!BI110</f>
        <v>83.163139999999999</v>
      </c>
      <c r="BJ110" s="30">
        <f>100-'% urban'!BJ110</f>
        <v>82.40204</v>
      </c>
      <c r="BK110" s="30">
        <f>100-'% urban'!BK110</f>
        <v>81.610169999999997</v>
      </c>
      <c r="BL110" s="30">
        <f>100-'% urban'!BL110</f>
        <v>80.78989</v>
      </c>
      <c r="BM110" s="30">
        <f>100-'% urban'!BM110</f>
        <v>79.942999999999998</v>
      </c>
      <c r="BN110" s="30">
        <f>100-'% urban'!BN110</f>
        <v>79.069980000000001</v>
      </c>
      <c r="BO110" s="30">
        <f>100-'% urban'!BO110</f>
        <v>78.170369999999991</v>
      </c>
      <c r="BP110" s="30">
        <f>100-'% urban'!BP110</f>
        <v>77.243960000000001</v>
      </c>
      <c r="BQ110" s="30">
        <f>100-'% urban'!BQ110</f>
        <v>76.29025</v>
      </c>
      <c r="BR110" s="30">
        <f>100-'% urban'!BR110</f>
        <v>75.308999999999997</v>
      </c>
      <c r="BS110" s="30">
        <f>100-'% urban'!BS110</f>
        <v>74.302300000000002</v>
      </c>
      <c r="BT110" s="30">
        <f>100-'% urban'!BT110</f>
        <v>73.271190000000004</v>
      </c>
      <c r="BU110" s="30">
        <f>100-'% urban'!BU110</f>
        <v>72.213419999999999</v>
      </c>
      <c r="BV110" s="30">
        <f>100-'% urban'!BV110</f>
        <v>71.125720000000001</v>
      </c>
      <c r="BW110" s="30">
        <f>100-'% urban'!BW110</f>
        <v>70.007000000000005</v>
      </c>
      <c r="BX110" s="30">
        <f>100-'% urban'!BX110</f>
        <v>68.857129999999998</v>
      </c>
      <c r="BY110" s="30">
        <f>100-'% urban'!BY110</f>
        <v>67.680959999999999</v>
      </c>
      <c r="BZ110" s="30">
        <f>100-'% urban'!BZ110</f>
        <v>66.488649999999993</v>
      </c>
      <c r="CA110" s="30">
        <f>100-'% urban'!CA110</f>
        <v>65.293520000000001</v>
      </c>
      <c r="CB110" s="30">
        <f>100-'% urban'!CB110</f>
        <v>64.105999999999995</v>
      </c>
      <c r="CC110" s="30">
        <f>100-'% urban'!CC110</f>
        <v>62.930970000000002</v>
      </c>
      <c r="CD110" s="30">
        <f>100-'% urban'!CD110</f>
        <v>61.768990000000002</v>
      </c>
      <c r="CE110" s="30">
        <f>100-'% urban'!CE110</f>
        <v>60.620800000000003</v>
      </c>
      <c r="CF110" s="30">
        <f>100-'% urban'!CF110</f>
        <v>59.485529999999997</v>
      </c>
      <c r="CG110" s="30">
        <f>100-'% urban'!CG110</f>
        <v>58.363</v>
      </c>
      <c r="CH110" s="30">
        <f>100-'% urban'!CH110</f>
        <v>57.255120000000005</v>
      </c>
      <c r="CI110" s="30">
        <f>100-'% urban'!CI110</f>
        <v>56.164650000000002</v>
      </c>
      <c r="CJ110" s="30">
        <f>100-'% urban'!CJ110</f>
        <v>55.093090000000004</v>
      </c>
      <c r="CK110" s="30">
        <f>100-'% urban'!CK110</f>
        <v>54.041789999999999</v>
      </c>
      <c r="CL110" s="30">
        <f>100-'% urban'!CL110</f>
        <v>53.012</v>
      </c>
      <c r="CM110" s="30">
        <f>100-'% urban'!CM110</f>
        <v>52.004860000000001</v>
      </c>
      <c r="CN110" s="30">
        <f>100-'% urban'!CN110</f>
        <v>51.021349999999998</v>
      </c>
      <c r="CO110" s="30">
        <f>100-'% urban'!CO110</f>
        <v>50.062269999999998</v>
      </c>
      <c r="CP110" s="30">
        <f>100-'% urban'!CP110</f>
        <v>49.12829</v>
      </c>
      <c r="CQ110" s="30">
        <f>100-'% urban'!CQ110</f>
        <v>48.22</v>
      </c>
      <c r="CR110" s="30">
        <f>100-'% urban'!CR110</f>
        <v>47.336409999999994</v>
      </c>
      <c r="CS110" s="30">
        <f>100-'% urban'!CS110</f>
        <v>46.477699999999999</v>
      </c>
      <c r="CT110" s="30">
        <f>100-'% urban'!CT110</f>
        <v>45.646729999999991</v>
      </c>
      <c r="CU110" s="30">
        <f>100-'% urban'!CU110</f>
        <v>44.847239999999999</v>
      </c>
      <c r="CV110" s="30">
        <f>100-'% urban'!CV110</f>
        <v>44.081000000000003</v>
      </c>
      <c r="CW110" s="30">
        <f>100-'% urban'!CW110</f>
        <v>43.346769999999999</v>
      </c>
      <c r="CX110" s="30">
        <f>100-'% urban'!CX110</f>
        <v>42.640699999999995</v>
      </c>
      <c r="CY110" s="30">
        <f>100-'% urban'!CY110</f>
        <v>41.95711</v>
      </c>
      <c r="CZ110" s="30">
        <f>100-'% urban'!CZ110</f>
        <v>41.28940999999999</v>
      </c>
      <c r="DA110" s="30">
        <f>100-'% urban'!DA110</f>
        <v>40.631000000000007</v>
      </c>
      <c r="DB110" s="30">
        <f>100-'% urban'!DB110</f>
        <v>39.97551</v>
      </c>
      <c r="DC110" s="30">
        <f>100-'% urban'!DC110</f>
        <v>39.317</v>
      </c>
      <c r="DD110" s="30">
        <f>100-'% urban'!DD110</f>
        <v>38.650030000000001</v>
      </c>
      <c r="DE110" s="30">
        <f>100-'% urban'!DE110</f>
        <v>37.969560000000001</v>
      </c>
      <c r="DF110" s="30">
        <f>100-'% urban'!DF110</f>
        <v>37.271000000000008</v>
      </c>
    </row>
    <row r="111" spans="1:110">
      <c r="A111">
        <v>19</v>
      </c>
      <c r="C111" s="3">
        <v>408</v>
      </c>
      <c r="D111" s="1" t="s">
        <v>661</v>
      </c>
      <c r="E111" s="29">
        <f>100-'% urban'!E111</f>
        <v>96.9</v>
      </c>
      <c r="F111" s="29">
        <f>100-'% urban'!F111</f>
        <v>96.507336842659001</v>
      </c>
      <c r="G111" s="29">
        <f>100-'% urban'!G111</f>
        <v>96.174702256245567</v>
      </c>
      <c r="H111" s="29">
        <f>100-'% urban'!H111</f>
        <v>95.81038818541181</v>
      </c>
      <c r="I111" s="29">
        <f>100-'% urban'!I111</f>
        <v>95.411377536403421</v>
      </c>
      <c r="J111" s="29">
        <f>100-'% urban'!J111</f>
        <v>94.974365873203737</v>
      </c>
      <c r="K111" s="29">
        <f>100-'% urban'!K111</f>
        <v>94.495734051604103</v>
      </c>
      <c r="L111" s="29">
        <f>100-'% urban'!L111</f>
        <v>93.971518246994961</v>
      </c>
      <c r="M111" s="29">
        <f>100-'% urban'!M111</f>
        <v>93.397377127661159</v>
      </c>
      <c r="N111" s="29">
        <f>100-'% urban'!N111</f>
        <v>92.768555901724113</v>
      </c>
      <c r="O111" s="29">
        <f>100-'% urban'!O111</f>
        <v>92.079846939983554</v>
      </c>
      <c r="P111" s="29">
        <f>100-'% urban'!P111</f>
        <v>91.325546648553427</v>
      </c>
      <c r="Q111" s="29">
        <f>100-'% urban'!Q111</f>
        <v>90.49940823412993</v>
      </c>
      <c r="R111" s="29">
        <f>100-'% urban'!R111</f>
        <v>89.594589970713741</v>
      </c>
      <c r="S111" s="29">
        <f>100-'% urban'!S111</f>
        <v>88.603598539353143</v>
      </c>
      <c r="T111" s="29">
        <f>100-'% urban'!T111</f>
        <v>87.51822697167249</v>
      </c>
      <c r="U111" s="29">
        <f>100-'% urban'!U111</f>
        <v>86.329486683260342</v>
      </c>
      <c r="V111" s="29">
        <f>100-'% urban'!V111</f>
        <v>85.027533034047053</v>
      </c>
      <c r="W111" s="29">
        <f>100-'% urban'!W111</f>
        <v>83.601583799194387</v>
      </c>
      <c r="X111" s="29">
        <f>100-'% urban'!X111</f>
        <v>82.039829875308143</v>
      </c>
      <c r="Y111" s="29">
        <f>100-'% urban'!Y111</f>
        <v>80.329337482480341</v>
      </c>
      <c r="Z111" s="29">
        <f>100-'% urban'!Z111</f>
        <v>78.455941052240377</v>
      </c>
      <c r="AA111" s="29">
        <f>100-'% urban'!AA111</f>
        <v>76.404125914358502</v>
      </c>
      <c r="AB111" s="29">
        <f>100-'% urban'!AB111</f>
        <v>74.156899810964077</v>
      </c>
      <c r="AC111" s="29">
        <f>100-'% urban'!AC111</f>
        <v>71.695652173913032</v>
      </c>
      <c r="AD111" s="30">
        <f>100-'% urban'!AD111</f>
        <v>69</v>
      </c>
      <c r="AE111" s="30">
        <f>100-'% urban'!AE111</f>
        <v>67.735129999999998</v>
      </c>
      <c r="AF111" s="30">
        <f>100-'% urban'!AF111</f>
        <v>66.802590000000009</v>
      </c>
      <c r="AG111" s="30">
        <f>100-'% urban'!AG111</f>
        <v>66.035719999999998</v>
      </c>
      <c r="AH111" s="30">
        <f>100-'% urban'!AH111</f>
        <v>65.308799999999991</v>
      </c>
      <c r="AI111" s="30">
        <f>100-'% urban'!AI111</f>
        <v>64.537000000000006</v>
      </c>
      <c r="AJ111" s="30">
        <f>100-'% urban'!AJ111</f>
        <v>63.678310000000003</v>
      </c>
      <c r="AK111" s="30">
        <f>100-'% urban'!AK111</f>
        <v>62.731650000000002</v>
      </c>
      <c r="AL111" s="30">
        <f>100-'% urban'!AL111</f>
        <v>61.731140000000003</v>
      </c>
      <c r="AM111" s="30">
        <f>100-'% urban'!AM111</f>
        <v>60.736599999999996</v>
      </c>
      <c r="AN111" s="30">
        <f>100-'% urban'!AN111</f>
        <v>59.805</v>
      </c>
      <c r="AO111" s="30">
        <f>100-'% urban'!AO111</f>
        <v>58.960039999999999</v>
      </c>
      <c r="AP111" s="30">
        <f>100-'% urban'!AP111</f>
        <v>58.165489999999991</v>
      </c>
      <c r="AQ111" s="30">
        <f>100-'% urban'!AQ111</f>
        <v>57.313809999999997</v>
      </c>
      <c r="AR111" s="30">
        <f>100-'% urban'!AR111</f>
        <v>56.258450000000003</v>
      </c>
      <c r="AS111" s="30">
        <f>100-'% urban'!AS111</f>
        <v>54.908999999999999</v>
      </c>
      <c r="AT111" s="30">
        <f>100-'% urban'!AT111</f>
        <v>53.211069999999999</v>
      </c>
      <c r="AU111" s="30">
        <f>100-'% urban'!AU111</f>
        <v>51.237020000000008</v>
      </c>
      <c r="AV111" s="30">
        <f>100-'% urban'!AV111</f>
        <v>49.178629999999991</v>
      </c>
      <c r="AW111" s="30">
        <f>100-'% urban'!AW111</f>
        <v>47.302500000000002</v>
      </c>
      <c r="AX111" s="30">
        <f>100-'% urban'!AX111</f>
        <v>45.8</v>
      </c>
      <c r="AY111" s="30">
        <f>100-'% urban'!AY111</f>
        <v>44.736090000000004</v>
      </c>
      <c r="AZ111" s="30">
        <f>100-'% urban'!AZ111</f>
        <v>44.053679999999993</v>
      </c>
      <c r="BA111" s="30">
        <f>100-'% urban'!BA111</f>
        <v>43.671130000000005</v>
      </c>
      <c r="BB111" s="30">
        <f>100-'% urban'!BB111</f>
        <v>43.454400000000007</v>
      </c>
      <c r="BC111" s="30">
        <f>100-'% urban'!BC111</f>
        <v>43.300000000000004</v>
      </c>
      <c r="BD111" s="30">
        <f>100-'% urban'!BD111</f>
        <v>43.193309999999997</v>
      </c>
      <c r="BE111" s="30">
        <f>100-'% urban'!BE111</f>
        <v>43.152839999999991</v>
      </c>
      <c r="BF111" s="30">
        <f>100-'% urban'!BF111</f>
        <v>43.145229999999998</v>
      </c>
      <c r="BG111" s="30">
        <f>100-'% urban'!BG111</f>
        <v>43.136150000000008</v>
      </c>
      <c r="BH111" s="30">
        <f>100-'% urban'!BH111</f>
        <v>43.100000000000009</v>
      </c>
      <c r="BI111" s="30">
        <f>100-'% urban'!BI111</f>
        <v>43.015389999999996</v>
      </c>
      <c r="BJ111" s="30">
        <f>100-'% urban'!BJ111</f>
        <v>42.878700000000002</v>
      </c>
      <c r="BK111" s="30">
        <f>100-'% urban'!BK111</f>
        <v>42.70581</v>
      </c>
      <c r="BL111" s="30">
        <f>100-'% urban'!BL111</f>
        <v>42.524760000000008</v>
      </c>
      <c r="BM111" s="30">
        <f>100-'% urban'!BM111</f>
        <v>42.356000000000016</v>
      </c>
      <c r="BN111" s="30">
        <f>100-'% urban'!BN111</f>
        <v>42.200220000000002</v>
      </c>
      <c r="BO111" s="30">
        <f>100-'% urban'!BO111</f>
        <v>42.048640000000006</v>
      </c>
      <c r="BP111" s="30">
        <f>100-'% urban'!BP111</f>
        <v>41.901440000000001</v>
      </c>
      <c r="BQ111" s="30">
        <f>100-'% urban'!BQ111</f>
        <v>41.757660000000008</v>
      </c>
      <c r="BR111" s="30">
        <f>100-'% urban'!BR111</f>
        <v>41.616000000000007</v>
      </c>
      <c r="BS111" s="30">
        <f>100-'% urban'!BS111</f>
        <v>41.477440000000009</v>
      </c>
      <c r="BT111" s="30">
        <f>100-'% urban'!BT111</f>
        <v>41.341009999999997</v>
      </c>
      <c r="BU111" s="30">
        <f>100-'% urban'!BU111</f>
        <v>41.200859999999992</v>
      </c>
      <c r="BV111" s="30">
        <f>100-'% urban'!BV111</f>
        <v>41.049139999999994</v>
      </c>
      <c r="BW111" s="30">
        <f>100-'% urban'!BW111</f>
        <v>40.880000000000003</v>
      </c>
      <c r="BX111" s="30">
        <f>100-'% urban'!BX111</f>
        <v>40.691040000000001</v>
      </c>
      <c r="BY111" s="30">
        <f>100-'% urban'!BY111</f>
        <v>40.482959999999999</v>
      </c>
      <c r="BZ111" s="30">
        <f>100-'% urban'!BZ111</f>
        <v>40.256899999999995</v>
      </c>
      <c r="CA111" s="30">
        <f>100-'% urban'!CA111</f>
        <v>40.01532000000001</v>
      </c>
      <c r="CB111" s="30">
        <f>100-'% urban'!CB111</f>
        <v>39.76</v>
      </c>
      <c r="CC111" s="30">
        <f>100-'% urban'!CC111</f>
        <v>39.490830000000003</v>
      </c>
      <c r="CD111" s="30">
        <f>100-'% urban'!CD111</f>
        <v>39.206879999999998</v>
      </c>
      <c r="CE111" s="30">
        <f>100-'% urban'!CE111</f>
        <v>38.908309999999993</v>
      </c>
      <c r="CF111" s="30">
        <f>100-'% urban'!CF111</f>
        <v>38.595290000000006</v>
      </c>
      <c r="CG111" s="30">
        <f>100-'% urban'!CG111</f>
        <v>38.268000000000001</v>
      </c>
      <c r="CH111" s="30">
        <f>100-'% urban'!CH111</f>
        <v>37.926630000000003</v>
      </c>
      <c r="CI111" s="30">
        <f>100-'% urban'!CI111</f>
        <v>37.571370000000002</v>
      </c>
      <c r="CJ111" s="30">
        <f>100-'% urban'!CJ111</f>
        <v>37.202389999999994</v>
      </c>
      <c r="CK111" s="30">
        <f>100-'% urban'!CK111</f>
        <v>36.819870000000002</v>
      </c>
      <c r="CL111" s="30">
        <f>100-'% urban'!CL111</f>
        <v>36.423999999999999</v>
      </c>
      <c r="CM111" s="30">
        <f>100-'% urban'!CM111</f>
        <v>36.015949999999997</v>
      </c>
      <c r="CN111" s="30">
        <f>100-'% urban'!CN111</f>
        <v>35.596180000000004</v>
      </c>
      <c r="CO111" s="30">
        <f>100-'% urban'!CO111</f>
        <v>35.163560000000004</v>
      </c>
      <c r="CP111" s="30">
        <f>100-'% urban'!CP111</f>
        <v>34.716359999999995</v>
      </c>
      <c r="CQ111" s="30">
        <f>100-'% urban'!CQ111</f>
        <v>34.254000000000005</v>
      </c>
      <c r="CR111" s="30">
        <f>100-'% urban'!CR111</f>
        <v>33.776139999999998</v>
      </c>
      <c r="CS111" s="30">
        <f>100-'% urban'!CS111</f>
        <v>33.28522000000001</v>
      </c>
      <c r="CT111" s="30">
        <f>100-'% urban'!CT111</f>
        <v>32.78689</v>
      </c>
      <c r="CU111" s="30">
        <f>100-'% urban'!CU111</f>
        <v>32.288619999999995</v>
      </c>
      <c r="CV111" s="30">
        <f>100-'% urban'!CV111</f>
        <v>31.796000000000006</v>
      </c>
      <c r="CW111" s="30">
        <f>100-'% urban'!CW111</f>
        <v>31.311570000000003</v>
      </c>
      <c r="CX111" s="30">
        <f>100-'% urban'!CX111</f>
        <v>30.835210000000004</v>
      </c>
      <c r="CY111" s="30">
        <f>100-'% urban'!CY111</f>
        <v>30.365189999999998</v>
      </c>
      <c r="CZ111" s="30">
        <f>100-'% urban'!CZ111</f>
        <v>29.89931</v>
      </c>
      <c r="DA111" s="30">
        <f>100-'% urban'!DA111</f>
        <v>29.435999999999993</v>
      </c>
      <c r="DB111" s="30">
        <f>100-'% urban'!DB111</f>
        <v>28.97469000000001</v>
      </c>
      <c r="DC111" s="30">
        <f>100-'% urban'!DC111</f>
        <v>28.516009999999994</v>
      </c>
      <c r="DD111" s="30">
        <f>100-'% urban'!DD111</f>
        <v>28.061870000000013</v>
      </c>
      <c r="DE111" s="30">
        <f>100-'% urban'!DE111</f>
        <v>27.615430000000003</v>
      </c>
      <c r="DF111" s="30">
        <f>100-'% urban'!DF111</f>
        <v>27.180999999999997</v>
      </c>
    </row>
    <row r="112" spans="1:110">
      <c r="A112">
        <v>19</v>
      </c>
      <c r="C112" s="3">
        <v>410</v>
      </c>
      <c r="D112" s="1" t="s">
        <v>666</v>
      </c>
      <c r="E112" s="29">
        <f>100-'% urban'!E112</f>
        <v>97.864599999999996</v>
      </c>
      <c r="F112" s="29">
        <f>100-'% urban'!F112</f>
        <v>97.594118417359368</v>
      </c>
      <c r="G112" s="29">
        <f>100-'% urban'!G112</f>
        <v>97.364986838060261</v>
      </c>
      <c r="H112" s="29">
        <f>100-'% urban'!H112</f>
        <v>97.114033203589798</v>
      </c>
      <c r="I112" s="29">
        <f>100-'% urban'!I112</f>
        <v>96.839179222979311</v>
      </c>
      <c r="J112" s="29">
        <f>100-'% urban'!J112</f>
        <v>96.538148672786861</v>
      </c>
      <c r="K112" s="29">
        <f>100-'% urban'!K112</f>
        <v>96.208448546385611</v>
      </c>
      <c r="L112" s="29">
        <f>100-'% urban'!L112</f>
        <v>95.847348407946143</v>
      </c>
      <c r="M112" s="29">
        <f>100-'% urban'!M112</f>
        <v>95.45185778013149</v>
      </c>
      <c r="N112" s="29">
        <f>100-'% urban'!N112</f>
        <v>95.018701378239257</v>
      </c>
      <c r="O112" s="29">
        <f>100-'% urban'!O112</f>
        <v>94.544291985690606</v>
      </c>
      <c r="P112" s="29">
        <f>100-'% urban'!P112</f>
        <v>94.024700746232583</v>
      </c>
      <c r="Q112" s="29">
        <f>100-'% urban'!Q112</f>
        <v>93.45562462682615</v>
      </c>
      <c r="R112" s="29">
        <f>100-'% urban'!R112</f>
        <v>92.832350781761974</v>
      </c>
      <c r="S112" s="29">
        <f>100-'% urban'!S112</f>
        <v>92.14971752288217</v>
      </c>
      <c r="T112" s="29">
        <f>100-'% urban'!T112</f>
        <v>91.40207157268047</v>
      </c>
      <c r="U112" s="29">
        <f>100-'% urban'!U112</f>
        <v>90.58322124626909</v>
      </c>
      <c r="V112" s="29">
        <f>100-'% urban'!V112</f>
        <v>89.686385174485181</v>
      </c>
      <c r="W112" s="29">
        <f>100-'% urban'!W112</f>
        <v>88.70413614348378</v>
      </c>
      <c r="X112" s="29">
        <f>100-'% urban'!X112</f>
        <v>87.628339585720326</v>
      </c>
      <c r="Y112" s="29">
        <f>100-'% urban'!Y112</f>
        <v>86.45008621293178</v>
      </c>
      <c r="Z112" s="29">
        <f>100-'% urban'!Z112</f>
        <v>85.159618233211006</v>
      </c>
      <c r="AA112" s="29">
        <f>100-'% urban'!AA112</f>
        <v>83.746248541135856</v>
      </c>
      <c r="AB112" s="29">
        <f>100-'% urban'!AB112</f>
        <v>82.198272211720223</v>
      </c>
      <c r="AC112" s="29">
        <f>100-'% urban'!AC112</f>
        <v>80.502869565217395</v>
      </c>
      <c r="AD112" s="30">
        <f>100-'% urban'!AD112</f>
        <v>78.646000000000001</v>
      </c>
      <c r="AE112" s="30">
        <f>100-'% urban'!AE112</f>
        <v>77.81622999999999</v>
      </c>
      <c r="AF112" s="30">
        <f>100-'% urban'!AF112</f>
        <v>77.175790000000006</v>
      </c>
      <c r="AG112" s="30">
        <f>100-'% urban'!AG112</f>
        <v>76.636920000000003</v>
      </c>
      <c r="AH112" s="30">
        <f>100-'% urban'!AH112</f>
        <v>76.130899999999997</v>
      </c>
      <c r="AI112" s="30">
        <f>100-'% urban'!AI112</f>
        <v>75.608000000000004</v>
      </c>
      <c r="AJ112" s="30">
        <f>100-'% urban'!AJ112</f>
        <v>75.038399999999996</v>
      </c>
      <c r="AK112" s="30">
        <f>100-'% urban'!AK112</f>
        <v>74.411270000000002</v>
      </c>
      <c r="AL112" s="30">
        <f>100-'% urban'!AL112</f>
        <v>73.732300000000009</v>
      </c>
      <c r="AM112" s="30">
        <f>100-'% urban'!AM112</f>
        <v>73.019390000000001</v>
      </c>
      <c r="AN112" s="30">
        <f>100-'% urban'!AN112</f>
        <v>72.290000000000006</v>
      </c>
      <c r="AO112" s="30">
        <f>100-'% urban'!AO112</f>
        <v>71.547579999999996</v>
      </c>
      <c r="AP112" s="30">
        <f>100-'% urban'!AP112</f>
        <v>70.769689999999997</v>
      </c>
      <c r="AQ112" s="30">
        <f>100-'% urban'!AQ112</f>
        <v>69.902959999999993</v>
      </c>
      <c r="AR112" s="30">
        <f>100-'% urban'!AR112</f>
        <v>68.877440000000007</v>
      </c>
      <c r="AS112" s="30">
        <f>100-'% urban'!AS112</f>
        <v>67.649000000000001</v>
      </c>
      <c r="AT112" s="30">
        <f>100-'% urban'!AT112</f>
        <v>66.187579999999997</v>
      </c>
      <c r="AU112" s="30">
        <f>100-'% urban'!AU112</f>
        <v>64.522500000000008</v>
      </c>
      <c r="AV112" s="30">
        <f>100-'% urban'!AV112</f>
        <v>62.742100000000008</v>
      </c>
      <c r="AW112" s="30">
        <f>100-'% urban'!AW112</f>
        <v>60.970559999999999</v>
      </c>
      <c r="AX112" s="30">
        <f>100-'% urban'!AX112</f>
        <v>59.296000000000006</v>
      </c>
      <c r="AY112" s="30">
        <f>100-'% urban'!AY112</f>
        <v>57.757060000000003</v>
      </c>
      <c r="AZ112" s="30">
        <f>100-'% urban'!AZ112</f>
        <v>56.325200000000002</v>
      </c>
      <c r="BA112" s="30">
        <f>100-'% urban'!BA112</f>
        <v>54.939950000000003</v>
      </c>
      <c r="BB112" s="30">
        <f>100-'% urban'!BB112</f>
        <v>53.508670000000009</v>
      </c>
      <c r="BC112" s="30">
        <f>100-'% urban'!BC112</f>
        <v>51.966999999999999</v>
      </c>
      <c r="BD112" s="30">
        <f>100-'% urban'!BD112</f>
        <v>50.293510000000005</v>
      </c>
      <c r="BE112" s="30">
        <f>100-'% urban'!BE112</f>
        <v>48.518479999999997</v>
      </c>
      <c r="BF112" s="30">
        <f>100-'% urban'!BF112</f>
        <v>46.690629999999999</v>
      </c>
      <c r="BG112" s="30">
        <f>100-'% urban'!BG112</f>
        <v>44.88147</v>
      </c>
      <c r="BH112" s="30">
        <f>100-'% urban'!BH112</f>
        <v>43.141000000000005</v>
      </c>
      <c r="BI112" s="30">
        <f>100-'% urban'!BI112</f>
        <v>41.499810000000004</v>
      </c>
      <c r="BJ112" s="30">
        <f>100-'% urban'!BJ112</f>
        <v>39.939789999999995</v>
      </c>
      <c r="BK112" s="30">
        <f>100-'% urban'!BK112</f>
        <v>38.40502</v>
      </c>
      <c r="BL112" s="30">
        <f>100-'% urban'!BL112</f>
        <v>36.814019999999999</v>
      </c>
      <c r="BM112" s="30">
        <f>100-'% urban'!BM112</f>
        <v>35.116</v>
      </c>
      <c r="BN112" s="30">
        <f>100-'% urban'!BN112</f>
        <v>33.288420000000002</v>
      </c>
      <c r="BO112" s="30">
        <f>100-'% urban'!BO112</f>
        <v>31.373980000000003</v>
      </c>
      <c r="BP112" s="30">
        <f>100-'% urban'!BP112</f>
        <v>29.466539999999995</v>
      </c>
      <c r="BQ112" s="30">
        <f>100-'% urban'!BQ112</f>
        <v>27.695830000000015</v>
      </c>
      <c r="BR112" s="30">
        <f>100-'% urban'!BR112</f>
        <v>26.156000000000006</v>
      </c>
      <c r="BS112" s="30">
        <f>100-'% urban'!BS112</f>
        <v>24.875629999999987</v>
      </c>
      <c r="BT112" s="30">
        <f>100-'% urban'!BT112</f>
        <v>23.829789999999988</v>
      </c>
      <c r="BU112" s="30">
        <f>100-'% urban'!BU112</f>
        <v>22.992310000000003</v>
      </c>
      <c r="BV112" s="30">
        <f>100-'% urban'!BV112</f>
        <v>22.315849999999998</v>
      </c>
      <c r="BW112" s="30">
        <f>100-'% urban'!BW112</f>
        <v>21.760999999999996</v>
      </c>
      <c r="BX112" s="30">
        <f>100-'% urban'!BX112</f>
        <v>21.325159999999997</v>
      </c>
      <c r="BY112" s="30">
        <f>100-'% urban'!BY112</f>
        <v>21.007999999999996</v>
      </c>
      <c r="BZ112" s="30">
        <f>100-'% urban'!BZ112</f>
        <v>20.772880000000001</v>
      </c>
      <c r="CA112" s="30">
        <f>100-'% urban'!CA112</f>
        <v>20.57471000000001</v>
      </c>
      <c r="CB112" s="30">
        <f>100-'% urban'!CB112</f>
        <v>20.379000000000005</v>
      </c>
      <c r="CC112" s="30">
        <f>100-'% urban'!CC112</f>
        <v>20.167630000000003</v>
      </c>
      <c r="CD112" s="30">
        <f>100-'% urban'!CD112</f>
        <v>19.939520000000016</v>
      </c>
      <c r="CE112" s="30">
        <f>100-'% urban'!CE112</f>
        <v>19.699029999999993</v>
      </c>
      <c r="CF112" s="30">
        <f>100-'% urban'!CF112</f>
        <v>19.458590000000001</v>
      </c>
      <c r="CG112" s="30">
        <f>100-'% urban'!CG112</f>
        <v>19.227000000000004</v>
      </c>
      <c r="CH112" s="30">
        <f>100-'% urban'!CH112</f>
        <v>19.001270000000019</v>
      </c>
      <c r="CI112" s="30">
        <f>100-'% urban'!CI112</f>
        <v>18.774250000000009</v>
      </c>
      <c r="CJ112" s="30">
        <f>100-'% urban'!CJ112</f>
        <v>18.546549999999996</v>
      </c>
      <c r="CK112" s="30">
        <f>100-'% urban'!CK112</f>
        <v>18.319479999999999</v>
      </c>
      <c r="CL112" s="30">
        <f>100-'% urban'!CL112</f>
        <v>18.093999999999994</v>
      </c>
      <c r="CM112" s="30">
        <f>100-'% urban'!CM112</f>
        <v>17.870000000000005</v>
      </c>
      <c r="CN112" s="30">
        <f>100-'% urban'!CN112</f>
        <v>17.64694999999999</v>
      </c>
      <c r="CO112" s="30">
        <f>100-'% urban'!CO112</f>
        <v>17.424889999999991</v>
      </c>
      <c r="CP112" s="30">
        <f>100-'% urban'!CP112</f>
        <v>17.203890000000001</v>
      </c>
      <c r="CQ112" s="30">
        <f>100-'% urban'!CQ112</f>
        <v>16.983999999999995</v>
      </c>
      <c r="CR112" s="30">
        <f>100-'% urban'!CR112</f>
        <v>16.765270000000015</v>
      </c>
      <c r="CS112" s="30">
        <f>100-'% urban'!CS112</f>
        <v>16.547700000000006</v>
      </c>
      <c r="CT112" s="30">
        <f>100-'% urban'!CT112</f>
        <v>16.331299999999999</v>
      </c>
      <c r="CU112" s="30">
        <f>100-'% urban'!CU112</f>
        <v>16.116069999999993</v>
      </c>
      <c r="CV112" s="30">
        <f>100-'% urban'!CV112</f>
        <v>15.901999999999987</v>
      </c>
      <c r="CW112" s="30">
        <f>100-'% urban'!CW112</f>
        <v>15.689109999999999</v>
      </c>
      <c r="CX112" s="30">
        <f>100-'% urban'!CX112</f>
        <v>15.477429999999998</v>
      </c>
      <c r="CY112" s="30">
        <f>100-'% urban'!CY112</f>
        <v>15.266999999999982</v>
      </c>
      <c r="CZ112" s="30">
        <f>100-'% urban'!CZ112</f>
        <v>15.057850000000002</v>
      </c>
      <c r="DA112" s="30">
        <f>100-'% urban'!DA112</f>
        <v>14.849999999999994</v>
      </c>
      <c r="DB112" s="30">
        <f>100-'% urban'!DB112</f>
        <v>14.64349</v>
      </c>
      <c r="DC112" s="30">
        <f>100-'% urban'!DC112</f>
        <v>14.438339999999997</v>
      </c>
      <c r="DD112" s="30">
        <f>100-'% urban'!DD112</f>
        <v>14.234539999999996</v>
      </c>
      <c r="DE112" s="30">
        <f>100-'% urban'!DE112</f>
        <v>14.032099999999986</v>
      </c>
      <c r="DF112" s="30">
        <f>100-'% urban'!DF112</f>
        <v>13.831000000000017</v>
      </c>
    </row>
    <row r="113" spans="1:110">
      <c r="A113">
        <v>17</v>
      </c>
      <c r="C113" s="3">
        <v>414</v>
      </c>
      <c r="D113" s="1" t="s">
        <v>524</v>
      </c>
      <c r="E113" s="29">
        <f>100-'% urban'!E113</f>
        <v>94.08</v>
      </c>
      <c r="F113" s="29">
        <f>100-'% urban'!F113</f>
        <v>93.330140035013315</v>
      </c>
      <c r="G113" s="29">
        <f>100-'% urban'!G113</f>
        <v>92.694915276443155</v>
      </c>
      <c r="H113" s="29">
        <f>100-'% urban'!H113</f>
        <v>91.99919292181869</v>
      </c>
      <c r="I113" s="29">
        <f>100-'% urban'!I113</f>
        <v>91.237211295325238</v>
      </c>
      <c r="J113" s="29">
        <f>100-'% urban'!J113</f>
        <v>90.40265999011811</v>
      </c>
      <c r="K113" s="29">
        <f>100-'% urban'!K113</f>
        <v>89.488627608224604</v>
      </c>
      <c r="L113" s="29">
        <f>100-'% urban'!L113</f>
        <v>88.487544523293622</v>
      </c>
      <c r="M113" s="29">
        <f>100-'% urban'!M113</f>
        <v>87.391120192178718</v>
      </c>
      <c r="N113" s="29">
        <f>100-'% urban'!N113</f>
        <v>86.190274496195741</v>
      </c>
      <c r="O113" s="29">
        <f>100-'% urban'!O113</f>
        <v>84.875062543452472</v>
      </c>
      <c r="P113" s="29">
        <f>100-'% urban'!P113</f>
        <v>83.434592309495571</v>
      </c>
      <c r="Q113" s="29">
        <f>100-'% urban'!Q113</f>
        <v>81.856934434209435</v>
      </c>
      <c r="R113" s="29">
        <f>100-'% urban'!R113</f>
        <v>80.129023427943665</v>
      </c>
      <c r="S113" s="29">
        <f>100-'% urban'!S113</f>
        <v>78.236549468700204</v>
      </c>
      <c r="T113" s="29">
        <f>100-'% urban'!T113</f>
        <v>76.163839894290703</v>
      </c>
      <c r="U113" s="29">
        <f>100-'% urban'!U113</f>
        <v>73.893729408032669</v>
      </c>
      <c r="V113" s="29">
        <f>100-'% urban'!V113</f>
        <v>71.407417923083415</v>
      </c>
      <c r="W113" s="29">
        <f>100-'% urban'!W113</f>
        <v>68.684314868138969</v>
      </c>
      <c r="X113" s="29">
        <f>100-'% urban'!X113</f>
        <v>65.701868665104584</v>
      </c>
      <c r="Y113" s="29">
        <f>100-'% urban'!Y113</f>
        <v>62.435379966543117</v>
      </c>
      <c r="Z113" s="29">
        <f>100-'% urban'!Z113</f>
        <v>58.857797106213887</v>
      </c>
      <c r="AA113" s="29">
        <f>100-'% urban'!AA113</f>
        <v>54.93949206871045</v>
      </c>
      <c r="AB113" s="29">
        <f>100-'% urban'!AB113</f>
        <v>50.648015122873346</v>
      </c>
      <c r="AC113" s="29">
        <f>100-'% urban'!AC113</f>
        <v>45.947826086956525</v>
      </c>
      <c r="AD113" s="30">
        <f>100-'% urban'!AD113</f>
        <v>40.800000000000004</v>
      </c>
      <c r="AE113" s="30">
        <f>100-'% urban'!AE113</f>
        <v>39.82623000000001</v>
      </c>
      <c r="AF113" s="30">
        <f>100-'% urban'!AF113</f>
        <v>38.497509999999998</v>
      </c>
      <c r="AG113" s="30">
        <f>100-'% urban'!AG113</f>
        <v>36.992130000000003</v>
      </c>
      <c r="AH113" s="30">
        <f>100-'% urban'!AH113</f>
        <v>35.445869999999999</v>
      </c>
      <c r="AI113" s="30">
        <f>100-'% urban'!AI113</f>
        <v>33.951999999999998</v>
      </c>
      <c r="AJ113" s="30">
        <f>100-'% urban'!AJ113</f>
        <v>32.559319999999985</v>
      </c>
      <c r="AK113" s="30">
        <f>100-'% urban'!AK113</f>
        <v>31.274090000000001</v>
      </c>
      <c r="AL113" s="30">
        <f>100-'% urban'!AL113</f>
        <v>30.065929999999994</v>
      </c>
      <c r="AM113" s="30">
        <f>100-'% urban'!AM113</f>
        <v>28.877539999999996</v>
      </c>
      <c r="AN113" s="30">
        <f>100-'% urban'!AN113</f>
        <v>27.653999999999996</v>
      </c>
      <c r="AO113" s="30">
        <f>100-'% urban'!AO113</f>
        <v>26.37399000000002</v>
      </c>
      <c r="AP113" s="30">
        <f>100-'% urban'!AP113</f>
        <v>25.077079999999995</v>
      </c>
      <c r="AQ113" s="30">
        <f>100-'% urban'!AQ113</f>
        <v>23.875519999999995</v>
      </c>
      <c r="AR113" s="30">
        <f>100-'% urban'!AR113</f>
        <v>22.920969999999997</v>
      </c>
      <c r="AS113" s="30">
        <f>100-'% urban'!AS113</f>
        <v>22.307000000000002</v>
      </c>
      <c r="AT113" s="30">
        <f>100-'% urban'!AT113</f>
        <v>22.093019999999996</v>
      </c>
      <c r="AU113" s="30">
        <f>100-'% urban'!AU113</f>
        <v>22.205259999999996</v>
      </c>
      <c r="AV113" s="30">
        <f>100-'% urban'!AV113</f>
        <v>22.440780000000004</v>
      </c>
      <c r="AW113" s="30">
        <f>100-'% urban'!AW113</f>
        <v>22.517229999999998</v>
      </c>
      <c r="AX113" s="30">
        <f>100-'% urban'!AX113</f>
        <v>22.233000000000004</v>
      </c>
      <c r="AY113" s="30">
        <f>100-'% urban'!AY113</f>
        <v>21.522999999999996</v>
      </c>
      <c r="AZ113" s="30">
        <f>100-'% urban'!AZ113</f>
        <v>20.452010000000001</v>
      </c>
      <c r="BA113" s="30">
        <f>100-'% urban'!BA113</f>
        <v>19.109320000000011</v>
      </c>
      <c r="BB113" s="30">
        <f>100-'% urban'!BB113</f>
        <v>17.639920000000004</v>
      </c>
      <c r="BC113" s="30">
        <f>100-'% urban'!BC113</f>
        <v>16.158000000000001</v>
      </c>
      <c r="BD113" s="30">
        <f>100-'% urban'!BD113</f>
        <v>14.680599999999998</v>
      </c>
      <c r="BE113" s="30">
        <f>100-'% urban'!BE113</f>
        <v>13.195710000000005</v>
      </c>
      <c r="BF113" s="30">
        <f>100-'% urban'!BF113</f>
        <v>11.756760000000014</v>
      </c>
      <c r="BG113" s="30">
        <f>100-'% urban'!BG113</f>
        <v>10.422820000000002</v>
      </c>
      <c r="BH113" s="30">
        <f>100-'% urban'!BH113</f>
        <v>9.2379999999999995</v>
      </c>
      <c r="BI113" s="30">
        <f>100-'% urban'!BI113</f>
        <v>8.2262599999999821</v>
      </c>
      <c r="BJ113" s="30">
        <f>100-'% urban'!BJ113</f>
        <v>7.3887600000000049</v>
      </c>
      <c r="BK113" s="30">
        <f>100-'% urban'!BK113</f>
        <v>6.7154500000000041</v>
      </c>
      <c r="BL113" s="30">
        <f>100-'% urban'!BL113</f>
        <v>6.1832900000000137</v>
      </c>
      <c r="BM113" s="30">
        <f>100-'% urban'!BM113</f>
        <v>5.7710000000000008</v>
      </c>
      <c r="BN113" s="30">
        <f>100-'% urban'!BN113</f>
        <v>5.4813699999999983</v>
      </c>
      <c r="BO113" s="30">
        <f>100-'% urban'!BO113</f>
        <v>5.310079999999985</v>
      </c>
      <c r="BP113" s="30">
        <f>100-'% urban'!BP113</f>
        <v>5.2182099999999849</v>
      </c>
      <c r="BQ113" s="30">
        <f>100-'% urban'!BQ113</f>
        <v>5.1554399999999987</v>
      </c>
      <c r="BR113" s="30">
        <f>100-'% urban'!BR113</f>
        <v>5.0840000000000032</v>
      </c>
      <c r="BS113" s="30">
        <f>100-'% urban'!BS113</f>
        <v>4.9863200000000063</v>
      </c>
      <c r="BT113" s="30">
        <f>100-'% urban'!BT113</f>
        <v>4.8651899999999983</v>
      </c>
      <c r="BU113" s="30">
        <f>100-'% urban'!BU113</f>
        <v>4.7287100000000066</v>
      </c>
      <c r="BV113" s="30">
        <f>100-'% urban'!BV113</f>
        <v>4.5941800000000086</v>
      </c>
      <c r="BW113" s="30">
        <f>100-'% urban'!BW113</f>
        <v>4.4739999999999895</v>
      </c>
      <c r="BX113" s="30">
        <f>100-'% urban'!BX113</f>
        <v>4.3668299999999931</v>
      </c>
      <c r="BY113" s="30">
        <f>100-'% urban'!BY113</f>
        <v>4.2651299999999992</v>
      </c>
      <c r="BZ113" s="30">
        <f>100-'% urban'!BZ113</f>
        <v>4.1684999999999945</v>
      </c>
      <c r="CA113" s="30">
        <f>100-'% urban'!CA113</f>
        <v>4.0762900000000002</v>
      </c>
      <c r="CB113" s="30">
        <f>100-'% urban'!CB113</f>
        <v>3.9879999999999995</v>
      </c>
      <c r="CC113" s="30">
        <f>100-'% urban'!CC113</f>
        <v>3.9035000000000082</v>
      </c>
      <c r="CD113" s="30">
        <f>100-'% urban'!CD113</f>
        <v>3.8228399999999993</v>
      </c>
      <c r="CE113" s="30">
        <f>100-'% urban'!CE113</f>
        <v>3.7458100000000059</v>
      </c>
      <c r="CF113" s="30">
        <f>100-'% urban'!CF113</f>
        <v>3.6722600000000085</v>
      </c>
      <c r="CG113" s="30">
        <f>100-'% urban'!CG113</f>
        <v>3.6020000000000039</v>
      </c>
      <c r="CH113" s="30">
        <f>100-'% urban'!CH113</f>
        <v>3.5348999999999933</v>
      </c>
      <c r="CI113" s="30">
        <f>100-'% urban'!CI113</f>
        <v>3.4708299999999923</v>
      </c>
      <c r="CJ113" s="30">
        <f>100-'% urban'!CJ113</f>
        <v>3.409710000000004</v>
      </c>
      <c r="CK113" s="30">
        <f>100-'% urban'!CK113</f>
        <v>3.351460000000003</v>
      </c>
      <c r="CL113" s="30">
        <f>100-'% urban'!CL113</f>
        <v>3.2960000000000065</v>
      </c>
      <c r="CM113" s="30">
        <f>100-'% urban'!CM113</f>
        <v>3.24315</v>
      </c>
      <c r="CN113" s="30">
        <f>100-'% urban'!CN113</f>
        <v>3.1927799999999991</v>
      </c>
      <c r="CO113" s="30">
        <f>100-'% urban'!CO113</f>
        <v>3.1449099999999959</v>
      </c>
      <c r="CP113" s="30">
        <f>100-'% urban'!CP113</f>
        <v>3.0996600000000001</v>
      </c>
      <c r="CQ113" s="30">
        <f>100-'% urban'!CQ113</f>
        <v>3.0570000000000164</v>
      </c>
      <c r="CR113" s="30">
        <f>100-'% urban'!CR113</f>
        <v>3.0169199999999989</v>
      </c>
      <c r="CS113" s="30">
        <f>100-'% urban'!CS113</f>
        <v>2.979130000000012</v>
      </c>
      <c r="CT113" s="30">
        <f>100-'% urban'!CT113</f>
        <v>2.9430300000000074</v>
      </c>
      <c r="CU113" s="30">
        <f>100-'% urban'!CU113</f>
        <v>2.9078399999999931</v>
      </c>
      <c r="CV113" s="30">
        <f>100-'% urban'!CV113</f>
        <v>2.8730000000000047</v>
      </c>
      <c r="CW113" s="30">
        <f>100-'% urban'!CW113</f>
        <v>2.8382000000000005</v>
      </c>
      <c r="CX113" s="30">
        <f>100-'% urban'!CX113</f>
        <v>2.8034399999999948</v>
      </c>
      <c r="CY113" s="30">
        <f>100-'% urban'!CY113</f>
        <v>2.76888000000001</v>
      </c>
      <c r="CZ113" s="30">
        <f>100-'% urban'!CZ113</f>
        <v>2.7346799999999973</v>
      </c>
      <c r="DA113" s="30">
        <f>100-'% urban'!DA113</f>
        <v>2.7009999999999934</v>
      </c>
      <c r="DB113" s="30">
        <f>100-'% urban'!DB113</f>
        <v>2.6678799999999967</v>
      </c>
      <c r="DC113" s="30">
        <f>100-'% urban'!DC113</f>
        <v>2.6352799999999945</v>
      </c>
      <c r="DD113" s="30">
        <f>100-'% urban'!DD113</f>
        <v>2.6029699999999991</v>
      </c>
      <c r="DE113" s="30">
        <f>100-'% urban'!DE113</f>
        <v>2.5706899999999848</v>
      </c>
      <c r="DF113" s="30">
        <f>100-'% urban'!DF113</f>
        <v>2.5379999999999967</v>
      </c>
    </row>
    <row r="114" spans="1:110">
      <c r="A114">
        <v>15</v>
      </c>
      <c r="C114" s="3">
        <v>417</v>
      </c>
      <c r="D114" s="1" t="s">
        <v>673</v>
      </c>
      <c r="E114" s="29">
        <f>100-'% urban'!E114</f>
        <v>99</v>
      </c>
      <c r="F114" s="29">
        <f>100-'% urban'!F114</f>
        <v>99</v>
      </c>
      <c r="G114" s="29">
        <f>100-'% urban'!G114</f>
        <v>99</v>
      </c>
      <c r="H114" s="29">
        <f>100-'% urban'!H114</f>
        <v>99</v>
      </c>
      <c r="I114" s="29">
        <f>100-'% urban'!I114</f>
        <v>99</v>
      </c>
      <c r="J114" s="29">
        <f>100-'% urban'!J114</f>
        <v>99</v>
      </c>
      <c r="K114" s="29">
        <f>100-'% urban'!K114</f>
        <v>99</v>
      </c>
      <c r="L114" s="29">
        <f>100-'% urban'!L114</f>
        <v>99</v>
      </c>
      <c r="M114" s="29">
        <f>100-'% urban'!M114</f>
        <v>99</v>
      </c>
      <c r="N114" s="29">
        <f>100-'% urban'!N114</f>
        <v>99</v>
      </c>
      <c r="O114" s="29">
        <f>100-'% urban'!O114</f>
        <v>98.908334487199809</v>
      </c>
      <c r="P114" s="29">
        <f>100-'% urban'!P114</f>
        <v>98.635418108999758</v>
      </c>
      <c r="Q114" s="29">
        <f>100-'% urban'!Q114</f>
        <v>98.294272636249701</v>
      </c>
      <c r="R114" s="29">
        <f>100-'% urban'!R114</f>
        <v>97.867840795312134</v>
      </c>
      <c r="S114" s="29">
        <f>100-'% urban'!S114</f>
        <v>97.334800994140153</v>
      </c>
      <c r="T114" s="29">
        <f>100-'% urban'!T114</f>
        <v>96.668501242675205</v>
      </c>
      <c r="U114" s="29">
        <f>100-'% urban'!U114</f>
        <v>95.835626553343999</v>
      </c>
      <c r="V114" s="29">
        <f>100-'% urban'!V114</f>
        <v>94.794533191680003</v>
      </c>
      <c r="W114" s="29">
        <f>100-'% urban'!W114</f>
        <v>93.4931664896</v>
      </c>
      <c r="X114" s="29">
        <f>100-'% urban'!X114</f>
        <v>91.866458112000004</v>
      </c>
      <c r="Y114" s="29">
        <f>100-'% urban'!Y114</f>
        <v>89.833072639999997</v>
      </c>
      <c r="Z114" s="29">
        <f>100-'% urban'!Z114</f>
        <v>87.2913408</v>
      </c>
      <c r="AA114" s="29">
        <f>100-'% urban'!AA114</f>
        <v>84.114176</v>
      </c>
      <c r="AB114" s="29">
        <f>100-'% urban'!AB114</f>
        <v>80.142719999999997</v>
      </c>
      <c r="AC114" s="29">
        <f>100-'% urban'!AC114</f>
        <v>75.178399999999996</v>
      </c>
      <c r="AD114" s="30">
        <f>100-'% urban'!AD114</f>
        <v>68.972999999999999</v>
      </c>
      <c r="AE114" s="30">
        <f>100-'% urban'!AE114</f>
        <v>68.642560000000003</v>
      </c>
      <c r="AF114" s="30">
        <f>100-'% urban'!AF114</f>
        <v>68.330219999999997</v>
      </c>
      <c r="AG114" s="30">
        <f>100-'% urban'!AG114</f>
        <v>68.027100000000004</v>
      </c>
      <c r="AH114" s="30">
        <f>100-'% urban'!AH114</f>
        <v>67.72632999999999</v>
      </c>
      <c r="AI114" s="30">
        <f>100-'% urban'!AI114</f>
        <v>67.423000000000002</v>
      </c>
      <c r="AJ114" s="30">
        <f>100-'% urban'!AJ114</f>
        <v>67.114280000000008</v>
      </c>
      <c r="AK114" s="30">
        <f>100-'% urban'!AK114</f>
        <v>66.799309999999991</v>
      </c>
      <c r="AL114" s="30">
        <f>100-'% urban'!AL114</f>
        <v>66.479010000000002</v>
      </c>
      <c r="AM114" s="30">
        <f>100-'% urban'!AM114</f>
        <v>66.155699999999996</v>
      </c>
      <c r="AN114" s="30">
        <f>100-'% urban'!AN114</f>
        <v>65.831999999999994</v>
      </c>
      <c r="AO114" s="30">
        <f>100-'% urban'!AO114</f>
        <v>65.509659999999997</v>
      </c>
      <c r="AP114" s="30">
        <f>100-'% urban'!AP114</f>
        <v>65.188540000000003</v>
      </c>
      <c r="AQ114" s="30">
        <f>100-'% urban'!AQ114</f>
        <v>64.866169999999997</v>
      </c>
      <c r="AR114" s="30">
        <f>100-'% urban'!AR114</f>
        <v>64.538980000000009</v>
      </c>
      <c r="AS114" s="30">
        <f>100-'% urban'!AS114</f>
        <v>64.206000000000003</v>
      </c>
      <c r="AT114" s="30">
        <f>100-'% urban'!AT114</f>
        <v>63.864140000000006</v>
      </c>
      <c r="AU114" s="30">
        <f>100-'% urban'!AU114</f>
        <v>63.518650000000001</v>
      </c>
      <c r="AV114" s="30">
        <f>100-'% urban'!AV114</f>
        <v>63.186809999999994</v>
      </c>
      <c r="AW114" s="30">
        <f>100-'% urban'!AW114</f>
        <v>62.891659999999995</v>
      </c>
      <c r="AX114" s="30">
        <f>100-'% urban'!AX114</f>
        <v>62.649000000000008</v>
      </c>
      <c r="AY114" s="30">
        <f>100-'% urban'!AY114</f>
        <v>62.466790000000003</v>
      </c>
      <c r="AZ114" s="30">
        <f>100-'% urban'!AZ114</f>
        <v>62.338749999999997</v>
      </c>
      <c r="BA114" s="30">
        <f>100-'% urban'!BA114</f>
        <v>62.248820000000002</v>
      </c>
      <c r="BB114" s="30">
        <f>100-'% urban'!BB114</f>
        <v>62.173290000000001</v>
      </c>
      <c r="BC114" s="30">
        <f>100-'% urban'!BC114</f>
        <v>62.094999999999999</v>
      </c>
      <c r="BD114" s="30">
        <f>100-'% urban'!BD114</f>
        <v>62.009030000000003</v>
      </c>
      <c r="BE114" s="30">
        <f>100-'% urban'!BE114</f>
        <v>61.920879999999997</v>
      </c>
      <c r="BF114" s="30">
        <f>100-'% urban'!BF114</f>
        <v>61.836379999999998</v>
      </c>
      <c r="BG114" s="30">
        <f>100-'% urban'!BG114</f>
        <v>61.765340000000002</v>
      </c>
      <c r="BH114" s="30">
        <f>100-'% urban'!BH114</f>
        <v>61.715000000000003</v>
      </c>
      <c r="BI114" s="30">
        <f>100-'% urban'!BI114</f>
        <v>61.688189999999999</v>
      </c>
      <c r="BJ114" s="30">
        <f>100-'% urban'!BJ114</f>
        <v>61.68298999999999</v>
      </c>
      <c r="BK114" s="30">
        <f>100-'% urban'!BK114</f>
        <v>61.696640000000009</v>
      </c>
      <c r="BL114" s="30">
        <f>100-'% urban'!BL114</f>
        <v>61.724679999999999</v>
      </c>
      <c r="BM114" s="30">
        <f>100-'% urban'!BM114</f>
        <v>61.765000000000001</v>
      </c>
      <c r="BN114" s="30">
        <f>100-'% urban'!BN114</f>
        <v>61.813850000000002</v>
      </c>
      <c r="BO114" s="30">
        <f>100-'% urban'!BO114</f>
        <v>61.875309999999999</v>
      </c>
      <c r="BP114" s="30">
        <f>100-'% urban'!BP114</f>
        <v>61.964199999999998</v>
      </c>
      <c r="BQ114" s="30">
        <f>100-'% urban'!BQ114</f>
        <v>62.100479999999997</v>
      </c>
      <c r="BR114" s="30">
        <f>100-'% urban'!BR114</f>
        <v>62.296999999999997</v>
      </c>
      <c r="BS114" s="30">
        <f>100-'% urban'!BS114</f>
        <v>62.557250000000003</v>
      </c>
      <c r="BT114" s="30">
        <f>100-'% urban'!BT114</f>
        <v>62.872340000000001</v>
      </c>
      <c r="BU114" s="30">
        <f>100-'% urban'!BU114</f>
        <v>63.226990000000008</v>
      </c>
      <c r="BV114" s="30">
        <f>100-'% urban'!BV114</f>
        <v>63.599490000000003</v>
      </c>
      <c r="BW114" s="30">
        <f>100-'% urban'!BW114</f>
        <v>63.972000000000001</v>
      </c>
      <c r="BX114" s="30">
        <f>100-'% urban'!BX114</f>
        <v>64.339110000000005</v>
      </c>
      <c r="BY114" s="30">
        <f>100-'% urban'!BY114</f>
        <v>64.698440000000005</v>
      </c>
      <c r="BZ114" s="30">
        <f>100-'% urban'!BZ114</f>
        <v>65.038620000000009</v>
      </c>
      <c r="CA114" s="30">
        <f>100-'% urban'!CA114</f>
        <v>65.347289999999987</v>
      </c>
      <c r="CB114" s="30">
        <f>100-'% urban'!CB114</f>
        <v>65.615000000000009</v>
      </c>
      <c r="CC114" s="30">
        <f>100-'% urban'!CC114</f>
        <v>65.834890000000001</v>
      </c>
      <c r="CD114" s="30">
        <f>100-'% urban'!CD114</f>
        <v>66.005510000000001</v>
      </c>
      <c r="CE114" s="30">
        <f>100-'% urban'!CE114</f>
        <v>66.129919999999998</v>
      </c>
      <c r="CF114" s="30">
        <f>100-'% urban'!CF114</f>
        <v>66.214560000000006</v>
      </c>
      <c r="CG114" s="30">
        <f>100-'% urban'!CG114</f>
        <v>66.26400000000001</v>
      </c>
      <c r="CH114" s="30">
        <f>100-'% urban'!CH114</f>
        <v>66.277749999999997</v>
      </c>
      <c r="CI114" s="30">
        <f>100-'% urban'!CI114</f>
        <v>66.253039999999999</v>
      </c>
      <c r="CJ114" s="30">
        <f>100-'% urban'!CJ114</f>
        <v>66.189799999999991</v>
      </c>
      <c r="CK114" s="30">
        <f>100-'% urban'!CK114</f>
        <v>66.087850000000003</v>
      </c>
      <c r="CL114" s="30">
        <f>100-'% urban'!CL114</f>
        <v>65.947000000000003</v>
      </c>
      <c r="CM114" s="30">
        <f>100-'% urban'!CM114</f>
        <v>65.767060000000001</v>
      </c>
      <c r="CN114" s="30">
        <f>100-'% urban'!CN114</f>
        <v>65.547789999999992</v>
      </c>
      <c r="CO114" s="30">
        <f>100-'% urban'!CO114</f>
        <v>65.288820000000001</v>
      </c>
      <c r="CP114" s="30">
        <f>100-'% urban'!CP114</f>
        <v>64.989710000000002</v>
      </c>
      <c r="CQ114" s="30">
        <f>100-'% urban'!CQ114</f>
        <v>64.650000000000006</v>
      </c>
      <c r="CR114" s="30">
        <f>100-'% urban'!CR114</f>
        <v>64.272220000000004</v>
      </c>
      <c r="CS114" s="30">
        <f>100-'% urban'!CS114</f>
        <v>63.856559999999995</v>
      </c>
      <c r="CT114" s="30">
        <f>100-'% urban'!CT114</f>
        <v>63.397799999999997</v>
      </c>
      <c r="CU114" s="30">
        <f>100-'% urban'!CU114</f>
        <v>62.888800000000003</v>
      </c>
      <c r="CV114" s="30">
        <f>100-'% urban'!CV114</f>
        <v>62.326000000000001</v>
      </c>
      <c r="CW114" s="30">
        <f>100-'% urban'!CW114</f>
        <v>61.711300000000001</v>
      </c>
      <c r="CX114" s="30">
        <f>100-'% urban'!CX114</f>
        <v>61.051409999999997</v>
      </c>
      <c r="CY114" s="30">
        <f>100-'% urban'!CY114</f>
        <v>60.356279999999998</v>
      </c>
      <c r="CZ114" s="30">
        <f>100-'% urban'!CZ114</f>
        <v>59.637369999999997</v>
      </c>
      <c r="DA114" s="30">
        <f>100-'% urban'!DA114</f>
        <v>58.906000000000006</v>
      </c>
      <c r="DB114" s="30">
        <f>100-'% urban'!DB114</f>
        <v>58.172789999999999</v>
      </c>
      <c r="DC114" s="30">
        <f>100-'% urban'!DC114</f>
        <v>57.447330000000001</v>
      </c>
      <c r="DD114" s="30">
        <f>100-'% urban'!DD114</f>
        <v>56.73809</v>
      </c>
      <c r="DE114" s="30">
        <f>100-'% urban'!DE114</f>
        <v>56.052509999999998</v>
      </c>
      <c r="DF114" s="30">
        <f>100-'% urban'!DF114</f>
        <v>55.396999999999998</v>
      </c>
    </row>
    <row r="115" spans="1:110">
      <c r="A115">
        <v>21</v>
      </c>
      <c r="C115" s="3">
        <v>418</v>
      </c>
      <c r="D115" s="1" t="s">
        <v>508</v>
      </c>
      <c r="E115" s="29">
        <f>100-'% urban'!E115</f>
        <v>99.2761</v>
      </c>
      <c r="F115" s="29">
        <f>100-'% urban'!F115</f>
        <v>99.184406819484138</v>
      </c>
      <c r="G115" s="29">
        <f>100-'% urban'!G115</f>
        <v>99.106731278482641</v>
      </c>
      <c r="H115" s="29">
        <f>100-'% urban'!H115</f>
        <v>99.021658066909552</v>
      </c>
      <c r="I115" s="29">
        <f>100-'% urban'!I115</f>
        <v>98.928482644710456</v>
      </c>
      <c r="J115" s="29">
        <f>100-'% urban'!J115</f>
        <v>98.826433372778126</v>
      </c>
      <c r="K115" s="29">
        <f>100-'% urban'!K115</f>
        <v>98.714665122566515</v>
      </c>
      <c r="L115" s="29">
        <f>100-'% urban'!L115</f>
        <v>98.592252277096662</v>
      </c>
      <c r="M115" s="29">
        <f>100-'% urban'!M115</f>
        <v>98.458181065391585</v>
      </c>
      <c r="N115" s="29">
        <f>100-'% urban'!N115</f>
        <v>98.311341166857446</v>
      </c>
      <c r="O115" s="29">
        <f>100-'% urban'!O115</f>
        <v>98.150516516081964</v>
      </c>
      <c r="P115" s="29">
        <f>100-'% urban'!P115</f>
        <v>97.974375231899302</v>
      </c>
      <c r="Q115" s="29">
        <f>100-'% urban'!Q115</f>
        <v>97.781458587318284</v>
      </c>
      <c r="R115" s="29">
        <f>100-'% urban'!R115</f>
        <v>97.570168928967632</v>
      </c>
      <c r="S115" s="29">
        <f>100-'% urban'!S115</f>
        <v>97.338756446012169</v>
      </c>
      <c r="T115" s="29">
        <f>100-'% urban'!T115</f>
        <v>97.085304678965713</v>
      </c>
      <c r="U115" s="29">
        <f>100-'% urban'!U115</f>
        <v>96.807714648391027</v>
      </c>
      <c r="V115" s="29">
        <f>100-'% urban'!V115</f>
        <v>96.503687472047304</v>
      </c>
      <c r="W115" s="29">
        <f>100-'% urban'!W115</f>
        <v>96.170705326528008</v>
      </c>
      <c r="X115" s="29">
        <f>100-'% urban'!X115</f>
        <v>95.806010595721148</v>
      </c>
      <c r="Y115" s="29">
        <f>100-'% urban'!Y115</f>
        <v>95.406583033408879</v>
      </c>
      <c r="Z115" s="29">
        <f>100-'% urban'!Z115</f>
        <v>94.969114750876386</v>
      </c>
      <c r="AA115" s="29">
        <f>100-'% urban'!AA115</f>
        <v>94.489982822388427</v>
      </c>
      <c r="AB115" s="29">
        <f>100-'% urban'!AB115</f>
        <v>93.965219281663522</v>
      </c>
      <c r="AC115" s="29">
        <f>100-'% urban'!AC115</f>
        <v>93.390478260869571</v>
      </c>
      <c r="AD115" s="30">
        <f>100-'% urban'!AD115</f>
        <v>92.760999999999996</v>
      </c>
      <c r="AE115" s="30">
        <f>100-'% urban'!AE115</f>
        <v>92.650220000000004</v>
      </c>
      <c r="AF115" s="30">
        <f>100-'% urban'!AF115</f>
        <v>92.577222000000006</v>
      </c>
      <c r="AG115" s="30">
        <f>100-'% urban'!AG115</f>
        <v>92.522505999999993</v>
      </c>
      <c r="AH115" s="30">
        <f>100-'% urban'!AH115</f>
        <v>92.471587</v>
      </c>
      <c r="AI115" s="30">
        <f>100-'% urban'!AI115</f>
        <v>92.415000000000006</v>
      </c>
      <c r="AJ115" s="30">
        <f>100-'% urban'!AJ115</f>
        <v>92.348555000000005</v>
      </c>
      <c r="AK115" s="30">
        <f>100-'% urban'!AK115</f>
        <v>92.273078999999996</v>
      </c>
      <c r="AL115" s="30">
        <f>100-'% urban'!AL115</f>
        <v>92.193641</v>
      </c>
      <c r="AM115" s="30">
        <f>100-'% urban'!AM115</f>
        <v>92.118255000000005</v>
      </c>
      <c r="AN115" s="30">
        <f>100-'% urban'!AN115</f>
        <v>92.054000000000002</v>
      </c>
      <c r="AO115" s="30">
        <f>100-'% urban'!AO115</f>
        <v>92.002881000000002</v>
      </c>
      <c r="AP115" s="30">
        <f>100-'% urban'!AP115</f>
        <v>91.958200000000005</v>
      </c>
      <c r="AQ115" s="30">
        <f>100-'% urban'!AQ115</f>
        <v>91.903012000000004</v>
      </c>
      <c r="AR115" s="30">
        <f>100-'% urban'!AR115</f>
        <v>91.814515999999998</v>
      </c>
      <c r="AS115" s="30">
        <f>100-'% urban'!AS115</f>
        <v>91.676999999999992</v>
      </c>
      <c r="AT115" s="30">
        <f>100-'% urban'!AT115</f>
        <v>91.484350000000006</v>
      </c>
      <c r="AU115" s="30">
        <f>100-'% urban'!AU115</f>
        <v>91.243064000000004</v>
      </c>
      <c r="AV115" s="30">
        <f>100-'% urban'!AV115</f>
        <v>90.965811000000002</v>
      </c>
      <c r="AW115" s="30">
        <f>100-'% urban'!AW115</f>
        <v>90.671581000000003</v>
      </c>
      <c r="AX115" s="30">
        <f>100-'% urban'!AX115</f>
        <v>90.375</v>
      </c>
      <c r="AY115" s="30">
        <f>100-'% urban'!AY115</f>
        <v>90.079092000000003</v>
      </c>
      <c r="AZ115" s="30">
        <f>100-'% urban'!AZ115</f>
        <v>89.781970000000001</v>
      </c>
      <c r="BA115" s="30">
        <f>100-'% urban'!BA115</f>
        <v>89.487520000000004</v>
      </c>
      <c r="BB115" s="30">
        <f>100-'% urban'!BB115</f>
        <v>89.19914</v>
      </c>
      <c r="BC115" s="30">
        <f>100-'% urban'!BC115</f>
        <v>88.918999999999997</v>
      </c>
      <c r="BD115" s="30">
        <f>100-'% urban'!BD115</f>
        <v>88.649820000000005</v>
      </c>
      <c r="BE115" s="30">
        <f>100-'% urban'!BE115</f>
        <v>88.391300000000001</v>
      </c>
      <c r="BF115" s="30">
        <f>100-'% urban'!BF115</f>
        <v>88.138530000000003</v>
      </c>
      <c r="BG115" s="30">
        <f>100-'% urban'!BG115</f>
        <v>87.884270000000001</v>
      </c>
      <c r="BH115" s="30">
        <f>100-'% urban'!BH115</f>
        <v>87.623000000000005</v>
      </c>
      <c r="BI115" s="30">
        <f>100-'% urban'!BI115</f>
        <v>87.353319999999997</v>
      </c>
      <c r="BJ115" s="30">
        <f>100-'% urban'!BJ115</f>
        <v>87.076120000000003</v>
      </c>
      <c r="BK115" s="30">
        <f>100-'% urban'!BK115</f>
        <v>86.790859999999995</v>
      </c>
      <c r="BL115" s="30">
        <f>100-'% urban'!BL115</f>
        <v>86.497479999999996</v>
      </c>
      <c r="BM115" s="30">
        <f>100-'% urban'!BM115</f>
        <v>86.195999999999998</v>
      </c>
      <c r="BN115" s="30">
        <f>100-'% urban'!BN115</f>
        <v>85.885379999999998</v>
      </c>
      <c r="BO115" s="30">
        <f>100-'% urban'!BO115</f>
        <v>85.565210000000008</v>
      </c>
      <c r="BP115" s="30">
        <f>100-'% urban'!BP115</f>
        <v>85.236950000000007</v>
      </c>
      <c r="BQ115" s="30">
        <f>100-'% urban'!BQ115</f>
        <v>84.902749999999997</v>
      </c>
      <c r="BR115" s="30">
        <f>100-'% urban'!BR115</f>
        <v>84.563999999999993</v>
      </c>
      <c r="BS115" s="30">
        <f>100-'% urban'!BS115</f>
        <v>84.221090000000004</v>
      </c>
      <c r="BT115" s="30">
        <f>100-'% urban'!BT115</f>
        <v>83.872990000000001</v>
      </c>
      <c r="BU115" s="30">
        <f>100-'% urban'!BU115</f>
        <v>83.517960000000002</v>
      </c>
      <c r="BV115" s="30">
        <f>100-'% urban'!BV115</f>
        <v>83.153590000000008</v>
      </c>
      <c r="BW115" s="30">
        <f>100-'% urban'!BW115</f>
        <v>82.777999999999992</v>
      </c>
      <c r="BX115" s="30">
        <f>100-'% urban'!BX115</f>
        <v>82.390469999999993</v>
      </c>
      <c r="BY115" s="30">
        <f>100-'% urban'!BY115</f>
        <v>81.991129999999998</v>
      </c>
      <c r="BZ115" s="30">
        <f>100-'% urban'!BZ115</f>
        <v>81.579939999999993</v>
      </c>
      <c r="CA115" s="30">
        <f>100-'% urban'!CA115</f>
        <v>81.15719</v>
      </c>
      <c r="CB115" s="30">
        <f>100-'% urban'!CB115</f>
        <v>80.722999999999999</v>
      </c>
      <c r="CC115" s="30">
        <f>100-'% urban'!CC115</f>
        <v>80.277090000000001</v>
      </c>
      <c r="CD115" s="30">
        <f>100-'% urban'!CD115</f>
        <v>79.818989999999999</v>
      </c>
      <c r="CE115" s="30">
        <f>100-'% urban'!CE115</f>
        <v>79.348439999999997</v>
      </c>
      <c r="CF115" s="30">
        <f>100-'% urban'!CF115</f>
        <v>78.865189999999998</v>
      </c>
      <c r="CG115" s="30">
        <f>100-'% urban'!CG115</f>
        <v>78.369</v>
      </c>
      <c r="CH115" s="30">
        <f>100-'% urban'!CH115</f>
        <v>77.859650000000002</v>
      </c>
      <c r="CI115" s="30">
        <f>100-'% urban'!CI115</f>
        <v>77.336919999999992</v>
      </c>
      <c r="CJ115" s="30">
        <f>100-'% urban'!CJ115</f>
        <v>76.800569999999993</v>
      </c>
      <c r="CK115" s="30">
        <f>100-'% urban'!CK115</f>
        <v>76.250339999999994</v>
      </c>
      <c r="CL115" s="30">
        <f>100-'% urban'!CL115</f>
        <v>75.685999999999993</v>
      </c>
      <c r="CM115" s="30">
        <f>100-'% urban'!CM115</f>
        <v>75.107789999999994</v>
      </c>
      <c r="CN115" s="30">
        <f>100-'% urban'!CN115</f>
        <v>74.515640000000005</v>
      </c>
      <c r="CO115" s="30">
        <f>100-'% urban'!CO115</f>
        <v>73.908760000000001</v>
      </c>
      <c r="CP115" s="30">
        <f>100-'% urban'!CP115</f>
        <v>73.286050000000003</v>
      </c>
      <c r="CQ115" s="30">
        <f>100-'% urban'!CQ115</f>
        <v>72.647000000000006</v>
      </c>
      <c r="CR115" s="30">
        <f>100-'% urban'!CR115</f>
        <v>71.991320000000002</v>
      </c>
      <c r="CS115" s="30">
        <f>100-'% urban'!CS115</f>
        <v>71.319919999999996</v>
      </c>
      <c r="CT115" s="30">
        <f>100-'% urban'!CT115</f>
        <v>70.634929999999997</v>
      </c>
      <c r="CU115" s="30">
        <f>100-'% urban'!CU115</f>
        <v>69.939220000000006</v>
      </c>
      <c r="CV115" s="30">
        <f>100-'% urban'!CV115</f>
        <v>69.234999999999999</v>
      </c>
      <c r="CW115" s="30">
        <f>100-'% urban'!CW115</f>
        <v>68.523330000000001</v>
      </c>
      <c r="CX115" s="30">
        <f>100-'% urban'!CX115</f>
        <v>67.804299999999998</v>
      </c>
      <c r="CY115" s="30">
        <f>100-'% urban'!CY115</f>
        <v>67.077429999999993</v>
      </c>
      <c r="CZ115" s="30">
        <f>100-'% urban'!CZ115</f>
        <v>66.342110000000005</v>
      </c>
      <c r="DA115" s="30">
        <f>100-'% urban'!DA115</f>
        <v>65.597999999999999</v>
      </c>
      <c r="DB115" s="30">
        <f>100-'% urban'!DB115</f>
        <v>64.845230000000001</v>
      </c>
      <c r="DC115" s="30">
        <f>100-'% urban'!DC115</f>
        <v>64.084410000000005</v>
      </c>
      <c r="DD115" s="30">
        <f>100-'% urban'!DD115</f>
        <v>63.316719999999989</v>
      </c>
      <c r="DE115" s="30">
        <f>100-'% urban'!DE115</f>
        <v>62.543849999999999</v>
      </c>
      <c r="DF115" s="30">
        <f>100-'% urban'!DF115</f>
        <v>61.768000000000001</v>
      </c>
    </row>
    <row r="116" spans="1:110">
      <c r="A116">
        <v>17</v>
      </c>
      <c r="C116" s="3">
        <v>422</v>
      </c>
      <c r="D116" s="1" t="s">
        <v>525</v>
      </c>
      <c r="E116" s="29">
        <f>100-'% urban'!E116</f>
        <v>96.67</v>
      </c>
      <c r="F116" s="29">
        <f>100-'% urban'!F116</f>
        <v>96.248203769694996</v>
      </c>
      <c r="G116" s="29">
        <f>100-'% urban'!G116</f>
        <v>95.890889842999272</v>
      </c>
      <c r="H116" s="29">
        <f>100-'% urban'!H116</f>
        <v>95.49954601852302</v>
      </c>
      <c r="I116" s="29">
        <f>100-'% urban'!I116</f>
        <v>95.070931353620438</v>
      </c>
      <c r="J116" s="29">
        <f>100-'% urban'!J116</f>
        <v>94.601496244441435</v>
      </c>
      <c r="K116" s="29">
        <f>100-'% urban'!K116</f>
        <v>94.087353029626343</v>
      </c>
      <c r="L116" s="29">
        <f>100-'% urban'!L116</f>
        <v>93.524243794352657</v>
      </c>
      <c r="M116" s="29">
        <f>100-'% urban'!M116</f>
        <v>92.907505108100523</v>
      </c>
      <c r="N116" s="29">
        <f>100-'% urban'!N116</f>
        <v>92.232029404110108</v>
      </c>
      <c r="O116" s="29">
        <f>100-'% urban'!O116</f>
        <v>91.492222680692024</v>
      </c>
      <c r="P116" s="29">
        <f>100-'% urban'!P116</f>
        <v>90.681958174091264</v>
      </c>
      <c r="Q116" s="29">
        <f>100-'% urban'!Q116</f>
        <v>89.794525619242805</v>
      </c>
      <c r="R116" s="29">
        <f>100-'% urban'!R116</f>
        <v>88.822575678218314</v>
      </c>
      <c r="S116" s="29">
        <f>100-'% urban'!S116</f>
        <v>87.758059076143866</v>
      </c>
      <c r="T116" s="29">
        <f>100-'% urban'!T116</f>
        <v>86.592159940538522</v>
      </c>
      <c r="U116" s="29">
        <f>100-'% urban'!U116</f>
        <v>85.315222792018375</v>
      </c>
      <c r="V116" s="29">
        <f>100-'% urban'!V116</f>
        <v>83.916672581734417</v>
      </c>
      <c r="W116" s="29">
        <f>100-'% urban'!W116</f>
        <v>82.38492711332816</v>
      </c>
      <c r="X116" s="29">
        <f>100-'% urban'!X116</f>
        <v>80.707301124121329</v>
      </c>
      <c r="Y116" s="29">
        <f>100-'% urban'!Y116</f>
        <v>78.869901231180506</v>
      </c>
      <c r="Z116" s="29">
        <f>100-'% urban'!Z116</f>
        <v>76.857510872245314</v>
      </c>
      <c r="AA116" s="29">
        <f>100-'% urban'!AA116</f>
        <v>74.65346428864963</v>
      </c>
      <c r="AB116" s="29">
        <f>100-'% urban'!AB116</f>
        <v>72.239508506616261</v>
      </c>
      <c r="AC116" s="29">
        <f>100-'% urban'!AC116</f>
        <v>69.595652173913038</v>
      </c>
      <c r="AD116" s="30">
        <f>100-'% urban'!AD116</f>
        <v>66.7</v>
      </c>
      <c r="AE116" s="30">
        <f>100-'% urban'!AE116</f>
        <v>66.586849999999998</v>
      </c>
      <c r="AF116" s="30">
        <f>100-'% urban'!AF116</f>
        <v>66.358379999999997</v>
      </c>
      <c r="AG116" s="30">
        <f>100-'% urban'!AG116</f>
        <v>66.03783</v>
      </c>
      <c r="AH116" s="30">
        <f>100-'% urban'!AH116</f>
        <v>65.635140000000007</v>
      </c>
      <c r="AI116" s="30">
        <f>100-'% urban'!AI116</f>
        <v>65.146999999999991</v>
      </c>
      <c r="AJ116" s="30">
        <f>100-'% urban'!AJ116</f>
        <v>64.555840000000018</v>
      </c>
      <c r="AK116" s="30">
        <f>100-'% urban'!AK116</f>
        <v>63.830810000000007</v>
      </c>
      <c r="AL116" s="30">
        <f>100-'% urban'!AL116</f>
        <v>62.930780000000006</v>
      </c>
      <c r="AM116" s="30">
        <f>100-'% urban'!AM116</f>
        <v>61.809220000000003</v>
      </c>
      <c r="AN116" s="30">
        <f>100-'% urban'!AN116</f>
        <v>60.429000000000002</v>
      </c>
      <c r="AO116" s="30">
        <f>100-'% urban'!AO116</f>
        <v>58.778179999999999</v>
      </c>
      <c r="AP116" s="30">
        <f>100-'% urban'!AP116</f>
        <v>56.883800000000001</v>
      </c>
      <c r="AQ116" s="30">
        <f>100-'% urban'!AQ116</f>
        <v>54.817790000000002</v>
      </c>
      <c r="AR116" s="30">
        <f>100-'% urban'!AR116</f>
        <v>52.680219999999991</v>
      </c>
      <c r="AS116" s="30">
        <f>100-'% urban'!AS116</f>
        <v>50.55</v>
      </c>
      <c r="AT116" s="30">
        <f>100-'% urban'!AT116</f>
        <v>48.450550000000007</v>
      </c>
      <c r="AU116" s="30">
        <f>100-'% urban'!AU116</f>
        <v>46.382389999999994</v>
      </c>
      <c r="AV116" s="30">
        <f>100-'% urban'!AV116</f>
        <v>44.373269999999998</v>
      </c>
      <c r="AW116" s="30">
        <f>100-'% urban'!AW116</f>
        <v>42.448359999999994</v>
      </c>
      <c r="AX116" s="30">
        <f>100-'% urban'!AX116</f>
        <v>40.625</v>
      </c>
      <c r="AY116" s="30">
        <f>100-'% urban'!AY116</f>
        <v>38.923529999999992</v>
      </c>
      <c r="AZ116" s="30">
        <f>100-'% urban'!AZ116</f>
        <v>37.345089999999992</v>
      </c>
      <c r="BA116" s="30">
        <f>100-'% urban'!BA116</f>
        <v>35.861940000000004</v>
      </c>
      <c r="BB116" s="30">
        <f>100-'% urban'!BB116</f>
        <v>34.431399999999996</v>
      </c>
      <c r="BC116" s="30">
        <f>100-'% urban'!BC116</f>
        <v>33.022000000000006</v>
      </c>
      <c r="BD116" s="30">
        <f>100-'% urban'!BD116</f>
        <v>31.629050000000007</v>
      </c>
      <c r="BE116" s="30">
        <f>100-'% urban'!BE116</f>
        <v>30.262060000000019</v>
      </c>
      <c r="BF116" s="30">
        <f>100-'% urban'!BF116</f>
        <v>28.920839999999998</v>
      </c>
      <c r="BG116" s="30">
        <f>100-'% urban'!BG116</f>
        <v>27.608230000000006</v>
      </c>
      <c r="BH116" s="30">
        <f>100-'% urban'!BH116</f>
        <v>26.328000000000003</v>
      </c>
      <c r="BI116" s="30">
        <f>100-'% urban'!BI116</f>
        <v>25.077659999999995</v>
      </c>
      <c r="BJ116" s="30">
        <f>100-'% urban'!BJ116</f>
        <v>23.859949999999998</v>
      </c>
      <c r="BK116" s="30">
        <f>100-'% urban'!BK116</f>
        <v>22.690839999999994</v>
      </c>
      <c r="BL116" s="30">
        <f>100-'% urban'!BL116</f>
        <v>21.591579999999993</v>
      </c>
      <c r="BM116" s="30">
        <f>100-'% urban'!BM116</f>
        <v>20.578000000000003</v>
      </c>
      <c r="BN116" s="30">
        <f>100-'% urban'!BN116</f>
        <v>19.652069999999995</v>
      </c>
      <c r="BO116" s="30">
        <f>100-'% urban'!BO116</f>
        <v>18.810749999999999</v>
      </c>
      <c r="BP116" s="30">
        <f>100-'% urban'!BP116</f>
        <v>18.057869999999994</v>
      </c>
      <c r="BQ116" s="30">
        <f>100-'% urban'!BQ116</f>
        <v>17.396509999999992</v>
      </c>
      <c r="BR116" s="30">
        <f>100-'% urban'!BR116</f>
        <v>16.825999999999993</v>
      </c>
      <c r="BS116" s="30">
        <f>100-'% urban'!BS116</f>
        <v>16.349719999999991</v>
      </c>
      <c r="BT116" s="30">
        <f>100-'% urban'!BT116</f>
        <v>15.959550000000007</v>
      </c>
      <c r="BU116" s="30">
        <f>100-'% urban'!BU116</f>
        <v>15.628529999999998</v>
      </c>
      <c r="BV116" s="30">
        <f>100-'% urban'!BV116</f>
        <v>15.320889999999991</v>
      </c>
      <c r="BW116" s="30">
        <f>100-'% urban'!BW116</f>
        <v>15.010000000000019</v>
      </c>
      <c r="BX116" s="30">
        <f>100-'% urban'!BX116</f>
        <v>14.684330000000003</v>
      </c>
      <c r="BY116" s="30">
        <f>100-'% urban'!BY116</f>
        <v>14.347289999999987</v>
      </c>
      <c r="BZ116" s="30">
        <f>100-'% urban'!BZ116</f>
        <v>14.005650000000017</v>
      </c>
      <c r="CA116" s="30">
        <f>100-'% urban'!CA116</f>
        <v>13.672709999999995</v>
      </c>
      <c r="CB116" s="30">
        <f>100-'% urban'!CB116</f>
        <v>13.358000000000004</v>
      </c>
      <c r="CC116" s="30">
        <f>100-'% urban'!CC116</f>
        <v>13.061180000000007</v>
      </c>
      <c r="CD116" s="30">
        <f>100-'% urban'!CD116</f>
        <v>12.776979999999995</v>
      </c>
      <c r="CE116" s="30">
        <f>100-'% urban'!CE116</f>
        <v>12.504580000000004</v>
      </c>
      <c r="CF116" s="30">
        <f>100-'% urban'!CF116</f>
        <v>12.242609999999999</v>
      </c>
      <c r="CG116" s="30">
        <f>100-'% urban'!CG116</f>
        <v>11.989999999999995</v>
      </c>
      <c r="CH116" s="30">
        <f>100-'% urban'!CH116</f>
        <v>11.746539999999996</v>
      </c>
      <c r="CI116" s="30">
        <f>100-'% urban'!CI116</f>
        <v>11.512339999999995</v>
      </c>
      <c r="CJ116" s="30">
        <f>100-'% urban'!CJ116</f>
        <v>11.287080000000003</v>
      </c>
      <c r="CK116" s="30">
        <f>100-'% urban'!CK116</f>
        <v>11.070400000000006</v>
      </c>
      <c r="CL116" s="30">
        <f>100-'% urban'!CL116</f>
        <v>10.861999999999995</v>
      </c>
      <c r="CM116" s="30">
        <f>100-'% urban'!CM116</f>
        <v>10.661579999999987</v>
      </c>
      <c r="CN116" s="30">
        <f>100-'% urban'!CN116</f>
        <v>10.468860000000006</v>
      </c>
      <c r="CO116" s="30">
        <f>100-'% urban'!CO116</f>
        <v>10.283659999999998</v>
      </c>
      <c r="CP116" s="30">
        <f>100-'% urban'!CP116</f>
        <v>10.105770000000007</v>
      </c>
      <c r="CQ116" s="30">
        <f>100-'% urban'!CQ116</f>
        <v>9.9350000000000023</v>
      </c>
      <c r="CR116" s="30">
        <f>100-'% urban'!CR116</f>
        <v>9.7708800000000053</v>
      </c>
      <c r="CS116" s="30">
        <f>100-'% urban'!CS116</f>
        <v>9.6131400000000014</v>
      </c>
      <c r="CT116" s="30">
        <f>100-'% urban'!CT116</f>
        <v>9.4619100000000032</v>
      </c>
      <c r="CU116" s="30">
        <f>100-'% urban'!CU116</f>
        <v>9.3175300000000192</v>
      </c>
      <c r="CV116" s="30">
        <f>100-'% urban'!CV116</f>
        <v>9.1800000000000068</v>
      </c>
      <c r="CW116" s="30">
        <f>100-'% urban'!CW116</f>
        <v>9.0489400000000018</v>
      </c>
      <c r="CX116" s="30">
        <f>100-'% urban'!CX116</f>
        <v>8.9235800000000012</v>
      </c>
      <c r="CY116" s="30">
        <f>100-'% urban'!CY116</f>
        <v>8.802890000000005</v>
      </c>
      <c r="CZ116" s="30">
        <f>100-'% urban'!CZ116</f>
        <v>8.6857499999999987</v>
      </c>
      <c r="DA116" s="30">
        <f>100-'% urban'!DA116</f>
        <v>8.570999999999998</v>
      </c>
      <c r="DB116" s="30">
        <f>100-'% urban'!DB116</f>
        <v>8.4575999999999993</v>
      </c>
      <c r="DC116" s="30">
        <f>100-'% urban'!DC116</f>
        <v>8.3445500000000123</v>
      </c>
      <c r="DD116" s="30">
        <f>100-'% urban'!DD116</f>
        <v>8.2309599999999818</v>
      </c>
      <c r="DE116" s="30">
        <f>100-'% urban'!DE116</f>
        <v>8.1160300000000092</v>
      </c>
      <c r="DF116" s="30">
        <f>100-'% urban'!DF116</f>
        <v>7.9989999999999952</v>
      </c>
    </row>
    <row r="117" spans="1:110">
      <c r="A117">
        <v>10</v>
      </c>
      <c r="C117" s="3">
        <v>426</v>
      </c>
      <c r="D117" s="1" t="s">
        <v>639</v>
      </c>
      <c r="E117" s="29">
        <f>100-'% urban'!E117</f>
        <v>99.904499999999999</v>
      </c>
      <c r="F117" s="29">
        <f>100-'% urban'!F117</f>
        <v>99.892403441443207</v>
      </c>
      <c r="G117" s="29">
        <f>100-'% urban'!G117</f>
        <v>99.882156150152085</v>
      </c>
      <c r="H117" s="29">
        <f>100-'% urban'!H117</f>
        <v>99.870932926357042</v>
      </c>
      <c r="I117" s="29">
        <f>100-'% urban'!I117</f>
        <v>99.858640824105336</v>
      </c>
      <c r="J117" s="29">
        <f>100-'% urban'!J117</f>
        <v>99.845178045448691</v>
      </c>
      <c r="K117" s="29">
        <f>100-'% urban'!K117</f>
        <v>99.830433097396195</v>
      </c>
      <c r="L117" s="29">
        <f>100-'% urban'!L117</f>
        <v>99.81428386857678</v>
      </c>
      <c r="M117" s="29">
        <f>100-'% urban'!M117</f>
        <v>99.796596617965051</v>
      </c>
      <c r="N117" s="29">
        <f>100-'% urban'!N117</f>
        <v>99.777224867295047</v>
      </c>
      <c r="O117" s="29">
        <f>100-'% urban'!O117</f>
        <v>99.756008187989821</v>
      </c>
      <c r="P117" s="29">
        <f>100-'% urban'!P117</f>
        <v>99.73277087256028</v>
      </c>
      <c r="Q117" s="29">
        <f>100-'% urban'!Q117</f>
        <v>99.707320479470781</v>
      </c>
      <c r="R117" s="29">
        <f>100-'% urban'!R117</f>
        <v>99.679446239420372</v>
      </c>
      <c r="S117" s="29">
        <f>100-'% urban'!S117</f>
        <v>99.648917309841366</v>
      </c>
      <c r="T117" s="29">
        <f>100-'% urban'!T117</f>
        <v>99.61548086315959</v>
      </c>
      <c r="U117" s="29">
        <f>100-'% urban'!U117</f>
        <v>99.578859992984306</v>
      </c>
      <c r="V117" s="29">
        <f>100-'% urban'!V117</f>
        <v>99.538751420887579</v>
      </c>
      <c r="W117" s="29">
        <f>100-'% urban'!W117</f>
        <v>99.494822984781635</v>
      </c>
      <c r="X117" s="29">
        <f>100-'% urban'!X117</f>
        <v>99.446710888094174</v>
      </c>
      <c r="Y117" s="29">
        <f>100-'% urban'!Y117</f>
        <v>99.394016686960285</v>
      </c>
      <c r="Z117" s="29">
        <f>100-'% urban'!Z117</f>
        <v>99.336303990480303</v>
      </c>
      <c r="AA117" s="29">
        <f>100-'% urban'!AA117</f>
        <v>99.273094846716532</v>
      </c>
      <c r="AB117" s="29">
        <f>100-'% urban'!AB117</f>
        <v>99.203865784499058</v>
      </c>
      <c r="AC117" s="29">
        <f>100-'% urban'!AC117</f>
        <v>99.128043478260864</v>
      </c>
      <c r="AD117" s="30">
        <f>100-'% urban'!AD117</f>
        <v>99.045000000000002</v>
      </c>
      <c r="AE117" s="30">
        <f>100-'% urban'!AE117</f>
        <v>98.964865000000003</v>
      </c>
      <c r="AF117" s="30">
        <f>100-'% urban'!AF117</f>
        <v>98.816422000000003</v>
      </c>
      <c r="AG117" s="30">
        <f>100-'% urban'!AG117</f>
        <v>98.626645999999994</v>
      </c>
      <c r="AH117" s="30">
        <f>100-'% urban'!AH117</f>
        <v>98.413712000000004</v>
      </c>
      <c r="AI117" s="30">
        <f>100-'% urban'!AI117</f>
        <v>98.186999999999998</v>
      </c>
      <c r="AJ117" s="30">
        <f>100-'% urban'!AJ117</f>
        <v>97.946574999999996</v>
      </c>
      <c r="AK117" s="30">
        <f>100-'% urban'!AK117</f>
        <v>97.683705000000003</v>
      </c>
      <c r="AL117" s="30">
        <f>100-'% urban'!AL117</f>
        <v>97.382406000000003</v>
      </c>
      <c r="AM117" s="30">
        <f>100-'% urban'!AM117</f>
        <v>97.022030000000001</v>
      </c>
      <c r="AN117" s="30">
        <f>100-'% urban'!AN117</f>
        <v>96.584999999999994</v>
      </c>
      <c r="AO117" s="30">
        <f>100-'% urban'!AO117</f>
        <v>96.065074999999993</v>
      </c>
      <c r="AP117" s="30">
        <f>100-'% urban'!AP117</f>
        <v>95.474575999999999</v>
      </c>
      <c r="AQ117" s="30">
        <f>100-'% urban'!AQ117</f>
        <v>94.847476999999998</v>
      </c>
      <c r="AR117" s="30">
        <f>100-'% urban'!AR117</f>
        <v>94.230641000000006</v>
      </c>
      <c r="AS117" s="30">
        <f>100-'% urban'!AS117</f>
        <v>93.658000000000001</v>
      </c>
      <c r="AT117" s="30">
        <f>100-'% urban'!AT117</f>
        <v>93.141562000000008</v>
      </c>
      <c r="AU117" s="30">
        <f>100-'% urban'!AU117</f>
        <v>92.672494</v>
      </c>
      <c r="AV117" s="30">
        <f>100-'% urban'!AV117</f>
        <v>92.238095999999999</v>
      </c>
      <c r="AW117" s="30">
        <f>100-'% urban'!AW117</f>
        <v>91.816779999999994</v>
      </c>
      <c r="AX117" s="30">
        <f>100-'% urban'!AX117</f>
        <v>91.391999999999996</v>
      </c>
      <c r="AY117" s="30">
        <f>100-'% urban'!AY117</f>
        <v>90.961444999999998</v>
      </c>
      <c r="AZ117" s="30">
        <f>100-'% urban'!AZ117</f>
        <v>90.528743000000006</v>
      </c>
      <c r="BA117" s="30">
        <f>100-'% urban'!BA117</f>
        <v>90.089802000000006</v>
      </c>
      <c r="BB117" s="30">
        <f>100-'% urban'!BB117</f>
        <v>89.640659999999997</v>
      </c>
      <c r="BC117" s="30">
        <f>100-'% urban'!BC117</f>
        <v>89.177999999999997</v>
      </c>
      <c r="BD117" s="30">
        <f>100-'% urban'!BD117</f>
        <v>88.706760000000003</v>
      </c>
      <c r="BE117" s="30">
        <f>100-'% urban'!BE117</f>
        <v>88.226889999999997</v>
      </c>
      <c r="BF117" s="30">
        <f>100-'% urban'!BF117</f>
        <v>87.725350000000006</v>
      </c>
      <c r="BG117" s="30">
        <f>100-'% urban'!BG117</f>
        <v>87.184989999999999</v>
      </c>
      <c r="BH117" s="30">
        <f>100-'% urban'!BH117</f>
        <v>86.597999999999999</v>
      </c>
      <c r="BI117" s="30">
        <f>100-'% urban'!BI117</f>
        <v>85.953710000000001</v>
      </c>
      <c r="BJ117" s="30">
        <f>100-'% urban'!BJ117</f>
        <v>85.268100000000004</v>
      </c>
      <c r="BK117" s="30">
        <f>100-'% urban'!BK117</f>
        <v>84.592529999999996</v>
      </c>
      <c r="BL117" s="30">
        <f>100-'% urban'!BL117</f>
        <v>83.996319999999997</v>
      </c>
      <c r="BM117" s="30">
        <f>100-'% urban'!BM117</f>
        <v>83.527999999999992</v>
      </c>
      <c r="BN117" s="30">
        <f>100-'% urban'!BN117</f>
        <v>83.207220000000007</v>
      </c>
      <c r="BO117" s="30">
        <f>100-'% urban'!BO117</f>
        <v>83.016919999999999</v>
      </c>
      <c r="BP117" s="30">
        <f>100-'% urban'!BP117</f>
        <v>82.923349999999999</v>
      </c>
      <c r="BQ117" s="30">
        <f>100-'% urban'!BQ117</f>
        <v>82.874750000000006</v>
      </c>
      <c r="BR117" s="30">
        <f>100-'% urban'!BR117</f>
        <v>82.832000000000008</v>
      </c>
      <c r="BS117" s="30">
        <f>100-'% urban'!BS117</f>
        <v>82.784570000000002</v>
      </c>
      <c r="BT117" s="30">
        <f>100-'% urban'!BT117</f>
        <v>82.739800000000002</v>
      </c>
      <c r="BU117" s="30">
        <f>100-'% urban'!BU117</f>
        <v>82.69717</v>
      </c>
      <c r="BV117" s="30">
        <f>100-'% urban'!BV117</f>
        <v>82.660640000000001</v>
      </c>
      <c r="BW117" s="30">
        <f>100-'% urban'!BW117</f>
        <v>82.632000000000005</v>
      </c>
      <c r="BX117" s="30">
        <f>100-'% urban'!BX117</f>
        <v>82.607579999999999</v>
      </c>
      <c r="BY117" s="30">
        <f>100-'% urban'!BY117</f>
        <v>82.580290000000005</v>
      </c>
      <c r="BZ117" s="30">
        <f>100-'% urban'!BZ117</f>
        <v>82.544989999999999</v>
      </c>
      <c r="CA117" s="30">
        <f>100-'% urban'!CA117</f>
        <v>82.496030000000005</v>
      </c>
      <c r="CB117" s="30">
        <f>100-'% urban'!CB117</f>
        <v>82.429000000000002</v>
      </c>
      <c r="CC117" s="30">
        <f>100-'% urban'!CC117</f>
        <v>82.340699999999998</v>
      </c>
      <c r="CD117" s="30">
        <f>100-'% urban'!CD117</f>
        <v>82.23021</v>
      </c>
      <c r="CE117" s="30">
        <f>100-'% urban'!CE117</f>
        <v>82.098389999999995</v>
      </c>
      <c r="CF117" s="30">
        <f>100-'% urban'!CF117</f>
        <v>81.947490000000002</v>
      </c>
      <c r="CG117" s="30">
        <f>100-'% urban'!CG117</f>
        <v>81.778999999999996</v>
      </c>
      <c r="CH117" s="30">
        <f>100-'% urban'!CH117</f>
        <v>81.592250000000007</v>
      </c>
      <c r="CI117" s="30">
        <f>100-'% urban'!CI117</f>
        <v>81.385660000000001</v>
      </c>
      <c r="CJ117" s="30">
        <f>100-'% urban'!CJ117</f>
        <v>81.158760000000001</v>
      </c>
      <c r="CK117" s="30">
        <f>100-'% urban'!CK117</f>
        <v>80.911050000000003</v>
      </c>
      <c r="CL117" s="30">
        <f>100-'% urban'!CL117</f>
        <v>80.641999999999996</v>
      </c>
      <c r="CM117" s="30">
        <f>100-'% urban'!CM117</f>
        <v>80.351010000000002</v>
      </c>
      <c r="CN117" s="30">
        <f>100-'% urban'!CN117</f>
        <v>80.037419999999997</v>
      </c>
      <c r="CO117" s="30">
        <f>100-'% urban'!CO117</f>
        <v>79.700549999999993</v>
      </c>
      <c r="CP117" s="30">
        <f>100-'% urban'!CP117</f>
        <v>79.339669999999998</v>
      </c>
      <c r="CQ117" s="30">
        <f>100-'% urban'!CQ117</f>
        <v>78.954000000000008</v>
      </c>
      <c r="CR117" s="30">
        <f>100-'% urban'!CR117</f>
        <v>78.544489999999996</v>
      </c>
      <c r="CS117" s="30">
        <f>100-'% urban'!CS117</f>
        <v>78.110690000000005</v>
      </c>
      <c r="CT117" s="30">
        <f>100-'% urban'!CT117</f>
        <v>77.648889999999994</v>
      </c>
      <c r="CU117" s="30">
        <f>100-'% urban'!CU117</f>
        <v>77.154240000000001</v>
      </c>
      <c r="CV117" s="30">
        <f>100-'% urban'!CV117</f>
        <v>76.623999999999995</v>
      </c>
      <c r="CW117" s="30">
        <f>100-'% urban'!CW117</f>
        <v>76.05865</v>
      </c>
      <c r="CX117" s="30">
        <f>100-'% urban'!CX117</f>
        <v>75.461500000000001</v>
      </c>
      <c r="CY117" s="30">
        <f>100-'% urban'!CY117</f>
        <v>74.837800000000001</v>
      </c>
      <c r="CZ117" s="30">
        <f>100-'% urban'!CZ117</f>
        <v>74.193629999999999</v>
      </c>
      <c r="DA117" s="30">
        <f>100-'% urban'!DA117</f>
        <v>73.534999999999997</v>
      </c>
      <c r="DB117" s="30">
        <f>100-'% urban'!DB117</f>
        <v>72.867469999999997</v>
      </c>
      <c r="DC117" s="30">
        <f>100-'% urban'!DC117</f>
        <v>72.195989999999995</v>
      </c>
      <c r="DD117" s="30">
        <f>100-'% urban'!DD117</f>
        <v>71.524770000000004</v>
      </c>
      <c r="DE117" s="30">
        <f>100-'% urban'!DE117</f>
        <v>70.85745</v>
      </c>
      <c r="DF117" s="30">
        <f>100-'% urban'!DF117</f>
        <v>70.197000000000003</v>
      </c>
    </row>
    <row r="118" spans="1:110">
      <c r="A118">
        <v>12</v>
      </c>
      <c r="C118" s="3">
        <v>428</v>
      </c>
      <c r="D118" s="1" t="s">
        <v>551</v>
      </c>
      <c r="E118" s="29">
        <f>100-'% urban'!E118</f>
        <v>94.843299999999999</v>
      </c>
      <c r="F118" s="29">
        <f>100-'% urban'!F118</f>
        <v>94.190123837593433</v>
      </c>
      <c r="G118" s="29">
        <f>100-'% urban'!G118</f>
        <v>93.636802298316624</v>
      </c>
      <c r="H118" s="29">
        <f>100-'% urban'!H118</f>
        <v>93.030783469584875</v>
      </c>
      <c r="I118" s="29">
        <f>100-'% urban'!I118</f>
        <v>92.367048561926296</v>
      </c>
      <c r="J118" s="29">
        <f>100-'% urban'!J118</f>
        <v>91.640100805919275</v>
      </c>
      <c r="K118" s="29">
        <f>100-'% urban'!K118</f>
        <v>90.843919930292543</v>
      </c>
      <c r="L118" s="29">
        <f>100-'% urban'!L118</f>
        <v>89.971912304606107</v>
      </c>
      <c r="M118" s="29">
        <f>100-'% urban'!M118</f>
        <v>89.016856333616218</v>
      </c>
      <c r="N118" s="29">
        <f>100-'% urban'!N118</f>
        <v>87.970842651103482</v>
      </c>
      <c r="O118" s="29">
        <f>100-'% urban'!O118</f>
        <v>86.825208617875234</v>
      </c>
      <c r="P118" s="29">
        <f>100-'% urban'!P118</f>
        <v>85.570466581482393</v>
      </c>
      <c r="Q118" s="29">
        <f>100-'% urban'!Q118</f>
        <v>84.196225303528337</v>
      </c>
      <c r="R118" s="29">
        <f>100-'% urban'!R118</f>
        <v>82.691103903864374</v>
      </c>
      <c r="S118" s="29">
        <f>100-'% urban'!S118</f>
        <v>81.042637608994312</v>
      </c>
      <c r="T118" s="29">
        <f>100-'% urban'!T118</f>
        <v>79.237174524136634</v>
      </c>
      <c r="U118" s="29">
        <f>100-'% urban'!U118</f>
        <v>77.259762574054406</v>
      </c>
      <c r="V118" s="29">
        <f>100-'% urban'!V118</f>
        <v>75.094025676345296</v>
      </c>
      <c r="W118" s="29">
        <f>100-'% urban'!W118</f>
        <v>72.722028121711517</v>
      </c>
      <c r="X118" s="29">
        <f>100-'% urban'!X118</f>
        <v>70.124126038064986</v>
      </c>
      <c r="Y118" s="29">
        <f>100-'% urban'!Y118</f>
        <v>67.278804708356887</v>
      </c>
      <c r="Z118" s="29">
        <f>100-'% urban'!Z118</f>
        <v>64.162500394867067</v>
      </c>
      <c r="AA118" s="29">
        <f>100-'% urban'!AA118</f>
        <v>60.749405194378227</v>
      </c>
      <c r="AB118" s="29">
        <f>100-'% urban'!AB118</f>
        <v>57.011253308128538</v>
      </c>
      <c r="AC118" s="29">
        <f>100-'% urban'!AC118</f>
        <v>52.917086956521729</v>
      </c>
      <c r="AD118" s="30">
        <f>100-'% urban'!AD118</f>
        <v>48.432999999999993</v>
      </c>
      <c r="AE118" s="30">
        <f>100-'% urban'!AE118</f>
        <v>47.925960000000003</v>
      </c>
      <c r="AF118" s="30">
        <f>100-'% urban'!AF118</f>
        <v>47.397290000000005</v>
      </c>
      <c r="AG118" s="30">
        <f>100-'% urban'!AG118</f>
        <v>46.857190000000003</v>
      </c>
      <c r="AH118" s="30">
        <f>100-'% urban'!AH118</f>
        <v>46.313570000000006</v>
      </c>
      <c r="AI118" s="30">
        <f>100-'% urban'!AI118</f>
        <v>45.771999999999998</v>
      </c>
      <c r="AJ118" s="30">
        <f>100-'% urban'!AJ118</f>
        <v>45.235689999999998</v>
      </c>
      <c r="AK118" s="30">
        <f>100-'% urban'!AK118</f>
        <v>44.70552</v>
      </c>
      <c r="AL118" s="30">
        <f>100-'% urban'!AL118</f>
        <v>44.180350000000004</v>
      </c>
      <c r="AM118" s="30">
        <f>100-'% urban'!AM118</f>
        <v>43.657479999999993</v>
      </c>
      <c r="AN118" s="30">
        <f>100-'% urban'!AN118</f>
        <v>43.133999999999993</v>
      </c>
      <c r="AO118" s="30">
        <f>100-'% urban'!AO118</f>
        <v>42.608280000000001</v>
      </c>
      <c r="AP118" s="30">
        <f>100-'% urban'!AP118</f>
        <v>42.08126</v>
      </c>
      <c r="AQ118" s="30">
        <f>100-'% urban'!AQ118</f>
        <v>41.556979999999996</v>
      </c>
      <c r="AR118" s="30">
        <f>100-'% urban'!AR118</f>
        <v>41.041049999999998</v>
      </c>
      <c r="AS118" s="30">
        <f>100-'% urban'!AS118</f>
        <v>40.536000000000008</v>
      </c>
      <c r="AT118" s="30">
        <f>100-'% urban'!AT118</f>
        <v>40.04728999999999</v>
      </c>
      <c r="AU118" s="30">
        <f>100-'% urban'!AU118</f>
        <v>39.570060000000005</v>
      </c>
      <c r="AV118" s="30">
        <f>100-'% urban'!AV118</f>
        <v>39.08437</v>
      </c>
      <c r="AW118" s="30">
        <f>100-'% urban'!AW118</f>
        <v>38.563220000000008</v>
      </c>
      <c r="AX118" s="30">
        <f>100-'% urban'!AX118</f>
        <v>37.988999999999997</v>
      </c>
      <c r="AY118" s="30">
        <f>100-'% urban'!AY118</f>
        <v>37.355609999999992</v>
      </c>
      <c r="AZ118" s="30">
        <f>100-'% urban'!AZ118</f>
        <v>36.674099999999996</v>
      </c>
      <c r="BA118" s="30">
        <f>100-'% urban'!BA118</f>
        <v>35.965419999999995</v>
      </c>
      <c r="BB118" s="30">
        <f>100-'% urban'!BB118</f>
        <v>35.25951000000002</v>
      </c>
      <c r="BC118" s="30">
        <f>100-'% urban'!BC118</f>
        <v>34.58</v>
      </c>
      <c r="BD118" s="30">
        <f>100-'% urban'!BD118</f>
        <v>33.933269999999993</v>
      </c>
      <c r="BE118" s="30">
        <f>100-'% urban'!BE118</f>
        <v>33.318960000000004</v>
      </c>
      <c r="BF118" s="30">
        <f>100-'% urban'!BF118</f>
        <v>32.745750000000001</v>
      </c>
      <c r="BG118" s="30">
        <f>100-'% urban'!BG118</f>
        <v>32.221829999999997</v>
      </c>
      <c r="BH118" s="30">
        <f>100-'% urban'!BH118</f>
        <v>31.753</v>
      </c>
      <c r="BI118" s="30">
        <f>100-'% urban'!BI118</f>
        <v>31.348830000000007</v>
      </c>
      <c r="BJ118" s="30">
        <f>100-'% urban'!BJ118</f>
        <v>31.010559999999998</v>
      </c>
      <c r="BK118" s="30">
        <f>100-'% urban'!BK118</f>
        <v>30.725210000000004</v>
      </c>
      <c r="BL118" s="30">
        <f>100-'% urban'!BL118</f>
        <v>30.473389999999995</v>
      </c>
      <c r="BM118" s="30">
        <f>100-'% urban'!BM118</f>
        <v>30.242999999999981</v>
      </c>
      <c r="BN118" s="30">
        <f>100-'% urban'!BN118</f>
        <v>30.024199999999993</v>
      </c>
      <c r="BO118" s="30">
        <f>100-'% urban'!BO118</f>
        <v>29.826419999999999</v>
      </c>
      <c r="BP118" s="30">
        <f>100-'% urban'!BP118</f>
        <v>29.679609999999997</v>
      </c>
      <c r="BQ118" s="30">
        <f>100-'% urban'!BQ118</f>
        <v>29.625140000000002</v>
      </c>
      <c r="BR118" s="30">
        <f>100-'% urban'!BR118</f>
        <v>29.689999999999998</v>
      </c>
      <c r="BS118" s="30">
        <f>100-'% urban'!BS118</f>
        <v>29.883459999999999</v>
      </c>
      <c r="BT118" s="30">
        <f>100-'% urban'!BT118</f>
        <v>30.188090000000003</v>
      </c>
      <c r="BU118" s="30">
        <f>100-'% urban'!BU118</f>
        <v>30.570899999999995</v>
      </c>
      <c r="BV118" s="30">
        <f>100-'% urban'!BV118</f>
        <v>30.985000000000014</v>
      </c>
      <c r="BW118" s="30">
        <f>100-'% urban'!BW118</f>
        <v>31.394000000000005</v>
      </c>
      <c r="BX118" s="30">
        <f>100-'% urban'!BX118</f>
        <v>31.786029999999997</v>
      </c>
      <c r="BY118" s="30">
        <f>100-'% urban'!BY118</f>
        <v>32.162899999999979</v>
      </c>
      <c r="BZ118" s="30">
        <f>100-'% urban'!BZ118</f>
        <v>32.518249999999995</v>
      </c>
      <c r="CA118" s="30">
        <f>100-'% urban'!CA118</f>
        <v>32.848910000000004</v>
      </c>
      <c r="CB118" s="30">
        <f>100-'% urban'!CB118</f>
        <v>33.151999999999987</v>
      </c>
      <c r="CC118" s="30">
        <f>100-'% urban'!CC118</f>
        <v>33.421009999999995</v>
      </c>
      <c r="CD118" s="30">
        <f>100-'% urban'!CD118</f>
        <v>33.651120000000006</v>
      </c>
      <c r="CE118" s="30">
        <f>100-'% urban'!CE118</f>
        <v>33.844110000000001</v>
      </c>
      <c r="CF118" s="30">
        <f>100-'% urban'!CF118</f>
        <v>34.004369999999994</v>
      </c>
      <c r="CG118" s="30">
        <f>100-'% urban'!CG118</f>
        <v>34.135000000000005</v>
      </c>
      <c r="CH118" s="30">
        <f>100-'% urban'!CH118</f>
        <v>34.235370000000003</v>
      </c>
      <c r="CI118" s="30">
        <f>100-'% urban'!CI118</f>
        <v>34.303279999999987</v>
      </c>
      <c r="CJ118" s="30">
        <f>100-'% urban'!CJ118</f>
        <v>34.338570000000004</v>
      </c>
      <c r="CK118" s="30">
        <f>100-'% urban'!CK118</f>
        <v>34.341160000000002</v>
      </c>
      <c r="CL118" s="30">
        <f>100-'% urban'!CL118</f>
        <v>34.311000000000007</v>
      </c>
      <c r="CM118" s="30">
        <f>100-'% urban'!CM118</f>
        <v>34.248149999999981</v>
      </c>
      <c r="CN118" s="30">
        <f>100-'% urban'!CN118</f>
        <v>34.152690000000007</v>
      </c>
      <c r="CO118" s="30">
        <f>100-'% urban'!CO118</f>
        <v>34.024749999999997</v>
      </c>
      <c r="CP118" s="30">
        <f>100-'% urban'!CP118</f>
        <v>33.864450000000005</v>
      </c>
      <c r="CQ118" s="30">
        <f>100-'% urban'!CQ118</f>
        <v>33.671999999999997</v>
      </c>
      <c r="CR118" s="30">
        <f>100-'% urban'!CR118</f>
        <v>33.449660000000009</v>
      </c>
      <c r="CS118" s="30">
        <f>100-'% urban'!CS118</f>
        <v>33.198229999999981</v>
      </c>
      <c r="CT118" s="30">
        <f>100-'% urban'!CT118</f>
        <v>32.915000000000006</v>
      </c>
      <c r="CU118" s="30">
        <f>100-'% urban'!CU118</f>
        <v>32.596069999999997</v>
      </c>
      <c r="CV118" s="30">
        <f>100-'% urban'!CV118</f>
        <v>32.240000000000009</v>
      </c>
      <c r="CW118" s="30">
        <f>100-'% urban'!CW118</f>
        <v>31.849040000000002</v>
      </c>
      <c r="CX118" s="30">
        <f>100-'% urban'!CX118</f>
        <v>31.428700000000006</v>
      </c>
      <c r="CY118" s="30">
        <f>100-'% urban'!CY118</f>
        <v>30.986709999999988</v>
      </c>
      <c r="CZ118" s="30">
        <f>100-'% urban'!CZ118</f>
        <v>30.531880000000001</v>
      </c>
      <c r="DA118" s="30">
        <f>100-'% urban'!DA118</f>
        <v>30.072999999999993</v>
      </c>
      <c r="DB118" s="30">
        <f>100-'% urban'!DB118</f>
        <v>29.618499999999997</v>
      </c>
      <c r="DC118" s="30">
        <f>100-'% urban'!DC118</f>
        <v>29.176190000000005</v>
      </c>
      <c r="DD118" s="30">
        <f>100-'% urban'!DD118</f>
        <v>28.753230000000002</v>
      </c>
      <c r="DE118" s="30">
        <f>100-'% urban'!DE118</f>
        <v>28.356189999999998</v>
      </c>
      <c r="DF118" s="30">
        <f>100-'% urban'!DF118</f>
        <v>27.991000000000014</v>
      </c>
    </row>
    <row r="119" spans="1:110">
      <c r="A119">
        <v>8</v>
      </c>
      <c r="C119" s="3">
        <v>430</v>
      </c>
      <c r="D119" s="1" t="s">
        <v>651</v>
      </c>
      <c r="E119" s="29">
        <f>100-'% urban'!E119</f>
        <v>98.703000000000003</v>
      </c>
      <c r="F119" s="29">
        <f>100-'% urban'!F119</f>
        <v>98.538714801589904</v>
      </c>
      <c r="G119" s="29">
        <f>100-'% urban'!G119</f>
        <v>98.39954478269371</v>
      </c>
      <c r="H119" s="29">
        <f>100-'% urban'!H119</f>
        <v>98.247120476283584</v>
      </c>
      <c r="I119" s="29">
        <f>100-'% urban'!I119</f>
        <v>98.080179569262981</v>
      </c>
      <c r="J119" s="29">
        <f>100-'% urban'!J119</f>
        <v>97.897339528240408</v>
      </c>
      <c r="K119" s="29">
        <f>100-'% urban'!K119</f>
        <v>97.697086149977579</v>
      </c>
      <c r="L119" s="29">
        <f>100-'% urban'!L119</f>
        <v>97.477761021404021</v>
      </c>
      <c r="M119" s="29">
        <f>100-'% urban'!M119</f>
        <v>97.23754778534726</v>
      </c>
      <c r="N119" s="29">
        <f>100-'% urban'!N119</f>
        <v>96.97445709823748</v>
      </c>
      <c r="O119" s="29">
        <f>100-'% urban'!O119</f>
        <v>96.686310155212482</v>
      </c>
      <c r="P119" s="29">
        <f>100-'% urban'!P119</f>
        <v>96.370720646185092</v>
      </c>
      <c r="Q119" s="29">
        <f>100-'% urban'!Q119</f>
        <v>96.025074993440811</v>
      </c>
      <c r="R119" s="29">
        <f>100-'% urban'!R119</f>
        <v>95.646510707101854</v>
      </c>
      <c r="S119" s="29">
        <f>100-'% urban'!S119</f>
        <v>95.23189267920678</v>
      </c>
      <c r="T119" s="29">
        <f>100-'% urban'!T119</f>
        <v>94.777787220083624</v>
      </c>
      <c r="U119" s="29">
        <f>100-'% urban'!U119</f>
        <v>94.280433621996352</v>
      </c>
      <c r="V119" s="29">
        <f>100-'% urban'!V119</f>
        <v>93.735713014567423</v>
      </c>
      <c r="W119" s="29">
        <f>100-'% urban'!W119</f>
        <v>93.139114254050043</v>
      </c>
      <c r="X119" s="29">
        <f>100-'% urban'!X119</f>
        <v>92.485696563959564</v>
      </c>
      <c r="Y119" s="29">
        <f>100-'% urban'!Y119</f>
        <v>91.77004861767</v>
      </c>
      <c r="Z119" s="29">
        <f>100-'% urban'!Z119</f>
        <v>90.986243724114757</v>
      </c>
      <c r="AA119" s="29">
        <f>100-'% urban'!AA119</f>
        <v>90.127790745459023</v>
      </c>
      <c r="AB119" s="29">
        <f>100-'% urban'!AB119</f>
        <v>89.187580340264645</v>
      </c>
      <c r="AC119" s="29">
        <f>100-'% urban'!AC119</f>
        <v>88.157826086956518</v>
      </c>
      <c r="AD119" s="30">
        <f>100-'% urban'!AD119</f>
        <v>87.03</v>
      </c>
      <c r="AE119" s="30">
        <f>100-'% urban'!AE119</f>
        <v>86.536860000000004</v>
      </c>
      <c r="AF119" s="30">
        <f>100-'% urban'!AF119</f>
        <v>86.028649999999999</v>
      </c>
      <c r="AG119" s="30">
        <f>100-'% urban'!AG119</f>
        <v>85.504760000000005</v>
      </c>
      <c r="AH119" s="30">
        <f>100-'% urban'!AH119</f>
        <v>84.964680000000001</v>
      </c>
      <c r="AI119" s="30">
        <f>100-'% urban'!AI119</f>
        <v>84.408000000000001</v>
      </c>
      <c r="AJ119" s="30">
        <f>100-'% urban'!AJ119</f>
        <v>83.834409999999991</v>
      </c>
      <c r="AK119" s="30">
        <f>100-'% urban'!AK119</f>
        <v>83.243709999999993</v>
      </c>
      <c r="AL119" s="30">
        <f>100-'% urban'!AL119</f>
        <v>82.635770000000008</v>
      </c>
      <c r="AM119" s="30">
        <f>100-'% urban'!AM119</f>
        <v>82.010540000000006</v>
      </c>
      <c r="AN119" s="30">
        <f>100-'% urban'!AN119</f>
        <v>81.367999999999995</v>
      </c>
      <c r="AO119" s="30">
        <f>100-'% urban'!AO119</f>
        <v>80.708110000000005</v>
      </c>
      <c r="AP119" s="30">
        <f>100-'% urban'!AP119</f>
        <v>80.030760000000001</v>
      </c>
      <c r="AQ119" s="30">
        <f>100-'% urban'!AQ119</f>
        <v>79.335759999999993</v>
      </c>
      <c r="AR119" s="30">
        <f>100-'% urban'!AR119</f>
        <v>78.622870000000006</v>
      </c>
      <c r="AS119" s="30">
        <f>100-'% urban'!AS119</f>
        <v>77.891999999999996</v>
      </c>
      <c r="AT119" s="30">
        <f>100-'% urban'!AT119</f>
        <v>77.143259999999998</v>
      </c>
      <c r="AU119" s="30">
        <f>100-'% urban'!AU119</f>
        <v>76.376919999999998</v>
      </c>
      <c r="AV119" s="30">
        <f>100-'% urban'!AV119</f>
        <v>75.593209999999999</v>
      </c>
      <c r="AW119" s="30">
        <f>100-'% urban'!AW119</f>
        <v>74.792439999999999</v>
      </c>
      <c r="AX119" s="30">
        <f>100-'% urban'!AX119</f>
        <v>73.974999999999994</v>
      </c>
      <c r="AY119" s="30">
        <f>100-'% urban'!AY119</f>
        <v>73.14282</v>
      </c>
      <c r="AZ119" s="30">
        <f>100-'% urban'!AZ119</f>
        <v>72.296760000000006</v>
      </c>
      <c r="BA119" s="30">
        <f>100-'% urban'!BA119</f>
        <v>71.435050000000004</v>
      </c>
      <c r="BB119" s="30">
        <f>100-'% urban'!BB119</f>
        <v>70.555040000000005</v>
      </c>
      <c r="BC119" s="30">
        <f>100-'% urban'!BC119</f>
        <v>69.655999999999992</v>
      </c>
      <c r="BD119" s="30">
        <f>100-'% urban'!BD119</f>
        <v>68.740570000000005</v>
      </c>
      <c r="BE119" s="30">
        <f>100-'% urban'!BE119</f>
        <v>67.813719999999989</v>
      </c>
      <c r="BF119" s="30">
        <f>100-'% urban'!BF119</f>
        <v>66.880259999999993</v>
      </c>
      <c r="BG119" s="30">
        <f>100-'% urban'!BG119</f>
        <v>65.946159999999992</v>
      </c>
      <c r="BH119" s="30">
        <f>100-'% urban'!BH119</f>
        <v>65.018000000000001</v>
      </c>
      <c r="BI119" s="30">
        <f>100-'% urban'!BI119</f>
        <v>64.101439999999997</v>
      </c>
      <c r="BJ119" s="30">
        <f>100-'% urban'!BJ119</f>
        <v>63.203780000000002</v>
      </c>
      <c r="BK119" s="30">
        <f>100-'% urban'!BK119</f>
        <v>62.33583999999999</v>
      </c>
      <c r="BL119" s="30">
        <f>100-'% urban'!BL119</f>
        <v>61.510039999999996</v>
      </c>
      <c r="BM119" s="30">
        <f>100-'% urban'!BM119</f>
        <v>60.738</v>
      </c>
      <c r="BN119" s="30">
        <f>100-'% urban'!BN119</f>
        <v>60.010460000000002</v>
      </c>
      <c r="BO119" s="30">
        <f>100-'% urban'!BO119</f>
        <v>59.331489999999995</v>
      </c>
      <c r="BP119" s="30">
        <f>100-'% urban'!BP119</f>
        <v>58.740090000000009</v>
      </c>
      <c r="BQ119" s="30">
        <f>100-'% urban'!BQ119</f>
        <v>58.286910000000006</v>
      </c>
      <c r="BR119" s="30">
        <f>100-'% urban'!BR119</f>
        <v>58</v>
      </c>
      <c r="BS119" s="30">
        <f>100-'% urban'!BS119</f>
        <v>57.904220000000009</v>
      </c>
      <c r="BT119" s="30">
        <f>100-'% urban'!BT119</f>
        <v>57.967019999999998</v>
      </c>
      <c r="BU119" s="30">
        <f>100-'% urban'!BU119</f>
        <v>58.088529999999999</v>
      </c>
      <c r="BV119" s="30">
        <f>100-'% urban'!BV119</f>
        <v>58.131950000000003</v>
      </c>
      <c r="BW119" s="30">
        <f>100-'% urban'!BW119</f>
        <v>58</v>
      </c>
      <c r="BX119" s="30">
        <f>100-'% urban'!BX119</f>
        <v>57.65343</v>
      </c>
      <c r="BY119" s="30">
        <f>100-'% urban'!BY119</f>
        <v>57.122199999999999</v>
      </c>
      <c r="BZ119" s="30">
        <f>100-'% urban'!BZ119</f>
        <v>56.463560000000001</v>
      </c>
      <c r="CA119" s="30">
        <f>100-'% urban'!CA119</f>
        <v>55.767389999999999</v>
      </c>
      <c r="CB119" s="30">
        <f>100-'% urban'!CB119</f>
        <v>55.100000000000009</v>
      </c>
      <c r="CC119" s="30">
        <f>100-'% urban'!CC119</f>
        <v>54.475730000000006</v>
      </c>
      <c r="CD119" s="30">
        <f>100-'% urban'!CD119</f>
        <v>53.874989999999997</v>
      </c>
      <c r="CE119" s="30">
        <f>100-'% urban'!CE119</f>
        <v>53.290399999999991</v>
      </c>
      <c r="CF119" s="30">
        <f>100-'% urban'!CF119</f>
        <v>52.705350000000003</v>
      </c>
      <c r="CG119" s="30">
        <f>100-'% urban'!CG119</f>
        <v>52.10799999999999</v>
      </c>
      <c r="CH119" s="30">
        <f>100-'% urban'!CH119</f>
        <v>51.500179999999993</v>
      </c>
      <c r="CI119" s="30">
        <f>100-'% urban'!CI119</f>
        <v>50.889600000000009</v>
      </c>
      <c r="CJ119" s="30">
        <f>100-'% urban'!CJ119</f>
        <v>50.276420000000002</v>
      </c>
      <c r="CK119" s="30">
        <f>100-'% urban'!CK119</f>
        <v>49.660829999999997</v>
      </c>
      <c r="CL119" s="30">
        <f>100-'% urban'!CL119</f>
        <v>49.043000000000006</v>
      </c>
      <c r="CM119" s="30">
        <f>100-'% urban'!CM119</f>
        <v>48.423119999999997</v>
      </c>
      <c r="CN119" s="30">
        <f>100-'% urban'!CN119</f>
        <v>47.801389999999998</v>
      </c>
      <c r="CO119" s="30">
        <f>100-'% urban'!CO119</f>
        <v>47.177990000000001</v>
      </c>
      <c r="CP119" s="30">
        <f>100-'% urban'!CP119</f>
        <v>46.553120000000007</v>
      </c>
      <c r="CQ119" s="30">
        <f>100-'% urban'!CQ119</f>
        <v>45.927000000000007</v>
      </c>
      <c r="CR119" s="30">
        <f>100-'% urban'!CR119</f>
        <v>45.299960000000006</v>
      </c>
      <c r="CS119" s="30">
        <f>100-'% urban'!CS119</f>
        <v>44.672250000000005</v>
      </c>
      <c r="CT119" s="30">
        <f>100-'% urban'!CT119</f>
        <v>44.043880000000001</v>
      </c>
      <c r="CU119" s="30">
        <f>100-'% urban'!CU119</f>
        <v>43.414759999999994</v>
      </c>
      <c r="CV119" s="30">
        <f>100-'% urban'!CV119</f>
        <v>42.784999999999997</v>
      </c>
      <c r="CW119" s="30">
        <f>100-'% urban'!CW119</f>
        <v>42.154940000000011</v>
      </c>
      <c r="CX119" s="30">
        <f>100-'% urban'!CX119</f>
        <v>41.525149999999996</v>
      </c>
      <c r="CY119" s="30">
        <f>100-'% urban'!CY119</f>
        <v>40.896360000000008</v>
      </c>
      <c r="CZ119" s="30">
        <f>100-'% urban'!CZ119</f>
        <v>40.269370000000002</v>
      </c>
      <c r="DA119" s="30">
        <f>100-'% urban'!DA119</f>
        <v>39.64500000000001</v>
      </c>
      <c r="DB119" s="30">
        <f>100-'% urban'!DB119</f>
        <v>39.02400999999999</v>
      </c>
      <c r="DC119" s="30">
        <f>100-'% urban'!DC119</f>
        <v>38.407139999999998</v>
      </c>
      <c r="DD119" s="30">
        <f>100-'% urban'!DD119</f>
        <v>37.795090000000009</v>
      </c>
      <c r="DE119" s="30">
        <f>100-'% urban'!DE119</f>
        <v>37.188510000000008</v>
      </c>
      <c r="DF119" s="30">
        <f>100-'% urban'!DF119</f>
        <v>36.588000000000001</v>
      </c>
    </row>
    <row r="120" spans="1:110">
      <c r="A120">
        <v>7</v>
      </c>
      <c r="C120" s="3">
        <v>434</v>
      </c>
      <c r="D120" s="1" t="s">
        <v>633</v>
      </c>
      <c r="E120" s="29">
        <f>100-'% urban'!E120</f>
        <v>98.1417</v>
      </c>
      <c r="F120" s="29">
        <f>100-'% urban'!F120</f>
        <v>97.906317437004262</v>
      </c>
      <c r="G120" s="29">
        <f>100-'% urban'!G120</f>
        <v>97.706919097671332</v>
      </c>
      <c r="H120" s="29">
        <f>100-'% urban'!H120</f>
        <v>97.488530440306704</v>
      </c>
      <c r="I120" s="29">
        <f>100-'% urban'!I120</f>
        <v>97.24934286319305</v>
      </c>
      <c r="J120" s="29">
        <f>100-'% urban'!J120</f>
        <v>96.987375516830497</v>
      </c>
      <c r="K120" s="29">
        <f>100-'% urban'!K120</f>
        <v>96.700458899385779</v>
      </c>
      <c r="L120" s="29">
        <f>100-'% urban'!L120</f>
        <v>96.386216889803464</v>
      </c>
      <c r="M120" s="29">
        <f>100-'% urban'!M120</f>
        <v>96.042047069784743</v>
      </c>
      <c r="N120" s="29">
        <f>100-'% urban'!N120</f>
        <v>95.665099171669013</v>
      </c>
      <c r="O120" s="29">
        <f>100-'% urban'!O120</f>
        <v>95.252251473732727</v>
      </c>
      <c r="P120" s="29">
        <f>100-'% urban'!P120</f>
        <v>94.800084947421553</v>
      </c>
      <c r="Q120" s="29">
        <f>100-'% urban'!Q120</f>
        <v>94.304854942414082</v>
      </c>
      <c r="R120" s="29">
        <f>100-'% urban'!R120</f>
        <v>93.762460175024955</v>
      </c>
      <c r="S120" s="29">
        <f>100-'% urban'!S120</f>
        <v>93.168408763122571</v>
      </c>
      <c r="T120" s="29">
        <f>100-'% urban'!T120</f>
        <v>92.517781026277092</v>
      </c>
      <c r="U120" s="29">
        <f>100-'% urban'!U120</f>
        <v>91.805188743065401</v>
      </c>
      <c r="V120" s="29">
        <f>100-'% urban'!V120</f>
        <v>91.024730528119235</v>
      </c>
      <c r="W120" s="29">
        <f>100-'% urban'!W120</f>
        <v>90.169942959368697</v>
      </c>
      <c r="X120" s="29">
        <f>100-'% urban'!X120</f>
        <v>89.233747050737136</v>
      </c>
      <c r="Y120" s="29">
        <f>100-'% urban'!Y120</f>
        <v>88.208389626997814</v>
      </c>
      <c r="Z120" s="29">
        <f>100-'% urban'!Z120</f>
        <v>87.085379115283331</v>
      </c>
      <c r="AA120" s="29">
        <f>100-'% urban'!AA120</f>
        <v>85.855415221500778</v>
      </c>
      <c r="AB120" s="29">
        <f>100-'% urban'!AB120</f>
        <v>84.508311909262758</v>
      </c>
      <c r="AC120" s="29">
        <f>100-'% urban'!AC120</f>
        <v>83.03291304347826</v>
      </c>
      <c r="AD120" s="30">
        <f>100-'% urban'!AD120</f>
        <v>81.417000000000002</v>
      </c>
      <c r="AE120" s="30">
        <f>100-'% urban'!AE120</f>
        <v>80.212339999999998</v>
      </c>
      <c r="AF120" s="30">
        <f>100-'% urban'!AF120</f>
        <v>79.692189999999997</v>
      </c>
      <c r="AG120" s="30">
        <f>100-'% urban'!AG120</f>
        <v>79.537819999999996</v>
      </c>
      <c r="AH120" s="30">
        <f>100-'% urban'!AH120</f>
        <v>79.504400000000004</v>
      </c>
      <c r="AI120" s="30">
        <f>100-'% urban'!AI120</f>
        <v>79.420999999999992</v>
      </c>
      <c r="AJ120" s="30">
        <f>100-'% urban'!AJ120</f>
        <v>79.194090000000003</v>
      </c>
      <c r="AK120" s="30">
        <f>100-'% urban'!AK120</f>
        <v>78.804040000000001</v>
      </c>
      <c r="AL120" s="30">
        <f>100-'% urban'!AL120</f>
        <v>78.294629999999998</v>
      </c>
      <c r="AM120" s="30">
        <f>100-'% urban'!AM120</f>
        <v>77.755569999999992</v>
      </c>
      <c r="AN120" s="30">
        <f>100-'% urban'!AN120</f>
        <v>77.27</v>
      </c>
      <c r="AO120" s="30">
        <f>100-'% urban'!AO120</f>
        <v>76.858580000000003</v>
      </c>
      <c r="AP120" s="30">
        <f>100-'% urban'!AP120</f>
        <v>76.43047</v>
      </c>
      <c r="AQ120" s="30">
        <f>100-'% urban'!AQ120</f>
        <v>75.762390000000011</v>
      </c>
      <c r="AR120" s="30">
        <f>100-'% urban'!AR120</f>
        <v>74.558030000000002</v>
      </c>
      <c r="AS120" s="30">
        <f>100-'% urban'!AS120</f>
        <v>72.623000000000005</v>
      </c>
      <c r="AT120" s="30">
        <f>100-'% urban'!AT120</f>
        <v>69.875280000000004</v>
      </c>
      <c r="AU120" s="30">
        <f>100-'% urban'!AU120</f>
        <v>66.42761999999999</v>
      </c>
      <c r="AV120" s="30">
        <f>100-'% urban'!AV120</f>
        <v>62.524760000000001</v>
      </c>
      <c r="AW120" s="30">
        <f>100-'% urban'!AW120</f>
        <v>58.517719999999997</v>
      </c>
      <c r="AX120" s="30">
        <f>100-'% urban'!AX120</f>
        <v>54.676000000000009</v>
      </c>
      <c r="AY120" s="30">
        <f>100-'% urban'!AY120</f>
        <v>51.069899999999997</v>
      </c>
      <c r="AZ120" s="30">
        <f>100-'% urban'!AZ120</f>
        <v>47.67123999999999</v>
      </c>
      <c r="BA120" s="30">
        <f>100-'% urban'!BA120</f>
        <v>44.531080000000003</v>
      </c>
      <c r="BB120" s="30">
        <f>100-'% urban'!BB120</f>
        <v>41.681270000000005</v>
      </c>
      <c r="BC120" s="30">
        <f>100-'% urban'!BC120</f>
        <v>39.13900000000001</v>
      </c>
      <c r="BD120" s="30">
        <f>100-'% urban'!BD120</f>
        <v>36.955540000000006</v>
      </c>
      <c r="BE120" s="30">
        <f>100-'% urban'!BE120</f>
        <v>35.13227999999998</v>
      </c>
      <c r="BF120" s="30">
        <f>100-'% urban'!BF120</f>
        <v>33.568889999999996</v>
      </c>
      <c r="BG120" s="30">
        <f>100-'% urban'!BG120</f>
        <v>32.120000000000005</v>
      </c>
      <c r="BH120" s="30">
        <f>100-'% urban'!BH120</f>
        <v>30.679999999999993</v>
      </c>
      <c r="BI120" s="30">
        <f>100-'% urban'!BI120</f>
        <v>29.209410000000005</v>
      </c>
      <c r="BJ120" s="30">
        <f>100-'% urban'!BJ120</f>
        <v>27.736940000000004</v>
      </c>
      <c r="BK120" s="30">
        <f>100-'% urban'!BK120</f>
        <v>26.306979999999996</v>
      </c>
      <c r="BL120" s="30">
        <f>100-'% urban'!BL120</f>
        <v>24.99242000000001</v>
      </c>
      <c r="BM120" s="30">
        <f>100-'% urban'!BM120</f>
        <v>23.843000000000004</v>
      </c>
      <c r="BN120" s="30">
        <f>100-'% urban'!BN120</f>
        <v>22.867020000000011</v>
      </c>
      <c r="BO120" s="30">
        <f>100-'% urban'!BO120</f>
        <v>22.03412999999999</v>
      </c>
      <c r="BP120" s="30">
        <f>100-'% urban'!BP120</f>
        <v>21.309629999999999</v>
      </c>
      <c r="BQ120" s="30">
        <f>100-'% urban'!BQ120</f>
        <v>20.643969999999996</v>
      </c>
      <c r="BR120" s="30">
        <f>100-'% urban'!BR120</f>
        <v>20</v>
      </c>
      <c r="BS120" s="30">
        <f>100-'% urban'!BS120</f>
        <v>19.365080000000006</v>
      </c>
      <c r="BT120" s="30">
        <f>100-'% urban'!BT120</f>
        <v>18.745170000000002</v>
      </c>
      <c r="BU120" s="30">
        <f>100-'% urban'!BU120</f>
        <v>18.144080000000002</v>
      </c>
      <c r="BV120" s="30">
        <f>100-'% urban'!BV120</f>
        <v>17.572040000000001</v>
      </c>
      <c r="BW120" s="30">
        <f>100-'% urban'!BW120</f>
        <v>17.036000000000001</v>
      </c>
      <c r="BX120" s="30">
        <f>100-'% urban'!BX120</f>
        <v>16.533580000000001</v>
      </c>
      <c r="BY120" s="30">
        <f>100-'% urban'!BY120</f>
        <v>16.05838</v>
      </c>
      <c r="BZ120" s="30">
        <f>100-'% urban'!BZ120</f>
        <v>15.609179999999995</v>
      </c>
      <c r="CA120" s="30">
        <f>100-'% urban'!CA120</f>
        <v>15.184749999999994</v>
      </c>
      <c r="CB120" s="30">
        <f>100-'% urban'!CB120</f>
        <v>14.784000000000006</v>
      </c>
      <c r="CC120" s="30">
        <f>100-'% urban'!CC120</f>
        <v>14.405850000000015</v>
      </c>
      <c r="CD120" s="30">
        <f>100-'% urban'!CD120</f>
        <v>14.049340000000015</v>
      </c>
      <c r="CE120" s="30">
        <f>100-'% urban'!CE120</f>
        <v>13.713579999999993</v>
      </c>
      <c r="CF120" s="30">
        <f>100-'% urban'!CF120</f>
        <v>13.397729999999996</v>
      </c>
      <c r="CG120" s="30">
        <f>100-'% urban'!CG120</f>
        <v>13.100999999999985</v>
      </c>
      <c r="CH120" s="30">
        <f>100-'% urban'!CH120</f>
        <v>12.821879999999979</v>
      </c>
      <c r="CI120" s="30">
        <f>100-'% urban'!CI120</f>
        <v>12.559439999999981</v>
      </c>
      <c r="CJ120" s="30">
        <f>100-'% urban'!CJ120</f>
        <v>12.31404000000002</v>
      </c>
      <c r="CK120" s="30">
        <f>100-'% urban'!CK120</f>
        <v>12.086550000000003</v>
      </c>
      <c r="CL120" s="30">
        <f>100-'% urban'!CL120</f>
        <v>11.876999999999995</v>
      </c>
      <c r="CM120" s="30">
        <f>100-'% urban'!CM120</f>
        <v>11.685299999999998</v>
      </c>
      <c r="CN120" s="30">
        <f>100-'% urban'!CN120</f>
        <v>11.509259999999998</v>
      </c>
      <c r="CO120" s="30">
        <f>100-'% urban'!CO120</f>
        <v>11.344359999999995</v>
      </c>
      <c r="CP120" s="30">
        <f>100-'% urban'!CP120</f>
        <v>11.184740000000005</v>
      </c>
      <c r="CQ120" s="30">
        <f>100-'% urban'!CQ120</f>
        <v>11.025999999999996</v>
      </c>
      <c r="CR120" s="30">
        <f>100-'% urban'!CR120</f>
        <v>10.866069999999993</v>
      </c>
      <c r="CS120" s="30">
        <f>100-'% urban'!CS120</f>
        <v>10.705219999999997</v>
      </c>
      <c r="CT120" s="30">
        <f>100-'% urban'!CT120</f>
        <v>10.544269999999983</v>
      </c>
      <c r="CU120" s="30">
        <f>100-'% urban'!CU120</f>
        <v>10.385090000000005</v>
      </c>
      <c r="CV120" s="30">
        <f>100-'% urban'!CV120</f>
        <v>10.228999999999999</v>
      </c>
      <c r="CW120" s="30">
        <f>100-'% urban'!CW120</f>
        <v>10.076269999999994</v>
      </c>
      <c r="CX120" s="30">
        <f>100-'% urban'!CX120</f>
        <v>9.9262800000000055</v>
      </c>
      <c r="CY120" s="30">
        <f>100-'% urban'!CY120</f>
        <v>9.7779800000000137</v>
      </c>
      <c r="CZ120" s="30">
        <f>100-'% urban'!CZ120</f>
        <v>9.6303699999999992</v>
      </c>
      <c r="DA120" s="30">
        <f>100-'% urban'!DA120</f>
        <v>9.4830000000000041</v>
      </c>
      <c r="DB120" s="30">
        <f>100-'% urban'!DB120</f>
        <v>9.336110000000005</v>
      </c>
      <c r="DC120" s="30">
        <f>100-'% urban'!DC120</f>
        <v>9.1907099999999957</v>
      </c>
      <c r="DD120" s="30">
        <f>100-'% urban'!DD120</f>
        <v>9.0486800000000045</v>
      </c>
      <c r="DE120" s="30">
        <f>100-'% urban'!DE120</f>
        <v>8.9126299999999929</v>
      </c>
      <c r="DF120" s="30">
        <f>100-'% urban'!DF120</f>
        <v>8.7860000000000014</v>
      </c>
    </row>
    <row r="121" spans="1:110">
      <c r="A121">
        <v>11</v>
      </c>
      <c r="C121" s="3">
        <v>438</v>
      </c>
      <c r="D121" s="1" t="s">
        <v>575</v>
      </c>
      <c r="E121" s="29">
        <f>100-'% urban'!E121</f>
        <v>96.7</v>
      </c>
      <c r="F121" s="29">
        <f>100-'% urban'!F121</f>
        <v>94.278999999999996</v>
      </c>
      <c r="G121" s="29">
        <f>100-'% urban'!G121</f>
        <v>91.858000000000004</v>
      </c>
      <c r="H121" s="29">
        <f>100-'% urban'!H121</f>
        <v>89.436999999999998</v>
      </c>
      <c r="I121" s="29">
        <f>100-'% urban'!I121</f>
        <v>87.016000000000005</v>
      </c>
      <c r="J121" s="29">
        <f>100-'% urban'!J121</f>
        <v>84.594999999999999</v>
      </c>
      <c r="K121" s="29">
        <f>100-'% urban'!K121</f>
        <v>82.174000000000007</v>
      </c>
      <c r="L121" s="29">
        <f>100-'% urban'!L121</f>
        <v>79.753</v>
      </c>
      <c r="M121" s="29">
        <f>100-'% urban'!M121</f>
        <v>77.331999999999994</v>
      </c>
      <c r="N121" s="29">
        <f>100-'% urban'!N121</f>
        <v>74.911000000000001</v>
      </c>
      <c r="O121" s="29">
        <f>100-'% urban'!O121</f>
        <v>72.490000000000009</v>
      </c>
      <c r="P121" s="29">
        <f>100-'% urban'!P121</f>
        <v>70.069000000000003</v>
      </c>
      <c r="Q121" s="29">
        <f>100-'% urban'!Q121</f>
        <v>67.647999999999996</v>
      </c>
      <c r="R121" s="29">
        <f>100-'% urban'!R121</f>
        <v>65.227000000000004</v>
      </c>
      <c r="S121" s="29">
        <f>100-'% urban'!S121</f>
        <v>62.806000000000004</v>
      </c>
      <c r="T121" s="29">
        <f>100-'% urban'!T121</f>
        <v>60.385000000000005</v>
      </c>
      <c r="U121" s="29">
        <f>100-'% urban'!U121</f>
        <v>57.964000000000006</v>
      </c>
      <c r="V121" s="29">
        <f>100-'% urban'!V121</f>
        <v>55.543000000000006</v>
      </c>
      <c r="W121" s="29">
        <f>100-'% urban'!W121</f>
        <v>53.122000000000007</v>
      </c>
      <c r="X121" s="29">
        <f>100-'% urban'!X121</f>
        <v>50.701000000000008</v>
      </c>
      <c r="Y121" s="29">
        <f>100-'% urban'!Y121</f>
        <v>48.280000000000008</v>
      </c>
      <c r="Z121" s="29">
        <f>100-'% urban'!Z121</f>
        <v>45.859000000000009</v>
      </c>
      <c r="AA121" s="29">
        <f>100-'% urban'!AA121</f>
        <v>43.438000000000009</v>
      </c>
      <c r="AB121" s="29">
        <f>100-'% urban'!AB121</f>
        <v>41.01700000000001</v>
      </c>
      <c r="AC121" s="29">
        <f>100-'% urban'!AC121</f>
        <v>38.596000000000004</v>
      </c>
      <c r="AD121" s="30">
        <f>100-'% urban'!AD121</f>
        <v>36.175000000000004</v>
      </c>
      <c r="AE121" s="30">
        <f>100-'% urban'!AE121</f>
        <v>36.091099999999997</v>
      </c>
      <c r="AF121" s="30">
        <f>100-'% urban'!AF121</f>
        <v>36.01019999999999</v>
      </c>
      <c r="AG121" s="30">
        <f>100-'% urban'!AG121</f>
        <v>35.929929999999999</v>
      </c>
      <c r="AH121" s="30">
        <f>100-'% urban'!AH121</f>
        <v>35.848770000000002</v>
      </c>
      <c r="AI121" s="30">
        <f>100-'% urban'!AI121</f>
        <v>35.765999999999991</v>
      </c>
      <c r="AJ121" s="30">
        <f>100-'% urban'!AJ121</f>
        <v>35.681759999999997</v>
      </c>
      <c r="AK121" s="30">
        <f>100-'% urban'!AK121</f>
        <v>35.597020000000001</v>
      </c>
      <c r="AL121" s="30">
        <f>100-'% urban'!AL121</f>
        <v>35.51343</v>
      </c>
      <c r="AM121" s="30">
        <f>100-'% urban'!AM121</f>
        <v>35.433109999999999</v>
      </c>
      <c r="AN121" s="30">
        <f>100-'% urban'!AN121</f>
        <v>35.358000000000004</v>
      </c>
      <c r="AO121" s="30">
        <f>100-'% urban'!AO121</f>
        <v>35.28913</v>
      </c>
      <c r="AP121" s="30">
        <f>100-'% urban'!AP121</f>
        <v>35.226029999999994</v>
      </c>
      <c r="AQ121" s="30">
        <f>100-'% urban'!AQ121</f>
        <v>35.166449999999998</v>
      </c>
      <c r="AR121" s="30">
        <f>100-'% urban'!AR121</f>
        <v>35.107140000000001</v>
      </c>
      <c r="AS121" s="30">
        <f>100-'% urban'!AS121</f>
        <v>35.046000000000006</v>
      </c>
      <c r="AT121" s="30">
        <f>100-'% urban'!AT121</f>
        <v>34.981850000000009</v>
      </c>
      <c r="AU121" s="30">
        <f>100-'% urban'!AU121</f>
        <v>34.916150000000002</v>
      </c>
      <c r="AV121" s="30">
        <f>100-'% urban'!AV121</f>
        <v>34.852610000000013</v>
      </c>
      <c r="AW121" s="30">
        <f>100-'% urban'!AW121</f>
        <v>34.796360000000007</v>
      </c>
      <c r="AX121" s="30">
        <f>100-'% urban'!AX121</f>
        <v>34.751000000000005</v>
      </c>
      <c r="AY121" s="30">
        <f>100-'% urban'!AY121</f>
        <v>34.717439999999982</v>
      </c>
      <c r="AZ121" s="30">
        <f>100-'% urban'!AZ121</f>
        <v>34.694050000000004</v>
      </c>
      <c r="BA121" s="30">
        <f>100-'% urban'!BA121</f>
        <v>34.678639999999987</v>
      </c>
      <c r="BB121" s="30">
        <f>100-'% urban'!BB121</f>
        <v>34.667880000000011</v>
      </c>
      <c r="BC121" s="30">
        <f>100-'% urban'!BC121</f>
        <v>34.659000000000006</v>
      </c>
      <c r="BD121" s="30">
        <f>100-'% urban'!BD121</f>
        <v>34.651629999999983</v>
      </c>
      <c r="BE121" s="30">
        <f>100-'% urban'!BE121</f>
        <v>34.645560000000003</v>
      </c>
      <c r="BF121" s="30">
        <f>100-'% urban'!BF121</f>
        <v>34.63827000000002</v>
      </c>
      <c r="BG121" s="30">
        <f>100-'% urban'!BG121</f>
        <v>34.626779999999997</v>
      </c>
      <c r="BH121" s="30">
        <f>100-'% urban'!BH121</f>
        <v>34.608999999999995</v>
      </c>
      <c r="BI121" s="30">
        <f>100-'% urban'!BI121</f>
        <v>34.584139999999991</v>
      </c>
      <c r="BJ121" s="30">
        <f>100-'% urban'!BJ121</f>
        <v>34.552769999999995</v>
      </c>
      <c r="BK121" s="30">
        <f>100-'% urban'!BK121</f>
        <v>34.516059999999996</v>
      </c>
      <c r="BL121" s="30">
        <f>100-'% urban'!BL121</f>
        <v>34.475890000000007</v>
      </c>
      <c r="BM121" s="30">
        <f>100-'% urban'!BM121</f>
        <v>34.433999999999997</v>
      </c>
      <c r="BN121" s="30">
        <f>100-'% urban'!BN121</f>
        <v>34.390270000000001</v>
      </c>
      <c r="BO121" s="30">
        <f>100-'% urban'!BO121</f>
        <v>34.345179999999999</v>
      </c>
      <c r="BP121" s="30">
        <f>100-'% urban'!BP121</f>
        <v>34.301860000000005</v>
      </c>
      <c r="BQ121" s="30">
        <f>100-'% urban'!BQ121</f>
        <v>34.264219999999995</v>
      </c>
      <c r="BR121" s="30">
        <f>100-'% urban'!BR121</f>
        <v>34.234999999999999</v>
      </c>
      <c r="BS121" s="30">
        <f>100-'% urban'!BS121</f>
        <v>34.215549999999993</v>
      </c>
      <c r="BT121" s="30">
        <f>100-'% urban'!BT121</f>
        <v>34.205020000000005</v>
      </c>
      <c r="BU121" s="30">
        <f>100-'% urban'!BU121</f>
        <v>34.201099999999997</v>
      </c>
      <c r="BV121" s="30">
        <f>100-'% urban'!BV121</f>
        <v>34.200319999999991</v>
      </c>
      <c r="BW121" s="30">
        <f>100-'% urban'!BW121</f>
        <v>34.200000000000003</v>
      </c>
      <c r="BX121" s="30">
        <f>100-'% urban'!BX121</f>
        <v>34.198269999999994</v>
      </c>
      <c r="BY121" s="30">
        <f>100-'% urban'!BY121</f>
        <v>34.195350000000005</v>
      </c>
      <c r="BZ121" s="30">
        <f>100-'% urban'!BZ121</f>
        <v>34.193039999999996</v>
      </c>
      <c r="CA121" s="30">
        <f>100-'% urban'!CA121</f>
        <v>34.194159999999997</v>
      </c>
      <c r="CB121" s="30">
        <f>100-'% urban'!CB121</f>
        <v>34.200000000000003</v>
      </c>
      <c r="CC121" s="30">
        <f>100-'% urban'!CC121</f>
        <v>34.211020000000005</v>
      </c>
      <c r="CD121" s="30">
        <f>100-'% urban'!CD121</f>
        <v>34.224040000000002</v>
      </c>
      <c r="CE121" s="30">
        <f>100-'% urban'!CE121</f>
        <v>34.232190000000003</v>
      </c>
      <c r="CF121" s="30">
        <f>100-'% urban'!CF121</f>
        <v>34.226439999999997</v>
      </c>
      <c r="CG121" s="30">
        <f>100-'% urban'!CG121</f>
        <v>34.200000000000003</v>
      </c>
      <c r="CH121" s="30">
        <f>100-'% urban'!CH121</f>
        <v>34.149979999999999</v>
      </c>
      <c r="CI121" s="30">
        <f>100-'% urban'!CI121</f>
        <v>34.077089999999998</v>
      </c>
      <c r="CJ121" s="30">
        <f>100-'% urban'!CJ121</f>
        <v>33.982669999999999</v>
      </c>
      <c r="CK121" s="30">
        <f>100-'% urban'!CK121</f>
        <v>33.869609999999994</v>
      </c>
      <c r="CL121" s="30">
        <f>100-'% urban'!CL121</f>
        <v>33.740000000000009</v>
      </c>
      <c r="CM121" s="30">
        <f>100-'% urban'!CM121</f>
        <v>33.593689999999995</v>
      </c>
      <c r="CN121" s="30">
        <f>100-'% urban'!CN121</f>
        <v>33.429539999999989</v>
      </c>
      <c r="CO121" s="30">
        <f>100-'% urban'!CO121</f>
        <v>33.247649999999993</v>
      </c>
      <c r="CP121" s="30">
        <f>100-'% urban'!CP121</f>
        <v>33.048100000000019</v>
      </c>
      <c r="CQ121" s="30">
        <f>100-'% urban'!CQ121</f>
        <v>32.831000000000003</v>
      </c>
      <c r="CR121" s="30">
        <f>100-'% urban'!CR121</f>
        <v>32.596550000000008</v>
      </c>
      <c r="CS121" s="30">
        <f>100-'% urban'!CS121</f>
        <v>32.34496</v>
      </c>
      <c r="CT121" s="30">
        <f>100-'% urban'!CT121</f>
        <v>32.076499999999996</v>
      </c>
      <c r="CU121" s="30">
        <f>100-'% urban'!CU121</f>
        <v>31.791420000000002</v>
      </c>
      <c r="CV121" s="30">
        <f>100-'% urban'!CV121</f>
        <v>31.489999999999981</v>
      </c>
      <c r="CW121" s="30">
        <f>100-'% urban'!CW121</f>
        <v>31.172550000000001</v>
      </c>
      <c r="CX121" s="30">
        <f>100-'% urban'!CX121</f>
        <v>30.83938000000002</v>
      </c>
      <c r="CY121" s="30">
        <f>100-'% urban'!CY121</f>
        <v>30.490829999999988</v>
      </c>
      <c r="CZ121" s="30">
        <f>100-'% urban'!CZ121</f>
        <v>30.12724</v>
      </c>
      <c r="DA121" s="30">
        <f>100-'% urban'!DA121</f>
        <v>29.749000000000009</v>
      </c>
      <c r="DB121" s="30">
        <f>100-'% urban'!DB121</f>
        <v>29.35651</v>
      </c>
      <c r="DC121" s="30">
        <f>100-'% urban'!DC121</f>
        <v>28.950199999999995</v>
      </c>
      <c r="DD121" s="30">
        <f>100-'% urban'!DD121</f>
        <v>28.530509999999992</v>
      </c>
      <c r="DE121" s="30">
        <f>100-'% urban'!DE121</f>
        <v>28.097949999999997</v>
      </c>
      <c r="DF121" s="30">
        <f>100-'% urban'!DF121</f>
        <v>27.653000000000006</v>
      </c>
    </row>
    <row r="122" spans="1:110">
      <c r="A122">
        <v>12</v>
      </c>
      <c r="C122" s="3">
        <v>440</v>
      </c>
      <c r="D122" s="1" t="s">
        <v>552</v>
      </c>
      <c r="E122" s="29">
        <f>100-'% urban'!E122</f>
        <v>96.891899999999993</v>
      </c>
      <c r="F122" s="29">
        <f>100-'% urban'!F122</f>
        <v>96.498210851828532</v>
      </c>
      <c r="G122" s="29">
        <f>100-'% urban'!G122</f>
        <v>96.164707123431242</v>
      </c>
      <c r="H122" s="29">
        <f>100-'% urban'!H122</f>
        <v>95.799441135186598</v>
      </c>
      <c r="I122" s="29">
        <f>100-'% urban'!I122</f>
        <v>95.399387909966279</v>
      </c>
      <c r="J122" s="29">
        <f>100-'% urban'!J122</f>
        <v>94.961234377582116</v>
      </c>
      <c r="K122" s="29">
        <f>100-'% urban'!K122</f>
        <v>94.481351937351846</v>
      </c>
      <c r="L122" s="29">
        <f>100-'% urban'!L122</f>
        <v>93.955766407575823</v>
      </c>
      <c r="M122" s="29">
        <f>100-'% urban'!M122</f>
        <v>93.380125113059236</v>
      </c>
      <c r="N122" s="29">
        <f>100-'% urban'!N122</f>
        <v>92.749660838112504</v>
      </c>
      <c r="O122" s="29">
        <f>100-'% urban'!O122</f>
        <v>92.059152346504163</v>
      </c>
      <c r="P122" s="29">
        <f>100-'% urban'!P122</f>
        <v>91.30288114140933</v>
      </c>
      <c r="Q122" s="29">
        <f>100-'% urban'!Q122</f>
        <v>90.474584107257826</v>
      </c>
      <c r="R122" s="29">
        <f>100-'% urban'!R122</f>
        <v>89.567401641282387</v>
      </c>
      <c r="S122" s="29">
        <f>100-'% urban'!S122</f>
        <v>88.573820845214044</v>
      </c>
      <c r="T122" s="29">
        <f>100-'% urban'!T122</f>
        <v>87.485613306662998</v>
      </c>
      <c r="U122" s="29">
        <f>100-'% urban'!U122</f>
        <v>86.293766954916606</v>
      </c>
      <c r="V122" s="29">
        <f>100-'% urban'!V122</f>
        <v>84.988411426813428</v>
      </c>
      <c r="W122" s="29">
        <f>100-'% urban'!W122</f>
        <v>83.558736324605192</v>
      </c>
      <c r="X122" s="29">
        <f>100-'% urban'!X122</f>
        <v>81.992901688853294</v>
      </c>
      <c r="Y122" s="29">
        <f>100-'% urban'!Y122</f>
        <v>80.277939944934573</v>
      </c>
      <c r="Z122" s="29">
        <f>100-'% urban'!Z122</f>
        <v>78.399648511118812</v>
      </c>
      <c r="AA122" s="29">
        <f>100-'% urban'!AA122</f>
        <v>76.342472178844417</v>
      </c>
      <c r="AB122" s="29">
        <f>100-'% urban'!AB122</f>
        <v>74.08937429111532</v>
      </c>
      <c r="AC122" s="29">
        <f>100-'% urban'!AC122</f>
        <v>71.621695652173912</v>
      </c>
      <c r="AD122" s="30">
        <f>100-'% urban'!AD122</f>
        <v>68.918999999999997</v>
      </c>
      <c r="AE122" s="30">
        <f>100-'% urban'!AE122</f>
        <v>68.116599999999991</v>
      </c>
      <c r="AF122" s="30">
        <f>100-'% urban'!AF122</f>
        <v>67.271549999999991</v>
      </c>
      <c r="AG122" s="30">
        <f>100-'% urban'!AG122</f>
        <v>66.39828</v>
      </c>
      <c r="AH122" s="30">
        <f>100-'% urban'!AH122</f>
        <v>65.508080000000007</v>
      </c>
      <c r="AI122" s="30">
        <f>100-'% urban'!AI122</f>
        <v>64.609000000000009</v>
      </c>
      <c r="AJ122" s="30">
        <f>100-'% urban'!AJ122</f>
        <v>63.705829999999999</v>
      </c>
      <c r="AK122" s="30">
        <f>100-'% urban'!AK122</f>
        <v>62.800139999999999</v>
      </c>
      <c r="AL122" s="30">
        <f>100-'% urban'!AL122</f>
        <v>61.890740000000008</v>
      </c>
      <c r="AM122" s="30">
        <f>100-'% urban'!AM122</f>
        <v>60.974229999999999</v>
      </c>
      <c r="AN122" s="30">
        <f>100-'% urban'!AN122</f>
        <v>60.046999999999997</v>
      </c>
      <c r="AO122" s="30">
        <f>100-'% urban'!AO122</f>
        <v>59.107230000000008</v>
      </c>
      <c r="AP122" s="30">
        <f>100-'% urban'!AP122</f>
        <v>58.156680000000009</v>
      </c>
      <c r="AQ122" s="30">
        <f>100-'% urban'!AQ122</f>
        <v>57.201459999999997</v>
      </c>
      <c r="AR122" s="30">
        <f>100-'% urban'!AR122</f>
        <v>56.249870000000001</v>
      </c>
      <c r="AS122" s="30">
        <f>100-'% urban'!AS122</f>
        <v>55.305999999999997</v>
      </c>
      <c r="AT122" s="30">
        <f>100-'% urban'!AT122</f>
        <v>54.377499999999998</v>
      </c>
      <c r="AU122" s="30">
        <f>100-'% urban'!AU122</f>
        <v>53.458100000000002</v>
      </c>
      <c r="AV122" s="30">
        <f>100-'% urban'!AV122</f>
        <v>52.5214</v>
      </c>
      <c r="AW122" s="30">
        <f>100-'% urban'!AW122</f>
        <v>51.531509999999997</v>
      </c>
      <c r="AX122" s="30">
        <f>100-'% urban'!AX122</f>
        <v>50.464999999999996</v>
      </c>
      <c r="AY122" s="30">
        <f>100-'% urban'!AY122</f>
        <v>49.313909999999993</v>
      </c>
      <c r="AZ122" s="30">
        <f>100-'% urban'!AZ122</f>
        <v>48.0931</v>
      </c>
      <c r="BA122" s="30">
        <f>100-'% urban'!BA122</f>
        <v>46.830599999999997</v>
      </c>
      <c r="BB122" s="30">
        <f>100-'% urban'!BB122</f>
        <v>45.566410000000005</v>
      </c>
      <c r="BC122" s="30">
        <f>100-'% urban'!BC122</f>
        <v>44.331999999999994</v>
      </c>
      <c r="BD122" s="30">
        <f>100-'% urban'!BD122</f>
        <v>43.136600000000001</v>
      </c>
      <c r="BE122" s="30">
        <f>100-'% urban'!BE122</f>
        <v>41.979820000000004</v>
      </c>
      <c r="BF122" s="30">
        <f>100-'% urban'!BF122</f>
        <v>40.871929999999999</v>
      </c>
      <c r="BG122" s="30">
        <f>100-'% urban'!BG122</f>
        <v>39.82206</v>
      </c>
      <c r="BH122" s="30">
        <f>100-'% urban'!BH122</f>
        <v>38.836999999999996</v>
      </c>
      <c r="BI122" s="30">
        <f>100-'% urban'!BI122</f>
        <v>37.92846999999999</v>
      </c>
      <c r="BJ122" s="30">
        <f>100-'% urban'!BJ122</f>
        <v>37.099500000000006</v>
      </c>
      <c r="BK122" s="30">
        <f>100-'% urban'!BK122</f>
        <v>36.337200000000003</v>
      </c>
      <c r="BL122" s="30">
        <f>100-'% urban'!BL122</f>
        <v>35.621700000000004</v>
      </c>
      <c r="BM122" s="30">
        <f>100-'% urban'!BM122</f>
        <v>34.941000000000003</v>
      </c>
      <c r="BN122" s="30">
        <f>100-'% urban'!BN122</f>
        <v>34.283929999999998</v>
      </c>
      <c r="BO122" s="30">
        <f>100-'% urban'!BO122</f>
        <v>33.661349999999999</v>
      </c>
      <c r="BP122" s="30">
        <f>100-'% urban'!BP122</f>
        <v>33.109129999999993</v>
      </c>
      <c r="BQ122" s="30">
        <f>100-'% urban'!BQ122</f>
        <v>32.676460000000006</v>
      </c>
      <c r="BR122" s="30">
        <f>100-'% urban'!BR122</f>
        <v>32.39500000000001</v>
      </c>
      <c r="BS122" s="30">
        <f>100-'% urban'!BS122</f>
        <v>32.278790000000001</v>
      </c>
      <c r="BT122" s="30">
        <f>100-'% urban'!BT122</f>
        <v>32.306650000000005</v>
      </c>
      <c r="BU122" s="30">
        <f>100-'% urban'!BU122</f>
        <v>32.431359999999998</v>
      </c>
      <c r="BV122" s="30">
        <f>100-'% urban'!BV122</f>
        <v>32.586349999999996</v>
      </c>
      <c r="BW122" s="30">
        <f>100-'% urban'!BW122</f>
        <v>32.721999999999994</v>
      </c>
      <c r="BX122" s="30">
        <f>100-'% urban'!BX122</f>
        <v>32.819730000000007</v>
      </c>
      <c r="BY122" s="30">
        <f>100-'% urban'!BY122</f>
        <v>32.887939999999986</v>
      </c>
      <c r="BZ122" s="30">
        <f>100-'% urban'!BZ122</f>
        <v>32.936599999999999</v>
      </c>
      <c r="CA122" s="30">
        <f>100-'% urban'!CA122</f>
        <v>32.986040000000003</v>
      </c>
      <c r="CB122" s="30">
        <f>100-'% urban'!CB122</f>
        <v>33.049999999999997</v>
      </c>
      <c r="CC122" s="30">
        <f>100-'% urban'!CC122</f>
        <v>33.127589999999998</v>
      </c>
      <c r="CD122" s="30">
        <f>100-'% urban'!CD122</f>
        <v>33.207819999999998</v>
      </c>
      <c r="CE122" s="30">
        <f>100-'% urban'!CE122</f>
        <v>33.282929999999993</v>
      </c>
      <c r="CF122" s="30">
        <f>100-'% urban'!CF122</f>
        <v>33.342569999999995</v>
      </c>
      <c r="CG122" s="30">
        <f>100-'% urban'!CG122</f>
        <v>33.379000000000005</v>
      </c>
      <c r="CH122" s="30">
        <f>100-'% urban'!CH122</f>
        <v>33.389020000000002</v>
      </c>
      <c r="CI122" s="30">
        <f>100-'% urban'!CI122</f>
        <v>33.373469999999998</v>
      </c>
      <c r="CJ122" s="30">
        <f>100-'% urban'!CJ122</f>
        <v>33.333730000000003</v>
      </c>
      <c r="CK122" s="30">
        <f>100-'% urban'!CK122</f>
        <v>33.272830000000013</v>
      </c>
      <c r="CL122" s="30">
        <f>100-'% urban'!CL122</f>
        <v>33.192999999999998</v>
      </c>
      <c r="CM122" s="30">
        <f>100-'% urban'!CM122</f>
        <v>33.093990000000005</v>
      </c>
      <c r="CN122" s="30">
        <f>100-'% urban'!CN122</f>
        <v>32.974550000000008</v>
      </c>
      <c r="CO122" s="30">
        <f>100-'% urban'!CO122</f>
        <v>32.834789999999998</v>
      </c>
      <c r="CP122" s="30">
        <f>100-'% urban'!CP122</f>
        <v>32.674890000000005</v>
      </c>
      <c r="CQ122" s="30">
        <f>100-'% urban'!CQ122</f>
        <v>32.495000000000005</v>
      </c>
      <c r="CR122" s="30">
        <f>100-'% urban'!CR122</f>
        <v>32.295330000000007</v>
      </c>
      <c r="CS122" s="30">
        <f>100-'% urban'!CS122</f>
        <v>32.076070000000001</v>
      </c>
      <c r="CT122" s="30">
        <f>100-'% urban'!CT122</f>
        <v>31.837440000000001</v>
      </c>
      <c r="CU122" s="30">
        <f>100-'% urban'!CU122</f>
        <v>31.579669999999993</v>
      </c>
      <c r="CV122" s="30">
        <f>100-'% urban'!CV122</f>
        <v>31.302999999999997</v>
      </c>
      <c r="CW122" s="30">
        <f>100-'% urban'!CW122</f>
        <v>31.007739999999998</v>
      </c>
      <c r="CX122" s="30">
        <f>100-'% urban'!CX122</f>
        <v>30.694230000000005</v>
      </c>
      <c r="CY122" s="30">
        <f>100-'% urban'!CY122</f>
        <v>30.362840000000006</v>
      </c>
      <c r="CZ122" s="30">
        <f>100-'% urban'!CZ122</f>
        <v>30.013949999999994</v>
      </c>
      <c r="DA122" s="30">
        <f>100-'% urban'!DA122</f>
        <v>29.647999999999996</v>
      </c>
      <c r="DB122" s="30">
        <f>100-'% urban'!DB122</f>
        <v>29.265410000000003</v>
      </c>
      <c r="DC122" s="30">
        <f>100-'% urban'!DC122</f>
        <v>28.866640000000004</v>
      </c>
      <c r="DD122" s="30">
        <f>100-'% urban'!DD122</f>
        <v>28.452150000000003</v>
      </c>
      <c r="DE122" s="30">
        <f>100-'% urban'!DE122</f>
        <v>28.022440000000003</v>
      </c>
      <c r="DF122" s="30">
        <f>100-'% urban'!DF122</f>
        <v>27.578000000000017</v>
      </c>
    </row>
    <row r="123" spans="1:110">
      <c r="A123">
        <v>11</v>
      </c>
      <c r="C123" s="3">
        <v>442</v>
      </c>
      <c r="D123" s="1" t="s">
        <v>576</v>
      </c>
      <c r="E123" s="29">
        <f>100-'% urban'!E123</f>
        <v>96.7</v>
      </c>
      <c r="F123" s="29">
        <f>100-'% urban'!F123</f>
        <v>94.469639999999998</v>
      </c>
      <c r="G123" s="29">
        <f>100-'% urban'!G123</f>
        <v>92.239279999999994</v>
      </c>
      <c r="H123" s="29">
        <f>100-'% urban'!H123</f>
        <v>90.008920000000003</v>
      </c>
      <c r="I123" s="29">
        <f>100-'% urban'!I123</f>
        <v>87.778559999999999</v>
      </c>
      <c r="J123" s="29">
        <f>100-'% urban'!J123</f>
        <v>85.548199999999994</v>
      </c>
      <c r="K123" s="29">
        <f>100-'% urban'!K123</f>
        <v>83.317840000000004</v>
      </c>
      <c r="L123" s="29">
        <f>100-'% urban'!L123</f>
        <v>81.087479999999999</v>
      </c>
      <c r="M123" s="29">
        <f>100-'% urban'!M123</f>
        <v>78.857119999999995</v>
      </c>
      <c r="N123" s="29">
        <f>100-'% urban'!N123</f>
        <v>76.62675999999999</v>
      </c>
      <c r="O123" s="29">
        <f>100-'% urban'!O123</f>
        <v>74.3964</v>
      </c>
      <c r="P123" s="29">
        <f>100-'% urban'!P123</f>
        <v>72.166039999999995</v>
      </c>
      <c r="Q123" s="29">
        <f>100-'% urban'!Q123</f>
        <v>69.935679999999991</v>
      </c>
      <c r="R123" s="29">
        <f>100-'% urban'!R123</f>
        <v>67.70532</v>
      </c>
      <c r="S123" s="29">
        <f>100-'% urban'!S123</f>
        <v>65.47496000000001</v>
      </c>
      <c r="T123" s="29">
        <f>100-'% urban'!T123</f>
        <v>63.244599999999998</v>
      </c>
      <c r="U123" s="29">
        <f>100-'% urban'!U123</f>
        <v>61.014240000000001</v>
      </c>
      <c r="V123" s="29">
        <f>100-'% urban'!V123</f>
        <v>58.783880000000003</v>
      </c>
      <c r="W123" s="29">
        <f>100-'% urban'!W123</f>
        <v>56.553519999999999</v>
      </c>
      <c r="X123" s="29">
        <f>100-'% urban'!X123</f>
        <v>54.323160000000001</v>
      </c>
      <c r="Y123" s="29">
        <f>100-'% urban'!Y123</f>
        <v>52.092799999999997</v>
      </c>
      <c r="Z123" s="29">
        <f>100-'% urban'!Z123</f>
        <v>49.862439999999999</v>
      </c>
      <c r="AA123" s="29">
        <f>100-'% urban'!AA123</f>
        <v>47.632080000000002</v>
      </c>
      <c r="AB123" s="29">
        <f>100-'% urban'!AB123</f>
        <v>45.401719999999997</v>
      </c>
      <c r="AC123" s="29">
        <f>100-'% urban'!AC123</f>
        <v>43.17136</v>
      </c>
      <c r="AD123" s="30">
        <f>100-'% urban'!AD123</f>
        <v>40.941000000000003</v>
      </c>
      <c r="AE123" s="30">
        <f>100-'% urban'!AE123</f>
        <v>40.485979999999998</v>
      </c>
      <c r="AF123" s="30">
        <f>100-'% urban'!AF123</f>
        <v>40.178049999999985</v>
      </c>
      <c r="AG123" s="30">
        <f>100-'% urban'!AG123</f>
        <v>39.935619999999993</v>
      </c>
      <c r="AH123" s="30">
        <f>100-'% urban'!AH123</f>
        <v>39.699919999999992</v>
      </c>
      <c r="AI123" s="30">
        <f>100-'% urban'!AI123</f>
        <v>39.435000000000009</v>
      </c>
      <c r="AJ123" s="30">
        <f>100-'% urban'!AJ123</f>
        <v>39.128929999999983</v>
      </c>
      <c r="AK123" s="30">
        <f>100-'% urban'!AK123</f>
        <v>38.7926</v>
      </c>
      <c r="AL123" s="30">
        <f>100-'% urban'!AL123</f>
        <v>38.456010000000006</v>
      </c>
      <c r="AM123" s="30">
        <f>100-'% urban'!AM123</f>
        <v>38.162059999999997</v>
      </c>
      <c r="AN123" s="30">
        <f>100-'% urban'!AN123</f>
        <v>37.948000000000008</v>
      </c>
      <c r="AO123" s="30">
        <f>100-'% urban'!AO123</f>
        <v>37.825660000000006</v>
      </c>
      <c r="AP123" s="30">
        <f>100-'% urban'!AP123</f>
        <v>37.764089999999996</v>
      </c>
      <c r="AQ123" s="30">
        <f>100-'% urban'!AQ123</f>
        <v>37.682189999999991</v>
      </c>
      <c r="AR123" s="30">
        <f>100-'% urban'!AR123</f>
        <v>37.469679999999997</v>
      </c>
      <c r="AS123" s="30">
        <f>100-'% urban'!AS123</f>
        <v>37.048999999999999</v>
      </c>
      <c r="AT123" s="30">
        <f>100-'% urban'!AT123</f>
        <v>36.392729999999993</v>
      </c>
      <c r="AU123" s="30">
        <f>100-'% urban'!AU123</f>
        <v>35.528319999999994</v>
      </c>
      <c r="AV123" s="30">
        <f>100-'% urban'!AV123</f>
        <v>34.501739999999998</v>
      </c>
      <c r="AW123" s="30">
        <f>100-'% urban'!AW123</f>
        <v>33.384569999999997</v>
      </c>
      <c r="AX123" s="30">
        <f>100-'% urban'!AX123</f>
        <v>32.233000000000004</v>
      </c>
      <c r="AY123" s="30">
        <f>100-'% urban'!AY123</f>
        <v>31.059930000000008</v>
      </c>
      <c r="AZ123" s="30">
        <f>100-'% urban'!AZ123</f>
        <v>29.860799999999998</v>
      </c>
      <c r="BA123" s="30">
        <f>100-'% urban'!BA123</f>
        <v>28.654640000000001</v>
      </c>
      <c r="BB123" s="30">
        <f>100-'% urban'!BB123</f>
        <v>27.459980000000002</v>
      </c>
      <c r="BC123" s="30">
        <f>100-'% urban'!BC123</f>
        <v>26.292000000000002</v>
      </c>
      <c r="BD123" s="30">
        <f>100-'% urban'!BD123</f>
        <v>25.162390000000016</v>
      </c>
      <c r="BE123" s="30">
        <f>100-'% urban'!BE123</f>
        <v>24.077830000000006</v>
      </c>
      <c r="BF123" s="30">
        <f>100-'% urban'!BF123</f>
        <v>23.040909999999997</v>
      </c>
      <c r="BG123" s="30">
        <f>100-'% urban'!BG123</f>
        <v>22.050670000000011</v>
      </c>
      <c r="BH123" s="30">
        <f>100-'% urban'!BH123</f>
        <v>21.105999999999995</v>
      </c>
      <c r="BI123" s="30">
        <f>100-'% urban'!BI123</f>
        <v>20.210650000000001</v>
      </c>
      <c r="BJ123" s="30">
        <f>100-'% urban'!BJ123</f>
        <v>19.366169999999997</v>
      </c>
      <c r="BK123" s="30">
        <f>100-'% urban'!BK123</f>
        <v>18.565610000000007</v>
      </c>
      <c r="BL123" s="30">
        <f>100-'% urban'!BL123</f>
        <v>17.798829999999981</v>
      </c>
      <c r="BM123" s="30">
        <f>100-'% urban'!BM123</f>
        <v>17.058000000000007</v>
      </c>
      <c r="BN123" s="30">
        <f>100-'% urban'!BN123</f>
        <v>16.342079999999996</v>
      </c>
      <c r="BO123" s="30">
        <f>100-'% urban'!BO123</f>
        <v>15.651960000000003</v>
      </c>
      <c r="BP123" s="30">
        <f>100-'% urban'!BP123</f>
        <v>14.984129999999993</v>
      </c>
      <c r="BQ123" s="30">
        <f>100-'% urban'!BQ123</f>
        <v>14.334819999999993</v>
      </c>
      <c r="BR123" s="30">
        <f>100-'% urban'!BR123</f>
        <v>13.701999999999998</v>
      </c>
      <c r="BS123" s="30">
        <f>100-'% urban'!BS123</f>
        <v>13.082279999999997</v>
      </c>
      <c r="BT123" s="30">
        <f>100-'% urban'!BT123</f>
        <v>12.477399999999989</v>
      </c>
      <c r="BU123" s="30">
        <f>100-'% urban'!BU123</f>
        <v>11.896830000000008</v>
      </c>
      <c r="BV123" s="30">
        <f>100-'% urban'!BV123</f>
        <v>11.35369</v>
      </c>
      <c r="BW123" s="30">
        <f>100-'% urban'!BW123</f>
        <v>10.856999999999999</v>
      </c>
      <c r="BX123" s="30">
        <f>100-'% urban'!BX123</f>
        <v>10.409840000000003</v>
      </c>
      <c r="BY123" s="30">
        <f>100-'% urban'!BY123</f>
        <v>10.008030000000019</v>
      </c>
      <c r="BZ123" s="30">
        <f>100-'% urban'!BZ123</f>
        <v>9.6442299999999932</v>
      </c>
      <c r="CA123" s="30">
        <f>100-'% urban'!CA123</f>
        <v>9.3076700000000159</v>
      </c>
      <c r="CB123" s="30">
        <f>100-'% urban'!CB123</f>
        <v>8.9899999999999949</v>
      </c>
      <c r="CC123" s="30">
        <f>100-'% urban'!CC123</f>
        <v>8.6887100000000004</v>
      </c>
      <c r="CD123" s="30">
        <f>100-'% urban'!CD123</f>
        <v>8.4046199999999942</v>
      </c>
      <c r="CE123" s="30">
        <f>100-'% urban'!CE123</f>
        <v>8.1367000000000047</v>
      </c>
      <c r="CF123" s="30">
        <f>100-'% urban'!CF123</f>
        <v>7.8846400000000045</v>
      </c>
      <c r="CG123" s="30">
        <f>100-'% urban'!CG123</f>
        <v>7.6479999999999819</v>
      </c>
      <c r="CH123" s="30">
        <f>100-'% urban'!CH123</f>
        <v>7.4253799999999899</v>
      </c>
      <c r="CI123" s="30">
        <f>100-'% urban'!CI123</f>
        <v>7.2152600000000007</v>
      </c>
      <c r="CJ123" s="30">
        <f>100-'% urban'!CJ123</f>
        <v>7.017169999999993</v>
      </c>
      <c r="CK123" s="30">
        <f>100-'% urban'!CK123</f>
        <v>6.8308600000000013</v>
      </c>
      <c r="CL123" s="30">
        <f>100-'% urban'!CL123</f>
        <v>6.6560000000000059</v>
      </c>
      <c r="CM123" s="30">
        <f>100-'% urban'!CM123</f>
        <v>6.4919699999999949</v>
      </c>
      <c r="CN123" s="30">
        <f>100-'% urban'!CN123</f>
        <v>6.3380300000000034</v>
      </c>
      <c r="CO123" s="30">
        <f>100-'% urban'!CO123</f>
        <v>6.1936800000000005</v>
      </c>
      <c r="CP123" s="30">
        <f>100-'% urban'!CP123</f>
        <v>6.058480000000003</v>
      </c>
      <c r="CQ123" s="30">
        <f>100-'% urban'!CQ123</f>
        <v>5.9320000000000022</v>
      </c>
      <c r="CR123" s="30">
        <f>100-'% urban'!CR123</f>
        <v>5.8134900000000016</v>
      </c>
      <c r="CS123" s="30">
        <f>100-'% urban'!CS123</f>
        <v>5.7024799999999942</v>
      </c>
      <c r="CT123" s="30">
        <f>100-'% urban'!CT123</f>
        <v>5.5991700000000151</v>
      </c>
      <c r="CU123" s="30">
        <f>100-'% urban'!CU123</f>
        <v>5.5039899999999875</v>
      </c>
      <c r="CV123" s="30">
        <f>100-'% urban'!CV123</f>
        <v>5.4170000000000158</v>
      </c>
      <c r="CW123" s="30">
        <f>100-'% urban'!CW123</f>
        <v>5.3376499999999965</v>
      </c>
      <c r="CX123" s="30">
        <f>100-'% urban'!CX123</f>
        <v>5.2648599999999988</v>
      </c>
      <c r="CY123" s="30">
        <f>100-'% urban'!CY123</f>
        <v>5.1971999999999952</v>
      </c>
      <c r="CZ123" s="30">
        <f>100-'% urban'!CZ123</f>
        <v>5.1330899999999957</v>
      </c>
      <c r="DA123" s="30">
        <f>100-'% urban'!DA123</f>
        <v>5.070999999999998</v>
      </c>
      <c r="DB123" s="30">
        <f>100-'% urban'!DB123</f>
        <v>5.0095000000000169</v>
      </c>
      <c r="DC123" s="30">
        <f>100-'% urban'!DC123</f>
        <v>4.9472999999999843</v>
      </c>
      <c r="DD123" s="30">
        <f>100-'% urban'!DD123</f>
        <v>4.8832799999999992</v>
      </c>
      <c r="DE123" s="30">
        <f>100-'% urban'!DE123</f>
        <v>4.8164600000000064</v>
      </c>
      <c r="DF123" s="30">
        <f>100-'% urban'!DF123</f>
        <v>4.7460000000000093</v>
      </c>
    </row>
    <row r="124" spans="1:110">
      <c r="A124">
        <v>20</v>
      </c>
      <c r="C124" s="3">
        <v>446</v>
      </c>
      <c r="D124" s="1" t="s">
        <v>664</v>
      </c>
      <c r="E124" s="29">
        <f>100-'% urban'!E124</f>
        <v>90.032977840658958</v>
      </c>
      <c r="F124" s="29">
        <f>100-'% urban'!F124</f>
        <v>89.083737635007438</v>
      </c>
      <c r="G124" s="29">
        <f>100-'% urban'!G124</f>
        <v>88.044093600246242</v>
      </c>
      <c r="H124" s="29">
        <f>100-'% urban'!H124</f>
        <v>86.905435847888739</v>
      </c>
      <c r="I124" s="29">
        <f>100-'% urban'!I124</f>
        <v>85.658334500068619</v>
      </c>
      <c r="J124" s="29">
        <f>100-'% urban'!J124</f>
        <v>84.292461595313242</v>
      </c>
      <c r="K124" s="29">
        <f>100-'% urban'!K124</f>
        <v>82.796505556771649</v>
      </c>
      <c r="L124" s="29">
        <f>100-'% urban'!L124</f>
        <v>81.158077514559423</v>
      </c>
      <c r="M124" s="29">
        <f>100-'% urban'!M124</f>
        <v>79.363608706422227</v>
      </c>
      <c r="N124" s="29">
        <f>100-'% urban'!N124</f>
        <v>77.398238107033876</v>
      </c>
      <c r="O124" s="29">
        <f>100-'% urban'!O124</f>
        <v>75.24568935532281</v>
      </c>
      <c r="P124" s="29">
        <f>100-'% urban'!P124</f>
        <v>72.888135960591654</v>
      </c>
      <c r="Q124" s="29">
        <f>100-'% urban'!Q124</f>
        <v>70.306053671124189</v>
      </c>
      <c r="R124" s="29">
        <f>100-'% urban'!R124</f>
        <v>67.478058782659815</v>
      </c>
      <c r="S124" s="29">
        <f>100-'% urban'!S124</f>
        <v>64.380731047675042</v>
      </c>
      <c r="T124" s="29">
        <f>100-'% urban'!T124</f>
        <v>60.988419718882184</v>
      </c>
      <c r="U124" s="29">
        <f>100-'% urban'!U124</f>
        <v>57.273031120680486</v>
      </c>
      <c r="V124" s="29">
        <f>100-'% urban'!V124</f>
        <v>53.203795989316724</v>
      </c>
      <c r="W124" s="29">
        <f>100-'% urban'!W124</f>
        <v>48.747014654965938</v>
      </c>
      <c r="X124" s="29">
        <f>100-'% urban'!X124</f>
        <v>43.865777955438887</v>
      </c>
      <c r="Y124" s="29">
        <f>100-'% urban'!Y124</f>
        <v>38.51966157024259</v>
      </c>
      <c r="Z124" s="29">
        <f>100-'% urban'!Z124</f>
        <v>32.664391243599027</v>
      </c>
      <c r="AA124" s="29">
        <f>100-'% urban'!AA124</f>
        <v>26.251476123941785</v>
      </c>
      <c r="AB124" s="29">
        <f>100-'% urban'!AB124</f>
        <v>19.227807183364817</v>
      </c>
      <c r="AC124" s="30">
        <f>100-'% urban'!AC124</f>
        <v>11.535217391304329</v>
      </c>
      <c r="AD124" s="30">
        <f>100-'% urban'!AD124</f>
        <v>3.1099999999999852</v>
      </c>
      <c r="AE124" s="30">
        <f>100-'% urban'!AE124</f>
        <v>3.175830000000019</v>
      </c>
      <c r="AF124" s="30">
        <f>100-'% urban'!AF124</f>
        <v>3.2772099999999966</v>
      </c>
      <c r="AG124" s="30">
        <f>100-'% urban'!AG124</f>
        <v>3.4214900000000199</v>
      </c>
      <c r="AH124" s="30">
        <f>100-'% urban'!AH124</f>
        <v>3.6086099999999988</v>
      </c>
      <c r="AI124" s="30">
        <f>100-'% urban'!AI124</f>
        <v>3.8310000000000173</v>
      </c>
      <c r="AJ124" s="30">
        <f>100-'% urban'!AJ124</f>
        <v>4.0730700000000155</v>
      </c>
      <c r="AK124" s="30">
        <f>100-'% urban'!AK124</f>
        <v>4.3118000000000052</v>
      </c>
      <c r="AL124" s="30">
        <f>100-'% urban'!AL124</f>
        <v>4.5182599999999837</v>
      </c>
      <c r="AM124" s="30">
        <f>100-'% urban'!AM124</f>
        <v>4.6603999999999814</v>
      </c>
      <c r="AN124" s="30">
        <f>100-'% urban'!AN124</f>
        <v>4.7109999999999985</v>
      </c>
      <c r="AO124" s="30">
        <f>100-'% urban'!AO124</f>
        <v>4.6563799999999986</v>
      </c>
      <c r="AP124" s="30">
        <f>100-'% urban'!AP124</f>
        <v>4.5038499999999999</v>
      </c>
      <c r="AQ124" s="30">
        <f>100-'% urban'!AQ124</f>
        <v>4.2849700000000155</v>
      </c>
      <c r="AR124" s="30">
        <f>100-'% urban'!AR124</f>
        <v>4.0463899999999882</v>
      </c>
      <c r="AS124" s="30">
        <f>100-'% urban'!AS124</f>
        <v>3.8229999999999933</v>
      </c>
      <c r="AT124" s="30">
        <f>100-'% urban'!AT124</f>
        <v>3.6248300000000029</v>
      </c>
      <c r="AU124" s="30">
        <f>100-'% urban'!AU124</f>
        <v>3.4447899999999976</v>
      </c>
      <c r="AV124" s="30">
        <f>100-'% urban'!AV124</f>
        <v>3.2801800000000014</v>
      </c>
      <c r="AW124" s="30">
        <f>100-'% urban'!AW124</f>
        <v>3.123090000000019</v>
      </c>
      <c r="AX124" s="30">
        <f>100-'% urban'!AX124</f>
        <v>2.9679999999999893</v>
      </c>
      <c r="AY124" s="30">
        <f>100-'% urban'!AY124</f>
        <v>2.8167100000000005</v>
      </c>
      <c r="AZ124" s="30">
        <f>100-'% urban'!AZ124</f>
        <v>2.6739900000000034</v>
      </c>
      <c r="BA124" s="30">
        <f>100-'% urban'!BA124</f>
        <v>2.5402200000000192</v>
      </c>
      <c r="BB124" s="30">
        <f>100-'% urban'!BB124</f>
        <v>2.4155599999999993</v>
      </c>
      <c r="BC124" s="30">
        <f>100-'% urban'!BC124</f>
        <v>2.2999999999999972</v>
      </c>
      <c r="BD124" s="30">
        <f>100-'% urban'!BD124</f>
        <v>2.1938299999999913</v>
      </c>
      <c r="BE124" s="30">
        <f>100-'% urban'!BE124</f>
        <v>2.0969499999999925</v>
      </c>
      <c r="BF124" s="30">
        <f>100-'% urban'!BF124</f>
        <v>2.0083699999999993</v>
      </c>
      <c r="BG124" s="30">
        <f>100-'% urban'!BG124</f>
        <v>1.9267499999999984</v>
      </c>
      <c r="BH124" s="30">
        <f>100-'% urban'!BH124</f>
        <v>1.8509999999999849</v>
      </c>
      <c r="BI124" s="30">
        <f>100-'% urban'!BI124</f>
        <v>1.7806899999999928</v>
      </c>
      <c r="BJ124" s="30">
        <f>100-'% urban'!BJ124</f>
        <v>1.7157100000000014</v>
      </c>
      <c r="BK124" s="30">
        <f>100-'% urban'!BK124</f>
        <v>1.6556700000000006</v>
      </c>
      <c r="BL124" s="30">
        <f>100-'% urban'!BL124</f>
        <v>1.6002100000000041</v>
      </c>
      <c r="BM124" s="30">
        <f>100-'% urban'!BM124</f>
        <v>1.5490000000000208</v>
      </c>
      <c r="BN124" s="30">
        <f>100-'% urban'!BN124</f>
        <v>1.5017000000000138</v>
      </c>
      <c r="BO124" s="30">
        <f>100-'% urban'!BO124</f>
        <v>1.4580200000000048</v>
      </c>
      <c r="BP124" s="30">
        <f>100-'% urban'!BP124</f>
        <v>1.4177699999999902</v>
      </c>
      <c r="BQ124" s="30">
        <f>100-'% urban'!BQ124</f>
        <v>1.380810000000011</v>
      </c>
      <c r="BR124" s="30">
        <f>100-'% urban'!BR124</f>
        <v>1.3469999999999942</v>
      </c>
      <c r="BS124" s="30">
        <f>100-'% urban'!BS124</f>
        <v>1.3160299999999836</v>
      </c>
      <c r="BT124" s="30">
        <f>100-'% urban'!BT124</f>
        <v>1.2876799999999946</v>
      </c>
      <c r="BU124" s="30">
        <f>100-'% urban'!BU124</f>
        <v>1.2619899999999973</v>
      </c>
      <c r="BV124" s="30">
        <f>100-'% urban'!BV124</f>
        <v>1.2391000000000076</v>
      </c>
      <c r="BW124" s="30">
        <f>100-'% urban'!BW124</f>
        <v>1.2190000000000083</v>
      </c>
      <c r="BX124" s="30">
        <f>100-'% urban'!BX124</f>
        <v>1.2016600000000039</v>
      </c>
      <c r="BY124" s="30">
        <f>100-'% urban'!BY124</f>
        <v>1.1867000000000019</v>
      </c>
      <c r="BZ124" s="30">
        <f>100-'% urban'!BZ124</f>
        <v>1.1733600000000024</v>
      </c>
      <c r="CA124" s="30">
        <f>100-'% urban'!CA124</f>
        <v>1.1607099999999946</v>
      </c>
      <c r="CB124" s="30">
        <f>100-'% urban'!CB124</f>
        <v>1.1480000000000103</v>
      </c>
      <c r="CC124" s="30">
        <f>100-'% urban'!CC124</f>
        <v>1.1348999999999876</v>
      </c>
      <c r="CD124" s="30">
        <f>100-'% urban'!CD124</f>
        <v>1.1214400000000069</v>
      </c>
      <c r="CE124" s="30">
        <f>100-'% urban'!CE124</f>
        <v>1.1077700000000021</v>
      </c>
      <c r="CF124" s="30">
        <f>100-'% urban'!CF124</f>
        <v>1.0942100000000039</v>
      </c>
      <c r="CG124" s="30">
        <f>100-'% urban'!CG124</f>
        <v>1.0810000000000031</v>
      </c>
      <c r="CH124" s="30">
        <f>100-'% urban'!CH124</f>
        <v>1.0681100000000043</v>
      </c>
      <c r="CI124" s="30">
        <f>100-'% urban'!CI124</f>
        <v>1.0553799999999995</v>
      </c>
      <c r="CJ124" s="30">
        <f>100-'% urban'!CJ124</f>
        <v>1.0427999999999855</v>
      </c>
      <c r="CK124" s="30">
        <f>100-'% urban'!CK124</f>
        <v>1.0303499999999985</v>
      </c>
      <c r="CL124" s="30">
        <f>100-'% urban'!CL124</f>
        <v>1.0180000000000007</v>
      </c>
      <c r="CM124" s="30">
        <f>100-'% urban'!CM124</f>
        <v>1.005740000000003</v>
      </c>
      <c r="CN124" s="30">
        <f>100-'% urban'!CN124</f>
        <v>0.99358999999998332</v>
      </c>
      <c r="CO124" s="30">
        <f>100-'% urban'!CO124</f>
        <v>0.98157000000000494</v>
      </c>
      <c r="CP124" s="30">
        <f>100-'% urban'!CP124</f>
        <v>0.96970000000000312</v>
      </c>
      <c r="CQ124" s="30">
        <f>100-'% urban'!CQ124</f>
        <v>0.95799999999999841</v>
      </c>
      <c r="CR124" s="30">
        <f>100-'% urban'!CR124</f>
        <v>0.94650000000000034</v>
      </c>
      <c r="CS124" s="30">
        <f>100-'% urban'!CS124</f>
        <v>0.93516999999999939</v>
      </c>
      <c r="CT124" s="30">
        <f>100-'% urban'!CT124</f>
        <v>0.92400000000000659</v>
      </c>
      <c r="CU124" s="30">
        <f>100-'% urban'!CU124</f>
        <v>0.91294999999999504</v>
      </c>
      <c r="CV124" s="30">
        <f>100-'% urban'!CV124</f>
        <v>0.90200000000000102</v>
      </c>
      <c r="CW124" s="30">
        <f>100-'% urban'!CW124</f>
        <v>0.89115000000001032</v>
      </c>
      <c r="CX124" s="30">
        <f>100-'% urban'!CX124</f>
        <v>0.88041000000001191</v>
      </c>
      <c r="CY124" s="30">
        <f>100-'% urban'!CY124</f>
        <v>0.86978999999999473</v>
      </c>
      <c r="CZ124" s="30">
        <f>100-'% urban'!CZ124</f>
        <v>0.85930999999999358</v>
      </c>
      <c r="DA124" s="30">
        <f>100-'% urban'!DA124</f>
        <v>0.84900000000001796</v>
      </c>
      <c r="DB124" s="30">
        <f>100-'% urban'!DB124</f>
        <v>0.83885999999999683</v>
      </c>
      <c r="DC124" s="30">
        <f>100-'% urban'!DC124</f>
        <v>0.82890000000001862</v>
      </c>
      <c r="DD124" s="30">
        <f>100-'% urban'!DD124</f>
        <v>0.8191099999999949</v>
      </c>
      <c r="DE124" s="30">
        <f>100-'% urban'!DE124</f>
        <v>0.80947999999999354</v>
      </c>
      <c r="DF124" s="30">
        <f>100-'% urban'!DF124</f>
        <v>0.79999999999998295</v>
      </c>
    </row>
    <row r="125" spans="1:110">
      <c r="A125">
        <v>9</v>
      </c>
      <c r="C125" s="3">
        <v>450</v>
      </c>
      <c r="D125" s="1" t="s">
        <v>610</v>
      </c>
      <c r="E125" s="29">
        <f>100-'% urban'!E125</f>
        <v>99.22</v>
      </c>
      <c r="F125" s="29">
        <f>100-'% urban'!F125</f>
        <v>99.121200882991616</v>
      </c>
      <c r="G125" s="29">
        <f>100-'% urban'!G125</f>
        <v>99.037505728990823</v>
      </c>
      <c r="H125" s="29">
        <f>100-'% urban'!H125</f>
        <v>98.945839607942332</v>
      </c>
      <c r="I125" s="29">
        <f>100-'% urban'!I125</f>
        <v>98.845443380127307</v>
      </c>
      <c r="J125" s="29">
        <f>100-'% urban'!J125</f>
        <v>98.735485606806108</v>
      </c>
      <c r="K125" s="29">
        <f>100-'% urban'!K125</f>
        <v>98.615055664597165</v>
      </c>
      <c r="L125" s="29">
        <f>100-'% urban'!L125</f>
        <v>98.483156204082604</v>
      </c>
      <c r="M125" s="29">
        <f>100-'% urban'!M125</f>
        <v>98.338694890185707</v>
      </c>
      <c r="N125" s="29">
        <f>100-'% urban'!N125</f>
        <v>98.180475355917679</v>
      </c>
      <c r="O125" s="29">
        <f>100-'% urban'!O125</f>
        <v>98.007187294576511</v>
      </c>
      <c r="P125" s="29">
        <f>100-'% urban'!P125</f>
        <v>97.817395608345706</v>
      </c>
      <c r="Q125" s="29">
        <f>100-'% urban'!Q125</f>
        <v>97.609528523426249</v>
      </c>
      <c r="R125" s="29">
        <f>100-'% urban'!R125</f>
        <v>97.38186457327636</v>
      </c>
      <c r="S125" s="29">
        <f>100-'% urban'!S125</f>
        <v>97.132518342159827</v>
      </c>
      <c r="T125" s="29">
        <f>100-'% urban'!T125</f>
        <v>96.859424850936946</v>
      </c>
      <c r="U125" s="29">
        <f>100-'% urban'!U125</f>
        <v>96.560322455788082</v>
      </c>
      <c r="V125" s="29">
        <f>100-'% urban'!V125</f>
        <v>96.232734118244096</v>
      </c>
      <c r="W125" s="29">
        <f>100-'% urban'!W125</f>
        <v>95.873946891410199</v>
      </c>
      <c r="X125" s="29">
        <f>100-'% urban'!X125</f>
        <v>95.480989452496885</v>
      </c>
      <c r="Y125" s="29">
        <f>100-'% urban'!Y125</f>
        <v>95.050607495591834</v>
      </c>
      <c r="Z125" s="29">
        <f>100-'% urban'!Z125</f>
        <v>94.579236780886291</v>
      </c>
      <c r="AA125" s="29">
        <f>100-'% urban'!AA125</f>
        <v>94.062973617161177</v>
      </c>
      <c r="AB125" s="29">
        <f>100-'% urban'!AB125</f>
        <v>93.497542533081287</v>
      </c>
      <c r="AC125" s="29">
        <f>100-'% urban'!AC125</f>
        <v>92.878260869565224</v>
      </c>
      <c r="AD125" s="30">
        <f>100-'% urban'!AD125</f>
        <v>92.2</v>
      </c>
      <c r="AE125" s="30">
        <f>100-'% urban'!AE125</f>
        <v>91.973586999999995</v>
      </c>
      <c r="AF125" s="30">
        <f>100-'% urban'!AF125</f>
        <v>91.719799999999992</v>
      </c>
      <c r="AG125" s="30">
        <f>100-'% urban'!AG125</f>
        <v>91.448211000000001</v>
      </c>
      <c r="AH125" s="30">
        <f>100-'% urban'!AH125</f>
        <v>91.166008000000005</v>
      </c>
      <c r="AI125" s="30">
        <f>100-'% urban'!AI125</f>
        <v>90.878</v>
      </c>
      <c r="AJ125" s="30">
        <f>100-'% urban'!AJ125</f>
        <v>90.586501999999996</v>
      </c>
      <c r="AK125" s="30">
        <f>100-'% urban'!AK125</f>
        <v>90.291446000000008</v>
      </c>
      <c r="AL125" s="30">
        <f>100-'% urban'!AL125</f>
        <v>89.990719999999996</v>
      </c>
      <c r="AM125" s="30">
        <f>100-'% urban'!AM125</f>
        <v>89.680710000000005</v>
      </c>
      <c r="AN125" s="30">
        <f>100-'% urban'!AN125</f>
        <v>89.358000000000004</v>
      </c>
      <c r="AO125" s="30">
        <f>100-'% urban'!AO125</f>
        <v>89.021119999999996</v>
      </c>
      <c r="AP125" s="30">
        <f>100-'% urban'!AP125</f>
        <v>88.672139999999999</v>
      </c>
      <c r="AQ125" s="30">
        <f>100-'% urban'!AQ125</f>
        <v>88.317310000000006</v>
      </c>
      <c r="AR125" s="30">
        <f>100-'% urban'!AR125</f>
        <v>87.965170000000001</v>
      </c>
      <c r="AS125" s="30">
        <f>100-'% urban'!AS125</f>
        <v>87.620999999999995</v>
      </c>
      <c r="AT125" s="30">
        <f>100-'% urban'!AT125</f>
        <v>87.289360000000002</v>
      </c>
      <c r="AU125" s="30">
        <f>100-'% urban'!AU125</f>
        <v>86.966329999999999</v>
      </c>
      <c r="AV125" s="30">
        <f>100-'% urban'!AV125</f>
        <v>86.638499999999993</v>
      </c>
      <c r="AW125" s="30">
        <f>100-'% urban'!AW125</f>
        <v>86.287239999999997</v>
      </c>
      <c r="AX125" s="30">
        <f>100-'% urban'!AX125</f>
        <v>85.9</v>
      </c>
      <c r="AY125" s="30">
        <f>100-'% urban'!AY125</f>
        <v>85.470709999999997</v>
      </c>
      <c r="AZ125" s="30">
        <f>100-'% urban'!AZ125</f>
        <v>85.005669999999995</v>
      </c>
      <c r="BA125" s="30">
        <f>100-'% urban'!BA125</f>
        <v>84.519850000000005</v>
      </c>
      <c r="BB125" s="30">
        <f>100-'% urban'!BB125</f>
        <v>84.034840000000003</v>
      </c>
      <c r="BC125" s="30">
        <f>100-'% urban'!BC125</f>
        <v>83.566000000000003</v>
      </c>
      <c r="BD125" s="30">
        <f>100-'% urban'!BD125</f>
        <v>83.118449999999996</v>
      </c>
      <c r="BE125" s="30">
        <f>100-'% urban'!BE125</f>
        <v>82.686859999999996</v>
      </c>
      <c r="BF125" s="30">
        <f>100-'% urban'!BF125</f>
        <v>82.263499999999993</v>
      </c>
      <c r="BG125" s="30">
        <f>100-'% urban'!BG125</f>
        <v>81.836209999999994</v>
      </c>
      <c r="BH125" s="30">
        <f>100-'% urban'!BH125</f>
        <v>81.396000000000001</v>
      </c>
      <c r="BI125" s="30">
        <f>100-'% urban'!BI125</f>
        <v>80.943429999999992</v>
      </c>
      <c r="BJ125" s="30">
        <f>100-'% urban'!BJ125</f>
        <v>80.481729999999999</v>
      </c>
      <c r="BK125" s="30">
        <f>100-'% urban'!BK125</f>
        <v>80.007909999999995</v>
      </c>
      <c r="BL125" s="30">
        <f>100-'% urban'!BL125</f>
        <v>79.518640000000005</v>
      </c>
      <c r="BM125" s="30">
        <f>100-'% urban'!BM125</f>
        <v>79.013000000000005</v>
      </c>
      <c r="BN125" s="30">
        <f>100-'% urban'!BN125</f>
        <v>78.491169999999997</v>
      </c>
      <c r="BO125" s="30">
        <f>100-'% urban'!BO125</f>
        <v>77.958320000000001</v>
      </c>
      <c r="BP125" s="30">
        <f>100-'% urban'!BP125</f>
        <v>77.425160000000005</v>
      </c>
      <c r="BQ125" s="30">
        <f>100-'% urban'!BQ125</f>
        <v>76.905770000000004</v>
      </c>
      <c r="BR125" s="30">
        <f>100-'% urban'!BR125</f>
        <v>76.411999999999992</v>
      </c>
      <c r="BS125" s="30">
        <f>100-'% urban'!BS125</f>
        <v>75.943340000000006</v>
      </c>
      <c r="BT125" s="30">
        <f>100-'% urban'!BT125</f>
        <v>75.50157999999999</v>
      </c>
      <c r="BU125" s="30">
        <f>100-'% urban'!BU125</f>
        <v>75.102990000000005</v>
      </c>
      <c r="BV125" s="30">
        <f>100-'% urban'!BV125</f>
        <v>74.76755</v>
      </c>
      <c r="BW125" s="30">
        <f>100-'% urban'!BW125</f>
        <v>74.507000000000005</v>
      </c>
      <c r="BX125" s="30">
        <f>100-'% urban'!BX125</f>
        <v>74.329260000000005</v>
      </c>
      <c r="BY125" s="30">
        <f>100-'% urban'!BY125</f>
        <v>74.223659999999995</v>
      </c>
      <c r="BZ125" s="30">
        <f>100-'% urban'!BZ125</f>
        <v>74.159869999999998</v>
      </c>
      <c r="CA125" s="30">
        <f>100-'% urban'!CA125</f>
        <v>74.095820000000003</v>
      </c>
      <c r="CB125" s="30">
        <f>100-'% urban'!CB125</f>
        <v>74</v>
      </c>
      <c r="CC125" s="30">
        <f>100-'% urban'!CC125</f>
        <v>73.860770000000002</v>
      </c>
      <c r="CD125" s="30">
        <f>100-'% urban'!CD125</f>
        <v>73.6828</v>
      </c>
      <c r="CE125" s="30">
        <f>100-'% urban'!CE125</f>
        <v>73.4709</v>
      </c>
      <c r="CF125" s="30">
        <f>100-'% urban'!CF125</f>
        <v>73.236040000000003</v>
      </c>
      <c r="CG125" s="30">
        <f>100-'% urban'!CG125</f>
        <v>72.986000000000004</v>
      </c>
      <c r="CH125" s="30">
        <f>100-'% urban'!CH125</f>
        <v>72.719309999999993</v>
      </c>
      <c r="CI125" s="30">
        <f>100-'% urban'!CI125</f>
        <v>72.430549999999997</v>
      </c>
      <c r="CJ125" s="30">
        <f>100-'% urban'!CJ125</f>
        <v>72.119329999999991</v>
      </c>
      <c r="CK125" s="30">
        <f>100-'% urban'!CK125</f>
        <v>71.785290000000003</v>
      </c>
      <c r="CL125" s="30">
        <f>100-'% urban'!CL125</f>
        <v>71.427999999999997</v>
      </c>
      <c r="CM125" s="30">
        <f>100-'% urban'!CM125</f>
        <v>71.047079999999994</v>
      </c>
      <c r="CN125" s="30">
        <f>100-'% urban'!CN125</f>
        <v>70.642079999999993</v>
      </c>
      <c r="CO125" s="30">
        <f>100-'% urban'!CO125</f>
        <v>70.212460000000007</v>
      </c>
      <c r="CP125" s="30">
        <f>100-'% urban'!CP125</f>
        <v>69.757620000000003</v>
      </c>
      <c r="CQ125" s="30">
        <f>100-'% urban'!CQ125</f>
        <v>69.277000000000001</v>
      </c>
      <c r="CR125" s="30">
        <f>100-'% urban'!CR125</f>
        <v>68.771820000000005</v>
      </c>
      <c r="CS125" s="30">
        <f>100-'% urban'!CS125</f>
        <v>68.242019999999997</v>
      </c>
      <c r="CT125" s="30">
        <f>100-'% urban'!CT125</f>
        <v>67.684420000000003</v>
      </c>
      <c r="CU125" s="30">
        <f>100-'% urban'!CU125</f>
        <v>67.094799999999992</v>
      </c>
      <c r="CV125" s="30">
        <f>100-'% urban'!CV125</f>
        <v>66.471000000000004</v>
      </c>
      <c r="CW125" s="30">
        <f>100-'% urban'!CW125</f>
        <v>65.813999999999993</v>
      </c>
      <c r="CX125" s="30">
        <f>100-'% urban'!CX125</f>
        <v>65.127530000000007</v>
      </c>
      <c r="CY125" s="30">
        <f>100-'% urban'!CY125</f>
        <v>64.41722</v>
      </c>
      <c r="CZ125" s="30">
        <f>100-'% urban'!CZ125</f>
        <v>63.68956</v>
      </c>
      <c r="DA125" s="30">
        <f>100-'% urban'!DA125</f>
        <v>62.951000000000001</v>
      </c>
      <c r="DB125" s="30">
        <f>100-'% urban'!DB125</f>
        <v>62.20761000000001</v>
      </c>
      <c r="DC125" s="30">
        <f>100-'% urban'!DC125</f>
        <v>61.4649</v>
      </c>
      <c r="DD125" s="30">
        <f>100-'% urban'!DD125</f>
        <v>60.727770000000007</v>
      </c>
      <c r="DE125" s="30">
        <f>100-'% urban'!DE125</f>
        <v>60.000540000000001</v>
      </c>
      <c r="DF125" s="30">
        <f>100-'% urban'!DF125</f>
        <v>59.286999999999992</v>
      </c>
    </row>
    <row r="126" spans="1:110">
      <c r="A126">
        <v>10</v>
      </c>
      <c r="C126" s="3">
        <v>454</v>
      </c>
      <c r="D126" s="1" t="s">
        <v>611</v>
      </c>
      <c r="E126" s="29">
        <f>100-'% urban'!E126</f>
        <v>99.648200000000003</v>
      </c>
      <c r="F126" s="29">
        <f>100-'% urban'!F126</f>
        <v>99.603639064918525</v>
      </c>
      <c r="G126" s="29">
        <f>100-'% urban'!G126</f>
        <v>99.565890404434583</v>
      </c>
      <c r="H126" s="29">
        <f>100-'% urban'!H126</f>
        <v>99.524546633428344</v>
      </c>
      <c r="I126" s="29">
        <f>100-'% urban'!I126</f>
        <v>99.479265360421522</v>
      </c>
      <c r="J126" s="29">
        <f>100-'% urban'!J126</f>
        <v>99.429671585223574</v>
      </c>
      <c r="K126" s="29">
        <f>100-'% urban'!K126</f>
        <v>99.375354593340106</v>
      </c>
      <c r="L126" s="29">
        <f>100-'% urban'!L126</f>
        <v>99.315864554610584</v>
      </c>
      <c r="M126" s="29">
        <f>100-'% urban'!M126</f>
        <v>99.250708797906839</v>
      </c>
      <c r="N126" s="29">
        <f>100-'% urban'!N126</f>
        <v>99.179347731040821</v>
      </c>
      <c r="O126" s="29">
        <f>100-'% urban'!O126</f>
        <v>99.101190372092333</v>
      </c>
      <c r="P126" s="29">
        <f>100-'% urban'!P126</f>
        <v>99.015589455148742</v>
      </c>
      <c r="Q126" s="29">
        <f>100-'% urban'!Q126</f>
        <v>98.921836069924808</v>
      </c>
      <c r="R126" s="29">
        <f>100-'% urban'!R126</f>
        <v>98.819153790870033</v>
      </c>
      <c r="S126" s="29">
        <f>100-'% urban'!S126</f>
        <v>98.706692247143366</v>
      </c>
      <c r="T126" s="29">
        <f>100-'% urban'!T126</f>
        <v>98.583520080204636</v>
      </c>
      <c r="U126" s="29">
        <f>100-'% urban'!U126</f>
        <v>98.448617230700322</v>
      </c>
      <c r="V126" s="29">
        <f>100-'% urban'!V126</f>
        <v>98.300866490767021</v>
      </c>
      <c r="W126" s="29">
        <f>100-'% urban'!W126</f>
        <v>98.139044251792441</v>
      </c>
      <c r="X126" s="29">
        <f>100-'% urban'!X126</f>
        <v>97.96181037101077</v>
      </c>
      <c r="Y126" s="29">
        <f>100-'% urban'!Y126</f>
        <v>97.767697073011803</v>
      </c>
      <c r="Z126" s="29">
        <f>100-'% urban'!Z126</f>
        <v>97.555096794251028</v>
      </c>
      <c r="AA126" s="29">
        <f>100-'% urban'!AA126</f>
        <v>97.322248869893969</v>
      </c>
      <c r="AB126" s="29">
        <f>100-'% urban'!AB126</f>
        <v>97.067224952741014</v>
      </c>
      <c r="AC126" s="29">
        <f>100-'% urban'!AC126</f>
        <v>96.787913043478255</v>
      </c>
      <c r="AD126" s="30">
        <f>100-'% urban'!AD126</f>
        <v>96.481999999999999</v>
      </c>
      <c r="AE126" s="30">
        <f>100-'% urban'!AE126</f>
        <v>96.384810999999999</v>
      </c>
      <c r="AF126" s="30">
        <f>100-'% urban'!AF126</f>
        <v>96.303499000000002</v>
      </c>
      <c r="AG126" s="30">
        <f>100-'% urban'!AG126</f>
        <v>96.228737999999993</v>
      </c>
      <c r="AH126" s="30">
        <f>100-'% urban'!AH126</f>
        <v>96.153688000000002</v>
      </c>
      <c r="AI126" s="30">
        <f>100-'% urban'!AI126</f>
        <v>96.073999999999998</v>
      </c>
      <c r="AJ126" s="30">
        <f>100-'% urban'!AJ126</f>
        <v>95.987949</v>
      </c>
      <c r="AK126" s="30">
        <f>100-'% urban'!AK126</f>
        <v>95.896297000000004</v>
      </c>
      <c r="AL126" s="30">
        <f>100-'% urban'!AL126</f>
        <v>95.801884999999999</v>
      </c>
      <c r="AM126" s="30">
        <f>100-'% urban'!AM126</f>
        <v>95.708935999999994</v>
      </c>
      <c r="AN126" s="30">
        <f>100-'% urban'!AN126</f>
        <v>95.620999999999995</v>
      </c>
      <c r="AO126" s="30">
        <f>100-'% urban'!AO126</f>
        <v>95.538747000000001</v>
      </c>
      <c r="AP126" s="30">
        <f>100-'% urban'!AP126</f>
        <v>95.458043000000004</v>
      </c>
      <c r="AQ126" s="30">
        <f>100-'% urban'!AQ126</f>
        <v>95.369123000000002</v>
      </c>
      <c r="AR126" s="30">
        <f>100-'% urban'!AR126</f>
        <v>95.258931000000004</v>
      </c>
      <c r="AS126" s="30">
        <f>100-'% urban'!AS126</f>
        <v>95.117999999999995</v>
      </c>
      <c r="AT126" s="30">
        <f>100-'% urban'!AT126</f>
        <v>94.944023000000001</v>
      </c>
      <c r="AU126" s="30">
        <f>100-'% urban'!AU126</f>
        <v>94.739479000000003</v>
      </c>
      <c r="AV126" s="30">
        <f>100-'% urban'!AV126</f>
        <v>94.505891000000005</v>
      </c>
      <c r="AW126" s="30">
        <f>100-'% urban'!AW126</f>
        <v>94.246555000000001</v>
      </c>
      <c r="AX126" s="30">
        <f>100-'% urban'!AX126</f>
        <v>93.965000000000003</v>
      </c>
      <c r="AY126" s="30">
        <f>100-'% urban'!AY126</f>
        <v>93.661203</v>
      </c>
      <c r="AZ126" s="30">
        <f>100-'% urban'!AZ126</f>
        <v>93.337429999999998</v>
      </c>
      <c r="BA126" s="30">
        <f>100-'% urban'!BA126</f>
        <v>93.002611999999999</v>
      </c>
      <c r="BB126" s="30">
        <f>100-'% urban'!BB126</f>
        <v>92.668205999999998</v>
      </c>
      <c r="BC126" s="30">
        <f>100-'% urban'!BC126</f>
        <v>92.343000000000004</v>
      </c>
      <c r="BD126" s="30">
        <f>100-'% urban'!BD126</f>
        <v>92.029728000000006</v>
      </c>
      <c r="BE126" s="30">
        <f>100-'% urban'!BE126</f>
        <v>91.728099999999998</v>
      </c>
      <c r="BF126" s="30">
        <f>100-'% urban'!BF126</f>
        <v>91.439849999999993</v>
      </c>
      <c r="BG126" s="30">
        <f>100-'% urban'!BG126</f>
        <v>91.165853999999996</v>
      </c>
      <c r="BH126" s="30">
        <f>100-'% urban'!BH126</f>
        <v>90.906000000000006</v>
      </c>
      <c r="BI126" s="30">
        <f>100-'% urban'!BI126</f>
        <v>90.662003999999996</v>
      </c>
      <c r="BJ126" s="30">
        <f>100-'% urban'!BJ126</f>
        <v>90.432327999999998</v>
      </c>
      <c r="BK126" s="30">
        <f>100-'% urban'!BK126</f>
        <v>90.209298000000004</v>
      </c>
      <c r="BL126" s="30">
        <f>100-'% urban'!BL126</f>
        <v>89.982469999999992</v>
      </c>
      <c r="BM126" s="30">
        <f>100-'% urban'!BM126</f>
        <v>89.744</v>
      </c>
      <c r="BN126" s="30">
        <f>100-'% urban'!BN126</f>
        <v>89.490960000000001</v>
      </c>
      <c r="BO126" s="30">
        <f>100-'% urban'!BO126</f>
        <v>89.224320000000006</v>
      </c>
      <c r="BP126" s="30">
        <f>100-'% urban'!BP126</f>
        <v>88.944969999999998</v>
      </c>
      <c r="BQ126" s="30">
        <f>100-'% urban'!BQ126</f>
        <v>88.655270000000002</v>
      </c>
      <c r="BR126" s="30">
        <f>100-'% urban'!BR126</f>
        <v>88.356999999999999</v>
      </c>
      <c r="BS126" s="30">
        <f>100-'% urban'!BS126</f>
        <v>88.049499999999995</v>
      </c>
      <c r="BT126" s="30">
        <f>100-'% urban'!BT126</f>
        <v>87.731729999999999</v>
      </c>
      <c r="BU126" s="30">
        <f>100-'% urban'!BU126</f>
        <v>87.404790000000006</v>
      </c>
      <c r="BV126" s="30">
        <f>100-'% urban'!BV126</f>
        <v>87.070210000000003</v>
      </c>
      <c r="BW126" s="30">
        <f>100-'% urban'!BW126</f>
        <v>86.728999999999999</v>
      </c>
      <c r="BX126" s="30">
        <f>100-'% urban'!BX126</f>
        <v>86.381510000000006</v>
      </c>
      <c r="BY126" s="30">
        <f>100-'% urban'!BY126</f>
        <v>86.027209999999997</v>
      </c>
      <c r="BZ126" s="30">
        <f>100-'% urban'!BZ126</f>
        <v>85.665089999999992</v>
      </c>
      <c r="CA126" s="30">
        <f>100-'% urban'!CA126</f>
        <v>85.293720000000008</v>
      </c>
      <c r="CB126" s="30">
        <f>100-'% urban'!CB126</f>
        <v>84.912000000000006</v>
      </c>
      <c r="CC126" s="30">
        <f>100-'% urban'!CC126</f>
        <v>84.51952</v>
      </c>
      <c r="CD126" s="30">
        <f>100-'% urban'!CD126</f>
        <v>84.11636</v>
      </c>
      <c r="CE126" s="30">
        <f>100-'% urban'!CE126</f>
        <v>83.702399999999997</v>
      </c>
      <c r="CF126" s="30">
        <f>100-'% urban'!CF126</f>
        <v>83.277630000000002</v>
      </c>
      <c r="CG126" s="30">
        <f>100-'% urban'!CG126</f>
        <v>82.841999999999999</v>
      </c>
      <c r="CH126" s="30">
        <f>100-'% urban'!CH126</f>
        <v>82.395309999999995</v>
      </c>
      <c r="CI126" s="30">
        <f>100-'% urban'!CI126</f>
        <v>81.937260000000009</v>
      </c>
      <c r="CJ126" s="30">
        <f>100-'% urban'!CJ126</f>
        <v>81.467659999999995</v>
      </c>
      <c r="CK126" s="30">
        <f>100-'% urban'!CK126</f>
        <v>80.9863</v>
      </c>
      <c r="CL126" s="30">
        <f>100-'% urban'!CL126</f>
        <v>80.492999999999995</v>
      </c>
      <c r="CM126" s="30">
        <f>100-'% urban'!CM126</f>
        <v>79.987589999999997</v>
      </c>
      <c r="CN126" s="30">
        <f>100-'% urban'!CN126</f>
        <v>79.469930000000005</v>
      </c>
      <c r="CO126" s="30">
        <f>100-'% urban'!CO126</f>
        <v>78.939859999999996</v>
      </c>
      <c r="CP126" s="30">
        <f>100-'% urban'!CP126</f>
        <v>78.397260000000003</v>
      </c>
      <c r="CQ126" s="30">
        <f>100-'% urban'!CQ126</f>
        <v>77.841999999999999</v>
      </c>
      <c r="CR126" s="30">
        <f>100-'% urban'!CR126</f>
        <v>77.274190000000004</v>
      </c>
      <c r="CS126" s="30">
        <f>100-'% urban'!CS126</f>
        <v>76.693790000000007</v>
      </c>
      <c r="CT126" s="30">
        <f>100-'% urban'!CT126</f>
        <v>76.100310000000007</v>
      </c>
      <c r="CU126" s="30">
        <f>100-'% urban'!CU126</f>
        <v>75.49315</v>
      </c>
      <c r="CV126" s="30">
        <f>100-'% urban'!CV126</f>
        <v>74.872</v>
      </c>
      <c r="CW126" s="30">
        <f>100-'% urban'!CW126</f>
        <v>74.236979999999988</v>
      </c>
      <c r="CX126" s="30">
        <f>100-'% urban'!CX126</f>
        <v>73.588629999999995</v>
      </c>
      <c r="CY126" s="30">
        <f>100-'% urban'!CY126</f>
        <v>72.927729999999997</v>
      </c>
      <c r="CZ126" s="30">
        <f>100-'% urban'!CZ126</f>
        <v>72.255210000000005</v>
      </c>
      <c r="DA126" s="30">
        <f>100-'% urban'!DA126</f>
        <v>71.572000000000003</v>
      </c>
      <c r="DB126" s="30">
        <f>100-'% urban'!DB126</f>
        <v>70.878979999999999</v>
      </c>
      <c r="DC126" s="30">
        <f>100-'% urban'!DC126</f>
        <v>70.176970000000011</v>
      </c>
      <c r="DD126" s="30">
        <f>100-'% urban'!DD126</f>
        <v>69.466700000000003</v>
      </c>
      <c r="DE126" s="30">
        <f>100-'% urban'!DE126</f>
        <v>68.748840000000001</v>
      </c>
      <c r="DF126" s="30">
        <f>100-'% urban'!DF126</f>
        <v>68.024000000000001</v>
      </c>
    </row>
    <row r="127" spans="1:110">
      <c r="A127">
        <v>21</v>
      </c>
      <c r="C127" s="3">
        <v>458</v>
      </c>
      <c r="D127" s="1" t="s">
        <v>509</v>
      </c>
      <c r="E127" s="29">
        <f>100-'% urban'!E127</f>
        <v>97.963899999999995</v>
      </c>
      <c r="F127" s="29">
        <f>100-'% urban'!F127</f>
        <v>97.705996304947746</v>
      </c>
      <c r="G127" s="29">
        <f>100-'% urban'!G127</f>
        <v>97.487519762561803</v>
      </c>
      <c r="H127" s="29">
        <f>100-'% urban'!H127</f>
        <v>97.24823593042484</v>
      </c>
      <c r="I127" s="29">
        <f>100-'% urban'!I127</f>
        <v>96.98616316189387</v>
      </c>
      <c r="J127" s="29">
        <f>100-'% urban'!J127</f>
        <v>96.699131082074246</v>
      </c>
      <c r="K127" s="29">
        <f>100-'% urban'!K127</f>
        <v>96.38476261370036</v>
      </c>
      <c r="L127" s="29">
        <f>100-'% urban'!L127</f>
        <v>96.04045429119563</v>
      </c>
      <c r="M127" s="29">
        <f>100-'% urban'!M127</f>
        <v>95.663354699880927</v>
      </c>
      <c r="N127" s="29">
        <f>100-'% urban'!N127</f>
        <v>95.250340861774347</v>
      </c>
      <c r="O127" s="29">
        <f>100-'% urban'!O127</f>
        <v>94.797992372419529</v>
      </c>
      <c r="P127" s="29">
        <f>100-'% urban'!P127</f>
        <v>94.302563074554712</v>
      </c>
      <c r="Q127" s="29">
        <f>100-'% urban'!Q127</f>
        <v>93.759950034036123</v>
      </c>
      <c r="R127" s="29">
        <f>100-'% urban'!R127</f>
        <v>93.165659561087182</v>
      </c>
      <c r="S127" s="29">
        <f>100-'% urban'!S127</f>
        <v>92.514769995476428</v>
      </c>
      <c r="T127" s="29">
        <f>100-'% urban'!T127</f>
        <v>91.801890947426571</v>
      </c>
      <c r="U127" s="29">
        <f>100-'% urban'!U127</f>
        <v>91.021118656705283</v>
      </c>
      <c r="V127" s="29">
        <f>100-'% urban'!V127</f>
        <v>90.165987100201036</v>
      </c>
      <c r="W127" s="29">
        <f>100-'% urban'!W127</f>
        <v>89.229414443077317</v>
      </c>
      <c r="X127" s="29">
        <f>100-'% urban'!X127</f>
        <v>88.20364439003707</v>
      </c>
      <c r="Y127" s="29">
        <f>100-'% urban'!Y127</f>
        <v>87.08018195099298</v>
      </c>
      <c r="Z127" s="29">
        <f>100-'% urban'!Z127</f>
        <v>85.849723089182788</v>
      </c>
      <c r="AA127" s="29">
        <f>100-'% urban'!AA127</f>
        <v>84.502077669104949</v>
      </c>
      <c r="AB127" s="29">
        <f>100-'% urban'!AB127</f>
        <v>83.026085066162565</v>
      </c>
      <c r="AC127" s="29">
        <f>100-'% urban'!AC127</f>
        <v>81.40952173913044</v>
      </c>
      <c r="AD127" s="30">
        <f>100-'% urban'!AD127</f>
        <v>79.638999999999996</v>
      </c>
      <c r="AE127" s="30">
        <f>100-'% urban'!AE127</f>
        <v>79.047399999999996</v>
      </c>
      <c r="AF127" s="30">
        <f>100-'% urban'!AF127</f>
        <v>78.442869999999999</v>
      </c>
      <c r="AG127" s="30">
        <f>100-'% urban'!AG127</f>
        <v>77.82893</v>
      </c>
      <c r="AH127" s="30">
        <f>100-'% urban'!AH127</f>
        <v>77.208320000000001</v>
      </c>
      <c r="AI127" s="30">
        <f>100-'% urban'!AI127</f>
        <v>76.582999999999998</v>
      </c>
      <c r="AJ127" s="30">
        <f>100-'% urban'!AJ127</f>
        <v>75.954149999999998</v>
      </c>
      <c r="AK127" s="30">
        <f>100-'% urban'!AK127</f>
        <v>75.32217</v>
      </c>
      <c r="AL127" s="30">
        <f>100-'% urban'!AL127</f>
        <v>74.686759999999992</v>
      </c>
      <c r="AM127" s="30">
        <f>100-'% urban'!AM127</f>
        <v>74.047049999999999</v>
      </c>
      <c r="AN127" s="30">
        <f>100-'% urban'!AN127</f>
        <v>73.402000000000001</v>
      </c>
      <c r="AO127" s="30">
        <f>100-'% urban'!AO127</f>
        <v>72.750779999999992</v>
      </c>
      <c r="AP127" s="30">
        <f>100-'% urban'!AP127</f>
        <v>72.093150000000009</v>
      </c>
      <c r="AQ127" s="30">
        <f>100-'% urban'!AQ127</f>
        <v>71.429600000000008</v>
      </c>
      <c r="AR127" s="30">
        <f>100-'% urban'!AR127</f>
        <v>70.760950000000008</v>
      </c>
      <c r="AS127" s="30">
        <f>100-'% urban'!AS127</f>
        <v>70.087000000000003</v>
      </c>
      <c r="AT127" s="30">
        <f>100-'% urban'!AT127</f>
        <v>69.409120000000001</v>
      </c>
      <c r="AU127" s="30">
        <f>100-'% urban'!AU127</f>
        <v>68.724989999999991</v>
      </c>
      <c r="AV127" s="30">
        <f>100-'% urban'!AV127</f>
        <v>68.026399999999995</v>
      </c>
      <c r="AW127" s="30">
        <f>100-'% urban'!AW127</f>
        <v>67.302509999999998</v>
      </c>
      <c r="AX127" s="30">
        <f>100-'% urban'!AX127</f>
        <v>66.545999999999992</v>
      </c>
      <c r="AY127" s="30">
        <f>100-'% urban'!AY127</f>
        <v>65.755310000000009</v>
      </c>
      <c r="AZ127" s="30">
        <f>100-'% urban'!AZ127</f>
        <v>64.93422000000001</v>
      </c>
      <c r="BA127" s="30">
        <f>100-'% urban'!BA127</f>
        <v>64.08775</v>
      </c>
      <c r="BB127" s="30">
        <f>100-'% urban'!BB127</f>
        <v>63.223390000000002</v>
      </c>
      <c r="BC127" s="30">
        <f>100-'% urban'!BC127</f>
        <v>62.348000000000006</v>
      </c>
      <c r="BD127" s="30">
        <f>100-'% urban'!BD127</f>
        <v>61.461509999999997</v>
      </c>
      <c r="BE127" s="30">
        <f>100-'% urban'!BE127</f>
        <v>60.566220000000001</v>
      </c>
      <c r="BF127" s="30">
        <f>100-'% urban'!BF127</f>
        <v>59.674219999999991</v>
      </c>
      <c r="BG127" s="30">
        <f>100-'% urban'!BG127</f>
        <v>58.800669999999997</v>
      </c>
      <c r="BH127" s="30">
        <f>100-'% urban'!BH127</f>
        <v>57.956000000000003</v>
      </c>
      <c r="BI127" s="30">
        <f>100-'% urban'!BI127</f>
        <v>57.141010000000001</v>
      </c>
      <c r="BJ127" s="30">
        <f>100-'% urban'!BJ127</f>
        <v>56.35105999999999</v>
      </c>
      <c r="BK127" s="30">
        <f>100-'% urban'!BK127</f>
        <v>55.583349999999996</v>
      </c>
      <c r="BL127" s="30">
        <f>100-'% urban'!BL127</f>
        <v>54.832949999999997</v>
      </c>
      <c r="BM127" s="30">
        <f>100-'% urban'!BM127</f>
        <v>54.093000000000004</v>
      </c>
      <c r="BN127" s="30">
        <f>100-'% urban'!BN127</f>
        <v>53.367280000000008</v>
      </c>
      <c r="BO127" s="30">
        <f>100-'% urban'!BO127</f>
        <v>52.648040000000002</v>
      </c>
      <c r="BP127" s="30">
        <f>100-'% urban'!BP127</f>
        <v>51.90287</v>
      </c>
      <c r="BQ127" s="30">
        <f>100-'% urban'!BQ127</f>
        <v>51.089549999999996</v>
      </c>
      <c r="BR127" s="30">
        <f>100-'% urban'!BR127</f>
        <v>50.179000000000002</v>
      </c>
      <c r="BS127" s="30">
        <f>100-'% urban'!BS127</f>
        <v>49.165709999999997</v>
      </c>
      <c r="BT127" s="30">
        <f>100-'% urban'!BT127</f>
        <v>48.062530000000002</v>
      </c>
      <c r="BU127" s="30">
        <f>100-'% urban'!BU127</f>
        <v>46.88306</v>
      </c>
      <c r="BV127" s="30">
        <f>100-'% urban'!BV127</f>
        <v>45.648969999999998</v>
      </c>
      <c r="BW127" s="30">
        <f>100-'% urban'!BW127</f>
        <v>44.381999999999998</v>
      </c>
      <c r="BX127" s="30">
        <f>100-'% urban'!BX127</f>
        <v>43.07795999999999</v>
      </c>
      <c r="BY127" s="30">
        <f>100-'% urban'!BY127</f>
        <v>41.748360000000005</v>
      </c>
      <c r="BZ127" s="30">
        <f>100-'% urban'!BZ127</f>
        <v>40.449770000000008</v>
      </c>
      <c r="CA127" s="30">
        <f>100-'% urban'!CA127</f>
        <v>39.254730000000002</v>
      </c>
      <c r="CB127" s="30">
        <f>100-'% urban'!CB127</f>
        <v>38.213000000000008</v>
      </c>
      <c r="CC127" s="30">
        <f>100-'% urban'!CC127</f>
        <v>37.350909999999992</v>
      </c>
      <c r="CD127" s="30">
        <f>100-'% urban'!CD127</f>
        <v>36.650170000000003</v>
      </c>
      <c r="CE127" s="30">
        <f>100-'% urban'!CE127</f>
        <v>36.059990000000006</v>
      </c>
      <c r="CF127" s="30">
        <f>100-'% urban'!CF127</f>
        <v>35.504820000000009</v>
      </c>
      <c r="CG127" s="30">
        <f>100-'% urban'!CG127</f>
        <v>34.929000000000002</v>
      </c>
      <c r="CH127" s="30">
        <f>100-'% urban'!CH127</f>
        <v>34.316850000000002</v>
      </c>
      <c r="CI127" s="30">
        <f>100-'% urban'!CI127</f>
        <v>33.682730000000006</v>
      </c>
      <c r="CJ127" s="30">
        <f>100-'% urban'!CJ127</f>
        <v>33.036950000000004</v>
      </c>
      <c r="CK127" s="30">
        <f>100-'% urban'!CK127</f>
        <v>32.399820000000005</v>
      </c>
      <c r="CL127" s="30">
        <f>100-'% urban'!CL127</f>
        <v>31.786000000000001</v>
      </c>
      <c r="CM127" s="30">
        <f>100-'% urban'!CM127</f>
        <v>31.195009999999996</v>
      </c>
      <c r="CN127" s="30">
        <f>100-'% urban'!CN127</f>
        <v>30.619029999999995</v>
      </c>
      <c r="CO127" s="30">
        <f>100-'% urban'!CO127</f>
        <v>30.057479999999998</v>
      </c>
      <c r="CP127" s="30">
        <f>100-'% urban'!CP127</f>
        <v>29.509119999999996</v>
      </c>
      <c r="CQ127" s="30">
        <f>100-'% urban'!CQ127</f>
        <v>28.972999999999999</v>
      </c>
      <c r="CR127" s="30">
        <f>100-'% urban'!CR127</f>
        <v>28.449150000000003</v>
      </c>
      <c r="CS127" s="30">
        <f>100-'% urban'!CS127</f>
        <v>27.937929999999994</v>
      </c>
      <c r="CT127" s="30">
        <f>100-'% urban'!CT127</f>
        <v>27.439160000000001</v>
      </c>
      <c r="CU127" s="30">
        <f>100-'% urban'!CU127</f>
        <v>26.952590000000001</v>
      </c>
      <c r="CV127" s="30">
        <f>100-'% urban'!CV127</f>
        <v>26.478000000000009</v>
      </c>
      <c r="CW127" s="30">
        <f>100-'% urban'!CW127</f>
        <v>26.015209999999996</v>
      </c>
      <c r="CX127" s="30">
        <f>100-'% urban'!CX127</f>
        <v>25.564059999999984</v>
      </c>
      <c r="CY127" s="30">
        <f>100-'% urban'!CY127</f>
        <v>25.124400000000009</v>
      </c>
      <c r="CZ127" s="30">
        <f>100-'% urban'!CZ127</f>
        <v>24.696110000000004</v>
      </c>
      <c r="DA127" s="30">
        <f>100-'% urban'!DA127</f>
        <v>24.278999999999982</v>
      </c>
      <c r="DB127" s="30">
        <f>100-'% urban'!DB127</f>
        <v>23.872900000000001</v>
      </c>
      <c r="DC127" s="30">
        <f>100-'% urban'!DC127</f>
        <v>23.477590000000006</v>
      </c>
      <c r="DD127" s="30">
        <f>100-'% urban'!DD127</f>
        <v>23.092860000000002</v>
      </c>
      <c r="DE127" s="30">
        <f>100-'% urban'!DE127</f>
        <v>22.718419999999995</v>
      </c>
      <c r="DF127" s="30">
        <f>100-'% urban'!DF127</f>
        <v>22.354000000000013</v>
      </c>
    </row>
    <row r="128" spans="1:110">
      <c r="A128">
        <v>18</v>
      </c>
      <c r="C128" s="3">
        <v>462</v>
      </c>
      <c r="D128" s="1" t="s">
        <v>674</v>
      </c>
      <c r="E128" s="29">
        <f>100-'% urban'!E128</f>
        <v>98.936300000000003</v>
      </c>
      <c r="F128" s="29">
        <f>100-'% urban'!F128</f>
        <v>98.80156587081818</v>
      </c>
      <c r="G128" s="29">
        <f>100-'% urban'!G128</f>
        <v>98.687429287086587</v>
      </c>
      <c r="H128" s="29">
        <f>100-'% urban'!H128</f>
        <v>98.562422552523401</v>
      </c>
      <c r="I128" s="29">
        <f>100-'% urban'!I128</f>
        <v>98.425510414668494</v>
      </c>
      <c r="J128" s="29">
        <f>100-'% urban'!J128</f>
        <v>98.275559025589303</v>
      </c>
      <c r="K128" s="29">
        <f>100-'% urban'!K128</f>
        <v>98.111326551835901</v>
      </c>
      <c r="L128" s="29">
        <f>100-'% urban'!L128</f>
        <v>97.931452890105987</v>
      </c>
      <c r="M128" s="29">
        <f>100-'% urban'!M128</f>
        <v>97.734448403449406</v>
      </c>
      <c r="N128" s="29">
        <f>100-'% urban'!N128</f>
        <v>97.518681584730302</v>
      </c>
      <c r="O128" s="29">
        <f>100-'% urban'!O128</f>
        <v>97.282365545180809</v>
      </c>
      <c r="P128" s="29">
        <f>100-'% urban'!P128</f>
        <v>97.023543216150415</v>
      </c>
      <c r="Q128" s="29">
        <f>100-'% urban'!Q128</f>
        <v>96.740071141498078</v>
      </c>
      <c r="R128" s="29">
        <f>100-'% urban'!R128</f>
        <v>96.429601726402652</v>
      </c>
      <c r="S128" s="29">
        <f>100-'% urban'!S128</f>
        <v>96.089563795583857</v>
      </c>
      <c r="T128" s="29">
        <f>100-'% urban'!T128</f>
        <v>95.717141299925174</v>
      </c>
      <c r="U128" s="29">
        <f>100-'% urban'!U128</f>
        <v>95.309249995156136</v>
      </c>
      <c r="V128" s="29">
        <f>100-'% urban'!V128</f>
        <v>94.86251189945672</v>
      </c>
      <c r="W128" s="29">
        <f>100-'% urban'!W128</f>
        <v>94.373227318452606</v>
      </c>
      <c r="X128" s="29">
        <f>100-'% urban'!X128</f>
        <v>93.837344205924282</v>
      </c>
      <c r="Y128" s="29">
        <f>100-'% urban'!Y128</f>
        <v>93.250424606488494</v>
      </c>
      <c r="Z128" s="29">
        <f>100-'% urban'!Z128</f>
        <v>92.60760790234454</v>
      </c>
      <c r="AA128" s="29">
        <f>100-'% urban'!AA128</f>
        <v>91.903570559710687</v>
      </c>
      <c r="AB128" s="29">
        <f>100-'% urban'!AB128</f>
        <v>91.132482041587906</v>
      </c>
      <c r="AC128" s="29">
        <f>100-'% urban'!AC128</f>
        <v>90.287956521739133</v>
      </c>
      <c r="AD128" s="30">
        <f>100-'% urban'!AD128</f>
        <v>89.363</v>
      </c>
      <c r="AE128" s="30">
        <f>100-'% urban'!AE128</f>
        <v>89.27937</v>
      </c>
      <c r="AF128" s="30">
        <f>100-'% urban'!AF128</f>
        <v>89.223960000000005</v>
      </c>
      <c r="AG128" s="30">
        <f>100-'% urban'!AG128</f>
        <v>89.179770000000005</v>
      </c>
      <c r="AH128" s="30">
        <f>100-'% urban'!AH128</f>
        <v>89.134770000000003</v>
      </c>
      <c r="AI128" s="30">
        <f>100-'% urban'!AI128</f>
        <v>89.081999999999994</v>
      </c>
      <c r="AJ128" s="30">
        <f>100-'% urban'!AJ128</f>
        <v>89.019819999999996</v>
      </c>
      <c r="AK128" s="30">
        <f>100-'% urban'!AK128</f>
        <v>88.951610000000002</v>
      </c>
      <c r="AL128" s="30">
        <f>100-'% urban'!AL128</f>
        <v>88.884829999999994</v>
      </c>
      <c r="AM128" s="30">
        <f>100-'% urban'!AM128</f>
        <v>88.829419999999999</v>
      </c>
      <c r="AN128" s="30">
        <f>100-'% urban'!AN128</f>
        <v>88.792999999999992</v>
      </c>
      <c r="AO128" s="30">
        <f>100-'% urban'!AO128</f>
        <v>88.775779999999997</v>
      </c>
      <c r="AP128" s="30">
        <f>100-'% urban'!AP128</f>
        <v>88.766099999999994</v>
      </c>
      <c r="AQ128" s="30">
        <f>100-'% urban'!AQ128</f>
        <v>88.738519999999994</v>
      </c>
      <c r="AR128" s="30">
        <f>100-'% urban'!AR128</f>
        <v>88.659230000000008</v>
      </c>
      <c r="AS128" s="30">
        <f>100-'% urban'!AS128</f>
        <v>88.501999999999995</v>
      </c>
      <c r="AT128" s="30">
        <f>100-'% urban'!AT128</f>
        <v>88.262749999999997</v>
      </c>
      <c r="AU128" s="30">
        <f>100-'% urban'!AU128</f>
        <v>87.942859999999996</v>
      </c>
      <c r="AV128" s="30">
        <f>100-'% urban'!AV128</f>
        <v>87.52928</v>
      </c>
      <c r="AW128" s="30">
        <f>100-'% urban'!AW128</f>
        <v>87.008369999999999</v>
      </c>
      <c r="AX128" s="30">
        <f>100-'% urban'!AX128</f>
        <v>86.373999999999995</v>
      </c>
      <c r="AY128" s="30">
        <f>100-'% urban'!AY128</f>
        <v>85.61994</v>
      </c>
      <c r="AZ128" s="30">
        <f>100-'% urban'!AZ128</f>
        <v>84.758070000000004</v>
      </c>
      <c r="BA128" s="30">
        <f>100-'% urban'!BA128</f>
        <v>83.823899999999995</v>
      </c>
      <c r="BB128" s="30">
        <f>100-'% urban'!BB128</f>
        <v>82.865740000000002</v>
      </c>
      <c r="BC128" s="30">
        <f>100-'% urban'!BC128</f>
        <v>81.920999999999992</v>
      </c>
      <c r="BD128" s="30">
        <f>100-'% urban'!BD128</f>
        <v>81.010629999999992</v>
      </c>
      <c r="BE128" s="30">
        <f>100-'% urban'!BE128</f>
        <v>80.135300000000001</v>
      </c>
      <c r="BF128" s="30">
        <f>100-'% urban'!BF128</f>
        <v>79.288209999999992</v>
      </c>
      <c r="BG128" s="30">
        <f>100-'% urban'!BG128</f>
        <v>78.453699999999998</v>
      </c>
      <c r="BH128" s="30">
        <f>100-'% urban'!BH128</f>
        <v>77.625</v>
      </c>
      <c r="BI128" s="30">
        <f>100-'% urban'!BI128</f>
        <v>76.795929999999998</v>
      </c>
      <c r="BJ128" s="30">
        <f>100-'% urban'!BJ128</f>
        <v>75.985950000000003</v>
      </c>
      <c r="BK128" s="30">
        <f>100-'% urban'!BK128</f>
        <v>75.243529999999993</v>
      </c>
      <c r="BL128" s="30">
        <f>100-'% urban'!BL128</f>
        <v>74.632380000000012</v>
      </c>
      <c r="BM128" s="30">
        <f>100-'% urban'!BM128</f>
        <v>74.194999999999993</v>
      </c>
      <c r="BN128" s="30">
        <f>100-'% urban'!BN128</f>
        <v>73.945540000000008</v>
      </c>
      <c r="BO128" s="30">
        <f>100-'% urban'!BO128</f>
        <v>73.861419999999995</v>
      </c>
      <c r="BP128" s="30">
        <f>100-'% urban'!BP128</f>
        <v>73.901539999999997</v>
      </c>
      <c r="BQ128" s="30">
        <f>100-'% urban'!BQ128</f>
        <v>74.005780000000001</v>
      </c>
      <c r="BR128" s="30">
        <f>100-'% urban'!BR128</f>
        <v>74.125</v>
      </c>
      <c r="BS128" s="30">
        <f>100-'% urban'!BS128</f>
        <v>74.250770000000003</v>
      </c>
      <c r="BT128" s="30">
        <f>100-'% urban'!BT128</f>
        <v>74.37988</v>
      </c>
      <c r="BU128" s="30">
        <f>100-'% urban'!BU128</f>
        <v>74.474680000000006</v>
      </c>
      <c r="BV128" s="30">
        <f>100-'% urban'!BV128</f>
        <v>74.491669999999999</v>
      </c>
      <c r="BW128" s="30">
        <f>100-'% urban'!BW128</f>
        <v>74.400999999999996</v>
      </c>
      <c r="BX128" s="30">
        <f>100-'% urban'!BX128</f>
        <v>74.181930000000008</v>
      </c>
      <c r="BY128" s="30">
        <f>100-'% urban'!BY128</f>
        <v>73.842060000000004</v>
      </c>
      <c r="BZ128" s="30">
        <f>100-'% urban'!BZ128</f>
        <v>73.416229999999999</v>
      </c>
      <c r="CA128" s="30">
        <f>100-'% urban'!CA128</f>
        <v>72.95693</v>
      </c>
      <c r="CB128" s="30">
        <f>100-'% urban'!CB128</f>
        <v>72.503</v>
      </c>
      <c r="CC128" s="30">
        <f>100-'% urban'!CC128</f>
        <v>72.064629999999994</v>
      </c>
      <c r="CD128" s="30">
        <f>100-'% urban'!CD128</f>
        <v>71.631869999999992</v>
      </c>
      <c r="CE128" s="30">
        <f>100-'% urban'!CE128</f>
        <v>71.199359999999999</v>
      </c>
      <c r="CF128" s="30">
        <f>100-'% urban'!CF128</f>
        <v>70.755520000000004</v>
      </c>
      <c r="CG128" s="30">
        <f>100-'% urban'!CG128</f>
        <v>70.292000000000002</v>
      </c>
      <c r="CH128" s="30">
        <f>100-'% urban'!CH128</f>
        <v>69.809740000000005</v>
      </c>
      <c r="CI128" s="30">
        <f>100-'% urban'!CI128</f>
        <v>69.313659999999999</v>
      </c>
      <c r="CJ128" s="30">
        <f>100-'% urban'!CJ128</f>
        <v>68.803609999999992</v>
      </c>
      <c r="CK128" s="30">
        <f>100-'% urban'!CK128</f>
        <v>68.279439999999994</v>
      </c>
      <c r="CL128" s="30">
        <f>100-'% urban'!CL128</f>
        <v>67.741</v>
      </c>
      <c r="CM128" s="30">
        <f>100-'% urban'!CM128</f>
        <v>67.188180000000003</v>
      </c>
      <c r="CN128" s="30">
        <f>100-'% urban'!CN128</f>
        <v>66.620829999999998</v>
      </c>
      <c r="CO128" s="30">
        <f>100-'% urban'!CO128</f>
        <v>66.038799999999995</v>
      </c>
      <c r="CP128" s="30">
        <f>100-'% urban'!CP128</f>
        <v>65.441900000000004</v>
      </c>
      <c r="CQ128" s="30">
        <f>100-'% urban'!CQ128</f>
        <v>64.83</v>
      </c>
      <c r="CR128" s="30">
        <f>100-'% urban'!CR128</f>
        <v>64.203769999999992</v>
      </c>
      <c r="CS128" s="30">
        <f>100-'% urban'!CS128</f>
        <v>63.56335</v>
      </c>
      <c r="CT128" s="30">
        <f>100-'% urban'!CT128</f>
        <v>62.907530000000008</v>
      </c>
      <c r="CU128" s="30">
        <f>100-'% urban'!CU128</f>
        <v>62.234660000000005</v>
      </c>
      <c r="CV128" s="30">
        <f>100-'% urban'!CV128</f>
        <v>61.543999999999997</v>
      </c>
      <c r="CW128" s="30">
        <f>100-'% urban'!CW128</f>
        <v>60.83623</v>
      </c>
      <c r="CX128" s="30">
        <f>100-'% urban'!CX128</f>
        <v>60.113250000000008</v>
      </c>
      <c r="CY128" s="30">
        <f>100-'% urban'!CY128</f>
        <v>59.377780000000001</v>
      </c>
      <c r="CZ128" s="30">
        <f>100-'% urban'!CZ128</f>
        <v>58.632989999999992</v>
      </c>
      <c r="DA128" s="30">
        <f>100-'% urban'!DA128</f>
        <v>57.881999999999998</v>
      </c>
      <c r="DB128" s="30">
        <f>100-'% urban'!DB128</f>
        <v>57.12782</v>
      </c>
      <c r="DC128" s="30">
        <f>100-'% urban'!DC128</f>
        <v>56.373220000000003</v>
      </c>
      <c r="DD128" s="30">
        <f>100-'% urban'!DD128</f>
        <v>55.620719999999999</v>
      </c>
      <c r="DE128" s="30">
        <f>100-'% urban'!DE128</f>
        <v>54.872619999999998</v>
      </c>
      <c r="DF128" s="30">
        <f>100-'% urban'!DF128</f>
        <v>54.131</v>
      </c>
    </row>
    <row r="129" spans="1:110">
      <c r="A129">
        <v>8</v>
      </c>
      <c r="C129" s="3">
        <v>466</v>
      </c>
      <c r="D129" s="1" t="s">
        <v>652</v>
      </c>
      <c r="E129" s="29">
        <f>100-'% urban'!E129</f>
        <v>99.151300000000006</v>
      </c>
      <c r="F129" s="29">
        <f>100-'% urban'!F129</f>
        <v>99.0437989607628</v>
      </c>
      <c r="G129" s="29">
        <f>100-'% urban'!G129</f>
        <v>98.952732195121172</v>
      </c>
      <c r="H129" s="29">
        <f>100-'% urban'!H129</f>
        <v>98.852992404180327</v>
      </c>
      <c r="I129" s="29">
        <f>100-'% urban'!I129</f>
        <v>98.743753585530825</v>
      </c>
      <c r="J129" s="29">
        <f>100-'% urban'!J129</f>
        <v>98.624111069867098</v>
      </c>
      <c r="K129" s="29">
        <f>100-'% urban'!K129</f>
        <v>98.493074028902058</v>
      </c>
      <c r="L129" s="29">
        <f>100-'% urban'!L129</f>
        <v>98.34955726974988</v>
      </c>
      <c r="M129" s="29">
        <f>100-'% urban'!M129</f>
        <v>98.192372247821297</v>
      </c>
      <c r="N129" s="29">
        <f>100-'% urban'!N129</f>
        <v>98.020217223804281</v>
      </c>
      <c r="O129" s="29">
        <f>100-'% urban'!O129</f>
        <v>97.831666483214207</v>
      </c>
      <c r="P129" s="29">
        <f>100-'% urban'!P129</f>
        <v>97.625158529234611</v>
      </c>
      <c r="Q129" s="29">
        <f>100-'% urban'!Q129</f>
        <v>97.398983151066474</v>
      </c>
      <c r="R129" s="29">
        <f>100-'% urban'!R129</f>
        <v>97.151267260691853</v>
      </c>
      <c r="S129" s="29">
        <f>100-'% urban'!S129</f>
        <v>96.879959380757754</v>
      </c>
      <c r="T129" s="29">
        <f>100-'% urban'!T129</f>
        <v>96.582812655115632</v>
      </c>
      <c r="U129" s="29">
        <f>100-'% urban'!U129</f>
        <v>96.257366241317115</v>
      </c>
      <c r="V129" s="29">
        <f>100-'% urban'!V129</f>
        <v>95.900924930966369</v>
      </c>
      <c r="W129" s="29">
        <f>100-'% urban'!W129</f>
        <v>95.510536829153637</v>
      </c>
      <c r="X129" s="29">
        <f>100-'% urban'!X129</f>
        <v>95.082968908120648</v>
      </c>
      <c r="Y129" s="29">
        <f>100-'% urban'!Y129</f>
        <v>94.614680232703563</v>
      </c>
      <c r="Z129" s="29">
        <f>100-'% urban'!Z129</f>
        <v>94.1017926358182</v>
      </c>
      <c r="AA129" s="29">
        <f>100-'% urban'!AA129</f>
        <v>93.54005860113422</v>
      </c>
      <c r="AB129" s="29">
        <f>100-'% urban'!AB129</f>
        <v>92.924826086956514</v>
      </c>
      <c r="AC129" s="29">
        <f>100-'% urban'!AC129</f>
        <v>92.251000000000005</v>
      </c>
      <c r="AD129" s="30">
        <f>100-'% urban'!AD129</f>
        <v>91.513000000000005</v>
      </c>
      <c r="AE129" s="30">
        <f>100-'% urban'!AE129</f>
        <v>91.282145999999997</v>
      </c>
      <c r="AF129" s="30">
        <f>100-'% urban'!AF129</f>
        <v>91.045528000000004</v>
      </c>
      <c r="AG129" s="30">
        <f>100-'% urban'!AG129</f>
        <v>90.803033999999997</v>
      </c>
      <c r="AH129" s="30">
        <f>100-'% urban'!AH129</f>
        <v>90.554557000000003</v>
      </c>
      <c r="AI129" s="30">
        <f>100-'% urban'!AI129</f>
        <v>90.3</v>
      </c>
      <c r="AJ129" s="30">
        <f>100-'% urban'!AJ129</f>
        <v>90.039270000000002</v>
      </c>
      <c r="AK129" s="30">
        <f>100-'% urban'!AK129</f>
        <v>89.772279999999995</v>
      </c>
      <c r="AL129" s="30">
        <f>100-'% urban'!AL129</f>
        <v>89.498959999999997</v>
      </c>
      <c r="AM129" s="30">
        <f>100-'% urban'!AM129</f>
        <v>89.219220000000007</v>
      </c>
      <c r="AN129" s="30">
        <f>100-'% urban'!AN129</f>
        <v>88.932999999999993</v>
      </c>
      <c r="AO129" s="30">
        <f>100-'% urban'!AO129</f>
        <v>88.640199999999993</v>
      </c>
      <c r="AP129" s="30">
        <f>100-'% urban'!AP129</f>
        <v>88.340720000000005</v>
      </c>
      <c r="AQ129" s="30">
        <f>100-'% urban'!AQ129</f>
        <v>88.034440000000004</v>
      </c>
      <c r="AR129" s="30">
        <f>100-'% urban'!AR129</f>
        <v>87.721239999999995</v>
      </c>
      <c r="AS129" s="30">
        <f>100-'% urban'!AS129</f>
        <v>87.400999999999996</v>
      </c>
      <c r="AT129" s="30">
        <f>100-'% urban'!AT129</f>
        <v>87.073210000000003</v>
      </c>
      <c r="AU129" s="30">
        <f>100-'% urban'!AU129</f>
        <v>86.737710000000007</v>
      </c>
      <c r="AV129" s="30">
        <f>100-'% urban'!AV129</f>
        <v>86.395039999999995</v>
      </c>
      <c r="AW129" s="30">
        <f>100-'% urban'!AW129</f>
        <v>86.046030000000002</v>
      </c>
      <c r="AX129" s="30">
        <f>100-'% urban'!AX129</f>
        <v>85.691000000000003</v>
      </c>
      <c r="AY129" s="30">
        <f>100-'% urban'!AY129</f>
        <v>85.330259999999996</v>
      </c>
      <c r="AZ129" s="30">
        <f>100-'% urban'!AZ129</f>
        <v>84.962810000000005</v>
      </c>
      <c r="BA129" s="30">
        <f>100-'% urban'!BA129</f>
        <v>84.586070000000007</v>
      </c>
      <c r="BB129" s="30">
        <f>100-'% urban'!BB129</f>
        <v>84.196629999999999</v>
      </c>
      <c r="BC129" s="30">
        <f>100-'% urban'!BC129</f>
        <v>83.792000000000002</v>
      </c>
      <c r="BD129" s="30">
        <f>100-'% urban'!BD129</f>
        <v>83.371189999999999</v>
      </c>
      <c r="BE129" s="30">
        <f>100-'% urban'!BE129</f>
        <v>82.934759999999997</v>
      </c>
      <c r="BF129" s="30">
        <f>100-'% urban'!BF129</f>
        <v>82.483679999999993</v>
      </c>
      <c r="BG129" s="30">
        <f>100-'% urban'!BG129</f>
        <v>82.019660000000002</v>
      </c>
      <c r="BH129" s="30">
        <f>100-'% urban'!BH129</f>
        <v>81.543999999999997</v>
      </c>
      <c r="BI129" s="30">
        <f>100-'% urban'!BI129</f>
        <v>81.05686</v>
      </c>
      <c r="BJ129" s="30">
        <f>100-'% urban'!BJ129</f>
        <v>80.557990000000004</v>
      </c>
      <c r="BK129" s="30">
        <f>100-'% urban'!BK129</f>
        <v>80.047780000000003</v>
      </c>
      <c r="BL129" s="30">
        <f>100-'% urban'!BL129</f>
        <v>79.526669999999996</v>
      </c>
      <c r="BM129" s="30">
        <f>100-'% urban'!BM129</f>
        <v>78.995000000000005</v>
      </c>
      <c r="BN129" s="30">
        <f>100-'% urban'!BN129</f>
        <v>78.45308</v>
      </c>
      <c r="BO129" s="30">
        <f>100-'% urban'!BO129</f>
        <v>77.901009999999999</v>
      </c>
      <c r="BP129" s="30">
        <f>100-'% urban'!BP129</f>
        <v>77.338750000000005</v>
      </c>
      <c r="BQ129" s="30">
        <f>100-'% urban'!BQ129</f>
        <v>76.766109999999998</v>
      </c>
      <c r="BR129" s="30">
        <f>100-'% urban'!BR129</f>
        <v>76.182999999999993</v>
      </c>
      <c r="BS129" s="30">
        <f>100-'% urban'!BS129</f>
        <v>75.589680000000001</v>
      </c>
      <c r="BT129" s="30">
        <f>100-'% urban'!BT129</f>
        <v>74.986400000000003</v>
      </c>
      <c r="BU129" s="30">
        <f>100-'% urban'!BU129</f>
        <v>74.372990000000001</v>
      </c>
      <c r="BV129" s="30">
        <f>100-'% urban'!BV129</f>
        <v>73.749200000000002</v>
      </c>
      <c r="BW129" s="30">
        <f>100-'% urban'!BW129</f>
        <v>73.114999999999995</v>
      </c>
      <c r="BX129" s="30">
        <f>100-'% urban'!BX129</f>
        <v>72.470439999999996</v>
      </c>
      <c r="BY129" s="30">
        <f>100-'% urban'!BY129</f>
        <v>71.816069999999996</v>
      </c>
      <c r="BZ129" s="30">
        <f>100-'% urban'!BZ129</f>
        <v>71.152979999999999</v>
      </c>
      <c r="CA129" s="30">
        <f>100-'% urban'!CA129</f>
        <v>70.482579999999999</v>
      </c>
      <c r="CB129" s="30">
        <f>100-'% urban'!CB129</f>
        <v>69.805999999999997</v>
      </c>
      <c r="CC129" s="30">
        <f>100-'% urban'!CC129</f>
        <v>69.123840000000001</v>
      </c>
      <c r="CD129" s="30">
        <f>100-'% urban'!CD129</f>
        <v>68.436229999999995</v>
      </c>
      <c r="CE129" s="30">
        <f>100-'% urban'!CE129</f>
        <v>67.743269999999995</v>
      </c>
      <c r="CF129" s="30">
        <f>100-'% urban'!CF129</f>
        <v>67.044849999999997</v>
      </c>
      <c r="CG129" s="30">
        <f>100-'% urban'!CG129</f>
        <v>66.340999999999994</v>
      </c>
      <c r="CH129" s="30">
        <f>100-'% urban'!CH129</f>
        <v>65.63203</v>
      </c>
      <c r="CI129" s="30">
        <f>100-'% urban'!CI129</f>
        <v>64.918419999999998</v>
      </c>
      <c r="CJ129" s="30">
        <f>100-'% urban'!CJ129</f>
        <v>64.200469999999996</v>
      </c>
      <c r="CK129" s="30">
        <f>100-'% urban'!CK129</f>
        <v>63.478550000000006</v>
      </c>
      <c r="CL129" s="30">
        <f>100-'% urban'!CL129</f>
        <v>62.753</v>
      </c>
      <c r="CM129" s="30">
        <f>100-'% urban'!CM129</f>
        <v>62.024140000000003</v>
      </c>
      <c r="CN129" s="30">
        <f>100-'% urban'!CN129</f>
        <v>61.292299999999997</v>
      </c>
      <c r="CO129" s="30">
        <f>100-'% urban'!CO129</f>
        <v>60.557879999999997</v>
      </c>
      <c r="CP129" s="30">
        <f>100-'% urban'!CP129</f>
        <v>59.82132</v>
      </c>
      <c r="CQ129" s="30">
        <f>100-'% urban'!CQ129</f>
        <v>59.082999999999998</v>
      </c>
      <c r="CR129" s="30">
        <f>100-'% urban'!CR129</f>
        <v>58.343110000000003</v>
      </c>
      <c r="CS129" s="30">
        <f>100-'% urban'!CS129</f>
        <v>57.601930000000003</v>
      </c>
      <c r="CT129" s="30">
        <f>100-'% urban'!CT129</f>
        <v>56.860080000000004</v>
      </c>
      <c r="CU129" s="30">
        <f>100-'% urban'!CU129</f>
        <v>56.118270000000003</v>
      </c>
      <c r="CV129" s="30">
        <f>100-'% urban'!CV129</f>
        <v>55.377000000000002</v>
      </c>
      <c r="CW129" s="30">
        <f>100-'% urban'!CW129</f>
        <v>54.636450000000004</v>
      </c>
      <c r="CX129" s="30">
        <f>100-'% urban'!CX129</f>
        <v>53.896509999999992</v>
      </c>
      <c r="CY129" s="30">
        <f>100-'% urban'!CY129</f>
        <v>53.156890000000004</v>
      </c>
      <c r="CZ129" s="30">
        <f>100-'% urban'!CZ129</f>
        <v>52.417180000000002</v>
      </c>
      <c r="DA129" s="30">
        <f>100-'% urban'!DA129</f>
        <v>51.677000000000007</v>
      </c>
      <c r="DB129" s="30">
        <f>100-'% urban'!DB129</f>
        <v>50.935969999999998</v>
      </c>
      <c r="DC129" s="30">
        <f>100-'% urban'!DC129</f>
        <v>50.19379</v>
      </c>
      <c r="DD129" s="30">
        <f>100-'% urban'!DD129</f>
        <v>49.450200000000009</v>
      </c>
      <c r="DE129" s="30">
        <f>100-'% urban'!DE129</f>
        <v>48.704990000000002</v>
      </c>
      <c r="DF129" s="30">
        <f>100-'% urban'!DF129</f>
        <v>47.957999999999998</v>
      </c>
    </row>
    <row r="130" spans="1:110">
      <c r="A130">
        <v>12</v>
      </c>
      <c r="C130" s="3">
        <v>470</v>
      </c>
      <c r="D130" s="1" t="s">
        <v>564</v>
      </c>
      <c r="E130" s="29">
        <f>100-'% urban'!E130</f>
        <v>95</v>
      </c>
      <c r="F130" s="29">
        <f>100-'% urban'!F130</f>
        <v>92.753640000000004</v>
      </c>
      <c r="G130" s="29">
        <f>100-'% urban'!G130</f>
        <v>90.507279999999994</v>
      </c>
      <c r="H130" s="29">
        <f>100-'% urban'!H130</f>
        <v>88.260919999999999</v>
      </c>
      <c r="I130" s="29">
        <f>100-'% urban'!I130</f>
        <v>86.014560000000003</v>
      </c>
      <c r="J130" s="29">
        <f>100-'% urban'!J130</f>
        <v>83.768200000000007</v>
      </c>
      <c r="K130" s="29">
        <f>100-'% urban'!K130</f>
        <v>81.521839999999997</v>
      </c>
      <c r="L130" s="29">
        <f>100-'% urban'!L130</f>
        <v>79.275480000000002</v>
      </c>
      <c r="M130" s="29">
        <f>100-'% urban'!M130</f>
        <v>77.029120000000006</v>
      </c>
      <c r="N130" s="29">
        <f>100-'% urban'!N130</f>
        <v>74.782759999999996</v>
      </c>
      <c r="O130" s="29">
        <f>100-'% urban'!O130</f>
        <v>72.5364</v>
      </c>
      <c r="P130" s="29">
        <f>100-'% urban'!P130</f>
        <v>70.290040000000005</v>
      </c>
      <c r="Q130" s="29">
        <f>100-'% urban'!Q130</f>
        <v>68.043679999999995</v>
      </c>
      <c r="R130" s="29">
        <f>100-'% urban'!R130</f>
        <v>65.797319999999999</v>
      </c>
      <c r="S130" s="29">
        <f>100-'% urban'!S130</f>
        <v>63.550960000000003</v>
      </c>
      <c r="T130" s="29">
        <f>100-'% urban'!T130</f>
        <v>61.304600000000001</v>
      </c>
      <c r="U130" s="29">
        <f>100-'% urban'!U130</f>
        <v>59.058239999999998</v>
      </c>
      <c r="V130" s="29">
        <f>100-'% urban'!V130</f>
        <v>56.811880000000002</v>
      </c>
      <c r="W130" s="29">
        <f>100-'% urban'!W130</f>
        <v>54.565519999999999</v>
      </c>
      <c r="X130" s="29">
        <f>100-'% urban'!X130</f>
        <v>52.319159999999997</v>
      </c>
      <c r="Y130" s="29">
        <f>100-'% urban'!Y130</f>
        <v>50.072800000000001</v>
      </c>
      <c r="Z130" s="29">
        <f>100-'% urban'!Z130</f>
        <v>47.826439999999998</v>
      </c>
      <c r="AA130" s="29">
        <f>100-'% urban'!AA130</f>
        <v>45.580080000000002</v>
      </c>
      <c r="AB130" s="29">
        <f>100-'% urban'!AB130</f>
        <v>43.33372</v>
      </c>
      <c r="AC130" s="29">
        <f>100-'% urban'!AC130</f>
        <v>41.087359999999997</v>
      </c>
      <c r="AD130" s="30">
        <f>100-'% urban'!AD130</f>
        <v>38.841000000000001</v>
      </c>
      <c r="AE130" s="30">
        <f>100-'% urban'!AE130</f>
        <v>37.963540000000009</v>
      </c>
      <c r="AF130" s="30">
        <f>100-'% urban'!AF130</f>
        <v>37.08026000000001</v>
      </c>
      <c r="AG130" s="30">
        <f>100-'% urban'!AG130</f>
        <v>36.196179999999998</v>
      </c>
      <c r="AH130" s="30">
        <f>100-'% urban'!AH130</f>
        <v>35.315179999999984</v>
      </c>
      <c r="AI130" s="30">
        <f>100-'% urban'!AI130</f>
        <v>34.44</v>
      </c>
      <c r="AJ130" s="30">
        <f>100-'% urban'!AJ130</f>
        <v>33.572199999999995</v>
      </c>
      <c r="AK130" s="30">
        <f>100-'% urban'!AK130</f>
        <v>32.712180000000018</v>
      </c>
      <c r="AL130" s="30">
        <f>100-'% urban'!AL130</f>
        <v>31.859399999999994</v>
      </c>
      <c r="AM130" s="30">
        <f>100-'% urban'!AM130</f>
        <v>31.012649999999979</v>
      </c>
      <c r="AN130" s="30">
        <f>100-'% urban'!AN130</f>
        <v>30.171000000000006</v>
      </c>
      <c r="AO130" s="30">
        <f>100-'% urban'!AO130</f>
        <v>29.334729999999993</v>
      </c>
      <c r="AP130" s="30">
        <f>100-'% urban'!AP130</f>
        <v>28.506200000000007</v>
      </c>
      <c r="AQ130" s="30">
        <f>100-'% urban'!AQ130</f>
        <v>27.690200000000004</v>
      </c>
      <c r="AR130" s="30">
        <f>100-'% urban'!AR130</f>
        <v>26.892939999999982</v>
      </c>
      <c r="AS130" s="30">
        <f>100-'% urban'!AS130</f>
        <v>26.119</v>
      </c>
      <c r="AT130" s="30">
        <f>100-'% urban'!AT130</f>
        <v>25.370059999999995</v>
      </c>
      <c r="AU130" s="30">
        <f>100-'% urban'!AU130</f>
        <v>24.645420000000001</v>
      </c>
      <c r="AV130" s="30">
        <f>100-'% urban'!AV130</f>
        <v>23.944239999999994</v>
      </c>
      <c r="AW130" s="30">
        <f>100-'% urban'!AW130</f>
        <v>23.264650000000003</v>
      </c>
      <c r="AX130" s="30">
        <f>100-'% urban'!AX130</f>
        <v>22.605000000000018</v>
      </c>
      <c r="AY130" s="30">
        <f>100-'% urban'!AY130</f>
        <v>21.965440000000001</v>
      </c>
      <c r="AZ130" s="30">
        <f>100-'% urban'!AZ130</f>
        <v>21.345829999999992</v>
      </c>
      <c r="BA130" s="30">
        <f>100-'% urban'!BA130</f>
        <v>20.743679999999983</v>
      </c>
      <c r="BB130" s="30">
        <f>100-'% urban'!BB130</f>
        <v>20.155869999999993</v>
      </c>
      <c r="BC130" s="30">
        <f>100-'% urban'!BC130</f>
        <v>19.579999999999984</v>
      </c>
      <c r="BD130" s="30">
        <f>100-'% urban'!BD130</f>
        <v>19.015069999999994</v>
      </c>
      <c r="BE130" s="30">
        <f>100-'% urban'!BE130</f>
        <v>18.461209999999994</v>
      </c>
      <c r="BF130" s="30">
        <f>100-'% urban'!BF130</f>
        <v>17.918649999999985</v>
      </c>
      <c r="BG130" s="30">
        <f>100-'% urban'!BG130</f>
        <v>17.388059999999982</v>
      </c>
      <c r="BH130" s="30">
        <f>100-'% urban'!BH130</f>
        <v>16.870000000000005</v>
      </c>
      <c r="BI130" s="30">
        <f>100-'% urban'!BI130</f>
        <v>16.364009999999979</v>
      </c>
      <c r="BJ130" s="30">
        <f>100-'% urban'!BJ130</f>
        <v>15.869860000000003</v>
      </c>
      <c r="BK130" s="30">
        <f>100-'% urban'!BK130</f>
        <v>15.388590000000008</v>
      </c>
      <c r="BL130" s="30">
        <f>100-'% urban'!BL130</f>
        <v>14.921659999999989</v>
      </c>
      <c r="BM130" s="30">
        <f>100-'% urban'!BM130</f>
        <v>14.469999999999999</v>
      </c>
      <c r="BN130" s="30">
        <f>100-'% urban'!BN130</f>
        <v>14.033940000000001</v>
      </c>
      <c r="BO130" s="30">
        <f>100-'% urban'!BO130</f>
        <v>13.61278999999999</v>
      </c>
      <c r="BP130" s="30">
        <f>100-'% urban'!BP130</f>
        <v>13.205150000000003</v>
      </c>
      <c r="BQ130" s="30">
        <f>100-'% urban'!BQ130</f>
        <v>12.809059999999988</v>
      </c>
      <c r="BR130" s="30">
        <f>100-'% urban'!BR130</f>
        <v>12.423000000000002</v>
      </c>
      <c r="BS130" s="30">
        <f>100-'% urban'!BS130</f>
        <v>12.046800000000005</v>
      </c>
      <c r="BT130" s="30">
        <f>100-'% urban'!BT130</f>
        <v>11.680629999999979</v>
      </c>
      <c r="BU130" s="30">
        <f>100-'% urban'!BU130</f>
        <v>11.323729999999983</v>
      </c>
      <c r="BV130" s="30">
        <f>100-'% urban'!BV130</f>
        <v>10.975319999999982</v>
      </c>
      <c r="BW130" s="30">
        <f>100-'% urban'!BW130</f>
        <v>10.635000000000005</v>
      </c>
      <c r="BX130" s="30">
        <f>100-'% urban'!BX130</f>
        <v>10.302120000000002</v>
      </c>
      <c r="BY130" s="30">
        <f>100-'% urban'!BY130</f>
        <v>9.97723000000002</v>
      </c>
      <c r="BZ130" s="30">
        <f>100-'% urban'!BZ130</f>
        <v>9.6627300000000105</v>
      </c>
      <c r="CA130" s="30">
        <f>100-'% urban'!CA130</f>
        <v>9.3618899999999883</v>
      </c>
      <c r="CB130" s="30">
        <f>100-'% urban'!CB130</f>
        <v>9.0769999999999982</v>
      </c>
      <c r="CC130" s="30">
        <f>100-'% urban'!CC130</f>
        <v>8.8088500000000067</v>
      </c>
      <c r="CD130" s="30">
        <f>100-'% urban'!CD130</f>
        <v>8.5565999999999889</v>
      </c>
      <c r="CE130" s="30">
        <f>100-'% urban'!CE130</f>
        <v>8.3189799999999963</v>
      </c>
      <c r="CF130" s="30">
        <f>100-'% urban'!CF130</f>
        <v>8.093980000000002</v>
      </c>
      <c r="CG130" s="30">
        <f>100-'% urban'!CG130</f>
        <v>7.8800000000000097</v>
      </c>
      <c r="CH130" s="30">
        <f>100-'% urban'!CH130</f>
        <v>7.6766000000000076</v>
      </c>
      <c r="CI130" s="30">
        <f>100-'% urban'!CI130</f>
        <v>7.4838599999999929</v>
      </c>
      <c r="CJ130" s="30">
        <f>100-'% urban'!CJ130</f>
        <v>7.3012999999999977</v>
      </c>
      <c r="CK130" s="30">
        <f>100-'% urban'!CK130</f>
        <v>7.1284900000000135</v>
      </c>
      <c r="CL130" s="30">
        <f>100-'% urban'!CL130</f>
        <v>6.9650000000000034</v>
      </c>
      <c r="CM130" s="30">
        <f>100-'% urban'!CM130</f>
        <v>6.8103999999999871</v>
      </c>
      <c r="CN130" s="30">
        <f>100-'% urban'!CN130</f>
        <v>6.6642800000000051</v>
      </c>
      <c r="CO130" s="30">
        <f>100-'% urban'!CO130</f>
        <v>6.5262299999999982</v>
      </c>
      <c r="CP130" s="30">
        <f>100-'% urban'!CP130</f>
        <v>6.3959200000000038</v>
      </c>
      <c r="CQ130" s="30">
        <f>100-'% urban'!CQ130</f>
        <v>6.2729999999999961</v>
      </c>
      <c r="CR130" s="30">
        <f>100-'% urban'!CR130</f>
        <v>6.1568599999999805</v>
      </c>
      <c r="CS130" s="30">
        <f>100-'% urban'!CS130</f>
        <v>6.047150000000002</v>
      </c>
      <c r="CT130" s="30">
        <f>100-'% urban'!CT130</f>
        <v>5.9440599999999932</v>
      </c>
      <c r="CU130" s="30">
        <f>100-'% urban'!CU130</f>
        <v>5.8479800000000068</v>
      </c>
      <c r="CV130" s="30">
        <f>100-'% urban'!CV130</f>
        <v>5.7589999999999861</v>
      </c>
      <c r="CW130" s="30">
        <f>100-'% urban'!CW130</f>
        <v>5.6766500000000093</v>
      </c>
      <c r="CX130" s="30">
        <f>100-'% urban'!CX130</f>
        <v>5.6000300000000038</v>
      </c>
      <c r="CY130" s="30">
        <f>100-'% urban'!CY130</f>
        <v>5.5279299999999978</v>
      </c>
      <c r="CZ130" s="30">
        <f>100-'% urban'!CZ130</f>
        <v>5.4590199999999953</v>
      </c>
      <c r="DA130" s="30">
        <f>100-'% urban'!DA130</f>
        <v>5.3920000000000101</v>
      </c>
      <c r="DB130" s="30">
        <f>100-'% urban'!DB130</f>
        <v>5.325649999999996</v>
      </c>
      <c r="DC130" s="30">
        <f>100-'% urban'!DC130</f>
        <v>5.2588800000000049</v>
      </c>
      <c r="DD130" s="30">
        <f>100-'% urban'!DD130</f>
        <v>5.1907300000000021</v>
      </c>
      <c r="DE130" s="30">
        <f>100-'% urban'!DE130</f>
        <v>5.1203399999999846</v>
      </c>
      <c r="DF130" s="30">
        <f>100-'% urban'!DF130</f>
        <v>5.046999999999997</v>
      </c>
    </row>
    <row r="131" spans="1:110">
      <c r="A131">
        <v>4</v>
      </c>
      <c r="C131" s="3">
        <v>474</v>
      </c>
      <c r="D131" s="1" t="s">
        <v>593</v>
      </c>
      <c r="E131" s="29">
        <f>100-'% urban'!E131</f>
        <v>97.226900000000001</v>
      </c>
      <c r="F131" s="29">
        <f>100-'% urban'!F131</f>
        <v>96.875643805928277</v>
      </c>
      <c r="G131" s="29">
        <f>100-'% urban'!G131</f>
        <v>96.57808607315954</v>
      </c>
      <c r="H131" s="29">
        <f>100-'% urban'!H131</f>
        <v>96.25218950869855</v>
      </c>
      <c r="I131" s="29">
        <f>100-'% urban'!I131</f>
        <v>95.895255176193643</v>
      </c>
      <c r="J131" s="29">
        <f>100-'% urban'!J131</f>
        <v>95.504327097735896</v>
      </c>
      <c r="K131" s="29">
        <f>100-'% urban'!K131</f>
        <v>95.07616777371075</v>
      </c>
      <c r="L131" s="29">
        <f>100-'% urban'!L131</f>
        <v>94.607231371207007</v>
      </c>
      <c r="M131" s="29">
        <f>100-'% urban'!M131</f>
        <v>94.093634358941017</v>
      </c>
      <c r="N131" s="29">
        <f>100-'% urban'!N131</f>
        <v>93.531123345506828</v>
      </c>
      <c r="O131" s="29">
        <f>100-'% urban'!O131</f>
        <v>92.915039854602711</v>
      </c>
      <c r="P131" s="29">
        <f>100-'% urban'!P131</f>
        <v>92.240281745517251</v>
      </c>
      <c r="Q131" s="29">
        <f>100-'% urban'!Q131</f>
        <v>91.50126095937604</v>
      </c>
      <c r="R131" s="29">
        <f>100-'% urban'!R131</f>
        <v>90.691857241221385</v>
      </c>
      <c r="S131" s="29">
        <f>100-'% urban'!S131</f>
        <v>89.805367454671028</v>
      </c>
      <c r="T131" s="29">
        <f>100-'% urban'!T131</f>
        <v>88.834450069401612</v>
      </c>
      <c r="U131" s="29">
        <f>100-'% urban'!U131</f>
        <v>87.771064361725578</v>
      </c>
      <c r="V131" s="29">
        <f>100-'% urban'!V131</f>
        <v>86.606403824747062</v>
      </c>
      <c r="W131" s="29">
        <f>100-'% urban'!W131</f>
        <v>85.330823236627737</v>
      </c>
      <c r="X131" s="29">
        <f>100-'% urban'!X131</f>
        <v>83.933758782973229</v>
      </c>
      <c r="Y131" s="29">
        <f>100-'% urban'!Y131</f>
        <v>82.403640571827822</v>
      </c>
      <c r="Z131" s="29">
        <f>100-'% urban'!Z131</f>
        <v>80.727796816763799</v>
      </c>
      <c r="AA131" s="29">
        <f>100-'% urban'!AA131</f>
        <v>78.892348894550835</v>
      </c>
      <c r="AB131" s="29">
        <f>100-'% urban'!AB131</f>
        <v>76.88209640831758</v>
      </c>
      <c r="AC131" s="29">
        <f>100-'% urban'!AC131</f>
        <v>74.680391304347822</v>
      </c>
      <c r="AD131" s="30">
        <f>100-'% urban'!AD131</f>
        <v>72.269000000000005</v>
      </c>
      <c r="AE131" s="30">
        <f>100-'% urban'!AE131</f>
        <v>70.974050000000005</v>
      </c>
      <c r="AF131" s="30">
        <f>100-'% urban'!AF131</f>
        <v>69.753990000000002</v>
      </c>
      <c r="AG131" s="30">
        <f>100-'% urban'!AG131</f>
        <v>68.59393</v>
      </c>
      <c r="AH131" s="30">
        <f>100-'% urban'!AH131</f>
        <v>67.474130000000002</v>
      </c>
      <c r="AI131" s="30">
        <f>100-'% urban'!AI131</f>
        <v>66.37</v>
      </c>
      <c r="AJ131" s="30">
        <f>100-'% urban'!AJ131</f>
        <v>65.251599999999996</v>
      </c>
      <c r="AK131" s="30">
        <f>100-'% urban'!AK131</f>
        <v>64.084159999999997</v>
      </c>
      <c r="AL131" s="30">
        <f>100-'% urban'!AL131</f>
        <v>62.829590000000003</v>
      </c>
      <c r="AM131" s="30">
        <f>100-'% urban'!AM131</f>
        <v>61.449110000000005</v>
      </c>
      <c r="AN131" s="30">
        <f>100-'% urban'!AN131</f>
        <v>59.911000000000001</v>
      </c>
      <c r="AO131" s="30">
        <f>100-'% urban'!AO131</f>
        <v>58.198829999999994</v>
      </c>
      <c r="AP131" s="30">
        <f>100-'% urban'!AP131</f>
        <v>56.318710000000003</v>
      </c>
      <c r="AQ131" s="30">
        <f>100-'% urban'!AQ131</f>
        <v>54.302439999999997</v>
      </c>
      <c r="AR131" s="30">
        <f>100-'% urban'!AR131</f>
        <v>52.198650000000001</v>
      </c>
      <c r="AS131" s="30">
        <f>100-'% urban'!AS131</f>
        <v>50.046999999999997</v>
      </c>
      <c r="AT131" s="30">
        <f>100-'% urban'!AT131</f>
        <v>47.858729999999994</v>
      </c>
      <c r="AU131" s="30">
        <f>100-'% urban'!AU131</f>
        <v>45.636280000000006</v>
      </c>
      <c r="AV131" s="30">
        <f>100-'% urban'!AV131</f>
        <v>43.401190000000014</v>
      </c>
      <c r="AW131" s="30">
        <f>100-'% urban'!AW131</f>
        <v>41.176630000000003</v>
      </c>
      <c r="AX131" s="30">
        <f>100-'% urban'!AX131</f>
        <v>38.981999999999992</v>
      </c>
      <c r="AY131" s="30">
        <f>100-'% urban'!AY131</f>
        <v>36.83117</v>
      </c>
      <c r="AZ131" s="30">
        <f>100-'% urban'!AZ131</f>
        <v>34.732489999999999</v>
      </c>
      <c r="BA131" s="30">
        <f>100-'% urban'!BA131</f>
        <v>32.692310000000006</v>
      </c>
      <c r="BB131" s="30">
        <f>100-'% urban'!BB131</f>
        <v>30.713980000000006</v>
      </c>
      <c r="BC131" s="30">
        <f>100-'% urban'!BC131</f>
        <v>28.801000000000016</v>
      </c>
      <c r="BD131" s="30">
        <f>100-'% urban'!BD131</f>
        <v>26.959040000000002</v>
      </c>
      <c r="BE131" s="30">
        <f>100-'% urban'!BE131</f>
        <v>25.194050000000004</v>
      </c>
      <c r="BF131" s="30">
        <f>100-'% urban'!BF131</f>
        <v>23.509240000000005</v>
      </c>
      <c r="BG131" s="30">
        <f>100-'% urban'!BG131</f>
        <v>21.906760000000006</v>
      </c>
      <c r="BH131" s="30">
        <f>100-'% urban'!BH131</f>
        <v>20.387999999999991</v>
      </c>
      <c r="BI131" s="30">
        <f>100-'% urban'!BI131</f>
        <v>18.956120000000013</v>
      </c>
      <c r="BJ131" s="30">
        <f>100-'% urban'!BJ131</f>
        <v>17.611589999999993</v>
      </c>
      <c r="BK131" s="30">
        <f>100-'% urban'!BK131</f>
        <v>16.349339999999998</v>
      </c>
      <c r="BL131" s="30">
        <f>100-'% urban'!BL131</f>
        <v>15.161919999999995</v>
      </c>
      <c r="BM131" s="30">
        <f>100-'% urban'!BM131</f>
        <v>14.043999999999997</v>
      </c>
      <c r="BN131" s="30">
        <f>100-'% urban'!BN131</f>
        <v>12.990489999999994</v>
      </c>
      <c r="BO131" s="30">
        <f>100-'% urban'!BO131</f>
        <v>12.00264</v>
      </c>
      <c r="BP131" s="30">
        <f>100-'% urban'!BP131</f>
        <v>11.088710000000006</v>
      </c>
      <c r="BQ131" s="30">
        <f>100-'% urban'!BQ131</f>
        <v>10.260639999999995</v>
      </c>
      <c r="BR131" s="30">
        <f>100-'% urban'!BR131</f>
        <v>9.5250000000000057</v>
      </c>
      <c r="BS131" s="30">
        <f>100-'% urban'!BS131</f>
        <v>8.8846999999999952</v>
      </c>
      <c r="BT131" s="30">
        <f>100-'% urban'!BT131</f>
        <v>8.3306899999999899</v>
      </c>
      <c r="BU131" s="30">
        <f>100-'% urban'!BU131</f>
        <v>7.8427499999999952</v>
      </c>
      <c r="BV131" s="30">
        <f>100-'% urban'!BV131</f>
        <v>7.3936199999999985</v>
      </c>
      <c r="BW131" s="30">
        <f>100-'% urban'!BW131</f>
        <v>6.9629999999999797</v>
      </c>
      <c r="BX131" s="30">
        <f>100-'% urban'!BX131</f>
        <v>6.5419100000000014</v>
      </c>
      <c r="BY131" s="30">
        <f>100-'% urban'!BY131</f>
        <v>6.1329999999999956</v>
      </c>
      <c r="BZ131" s="30">
        <f>100-'% urban'!BZ131</f>
        <v>5.741739999999993</v>
      </c>
      <c r="CA131" s="30">
        <f>100-'% urban'!CA131</f>
        <v>5.378690000000006</v>
      </c>
      <c r="CB131" s="30">
        <f>100-'% urban'!CB131</f>
        <v>5.0510000000000161</v>
      </c>
      <c r="CC131" s="30">
        <f>100-'% urban'!CC131</f>
        <v>4.7582299999999975</v>
      </c>
      <c r="CD131" s="30">
        <f>100-'% urban'!CD131</f>
        <v>4.4950099999999935</v>
      </c>
      <c r="CE131" s="30">
        <f>100-'% urban'!CE131</f>
        <v>4.2578800000000001</v>
      </c>
      <c r="CF131" s="30">
        <f>100-'% urban'!CF131</f>
        <v>4.0421400000000034</v>
      </c>
      <c r="CG131" s="30">
        <f>100-'% urban'!CG131</f>
        <v>3.8440000000000083</v>
      </c>
      <c r="CH131" s="30">
        <f>100-'% urban'!CH131</f>
        <v>3.6618299999999948</v>
      </c>
      <c r="CI131" s="30">
        <f>100-'% urban'!CI131</f>
        <v>3.4951599999999985</v>
      </c>
      <c r="CJ131" s="30">
        <f>100-'% urban'!CJ131</f>
        <v>3.3427800000000047</v>
      </c>
      <c r="CK131" s="30">
        <f>100-'% urban'!CK131</f>
        <v>3.2037100000000152</v>
      </c>
      <c r="CL131" s="30">
        <f>100-'% urban'!CL131</f>
        <v>3.0769999999999982</v>
      </c>
      <c r="CM131" s="30">
        <f>100-'% urban'!CM131</f>
        <v>2.9615199999999788</v>
      </c>
      <c r="CN131" s="30">
        <f>100-'% urban'!CN131</f>
        <v>2.8562199999999933</v>
      </c>
      <c r="CO131" s="30">
        <f>100-'% urban'!CO131</f>
        <v>2.7603899999999868</v>
      </c>
      <c r="CP131" s="30">
        <f>100-'% urban'!CP131</f>
        <v>2.673490000000001</v>
      </c>
      <c r="CQ131" s="30">
        <f>100-'% urban'!CQ131</f>
        <v>2.5949999999999989</v>
      </c>
      <c r="CR131" s="30">
        <f>100-'% urban'!CR131</f>
        <v>2.5239599999999882</v>
      </c>
      <c r="CS131" s="30">
        <f>100-'% urban'!CS131</f>
        <v>2.459709999999987</v>
      </c>
      <c r="CT131" s="30">
        <f>100-'% urban'!CT131</f>
        <v>2.4022999999999968</v>
      </c>
      <c r="CU131" s="30">
        <f>100-'% urban'!CU131</f>
        <v>2.3520699999999977</v>
      </c>
      <c r="CV131" s="30">
        <f>100-'% urban'!CV131</f>
        <v>2.3089999999999975</v>
      </c>
      <c r="CW131" s="30">
        <f>100-'% urban'!CW131</f>
        <v>2.2725300000000033</v>
      </c>
      <c r="CX131" s="30">
        <f>100-'% urban'!CX131</f>
        <v>2.2416000000000196</v>
      </c>
      <c r="CY131" s="30">
        <f>100-'% urban'!CY131</f>
        <v>2.214839999999981</v>
      </c>
      <c r="CZ131" s="30">
        <f>100-'% urban'!CZ131</f>
        <v>2.1907799999999895</v>
      </c>
      <c r="DA131" s="30">
        <f>100-'% urban'!DA131</f>
        <v>2.1680000000000206</v>
      </c>
      <c r="DB131" s="30">
        <f>100-'% urban'!DB131</f>
        <v>2.145229999999998</v>
      </c>
      <c r="DC131" s="30">
        <f>100-'% urban'!DC131</f>
        <v>2.121380000000002</v>
      </c>
      <c r="DD131" s="30">
        <f>100-'% urban'!DD131</f>
        <v>2.0955199999999934</v>
      </c>
      <c r="DE131" s="30">
        <f>100-'% urban'!DE131</f>
        <v>2.0669199999999961</v>
      </c>
      <c r="DF131" s="30">
        <f>100-'% urban'!DF131</f>
        <v>2.0349999999999824</v>
      </c>
    </row>
    <row r="132" spans="1:110">
      <c r="A132">
        <v>8</v>
      </c>
      <c r="C132" s="3">
        <v>478</v>
      </c>
      <c r="D132" s="1" t="s">
        <v>653</v>
      </c>
      <c r="E132" s="29">
        <f>100-'% urban'!E132</f>
        <v>99.766499999999994</v>
      </c>
      <c r="F132" s="29">
        <f>100-'% urban'!F132</f>
        <v>99.736923597664799</v>
      </c>
      <c r="G132" s="29">
        <f>100-'% urban'!G132</f>
        <v>99.711868702204299</v>
      </c>
      <c r="H132" s="29">
        <f>100-'% urban'!H132</f>
        <v>99.684427626223766</v>
      </c>
      <c r="I132" s="29">
        <f>100-'% urban'!I132</f>
        <v>99.654373114435543</v>
      </c>
      <c r="J132" s="29">
        <f>100-'% urban'!J132</f>
        <v>99.621456268191309</v>
      </c>
      <c r="K132" s="29">
        <f>100-'% urban'!K132</f>
        <v>99.585404484209533</v>
      </c>
      <c r="L132" s="29">
        <f>100-'% urban'!L132</f>
        <v>99.545919196991392</v>
      </c>
      <c r="M132" s="29">
        <f>100-'% urban'!M132</f>
        <v>99.502673406228666</v>
      </c>
      <c r="N132" s="29">
        <f>100-'% urban'!N132</f>
        <v>99.455308968726641</v>
      </c>
      <c r="O132" s="29">
        <f>100-'% urban'!O132</f>
        <v>99.403433632414888</v>
      </c>
      <c r="P132" s="29">
        <f>100-'% urban'!P132</f>
        <v>99.346617787882977</v>
      </c>
      <c r="Q132" s="29">
        <f>100-'% urban'!Q132</f>
        <v>99.284390910538491</v>
      </c>
      <c r="R132" s="29">
        <f>100-'% urban'!R132</f>
        <v>99.21623766392311</v>
      </c>
      <c r="S132" s="29">
        <f>100-'% urban'!S132</f>
        <v>99.141593631915796</v>
      </c>
      <c r="T132" s="29">
        <f>100-'% urban'!T132</f>
        <v>99.059840644479209</v>
      </c>
      <c r="U132" s="29">
        <f>100-'% urban'!U132</f>
        <v>98.970301658239123</v>
      </c>
      <c r="V132" s="29">
        <f>100-'% urban'!V132</f>
        <v>98.8722351495</v>
      </c>
      <c r="W132" s="29">
        <f>100-'% urban'!W132</f>
        <v>98.764828973261899</v>
      </c>
      <c r="X132" s="29">
        <f>100-'% urban'!X132</f>
        <v>98.647193637382074</v>
      </c>
      <c r="Y132" s="29">
        <f>100-'% urban'!Y132</f>
        <v>98.518354936180373</v>
      </c>
      <c r="Z132" s="29">
        <f>100-'% urban'!Z132</f>
        <v>98.377245882483265</v>
      </c>
      <c r="AA132" s="29">
        <f>100-'% urban'!AA132</f>
        <v>98.222697871291203</v>
      </c>
      <c r="AB132" s="29">
        <f>100-'% urban'!AB132</f>
        <v>98.05343100189036</v>
      </c>
      <c r="AC132" s="29">
        <f>100-'% urban'!AC132</f>
        <v>97.868043478260873</v>
      </c>
      <c r="AD132" s="30">
        <f>100-'% urban'!AD132</f>
        <v>97.665000000000006</v>
      </c>
      <c r="AE132" s="30">
        <f>100-'% urban'!AE132</f>
        <v>97.436119000000005</v>
      </c>
      <c r="AF132" s="30">
        <f>100-'% urban'!AF132</f>
        <v>97.188506000000004</v>
      </c>
      <c r="AG132" s="30">
        <f>100-'% urban'!AG132</f>
        <v>96.919182000000006</v>
      </c>
      <c r="AH132" s="30">
        <f>100-'% urban'!AH132</f>
        <v>96.625270999999998</v>
      </c>
      <c r="AI132" s="30">
        <f>100-'% urban'!AI132</f>
        <v>96.304000000000002</v>
      </c>
      <c r="AJ132" s="30">
        <f>100-'% urban'!AJ132</f>
        <v>95.952709999999996</v>
      </c>
      <c r="AK132" s="30">
        <f>100-'% urban'!AK132</f>
        <v>95.568842000000004</v>
      </c>
      <c r="AL132" s="30">
        <f>100-'% urban'!AL132</f>
        <v>95.149918999999997</v>
      </c>
      <c r="AM132" s="30">
        <f>100-'% urban'!AM132</f>
        <v>94.693489</v>
      </c>
      <c r="AN132" s="30">
        <f>100-'% urban'!AN132</f>
        <v>94.197000000000003</v>
      </c>
      <c r="AO132" s="30">
        <f>100-'% urban'!AO132</f>
        <v>93.657651999999999</v>
      </c>
      <c r="AP132" s="30">
        <f>100-'% urban'!AP132</f>
        <v>93.072272999999996</v>
      </c>
      <c r="AQ132" s="30">
        <f>100-'% urban'!AQ132</f>
        <v>92.437258999999997</v>
      </c>
      <c r="AR132" s="30">
        <f>100-'% urban'!AR132</f>
        <v>91.748733999999999</v>
      </c>
      <c r="AS132" s="30">
        <f>100-'% urban'!AS132</f>
        <v>91.003</v>
      </c>
      <c r="AT132" s="30">
        <f>100-'% urban'!AT132</f>
        <v>90.200783999999999</v>
      </c>
      <c r="AU132" s="30">
        <f>100-'% urban'!AU132</f>
        <v>89.339939999999999</v>
      </c>
      <c r="AV132" s="30">
        <f>100-'% urban'!AV132</f>
        <v>88.410910000000001</v>
      </c>
      <c r="AW132" s="30">
        <f>100-'% urban'!AW132</f>
        <v>87.401650000000004</v>
      </c>
      <c r="AX132" s="30">
        <f>100-'% urban'!AX132</f>
        <v>86.304999999999993</v>
      </c>
      <c r="AY132" s="30">
        <f>100-'% urban'!AY132</f>
        <v>85.116410000000002</v>
      </c>
      <c r="AZ132" s="30">
        <f>100-'% urban'!AZ132</f>
        <v>83.842209999999994</v>
      </c>
      <c r="BA132" s="30">
        <f>100-'% urban'!BA132</f>
        <v>82.499719999999996</v>
      </c>
      <c r="BB132" s="30">
        <f>100-'% urban'!BB132</f>
        <v>81.113</v>
      </c>
      <c r="BC132" s="30">
        <f>100-'% urban'!BC132</f>
        <v>79.7</v>
      </c>
      <c r="BD132" s="30">
        <f>100-'% urban'!BD132</f>
        <v>78.270229999999998</v>
      </c>
      <c r="BE132" s="30">
        <f>100-'% urban'!BE132</f>
        <v>76.821460000000002</v>
      </c>
      <c r="BF132" s="30">
        <f>100-'% urban'!BF132</f>
        <v>75.346010000000007</v>
      </c>
      <c r="BG132" s="30">
        <f>100-'% urban'!BG132</f>
        <v>73.830749999999995</v>
      </c>
      <c r="BH132" s="30">
        <f>100-'% urban'!BH132</f>
        <v>72.268000000000001</v>
      </c>
      <c r="BI132" s="30">
        <f>100-'% urban'!BI132</f>
        <v>70.659049999999993</v>
      </c>
      <c r="BJ132" s="30">
        <f>100-'% urban'!BJ132</f>
        <v>69.014169999999993</v>
      </c>
      <c r="BK132" s="30">
        <f>100-'% urban'!BK132</f>
        <v>67.345740000000006</v>
      </c>
      <c r="BL132" s="30">
        <f>100-'% urban'!BL132</f>
        <v>65.67007000000001</v>
      </c>
      <c r="BM132" s="30">
        <f>100-'% urban'!BM132</f>
        <v>64.001000000000005</v>
      </c>
      <c r="BN132" s="30">
        <f>100-'% urban'!BN132</f>
        <v>62.340899999999998</v>
      </c>
      <c r="BO132" s="30">
        <f>100-'% urban'!BO132</f>
        <v>60.692990000000002</v>
      </c>
      <c r="BP132" s="30">
        <f>100-'% urban'!BP132</f>
        <v>59.072539999999996</v>
      </c>
      <c r="BQ132" s="30">
        <f>100-'% urban'!BQ132</f>
        <v>57.497619999999998</v>
      </c>
      <c r="BR132" s="30">
        <f>100-'% urban'!BR132</f>
        <v>55.98</v>
      </c>
      <c r="BS132" s="30">
        <f>100-'% urban'!BS132</f>
        <v>54.528419999999997</v>
      </c>
      <c r="BT132" s="30">
        <f>100-'% urban'!BT132</f>
        <v>53.137549999999997</v>
      </c>
      <c r="BU132" s="30">
        <f>100-'% urban'!BU132</f>
        <v>51.78723999999999</v>
      </c>
      <c r="BV132" s="30">
        <f>100-'% urban'!BV132</f>
        <v>50.448439999999991</v>
      </c>
      <c r="BW132" s="30">
        <f>100-'% urban'!BW132</f>
        <v>49.1</v>
      </c>
      <c r="BX132" s="30">
        <f>100-'% urban'!BX132</f>
        <v>47.737560000000002</v>
      </c>
      <c r="BY132" s="30">
        <f>100-'% urban'!BY132</f>
        <v>46.367490000000004</v>
      </c>
      <c r="BZ132" s="30">
        <f>100-'% urban'!BZ132</f>
        <v>44.992600000000003</v>
      </c>
      <c r="CA132" s="30">
        <f>100-'% urban'!CA132</f>
        <v>43.61907999999999</v>
      </c>
      <c r="CB132" s="30">
        <f>100-'% urban'!CB132</f>
        <v>42.253000000000007</v>
      </c>
      <c r="CC132" s="30">
        <f>100-'% urban'!CC132</f>
        <v>40.893630000000002</v>
      </c>
      <c r="CD132" s="30">
        <f>100-'% urban'!CD132</f>
        <v>39.54337000000001</v>
      </c>
      <c r="CE132" s="30">
        <f>100-'% urban'!CE132</f>
        <v>38.21576000000001</v>
      </c>
      <c r="CF132" s="30">
        <f>100-'% urban'!CF132</f>
        <v>36.9283</v>
      </c>
      <c r="CG132" s="30">
        <f>100-'% urban'!CG132</f>
        <v>35.694000000000003</v>
      </c>
      <c r="CH132" s="30">
        <f>100-'% urban'!CH132</f>
        <v>34.518600000000006</v>
      </c>
      <c r="CI132" s="30">
        <f>100-'% urban'!CI132</f>
        <v>33.400760000000005</v>
      </c>
      <c r="CJ132" s="30">
        <f>100-'% urban'!CJ132</f>
        <v>32.337429999999983</v>
      </c>
      <c r="CK132" s="30">
        <f>100-'% urban'!CK132</f>
        <v>31.322429999999997</v>
      </c>
      <c r="CL132" s="30">
        <f>100-'% urban'!CL132</f>
        <v>30.350999999999999</v>
      </c>
      <c r="CM132" s="30">
        <f>100-'% urban'!CM132</f>
        <v>29.423029999999983</v>
      </c>
      <c r="CN132" s="30">
        <f>100-'% urban'!CN132</f>
        <v>28.540180000000021</v>
      </c>
      <c r="CO132" s="30">
        <f>100-'% urban'!CO132</f>
        <v>27.701159999999987</v>
      </c>
      <c r="CP132" s="30">
        <f>100-'% urban'!CP132</f>
        <v>26.904570000000007</v>
      </c>
      <c r="CQ132" s="30">
        <f>100-'% urban'!CQ132</f>
        <v>26.149000000000001</v>
      </c>
      <c r="CR132" s="30">
        <f>100-'% urban'!CR132</f>
        <v>25.433419999999998</v>
      </c>
      <c r="CS132" s="30">
        <f>100-'% urban'!CS132</f>
        <v>24.756769999999989</v>
      </c>
      <c r="CT132" s="30">
        <f>100-'% urban'!CT132</f>
        <v>24.117639999999994</v>
      </c>
      <c r="CU132" s="30">
        <f>100-'% urban'!CU132</f>
        <v>23.514510000000001</v>
      </c>
      <c r="CV132" s="30">
        <f>100-'% urban'!CV132</f>
        <v>22.945999999999984</v>
      </c>
      <c r="CW132" s="30">
        <f>100-'% urban'!CW132</f>
        <v>22.410869999999989</v>
      </c>
      <c r="CX132" s="30">
        <f>100-'% urban'!CX132</f>
        <v>21.908069999999995</v>
      </c>
      <c r="CY132" s="30">
        <f>100-'% urban'!CY132</f>
        <v>21.436620000000005</v>
      </c>
      <c r="CZ132" s="30">
        <f>100-'% urban'!CZ132</f>
        <v>20.995580000000018</v>
      </c>
      <c r="DA132" s="30">
        <f>100-'% urban'!DA132</f>
        <v>20.584000000000003</v>
      </c>
      <c r="DB132" s="30">
        <f>100-'% urban'!DB132</f>
        <v>20.200839999999999</v>
      </c>
      <c r="DC132" s="30">
        <f>100-'% urban'!DC132</f>
        <v>19.845050000000001</v>
      </c>
      <c r="DD132" s="30">
        <f>100-'% urban'!DD132</f>
        <v>19.515460000000004</v>
      </c>
      <c r="DE132" s="30">
        <f>100-'% urban'!DE132</f>
        <v>19.210859999999997</v>
      </c>
      <c r="DF132" s="30">
        <f>100-'% urban'!DF132</f>
        <v>18.930000000000007</v>
      </c>
    </row>
    <row r="133" spans="1:110">
      <c r="A133">
        <v>9</v>
      </c>
      <c r="C133" s="3">
        <v>480</v>
      </c>
      <c r="D133" s="1" t="s">
        <v>612</v>
      </c>
      <c r="E133" s="29">
        <f>100-'% urban'!E133</f>
        <v>97.124499999999998</v>
      </c>
      <c r="F133" s="29">
        <f>100-'% urban'!F133</f>
        <v>96.760273255182568</v>
      </c>
      <c r="G133" s="29">
        <f>100-'% urban'!G133</f>
        <v>96.451727850914239</v>
      </c>
      <c r="H133" s="29">
        <f>100-'% urban'!H133</f>
        <v>96.113797170048926</v>
      </c>
      <c r="I133" s="29">
        <f>100-'% urban'!I133</f>
        <v>95.743682614815498</v>
      </c>
      <c r="J133" s="29">
        <f>100-'% urban'!J133</f>
        <v>95.33831905432173</v>
      </c>
      <c r="K133" s="29">
        <f>100-'% urban'!K133</f>
        <v>94.894349440447613</v>
      </c>
      <c r="L133" s="29">
        <f>100-'% urban'!L133</f>
        <v>94.408097006204528</v>
      </c>
      <c r="M133" s="29">
        <f>100-'% urban'!M133</f>
        <v>93.875534816319245</v>
      </c>
      <c r="N133" s="29">
        <f>100-'% urban'!N133</f>
        <v>93.292252417873456</v>
      </c>
      <c r="O133" s="29">
        <f>100-'% urban'!O133</f>
        <v>92.653419314813789</v>
      </c>
      <c r="P133" s="29">
        <f>100-'% urban'!P133</f>
        <v>91.953744963843661</v>
      </c>
      <c r="Q133" s="29">
        <f>100-'% urban'!Q133</f>
        <v>91.187434960400211</v>
      </c>
      <c r="R133" s="29">
        <f>100-'% urban'!R133</f>
        <v>90.348143051866899</v>
      </c>
      <c r="S133" s="29">
        <f>100-'% urban'!S133</f>
        <v>89.428918580616127</v>
      </c>
      <c r="T133" s="29">
        <f>100-'% urban'!T133</f>
        <v>88.422148921627183</v>
      </c>
      <c r="U133" s="29">
        <f>100-'% urban'!U133</f>
        <v>87.319496437972631</v>
      </c>
      <c r="V133" s="29">
        <f>100-'% urban'!V133</f>
        <v>86.111829432065264</v>
      </c>
      <c r="W133" s="29">
        <f>100-'% urban'!W133</f>
        <v>84.789146520833384</v>
      </c>
      <c r="X133" s="29">
        <f>100-'% urban'!X133</f>
        <v>83.340493808531789</v>
      </c>
      <c r="Y133" s="29">
        <f>100-'% urban'!Y133</f>
        <v>81.753874171249109</v>
      </c>
      <c r="Z133" s="29">
        <f>100-'% urban'!Z133</f>
        <v>80.016147901844263</v>
      </c>
      <c r="AA133" s="29">
        <f>100-'% urban'!AA133</f>
        <v>78.112923892496099</v>
      </c>
      <c r="AB133" s="29">
        <f>100-'% urban'!AB133</f>
        <v>76.028440453686201</v>
      </c>
      <c r="AC133" s="29">
        <f>100-'% urban'!AC133</f>
        <v>73.745434782608697</v>
      </c>
      <c r="AD133" s="30">
        <f>100-'% urban'!AD133</f>
        <v>71.245000000000005</v>
      </c>
      <c r="AE133" s="30">
        <f>100-'% urban'!AE133</f>
        <v>70.611220000000003</v>
      </c>
      <c r="AF133" s="30">
        <f>100-'% urban'!AF133</f>
        <v>70.131110000000007</v>
      </c>
      <c r="AG133" s="30">
        <f>100-'% urban'!AG133</f>
        <v>69.746420000000001</v>
      </c>
      <c r="AH133" s="30">
        <f>100-'% urban'!AH133</f>
        <v>69.408429999999996</v>
      </c>
      <c r="AI133" s="30">
        <f>100-'% urban'!AI133</f>
        <v>69.078000000000003</v>
      </c>
      <c r="AJ133" s="30">
        <f>100-'% urban'!AJ133</f>
        <v>68.725760000000008</v>
      </c>
      <c r="AK133" s="30">
        <f>100-'% urban'!AK133</f>
        <v>68.331890000000001</v>
      </c>
      <c r="AL133" s="30">
        <f>100-'% urban'!AL133</f>
        <v>67.885320000000007</v>
      </c>
      <c r="AM133" s="30">
        <f>100-'% urban'!AM133</f>
        <v>67.382419999999996</v>
      </c>
      <c r="AN133" s="30">
        <f>100-'% urban'!AN133</f>
        <v>66.823000000000008</v>
      </c>
      <c r="AO133" s="30">
        <f>100-'% urban'!AO133</f>
        <v>66.206130000000002</v>
      </c>
      <c r="AP133" s="30">
        <f>100-'% urban'!AP133</f>
        <v>65.526389999999992</v>
      </c>
      <c r="AQ133" s="30">
        <f>100-'% urban'!AQ133</f>
        <v>64.772350000000003</v>
      </c>
      <c r="AR133" s="30">
        <f>100-'% urban'!AR133</f>
        <v>63.931010000000001</v>
      </c>
      <c r="AS133" s="30">
        <f>100-'% urban'!AS133</f>
        <v>63.000999999999998</v>
      </c>
      <c r="AT133" s="30">
        <f>100-'% urban'!AT133</f>
        <v>61.972929999999998</v>
      </c>
      <c r="AU133" s="30">
        <f>100-'% urban'!AU133</f>
        <v>60.872019999999992</v>
      </c>
      <c r="AV133" s="30">
        <f>100-'% urban'!AV133</f>
        <v>59.774619999999992</v>
      </c>
      <c r="AW133" s="30">
        <f>100-'% urban'!AW133</f>
        <v>58.781940000000006</v>
      </c>
      <c r="AX133" s="30">
        <f>100-'% urban'!AX133</f>
        <v>57.968000000000004</v>
      </c>
      <c r="AY133" s="30">
        <f>100-'% urban'!AY133</f>
        <v>57.358209999999993</v>
      </c>
      <c r="AZ133" s="30">
        <f>100-'% urban'!AZ133</f>
        <v>56.937199999999997</v>
      </c>
      <c r="BA133" s="30">
        <f>100-'% urban'!BA133</f>
        <v>56.686299999999996</v>
      </c>
      <c r="BB133" s="30">
        <f>100-'% urban'!BB133</f>
        <v>56.569760000000009</v>
      </c>
      <c r="BC133" s="30">
        <f>100-'% urban'!BC133</f>
        <v>56.556999999999995</v>
      </c>
      <c r="BD133" s="30">
        <f>100-'% urban'!BD133</f>
        <v>56.647939999999991</v>
      </c>
      <c r="BE133" s="30">
        <f>100-'% urban'!BE133</f>
        <v>56.841000000000008</v>
      </c>
      <c r="BF133" s="30">
        <f>100-'% urban'!BF133</f>
        <v>57.100399999999993</v>
      </c>
      <c r="BG133" s="30">
        <f>100-'% urban'!BG133</f>
        <v>57.38109</v>
      </c>
      <c r="BH133" s="30">
        <f>100-'% urban'!BH133</f>
        <v>57.649000000000008</v>
      </c>
      <c r="BI133" s="30">
        <f>100-'% urban'!BI133</f>
        <v>57.88228999999999</v>
      </c>
      <c r="BJ133" s="30">
        <f>100-'% urban'!BJ133</f>
        <v>58.080770000000001</v>
      </c>
      <c r="BK133" s="30">
        <f>100-'% urban'!BK133</f>
        <v>58.258540000000004</v>
      </c>
      <c r="BL133" s="30">
        <f>100-'% urban'!BL133</f>
        <v>58.44115</v>
      </c>
      <c r="BM133" s="30">
        <f>100-'% urban'!BM133</f>
        <v>58.643999999999998</v>
      </c>
      <c r="BN133" s="30">
        <f>100-'% urban'!BN133</f>
        <v>58.873339999999999</v>
      </c>
      <c r="BO133" s="30">
        <f>100-'% urban'!BO133</f>
        <v>59.112070000000003</v>
      </c>
      <c r="BP133" s="30">
        <f>100-'% urban'!BP133</f>
        <v>59.325039999999994</v>
      </c>
      <c r="BQ133" s="30">
        <f>100-'% urban'!BQ133</f>
        <v>59.465009999999992</v>
      </c>
      <c r="BR133" s="30">
        <f>100-'% urban'!BR133</f>
        <v>59.5</v>
      </c>
      <c r="BS133" s="30">
        <f>100-'% urban'!BS133</f>
        <v>59.415590000000002</v>
      </c>
      <c r="BT133" s="30">
        <f>100-'% urban'!BT133</f>
        <v>59.226680000000009</v>
      </c>
      <c r="BU133" s="30">
        <f>100-'% urban'!BU133</f>
        <v>58.967019999999998</v>
      </c>
      <c r="BV133" s="30">
        <f>100-'% urban'!BV133</f>
        <v>58.685920000000003</v>
      </c>
      <c r="BW133" s="30">
        <f>100-'% urban'!BW133</f>
        <v>58.42</v>
      </c>
      <c r="BX133" s="30">
        <f>100-'% urban'!BX133</f>
        <v>58.179180000000002</v>
      </c>
      <c r="BY133" s="30">
        <f>100-'% urban'!BY133</f>
        <v>57.955270000000006</v>
      </c>
      <c r="BZ133" s="30">
        <f>100-'% urban'!BZ133</f>
        <v>57.744929999999997</v>
      </c>
      <c r="CA133" s="30">
        <f>100-'% urban'!CA133</f>
        <v>57.539209999999997</v>
      </c>
      <c r="CB133" s="30">
        <f>100-'% urban'!CB133</f>
        <v>57.331000000000003</v>
      </c>
      <c r="CC133" s="30">
        <f>100-'% urban'!CC133</f>
        <v>57.122140000000002</v>
      </c>
      <c r="CD133" s="30">
        <f>100-'% urban'!CD133</f>
        <v>56.915139999999994</v>
      </c>
      <c r="CE133" s="30">
        <f>100-'% urban'!CE133</f>
        <v>56.703600000000002</v>
      </c>
      <c r="CF133" s="30">
        <f>100-'% urban'!CF133</f>
        <v>56.479020000000006</v>
      </c>
      <c r="CG133" s="30">
        <f>100-'% urban'!CG133</f>
        <v>56.234999999999999</v>
      </c>
      <c r="CH133" s="30">
        <f>100-'% urban'!CH133</f>
        <v>55.96885000000001</v>
      </c>
      <c r="CI133" s="30">
        <f>100-'% urban'!CI133</f>
        <v>55.681230000000006</v>
      </c>
      <c r="CJ133" s="30">
        <f>100-'% urban'!CJ133</f>
        <v>55.373199999999997</v>
      </c>
      <c r="CK133" s="30">
        <f>100-'% urban'!CK133</f>
        <v>55.047199999999997</v>
      </c>
      <c r="CL133" s="30">
        <f>100-'% urban'!CL133</f>
        <v>54.704999999999991</v>
      </c>
      <c r="CM133" s="30">
        <f>100-'% urban'!CM133</f>
        <v>54.346309999999995</v>
      </c>
      <c r="CN133" s="30">
        <f>100-'% urban'!CN133</f>
        <v>53.97</v>
      </c>
      <c r="CO133" s="30">
        <f>100-'% urban'!CO133</f>
        <v>53.576030000000003</v>
      </c>
      <c r="CP133" s="30">
        <f>100-'% urban'!CP133</f>
        <v>53.164369999999998</v>
      </c>
      <c r="CQ133" s="30">
        <f>100-'% urban'!CQ133</f>
        <v>52.735000000000007</v>
      </c>
      <c r="CR133" s="30">
        <f>100-'% urban'!CR133</f>
        <v>52.287970000000001</v>
      </c>
      <c r="CS133" s="30">
        <f>100-'% urban'!CS133</f>
        <v>51.823329999999999</v>
      </c>
      <c r="CT133" s="30">
        <f>100-'% urban'!CT133</f>
        <v>51.341090000000001</v>
      </c>
      <c r="CU133" s="30">
        <f>100-'% urban'!CU133</f>
        <v>50.841300000000004</v>
      </c>
      <c r="CV133" s="30">
        <f>100-'% urban'!CV133</f>
        <v>50.324000000000005</v>
      </c>
      <c r="CW133" s="30">
        <f>100-'% urban'!CW133</f>
        <v>49.78931</v>
      </c>
      <c r="CX133" s="30">
        <f>100-'% urban'!CX133</f>
        <v>49.237379999999995</v>
      </c>
      <c r="CY133" s="30">
        <f>100-'% urban'!CY133</f>
        <v>48.668379999999999</v>
      </c>
      <c r="CZ133" s="30">
        <f>100-'% urban'!CZ133</f>
        <v>48.082509999999999</v>
      </c>
      <c r="DA133" s="30">
        <f>100-'% urban'!DA133</f>
        <v>47.48</v>
      </c>
      <c r="DB133" s="30">
        <f>100-'% urban'!DB133</f>
        <v>46.861070000000005</v>
      </c>
      <c r="DC133" s="30">
        <f>100-'% urban'!DC133</f>
        <v>46.225960000000008</v>
      </c>
      <c r="DD133" s="30">
        <f>100-'% urban'!DD133</f>
        <v>45.5749</v>
      </c>
      <c r="DE133" s="30">
        <f>100-'% urban'!DE133</f>
        <v>44.908160000000009</v>
      </c>
      <c r="DF133" s="30">
        <f>100-'% urban'!DF133</f>
        <v>44.225999999999999</v>
      </c>
    </row>
    <row r="134" spans="1:110">
      <c r="A134">
        <v>3</v>
      </c>
      <c r="C134" s="3">
        <v>484</v>
      </c>
      <c r="D134" s="1" t="s">
        <v>434</v>
      </c>
      <c r="E134" s="29">
        <f>100-'% urban'!E134</f>
        <v>95.734499999999997</v>
      </c>
      <c r="F134" s="29">
        <f>100-'% urban'!F134</f>
        <v>95.194208162052249</v>
      </c>
      <c r="G134" s="29">
        <f>100-'% urban'!G134</f>
        <v>94.736513701295323</v>
      </c>
      <c r="H134" s="29">
        <f>100-'% urban'!H134</f>
        <v>94.235229291894868</v>
      </c>
      <c r="I134" s="29">
        <f>100-'% urban'!I134</f>
        <v>93.686203510170571</v>
      </c>
      <c r="J134" s="29">
        <f>100-'% urban'!J134</f>
        <v>93.084889558758249</v>
      </c>
      <c r="K134" s="29">
        <f>100-'% urban'!K134</f>
        <v>92.426307611973314</v>
      </c>
      <c r="L134" s="29">
        <f>100-'% urban'!L134</f>
        <v>91.705003575018395</v>
      </c>
      <c r="M134" s="29">
        <f>100-'% urban'!M134</f>
        <v>90.915003915496342</v>
      </c>
      <c r="N134" s="29">
        <f>100-'% urban'!N134</f>
        <v>90.049766193162654</v>
      </c>
      <c r="O134" s="29">
        <f>100-'% urban'!O134</f>
        <v>89.102124878225766</v>
      </c>
      <c r="P134" s="29">
        <f>100-'% urban'!P134</f>
        <v>88.064232009485366</v>
      </c>
      <c r="Q134" s="29">
        <f>100-'% urban'!Q134</f>
        <v>86.927492200864918</v>
      </c>
      <c r="R134" s="29">
        <f>100-'% urban'!R134</f>
        <v>85.682491458090155</v>
      </c>
      <c r="S134" s="29">
        <f>100-'% urban'!S134</f>
        <v>84.318919216003508</v>
      </c>
      <c r="T134" s="29">
        <f>100-'% urban'!T134</f>
        <v>82.825482950860987</v>
      </c>
      <c r="U134" s="29">
        <f>100-'% urban'!U134</f>
        <v>81.189814660466794</v>
      </c>
      <c r="V134" s="29">
        <f>100-'% urban'!V134</f>
        <v>79.398368437654099</v>
      </c>
      <c r="W134" s="29">
        <f>100-'% urban'!W134</f>
        <v>77.436308288859252</v>
      </c>
      <c r="X134" s="29">
        <f>100-'% urban'!X134</f>
        <v>75.287385268750612</v>
      </c>
      <c r="Y134" s="29">
        <f>100-'% urban'!Y134</f>
        <v>72.933802913393521</v>
      </c>
      <c r="Z134" s="29">
        <f>100-'% urban'!Z134</f>
        <v>70.356069857526236</v>
      </c>
      <c r="AA134" s="29">
        <f>100-'% urban'!AA134</f>
        <v>67.532838415385882</v>
      </c>
      <c r="AB134" s="29">
        <f>100-'% urban'!AB134</f>
        <v>64.440727788279773</v>
      </c>
      <c r="AC134" s="29">
        <f>100-'% urban'!AC134</f>
        <v>61.054130434782607</v>
      </c>
      <c r="AD134" s="30">
        <f>100-'% urban'!AD134</f>
        <v>57.344999999999999</v>
      </c>
      <c r="AE134" s="30">
        <f>100-'% urban'!AE134</f>
        <v>56.537770000000002</v>
      </c>
      <c r="AF134" s="30">
        <f>100-'% urban'!AF134</f>
        <v>55.732580000000006</v>
      </c>
      <c r="AG134" s="30">
        <f>100-'% urban'!AG134</f>
        <v>54.928540000000005</v>
      </c>
      <c r="AH134" s="30">
        <f>100-'% urban'!AH134</f>
        <v>54.124679999999998</v>
      </c>
      <c r="AI134" s="30">
        <f>100-'% urban'!AI134</f>
        <v>53.32</v>
      </c>
      <c r="AJ134" s="30">
        <f>100-'% urban'!AJ134</f>
        <v>52.513449999999992</v>
      </c>
      <c r="AK134" s="30">
        <f>100-'% urban'!AK134</f>
        <v>51.703899999999997</v>
      </c>
      <c r="AL134" s="30">
        <f>100-'% urban'!AL134</f>
        <v>50.890259999999998</v>
      </c>
      <c r="AM134" s="30">
        <f>100-'% urban'!AM134</f>
        <v>50.071510000000004</v>
      </c>
      <c r="AN134" s="30">
        <f>100-'% urban'!AN134</f>
        <v>49.247000000000007</v>
      </c>
      <c r="AO134" s="30">
        <f>100-'% urban'!AO134</f>
        <v>48.41673999999999</v>
      </c>
      <c r="AP134" s="30">
        <f>100-'% urban'!AP134</f>
        <v>47.581629999999997</v>
      </c>
      <c r="AQ134" s="30">
        <f>100-'% urban'!AQ134</f>
        <v>46.743600000000008</v>
      </c>
      <c r="AR134" s="30">
        <f>100-'% urban'!AR134</f>
        <v>45.905239999999992</v>
      </c>
      <c r="AS134" s="30">
        <f>100-'% urban'!AS134</f>
        <v>45.069000000000003</v>
      </c>
      <c r="AT134" s="30">
        <f>100-'% urban'!AT134</f>
        <v>44.235080000000018</v>
      </c>
      <c r="AU134" s="30">
        <f>100-'% urban'!AU134</f>
        <v>43.404560000000004</v>
      </c>
      <c r="AV134" s="30">
        <f>100-'% urban'!AV134</f>
        <v>42.58175</v>
      </c>
      <c r="AW134" s="30">
        <f>100-'% urban'!AW134</f>
        <v>41.771999999999998</v>
      </c>
      <c r="AX134" s="30">
        <f>100-'% urban'!AX134</f>
        <v>40.978999999999999</v>
      </c>
      <c r="AY134" s="30">
        <f>100-'% urban'!AY134</f>
        <v>40.205489999999998</v>
      </c>
      <c r="AZ134" s="30">
        <f>100-'% urban'!AZ134</f>
        <v>39.45044</v>
      </c>
      <c r="BA134" s="30">
        <f>100-'% urban'!BA134</f>
        <v>38.709029999999998</v>
      </c>
      <c r="BB134" s="30">
        <f>100-'% urban'!BB134</f>
        <v>37.974159999999998</v>
      </c>
      <c r="BC134" s="30">
        <f>100-'% urban'!BC134</f>
        <v>37.241</v>
      </c>
      <c r="BD134" s="30">
        <f>100-'% urban'!BD134</f>
        <v>36.507769999999994</v>
      </c>
      <c r="BE134" s="30">
        <f>100-'% urban'!BE134</f>
        <v>35.776980000000009</v>
      </c>
      <c r="BF134" s="30">
        <f>100-'% urban'!BF134</f>
        <v>35.053169999999994</v>
      </c>
      <c r="BG134" s="30">
        <f>100-'% urban'!BG134</f>
        <v>34.342929999999996</v>
      </c>
      <c r="BH134" s="30">
        <f>100-'% urban'!BH134</f>
        <v>33.650999999999996</v>
      </c>
      <c r="BI134" s="30">
        <f>100-'% urban'!BI134</f>
        <v>32.983349999999987</v>
      </c>
      <c r="BJ134" s="30">
        <f>100-'% urban'!BJ134</f>
        <v>32.33941999999999</v>
      </c>
      <c r="BK134" s="30">
        <f>100-'% urban'!BK134</f>
        <v>31.71011</v>
      </c>
      <c r="BL134" s="30">
        <f>100-'% urban'!BL134</f>
        <v>31.082259999999991</v>
      </c>
      <c r="BM134" s="30">
        <f>100-'% urban'!BM134</f>
        <v>30.448999999999998</v>
      </c>
      <c r="BN134" s="30">
        <f>100-'% urban'!BN134</f>
        <v>29.801249999999996</v>
      </c>
      <c r="BO134" s="30">
        <f>100-'% urban'!BO134</f>
        <v>29.14882999999999</v>
      </c>
      <c r="BP134" s="30">
        <f>100-'% urban'!BP134</f>
        <v>28.526120000000006</v>
      </c>
      <c r="BQ134" s="30">
        <f>100-'% urban'!BQ134</f>
        <v>27.979839999999996</v>
      </c>
      <c r="BR134" s="30">
        <f>100-'% urban'!BR134</f>
        <v>27.540999999999997</v>
      </c>
      <c r="BS134" s="30">
        <f>100-'% urban'!BS134</f>
        <v>27.224010000000007</v>
      </c>
      <c r="BT134" s="30">
        <f>100-'% urban'!BT134</f>
        <v>27.012150000000005</v>
      </c>
      <c r="BU134" s="30">
        <f>100-'% urban'!BU134</f>
        <v>26.866669999999999</v>
      </c>
      <c r="BV134" s="30">
        <f>100-'% urban'!BV134</f>
        <v>26.731949999999998</v>
      </c>
      <c r="BW134" s="30">
        <f>100-'% urban'!BW134</f>
        <v>26.566999999999979</v>
      </c>
      <c r="BX134" s="30">
        <f>100-'% urban'!BX134</f>
        <v>26.358539999999991</v>
      </c>
      <c r="BY134" s="30">
        <f>100-'% urban'!BY134</f>
        <v>26.115949999999998</v>
      </c>
      <c r="BZ134" s="30">
        <f>100-'% urban'!BZ134</f>
        <v>25.848429999999993</v>
      </c>
      <c r="CA134" s="30">
        <f>100-'% urban'!CA134</f>
        <v>25.573509999999999</v>
      </c>
      <c r="CB134" s="30">
        <f>100-'% urban'!CB134</f>
        <v>25.303999999999988</v>
      </c>
      <c r="CC134" s="30">
        <f>100-'% urban'!CC134</f>
        <v>25.039919999999995</v>
      </c>
      <c r="CD134" s="30">
        <f>100-'% urban'!CD134</f>
        <v>24.775139999999993</v>
      </c>
      <c r="CE134" s="30">
        <f>100-'% urban'!CE134</f>
        <v>24.509499999999989</v>
      </c>
      <c r="CF134" s="30">
        <f>100-'% urban'!CF134</f>
        <v>24.242279999999994</v>
      </c>
      <c r="CG134" s="30">
        <f>100-'% urban'!CG134</f>
        <v>23.972999999999985</v>
      </c>
      <c r="CH134" s="30">
        <f>100-'% urban'!CH134</f>
        <v>23.702020000000019</v>
      </c>
      <c r="CI134" s="30">
        <f>100-'% urban'!CI134</f>
        <v>23.429950000000005</v>
      </c>
      <c r="CJ134" s="30">
        <f>100-'% urban'!CJ134</f>
        <v>23.156800000000004</v>
      </c>
      <c r="CK134" s="30">
        <f>100-'% urban'!CK134</f>
        <v>22.882490000000004</v>
      </c>
      <c r="CL134" s="30">
        <f>100-'% urban'!CL134</f>
        <v>22.606999999999999</v>
      </c>
      <c r="CM134" s="30">
        <f>100-'% urban'!CM134</f>
        <v>22.330409999999986</v>
      </c>
      <c r="CN134" s="30">
        <f>100-'% urban'!CN134</f>
        <v>22.052890000000005</v>
      </c>
      <c r="CO134" s="30">
        <f>100-'% urban'!CO134</f>
        <v>21.774569999999997</v>
      </c>
      <c r="CP134" s="30">
        <f>100-'% urban'!CP134</f>
        <v>21.495559999999998</v>
      </c>
      <c r="CQ134" s="30">
        <f>100-'% urban'!CQ134</f>
        <v>21.215999999999994</v>
      </c>
      <c r="CR134" s="30">
        <f>100-'% urban'!CR134</f>
        <v>20.936160000000001</v>
      </c>
      <c r="CS134" s="30">
        <f>100-'% urban'!CS134</f>
        <v>20.656189999999995</v>
      </c>
      <c r="CT134" s="30">
        <f>100-'% urban'!CT134</f>
        <v>20.37585</v>
      </c>
      <c r="CU134" s="30">
        <f>100-'% urban'!CU134</f>
        <v>20.094830000000002</v>
      </c>
      <c r="CV134" s="30">
        <f>100-'% urban'!CV134</f>
        <v>19.812999999999988</v>
      </c>
      <c r="CW134" s="30">
        <f>100-'% urban'!CW134</f>
        <v>19.530620000000013</v>
      </c>
      <c r="CX134" s="30">
        <f>100-'% urban'!CX134</f>
        <v>19.248249999999999</v>
      </c>
      <c r="CY134" s="30">
        <f>100-'% urban'!CY134</f>
        <v>18.966620000000006</v>
      </c>
      <c r="CZ134" s="30">
        <f>100-'% urban'!CZ134</f>
        <v>18.68659000000001</v>
      </c>
      <c r="DA134" s="30">
        <f>100-'% urban'!DA134</f>
        <v>18.409000000000006</v>
      </c>
      <c r="DB134" s="30">
        <f>100-'% urban'!DB134</f>
        <v>18.134640000000019</v>
      </c>
      <c r="DC134" s="30">
        <f>100-'% urban'!DC134</f>
        <v>17.864239999999995</v>
      </c>
      <c r="DD134" s="30">
        <f>100-'% urban'!DD134</f>
        <v>17.59845</v>
      </c>
      <c r="DE134" s="30">
        <f>100-'% urban'!DE134</f>
        <v>17.337869999999995</v>
      </c>
      <c r="DF134" s="30">
        <f>100-'% urban'!DF134</f>
        <v>17.082999999999998</v>
      </c>
    </row>
    <row r="135" spans="1:110">
      <c r="A135">
        <v>11</v>
      </c>
      <c r="C135" s="3">
        <v>492</v>
      </c>
      <c r="D135" s="1" t="s">
        <v>577</v>
      </c>
      <c r="E135" s="29">
        <f>100-'% urban'!E135</f>
        <v>96.7</v>
      </c>
      <c r="F135" s="29">
        <f>100-'% urban'!F135</f>
        <v>92.831999999999994</v>
      </c>
      <c r="G135" s="29">
        <f>100-'% urban'!G135</f>
        <v>88.963999999999999</v>
      </c>
      <c r="H135" s="29">
        <f>100-'% urban'!H135</f>
        <v>85.096000000000004</v>
      </c>
      <c r="I135" s="29">
        <f>100-'% urban'!I135</f>
        <v>81.227999999999994</v>
      </c>
      <c r="J135" s="29">
        <f>100-'% urban'!J135</f>
        <v>77.36</v>
      </c>
      <c r="K135" s="29">
        <f>100-'% urban'!K135</f>
        <v>73.49199999999999</v>
      </c>
      <c r="L135" s="29">
        <f>100-'% urban'!L135</f>
        <v>69.623999999999995</v>
      </c>
      <c r="M135" s="29">
        <f>100-'% urban'!M135</f>
        <v>65.756</v>
      </c>
      <c r="N135" s="29">
        <f>100-'% urban'!N135</f>
        <v>61.887999999999998</v>
      </c>
      <c r="O135" s="29">
        <f>100-'% urban'!O135</f>
        <v>58.019999999999996</v>
      </c>
      <c r="P135" s="29">
        <f>100-'% urban'!P135</f>
        <v>54.152000000000001</v>
      </c>
      <c r="Q135" s="29">
        <f>100-'% urban'!Q135</f>
        <v>50.283999999999999</v>
      </c>
      <c r="R135" s="29">
        <f>100-'% urban'!R135</f>
        <v>46.415999999999997</v>
      </c>
      <c r="S135" s="29">
        <f>100-'% urban'!S135</f>
        <v>42.548000000000002</v>
      </c>
      <c r="T135" s="29">
        <f>100-'% urban'!T135</f>
        <v>38.68</v>
      </c>
      <c r="U135" s="29">
        <f>100-'% urban'!U135</f>
        <v>34.811999999999998</v>
      </c>
      <c r="V135" s="29">
        <f>100-'% urban'!V135</f>
        <v>30.944000000000003</v>
      </c>
      <c r="W135" s="29">
        <f>100-'% urban'!W135</f>
        <v>27.075999999999993</v>
      </c>
      <c r="X135" s="29">
        <f>100-'% urban'!X135</f>
        <v>23.207999999999998</v>
      </c>
      <c r="Y135" s="29">
        <f>100-'% urban'!Y135</f>
        <v>19.339999999999989</v>
      </c>
      <c r="Z135" s="29">
        <f>100-'% urban'!Z135</f>
        <v>15.471999999999994</v>
      </c>
      <c r="AA135" s="29">
        <f>100-'% urban'!AA135</f>
        <v>11.603999999999999</v>
      </c>
      <c r="AB135" s="29">
        <f>100-'% urban'!AB135</f>
        <v>7.73599999999999</v>
      </c>
      <c r="AC135" s="29">
        <f>100-'% urban'!AC135</f>
        <v>3.867999999999995</v>
      </c>
      <c r="AD135" s="30">
        <f>100-'% urban'!AD135</f>
        <v>0</v>
      </c>
      <c r="AE135" s="30">
        <f>100-'% urban'!AE135</f>
        <v>0</v>
      </c>
      <c r="AF135" s="30">
        <f>100-'% urban'!AF135</f>
        <v>0</v>
      </c>
      <c r="AG135" s="30">
        <f>100-'% urban'!AG135</f>
        <v>0</v>
      </c>
      <c r="AH135" s="30">
        <f>100-'% urban'!AH135</f>
        <v>0</v>
      </c>
      <c r="AI135" s="30">
        <f>100-'% urban'!AI135</f>
        <v>0</v>
      </c>
      <c r="AJ135" s="30">
        <f>100-'% urban'!AJ135</f>
        <v>0</v>
      </c>
      <c r="AK135" s="30">
        <f>100-'% urban'!AK135</f>
        <v>0</v>
      </c>
      <c r="AL135" s="30">
        <f>100-'% urban'!AL135</f>
        <v>0</v>
      </c>
      <c r="AM135" s="30">
        <f>100-'% urban'!AM135</f>
        <v>0</v>
      </c>
      <c r="AN135" s="30">
        <f>100-'% urban'!AN135</f>
        <v>0</v>
      </c>
      <c r="AO135" s="30">
        <f>100-'% urban'!AO135</f>
        <v>0</v>
      </c>
      <c r="AP135" s="30">
        <f>100-'% urban'!AP135</f>
        <v>0</v>
      </c>
      <c r="AQ135" s="30">
        <f>100-'% urban'!AQ135</f>
        <v>0</v>
      </c>
      <c r="AR135" s="30">
        <f>100-'% urban'!AR135</f>
        <v>0</v>
      </c>
      <c r="AS135" s="30">
        <f>100-'% urban'!AS135</f>
        <v>0</v>
      </c>
      <c r="AT135" s="30">
        <f>100-'% urban'!AT135</f>
        <v>0</v>
      </c>
      <c r="AU135" s="30">
        <f>100-'% urban'!AU135</f>
        <v>0</v>
      </c>
      <c r="AV135" s="30">
        <f>100-'% urban'!AV135</f>
        <v>0</v>
      </c>
      <c r="AW135" s="30">
        <f>100-'% urban'!AW135</f>
        <v>0</v>
      </c>
      <c r="AX135" s="30">
        <f>100-'% urban'!AX135</f>
        <v>0</v>
      </c>
      <c r="AY135" s="30">
        <f>100-'% urban'!AY135</f>
        <v>0</v>
      </c>
      <c r="AZ135" s="30">
        <f>100-'% urban'!AZ135</f>
        <v>0</v>
      </c>
      <c r="BA135" s="30">
        <f>100-'% urban'!BA135</f>
        <v>0</v>
      </c>
      <c r="BB135" s="30">
        <f>100-'% urban'!BB135</f>
        <v>0</v>
      </c>
      <c r="BC135" s="30">
        <f>100-'% urban'!BC135</f>
        <v>0</v>
      </c>
      <c r="BD135" s="30">
        <f>100-'% urban'!BD135</f>
        <v>0</v>
      </c>
      <c r="BE135" s="30">
        <f>100-'% urban'!BE135</f>
        <v>0</v>
      </c>
      <c r="BF135" s="30">
        <f>100-'% urban'!BF135</f>
        <v>0</v>
      </c>
      <c r="BG135" s="30">
        <f>100-'% urban'!BG135</f>
        <v>0</v>
      </c>
      <c r="BH135" s="30">
        <f>100-'% urban'!BH135</f>
        <v>0</v>
      </c>
      <c r="BI135" s="30">
        <f>100-'% urban'!BI135</f>
        <v>0</v>
      </c>
      <c r="BJ135" s="30">
        <f>100-'% urban'!BJ135</f>
        <v>0</v>
      </c>
      <c r="BK135" s="30">
        <f>100-'% urban'!BK135</f>
        <v>0</v>
      </c>
      <c r="BL135" s="30">
        <f>100-'% urban'!BL135</f>
        <v>0</v>
      </c>
      <c r="BM135" s="30">
        <f>100-'% urban'!BM135</f>
        <v>0</v>
      </c>
      <c r="BN135" s="30">
        <f>100-'% urban'!BN135</f>
        <v>0</v>
      </c>
      <c r="BO135" s="30">
        <f>100-'% urban'!BO135</f>
        <v>0</v>
      </c>
      <c r="BP135" s="30">
        <f>100-'% urban'!BP135</f>
        <v>0</v>
      </c>
      <c r="BQ135" s="30">
        <f>100-'% urban'!BQ135</f>
        <v>0</v>
      </c>
      <c r="BR135" s="30">
        <f>100-'% urban'!BR135</f>
        <v>0</v>
      </c>
      <c r="BS135" s="30">
        <f>100-'% urban'!BS135</f>
        <v>0</v>
      </c>
      <c r="BT135" s="30">
        <f>100-'% urban'!BT135</f>
        <v>0</v>
      </c>
      <c r="BU135" s="30">
        <f>100-'% urban'!BU135</f>
        <v>0</v>
      </c>
      <c r="BV135" s="30">
        <f>100-'% urban'!BV135</f>
        <v>0</v>
      </c>
      <c r="BW135" s="30">
        <f>100-'% urban'!BW135</f>
        <v>0</v>
      </c>
      <c r="BX135" s="30">
        <f>100-'% urban'!BX135</f>
        <v>0</v>
      </c>
      <c r="BY135" s="30">
        <f>100-'% urban'!BY135</f>
        <v>0</v>
      </c>
      <c r="BZ135" s="30">
        <f>100-'% urban'!BZ135</f>
        <v>0</v>
      </c>
      <c r="CA135" s="30">
        <f>100-'% urban'!CA135</f>
        <v>0</v>
      </c>
      <c r="CB135" s="30">
        <f>100-'% urban'!CB135</f>
        <v>0</v>
      </c>
      <c r="CC135" s="30">
        <f>100-'% urban'!CC135</f>
        <v>0</v>
      </c>
      <c r="CD135" s="30">
        <f>100-'% urban'!CD135</f>
        <v>0</v>
      </c>
      <c r="CE135" s="30">
        <f>100-'% urban'!CE135</f>
        <v>0</v>
      </c>
      <c r="CF135" s="30">
        <f>100-'% urban'!CF135</f>
        <v>0</v>
      </c>
      <c r="CG135" s="30">
        <f>100-'% urban'!CG135</f>
        <v>0</v>
      </c>
      <c r="CH135" s="30">
        <f>100-'% urban'!CH135</f>
        <v>0</v>
      </c>
      <c r="CI135" s="30">
        <f>100-'% urban'!CI135</f>
        <v>0</v>
      </c>
      <c r="CJ135" s="30">
        <f>100-'% urban'!CJ135</f>
        <v>0</v>
      </c>
      <c r="CK135" s="30">
        <f>100-'% urban'!CK135</f>
        <v>0</v>
      </c>
      <c r="CL135" s="30">
        <f>100-'% urban'!CL135</f>
        <v>0</v>
      </c>
      <c r="CM135" s="30">
        <f>100-'% urban'!CM135</f>
        <v>0</v>
      </c>
      <c r="CN135" s="30">
        <f>100-'% urban'!CN135</f>
        <v>0</v>
      </c>
      <c r="CO135" s="30">
        <f>100-'% urban'!CO135</f>
        <v>0</v>
      </c>
      <c r="CP135" s="30">
        <f>100-'% urban'!CP135</f>
        <v>0</v>
      </c>
      <c r="CQ135" s="30">
        <f>100-'% urban'!CQ135</f>
        <v>0</v>
      </c>
      <c r="CR135" s="30">
        <f>100-'% urban'!CR135</f>
        <v>0</v>
      </c>
      <c r="CS135" s="30">
        <f>100-'% urban'!CS135</f>
        <v>0</v>
      </c>
      <c r="CT135" s="30">
        <f>100-'% urban'!CT135</f>
        <v>0</v>
      </c>
      <c r="CU135" s="30">
        <f>100-'% urban'!CU135</f>
        <v>0</v>
      </c>
      <c r="CV135" s="30">
        <f>100-'% urban'!CV135</f>
        <v>0</v>
      </c>
      <c r="CW135" s="30">
        <f>100-'% urban'!CW135</f>
        <v>0</v>
      </c>
      <c r="CX135" s="30">
        <f>100-'% urban'!CX135</f>
        <v>0</v>
      </c>
      <c r="CY135" s="30">
        <f>100-'% urban'!CY135</f>
        <v>0</v>
      </c>
      <c r="CZ135" s="30">
        <f>100-'% urban'!CZ135</f>
        <v>0</v>
      </c>
      <c r="DA135" s="30">
        <f>100-'% urban'!DA135</f>
        <v>0</v>
      </c>
      <c r="DB135" s="30">
        <f>100-'% urban'!DB135</f>
        <v>0</v>
      </c>
      <c r="DC135" s="30">
        <f>100-'% urban'!DC135</f>
        <v>0</v>
      </c>
      <c r="DD135" s="30">
        <f>100-'% urban'!DD135</f>
        <v>0</v>
      </c>
      <c r="DE135" s="30">
        <f>100-'% urban'!DE135</f>
        <v>0</v>
      </c>
      <c r="DF135" s="30">
        <f>100-'% urban'!DF135</f>
        <v>0</v>
      </c>
    </row>
    <row r="136" spans="1:110">
      <c r="A136">
        <v>20</v>
      </c>
      <c r="C136" s="3">
        <v>496</v>
      </c>
      <c r="D136" s="1" t="s">
        <v>665</v>
      </c>
      <c r="E136" s="29">
        <f>100-'% urban'!E136</f>
        <v>98.104500000000002</v>
      </c>
      <c r="F136" s="29">
        <f>100-'% urban'!F136</f>
        <v>97.864405479116172</v>
      </c>
      <c r="G136" s="29">
        <f>100-'% urban'!G136</f>
        <v>97.66101552474629</v>
      </c>
      <c r="H136" s="29">
        <f>100-'% urban'!H136</f>
        <v>97.438255098531641</v>
      </c>
      <c r="I136" s="29">
        <f>100-'% urban'!I136</f>
        <v>97.194279393629898</v>
      </c>
      <c r="J136" s="29">
        <f>100-'% urban'!J136</f>
        <v>96.927067907308938</v>
      </c>
      <c r="K136" s="29">
        <f>100-'% urban'!K136</f>
        <v>96.634407708005028</v>
      </c>
      <c r="L136" s="29">
        <f>100-'% urban'!L136</f>
        <v>96.313875108767405</v>
      </c>
      <c r="M136" s="29">
        <f>100-'% urban'!M136</f>
        <v>95.962815595316684</v>
      </c>
      <c r="N136" s="29">
        <f>100-'% urban'!N136</f>
        <v>95.5783218424897</v>
      </c>
      <c r="O136" s="29">
        <f>100-'% urban'!O136</f>
        <v>95.157209637012528</v>
      </c>
      <c r="P136" s="29">
        <f>100-'% urban'!P136</f>
        <v>94.695991507204198</v>
      </c>
      <c r="Q136" s="29">
        <f>100-'% urban'!Q136</f>
        <v>94.190847841223643</v>
      </c>
      <c r="R136" s="29">
        <f>100-'% urban'!R136</f>
        <v>93.637595254673514</v>
      </c>
      <c r="S136" s="29">
        <f>100-'% urban'!S136</f>
        <v>93.031651945594803</v>
      </c>
      <c r="T136" s="29">
        <f>100-'% urban'!T136</f>
        <v>92.367999749937169</v>
      </c>
      <c r="U136" s="29">
        <f>100-'% urban'!U136</f>
        <v>91.641142583264511</v>
      </c>
      <c r="V136" s="29">
        <f>100-'% urban'!V136</f>
        <v>90.8450609245278</v>
      </c>
      <c r="W136" s="29">
        <f>100-'% urban'!W136</f>
        <v>89.973161964959019</v>
      </c>
      <c r="X136" s="29">
        <f>100-'% urban'!X136</f>
        <v>89.018225009240837</v>
      </c>
      <c r="Y136" s="29">
        <f>100-'% urban'!Y136</f>
        <v>87.972341676787579</v>
      </c>
      <c r="Z136" s="29">
        <f>100-'% urban'!Z136</f>
        <v>86.8268504079102</v>
      </c>
      <c r="AA136" s="29">
        <f>100-'% urban'!AA136</f>
        <v>85.572264732473087</v>
      </c>
      <c r="AB136" s="29">
        <f>100-'% urban'!AB136</f>
        <v>84.198194706994329</v>
      </c>
      <c r="AC136" s="29">
        <f>100-'% urban'!AC136</f>
        <v>82.693260869565222</v>
      </c>
      <c r="AD136" s="30">
        <f>100-'% urban'!AD136</f>
        <v>81.045000000000002</v>
      </c>
      <c r="AE136" s="30">
        <f>100-'% urban'!AE136</f>
        <v>80.045140000000004</v>
      </c>
      <c r="AF136" s="30">
        <f>100-'% urban'!AF136</f>
        <v>78.713099999999997</v>
      </c>
      <c r="AG136" s="30">
        <f>100-'% urban'!AG136</f>
        <v>77.132959999999997</v>
      </c>
      <c r="AH136" s="30">
        <f>100-'% urban'!AH136</f>
        <v>75.379840000000002</v>
      </c>
      <c r="AI136" s="30">
        <f>100-'% urban'!AI136</f>
        <v>73.52000000000001</v>
      </c>
      <c r="AJ136" s="30">
        <f>100-'% urban'!AJ136</f>
        <v>71.610649999999993</v>
      </c>
      <c r="AK136" s="30">
        <f>100-'% urban'!AK136</f>
        <v>69.700109999999995</v>
      </c>
      <c r="AL136" s="30">
        <f>100-'% urban'!AL136</f>
        <v>67.828139999999991</v>
      </c>
      <c r="AM136" s="30">
        <f>100-'% urban'!AM136</f>
        <v>66.026560000000003</v>
      </c>
      <c r="AN136" s="30">
        <f>100-'% urban'!AN136</f>
        <v>64.320999999999998</v>
      </c>
      <c r="AO136" s="30">
        <f>100-'% urban'!AO136</f>
        <v>62.732860000000002</v>
      </c>
      <c r="AP136" s="30">
        <f>100-'% urban'!AP136</f>
        <v>61.280920000000009</v>
      </c>
      <c r="AQ136" s="30">
        <f>100-'% urban'!AQ136</f>
        <v>59.982100000000003</v>
      </c>
      <c r="AR136" s="30">
        <f>100-'% urban'!AR136</f>
        <v>58.849409999999999</v>
      </c>
      <c r="AS136" s="30">
        <f>100-'% urban'!AS136</f>
        <v>57.885999999999996</v>
      </c>
      <c r="AT136" s="30">
        <f>100-'% urban'!AT136</f>
        <v>57.108089999999997</v>
      </c>
      <c r="AU136" s="30">
        <f>100-'% urban'!AU136</f>
        <v>56.500770000000003</v>
      </c>
      <c r="AV136" s="30">
        <f>100-'% urban'!AV136</f>
        <v>55.995980000000003</v>
      </c>
      <c r="AW136" s="30">
        <f>100-'% urban'!AW136</f>
        <v>55.501010000000001</v>
      </c>
      <c r="AX136" s="30">
        <f>100-'% urban'!AX136</f>
        <v>54.948</v>
      </c>
      <c r="AY136" s="30">
        <f>100-'% urban'!AY136</f>
        <v>54.310589999999998</v>
      </c>
      <c r="AZ136" s="30">
        <f>100-'% urban'!AZ136</f>
        <v>53.602910000000001</v>
      </c>
      <c r="BA136" s="30">
        <f>100-'% urban'!BA136</f>
        <v>52.847580000000001</v>
      </c>
      <c r="BB136" s="30">
        <f>100-'% urban'!BB136</f>
        <v>52.084699999999998</v>
      </c>
      <c r="BC136" s="30">
        <f>100-'% urban'!BC136</f>
        <v>51.344000000000001</v>
      </c>
      <c r="BD136" s="30">
        <f>100-'% urban'!BD136</f>
        <v>50.629169999999995</v>
      </c>
      <c r="BE136" s="30">
        <f>100-'% urban'!BE136</f>
        <v>49.929760000000002</v>
      </c>
      <c r="BF136" s="30">
        <f>100-'% urban'!BF136</f>
        <v>49.245759999999997</v>
      </c>
      <c r="BG136" s="30">
        <f>100-'% urban'!BG136</f>
        <v>48.575029999999998</v>
      </c>
      <c r="BH136" s="30">
        <f>100-'% urban'!BH136</f>
        <v>47.917000000000002</v>
      </c>
      <c r="BI136" s="30">
        <f>100-'% urban'!BI136</f>
        <v>47.276609999999998</v>
      </c>
      <c r="BJ136" s="30">
        <f>100-'% urban'!BJ136</f>
        <v>46.659529999999997</v>
      </c>
      <c r="BK136" s="30">
        <f>100-'% urban'!BK136</f>
        <v>46.066969999999998</v>
      </c>
      <c r="BL136" s="30">
        <f>100-'% urban'!BL136</f>
        <v>45.499549999999999</v>
      </c>
      <c r="BM136" s="30">
        <f>100-'% urban'!BM136</f>
        <v>44.960000000000008</v>
      </c>
      <c r="BN136" s="30">
        <f>100-'% urban'!BN136</f>
        <v>44.443649999999998</v>
      </c>
      <c r="BO136" s="30">
        <f>100-'% urban'!BO136</f>
        <v>43.957029999999996</v>
      </c>
      <c r="BP136" s="30">
        <f>100-'% urban'!BP136</f>
        <v>43.52711</v>
      </c>
      <c r="BQ136" s="30">
        <f>100-'% urban'!BQ136</f>
        <v>43.189230000000002</v>
      </c>
      <c r="BR136" s="30">
        <f>100-'% urban'!BR136</f>
        <v>42.965999999999994</v>
      </c>
      <c r="BS136" s="30">
        <f>100-'% urban'!BS136</f>
        <v>42.8675</v>
      </c>
      <c r="BT136" s="30">
        <f>100-'% urban'!BT136</f>
        <v>42.87877000000001</v>
      </c>
      <c r="BU136" s="30">
        <f>100-'% urban'!BU136</f>
        <v>42.965820000000001</v>
      </c>
      <c r="BV136" s="30">
        <f>100-'% urban'!BV136</f>
        <v>43.080540000000013</v>
      </c>
      <c r="BW136" s="30">
        <f>100-'% urban'!BW136</f>
        <v>43.186</v>
      </c>
      <c r="BX136" s="30">
        <f>100-'% urban'!BX136</f>
        <v>43.26999</v>
      </c>
      <c r="BY136" s="30">
        <f>100-'% urban'!BY136</f>
        <v>43.335599999999999</v>
      </c>
      <c r="BZ136" s="30">
        <f>100-'% urban'!BZ136</f>
        <v>43.37968</v>
      </c>
      <c r="CA136" s="30">
        <f>100-'% urban'!CA136</f>
        <v>43.40335000000001</v>
      </c>
      <c r="CB136" s="30">
        <f>100-'% urban'!CB136</f>
        <v>43.406999999999996</v>
      </c>
      <c r="CC136" s="30">
        <f>100-'% urban'!CC136</f>
        <v>43.38548999999999</v>
      </c>
      <c r="CD136" s="30">
        <f>100-'% urban'!CD136</f>
        <v>43.333870000000005</v>
      </c>
      <c r="CE136" s="30">
        <f>100-'% urban'!CE136</f>
        <v>43.253790000000002</v>
      </c>
      <c r="CF136" s="30">
        <f>100-'% urban'!CF136</f>
        <v>43.148949999999999</v>
      </c>
      <c r="CG136" s="30">
        <f>100-'% urban'!CG136</f>
        <v>43.021999999999991</v>
      </c>
      <c r="CH136" s="30">
        <f>100-'% urban'!CH136</f>
        <v>42.872659999999996</v>
      </c>
      <c r="CI136" s="30">
        <f>100-'% urban'!CI136</f>
        <v>42.699370000000002</v>
      </c>
      <c r="CJ136" s="30">
        <f>100-'% urban'!CJ136</f>
        <v>42.502139999999997</v>
      </c>
      <c r="CK136" s="30">
        <f>100-'% urban'!CK136</f>
        <v>42.280999999999999</v>
      </c>
      <c r="CL136" s="30">
        <f>100-'% urban'!CL136</f>
        <v>42.035999999999994</v>
      </c>
      <c r="CM136" s="30">
        <f>100-'% urban'!CM136</f>
        <v>41.767280000000007</v>
      </c>
      <c r="CN136" s="30">
        <f>100-'% urban'!CN136</f>
        <v>41.475009999999997</v>
      </c>
      <c r="CO136" s="30">
        <f>100-'% urban'!CO136</f>
        <v>41.159399999999991</v>
      </c>
      <c r="CP136" s="30">
        <f>100-'% urban'!CP136</f>
        <v>40.820649999999993</v>
      </c>
      <c r="CQ136" s="30">
        <f>100-'% urban'!CQ136</f>
        <v>40.45900000000001</v>
      </c>
      <c r="CR136" s="30">
        <f>100-'% urban'!CR136</f>
        <v>40.076199999999993</v>
      </c>
      <c r="CS136" s="30">
        <f>100-'% urban'!CS136</f>
        <v>39.67286</v>
      </c>
      <c r="CT136" s="30">
        <f>100-'% urban'!CT136</f>
        <v>39.246899999999997</v>
      </c>
      <c r="CU136" s="30">
        <f>100-'% urban'!CU136</f>
        <v>38.795329999999993</v>
      </c>
      <c r="CV136" s="30">
        <f>100-'% urban'!CV136</f>
        <v>38.317</v>
      </c>
      <c r="CW136" s="30">
        <f>100-'% urban'!CW136</f>
        <v>37.813560000000003</v>
      </c>
      <c r="CX136" s="30">
        <f>100-'% urban'!CX136</f>
        <v>37.28913</v>
      </c>
      <c r="CY136" s="30">
        <f>100-'% urban'!CY136</f>
        <v>36.749500000000005</v>
      </c>
      <c r="CZ136" s="30">
        <f>100-'% urban'!CZ136</f>
        <v>36.201269999999994</v>
      </c>
      <c r="DA136" s="30">
        <f>100-'% urban'!DA136</f>
        <v>35.650999999999996</v>
      </c>
      <c r="DB136" s="30">
        <f>100-'% urban'!DB136</f>
        <v>35.104959999999991</v>
      </c>
      <c r="DC136" s="30">
        <f>100-'% urban'!DC136</f>
        <v>34.568920000000006</v>
      </c>
      <c r="DD136" s="30">
        <f>100-'% urban'!DD136</f>
        <v>34.048140000000018</v>
      </c>
      <c r="DE136" s="30">
        <f>100-'% urban'!DE136</f>
        <v>33.547399999999996</v>
      </c>
      <c r="DF136" s="30">
        <f>100-'% urban'!DF136</f>
        <v>33.071000000000012</v>
      </c>
    </row>
    <row r="137" spans="1:110">
      <c r="A137">
        <v>14</v>
      </c>
      <c r="C137" s="3">
        <v>498</v>
      </c>
      <c r="D137" s="1" t="s">
        <v>538</v>
      </c>
      <c r="E137" s="29">
        <f>100-'% urban'!E137</f>
        <v>99</v>
      </c>
      <c r="F137" s="29">
        <f>100-'% urban'!F137</f>
        <v>99</v>
      </c>
      <c r="G137" s="29">
        <f>100-'% urban'!G137</f>
        <v>99</v>
      </c>
      <c r="H137" s="29">
        <f>100-'% urban'!H137</f>
        <v>99</v>
      </c>
      <c r="I137" s="29">
        <f>100-'% urban'!I137</f>
        <v>99</v>
      </c>
      <c r="J137" s="29">
        <f>100-'% urban'!J137</f>
        <v>99</v>
      </c>
      <c r="K137" s="29">
        <f>100-'% urban'!K137</f>
        <v>99</v>
      </c>
      <c r="L137" s="29">
        <f>100-'% urban'!L137</f>
        <v>99</v>
      </c>
      <c r="M137" s="29">
        <f>100-'% urban'!M137</f>
        <v>99</v>
      </c>
      <c r="N137" s="29">
        <f>100-'% urban'!N137</f>
        <v>99</v>
      </c>
      <c r="O137" s="29">
        <f>100-'% urban'!O137</f>
        <v>99</v>
      </c>
      <c r="P137" s="29">
        <f>100-'% urban'!P137</f>
        <v>99</v>
      </c>
      <c r="Q137" s="29">
        <f>100-'% urban'!Q137</f>
        <v>99</v>
      </c>
      <c r="R137" s="29">
        <f>100-'% urban'!R137</f>
        <v>98.859394125135879</v>
      </c>
      <c r="S137" s="29">
        <f>100-'% urban'!S137</f>
        <v>98.574242656419841</v>
      </c>
      <c r="T137" s="29">
        <f>100-'% urban'!T137</f>
        <v>98.217803320524794</v>
      </c>
      <c r="U137" s="29">
        <f>100-'% urban'!U137</f>
        <v>97.772254150655996</v>
      </c>
      <c r="V137" s="29">
        <f>100-'% urban'!V137</f>
        <v>97.215317688319999</v>
      </c>
      <c r="W137" s="29">
        <f>100-'% urban'!W137</f>
        <v>96.519147110399999</v>
      </c>
      <c r="X137" s="29">
        <f>100-'% urban'!X137</f>
        <v>95.648933888000002</v>
      </c>
      <c r="Y137" s="29">
        <f>100-'% urban'!Y137</f>
        <v>94.561167359999999</v>
      </c>
      <c r="Z137" s="29">
        <f>100-'% urban'!Z137</f>
        <v>93.201459200000002</v>
      </c>
      <c r="AA137" s="29">
        <f>100-'% urban'!AA137</f>
        <v>91.501823999999999</v>
      </c>
      <c r="AB137" s="29">
        <f>100-'% urban'!AB137</f>
        <v>89.377279999999999</v>
      </c>
      <c r="AC137" s="29">
        <f>100-'% urban'!AC137</f>
        <v>86.721599999999995</v>
      </c>
      <c r="AD137" s="30">
        <f>100-'% urban'!AD137</f>
        <v>83.402000000000001</v>
      </c>
      <c r="AE137" s="30">
        <f>100-'% urban'!AE137</f>
        <v>82.78228</v>
      </c>
      <c r="AF137" s="30">
        <f>100-'% urban'!AF137</f>
        <v>82.160349999999994</v>
      </c>
      <c r="AG137" s="30">
        <f>100-'% urban'!AG137</f>
        <v>81.529309999999995</v>
      </c>
      <c r="AH137" s="30">
        <f>100-'% urban'!AH137</f>
        <v>80.883800000000008</v>
      </c>
      <c r="AI137" s="30">
        <f>100-'% urban'!AI137</f>
        <v>80.22</v>
      </c>
      <c r="AJ137" s="30">
        <f>100-'% urban'!AJ137</f>
        <v>79.535690000000002</v>
      </c>
      <c r="AK137" s="30">
        <f>100-'% urban'!AK137</f>
        <v>78.830179999999999</v>
      </c>
      <c r="AL137" s="30">
        <f>100-'% urban'!AL137</f>
        <v>78.104169999999996</v>
      </c>
      <c r="AM137" s="30">
        <f>100-'% urban'!AM137</f>
        <v>77.359430000000003</v>
      </c>
      <c r="AN137" s="30">
        <f>100-'% urban'!AN137</f>
        <v>76.597999999999999</v>
      </c>
      <c r="AO137" s="30">
        <f>100-'% urban'!AO137</f>
        <v>75.821269999999998</v>
      </c>
      <c r="AP137" s="30">
        <f>100-'% urban'!AP137</f>
        <v>75.029220000000009</v>
      </c>
      <c r="AQ137" s="30">
        <f>100-'% urban'!AQ137</f>
        <v>74.220050000000001</v>
      </c>
      <c r="AR137" s="30">
        <f>100-'% urban'!AR137</f>
        <v>73.391179999999991</v>
      </c>
      <c r="AS137" s="30">
        <f>100-'% urban'!AS137</f>
        <v>72.542000000000002</v>
      </c>
      <c r="AT137" s="30">
        <f>100-'% urban'!AT137</f>
        <v>71.670500000000004</v>
      </c>
      <c r="AU137" s="30">
        <f>100-'% urban'!AU137</f>
        <v>70.780920000000009</v>
      </c>
      <c r="AV137" s="30">
        <f>100-'% urban'!AV137</f>
        <v>69.886390000000006</v>
      </c>
      <c r="AW137" s="30">
        <f>100-'% urban'!AW137</f>
        <v>69.004370000000009</v>
      </c>
      <c r="AX137" s="30">
        <f>100-'% urban'!AX137</f>
        <v>68.147000000000006</v>
      </c>
      <c r="AY137" s="30">
        <f>100-'% urban'!AY137</f>
        <v>67.320390000000003</v>
      </c>
      <c r="AZ137" s="30">
        <f>100-'% urban'!AZ137</f>
        <v>66.520420000000001</v>
      </c>
      <c r="BA137" s="30">
        <f>100-'% urban'!BA137</f>
        <v>65.736369999999994</v>
      </c>
      <c r="BB137" s="30">
        <f>100-'% urban'!BB137</f>
        <v>64.952089999999998</v>
      </c>
      <c r="BC137" s="30">
        <f>100-'% urban'!BC137</f>
        <v>64.156000000000006</v>
      </c>
      <c r="BD137" s="30">
        <f>100-'% urban'!BD137</f>
        <v>63.347760000000001</v>
      </c>
      <c r="BE137" s="30">
        <f>100-'% urban'!BE137</f>
        <v>62.5321</v>
      </c>
      <c r="BF137" s="30">
        <f>100-'% urban'!BF137</f>
        <v>61.708819999999996</v>
      </c>
      <c r="BG137" s="30">
        <f>100-'% urban'!BG137</f>
        <v>60.87867</v>
      </c>
      <c r="BH137" s="30">
        <f>100-'% urban'!BH137</f>
        <v>60.043999999999997</v>
      </c>
      <c r="BI137" s="30">
        <f>100-'% urban'!BI137</f>
        <v>59.21087</v>
      </c>
      <c r="BJ137" s="30">
        <f>100-'% urban'!BJ137</f>
        <v>58.3857</v>
      </c>
      <c r="BK137" s="30">
        <f>100-'% urban'!BK137</f>
        <v>57.572919999999996</v>
      </c>
      <c r="BL137" s="30">
        <f>100-'% urban'!BL137</f>
        <v>56.77729999999999</v>
      </c>
      <c r="BM137" s="30">
        <f>100-'% urban'!BM137</f>
        <v>56.006999999999998</v>
      </c>
      <c r="BN137" s="30">
        <f>100-'% urban'!BN137</f>
        <v>55.253819999999997</v>
      </c>
      <c r="BO137" s="30">
        <f>100-'% urban'!BO137</f>
        <v>54.530090000000001</v>
      </c>
      <c r="BP137" s="30">
        <f>100-'% urban'!BP137</f>
        <v>53.888260000000002</v>
      </c>
      <c r="BQ137" s="30">
        <f>100-'% urban'!BQ137</f>
        <v>53.396799999999999</v>
      </c>
      <c r="BR137" s="30">
        <f>100-'% urban'!BR137</f>
        <v>53.1</v>
      </c>
      <c r="BS137" s="30">
        <f>100-'% urban'!BS137</f>
        <v>53.019539999999999</v>
      </c>
      <c r="BT137" s="30">
        <f>100-'% urban'!BT137</f>
        <v>53.128439999999991</v>
      </c>
      <c r="BU137" s="30">
        <f>100-'% urban'!BU137</f>
        <v>53.361369999999994</v>
      </c>
      <c r="BV137" s="30">
        <f>100-'% urban'!BV137</f>
        <v>53.625290000000007</v>
      </c>
      <c r="BW137" s="30">
        <f>100-'% urban'!BW137</f>
        <v>53.849999999999994</v>
      </c>
      <c r="BX137" s="30">
        <f>100-'% urban'!BX137</f>
        <v>54.012340000000002</v>
      </c>
      <c r="BY137" s="30">
        <f>100-'% urban'!BY137</f>
        <v>54.122459999999997</v>
      </c>
      <c r="BZ137" s="30">
        <f>100-'% urban'!BZ137</f>
        <v>54.183800000000005</v>
      </c>
      <c r="CA137" s="30">
        <f>100-'% urban'!CA137</f>
        <v>54.21067</v>
      </c>
      <c r="CB137" s="30">
        <f>100-'% urban'!CB137</f>
        <v>54.213000000000001</v>
      </c>
      <c r="CC137" s="30">
        <f>100-'% urban'!CC137</f>
        <v>54.185200000000002</v>
      </c>
      <c r="CD137" s="30">
        <f>100-'% urban'!CD137</f>
        <v>54.117130000000003</v>
      </c>
      <c r="CE137" s="30">
        <f>100-'% urban'!CE137</f>
        <v>54.010080000000002</v>
      </c>
      <c r="CF137" s="30">
        <f>100-'% urban'!CF137</f>
        <v>53.867010000000001</v>
      </c>
      <c r="CG137" s="30">
        <f>100-'% urban'!CG137</f>
        <v>53.690000000000005</v>
      </c>
      <c r="CH137" s="30">
        <f>100-'% urban'!CH137</f>
        <v>53.478749999999998</v>
      </c>
      <c r="CI137" s="30">
        <f>100-'% urban'!CI137</f>
        <v>53.231900000000003</v>
      </c>
      <c r="CJ137" s="30">
        <f>100-'% urban'!CJ137</f>
        <v>52.949359999999999</v>
      </c>
      <c r="CK137" s="30">
        <f>100-'% urban'!CK137</f>
        <v>52.631079999999997</v>
      </c>
      <c r="CL137" s="30">
        <f>100-'% urban'!CL137</f>
        <v>52.277000000000001</v>
      </c>
      <c r="CM137" s="30">
        <f>100-'% urban'!CM137</f>
        <v>51.889549999999993</v>
      </c>
      <c r="CN137" s="30">
        <f>100-'% urban'!CN137</f>
        <v>51.469309999999993</v>
      </c>
      <c r="CO137" s="30">
        <f>100-'% urban'!CO137</f>
        <v>51.0124</v>
      </c>
      <c r="CP137" s="30">
        <f>100-'% urban'!CP137</f>
        <v>50.51343</v>
      </c>
      <c r="CQ137" s="30">
        <f>100-'% urban'!CQ137</f>
        <v>49.970000000000006</v>
      </c>
      <c r="CR137" s="30">
        <f>100-'% urban'!CR137</f>
        <v>49.380729999999993</v>
      </c>
      <c r="CS137" s="30">
        <f>100-'% urban'!CS137</f>
        <v>48.75139999999999</v>
      </c>
      <c r="CT137" s="30">
        <f>100-'% urban'!CT137</f>
        <v>48.09563</v>
      </c>
      <c r="CU137" s="30">
        <f>100-'% urban'!CU137</f>
        <v>47.431609999999999</v>
      </c>
      <c r="CV137" s="30">
        <f>100-'% urban'!CV137</f>
        <v>46.772999999999996</v>
      </c>
      <c r="CW137" s="30">
        <f>100-'% urban'!CW137</f>
        <v>46.125900000000009</v>
      </c>
      <c r="CX137" s="30">
        <f>100-'% urban'!CX137</f>
        <v>45.489939999999997</v>
      </c>
      <c r="CY137" s="30">
        <f>100-'% urban'!CY137</f>
        <v>44.860799999999998</v>
      </c>
      <c r="CZ137" s="30">
        <f>100-'% urban'!CZ137</f>
        <v>44.233069999999998</v>
      </c>
      <c r="DA137" s="30">
        <f>100-'% urban'!DA137</f>
        <v>43.603000000000002</v>
      </c>
      <c r="DB137" s="30">
        <f>100-'% urban'!DB137</f>
        <v>42.969380000000001</v>
      </c>
      <c r="DC137" s="30">
        <f>100-'% urban'!DC137</f>
        <v>42.334090000000003</v>
      </c>
      <c r="DD137" s="30">
        <f>100-'% urban'!DD137</f>
        <v>41.702260000000003</v>
      </c>
      <c r="DE137" s="30">
        <f>100-'% urban'!DE137</f>
        <v>41.082130000000006</v>
      </c>
      <c r="DF137" s="30">
        <f>100-'% urban'!DF137</f>
        <v>40.485000000000007</v>
      </c>
    </row>
    <row r="138" spans="1:110">
      <c r="A138">
        <v>4</v>
      </c>
      <c r="C138" s="3">
        <v>500</v>
      </c>
      <c r="D138" s="1" t="s">
        <v>420</v>
      </c>
      <c r="E138" s="29">
        <f>100-'% urban'!E138</f>
        <v>97.781229199023741</v>
      </c>
      <c r="F138" s="29">
        <f>100-'% urban'!F138</f>
        <v>97.500187409305241</v>
      </c>
      <c r="G138" s="29">
        <f>100-'% urban'!G138</f>
        <v>97.262110019715266</v>
      </c>
      <c r="H138" s="29">
        <f>100-'% urban'!H138</f>
        <v>97.001358593021479</v>
      </c>
      <c r="I138" s="29">
        <f>100-'% urban'!I138</f>
        <v>96.715773697118763</v>
      </c>
      <c r="J138" s="29">
        <f>100-'% urban'!J138</f>
        <v>96.402990239701495</v>
      </c>
      <c r="K138" s="29">
        <f>100-'% urban'!K138</f>
        <v>96.060417881577834</v>
      </c>
      <c r="L138" s="29">
        <f>100-'% urban'!L138</f>
        <v>95.685219584585241</v>
      </c>
      <c r="M138" s="29">
        <f>100-'% urban'!M138</f>
        <v>95.274288116450506</v>
      </c>
      <c r="N138" s="29">
        <f>100-'% urban'!N138</f>
        <v>94.824220318017225</v>
      </c>
      <c r="O138" s="29">
        <f>100-'% urban'!O138</f>
        <v>94.33128891973314</v>
      </c>
      <c r="P138" s="29">
        <f>100-'% urban'!P138</f>
        <v>93.791411673993451</v>
      </c>
      <c r="Q138" s="29">
        <f>100-'% urban'!Q138</f>
        <v>93.200117547707109</v>
      </c>
      <c r="R138" s="29">
        <f>100-'% urban'!R138</f>
        <v>92.552509695107787</v>
      </c>
      <c r="S138" s="29">
        <f>100-'% urban'!S138</f>
        <v>91.843224904165666</v>
      </c>
      <c r="T138" s="29">
        <f>100-'% urban'!T138</f>
        <v>91.066389180752878</v>
      </c>
      <c r="U138" s="29">
        <f>100-'% urban'!U138</f>
        <v>90.215569102729347</v>
      </c>
      <c r="V138" s="29">
        <f>100-'% urban'!V138</f>
        <v>89.283718541084511</v>
      </c>
      <c r="W138" s="29">
        <f>100-'% urban'!W138</f>
        <v>88.263120306902096</v>
      </c>
      <c r="X138" s="29">
        <f>100-'% urban'!X138</f>
        <v>87.145322240892767</v>
      </c>
      <c r="Y138" s="29">
        <f>100-'% urban'!Y138</f>
        <v>85.921067216215889</v>
      </c>
      <c r="Z138" s="29">
        <f>100-'% urban'!Z138</f>
        <v>84.580216474903111</v>
      </c>
      <c r="AA138" s="29">
        <f>100-'% urban'!AA138</f>
        <v>83.111665662989125</v>
      </c>
      <c r="AB138" s="29">
        <f>100-'% urban'!AB138</f>
        <v>81.503252868988085</v>
      </c>
      <c r="AC138" s="29">
        <f>100-'% urban'!AC138</f>
        <v>79.741657904129809</v>
      </c>
      <c r="AD138" s="30">
        <f>100-'% urban'!AD138</f>
        <v>77.812291990237412</v>
      </c>
      <c r="AE138" s="30">
        <f>100-'% urban'!AE138</f>
        <v>80.168567178978677</v>
      </c>
      <c r="AF138" s="30">
        <f>100-'% urban'!AF138</f>
        <v>82.04791824898156</v>
      </c>
      <c r="AG138" s="30">
        <f>100-'% urban'!AG138</f>
        <v>83.583008413708185</v>
      </c>
      <c r="AH138" s="30">
        <f>100-'% urban'!AH138</f>
        <v>84.873487348734869</v>
      </c>
      <c r="AI138" s="30">
        <f>100-'% urban'!AI138</f>
        <v>86.00223964165734</v>
      </c>
      <c r="AJ138" s="30">
        <f>100-'% urban'!AJ138</f>
        <v>85.604261138702952</v>
      </c>
      <c r="AK138" s="30">
        <f>100-'% urban'!AK138</f>
        <v>85.087980912615564</v>
      </c>
      <c r="AL138" s="30">
        <f>100-'% urban'!AL138</f>
        <v>84.508133230054227</v>
      </c>
      <c r="AM138" s="30">
        <f>100-'% urban'!AM138</f>
        <v>83.938323160938012</v>
      </c>
      <c r="AN138" s="30">
        <f>100-'% urban'!AN138</f>
        <v>83.465608465608469</v>
      </c>
      <c r="AO138" s="30">
        <f>100-'% urban'!AO138</f>
        <v>83.162148509850141</v>
      </c>
      <c r="AP138" s="30">
        <f>100-'% urban'!AP138</f>
        <v>83.043662568885125</v>
      </c>
      <c r="AQ138" s="30">
        <f>100-'% urban'!AQ138</f>
        <v>83.0565909861064</v>
      </c>
      <c r="AR138" s="30">
        <f>100-'% urban'!AR138</f>
        <v>83.105254265923293</v>
      </c>
      <c r="AS138" s="30">
        <f>100-'% urban'!AS138</f>
        <v>83.112387064088495</v>
      </c>
      <c r="AT138" s="30">
        <f>100-'% urban'!AT138</f>
        <v>84.758679085520754</v>
      </c>
      <c r="AU138" s="30">
        <f>100-'% urban'!AU138</f>
        <v>86.393400799387706</v>
      </c>
      <c r="AV138" s="30">
        <f>100-'% urban'!AV138</f>
        <v>88.033165227797255</v>
      </c>
      <c r="AW138" s="30">
        <f>100-'% urban'!AW138</f>
        <v>89.699570815450642</v>
      </c>
      <c r="AX138" s="30">
        <f>100-'% urban'!AX138</f>
        <v>91.400068799449599</v>
      </c>
      <c r="AY138" s="30">
        <f>100-'% urban'!AY138</f>
        <v>91.403026134800555</v>
      </c>
      <c r="AZ138" s="30">
        <f>100-'% urban'!AZ138</f>
        <v>91.417782354960522</v>
      </c>
      <c r="BA138" s="30">
        <f>100-'% urban'!BA138</f>
        <v>91.443484213228373</v>
      </c>
      <c r="BB138" s="30">
        <f>100-'% urban'!BB138</f>
        <v>91.474850809889176</v>
      </c>
      <c r="BC138" s="30">
        <f>100-'% urban'!BC138</f>
        <v>91.508873227477295</v>
      </c>
      <c r="BD138" s="30">
        <f>100-'% urban'!BD138</f>
        <v>91.545485289144409</v>
      </c>
      <c r="BE138" s="30">
        <f>100-'% urban'!BE138</f>
        <v>91.583908432923749</v>
      </c>
      <c r="BF138" s="30">
        <f>100-'% urban'!BF138</f>
        <v>91.613552499161358</v>
      </c>
      <c r="BG138" s="30">
        <f>100-'% urban'!BG138</f>
        <v>91.624089119691774</v>
      </c>
      <c r="BH138" s="30">
        <f>100-'% urban'!BH138</f>
        <v>91.607217792698279</v>
      </c>
      <c r="BI138" s="30">
        <f>100-'% urban'!BI138</f>
        <v>89.869998311666393</v>
      </c>
      <c r="BJ138" s="30">
        <f>100-'% urban'!BJ138</f>
        <v>88.072925540978019</v>
      </c>
      <c r="BK138" s="30">
        <f>100-'% urban'!BK138</f>
        <v>86.208085509869832</v>
      </c>
      <c r="BL138" s="30">
        <f>100-'% urban'!BL138</f>
        <v>84.289080911233313</v>
      </c>
      <c r="BM138" s="30">
        <f>100-'% urban'!BM138</f>
        <v>82.329033398126882</v>
      </c>
      <c r="BN138" s="30">
        <f>100-'% urban'!BN138</f>
        <v>82.09970464512665</v>
      </c>
      <c r="BO138" s="30">
        <f>100-'% urban'!BO138</f>
        <v>81.842941443486154</v>
      </c>
      <c r="BP138" s="30">
        <f>100-'% urban'!BP138</f>
        <v>81.600735970561175</v>
      </c>
      <c r="BQ138" s="30">
        <f>100-'% urban'!BQ138</f>
        <v>81.428173460859881</v>
      </c>
      <c r="BR138" s="30">
        <f>100-'% urban'!BR138</f>
        <v>81.355458189614993</v>
      </c>
      <c r="BS138" s="30">
        <f>100-'% urban'!BS138</f>
        <v>81.460882461994814</v>
      </c>
      <c r="BT138" s="30">
        <f>100-'% urban'!BT138</f>
        <v>81.693363844393588</v>
      </c>
      <c r="BU138" s="30">
        <f>100-'% urban'!BU138</f>
        <v>81.804949053857342</v>
      </c>
      <c r="BV138" s="30">
        <f>100-'% urban'!BV138</f>
        <v>81.478051491016856</v>
      </c>
      <c r="BW138" s="30">
        <f>100-'% urban'!BW138</f>
        <v>80.428613367257071</v>
      </c>
      <c r="BX138" s="30">
        <f>100-'% urban'!BX138</f>
        <v>78.204010462074976</v>
      </c>
      <c r="BY138" s="30">
        <f>100-'% urban'!BY138</f>
        <v>74.220159835009028</v>
      </c>
      <c r="BZ138" s="30">
        <f>100-'% urban'!BZ138</f>
        <v>67.736731730924333</v>
      </c>
      <c r="CA138" s="30">
        <f>100-'% urban'!CA138</f>
        <v>58.626396359122879</v>
      </c>
      <c r="CB138" s="30">
        <f>100-'% urban'!CB138</f>
        <v>48.704796101564504</v>
      </c>
      <c r="CC138" s="30">
        <f>100-'% urban'!CC138</f>
        <v>42.578237151880558</v>
      </c>
      <c r="CD138" s="30">
        <f>100-'% urban'!CD138</f>
        <v>42.906080502426491</v>
      </c>
      <c r="CE138" s="30">
        <f>100-'% urban'!CE138</f>
        <v>47.575360419397114</v>
      </c>
      <c r="CF138" s="30">
        <f>100-'% urban'!CF138</f>
        <v>52.358265840876612</v>
      </c>
      <c r="CG138" s="30">
        <f>100-'% urban'!CG138</f>
        <v>55.436720142602489</v>
      </c>
      <c r="CH138" s="30">
        <f>100-'% urban'!CH138</f>
        <v>52.647438656909173</v>
      </c>
      <c r="CI138" s="30">
        <f>100-'% urban'!CI138</f>
        <v>49.130987706655361</v>
      </c>
      <c r="CJ138" s="30">
        <f>100-'% urban'!CJ138</f>
        <v>45.043331219615304</v>
      </c>
      <c r="CK138" s="30">
        <f>100-'% urban'!CK138</f>
        <v>40.815895159585715</v>
      </c>
      <c r="CL138" s="30">
        <f>100-'% urban'!CL138</f>
        <v>36.881969282558394</v>
      </c>
      <c r="CM138" s="30">
        <f>100-'% urban'!CM138</f>
        <v>37.44787322768974</v>
      </c>
      <c r="CN138" s="30">
        <f>100-'% urban'!CN138</f>
        <v>37.990905332782134</v>
      </c>
      <c r="CO138" s="30">
        <f>100-'% urban'!CO138</f>
        <v>38.524590163934427</v>
      </c>
      <c r="CP138" s="30">
        <f>100-'% urban'!CP138</f>
        <v>39.011994307786146</v>
      </c>
      <c r="CQ138" s="30">
        <f>100-'% urban'!CQ138</f>
        <v>39.442874444893029</v>
      </c>
      <c r="CR138" s="30">
        <f>100-'% urban'!CR138</f>
        <v>39.831528279181704</v>
      </c>
      <c r="CS138" s="30">
        <f>100-'% urban'!CS138</f>
        <v>40.167530913442349</v>
      </c>
      <c r="CT138" s="30">
        <f>100-'% urban'!CT138</f>
        <v>40.476190476190474</v>
      </c>
      <c r="CU138" s="30">
        <f>100-'% urban'!CU138</f>
        <v>40.758293838862556</v>
      </c>
      <c r="CV138" s="30">
        <f>100-'% urban'!CV138</f>
        <v>41.037735849056602</v>
      </c>
      <c r="CW138" s="30">
        <f>100-'% urban'!CW138</f>
        <v>37.37769080234834</v>
      </c>
      <c r="CX138" s="30">
        <f>100-'% urban'!CX138</f>
        <v>33.749025720966486</v>
      </c>
      <c r="CY138" s="30">
        <f>100-'% urban'!CY138</f>
        <v>30.151338766006987</v>
      </c>
      <c r="CZ138" s="30">
        <f>100-'% urban'!CZ138</f>
        <v>26.55585620409741</v>
      </c>
      <c r="DA138" s="30">
        <f>100-'% urban'!DA138</f>
        <v>22.988063149788218</v>
      </c>
      <c r="DB138" s="30">
        <f>100-'% urban'!DB138</f>
        <v>19.432188758872044</v>
      </c>
      <c r="DC138" s="30">
        <f>100-'% urban'!DC138</f>
        <v>15.902140672782863</v>
      </c>
      <c r="DD138" s="30">
        <f>100-'% urban'!DD138</f>
        <v>12.364259859020777</v>
      </c>
      <c r="DE138" s="30">
        <f>100-'% urban'!DE138</f>
        <v>8.8492214204329684</v>
      </c>
      <c r="DF138" s="30">
        <f>100-'% urban'!DF138</f>
        <v>5.3209619390267164</v>
      </c>
    </row>
    <row r="139" spans="1:110">
      <c r="A139">
        <v>7</v>
      </c>
      <c r="C139" s="3">
        <v>504</v>
      </c>
      <c r="D139" s="1" t="s">
        <v>634</v>
      </c>
      <c r="E139" s="29">
        <f>100-'% urban'!E139</f>
        <v>97.378299999999996</v>
      </c>
      <c r="F139" s="29">
        <f>100-'% urban'!F139</f>
        <v>97.046220967870681</v>
      </c>
      <c r="G139" s="29">
        <f>100-'% urban'!G139</f>
        <v>96.764908679096465</v>
      </c>
      <c r="H139" s="29">
        <f>100-'% urban'!H139</f>
        <v>96.45680474377231</v>
      </c>
      <c r="I139" s="29">
        <f>100-'% urban'!I139</f>
        <v>96.119357576512527</v>
      </c>
      <c r="J139" s="29">
        <f>100-'% urban'!J139</f>
        <v>95.749772583799441</v>
      </c>
      <c r="K139" s="29">
        <f>100-'% urban'!K139</f>
        <v>95.344989020351761</v>
      </c>
      <c r="L139" s="29">
        <f>100-'% urban'!L139</f>
        <v>94.901654641337643</v>
      </c>
      <c r="M139" s="29">
        <f>100-'% urban'!M139</f>
        <v>94.416097940512657</v>
      </c>
      <c r="N139" s="29">
        <f>100-'% urban'!N139</f>
        <v>93.884297744371011</v>
      </c>
      <c r="O139" s="29">
        <f>100-'% urban'!O139</f>
        <v>93.301849910501588</v>
      </c>
      <c r="P139" s="29">
        <f>100-'% urban'!P139</f>
        <v>92.663930854358881</v>
      </c>
      <c r="Q139" s="29">
        <f>100-'% urban'!Q139</f>
        <v>91.965257602393052</v>
      </c>
      <c r="R139" s="29">
        <f>100-'% urban'!R139</f>
        <v>91.200044040716207</v>
      </c>
      <c r="S139" s="29">
        <f>100-'% urban'!S139</f>
        <v>90.361952996974892</v>
      </c>
      <c r="T139" s="29">
        <f>100-'% urban'!T139</f>
        <v>89.444043758591548</v>
      </c>
      <c r="U139" s="29">
        <f>100-'% urban'!U139</f>
        <v>88.438714592743125</v>
      </c>
      <c r="V139" s="29">
        <f>100-'% urban'!V139</f>
        <v>87.337639792051988</v>
      </c>
      <c r="W139" s="29">
        <f>100-'% urban'!W139</f>
        <v>86.131700724628359</v>
      </c>
      <c r="X139" s="29">
        <f>100-'% urban'!X139</f>
        <v>84.810910317450123</v>
      </c>
      <c r="Y139" s="29">
        <f>100-'% urban'!Y139</f>
        <v>83.364330347683463</v>
      </c>
      <c r="Z139" s="29">
        <f>100-'% urban'!Z139</f>
        <v>81.77998085698664</v>
      </c>
      <c r="AA139" s="29">
        <f>100-'% urban'!AA139</f>
        <v>80.04474093860442</v>
      </c>
      <c r="AB139" s="29">
        <f>100-'% urban'!AB139</f>
        <v>78.144240075614363</v>
      </c>
      <c r="AC139" s="29">
        <f>100-'% urban'!AC139</f>
        <v>76.062739130434778</v>
      </c>
      <c r="AD139" s="30">
        <f>100-'% urban'!AD139</f>
        <v>73.783000000000001</v>
      </c>
      <c r="AE139" s="30">
        <f>100-'% urban'!AE139</f>
        <v>73.46987</v>
      </c>
      <c r="AF139" s="30">
        <f>100-'% urban'!AF139</f>
        <v>73.159899999999993</v>
      </c>
      <c r="AG139" s="30">
        <f>100-'% urban'!AG139</f>
        <v>72.861869999999996</v>
      </c>
      <c r="AH139" s="30">
        <f>100-'% urban'!AH139</f>
        <v>72.579409999999996</v>
      </c>
      <c r="AI139" s="30">
        <f>100-'% urban'!AI139</f>
        <v>72.310999999999993</v>
      </c>
      <c r="AJ139" s="30">
        <f>100-'% urban'!AJ139</f>
        <v>72.049620000000004</v>
      </c>
      <c r="AK139" s="30">
        <f>100-'% urban'!AK139</f>
        <v>71.783090000000001</v>
      </c>
      <c r="AL139" s="30">
        <f>100-'% urban'!AL139</f>
        <v>71.495080000000002</v>
      </c>
      <c r="AM139" s="30">
        <f>100-'% urban'!AM139</f>
        <v>71.166789999999992</v>
      </c>
      <c r="AN139" s="30">
        <f>100-'% urban'!AN139</f>
        <v>70.781999999999996</v>
      </c>
      <c r="AO139" s="30">
        <f>100-'% urban'!AO139</f>
        <v>70.332440000000005</v>
      </c>
      <c r="AP139" s="30">
        <f>100-'% urban'!AP139</f>
        <v>69.822490000000002</v>
      </c>
      <c r="AQ139" s="30">
        <f>100-'% urban'!AQ139</f>
        <v>69.27122</v>
      </c>
      <c r="AR139" s="30">
        <f>100-'% urban'!AR139</f>
        <v>68.706670000000003</v>
      </c>
      <c r="AS139" s="30">
        <f>100-'% urban'!AS139</f>
        <v>68.149000000000001</v>
      </c>
      <c r="AT139" s="30">
        <f>100-'% urban'!AT139</f>
        <v>67.605050000000006</v>
      </c>
      <c r="AU139" s="30">
        <f>100-'% urban'!AU139</f>
        <v>67.068350000000009</v>
      </c>
      <c r="AV139" s="30">
        <f>100-'% urban'!AV139</f>
        <v>66.529879999999991</v>
      </c>
      <c r="AW139" s="30">
        <f>100-'% urban'!AW139</f>
        <v>65.975160000000002</v>
      </c>
      <c r="AX139" s="30">
        <f>100-'% urban'!AX139</f>
        <v>65.394000000000005</v>
      </c>
      <c r="AY139" s="30">
        <f>100-'% urban'!AY139</f>
        <v>64.784700000000015</v>
      </c>
      <c r="AZ139" s="30">
        <f>100-'% urban'!AZ139</f>
        <v>64.15218999999999</v>
      </c>
      <c r="BA139" s="30">
        <f>100-'% urban'!BA139</f>
        <v>63.500770000000003</v>
      </c>
      <c r="BB139" s="30">
        <f>100-'% urban'!BB139</f>
        <v>62.837019999999995</v>
      </c>
      <c r="BC139" s="30">
        <f>100-'% urban'!BC139</f>
        <v>62.165999999999997</v>
      </c>
      <c r="BD139" s="30">
        <f>100-'% urban'!BD139</f>
        <v>61.48903</v>
      </c>
      <c r="BE139" s="30">
        <f>100-'% urban'!BE139</f>
        <v>60.80554999999999</v>
      </c>
      <c r="BF139" s="30">
        <f>100-'% urban'!BF139</f>
        <v>60.116580000000006</v>
      </c>
      <c r="BG139" s="30">
        <f>100-'% urban'!BG139</f>
        <v>59.422840000000008</v>
      </c>
      <c r="BH139" s="30">
        <f>100-'% urban'!BH139</f>
        <v>58.725000000000001</v>
      </c>
      <c r="BI139" s="30">
        <f>100-'% urban'!BI139</f>
        <v>58.024039999999999</v>
      </c>
      <c r="BJ139" s="30">
        <f>100-'% urban'!BJ139</f>
        <v>57.320700000000002</v>
      </c>
      <c r="BK139" s="30">
        <f>100-'% urban'!BK139</f>
        <v>56.61493999999999</v>
      </c>
      <c r="BL139" s="30">
        <f>100-'% urban'!BL139</f>
        <v>55.90643</v>
      </c>
      <c r="BM139" s="30">
        <f>100-'% urban'!BM139</f>
        <v>55.195</v>
      </c>
      <c r="BN139" s="30">
        <f>100-'% urban'!BN139</f>
        <v>54.481290000000001</v>
      </c>
      <c r="BO139" s="30">
        <f>100-'% urban'!BO139</f>
        <v>53.765909999999991</v>
      </c>
      <c r="BP139" s="30">
        <f>100-'% urban'!BP139</f>
        <v>53.048729999999999</v>
      </c>
      <c r="BQ139" s="30">
        <f>100-'% urban'!BQ139</f>
        <v>52.329409999999996</v>
      </c>
      <c r="BR139" s="30">
        <f>100-'% urban'!BR139</f>
        <v>51.607999999999997</v>
      </c>
      <c r="BS139" s="30">
        <f>100-'% urban'!BS139</f>
        <v>50.884610000000009</v>
      </c>
      <c r="BT139" s="30">
        <f>100-'% urban'!BT139</f>
        <v>50.160249999999998</v>
      </c>
      <c r="BU139" s="30">
        <f>100-'% urban'!BU139</f>
        <v>49.437010000000001</v>
      </c>
      <c r="BV139" s="30">
        <f>100-'% urban'!BV139</f>
        <v>48.717570000000002</v>
      </c>
      <c r="BW139" s="30">
        <f>100-'% urban'!BW139</f>
        <v>48.004000000000005</v>
      </c>
      <c r="BX139" s="30">
        <f>100-'% urban'!BX139</f>
        <v>47.297310000000003</v>
      </c>
      <c r="BY139" s="30">
        <f>100-'% urban'!BY139</f>
        <v>46.597569999999997</v>
      </c>
      <c r="BZ139" s="30">
        <f>100-'% urban'!BZ139</f>
        <v>45.904710000000001</v>
      </c>
      <c r="CA139" s="30">
        <f>100-'% urban'!CA139</f>
        <v>45.21828</v>
      </c>
      <c r="CB139" s="30">
        <f>100-'% urban'!CB139</f>
        <v>44.537999999999997</v>
      </c>
      <c r="CC139" s="30">
        <f>100-'% urban'!CC139</f>
        <v>43.864159999999984</v>
      </c>
      <c r="CD139" s="30">
        <f>100-'% urban'!CD139</f>
        <v>43.197279999999992</v>
      </c>
      <c r="CE139" s="30">
        <f>100-'% urban'!CE139</f>
        <v>42.537520000000008</v>
      </c>
      <c r="CF139" s="30">
        <f>100-'% urban'!CF139</f>
        <v>41.885039999999996</v>
      </c>
      <c r="CG139" s="30">
        <f>100-'% urban'!CG139</f>
        <v>41.24</v>
      </c>
      <c r="CH139" s="30">
        <f>100-'% urban'!CH139</f>
        <v>40.602530000000002</v>
      </c>
      <c r="CI139" s="30">
        <f>100-'% urban'!CI139</f>
        <v>39.972780000000007</v>
      </c>
      <c r="CJ139" s="30">
        <f>100-'% urban'!CJ139</f>
        <v>39.350870000000008</v>
      </c>
      <c r="CK139" s="30">
        <f>100-'% urban'!CK139</f>
        <v>38.736910000000002</v>
      </c>
      <c r="CL139" s="30">
        <f>100-'% urban'!CL139</f>
        <v>38.131</v>
      </c>
      <c r="CM139" s="30">
        <f>100-'% urban'!CM139</f>
        <v>37.532970000000013</v>
      </c>
      <c r="CN139" s="30">
        <f>100-'% urban'!CN139</f>
        <v>36.942819999999998</v>
      </c>
      <c r="CO139" s="30">
        <f>100-'% urban'!CO139</f>
        <v>36.361060000000002</v>
      </c>
      <c r="CP139" s="30">
        <f>100-'% urban'!CP139</f>
        <v>35.788349999999994</v>
      </c>
      <c r="CQ139" s="30">
        <f>100-'% urban'!CQ139</f>
        <v>35.22499999999998</v>
      </c>
      <c r="CR139" s="30">
        <f>100-'% urban'!CR139</f>
        <v>34.671250000000001</v>
      </c>
      <c r="CS139" s="30">
        <f>100-'% urban'!CS139</f>
        <v>34.126519999999999</v>
      </c>
      <c r="CT139" s="30">
        <f>100-'% urban'!CT139</f>
        <v>33.589219999999997</v>
      </c>
      <c r="CU139" s="30">
        <f>100-'% urban'!CU139</f>
        <v>33.057239999999993</v>
      </c>
      <c r="CV139" s="30">
        <f>100-'% urban'!CV139</f>
        <v>32.528999999999996</v>
      </c>
      <c r="CW139" s="30">
        <f>100-'% urban'!CW139</f>
        <v>32.003879999999995</v>
      </c>
      <c r="CX139" s="30">
        <f>100-'% urban'!CX139</f>
        <v>31.482039999999998</v>
      </c>
      <c r="CY139" s="30">
        <f>100-'% urban'!CY139</f>
        <v>30.964120000000008</v>
      </c>
      <c r="CZ139" s="30">
        <f>100-'% urban'!CZ139</f>
        <v>30.450900000000019</v>
      </c>
      <c r="DA139" s="30">
        <f>100-'% urban'!DA139</f>
        <v>29.942999999999998</v>
      </c>
      <c r="DB139" s="30">
        <f>100-'% urban'!DB139</f>
        <v>29.44068</v>
      </c>
      <c r="DC139" s="30">
        <f>100-'% urban'!DC139</f>
        <v>28.94389000000001</v>
      </c>
      <c r="DD139" s="30">
        <f>100-'% urban'!DD139</f>
        <v>28.452129999999997</v>
      </c>
      <c r="DE139" s="30">
        <f>100-'% urban'!DE139</f>
        <v>27.964560000000006</v>
      </c>
      <c r="DF139" s="30">
        <f>100-'% urban'!DF139</f>
        <v>27.480000000000004</v>
      </c>
    </row>
    <row r="140" spans="1:110">
      <c r="A140">
        <v>10</v>
      </c>
      <c r="C140" s="3">
        <v>508</v>
      </c>
      <c r="D140" s="1" t="s">
        <v>613</v>
      </c>
      <c r="E140" s="29">
        <f>100-'% urban'!E140</f>
        <v>99.752399999999994</v>
      </c>
      <c r="F140" s="29">
        <f>100-'% urban'!F140</f>
        <v>99.721037613626564</v>
      </c>
      <c r="G140" s="29">
        <f>100-'% urban'!G140</f>
        <v>99.694469767305293</v>
      </c>
      <c r="H140" s="29">
        <f>100-'% urban'!H140</f>
        <v>99.665371649905794</v>
      </c>
      <c r="I140" s="29">
        <f>100-'% urban'!I140</f>
        <v>99.633502283230158</v>
      </c>
      <c r="J140" s="29">
        <f>100-'% urban'!J140</f>
        <v>99.598597738775879</v>
      </c>
      <c r="K140" s="29">
        <f>100-'% urban'!K140</f>
        <v>99.560368951992643</v>
      </c>
      <c r="L140" s="29">
        <f>100-'% urban'!L140</f>
        <v>99.518499328372883</v>
      </c>
      <c r="M140" s="29">
        <f>100-'% urban'!M140</f>
        <v>99.47264212155126</v>
      </c>
      <c r="N140" s="29">
        <f>100-'% urban'!N140</f>
        <v>99.422417561698992</v>
      </c>
      <c r="O140" s="29">
        <f>100-'% urban'!O140</f>
        <v>99.367409710432241</v>
      </c>
      <c r="P140" s="29">
        <f>100-'% urban'!P140</f>
        <v>99.307163016187687</v>
      </c>
      <c r="Q140" s="29">
        <f>100-'% urban'!Q140</f>
        <v>99.241178541538901</v>
      </c>
      <c r="R140" s="29">
        <f>100-'% urban'!R140</f>
        <v>99.168909831209263</v>
      </c>
      <c r="S140" s="29">
        <f>100-'% urban'!S140</f>
        <v>99.089758386562522</v>
      </c>
      <c r="T140" s="29">
        <f>100-'% urban'!T140</f>
        <v>99.00306870909229</v>
      </c>
      <c r="U140" s="29">
        <f>100-'% urban'!U140</f>
        <v>98.908122871862986</v>
      </c>
      <c r="V140" s="29">
        <f>100-'% urban'!V140</f>
        <v>98.804134573945177</v>
      </c>
      <c r="W140" s="29">
        <f>100-'% urban'!W140</f>
        <v>98.690242628606626</v>
      </c>
      <c r="X140" s="29">
        <f>100-'% urban'!X140</f>
        <v>98.565503831331057</v>
      </c>
      <c r="Y140" s="29">
        <f>100-'% urban'!Y140</f>
        <v>98.428885148600685</v>
      </c>
      <c r="Z140" s="29">
        <f>100-'% urban'!Z140</f>
        <v>98.279255162753131</v>
      </c>
      <c r="AA140" s="29">
        <f>100-'% urban'!AA140</f>
        <v>98.115374702062951</v>
      </c>
      <c r="AB140" s="29">
        <f>100-'% urban'!AB140</f>
        <v>97.93588657844991</v>
      </c>
      <c r="AC140" s="29">
        <f>100-'% urban'!AC140</f>
        <v>97.739304347826092</v>
      </c>
      <c r="AD140" s="30">
        <f>100-'% urban'!AD140</f>
        <v>97.524000000000001</v>
      </c>
      <c r="AE140" s="30">
        <f>100-'% urban'!AE140</f>
        <v>97.459654</v>
      </c>
      <c r="AF140" s="30">
        <f>100-'% urban'!AF140</f>
        <v>97.354770000000002</v>
      </c>
      <c r="AG140" s="30">
        <f>100-'% urban'!AG140</f>
        <v>97.226048000000006</v>
      </c>
      <c r="AH140" s="30">
        <f>100-'% urban'!AH140</f>
        <v>97.086209999999994</v>
      </c>
      <c r="AI140" s="30">
        <f>100-'% urban'!AI140</f>
        <v>96.944000000000003</v>
      </c>
      <c r="AJ140" s="30">
        <f>100-'% urban'!AJ140</f>
        <v>96.804018999999997</v>
      </c>
      <c r="AK140" s="30">
        <f>100-'% urban'!AK140</f>
        <v>96.666892000000004</v>
      </c>
      <c r="AL140" s="30">
        <f>100-'% urban'!AL140</f>
        <v>96.529751000000005</v>
      </c>
      <c r="AM140" s="30">
        <f>100-'% urban'!AM140</f>
        <v>96.387050000000002</v>
      </c>
      <c r="AN140" s="30">
        <f>100-'% urban'!AN140</f>
        <v>96.233000000000004</v>
      </c>
      <c r="AO140" s="30">
        <f>100-'% urban'!AO140</f>
        <v>96.064166</v>
      </c>
      <c r="AP140" s="30">
        <f>100-'% urban'!AP140</f>
        <v>95.881742000000003</v>
      </c>
      <c r="AQ140" s="30">
        <f>100-'% urban'!AQ140</f>
        <v>95.692525000000003</v>
      </c>
      <c r="AR140" s="30">
        <f>100-'% urban'!AR140</f>
        <v>95.506157000000002</v>
      </c>
      <c r="AS140" s="30">
        <f>100-'% urban'!AS140</f>
        <v>95.326999999999998</v>
      </c>
      <c r="AT140" s="30">
        <f>100-'% urban'!AT140</f>
        <v>95.158242000000001</v>
      </c>
      <c r="AU140" s="30">
        <f>100-'% urban'!AU140</f>
        <v>94.989913000000001</v>
      </c>
      <c r="AV140" s="30">
        <f>100-'% urban'!AV140</f>
        <v>94.797025000000005</v>
      </c>
      <c r="AW140" s="30">
        <f>100-'% urban'!AW140</f>
        <v>94.546222999999998</v>
      </c>
      <c r="AX140" s="30">
        <f>100-'% urban'!AX140</f>
        <v>94.212999999999994</v>
      </c>
      <c r="AY140" s="30">
        <f>100-'% urban'!AY140</f>
        <v>93.793068000000005</v>
      </c>
      <c r="AZ140" s="30">
        <f>100-'% urban'!AZ140</f>
        <v>93.292102</v>
      </c>
      <c r="BA140" s="30">
        <f>100-'% urban'!BA140</f>
        <v>92.708848000000003</v>
      </c>
      <c r="BB140" s="30">
        <f>100-'% urban'!BB140</f>
        <v>92.044835000000006</v>
      </c>
      <c r="BC140" s="30">
        <f>100-'% urban'!BC140</f>
        <v>91.305000000000007</v>
      </c>
      <c r="BD140" s="30">
        <f>100-'% urban'!BD140</f>
        <v>90.482505000000003</v>
      </c>
      <c r="BE140" s="30">
        <f>100-'% urban'!BE140</f>
        <v>89.586110000000005</v>
      </c>
      <c r="BF140" s="30">
        <f>100-'% urban'!BF140</f>
        <v>88.655739999999994</v>
      </c>
      <c r="BG140" s="30">
        <f>100-'% urban'!BG140</f>
        <v>87.744339999999994</v>
      </c>
      <c r="BH140" s="30">
        <f>100-'% urban'!BH140</f>
        <v>86.888999999999996</v>
      </c>
      <c r="BI140" s="30">
        <f>100-'% urban'!BI140</f>
        <v>86.10651</v>
      </c>
      <c r="BJ140" s="30">
        <f>100-'% urban'!BJ140</f>
        <v>85.384550000000004</v>
      </c>
      <c r="BK140" s="30">
        <f>100-'% urban'!BK140</f>
        <v>84.694770000000005</v>
      </c>
      <c r="BL140" s="30">
        <f>100-'% urban'!BL140</f>
        <v>83.993949999999998</v>
      </c>
      <c r="BM140" s="30">
        <f>100-'% urban'!BM140</f>
        <v>83.25</v>
      </c>
      <c r="BN140" s="30">
        <f>100-'% urban'!BN140</f>
        <v>82.455060000000003</v>
      </c>
      <c r="BO140" s="30">
        <f>100-'% urban'!BO140</f>
        <v>81.617350000000002</v>
      </c>
      <c r="BP140" s="30">
        <f>100-'% urban'!BP140</f>
        <v>80.739890000000003</v>
      </c>
      <c r="BQ140" s="30">
        <f>100-'% urban'!BQ140</f>
        <v>79.830290000000005</v>
      </c>
      <c r="BR140" s="30">
        <f>100-'% urban'!BR140</f>
        <v>78.894000000000005</v>
      </c>
      <c r="BS140" s="30">
        <f>100-'% urban'!BS140</f>
        <v>77.931809999999999</v>
      </c>
      <c r="BT140" s="30">
        <f>100-'% urban'!BT140</f>
        <v>76.940439999999995</v>
      </c>
      <c r="BU140" s="30">
        <f>100-'% urban'!BU140</f>
        <v>75.917230000000004</v>
      </c>
      <c r="BV140" s="30">
        <f>100-'% urban'!BV140</f>
        <v>74.858530000000002</v>
      </c>
      <c r="BW140" s="30">
        <f>100-'% urban'!BW140</f>
        <v>73.763000000000005</v>
      </c>
      <c r="BX140" s="30">
        <f>100-'% urban'!BX140</f>
        <v>72.630319999999998</v>
      </c>
      <c r="BY140" s="30">
        <f>100-'% urban'!BY140</f>
        <v>71.465330000000009</v>
      </c>
      <c r="BZ140" s="30">
        <f>100-'% urban'!BZ140</f>
        <v>70.278350000000003</v>
      </c>
      <c r="CA140" s="30">
        <f>100-'% urban'!CA140</f>
        <v>69.083010000000002</v>
      </c>
      <c r="CB140" s="30">
        <f>100-'% urban'!CB140</f>
        <v>67.889999999999986</v>
      </c>
      <c r="CC140" s="30">
        <f>100-'% urban'!CC140</f>
        <v>66.704369999999997</v>
      </c>
      <c r="CD140" s="30">
        <f>100-'% urban'!CD140</f>
        <v>65.526839999999993</v>
      </c>
      <c r="CE140" s="30">
        <f>100-'% urban'!CE140</f>
        <v>64.358579999999989</v>
      </c>
      <c r="CF140" s="30">
        <f>100-'% urban'!CF140</f>
        <v>63.199210000000001</v>
      </c>
      <c r="CG140" s="30">
        <f>100-'% urban'!CG140</f>
        <v>62.048999999999999</v>
      </c>
      <c r="CH140" s="30">
        <f>100-'% urban'!CH140</f>
        <v>60.91019</v>
      </c>
      <c r="CI140" s="30">
        <f>100-'% urban'!CI140</f>
        <v>59.78586</v>
      </c>
      <c r="CJ140" s="30">
        <f>100-'% urban'!CJ140</f>
        <v>58.677880000000002</v>
      </c>
      <c r="CK140" s="30">
        <f>100-'% urban'!CK140</f>
        <v>57.588040000000007</v>
      </c>
      <c r="CL140" s="30">
        <f>100-'% urban'!CL140</f>
        <v>56.517999999999994</v>
      </c>
      <c r="CM140" s="30">
        <f>100-'% urban'!CM140</f>
        <v>55.46922</v>
      </c>
      <c r="CN140" s="30">
        <f>100-'% urban'!CN140</f>
        <v>54.442999999999998</v>
      </c>
      <c r="CO140" s="30">
        <f>100-'% urban'!CO140</f>
        <v>53.440540000000006</v>
      </c>
      <c r="CP140" s="30">
        <f>100-'% urban'!CP140</f>
        <v>52.462890000000009</v>
      </c>
      <c r="CQ140" s="30">
        <f>100-'% urban'!CQ140</f>
        <v>51.510999999999996</v>
      </c>
      <c r="CR140" s="30">
        <f>100-'% urban'!CR140</f>
        <v>50.583990000000007</v>
      </c>
      <c r="CS140" s="30">
        <f>100-'% urban'!CS140</f>
        <v>49.682220000000001</v>
      </c>
      <c r="CT140" s="30">
        <f>100-'% urban'!CT140</f>
        <v>48.809079999999994</v>
      </c>
      <c r="CU140" s="30">
        <f>100-'% urban'!CU140</f>
        <v>47.968969999999999</v>
      </c>
      <c r="CV140" s="30">
        <f>100-'% urban'!CV140</f>
        <v>47.163999999999994</v>
      </c>
      <c r="CW140" s="30">
        <f>100-'% urban'!CW140</f>
        <v>46.392969999999998</v>
      </c>
      <c r="CX140" s="30">
        <f>100-'% urban'!CX140</f>
        <v>45.651700000000005</v>
      </c>
      <c r="CY140" s="30">
        <f>100-'% urban'!CY140</f>
        <v>44.933950000000003</v>
      </c>
      <c r="CZ140" s="30">
        <f>100-'% urban'!CZ140</f>
        <v>44.232489999999999</v>
      </c>
      <c r="DA140" s="30">
        <f>100-'% urban'!DA140</f>
        <v>43.54</v>
      </c>
      <c r="DB140" s="30">
        <f>100-'% urban'!DB140</f>
        <v>42.849460000000008</v>
      </c>
      <c r="DC140" s="30">
        <f>100-'% urban'!DC140</f>
        <v>42.154290000000003</v>
      </c>
      <c r="DD140" s="30">
        <f>100-'% urban'!DD140</f>
        <v>41.448469999999993</v>
      </c>
      <c r="DE140" s="30">
        <f>100-'% urban'!DE140</f>
        <v>40.726410000000001</v>
      </c>
      <c r="DF140" s="30">
        <f>100-'% urban'!DF140</f>
        <v>39.98299999999999</v>
      </c>
    </row>
    <row r="141" spans="1:110">
      <c r="A141">
        <v>17</v>
      </c>
      <c r="C141" s="3">
        <v>512</v>
      </c>
      <c r="D141" s="1" t="s">
        <v>526</v>
      </c>
      <c r="E141" s="29">
        <f>100-'% urban'!E141</f>
        <v>99.76</v>
      </c>
      <c r="F141" s="29">
        <f>100-'% urban'!F141</f>
        <v>99.729600271689733</v>
      </c>
      <c r="G141" s="29">
        <f>100-'% urban'!G141</f>
        <v>99.70384791661256</v>
      </c>
      <c r="H141" s="29">
        <f>100-'% urban'!H141</f>
        <v>99.675642956289948</v>
      </c>
      <c r="I141" s="29">
        <f>100-'% urban'!I141</f>
        <v>99.644751809269948</v>
      </c>
      <c r="J141" s="29">
        <f>100-'% urban'!J141</f>
        <v>99.610918648248031</v>
      </c>
      <c r="K141" s="29">
        <f>100-'% urban'!K141</f>
        <v>99.573863281414518</v>
      </c>
      <c r="L141" s="29">
        <f>100-'% urban'!L141</f>
        <v>99.533278832025417</v>
      </c>
      <c r="M141" s="29">
        <f>100-'% urban'!M141</f>
        <v>99.48882919698022</v>
      </c>
      <c r="N141" s="29">
        <f>100-'% urban'!N141</f>
        <v>99.440146263359281</v>
      </c>
      <c r="O141" s="29">
        <f>100-'% urban'!O141</f>
        <v>99.3868268598697</v>
      </c>
      <c r="P141" s="29">
        <f>100-'% urban'!P141</f>
        <v>99.32842941795252</v>
      </c>
      <c r="Q141" s="29">
        <f>100-'% urban'!Q141</f>
        <v>99.264470314900379</v>
      </c>
      <c r="R141" s="29">
        <f>100-'% urban'!R141</f>
        <v>99.194419868700422</v>
      </c>
      <c r="S141" s="29">
        <f>100-'% urban'!S141</f>
        <v>99.117697951433797</v>
      </c>
      <c r="T141" s="29">
        <f>100-'% urban'!T141</f>
        <v>99.033669184903673</v>
      </c>
      <c r="U141" s="29">
        <f>100-'% urban'!U141</f>
        <v>98.941637678704026</v>
      </c>
      <c r="V141" s="29">
        <f>100-'% urban'!V141</f>
        <v>98.84084126715203</v>
      </c>
      <c r="W141" s="29">
        <f>100-'% urban'!W141</f>
        <v>98.730445197356985</v>
      </c>
      <c r="X141" s="29">
        <f>100-'% urban'!X141</f>
        <v>98.609535216152892</v>
      </c>
      <c r="Y141" s="29">
        <f>100-'% urban'!Y141</f>
        <v>98.477109998643641</v>
      </c>
      <c r="Z141" s="29">
        <f>100-'% urban'!Z141</f>
        <v>98.332072855657316</v>
      </c>
      <c r="AA141" s="29">
        <f>100-'% urban'!AA141</f>
        <v>98.173222651434202</v>
      </c>
      <c r="AB141" s="29">
        <f>100-'% urban'!AB141</f>
        <v>97.999243856332697</v>
      </c>
      <c r="AC141" s="29">
        <f>100-'% urban'!AC141</f>
        <v>97.80869565217391</v>
      </c>
      <c r="AD141" s="30">
        <f>100-'% urban'!AD141</f>
        <v>97.6</v>
      </c>
      <c r="AE141" s="30">
        <f>100-'% urban'!AE141</f>
        <v>97.422788999999995</v>
      </c>
      <c r="AF141" s="30">
        <f>100-'% urban'!AF141</f>
        <v>97.288435000000007</v>
      </c>
      <c r="AG141" s="30">
        <f>100-'% urban'!AG141</f>
        <v>97.195233999999999</v>
      </c>
      <c r="AH141" s="30">
        <f>100-'% urban'!AH141</f>
        <v>97.136386000000002</v>
      </c>
      <c r="AI141" s="30">
        <f>100-'% urban'!AI141</f>
        <v>97.1</v>
      </c>
      <c r="AJ141" s="30">
        <f>100-'% urban'!AJ141</f>
        <v>97.068732999999995</v>
      </c>
      <c r="AK141" s="30">
        <f>100-'% urban'!AK141</f>
        <v>97.020148000000006</v>
      </c>
      <c r="AL141" s="30">
        <f>100-'% urban'!AL141</f>
        <v>96.927783000000005</v>
      </c>
      <c r="AM141" s="30">
        <f>100-'% urban'!AM141</f>
        <v>96.762934000000001</v>
      </c>
      <c r="AN141" s="30">
        <f>100-'% urban'!AN141</f>
        <v>96.5</v>
      </c>
      <c r="AO141" s="30">
        <f>100-'% urban'!AO141</f>
        <v>96.122185000000002</v>
      </c>
      <c r="AP141" s="30">
        <f>100-'% urban'!AP141</f>
        <v>95.626489000000007</v>
      </c>
      <c r="AQ141" s="30">
        <f>100-'% urban'!AQ141</f>
        <v>95.025845000000004</v>
      </c>
      <c r="AR141" s="30">
        <f>100-'% urban'!AR141</f>
        <v>94.343061000000006</v>
      </c>
      <c r="AS141" s="30">
        <f>100-'% urban'!AS141</f>
        <v>93.593000000000004</v>
      </c>
      <c r="AT141" s="30">
        <f>100-'% urban'!AT141</f>
        <v>92.775368</v>
      </c>
      <c r="AU141" s="30">
        <f>100-'% urban'!AU141</f>
        <v>91.877236999999994</v>
      </c>
      <c r="AV141" s="30">
        <f>100-'% urban'!AV141</f>
        <v>90.885811000000004</v>
      </c>
      <c r="AW141" s="30">
        <f>100-'% urban'!AW141</f>
        <v>89.783760000000001</v>
      </c>
      <c r="AX141" s="30">
        <f>100-'% urban'!AX141</f>
        <v>88.557000000000002</v>
      </c>
      <c r="AY141" s="30">
        <f>100-'% urban'!AY141</f>
        <v>87.202249999999992</v>
      </c>
      <c r="AZ141" s="30">
        <f>100-'% urban'!AZ141</f>
        <v>85.71808</v>
      </c>
      <c r="BA141" s="30">
        <f>100-'% urban'!BA141</f>
        <v>84.094709999999992</v>
      </c>
      <c r="BB141" s="30">
        <f>100-'% urban'!BB141</f>
        <v>82.321359999999999</v>
      </c>
      <c r="BC141" s="30">
        <f>100-'% urban'!BC141</f>
        <v>80.390999999999991</v>
      </c>
      <c r="BD141" s="30">
        <f>100-'% urban'!BD141</f>
        <v>78.304379999999995</v>
      </c>
      <c r="BE141" s="30">
        <f>100-'% urban'!BE141</f>
        <v>76.065709999999996</v>
      </c>
      <c r="BF141" s="30">
        <f>100-'% urban'!BF141</f>
        <v>73.677099999999996</v>
      </c>
      <c r="BG141" s="30">
        <f>100-'% urban'!BG141</f>
        <v>71.142219999999995</v>
      </c>
      <c r="BH141" s="30">
        <f>100-'% urban'!BH141</f>
        <v>68.468000000000004</v>
      </c>
      <c r="BI141" s="30">
        <f>100-'% urban'!BI141</f>
        <v>65.670009999999991</v>
      </c>
      <c r="BJ141" s="30">
        <f>100-'% urban'!BJ141</f>
        <v>62.763840000000002</v>
      </c>
      <c r="BK141" s="30">
        <f>100-'% urban'!BK141</f>
        <v>59.758980000000008</v>
      </c>
      <c r="BL141" s="30">
        <f>100-'% urban'!BL141</f>
        <v>56.66489</v>
      </c>
      <c r="BM141" s="30">
        <f>100-'% urban'!BM141</f>
        <v>53.499000000000009</v>
      </c>
      <c r="BN141" s="30">
        <f>100-'% urban'!BN141</f>
        <v>50.274259999999991</v>
      </c>
      <c r="BO141" s="30">
        <f>100-'% urban'!BO141</f>
        <v>47.0259</v>
      </c>
      <c r="BP141" s="30">
        <f>100-'% urban'!BP141</f>
        <v>43.821920000000006</v>
      </c>
      <c r="BQ141" s="30">
        <f>100-'% urban'!BQ141</f>
        <v>40.746590000000005</v>
      </c>
      <c r="BR141" s="30">
        <f>100-'% urban'!BR141</f>
        <v>37.868000000000002</v>
      </c>
      <c r="BS141" s="30">
        <f>100-'% urban'!BS141</f>
        <v>35.200699999999998</v>
      </c>
      <c r="BT141" s="30">
        <f>100-'% urban'!BT141</f>
        <v>32.753270000000001</v>
      </c>
      <c r="BU141" s="30">
        <f>100-'% urban'!BU141</f>
        <v>30.576620000000005</v>
      </c>
      <c r="BV141" s="30">
        <f>100-'% urban'!BV141</f>
        <v>28.72693000000001</v>
      </c>
      <c r="BW141" s="30">
        <f>100-'% urban'!BW141</f>
        <v>27.234999999999999</v>
      </c>
      <c r="BX141" s="30">
        <f>100-'% urban'!BX141</f>
        <v>26.130439999999993</v>
      </c>
      <c r="BY141" s="30">
        <f>100-'% urban'!BY141</f>
        <v>25.381119999999996</v>
      </c>
      <c r="BZ141" s="30">
        <f>100-'% urban'!BZ141</f>
        <v>24.877200000000002</v>
      </c>
      <c r="CA141" s="30">
        <f>100-'% urban'!CA141</f>
        <v>24.466440000000006</v>
      </c>
      <c r="CB141" s="30">
        <f>100-'% urban'!CB141</f>
        <v>24.035000000000011</v>
      </c>
      <c r="CC141" s="30">
        <f>100-'% urban'!CC141</f>
        <v>23.540790000000001</v>
      </c>
      <c r="CD141" s="30">
        <f>100-'% urban'!CD141</f>
        <v>23.000990000000016</v>
      </c>
      <c r="CE141" s="30">
        <f>100-'% urban'!CE141</f>
        <v>22.433530000000005</v>
      </c>
      <c r="CF141" s="30">
        <f>100-'% urban'!CF141</f>
        <v>21.878910000000005</v>
      </c>
      <c r="CG141" s="30">
        <f>100-'% urban'!CG141</f>
        <v>21.366</v>
      </c>
      <c r="CH141" s="30">
        <f>100-'% urban'!CH141</f>
        <v>20.890200000000007</v>
      </c>
      <c r="CI141" s="30">
        <f>100-'% urban'!CI141</f>
        <v>20.432549999999992</v>
      </c>
      <c r="CJ141" s="30">
        <f>100-'% urban'!CJ141</f>
        <v>19.992490000000004</v>
      </c>
      <c r="CK141" s="30">
        <f>100-'% urban'!CK141</f>
        <v>19.569490000000002</v>
      </c>
      <c r="CL141" s="30">
        <f>100-'% urban'!CL141</f>
        <v>19.162999999999997</v>
      </c>
      <c r="CM141" s="30">
        <f>100-'% urban'!CM141</f>
        <v>18.772540000000006</v>
      </c>
      <c r="CN141" s="30">
        <f>100-'% urban'!CN141</f>
        <v>18.397670000000005</v>
      </c>
      <c r="CO141" s="30">
        <f>100-'% urban'!CO141</f>
        <v>18.037930000000003</v>
      </c>
      <c r="CP141" s="30">
        <f>100-'% urban'!CP141</f>
        <v>17.692840000000004</v>
      </c>
      <c r="CQ141" s="30">
        <f>100-'% urban'!CQ141</f>
        <v>17.361999999999995</v>
      </c>
      <c r="CR141" s="30">
        <f>100-'% urban'!CR141</f>
        <v>17.044460000000001</v>
      </c>
      <c r="CS141" s="30">
        <f>100-'% urban'!CS141</f>
        <v>16.739710000000002</v>
      </c>
      <c r="CT141" s="30">
        <f>100-'% urban'!CT141</f>
        <v>16.448160000000001</v>
      </c>
      <c r="CU141" s="30">
        <f>100-'% urban'!CU141</f>
        <v>16.170540000000003</v>
      </c>
      <c r="CV141" s="30">
        <f>100-'% urban'!CV141</f>
        <v>15.907000000000011</v>
      </c>
      <c r="CW141" s="30">
        <f>100-'% urban'!CW141</f>
        <v>15.656750000000002</v>
      </c>
      <c r="CX141" s="30">
        <f>100-'% urban'!CX141</f>
        <v>15.418170000000003</v>
      </c>
      <c r="CY141" s="30">
        <f>100-'% urban'!CY141</f>
        <v>15.189129999999992</v>
      </c>
      <c r="CZ141" s="30">
        <f>100-'% urban'!CZ141</f>
        <v>14.967190000000002</v>
      </c>
      <c r="DA141" s="30">
        <f>100-'% urban'!DA141</f>
        <v>14.75</v>
      </c>
      <c r="DB141" s="30">
        <f>100-'% urban'!DB141</f>
        <v>14.535300000000007</v>
      </c>
      <c r="DC141" s="30">
        <f>100-'% urban'!DC141</f>
        <v>14.321029999999993</v>
      </c>
      <c r="DD141" s="30">
        <f>100-'% urban'!DD141</f>
        <v>14.105320000000006</v>
      </c>
      <c r="DE141" s="30">
        <f>100-'% urban'!DE141</f>
        <v>13.886469999999989</v>
      </c>
      <c r="DF141" s="30">
        <f>100-'% urban'!DF141</f>
        <v>13.662999999999997</v>
      </c>
    </row>
    <row r="142" spans="1:110">
      <c r="A142">
        <v>10</v>
      </c>
      <c r="C142" s="3">
        <v>516</v>
      </c>
      <c r="D142" s="1" t="s">
        <v>640</v>
      </c>
      <c r="E142" s="29">
        <f>100-'% urban'!E142</f>
        <v>99.059100000000001</v>
      </c>
      <c r="F142" s="29">
        <f>100-'% urban'!F142</f>
        <v>98.939920398470278</v>
      </c>
      <c r="G142" s="29">
        <f>100-'% urban'!G142</f>
        <v>98.838960436419825</v>
      </c>
      <c r="H142" s="29">
        <f>100-'% urban'!H142</f>
        <v>98.728385239888382</v>
      </c>
      <c r="I142" s="29">
        <f>100-'% urban'!I142</f>
        <v>98.607279072258706</v>
      </c>
      <c r="J142" s="29">
        <f>100-'% urban'!J142</f>
        <v>98.474638983902381</v>
      </c>
      <c r="K142" s="29">
        <f>100-'% urban'!K142</f>
        <v>98.3293665061788</v>
      </c>
      <c r="L142" s="29">
        <f>100-'% urban'!L142</f>
        <v>98.170258554386308</v>
      </c>
      <c r="M142" s="29">
        <f>100-'% urban'!M142</f>
        <v>97.995997464327871</v>
      </c>
      <c r="N142" s="29">
        <f>100-'% urban'!N142</f>
        <v>97.805140079978131</v>
      </c>
      <c r="O142" s="29">
        <f>100-'% urban'!O142</f>
        <v>97.59610580188081</v>
      </c>
      <c r="P142" s="29">
        <f>100-'% urban'!P142</f>
        <v>97.367163497298037</v>
      </c>
      <c r="Q142" s="29">
        <f>100-'% urban'!Q142</f>
        <v>97.116417163707368</v>
      </c>
      <c r="R142" s="29">
        <f>100-'% urban'!R142</f>
        <v>96.841790226917595</v>
      </c>
      <c r="S142" s="29">
        <f>100-'% urban'!S142</f>
        <v>96.54100834376689</v>
      </c>
      <c r="T142" s="29">
        <f>100-'% urban'!T142</f>
        <v>96.211580566982789</v>
      </c>
      <c r="U142" s="29">
        <f>100-'% urban'!U142</f>
        <v>95.850778716219253</v>
      </c>
      <c r="V142" s="29">
        <f>100-'% urban'!V142</f>
        <v>95.455614784430608</v>
      </c>
      <c r="W142" s="29">
        <f>100-'% urban'!W142</f>
        <v>95.022816192471609</v>
      </c>
      <c r="X142" s="29">
        <f>100-'% urban'!X142</f>
        <v>94.548798686992725</v>
      </c>
      <c r="Y142" s="29">
        <f>100-'% urban'!Y142</f>
        <v>94.029636657182508</v>
      </c>
      <c r="Z142" s="29">
        <f>100-'% urban'!Z142</f>
        <v>93.461030624533223</v>
      </c>
      <c r="AA142" s="29">
        <f>100-'% urban'!AA142</f>
        <v>92.838271636393529</v>
      </c>
      <c r="AB142" s="29">
        <f>100-'% urban'!AB142</f>
        <v>92.156202268431002</v>
      </c>
      <c r="AC142" s="29">
        <f>100-'% urban'!AC142</f>
        <v>91.409173913043475</v>
      </c>
      <c r="AD142" s="30">
        <f>100-'% urban'!AD142</f>
        <v>90.590999999999994</v>
      </c>
      <c r="AE142" s="30">
        <f>100-'% urban'!AE142</f>
        <v>90.203429</v>
      </c>
      <c r="AF142" s="30">
        <f>100-'% urban'!AF142</f>
        <v>89.759720000000002</v>
      </c>
      <c r="AG142" s="30">
        <f>100-'% urban'!AG142</f>
        <v>89.256209999999996</v>
      </c>
      <c r="AH142" s="30">
        <f>100-'% urban'!AH142</f>
        <v>88.695400000000006</v>
      </c>
      <c r="AI142" s="30">
        <f>100-'% urban'!AI142</f>
        <v>88.085999999999999</v>
      </c>
      <c r="AJ142" s="30">
        <f>100-'% urban'!AJ142</f>
        <v>87.44332</v>
      </c>
      <c r="AK142" s="30">
        <f>100-'% urban'!AK142</f>
        <v>86.788870000000003</v>
      </c>
      <c r="AL142" s="30">
        <f>100-'% urban'!AL142</f>
        <v>86.148960000000002</v>
      </c>
      <c r="AM142" s="30">
        <f>100-'% urban'!AM142</f>
        <v>85.55247</v>
      </c>
      <c r="AN142" s="30">
        <f>100-'% urban'!AN142</f>
        <v>85.024000000000001</v>
      </c>
      <c r="AO142" s="30">
        <f>100-'% urban'!AO142</f>
        <v>84.576639999999998</v>
      </c>
      <c r="AP142" s="30">
        <f>100-'% urban'!AP142</f>
        <v>84.205619999999996</v>
      </c>
      <c r="AQ142" s="30">
        <f>100-'% urban'!AQ142</f>
        <v>83.885539999999992</v>
      </c>
      <c r="AR142" s="30">
        <f>100-'% urban'!AR142</f>
        <v>83.578149999999994</v>
      </c>
      <c r="AS142" s="30">
        <f>100-'% urban'!AS142</f>
        <v>83.254999999999995</v>
      </c>
      <c r="AT142" s="30">
        <f>100-'% urban'!AT142</f>
        <v>82.908619999999999</v>
      </c>
      <c r="AU142" s="30">
        <f>100-'% urban'!AU142</f>
        <v>82.545770000000005</v>
      </c>
      <c r="AV142" s="30">
        <f>100-'% urban'!AV142</f>
        <v>82.169129999999996</v>
      </c>
      <c r="AW142" s="30">
        <f>100-'% urban'!AW142</f>
        <v>81.785579999999996</v>
      </c>
      <c r="AX142" s="30">
        <f>100-'% urban'!AX142</f>
        <v>81.400000000000006</v>
      </c>
      <c r="AY142" s="30">
        <f>100-'% urban'!AY142</f>
        <v>81.012230000000002</v>
      </c>
      <c r="AZ142" s="30">
        <f>100-'% urban'!AZ142</f>
        <v>80.618889999999993</v>
      </c>
      <c r="BA142" s="30">
        <f>100-'% urban'!BA142</f>
        <v>80.218400000000003</v>
      </c>
      <c r="BB142" s="30">
        <f>100-'% urban'!BB142</f>
        <v>79.808710000000005</v>
      </c>
      <c r="BC142" s="30">
        <f>100-'% urban'!BC142</f>
        <v>79.388999999999996</v>
      </c>
      <c r="BD142" s="30">
        <f>100-'% urban'!BD142</f>
        <v>78.957940000000008</v>
      </c>
      <c r="BE142" s="30">
        <f>100-'% urban'!BE142</f>
        <v>78.517780000000002</v>
      </c>
      <c r="BF142" s="30">
        <f>100-'% urban'!BF142</f>
        <v>78.075659999999999</v>
      </c>
      <c r="BG142" s="30">
        <f>100-'% urban'!BG142</f>
        <v>77.641149999999996</v>
      </c>
      <c r="BH142" s="30">
        <f>100-'% urban'!BH142</f>
        <v>77.221000000000004</v>
      </c>
      <c r="BI142" s="30">
        <f>100-'% urban'!BI142</f>
        <v>76.817869999999999</v>
      </c>
      <c r="BJ142" s="30">
        <f>100-'% urban'!BJ142</f>
        <v>76.429569999999998</v>
      </c>
      <c r="BK142" s="30">
        <f>100-'% urban'!BK142</f>
        <v>76.052019999999999</v>
      </c>
      <c r="BL142" s="30">
        <f>100-'% urban'!BL142</f>
        <v>75.678799999999995</v>
      </c>
      <c r="BM142" s="30">
        <f>100-'% urban'!BM142</f>
        <v>75.305000000000007</v>
      </c>
      <c r="BN142" s="30">
        <f>100-'% urban'!BN142</f>
        <v>74.928989999999999</v>
      </c>
      <c r="BO142" s="30">
        <f>100-'% urban'!BO142</f>
        <v>74.551429999999996</v>
      </c>
      <c r="BP142" s="30">
        <f>100-'% urban'!BP142</f>
        <v>74.172190000000001</v>
      </c>
      <c r="BQ142" s="30">
        <f>100-'% urban'!BQ142</f>
        <v>73.791740000000004</v>
      </c>
      <c r="BR142" s="30">
        <f>100-'% urban'!BR142</f>
        <v>73.41</v>
      </c>
      <c r="BS142" s="30">
        <f>100-'% urban'!BS142</f>
        <v>73.026409999999998</v>
      </c>
      <c r="BT142" s="30">
        <f>100-'% urban'!BT142</f>
        <v>72.639150000000001</v>
      </c>
      <c r="BU142" s="30">
        <f>100-'% urban'!BU142</f>
        <v>72.245379999999997</v>
      </c>
      <c r="BV142" s="30">
        <f>100-'% urban'!BV142</f>
        <v>71.84156999999999</v>
      </c>
      <c r="BW142" s="30">
        <f>100-'% urban'!BW142</f>
        <v>71.425000000000011</v>
      </c>
      <c r="BX142" s="30">
        <f>100-'% urban'!BX142</f>
        <v>70.994240000000005</v>
      </c>
      <c r="BY142" s="30">
        <f>100-'% urban'!BY142</f>
        <v>70.549199999999999</v>
      </c>
      <c r="BZ142" s="30">
        <f>100-'% urban'!BZ142</f>
        <v>70.090220000000002</v>
      </c>
      <c r="CA142" s="30">
        <f>100-'% urban'!CA142</f>
        <v>69.618259999999992</v>
      </c>
      <c r="CB142" s="30">
        <f>100-'% urban'!CB142</f>
        <v>69.134</v>
      </c>
      <c r="CC142" s="30">
        <f>100-'% urban'!CC142</f>
        <v>68.637169999999998</v>
      </c>
      <c r="CD142" s="30">
        <f>100-'% urban'!CD142</f>
        <v>68.127119999999991</v>
      </c>
      <c r="CE142" s="30">
        <f>100-'% urban'!CE142</f>
        <v>67.603669999999994</v>
      </c>
      <c r="CF142" s="30">
        <f>100-'% urban'!CF142</f>
        <v>67.066679999999991</v>
      </c>
      <c r="CG142" s="30">
        <f>100-'% urban'!CG142</f>
        <v>66.516000000000005</v>
      </c>
      <c r="CH142" s="30">
        <f>100-'% urban'!CH142</f>
        <v>65.951539999999994</v>
      </c>
      <c r="CI142" s="30">
        <f>100-'% urban'!CI142</f>
        <v>65.37321</v>
      </c>
      <c r="CJ142" s="30">
        <f>100-'% urban'!CJ142</f>
        <v>64.780900000000003</v>
      </c>
      <c r="CK142" s="30">
        <f>100-'% urban'!CK142</f>
        <v>64.174530000000004</v>
      </c>
      <c r="CL142" s="30">
        <f>100-'% urban'!CL142</f>
        <v>63.554000000000002</v>
      </c>
      <c r="CM142" s="30">
        <f>100-'% urban'!CM142</f>
        <v>62.919989999999999</v>
      </c>
      <c r="CN142" s="30">
        <f>100-'% urban'!CN142</f>
        <v>62.272669999999998</v>
      </c>
      <c r="CO142" s="30">
        <f>100-'% urban'!CO142</f>
        <v>61.610930000000003</v>
      </c>
      <c r="CP142" s="30">
        <f>100-'% urban'!CP142</f>
        <v>60.933250000000001</v>
      </c>
      <c r="CQ142" s="30">
        <f>100-'% urban'!CQ142</f>
        <v>60.238999999999997</v>
      </c>
      <c r="CR142" s="30">
        <f>100-'% urban'!CR142</f>
        <v>59.527859999999997</v>
      </c>
      <c r="CS142" s="30">
        <f>100-'% urban'!CS142</f>
        <v>58.801569999999991</v>
      </c>
      <c r="CT142" s="30">
        <f>100-'% urban'!CT142</f>
        <v>58.064059999999998</v>
      </c>
      <c r="CU142" s="30">
        <f>100-'% urban'!CU142</f>
        <v>57.320539999999994</v>
      </c>
      <c r="CV142" s="30">
        <f>100-'% urban'!CV142</f>
        <v>56.575000000000003</v>
      </c>
      <c r="CW142" s="30">
        <f>100-'% urban'!CW142</f>
        <v>55.829360000000008</v>
      </c>
      <c r="CX142" s="30">
        <f>100-'% urban'!CX142</f>
        <v>55.083739999999999</v>
      </c>
      <c r="CY142" s="30">
        <f>100-'% urban'!CY142</f>
        <v>54.337200000000003</v>
      </c>
      <c r="CZ142" s="30">
        <f>100-'% urban'!CZ142</f>
        <v>53.588540000000009</v>
      </c>
      <c r="DA142" s="30">
        <f>100-'% urban'!DA142</f>
        <v>52.837000000000003</v>
      </c>
      <c r="DB142" s="30">
        <f>100-'% urban'!DB142</f>
        <v>52.082600000000006</v>
      </c>
      <c r="DC142" s="30">
        <f>100-'% urban'!DC142</f>
        <v>51.326230000000002</v>
      </c>
      <c r="DD142" s="30">
        <f>100-'% urban'!DD142</f>
        <v>50.569720000000004</v>
      </c>
      <c r="DE142" s="30">
        <f>100-'% urban'!DE142</f>
        <v>49.815779999999997</v>
      </c>
      <c r="DF142" s="30">
        <f>100-'% urban'!DF142</f>
        <v>49.067999999999998</v>
      </c>
    </row>
    <row r="143" spans="1:110">
      <c r="A143">
        <v>24</v>
      </c>
      <c r="C143" s="3">
        <v>520</v>
      </c>
      <c r="D143" s="1" t="s">
        <v>467</v>
      </c>
      <c r="E143" s="29">
        <f>100-'% urban'!E143</f>
        <v>99.9</v>
      </c>
      <c r="F143" s="29">
        <f>100-'% urban'!F143</f>
        <v>99.527763351713034</v>
      </c>
      <c r="G143" s="29">
        <f>100-'% urban'!G143</f>
        <v>99.409704189641289</v>
      </c>
      <c r="H143" s="29">
        <f>100-'% urban'!H143</f>
        <v>99.262130237051622</v>
      </c>
      <c r="I143" s="29">
        <f>100-'% urban'!I143</f>
        <v>99.077662796314527</v>
      </c>
      <c r="J143" s="29">
        <f>100-'% urban'!J143</f>
        <v>98.847078495393149</v>
      </c>
      <c r="K143" s="29">
        <f>100-'% urban'!K143</f>
        <v>98.558848119241446</v>
      </c>
      <c r="L143" s="29">
        <f>100-'% urban'!L143</f>
        <v>98.198560149051801</v>
      </c>
      <c r="M143" s="29">
        <f>100-'% urban'!M143</f>
        <v>97.748200186314747</v>
      </c>
      <c r="N143" s="29">
        <f>100-'% urban'!N143</f>
        <v>97.185250232893438</v>
      </c>
      <c r="O143" s="29">
        <f>100-'% urban'!O143</f>
        <v>96.481562791116801</v>
      </c>
      <c r="P143" s="29">
        <f>100-'% urban'!P143</f>
        <v>95.601953488896001</v>
      </c>
      <c r="Q143" s="29">
        <f>100-'% urban'!Q143</f>
        <v>94.502441861120005</v>
      </c>
      <c r="R143" s="29">
        <f>100-'% urban'!R143</f>
        <v>93.128052326399995</v>
      </c>
      <c r="S143" s="29">
        <f>100-'% urban'!S143</f>
        <v>91.410065407999994</v>
      </c>
      <c r="T143" s="29">
        <f>100-'% urban'!T143</f>
        <v>89.262581760000003</v>
      </c>
      <c r="U143" s="29">
        <f>100-'% urban'!U143</f>
        <v>86.578227200000001</v>
      </c>
      <c r="V143" s="29">
        <f>100-'% urban'!V143</f>
        <v>83.22278399999999</v>
      </c>
      <c r="W143" s="29">
        <f>100-'% urban'!W143</f>
        <v>79.028480000000002</v>
      </c>
      <c r="X143" s="29">
        <f>100-'% urban'!X143</f>
        <v>73.785600000000002</v>
      </c>
      <c r="Y143" s="29">
        <f>100-'% urban'!Y143</f>
        <v>67.231999999999999</v>
      </c>
      <c r="Z143" s="29">
        <f>100-'% urban'!Z143</f>
        <v>59.04</v>
      </c>
      <c r="AA143" s="29">
        <f>100-'% urban'!AA143</f>
        <v>48.8</v>
      </c>
      <c r="AB143" s="29">
        <f>100-'% urban'!AB143</f>
        <v>36</v>
      </c>
      <c r="AC143" s="29">
        <f>100-'% urban'!AC143</f>
        <v>20</v>
      </c>
      <c r="AD143" s="30">
        <f>100-'% urban'!AD143</f>
        <v>0</v>
      </c>
      <c r="AE143" s="30">
        <f>100-'% urban'!AE143</f>
        <v>0</v>
      </c>
      <c r="AF143" s="30">
        <f>100-'% urban'!AF143</f>
        <v>0</v>
      </c>
      <c r="AG143" s="30">
        <f>100-'% urban'!AG143</f>
        <v>0</v>
      </c>
      <c r="AH143" s="30">
        <f>100-'% urban'!AH143</f>
        <v>0</v>
      </c>
      <c r="AI143" s="30">
        <f>100-'% urban'!AI143</f>
        <v>0</v>
      </c>
      <c r="AJ143" s="30">
        <f>100-'% urban'!AJ143</f>
        <v>0</v>
      </c>
      <c r="AK143" s="30">
        <f>100-'% urban'!AK143</f>
        <v>0</v>
      </c>
      <c r="AL143" s="30">
        <f>100-'% urban'!AL143</f>
        <v>0</v>
      </c>
      <c r="AM143" s="30">
        <f>100-'% urban'!AM143</f>
        <v>0</v>
      </c>
      <c r="AN143" s="30">
        <f>100-'% urban'!AN143</f>
        <v>0</v>
      </c>
      <c r="AO143" s="30">
        <f>100-'% urban'!AO143</f>
        <v>0</v>
      </c>
      <c r="AP143" s="30">
        <f>100-'% urban'!AP143</f>
        <v>0</v>
      </c>
      <c r="AQ143" s="30">
        <f>100-'% urban'!AQ143</f>
        <v>0</v>
      </c>
      <c r="AR143" s="30">
        <f>100-'% urban'!AR143</f>
        <v>0</v>
      </c>
      <c r="AS143" s="30">
        <f>100-'% urban'!AS143</f>
        <v>0</v>
      </c>
      <c r="AT143" s="30">
        <f>100-'% urban'!AT143</f>
        <v>0</v>
      </c>
      <c r="AU143" s="30">
        <f>100-'% urban'!AU143</f>
        <v>0</v>
      </c>
      <c r="AV143" s="30">
        <f>100-'% urban'!AV143</f>
        <v>0</v>
      </c>
      <c r="AW143" s="30">
        <f>100-'% urban'!AW143</f>
        <v>0</v>
      </c>
      <c r="AX143" s="30">
        <f>100-'% urban'!AX143</f>
        <v>0</v>
      </c>
      <c r="AY143" s="30">
        <f>100-'% urban'!AY143</f>
        <v>0</v>
      </c>
      <c r="AZ143" s="30">
        <f>100-'% urban'!AZ143</f>
        <v>0</v>
      </c>
      <c r="BA143" s="30">
        <f>100-'% urban'!BA143</f>
        <v>0</v>
      </c>
      <c r="BB143" s="30">
        <f>100-'% urban'!BB143</f>
        <v>0</v>
      </c>
      <c r="BC143" s="30">
        <f>100-'% urban'!BC143</f>
        <v>0</v>
      </c>
      <c r="BD143" s="30">
        <f>100-'% urban'!BD143</f>
        <v>0</v>
      </c>
      <c r="BE143" s="30">
        <f>100-'% urban'!BE143</f>
        <v>0</v>
      </c>
      <c r="BF143" s="30">
        <f>100-'% urban'!BF143</f>
        <v>0</v>
      </c>
      <c r="BG143" s="30">
        <f>100-'% urban'!BG143</f>
        <v>0</v>
      </c>
      <c r="BH143" s="30">
        <f>100-'% urban'!BH143</f>
        <v>0</v>
      </c>
      <c r="BI143" s="30">
        <f>100-'% urban'!BI143</f>
        <v>0</v>
      </c>
      <c r="BJ143" s="30">
        <f>100-'% urban'!BJ143</f>
        <v>0</v>
      </c>
      <c r="BK143" s="30">
        <f>100-'% urban'!BK143</f>
        <v>0</v>
      </c>
      <c r="BL143" s="30">
        <f>100-'% urban'!BL143</f>
        <v>0</v>
      </c>
      <c r="BM143" s="30">
        <f>100-'% urban'!BM143</f>
        <v>0</v>
      </c>
      <c r="BN143" s="30">
        <f>100-'% urban'!BN143</f>
        <v>0</v>
      </c>
      <c r="BO143" s="30">
        <f>100-'% urban'!BO143</f>
        <v>0</v>
      </c>
      <c r="BP143" s="30">
        <f>100-'% urban'!BP143</f>
        <v>0</v>
      </c>
      <c r="BQ143" s="30">
        <f>100-'% urban'!BQ143</f>
        <v>0</v>
      </c>
      <c r="BR143" s="30">
        <f>100-'% urban'!BR143</f>
        <v>0</v>
      </c>
      <c r="BS143" s="30">
        <f>100-'% urban'!BS143</f>
        <v>0</v>
      </c>
      <c r="BT143" s="30">
        <f>100-'% urban'!BT143</f>
        <v>0</v>
      </c>
      <c r="BU143" s="30">
        <f>100-'% urban'!BU143</f>
        <v>0</v>
      </c>
      <c r="BV143" s="30">
        <f>100-'% urban'!BV143</f>
        <v>0</v>
      </c>
      <c r="BW143" s="30">
        <f>100-'% urban'!BW143</f>
        <v>0</v>
      </c>
      <c r="BX143" s="30">
        <f>100-'% urban'!BX143</f>
        <v>0</v>
      </c>
      <c r="BY143" s="30">
        <f>100-'% urban'!BY143</f>
        <v>0</v>
      </c>
      <c r="BZ143" s="30">
        <f>100-'% urban'!BZ143</f>
        <v>0</v>
      </c>
      <c r="CA143" s="30">
        <f>100-'% urban'!CA143</f>
        <v>0</v>
      </c>
      <c r="CB143" s="30">
        <f>100-'% urban'!CB143</f>
        <v>0</v>
      </c>
      <c r="CC143" s="30">
        <f>100-'% urban'!CC143</f>
        <v>0</v>
      </c>
      <c r="CD143" s="30">
        <f>100-'% urban'!CD143</f>
        <v>0</v>
      </c>
      <c r="CE143" s="30">
        <f>100-'% urban'!CE143</f>
        <v>0</v>
      </c>
      <c r="CF143" s="30">
        <f>100-'% urban'!CF143</f>
        <v>0</v>
      </c>
      <c r="CG143" s="30">
        <f>100-'% urban'!CG143</f>
        <v>0</v>
      </c>
      <c r="CH143" s="30">
        <f>100-'% urban'!CH143</f>
        <v>0</v>
      </c>
      <c r="CI143" s="30">
        <f>100-'% urban'!CI143</f>
        <v>0</v>
      </c>
      <c r="CJ143" s="30">
        <f>100-'% urban'!CJ143</f>
        <v>0</v>
      </c>
      <c r="CK143" s="30">
        <f>100-'% urban'!CK143</f>
        <v>0</v>
      </c>
      <c r="CL143" s="30">
        <f>100-'% urban'!CL143</f>
        <v>0</v>
      </c>
      <c r="CM143" s="30">
        <f>100-'% urban'!CM143</f>
        <v>0</v>
      </c>
      <c r="CN143" s="30">
        <f>100-'% urban'!CN143</f>
        <v>0</v>
      </c>
      <c r="CO143" s="30">
        <f>100-'% urban'!CO143</f>
        <v>0</v>
      </c>
      <c r="CP143" s="30">
        <f>100-'% urban'!CP143</f>
        <v>0</v>
      </c>
      <c r="CQ143" s="30">
        <f>100-'% urban'!CQ143</f>
        <v>0</v>
      </c>
      <c r="CR143" s="30">
        <f>100-'% urban'!CR143</f>
        <v>0</v>
      </c>
      <c r="CS143" s="30">
        <f>100-'% urban'!CS143</f>
        <v>0</v>
      </c>
      <c r="CT143" s="30">
        <f>100-'% urban'!CT143</f>
        <v>0</v>
      </c>
      <c r="CU143" s="30">
        <f>100-'% urban'!CU143</f>
        <v>0</v>
      </c>
      <c r="CV143" s="30">
        <f>100-'% urban'!CV143</f>
        <v>0</v>
      </c>
      <c r="CW143" s="30">
        <f>100-'% urban'!CW143</f>
        <v>0</v>
      </c>
      <c r="CX143" s="30">
        <f>100-'% urban'!CX143</f>
        <v>0</v>
      </c>
      <c r="CY143" s="30">
        <f>100-'% urban'!CY143</f>
        <v>0</v>
      </c>
      <c r="CZ143" s="30">
        <f>100-'% urban'!CZ143</f>
        <v>0</v>
      </c>
      <c r="DA143" s="30">
        <f>100-'% urban'!DA143</f>
        <v>0</v>
      </c>
      <c r="DB143" s="30">
        <f>100-'% urban'!DB143</f>
        <v>0</v>
      </c>
      <c r="DC143" s="30">
        <f>100-'% urban'!DC143</f>
        <v>0</v>
      </c>
      <c r="DD143" s="30">
        <f>100-'% urban'!DD143</f>
        <v>0</v>
      </c>
      <c r="DE143" s="30">
        <f>100-'% urban'!DE143</f>
        <v>0</v>
      </c>
      <c r="DF143" s="30">
        <f>100-'% urban'!DF143</f>
        <v>0</v>
      </c>
    </row>
    <row r="144" spans="1:110">
      <c r="A144">
        <v>18</v>
      </c>
      <c r="C144" s="3">
        <v>524</v>
      </c>
      <c r="D144" s="1" t="s">
        <v>675</v>
      </c>
      <c r="E144" s="29">
        <f>100-'% urban'!E144</f>
        <v>99.7714</v>
      </c>
      <c r="F144" s="29">
        <f>100-'% urban'!F144</f>
        <v>99.742444258784474</v>
      </c>
      <c r="G144" s="29">
        <f>100-'% urban'!G144</f>
        <v>99.717915140573467</v>
      </c>
      <c r="H144" s="29">
        <f>100-'% urban'!H144</f>
        <v>99.691049915866174</v>
      </c>
      <c r="I144" s="29">
        <f>100-'% urban'!I144</f>
        <v>99.66162609832962</v>
      </c>
      <c r="J144" s="29">
        <f>100-'% urban'!J144</f>
        <v>99.629400012456244</v>
      </c>
      <c r="K144" s="29">
        <f>100-'% urban'!K144</f>
        <v>99.594104775547322</v>
      </c>
      <c r="L144" s="29">
        <f>100-'% urban'!L144</f>
        <v>99.555448087504203</v>
      </c>
      <c r="M144" s="29">
        <f>100-'% urban'!M144</f>
        <v>99.513109810123652</v>
      </c>
      <c r="N144" s="29">
        <f>100-'% urban'!N144</f>
        <v>99.466739315849722</v>
      </c>
      <c r="O144" s="29">
        <f>100-'% urban'!O144</f>
        <v>99.415952584025888</v>
      </c>
      <c r="P144" s="29">
        <f>100-'% urban'!P144</f>
        <v>99.360329020599778</v>
      </c>
      <c r="Q144" s="29">
        <f>100-'% urban'!Q144</f>
        <v>99.299407974942611</v>
      </c>
      <c r="R144" s="29">
        <f>100-'% urban'!R144</f>
        <v>99.232684924937146</v>
      </c>
      <c r="S144" s="29">
        <f>100-'% urban'!S144</f>
        <v>99.159607298740681</v>
      </c>
      <c r="T144" s="29">
        <f>100-'% urban'!T144</f>
        <v>99.079569898620747</v>
      </c>
      <c r="U144" s="29">
        <f>100-'% urban'!U144</f>
        <v>98.99190988896558</v>
      </c>
      <c r="V144" s="29">
        <f>100-'% urban'!V144</f>
        <v>98.895901306962315</v>
      </c>
      <c r="W144" s="29">
        <f>100-'% urban'!W144</f>
        <v>98.790749050482532</v>
      </c>
      <c r="X144" s="29">
        <f>100-'% urban'!X144</f>
        <v>98.675582293385631</v>
      </c>
      <c r="Y144" s="29">
        <f>100-'% urban'!Y144</f>
        <v>98.549447273708068</v>
      </c>
      <c r="Z144" s="29">
        <f>100-'% urban'!Z144</f>
        <v>98.4112993950136</v>
      </c>
      <c r="AA144" s="29">
        <f>100-'% urban'!AA144</f>
        <v>98.259994575491078</v>
      </c>
      <c r="AB144" s="29">
        <f>100-'% urban'!AB144</f>
        <v>98.094279773156899</v>
      </c>
      <c r="AC144" s="29">
        <f>100-'% urban'!AC144</f>
        <v>97.91278260869565</v>
      </c>
      <c r="AD144" s="30">
        <f>100-'% urban'!AD144</f>
        <v>97.713999999999999</v>
      </c>
      <c r="AE144" s="30">
        <f>100-'% urban'!AE144</f>
        <v>97.665228999999997</v>
      </c>
      <c r="AF144" s="30">
        <f>100-'% urban'!AF144</f>
        <v>97.596520999999996</v>
      </c>
      <c r="AG144" s="30">
        <f>100-'% urban'!AG144</f>
        <v>97.514850999999993</v>
      </c>
      <c r="AH144" s="30">
        <f>100-'% urban'!AH144</f>
        <v>97.425888999999998</v>
      </c>
      <c r="AI144" s="30">
        <f>100-'% urban'!AI144</f>
        <v>97.334000000000003</v>
      </c>
      <c r="AJ144" s="30">
        <f>100-'% urban'!AJ144</f>
        <v>97.242198999999999</v>
      </c>
      <c r="AK144" s="30">
        <f>100-'% urban'!AK144</f>
        <v>97.152195000000006</v>
      </c>
      <c r="AL144" s="30">
        <f>100-'% urban'!AL144</f>
        <v>97.064516999999995</v>
      </c>
      <c r="AM144" s="30">
        <f>100-'% urban'!AM144</f>
        <v>96.978718000000001</v>
      </c>
      <c r="AN144" s="30">
        <f>100-'% urban'!AN144</f>
        <v>96.894000000000005</v>
      </c>
      <c r="AO144" s="30">
        <f>100-'% urban'!AO144</f>
        <v>96.809876000000003</v>
      </c>
      <c r="AP144" s="30">
        <f>100-'% urban'!AP144</f>
        <v>96.726754</v>
      </c>
      <c r="AQ144" s="30">
        <f>100-'% urban'!AQ144</f>
        <v>96.646182999999994</v>
      </c>
      <c r="AR144" s="30">
        <f>100-'% urban'!AR144</f>
        <v>96.570149000000001</v>
      </c>
      <c r="AS144" s="30">
        <f>100-'% urban'!AS144</f>
        <v>96.498999999999995</v>
      </c>
      <c r="AT144" s="30">
        <f>100-'% urban'!AT144</f>
        <v>96.433931999999999</v>
      </c>
      <c r="AU144" s="30">
        <f>100-'% urban'!AU144</f>
        <v>96.371369999999999</v>
      </c>
      <c r="AV144" s="30">
        <f>100-'% urban'!AV144</f>
        <v>96.301002999999994</v>
      </c>
      <c r="AW144" s="30">
        <f>100-'% urban'!AW144</f>
        <v>96.209185000000005</v>
      </c>
      <c r="AX144" s="30">
        <f>100-'% urban'!AX144</f>
        <v>96.085999999999999</v>
      </c>
      <c r="AY144" s="30">
        <f>100-'% urban'!AY144</f>
        <v>95.929289999999995</v>
      </c>
      <c r="AZ144" s="30">
        <f>100-'% urban'!AZ144</f>
        <v>95.741575999999995</v>
      </c>
      <c r="BA144" s="30">
        <f>100-'% urban'!BA144</f>
        <v>95.523788999999994</v>
      </c>
      <c r="BB144" s="30">
        <f>100-'% urban'!BB144</f>
        <v>95.278498999999996</v>
      </c>
      <c r="BC144" s="30">
        <f>100-'% urban'!BC144</f>
        <v>95.009</v>
      </c>
      <c r="BD144" s="30">
        <f>100-'% urban'!BD144</f>
        <v>94.713819000000001</v>
      </c>
      <c r="BE144" s="30">
        <f>100-'% urban'!BE144</f>
        <v>94.395949000000002</v>
      </c>
      <c r="BF144" s="30">
        <f>100-'% urban'!BF144</f>
        <v>94.068815999999998</v>
      </c>
      <c r="BG144" s="30">
        <f>100-'% urban'!BG144</f>
        <v>93.749970000000005</v>
      </c>
      <c r="BH144" s="30">
        <f>100-'% urban'!BH144</f>
        <v>93.451999999999998</v>
      </c>
      <c r="BI144" s="30">
        <f>100-'% urban'!BI144</f>
        <v>93.178415999999999</v>
      </c>
      <c r="BJ144" s="30">
        <f>100-'% urban'!BJ144</f>
        <v>92.925719999999998</v>
      </c>
      <c r="BK144" s="30">
        <f>100-'% urban'!BK144</f>
        <v>92.690371999999996</v>
      </c>
      <c r="BL144" s="30">
        <f>100-'% urban'!BL144</f>
        <v>92.465891999999997</v>
      </c>
      <c r="BM144" s="30">
        <f>100-'% urban'!BM144</f>
        <v>92.245999999999995</v>
      </c>
      <c r="BN144" s="30">
        <f>100-'% urban'!BN144</f>
        <v>92.031152000000006</v>
      </c>
      <c r="BO144" s="30">
        <f>100-'% urban'!BO144</f>
        <v>91.818736000000001</v>
      </c>
      <c r="BP144" s="30">
        <f>100-'% urban'!BP144</f>
        <v>91.595365000000001</v>
      </c>
      <c r="BQ144" s="30">
        <f>100-'% urban'!BQ144</f>
        <v>91.343931999999995</v>
      </c>
      <c r="BR144" s="30">
        <f>100-'% urban'!BR144</f>
        <v>91.051999999999992</v>
      </c>
      <c r="BS144" s="30">
        <f>100-'% urban'!BS144</f>
        <v>90.716481000000002</v>
      </c>
      <c r="BT144" s="30">
        <f>100-'% urban'!BT144</f>
        <v>90.340147000000002</v>
      </c>
      <c r="BU144" s="30">
        <f>100-'% urban'!BU144</f>
        <v>89.924279999999996</v>
      </c>
      <c r="BV144" s="30">
        <f>100-'% urban'!BV144</f>
        <v>89.472390000000004</v>
      </c>
      <c r="BW144" s="30">
        <f>100-'% urban'!BW144</f>
        <v>88.989000000000004</v>
      </c>
      <c r="BX144" s="30">
        <f>100-'% urban'!BX144</f>
        <v>88.471890000000002</v>
      </c>
      <c r="BY144" s="30">
        <f>100-'% urban'!BY144</f>
        <v>87.925129999999996</v>
      </c>
      <c r="BZ144" s="30">
        <f>100-'% urban'!BZ144</f>
        <v>87.367409999999992</v>
      </c>
      <c r="CA144" s="30">
        <f>100-'% urban'!CA144</f>
        <v>86.823229999999995</v>
      </c>
      <c r="CB144" s="30">
        <f>100-'% urban'!CB144</f>
        <v>86.31</v>
      </c>
      <c r="CC144" s="30">
        <f>100-'% urban'!CC144</f>
        <v>85.835269999999994</v>
      </c>
      <c r="CD144" s="30">
        <f>100-'% urban'!CD144</f>
        <v>85.394360000000006</v>
      </c>
      <c r="CE144" s="30">
        <f>100-'% urban'!CE144</f>
        <v>84.977149999999995</v>
      </c>
      <c r="CF144" s="30">
        <f>100-'% urban'!CF144</f>
        <v>84.56747</v>
      </c>
      <c r="CG144" s="30">
        <f>100-'% urban'!CG144</f>
        <v>84.153000000000006</v>
      </c>
      <c r="CH144" s="30">
        <f>100-'% urban'!CH144</f>
        <v>83.731369999999998</v>
      </c>
      <c r="CI144" s="30">
        <f>100-'% urban'!CI144</f>
        <v>83.305000000000007</v>
      </c>
      <c r="CJ144" s="30">
        <f>100-'% urban'!CJ144</f>
        <v>82.871780000000001</v>
      </c>
      <c r="CK144" s="30">
        <f>100-'% urban'!CK144</f>
        <v>82.430199999999999</v>
      </c>
      <c r="CL144" s="30">
        <f>100-'% urban'!CL144</f>
        <v>81.978999999999999</v>
      </c>
      <c r="CM144" s="30">
        <f>100-'% urban'!CM144</f>
        <v>81.51634</v>
      </c>
      <c r="CN144" s="30">
        <f>100-'% urban'!CN144</f>
        <v>81.041060000000002</v>
      </c>
      <c r="CO144" s="30">
        <f>100-'% urban'!CO144</f>
        <v>80.553660000000008</v>
      </c>
      <c r="CP144" s="30">
        <f>100-'% urban'!CP144</f>
        <v>80.055350000000004</v>
      </c>
      <c r="CQ144" s="30">
        <f>100-'% urban'!CQ144</f>
        <v>79.546999999999997</v>
      </c>
      <c r="CR144" s="30">
        <f>100-'% urban'!CR144</f>
        <v>79.028390000000002</v>
      </c>
      <c r="CS144" s="30">
        <f>100-'% urban'!CS144</f>
        <v>78.498850000000004</v>
      </c>
      <c r="CT144" s="30">
        <f>100-'% urban'!CT144</f>
        <v>77.958300000000008</v>
      </c>
      <c r="CU144" s="30">
        <f>100-'% urban'!CU144</f>
        <v>77.406700000000001</v>
      </c>
      <c r="CV144" s="30">
        <f>100-'% urban'!CV144</f>
        <v>76.843999999999994</v>
      </c>
      <c r="CW144" s="30">
        <f>100-'% urban'!CW144</f>
        <v>76.270160000000004</v>
      </c>
      <c r="CX144" s="30">
        <f>100-'% urban'!CX144</f>
        <v>75.685149999999993</v>
      </c>
      <c r="CY144" s="30">
        <f>100-'% urban'!CY144</f>
        <v>75.08896</v>
      </c>
      <c r="CZ144" s="30">
        <f>100-'% urban'!CZ144</f>
        <v>74.481580000000008</v>
      </c>
      <c r="DA144" s="30">
        <f>100-'% urban'!DA144</f>
        <v>73.863</v>
      </c>
      <c r="DB144" s="30">
        <f>100-'% urban'!DB144</f>
        <v>73.233249999999998</v>
      </c>
      <c r="DC144" s="30">
        <f>100-'% urban'!DC144</f>
        <v>72.592330000000004</v>
      </c>
      <c r="DD144" s="30">
        <f>100-'% urban'!DD144</f>
        <v>71.940290000000005</v>
      </c>
      <c r="DE144" s="30">
        <f>100-'% urban'!DE144</f>
        <v>71.277169999999998</v>
      </c>
      <c r="DF144" s="30">
        <f>100-'% urban'!DF144</f>
        <v>70.602999999999994</v>
      </c>
    </row>
    <row r="145" spans="1:110">
      <c r="A145">
        <v>11</v>
      </c>
      <c r="C145" s="3">
        <v>528</v>
      </c>
      <c r="D145" s="1" t="s">
        <v>578</v>
      </c>
      <c r="E145" s="29">
        <f>100-'% urban'!E145</f>
        <v>66.400000000000006</v>
      </c>
      <c r="F145" s="29">
        <f>100-'% urban'!F145</f>
        <v>65.567599999999999</v>
      </c>
      <c r="G145" s="29">
        <f>100-'% urban'!G145</f>
        <v>64.735199999999992</v>
      </c>
      <c r="H145" s="29">
        <f>100-'% urban'!H145</f>
        <v>63.902799999999999</v>
      </c>
      <c r="I145" s="29">
        <f>100-'% urban'!I145</f>
        <v>63.070399999999999</v>
      </c>
      <c r="J145" s="29">
        <f>100-'% urban'!J145</f>
        <v>62.238</v>
      </c>
      <c r="K145" s="29">
        <f>100-'% urban'!K145</f>
        <v>61.4056</v>
      </c>
      <c r="L145" s="29">
        <f>100-'% urban'!L145</f>
        <v>60.5732</v>
      </c>
      <c r="M145" s="29">
        <f>100-'% urban'!M145</f>
        <v>59.7408</v>
      </c>
      <c r="N145" s="29">
        <f>100-'% urban'!N145</f>
        <v>58.9084</v>
      </c>
      <c r="O145" s="29">
        <f>100-'% urban'!O145</f>
        <v>58.075999999999993</v>
      </c>
      <c r="P145" s="29">
        <f>100-'% urban'!P145</f>
        <v>57.243600000000001</v>
      </c>
      <c r="Q145" s="29">
        <f>100-'% urban'!Q145</f>
        <v>56.411199999999994</v>
      </c>
      <c r="R145" s="29">
        <f>100-'% urban'!R145</f>
        <v>55.578800000000001</v>
      </c>
      <c r="S145" s="29">
        <f>100-'% urban'!S145</f>
        <v>54.746399999999994</v>
      </c>
      <c r="T145" s="29">
        <f>100-'% urban'!T145</f>
        <v>53.914000000000001</v>
      </c>
      <c r="U145" s="29">
        <f>100-'% urban'!U145</f>
        <v>53.081599999999995</v>
      </c>
      <c r="V145" s="29">
        <f>100-'% urban'!V145</f>
        <v>52.249199999999995</v>
      </c>
      <c r="W145" s="29">
        <f>100-'% urban'!W145</f>
        <v>51.416799999999995</v>
      </c>
      <c r="X145" s="29">
        <f>100-'% urban'!X145</f>
        <v>50.584399999999995</v>
      </c>
      <c r="Y145" s="29">
        <f>100-'% urban'!Y145</f>
        <v>49.751999999999995</v>
      </c>
      <c r="Z145" s="29">
        <f>100-'% urban'!Z145</f>
        <v>48.919599999999996</v>
      </c>
      <c r="AA145" s="29">
        <f>100-'% urban'!AA145</f>
        <v>48.087199999999996</v>
      </c>
      <c r="AB145" s="29">
        <f>100-'% urban'!AB145</f>
        <v>47.254799999999996</v>
      </c>
      <c r="AC145" s="29">
        <f>100-'% urban'!AC145</f>
        <v>46.422399999999996</v>
      </c>
      <c r="AD145" s="30">
        <f>100-'% urban'!AD145</f>
        <v>45.589999999999996</v>
      </c>
      <c r="AE145" s="30">
        <f>100-'% urban'!AE145</f>
        <v>45.614160000000005</v>
      </c>
      <c r="AF145" s="30">
        <f>100-'% urban'!AF145</f>
        <v>45.652300000000004</v>
      </c>
      <c r="AG145" s="30">
        <f>100-'% urban'!AG145</f>
        <v>45.711910000000003</v>
      </c>
      <c r="AH145" s="30">
        <f>100-'% urban'!AH145</f>
        <v>45.794780000000003</v>
      </c>
      <c r="AI145" s="30">
        <f>100-'% urban'!AI145</f>
        <v>45.896999999999998</v>
      </c>
      <c r="AJ145" s="30">
        <f>100-'% urban'!AJ145</f>
        <v>46.008549999999993</v>
      </c>
      <c r="AK145" s="30">
        <f>100-'% urban'!AK145</f>
        <v>46.113720000000001</v>
      </c>
      <c r="AL145" s="30">
        <f>100-'% urban'!AL145</f>
        <v>46.192279999999997</v>
      </c>
      <c r="AM145" s="30">
        <f>100-'% urban'!AM145</f>
        <v>46.221479999999993</v>
      </c>
      <c r="AN145" s="30">
        <f>100-'% urban'!AN145</f>
        <v>46.182000000000009</v>
      </c>
      <c r="AO145" s="30">
        <f>100-'% urban'!AO145</f>
        <v>46.064290000000007</v>
      </c>
      <c r="AP145" s="30">
        <f>100-'% urban'!AP145</f>
        <v>45.874129999999994</v>
      </c>
      <c r="AQ145" s="30">
        <f>100-'% urban'!AQ145</f>
        <v>45.63503</v>
      </c>
      <c r="AR145" s="30">
        <f>100-'% urban'!AR145</f>
        <v>45.381450000000001</v>
      </c>
      <c r="AS145" s="30">
        <f>100-'% urban'!AS145</f>
        <v>45.138999999999996</v>
      </c>
      <c r="AT145" s="30">
        <f>100-'% urban'!AT145</f>
        <v>44.915280000000003</v>
      </c>
      <c r="AU145" s="30">
        <f>100-'% urban'!AU145</f>
        <v>44.704630000000002</v>
      </c>
      <c r="AV145" s="30">
        <f>100-'% urban'!AV145</f>
        <v>44.503479999999996</v>
      </c>
      <c r="AW145" s="30">
        <f>100-'% urban'!AW145</f>
        <v>44.303840000000008</v>
      </c>
      <c r="AX145" s="30">
        <f>100-'% urban'!AX145</f>
        <v>44.100000000000009</v>
      </c>
      <c r="AY145" s="30">
        <f>100-'% urban'!AY145</f>
        <v>43.892770000000006</v>
      </c>
      <c r="AZ145" s="30">
        <f>100-'% urban'!AZ145</f>
        <v>43.685749999999999</v>
      </c>
      <c r="BA145" s="30">
        <f>100-'% urban'!BA145</f>
        <v>43.478950000000005</v>
      </c>
      <c r="BB145" s="30">
        <f>100-'% urban'!BB145</f>
        <v>43.272370000000002</v>
      </c>
      <c r="BC145" s="30">
        <f>100-'% urban'!BC145</f>
        <v>43.066000000000003</v>
      </c>
      <c r="BD145" s="30">
        <f>100-'% urban'!BD145</f>
        <v>42.859859999999998</v>
      </c>
      <c r="BE145" s="30">
        <f>100-'% urban'!BE145</f>
        <v>42.653950000000009</v>
      </c>
      <c r="BF145" s="30">
        <f>100-'% urban'!BF145</f>
        <v>42.448309999999999</v>
      </c>
      <c r="BG145" s="30">
        <f>100-'% urban'!BG145</f>
        <v>42.242979999999996</v>
      </c>
      <c r="BH145" s="30">
        <f>100-'% urban'!BH145</f>
        <v>42.037999999999997</v>
      </c>
      <c r="BI145" s="30">
        <f>100-'% urban'!BI145</f>
        <v>41.831240000000001</v>
      </c>
      <c r="BJ145" s="30">
        <f>100-'% urban'!BJ145</f>
        <v>41.622210000000017</v>
      </c>
      <c r="BK145" s="30">
        <f>100-'% urban'!BK145</f>
        <v>41.414279999999991</v>
      </c>
      <c r="BL145" s="30">
        <f>100-'% urban'!BL145</f>
        <v>41.212179999999996</v>
      </c>
      <c r="BM145" s="30">
        <f>100-'% urban'!BM145</f>
        <v>41.018000000000001</v>
      </c>
      <c r="BN145" s="30">
        <f>100-'% urban'!BN145</f>
        <v>40.833110000000005</v>
      </c>
      <c r="BO145" s="30">
        <f>100-'% urban'!BO145</f>
        <v>40.652549999999998</v>
      </c>
      <c r="BP145" s="30">
        <f>100-'% urban'!BP145</f>
        <v>40.464230000000001</v>
      </c>
      <c r="BQ145" s="30">
        <f>100-'% urban'!BQ145</f>
        <v>40.252050000000004</v>
      </c>
      <c r="BR145" s="30">
        <f>100-'% urban'!BR145</f>
        <v>40.003999999999998</v>
      </c>
      <c r="BS145" s="30">
        <f>100-'% urban'!BS145</f>
        <v>39.717250000000007</v>
      </c>
      <c r="BT145" s="30">
        <f>100-'% urban'!BT145</f>
        <v>39.393809999999995</v>
      </c>
      <c r="BU145" s="30">
        <f>100-'% urban'!BU145</f>
        <v>39.032859999999999</v>
      </c>
      <c r="BV145" s="30">
        <f>100-'% urban'!BV145</f>
        <v>38.634999999999998</v>
      </c>
      <c r="BW145" s="30">
        <f>100-'% urban'!BW145</f>
        <v>38.202000000000005</v>
      </c>
      <c r="BX145" s="30">
        <f>100-'% urban'!BX145</f>
        <v>37.732420000000012</v>
      </c>
      <c r="BY145" s="30">
        <f>100-'% urban'!BY145</f>
        <v>37.229300000000009</v>
      </c>
      <c r="BZ145" s="30">
        <f>100-'% urban'!BZ145</f>
        <v>36.704789999999996</v>
      </c>
      <c r="CA145" s="30">
        <f>100-'% urban'!CA145</f>
        <v>36.174969999999995</v>
      </c>
      <c r="CB145" s="30">
        <f>100-'% urban'!CB145</f>
        <v>35.652000000000001</v>
      </c>
      <c r="CC145" s="30">
        <f>100-'% urban'!CC145</f>
        <v>35.141080000000002</v>
      </c>
      <c r="CD145" s="30">
        <f>100-'% urban'!CD145</f>
        <v>34.641239999999996</v>
      </c>
      <c r="CE145" s="30">
        <f>100-'% urban'!CE145</f>
        <v>34.150859999999994</v>
      </c>
      <c r="CF145" s="30">
        <f>100-'% urban'!CF145</f>
        <v>33.665769999999981</v>
      </c>
      <c r="CG145" s="30">
        <f>100-'% urban'!CG145</f>
        <v>33.183000000000007</v>
      </c>
      <c r="CH145" s="30">
        <f>100-'% urban'!CH145</f>
        <v>32.703310000000002</v>
      </c>
      <c r="CI145" s="30">
        <f>100-'% urban'!CI145</f>
        <v>32.22890000000001</v>
      </c>
      <c r="CJ145" s="30">
        <f>100-'% urban'!CJ145</f>
        <v>31.759789999999995</v>
      </c>
      <c r="CK145" s="30">
        <f>100-'% urban'!CK145</f>
        <v>31.295850000000002</v>
      </c>
      <c r="CL145" s="30">
        <f>100-'% urban'!CL145</f>
        <v>30.837000000000003</v>
      </c>
      <c r="CM145" s="30">
        <f>100-'% urban'!CM145</f>
        <v>30.383319999999998</v>
      </c>
      <c r="CN145" s="30">
        <f>100-'% urban'!CN145</f>
        <v>29.934910000000002</v>
      </c>
      <c r="CO145" s="30">
        <f>100-'% urban'!CO145</f>
        <v>29.491749999999996</v>
      </c>
      <c r="CP145" s="30">
        <f>100-'% urban'!CP145</f>
        <v>29.053790000000006</v>
      </c>
      <c r="CQ145" s="30">
        <f>100-'% urban'!CQ145</f>
        <v>28.620999999999995</v>
      </c>
      <c r="CR145" s="30">
        <f>100-'% urban'!CR145</f>
        <v>28.193370000000002</v>
      </c>
      <c r="CS145" s="30">
        <f>100-'% urban'!CS145</f>
        <v>27.770939999999982</v>
      </c>
      <c r="CT145" s="30">
        <f>100-'% urban'!CT145</f>
        <v>27.353709999999992</v>
      </c>
      <c r="CU145" s="30">
        <f>100-'% urban'!CU145</f>
        <v>26.941720000000018</v>
      </c>
      <c r="CV145" s="30">
        <f>100-'% urban'!CV145</f>
        <v>26.534999999999997</v>
      </c>
      <c r="CW145" s="30">
        <f>100-'% urban'!CW145</f>
        <v>26.133540000000011</v>
      </c>
      <c r="CX145" s="30">
        <f>100-'% urban'!CX145</f>
        <v>25.737340000000003</v>
      </c>
      <c r="CY145" s="30">
        <f>100-'% urban'!CY145</f>
        <v>25.346369999999993</v>
      </c>
      <c r="CZ145" s="30">
        <f>100-'% urban'!CZ145</f>
        <v>24.960599999999985</v>
      </c>
      <c r="DA145" s="30">
        <f>100-'% urban'!DA145</f>
        <v>24.58</v>
      </c>
      <c r="DB145" s="30">
        <f>100-'% urban'!DB145</f>
        <v>24.204549999999998</v>
      </c>
      <c r="DC145" s="30">
        <f>100-'% urban'!DC145</f>
        <v>23.834239999999994</v>
      </c>
      <c r="DD145" s="30">
        <f>100-'% urban'!DD145</f>
        <v>23.469039999999993</v>
      </c>
      <c r="DE145" s="30">
        <f>100-'% urban'!DE145</f>
        <v>23.108959999999996</v>
      </c>
      <c r="DF145" s="30">
        <f>100-'% urban'!DF145</f>
        <v>22.754000000000005</v>
      </c>
    </row>
    <row r="146" spans="1:110">
      <c r="A146">
        <v>4</v>
      </c>
      <c r="C146" s="3">
        <v>530</v>
      </c>
      <c r="D146" s="1" t="s">
        <v>421</v>
      </c>
      <c r="E146" s="29">
        <f>100-'% urban'!E146</f>
        <v>93.21</v>
      </c>
      <c r="F146" s="29">
        <f>100-'% urban'!F146</f>
        <v>92.34994101988859</v>
      </c>
      <c r="G146" s="29">
        <f>100-'% urban'!G146</f>
        <v>91.621363974163685</v>
      </c>
      <c r="H146" s="29">
        <f>100-'% urban'!H146</f>
        <v>90.823398638369753</v>
      </c>
      <c r="I146" s="29">
        <f>100-'% urban'!I146</f>
        <v>89.949436603928774</v>
      </c>
      <c r="J146" s="29">
        <f>100-'% urban'!J146</f>
        <v>88.992240090017233</v>
      </c>
      <c r="K146" s="29">
        <f>100-'% urban'!K146</f>
        <v>87.943882003352201</v>
      </c>
      <c r="L146" s="29">
        <f>100-'% urban'!L146</f>
        <v>86.795680289385757</v>
      </c>
      <c r="M146" s="29">
        <f>100-'% urban'!M146</f>
        <v>85.538126031232011</v>
      </c>
      <c r="N146" s="29">
        <f>100-'% urban'!N146</f>
        <v>84.160804700873157</v>
      </c>
      <c r="O146" s="29">
        <f>100-'% urban'!O146</f>
        <v>82.652309910480113</v>
      </c>
      <c r="P146" s="29">
        <f>100-'% urban'!P146</f>
        <v>81.000148949573457</v>
      </c>
      <c r="Q146" s="29">
        <f>100-'% urban'!Q146</f>
        <v>79.190639325723311</v>
      </c>
      <c r="R146" s="29">
        <f>100-'% urban'!R146</f>
        <v>77.208795451982681</v>
      </c>
      <c r="S146" s="29">
        <f>100-'% urban'!S146</f>
        <v>75.038204542647691</v>
      </c>
      <c r="T146" s="29">
        <f>100-'% urban'!T146</f>
        <v>72.660890689566529</v>
      </c>
      <c r="U146" s="29">
        <f>100-'% urban'!U146</f>
        <v>70.057165993334763</v>
      </c>
      <c r="V146" s="29">
        <f>100-'% urban'!V146</f>
        <v>67.205467516509515</v>
      </c>
      <c r="W146" s="29">
        <f>100-'% urban'!W146</f>
        <v>64.082178708558033</v>
      </c>
      <c r="X146" s="29">
        <f>100-'% urban'!X146</f>
        <v>60.661433823658797</v>
      </c>
      <c r="Y146" s="29">
        <f>100-'% urban'!Y146</f>
        <v>56.914903711626302</v>
      </c>
      <c r="Z146" s="29">
        <f>100-'% urban'!Z146</f>
        <v>52.811561207971664</v>
      </c>
      <c r="AA146" s="29">
        <f>100-'% urban'!AA146</f>
        <v>48.317424180159442</v>
      </c>
      <c r="AB146" s="29">
        <f>100-'% urban'!AB146</f>
        <v>43.395274102079391</v>
      </c>
      <c r="AC146" s="29">
        <f>100-'% urban'!AC146</f>
        <v>38.004347826086949</v>
      </c>
      <c r="AD146" s="30">
        <f>100-'% urban'!AD146</f>
        <v>32.099999999999994</v>
      </c>
      <c r="AE146" s="30">
        <f>100-'% urban'!AE146</f>
        <v>32.099999999999994</v>
      </c>
      <c r="AF146" s="30">
        <f>100-'% urban'!AF146</f>
        <v>32.099999999999994</v>
      </c>
      <c r="AG146" s="30">
        <f>100-'% urban'!AG146</f>
        <v>32.099999999999994</v>
      </c>
      <c r="AH146" s="30">
        <f>100-'% urban'!AH146</f>
        <v>32.099999999999994</v>
      </c>
      <c r="AI146" s="30">
        <f>100-'% urban'!AI146</f>
        <v>32.09999999999998</v>
      </c>
      <c r="AJ146" s="30">
        <f>100-'% urban'!AJ146</f>
        <v>32.099999999999994</v>
      </c>
      <c r="AK146" s="30">
        <f>100-'% urban'!AK146</f>
        <v>32.099999999999994</v>
      </c>
      <c r="AL146" s="30">
        <f>100-'% urban'!AL146</f>
        <v>32.099999999999994</v>
      </c>
      <c r="AM146" s="30">
        <f>100-'% urban'!AM146</f>
        <v>32.099999999999994</v>
      </c>
      <c r="AN146" s="30">
        <f>100-'% urban'!AN146</f>
        <v>32.099999999999994</v>
      </c>
      <c r="AO146" s="30">
        <f>100-'% urban'!AO146</f>
        <v>32.099999999999994</v>
      </c>
      <c r="AP146" s="30">
        <f>100-'% urban'!AP146</f>
        <v>32.099999999999994</v>
      </c>
      <c r="AQ146" s="30">
        <f>100-'% urban'!AQ146</f>
        <v>32.09999999999998</v>
      </c>
      <c r="AR146" s="30">
        <f>100-'% urban'!AR146</f>
        <v>32.099999999999994</v>
      </c>
      <c r="AS146" s="30">
        <f>100-'% urban'!AS146</f>
        <v>32.099999999999994</v>
      </c>
      <c r="AT146" s="30">
        <f>100-'% urban'!AT146</f>
        <v>32.099999999999994</v>
      </c>
      <c r="AU146" s="30">
        <f>100-'% urban'!AU146</f>
        <v>32.099999999999994</v>
      </c>
      <c r="AV146" s="30">
        <f>100-'% urban'!AV146</f>
        <v>32.099999999999994</v>
      </c>
      <c r="AW146" s="30">
        <f>100-'% urban'!AW146</f>
        <v>32.099999999999994</v>
      </c>
      <c r="AX146" s="30">
        <f>100-'% urban'!AX146</f>
        <v>32.099999999999994</v>
      </c>
      <c r="AY146" s="30">
        <f>100-'% urban'!AY146</f>
        <v>32.099459999999993</v>
      </c>
      <c r="AZ146" s="30">
        <f>100-'% urban'!AZ146</f>
        <v>32.098249999999993</v>
      </c>
      <c r="BA146" s="30">
        <f>100-'% urban'!BA146</f>
        <v>32.097239999999999</v>
      </c>
      <c r="BB146" s="30">
        <f>100-'% urban'!BB146</f>
        <v>32.097650000000016</v>
      </c>
      <c r="BC146" s="30">
        <f>100-'% urban'!BC146</f>
        <v>32.099999999999994</v>
      </c>
      <c r="BD146" s="30">
        <f>100-'% urban'!BD146</f>
        <v>32.105090000000004</v>
      </c>
      <c r="BE146" s="30">
        <f>100-'% urban'!BE146</f>
        <v>32.111760000000018</v>
      </c>
      <c r="BF146" s="30">
        <f>100-'% urban'!BF146</f>
        <v>32.116249999999994</v>
      </c>
      <c r="BG146" s="30">
        <f>100-'% urban'!BG146</f>
        <v>32.113489999999999</v>
      </c>
      <c r="BH146" s="30">
        <f>100-'% urban'!BH146</f>
        <v>32.099999999999994</v>
      </c>
      <c r="BI146" s="30">
        <f>100-'% urban'!BI146</f>
        <v>32.074309999999997</v>
      </c>
      <c r="BJ146" s="30">
        <f>100-'% urban'!BJ146</f>
        <v>32.037850000000006</v>
      </c>
      <c r="BK146" s="30">
        <f>100-'% urban'!BK146</f>
        <v>31.993660000000006</v>
      </c>
      <c r="BL146" s="30">
        <f>100-'% urban'!BL146</f>
        <v>31.946239999999989</v>
      </c>
      <c r="BM146" s="30">
        <f>100-'% urban'!BM146</f>
        <v>31.899000000000001</v>
      </c>
      <c r="BN146" s="30">
        <f>100-'% urban'!BN146</f>
        <v>31.851830000000021</v>
      </c>
      <c r="BO146" s="30">
        <f>100-'% urban'!BO146</f>
        <v>31.803870000000003</v>
      </c>
      <c r="BP146" s="30">
        <f>100-'% urban'!BP146</f>
        <v>31.756720000000001</v>
      </c>
      <c r="BQ146" s="30">
        <f>100-'% urban'!BQ146</f>
        <v>31.712190000000007</v>
      </c>
      <c r="BR146" s="30">
        <f>100-'% urban'!BR146</f>
        <v>31.671000000000006</v>
      </c>
      <c r="BS146" s="30">
        <f>100-'% urban'!BS146</f>
        <v>31.634079999999997</v>
      </c>
      <c r="BT146" s="30">
        <f>100-'% urban'!BT146</f>
        <v>31.599460000000008</v>
      </c>
      <c r="BU146" s="30">
        <f>100-'% urban'!BU146</f>
        <v>31.561300000000003</v>
      </c>
      <c r="BV146" s="30">
        <f>100-'% urban'!BV146</f>
        <v>31.511769999999999</v>
      </c>
      <c r="BW146" s="30">
        <f>100-'% urban'!BW146</f>
        <v>31.445000000000007</v>
      </c>
      <c r="BX146" s="30">
        <f>100-'% urban'!BX146</f>
        <v>31.358639999999994</v>
      </c>
      <c r="BY146" s="30">
        <f>100-'% urban'!BY146</f>
        <v>31.253489999999999</v>
      </c>
      <c r="BZ146" s="30">
        <f>100-'% urban'!BZ146</f>
        <v>31.130649999999989</v>
      </c>
      <c r="CA146" s="30">
        <f>100-'% urban'!CA146</f>
        <v>30.992570000000001</v>
      </c>
      <c r="CB146" s="30">
        <f>100-'% urban'!CB146</f>
        <v>30.840999999999994</v>
      </c>
      <c r="CC146" s="30">
        <f>100-'% urban'!CC146</f>
        <v>30.675839999999994</v>
      </c>
      <c r="CD146" s="30">
        <f>100-'% urban'!CD146</f>
        <v>30.496210000000005</v>
      </c>
      <c r="CE146" s="30">
        <f>100-'% urban'!CE146</f>
        <v>30.302250000000015</v>
      </c>
      <c r="CF146" s="30">
        <f>100-'% urban'!CF146</f>
        <v>30.094120000000018</v>
      </c>
      <c r="CG146" s="30">
        <f>100-'% urban'!CG146</f>
        <v>29.871999999999986</v>
      </c>
      <c r="CH146" s="30">
        <f>100-'% urban'!CH146</f>
        <v>29.636089999999996</v>
      </c>
      <c r="CI146" s="30">
        <f>100-'% urban'!CI146</f>
        <v>29.386610000000005</v>
      </c>
      <c r="CJ146" s="30">
        <f>100-'% urban'!CJ146</f>
        <v>29.123769999999993</v>
      </c>
      <c r="CK146" s="30">
        <f>100-'% urban'!CK146</f>
        <v>28.847820000000013</v>
      </c>
      <c r="CL146" s="30">
        <f>100-'% urban'!CL146</f>
        <v>28.558999999999983</v>
      </c>
      <c r="CM146" s="30">
        <f>100-'% urban'!CM146</f>
        <v>28.258439999999993</v>
      </c>
      <c r="CN146" s="30">
        <f>100-'% urban'!CN146</f>
        <v>27.946610000000007</v>
      </c>
      <c r="CO146" s="30">
        <f>100-'% urban'!CO146</f>
        <v>27.622469999999993</v>
      </c>
      <c r="CP146" s="30">
        <f>100-'% urban'!CP146</f>
        <v>27.284440000000004</v>
      </c>
      <c r="CQ146" s="30">
        <f>100-'% urban'!CQ146</f>
        <v>26.932000000000002</v>
      </c>
      <c r="CR146" s="30">
        <f>100-'% urban'!CR146</f>
        <v>26.564840000000004</v>
      </c>
      <c r="CS146" s="30">
        <f>100-'% urban'!CS146</f>
        <v>26.185280000000006</v>
      </c>
      <c r="CT146" s="30">
        <f>100-'% urban'!CT146</f>
        <v>25.79871</v>
      </c>
      <c r="CU146" s="30">
        <f>100-'% urban'!CU146</f>
        <v>25.412170000000003</v>
      </c>
      <c r="CV146" s="30">
        <f>100-'% urban'!CV146</f>
        <v>25.031000000000006</v>
      </c>
      <c r="CW146" s="30">
        <f>100-'% urban'!CW146</f>
        <v>24.657570000000007</v>
      </c>
      <c r="CX146" s="30">
        <f>100-'% urban'!CX146</f>
        <v>24.291750000000008</v>
      </c>
      <c r="CY146" s="30">
        <f>100-'% urban'!CY146</f>
        <v>23.931870000000004</v>
      </c>
      <c r="CZ146" s="30">
        <f>100-'% urban'!CZ146</f>
        <v>23.575800000000001</v>
      </c>
      <c r="DA146" s="30">
        <f>100-'% urban'!DA146</f>
        <v>23.221999999999994</v>
      </c>
      <c r="DB146" s="30">
        <f>100-'% urban'!DB146</f>
        <v>22.869889999999998</v>
      </c>
      <c r="DC146" s="30">
        <f>100-'% urban'!DC146</f>
        <v>22.519999999999996</v>
      </c>
      <c r="DD146" s="30">
        <f>100-'% urban'!DD146</f>
        <v>22.174099999999981</v>
      </c>
      <c r="DE146" s="30">
        <f>100-'% urban'!DE146</f>
        <v>21.835089999999994</v>
      </c>
      <c r="DF146" s="30">
        <f>100-'% urban'!DF146</f>
        <v>21.507000000000005</v>
      </c>
    </row>
    <row r="147" spans="1:110">
      <c r="A147">
        <v>4</v>
      </c>
      <c r="C147" s="3">
        <v>533</v>
      </c>
      <c r="D147" s="1" t="s">
        <v>317</v>
      </c>
      <c r="E147" s="29">
        <f>100-'% urban'!E147</f>
        <v>90.542741554142808</v>
      </c>
      <c r="F147" s="29">
        <f>100-'% urban'!F147</f>
        <v>89.344832857000824</v>
      </c>
      <c r="G147" s="29">
        <f>100-'% urban'!G147</f>
        <v>88.330055033858045</v>
      </c>
      <c r="H147" s="29">
        <f>100-'% urban'!H147</f>
        <v>87.218631703749296</v>
      </c>
      <c r="I147" s="29">
        <f>100-'% urban'!I147</f>
        <v>86.001358532677799</v>
      </c>
      <c r="J147" s="29">
        <f>100-'% urban'!J147</f>
        <v>84.66815458340902</v>
      </c>
      <c r="K147" s="29">
        <f>100-'% urban'!K147</f>
        <v>83.207978829447967</v>
      </c>
      <c r="L147" s="29">
        <f>100-'% urban'!L147</f>
        <v>81.60873871796683</v>
      </c>
      <c r="M147" s="29">
        <f>100-'% urban'!M147</f>
        <v>79.857190024439859</v>
      </c>
      <c r="N147" s="29">
        <f>100-'% urban'!N147</f>
        <v>77.938827169624602</v>
      </c>
      <c r="O147" s="29">
        <f>100-'% urban'!O147</f>
        <v>75.83776309054123</v>
      </c>
      <c r="P147" s="29">
        <f>100-'% urban'!P147</f>
        <v>73.536597670592784</v>
      </c>
      <c r="Q147" s="29">
        <f>100-'% urban'!Q147</f>
        <v>71.016273639220657</v>
      </c>
      <c r="R147" s="29">
        <f>100-'% urban'!R147</f>
        <v>68.255918747717871</v>
      </c>
      <c r="S147" s="29">
        <f>100-'% urban'!S147</f>
        <v>65.232672914167182</v>
      </c>
      <c r="T147" s="29">
        <f>100-'% urban'!T147</f>
        <v>61.921498905992635</v>
      </c>
      <c r="U147" s="29">
        <f>100-'% urban'!U147</f>
        <v>58.294974992277645</v>
      </c>
      <c r="V147" s="29">
        <f>100-'% urban'!V147</f>
        <v>54.323067848685042</v>
      </c>
      <c r="W147" s="29">
        <f>100-'% urban'!W147</f>
        <v>49.972883834274093</v>
      </c>
      <c r="X147" s="29">
        <f>100-'% urban'!X147</f>
        <v>45.208396580395437</v>
      </c>
      <c r="Y147" s="29">
        <f>100-'% urban'!Y147</f>
        <v>39.99014863567119</v>
      </c>
      <c r="Z147" s="29">
        <f>100-'% urban'!Z147</f>
        <v>34.274924696211301</v>
      </c>
      <c r="AA147" s="29">
        <f>100-'% urban'!AA147</f>
        <v>28.015393714898096</v>
      </c>
      <c r="AB147" s="29">
        <f>100-'% urban'!AB147</f>
        <v>21.159716925840769</v>
      </c>
      <c r="AC147" s="29">
        <f>100-'% urban'!AC147</f>
        <v>13.65111853782561</v>
      </c>
      <c r="AD147" s="30">
        <f>100-'% urban'!AD147</f>
        <v>5.4274155414280472</v>
      </c>
      <c r="AE147" s="30">
        <f>100-'% urban'!AE147</f>
        <v>7.9801646132610813</v>
      </c>
      <c r="AF147" s="30">
        <f>100-'% urban'!AF147</f>
        <v>10.547894148341413</v>
      </c>
      <c r="AG147" s="30">
        <f>100-'% urban'!AG147</f>
        <v>13.04767885609391</v>
      </c>
      <c r="AH147" s="30">
        <f>100-'% urban'!AH147</f>
        <v>15.431417228499626</v>
      </c>
      <c r="AI147" s="30">
        <f>100-'% urban'!AI147</f>
        <v>17.674769603695481</v>
      </c>
      <c r="AJ147" s="30">
        <f>100-'% urban'!AJ147</f>
        <v>19.766431166284065</v>
      </c>
      <c r="AK147" s="30">
        <f>100-'% urban'!AK147</f>
        <v>21.715304657939384</v>
      </c>
      <c r="AL147" s="30">
        <f>100-'% urban'!AL147</f>
        <v>23.531161051871365</v>
      </c>
      <c r="AM147" s="30">
        <f>100-'% urban'!AM147</f>
        <v>25.232092047602237</v>
      </c>
      <c r="AN147" s="30">
        <f>100-'% urban'!AN147</f>
        <v>26.836703587033838</v>
      </c>
      <c r="AO147" s="30">
        <f>100-'% urban'!AO147</f>
        <v>27.155481251492702</v>
      </c>
      <c r="AP147" s="30">
        <f>100-'% urban'!AP147</f>
        <v>27.424546891156325</v>
      </c>
      <c r="AQ147" s="30">
        <f>100-'% urban'!AQ147</f>
        <v>27.618099304903978</v>
      </c>
      <c r="AR147" s="30">
        <f>100-'% urban'!AR147</f>
        <v>27.705399502974629</v>
      </c>
      <c r="AS147" s="30">
        <f>100-'% urban'!AS147</f>
        <v>27.670623145400597</v>
      </c>
      <c r="AT147" s="30">
        <f>100-'% urban'!AT147</f>
        <v>27.867892058145074</v>
      </c>
      <c r="AU147" s="30">
        <f>100-'% urban'!AU147</f>
        <v>27.937715009958353</v>
      </c>
      <c r="AV147" s="30">
        <f>100-'% urban'!AV147</f>
        <v>27.918235610543306</v>
      </c>
      <c r="AW147" s="30">
        <f>100-'% urban'!AW147</f>
        <v>27.8581328405416</v>
      </c>
      <c r="AX147" s="30">
        <f>100-'% urban'!AX147</f>
        <v>27.790204124764429</v>
      </c>
      <c r="AY147" s="30">
        <f>100-'% urban'!AY147</f>
        <v>28.088946293613532</v>
      </c>
      <c r="AZ147" s="30">
        <f>100-'% urban'!AZ147</f>
        <v>28.392285738995071</v>
      </c>
      <c r="BA147" s="30">
        <f>100-'% urban'!BA147</f>
        <v>28.654730054194971</v>
      </c>
      <c r="BB147" s="30">
        <f>100-'% urban'!BB147</f>
        <v>28.818350561108943</v>
      </c>
      <c r="BC147" s="30">
        <f>100-'% urban'!BC147</f>
        <v>28.852147987532177</v>
      </c>
      <c r="BD147" s="30">
        <f>100-'% urban'!BD147</f>
        <v>28.057553956834525</v>
      </c>
      <c r="BE147" s="30">
        <f>100-'% urban'!BE147</f>
        <v>27.147627238692706</v>
      </c>
      <c r="BF147" s="30">
        <f>100-'% urban'!BF147</f>
        <v>26.219152699402017</v>
      </c>
      <c r="BG147" s="30">
        <f>100-'% urban'!BG147</f>
        <v>25.41074488458824</v>
      </c>
      <c r="BH147" s="30">
        <f>100-'% urban'!BH147</f>
        <v>24.819566960705686</v>
      </c>
      <c r="BI147" s="30">
        <f>100-'% urban'!BI147</f>
        <v>26.195598212808207</v>
      </c>
      <c r="BJ147" s="30">
        <f>100-'% urban'!BJ147</f>
        <v>27.808447391630992</v>
      </c>
      <c r="BK147" s="30">
        <f>100-'% urban'!BK147</f>
        <v>29.484496248832798</v>
      </c>
      <c r="BL147" s="30">
        <f>100-'% urban'!BL147</f>
        <v>31.003783663476526</v>
      </c>
      <c r="BM147" s="30">
        <f>100-'% urban'!BM147</f>
        <v>32.261062713653331</v>
      </c>
      <c r="BN147" s="30">
        <f>100-'% urban'!BN147</f>
        <v>31.901272536128417</v>
      </c>
      <c r="BO147" s="30">
        <f>100-'% urban'!BO147</f>
        <v>31.305970734461511</v>
      </c>
      <c r="BP147" s="30">
        <f>100-'% urban'!BP147</f>
        <v>30.848900153321438</v>
      </c>
      <c r="BQ147" s="30">
        <f>100-'% urban'!BQ147</f>
        <v>31.056870352908433</v>
      </c>
      <c r="BR147" s="30">
        <f>100-'% urban'!BR147</f>
        <v>32.224832821254296</v>
      </c>
      <c r="BS147" s="30">
        <f>100-'% urban'!BS147</f>
        <v>34.679249100394529</v>
      </c>
      <c r="BT147" s="30">
        <f>100-'% urban'!BT147</f>
        <v>37.727179205815787</v>
      </c>
      <c r="BU147" s="30">
        <f>100-'% urban'!BU147</f>
        <v>40.827634532784863</v>
      </c>
      <c r="BV147" s="30">
        <f>100-'% urban'!BV147</f>
        <v>43.467956946775942</v>
      </c>
      <c r="BW147" s="30">
        <f>100-'% urban'!BW147</f>
        <v>45.428446015683399</v>
      </c>
      <c r="BX147" s="30">
        <f>100-'% urban'!BX147</f>
        <v>46.496932798302659</v>
      </c>
      <c r="BY147" s="30">
        <f>100-'% urban'!BY147</f>
        <v>47.088152494657955</v>
      </c>
      <c r="BZ147" s="30">
        <f>100-'% urban'!BZ147</f>
        <v>47.377222810636034</v>
      </c>
      <c r="CA147" s="30">
        <f>100-'% urban'!CA147</f>
        <v>47.590368078570414</v>
      </c>
      <c r="CB147" s="30">
        <f>100-'% urban'!CB147</f>
        <v>47.879906618166025</v>
      </c>
      <c r="CC147" s="30">
        <f>100-'% urban'!CC147</f>
        <v>48.059165526675798</v>
      </c>
      <c r="CD147" s="30">
        <f>100-'% urban'!CD147</f>
        <v>48.287822412814528</v>
      </c>
      <c r="CE147" s="30">
        <f>100-'% urban'!CE147</f>
        <v>48.517553653392888</v>
      </c>
      <c r="CF147" s="30">
        <f>100-'% urban'!CF147</f>
        <v>48.678784175958455</v>
      </c>
      <c r="CG147" s="30">
        <f>100-'% urban'!CG147</f>
        <v>48.727228857522022</v>
      </c>
      <c r="CH147" s="30">
        <f>100-'% urban'!CH147</f>
        <v>48.658249007492316</v>
      </c>
      <c r="CI147" s="30">
        <f>100-'% urban'!CI147</f>
        <v>48.498870329626968</v>
      </c>
      <c r="CJ147" s="30">
        <f>100-'% urban'!CJ147</f>
        <v>48.272314911876805</v>
      </c>
      <c r="CK147" s="30">
        <f>100-'% urban'!CK147</f>
        <v>48.012500365080768</v>
      </c>
      <c r="CL147" s="30">
        <f>100-'% urban'!CL147</f>
        <v>47.743789736493227</v>
      </c>
      <c r="CM147" s="30">
        <f>100-'% urban'!CM147</f>
        <v>47.281332974179399</v>
      </c>
      <c r="CN147" s="30">
        <f>100-'% urban'!CN147</f>
        <v>46.814107653602967</v>
      </c>
      <c r="CO147" s="30">
        <f>100-'% urban'!CO147</f>
        <v>46.341927504519077</v>
      </c>
      <c r="CP147" s="30">
        <f>100-'% urban'!CP147</f>
        <v>45.860505617445781</v>
      </c>
      <c r="CQ147" s="30">
        <f>100-'% urban'!CQ147</f>
        <v>45.367544553709358</v>
      </c>
      <c r="CR147" s="30">
        <f>100-'% urban'!CR147</f>
        <v>45.051338553143609</v>
      </c>
      <c r="CS147" s="30">
        <f>100-'% urban'!CS147</f>
        <v>44.727136921712344</v>
      </c>
      <c r="CT147" s="30">
        <f>100-'% urban'!CT147</f>
        <v>44.396403432917694</v>
      </c>
      <c r="CU147" s="30">
        <f>100-'% urban'!CU147</f>
        <v>44.059570999888862</v>
      </c>
      <c r="CV147" s="30">
        <f>100-'% urban'!CV147</f>
        <v>43.719149328781661</v>
      </c>
      <c r="CW147" s="30">
        <f>100-'% urban'!CW147</f>
        <v>43.374546123086823</v>
      </c>
      <c r="CX147" s="30">
        <f>100-'% urban'!CX147</f>
        <v>43.026727975525311</v>
      </c>
      <c r="CY147" s="30">
        <f>100-'% urban'!CY147</f>
        <v>42.675101094467415</v>
      </c>
      <c r="CZ147" s="30">
        <f>100-'% urban'!CZ147</f>
        <v>42.319064731838239</v>
      </c>
      <c r="DA147" s="30">
        <f>100-'% urban'!DA147</f>
        <v>41.958010248038811</v>
      </c>
      <c r="DB147" s="30">
        <f>100-'% urban'!DB147</f>
        <v>41.591848174971304</v>
      </c>
      <c r="DC147" s="30">
        <f>100-'% urban'!DC147</f>
        <v>41.219956365734475</v>
      </c>
      <c r="DD147" s="30">
        <f>100-'% urban'!DD147</f>
        <v>40.839574548429738</v>
      </c>
      <c r="DE147" s="30">
        <f>100-'% urban'!DE147</f>
        <v>40.447362284525269</v>
      </c>
      <c r="DF147" s="30">
        <f>100-'% urban'!DF147</f>
        <v>40.040450323065635</v>
      </c>
    </row>
    <row r="148" spans="1:110">
      <c r="A148">
        <v>24</v>
      </c>
      <c r="C148" s="3">
        <v>540</v>
      </c>
      <c r="D148" s="1" t="s">
        <v>459</v>
      </c>
      <c r="E148" s="29">
        <f>100-'% urban'!E148</f>
        <v>99</v>
      </c>
      <c r="F148" s="29">
        <f>100-'% urban'!F148</f>
        <v>99.550353799743746</v>
      </c>
      <c r="G148" s="29">
        <f>100-'% urban'!G148</f>
        <v>99.475412766367697</v>
      </c>
      <c r="H148" s="29">
        <f>100-'% urban'!H148</f>
        <v>99.387981560762313</v>
      </c>
      <c r="I148" s="29">
        <f>100-'% urban'!I148</f>
        <v>99.285978487556036</v>
      </c>
      <c r="J148" s="29">
        <f>100-'% urban'!J148</f>
        <v>99.166974902148709</v>
      </c>
      <c r="K148" s="29">
        <f>100-'% urban'!K148</f>
        <v>99.028137385840154</v>
      </c>
      <c r="L148" s="29">
        <f>100-'% urban'!L148</f>
        <v>98.866160283480184</v>
      </c>
      <c r="M148" s="29">
        <f>100-'% urban'!M148</f>
        <v>98.677186997393548</v>
      </c>
      <c r="N148" s="29">
        <f>100-'% urban'!N148</f>
        <v>98.456718163625794</v>
      </c>
      <c r="O148" s="29">
        <f>100-'% urban'!O148</f>
        <v>98.199504524230107</v>
      </c>
      <c r="P148" s="29">
        <f>100-'% urban'!P148</f>
        <v>97.899421944935114</v>
      </c>
      <c r="Q148" s="29">
        <f>100-'% urban'!Q148</f>
        <v>97.549325602424304</v>
      </c>
      <c r="R148" s="29">
        <f>100-'% urban'!R148</f>
        <v>97.140879869495024</v>
      </c>
      <c r="S148" s="29">
        <f>100-'% urban'!S148</f>
        <v>96.664359847744194</v>
      </c>
      <c r="T148" s="29">
        <f>100-'% urban'!T148</f>
        <v>96.108419822368219</v>
      </c>
      <c r="U148" s="29">
        <f>100-'% urban'!U148</f>
        <v>95.459823126096268</v>
      </c>
      <c r="V148" s="29">
        <f>100-'% urban'!V148</f>
        <v>94.703126980445631</v>
      </c>
      <c r="W148" s="29">
        <f>100-'% urban'!W148</f>
        <v>93.820314810519918</v>
      </c>
      <c r="X148" s="29">
        <f>100-'% urban'!X148</f>
        <v>92.790367278939897</v>
      </c>
      <c r="Y148" s="29">
        <f>100-'% urban'!Y148</f>
        <v>91.588761825429884</v>
      </c>
      <c r="Z148" s="29">
        <f>100-'% urban'!Z148</f>
        <v>90.186888796334856</v>
      </c>
      <c r="AA148" s="29">
        <f>100-'% urban'!AA148</f>
        <v>88.551370262390662</v>
      </c>
      <c r="AB148" s="29">
        <f>100-'% urban'!AB148</f>
        <v>86.643265306122444</v>
      </c>
      <c r="AC148" s="29">
        <f>100-'% urban'!AC148</f>
        <v>84.417142857142863</v>
      </c>
      <c r="AD148" s="30">
        <f>100-'% urban'!AD148</f>
        <v>81.819999999999993</v>
      </c>
      <c r="AE148" s="30">
        <f>100-'% urban'!AE148</f>
        <v>80.846519999999998</v>
      </c>
      <c r="AF148" s="30">
        <f>100-'% urban'!AF148</f>
        <v>79.082319999999996</v>
      </c>
      <c r="AG148" s="30">
        <f>100-'% urban'!AG148</f>
        <v>76.756380000000007</v>
      </c>
      <c r="AH148" s="30">
        <f>100-'% urban'!AH148</f>
        <v>74.066829999999996</v>
      </c>
      <c r="AI148" s="30">
        <f>100-'% urban'!AI148</f>
        <v>71.180999999999997</v>
      </c>
      <c r="AJ148" s="30">
        <f>100-'% urban'!AJ148</f>
        <v>68.234629999999996</v>
      </c>
      <c r="AK148" s="30">
        <f>100-'% urban'!AK148</f>
        <v>65.332629999999995</v>
      </c>
      <c r="AL148" s="30">
        <f>100-'% urban'!AL148</f>
        <v>62.551380000000009</v>
      </c>
      <c r="AM148" s="30">
        <f>100-'% urban'!AM148</f>
        <v>59.942450000000001</v>
      </c>
      <c r="AN148" s="30">
        <f>100-'% urban'!AN148</f>
        <v>57.544000000000004</v>
      </c>
      <c r="AO148" s="30">
        <f>100-'% urban'!AO148</f>
        <v>55.392849999999996</v>
      </c>
      <c r="AP148" s="30">
        <f>100-'% urban'!AP148</f>
        <v>53.535049999999998</v>
      </c>
      <c r="AQ148" s="30">
        <f>100-'% urban'!AQ148</f>
        <v>52.030439999999992</v>
      </c>
      <c r="AR148" s="30">
        <f>100-'% urban'!AR148</f>
        <v>50.939790000000002</v>
      </c>
      <c r="AS148" s="30">
        <f>100-'% urban'!AS148</f>
        <v>50.286999999999999</v>
      </c>
      <c r="AT148" s="30">
        <f>100-'% urban'!AT148</f>
        <v>50.123150000000003</v>
      </c>
      <c r="AU148" s="30">
        <f>100-'% urban'!AU148</f>
        <v>50.390779999999999</v>
      </c>
      <c r="AV148" s="30">
        <f>100-'% urban'!AV148</f>
        <v>50.868690000000001</v>
      </c>
      <c r="AW148" s="30">
        <f>100-'% urban'!AW148</f>
        <v>51.256079999999997</v>
      </c>
      <c r="AX148" s="30">
        <f>100-'% urban'!AX148</f>
        <v>51.335999999999999</v>
      </c>
      <c r="AY148" s="30">
        <f>100-'% urban'!AY148</f>
        <v>51.024160000000009</v>
      </c>
      <c r="AZ148" s="30">
        <f>100-'% urban'!AZ148</f>
        <v>50.376559999999998</v>
      </c>
      <c r="BA148" s="30">
        <f>100-'% urban'!BA148</f>
        <v>49.490400000000001</v>
      </c>
      <c r="BB148" s="30">
        <f>100-'% urban'!BB148</f>
        <v>48.526309999999995</v>
      </c>
      <c r="BC148" s="30">
        <f>100-'% urban'!BC148</f>
        <v>47.604999999999997</v>
      </c>
      <c r="BD148" s="30">
        <f>100-'% urban'!BD148</f>
        <v>46.746010000000005</v>
      </c>
      <c r="BE148" s="30">
        <f>100-'% urban'!BE148</f>
        <v>45.917030000000004</v>
      </c>
      <c r="BF148" s="30">
        <f>100-'% urban'!BF148</f>
        <v>45.128050000000009</v>
      </c>
      <c r="BG148" s="30">
        <f>100-'% urban'!BG148</f>
        <v>44.38127999999999</v>
      </c>
      <c r="BH148" s="30">
        <f>100-'% urban'!BH148</f>
        <v>43.680000000000007</v>
      </c>
      <c r="BI148" s="30">
        <f>100-'% urban'!BI148</f>
        <v>43.031960000000005</v>
      </c>
      <c r="BJ148" s="30">
        <f>100-'% urban'!BJ148</f>
        <v>42.448450000000001</v>
      </c>
      <c r="BK148" s="30">
        <f>100-'% urban'!BK148</f>
        <v>41.938240000000008</v>
      </c>
      <c r="BL148" s="30">
        <f>100-'% urban'!BL148</f>
        <v>41.50958</v>
      </c>
      <c r="BM148" s="30">
        <f>100-'% urban'!BM148</f>
        <v>41.166000000000004</v>
      </c>
      <c r="BN148" s="30">
        <f>100-'% urban'!BN148</f>
        <v>40.913240000000009</v>
      </c>
      <c r="BO148" s="30">
        <f>100-'% urban'!BO148</f>
        <v>40.744430000000001</v>
      </c>
      <c r="BP148" s="30">
        <f>100-'% urban'!BP148</f>
        <v>40.63411</v>
      </c>
      <c r="BQ148" s="30">
        <f>100-'% urban'!BQ148</f>
        <v>40.547400000000003</v>
      </c>
      <c r="BR148" s="30">
        <f>100-'% urban'!BR148</f>
        <v>40.458000000000006</v>
      </c>
      <c r="BS148" s="30">
        <f>100-'% urban'!BS148</f>
        <v>40.354769999999995</v>
      </c>
      <c r="BT148" s="30">
        <f>100-'% urban'!BT148</f>
        <v>40.240349999999999</v>
      </c>
      <c r="BU148" s="30">
        <f>100-'% urban'!BU148</f>
        <v>40.118880000000004</v>
      </c>
      <c r="BV148" s="30">
        <f>100-'% urban'!BV148</f>
        <v>40.000040000000006</v>
      </c>
      <c r="BW148" s="30">
        <f>100-'% urban'!BW148</f>
        <v>39.89</v>
      </c>
      <c r="BX148" s="30">
        <f>100-'% urban'!BX148</f>
        <v>39.787579999999998</v>
      </c>
      <c r="BY148" s="30">
        <f>100-'% urban'!BY148</f>
        <v>39.685959999999994</v>
      </c>
      <c r="BZ148" s="30">
        <f>100-'% urban'!BZ148</f>
        <v>39.5794</v>
      </c>
      <c r="CA148" s="30">
        <f>100-'% urban'!CA148</f>
        <v>39.46058</v>
      </c>
      <c r="CB148" s="30">
        <f>100-'% urban'!CB148</f>
        <v>39.323999999999991</v>
      </c>
      <c r="CC148" s="30">
        <f>100-'% urban'!CC148</f>
        <v>39.167059999999999</v>
      </c>
      <c r="CD148" s="30">
        <f>100-'% urban'!CD148</f>
        <v>38.990130000000001</v>
      </c>
      <c r="CE148" s="30">
        <f>100-'% urban'!CE148</f>
        <v>38.79439</v>
      </c>
      <c r="CF148" s="30">
        <f>100-'% urban'!CF148</f>
        <v>38.58238999999999</v>
      </c>
      <c r="CG148" s="30">
        <f>100-'% urban'!CG148</f>
        <v>38.356000000000002</v>
      </c>
      <c r="CH148" s="30">
        <f>100-'% urban'!CH148</f>
        <v>38.115099999999998</v>
      </c>
      <c r="CI148" s="30">
        <f>100-'% urban'!CI148</f>
        <v>37.858719999999998</v>
      </c>
      <c r="CJ148" s="30">
        <f>100-'% urban'!CJ148</f>
        <v>37.586980000000004</v>
      </c>
      <c r="CK148" s="30">
        <f>100-'% urban'!CK148</f>
        <v>37.300020000000004</v>
      </c>
      <c r="CL148" s="30">
        <f>100-'% urban'!CL148</f>
        <v>36.997999999999998</v>
      </c>
      <c r="CM148" s="30">
        <f>100-'% urban'!CM148</f>
        <v>36.681100000000008</v>
      </c>
      <c r="CN148" s="30">
        <f>100-'% urban'!CN148</f>
        <v>36.349519999999998</v>
      </c>
      <c r="CO148" s="30">
        <f>100-'% urban'!CO148</f>
        <v>36.003490000000006</v>
      </c>
      <c r="CP148" s="30">
        <f>100-'% urban'!CP148</f>
        <v>35.643230000000003</v>
      </c>
      <c r="CQ148" s="30">
        <f>100-'% urban'!CQ148</f>
        <v>35.269000000000005</v>
      </c>
      <c r="CR148" s="30">
        <f>100-'% urban'!CR148</f>
        <v>34.882000000000005</v>
      </c>
      <c r="CS148" s="30">
        <f>100-'% urban'!CS148</f>
        <v>34.482730000000004</v>
      </c>
      <c r="CT148" s="30">
        <f>100-'% urban'!CT148</f>
        <v>34.069980000000001</v>
      </c>
      <c r="CU148" s="30">
        <f>100-'% urban'!CU148</f>
        <v>33.641940000000005</v>
      </c>
      <c r="CV148" s="30">
        <f>100-'% urban'!CV148</f>
        <v>33.198000000000008</v>
      </c>
      <c r="CW148" s="30">
        <f>100-'% urban'!CW148</f>
        <v>32.739310000000017</v>
      </c>
      <c r="CX148" s="30">
        <f>100-'% urban'!CX148</f>
        <v>32.268590000000003</v>
      </c>
      <c r="CY148" s="30">
        <f>100-'% urban'!CY148</f>
        <v>31.789599999999993</v>
      </c>
      <c r="CZ148" s="30">
        <f>100-'% urban'!CZ148</f>
        <v>31.306650000000005</v>
      </c>
      <c r="DA148" s="30">
        <f>100-'% urban'!DA148</f>
        <v>30.823999999999998</v>
      </c>
      <c r="DB148" s="30">
        <f>100-'% urban'!DB148</f>
        <v>30.345730000000003</v>
      </c>
      <c r="DC148" s="30">
        <f>100-'% urban'!DC148</f>
        <v>29.87560000000002</v>
      </c>
      <c r="DD148" s="30">
        <f>100-'% urban'!DD148</f>
        <v>29.417050000000017</v>
      </c>
      <c r="DE148" s="30">
        <f>100-'% urban'!DE148</f>
        <v>28.973240000000004</v>
      </c>
      <c r="DF148" s="30">
        <f>100-'% urban'!DF148</f>
        <v>28.546999999999997</v>
      </c>
    </row>
    <row r="149" spans="1:110">
      <c r="A149">
        <v>24</v>
      </c>
      <c r="C149" s="3">
        <v>548</v>
      </c>
      <c r="D149" s="1" t="s">
        <v>462</v>
      </c>
      <c r="E149" s="29">
        <f>100-'% urban'!E149</f>
        <v>99.9</v>
      </c>
      <c r="F149" s="29">
        <f>100-'% urban'!F149</f>
        <v>99.849252277746871</v>
      </c>
      <c r="G149" s="29">
        <f>100-'% urban'!G149</f>
        <v>99.824127657371349</v>
      </c>
      <c r="H149" s="29">
        <f>100-'% urban'!H149</f>
        <v>99.794815600266574</v>
      </c>
      <c r="I149" s="29">
        <f>100-'% urban'!I149</f>
        <v>99.760618200311001</v>
      </c>
      <c r="J149" s="29">
        <f>100-'% urban'!J149</f>
        <v>99.720721233696167</v>
      </c>
      <c r="K149" s="29">
        <f>100-'% urban'!K149</f>
        <v>99.674174772645529</v>
      </c>
      <c r="L149" s="29">
        <f>100-'% urban'!L149</f>
        <v>99.619870568086455</v>
      </c>
      <c r="M149" s="29">
        <f>100-'% urban'!M149</f>
        <v>99.556515662767524</v>
      </c>
      <c r="N149" s="29">
        <f>100-'% urban'!N149</f>
        <v>99.482601606562113</v>
      </c>
      <c r="O149" s="29">
        <f>100-'% urban'!O149</f>
        <v>99.39636854098913</v>
      </c>
      <c r="P149" s="29">
        <f>100-'% urban'!P149</f>
        <v>99.295763297820656</v>
      </c>
      <c r="Q149" s="29">
        <f>100-'% urban'!Q149</f>
        <v>99.178390514124104</v>
      </c>
      <c r="R149" s="29">
        <f>100-'% urban'!R149</f>
        <v>99.041455599811457</v>
      </c>
      <c r="S149" s="29">
        <f>100-'% urban'!S149</f>
        <v>98.881698199780018</v>
      </c>
      <c r="T149" s="29">
        <f>100-'% urban'!T149</f>
        <v>98.695314566410033</v>
      </c>
      <c r="U149" s="29">
        <f>100-'% urban'!U149</f>
        <v>98.477866994145032</v>
      </c>
      <c r="V149" s="29">
        <f>100-'% urban'!V149</f>
        <v>98.224178159835873</v>
      </c>
      <c r="W149" s="29">
        <f>100-'% urban'!W149</f>
        <v>97.928207853141856</v>
      </c>
      <c r="X149" s="29">
        <f>100-'% urban'!X149</f>
        <v>97.582909161998828</v>
      </c>
      <c r="Y149" s="29">
        <f>100-'% urban'!Y149</f>
        <v>97.180060688998637</v>
      </c>
      <c r="Z149" s="29">
        <f>100-'% urban'!Z149</f>
        <v>96.710070803831741</v>
      </c>
      <c r="AA149" s="29">
        <f>100-'% urban'!AA149</f>
        <v>96.161749271137026</v>
      </c>
      <c r="AB149" s="29">
        <f>100-'% urban'!AB149</f>
        <v>95.522040816326523</v>
      </c>
      <c r="AC149" s="29">
        <f>100-'% urban'!AC149</f>
        <v>94.775714285714287</v>
      </c>
      <c r="AD149" s="30">
        <f>100-'% urban'!AD149</f>
        <v>93.905000000000001</v>
      </c>
      <c r="AE149" s="30">
        <f>100-'% urban'!AE149</f>
        <v>93.658776000000003</v>
      </c>
      <c r="AF149" s="30">
        <f>100-'% urban'!AF149</f>
        <v>93.403399000000007</v>
      </c>
      <c r="AG149" s="30">
        <f>100-'% urban'!AG149</f>
        <v>93.138527999999994</v>
      </c>
      <c r="AH149" s="30">
        <f>100-'% urban'!AH149</f>
        <v>92.863835999999992</v>
      </c>
      <c r="AI149" s="30">
        <f>100-'% urban'!AI149</f>
        <v>92.578999999999994</v>
      </c>
      <c r="AJ149" s="30">
        <f>100-'% urban'!AJ149</f>
        <v>92.283709000000002</v>
      </c>
      <c r="AK149" s="30">
        <f>100-'% urban'!AK149</f>
        <v>91.977658000000005</v>
      </c>
      <c r="AL149" s="30">
        <f>100-'% urban'!AL149</f>
        <v>91.660550999999998</v>
      </c>
      <c r="AM149" s="30">
        <f>100-'% urban'!AM149</f>
        <v>91.332094999999995</v>
      </c>
      <c r="AN149" s="30">
        <f>100-'% urban'!AN149</f>
        <v>90.992000000000004</v>
      </c>
      <c r="AO149" s="30">
        <f>100-'% urban'!AO149</f>
        <v>90.639964000000006</v>
      </c>
      <c r="AP149" s="30">
        <f>100-'% urban'!AP149</f>
        <v>90.275677000000002</v>
      </c>
      <c r="AQ149" s="30">
        <f>100-'% urban'!AQ149</f>
        <v>89.898809999999997</v>
      </c>
      <c r="AR149" s="30">
        <f>100-'% urban'!AR149</f>
        <v>89.509019999999992</v>
      </c>
      <c r="AS149" s="30">
        <f>100-'% urban'!AS149</f>
        <v>89.105999999999995</v>
      </c>
      <c r="AT149" s="30">
        <f>100-'% urban'!AT149</f>
        <v>88.691769999999991</v>
      </c>
      <c r="AU149" s="30">
        <f>100-'% urban'!AU149</f>
        <v>88.266570000000002</v>
      </c>
      <c r="AV149" s="30">
        <f>100-'% urban'!AV149</f>
        <v>87.82638</v>
      </c>
      <c r="AW149" s="30">
        <f>100-'% urban'!AW149</f>
        <v>87.365729999999999</v>
      </c>
      <c r="AX149" s="30">
        <f>100-'% urban'!AX149</f>
        <v>86.882000000000005</v>
      </c>
      <c r="AY149" s="30">
        <f>100-'% urban'!AY149</f>
        <v>86.377629999999996</v>
      </c>
      <c r="AZ149" s="30">
        <f>100-'% urban'!AZ149</f>
        <v>85.858699999999999</v>
      </c>
      <c r="BA149" s="30">
        <f>100-'% urban'!BA149</f>
        <v>85.331379999999996</v>
      </c>
      <c r="BB149" s="30">
        <f>100-'% urban'!BB149</f>
        <v>84.803610000000006</v>
      </c>
      <c r="BC149" s="30">
        <f>100-'% urban'!BC149</f>
        <v>84.284000000000006</v>
      </c>
      <c r="BD149" s="30">
        <f>100-'% urban'!BD149</f>
        <v>83.769329999999997</v>
      </c>
      <c r="BE149" s="30">
        <f>100-'% urban'!BE149</f>
        <v>83.266220000000004</v>
      </c>
      <c r="BF149" s="30">
        <f>100-'% urban'!BF149</f>
        <v>82.804389999999998</v>
      </c>
      <c r="BG149" s="30">
        <f>100-'% urban'!BG149</f>
        <v>82.422039999999996</v>
      </c>
      <c r="BH149" s="30">
        <f>100-'% urban'!BH149</f>
        <v>82.143999999999991</v>
      </c>
      <c r="BI149" s="30">
        <f>100-'% urban'!BI149</f>
        <v>81.981650000000002</v>
      </c>
      <c r="BJ149" s="30">
        <f>100-'% urban'!BJ149</f>
        <v>81.920299999999997</v>
      </c>
      <c r="BK149" s="30">
        <f>100-'% urban'!BK149</f>
        <v>81.925629999999998</v>
      </c>
      <c r="BL149" s="30">
        <f>100-'% urban'!BL149</f>
        <v>81.948499999999996</v>
      </c>
      <c r="BM149" s="30">
        <f>100-'% urban'!BM149</f>
        <v>81.950999999999993</v>
      </c>
      <c r="BN149" s="30">
        <f>100-'% urban'!BN149</f>
        <v>81.923730000000006</v>
      </c>
      <c r="BO149" s="30">
        <f>100-'% urban'!BO149</f>
        <v>81.870049999999992</v>
      </c>
      <c r="BP149" s="30">
        <f>100-'% urban'!BP149</f>
        <v>81.780409999999989</v>
      </c>
      <c r="BQ149" s="30">
        <f>100-'% urban'!BQ149</f>
        <v>81.647210000000001</v>
      </c>
      <c r="BR149" s="30">
        <f>100-'% urban'!BR149</f>
        <v>81.466000000000008</v>
      </c>
      <c r="BS149" s="30">
        <f>100-'% urban'!BS149</f>
        <v>81.228499999999997</v>
      </c>
      <c r="BT149" s="30">
        <f>100-'% urban'!BT149</f>
        <v>80.935829999999996</v>
      </c>
      <c r="BU149" s="30">
        <f>100-'% urban'!BU149</f>
        <v>80.605400000000003</v>
      </c>
      <c r="BV149" s="30">
        <f>100-'% urban'!BV149</f>
        <v>80.262360000000001</v>
      </c>
      <c r="BW149" s="30">
        <f>100-'% urban'!BW149</f>
        <v>79.924999999999997</v>
      </c>
      <c r="BX149" s="30">
        <f>100-'% urban'!BX149</f>
        <v>79.599170000000001</v>
      </c>
      <c r="BY149" s="30">
        <f>100-'% urban'!BY149</f>
        <v>79.279870000000003</v>
      </c>
      <c r="BZ149" s="30">
        <f>100-'% urban'!BZ149</f>
        <v>78.961399999999998</v>
      </c>
      <c r="CA149" s="30">
        <f>100-'% urban'!CA149</f>
        <v>78.633880000000005</v>
      </c>
      <c r="CB149" s="30">
        <f>100-'% urban'!CB149</f>
        <v>78.289999999999992</v>
      </c>
      <c r="CC149" s="30">
        <f>100-'% urban'!CC149</f>
        <v>77.928929999999994</v>
      </c>
      <c r="CD149" s="30">
        <f>100-'% urban'!CD149</f>
        <v>77.553349999999995</v>
      </c>
      <c r="CE149" s="30">
        <f>100-'% urban'!CE149</f>
        <v>77.163399999999996</v>
      </c>
      <c r="CF149" s="30">
        <f>100-'% urban'!CF149</f>
        <v>76.759810000000002</v>
      </c>
      <c r="CG149" s="30">
        <f>100-'% urban'!CG149</f>
        <v>76.343000000000004</v>
      </c>
      <c r="CH149" s="30">
        <f>100-'% urban'!CH149</f>
        <v>75.912559999999999</v>
      </c>
      <c r="CI149" s="30">
        <f>100-'% urban'!CI149</f>
        <v>75.467709999999997</v>
      </c>
      <c r="CJ149" s="30">
        <f>100-'% urban'!CJ149</f>
        <v>75.008179999999996</v>
      </c>
      <c r="CK149" s="30">
        <f>100-'% urban'!CK149</f>
        <v>74.533699999999996</v>
      </c>
      <c r="CL149" s="30">
        <f>100-'% urban'!CL149</f>
        <v>74.043999999999997</v>
      </c>
      <c r="CM149" s="30">
        <f>100-'% urban'!CM149</f>
        <v>73.538820000000001</v>
      </c>
      <c r="CN149" s="30">
        <f>100-'% urban'!CN149</f>
        <v>73.017869999999988</v>
      </c>
      <c r="CO149" s="30">
        <f>100-'% urban'!CO149</f>
        <v>72.480810000000005</v>
      </c>
      <c r="CP149" s="30">
        <f>100-'% urban'!CP149</f>
        <v>71.927300000000002</v>
      </c>
      <c r="CQ149" s="30">
        <f>100-'% urban'!CQ149</f>
        <v>71.356999999999999</v>
      </c>
      <c r="CR149" s="30">
        <f>100-'% urban'!CR149</f>
        <v>70.77046</v>
      </c>
      <c r="CS149" s="30">
        <f>100-'% urban'!CS149</f>
        <v>70.167659999999998</v>
      </c>
      <c r="CT149" s="30">
        <f>100-'% urban'!CT149</f>
        <v>69.547110000000004</v>
      </c>
      <c r="CU149" s="30">
        <f>100-'% urban'!CU149</f>
        <v>68.906880000000001</v>
      </c>
      <c r="CV149" s="30">
        <f>100-'% urban'!CV149</f>
        <v>68.245999999999995</v>
      </c>
      <c r="CW149" s="30">
        <f>100-'% urban'!CW149</f>
        <v>67.564970000000002</v>
      </c>
      <c r="CX149" s="30">
        <f>100-'% urban'!CX149</f>
        <v>66.865589999999997</v>
      </c>
      <c r="CY149" s="30">
        <f>100-'% urban'!CY149</f>
        <v>66.150559999999999</v>
      </c>
      <c r="CZ149" s="30">
        <f>100-'% urban'!CZ149</f>
        <v>65.422989999999999</v>
      </c>
      <c r="DA149" s="30">
        <f>100-'% urban'!DA149</f>
        <v>64.686000000000007</v>
      </c>
      <c r="DB149" s="30">
        <f>100-'% urban'!DB149</f>
        <v>63.942529999999998</v>
      </c>
      <c r="DC149" s="30">
        <f>100-'% urban'!DC149</f>
        <v>63.195279999999997</v>
      </c>
      <c r="DD149" s="30">
        <f>100-'% urban'!DD149</f>
        <v>62.446689999999997</v>
      </c>
      <c r="DE149" s="30">
        <f>100-'% urban'!DE149</f>
        <v>61.698950000000011</v>
      </c>
      <c r="DF149" s="30">
        <f>100-'% urban'!DF149</f>
        <v>60.954000000000001</v>
      </c>
    </row>
    <row r="150" spans="1:110">
      <c r="A150">
        <v>24</v>
      </c>
      <c r="C150" s="3">
        <v>554</v>
      </c>
      <c r="D150" s="1" t="s">
        <v>457</v>
      </c>
      <c r="E150" s="29">
        <f>100-'% urban'!E150</f>
        <v>99</v>
      </c>
      <c r="F150" s="29">
        <f>100-'% urban'!F150</f>
        <v>98.206287602795115</v>
      </c>
      <c r="G150" s="29">
        <f>100-'% urban'!G150</f>
        <v>97.907335536594303</v>
      </c>
      <c r="H150" s="29">
        <f>100-'% urban'!H150</f>
        <v>97.558558126026696</v>
      </c>
      <c r="I150" s="29">
        <f>100-'% urban'!I150</f>
        <v>97.151651147031131</v>
      </c>
      <c r="J150" s="29">
        <f>100-'% urban'!J150</f>
        <v>96.676926338202989</v>
      </c>
      <c r="K150" s="29">
        <f>100-'% urban'!K150</f>
        <v>96.123080727903499</v>
      </c>
      <c r="L150" s="29">
        <f>100-'% urban'!L150</f>
        <v>95.476927515887411</v>
      </c>
      <c r="M150" s="29">
        <f>100-'% urban'!M150</f>
        <v>94.723082101868641</v>
      </c>
      <c r="N150" s="29">
        <f>100-'% urban'!N150</f>
        <v>93.843595785513415</v>
      </c>
      <c r="O150" s="29">
        <f>100-'% urban'!O150</f>
        <v>92.817528416432324</v>
      </c>
      <c r="P150" s="29">
        <f>100-'% urban'!P150</f>
        <v>91.620449819171043</v>
      </c>
      <c r="Q150" s="29">
        <f>100-'% urban'!Q150</f>
        <v>90.223858122366209</v>
      </c>
      <c r="R150" s="29">
        <f>100-'% urban'!R150</f>
        <v>88.594501142760578</v>
      </c>
      <c r="S150" s="29">
        <f>100-'% urban'!S150</f>
        <v>86.693584666554017</v>
      </c>
      <c r="T150" s="29">
        <f>100-'% urban'!T150</f>
        <v>84.475848777646348</v>
      </c>
      <c r="U150" s="29">
        <f>100-'% urban'!U150</f>
        <v>81.888490240587402</v>
      </c>
      <c r="V150" s="29">
        <f>100-'% urban'!V150</f>
        <v>78.869905280685316</v>
      </c>
      <c r="W150" s="29">
        <f>100-'% urban'!W150</f>
        <v>75.348222827466202</v>
      </c>
      <c r="X150" s="29">
        <f>100-'% urban'!X150</f>
        <v>71.23959329871056</v>
      </c>
      <c r="Y150" s="29">
        <f>100-'% urban'!Y150</f>
        <v>66.446192181828991</v>
      </c>
      <c r="Z150" s="29">
        <f>100-'% urban'!Z150</f>
        <v>60.853890878800492</v>
      </c>
      <c r="AA150" s="29">
        <f>100-'% urban'!AA150</f>
        <v>54.329539358600577</v>
      </c>
      <c r="AB150" s="29">
        <f>100-'% urban'!AB150</f>
        <v>46.717795918367337</v>
      </c>
      <c r="AC150" s="29">
        <f>100-'% urban'!AC150</f>
        <v>37.837428571428561</v>
      </c>
      <c r="AD150" s="30">
        <f>100-'% urban'!AD150</f>
        <v>27.47699999999999</v>
      </c>
      <c r="AE150" s="30">
        <f>100-'% urban'!AE150</f>
        <v>27.428569999999979</v>
      </c>
      <c r="AF150" s="30">
        <f>100-'% urban'!AF150</f>
        <v>27.274770000000004</v>
      </c>
      <c r="AG150" s="30">
        <f>100-'% urban'!AG150</f>
        <v>27.036649999999995</v>
      </c>
      <c r="AH150" s="30">
        <f>100-'% urban'!AH150</f>
        <v>26.731530000000006</v>
      </c>
      <c r="AI150" s="30">
        <f>100-'% urban'!AI150</f>
        <v>26.373000000000005</v>
      </c>
      <c r="AJ150" s="30">
        <f>100-'% urban'!AJ150</f>
        <v>25.970730000000003</v>
      </c>
      <c r="AK150" s="30">
        <f>100-'% urban'!AK150</f>
        <v>25.530649999999994</v>
      </c>
      <c r="AL150" s="30">
        <f>100-'% urban'!AL150</f>
        <v>25.055490000000006</v>
      </c>
      <c r="AM150" s="30">
        <f>100-'% urban'!AM150</f>
        <v>24.545670000000001</v>
      </c>
      <c r="AN150" s="30">
        <f>100-'% urban'!AN150</f>
        <v>24.001999999999995</v>
      </c>
      <c r="AO150" s="30">
        <f>100-'% urban'!AO150</f>
        <v>23.428489999999996</v>
      </c>
      <c r="AP150" s="30">
        <f>100-'% urban'!AP150</f>
        <v>22.834890000000001</v>
      </c>
      <c r="AQ150" s="30">
        <f>100-'% urban'!AQ150</f>
        <v>22.237759999999994</v>
      </c>
      <c r="AR150" s="30">
        <f>100-'% urban'!AR150</f>
        <v>21.657420000000002</v>
      </c>
      <c r="AS150" s="30">
        <f>100-'% urban'!AS150</f>
        <v>21.108999999999995</v>
      </c>
      <c r="AT150" s="30">
        <f>100-'% urban'!AT150</f>
        <v>20.60199999999999</v>
      </c>
      <c r="AU150" s="30">
        <f>100-'% urban'!AU150</f>
        <v>20.135939999999991</v>
      </c>
      <c r="AV150" s="30">
        <f>100-'% urban'!AV150</f>
        <v>19.703639999999993</v>
      </c>
      <c r="AW150" s="30">
        <f>100-'% urban'!AW150</f>
        <v>19.292450000000002</v>
      </c>
      <c r="AX150" s="30">
        <f>100-'% urban'!AX150</f>
        <v>18.894000000000005</v>
      </c>
      <c r="AY150" s="30">
        <f>100-'% urban'!AY150</f>
        <v>18.505799999999979</v>
      </c>
      <c r="AZ150" s="30">
        <f>100-'% urban'!AZ150</f>
        <v>18.133870000000002</v>
      </c>
      <c r="BA150" s="30">
        <f>100-'% urban'!BA150</f>
        <v>17.78819</v>
      </c>
      <c r="BB150" s="30">
        <f>100-'% urban'!BB150</f>
        <v>17.482500000000002</v>
      </c>
      <c r="BC150" s="30">
        <f>100-'% urban'!BC150</f>
        <v>17.225999999999999</v>
      </c>
      <c r="BD150" s="30">
        <f>100-'% urban'!BD150</f>
        <v>17.019199999999998</v>
      </c>
      <c r="BE150" s="30">
        <f>100-'% urban'!BE150</f>
        <v>16.856449999999995</v>
      </c>
      <c r="BF150" s="30">
        <f>100-'% urban'!BF150</f>
        <v>16.732709999999997</v>
      </c>
      <c r="BG150" s="30">
        <f>100-'% urban'!BG150</f>
        <v>16.640479999999997</v>
      </c>
      <c r="BH150" s="30">
        <f>100-'% urban'!BH150</f>
        <v>16.572000000000003</v>
      </c>
      <c r="BI150" s="30">
        <f>100-'% urban'!BI150</f>
        <v>16.529240000000001</v>
      </c>
      <c r="BJ150" s="30">
        <f>100-'% urban'!BJ150</f>
        <v>16.507419999999996</v>
      </c>
      <c r="BK150" s="30">
        <f>100-'% urban'!BK150</f>
        <v>16.484099999999984</v>
      </c>
      <c r="BL150" s="30">
        <f>100-'% urban'!BL150</f>
        <v>16.430430000000001</v>
      </c>
      <c r="BM150" s="30">
        <f>100-'% urban'!BM150</f>
        <v>16.326999999999998</v>
      </c>
      <c r="BN150" s="30">
        <f>100-'% urban'!BN150</f>
        <v>16.162980000000005</v>
      </c>
      <c r="BO150" s="30">
        <f>100-'% urban'!BO150</f>
        <v>15.946759999999998</v>
      </c>
      <c r="BP150" s="30">
        <f>100-'% urban'!BP150</f>
        <v>15.702200000000005</v>
      </c>
      <c r="BQ150" s="30">
        <f>100-'% urban'!BQ150</f>
        <v>15.464129999999997</v>
      </c>
      <c r="BR150" s="30">
        <f>100-'% urban'!BR150</f>
        <v>15.257999999999996</v>
      </c>
      <c r="BS150" s="30">
        <f>100-'% urban'!BS150</f>
        <v>15.091049999999981</v>
      </c>
      <c r="BT150" s="30">
        <f>100-'% urban'!BT150</f>
        <v>14.956280000000007</v>
      </c>
      <c r="BU150" s="30">
        <f>100-'% urban'!BU150</f>
        <v>14.847660000000005</v>
      </c>
      <c r="BV150" s="30">
        <f>100-'% urban'!BV150</f>
        <v>14.754059999999996</v>
      </c>
      <c r="BW150" s="30">
        <f>100-'% urban'!BW150</f>
        <v>14.667000000000002</v>
      </c>
      <c r="BX150" s="30">
        <f>100-'% urban'!BX150</f>
        <v>14.58578</v>
      </c>
      <c r="BY150" s="30">
        <f>100-'% urban'!BY150</f>
        <v>14.512820000000005</v>
      </c>
      <c r="BZ150" s="30">
        <f>100-'% urban'!BZ150</f>
        <v>14.446079999999995</v>
      </c>
      <c r="CA150" s="30">
        <f>100-'% urban'!CA150</f>
        <v>14.383439999999993</v>
      </c>
      <c r="CB150" s="30">
        <f>100-'% urban'!CB150</f>
        <v>14.322999999999993</v>
      </c>
      <c r="CC150" s="30">
        <f>100-'% urban'!CC150</f>
        <v>14.263499999999993</v>
      </c>
      <c r="CD150" s="30">
        <f>100-'% urban'!CD150</f>
        <v>14.20377000000002</v>
      </c>
      <c r="CE150" s="30">
        <f>100-'% urban'!CE150</f>
        <v>14.142259999999993</v>
      </c>
      <c r="CF150" s="30">
        <f>100-'% urban'!CF150</f>
        <v>14.077399999999997</v>
      </c>
      <c r="CG150" s="30">
        <f>100-'% urban'!CG150</f>
        <v>14.007999999999996</v>
      </c>
      <c r="CH150" s="30">
        <f>100-'% urban'!CH150</f>
        <v>13.933059999999998</v>
      </c>
      <c r="CI150" s="30">
        <f>100-'% urban'!CI150</f>
        <v>13.852260000000001</v>
      </c>
      <c r="CJ150" s="30">
        <f>100-'% urban'!CJ150</f>
        <v>13.766079999999988</v>
      </c>
      <c r="CK150" s="30">
        <f>100-'% urban'!CK150</f>
        <v>13.675420000000003</v>
      </c>
      <c r="CL150" s="30">
        <f>100-'% urban'!CL150</f>
        <v>13.581000000000003</v>
      </c>
      <c r="CM150" s="30">
        <f>100-'% urban'!CM150</f>
        <v>13.482789999999994</v>
      </c>
      <c r="CN150" s="30">
        <f>100-'% urban'!CN150</f>
        <v>13.380470000000017</v>
      </c>
      <c r="CO150" s="30">
        <f>100-'% urban'!CO150</f>
        <v>13.274159999999995</v>
      </c>
      <c r="CP150" s="30">
        <f>100-'% urban'!CP150</f>
        <v>13.163960000000003</v>
      </c>
      <c r="CQ150" s="30">
        <f>100-'% urban'!CQ150</f>
        <v>13.050000000000011</v>
      </c>
      <c r="CR150" s="30">
        <f>100-'% urban'!CR150</f>
        <v>12.93237000000002</v>
      </c>
      <c r="CS150" s="30">
        <f>100-'% urban'!CS150</f>
        <v>12.811149999999998</v>
      </c>
      <c r="CT150" s="30">
        <f>100-'% urban'!CT150</f>
        <v>12.686449999999994</v>
      </c>
      <c r="CU150" s="30">
        <f>100-'% urban'!CU150</f>
        <v>12.558369999999996</v>
      </c>
      <c r="CV150" s="30">
        <f>100-'% urban'!CV150</f>
        <v>12.427000000000007</v>
      </c>
      <c r="CW150" s="30">
        <f>100-'% urban'!CW150</f>
        <v>12.292450000000002</v>
      </c>
      <c r="CX150" s="30">
        <f>100-'% urban'!CX150</f>
        <v>12.154839999999993</v>
      </c>
      <c r="CY150" s="30">
        <f>100-'% urban'!CY150</f>
        <v>12.014309999999995</v>
      </c>
      <c r="CZ150" s="30">
        <f>100-'% urban'!CZ150</f>
        <v>11.870980000000003</v>
      </c>
      <c r="DA150" s="30">
        <f>100-'% urban'!DA150</f>
        <v>11.72499999999998</v>
      </c>
      <c r="DB150" s="30">
        <f>100-'% urban'!DB150</f>
        <v>11.576499999999996</v>
      </c>
      <c r="DC150" s="30">
        <f>100-'% urban'!DC150</f>
        <v>11.425610000000006</v>
      </c>
      <c r="DD150" s="30">
        <f>100-'% urban'!DD150</f>
        <v>11.272480000000002</v>
      </c>
      <c r="DE150" s="30">
        <f>100-'% urban'!DE150</f>
        <v>11.117230000000006</v>
      </c>
      <c r="DF150" s="30">
        <f>100-'% urban'!DF150</f>
        <v>10.959999999999994</v>
      </c>
    </row>
    <row r="151" spans="1:110">
      <c r="A151">
        <v>4</v>
      </c>
      <c r="C151" s="3">
        <v>558</v>
      </c>
      <c r="D151" s="1" t="s">
        <v>435</v>
      </c>
      <c r="E151" s="29">
        <f>100-'% urban'!E151</f>
        <v>96.506200000000007</v>
      </c>
      <c r="F151" s="29">
        <f>100-'% urban'!F151</f>
        <v>96.063655955123224</v>
      </c>
      <c r="G151" s="29">
        <f>100-'% urban'!G151</f>
        <v>95.688766046087352</v>
      </c>
      <c r="H151" s="29">
        <f>100-'% urban'!H151</f>
        <v>95.278172336190906</v>
      </c>
      <c r="I151" s="29">
        <f>100-'% urban'!I151</f>
        <v>94.828474463447179</v>
      </c>
      <c r="J151" s="29">
        <f>100-'% urban'!J151</f>
        <v>94.335948221870723</v>
      </c>
      <c r="K151" s="29">
        <f>100-'% urban'!K151</f>
        <v>93.796514719191748</v>
      </c>
      <c r="L151" s="29">
        <f>100-'% urban'!L151</f>
        <v>93.205706597210011</v>
      </c>
      <c r="M151" s="29">
        <f>100-'% urban'!M151</f>
        <v>92.558631035039525</v>
      </c>
      <c r="N151" s="29">
        <f>100-'% urban'!N151</f>
        <v>91.849929228852815</v>
      </c>
      <c r="O151" s="29">
        <f>100-'% urban'!O151</f>
        <v>91.07373201255308</v>
      </c>
      <c r="P151" s="29">
        <f>100-'% urban'!P151</f>
        <v>90.223611251843863</v>
      </c>
      <c r="Q151" s="29">
        <f>100-'% urban'!Q151</f>
        <v>89.292526609162323</v>
      </c>
      <c r="R151" s="29">
        <f>100-'% urban'!R151</f>
        <v>88.272767238606349</v>
      </c>
      <c r="S151" s="29">
        <f>100-'% urban'!S151</f>
        <v>87.155887927997426</v>
      </c>
      <c r="T151" s="29">
        <f>100-'% urban'!T151</f>
        <v>85.932639159235279</v>
      </c>
      <c r="U151" s="29">
        <f>100-'% urban'!U151</f>
        <v>84.59289050773387</v>
      </c>
      <c r="V151" s="29">
        <f>100-'% urban'!V151</f>
        <v>83.125546746565675</v>
      </c>
      <c r="W151" s="29">
        <f>100-'% urban'!W151</f>
        <v>81.518455960524307</v>
      </c>
      <c r="X151" s="29">
        <f>100-'% urban'!X151</f>
        <v>79.758308909145669</v>
      </c>
      <c r="Y151" s="29">
        <f>100-'% urban'!Y151</f>
        <v>77.830528805254787</v>
      </c>
      <c r="Z151" s="29">
        <f>100-'% urban'!Z151</f>
        <v>75.71915059623143</v>
      </c>
      <c r="AA151" s="29">
        <f>100-'% urban'!AA151</f>
        <v>73.406688748253472</v>
      </c>
      <c r="AB151" s="29">
        <f>100-'% urban'!AB151</f>
        <v>70.87399243856332</v>
      </c>
      <c r="AC151" s="29">
        <f>100-'% urban'!AC151</f>
        <v>68.100086956521736</v>
      </c>
      <c r="AD151" s="30">
        <f>100-'% urban'!AD151</f>
        <v>65.061999999999998</v>
      </c>
      <c r="AE151" s="30">
        <f>100-'% urban'!AE151</f>
        <v>64.463629999999995</v>
      </c>
      <c r="AF151" s="30">
        <f>100-'% urban'!AF151</f>
        <v>63.978349999999999</v>
      </c>
      <c r="AG151" s="30">
        <f>100-'% urban'!AG151</f>
        <v>63.559590000000007</v>
      </c>
      <c r="AH151" s="30">
        <f>100-'% urban'!AH151</f>
        <v>63.169699999999999</v>
      </c>
      <c r="AI151" s="30">
        <f>100-'% urban'!AI151</f>
        <v>62.78</v>
      </c>
      <c r="AJ151" s="30">
        <f>100-'% urban'!AJ151</f>
        <v>62.371070000000003</v>
      </c>
      <c r="AK151" s="30">
        <f>100-'% urban'!AK151</f>
        <v>61.93242</v>
      </c>
      <c r="AL151" s="30">
        <f>100-'% urban'!AL151</f>
        <v>61.461559999999999</v>
      </c>
      <c r="AM151" s="30">
        <f>100-'% urban'!AM151</f>
        <v>60.962310000000002</v>
      </c>
      <c r="AN151" s="30">
        <f>100-'% urban'!AN151</f>
        <v>60.44</v>
      </c>
      <c r="AO151" s="30">
        <f>100-'% urban'!AO151</f>
        <v>59.89622</v>
      </c>
      <c r="AP151" s="30">
        <f>100-'% urban'!AP151</f>
        <v>59.32432</v>
      </c>
      <c r="AQ151" s="30">
        <f>100-'% urban'!AQ151</f>
        <v>58.707430000000002</v>
      </c>
      <c r="AR151" s="30">
        <f>100-'% urban'!AR151</f>
        <v>58.024000000000001</v>
      </c>
      <c r="AS151" s="30">
        <f>100-'% urban'!AS151</f>
        <v>57.264000000000003</v>
      </c>
      <c r="AT151" s="30">
        <f>100-'% urban'!AT151</f>
        <v>56.414490000000001</v>
      </c>
      <c r="AU151" s="30">
        <f>100-'% urban'!AU151</f>
        <v>55.494680000000002</v>
      </c>
      <c r="AV151" s="30">
        <f>100-'% urban'!AV151</f>
        <v>54.566200000000002</v>
      </c>
      <c r="AW151" s="30">
        <f>100-'% urban'!AW151</f>
        <v>53.712330000000001</v>
      </c>
      <c r="AX151" s="30">
        <f>100-'% urban'!AX151</f>
        <v>52.991999999999997</v>
      </c>
      <c r="AY151" s="30">
        <f>100-'% urban'!AY151</f>
        <v>52.42897</v>
      </c>
      <c r="AZ151" s="30">
        <f>100-'% urban'!AZ151</f>
        <v>52.004429999999999</v>
      </c>
      <c r="BA151" s="30">
        <f>100-'% urban'!BA151</f>
        <v>51.681779999999996</v>
      </c>
      <c r="BB151" s="30">
        <f>100-'% urban'!BB151</f>
        <v>51.403949999999995</v>
      </c>
      <c r="BC151" s="30">
        <f>100-'% urban'!BC151</f>
        <v>51.128</v>
      </c>
      <c r="BD151" s="30">
        <f>100-'% urban'!BD151</f>
        <v>50.844540000000002</v>
      </c>
      <c r="BE151" s="30">
        <f>100-'% urban'!BE151</f>
        <v>50.563220000000008</v>
      </c>
      <c r="BF151" s="30">
        <f>100-'% urban'!BF151</f>
        <v>50.282289999999996</v>
      </c>
      <c r="BG151" s="30">
        <f>100-'% urban'!BG151</f>
        <v>50.004089999999998</v>
      </c>
      <c r="BH151" s="30">
        <f>100-'% urban'!BH151</f>
        <v>49.73</v>
      </c>
      <c r="BI151" s="30">
        <f>100-'% urban'!BI151</f>
        <v>49.455919999999999</v>
      </c>
      <c r="BJ151" s="30">
        <f>100-'% urban'!BJ151</f>
        <v>49.177359999999993</v>
      </c>
      <c r="BK151" s="30">
        <f>100-'% urban'!BK151</f>
        <v>48.895600000000009</v>
      </c>
      <c r="BL151" s="30">
        <f>100-'% urban'!BL151</f>
        <v>48.613470000000007</v>
      </c>
      <c r="BM151" s="30">
        <f>100-'% urban'!BM151</f>
        <v>48.332999999999991</v>
      </c>
      <c r="BN151" s="30">
        <f>100-'% urban'!BN151</f>
        <v>48.053100000000001</v>
      </c>
      <c r="BO151" s="30">
        <f>100-'% urban'!BO151</f>
        <v>47.772360000000006</v>
      </c>
      <c r="BP151" s="30">
        <f>100-'% urban'!BP151</f>
        <v>47.492059999999995</v>
      </c>
      <c r="BQ151" s="30">
        <f>100-'% urban'!BQ151</f>
        <v>47.213999999999999</v>
      </c>
      <c r="BR151" s="30">
        <f>100-'% urban'!BR151</f>
        <v>46.938999999999986</v>
      </c>
      <c r="BS151" s="30">
        <f>100-'% urban'!BS151</f>
        <v>46.667569999999991</v>
      </c>
      <c r="BT151" s="30">
        <f>100-'% urban'!BT151</f>
        <v>46.397840000000009</v>
      </c>
      <c r="BU151" s="30">
        <f>100-'% urban'!BU151</f>
        <v>46.125279999999989</v>
      </c>
      <c r="BV151" s="30">
        <f>100-'% urban'!BV151</f>
        <v>45.84384</v>
      </c>
      <c r="BW151" s="30">
        <f>100-'% urban'!BW151</f>
        <v>45.549000000000007</v>
      </c>
      <c r="BX151" s="30">
        <f>100-'% urban'!BX151</f>
        <v>45.238909999999997</v>
      </c>
      <c r="BY151" s="30">
        <f>100-'% urban'!BY151</f>
        <v>44.91413</v>
      </c>
      <c r="BZ151" s="30">
        <f>100-'% urban'!BZ151</f>
        <v>44.57553999999999</v>
      </c>
      <c r="CA151" s="30">
        <f>100-'% urban'!CA151</f>
        <v>44.225040000000007</v>
      </c>
      <c r="CB151" s="30">
        <f>100-'% urban'!CB151</f>
        <v>43.864000000000004</v>
      </c>
      <c r="CC151" s="30">
        <f>100-'% urban'!CC151</f>
        <v>43.492359999999998</v>
      </c>
      <c r="CD151" s="30">
        <f>100-'% urban'!CD151</f>
        <v>43.109400000000008</v>
      </c>
      <c r="CE151" s="30">
        <f>100-'% urban'!CE151</f>
        <v>42.715260000000001</v>
      </c>
      <c r="CF151" s="30">
        <f>100-'% urban'!CF151</f>
        <v>42.310069999999996</v>
      </c>
      <c r="CG151" s="30">
        <f>100-'% urban'!CG151</f>
        <v>41.894000000000005</v>
      </c>
      <c r="CH151" s="30">
        <f>100-'% urban'!CH151</f>
        <v>41.467210000000001</v>
      </c>
      <c r="CI151" s="30">
        <f>100-'% urban'!CI151</f>
        <v>41.02985000000001</v>
      </c>
      <c r="CJ151" s="30">
        <f>100-'% urban'!CJ151</f>
        <v>40.582090000000001</v>
      </c>
      <c r="CK151" s="30">
        <f>100-'% urban'!CK151</f>
        <v>40.124079999999992</v>
      </c>
      <c r="CL151" s="30">
        <f>100-'% urban'!CL151</f>
        <v>39.655999999999992</v>
      </c>
      <c r="CM151" s="30">
        <f>100-'% urban'!CM151</f>
        <v>39.178780000000003</v>
      </c>
      <c r="CN151" s="30">
        <f>100-'% urban'!CN151</f>
        <v>38.692830000000001</v>
      </c>
      <c r="CO151" s="30">
        <f>100-'% urban'!CO151</f>
        <v>38.197270000000003</v>
      </c>
      <c r="CP151" s="30">
        <f>100-'% urban'!CP151</f>
        <v>37.690800000000003</v>
      </c>
      <c r="CQ151" s="30">
        <f>100-'% urban'!CQ151</f>
        <v>37.173000000000002</v>
      </c>
      <c r="CR151" s="30">
        <f>100-'% urban'!CR151</f>
        <v>36.643619999999984</v>
      </c>
      <c r="CS151" s="30">
        <f>100-'% urban'!CS151</f>
        <v>36.104629999999993</v>
      </c>
      <c r="CT151" s="30">
        <f>100-'% urban'!CT151</f>
        <v>35.560509999999994</v>
      </c>
      <c r="CU151" s="30">
        <f>100-'% urban'!CU151</f>
        <v>35.017150000000001</v>
      </c>
      <c r="CV151" s="30">
        <f>100-'% urban'!CV151</f>
        <v>34.478999999999999</v>
      </c>
      <c r="CW151" s="30">
        <f>100-'% urban'!CW151</f>
        <v>33.948089999999993</v>
      </c>
      <c r="CX151" s="30">
        <f>100-'% urban'!CX151</f>
        <v>33.424350000000004</v>
      </c>
      <c r="CY151" s="30">
        <f>100-'% urban'!CY151</f>
        <v>32.906480000000002</v>
      </c>
      <c r="CZ151" s="30">
        <f>100-'% urban'!CZ151</f>
        <v>32.392759999999996</v>
      </c>
      <c r="DA151" s="30">
        <f>100-'% urban'!DA151</f>
        <v>31.882000000000005</v>
      </c>
      <c r="DB151" s="30">
        <f>100-'% urban'!DB151</f>
        <v>31.373789999999985</v>
      </c>
      <c r="DC151" s="30">
        <f>100-'% urban'!DC151</f>
        <v>30.868650000000002</v>
      </c>
      <c r="DD151" s="30">
        <f>100-'% urban'!DD151</f>
        <v>30.368160000000003</v>
      </c>
      <c r="DE151" s="30">
        <f>100-'% urban'!DE151</f>
        <v>29.874790000000004</v>
      </c>
      <c r="DF151" s="30">
        <f>100-'% urban'!DF151</f>
        <v>29.391999999999996</v>
      </c>
    </row>
    <row r="152" spans="1:110">
      <c r="A152">
        <v>8</v>
      </c>
      <c r="C152" s="3">
        <v>562</v>
      </c>
      <c r="D152" s="1" t="s">
        <v>654</v>
      </c>
      <c r="E152" s="29">
        <f>100-'% urban'!E152</f>
        <v>99.514300000000006</v>
      </c>
      <c r="F152" s="29">
        <f>100-'% urban'!F152</f>
        <v>99.45277854983209</v>
      </c>
      <c r="G152" s="29">
        <f>100-'% urban'!G152</f>
        <v>99.400662221244673</v>
      </c>
      <c r="H152" s="29">
        <f>100-'% urban'!H152</f>
        <v>99.343582432791777</v>
      </c>
      <c r="I152" s="29">
        <f>100-'% urban'!I152</f>
        <v>99.281066474010046</v>
      </c>
      <c r="J152" s="29">
        <f>100-'% urban'!J152</f>
        <v>99.212596614391956</v>
      </c>
      <c r="K152" s="29">
        <f>100-'% urban'!K152</f>
        <v>99.137605815762612</v>
      </c>
      <c r="L152" s="29">
        <f>100-'% urban'!L152</f>
        <v>99.05547303631144</v>
      </c>
      <c r="M152" s="29">
        <f>100-'% urban'!M152</f>
        <v>98.965518087388716</v>
      </c>
      <c r="N152" s="29">
        <f>100-'% urban'!N152</f>
        <v>98.86699600047335</v>
      </c>
      <c r="O152" s="29">
        <f>100-'% urban'!O152</f>
        <v>98.759090857661292</v>
      </c>
      <c r="P152" s="29">
        <f>100-'% urban'!P152</f>
        <v>98.640909034581412</v>
      </c>
      <c r="Q152" s="29">
        <f>100-'% urban'!Q152</f>
        <v>98.511471799779656</v>
      </c>
      <c r="R152" s="29">
        <f>100-'% urban'!R152</f>
        <v>98.369707209282467</v>
      </c>
      <c r="S152" s="29">
        <f>100-'% urban'!S152</f>
        <v>98.214441229214131</v>
      </c>
      <c r="T152" s="29">
        <f>100-'% urban'!T152</f>
        <v>98.044388012948815</v>
      </c>
      <c r="U152" s="29">
        <f>100-'% urban'!U152</f>
        <v>97.858139252277269</v>
      </c>
      <c r="V152" s="29">
        <f>100-'% urban'!V152</f>
        <v>97.654152514398916</v>
      </c>
      <c r="W152" s="29">
        <f>100-'% urban'!W152</f>
        <v>97.430738468151205</v>
      </c>
      <c r="X152" s="29">
        <f>100-'% urban'!X152</f>
        <v>97.186046893689408</v>
      </c>
      <c r="Y152" s="29">
        <f>100-'% urban'!Y152</f>
        <v>96.918051359755069</v>
      </c>
      <c r="Z152" s="29">
        <f>100-'% urban'!Z152</f>
        <v>96.624532441636504</v>
      </c>
      <c r="AA152" s="29">
        <f>100-'% urban'!AA152</f>
        <v>96.30305934083998</v>
      </c>
      <c r="AB152" s="29">
        <f>100-'% urban'!AB152</f>
        <v>95.950969754253308</v>
      </c>
      <c r="AC152" s="29">
        <f>100-'% urban'!AC152</f>
        <v>95.565347826086963</v>
      </c>
      <c r="AD152" s="30">
        <f>100-'% urban'!AD152</f>
        <v>95.143000000000001</v>
      </c>
      <c r="AE152" s="30">
        <f>100-'% urban'!AE152</f>
        <v>95.018765999999999</v>
      </c>
      <c r="AF152" s="30">
        <f>100-'% urban'!AF152</f>
        <v>94.919533999999999</v>
      </c>
      <c r="AG152" s="30">
        <f>100-'% urban'!AG152</f>
        <v>94.837132999999994</v>
      </c>
      <c r="AH152" s="30">
        <f>100-'% urban'!AH152</f>
        <v>94.764162999999996</v>
      </c>
      <c r="AI152" s="30">
        <f>100-'% urban'!AI152</f>
        <v>94.694000000000003</v>
      </c>
      <c r="AJ152" s="30">
        <f>100-'% urban'!AJ152</f>
        <v>94.620800000000003</v>
      </c>
      <c r="AK152" s="30">
        <f>100-'% urban'!AK152</f>
        <v>94.539492999999993</v>
      </c>
      <c r="AL152" s="30">
        <f>100-'% urban'!AL152</f>
        <v>94.445751999999999</v>
      </c>
      <c r="AM152" s="30">
        <f>100-'% urban'!AM152</f>
        <v>94.335947000000004</v>
      </c>
      <c r="AN152" s="30">
        <f>100-'% urban'!AN152</f>
        <v>94.206999999999994</v>
      </c>
      <c r="AO152" s="30">
        <f>100-'% urban'!AO152</f>
        <v>94.056230999999997</v>
      </c>
      <c r="AP152" s="30">
        <f>100-'% urban'!AP152</f>
        <v>93.881221999999994</v>
      </c>
      <c r="AQ152" s="30">
        <f>100-'% urban'!AQ152</f>
        <v>93.679766000000001</v>
      </c>
      <c r="AR152" s="30">
        <f>100-'% urban'!AR152</f>
        <v>93.450022000000004</v>
      </c>
      <c r="AS152" s="30">
        <f>100-'% urban'!AS152</f>
        <v>93.191000000000003</v>
      </c>
      <c r="AT152" s="30">
        <f>100-'% urban'!AT152</f>
        <v>92.902504000000008</v>
      </c>
      <c r="AU152" s="30">
        <f>100-'% urban'!AU152</f>
        <v>92.585508000000004</v>
      </c>
      <c r="AV152" s="30">
        <f>100-'% urban'!AV152</f>
        <v>92.242069999999998</v>
      </c>
      <c r="AW152" s="30">
        <f>100-'% urban'!AW152</f>
        <v>91.875162000000003</v>
      </c>
      <c r="AX152" s="30">
        <f>100-'% urban'!AX152</f>
        <v>91.488</v>
      </c>
      <c r="AY152" s="30">
        <f>100-'% urban'!AY152</f>
        <v>91.081720000000004</v>
      </c>
      <c r="AZ152" s="30">
        <f>100-'% urban'!AZ152</f>
        <v>90.659124000000006</v>
      </c>
      <c r="BA152" s="30">
        <f>100-'% urban'!BA152</f>
        <v>90.227285999999992</v>
      </c>
      <c r="BB152" s="30">
        <f>100-'% urban'!BB152</f>
        <v>89.79495</v>
      </c>
      <c r="BC152" s="30">
        <f>100-'% urban'!BC152</f>
        <v>89.369</v>
      </c>
      <c r="BD152" s="30">
        <f>100-'% urban'!BD152</f>
        <v>88.951599999999999</v>
      </c>
      <c r="BE152" s="30">
        <f>100-'% urban'!BE152</f>
        <v>88.543279999999996</v>
      </c>
      <c r="BF152" s="30">
        <f>100-'% urban'!BF152</f>
        <v>88.147009999999995</v>
      </c>
      <c r="BG152" s="30">
        <f>100-'% urban'!BG152</f>
        <v>87.76549</v>
      </c>
      <c r="BH152" s="30">
        <f>100-'% urban'!BH152</f>
        <v>87.4</v>
      </c>
      <c r="BI152" s="30">
        <f>100-'% urban'!BI152</f>
        <v>87.052459999999996</v>
      </c>
      <c r="BJ152" s="30">
        <f>100-'% urban'!BJ152</f>
        <v>86.721000000000004</v>
      </c>
      <c r="BK152" s="30">
        <f>100-'% urban'!BK152</f>
        <v>86.398210000000006</v>
      </c>
      <c r="BL152" s="30">
        <f>100-'% urban'!BL152</f>
        <v>86.073809999999995</v>
      </c>
      <c r="BM152" s="30">
        <f>100-'% urban'!BM152</f>
        <v>85.74</v>
      </c>
      <c r="BN152" s="30">
        <f>100-'% urban'!BN152</f>
        <v>85.393839999999997</v>
      </c>
      <c r="BO152" s="30">
        <f>100-'% urban'!BO152</f>
        <v>85.036029999999997</v>
      </c>
      <c r="BP152" s="30">
        <f>100-'% urban'!BP152</f>
        <v>84.666849999999997</v>
      </c>
      <c r="BQ152" s="30">
        <f>100-'% urban'!BQ152</f>
        <v>84.287840000000003</v>
      </c>
      <c r="BR152" s="30">
        <f>100-'% urban'!BR152</f>
        <v>83.9</v>
      </c>
      <c r="BS152" s="30">
        <f>100-'% urban'!BS152</f>
        <v>83.502530000000007</v>
      </c>
      <c r="BT152" s="30">
        <f>100-'% urban'!BT152</f>
        <v>83.094059999999999</v>
      </c>
      <c r="BU152" s="30">
        <f>100-'% urban'!BU152</f>
        <v>82.67446000000001</v>
      </c>
      <c r="BV152" s="30">
        <f>100-'% urban'!BV152</f>
        <v>82.243780000000001</v>
      </c>
      <c r="BW152" s="30">
        <f>100-'% urban'!BW152</f>
        <v>81.801999999999992</v>
      </c>
      <c r="BX152" s="30">
        <f>100-'% urban'!BX152</f>
        <v>81.348880000000008</v>
      </c>
      <c r="BY152" s="30">
        <f>100-'% urban'!BY152</f>
        <v>80.884079999999997</v>
      </c>
      <c r="BZ152" s="30">
        <f>100-'% urban'!BZ152</f>
        <v>80.407449999999997</v>
      </c>
      <c r="CA152" s="30">
        <f>100-'% urban'!CA152</f>
        <v>79.918810000000008</v>
      </c>
      <c r="CB152" s="30">
        <f>100-'% urban'!CB152</f>
        <v>79.417999999999992</v>
      </c>
      <c r="CC152" s="30">
        <f>100-'% urban'!CC152</f>
        <v>78.904869999999988</v>
      </c>
      <c r="CD152" s="30">
        <f>100-'% urban'!CD152</f>
        <v>78.379229999999993</v>
      </c>
      <c r="CE152" s="30">
        <f>100-'% urban'!CE152</f>
        <v>77.840859999999992</v>
      </c>
      <c r="CF152" s="30">
        <f>100-'% urban'!CF152</f>
        <v>77.289519999999996</v>
      </c>
      <c r="CG152" s="30">
        <f>100-'% urban'!CG152</f>
        <v>76.724999999999994</v>
      </c>
      <c r="CH152" s="30">
        <f>100-'% urban'!CH152</f>
        <v>76.147449999999992</v>
      </c>
      <c r="CI152" s="30">
        <f>100-'% urban'!CI152</f>
        <v>75.556839999999994</v>
      </c>
      <c r="CJ152" s="30">
        <f>100-'% urban'!CJ152</f>
        <v>74.952629999999999</v>
      </c>
      <c r="CK152" s="30">
        <f>100-'% urban'!CK152</f>
        <v>74.334130000000002</v>
      </c>
      <c r="CL152" s="30">
        <f>100-'% urban'!CL152</f>
        <v>73.700999999999993</v>
      </c>
      <c r="CM152" s="30">
        <f>100-'% urban'!CM152</f>
        <v>73.053089999999997</v>
      </c>
      <c r="CN152" s="30">
        <f>100-'% urban'!CN152</f>
        <v>72.391019999999997</v>
      </c>
      <c r="CO152" s="30">
        <f>100-'% urban'!CO152</f>
        <v>71.716260000000005</v>
      </c>
      <c r="CP152" s="30">
        <f>100-'% urban'!CP152</f>
        <v>71.030740000000009</v>
      </c>
      <c r="CQ152" s="30">
        <f>100-'% urban'!CQ152</f>
        <v>70.335999999999999</v>
      </c>
      <c r="CR152" s="30">
        <f>100-'% urban'!CR152</f>
        <v>69.632729999999995</v>
      </c>
      <c r="CS152" s="30">
        <f>100-'% urban'!CS152</f>
        <v>68.920969999999997</v>
      </c>
      <c r="CT152" s="30">
        <f>100-'% urban'!CT152</f>
        <v>68.200720000000004</v>
      </c>
      <c r="CU152" s="30">
        <f>100-'% urban'!CU152</f>
        <v>67.471760000000003</v>
      </c>
      <c r="CV152" s="30">
        <f>100-'% urban'!CV152</f>
        <v>66.734000000000009</v>
      </c>
      <c r="CW152" s="30">
        <f>100-'% urban'!CW152</f>
        <v>65.987639999999999</v>
      </c>
      <c r="CX152" s="30">
        <f>100-'% urban'!CX152</f>
        <v>65.233120000000014</v>
      </c>
      <c r="CY152" s="30">
        <f>100-'% urban'!CY152</f>
        <v>64.471000000000004</v>
      </c>
      <c r="CZ152" s="30">
        <f>100-'% urban'!CZ152</f>
        <v>63.701810000000002</v>
      </c>
      <c r="DA152" s="30">
        <f>100-'% urban'!DA152</f>
        <v>62.926000000000002</v>
      </c>
      <c r="DB152" s="30">
        <f>100-'% urban'!DB152</f>
        <v>62.143819999999991</v>
      </c>
      <c r="DC152" s="30">
        <f>100-'% urban'!DC152</f>
        <v>61.355350000000001</v>
      </c>
      <c r="DD152" s="30">
        <f>100-'% urban'!DD152</f>
        <v>60.560459999999999</v>
      </c>
      <c r="DE152" s="30">
        <f>100-'% urban'!DE152</f>
        <v>59.75885000000001</v>
      </c>
      <c r="DF152" s="30">
        <f>100-'% urban'!DF152</f>
        <v>58.95</v>
      </c>
    </row>
    <row r="153" spans="1:110">
      <c r="A153">
        <v>8</v>
      </c>
      <c r="C153" s="3">
        <v>566</v>
      </c>
      <c r="D153" s="1" t="s">
        <v>655</v>
      </c>
      <c r="E153" s="29">
        <f>100-'% urban'!E153</f>
        <v>98.855199999999996</v>
      </c>
      <c r="F153" s="29">
        <f>100-'% urban'!F153</f>
        <v>98.710193295960011</v>
      </c>
      <c r="G153" s="29">
        <f>100-'% urban'!G153</f>
        <v>98.587354562241913</v>
      </c>
      <c r="H153" s="29">
        <f>100-'% urban'!H153</f>
        <v>98.452816901503041</v>
      </c>
      <c r="I153" s="29">
        <f>100-'% urban'!I153</f>
        <v>98.305466130217624</v>
      </c>
      <c r="J153" s="29">
        <f>100-'% urban'!J153</f>
        <v>98.144081952143111</v>
      </c>
      <c r="K153" s="29">
        <f>100-'% urban'!K153</f>
        <v>97.967327852347211</v>
      </c>
      <c r="L153" s="29">
        <f>100-'% urban'!L153</f>
        <v>97.773740028761239</v>
      </c>
      <c r="M153" s="29">
        <f>100-'% urban'!M153</f>
        <v>97.561715269595638</v>
      </c>
      <c r="N153" s="29">
        <f>100-'% urban'!N153</f>
        <v>97.329497676223795</v>
      </c>
      <c r="O153" s="29">
        <f>100-'% urban'!O153</f>
        <v>97.075164121578439</v>
      </c>
      <c r="P153" s="29">
        <f>100-'% urban'!P153</f>
        <v>96.796608323633535</v>
      </c>
      <c r="Q153" s="29">
        <f>100-'% urban'!Q153</f>
        <v>96.491523402074819</v>
      </c>
      <c r="R153" s="29">
        <f>100-'% urban'!R153</f>
        <v>96.157382773701002</v>
      </c>
      <c r="S153" s="29">
        <f>100-'% urban'!S153</f>
        <v>95.791419228339194</v>
      </c>
      <c r="T153" s="29">
        <f>100-'% urban'!T153</f>
        <v>95.390602011990538</v>
      </c>
      <c r="U153" s="29">
        <f>100-'% urban'!U153</f>
        <v>94.951611727418211</v>
      </c>
      <c r="V153" s="29">
        <f>100-'% urban'!V153</f>
        <v>94.470812844315176</v>
      </c>
      <c r="W153" s="29">
        <f>100-'% urban'!W153</f>
        <v>93.944223591392813</v>
      </c>
      <c r="X153" s="29">
        <f>100-'% urban'!X153</f>
        <v>93.367482981049278</v>
      </c>
      <c r="Y153" s="29">
        <f>100-'% urban'!Y153</f>
        <v>92.735814693530159</v>
      </c>
      <c r="Z153" s="29">
        <f>100-'% urban'!Z153</f>
        <v>92.04398752148542</v>
      </c>
      <c r="AA153" s="29">
        <f>100-'% urban'!AA153</f>
        <v>91.286272047341171</v>
      </c>
      <c r="AB153" s="29">
        <f>100-'% urban'!AB153</f>
        <v>90.45639319470699</v>
      </c>
      <c r="AC153" s="29">
        <f>100-'% urban'!AC153</f>
        <v>89.547478260869568</v>
      </c>
      <c r="AD153" s="30">
        <f>100-'% urban'!AD153</f>
        <v>88.551999999999992</v>
      </c>
      <c r="AE153" s="30">
        <f>100-'% urban'!AE153</f>
        <v>88.367869999999996</v>
      </c>
      <c r="AF153" s="30">
        <f>100-'% urban'!AF153</f>
        <v>88.12106</v>
      </c>
      <c r="AG153" s="30">
        <f>100-'% urban'!AG153</f>
        <v>87.820340000000002</v>
      </c>
      <c r="AH153" s="30">
        <f>100-'% urban'!AH153</f>
        <v>87.473829999999992</v>
      </c>
      <c r="AI153" s="30">
        <f>100-'% urban'!AI153</f>
        <v>87.088999999999999</v>
      </c>
      <c r="AJ153" s="30">
        <f>100-'% urban'!AJ153</f>
        <v>86.67268</v>
      </c>
      <c r="AK153" s="30">
        <f>100-'% urban'!AK153</f>
        <v>86.231049999999996</v>
      </c>
      <c r="AL153" s="30">
        <f>100-'% urban'!AL153</f>
        <v>85.769620000000003</v>
      </c>
      <c r="AM153" s="30">
        <f>100-'% urban'!AM153</f>
        <v>85.293239999999997</v>
      </c>
      <c r="AN153" s="30">
        <f>100-'% urban'!AN153</f>
        <v>84.805999999999997</v>
      </c>
      <c r="AO153" s="30">
        <f>100-'% urban'!AO153</f>
        <v>84.311170000000004</v>
      </c>
      <c r="AP153" s="30">
        <f>100-'% urban'!AP153</f>
        <v>83.811149999999998</v>
      </c>
      <c r="AQ153" s="30">
        <f>100-'% urban'!AQ153</f>
        <v>83.307429999999997</v>
      </c>
      <c r="AR153" s="30">
        <f>100-'% urban'!AR153</f>
        <v>82.800700000000006</v>
      </c>
      <c r="AS153" s="30">
        <f>100-'% urban'!AS153</f>
        <v>82.290999999999997</v>
      </c>
      <c r="AT153" s="30">
        <f>100-'% urban'!AT153</f>
        <v>81.779969999999992</v>
      </c>
      <c r="AU153" s="30">
        <f>100-'% urban'!AU153</f>
        <v>81.267060000000001</v>
      </c>
      <c r="AV153" s="30">
        <f>100-'% urban'!AV153</f>
        <v>80.747169999999997</v>
      </c>
      <c r="AW153" s="30">
        <f>100-'% urban'!AW153</f>
        <v>80.213229999999996</v>
      </c>
      <c r="AX153" s="30">
        <f>100-'% urban'!AX153</f>
        <v>79.66</v>
      </c>
      <c r="AY153" s="30">
        <f>100-'% urban'!AY153</f>
        <v>79.085580000000007</v>
      </c>
      <c r="AZ153" s="30">
        <f>100-'% urban'!AZ153</f>
        <v>78.49091</v>
      </c>
      <c r="BA153" s="30">
        <f>100-'% urban'!BA153</f>
        <v>77.877070000000003</v>
      </c>
      <c r="BB153" s="30">
        <f>100-'% urban'!BB153</f>
        <v>77.246229999999997</v>
      </c>
      <c r="BC153" s="30">
        <f>100-'% urban'!BC153</f>
        <v>76.599999999999994</v>
      </c>
      <c r="BD153" s="30">
        <f>100-'% urban'!BD153</f>
        <v>75.93817</v>
      </c>
      <c r="BE153" s="30">
        <f>100-'% urban'!BE153</f>
        <v>75.259929999999997</v>
      </c>
      <c r="BF153" s="30">
        <f>100-'% urban'!BF153</f>
        <v>74.56559</v>
      </c>
      <c r="BG153" s="30">
        <f>100-'% urban'!BG153</f>
        <v>73.855540000000005</v>
      </c>
      <c r="BH153" s="30">
        <f>100-'% urban'!BH153</f>
        <v>73.13</v>
      </c>
      <c r="BI153" s="30">
        <f>100-'% urban'!BI153</f>
        <v>72.389890000000008</v>
      </c>
      <c r="BJ153" s="30">
        <f>100-'% urban'!BJ153</f>
        <v>71.635149999999996</v>
      </c>
      <c r="BK153" s="30">
        <f>100-'% urban'!BK153</f>
        <v>70.863949999999988</v>
      </c>
      <c r="BL153" s="30">
        <f>100-'% urban'!BL153</f>
        <v>70.073700000000002</v>
      </c>
      <c r="BM153" s="30">
        <f>100-'% urban'!BM153</f>
        <v>69.263000000000005</v>
      </c>
      <c r="BN153" s="30">
        <f>100-'% urban'!BN153</f>
        <v>68.431179999999998</v>
      </c>
      <c r="BO153" s="30">
        <f>100-'% urban'!BO153</f>
        <v>67.580129999999997</v>
      </c>
      <c r="BP153" s="30">
        <f>100-'% urban'!BP153</f>
        <v>66.714120000000008</v>
      </c>
      <c r="BQ153" s="30">
        <f>100-'% urban'!BQ153</f>
        <v>65.838959999999986</v>
      </c>
      <c r="BR153" s="30">
        <f>100-'% urban'!BR153</f>
        <v>64.959000000000003</v>
      </c>
      <c r="BS153" s="30">
        <f>100-'% urban'!BS153</f>
        <v>64.077439999999996</v>
      </c>
      <c r="BT153" s="30">
        <f>100-'% urban'!BT153</f>
        <v>63.194130000000001</v>
      </c>
      <c r="BU153" s="30">
        <f>100-'% urban'!BU153</f>
        <v>62.306190000000001</v>
      </c>
      <c r="BV153" s="30">
        <f>100-'% urban'!BV153</f>
        <v>61.408969999999989</v>
      </c>
      <c r="BW153" s="30">
        <f>100-'% urban'!BW153</f>
        <v>60.5</v>
      </c>
      <c r="BX153" s="30">
        <f>100-'% urban'!BX153</f>
        <v>59.57918999999999</v>
      </c>
      <c r="BY153" s="30">
        <f>100-'% urban'!BY153</f>
        <v>58.650790000000001</v>
      </c>
      <c r="BZ153" s="30">
        <f>100-'% urban'!BZ153</f>
        <v>57.722070000000002</v>
      </c>
      <c r="CA153" s="30">
        <f>100-'% urban'!CA153</f>
        <v>56.802630000000001</v>
      </c>
      <c r="CB153" s="30">
        <f>100-'% urban'!CB153</f>
        <v>55.9</v>
      </c>
      <c r="CC153" s="30">
        <f>100-'% urban'!CC153</f>
        <v>55.01576</v>
      </c>
      <c r="CD153" s="30">
        <f>100-'% urban'!CD153</f>
        <v>54.149940000000001</v>
      </c>
      <c r="CE153" s="30">
        <f>100-'% urban'!CE153</f>
        <v>53.306369999999994</v>
      </c>
      <c r="CF153" s="30">
        <f>100-'% urban'!CF153</f>
        <v>52.489040000000003</v>
      </c>
      <c r="CG153" s="30">
        <f>100-'% urban'!CG153</f>
        <v>51.70000000000001</v>
      </c>
      <c r="CH153" s="30">
        <f>100-'% urban'!CH153</f>
        <v>50.942159999999994</v>
      </c>
      <c r="CI153" s="30">
        <f>100-'% urban'!CI153</f>
        <v>50.213180000000001</v>
      </c>
      <c r="CJ153" s="30">
        <f>100-'% urban'!CJ153</f>
        <v>49.50325999999999</v>
      </c>
      <c r="CK153" s="30">
        <f>100-'% urban'!CK153</f>
        <v>48.798810000000003</v>
      </c>
      <c r="CL153" s="30">
        <f>100-'% urban'!CL153</f>
        <v>48.089999999999996</v>
      </c>
      <c r="CM153" s="30">
        <f>100-'% urban'!CM153</f>
        <v>47.37313000000001</v>
      </c>
      <c r="CN153" s="30">
        <f>100-'% urban'!CN153</f>
        <v>46.650749999999995</v>
      </c>
      <c r="CO153" s="30">
        <f>100-'% urban'!CO153</f>
        <v>45.926880000000004</v>
      </c>
      <c r="CP153" s="30">
        <f>100-'% urban'!CP153</f>
        <v>45.208300000000001</v>
      </c>
      <c r="CQ153" s="30">
        <f>100-'% urban'!CQ153</f>
        <v>44.500000000000007</v>
      </c>
      <c r="CR153" s="30">
        <f>100-'% urban'!CR153</f>
        <v>43.802720000000008</v>
      </c>
      <c r="CS153" s="30">
        <f>100-'% urban'!CS153</f>
        <v>43.114809999999991</v>
      </c>
      <c r="CT153" s="30">
        <f>100-'% urban'!CT153</f>
        <v>42.436120000000003</v>
      </c>
      <c r="CU153" s="30">
        <f>100-'% urban'!CU153</f>
        <v>41.765979999999992</v>
      </c>
      <c r="CV153" s="30">
        <f>100-'% urban'!CV153</f>
        <v>41.104000000000006</v>
      </c>
      <c r="CW153" s="30">
        <f>100-'% urban'!CW153</f>
        <v>40.450200000000002</v>
      </c>
      <c r="CX153" s="30">
        <f>100-'% urban'!CX153</f>
        <v>39.804969999999997</v>
      </c>
      <c r="CY153" s="30">
        <f>100-'% urban'!CY153</f>
        <v>39.168879999999994</v>
      </c>
      <c r="CZ153" s="30">
        <f>100-'% urban'!CZ153</f>
        <v>38.542469999999994</v>
      </c>
      <c r="DA153" s="30">
        <f>100-'% urban'!DA153</f>
        <v>37.926000000000002</v>
      </c>
      <c r="DB153" s="30">
        <f>100-'% urban'!DB153</f>
        <v>37.319420000000001</v>
      </c>
      <c r="DC153" s="30">
        <f>100-'% urban'!DC153</f>
        <v>36.722299999999997</v>
      </c>
      <c r="DD153" s="30">
        <f>100-'% urban'!DD153</f>
        <v>36.133859999999999</v>
      </c>
      <c r="DE153" s="30">
        <f>100-'% urban'!DE153</f>
        <v>35.552929999999989</v>
      </c>
      <c r="DF153" s="30">
        <f>100-'% urban'!DF153</f>
        <v>34.977999999999994</v>
      </c>
    </row>
    <row r="154" spans="1:110">
      <c r="A154">
        <v>24</v>
      </c>
      <c r="C154" s="3">
        <v>570</v>
      </c>
      <c r="D154" s="1" t="s">
        <v>473</v>
      </c>
      <c r="E154" s="29">
        <f>100-'% urban'!E154</f>
        <v>99.9</v>
      </c>
      <c r="F154" s="29">
        <f>100-'% urban'!F154</f>
        <v>99.452203448161114</v>
      </c>
      <c r="G154" s="29">
        <f>100-'% urban'!G154</f>
        <v>99.360904022854626</v>
      </c>
      <c r="H154" s="29">
        <f>100-'% urban'!H154</f>
        <v>99.254388026663733</v>
      </c>
      <c r="I154" s="29">
        <f>100-'% urban'!I154</f>
        <v>99.130119364441029</v>
      </c>
      <c r="J154" s="29">
        <f>100-'% urban'!J154</f>
        <v>98.985139258514522</v>
      </c>
      <c r="K154" s="29">
        <f>100-'% urban'!K154</f>
        <v>98.81599580160028</v>
      </c>
      <c r="L154" s="29">
        <f>100-'% urban'!L154</f>
        <v>98.618661768533656</v>
      </c>
      <c r="M154" s="29">
        <f>100-'% urban'!M154</f>
        <v>98.388438729955936</v>
      </c>
      <c r="N154" s="29">
        <f>100-'% urban'!N154</f>
        <v>98.119845184948602</v>
      </c>
      <c r="O154" s="29">
        <f>100-'% urban'!O154</f>
        <v>97.806486049106695</v>
      </c>
      <c r="P154" s="29">
        <f>100-'% urban'!P154</f>
        <v>97.440900390624478</v>
      </c>
      <c r="Q154" s="29">
        <f>100-'% urban'!Q154</f>
        <v>97.014383789061895</v>
      </c>
      <c r="R154" s="29">
        <f>100-'% urban'!R154</f>
        <v>96.516781087238869</v>
      </c>
      <c r="S154" s="29">
        <f>100-'% urban'!S154</f>
        <v>95.936244601778682</v>
      </c>
      <c r="T154" s="29">
        <f>100-'% urban'!T154</f>
        <v>95.25895203540847</v>
      </c>
      <c r="U154" s="29">
        <f>100-'% urban'!U154</f>
        <v>94.46877737464321</v>
      </c>
      <c r="V154" s="29">
        <f>100-'% urban'!V154</f>
        <v>93.546906937083747</v>
      </c>
      <c r="W154" s="29">
        <f>100-'% urban'!W154</f>
        <v>92.471391426597705</v>
      </c>
      <c r="X154" s="29">
        <f>100-'% urban'!X154</f>
        <v>91.216623331030647</v>
      </c>
      <c r="Y154" s="29">
        <f>100-'% urban'!Y154</f>
        <v>89.752727219535757</v>
      </c>
      <c r="Z154" s="29">
        <f>100-'% urban'!Z154</f>
        <v>88.044848422791716</v>
      </c>
      <c r="AA154" s="29">
        <f>100-'% urban'!AA154</f>
        <v>86.052323159923674</v>
      </c>
      <c r="AB154" s="29">
        <f>100-'% urban'!AB154</f>
        <v>83.727710353244291</v>
      </c>
      <c r="AC154" s="29">
        <f>100-'% urban'!AC154</f>
        <v>81.015662078784999</v>
      </c>
      <c r="AD154" s="30">
        <f>100-'% urban'!AD154</f>
        <v>77.851605758582508</v>
      </c>
      <c r="AE154" s="30">
        <f>100-'% urban'!AE154</f>
        <v>78.012313104661388</v>
      </c>
      <c r="AF154" s="30">
        <f>100-'% urban'!AF154</f>
        <v>78.165938864628828</v>
      </c>
      <c r="AG154" s="30">
        <f>100-'% urban'!AG154</f>
        <v>78.308026030368765</v>
      </c>
      <c r="AH154" s="30">
        <f>100-'% urban'!AH154</f>
        <v>78.434332542592188</v>
      </c>
      <c r="AI154" s="30">
        <f>100-'% urban'!AI154</f>
        <v>78.554578597469444</v>
      </c>
      <c r="AJ154" s="30">
        <f>100-'% urban'!AJ154</f>
        <v>78.668941979522188</v>
      </c>
      <c r="AK154" s="30">
        <f>100-'% urban'!AK154</f>
        <v>78.795589482612385</v>
      </c>
      <c r="AL154" s="30">
        <f>100-'% urban'!AL154</f>
        <v>78.934063619127869</v>
      </c>
      <c r="AM154" s="30">
        <f>100-'% urban'!AM154</f>
        <v>79.11881394863228</v>
      </c>
      <c r="AN154" s="30">
        <f>100-'% urban'!AN154</f>
        <v>79.338842975206603</v>
      </c>
      <c r="AO154" s="30">
        <f>100-'% urban'!AO154</f>
        <v>79.600163198694418</v>
      </c>
      <c r="AP154" s="30">
        <f>100-'% urban'!AP154</f>
        <v>79.891413633621568</v>
      </c>
      <c r="AQ154" s="30">
        <f>100-'% urban'!AQ154</f>
        <v>80.174464710547184</v>
      </c>
      <c r="AR154" s="30">
        <f>100-'% urban'!AR154</f>
        <v>80.41519780650215</v>
      </c>
      <c r="AS154" s="30">
        <f>100-'% urban'!AS154</f>
        <v>80.590062111801245</v>
      </c>
      <c r="AT154" s="30">
        <f>100-'% urban'!AT154</f>
        <v>80.698706813356495</v>
      </c>
      <c r="AU154" s="30">
        <f>100-'% urban'!AU154</f>
        <v>80.743308299634123</v>
      </c>
      <c r="AV154" s="30">
        <f>100-'% urban'!AV154</f>
        <v>80.683793702916745</v>
      </c>
      <c r="AW154" s="30">
        <f>100-'% urban'!AW154</f>
        <v>80.46875</v>
      </c>
      <c r="AX154" s="30">
        <f>100-'% urban'!AX154</f>
        <v>80.055843637814121</v>
      </c>
      <c r="AY154" s="30">
        <f>100-'% urban'!AY154</f>
        <v>79.398434281005365</v>
      </c>
      <c r="AZ154" s="30">
        <f>100-'% urban'!AZ154</f>
        <v>78.476108480413259</v>
      </c>
      <c r="BA154" s="30">
        <f>100-'% urban'!BA154</f>
        <v>77.32426303854875</v>
      </c>
      <c r="BB154" s="30">
        <f>100-'% urban'!BB154</f>
        <v>76.053639846743295</v>
      </c>
      <c r="BC154" s="30">
        <f>100-'% urban'!BC154</f>
        <v>74.766590966439566</v>
      </c>
      <c r="BD154" s="30">
        <f>100-'% urban'!BD154</f>
        <v>73.551970378206818</v>
      </c>
      <c r="BE154" s="30">
        <f>100-'% urban'!BE154</f>
        <v>72.413793103448285</v>
      </c>
      <c r="BF154" s="30">
        <f>100-'% urban'!BF154</f>
        <v>71.313826735513487</v>
      </c>
      <c r="BG154" s="30">
        <f>100-'% urban'!BG154</f>
        <v>70.122497759187326</v>
      </c>
      <c r="BH154" s="30">
        <f>100-'% urban'!BH154</f>
        <v>68.75</v>
      </c>
      <c r="BI154" s="30">
        <f>100-'% urban'!BI154</f>
        <v>67.126890203813275</v>
      </c>
      <c r="BJ154" s="30">
        <f>100-'% urban'!BJ154</f>
        <v>65.265717262938523</v>
      </c>
      <c r="BK154" s="30">
        <f>100-'% urban'!BK154</f>
        <v>63.194700036805301</v>
      </c>
      <c r="BL154" s="30">
        <f>100-'% urban'!BL154</f>
        <v>61.013645224171533</v>
      </c>
      <c r="BM154" s="30">
        <f>100-'% urban'!BM154</f>
        <v>58.830794565664881</v>
      </c>
      <c r="BN154" s="30">
        <f>100-'% urban'!BN154</f>
        <v>56.747404844290664</v>
      </c>
      <c r="BO154" s="30">
        <f>100-'% urban'!BO154</f>
        <v>54.751131221719454</v>
      </c>
      <c r="BP154" s="30">
        <f>100-'% urban'!BP154</f>
        <v>52.896844088553941</v>
      </c>
      <c r="BQ154" s="30">
        <f>100-'% urban'!BQ154</f>
        <v>51.195705222059537</v>
      </c>
      <c r="BR154" s="30">
        <f>100-'% urban'!BR154</f>
        <v>49.596774193548384</v>
      </c>
      <c r="BS154" s="30">
        <f>100-'% urban'!BS154</f>
        <v>48.159668221876615</v>
      </c>
      <c r="BT154" s="30">
        <f>100-'% urban'!BT154</f>
        <v>46.92144373673036</v>
      </c>
      <c r="BU154" s="30">
        <f>100-'% urban'!BU154</f>
        <v>45.82881906825569</v>
      </c>
      <c r="BV154" s="30">
        <f>100-'% urban'!BV154</f>
        <v>44.842801985659129</v>
      </c>
      <c r="BW154" s="30">
        <f>100-'% urban'!BW154</f>
        <v>43.788645306351881</v>
      </c>
      <c r="BX154" s="30">
        <f>100-'% urban'!BX154</f>
        <v>42.759015455065821</v>
      </c>
      <c r="BY154" s="30">
        <f>100-'% urban'!BY154</f>
        <v>41.622883829538829</v>
      </c>
      <c r="BZ154" s="30">
        <f>100-'% urban'!BZ154</f>
        <v>40.476190476190474</v>
      </c>
      <c r="CA154" s="30">
        <f>100-'% urban'!CA154</f>
        <v>39.246658566221136</v>
      </c>
      <c r="CB154" s="30">
        <f>100-'% urban'!CB154</f>
        <v>37.88819875776398</v>
      </c>
      <c r="CC154" s="30">
        <f>100-'% urban'!CC154</f>
        <v>36.346276257161051</v>
      </c>
      <c r="CD154" s="30">
        <f>100-'% urban'!CD154</f>
        <v>34.597776324395028</v>
      </c>
      <c r="CE154" s="30">
        <f>100-'% urban'!CE154</f>
        <v>32.930918846411799</v>
      </c>
      <c r="CF154" s="30">
        <f>100-'% urban'!CF154</f>
        <v>31.553730321697458</v>
      </c>
      <c r="CG154" s="30">
        <f>100-'% urban'!CG154</f>
        <v>30.79584775086505</v>
      </c>
      <c r="CH154" s="30">
        <f>100-'% urban'!CH154</f>
        <v>30.747922437673125</v>
      </c>
      <c r="CI154" s="30">
        <f>100-'% urban'!CI154</f>
        <v>31.365820178448857</v>
      </c>
      <c r="CJ154" s="30">
        <f>100-'% urban'!CJ154</f>
        <v>32.341001353179976</v>
      </c>
      <c r="CK154" s="30">
        <f>100-'% urban'!CK154</f>
        <v>33.466400532268807</v>
      </c>
      <c r="CL154" s="30">
        <f>100-'% urban'!CL154</f>
        <v>34.383202099737531</v>
      </c>
      <c r="CM154" s="30">
        <f>100-'% urban'!CM154</f>
        <v>35.149156939040211</v>
      </c>
      <c r="CN154" s="30">
        <f>100-'% urban'!CN154</f>
        <v>35.815147625160463</v>
      </c>
      <c r="CO154" s="30">
        <f>100-'% urban'!CO154</f>
        <v>36.386768447837149</v>
      </c>
      <c r="CP154" s="30">
        <f>100-'% urban'!CP154</f>
        <v>36.868686868686872</v>
      </c>
      <c r="CQ154" s="30">
        <f>100-'% urban'!CQ154</f>
        <v>37.38259236067627</v>
      </c>
      <c r="CR154" s="30">
        <f>100-'% urban'!CR154</f>
        <v>37.88819875776398</v>
      </c>
      <c r="CS154" s="30">
        <f>100-'% urban'!CS154</f>
        <v>38.385705483672218</v>
      </c>
      <c r="CT154" s="30">
        <f>100-'% urban'!CT154</f>
        <v>38.837920489296643</v>
      </c>
      <c r="CU154" s="30">
        <f>100-'% urban'!CU154</f>
        <v>39.246658566221136</v>
      </c>
      <c r="CV154" s="30">
        <f>100-'% urban'!CV154</f>
        <v>39.686369119420981</v>
      </c>
      <c r="CW154" s="30">
        <f>100-'% urban'!CW154</f>
        <v>40.083882564409819</v>
      </c>
      <c r="CX154" s="30">
        <f>100-'% urban'!CX154</f>
        <v>40.511600237953601</v>
      </c>
      <c r="CY154" s="30">
        <f>100-'% urban'!CY154</f>
        <v>40.863394441159073</v>
      </c>
      <c r="CZ154" s="30">
        <f>100-'% urban'!CZ154</f>
        <v>41.211052322163432</v>
      </c>
      <c r="DA154" s="30">
        <f>100-'% urban'!DA154</f>
        <v>41.554646405610754</v>
      </c>
      <c r="DB154" s="30">
        <f>100-'% urban'!DB154</f>
        <v>41.860465116279066</v>
      </c>
      <c r="DC154" s="30">
        <f>100-'% urban'!DC154</f>
        <v>42.129629629629626</v>
      </c>
      <c r="DD154" s="30">
        <f>100-'% urban'!DD154</f>
        <v>42.396313364055295</v>
      </c>
      <c r="DE154" s="30">
        <f>100-'% urban'!DE154</f>
        <v>42.660550458715598</v>
      </c>
      <c r="DF154" s="30">
        <f>100-'% urban'!DF154</f>
        <v>42.889777270131347</v>
      </c>
    </row>
    <row r="155" spans="1:110">
      <c r="C155" s="3">
        <v>574</v>
      </c>
      <c r="D155" s="1" t="s">
        <v>59</v>
      </c>
      <c r="E155" s="29">
        <f>100-'% urban'!E155</f>
        <v>99.9</v>
      </c>
      <c r="F155" s="29">
        <f>100-'% urban'!F155</f>
        <v>99.710875521456956</v>
      </c>
      <c r="G155" s="29">
        <f>100-'% urban'!G155</f>
        <v>99.638594401821194</v>
      </c>
      <c r="H155" s="29">
        <f>100-'% urban'!H155</f>
        <v>99.548243002276507</v>
      </c>
      <c r="I155" s="29">
        <f>100-'% urban'!I155</f>
        <v>99.435303752845627</v>
      </c>
      <c r="J155" s="29">
        <f>100-'% urban'!J155</f>
        <v>99.294129691057037</v>
      </c>
      <c r="K155" s="29">
        <f>100-'% urban'!K155</f>
        <v>99.117662113821297</v>
      </c>
      <c r="L155" s="29">
        <f>100-'% urban'!L155</f>
        <v>98.897077642276614</v>
      </c>
      <c r="M155" s="29">
        <f>100-'% urban'!M155</f>
        <v>98.621347052845763</v>
      </c>
      <c r="N155" s="29">
        <f>100-'% urban'!N155</f>
        <v>98.276683816057215</v>
      </c>
      <c r="O155" s="29">
        <f>100-'% urban'!O155</f>
        <v>97.845854770071512</v>
      </c>
      <c r="P155" s="29">
        <f>100-'% urban'!P155</f>
        <v>97.307318462589393</v>
      </c>
      <c r="Q155" s="29">
        <f>100-'% urban'!Q155</f>
        <v>96.634148078236734</v>
      </c>
      <c r="R155" s="29">
        <f>100-'% urban'!R155</f>
        <v>95.792685097795925</v>
      </c>
      <c r="S155" s="29">
        <f>100-'% urban'!S155</f>
        <v>94.740856372244892</v>
      </c>
      <c r="T155" s="29">
        <f>100-'% urban'!T155</f>
        <v>93.426070465306125</v>
      </c>
      <c r="U155" s="29">
        <f>100-'% urban'!U155</f>
        <v>91.782588081632653</v>
      </c>
      <c r="V155" s="29">
        <f>100-'% urban'!V155</f>
        <v>89.728235102040813</v>
      </c>
      <c r="W155" s="29">
        <f>100-'% urban'!W155</f>
        <v>87.160293877551027</v>
      </c>
      <c r="X155" s="29">
        <f>100-'% urban'!X155</f>
        <v>83.950367346938776</v>
      </c>
      <c r="Y155" s="29">
        <f>100-'% urban'!Y155</f>
        <v>79.93795918367347</v>
      </c>
      <c r="Z155" s="29">
        <f>100-'% urban'!Z155</f>
        <v>74.922448979591834</v>
      </c>
      <c r="AA155" s="29">
        <f>100-'% urban'!AA155</f>
        <v>68.65306122448979</v>
      </c>
      <c r="AB155" s="29">
        <f>100-'% urban'!AB155</f>
        <v>60.816326530612244</v>
      </c>
      <c r="AC155" s="29">
        <f>100-'% urban'!AC155</f>
        <v>51.020408163265309</v>
      </c>
      <c r="AD155" s="30">
        <f>100-'% urban'!AD155</f>
        <v>42.857142857142861</v>
      </c>
      <c r="AE155" s="30">
        <f>100-'% urban'!AE155</f>
        <v>43.566591422121888</v>
      </c>
      <c r="AF155" s="30">
        <f>100-'% urban'!AF155</f>
        <v>44.567627494456765</v>
      </c>
      <c r="AG155" s="30">
        <f>100-'% urban'!AG155</f>
        <v>45.982444294395684</v>
      </c>
      <c r="AH155" s="30">
        <f>100-'% urban'!AH155</f>
        <v>47.821549699973907</v>
      </c>
      <c r="AI155" s="30">
        <f>100-'% urban'!AI155</f>
        <v>50</v>
      </c>
      <c r="AJ155" s="30">
        <f>100-'% urban'!AJ155</f>
        <v>49.958298582151798</v>
      </c>
      <c r="AK155" s="30">
        <f>100-'% urban'!AK155</f>
        <v>50.135992747053486</v>
      </c>
      <c r="AL155" s="30">
        <f>100-'% urban'!AL155</f>
        <v>50.318608921049794</v>
      </c>
      <c r="AM155" s="30">
        <f>100-'% urban'!AM155</f>
        <v>50.315702308249669</v>
      </c>
      <c r="AN155" s="30">
        <f>100-'% urban'!AN155</f>
        <v>49.989997999599922</v>
      </c>
      <c r="AO155" s="30">
        <f>100-'% urban'!AO155</f>
        <v>49.283136642933776</v>
      </c>
      <c r="AP155" s="30">
        <f>100-'% urban'!AP155</f>
        <v>48.246118458884411</v>
      </c>
      <c r="AQ155" s="30">
        <f>100-'% urban'!AQ155</f>
        <v>47.089947089947096</v>
      </c>
      <c r="AR155" s="30">
        <f>100-'% urban'!AR155</f>
        <v>46.086633203197614</v>
      </c>
      <c r="AS155" s="30">
        <f>100-'% urban'!AS155</f>
        <v>45.444626295690128</v>
      </c>
      <c r="AT155" s="30">
        <f>100-'% urban'!AT155</f>
        <v>45.215163029071306</v>
      </c>
      <c r="AU155" s="30">
        <f>100-'% urban'!AU155</f>
        <v>45.299145299145295</v>
      </c>
      <c r="AV155" s="30">
        <f>100-'% urban'!AV155</f>
        <v>45.575987465984994</v>
      </c>
      <c r="AW155" s="30">
        <f>100-'% urban'!AW155</f>
        <v>45.894334818586891</v>
      </c>
      <c r="AX155" s="30">
        <f>100-'% urban'!AX155</f>
        <v>46.149703823371034</v>
      </c>
      <c r="AY155" s="30">
        <f>100-'% urban'!AY155</f>
        <v>46.400655103104292</v>
      </c>
      <c r="AZ155" s="30">
        <f>100-'% urban'!AZ155</f>
        <v>46.689719760824147</v>
      </c>
      <c r="BA155" s="30">
        <f>100-'% urban'!BA155</f>
        <v>46.901418291064068</v>
      </c>
      <c r="BB155" s="30">
        <f>100-'% urban'!BB155</f>
        <v>46.909882929485434</v>
      </c>
      <c r="BC155" s="30">
        <f>100-'% urban'!BC155</f>
        <v>46.670221985200989</v>
      </c>
      <c r="BD155" s="30">
        <f>100-'% urban'!BD155</f>
        <v>46.190694927488686</v>
      </c>
      <c r="BE155" s="30">
        <f>100-'% urban'!BE155</f>
        <v>45.627548708654274</v>
      </c>
      <c r="BF155" s="30">
        <f>100-'% urban'!BF155</f>
        <v>45.268249220390757</v>
      </c>
      <c r="BG155" s="30">
        <f>100-'% urban'!BG155</f>
        <v>45.477075588599746</v>
      </c>
      <c r="BH155" s="30">
        <f>100-'% urban'!BH155</f>
        <v>46.492271105826397</v>
      </c>
      <c r="BI155" s="30">
        <f>100-'% urban'!BI155</f>
        <v>48.139797068771138</v>
      </c>
      <c r="BJ155" s="30">
        <f>100-'% urban'!BJ155</f>
        <v>50.282963981594115</v>
      </c>
      <c r="BK155" s="30">
        <f>100-'% urban'!BK155</f>
        <v>53.040160446118477</v>
      </c>
      <c r="BL155" s="30">
        <f>100-'% urban'!BL155</f>
        <v>56.440572495332908</v>
      </c>
      <c r="BM155" s="30">
        <f>100-'% urban'!BM155</f>
        <v>60.248052154555573</v>
      </c>
      <c r="BN155" s="30">
        <f>100-'% urban'!BN155</f>
        <v>55.778612290738081</v>
      </c>
      <c r="BO155" s="30">
        <f>100-'% urban'!BO155</f>
        <v>53.108128952645387</v>
      </c>
      <c r="BP155" s="30">
        <f>100-'% urban'!BP155</f>
        <v>51.396663299019743</v>
      </c>
      <c r="BQ155" s="30">
        <f>100-'% urban'!BQ155</f>
        <v>49.885769032353167</v>
      </c>
      <c r="BR155" s="30">
        <f>100-'% urban'!BR155</f>
        <v>48.163173315303133</v>
      </c>
      <c r="BS155" s="30">
        <f>100-'% urban'!BS155</f>
        <v>50.307420197085825</v>
      </c>
      <c r="BT155" s="30">
        <f>100-'% urban'!BT155</f>
        <v>51.747652184315996</v>
      </c>
      <c r="BU155" s="30">
        <f>100-'% urban'!BU155</f>
        <v>52.761004971523271</v>
      </c>
      <c r="BV155" s="30">
        <f>100-'% urban'!BV155</f>
        <v>53.621706502090674</v>
      </c>
      <c r="BW155" s="30">
        <f>100-'% urban'!BW155</f>
        <v>54.490556790534036</v>
      </c>
      <c r="BX155" s="30">
        <f>100-'% urban'!BX155</f>
        <v>55.386344196031736</v>
      </c>
      <c r="BY155" s="30">
        <f>100-'% urban'!BY155</f>
        <v>56.253920259903175</v>
      </c>
      <c r="BZ155" s="30">
        <f>100-'% urban'!BZ155</f>
        <v>57.068952204462967</v>
      </c>
      <c r="CA155" s="30">
        <f>100-'% urban'!CA155</f>
        <v>57.793993074648164</v>
      </c>
      <c r="CB155" s="30">
        <f>100-'% urban'!CB155</f>
        <v>58.411610331129623</v>
      </c>
      <c r="CC155" s="30">
        <f>100-'% urban'!CC155</f>
        <v>58.928819203552095</v>
      </c>
      <c r="CD155" s="30">
        <f>100-'% urban'!CD155</f>
        <v>59.369828734410532</v>
      </c>
      <c r="CE155" s="30">
        <f>100-'% urban'!CE155</f>
        <v>59.749611217835621</v>
      </c>
      <c r="CF155" s="30">
        <f>100-'% urban'!CF155</f>
        <v>60.08795902024837</v>
      </c>
      <c r="CG155" s="30">
        <f>100-'% urban'!CG155</f>
        <v>60.39652974591899</v>
      </c>
      <c r="CH155" s="30">
        <f>100-'% urban'!CH155</f>
        <v>60.441415907857447</v>
      </c>
      <c r="CI155" s="30">
        <f>100-'% urban'!CI155</f>
        <v>60.4710532817261</v>
      </c>
      <c r="CJ155" s="30">
        <f>100-'% urban'!CJ155</f>
        <v>60.470674756389045</v>
      </c>
      <c r="CK155" s="30">
        <f>100-'% urban'!CK155</f>
        <v>60.418751616421723</v>
      </c>
      <c r="CL155" s="30">
        <f>100-'% urban'!CL155</f>
        <v>60.30477114597921</v>
      </c>
      <c r="CM155" s="30">
        <f>100-'% urban'!CM155</f>
        <v>59.908548147666565</v>
      </c>
      <c r="CN155" s="30">
        <f>100-'% urban'!CN155</f>
        <v>59.463207527042307</v>
      </c>
      <c r="CO155" s="30">
        <f>100-'% urban'!CO155</f>
        <v>58.987517482885174</v>
      </c>
      <c r="CP155" s="30">
        <f>100-'% urban'!CP155</f>
        <v>58.505793628564611</v>
      </c>
      <c r="CQ155" s="30">
        <f>100-'% urban'!CQ155</f>
        <v>58.036518463931877</v>
      </c>
      <c r="CR155" s="30">
        <f>100-'% urban'!CR155</f>
        <v>57.58518309062633</v>
      </c>
      <c r="CS155" s="30">
        <f>100-'% urban'!CS155</f>
        <v>57.146558769009985</v>
      </c>
      <c r="CT155" s="30">
        <f>100-'% urban'!CT155</f>
        <v>56.719324821467218</v>
      </c>
      <c r="CU155" s="30">
        <f>100-'% urban'!CU155</f>
        <v>56.29540421895031</v>
      </c>
      <c r="CV155" s="30">
        <f>100-'% urban'!CV155</f>
        <v>55.870220073293808</v>
      </c>
      <c r="CW155" s="30">
        <f>100-'% urban'!CW155</f>
        <v>55.633502393705271</v>
      </c>
      <c r="CX155" s="30">
        <f>100-'% urban'!CX155</f>
        <v>55.394375568112594</v>
      </c>
      <c r="CY155" s="30">
        <f>100-'% urban'!CY155</f>
        <v>55.151548846820305</v>
      </c>
      <c r="CZ155" s="30">
        <f>100-'% urban'!CZ155</f>
        <v>54.904998029385077</v>
      </c>
      <c r="DA155" s="30">
        <f>100-'% urban'!DA155</f>
        <v>54.655106741878726</v>
      </c>
      <c r="DB155" s="30">
        <f>100-'% urban'!DB155</f>
        <v>54.221496149219973</v>
      </c>
      <c r="DC155" s="30">
        <f>100-'% urban'!DC155</f>
        <v>53.787225722741127</v>
      </c>
      <c r="DD155" s="30">
        <f>100-'% urban'!DD155</f>
        <v>53.351230031245869</v>
      </c>
      <c r="DE155" s="30">
        <f>100-'% urban'!DE155</f>
        <v>52.912041437403531</v>
      </c>
      <c r="DF155" s="30">
        <f>100-'% urban'!DF155</f>
        <v>52.46901844202084</v>
      </c>
    </row>
    <row r="156" spans="1:110">
      <c r="A156">
        <v>11</v>
      </c>
      <c r="C156" s="3">
        <v>578</v>
      </c>
      <c r="D156" s="1" t="s">
        <v>553</v>
      </c>
      <c r="E156" s="29">
        <f>100-'% urban'!E156</f>
        <v>96</v>
      </c>
      <c r="F156" s="29">
        <f>100-'% urban'!F156</f>
        <v>94.155680000000004</v>
      </c>
      <c r="G156" s="29">
        <f>100-'% urban'!G156</f>
        <v>92.311360000000008</v>
      </c>
      <c r="H156" s="29">
        <f>100-'% urban'!H156</f>
        <v>90.467039999999997</v>
      </c>
      <c r="I156" s="29">
        <f>100-'% urban'!I156</f>
        <v>88.622720000000001</v>
      </c>
      <c r="J156" s="29">
        <f>100-'% urban'!J156</f>
        <v>86.778400000000005</v>
      </c>
      <c r="K156" s="29">
        <f>100-'% urban'!K156</f>
        <v>84.934079999999994</v>
      </c>
      <c r="L156" s="29">
        <f>100-'% urban'!L156</f>
        <v>83.089759999999998</v>
      </c>
      <c r="M156" s="29">
        <f>100-'% urban'!M156</f>
        <v>81.245440000000002</v>
      </c>
      <c r="N156" s="29">
        <f>100-'% urban'!N156</f>
        <v>79.401120000000006</v>
      </c>
      <c r="O156" s="29">
        <f>100-'% urban'!O156</f>
        <v>77.55680000000001</v>
      </c>
      <c r="P156" s="29">
        <f>100-'% urban'!P156</f>
        <v>75.712479999999999</v>
      </c>
      <c r="Q156" s="29">
        <f>100-'% urban'!Q156</f>
        <v>73.868160000000003</v>
      </c>
      <c r="R156" s="29">
        <f>100-'% urban'!R156</f>
        <v>72.023840000000007</v>
      </c>
      <c r="S156" s="29">
        <f>100-'% urban'!S156</f>
        <v>70.179519999999997</v>
      </c>
      <c r="T156" s="29">
        <f>100-'% urban'!T156</f>
        <v>68.3352</v>
      </c>
      <c r="U156" s="29">
        <f>100-'% urban'!U156</f>
        <v>66.490880000000004</v>
      </c>
      <c r="V156" s="29">
        <f>100-'% urban'!V156</f>
        <v>64.646559999999994</v>
      </c>
      <c r="W156" s="29">
        <f>100-'% urban'!W156</f>
        <v>62.802240000000005</v>
      </c>
      <c r="X156" s="29">
        <f>100-'% urban'!X156</f>
        <v>60.957920000000001</v>
      </c>
      <c r="Y156" s="29">
        <f>100-'% urban'!Y156</f>
        <v>59.113600000000005</v>
      </c>
      <c r="Z156" s="29">
        <f>100-'% urban'!Z156</f>
        <v>57.269280000000002</v>
      </c>
      <c r="AA156" s="29">
        <f>100-'% urban'!AA156</f>
        <v>55.424960000000006</v>
      </c>
      <c r="AB156" s="29">
        <f>100-'% urban'!AB156</f>
        <v>53.580640000000002</v>
      </c>
      <c r="AC156" s="29">
        <f>100-'% urban'!AC156</f>
        <v>51.736320000000006</v>
      </c>
      <c r="AD156" s="30">
        <f>100-'% urban'!AD156</f>
        <v>49.892000000000003</v>
      </c>
      <c r="AE156" s="30">
        <f>100-'% urban'!AE156</f>
        <v>49.525559999999999</v>
      </c>
      <c r="AF156" s="30">
        <f>100-'% urban'!AF156</f>
        <v>49.378319999999995</v>
      </c>
      <c r="AG156" s="30">
        <f>100-'% urban'!AG156</f>
        <v>49.434199999999997</v>
      </c>
      <c r="AH156" s="30">
        <f>100-'% urban'!AH156</f>
        <v>49.657319999999991</v>
      </c>
      <c r="AI156" s="30">
        <f>100-'% urban'!AI156</f>
        <v>49.99199999999999</v>
      </c>
      <c r="AJ156" s="30">
        <f>100-'% urban'!AJ156</f>
        <v>50.360999999999997</v>
      </c>
      <c r="AK156" s="30">
        <f>100-'% urban'!AK156</f>
        <v>50.667260000000006</v>
      </c>
      <c r="AL156" s="30">
        <f>100-'% urban'!AL156</f>
        <v>50.799259999999997</v>
      </c>
      <c r="AM156" s="30">
        <f>100-'% urban'!AM156</f>
        <v>50.639879999999998</v>
      </c>
      <c r="AN156" s="30">
        <f>100-'% urban'!AN156</f>
        <v>50.093000000000004</v>
      </c>
      <c r="AO156" s="30">
        <f>100-'% urban'!AO156</f>
        <v>49.111949999999993</v>
      </c>
      <c r="AP156" s="30">
        <f>100-'% urban'!AP156</f>
        <v>47.724319999999999</v>
      </c>
      <c r="AQ156" s="30">
        <f>100-'% urban'!AQ156</f>
        <v>46.042619999999999</v>
      </c>
      <c r="AR156" s="30">
        <f>100-'% urban'!AR156</f>
        <v>44.234090000000002</v>
      </c>
      <c r="AS156" s="30">
        <f>100-'% urban'!AS156</f>
        <v>42.432000000000002</v>
      </c>
      <c r="AT156" s="30">
        <f>100-'% urban'!AT156</f>
        <v>40.658779999999993</v>
      </c>
      <c r="AU156" s="30">
        <f>100-'% urban'!AU156</f>
        <v>38.91133</v>
      </c>
      <c r="AV156" s="30">
        <f>100-'% urban'!AV156</f>
        <v>37.267009999999992</v>
      </c>
      <c r="AW156" s="30">
        <f>100-'% urban'!AW156</f>
        <v>35.811959999999999</v>
      </c>
      <c r="AX156" s="30">
        <f>100-'% urban'!AX156</f>
        <v>34.603999999999985</v>
      </c>
      <c r="AY156" s="30">
        <f>100-'% urban'!AY156</f>
        <v>33.690979999999996</v>
      </c>
      <c r="AZ156" s="30">
        <f>100-'% urban'!AZ156</f>
        <v>33.056759999999997</v>
      </c>
      <c r="BA156" s="30">
        <f>100-'% urban'!BA156</f>
        <v>32.613249999999994</v>
      </c>
      <c r="BB156" s="30">
        <f>100-'% urban'!BB156</f>
        <v>32.230189999999993</v>
      </c>
      <c r="BC156" s="30">
        <f>100-'% urban'!BC156</f>
        <v>31.813000000000002</v>
      </c>
      <c r="BD156" s="30">
        <f>100-'% urban'!BD156</f>
        <v>31.329959999999986</v>
      </c>
      <c r="BE156" s="30">
        <f>100-'% urban'!BE156</f>
        <v>30.808930000000004</v>
      </c>
      <c r="BF156" s="30">
        <f>100-'% urban'!BF156</f>
        <v>30.286060000000006</v>
      </c>
      <c r="BG156" s="30">
        <f>100-'% urban'!BG156</f>
        <v>29.821020000000004</v>
      </c>
      <c r="BH156" s="30">
        <f>100-'% urban'!BH156</f>
        <v>29.454999999999998</v>
      </c>
      <c r="BI156" s="30">
        <f>100-'% urban'!BI156</f>
        <v>29.192610000000002</v>
      </c>
      <c r="BJ156" s="30">
        <f>100-'% urban'!BJ156</f>
        <v>29.009770000000003</v>
      </c>
      <c r="BK156" s="30">
        <f>100-'% urban'!BK156</f>
        <v>28.884879999999995</v>
      </c>
      <c r="BL156" s="30">
        <f>100-'% urban'!BL156</f>
        <v>28.78655999999998</v>
      </c>
      <c r="BM156" s="30">
        <f>100-'% urban'!BM156</f>
        <v>28.689999999999998</v>
      </c>
      <c r="BN156" s="30">
        <f>100-'% urban'!BN156</f>
        <v>28.586879999999994</v>
      </c>
      <c r="BO156" s="30">
        <f>100-'% urban'!BO156</f>
        <v>28.477099999999993</v>
      </c>
      <c r="BP156" s="30">
        <f>100-'% urban'!BP156</f>
        <v>28.353729999999999</v>
      </c>
      <c r="BQ156" s="30">
        <f>100-'% urban'!BQ156</f>
        <v>28.211110000000005</v>
      </c>
      <c r="BR156" s="30">
        <f>100-'% urban'!BR156</f>
        <v>28.043999999999997</v>
      </c>
      <c r="BS156" s="30">
        <f>100-'% urban'!BS156</f>
        <v>27.844100000000012</v>
      </c>
      <c r="BT156" s="30">
        <f>100-'% urban'!BT156</f>
        <v>27.605630000000005</v>
      </c>
      <c r="BU156" s="30">
        <f>100-'% urban'!BU156</f>
        <v>27.329189999999997</v>
      </c>
      <c r="BV156" s="30">
        <f>100-'% urban'!BV156</f>
        <v>27.017870000000016</v>
      </c>
      <c r="BW156" s="30">
        <f>100-'% urban'!BW156</f>
        <v>26.671999999999997</v>
      </c>
      <c r="BX156" s="30">
        <f>100-'% urban'!BX156</f>
        <v>26.299220000000005</v>
      </c>
      <c r="BY156" s="30">
        <f>100-'% urban'!BY156</f>
        <v>25.893519999999995</v>
      </c>
      <c r="BZ156" s="30">
        <f>100-'% urban'!BZ156</f>
        <v>25.426350000000014</v>
      </c>
      <c r="CA156" s="30">
        <f>100-'% urban'!CA156</f>
        <v>24.859679999999997</v>
      </c>
      <c r="CB156" s="30">
        <f>100-'% urban'!CB156</f>
        <v>24.171000000000006</v>
      </c>
      <c r="CC156" s="30">
        <f>100-'% urban'!CC156</f>
        <v>23.347560000000001</v>
      </c>
      <c r="CD156" s="30">
        <f>100-'% urban'!CD156</f>
        <v>22.410889999999995</v>
      </c>
      <c r="CE156" s="30">
        <f>100-'% urban'!CE156</f>
        <v>21.415239999999997</v>
      </c>
      <c r="CF156" s="30">
        <f>100-'% urban'!CF156</f>
        <v>20.43546000000002</v>
      </c>
      <c r="CG156" s="30">
        <f>100-'% urban'!CG156</f>
        <v>19.527000000000001</v>
      </c>
      <c r="CH156" s="30">
        <f>100-'% urban'!CH156</f>
        <v>18.710239999999999</v>
      </c>
      <c r="CI156" s="30">
        <f>100-'% urban'!CI156</f>
        <v>17.975229999999982</v>
      </c>
      <c r="CJ156" s="30">
        <f>100-'% urban'!CJ156</f>
        <v>17.309780000000003</v>
      </c>
      <c r="CK156" s="30">
        <f>100-'% urban'!CK156</f>
        <v>16.689670000000007</v>
      </c>
      <c r="CL156" s="30">
        <f>100-'% urban'!CL156</f>
        <v>16.09699999999998</v>
      </c>
      <c r="CM156" s="30">
        <f>100-'% urban'!CM156</f>
        <v>15.531970000000001</v>
      </c>
      <c r="CN156" s="30">
        <f>100-'% urban'!CN156</f>
        <v>15.002579999999995</v>
      </c>
      <c r="CO156" s="30">
        <f>100-'% urban'!CO156</f>
        <v>14.506969999999995</v>
      </c>
      <c r="CP156" s="30">
        <f>100-'% urban'!CP156</f>
        <v>14.043350000000004</v>
      </c>
      <c r="CQ156" s="30">
        <f>100-'% urban'!CQ156</f>
        <v>13.61</v>
      </c>
      <c r="CR156" s="30">
        <f>100-'% urban'!CR156</f>
        <v>13.205340000000007</v>
      </c>
      <c r="CS156" s="30">
        <f>100-'% urban'!CS156</f>
        <v>12.82786999999999</v>
      </c>
      <c r="CT156" s="30">
        <f>100-'% urban'!CT156</f>
        <v>12.476169999999996</v>
      </c>
      <c r="CU156" s="30">
        <f>100-'% urban'!CU156</f>
        <v>12.148959999999988</v>
      </c>
      <c r="CV156" s="30">
        <f>100-'% urban'!CV156</f>
        <v>11.844999999999999</v>
      </c>
      <c r="CW156" s="30">
        <f>100-'% urban'!CW156</f>
        <v>11.563119999999998</v>
      </c>
      <c r="CX156" s="30">
        <f>100-'% urban'!CX156</f>
        <v>11.302250000000001</v>
      </c>
      <c r="CY156" s="30">
        <f>100-'% urban'!CY156</f>
        <v>11.061359999999993</v>
      </c>
      <c r="CZ156" s="30">
        <f>100-'% urban'!CZ156</f>
        <v>10.83956000000002</v>
      </c>
      <c r="DA156" s="30">
        <f>100-'% urban'!DA156</f>
        <v>10.635999999999996</v>
      </c>
      <c r="DB156" s="30">
        <f>100-'% urban'!DB156</f>
        <v>10.449939999999998</v>
      </c>
      <c r="DC156" s="30">
        <f>100-'% urban'!DC156</f>
        <v>10.280720000000002</v>
      </c>
      <c r="DD156" s="30">
        <f>100-'% urban'!DD156</f>
        <v>10.127790000000019</v>
      </c>
      <c r="DE156" s="30">
        <f>100-'% urban'!DE156</f>
        <v>9.9906799999999976</v>
      </c>
      <c r="DF156" s="30">
        <f>100-'% urban'!DF156</f>
        <v>9.8689999999999998</v>
      </c>
    </row>
    <row r="157" spans="1:110">
      <c r="A157">
        <v>24</v>
      </c>
      <c r="C157" s="3">
        <v>580</v>
      </c>
      <c r="D157" s="1" t="s">
        <v>468</v>
      </c>
      <c r="E157" s="29">
        <f>100-'% urban'!E157</f>
        <v>99</v>
      </c>
      <c r="F157" s="29">
        <f>100-'% urban'!F157</f>
        <v>98.586684896255662</v>
      </c>
      <c r="G157" s="29">
        <f>100-'% urban'!G157</f>
        <v>98.351132378964948</v>
      </c>
      <c r="H157" s="29">
        <f>100-'% urban'!H157</f>
        <v>98.076321108792428</v>
      </c>
      <c r="I157" s="29">
        <f>100-'% urban'!I157</f>
        <v>97.755707960257837</v>
      </c>
      <c r="J157" s="29">
        <f>100-'% urban'!J157</f>
        <v>97.381659286967476</v>
      </c>
      <c r="K157" s="29">
        <f>100-'% urban'!K157</f>
        <v>96.945269168128732</v>
      </c>
      <c r="L157" s="29">
        <f>100-'% urban'!L157</f>
        <v>96.436147362816854</v>
      </c>
      <c r="M157" s="29">
        <f>100-'% urban'!M157</f>
        <v>95.842171923286315</v>
      </c>
      <c r="N157" s="29">
        <f>100-'% urban'!N157</f>
        <v>95.149200577167377</v>
      </c>
      <c r="O157" s="29">
        <f>100-'% urban'!O157</f>
        <v>94.340734006695271</v>
      </c>
      <c r="P157" s="29">
        <f>100-'% urban'!P157</f>
        <v>93.397523007811145</v>
      </c>
      <c r="Q157" s="29">
        <f>100-'% urban'!Q157</f>
        <v>92.297110175779679</v>
      </c>
      <c r="R157" s="29">
        <f>100-'% urban'!R157</f>
        <v>91.01329520507629</v>
      </c>
      <c r="S157" s="29">
        <f>100-'% urban'!S157</f>
        <v>89.515511072589007</v>
      </c>
      <c r="T157" s="29">
        <f>100-'% urban'!T157</f>
        <v>87.768096251353839</v>
      </c>
      <c r="U157" s="29">
        <f>100-'% urban'!U157</f>
        <v>85.729445626579476</v>
      </c>
      <c r="V157" s="29">
        <f>100-'% urban'!V157</f>
        <v>83.351019897676053</v>
      </c>
      <c r="W157" s="29">
        <f>100-'% urban'!W157</f>
        <v>80.576189880622067</v>
      </c>
      <c r="X157" s="29">
        <f>100-'% urban'!X157</f>
        <v>77.338888194059081</v>
      </c>
      <c r="Y157" s="29">
        <f>100-'% urban'!Y157</f>
        <v>73.562036226402256</v>
      </c>
      <c r="Z157" s="29">
        <f>100-'% urban'!Z157</f>
        <v>69.155708930802646</v>
      </c>
      <c r="AA157" s="29">
        <f>100-'% urban'!AA157</f>
        <v>64.01499375260309</v>
      </c>
      <c r="AB157" s="29">
        <f>100-'% urban'!AB157</f>
        <v>58.017492711370267</v>
      </c>
      <c r="AC157" s="29">
        <f>100-'% urban'!AC157</f>
        <v>51.020408163265309</v>
      </c>
      <c r="AD157" s="30">
        <f>100-'% urban'!AD157</f>
        <v>42.857142857142861</v>
      </c>
      <c r="AE157" s="30">
        <f>100-'% urban'!AE157</f>
        <v>43.566591422121888</v>
      </c>
      <c r="AF157" s="30">
        <f>100-'% urban'!AF157</f>
        <v>44.567627494456765</v>
      </c>
      <c r="AG157" s="30">
        <f>100-'% urban'!AG157</f>
        <v>45.982444294395684</v>
      </c>
      <c r="AH157" s="30">
        <f>100-'% urban'!AH157</f>
        <v>47.821549699973907</v>
      </c>
      <c r="AI157" s="30">
        <f>100-'% urban'!AI157</f>
        <v>50</v>
      </c>
      <c r="AJ157" s="30">
        <f>100-'% urban'!AJ157</f>
        <v>49.958298582151798</v>
      </c>
      <c r="AK157" s="30">
        <f>100-'% urban'!AK157</f>
        <v>50.135992747053486</v>
      </c>
      <c r="AL157" s="30">
        <f>100-'% urban'!AL157</f>
        <v>50.318608921049794</v>
      </c>
      <c r="AM157" s="30">
        <f>100-'% urban'!AM157</f>
        <v>50.315702308249669</v>
      </c>
      <c r="AN157" s="30">
        <f>100-'% urban'!AN157</f>
        <v>49.989997999599922</v>
      </c>
      <c r="AO157" s="30">
        <f>100-'% urban'!AO157</f>
        <v>49.283136642933776</v>
      </c>
      <c r="AP157" s="30">
        <f>100-'% urban'!AP157</f>
        <v>48.246118458884411</v>
      </c>
      <c r="AQ157" s="30">
        <f>100-'% urban'!AQ157</f>
        <v>47.089947089947096</v>
      </c>
      <c r="AR157" s="30">
        <f>100-'% urban'!AR157</f>
        <v>46.086633203197614</v>
      </c>
      <c r="AS157" s="30">
        <f>100-'% urban'!AS157</f>
        <v>45.444626295690128</v>
      </c>
      <c r="AT157" s="30">
        <f>100-'% urban'!AT157</f>
        <v>45.215163029071306</v>
      </c>
      <c r="AU157" s="30">
        <f>100-'% urban'!AU157</f>
        <v>45.299145299145295</v>
      </c>
      <c r="AV157" s="30">
        <f>100-'% urban'!AV157</f>
        <v>45.575987465984994</v>
      </c>
      <c r="AW157" s="30">
        <f>100-'% urban'!AW157</f>
        <v>45.894334818586891</v>
      </c>
      <c r="AX157" s="30">
        <f>100-'% urban'!AX157</f>
        <v>46.149703823371034</v>
      </c>
      <c r="AY157" s="30">
        <f>100-'% urban'!AY157</f>
        <v>46.400655103104292</v>
      </c>
      <c r="AZ157" s="30">
        <f>100-'% urban'!AZ157</f>
        <v>46.689719760824147</v>
      </c>
      <c r="BA157" s="30">
        <f>100-'% urban'!BA157</f>
        <v>46.901418291064068</v>
      </c>
      <c r="BB157" s="30">
        <f>100-'% urban'!BB157</f>
        <v>46.909882929485434</v>
      </c>
      <c r="BC157" s="30">
        <f>100-'% urban'!BC157</f>
        <v>46.670221985200989</v>
      </c>
      <c r="BD157" s="30">
        <f>100-'% urban'!BD157</f>
        <v>46.190694927488686</v>
      </c>
      <c r="BE157" s="30">
        <f>100-'% urban'!BE157</f>
        <v>45.627548708654274</v>
      </c>
      <c r="BF157" s="30">
        <f>100-'% urban'!BF157</f>
        <v>45.268249220390757</v>
      </c>
      <c r="BG157" s="30">
        <f>100-'% urban'!BG157</f>
        <v>45.477075588599746</v>
      </c>
      <c r="BH157" s="30">
        <f>100-'% urban'!BH157</f>
        <v>46.492271105826397</v>
      </c>
      <c r="BI157" s="30">
        <f>100-'% urban'!BI157</f>
        <v>48.139797068771138</v>
      </c>
      <c r="BJ157" s="30">
        <f>100-'% urban'!BJ157</f>
        <v>50.282963981594115</v>
      </c>
      <c r="BK157" s="30">
        <f>100-'% urban'!BK157</f>
        <v>53.040160446118477</v>
      </c>
      <c r="BL157" s="30">
        <f>100-'% urban'!BL157</f>
        <v>56.440572495332908</v>
      </c>
      <c r="BM157" s="30">
        <f>100-'% urban'!BM157</f>
        <v>60.248052154555573</v>
      </c>
      <c r="BN157" s="30">
        <f>100-'% urban'!BN157</f>
        <v>55.778612290738081</v>
      </c>
      <c r="BO157" s="30">
        <f>100-'% urban'!BO157</f>
        <v>53.108128952645387</v>
      </c>
      <c r="BP157" s="30">
        <f>100-'% urban'!BP157</f>
        <v>51.396663299019743</v>
      </c>
      <c r="BQ157" s="30">
        <f>100-'% urban'!BQ157</f>
        <v>49.885769032353167</v>
      </c>
      <c r="BR157" s="30">
        <f>100-'% urban'!BR157</f>
        <v>48.163173315303133</v>
      </c>
      <c r="BS157" s="30">
        <f>100-'% urban'!BS157</f>
        <v>50.307420197085825</v>
      </c>
      <c r="BT157" s="30">
        <f>100-'% urban'!BT157</f>
        <v>51.747652184315996</v>
      </c>
      <c r="BU157" s="30">
        <f>100-'% urban'!BU157</f>
        <v>52.761004971523271</v>
      </c>
      <c r="BV157" s="30">
        <f>100-'% urban'!BV157</f>
        <v>53.621706502090674</v>
      </c>
      <c r="BW157" s="30">
        <f>100-'% urban'!BW157</f>
        <v>54.490556790534036</v>
      </c>
      <c r="BX157" s="30">
        <f>100-'% urban'!BX157</f>
        <v>55.386344196031736</v>
      </c>
      <c r="BY157" s="30">
        <f>100-'% urban'!BY157</f>
        <v>56.253920259903175</v>
      </c>
      <c r="BZ157" s="30">
        <f>100-'% urban'!BZ157</f>
        <v>57.068952204462967</v>
      </c>
      <c r="CA157" s="30">
        <f>100-'% urban'!CA157</f>
        <v>57.793993074648164</v>
      </c>
      <c r="CB157" s="30">
        <f>100-'% urban'!CB157</f>
        <v>58.411610331129623</v>
      </c>
      <c r="CC157" s="30">
        <f>100-'% urban'!CC157</f>
        <v>58.928819203552095</v>
      </c>
      <c r="CD157" s="30">
        <f>100-'% urban'!CD157</f>
        <v>59.369828734410532</v>
      </c>
      <c r="CE157" s="30">
        <f>100-'% urban'!CE157</f>
        <v>59.749611217835621</v>
      </c>
      <c r="CF157" s="30">
        <f>100-'% urban'!CF157</f>
        <v>60.08795902024837</v>
      </c>
      <c r="CG157" s="30">
        <f>100-'% urban'!CG157</f>
        <v>60.39652974591899</v>
      </c>
      <c r="CH157" s="30">
        <f>100-'% urban'!CH157</f>
        <v>60.441415907857447</v>
      </c>
      <c r="CI157" s="30">
        <f>100-'% urban'!CI157</f>
        <v>60.4710532817261</v>
      </c>
      <c r="CJ157" s="30">
        <f>100-'% urban'!CJ157</f>
        <v>60.470674756389045</v>
      </c>
      <c r="CK157" s="30">
        <f>100-'% urban'!CK157</f>
        <v>60.418751616421723</v>
      </c>
      <c r="CL157" s="30">
        <f>100-'% urban'!CL157</f>
        <v>60.30477114597921</v>
      </c>
      <c r="CM157" s="30">
        <f>100-'% urban'!CM157</f>
        <v>59.908548147666565</v>
      </c>
      <c r="CN157" s="30">
        <f>100-'% urban'!CN157</f>
        <v>59.463207527042307</v>
      </c>
      <c r="CO157" s="30">
        <f>100-'% urban'!CO157</f>
        <v>58.987517482885174</v>
      </c>
      <c r="CP157" s="30">
        <f>100-'% urban'!CP157</f>
        <v>58.505793628564611</v>
      </c>
      <c r="CQ157" s="30">
        <f>100-'% urban'!CQ157</f>
        <v>58.036518463931877</v>
      </c>
      <c r="CR157" s="30">
        <f>100-'% urban'!CR157</f>
        <v>57.58518309062633</v>
      </c>
      <c r="CS157" s="30">
        <f>100-'% urban'!CS157</f>
        <v>57.146558769009985</v>
      </c>
      <c r="CT157" s="30">
        <f>100-'% urban'!CT157</f>
        <v>56.719324821467218</v>
      </c>
      <c r="CU157" s="30">
        <f>100-'% urban'!CU157</f>
        <v>56.29540421895031</v>
      </c>
      <c r="CV157" s="30">
        <f>100-'% urban'!CV157</f>
        <v>55.870220073293808</v>
      </c>
      <c r="CW157" s="30">
        <f>100-'% urban'!CW157</f>
        <v>55.633502393705271</v>
      </c>
      <c r="CX157" s="30">
        <f>100-'% urban'!CX157</f>
        <v>55.394375568112594</v>
      </c>
      <c r="CY157" s="30">
        <f>100-'% urban'!CY157</f>
        <v>55.151548846820305</v>
      </c>
      <c r="CZ157" s="30">
        <f>100-'% urban'!CZ157</f>
        <v>54.904998029385077</v>
      </c>
      <c r="DA157" s="30">
        <f>100-'% urban'!DA157</f>
        <v>54.655106741878726</v>
      </c>
      <c r="DB157" s="30">
        <f>100-'% urban'!DB157</f>
        <v>54.221496149219973</v>
      </c>
      <c r="DC157" s="30">
        <f>100-'% urban'!DC157</f>
        <v>53.787225722741127</v>
      </c>
      <c r="DD157" s="30">
        <f>100-'% urban'!DD157</f>
        <v>53.351230031245869</v>
      </c>
      <c r="DE157" s="30">
        <f>100-'% urban'!DE157</f>
        <v>52.912041437403531</v>
      </c>
      <c r="DF157" s="30">
        <f>100-'% urban'!DF157</f>
        <v>52.46901844202084</v>
      </c>
    </row>
    <row r="158" spans="1:110">
      <c r="A158">
        <v>24</v>
      </c>
      <c r="C158" s="3">
        <v>583</v>
      </c>
      <c r="D158" s="1" t="s">
        <v>466</v>
      </c>
      <c r="E158" s="29">
        <f>100-'% urban'!E158</f>
        <v>99.9</v>
      </c>
      <c r="F158" s="29">
        <f>100-'% urban'!F158</f>
        <v>99.433886035331923</v>
      </c>
      <c r="G158" s="29">
        <f>100-'% urban'!G158</f>
        <v>99.339533707887256</v>
      </c>
      <c r="H158" s="29">
        <f>100-'% urban'!H158</f>
        <v>99.229455992535122</v>
      </c>
      <c r="I158" s="29">
        <f>100-'% urban'!I158</f>
        <v>99.101031991290981</v>
      </c>
      <c r="J158" s="29">
        <f>100-'% urban'!J158</f>
        <v>98.95120398983947</v>
      </c>
      <c r="K158" s="29">
        <f>100-'% urban'!K158</f>
        <v>98.776404654812723</v>
      </c>
      <c r="L158" s="29">
        <f>100-'% urban'!L158</f>
        <v>98.572472097281505</v>
      </c>
      <c r="M158" s="29">
        <f>100-'% urban'!M158</f>
        <v>98.334550780161763</v>
      </c>
      <c r="N158" s="29">
        <f>100-'% urban'!N158</f>
        <v>98.056975910188726</v>
      </c>
      <c r="O158" s="29">
        <f>100-'% urban'!O158</f>
        <v>97.733138561886847</v>
      </c>
      <c r="P158" s="29">
        <f>100-'% urban'!P158</f>
        <v>97.355328322201316</v>
      </c>
      <c r="Q158" s="29">
        <f>100-'% urban'!Q158</f>
        <v>96.914549709234862</v>
      </c>
      <c r="R158" s="29">
        <f>100-'% urban'!R158</f>
        <v>96.400307994107351</v>
      </c>
      <c r="S158" s="29">
        <f>100-'% urban'!S158</f>
        <v>95.800359326458576</v>
      </c>
      <c r="T158" s="29">
        <f>100-'% urban'!T158</f>
        <v>95.100419214201665</v>
      </c>
      <c r="U158" s="29">
        <f>100-'% urban'!U158</f>
        <v>94.283822416568611</v>
      </c>
      <c r="V158" s="29">
        <f>100-'% urban'!V158</f>
        <v>93.331126152663373</v>
      </c>
      <c r="W158" s="29">
        <f>100-'% urban'!W158</f>
        <v>92.21964717810728</v>
      </c>
      <c r="X158" s="29">
        <f>100-'% urban'!X158</f>
        <v>90.922921707791815</v>
      </c>
      <c r="Y158" s="29">
        <f>100-'% urban'!Y158</f>
        <v>89.41007532575712</v>
      </c>
      <c r="Z158" s="29">
        <f>100-'% urban'!Z158</f>
        <v>87.645087880049971</v>
      </c>
      <c r="AA158" s="29">
        <f>100-'% urban'!AA158</f>
        <v>85.585935860058299</v>
      </c>
      <c r="AB158" s="29">
        <f>100-'% urban'!AB158</f>
        <v>83.183591836734692</v>
      </c>
      <c r="AC158" s="29">
        <f>100-'% urban'!AC158</f>
        <v>80.380857142857138</v>
      </c>
      <c r="AD158" s="30">
        <f>100-'% urban'!AD158</f>
        <v>77.111000000000004</v>
      </c>
      <c r="AE158" s="30">
        <f>100-'% urban'!AE158</f>
        <v>77.043509999999998</v>
      </c>
      <c r="AF158" s="30">
        <f>100-'% urban'!AF158</f>
        <v>76.975769999999997</v>
      </c>
      <c r="AG158" s="30">
        <f>100-'% urban'!AG158</f>
        <v>76.907759999999996</v>
      </c>
      <c r="AH158" s="30">
        <f>100-'% urban'!AH158</f>
        <v>76.839500000000001</v>
      </c>
      <c r="AI158" s="30">
        <f>100-'% urban'!AI158</f>
        <v>76.771000000000001</v>
      </c>
      <c r="AJ158" s="30">
        <f>100-'% urban'!AJ158</f>
        <v>76.702280000000002</v>
      </c>
      <c r="AK158" s="30">
        <f>100-'% urban'!AK158</f>
        <v>76.633380000000002</v>
      </c>
      <c r="AL158" s="30">
        <f>100-'% urban'!AL158</f>
        <v>76.564329999999998</v>
      </c>
      <c r="AM158" s="30">
        <f>100-'% urban'!AM158</f>
        <v>76.495199999999997</v>
      </c>
      <c r="AN158" s="30">
        <f>100-'% urban'!AN158</f>
        <v>76.426000000000002</v>
      </c>
      <c r="AO158" s="30">
        <f>100-'% urban'!AO158</f>
        <v>76.356769999999997</v>
      </c>
      <c r="AP158" s="30">
        <f>100-'% urban'!AP158</f>
        <v>76.287499999999994</v>
      </c>
      <c r="AQ158" s="30">
        <f>100-'% urban'!AQ158</f>
        <v>76.218150000000009</v>
      </c>
      <c r="AR158" s="30">
        <f>100-'% urban'!AR158</f>
        <v>76.14867000000001</v>
      </c>
      <c r="AS158" s="30">
        <f>100-'% urban'!AS158</f>
        <v>76.079000000000008</v>
      </c>
      <c r="AT158" s="30">
        <f>100-'% urban'!AT158</f>
        <v>76.009150000000005</v>
      </c>
      <c r="AU158" s="30">
        <f>100-'% urban'!AU158</f>
        <v>75.939120000000003</v>
      </c>
      <c r="AV158" s="30">
        <f>100-'% urban'!AV158</f>
        <v>75.86891</v>
      </c>
      <c r="AW158" s="30">
        <f>100-'% urban'!AW158</f>
        <v>75.798540000000003</v>
      </c>
      <c r="AX158" s="30">
        <f>100-'% urban'!AX158</f>
        <v>75.728000000000009</v>
      </c>
      <c r="AY158" s="30">
        <f>100-'% urban'!AY158</f>
        <v>75.656409999999994</v>
      </c>
      <c r="AZ158" s="30">
        <f>100-'% urban'!AZ158</f>
        <v>75.583579999999998</v>
      </c>
      <c r="BA158" s="30">
        <f>100-'% urban'!BA158</f>
        <v>75.510930000000002</v>
      </c>
      <c r="BB158" s="30">
        <f>100-'% urban'!BB158</f>
        <v>75.440439999999995</v>
      </c>
      <c r="BC158" s="30">
        <f>100-'% urban'!BC158</f>
        <v>75.37299999999999</v>
      </c>
      <c r="BD158" s="30">
        <f>100-'% urban'!BD158</f>
        <v>75.309969999999993</v>
      </c>
      <c r="BE158" s="30">
        <f>100-'% urban'!BE158</f>
        <v>75.249470000000002</v>
      </c>
      <c r="BF158" s="30">
        <f>100-'% urban'!BF158</f>
        <v>75.185280000000006</v>
      </c>
      <c r="BG158" s="30">
        <f>100-'% urban'!BG158</f>
        <v>75.10902999999999</v>
      </c>
      <c r="BH158" s="30">
        <f>100-'% urban'!BH158</f>
        <v>75.015000000000001</v>
      </c>
      <c r="BI158" s="30">
        <f>100-'% urban'!BI158</f>
        <v>74.900670000000005</v>
      </c>
      <c r="BJ158" s="30">
        <f>100-'% urban'!BJ158</f>
        <v>74.768479999999997</v>
      </c>
      <c r="BK158" s="30">
        <f>100-'% urban'!BK158</f>
        <v>74.623829999999998</v>
      </c>
      <c r="BL158" s="30">
        <f>100-'% urban'!BL158</f>
        <v>74.474699999999999</v>
      </c>
      <c r="BM158" s="30">
        <f>100-'% urban'!BM158</f>
        <v>74.326999999999998</v>
      </c>
      <c r="BN158" s="30">
        <f>100-'% urban'!BN158</f>
        <v>74.181190000000001</v>
      </c>
      <c r="BO158" s="30">
        <f>100-'% urban'!BO158</f>
        <v>74.035700000000006</v>
      </c>
      <c r="BP158" s="30">
        <f>100-'% urban'!BP158</f>
        <v>73.89188</v>
      </c>
      <c r="BQ158" s="30">
        <f>100-'% urban'!BQ158</f>
        <v>73.750929999999997</v>
      </c>
      <c r="BR158" s="30">
        <f>100-'% urban'!BR158</f>
        <v>73.613</v>
      </c>
      <c r="BS158" s="30">
        <f>100-'% urban'!BS158</f>
        <v>73.478980000000007</v>
      </c>
      <c r="BT158" s="30">
        <f>100-'% urban'!BT158</f>
        <v>73.346710000000002</v>
      </c>
      <c r="BU158" s="30">
        <f>100-'% urban'!BU158</f>
        <v>73.209350000000001</v>
      </c>
      <c r="BV158" s="30">
        <f>100-'% urban'!BV158</f>
        <v>73.057760000000002</v>
      </c>
      <c r="BW158" s="30">
        <f>100-'% urban'!BW158</f>
        <v>72.884999999999991</v>
      </c>
      <c r="BX158" s="30">
        <f>100-'% urban'!BX158</f>
        <v>72.688079999999999</v>
      </c>
      <c r="BY158" s="30">
        <f>100-'% urban'!BY158</f>
        <v>72.467530000000011</v>
      </c>
      <c r="BZ158" s="30">
        <f>100-'% urban'!BZ158</f>
        <v>72.224240000000009</v>
      </c>
      <c r="CA158" s="30">
        <f>100-'% urban'!CA158</f>
        <v>71.960540000000009</v>
      </c>
      <c r="CB158" s="30">
        <f>100-'% urban'!CB158</f>
        <v>71.677999999999997</v>
      </c>
      <c r="CC158" s="30">
        <f>100-'% urban'!CC158</f>
        <v>71.376059999999995</v>
      </c>
      <c r="CD158" s="30">
        <f>100-'% urban'!CD158</f>
        <v>71.053190000000001</v>
      </c>
      <c r="CE158" s="30">
        <f>100-'% urban'!CE158</f>
        <v>70.709000000000003</v>
      </c>
      <c r="CF158" s="30">
        <f>100-'% urban'!CF158</f>
        <v>70.343069999999997</v>
      </c>
      <c r="CG158" s="30">
        <f>100-'% urban'!CG158</f>
        <v>69.954999999999998</v>
      </c>
      <c r="CH158" s="30">
        <f>100-'% urban'!CH158</f>
        <v>69.544409999999999</v>
      </c>
      <c r="CI158" s="30">
        <f>100-'% urban'!CI158</f>
        <v>69.110929999999996</v>
      </c>
      <c r="CJ158" s="30">
        <f>100-'% urban'!CJ158</f>
        <v>68.654150000000001</v>
      </c>
      <c r="CK158" s="30">
        <f>100-'% urban'!CK158</f>
        <v>68.173639999999992</v>
      </c>
      <c r="CL158" s="30">
        <f>100-'% urban'!CL158</f>
        <v>67.668999999999997</v>
      </c>
      <c r="CM158" s="30">
        <f>100-'% urban'!CM158</f>
        <v>67.141410000000008</v>
      </c>
      <c r="CN158" s="30">
        <f>100-'% urban'!CN158</f>
        <v>66.590829999999997</v>
      </c>
      <c r="CO158" s="30">
        <f>100-'% urban'!CO158</f>
        <v>66.014360000000011</v>
      </c>
      <c r="CP158" s="30">
        <f>100-'% urban'!CP158</f>
        <v>65.408069999999995</v>
      </c>
      <c r="CQ158" s="30">
        <f>100-'% urban'!CQ158</f>
        <v>64.77000000000001</v>
      </c>
      <c r="CR158" s="30">
        <f>100-'% urban'!CR158</f>
        <v>64.099040000000002</v>
      </c>
      <c r="CS158" s="30">
        <f>100-'% urban'!CS158</f>
        <v>63.39853999999999</v>
      </c>
      <c r="CT158" s="30">
        <f>100-'% urban'!CT158</f>
        <v>62.676580000000001</v>
      </c>
      <c r="CU158" s="30">
        <f>100-'% urban'!CU158</f>
        <v>61.944000000000003</v>
      </c>
      <c r="CV158" s="30">
        <f>100-'% urban'!CV158</f>
        <v>61.209000000000003</v>
      </c>
      <c r="CW158" s="30">
        <f>100-'% urban'!CW158</f>
        <v>60.475260000000006</v>
      </c>
      <c r="CX158" s="30">
        <f>100-'% urban'!CX158</f>
        <v>59.742620000000002</v>
      </c>
      <c r="CY158" s="30">
        <f>100-'% urban'!CY158</f>
        <v>59.008580000000002</v>
      </c>
      <c r="CZ158" s="30">
        <f>100-'% urban'!CZ158</f>
        <v>58.270049999999998</v>
      </c>
      <c r="DA158" s="30">
        <f>100-'% urban'!DA158</f>
        <v>57.524999999999999</v>
      </c>
      <c r="DB158" s="30">
        <f>100-'% urban'!DB158</f>
        <v>56.77299</v>
      </c>
      <c r="DC158" s="30">
        <f>100-'% urban'!DC158</f>
        <v>56.015520000000002</v>
      </c>
      <c r="DD158" s="30">
        <f>100-'% urban'!DD158</f>
        <v>55.256079999999997</v>
      </c>
      <c r="DE158" s="30">
        <f>100-'% urban'!DE158</f>
        <v>54.500129999999999</v>
      </c>
      <c r="DF158" s="30">
        <f>100-'% urban'!DF158</f>
        <v>53.755000000000003</v>
      </c>
    </row>
    <row r="159" spans="1:110">
      <c r="A159">
        <v>24</v>
      </c>
      <c r="C159" s="3">
        <v>584</v>
      </c>
      <c r="D159" s="1" t="s">
        <v>465</v>
      </c>
      <c r="E159" s="29">
        <f>100-'% urban'!E159</f>
        <v>99</v>
      </c>
      <c r="F159" s="29">
        <f>100-'% urban'!F159</f>
        <v>98.287714393540512</v>
      </c>
      <c r="G159" s="29">
        <f>100-'% urban'!G159</f>
        <v>98.002333459130611</v>
      </c>
      <c r="H159" s="29">
        <f>100-'% urban'!H159</f>
        <v>97.669389035652372</v>
      </c>
      <c r="I159" s="29">
        <f>100-'% urban'!I159</f>
        <v>97.280953874927775</v>
      </c>
      <c r="J159" s="29">
        <f>100-'% urban'!J159</f>
        <v>96.827779520749061</v>
      </c>
      <c r="K159" s="29">
        <f>100-'% urban'!K159</f>
        <v>96.299076107540571</v>
      </c>
      <c r="L159" s="29">
        <f>100-'% urban'!L159</f>
        <v>95.682255458797329</v>
      </c>
      <c r="M159" s="29">
        <f>100-'% urban'!M159</f>
        <v>94.962631368596888</v>
      </c>
      <c r="N159" s="29">
        <f>100-'% urban'!N159</f>
        <v>94.1230699300297</v>
      </c>
      <c r="O159" s="29">
        <f>100-'% urban'!O159</f>
        <v>93.143581585034653</v>
      </c>
      <c r="P159" s="29">
        <f>100-'% urban'!P159</f>
        <v>92.000845182540431</v>
      </c>
      <c r="Q159" s="29">
        <f>100-'% urban'!Q159</f>
        <v>90.667652712963843</v>
      </c>
      <c r="R159" s="29">
        <f>100-'% urban'!R159</f>
        <v>89.112261498457812</v>
      </c>
      <c r="S159" s="29">
        <f>100-'% urban'!S159</f>
        <v>87.29763841486745</v>
      </c>
      <c r="T159" s="29">
        <f>100-'% urban'!T159</f>
        <v>85.180578150678684</v>
      </c>
      <c r="U159" s="29">
        <f>100-'% urban'!U159</f>
        <v>82.710674509125141</v>
      </c>
      <c r="V159" s="29">
        <f>100-'% urban'!V159</f>
        <v>79.829120260645993</v>
      </c>
      <c r="W159" s="29">
        <f>100-'% urban'!W159</f>
        <v>76.467306970753668</v>
      </c>
      <c r="X159" s="29">
        <f>100-'% urban'!X159</f>
        <v>72.54519146587927</v>
      </c>
      <c r="Y159" s="29">
        <f>100-'% urban'!Y159</f>
        <v>67.96939004352582</v>
      </c>
      <c r="Z159" s="29">
        <f>100-'% urban'!Z159</f>
        <v>62.630955050780123</v>
      </c>
      <c r="AA159" s="29">
        <f>100-'% urban'!AA159</f>
        <v>56.402780892576814</v>
      </c>
      <c r="AB159" s="29">
        <f>100-'% urban'!AB159</f>
        <v>49.136577708006286</v>
      </c>
      <c r="AC159" s="29">
        <f>100-'% urban'!AC159</f>
        <v>40.659340659340664</v>
      </c>
      <c r="AD159" s="30">
        <f>100-'% urban'!AD159</f>
        <v>30.769230769230774</v>
      </c>
      <c r="AE159" s="30">
        <f>100-'% urban'!AE159</f>
        <v>28.879473405462662</v>
      </c>
      <c r="AF159" s="30">
        <f>100-'% urban'!AF159</f>
        <v>27.034472489017944</v>
      </c>
      <c r="AG159" s="30">
        <f>100-'% urban'!AG159</f>
        <v>25.110132158590318</v>
      </c>
      <c r="AH159" s="30">
        <f>100-'% urban'!AH159</f>
        <v>23.043415129954994</v>
      </c>
      <c r="AI159" s="30">
        <f>100-'% urban'!AI159</f>
        <v>20.823436262866196</v>
      </c>
      <c r="AJ159" s="30">
        <f>100-'% urban'!AJ159</f>
        <v>19.931369745496141</v>
      </c>
      <c r="AK159" s="30">
        <f>100-'% urban'!AK159</f>
        <v>19.045590115040483</v>
      </c>
      <c r="AL159" s="30">
        <f>100-'% urban'!AL159</f>
        <v>18.327113990002104</v>
      </c>
      <c r="AM159" s="30">
        <f>100-'% urban'!AM159</f>
        <v>17.975809815098003</v>
      </c>
      <c r="AN159" s="30">
        <f>100-'% urban'!AN159</f>
        <v>18.161358521448548</v>
      </c>
      <c r="AO159" s="30">
        <f>100-'% urban'!AO159</f>
        <v>17.618921073611475</v>
      </c>
      <c r="AP159" s="30">
        <f>100-'% urban'!AP159</f>
        <v>17.653113741636645</v>
      </c>
      <c r="AQ159" s="30">
        <f>100-'% urban'!AQ159</f>
        <v>18.063314711359396</v>
      </c>
      <c r="AR159" s="30">
        <f>100-'% urban'!AR159</f>
        <v>18.567750434105747</v>
      </c>
      <c r="AS159" s="30">
        <f>100-'% urban'!AS159</f>
        <v>18.990857539636622</v>
      </c>
      <c r="AT159" s="30">
        <f>100-'% urban'!AT159</f>
        <v>19.273461150353171</v>
      </c>
      <c r="AU159" s="30">
        <f>100-'% urban'!AU159</f>
        <v>19.503970412270206</v>
      </c>
      <c r="AV159" s="30">
        <f>100-'% urban'!AV159</f>
        <v>19.835451716681604</v>
      </c>
      <c r="AW159" s="30">
        <f>100-'% urban'!AW159</f>
        <v>20.485243896223054</v>
      </c>
      <c r="AX159" s="30">
        <f>100-'% urban'!AX159</f>
        <v>21.541705487176984</v>
      </c>
      <c r="AY159" s="30">
        <f>100-'% urban'!AY159</f>
        <v>23.026377546231103</v>
      </c>
      <c r="AZ159" s="30">
        <f>100-'% urban'!AZ159</f>
        <v>24.788467565026622</v>
      </c>
      <c r="BA159" s="30">
        <f>100-'% urban'!BA159</f>
        <v>26.608636286055642</v>
      </c>
      <c r="BB159" s="30">
        <f>100-'% urban'!BB159</f>
        <v>28.256970487526488</v>
      </c>
      <c r="BC159" s="30">
        <f>100-'% urban'!BC159</f>
        <v>29.621520175164221</v>
      </c>
      <c r="BD159" s="30">
        <f>100-'% urban'!BD159</f>
        <v>30.683744584667565</v>
      </c>
      <c r="BE159" s="30">
        <f>100-'% urban'!BE159</f>
        <v>31.549244492991079</v>
      </c>
      <c r="BF159" s="30">
        <f>100-'% urban'!BF159</f>
        <v>32.380080298654647</v>
      </c>
      <c r="BG159" s="30">
        <f>100-'% urban'!BG159</f>
        <v>33.358267314950183</v>
      </c>
      <c r="BH159" s="30">
        <f>100-'% urban'!BH159</f>
        <v>34.589220303506025</v>
      </c>
      <c r="BI159" s="30">
        <f>100-'% urban'!BI159</f>
        <v>34.148635936030104</v>
      </c>
      <c r="BJ159" s="30">
        <f>100-'% urban'!BJ159</f>
        <v>33.991418884454987</v>
      </c>
      <c r="BK159" s="30">
        <f>100-'% urban'!BK159</f>
        <v>34.078532530811117</v>
      </c>
      <c r="BL159" s="30">
        <f>100-'% urban'!BL159</f>
        <v>34.358076691647071</v>
      </c>
      <c r="BM159" s="30">
        <f>100-'% urban'!BM159</f>
        <v>34.773533709037778</v>
      </c>
      <c r="BN159" s="30">
        <f>100-'% urban'!BN159</f>
        <v>35.318556111152574</v>
      </c>
      <c r="BO159" s="30">
        <f>100-'% urban'!BO159</f>
        <v>35.929379938776961</v>
      </c>
      <c r="BP159" s="30">
        <f>100-'% urban'!BP159</f>
        <v>36.443082510498236</v>
      </c>
      <c r="BQ159" s="30">
        <f>100-'% urban'!BQ159</f>
        <v>36.688134483135023</v>
      </c>
      <c r="BR159" s="30">
        <f>100-'% urban'!BR159</f>
        <v>36.562982385654777</v>
      </c>
      <c r="BS159" s="30">
        <f>100-'% urban'!BS159</f>
        <v>34.844017402420661</v>
      </c>
      <c r="BT159" s="30">
        <f>100-'% urban'!BT159</f>
        <v>32.87369336217877</v>
      </c>
      <c r="BU159" s="30">
        <f>100-'% urban'!BU159</f>
        <v>30.648279160605043</v>
      </c>
      <c r="BV159" s="30">
        <f>100-'% urban'!BV159</f>
        <v>28.181046899354811</v>
      </c>
      <c r="BW159" s="30">
        <f>100-'% urban'!BW159</f>
        <v>25.503342547393586</v>
      </c>
      <c r="BX159" s="30">
        <f>100-'% urban'!BX159</f>
        <v>22.159202034030912</v>
      </c>
      <c r="BY159" s="30">
        <f>100-'% urban'!BY159</f>
        <v>18.578250998199323</v>
      </c>
      <c r="BZ159" s="30">
        <f>100-'% urban'!BZ159</f>
        <v>15.050206502378202</v>
      </c>
      <c r="CA159" s="30">
        <f>100-'% urban'!CA159</f>
        <v>12.026314252904896</v>
      </c>
      <c r="CB159" s="30">
        <f>100-'% urban'!CB159</f>
        <v>9.8615319703885547</v>
      </c>
      <c r="CC159" s="30">
        <f>100-'% urban'!CC159</f>
        <v>8.3444005910850905</v>
      </c>
      <c r="CD159" s="30">
        <f>100-'% urban'!CD159</f>
        <v>7.7340569877883354</v>
      </c>
      <c r="CE159" s="30">
        <f>100-'% urban'!CE159</f>
        <v>7.7249856364364433</v>
      </c>
      <c r="CF159" s="30">
        <f>100-'% urban'!CF159</f>
        <v>7.90509201118536</v>
      </c>
      <c r="CG159" s="30">
        <f>100-'% urban'!CG159</f>
        <v>8.0096186433839591</v>
      </c>
      <c r="CH159" s="30">
        <f>100-'% urban'!CH159</f>
        <v>7.0449334809800916</v>
      </c>
      <c r="CI159" s="30">
        <f>100-'% urban'!CI159</f>
        <v>6.0749286501668536</v>
      </c>
      <c r="CJ159" s="30">
        <f>100-'% urban'!CJ159</f>
        <v>5.1216726697707173</v>
      </c>
      <c r="CK159" s="30">
        <f>100-'% urban'!CK159</f>
        <v>4.2395999090702361</v>
      </c>
      <c r="CL159" s="30">
        <f>100-'% urban'!CL159</f>
        <v>3.4575971975119728</v>
      </c>
      <c r="CM159" s="30">
        <f>100-'% urban'!CM159</f>
        <v>3.0283548305005183</v>
      </c>
      <c r="CN159" s="30">
        <f>100-'% urban'!CN159</f>
        <v>2.6295235615724977</v>
      </c>
      <c r="CO159" s="30">
        <f>100-'% urban'!CO159</f>
        <v>2.256210275759031</v>
      </c>
      <c r="CP159" s="30">
        <f>100-'% urban'!CP159</f>
        <v>1.8967450917561308</v>
      </c>
      <c r="CQ159" s="30">
        <f>100-'% urban'!CQ159</f>
        <v>1.545259164095242</v>
      </c>
      <c r="CR159" s="30">
        <f>100-'% urban'!CR159</f>
        <v>0.96460011238060872</v>
      </c>
      <c r="CS159" s="30">
        <f>100-'% urban'!CS159</f>
        <v>0.3986339078687422</v>
      </c>
      <c r="CT159" s="30">
        <f>100-'% urban'!CT159</f>
        <v>-0.16396551147201421</v>
      </c>
      <c r="CU159" s="30">
        <f>100-'% urban'!CU159</f>
        <v>-0.73150257824678988</v>
      </c>
      <c r="CV159" s="30">
        <f>100-'% urban'!CV159</f>
        <v>-1.3095593567376227</v>
      </c>
      <c r="CW159" s="30">
        <f>100-'% urban'!CW159</f>
        <v>-1.9001879306744627</v>
      </c>
      <c r="CX159" s="30">
        <f>100-'% urban'!CX159</f>
        <v>-2.5021993984900774</v>
      </c>
      <c r="CY159" s="30">
        <f>100-'% urban'!CY159</f>
        <v>-3.1082937984573817</v>
      </c>
      <c r="CZ159" s="30">
        <f>100-'% urban'!CZ159</f>
        <v>-3.7105550581035089</v>
      </c>
      <c r="DA159" s="30">
        <f>100-'% urban'!DA159</f>
        <v>-4.3065066012497653</v>
      </c>
      <c r="DB159" s="30">
        <f>100-'% urban'!DB159</f>
        <v>-4.5144157814871022</v>
      </c>
      <c r="DC159" s="30">
        <f>100-'% urban'!DC159</f>
        <v>-4.7266764187948951</v>
      </c>
      <c r="DD159" s="30">
        <f>100-'% urban'!DD159</f>
        <v>-4.931602175545251</v>
      </c>
      <c r="DE159" s="30">
        <f>100-'% urban'!DE159</f>
        <v>-5.1172669510592783</v>
      </c>
      <c r="DF159" s="30">
        <f>100-'% urban'!DF159</f>
        <v>-5.2743325253454572</v>
      </c>
    </row>
    <row r="160" spans="1:110">
      <c r="A160">
        <v>24</v>
      </c>
      <c r="C160" s="3">
        <v>585</v>
      </c>
      <c r="D160" s="1" t="s">
        <v>469</v>
      </c>
      <c r="E160" s="29">
        <f>100-'% urban'!E160</f>
        <v>99</v>
      </c>
      <c r="F160" s="29">
        <f>100-'% urban'!F160</f>
        <v>99.002835063209545</v>
      </c>
      <c r="G160" s="29">
        <f>100-'% urban'!G160</f>
        <v>98.836640907077808</v>
      </c>
      <c r="H160" s="29">
        <f>100-'% urban'!H160</f>
        <v>98.642747724924106</v>
      </c>
      <c r="I160" s="29">
        <f>100-'% urban'!I160</f>
        <v>98.416539012411462</v>
      </c>
      <c r="J160" s="29">
        <f>100-'% urban'!J160</f>
        <v>98.152628847813375</v>
      </c>
      <c r="K160" s="29">
        <f>100-'% urban'!K160</f>
        <v>97.844733655782264</v>
      </c>
      <c r="L160" s="29">
        <f>100-'% urban'!L160</f>
        <v>97.485522598412643</v>
      </c>
      <c r="M160" s="29">
        <f>100-'% urban'!M160</f>
        <v>97.066443031481413</v>
      </c>
      <c r="N160" s="29">
        <f>100-'% urban'!N160</f>
        <v>96.577516870061643</v>
      </c>
      <c r="O160" s="29">
        <f>100-'% urban'!O160</f>
        <v>96.00710301507192</v>
      </c>
      <c r="P160" s="29">
        <f>100-'% urban'!P160</f>
        <v>95.341620184250573</v>
      </c>
      <c r="Q160" s="29">
        <f>100-'% urban'!Q160</f>
        <v>94.565223548292337</v>
      </c>
      <c r="R160" s="29">
        <f>100-'% urban'!R160</f>
        <v>93.659427473007725</v>
      </c>
      <c r="S160" s="29">
        <f>100-'% urban'!S160</f>
        <v>92.602665385175683</v>
      </c>
      <c r="T160" s="29">
        <f>100-'% urban'!T160</f>
        <v>91.369776282704962</v>
      </c>
      <c r="U160" s="29">
        <f>100-'% urban'!U160</f>
        <v>89.9314056631558</v>
      </c>
      <c r="V160" s="29">
        <f>100-'% urban'!V160</f>
        <v>88.253306607015091</v>
      </c>
      <c r="W160" s="29">
        <f>100-'% urban'!W160</f>
        <v>86.295524374850942</v>
      </c>
      <c r="X160" s="29">
        <f>100-'% urban'!X160</f>
        <v>84.01144510399277</v>
      </c>
      <c r="Y160" s="29">
        <f>100-'% urban'!Y160</f>
        <v>81.346685954658227</v>
      </c>
      <c r="Z160" s="29">
        <f>100-'% urban'!Z160</f>
        <v>78.237800280434598</v>
      </c>
      <c r="AA160" s="29">
        <f>100-'% urban'!AA160</f>
        <v>74.610766993840372</v>
      </c>
      <c r="AB160" s="29">
        <f>100-'% urban'!AB160</f>
        <v>70.379228159480419</v>
      </c>
      <c r="AC160" s="29">
        <f>100-'% urban'!AC160</f>
        <v>65.442432852727165</v>
      </c>
      <c r="AD160" s="30">
        <f>100-'% urban'!AD160</f>
        <v>59.682838328181695</v>
      </c>
      <c r="AE160" s="30">
        <f>100-'% urban'!AE160</f>
        <v>60.38034865293185</v>
      </c>
      <c r="AF160" s="30">
        <f>100-'% urban'!AF160</f>
        <v>61.240310077519382</v>
      </c>
      <c r="AG160" s="30">
        <f>100-'% urban'!AG160</f>
        <v>62.211865474241094</v>
      </c>
      <c r="AH160" s="30">
        <f>100-'% urban'!AH160</f>
        <v>63.262307127112422</v>
      </c>
      <c r="AI160" s="30">
        <f>100-'% urban'!AI160</f>
        <v>64.336661911554913</v>
      </c>
      <c r="AJ160" s="30">
        <f>100-'% urban'!AJ160</f>
        <v>63.099630996309962</v>
      </c>
      <c r="AK160" s="30">
        <f>100-'% urban'!AK160</f>
        <v>61.955913617545036</v>
      </c>
      <c r="AL160" s="30">
        <f>100-'% urban'!AL160</f>
        <v>60.873818063253992</v>
      </c>
      <c r="AM160" s="30">
        <f>100-'% urban'!AM160</f>
        <v>59.796868387642824</v>
      </c>
      <c r="AN160" s="30">
        <f>100-'% urban'!AN160</f>
        <v>58.694754233787691</v>
      </c>
      <c r="AO160" s="30">
        <f>100-'% urban'!AO160</f>
        <v>57.550030321406915</v>
      </c>
      <c r="AP160" s="30">
        <f>100-'% urban'!AP160</f>
        <v>56.349206349206341</v>
      </c>
      <c r="AQ160" s="30">
        <f>100-'% urban'!AQ160</f>
        <v>55.108812335317658</v>
      </c>
      <c r="AR160" s="30">
        <f>100-'% urban'!AR160</f>
        <v>53.859463616264541</v>
      </c>
      <c r="AS160" s="30">
        <f>100-'% urban'!AS160</f>
        <v>52.620108026153709</v>
      </c>
      <c r="AT160" s="30">
        <f>100-'% urban'!AT160</f>
        <v>51.383694839192216</v>
      </c>
      <c r="AU160" s="30">
        <f>100-'% urban'!AU160</f>
        <v>50.14310774628381</v>
      </c>
      <c r="AV160" s="30">
        <f>100-'% urban'!AV160</f>
        <v>48.928408572731421</v>
      </c>
      <c r="AW160" s="30">
        <f>100-'% urban'!AW160</f>
        <v>47.761866162298482</v>
      </c>
      <c r="AX160" s="30">
        <f>100-'% urban'!AX160</f>
        <v>46.676146462851044</v>
      </c>
      <c r="AY160" s="30">
        <f>100-'% urban'!AY160</f>
        <v>45.704527541816276</v>
      </c>
      <c r="AZ160" s="30">
        <f>100-'% urban'!AZ160</f>
        <v>44.83709705223238</v>
      </c>
      <c r="BA160" s="30">
        <f>100-'% urban'!BA160</f>
        <v>43.977591036414573</v>
      </c>
      <c r="BB160" s="30">
        <f>100-'% urban'!BB160</f>
        <v>43.00083822296731</v>
      </c>
      <c r="BC160" s="30">
        <f>100-'% urban'!BC160</f>
        <v>41.821808510638306</v>
      </c>
      <c r="BD160" s="30">
        <f>100-'% urban'!BD160</f>
        <v>40.367732317376181</v>
      </c>
      <c r="BE160" s="30">
        <f>100-'% urban'!BE160</f>
        <v>38.701126573889987</v>
      </c>
      <c r="BF160" s="30">
        <f>100-'% urban'!BF160</f>
        <v>37.0026525198939</v>
      </c>
      <c r="BG160" s="30">
        <f>100-'% urban'!BG160</f>
        <v>35.579781962338956</v>
      </c>
      <c r="BH160" s="30">
        <f>100-'% urban'!BH160</f>
        <v>34.651200784185605</v>
      </c>
      <c r="BI160" s="30">
        <f>100-'% urban'!BI160</f>
        <v>34.326445619093391</v>
      </c>
      <c r="BJ160" s="30">
        <f>100-'% urban'!BJ160</f>
        <v>34.487599438465139</v>
      </c>
      <c r="BK160" s="30">
        <f>100-'% urban'!BK160</f>
        <v>34.912586089457363</v>
      </c>
      <c r="BL160" s="30">
        <f>100-'% urban'!BL160</f>
        <v>35.298875082714503</v>
      </c>
      <c r="BM160" s="30">
        <f>100-'% urban'!BM160</f>
        <v>35.456110154905332</v>
      </c>
      <c r="BN160" s="30">
        <f>100-'% urban'!BN160</f>
        <v>33.933089682316563</v>
      </c>
      <c r="BO160" s="30">
        <f>100-'% urban'!BO160</f>
        <v>32.25962535425451</v>
      </c>
      <c r="BP160" s="30">
        <f>100-'% urban'!BP160</f>
        <v>30.5697365734123</v>
      </c>
      <c r="BQ160" s="30">
        <f>100-'% urban'!BQ160</f>
        <v>29.059028242537821</v>
      </c>
      <c r="BR160" s="30">
        <f>100-'% urban'!BR160</f>
        <v>27.868852459016395</v>
      </c>
      <c r="BS160" s="30">
        <f>100-'% urban'!BS160</f>
        <v>28.297055057618437</v>
      </c>
      <c r="BT160" s="30">
        <f>100-'% urban'!BT160</f>
        <v>28.918817807706702</v>
      </c>
      <c r="BU160" s="30">
        <f>100-'% urban'!BU160</f>
        <v>29.650069743465352</v>
      </c>
      <c r="BV160" s="30">
        <f>100-'% urban'!BV160</f>
        <v>30.379373414360728</v>
      </c>
      <c r="BW160" s="30">
        <f>100-'% urban'!BW160</f>
        <v>31.026554776411075</v>
      </c>
      <c r="BX160" s="30">
        <f>100-'% urban'!BX160</f>
        <v>31.599013231666291</v>
      </c>
      <c r="BY160" s="30">
        <f>100-'% urban'!BY160</f>
        <v>32.099441463147514</v>
      </c>
      <c r="BZ160" s="30">
        <f>100-'% urban'!BZ160</f>
        <v>32.472265394715677</v>
      </c>
      <c r="CA160" s="30">
        <f>100-'% urban'!CA160</f>
        <v>32.659932659932664</v>
      </c>
      <c r="CB160" s="30">
        <f>100-'% urban'!CB160</f>
        <v>32.621540375246198</v>
      </c>
      <c r="CC160" s="30">
        <f>100-'% urban'!CC160</f>
        <v>31.313752626992681</v>
      </c>
      <c r="CD160" s="30">
        <f>100-'% urban'!CD160</f>
        <v>29.803143598351895</v>
      </c>
      <c r="CE160" s="30">
        <f>100-'% urban'!CE160</f>
        <v>28.152195911758753</v>
      </c>
      <c r="CF160" s="30">
        <f>100-'% urban'!CF160</f>
        <v>26.459477157104729</v>
      </c>
      <c r="CG160" s="30">
        <f>100-'% urban'!CG160</f>
        <v>24.808261065717574</v>
      </c>
      <c r="CH160" s="30">
        <f>100-'% urban'!CH160</f>
        <v>23.218826344917005</v>
      </c>
      <c r="CI160" s="30">
        <f>100-'% urban'!CI160</f>
        <v>21.681372063051455</v>
      </c>
      <c r="CJ160" s="30">
        <f>100-'% urban'!CJ160</f>
        <v>20.181316515569563</v>
      </c>
      <c r="CK160" s="30">
        <f>100-'% urban'!CK160</f>
        <v>18.703168617464101</v>
      </c>
      <c r="CL160" s="30">
        <f>100-'% urban'!CL160</f>
        <v>17.210480179214954</v>
      </c>
      <c r="CM160" s="30">
        <f>100-'% urban'!CM160</f>
        <v>15.714008913001351</v>
      </c>
      <c r="CN160" s="30">
        <f>100-'% urban'!CN160</f>
        <v>14.229268057630222</v>
      </c>
      <c r="CO160" s="30">
        <f>100-'% urban'!CO160</f>
        <v>12.75167785234899</v>
      </c>
      <c r="CP160" s="30">
        <f>100-'% urban'!CP160</f>
        <v>11.289168693661452</v>
      </c>
      <c r="CQ160" s="30">
        <f>100-'% urban'!CQ160</f>
        <v>9.8415108664705286</v>
      </c>
      <c r="CR160" s="30">
        <f>100-'% urban'!CR160</f>
        <v>8.4084792974835807</v>
      </c>
      <c r="CS160" s="30">
        <f>100-'% urban'!CS160</f>
        <v>6.9898534385569349</v>
      </c>
      <c r="CT160" s="30">
        <f>100-'% urban'!CT160</f>
        <v>5.5765904735193885</v>
      </c>
      <c r="CU160" s="30">
        <f>100-'% urban'!CU160</f>
        <v>4.1726752570125996</v>
      </c>
      <c r="CV160" s="30">
        <f>100-'% urban'!CV160</f>
        <v>2.7687748865635626</v>
      </c>
      <c r="CW160" s="30">
        <f>100-'% urban'!CW160</f>
        <v>2.2861356932153285</v>
      </c>
      <c r="CX160" s="30">
        <f>100-'% urban'!CX160</f>
        <v>1.7898118402937229</v>
      </c>
      <c r="CY160" s="30">
        <f>100-'% urban'!CY160</f>
        <v>1.279707495429605</v>
      </c>
      <c r="CZ160" s="30">
        <f>100-'% urban'!CZ160</f>
        <v>0.73311779973587932</v>
      </c>
      <c r="DA160" s="30">
        <f>100-'% urban'!DA160</f>
        <v>0.16336903249228385</v>
      </c>
      <c r="DB160" s="30">
        <f>100-'% urban'!DB160</f>
        <v>-1.3482942720116</v>
      </c>
      <c r="DC160" s="30">
        <f>100-'% urban'!DC160</f>
        <v>-2.8973734091524364</v>
      </c>
      <c r="DD160" s="30">
        <f>100-'% urban'!DD160</f>
        <v>-4.4762676754030366</v>
      </c>
      <c r="DE160" s="30">
        <f>100-'% urban'!DE160</f>
        <v>-6.1007957559681643</v>
      </c>
      <c r="DF160" s="30">
        <f>100-'% urban'!DF160</f>
        <v>-7.7731375454667955</v>
      </c>
    </row>
    <row r="161" spans="1:110">
      <c r="A161">
        <v>18</v>
      </c>
      <c r="C161" s="3">
        <v>586</v>
      </c>
      <c r="D161" s="1" t="s">
        <v>676</v>
      </c>
      <c r="E161" s="29">
        <f>100-'% urban'!E161</f>
        <v>98.247900000000001</v>
      </c>
      <c r="F161" s="29">
        <f>100-'% urban'!F161</f>
        <v>98.025969316781556</v>
      </c>
      <c r="G161" s="29">
        <f>100-'% urban'!G161</f>
        <v>97.837966394570273</v>
      </c>
      <c r="H161" s="29">
        <f>100-'% urban'!H161</f>
        <v>97.632058432148398</v>
      </c>
      <c r="I161" s="29">
        <f>100-'% urban'!I161</f>
        <v>97.406540187591105</v>
      </c>
      <c r="J161" s="29">
        <f>100-'% urban'!J161</f>
        <v>97.159544014980739</v>
      </c>
      <c r="K161" s="29">
        <f>100-'% urban'!K161</f>
        <v>96.889024397359847</v>
      </c>
      <c r="L161" s="29">
        <f>100-'% urban'!L161</f>
        <v>96.592741006632224</v>
      </c>
      <c r="M161" s="29">
        <f>100-'% urban'!M161</f>
        <v>96.268240150121002</v>
      </c>
      <c r="N161" s="29">
        <f>100-'% urban'!N161</f>
        <v>95.912834450132522</v>
      </c>
      <c r="O161" s="29">
        <f>100-'% urban'!O161</f>
        <v>95.523580588240378</v>
      </c>
      <c r="P161" s="29">
        <f>100-'% urban'!P161</f>
        <v>95.097254929977566</v>
      </c>
      <c r="Q161" s="29">
        <f>100-'% urban'!Q161</f>
        <v>94.630326828070665</v>
      </c>
      <c r="R161" s="29">
        <f>100-'% urban'!R161</f>
        <v>94.118929383125021</v>
      </c>
      <c r="S161" s="29">
        <f>100-'% urban'!S161</f>
        <v>93.55882741961311</v>
      </c>
      <c r="T161" s="29">
        <f>100-'% urban'!T161</f>
        <v>92.945382411957212</v>
      </c>
      <c r="U161" s="29">
        <f>100-'% urban'!U161</f>
        <v>92.273514070238861</v>
      </c>
      <c r="V161" s="29">
        <f>100-'% urban'!V161</f>
        <v>91.537658267404467</v>
      </c>
      <c r="W161" s="29">
        <f>100-'% urban'!W161</f>
        <v>90.731720959538222</v>
      </c>
      <c r="X161" s="29">
        <f>100-'% urban'!X161</f>
        <v>89.849027717589479</v>
      </c>
      <c r="Y161" s="29">
        <f>100-'% urban'!Y161</f>
        <v>88.882268452597998</v>
      </c>
      <c r="Z161" s="29">
        <f>100-'% urban'!Z161</f>
        <v>87.823436876654952</v>
      </c>
      <c r="AA161" s="29">
        <f>100-'% urban'!AA161</f>
        <v>86.66376419824114</v>
      </c>
      <c r="AB161" s="29">
        <f>100-'% urban'!AB161</f>
        <v>85.393646502835537</v>
      </c>
      <c r="AC161" s="29">
        <f>100-'% urban'!AC161</f>
        <v>84.002565217391307</v>
      </c>
      <c r="AD161" s="30">
        <f>100-'% urban'!AD161</f>
        <v>82.478999999999999</v>
      </c>
      <c r="AE161" s="30">
        <f>100-'% urban'!AE161</f>
        <v>82.106089999999995</v>
      </c>
      <c r="AF161" s="30">
        <f>100-'% urban'!AF161</f>
        <v>81.698750000000004</v>
      </c>
      <c r="AG161" s="30">
        <f>100-'% urban'!AG161</f>
        <v>81.257109999999997</v>
      </c>
      <c r="AH161" s="30">
        <f>100-'% urban'!AH161</f>
        <v>80.784620000000004</v>
      </c>
      <c r="AI161" s="30">
        <f>100-'% urban'!AI161</f>
        <v>80.287999999999997</v>
      </c>
      <c r="AJ161" s="30">
        <f>100-'% urban'!AJ161</f>
        <v>79.777540000000002</v>
      </c>
      <c r="AK161" s="30">
        <f>100-'% urban'!AK161</f>
        <v>79.266810000000007</v>
      </c>
      <c r="AL161" s="30">
        <f>100-'% urban'!AL161</f>
        <v>78.771900000000002</v>
      </c>
      <c r="AM161" s="30">
        <f>100-'% urban'!AM161</f>
        <v>78.310100000000006</v>
      </c>
      <c r="AN161" s="30">
        <f>100-'% urban'!AN161</f>
        <v>77.896000000000001</v>
      </c>
      <c r="AO161" s="30">
        <f>100-'% urban'!AO161</f>
        <v>77.537350000000004</v>
      </c>
      <c r="AP161" s="30">
        <f>100-'% urban'!AP161</f>
        <v>77.231369999999998</v>
      </c>
      <c r="AQ161" s="30">
        <f>100-'% urban'!AQ161</f>
        <v>76.963250000000002</v>
      </c>
      <c r="AR161" s="30">
        <f>100-'% urban'!AR161</f>
        <v>76.710489999999993</v>
      </c>
      <c r="AS161" s="30">
        <f>100-'% urban'!AS161</f>
        <v>76.456000000000003</v>
      </c>
      <c r="AT161" s="30">
        <f>100-'% urban'!AT161</f>
        <v>76.195530000000005</v>
      </c>
      <c r="AU161" s="30">
        <f>100-'% urban'!AU161</f>
        <v>75.931920000000005</v>
      </c>
      <c r="AV161" s="30">
        <f>100-'% urban'!AV161</f>
        <v>75.663449999999997</v>
      </c>
      <c r="AW161" s="30">
        <f>100-'% urban'!AW161</f>
        <v>75.38991</v>
      </c>
      <c r="AX161" s="30">
        <f>100-'% urban'!AX161</f>
        <v>75.11099999999999</v>
      </c>
      <c r="AY161" s="30">
        <f>100-'% urban'!AY161</f>
        <v>74.82602</v>
      </c>
      <c r="AZ161" s="30">
        <f>100-'% urban'!AZ161</f>
        <v>74.533509999999993</v>
      </c>
      <c r="BA161" s="30">
        <f>100-'% urban'!BA161</f>
        <v>74.231949999999998</v>
      </c>
      <c r="BB161" s="30">
        <f>100-'% urban'!BB161</f>
        <v>73.919839999999994</v>
      </c>
      <c r="BC161" s="30">
        <f>100-'% urban'!BC161</f>
        <v>73.597000000000008</v>
      </c>
      <c r="BD161" s="30">
        <f>100-'% urban'!BD161</f>
        <v>73.261470000000003</v>
      </c>
      <c r="BE161" s="30">
        <f>100-'% urban'!BE161</f>
        <v>72.915819999999997</v>
      </c>
      <c r="BF161" s="30">
        <f>100-'% urban'!BF161</f>
        <v>72.569980000000001</v>
      </c>
      <c r="BG161" s="30">
        <f>100-'% urban'!BG161</f>
        <v>72.237269999999995</v>
      </c>
      <c r="BH161" s="30">
        <f>100-'% urban'!BH161</f>
        <v>71.927000000000007</v>
      </c>
      <c r="BI161" s="30">
        <f>100-'% urban'!BI161</f>
        <v>71.643110000000007</v>
      </c>
      <c r="BJ161" s="30">
        <f>100-'% urban'!BJ161</f>
        <v>71.382409999999993</v>
      </c>
      <c r="BK161" s="30">
        <f>100-'% urban'!BK161</f>
        <v>71.13821999999999</v>
      </c>
      <c r="BL161" s="30">
        <f>100-'% urban'!BL161</f>
        <v>70.900310000000005</v>
      </c>
      <c r="BM161" s="30">
        <f>100-'% urban'!BM161</f>
        <v>70.661000000000001</v>
      </c>
      <c r="BN161" s="30">
        <f>100-'% urban'!BN161</f>
        <v>70.418450000000007</v>
      </c>
      <c r="BO161" s="30">
        <f>100-'% urban'!BO161</f>
        <v>70.174329999999998</v>
      </c>
      <c r="BP161" s="30">
        <f>100-'% urban'!BP161</f>
        <v>69.928569999999993</v>
      </c>
      <c r="BQ161" s="30">
        <f>100-'% urban'!BQ161</f>
        <v>69.681950000000001</v>
      </c>
      <c r="BR161" s="30">
        <f>100-'% urban'!BR161</f>
        <v>69.435000000000002</v>
      </c>
      <c r="BS161" s="30">
        <f>100-'% urban'!BS161</f>
        <v>69.186000000000007</v>
      </c>
      <c r="BT161" s="30">
        <f>100-'% urban'!BT161</f>
        <v>68.933869999999999</v>
      </c>
      <c r="BU161" s="30">
        <f>100-'% urban'!BU161</f>
        <v>68.680520000000001</v>
      </c>
      <c r="BV161" s="30">
        <f>100-'% urban'!BV161</f>
        <v>68.428759999999997</v>
      </c>
      <c r="BW161" s="30">
        <f>100-'% urban'!BW161</f>
        <v>68.179999999999993</v>
      </c>
      <c r="BX161" s="30">
        <f>100-'% urban'!BX161</f>
        <v>67.93477</v>
      </c>
      <c r="BY161" s="30">
        <f>100-'% urban'!BY161</f>
        <v>67.690399999999997</v>
      </c>
      <c r="BZ161" s="30">
        <f>100-'% urban'!BZ161</f>
        <v>67.441119999999998</v>
      </c>
      <c r="CA161" s="30">
        <f>100-'% urban'!CA161</f>
        <v>67.179259999999999</v>
      </c>
      <c r="CB161" s="30">
        <f>100-'% urban'!CB161</f>
        <v>66.899000000000001</v>
      </c>
      <c r="CC161" s="30">
        <f>100-'% urban'!CC161</f>
        <v>66.59787</v>
      </c>
      <c r="CD161" s="30">
        <f>100-'% urban'!CD161</f>
        <v>66.276330000000002</v>
      </c>
      <c r="CE161" s="30">
        <f>100-'% urban'!CE161</f>
        <v>65.935130000000001</v>
      </c>
      <c r="CF161" s="30">
        <f>100-'% urban'!CF161</f>
        <v>65.576239999999999</v>
      </c>
      <c r="CG161" s="30">
        <f>100-'% urban'!CG161</f>
        <v>65.200999999999993</v>
      </c>
      <c r="CH161" s="30">
        <f>100-'% urban'!CH161</f>
        <v>64.808999999999997</v>
      </c>
      <c r="CI161" s="30">
        <f>100-'% urban'!CI161</f>
        <v>64.399069999999995</v>
      </c>
      <c r="CJ161" s="30">
        <f>100-'% urban'!CJ161</f>
        <v>63.971040000000002</v>
      </c>
      <c r="CK161" s="30">
        <f>100-'% urban'!CK161</f>
        <v>63.524740000000001</v>
      </c>
      <c r="CL161" s="30">
        <f>100-'% urban'!CL161</f>
        <v>63.06</v>
      </c>
      <c r="CM161" s="30">
        <f>100-'% urban'!CM161</f>
        <v>62.57668000000001</v>
      </c>
      <c r="CN161" s="30">
        <f>100-'% urban'!CN161</f>
        <v>62.074629999999992</v>
      </c>
      <c r="CO161" s="30">
        <f>100-'% urban'!CO161</f>
        <v>61.553629999999991</v>
      </c>
      <c r="CP161" s="30">
        <f>100-'% urban'!CP161</f>
        <v>61.013480000000001</v>
      </c>
      <c r="CQ161" s="30">
        <f>100-'% urban'!CQ161</f>
        <v>60.454000000000001</v>
      </c>
      <c r="CR161" s="30">
        <f>100-'% urban'!CR161</f>
        <v>59.876270000000005</v>
      </c>
      <c r="CS161" s="30">
        <f>100-'% urban'!CS161</f>
        <v>59.28051</v>
      </c>
      <c r="CT161" s="30">
        <f>100-'% urban'!CT161</f>
        <v>58.664760000000001</v>
      </c>
      <c r="CU161" s="30">
        <f>100-'% urban'!CU161</f>
        <v>58.026319999999991</v>
      </c>
      <c r="CV161" s="30">
        <f>100-'% urban'!CV161</f>
        <v>57.363999999999997</v>
      </c>
      <c r="CW161" s="30">
        <f>100-'% urban'!CW161</f>
        <v>56.678809999999999</v>
      </c>
      <c r="CX161" s="30">
        <f>100-'% urban'!CX161</f>
        <v>55.973739999999999</v>
      </c>
      <c r="CY161" s="30">
        <f>100-'% urban'!CY161</f>
        <v>55.253099999999996</v>
      </c>
      <c r="CZ161" s="30">
        <f>100-'% urban'!CZ161</f>
        <v>54.521870000000007</v>
      </c>
      <c r="DA161" s="30">
        <f>100-'% urban'!DA161</f>
        <v>53.784999999999997</v>
      </c>
      <c r="DB161" s="30">
        <f>100-'% urban'!DB161</f>
        <v>53.047179999999997</v>
      </c>
      <c r="DC161" s="30">
        <f>100-'% urban'!DC161</f>
        <v>52.312750000000001</v>
      </c>
      <c r="DD161" s="30">
        <f>100-'% urban'!DD161</f>
        <v>51.585619999999999</v>
      </c>
      <c r="DE161" s="30">
        <f>100-'% urban'!DE161</f>
        <v>50.869309999999999</v>
      </c>
      <c r="DF161" s="30">
        <f>100-'% urban'!DF161</f>
        <v>50.167000000000002</v>
      </c>
    </row>
    <row r="162" spans="1:110">
      <c r="A162">
        <v>4</v>
      </c>
      <c r="C162" s="3">
        <v>591</v>
      </c>
      <c r="D162" s="1" t="s">
        <v>436</v>
      </c>
      <c r="E162" s="29">
        <f>100-'% urban'!E162</f>
        <v>96.423699999999997</v>
      </c>
      <c r="F162" s="29">
        <f>100-'% urban'!F162</f>
        <v>95.970706048516575</v>
      </c>
      <c r="G162" s="29">
        <f>100-'% urban'!G162</f>
        <v>95.586963767422915</v>
      </c>
      <c r="H162" s="29">
        <f>100-'% urban'!H162</f>
        <v>95.166674602415583</v>
      </c>
      <c r="I162" s="29">
        <f>100-'% urban'!I162</f>
        <v>94.70635789788372</v>
      </c>
      <c r="J162" s="29">
        <f>100-'% urban'!J162</f>
        <v>94.202201507205984</v>
      </c>
      <c r="K162" s="29">
        <f>100-'% urban'!K162</f>
        <v>93.650030222177989</v>
      </c>
      <c r="L162" s="29">
        <f>100-'% urban'!L162</f>
        <v>93.04527119571874</v>
      </c>
      <c r="M162" s="29">
        <f>100-'% urban'!M162</f>
        <v>92.382916071501484</v>
      </c>
      <c r="N162" s="29">
        <f>100-'% urban'!N162</f>
        <v>91.657479506882581</v>
      </c>
      <c r="O162" s="29">
        <f>100-'% urban'!O162</f>
        <v>90.862953745633291</v>
      </c>
      <c r="P162" s="29">
        <f>100-'% urban'!P162</f>
        <v>89.992758864265042</v>
      </c>
      <c r="Q162" s="29">
        <f>100-'% urban'!Q162</f>
        <v>89.039688279909328</v>
      </c>
      <c r="R162" s="29">
        <f>100-'% urban'!R162</f>
        <v>87.995849068472126</v>
      </c>
      <c r="S162" s="29">
        <f>100-'% urban'!S162</f>
        <v>86.852596598802805</v>
      </c>
      <c r="T162" s="29">
        <f>100-'% urban'!T162</f>
        <v>85.600462941545928</v>
      </c>
      <c r="U162" s="29">
        <f>100-'% urban'!U162</f>
        <v>84.229078459788397</v>
      </c>
      <c r="V162" s="29">
        <f>100-'% urban'!V162</f>
        <v>82.727085932149194</v>
      </c>
      <c r="W162" s="29">
        <f>100-'% urban'!W162</f>
        <v>81.082046497115783</v>
      </c>
      <c r="X162" s="29">
        <f>100-'% urban'!X162</f>
        <v>79.280336639698234</v>
      </c>
      <c r="Y162" s="29">
        <f>100-'% urban'!Y162</f>
        <v>77.307035367288535</v>
      </c>
      <c r="Z162" s="29">
        <f>100-'% urban'!Z162</f>
        <v>75.145800640363632</v>
      </c>
      <c r="AA162" s="29">
        <f>100-'% urban'!AA162</f>
        <v>72.778734034683993</v>
      </c>
      <c r="AB162" s="29">
        <f>100-'% urban'!AB162</f>
        <v>70.186232514177703</v>
      </c>
      <c r="AC162" s="29">
        <f>100-'% urban'!AC162</f>
        <v>67.346826086956526</v>
      </c>
      <c r="AD162" s="30">
        <f>100-'% urban'!AD162</f>
        <v>64.236999999999995</v>
      </c>
      <c r="AE162" s="30">
        <f>100-'% urban'!AE162</f>
        <v>63.64085</v>
      </c>
      <c r="AF162" s="30">
        <f>100-'% urban'!AF162</f>
        <v>63.08831</v>
      </c>
      <c r="AG162" s="30">
        <f>100-'% urban'!AG162</f>
        <v>62.561750000000004</v>
      </c>
      <c r="AH162" s="30">
        <f>100-'% urban'!AH162</f>
        <v>62.046509999999998</v>
      </c>
      <c r="AI162" s="30">
        <f>100-'% urban'!AI162</f>
        <v>61.531000000000006</v>
      </c>
      <c r="AJ162" s="30">
        <f>100-'% urban'!AJ162</f>
        <v>61.006709999999998</v>
      </c>
      <c r="AK162" s="30">
        <f>100-'% urban'!AK162</f>
        <v>60.468150000000001</v>
      </c>
      <c r="AL162" s="30">
        <f>100-'% urban'!AL162</f>
        <v>59.912649999999999</v>
      </c>
      <c r="AM162" s="30">
        <f>100-'% urban'!AM162</f>
        <v>59.339930000000003</v>
      </c>
      <c r="AN162" s="30">
        <f>100-'% urban'!AN162</f>
        <v>58.750999999999998</v>
      </c>
      <c r="AO162" s="30">
        <f>100-'% urban'!AO162</f>
        <v>58.146929999999998</v>
      </c>
      <c r="AP162" s="30">
        <f>100-'% urban'!AP162</f>
        <v>57.527799999999999</v>
      </c>
      <c r="AQ162" s="30">
        <f>100-'% urban'!AQ162</f>
        <v>56.892199999999995</v>
      </c>
      <c r="AR162" s="30">
        <f>100-'% urban'!AR162</f>
        <v>56.238570000000003</v>
      </c>
      <c r="AS162" s="30">
        <f>100-'% urban'!AS162</f>
        <v>55.569000000000003</v>
      </c>
      <c r="AT162" s="30">
        <f>100-'% urban'!AT162</f>
        <v>54.877780000000001</v>
      </c>
      <c r="AU162" s="30">
        <f>100-'% urban'!AU162</f>
        <v>54.173920000000003</v>
      </c>
      <c r="AV162" s="30">
        <f>100-'% urban'!AV162</f>
        <v>53.491809999999994</v>
      </c>
      <c r="AW162" s="30">
        <f>100-'% urban'!AW162</f>
        <v>52.87688</v>
      </c>
      <c r="AX162" s="30">
        <f>100-'% urban'!AX162</f>
        <v>52.359999999999992</v>
      </c>
      <c r="AY162" s="30">
        <f>100-'% urban'!AY162</f>
        <v>51.955270000000006</v>
      </c>
      <c r="AZ162" s="30">
        <f>100-'% urban'!AZ162</f>
        <v>51.649140000000003</v>
      </c>
      <c r="BA162" s="30">
        <f>100-'% urban'!BA162</f>
        <v>51.410350000000001</v>
      </c>
      <c r="BB162" s="30">
        <f>100-'% urban'!BB162</f>
        <v>51.192830000000001</v>
      </c>
      <c r="BC162" s="30">
        <f>100-'% urban'!BC162</f>
        <v>50.96200000000001</v>
      </c>
      <c r="BD162" s="30">
        <f>100-'% urban'!BD162</f>
        <v>50.708559999999999</v>
      </c>
      <c r="BE162" s="30">
        <f>100-'% urban'!BE162</f>
        <v>50.439070000000001</v>
      </c>
      <c r="BF162" s="30">
        <f>100-'% urban'!BF162</f>
        <v>50.153840000000002</v>
      </c>
      <c r="BG162" s="30">
        <f>100-'% urban'!BG162</f>
        <v>49.857600000000005</v>
      </c>
      <c r="BH162" s="30">
        <f>100-'% urban'!BH162</f>
        <v>49.554000000000009</v>
      </c>
      <c r="BI162" s="30">
        <f>100-'% urban'!BI162</f>
        <v>49.241030000000009</v>
      </c>
      <c r="BJ162" s="30">
        <f>100-'% urban'!BJ162</f>
        <v>48.91597999999999</v>
      </c>
      <c r="BK162" s="30">
        <f>100-'% urban'!BK162</f>
        <v>48.581790000000005</v>
      </c>
      <c r="BL162" s="30">
        <f>100-'% urban'!BL162</f>
        <v>48.242830000000005</v>
      </c>
      <c r="BM162" s="30">
        <f>100-'% urban'!BM162</f>
        <v>47.903000000000006</v>
      </c>
      <c r="BN162" s="30">
        <f>100-'% urban'!BN162</f>
        <v>47.562260000000002</v>
      </c>
      <c r="BO162" s="30">
        <f>100-'% urban'!BO162</f>
        <v>47.221640000000001</v>
      </c>
      <c r="BP162" s="30">
        <f>100-'% urban'!BP162</f>
        <v>46.887320000000003</v>
      </c>
      <c r="BQ162" s="30">
        <f>100-'% urban'!BQ162</f>
        <v>46.567029999999995</v>
      </c>
      <c r="BR162" s="30">
        <f>100-'% urban'!BR162</f>
        <v>46.266000000000005</v>
      </c>
      <c r="BS162" s="30">
        <f>100-'% urban'!BS162</f>
        <v>45.986320000000006</v>
      </c>
      <c r="BT162" s="30">
        <f>100-'% urban'!BT162</f>
        <v>45.725740000000002</v>
      </c>
      <c r="BU162" s="30">
        <f>100-'% urban'!BU162</f>
        <v>45.479509999999998</v>
      </c>
      <c r="BV162" s="30">
        <f>100-'% urban'!BV162</f>
        <v>45.240549999999999</v>
      </c>
      <c r="BW162" s="30">
        <f>100-'% urban'!BW162</f>
        <v>45.003000000000007</v>
      </c>
      <c r="BX162" s="30">
        <f>100-'% urban'!BX162</f>
        <v>44.765430000000009</v>
      </c>
      <c r="BY162" s="30">
        <f>100-'% urban'!BY162</f>
        <v>44.52729999999999</v>
      </c>
      <c r="BZ162" s="30">
        <f>100-'% urban'!BZ162</f>
        <v>44.284649999999992</v>
      </c>
      <c r="CA162" s="30">
        <f>100-'% urban'!CA162</f>
        <v>44.03302</v>
      </c>
      <c r="CB162" s="30">
        <f>100-'% urban'!CB162</f>
        <v>43.769000000000005</v>
      </c>
      <c r="CC162" s="30">
        <f>100-'% urban'!CC162</f>
        <v>43.490380000000009</v>
      </c>
      <c r="CD162" s="30">
        <f>100-'% urban'!CD162</f>
        <v>43.196750000000009</v>
      </c>
      <c r="CE162" s="30">
        <f>100-'% urban'!CE162</f>
        <v>42.888860000000008</v>
      </c>
      <c r="CF162" s="30">
        <f>100-'% urban'!CF162</f>
        <v>42.5685</v>
      </c>
      <c r="CG162" s="30">
        <f>100-'% urban'!CG162</f>
        <v>42.237000000000002</v>
      </c>
      <c r="CH162" s="30">
        <f>100-'% urban'!CH162</f>
        <v>41.89417000000001</v>
      </c>
      <c r="CI162" s="30">
        <f>100-'% urban'!CI162</f>
        <v>41.539249999999996</v>
      </c>
      <c r="CJ162" s="30">
        <f>100-'% urban'!CJ162</f>
        <v>41.172430000000006</v>
      </c>
      <c r="CK162" s="30">
        <f>100-'% urban'!CK162</f>
        <v>40.793940000000006</v>
      </c>
      <c r="CL162" s="30">
        <f>100-'% urban'!CL162</f>
        <v>40.404000000000003</v>
      </c>
      <c r="CM162" s="30">
        <f>100-'% urban'!CM162</f>
        <v>40.002769999999998</v>
      </c>
      <c r="CN162" s="30">
        <f>100-'% urban'!CN162</f>
        <v>39.590390000000006</v>
      </c>
      <c r="CO162" s="30">
        <f>100-'% urban'!CO162</f>
        <v>39.167019999999994</v>
      </c>
      <c r="CP162" s="30">
        <f>100-'% urban'!CP162</f>
        <v>38.732820000000004</v>
      </c>
      <c r="CQ162" s="30">
        <f>100-'% urban'!CQ162</f>
        <v>38.287999999999997</v>
      </c>
      <c r="CR162" s="30">
        <f>100-'% urban'!CR162</f>
        <v>37.833530000000003</v>
      </c>
      <c r="CS162" s="30">
        <f>100-'% urban'!CS162</f>
        <v>37.369830000000007</v>
      </c>
      <c r="CT162" s="30">
        <f>100-'% urban'!CT162</f>
        <v>36.895949999999999</v>
      </c>
      <c r="CU162" s="30">
        <f>100-'% urban'!CU162</f>
        <v>36.410499999999992</v>
      </c>
      <c r="CV162" s="30">
        <f>100-'% urban'!CV162</f>
        <v>35.912999999999997</v>
      </c>
      <c r="CW162" s="30">
        <f>100-'% urban'!CW162</f>
        <v>35.404399999999995</v>
      </c>
      <c r="CX162" s="30">
        <f>100-'% urban'!CX162</f>
        <v>34.88691</v>
      </c>
      <c r="CY162" s="30">
        <f>100-'% urban'!CY162</f>
        <v>34.36354</v>
      </c>
      <c r="CZ162" s="30">
        <f>100-'% urban'!CZ162</f>
        <v>33.837759999999989</v>
      </c>
      <c r="DA162" s="30">
        <f>100-'% urban'!DA162</f>
        <v>33.312999999999988</v>
      </c>
      <c r="DB162" s="30">
        <f>100-'% urban'!DB162</f>
        <v>32.792549999999991</v>
      </c>
      <c r="DC162" s="30">
        <f>100-'% urban'!DC162</f>
        <v>32.279449999999997</v>
      </c>
      <c r="DD162" s="30">
        <f>100-'% urban'!DD162</f>
        <v>31.776499999999999</v>
      </c>
      <c r="DE162" s="30">
        <f>100-'% urban'!DE162</f>
        <v>31.286240000000021</v>
      </c>
      <c r="DF162" s="30">
        <f>100-'% urban'!DF162</f>
        <v>30.810999999999993</v>
      </c>
    </row>
    <row r="163" spans="1:110">
      <c r="A163">
        <v>22</v>
      </c>
      <c r="C163" s="3">
        <v>598</v>
      </c>
      <c r="D163" s="1" t="s">
        <v>460</v>
      </c>
      <c r="E163" s="29">
        <f>100-'% urban'!E163</f>
        <v>99.9</v>
      </c>
      <c r="F163" s="29">
        <f>100-'% urban'!F163</f>
        <v>99.982860021079347</v>
      </c>
      <c r="G163" s="29">
        <f>100-'% urban'!G163</f>
        <v>99.980003357925895</v>
      </c>
      <c r="H163" s="29">
        <f>100-'% urban'!H163</f>
        <v>99.976670584246875</v>
      </c>
      <c r="I163" s="29">
        <f>100-'% urban'!I163</f>
        <v>99.972782348288021</v>
      </c>
      <c r="J163" s="29">
        <f>100-'% urban'!J163</f>
        <v>99.968246073002703</v>
      </c>
      <c r="K163" s="29">
        <f>100-'% urban'!K163</f>
        <v>99.96295375183648</v>
      </c>
      <c r="L163" s="29">
        <f>100-'% urban'!L163</f>
        <v>99.956779377142567</v>
      </c>
      <c r="M163" s="29">
        <f>100-'% urban'!M163</f>
        <v>99.949575939999662</v>
      </c>
      <c r="N163" s="29">
        <f>100-'% urban'!N163</f>
        <v>99.941171929999598</v>
      </c>
      <c r="O163" s="29">
        <f>100-'% urban'!O163</f>
        <v>99.931367251666202</v>
      </c>
      <c r="P163" s="29">
        <f>100-'% urban'!P163</f>
        <v>99.919928460277234</v>
      </c>
      <c r="Q163" s="29">
        <f>100-'% urban'!Q163</f>
        <v>99.906583203656766</v>
      </c>
      <c r="R163" s="29">
        <f>100-'% urban'!R163</f>
        <v>99.891013737599565</v>
      </c>
      <c r="S163" s="29">
        <f>100-'% urban'!S163</f>
        <v>99.872849360532825</v>
      </c>
      <c r="T163" s="29">
        <f>100-'% urban'!T163</f>
        <v>99.851657587288287</v>
      </c>
      <c r="U163" s="29">
        <f>100-'% urban'!U163</f>
        <v>99.826933851836344</v>
      </c>
      <c r="V163" s="29">
        <f>100-'% urban'!V163</f>
        <v>99.798089493809073</v>
      </c>
      <c r="W163" s="29">
        <f>100-'% urban'!W163</f>
        <v>99.764437742777247</v>
      </c>
      <c r="X163" s="29">
        <f>100-'% urban'!X163</f>
        <v>99.725177366573448</v>
      </c>
      <c r="Y163" s="29">
        <f>100-'% urban'!Y163</f>
        <v>99.679373594335686</v>
      </c>
      <c r="Z163" s="29">
        <f>100-'% urban'!Z163</f>
        <v>99.625935860058306</v>
      </c>
      <c r="AA163" s="29">
        <f>100-'% urban'!AA163</f>
        <v>99.563591836734687</v>
      </c>
      <c r="AB163" s="29">
        <f>100-'% urban'!AB163</f>
        <v>99.490857142857138</v>
      </c>
      <c r="AC163" s="29">
        <f>100-'% urban'!AC163</f>
        <v>99.406000000000006</v>
      </c>
      <c r="AD163" s="30">
        <f>100-'% urban'!AD163</f>
        <v>99.307000000000002</v>
      </c>
      <c r="AE163" s="30">
        <f>100-'% urban'!AE163</f>
        <v>99.043023599999998</v>
      </c>
      <c r="AF163" s="30">
        <f>100-'% urban'!AF163</f>
        <v>98.901465999999999</v>
      </c>
      <c r="AG163" s="30">
        <f>100-'% urban'!AG163</f>
        <v>98.817453</v>
      </c>
      <c r="AH163" s="30">
        <f>100-'% urban'!AH163</f>
        <v>98.740198000000007</v>
      </c>
      <c r="AI163" s="30">
        <f>100-'% urban'!AI163</f>
        <v>98.632999999999996</v>
      </c>
      <c r="AJ163" s="30">
        <f>100-'% urban'!AJ163</f>
        <v>98.473830000000007</v>
      </c>
      <c r="AK163" s="30">
        <f>100-'% urban'!AK163</f>
        <v>98.254746999999995</v>
      </c>
      <c r="AL163" s="30">
        <f>100-'% urban'!AL163</f>
        <v>97.980131999999998</v>
      </c>
      <c r="AM163" s="30">
        <f>100-'% urban'!AM163</f>
        <v>97.663762000000006</v>
      </c>
      <c r="AN163" s="30">
        <f>100-'% urban'!AN163</f>
        <v>97.32</v>
      </c>
      <c r="AO163" s="30">
        <f>100-'% urban'!AO163</f>
        <v>96.954412000000005</v>
      </c>
      <c r="AP163" s="30">
        <f>100-'% urban'!AP163</f>
        <v>96.555548000000002</v>
      </c>
      <c r="AQ163" s="30">
        <f>100-'% urban'!AQ163</f>
        <v>96.091424000000004</v>
      </c>
      <c r="AR163" s="30">
        <f>100-'% urban'!AR163</f>
        <v>95.519495000000006</v>
      </c>
      <c r="AS163" s="30">
        <f>100-'% urban'!AS163</f>
        <v>94.816000000000003</v>
      </c>
      <c r="AT163" s="30">
        <f>100-'% urban'!AT163</f>
        <v>93.963546000000008</v>
      </c>
      <c r="AU163" s="30">
        <f>100-'% urban'!AU163</f>
        <v>92.990126000000004</v>
      </c>
      <c r="AV163" s="30">
        <f>100-'% urban'!AV163</f>
        <v>91.973288999999994</v>
      </c>
      <c r="AW163" s="30">
        <f>100-'% urban'!AW163</f>
        <v>91.019019999999998</v>
      </c>
      <c r="AX163" s="30">
        <f>100-'% urban'!AX163</f>
        <v>90.204000000000008</v>
      </c>
      <c r="AY163" s="30">
        <f>100-'% urban'!AY163</f>
        <v>89.558970000000002</v>
      </c>
      <c r="AZ163" s="30">
        <f>100-'% urban'!AZ163</f>
        <v>89.064920000000001</v>
      </c>
      <c r="BA163" s="30">
        <f>100-'% urban'!BA163</f>
        <v>88.687470000000005</v>
      </c>
      <c r="BB163" s="30">
        <f>100-'% urban'!BB163</f>
        <v>88.369720000000001</v>
      </c>
      <c r="BC163" s="30">
        <f>100-'% urban'!BC163</f>
        <v>88.07</v>
      </c>
      <c r="BD163" s="30">
        <f>100-'% urban'!BD163</f>
        <v>87.779139999999998</v>
      </c>
      <c r="BE163" s="30">
        <f>100-'% urban'!BE163</f>
        <v>87.511409999999998</v>
      </c>
      <c r="BF163" s="30">
        <f>100-'% urban'!BF163</f>
        <v>87.275350000000003</v>
      </c>
      <c r="BG163" s="30">
        <f>100-'% urban'!BG163</f>
        <v>87.086110000000005</v>
      </c>
      <c r="BH163" s="30">
        <f>100-'% urban'!BH163</f>
        <v>86.953000000000003</v>
      </c>
      <c r="BI163" s="30">
        <f>100-'% urban'!BI163</f>
        <v>86.876710000000003</v>
      </c>
      <c r="BJ163" s="30">
        <f>100-'% urban'!BJ163</f>
        <v>86.847009999999997</v>
      </c>
      <c r="BK163" s="30">
        <f>100-'% urban'!BK163</f>
        <v>86.849249999999998</v>
      </c>
      <c r="BL163" s="30">
        <f>100-'% urban'!BL163</f>
        <v>86.863830000000007</v>
      </c>
      <c r="BM163" s="30">
        <f>100-'% urban'!BM163</f>
        <v>86.876000000000005</v>
      </c>
      <c r="BN163" s="30">
        <f>100-'% urban'!BN163</f>
        <v>86.879620000000003</v>
      </c>
      <c r="BO163" s="30">
        <f>100-'% urban'!BO163</f>
        <v>86.876019999999997</v>
      </c>
      <c r="BP163" s="30">
        <f>100-'% urban'!BP163</f>
        <v>86.867040000000003</v>
      </c>
      <c r="BQ163" s="30">
        <f>100-'% urban'!BQ163</f>
        <v>86.857550000000003</v>
      </c>
      <c r="BR163" s="30">
        <f>100-'% urban'!BR163</f>
        <v>86.850999999999999</v>
      </c>
      <c r="BS163" s="30">
        <f>100-'% urban'!BS163</f>
        <v>86.846450000000004</v>
      </c>
      <c r="BT163" s="30">
        <f>100-'% urban'!BT163</f>
        <v>86.841340000000002</v>
      </c>
      <c r="BU163" s="30">
        <f>100-'% urban'!BU163</f>
        <v>86.835830000000001</v>
      </c>
      <c r="BV163" s="30">
        <f>100-'% urban'!BV163</f>
        <v>86.830299999999994</v>
      </c>
      <c r="BW163" s="30">
        <f>100-'% urban'!BW163</f>
        <v>86.825000000000003</v>
      </c>
      <c r="BX163" s="30">
        <f>100-'% urban'!BX163</f>
        <v>86.818860000000001</v>
      </c>
      <c r="BY163" s="30">
        <f>100-'% urban'!BY163</f>
        <v>86.811480000000003</v>
      </c>
      <c r="BZ163" s="30">
        <f>100-'% urban'!BZ163</f>
        <v>86.804550000000006</v>
      </c>
      <c r="CA163" s="30">
        <f>100-'% urban'!CA163</f>
        <v>86.800370000000001</v>
      </c>
      <c r="CB163" s="30">
        <f>100-'% urban'!CB163</f>
        <v>86.8</v>
      </c>
      <c r="CC163" s="30">
        <f>100-'% urban'!CC163</f>
        <v>86.803969999999993</v>
      </c>
      <c r="CD163" s="30">
        <f>100-'% urban'!CD163</f>
        <v>86.809790000000007</v>
      </c>
      <c r="CE163" s="30">
        <f>100-'% urban'!CE163</f>
        <v>86.811700000000002</v>
      </c>
      <c r="CF163" s="30">
        <f>100-'% urban'!CF163</f>
        <v>86.802040000000005</v>
      </c>
      <c r="CG163" s="30">
        <f>100-'% urban'!CG163</f>
        <v>86.775000000000006</v>
      </c>
      <c r="CH163" s="30">
        <f>100-'% urban'!CH163</f>
        <v>86.727980000000002</v>
      </c>
      <c r="CI163" s="30">
        <f>100-'% urban'!CI163</f>
        <v>86.661379999999994</v>
      </c>
      <c r="CJ163" s="30">
        <f>100-'% urban'!CJ163</f>
        <v>86.576050000000009</v>
      </c>
      <c r="CK163" s="30">
        <f>100-'% urban'!CK163</f>
        <v>86.474130000000002</v>
      </c>
      <c r="CL163" s="30">
        <f>100-'% urban'!CL163</f>
        <v>86.356999999999999</v>
      </c>
      <c r="CM163" s="30">
        <f>100-'% urban'!CM163</f>
        <v>86.224069999999998</v>
      </c>
      <c r="CN163" s="30">
        <f>100-'% urban'!CN163</f>
        <v>86.073869999999999</v>
      </c>
      <c r="CO163" s="30">
        <f>100-'% urban'!CO163</f>
        <v>85.905969999999996</v>
      </c>
      <c r="CP163" s="30">
        <f>100-'% urban'!CP163</f>
        <v>85.719859999999997</v>
      </c>
      <c r="CQ163" s="30">
        <f>100-'% urban'!CQ163</f>
        <v>85.515000000000001</v>
      </c>
      <c r="CR163" s="30">
        <f>100-'% urban'!CR163</f>
        <v>85.290770000000009</v>
      </c>
      <c r="CS163" s="30">
        <f>100-'% urban'!CS163</f>
        <v>85.046480000000003</v>
      </c>
      <c r="CT163" s="30">
        <f>100-'% urban'!CT163</f>
        <v>84.781450000000007</v>
      </c>
      <c r="CU163" s="30">
        <f>100-'% urban'!CU163</f>
        <v>84.494889999999998</v>
      </c>
      <c r="CV163" s="30">
        <f>100-'% urban'!CV163</f>
        <v>84.186000000000007</v>
      </c>
      <c r="CW163" s="30">
        <f>100-'% urban'!CW163</f>
        <v>83.853880000000004</v>
      </c>
      <c r="CX163" s="30">
        <f>100-'% urban'!CX163</f>
        <v>83.497569999999996</v>
      </c>
      <c r="CY163" s="30">
        <f>100-'% urban'!CY163</f>
        <v>83.116050000000001</v>
      </c>
      <c r="CZ163" s="30">
        <f>100-'% urban'!CZ163</f>
        <v>82.708240000000004</v>
      </c>
      <c r="DA163" s="30">
        <f>100-'% urban'!DA163</f>
        <v>82.272999999999996</v>
      </c>
      <c r="DB163" s="30">
        <f>100-'% urban'!DB163</f>
        <v>81.809139999999999</v>
      </c>
      <c r="DC163" s="30">
        <f>100-'% urban'!DC163</f>
        <v>81.315429999999992</v>
      </c>
      <c r="DD163" s="30">
        <f>100-'% urban'!DD163</f>
        <v>80.790580000000006</v>
      </c>
      <c r="DE163" s="30">
        <f>100-'% urban'!DE163</f>
        <v>80.233229999999992</v>
      </c>
      <c r="DF163" s="30">
        <f>100-'% urban'!DF163</f>
        <v>79.641999999999996</v>
      </c>
    </row>
    <row r="164" spans="1:110">
      <c r="A164">
        <v>6</v>
      </c>
      <c r="C164" s="3">
        <v>600</v>
      </c>
      <c r="D164" s="1" t="s">
        <v>446</v>
      </c>
      <c r="E164" s="29">
        <f>100-'% urban'!E164</f>
        <v>96.543199999999999</v>
      </c>
      <c r="F164" s="29">
        <f>100-'% urban'!F164</f>
        <v>96.105342579904402</v>
      </c>
      <c r="G164" s="29">
        <f>100-'% urban'!G164</f>
        <v>95.734422825609585</v>
      </c>
      <c r="H164" s="29">
        <f>100-'% urban'!H164</f>
        <v>95.328177380429537</v>
      </c>
      <c r="I164" s="29">
        <f>100-'% urban'!I164</f>
        <v>94.883241892851402</v>
      </c>
      <c r="J164" s="29">
        <f>100-'% urban'!J164</f>
        <v>94.395931596932485</v>
      </c>
      <c r="K164" s="29">
        <f>100-'% urban'!K164</f>
        <v>93.862210796640341</v>
      </c>
      <c r="L164" s="29">
        <f>100-'% urban'!L164</f>
        <v>93.277659443939413</v>
      </c>
      <c r="M164" s="29">
        <f>100-'% urban'!M164</f>
        <v>92.637436533838411</v>
      </c>
      <c r="N164" s="29">
        <f>100-'% urban'!N164</f>
        <v>91.936240013251592</v>
      </c>
      <c r="O164" s="29">
        <f>100-'% urban'!O164</f>
        <v>91.168262871656509</v>
      </c>
      <c r="P164" s="29">
        <f>100-'% urban'!P164</f>
        <v>90.327145049909504</v>
      </c>
      <c r="Q164" s="29">
        <f>100-'% urban'!Q164</f>
        <v>89.405920768948505</v>
      </c>
      <c r="R164" s="29">
        <f>100-'% urban'!R164</f>
        <v>88.396960842181699</v>
      </c>
      <c r="S164" s="29">
        <f>100-'% urban'!S164</f>
        <v>87.291909493818054</v>
      </c>
      <c r="T164" s="29">
        <f>100-'% urban'!T164</f>
        <v>86.081615159895961</v>
      </c>
      <c r="U164" s="29">
        <f>100-'% urban'!U164</f>
        <v>84.756054698933667</v>
      </c>
      <c r="V164" s="29">
        <f>100-'% urban'!V164</f>
        <v>83.304250384546407</v>
      </c>
      <c r="W164" s="29">
        <f>100-'% urban'!W164</f>
        <v>81.714178992598448</v>
      </c>
      <c r="X164" s="29">
        <f>100-'% urban'!X164</f>
        <v>79.972672229988774</v>
      </c>
      <c r="Y164" s="29">
        <f>100-'% urban'!Y164</f>
        <v>78.065307680463889</v>
      </c>
      <c r="Z164" s="29">
        <f>100-'% urban'!Z164</f>
        <v>75.976289364317594</v>
      </c>
      <c r="AA164" s="29">
        <f>100-'% urban'!AA164</f>
        <v>73.688316922824029</v>
      </c>
      <c r="AB164" s="29">
        <f>100-'% urban'!AB164</f>
        <v>71.18244234404537</v>
      </c>
      <c r="AC164" s="29">
        <f>100-'% urban'!AC164</f>
        <v>68.437913043478261</v>
      </c>
      <c r="AD164" s="30">
        <f>100-'% urban'!AD164</f>
        <v>65.432000000000002</v>
      </c>
      <c r="AE164" s="30">
        <f>100-'% urban'!AE164</f>
        <v>65.350760000000008</v>
      </c>
      <c r="AF164" s="30">
        <f>100-'% urban'!AF164</f>
        <v>65.25206</v>
      </c>
      <c r="AG164" s="30">
        <f>100-'% urban'!AG164</f>
        <v>65.145389999999992</v>
      </c>
      <c r="AH164" s="30">
        <f>100-'% urban'!AH164</f>
        <v>65.037610000000001</v>
      </c>
      <c r="AI164" s="30">
        <f>100-'% urban'!AI164</f>
        <v>64.932999999999993</v>
      </c>
      <c r="AJ164" s="30">
        <f>100-'% urban'!AJ164</f>
        <v>64.833120000000008</v>
      </c>
      <c r="AK164" s="30">
        <f>100-'% urban'!AK164</f>
        <v>64.736930000000001</v>
      </c>
      <c r="AL164" s="30">
        <f>100-'% urban'!AL164</f>
        <v>64.641140000000007</v>
      </c>
      <c r="AM164" s="30">
        <f>100-'% urban'!AM164</f>
        <v>64.540790000000001</v>
      </c>
      <c r="AN164" s="30">
        <f>100-'% urban'!AN164</f>
        <v>64.430999999999997</v>
      </c>
      <c r="AO164" s="30">
        <f>100-'% urban'!AO164</f>
        <v>64.30883</v>
      </c>
      <c r="AP164" s="30">
        <f>100-'% urban'!AP164</f>
        <v>64.174900000000008</v>
      </c>
      <c r="AQ164" s="30">
        <f>100-'% urban'!AQ164</f>
        <v>64.034099999999995</v>
      </c>
      <c r="AR164" s="30">
        <f>100-'% urban'!AR164</f>
        <v>63.89358</v>
      </c>
      <c r="AS164" s="30">
        <f>100-'% urban'!AS164</f>
        <v>63.756999999999998</v>
      </c>
      <c r="AT164" s="30">
        <f>100-'% urban'!AT164</f>
        <v>63.626739999999998</v>
      </c>
      <c r="AU164" s="30">
        <f>100-'% urban'!AU164</f>
        <v>63.496509999999994</v>
      </c>
      <c r="AV164" s="30">
        <f>100-'% urban'!AV164</f>
        <v>63.35078</v>
      </c>
      <c r="AW164" s="30">
        <f>100-'% urban'!AW164</f>
        <v>63.168640000000003</v>
      </c>
      <c r="AX164" s="30">
        <f>100-'% urban'!AX164</f>
        <v>62.935000000000009</v>
      </c>
      <c r="AY164" s="30">
        <f>100-'% urban'!AY164</f>
        <v>62.643970000000003</v>
      </c>
      <c r="AZ164" s="30">
        <f>100-'% urban'!AZ164</f>
        <v>62.299149999999997</v>
      </c>
      <c r="BA164" s="30">
        <f>100-'% urban'!BA164</f>
        <v>61.906779999999998</v>
      </c>
      <c r="BB164" s="30">
        <f>100-'% urban'!BB164</f>
        <v>61.477379999999989</v>
      </c>
      <c r="BC164" s="30">
        <f>100-'% urban'!BC164</f>
        <v>61.018999999999998</v>
      </c>
      <c r="BD164" s="30">
        <f>100-'% urban'!BD164</f>
        <v>60.533129999999993</v>
      </c>
      <c r="BE164" s="30">
        <f>100-'% urban'!BE164</f>
        <v>60.01811</v>
      </c>
      <c r="BF164" s="30">
        <f>100-'% urban'!BF164</f>
        <v>59.475430000000003</v>
      </c>
      <c r="BG164" s="30">
        <f>100-'% urban'!BG164</f>
        <v>58.906300000000002</v>
      </c>
      <c r="BH164" s="30">
        <f>100-'% urban'!BH164</f>
        <v>58.311999999999998</v>
      </c>
      <c r="BI164" s="30">
        <f>100-'% urban'!BI164</f>
        <v>57.695569999999996</v>
      </c>
      <c r="BJ164" s="30">
        <f>100-'% urban'!BJ164</f>
        <v>57.059010000000001</v>
      </c>
      <c r="BK164" s="30">
        <f>100-'% urban'!BK164</f>
        <v>56.401380000000003</v>
      </c>
      <c r="BL164" s="30">
        <f>100-'% urban'!BL164</f>
        <v>55.720759999999999</v>
      </c>
      <c r="BM164" s="30">
        <f>100-'% urban'!BM164</f>
        <v>55.016999999999996</v>
      </c>
      <c r="BN164" s="30">
        <f>100-'% urban'!BN164</f>
        <v>54.290100000000002</v>
      </c>
      <c r="BO164" s="30">
        <f>100-'% urban'!BO164</f>
        <v>53.544649999999997</v>
      </c>
      <c r="BP164" s="30">
        <f>100-'% urban'!BP164</f>
        <v>52.790709999999997</v>
      </c>
      <c r="BQ164" s="30">
        <f>100-'% urban'!BQ164</f>
        <v>52.041249999999998</v>
      </c>
      <c r="BR164" s="30">
        <f>100-'% urban'!BR164</f>
        <v>51.30599999999999</v>
      </c>
      <c r="BS164" s="30">
        <f>100-'% urban'!BS164</f>
        <v>50.588940000000008</v>
      </c>
      <c r="BT164" s="30">
        <f>100-'% urban'!BT164</f>
        <v>49.88908</v>
      </c>
      <c r="BU164" s="30">
        <f>100-'% urban'!BU164</f>
        <v>49.204830000000001</v>
      </c>
      <c r="BV164" s="30">
        <f>100-'% urban'!BV164</f>
        <v>48.532470000000004</v>
      </c>
      <c r="BW164" s="30">
        <f>100-'% urban'!BW164</f>
        <v>47.869000000000007</v>
      </c>
      <c r="BX164" s="30">
        <f>100-'% urban'!BX164</f>
        <v>47.215189999999993</v>
      </c>
      <c r="BY164" s="30">
        <f>100-'% urban'!BY164</f>
        <v>46.571819999999995</v>
      </c>
      <c r="BZ164" s="30">
        <f>100-'% urban'!BZ164</f>
        <v>45.93562</v>
      </c>
      <c r="CA164" s="30">
        <f>100-'% urban'!CA164</f>
        <v>45.30236</v>
      </c>
      <c r="CB164" s="30">
        <f>100-'% urban'!CB164</f>
        <v>44.66899999999999</v>
      </c>
      <c r="CC164" s="30">
        <f>100-'% urban'!CC164</f>
        <v>44.034179999999999</v>
      </c>
      <c r="CD164" s="30">
        <f>100-'% urban'!CD164</f>
        <v>43.398780000000002</v>
      </c>
      <c r="CE164" s="30">
        <f>100-'% urban'!CE164</f>
        <v>42.764819999999993</v>
      </c>
      <c r="CF164" s="30">
        <f>100-'% urban'!CF164</f>
        <v>42.135440000000003</v>
      </c>
      <c r="CG164" s="30">
        <f>100-'% urban'!CG164</f>
        <v>41.512999999999998</v>
      </c>
      <c r="CH164" s="30">
        <f>100-'% urban'!CH164</f>
        <v>40.898040000000002</v>
      </c>
      <c r="CI164" s="30">
        <f>100-'% urban'!CI164</f>
        <v>40.28998</v>
      </c>
      <c r="CJ164" s="30">
        <f>100-'% urban'!CJ164</f>
        <v>39.688690000000001</v>
      </c>
      <c r="CK164" s="30">
        <f>100-'% urban'!CK164</f>
        <v>39.093789999999984</v>
      </c>
      <c r="CL164" s="30">
        <f>100-'% urban'!CL164</f>
        <v>38.505000000000003</v>
      </c>
      <c r="CM164" s="30">
        <f>100-'% urban'!CM164</f>
        <v>37.92249000000001</v>
      </c>
      <c r="CN164" s="30">
        <f>100-'% urban'!CN164</f>
        <v>37.346569999999993</v>
      </c>
      <c r="CO164" s="30">
        <f>100-'% urban'!CO164</f>
        <v>36.777310000000007</v>
      </c>
      <c r="CP164" s="30">
        <f>100-'% urban'!CP164</f>
        <v>36.214770000000009</v>
      </c>
      <c r="CQ164" s="30">
        <f>100-'% urban'!CQ164</f>
        <v>35.658999999999992</v>
      </c>
      <c r="CR164" s="30">
        <f>100-'% urban'!CR164</f>
        <v>35.110050000000001</v>
      </c>
      <c r="CS164" s="30">
        <f>100-'% urban'!CS164</f>
        <v>34.567989999999995</v>
      </c>
      <c r="CT164" s="30">
        <f>100-'% urban'!CT164</f>
        <v>34.032910000000001</v>
      </c>
      <c r="CU164" s="30">
        <f>100-'% urban'!CU164</f>
        <v>33.50488</v>
      </c>
      <c r="CV164" s="30">
        <f>100-'% urban'!CV164</f>
        <v>32.983999999999995</v>
      </c>
      <c r="CW164" s="30">
        <f>100-'% urban'!CW164</f>
        <v>32.470280000000002</v>
      </c>
      <c r="CX164" s="30">
        <f>100-'% urban'!CX164</f>
        <v>31.963750000000005</v>
      </c>
      <c r="CY164" s="30">
        <f>100-'% urban'!CY164</f>
        <v>31.464370000000002</v>
      </c>
      <c r="CZ164" s="30">
        <f>100-'% urban'!CZ164</f>
        <v>30.972130000000007</v>
      </c>
      <c r="DA164" s="30">
        <f>100-'% urban'!DA164</f>
        <v>30.486999999999995</v>
      </c>
      <c r="DB164" s="30">
        <f>100-'% urban'!DB164</f>
        <v>30.00894000000001</v>
      </c>
      <c r="DC164" s="30">
        <f>100-'% urban'!DC164</f>
        <v>29.537940000000006</v>
      </c>
      <c r="DD164" s="30">
        <f>100-'% urban'!DD164</f>
        <v>29.073960000000014</v>
      </c>
      <c r="DE164" s="30">
        <f>100-'% urban'!DE164</f>
        <v>28.616990000000001</v>
      </c>
      <c r="DF164" s="30">
        <f>100-'% urban'!DF164</f>
        <v>28.167000000000002</v>
      </c>
    </row>
    <row r="165" spans="1:110">
      <c r="A165">
        <v>6</v>
      </c>
      <c r="C165" s="3">
        <v>604</v>
      </c>
      <c r="D165" s="1" t="s">
        <v>447</v>
      </c>
      <c r="E165" s="29">
        <f>100-'% urban'!E165</f>
        <v>95.9</v>
      </c>
      <c r="F165" s="29">
        <f>100-'% urban'!F165</f>
        <v>95.380671308032873</v>
      </c>
      <c r="G165" s="29">
        <f>100-'% urban'!G165</f>
        <v>94.94073524213124</v>
      </c>
      <c r="H165" s="29">
        <f>100-'% urban'!H165</f>
        <v>94.4589005032866</v>
      </c>
      <c r="I165" s="29">
        <f>100-'% urban'!I165</f>
        <v>93.931176741694841</v>
      </c>
      <c r="J165" s="29">
        <f>100-'% urban'!J165</f>
        <v>93.35319357423721</v>
      </c>
      <c r="K165" s="29">
        <f>100-'% urban'!K165</f>
        <v>92.720164390831229</v>
      </c>
      <c r="L165" s="29">
        <f>100-'% urban'!L165</f>
        <v>92.02684671376754</v>
      </c>
      <c r="M165" s="29">
        <f>100-'% urban'!M165</f>
        <v>91.267498781745402</v>
      </c>
      <c r="N165" s="29">
        <f>100-'% urban'!N165</f>
        <v>90.435831999054486</v>
      </c>
      <c r="O165" s="29">
        <f>100-'% urban'!O165</f>
        <v>89.52495885610729</v>
      </c>
      <c r="P165" s="29">
        <f>100-'% urban'!P165</f>
        <v>88.527335890022272</v>
      </c>
      <c r="Q165" s="29">
        <f>100-'% urban'!Q165</f>
        <v>87.434701212881535</v>
      </c>
      <c r="R165" s="29">
        <f>100-'% urban'!R165</f>
        <v>86.238006090298825</v>
      </c>
      <c r="S165" s="29">
        <f>100-'% urban'!S165</f>
        <v>84.927340003660618</v>
      </c>
      <c r="T165" s="29">
        <f>100-'% urban'!T165</f>
        <v>83.491848575437814</v>
      </c>
      <c r="U165" s="29">
        <f>100-'% urban'!U165</f>
        <v>81.919643677860464</v>
      </c>
      <c r="V165" s="29">
        <f>100-'% urban'!V165</f>
        <v>80.197704980513848</v>
      </c>
      <c r="W165" s="29">
        <f>100-'% urban'!W165</f>
        <v>78.311772121515162</v>
      </c>
      <c r="X165" s="29">
        <f>100-'% urban'!X165</f>
        <v>76.246226609278509</v>
      </c>
      <c r="Y165" s="29">
        <f>100-'% urban'!Y165</f>
        <v>73.98396247682885</v>
      </c>
      <c r="Z165" s="29">
        <f>100-'% urban'!Z165</f>
        <v>71.506244617479211</v>
      </c>
      <c r="AA165" s="29">
        <f>100-'% urban'!AA165</f>
        <v>68.792553628667704</v>
      </c>
      <c r="AB165" s="29">
        <f>100-'% urban'!AB165</f>
        <v>65.82041587901702</v>
      </c>
      <c r="AC165" s="29">
        <f>100-'% urban'!AC165</f>
        <v>62.565217391304344</v>
      </c>
      <c r="AD165" s="30">
        <f>100-'% urban'!AD165</f>
        <v>59</v>
      </c>
      <c r="AE165" s="30">
        <f>100-'% urban'!AE165</f>
        <v>58.297750000000001</v>
      </c>
      <c r="AF165" s="30">
        <f>100-'% urban'!AF165</f>
        <v>57.674779999999991</v>
      </c>
      <c r="AG165" s="30">
        <f>100-'% urban'!AG165</f>
        <v>57.115830000000003</v>
      </c>
      <c r="AH165" s="30">
        <f>100-'% urban'!AH165</f>
        <v>56.60304</v>
      </c>
      <c r="AI165" s="30">
        <f>100-'% urban'!AI165</f>
        <v>56.116</v>
      </c>
      <c r="AJ165" s="30">
        <f>100-'% urban'!AJ165</f>
        <v>55.631360000000001</v>
      </c>
      <c r="AK165" s="30">
        <f>100-'% urban'!AK165</f>
        <v>55.12321</v>
      </c>
      <c r="AL165" s="30">
        <f>100-'% urban'!AL165</f>
        <v>54.564079999999997</v>
      </c>
      <c r="AM165" s="30">
        <f>100-'% urban'!AM165</f>
        <v>53.92667999999999</v>
      </c>
      <c r="AN165" s="30">
        <f>100-'% urban'!AN165</f>
        <v>53.189</v>
      </c>
      <c r="AO165" s="30">
        <f>100-'% urban'!AO165</f>
        <v>52.339790000000001</v>
      </c>
      <c r="AP165" s="30">
        <f>100-'% urban'!AP165</f>
        <v>51.38338000000001</v>
      </c>
      <c r="AQ165" s="30">
        <f>100-'% urban'!AQ165</f>
        <v>50.341679999999997</v>
      </c>
      <c r="AR165" s="30">
        <f>100-'% urban'!AR165</f>
        <v>49.248419999999996</v>
      </c>
      <c r="AS165" s="30">
        <f>100-'% urban'!AS165</f>
        <v>48.131999999999998</v>
      </c>
      <c r="AT165" s="30">
        <f>100-'% urban'!AT165</f>
        <v>46.996960000000001</v>
      </c>
      <c r="AU165" s="30">
        <f>100-'% urban'!AU165</f>
        <v>45.847059999999992</v>
      </c>
      <c r="AV165" s="30">
        <f>100-'% urban'!AV165</f>
        <v>44.709639999999993</v>
      </c>
      <c r="AW165" s="30">
        <f>100-'% urban'!AW165</f>
        <v>43.617350000000009</v>
      </c>
      <c r="AX165" s="30">
        <f>100-'% urban'!AX165</f>
        <v>42.594000000000008</v>
      </c>
      <c r="AY165" s="30">
        <f>100-'% urban'!AY165</f>
        <v>41.653500000000008</v>
      </c>
      <c r="AZ165" s="30">
        <f>100-'% urban'!AZ165</f>
        <v>40.793689999999991</v>
      </c>
      <c r="BA165" s="30">
        <f>100-'% urban'!BA165</f>
        <v>40.001649999999998</v>
      </c>
      <c r="BB165" s="30">
        <f>100-'% urban'!BB165</f>
        <v>39.255500000000012</v>
      </c>
      <c r="BC165" s="30">
        <f>100-'% urban'!BC165</f>
        <v>38.539000000000016</v>
      </c>
      <c r="BD165" s="30">
        <f>100-'% urban'!BD165</f>
        <v>37.848570000000002</v>
      </c>
      <c r="BE165" s="30">
        <f>100-'% urban'!BE165</f>
        <v>37.189280000000004</v>
      </c>
      <c r="BF165" s="30">
        <f>100-'% urban'!BF165</f>
        <v>36.563270000000003</v>
      </c>
      <c r="BG165" s="30">
        <f>100-'% urban'!BG165</f>
        <v>35.974819999999994</v>
      </c>
      <c r="BH165" s="30">
        <f>100-'% urban'!BH165</f>
        <v>35.426000000000002</v>
      </c>
      <c r="BI165" s="30">
        <f>100-'% urban'!BI165</f>
        <v>34.916169999999994</v>
      </c>
      <c r="BJ165" s="30">
        <f>100-'% urban'!BJ165</f>
        <v>34.440349999999995</v>
      </c>
      <c r="BK165" s="30">
        <f>100-'% urban'!BK165</f>
        <v>33.99111000000002</v>
      </c>
      <c r="BL165" s="30">
        <f>100-'% urban'!BL165</f>
        <v>33.558849999999993</v>
      </c>
      <c r="BM165" s="30">
        <f>100-'% urban'!BM165</f>
        <v>33.135999999999996</v>
      </c>
      <c r="BN165" s="30">
        <f>100-'% urban'!BN165</f>
        <v>32.719199999999987</v>
      </c>
      <c r="BO165" s="30">
        <f>100-'% urban'!BO165</f>
        <v>32.307879999999997</v>
      </c>
      <c r="BP165" s="30">
        <f>100-'% urban'!BP165</f>
        <v>31.900869999999998</v>
      </c>
      <c r="BQ165" s="30">
        <f>100-'% urban'!BQ165</f>
        <v>31.498000000000005</v>
      </c>
      <c r="BR165" s="30">
        <f>100-'% urban'!BR165</f>
        <v>31.099000000000004</v>
      </c>
      <c r="BS165" s="30">
        <f>100-'% urban'!BS165</f>
        <v>30.702399999999997</v>
      </c>
      <c r="BT165" s="30">
        <f>100-'% urban'!BT165</f>
        <v>30.306929999999994</v>
      </c>
      <c r="BU165" s="30">
        <f>100-'% urban'!BU165</f>
        <v>29.912959999999998</v>
      </c>
      <c r="BV165" s="30">
        <f>100-'% urban'!BV165</f>
        <v>29.521420000000006</v>
      </c>
      <c r="BW165" s="30">
        <f>100-'% urban'!BW165</f>
        <v>29.132999999999996</v>
      </c>
      <c r="BX165" s="30">
        <f>100-'% urban'!BX165</f>
        <v>28.747539999999987</v>
      </c>
      <c r="BY165" s="30">
        <f>100-'% urban'!BY165</f>
        <v>28.364599999999996</v>
      </c>
      <c r="BZ165" s="30">
        <f>100-'% urban'!BZ165</f>
        <v>27.984279999999998</v>
      </c>
      <c r="CA165" s="30">
        <f>100-'% urban'!CA165</f>
        <v>27.606710000000007</v>
      </c>
      <c r="CB165" s="30">
        <f>100-'% urban'!CB165</f>
        <v>27.231999999999999</v>
      </c>
      <c r="CC165" s="30">
        <f>100-'% urban'!CC165</f>
        <v>26.860190000000003</v>
      </c>
      <c r="CD165" s="30">
        <f>100-'% urban'!CD165</f>
        <v>26.491280000000003</v>
      </c>
      <c r="CE165" s="30">
        <f>100-'% urban'!CE165</f>
        <v>26.12527</v>
      </c>
      <c r="CF165" s="30">
        <f>100-'% urban'!CF165</f>
        <v>25.762180000000001</v>
      </c>
      <c r="CG165" s="30">
        <f>100-'% urban'!CG165</f>
        <v>25.402000000000001</v>
      </c>
      <c r="CH165" s="30">
        <f>100-'% urban'!CH165</f>
        <v>25.044749999999993</v>
      </c>
      <c r="CI165" s="30">
        <f>100-'% urban'!CI165</f>
        <v>24.690480000000008</v>
      </c>
      <c r="CJ165" s="30">
        <f>100-'% urban'!CJ165</f>
        <v>24.339230000000001</v>
      </c>
      <c r="CK165" s="30">
        <f>100-'% urban'!CK165</f>
        <v>23.991060000000004</v>
      </c>
      <c r="CL165" s="30">
        <f>100-'% urban'!CL165</f>
        <v>23.645999999999987</v>
      </c>
      <c r="CM165" s="30">
        <f>100-'% urban'!CM165</f>
        <v>23.304119999999998</v>
      </c>
      <c r="CN165" s="30">
        <f>100-'% urban'!CN165</f>
        <v>22.965419999999995</v>
      </c>
      <c r="CO165" s="30">
        <f>100-'% urban'!CO165</f>
        <v>22.629859999999994</v>
      </c>
      <c r="CP165" s="30">
        <f>100-'% urban'!CP165</f>
        <v>22.297389999999993</v>
      </c>
      <c r="CQ165" s="30">
        <f>100-'% urban'!CQ165</f>
        <v>21.968000000000004</v>
      </c>
      <c r="CR165" s="30">
        <f>100-'% urban'!CR165</f>
        <v>21.641660000000002</v>
      </c>
      <c r="CS165" s="30">
        <f>100-'% urban'!CS165</f>
        <v>21.318449999999999</v>
      </c>
      <c r="CT165" s="30">
        <f>100-'% urban'!CT165</f>
        <v>20.998490000000004</v>
      </c>
      <c r="CU165" s="30">
        <f>100-'% urban'!CU165</f>
        <v>20.681960000000004</v>
      </c>
      <c r="CV165" s="30">
        <f>100-'% urban'!CV165</f>
        <v>20.369</v>
      </c>
      <c r="CW165" s="30">
        <f>100-'% urban'!CW165</f>
        <v>20.059650000000019</v>
      </c>
      <c r="CX165" s="30">
        <f>100-'% urban'!CX165</f>
        <v>19.753929999999997</v>
      </c>
      <c r="CY165" s="30">
        <f>100-'% urban'!CY165</f>
        <v>19.451769999999996</v>
      </c>
      <c r="CZ165" s="30">
        <f>100-'% urban'!CZ165</f>
        <v>19.153139999999993</v>
      </c>
      <c r="DA165" s="30">
        <f>100-'% urban'!DA165</f>
        <v>18.858000000000004</v>
      </c>
      <c r="DB165" s="30">
        <f>100-'% urban'!DB165</f>
        <v>18.566320000000019</v>
      </c>
      <c r="DC165" s="30">
        <f>100-'% urban'!DC165</f>
        <v>18.278130000000004</v>
      </c>
      <c r="DD165" s="30">
        <f>100-'% urban'!DD165</f>
        <v>17.993449999999996</v>
      </c>
      <c r="DE165" s="30">
        <f>100-'% urban'!DE165</f>
        <v>17.71238000000001</v>
      </c>
      <c r="DF165" s="30">
        <f>100-'% urban'!DF165</f>
        <v>17.435000000000002</v>
      </c>
    </row>
    <row r="166" spans="1:110">
      <c r="A166">
        <v>21</v>
      </c>
      <c r="C166" s="3">
        <v>608</v>
      </c>
      <c r="D166" s="1" t="s">
        <v>511</v>
      </c>
      <c r="E166" s="29">
        <f>100-'% urban'!E166</f>
        <v>97.286500000000004</v>
      </c>
      <c r="F166" s="29">
        <f>100-'% urban'!F166</f>
        <v>96.942793071791996</v>
      </c>
      <c r="G166" s="29">
        <f>100-'% urban'!G166</f>
        <v>96.651630507200764</v>
      </c>
      <c r="H166" s="29">
        <f>100-'% urban'!H166</f>
        <v>96.332738174553214</v>
      </c>
      <c r="I166" s="29">
        <f>100-'% urban'!I166</f>
        <v>95.98347514355828</v>
      </c>
      <c r="J166" s="29">
        <f>100-'% urban'!J166</f>
        <v>95.600948966754302</v>
      </c>
      <c r="K166" s="29">
        <f>100-'% urban'!K166</f>
        <v>95.181991725492807</v>
      </c>
      <c r="L166" s="29">
        <f>100-'% urban'!L166</f>
        <v>94.723133794587369</v>
      </c>
      <c r="M166" s="29">
        <f>100-'% urban'!M166</f>
        <v>94.220575108357593</v>
      </c>
      <c r="N166" s="29">
        <f>100-'% urban'!N166</f>
        <v>93.670153690105934</v>
      </c>
      <c r="O166" s="29">
        <f>100-'% urban'!O166</f>
        <v>93.067311184401731</v>
      </c>
      <c r="P166" s="29">
        <f>100-'% urban'!P166</f>
        <v>92.407055106725707</v>
      </c>
      <c r="Q166" s="29">
        <f>100-'% urban'!Q166</f>
        <v>91.683917497842444</v>
      </c>
      <c r="R166" s="29">
        <f>100-'% urban'!R166</f>
        <v>90.891909640494106</v>
      </c>
      <c r="S166" s="29">
        <f>100-'% urban'!S166</f>
        <v>90.024472463398311</v>
      </c>
      <c r="T166" s="29">
        <f>100-'% urban'!T166</f>
        <v>89.074422221817201</v>
      </c>
      <c r="U166" s="29">
        <f>100-'% urban'!U166</f>
        <v>88.033891004847405</v>
      </c>
      <c r="V166" s="29">
        <f>100-'% urban'!V166</f>
        <v>86.894261576737634</v>
      </c>
      <c r="W166" s="29">
        <f>100-'% urban'!W166</f>
        <v>85.646096012617406</v>
      </c>
      <c r="X166" s="29">
        <f>100-'% urban'!X166</f>
        <v>84.279057537628589</v>
      </c>
      <c r="Y166" s="29">
        <f>100-'% urban'!Y166</f>
        <v>82.781824922164645</v>
      </c>
      <c r="Z166" s="29">
        <f>100-'% urban'!Z166</f>
        <v>81.141998724275567</v>
      </c>
      <c r="AA166" s="29">
        <f>100-'% urban'!AA166</f>
        <v>79.345998602777996</v>
      </c>
      <c r="AB166" s="29">
        <f>100-'% urban'!AB166</f>
        <v>77.378950850661624</v>
      </c>
      <c r="AC166" s="29">
        <f>100-'% urban'!AC166</f>
        <v>75.224565217391302</v>
      </c>
      <c r="AD166" s="30">
        <f>100-'% urban'!AD166</f>
        <v>72.864999999999995</v>
      </c>
      <c r="AE166" s="30">
        <f>100-'% urban'!AE166</f>
        <v>72.594700000000003</v>
      </c>
      <c r="AF166" s="30">
        <f>100-'% urban'!AF166</f>
        <v>72.293350000000004</v>
      </c>
      <c r="AG166" s="30">
        <f>100-'% urban'!AG166</f>
        <v>71.971119999999999</v>
      </c>
      <c r="AH166" s="30">
        <f>100-'% urban'!AH166</f>
        <v>71.636840000000007</v>
      </c>
      <c r="AI166" s="30">
        <f>100-'% urban'!AI166</f>
        <v>71.298000000000002</v>
      </c>
      <c r="AJ166" s="30">
        <f>100-'% urban'!AJ166</f>
        <v>70.960700000000003</v>
      </c>
      <c r="AK166" s="30">
        <f>100-'% urban'!AK166</f>
        <v>70.629720000000006</v>
      </c>
      <c r="AL166" s="30">
        <f>100-'% urban'!AL166</f>
        <v>70.308500000000009</v>
      </c>
      <c r="AM166" s="30">
        <f>100-'% urban'!AM166</f>
        <v>69.999229999999997</v>
      </c>
      <c r="AN166" s="30">
        <f>100-'% urban'!AN166</f>
        <v>69.703000000000003</v>
      </c>
      <c r="AO166" s="30">
        <f>100-'% urban'!AO166</f>
        <v>69.41998000000001</v>
      </c>
      <c r="AP166" s="30">
        <f>100-'% urban'!AP166</f>
        <v>69.149569999999997</v>
      </c>
      <c r="AQ166" s="30">
        <f>100-'% urban'!AQ166</f>
        <v>68.890460000000004</v>
      </c>
      <c r="AR166" s="30">
        <f>100-'% urban'!AR166</f>
        <v>68.640479999999997</v>
      </c>
      <c r="AS166" s="30">
        <f>100-'% urban'!AS166</f>
        <v>68.396000000000001</v>
      </c>
      <c r="AT166" s="30">
        <f>100-'% urban'!AT166</f>
        <v>68.161819999999992</v>
      </c>
      <c r="AU166" s="30">
        <f>100-'% urban'!AU166</f>
        <v>67.933309999999992</v>
      </c>
      <c r="AV166" s="30">
        <f>100-'% urban'!AV166</f>
        <v>67.686340000000001</v>
      </c>
      <c r="AW166" s="30">
        <f>100-'% urban'!AW166</f>
        <v>67.389099999999999</v>
      </c>
      <c r="AX166" s="30">
        <f>100-'% urban'!AX166</f>
        <v>67.021000000000001</v>
      </c>
      <c r="AY166" s="30">
        <f>100-'% urban'!AY166</f>
        <v>66.56004999999999</v>
      </c>
      <c r="AZ166" s="30">
        <f>100-'% urban'!AZ166</f>
        <v>66.016300000000001</v>
      </c>
      <c r="BA166" s="30">
        <f>100-'% urban'!BA166</f>
        <v>65.439300000000003</v>
      </c>
      <c r="BB166" s="30">
        <f>100-'% urban'!BB166</f>
        <v>64.89903000000001</v>
      </c>
      <c r="BC166" s="30">
        <f>100-'% urban'!BC166</f>
        <v>64.44</v>
      </c>
      <c r="BD166" s="30">
        <f>100-'% urban'!BD166</f>
        <v>64.089550000000003</v>
      </c>
      <c r="BE166" s="30">
        <f>100-'% urban'!BE166</f>
        <v>63.816609999999997</v>
      </c>
      <c r="BF166" s="30">
        <f>100-'% urban'!BF166</f>
        <v>63.536609999999996</v>
      </c>
      <c r="BG166" s="30">
        <f>100-'% urban'!BG166</f>
        <v>63.131390000000003</v>
      </c>
      <c r="BH166" s="30">
        <f>100-'% urban'!BH166</f>
        <v>62.518999999999998</v>
      </c>
      <c r="BI166" s="30">
        <f>100-'% urban'!BI166</f>
        <v>61.669609999999999</v>
      </c>
      <c r="BJ166" s="30">
        <f>100-'% urban'!BJ166</f>
        <v>60.617449999999998</v>
      </c>
      <c r="BK166" s="30">
        <f>100-'% urban'!BK166</f>
        <v>59.423550000000006</v>
      </c>
      <c r="BL166" s="30">
        <f>100-'% urban'!BL166</f>
        <v>58.17942</v>
      </c>
      <c r="BM166" s="30">
        <f>100-'% urban'!BM166</f>
        <v>56.954000000000008</v>
      </c>
      <c r="BN166" s="30">
        <f>100-'% urban'!BN166</f>
        <v>55.766240000000003</v>
      </c>
      <c r="BO166" s="30">
        <f>100-'% urban'!BO166</f>
        <v>54.603169999999999</v>
      </c>
      <c r="BP166" s="30">
        <f>100-'% urban'!BP166</f>
        <v>53.464100000000002</v>
      </c>
      <c r="BQ166" s="30">
        <f>100-'% urban'!BQ166</f>
        <v>52.339669999999991</v>
      </c>
      <c r="BR166" s="30">
        <f>100-'% urban'!BR166</f>
        <v>51.22399999999999</v>
      </c>
      <c r="BS166" s="30">
        <f>100-'% urban'!BS166</f>
        <v>50.12227</v>
      </c>
      <c r="BT166" s="30">
        <f>100-'% urban'!BT166</f>
        <v>49.04421</v>
      </c>
      <c r="BU166" s="30">
        <f>100-'% urban'!BU166</f>
        <v>47.992609999999999</v>
      </c>
      <c r="BV166" s="30">
        <f>100-'% urban'!BV166</f>
        <v>46.969739999999994</v>
      </c>
      <c r="BW166" s="30">
        <f>100-'% urban'!BW166</f>
        <v>45.977000000000004</v>
      </c>
      <c r="BX166" s="30">
        <f>100-'% urban'!BX166</f>
        <v>45.01661</v>
      </c>
      <c r="BY166" s="30">
        <f>100-'% urban'!BY166</f>
        <v>44.088509999999992</v>
      </c>
      <c r="BZ166" s="30">
        <f>100-'% urban'!BZ166</f>
        <v>43.188710000000007</v>
      </c>
      <c r="CA166" s="30">
        <f>100-'% urban'!CA166</f>
        <v>42.311340000000008</v>
      </c>
      <c r="CB166" s="30">
        <f>100-'% urban'!CB166</f>
        <v>41.451999999999998</v>
      </c>
      <c r="CC166" s="30">
        <f>100-'% urban'!CC166</f>
        <v>40.609419999999993</v>
      </c>
      <c r="CD166" s="30">
        <f>100-'% urban'!CD166</f>
        <v>39.784509999999997</v>
      </c>
      <c r="CE166" s="30">
        <f>100-'% urban'!CE166</f>
        <v>38.97775</v>
      </c>
      <c r="CF166" s="30">
        <f>100-'% urban'!CF166</f>
        <v>38.190309999999997</v>
      </c>
      <c r="CG166" s="30">
        <f>100-'% urban'!CG166</f>
        <v>37.423000000000009</v>
      </c>
      <c r="CH166" s="30">
        <f>100-'% urban'!CH166</f>
        <v>36.675559999999997</v>
      </c>
      <c r="CI166" s="30">
        <f>100-'% urban'!CI166</f>
        <v>35.947320000000005</v>
      </c>
      <c r="CJ166" s="30">
        <f>100-'% urban'!CJ166</f>
        <v>35.238290000000006</v>
      </c>
      <c r="CK166" s="30">
        <f>100-'% urban'!CK166</f>
        <v>34.548520000000011</v>
      </c>
      <c r="CL166" s="30">
        <f>100-'% urban'!CL166</f>
        <v>33.878</v>
      </c>
      <c r="CM166" s="30">
        <f>100-'% urban'!CM166</f>
        <v>33.226600000000005</v>
      </c>
      <c r="CN166" s="30">
        <f>100-'% urban'!CN166</f>
        <v>32.594120000000004</v>
      </c>
      <c r="CO166" s="30">
        <f>100-'% urban'!CO166</f>
        <v>31.980360000000005</v>
      </c>
      <c r="CP166" s="30">
        <f>100-'% urban'!CP166</f>
        <v>31.385069999999999</v>
      </c>
      <c r="CQ166" s="30">
        <f>100-'% urban'!CQ166</f>
        <v>30.808000000000007</v>
      </c>
      <c r="CR166" s="30">
        <f>100-'% urban'!CR166</f>
        <v>30.248239999999996</v>
      </c>
      <c r="CS166" s="30">
        <f>100-'% urban'!CS166</f>
        <v>29.705389999999994</v>
      </c>
      <c r="CT166" s="30">
        <f>100-'% urban'!CT166</f>
        <v>29.180239999999998</v>
      </c>
      <c r="CU166" s="30">
        <f>100-'% urban'!CU166</f>
        <v>28.674000000000007</v>
      </c>
      <c r="CV166" s="30">
        <f>100-'% urban'!CV166</f>
        <v>28.187000000000012</v>
      </c>
      <c r="CW166" s="30">
        <f>100-'% urban'!CW166</f>
        <v>27.718350000000001</v>
      </c>
      <c r="CX166" s="30">
        <f>100-'% urban'!CX166</f>
        <v>27.266050000000007</v>
      </c>
      <c r="CY166" s="30">
        <f>100-'% urban'!CY166</f>
        <v>26.827309999999997</v>
      </c>
      <c r="CZ166" s="30">
        <f>100-'% urban'!CZ166</f>
        <v>26.399000000000001</v>
      </c>
      <c r="DA166" s="30">
        <f>100-'% urban'!DA166</f>
        <v>25.977999999999994</v>
      </c>
      <c r="DB166" s="30">
        <f>100-'% urban'!DB166</f>
        <v>25.561300000000003</v>
      </c>
      <c r="DC166" s="30">
        <f>100-'% urban'!DC166</f>
        <v>25.146109999999993</v>
      </c>
      <c r="DD166" s="30">
        <f>100-'% urban'!DD166</f>
        <v>24.729870000000005</v>
      </c>
      <c r="DE166" s="30">
        <f>100-'% urban'!DE166</f>
        <v>24.310209999999998</v>
      </c>
      <c r="DF166" s="30">
        <f>100-'% urban'!DF166</f>
        <v>23.885000000000005</v>
      </c>
    </row>
    <row r="167" spans="1:110">
      <c r="A167">
        <v>24</v>
      </c>
      <c r="C167" s="3">
        <v>612</v>
      </c>
      <c r="D167" s="1" t="s">
        <v>474</v>
      </c>
      <c r="E167" s="29">
        <f>100-'% urban'!E167</f>
        <v>100</v>
      </c>
      <c r="F167" s="29">
        <f>100-'% urban'!F167</f>
        <v>100</v>
      </c>
      <c r="G167" s="29">
        <f>100-'% urban'!G167</f>
        <v>100</v>
      </c>
      <c r="H167" s="29">
        <f>100-'% urban'!H167</f>
        <v>100</v>
      </c>
      <c r="I167" s="29">
        <f>100-'% urban'!I167</f>
        <v>100</v>
      </c>
      <c r="J167" s="29">
        <f>100-'% urban'!J167</f>
        <v>100</v>
      </c>
      <c r="K167" s="29">
        <f>100-'% urban'!K167</f>
        <v>100</v>
      </c>
      <c r="L167" s="29">
        <f>100-'% urban'!L167</f>
        <v>100</v>
      </c>
      <c r="M167" s="29">
        <f>100-'% urban'!M167</f>
        <v>100</v>
      </c>
      <c r="N167" s="29">
        <f>100-'% urban'!N167</f>
        <v>100</v>
      </c>
      <c r="O167" s="29">
        <f>100-'% urban'!O167</f>
        <v>100</v>
      </c>
      <c r="P167" s="29">
        <f>100-'% urban'!P167</f>
        <v>100</v>
      </c>
      <c r="Q167" s="29">
        <f>100-'% urban'!Q167</f>
        <v>100</v>
      </c>
      <c r="R167" s="29">
        <f>100-'% urban'!R167</f>
        <v>100</v>
      </c>
      <c r="S167" s="29">
        <f>100-'% urban'!S167</f>
        <v>100</v>
      </c>
      <c r="T167" s="29">
        <f>100-'% urban'!T167</f>
        <v>100</v>
      </c>
      <c r="U167" s="29">
        <f>100-'% urban'!U167</f>
        <v>100</v>
      </c>
      <c r="V167" s="29">
        <f>100-'% urban'!V167</f>
        <v>100</v>
      </c>
      <c r="W167" s="29">
        <f>100-'% urban'!W167</f>
        <v>100</v>
      </c>
      <c r="X167" s="29">
        <f>100-'% urban'!X167</f>
        <v>100</v>
      </c>
      <c r="Y167" s="29">
        <f>100-'% urban'!Y167</f>
        <v>100</v>
      </c>
      <c r="Z167" s="29">
        <f>100-'% urban'!Z167</f>
        <v>100</v>
      </c>
      <c r="AA167" s="29">
        <f>100-'% urban'!AA167</f>
        <v>100</v>
      </c>
      <c r="AB167" s="29">
        <f>100-'% urban'!AB167</f>
        <v>100</v>
      </c>
      <c r="AC167" s="29">
        <f>100-'% urban'!AC167</f>
        <v>100</v>
      </c>
      <c r="AD167" s="30">
        <f>100-'% urban'!AD167</f>
        <v>100</v>
      </c>
      <c r="AE167" s="30">
        <f>100-'% urban'!AE167</f>
        <v>100</v>
      </c>
      <c r="AF167" s="30">
        <f>100-'% urban'!AF167</f>
        <v>100</v>
      </c>
      <c r="AG167" s="30">
        <f>100-'% urban'!AG167</f>
        <v>100</v>
      </c>
      <c r="AH167" s="30">
        <f>100-'% urban'!AH167</f>
        <v>100</v>
      </c>
      <c r="AI167" s="30">
        <f>100-'% urban'!AI167</f>
        <v>100</v>
      </c>
      <c r="AJ167" s="30">
        <f>100-'% urban'!AJ167</f>
        <v>100</v>
      </c>
      <c r="AK167" s="30">
        <f>100-'% urban'!AK167</f>
        <v>100</v>
      </c>
      <c r="AL167" s="30">
        <f>100-'% urban'!AL167</f>
        <v>100</v>
      </c>
      <c r="AM167" s="30">
        <f>100-'% urban'!AM167</f>
        <v>100</v>
      </c>
      <c r="AN167" s="30">
        <f>100-'% urban'!AN167</f>
        <v>100</v>
      </c>
      <c r="AO167" s="30">
        <f>100-'% urban'!AO167</f>
        <v>100</v>
      </c>
      <c r="AP167" s="30">
        <f>100-'% urban'!AP167</f>
        <v>100</v>
      </c>
      <c r="AQ167" s="30">
        <f>100-'% urban'!AQ167</f>
        <v>100</v>
      </c>
      <c r="AR167" s="30">
        <f>100-'% urban'!AR167</f>
        <v>100</v>
      </c>
      <c r="AS167" s="30">
        <f>100-'% urban'!AS167</f>
        <v>100</v>
      </c>
      <c r="AT167" s="30">
        <f>100-'% urban'!AT167</f>
        <v>100</v>
      </c>
      <c r="AU167" s="30">
        <f>100-'% urban'!AU167</f>
        <v>100</v>
      </c>
      <c r="AV167" s="30">
        <f>100-'% urban'!AV167</f>
        <v>100</v>
      </c>
      <c r="AW167" s="30">
        <f>100-'% urban'!AW167</f>
        <v>100</v>
      </c>
      <c r="AX167" s="30">
        <f>100-'% urban'!AX167</f>
        <v>100</v>
      </c>
      <c r="AY167" s="30">
        <f>100-'% urban'!AY167</f>
        <v>100</v>
      </c>
      <c r="AZ167" s="30">
        <f>100-'% urban'!AZ167</f>
        <v>100</v>
      </c>
      <c r="BA167" s="30">
        <f>100-'% urban'!BA167</f>
        <v>100</v>
      </c>
      <c r="BB167" s="30">
        <f>100-'% urban'!BB167</f>
        <v>100</v>
      </c>
      <c r="BC167" s="30">
        <f>100-'% urban'!BC167</f>
        <v>100</v>
      </c>
      <c r="BD167" s="30">
        <f>100-'% urban'!BD167</f>
        <v>100</v>
      </c>
      <c r="BE167" s="30">
        <f>100-'% urban'!BE167</f>
        <v>100</v>
      </c>
      <c r="BF167" s="30">
        <f>100-'% urban'!BF167</f>
        <v>100</v>
      </c>
      <c r="BG167" s="30">
        <f>100-'% urban'!BG167</f>
        <v>100</v>
      </c>
      <c r="BH167" s="30">
        <f>100-'% urban'!BH167</f>
        <v>100</v>
      </c>
      <c r="BI167" s="30">
        <f>100-'% urban'!BI167</f>
        <v>100</v>
      </c>
      <c r="BJ167" s="30">
        <f>100-'% urban'!BJ167</f>
        <v>100</v>
      </c>
      <c r="BK167" s="30">
        <f>100-'% urban'!BK167</f>
        <v>100</v>
      </c>
      <c r="BL167" s="30">
        <f>100-'% urban'!BL167</f>
        <v>100</v>
      </c>
      <c r="BM167" s="30">
        <f>100-'% urban'!BM167</f>
        <v>100</v>
      </c>
      <c r="BN167" s="30">
        <f>100-'% urban'!BN167</f>
        <v>100</v>
      </c>
      <c r="BO167" s="30">
        <f>100-'% urban'!BO167</f>
        <v>100</v>
      </c>
      <c r="BP167" s="30">
        <f>100-'% urban'!BP167</f>
        <v>100</v>
      </c>
      <c r="BQ167" s="30">
        <f>100-'% urban'!BQ167</f>
        <v>100</v>
      </c>
      <c r="BR167" s="30">
        <f>100-'% urban'!BR167</f>
        <v>100</v>
      </c>
      <c r="BS167" s="30">
        <f>100-'% urban'!BS167</f>
        <v>100</v>
      </c>
      <c r="BT167" s="30">
        <f>100-'% urban'!BT167</f>
        <v>100</v>
      </c>
      <c r="BU167" s="30">
        <f>100-'% urban'!BU167</f>
        <v>100</v>
      </c>
      <c r="BV167" s="30">
        <f>100-'% urban'!BV167</f>
        <v>100</v>
      </c>
      <c r="BW167" s="30">
        <f>100-'% urban'!BW167</f>
        <v>100</v>
      </c>
      <c r="BX167" s="30">
        <f>100-'% urban'!BX167</f>
        <v>100</v>
      </c>
      <c r="BY167" s="30">
        <f>100-'% urban'!BY167</f>
        <v>100</v>
      </c>
      <c r="BZ167" s="30">
        <f>100-'% urban'!BZ167</f>
        <v>100</v>
      </c>
      <c r="CA167" s="30">
        <f>100-'% urban'!CA167</f>
        <v>100</v>
      </c>
      <c r="CB167" s="30">
        <f>100-'% urban'!CB167</f>
        <v>100</v>
      </c>
      <c r="CC167" s="30">
        <f>100-'% urban'!CC167</f>
        <v>100</v>
      </c>
      <c r="CD167" s="30">
        <f>100-'% urban'!CD167</f>
        <v>100</v>
      </c>
      <c r="CE167" s="30">
        <f>100-'% urban'!CE167</f>
        <v>100</v>
      </c>
      <c r="CF167" s="30">
        <f>100-'% urban'!CF167</f>
        <v>100</v>
      </c>
      <c r="CG167" s="30">
        <f>100-'% urban'!CG167</f>
        <v>100</v>
      </c>
      <c r="CH167" s="30">
        <f>100-'% urban'!CH167</f>
        <v>100</v>
      </c>
      <c r="CI167" s="30">
        <f>100-'% urban'!CI167</f>
        <v>100</v>
      </c>
      <c r="CJ167" s="30">
        <f>100-'% urban'!CJ167</f>
        <v>100</v>
      </c>
      <c r="CK167" s="30">
        <f>100-'% urban'!CK167</f>
        <v>100</v>
      </c>
      <c r="CL167" s="30">
        <f>100-'% urban'!CL167</f>
        <v>100</v>
      </c>
      <c r="CM167" s="30">
        <f>100-'% urban'!CM167</f>
        <v>100</v>
      </c>
      <c r="CN167" s="30">
        <f>100-'% urban'!CN167</f>
        <v>100</v>
      </c>
      <c r="CO167" s="30">
        <f>100-'% urban'!CO167</f>
        <v>100</v>
      </c>
      <c r="CP167" s="30">
        <f>100-'% urban'!CP167</f>
        <v>100</v>
      </c>
      <c r="CQ167" s="30">
        <f>100-'% urban'!CQ167</f>
        <v>100</v>
      </c>
      <c r="CR167" s="30">
        <f>100-'% urban'!CR167</f>
        <v>100</v>
      </c>
      <c r="CS167" s="30">
        <f>100-'% urban'!CS167</f>
        <v>100</v>
      </c>
      <c r="CT167" s="30">
        <f>100-'% urban'!CT167</f>
        <v>100</v>
      </c>
      <c r="CU167" s="30">
        <f>100-'% urban'!CU167</f>
        <v>100</v>
      </c>
      <c r="CV167" s="30">
        <f>100-'% urban'!CV167</f>
        <v>100</v>
      </c>
      <c r="CW167" s="30">
        <f>100-'% urban'!CW167</f>
        <v>100</v>
      </c>
      <c r="CX167" s="30">
        <f>100-'% urban'!CX167</f>
        <v>100</v>
      </c>
      <c r="CY167" s="30">
        <f>100-'% urban'!CY167</f>
        <v>100</v>
      </c>
      <c r="CZ167" s="30">
        <f>100-'% urban'!CZ167</f>
        <v>100</v>
      </c>
      <c r="DA167" s="30">
        <f>100-'% urban'!DA167</f>
        <v>100</v>
      </c>
      <c r="DB167" s="30">
        <f>100-'% urban'!DB167</f>
        <v>100</v>
      </c>
      <c r="DC167" s="30">
        <f>100-'% urban'!DC167</f>
        <v>100</v>
      </c>
      <c r="DD167" s="30">
        <f>100-'% urban'!DD167</f>
        <v>100</v>
      </c>
      <c r="DE167" s="30">
        <f>100-'% urban'!DE167</f>
        <v>100</v>
      </c>
      <c r="DF167" s="30">
        <f>100-'% urban'!DF167</f>
        <v>100</v>
      </c>
    </row>
    <row r="168" spans="1:110">
      <c r="A168">
        <v>12</v>
      </c>
      <c r="C168" s="3">
        <v>616</v>
      </c>
      <c r="D168" s="1" t="s">
        <v>537</v>
      </c>
      <c r="E168" s="29">
        <f>100-'% urban'!E168</f>
        <v>97</v>
      </c>
      <c r="F168" s="29">
        <f>100-'% urban'!F168</f>
        <v>97</v>
      </c>
      <c r="G168" s="29">
        <f>100-'% urban'!G168</f>
        <v>97</v>
      </c>
      <c r="H168" s="29">
        <f>100-'% urban'!H168</f>
        <v>97</v>
      </c>
      <c r="I168" s="29">
        <f>100-'% urban'!I168</f>
        <v>97</v>
      </c>
      <c r="J168" s="29">
        <f>100-'% urban'!J168</f>
        <v>97</v>
      </c>
      <c r="K168" s="29">
        <f>100-'% urban'!K168</f>
        <v>97</v>
      </c>
      <c r="L168" s="29">
        <f>100-'% urban'!L168</f>
        <v>97</v>
      </c>
      <c r="M168" s="29">
        <f>100-'% urban'!M168</f>
        <v>97</v>
      </c>
      <c r="N168" s="29">
        <f>100-'% urban'!N168</f>
        <v>96.714796090886608</v>
      </c>
      <c r="O168" s="29">
        <f>100-'% urban'!O168</f>
        <v>96.167262106034372</v>
      </c>
      <c r="P168" s="29">
        <f>100-'% urban'!P168</f>
        <v>95.52847245704011</v>
      </c>
      <c r="Q168" s="29">
        <f>100-'% urban'!Q168</f>
        <v>94.783217866546792</v>
      </c>
      <c r="R168" s="29">
        <f>100-'% urban'!R168</f>
        <v>93.913754177637912</v>
      </c>
      <c r="S168" s="29">
        <f>100-'% urban'!S168</f>
        <v>92.899379873910902</v>
      </c>
      <c r="T168" s="29">
        <f>100-'% urban'!T168</f>
        <v>91.715943186229396</v>
      </c>
      <c r="U168" s="29">
        <f>100-'% urban'!U168</f>
        <v>90.335267050600947</v>
      </c>
      <c r="V168" s="29">
        <f>100-'% urban'!V168</f>
        <v>88.72447822570112</v>
      </c>
      <c r="W168" s="29">
        <f>100-'% urban'!W168</f>
        <v>86.845224596651292</v>
      </c>
      <c r="X168" s="29">
        <f>100-'% urban'!X168</f>
        <v>84.652762029426512</v>
      </c>
      <c r="Y168" s="29">
        <f>100-'% urban'!Y168</f>
        <v>82.094889034330933</v>
      </c>
      <c r="Z168" s="29">
        <f>100-'% urban'!Z168</f>
        <v>79.110703873386086</v>
      </c>
      <c r="AA168" s="29">
        <f>100-'% urban'!AA168</f>
        <v>75.629154518950429</v>
      </c>
      <c r="AB168" s="29">
        <f>100-'% urban'!AB168</f>
        <v>71.567346938775515</v>
      </c>
      <c r="AC168" s="29">
        <f>100-'% urban'!AC168</f>
        <v>66.828571428571422</v>
      </c>
      <c r="AD168" s="30">
        <f>100-'% urban'!AD168</f>
        <v>61.3</v>
      </c>
      <c r="AE168" s="30">
        <f>100-'% urban'!AE168</f>
        <v>60.496479999999998</v>
      </c>
      <c r="AF168" s="30">
        <f>100-'% urban'!AF168</f>
        <v>59.644829999999999</v>
      </c>
      <c r="AG168" s="30">
        <f>100-'% urban'!AG168</f>
        <v>58.735700000000001</v>
      </c>
      <c r="AH168" s="30">
        <f>100-'% urban'!AH168</f>
        <v>57.770010000000006</v>
      </c>
      <c r="AI168" s="30">
        <f>100-'% urban'!AI168</f>
        <v>56.759</v>
      </c>
      <c r="AJ168" s="30">
        <f>100-'% urban'!AJ168</f>
        <v>55.724949999999993</v>
      </c>
      <c r="AK168" s="30">
        <f>100-'% urban'!AK168</f>
        <v>54.700450000000004</v>
      </c>
      <c r="AL168" s="30">
        <f>100-'% urban'!AL168</f>
        <v>53.726089999999999</v>
      </c>
      <c r="AM168" s="30">
        <f>100-'% urban'!AM168</f>
        <v>52.846710000000002</v>
      </c>
      <c r="AN168" s="30">
        <f>100-'% urban'!AN168</f>
        <v>52.1</v>
      </c>
      <c r="AO168" s="30">
        <f>100-'% urban'!AO168</f>
        <v>51.504370000000002</v>
      </c>
      <c r="AP168" s="30">
        <f>100-'% urban'!AP168</f>
        <v>51.048350000000006</v>
      </c>
      <c r="AQ168" s="30">
        <f>100-'% urban'!AQ168</f>
        <v>50.686029999999995</v>
      </c>
      <c r="AR168" s="30">
        <f>100-'% urban'!AR168</f>
        <v>50.349949999999993</v>
      </c>
      <c r="AS168" s="30">
        <f>100-'% urban'!AS168</f>
        <v>49.988999999999997</v>
      </c>
      <c r="AT168" s="30">
        <f>100-'% urban'!AT168</f>
        <v>49.59198</v>
      </c>
      <c r="AU168" s="30">
        <f>100-'% urban'!AU168</f>
        <v>49.16763000000001</v>
      </c>
      <c r="AV168" s="30">
        <f>100-'% urban'!AV168</f>
        <v>48.709060000000001</v>
      </c>
      <c r="AW168" s="30">
        <f>100-'% urban'!AW168</f>
        <v>48.213319999999996</v>
      </c>
      <c r="AX168" s="30">
        <f>100-'% urban'!AX168</f>
        <v>47.68</v>
      </c>
      <c r="AY168" s="30">
        <f>100-'% urban'!AY168</f>
        <v>47.103320000000004</v>
      </c>
      <c r="AZ168" s="30">
        <f>100-'% urban'!AZ168</f>
        <v>46.485469999999992</v>
      </c>
      <c r="BA168" s="30">
        <f>100-'% urban'!BA168</f>
        <v>45.845220000000012</v>
      </c>
      <c r="BB168" s="30">
        <f>100-'% urban'!BB168</f>
        <v>45.208839999999995</v>
      </c>
      <c r="BC168" s="30">
        <f>100-'% urban'!BC168</f>
        <v>44.597000000000008</v>
      </c>
      <c r="BD168" s="30">
        <f>100-'% urban'!BD168</f>
        <v>44.013669999999991</v>
      </c>
      <c r="BE168" s="30">
        <f>100-'% urban'!BE168</f>
        <v>43.45825</v>
      </c>
      <c r="BF168" s="30">
        <f>100-'% urban'!BF168</f>
        <v>42.940930000000002</v>
      </c>
      <c r="BG168" s="30">
        <f>100-'% urban'!BG168</f>
        <v>42.47242</v>
      </c>
      <c r="BH168" s="30">
        <f>100-'% urban'!BH168</f>
        <v>42.059000000000005</v>
      </c>
      <c r="BI168" s="30">
        <f>100-'% urban'!BI168</f>
        <v>41.709169999999993</v>
      </c>
      <c r="BJ168" s="30">
        <f>100-'% urban'!BJ168</f>
        <v>41.41893000000001</v>
      </c>
      <c r="BK168" s="30">
        <f>100-'% urban'!BK168</f>
        <v>41.166349999999994</v>
      </c>
      <c r="BL168" s="30">
        <f>100-'% urban'!BL168</f>
        <v>40.920569999999998</v>
      </c>
      <c r="BM168" s="30">
        <f>100-'% urban'!BM168</f>
        <v>40.659999999999997</v>
      </c>
      <c r="BN168" s="30">
        <f>100-'% urban'!BN168</f>
        <v>40.374969999999998</v>
      </c>
      <c r="BO168" s="30">
        <f>100-'% urban'!BO168</f>
        <v>40.073560000000001</v>
      </c>
      <c r="BP168" s="30">
        <f>100-'% urban'!BP168</f>
        <v>39.773449999999997</v>
      </c>
      <c r="BQ168" s="30">
        <f>100-'% urban'!BQ168</f>
        <v>39.501100000000001</v>
      </c>
      <c r="BR168" s="30">
        <f>100-'% urban'!BR168</f>
        <v>39.275000000000006</v>
      </c>
      <c r="BS168" s="30">
        <f>100-'% urban'!BS168</f>
        <v>39.099960000000003</v>
      </c>
      <c r="BT168" s="30">
        <f>100-'% urban'!BT168</f>
        <v>38.967680000000001</v>
      </c>
      <c r="BU168" s="30">
        <f>100-'% urban'!BU168</f>
        <v>38.86769000000001</v>
      </c>
      <c r="BV168" s="30">
        <f>100-'% urban'!BV168</f>
        <v>38.78416</v>
      </c>
      <c r="BW168" s="30">
        <f>100-'% urban'!BW168</f>
        <v>38.704999999999991</v>
      </c>
      <c r="BX168" s="30">
        <f>100-'% urban'!BX168</f>
        <v>38.626010000000001</v>
      </c>
      <c r="BY168" s="30">
        <f>100-'% urban'!BY168</f>
        <v>38.548789999999997</v>
      </c>
      <c r="BZ168" s="30">
        <f>100-'% urban'!BZ168</f>
        <v>38.473820000000003</v>
      </c>
      <c r="CA168" s="30">
        <f>100-'% urban'!CA168</f>
        <v>38.403310000000005</v>
      </c>
      <c r="CB168" s="30">
        <f>100-'% urban'!CB168</f>
        <v>38.337999999999994</v>
      </c>
      <c r="CC168" s="30">
        <f>100-'% urban'!CC168</f>
        <v>38.276980000000002</v>
      </c>
      <c r="CD168" s="30">
        <f>100-'% urban'!CD168</f>
        <v>38.216210000000004</v>
      </c>
      <c r="CE168" s="30">
        <f>100-'% urban'!CE168</f>
        <v>38.149780000000014</v>
      </c>
      <c r="CF168" s="30">
        <f>100-'% urban'!CF168</f>
        <v>38.070239999999998</v>
      </c>
      <c r="CG168" s="30">
        <f>100-'% urban'!CG168</f>
        <v>37.972000000000008</v>
      </c>
      <c r="CH168" s="30">
        <f>100-'% urban'!CH168</f>
        <v>37.852279999999993</v>
      </c>
      <c r="CI168" s="30">
        <f>100-'% urban'!CI168</f>
        <v>37.711299999999994</v>
      </c>
      <c r="CJ168" s="30">
        <f>100-'% urban'!CJ168</f>
        <v>37.550280000000001</v>
      </c>
      <c r="CK168" s="30">
        <f>100-'% urban'!CK168</f>
        <v>37.371859999999998</v>
      </c>
      <c r="CL168" s="30">
        <f>100-'% urban'!CL168</f>
        <v>37.17799999999999</v>
      </c>
      <c r="CM168" s="30">
        <f>100-'% urban'!CM168</f>
        <v>36.968539999999997</v>
      </c>
      <c r="CN168" s="30">
        <f>100-'% urban'!CN168</f>
        <v>36.742460000000001</v>
      </c>
      <c r="CO168" s="30">
        <f>100-'% urban'!CO168</f>
        <v>36.499899999999997</v>
      </c>
      <c r="CP168" s="30">
        <f>100-'% urban'!CP168</f>
        <v>36.241019999999992</v>
      </c>
      <c r="CQ168" s="30">
        <f>100-'% urban'!CQ168</f>
        <v>35.96599999999998</v>
      </c>
      <c r="CR168" s="30">
        <f>100-'% urban'!CR168</f>
        <v>35.675030000000007</v>
      </c>
      <c r="CS168" s="30">
        <f>100-'% urban'!CS168</f>
        <v>35.368309999999994</v>
      </c>
      <c r="CT168" s="30">
        <f>100-'% urban'!CT168</f>
        <v>35.04607</v>
      </c>
      <c r="CU168" s="30">
        <f>100-'% urban'!CU168</f>
        <v>34.708560000000006</v>
      </c>
      <c r="CV168" s="30">
        <f>100-'% urban'!CV168</f>
        <v>34.35599999999998</v>
      </c>
      <c r="CW168" s="30">
        <f>100-'% urban'!CW168</f>
        <v>33.988690000000005</v>
      </c>
      <c r="CX168" s="30">
        <f>100-'% urban'!CX168</f>
        <v>33.60690000000001</v>
      </c>
      <c r="CY168" s="30">
        <f>100-'% urban'!CY168</f>
        <v>33.210980000000006</v>
      </c>
      <c r="CZ168" s="30">
        <f>100-'% urban'!CZ168</f>
        <v>32.801220000000001</v>
      </c>
      <c r="DA168" s="30">
        <f>100-'% urban'!DA168</f>
        <v>32.378</v>
      </c>
      <c r="DB168" s="30">
        <f>100-'% urban'!DB168</f>
        <v>31.941670000000002</v>
      </c>
      <c r="DC168" s="30">
        <f>100-'% urban'!DC168</f>
        <v>31.492599999999982</v>
      </c>
      <c r="DD168" s="30">
        <f>100-'% urban'!DD168</f>
        <v>31.031189999999995</v>
      </c>
      <c r="DE168" s="30">
        <f>100-'% urban'!DE168</f>
        <v>30.557850000000002</v>
      </c>
      <c r="DF168" s="30">
        <f>100-'% urban'!DF168</f>
        <v>30.072999999999979</v>
      </c>
    </row>
    <row r="169" spans="1:110">
      <c r="A169">
        <v>11</v>
      </c>
      <c r="C169" s="3">
        <v>620</v>
      </c>
      <c r="D169" s="1" t="s">
        <v>565</v>
      </c>
      <c r="E169" s="29">
        <f>100-'% urban'!E169</f>
        <v>88.5</v>
      </c>
      <c r="F169" s="29">
        <f>100-'% urban'!F169</f>
        <v>88.193039999999996</v>
      </c>
      <c r="G169" s="29">
        <f>100-'% urban'!G169</f>
        <v>87.886079999999993</v>
      </c>
      <c r="H169" s="29">
        <f>100-'% urban'!H169</f>
        <v>87.579120000000003</v>
      </c>
      <c r="I169" s="29">
        <f>100-'% urban'!I169</f>
        <v>87.27216</v>
      </c>
      <c r="J169" s="29">
        <f>100-'% urban'!J169</f>
        <v>86.965199999999996</v>
      </c>
      <c r="K169" s="29">
        <f>100-'% urban'!K169</f>
        <v>86.658240000000006</v>
      </c>
      <c r="L169" s="29">
        <f>100-'% urban'!L169</f>
        <v>86.351280000000003</v>
      </c>
      <c r="M169" s="29">
        <f>100-'% urban'!M169</f>
        <v>86.044319999999999</v>
      </c>
      <c r="N169" s="29">
        <f>100-'% urban'!N169</f>
        <v>85.737359999999995</v>
      </c>
      <c r="O169" s="29">
        <f>100-'% urban'!O169</f>
        <v>85.430399999999992</v>
      </c>
      <c r="P169" s="29">
        <f>100-'% urban'!P169</f>
        <v>85.123440000000002</v>
      </c>
      <c r="Q169" s="29">
        <f>100-'% urban'!Q169</f>
        <v>84.816479999999999</v>
      </c>
      <c r="R169" s="29">
        <f>100-'% urban'!R169</f>
        <v>84.509519999999995</v>
      </c>
      <c r="S169" s="29">
        <f>100-'% urban'!S169</f>
        <v>84.202560000000005</v>
      </c>
      <c r="T169" s="29">
        <f>100-'% urban'!T169</f>
        <v>83.895600000000002</v>
      </c>
      <c r="U169" s="29">
        <f>100-'% urban'!U169</f>
        <v>83.588639999999998</v>
      </c>
      <c r="V169" s="29">
        <f>100-'% urban'!V169</f>
        <v>83.281679999999994</v>
      </c>
      <c r="W169" s="29">
        <f>100-'% urban'!W169</f>
        <v>82.974719999999991</v>
      </c>
      <c r="X169" s="29">
        <f>100-'% urban'!X169</f>
        <v>82.667760000000001</v>
      </c>
      <c r="Y169" s="29">
        <f>100-'% urban'!Y169</f>
        <v>82.360799999999998</v>
      </c>
      <c r="Z169" s="29">
        <f>100-'% urban'!Z169</f>
        <v>82.053839999999994</v>
      </c>
      <c r="AA169" s="29">
        <f>100-'% urban'!AA169</f>
        <v>81.746880000000004</v>
      </c>
      <c r="AB169" s="29">
        <f>100-'% urban'!AB169</f>
        <v>81.439920000000001</v>
      </c>
      <c r="AC169" s="29">
        <f>100-'% urban'!AC169</f>
        <v>81.132959999999997</v>
      </c>
      <c r="AD169" s="30">
        <f>100-'% urban'!AD169</f>
        <v>80.825999999999993</v>
      </c>
      <c r="AE169" s="30">
        <f>100-'% urban'!AE169</f>
        <v>80.529420000000002</v>
      </c>
      <c r="AF169" s="30">
        <f>100-'% urban'!AF169</f>
        <v>80.243859999999998</v>
      </c>
      <c r="AG169" s="30">
        <f>100-'% urban'!AG169</f>
        <v>79.966059999999999</v>
      </c>
      <c r="AH169" s="30">
        <f>100-'% urban'!AH169</f>
        <v>79.692620000000005</v>
      </c>
      <c r="AI169" s="30">
        <f>100-'% urban'!AI169</f>
        <v>79.42</v>
      </c>
      <c r="AJ169" s="30">
        <f>100-'% urban'!AJ169</f>
        <v>79.14452</v>
      </c>
      <c r="AK169" s="30">
        <f>100-'% urban'!AK169</f>
        <v>78.862340000000003</v>
      </c>
      <c r="AL169" s="30">
        <f>100-'% urban'!AL169</f>
        <v>78.569659999999999</v>
      </c>
      <c r="AM169" s="30">
        <f>100-'% urban'!AM169</f>
        <v>78.262829999999994</v>
      </c>
      <c r="AN169" s="30">
        <f>100-'% urban'!AN169</f>
        <v>77.938999999999993</v>
      </c>
      <c r="AO169" s="30">
        <f>100-'% urban'!AO169</f>
        <v>77.596739999999997</v>
      </c>
      <c r="AP169" s="30">
        <f>100-'% urban'!AP169</f>
        <v>77.236590000000007</v>
      </c>
      <c r="AQ169" s="30">
        <f>100-'% urban'!AQ169</f>
        <v>76.8613</v>
      </c>
      <c r="AR169" s="30">
        <f>100-'% urban'!AR169</f>
        <v>76.475149999999999</v>
      </c>
      <c r="AS169" s="30">
        <f>100-'% urban'!AS169</f>
        <v>76.081999999999994</v>
      </c>
      <c r="AT169" s="30">
        <f>100-'% urban'!AT169</f>
        <v>75.681799999999996</v>
      </c>
      <c r="AU169" s="30">
        <f>100-'% urban'!AU169</f>
        <v>75.275589999999994</v>
      </c>
      <c r="AV169" s="30">
        <f>100-'% urban'!AV169</f>
        <v>74.869680000000002</v>
      </c>
      <c r="AW169" s="30">
        <f>100-'% urban'!AW169</f>
        <v>74.471999999999994</v>
      </c>
      <c r="AX169" s="30">
        <f>100-'% urban'!AX169</f>
        <v>74.087999999999994</v>
      </c>
      <c r="AY169" s="30">
        <f>100-'% urban'!AY169</f>
        <v>73.70478</v>
      </c>
      <c r="AZ169" s="30">
        <f>100-'% urban'!AZ169</f>
        <v>73.317049999999995</v>
      </c>
      <c r="BA169" s="30">
        <f>100-'% urban'!BA169</f>
        <v>72.944929999999999</v>
      </c>
      <c r="BB169" s="30">
        <f>100-'% urban'!BB169</f>
        <v>72.615899999999996</v>
      </c>
      <c r="BC169" s="30">
        <f>100-'% urban'!BC169</f>
        <v>72.34</v>
      </c>
      <c r="BD169" s="30">
        <f>100-'% urban'!BD169</f>
        <v>72.13633999999999</v>
      </c>
      <c r="BE169" s="30">
        <f>100-'% urban'!BE169</f>
        <v>71.971739999999997</v>
      </c>
      <c r="BF169" s="30">
        <f>100-'% urban'!BF169</f>
        <v>71.740650000000002</v>
      </c>
      <c r="BG169" s="30">
        <f>100-'% urban'!BG169</f>
        <v>71.30189</v>
      </c>
      <c r="BH169" s="30">
        <f>100-'% urban'!BH169</f>
        <v>70.557000000000002</v>
      </c>
      <c r="BI169" s="30">
        <f>100-'% urban'!BI169</f>
        <v>69.482349999999997</v>
      </c>
      <c r="BJ169" s="30">
        <f>100-'% urban'!BJ169</f>
        <v>68.117279999999994</v>
      </c>
      <c r="BK169" s="30">
        <f>100-'% urban'!BK169</f>
        <v>66.507559999999984</v>
      </c>
      <c r="BL169" s="30">
        <f>100-'% urban'!BL169</f>
        <v>64.726380000000006</v>
      </c>
      <c r="BM169" s="30">
        <f>100-'% urban'!BM169</f>
        <v>62.841000000000001</v>
      </c>
      <c r="BN169" s="30">
        <f>100-'% urban'!BN169</f>
        <v>60.849490000000003</v>
      </c>
      <c r="BO169" s="30">
        <f>100-'% urban'!BO169</f>
        <v>58.773969999999998</v>
      </c>
      <c r="BP169" s="30">
        <f>100-'% urban'!BP169</f>
        <v>56.736060000000002</v>
      </c>
      <c r="BQ169" s="30">
        <f>100-'% urban'!BQ169</f>
        <v>54.889210000000006</v>
      </c>
      <c r="BR169" s="30">
        <f>100-'% urban'!BR169</f>
        <v>53.340999999999994</v>
      </c>
      <c r="BS169" s="30">
        <f>100-'% urban'!BS169</f>
        <v>52.145769999999999</v>
      </c>
      <c r="BT169" s="30">
        <f>100-'% urban'!BT169</f>
        <v>51.27291000000001</v>
      </c>
      <c r="BU169" s="30">
        <f>100-'% urban'!BU169</f>
        <v>50.637560000000001</v>
      </c>
      <c r="BV169" s="30">
        <f>100-'% urban'!BV169</f>
        <v>50.108809999999998</v>
      </c>
      <c r="BW169" s="30">
        <f>100-'% urban'!BW169</f>
        <v>49.588000000000001</v>
      </c>
      <c r="BX169" s="30">
        <f>100-'% urban'!BX169</f>
        <v>49.052199999999999</v>
      </c>
      <c r="BY169" s="30">
        <f>100-'% urban'!BY169</f>
        <v>48.522120000000001</v>
      </c>
      <c r="BZ169" s="30">
        <f>100-'% urban'!BZ169</f>
        <v>47.993790000000004</v>
      </c>
      <c r="CA169" s="30">
        <f>100-'% urban'!CA169</f>
        <v>47.472969999999989</v>
      </c>
      <c r="CB169" s="30">
        <f>100-'% urban'!CB169</f>
        <v>46.963000000000008</v>
      </c>
      <c r="CC169" s="30">
        <f>100-'% urban'!CC169</f>
        <v>46.454250000000009</v>
      </c>
      <c r="CD169" s="30">
        <f>100-'% urban'!CD169</f>
        <v>45.935760000000002</v>
      </c>
      <c r="CE169" s="30">
        <f>100-'% urban'!CE169</f>
        <v>45.409840000000003</v>
      </c>
      <c r="CF169" s="30">
        <f>100-'% urban'!CF169</f>
        <v>44.882220000000004</v>
      </c>
      <c r="CG169" s="30">
        <f>100-'% urban'!CG169</f>
        <v>44.356999999999992</v>
      </c>
      <c r="CH169" s="30">
        <f>100-'% urban'!CH169</f>
        <v>43.833269999999992</v>
      </c>
      <c r="CI169" s="30">
        <f>100-'% urban'!CI169</f>
        <v>43.308230000000002</v>
      </c>
      <c r="CJ169" s="30">
        <f>100-'% urban'!CJ169</f>
        <v>42.78219</v>
      </c>
      <c r="CK169" s="30">
        <f>100-'% urban'!CK169</f>
        <v>42.255640000000007</v>
      </c>
      <c r="CL169" s="30">
        <f>100-'% urban'!CL169</f>
        <v>41.729000000000006</v>
      </c>
      <c r="CM169" s="30">
        <f>100-'% urban'!CM169</f>
        <v>41.202370000000002</v>
      </c>
      <c r="CN169" s="30">
        <f>100-'% urban'!CN169</f>
        <v>40.675719999999991</v>
      </c>
      <c r="CO169" s="30">
        <f>100-'% urban'!CO169</f>
        <v>40.149199999999993</v>
      </c>
      <c r="CP169" s="30">
        <f>100-'% urban'!CP169</f>
        <v>39.622909999999997</v>
      </c>
      <c r="CQ169" s="30">
        <f>100-'% urban'!CQ169</f>
        <v>39.096999999999994</v>
      </c>
      <c r="CR169" s="30">
        <f>100-'% urban'!CR169</f>
        <v>38.57159</v>
      </c>
      <c r="CS169" s="30">
        <f>100-'% urban'!CS169</f>
        <v>38.04681999999999</v>
      </c>
      <c r="CT169" s="30">
        <f>100-'% urban'!CT169</f>
        <v>37.522850000000005</v>
      </c>
      <c r="CU169" s="30">
        <f>100-'% urban'!CU169</f>
        <v>36.999859999999998</v>
      </c>
      <c r="CV169" s="30">
        <f>100-'% urban'!CV169</f>
        <v>36.478000000000009</v>
      </c>
      <c r="CW169" s="30">
        <f>100-'% urban'!CW169</f>
        <v>35.957409999999996</v>
      </c>
      <c r="CX169" s="30">
        <f>100-'% urban'!CX169</f>
        <v>35.438190000000006</v>
      </c>
      <c r="CY169" s="30">
        <f>100-'% urban'!CY169</f>
        <v>34.920490000000001</v>
      </c>
      <c r="CZ169" s="30">
        <f>100-'% urban'!CZ169</f>
        <v>34.404380000000003</v>
      </c>
      <c r="DA169" s="30">
        <f>100-'% urban'!DA169</f>
        <v>33.89</v>
      </c>
      <c r="DB169" s="30">
        <f>100-'% urban'!DB169</f>
        <v>33.377449999999996</v>
      </c>
      <c r="DC169" s="30">
        <f>100-'% urban'!DC169</f>
        <v>32.866839999999996</v>
      </c>
      <c r="DD169" s="30">
        <f>100-'% urban'!DD169</f>
        <v>32.358310000000003</v>
      </c>
      <c r="DE169" s="30">
        <f>100-'% urban'!DE169</f>
        <v>31.851990000000001</v>
      </c>
      <c r="DF169" s="30">
        <f>100-'% urban'!DF169</f>
        <v>31.347999999999999</v>
      </c>
    </row>
    <row r="170" spans="1:110">
      <c r="A170">
        <v>8</v>
      </c>
      <c r="C170" s="3">
        <v>624</v>
      </c>
      <c r="D170" s="1" t="s">
        <v>650</v>
      </c>
      <c r="E170" s="29">
        <f>100-'% urban'!E170</f>
        <v>98.998599999999996</v>
      </c>
      <c r="F170" s="29">
        <f>100-'% urban'!F170</f>
        <v>98.871757133625394</v>
      </c>
      <c r="G170" s="29">
        <f>100-'% urban'!G170</f>
        <v>98.76430543206591</v>
      </c>
      <c r="H170" s="29">
        <f>100-'% urban'!H170</f>
        <v>98.646620235119798</v>
      </c>
      <c r="I170" s="29">
        <f>100-'% urban'!I170</f>
        <v>98.517726924178831</v>
      </c>
      <c r="J170" s="29">
        <f>100-'% urban'!J170</f>
        <v>98.376558059814911</v>
      </c>
      <c r="K170" s="29">
        <f>100-'% urban'!K170</f>
        <v>98.221944541702044</v>
      </c>
      <c r="L170" s="29">
        <f>100-'% urban'!L170</f>
        <v>98.052605926626057</v>
      </c>
      <c r="M170" s="29">
        <f>100-'% urban'!M170</f>
        <v>97.867139824399956</v>
      </c>
      <c r="N170" s="29">
        <f>100-'% urban'!N170</f>
        <v>97.664010283866631</v>
      </c>
      <c r="O170" s="29">
        <f>100-'% urban'!O170</f>
        <v>97.441535072806303</v>
      </c>
      <c r="P170" s="29">
        <f>100-'% urban'!P170</f>
        <v>97.197871746406904</v>
      </c>
      <c r="Q170" s="29">
        <f>100-'% urban'!Q170</f>
        <v>96.93100238892184</v>
      </c>
      <c r="R170" s="29">
        <f>100-'% urban'!R170</f>
        <v>96.638716902152495</v>
      </c>
      <c r="S170" s="29">
        <f>100-'% urban'!S170</f>
        <v>96.318594702357501</v>
      </c>
      <c r="T170" s="29">
        <f>100-'% urban'!T170</f>
        <v>95.967984674010594</v>
      </c>
      <c r="U170" s="29">
        <f>100-'% urban'!U170</f>
        <v>95.583983214392561</v>
      </c>
      <c r="V170" s="29">
        <f>100-'% urban'!V170</f>
        <v>95.163410187191843</v>
      </c>
      <c r="W170" s="29">
        <f>100-'% urban'!W170</f>
        <v>94.702782585972017</v>
      </c>
      <c r="X170" s="29">
        <f>100-'% urban'!X170</f>
        <v>94.198285689397935</v>
      </c>
      <c r="Y170" s="29">
        <f>100-'% urban'!Y170</f>
        <v>93.645741469340592</v>
      </c>
      <c r="Z170" s="29">
        <f>100-'% urban'!Z170</f>
        <v>93.040573990230172</v>
      </c>
      <c r="AA170" s="29">
        <f>100-'% urban'!AA170</f>
        <v>92.377771513109238</v>
      </c>
      <c r="AB170" s="29">
        <f>100-'% urban'!AB170</f>
        <v>91.651844990548199</v>
      </c>
      <c r="AC170" s="29">
        <f>100-'% urban'!AC170</f>
        <v>90.856782608695653</v>
      </c>
      <c r="AD170" s="30">
        <f>100-'% urban'!AD170</f>
        <v>89.986000000000004</v>
      </c>
      <c r="AE170" s="30">
        <f>100-'% urban'!AE170</f>
        <v>89.717410000000001</v>
      </c>
      <c r="AF170" s="30">
        <f>100-'% urban'!AF170</f>
        <v>89.418260000000004</v>
      </c>
      <c r="AG170" s="30">
        <f>100-'% urban'!AG170</f>
        <v>89.083330000000004</v>
      </c>
      <c r="AH170" s="30">
        <f>100-'% urban'!AH170</f>
        <v>88.712770000000006</v>
      </c>
      <c r="AI170" s="30">
        <f>100-'% urban'!AI170</f>
        <v>88.311999999999998</v>
      </c>
      <c r="AJ170" s="30">
        <f>100-'% urban'!AJ170</f>
        <v>87.892200000000003</v>
      </c>
      <c r="AK170" s="30">
        <f>100-'% urban'!AK170</f>
        <v>87.469840000000005</v>
      </c>
      <c r="AL170" s="30">
        <f>100-'% urban'!AL170</f>
        <v>87.065609999999992</v>
      </c>
      <c r="AM170" s="30">
        <f>100-'% urban'!AM170</f>
        <v>86.702470000000005</v>
      </c>
      <c r="AN170" s="30">
        <f>100-'% urban'!AN170</f>
        <v>86.4</v>
      </c>
      <c r="AO170" s="30">
        <f>100-'% urban'!AO170</f>
        <v>86.168300000000002</v>
      </c>
      <c r="AP170" s="30">
        <f>100-'% urban'!AP170</f>
        <v>86.002679999999998</v>
      </c>
      <c r="AQ170" s="30">
        <f>100-'% urban'!AQ170</f>
        <v>85.881429999999995</v>
      </c>
      <c r="AR170" s="30">
        <f>100-'% urban'!AR170</f>
        <v>85.772189999999995</v>
      </c>
      <c r="AS170" s="30">
        <f>100-'% urban'!AS170</f>
        <v>85.650999999999996</v>
      </c>
      <c r="AT170" s="30">
        <f>100-'% urban'!AT170</f>
        <v>85.509910000000005</v>
      </c>
      <c r="AU170" s="30">
        <f>100-'% urban'!AU170</f>
        <v>85.354349999999997</v>
      </c>
      <c r="AV170" s="30">
        <f>100-'% urban'!AV170</f>
        <v>85.189490000000006</v>
      </c>
      <c r="AW170" s="30">
        <f>100-'% urban'!AW170</f>
        <v>85.02525</v>
      </c>
      <c r="AX170" s="30">
        <f>100-'% urban'!AX170</f>
        <v>84.867999999999995</v>
      </c>
      <c r="AY170" s="30">
        <f>100-'% urban'!AY170</f>
        <v>84.714370000000002</v>
      </c>
      <c r="AZ170" s="30">
        <f>100-'% urban'!AZ170</f>
        <v>84.557509999999994</v>
      </c>
      <c r="BA170" s="30">
        <f>100-'% urban'!BA170</f>
        <v>84.395899999999997</v>
      </c>
      <c r="BB170" s="30">
        <f>100-'% urban'!BB170</f>
        <v>84.227900000000005</v>
      </c>
      <c r="BC170" s="30">
        <f>100-'% urban'!BC170</f>
        <v>84.05</v>
      </c>
      <c r="BD170" s="30">
        <f>100-'% urban'!BD170</f>
        <v>83.864980000000003</v>
      </c>
      <c r="BE170" s="30">
        <f>100-'% urban'!BE170</f>
        <v>83.666519999999991</v>
      </c>
      <c r="BF170" s="30">
        <f>100-'% urban'!BF170</f>
        <v>83.431290000000004</v>
      </c>
      <c r="BG170" s="30">
        <f>100-'% urban'!BG170</f>
        <v>83.128919999999994</v>
      </c>
      <c r="BH170" s="30">
        <f>100-'% urban'!BH170</f>
        <v>82.739000000000004</v>
      </c>
      <c r="BI170" s="30">
        <f>100-'% urban'!BI170</f>
        <v>82.251229999999993</v>
      </c>
      <c r="BJ170" s="30">
        <f>100-'% urban'!BJ170</f>
        <v>81.674909999999997</v>
      </c>
      <c r="BK170" s="30">
        <f>100-'% urban'!BK170</f>
        <v>81.033709999999999</v>
      </c>
      <c r="BL170" s="30">
        <f>100-'% urban'!BL170</f>
        <v>80.362179999999995</v>
      </c>
      <c r="BM170" s="30">
        <f>100-'% urban'!BM170</f>
        <v>79.686000000000007</v>
      </c>
      <c r="BN170" s="30">
        <f>100-'% urban'!BN170</f>
        <v>79.013559999999998</v>
      </c>
      <c r="BO170" s="30">
        <f>100-'% urban'!BO170</f>
        <v>78.339510000000004</v>
      </c>
      <c r="BP170" s="30">
        <f>100-'% urban'!BP170</f>
        <v>77.659310000000005</v>
      </c>
      <c r="BQ170" s="30">
        <f>100-'% urban'!BQ170</f>
        <v>76.963580000000007</v>
      </c>
      <c r="BR170" s="30">
        <f>100-'% urban'!BR170</f>
        <v>76.245999999999995</v>
      </c>
      <c r="BS170" s="30">
        <f>100-'% urban'!BS170</f>
        <v>75.507280000000009</v>
      </c>
      <c r="BT170" s="30">
        <f>100-'% urban'!BT170</f>
        <v>74.752570000000006</v>
      </c>
      <c r="BU170" s="30">
        <f>100-'% urban'!BU170</f>
        <v>73.984899999999996</v>
      </c>
      <c r="BV170" s="30">
        <f>100-'% urban'!BV170</f>
        <v>73.208320000000001</v>
      </c>
      <c r="BW170" s="30">
        <f>100-'% urban'!BW170</f>
        <v>72.425999999999988</v>
      </c>
      <c r="BX170" s="30">
        <f>100-'% urban'!BX170</f>
        <v>71.639470000000003</v>
      </c>
      <c r="BY170" s="30">
        <f>100-'% urban'!BY170</f>
        <v>70.848950000000002</v>
      </c>
      <c r="BZ170" s="30">
        <f>100-'% urban'!BZ170</f>
        <v>70.054769999999991</v>
      </c>
      <c r="CA170" s="30">
        <f>100-'% urban'!CA170</f>
        <v>69.25676</v>
      </c>
      <c r="CB170" s="30">
        <f>100-'% urban'!CB170</f>
        <v>68.454999999999998</v>
      </c>
      <c r="CC170" s="30">
        <f>100-'% urban'!CC170</f>
        <v>67.650229999999993</v>
      </c>
      <c r="CD170" s="30">
        <f>100-'% urban'!CD170</f>
        <v>66.843490000000003</v>
      </c>
      <c r="CE170" s="30">
        <f>100-'% urban'!CE170</f>
        <v>66.035449999999997</v>
      </c>
      <c r="CF170" s="30">
        <f>100-'% urban'!CF170</f>
        <v>65.226730000000003</v>
      </c>
      <c r="CG170" s="30">
        <f>100-'% urban'!CG170</f>
        <v>64.418000000000006</v>
      </c>
      <c r="CH170" s="30">
        <f>100-'% urban'!CH170</f>
        <v>63.609859999999998</v>
      </c>
      <c r="CI170" s="30">
        <f>100-'% urban'!CI170</f>
        <v>62.80295000000001</v>
      </c>
      <c r="CJ170" s="30">
        <f>100-'% urban'!CJ170</f>
        <v>61.997900000000001</v>
      </c>
      <c r="CK170" s="30">
        <f>100-'% urban'!CK170</f>
        <v>61.195379999999993</v>
      </c>
      <c r="CL170" s="30">
        <f>100-'% urban'!CL170</f>
        <v>60.396000000000001</v>
      </c>
      <c r="CM170" s="30">
        <f>100-'% urban'!CM170</f>
        <v>59.599679999999992</v>
      </c>
      <c r="CN170" s="30">
        <f>100-'% urban'!CN170</f>
        <v>58.806829999999998</v>
      </c>
      <c r="CO170" s="30">
        <f>100-'% urban'!CO170</f>
        <v>58.019050000000007</v>
      </c>
      <c r="CP170" s="30">
        <f>100-'% urban'!CP170</f>
        <v>57.238379999999999</v>
      </c>
      <c r="CQ170" s="30">
        <f>100-'% urban'!CQ170</f>
        <v>56.466000000000008</v>
      </c>
      <c r="CR170" s="30">
        <f>100-'% urban'!CR170</f>
        <v>55.702809999999999</v>
      </c>
      <c r="CS170" s="30">
        <f>100-'% urban'!CS170</f>
        <v>54.947740000000003</v>
      </c>
      <c r="CT170" s="30">
        <f>100-'% urban'!CT170</f>
        <v>54.197550000000007</v>
      </c>
      <c r="CU170" s="30">
        <f>100-'% urban'!CU170</f>
        <v>53.447720000000004</v>
      </c>
      <c r="CV170" s="30">
        <f>100-'% urban'!CV170</f>
        <v>52.695</v>
      </c>
      <c r="CW170" s="30">
        <f>100-'% urban'!CW170</f>
        <v>51.938160000000003</v>
      </c>
      <c r="CX170" s="30">
        <f>100-'% urban'!CX170</f>
        <v>51.177750000000003</v>
      </c>
      <c r="CY170" s="30">
        <f>100-'% urban'!CY170</f>
        <v>50.415390000000009</v>
      </c>
      <c r="CZ170" s="30">
        <f>100-'% urban'!CZ170</f>
        <v>49.653000000000006</v>
      </c>
      <c r="DA170" s="30">
        <f>100-'% urban'!DA170</f>
        <v>48.892000000000003</v>
      </c>
      <c r="DB170" s="30">
        <f>100-'% urban'!DB170</f>
        <v>48.133130000000001</v>
      </c>
      <c r="DC170" s="30">
        <f>100-'% urban'!DC170</f>
        <v>47.376260000000002</v>
      </c>
      <c r="DD170" s="30">
        <f>100-'% urban'!DD170</f>
        <v>46.620350000000002</v>
      </c>
      <c r="DE170" s="30">
        <f>100-'% urban'!DE170</f>
        <v>45.863519999999994</v>
      </c>
      <c r="DF170" s="30">
        <f>100-'% urban'!DF170</f>
        <v>45.103000000000002</v>
      </c>
    </row>
    <row r="171" spans="1:110">
      <c r="A171">
        <v>21</v>
      </c>
      <c r="C171" s="3">
        <v>626</v>
      </c>
      <c r="D171" s="1" t="s">
        <v>506</v>
      </c>
      <c r="E171" s="29">
        <f>100-'% urban'!E171</f>
        <v>99.001702800000004</v>
      </c>
      <c r="F171" s="29">
        <f>100-'% urban'!F171</f>
        <v>98.875252951446228</v>
      </c>
      <c r="G171" s="29">
        <f>100-'% urban'!G171</f>
        <v>98.768134184917301</v>
      </c>
      <c r="H171" s="29">
        <f>100-'% urban'!H171</f>
        <v>98.650813631099908</v>
      </c>
      <c r="I171" s="29">
        <f>100-'% urban'!I171</f>
        <v>98.522319691204657</v>
      </c>
      <c r="J171" s="29">
        <f>100-'% urban'!J171</f>
        <v>98.38158823322415</v>
      </c>
      <c r="K171" s="29">
        <f>100-'% urban'!K171</f>
        <v>98.227453779245494</v>
      </c>
      <c r="L171" s="29">
        <f>100-'% urban'!L171</f>
        <v>98.058639853459354</v>
      </c>
      <c r="M171" s="29">
        <f>100-'% urban'!M171</f>
        <v>97.873748410931668</v>
      </c>
      <c r="N171" s="29">
        <f>100-'% urban'!N171</f>
        <v>97.67124825959182</v>
      </c>
      <c r="O171" s="29">
        <f>100-'% urban'!O171</f>
        <v>97.449462379552955</v>
      </c>
      <c r="P171" s="29">
        <f>100-'% urban'!P171</f>
        <v>97.206554034748478</v>
      </c>
      <c r="Q171" s="29">
        <f>100-'% urban'!Q171</f>
        <v>96.940511561867382</v>
      </c>
      <c r="R171" s="29">
        <f>100-'% urban'!R171</f>
        <v>96.649131710616643</v>
      </c>
      <c r="S171" s="29">
        <f>100-'% urban'!S171</f>
        <v>96.330001397342045</v>
      </c>
      <c r="T171" s="29">
        <f>100-'% urban'!T171</f>
        <v>95.980477720898435</v>
      </c>
      <c r="U171" s="29">
        <f>100-'% urban'!U171</f>
        <v>95.597666075269714</v>
      </c>
      <c r="V171" s="29">
        <f>100-'% urban'!V171</f>
        <v>95.178396177676348</v>
      </c>
      <c r="W171" s="29">
        <f>100-'% urban'!W171</f>
        <v>94.719195813645527</v>
      </c>
      <c r="X171" s="29">
        <f>100-'% urban'!X171</f>
        <v>94.21626208161176</v>
      </c>
      <c r="Y171" s="29">
        <f>100-'% urban'!Y171</f>
        <v>93.665429898908116</v>
      </c>
      <c r="Z171" s="29">
        <f>100-'% urban'!Z171</f>
        <v>93.062137508327936</v>
      </c>
      <c r="AA171" s="29">
        <f>100-'% urban'!AA171</f>
        <v>92.401388699597277</v>
      </c>
      <c r="AB171" s="29">
        <f>100-'% urban'!AB171</f>
        <v>91.677711432892252</v>
      </c>
      <c r="AC171" s="29">
        <f>100-'% urban'!AC171</f>
        <v>90.885112521739131</v>
      </c>
      <c r="AD171" s="30">
        <f>100-'% urban'!AD171</f>
        <v>90.017027999999996</v>
      </c>
      <c r="AE171" s="30">
        <f>100-'% urban'!AE171</f>
        <v>89.954219999999992</v>
      </c>
      <c r="AF171" s="30">
        <f>100-'% urban'!AF171</f>
        <v>89.904600000000002</v>
      </c>
      <c r="AG171" s="30">
        <f>100-'% urban'!AG171</f>
        <v>89.858360000000005</v>
      </c>
      <c r="AH171" s="30">
        <f>100-'% urban'!AH171</f>
        <v>89.809839999999994</v>
      </c>
      <c r="AI171" s="30">
        <f>100-'% urban'!AI171</f>
        <v>89.75752</v>
      </c>
      <c r="AJ171" s="30">
        <f>100-'% urban'!AJ171</f>
        <v>89.704310000000007</v>
      </c>
      <c r="AK171" s="30">
        <f>100-'% urban'!AK171</f>
        <v>89.657250000000005</v>
      </c>
      <c r="AL171" s="30">
        <f>100-'% urban'!AL171</f>
        <v>89.626760000000004</v>
      </c>
      <c r="AM171" s="30">
        <f>100-'% urban'!AM171</f>
        <v>89.625309999999999</v>
      </c>
      <c r="AN171" s="30">
        <f>100-'% urban'!AN171</f>
        <v>89.663539999999998</v>
      </c>
      <c r="AO171" s="30">
        <f>100-'% urban'!AO171</f>
        <v>89.74606</v>
      </c>
      <c r="AP171" s="30">
        <f>100-'% urban'!AP171</f>
        <v>89.867840000000001</v>
      </c>
      <c r="AQ171" s="30">
        <f>100-'% urban'!AQ171</f>
        <v>90.012590000000003</v>
      </c>
      <c r="AR171" s="30">
        <f>100-'% urban'!AR171</f>
        <v>90.157256000000004</v>
      </c>
      <c r="AS171" s="30">
        <f>100-'% urban'!AS171</f>
        <v>90.284999999999997</v>
      </c>
      <c r="AT171" s="30">
        <f>100-'% urban'!AT171</f>
        <v>90.389983000000001</v>
      </c>
      <c r="AU171" s="30">
        <f>100-'% urban'!AU171</f>
        <v>90.476428999999996</v>
      </c>
      <c r="AV171" s="30">
        <f>100-'% urban'!AV171</f>
        <v>90.549817000000004</v>
      </c>
      <c r="AW171" s="30">
        <f>100-'% urban'!AW171</f>
        <v>90.619684000000007</v>
      </c>
      <c r="AX171" s="30">
        <f>100-'% urban'!AX171</f>
        <v>90.692999999999998</v>
      </c>
      <c r="AY171" s="30">
        <f>100-'% urban'!AY171</f>
        <v>90.770449999999997</v>
      </c>
      <c r="AZ171" s="30">
        <f>100-'% urban'!AZ171</f>
        <v>90.849213000000006</v>
      </c>
      <c r="BA171" s="30">
        <f>100-'% urban'!BA171</f>
        <v>90.928776999999997</v>
      </c>
      <c r="BB171" s="30">
        <f>100-'% urban'!BB171</f>
        <v>91.007983999999993</v>
      </c>
      <c r="BC171" s="30">
        <f>100-'% urban'!BC171</f>
        <v>91.085999999999999</v>
      </c>
      <c r="BD171" s="30">
        <f>100-'% urban'!BD171</f>
        <v>91.162959999999998</v>
      </c>
      <c r="BE171" s="30">
        <f>100-'% urban'!BE171</f>
        <v>91.239385999999996</v>
      </c>
      <c r="BF171" s="30">
        <f>100-'% urban'!BF171</f>
        <v>91.315236999999996</v>
      </c>
      <c r="BG171" s="30">
        <f>100-'% urban'!BG171</f>
        <v>91.390454000000005</v>
      </c>
      <c r="BH171" s="30">
        <f>100-'% urban'!BH171</f>
        <v>91.465000000000003</v>
      </c>
      <c r="BI171" s="30">
        <f>100-'% urban'!BI171</f>
        <v>91.53886</v>
      </c>
      <c r="BJ171" s="30">
        <f>100-'% urban'!BJ171</f>
        <v>91.612054000000001</v>
      </c>
      <c r="BK171" s="30">
        <f>100-'% urban'!BK171</f>
        <v>91.684612999999999</v>
      </c>
      <c r="BL171" s="30">
        <f>100-'% urban'!BL171</f>
        <v>91.756583000000006</v>
      </c>
      <c r="BM171" s="30">
        <f>100-'% urban'!BM171</f>
        <v>91.828000000000003</v>
      </c>
      <c r="BN171" s="30">
        <f>100-'% urban'!BN171</f>
        <v>91.898044999999996</v>
      </c>
      <c r="BO171" s="30">
        <f>100-'% urban'!BO171</f>
        <v>91.966531000000003</v>
      </c>
      <c r="BP171" s="30">
        <f>100-'% urban'!BP171</f>
        <v>92.034787999999992</v>
      </c>
      <c r="BQ171" s="30">
        <f>100-'% urban'!BQ171</f>
        <v>92.104665999999995</v>
      </c>
      <c r="BR171" s="30">
        <f>100-'% urban'!BR171</f>
        <v>92.176999999999992</v>
      </c>
      <c r="BS171" s="30">
        <f>100-'% urban'!BS171</f>
        <v>92.252295000000004</v>
      </c>
      <c r="BT171" s="30">
        <f>100-'% urban'!BT171</f>
        <v>92.328620999999998</v>
      </c>
      <c r="BU171" s="30">
        <f>100-'% urban'!BU171</f>
        <v>92.401360999999994</v>
      </c>
      <c r="BV171" s="30">
        <f>100-'% urban'!BV171</f>
        <v>92.464359999999999</v>
      </c>
      <c r="BW171" s="30">
        <f>100-'% urban'!BW171</f>
        <v>92.513000000000005</v>
      </c>
      <c r="BX171" s="30">
        <f>100-'% urban'!BX171</f>
        <v>92.545251000000007</v>
      </c>
      <c r="BY171" s="30">
        <f>100-'% urban'!BY171</f>
        <v>92.561599000000001</v>
      </c>
      <c r="BZ171" s="30">
        <f>100-'% urban'!BZ171</f>
        <v>92.563053999999994</v>
      </c>
      <c r="CA171" s="30">
        <f>100-'% urban'!CA171</f>
        <v>92.551704999999998</v>
      </c>
      <c r="CB171" s="30">
        <f>100-'% urban'!CB171</f>
        <v>92.528999999999996</v>
      </c>
      <c r="CC171" s="30">
        <f>100-'% urban'!CC171</f>
        <v>92.494607999999999</v>
      </c>
      <c r="CD171" s="30">
        <f>100-'% urban'!CD171</f>
        <v>92.447429999999997</v>
      </c>
      <c r="CE171" s="30">
        <f>100-'% urban'!CE171</f>
        <v>92.387275000000002</v>
      </c>
      <c r="CF171" s="30">
        <f>100-'% urban'!CF171</f>
        <v>92.313905000000005</v>
      </c>
      <c r="CG171" s="30">
        <f>100-'% urban'!CG171</f>
        <v>92.227000000000004</v>
      </c>
      <c r="CH171" s="30">
        <f>100-'% urban'!CH171</f>
        <v>92.126113000000004</v>
      </c>
      <c r="CI171" s="30">
        <f>100-'% urban'!CI171</f>
        <v>92.010728999999998</v>
      </c>
      <c r="CJ171" s="30">
        <f>100-'% urban'!CJ171</f>
        <v>91.880320999999995</v>
      </c>
      <c r="CK171" s="30">
        <f>100-'% urban'!CK171</f>
        <v>91.734303999999995</v>
      </c>
      <c r="CL171" s="30">
        <f>100-'% urban'!CL171</f>
        <v>91.572000000000003</v>
      </c>
      <c r="CM171" s="30">
        <f>100-'% urban'!CM171</f>
        <v>91.393956000000003</v>
      </c>
      <c r="CN171" s="30">
        <f>100-'% urban'!CN171</f>
        <v>91.199569999999994</v>
      </c>
      <c r="CO171" s="30">
        <f>100-'% urban'!CO171</f>
        <v>90.985723000000007</v>
      </c>
      <c r="CP171" s="30">
        <f>100-'% urban'!CP171</f>
        <v>90.748361000000003</v>
      </c>
      <c r="CQ171" s="30">
        <f>100-'% urban'!CQ171</f>
        <v>90.484999999999999</v>
      </c>
      <c r="CR171" s="30">
        <f>100-'% urban'!CR171</f>
        <v>90.194199999999995</v>
      </c>
      <c r="CS171" s="30">
        <f>100-'% urban'!CS171</f>
        <v>89.877939999999995</v>
      </c>
      <c r="CT171" s="30">
        <f>100-'% urban'!CT171</f>
        <v>89.541460000000001</v>
      </c>
      <c r="CU171" s="30">
        <f>100-'% urban'!CU171</f>
        <v>89.192009999999996</v>
      </c>
      <c r="CV171" s="30">
        <f>100-'% urban'!CV171</f>
        <v>88.835000000000008</v>
      </c>
      <c r="CW171" s="30">
        <f>100-'% urban'!CW171</f>
        <v>88.472589999999997</v>
      </c>
      <c r="CX171" s="30">
        <f>100-'% urban'!CX171</f>
        <v>88.104200000000006</v>
      </c>
      <c r="CY171" s="30">
        <f>100-'% urban'!CY171</f>
        <v>87.727580000000003</v>
      </c>
      <c r="CZ171" s="30">
        <f>100-'% urban'!CZ171</f>
        <v>87.340130000000002</v>
      </c>
      <c r="DA171" s="30">
        <f>100-'% urban'!DA171</f>
        <v>86.94</v>
      </c>
      <c r="DB171" s="30">
        <f>100-'% urban'!DB171</f>
        <v>86.526569999999992</v>
      </c>
      <c r="DC171" s="30">
        <f>100-'% urban'!DC171</f>
        <v>86.100639999999999</v>
      </c>
      <c r="DD171" s="30">
        <f>100-'% urban'!DD171</f>
        <v>85.664510000000007</v>
      </c>
      <c r="DE171" s="30">
        <f>100-'% urban'!DE171</f>
        <v>85.221909999999994</v>
      </c>
      <c r="DF171" s="30">
        <f>100-'% urban'!DF171</f>
        <v>84.778000000000006</v>
      </c>
    </row>
    <row r="172" spans="1:110">
      <c r="A172">
        <v>4</v>
      </c>
      <c r="C172" s="3">
        <v>630</v>
      </c>
      <c r="D172" s="1" t="s">
        <v>422</v>
      </c>
      <c r="E172" s="29">
        <f>100-'% urban'!E172</f>
        <v>95.940899999999999</v>
      </c>
      <c r="F172" s="29">
        <f>100-'% urban'!F172</f>
        <v>95.426751928399085</v>
      </c>
      <c r="G172" s="29">
        <f>100-'% urban'!G172</f>
        <v>94.99120449300851</v>
      </c>
      <c r="H172" s="29">
        <f>100-'% urban'!H172</f>
        <v>94.51417634948551</v>
      </c>
      <c r="I172" s="29">
        <f>100-'% urban'!I172</f>
        <v>93.991716954198424</v>
      </c>
      <c r="J172" s="29">
        <f>100-'% urban'!J172</f>
        <v>93.419499521264939</v>
      </c>
      <c r="K172" s="29">
        <f>100-'% urban'!K172</f>
        <v>92.792785189956831</v>
      </c>
      <c r="L172" s="29">
        <f>100-'% urban'!L172</f>
        <v>92.106383779476531</v>
      </c>
      <c r="M172" s="29">
        <f>100-'% urban'!M172</f>
        <v>91.354610806093348</v>
      </c>
      <c r="N172" s="29">
        <f>100-'% urban'!N172</f>
        <v>90.531240406673675</v>
      </c>
      <c r="O172" s="29">
        <f>100-'% urban'!O172</f>
        <v>89.629453778737826</v>
      </c>
      <c r="P172" s="29">
        <f>100-'% urban'!P172</f>
        <v>88.641782710046186</v>
      </c>
      <c r="Q172" s="29">
        <f>100-'% urban'!Q172</f>
        <v>87.560047730050584</v>
      </c>
      <c r="R172" s="29">
        <f>100-'% urban'!R172</f>
        <v>86.375290371007793</v>
      </c>
      <c r="S172" s="29">
        <f>100-'% urban'!S172</f>
        <v>85.077698977770439</v>
      </c>
      <c r="T172" s="29">
        <f>100-'% urban'!T172</f>
        <v>83.656527451843814</v>
      </c>
      <c r="U172" s="29">
        <f>100-'% urban'!U172</f>
        <v>82.100006256781313</v>
      </c>
      <c r="V172" s="29">
        <f>100-'% urban'!V172</f>
        <v>80.39524494790335</v>
      </c>
      <c r="W172" s="29">
        <f>100-'% urban'!W172</f>
        <v>78.528125419132238</v>
      </c>
      <c r="X172" s="29">
        <f>100-'% urban'!X172</f>
        <v>76.483184982859115</v>
      </c>
      <c r="Y172" s="29">
        <f>100-'% urban'!Y172</f>
        <v>74.243488314559983</v>
      </c>
      <c r="Z172" s="29">
        <f>100-'% urban'!Z172</f>
        <v>71.790487201660937</v>
      </c>
      <c r="AA172" s="29">
        <f>100-'% urban'!AA172</f>
        <v>69.103866935152453</v>
      </c>
      <c r="AB172" s="29">
        <f>100-'% urban'!AB172</f>
        <v>66.161378071833639</v>
      </c>
      <c r="AC172" s="29">
        <f>100-'% urban'!AC172</f>
        <v>62.938652173913034</v>
      </c>
      <c r="AD172" s="30">
        <f>100-'% urban'!AD172</f>
        <v>59.408999999999992</v>
      </c>
      <c r="AE172" s="30">
        <f>100-'% urban'!AE172</f>
        <v>58.871859999999991</v>
      </c>
      <c r="AF172" s="30">
        <f>100-'% urban'!AF172</f>
        <v>58.420439999999999</v>
      </c>
      <c r="AG172" s="30">
        <f>100-'% urban'!AG172</f>
        <v>58.061459999999997</v>
      </c>
      <c r="AH172" s="30">
        <f>100-'% urban'!AH172</f>
        <v>57.785910000000001</v>
      </c>
      <c r="AI172" s="30">
        <f>100-'% urban'!AI172</f>
        <v>57.56900000000001</v>
      </c>
      <c r="AJ172" s="30">
        <f>100-'% urban'!AJ172</f>
        <v>57.368949999999998</v>
      </c>
      <c r="AK172" s="30">
        <f>100-'% urban'!AK172</f>
        <v>57.128210000000003</v>
      </c>
      <c r="AL172" s="30">
        <f>100-'% urban'!AL172</f>
        <v>56.777230000000003</v>
      </c>
      <c r="AM172" s="30">
        <f>100-'% urban'!AM172</f>
        <v>56.240639999999999</v>
      </c>
      <c r="AN172" s="30">
        <f>100-'% urban'!AN172</f>
        <v>55.456000000000003</v>
      </c>
      <c r="AO172" s="30">
        <f>100-'% urban'!AO172</f>
        <v>54.393709999999999</v>
      </c>
      <c r="AP172" s="30">
        <f>100-'% urban'!AP172</f>
        <v>53.074449999999999</v>
      </c>
      <c r="AQ172" s="30">
        <f>100-'% urban'!AQ172</f>
        <v>51.576680000000003</v>
      </c>
      <c r="AR172" s="30">
        <f>100-'% urban'!AR172</f>
        <v>50.015419999999999</v>
      </c>
      <c r="AS172" s="30">
        <f>100-'% urban'!AS172</f>
        <v>48.480000000000004</v>
      </c>
      <c r="AT172" s="30">
        <f>100-'% urban'!AT172</f>
        <v>46.990270000000002</v>
      </c>
      <c r="AU172" s="30">
        <f>100-'% urban'!AU172</f>
        <v>45.538370000000008</v>
      </c>
      <c r="AV172" s="30">
        <f>100-'% urban'!AV172</f>
        <v>44.152509999999999</v>
      </c>
      <c r="AW172" s="30">
        <f>100-'% urban'!AW172</f>
        <v>42.85877</v>
      </c>
      <c r="AX172" s="30">
        <f>100-'% urban'!AX172</f>
        <v>41.673999999999999</v>
      </c>
      <c r="AY172" s="30">
        <f>100-'% urban'!AY172</f>
        <v>40.622700000000002</v>
      </c>
      <c r="AZ172" s="30">
        <f>100-'% urban'!AZ172</f>
        <v>39.702879999999993</v>
      </c>
      <c r="BA172" s="30">
        <f>100-'% urban'!BA172</f>
        <v>38.870699999999999</v>
      </c>
      <c r="BB172" s="30">
        <f>100-'% urban'!BB172</f>
        <v>38.061999999999998</v>
      </c>
      <c r="BC172" s="30">
        <f>100-'% urban'!BC172</f>
        <v>37.231999999999999</v>
      </c>
      <c r="BD172" s="30">
        <f>100-'% urban'!BD172</f>
        <v>36.359170000000006</v>
      </c>
      <c r="BE172" s="30">
        <f>100-'% urban'!BE172</f>
        <v>35.461250000000007</v>
      </c>
      <c r="BF172" s="30">
        <f>100-'% urban'!BF172</f>
        <v>34.579520000000002</v>
      </c>
      <c r="BG172" s="30">
        <f>100-'% urban'!BG172</f>
        <v>33.774680000000018</v>
      </c>
      <c r="BH172" s="30">
        <f>100-'% urban'!BH172</f>
        <v>33.087000000000003</v>
      </c>
      <c r="BI172" s="30">
        <f>100-'% urban'!BI172</f>
        <v>32.499529999999993</v>
      </c>
      <c r="BJ172" s="30">
        <f>100-'% urban'!BJ172</f>
        <v>31.980519999999984</v>
      </c>
      <c r="BK172" s="30">
        <f>100-'% urban'!BK172</f>
        <v>31.53331</v>
      </c>
      <c r="BL172" s="30">
        <f>100-'% urban'!BL172</f>
        <v>31.161489999999986</v>
      </c>
      <c r="BM172" s="30">
        <f>100-'% urban'!BM172</f>
        <v>30.847999999999999</v>
      </c>
      <c r="BN172" s="30">
        <f>100-'% urban'!BN172</f>
        <v>30.647070000000014</v>
      </c>
      <c r="BO172" s="30">
        <f>100-'% urban'!BO172</f>
        <v>30.508660000000006</v>
      </c>
      <c r="BP172" s="30">
        <f>100-'% urban'!BP172</f>
        <v>30.189250000000001</v>
      </c>
      <c r="BQ172" s="30">
        <f>100-'% urban'!BQ172</f>
        <v>29.365430000000003</v>
      </c>
      <c r="BR172" s="30">
        <f>100-'% urban'!BR172</f>
        <v>27.828999999999994</v>
      </c>
      <c r="BS172" s="30">
        <f>100-'% urban'!BS172</f>
        <v>25.469570000000004</v>
      </c>
      <c r="BT172" s="30">
        <f>100-'% urban'!BT172</f>
        <v>22.418220000000005</v>
      </c>
      <c r="BU172" s="30">
        <f>100-'% urban'!BU172</f>
        <v>19.007710000000017</v>
      </c>
      <c r="BV172" s="30">
        <f>100-'% urban'!BV172</f>
        <v>15.709239999999994</v>
      </c>
      <c r="BW172" s="30">
        <f>100-'% urban'!BW172</f>
        <v>12.869</v>
      </c>
      <c r="BX172" s="30">
        <f>100-'% urban'!BX172</f>
        <v>10.598770000000002</v>
      </c>
      <c r="BY172" s="30">
        <f>100-'% urban'!BY172</f>
        <v>8.8182500000000061</v>
      </c>
      <c r="BZ172" s="30">
        <f>100-'% urban'!BZ172</f>
        <v>7.446629999999999</v>
      </c>
      <c r="CA172" s="30">
        <f>100-'% urban'!CA172</f>
        <v>6.3304100000000147</v>
      </c>
      <c r="CB172" s="30">
        <f>100-'% urban'!CB172</f>
        <v>5.3529999999999944</v>
      </c>
      <c r="CC172" s="30">
        <f>100-'% urban'!CC172</f>
        <v>4.5105999999999966</v>
      </c>
      <c r="CD172" s="30">
        <f>100-'% urban'!CD172</f>
        <v>3.8404900000000026</v>
      </c>
      <c r="CE172" s="30">
        <f>100-'% urban'!CE172</f>
        <v>3.3098399999999799</v>
      </c>
      <c r="CF172" s="30">
        <f>100-'% urban'!CF172</f>
        <v>2.8817099999999982</v>
      </c>
      <c r="CG172" s="30">
        <f>100-'% urban'!CG172</f>
        <v>2.5259999999999962</v>
      </c>
      <c r="CH172" s="30">
        <f>100-'% urban'!CH172</f>
        <v>2.2229099999999988</v>
      </c>
      <c r="CI172" s="30">
        <f>100-'% urban'!CI172</f>
        <v>1.9629099999999937</v>
      </c>
      <c r="CJ172" s="30">
        <f>100-'% urban'!CJ172</f>
        <v>1.7398900000000026</v>
      </c>
      <c r="CK172" s="30">
        <f>100-'% urban'!CK172</f>
        <v>1.552899999999994</v>
      </c>
      <c r="CL172" s="30">
        <f>100-'% urban'!CL172</f>
        <v>1.4000000000000057</v>
      </c>
      <c r="CM172" s="30">
        <f>100-'% urban'!CM172</f>
        <v>1.2729999999999961</v>
      </c>
      <c r="CN172" s="30">
        <f>100-'% urban'!CN172</f>
        <v>1.1631299999999953</v>
      </c>
      <c r="CO172" s="30">
        <f>100-'% urban'!CO172</f>
        <v>1.0682500000000061</v>
      </c>
      <c r="CP172" s="30">
        <f>100-'% urban'!CP172</f>
        <v>0.9880900000000139</v>
      </c>
      <c r="CQ172" s="30">
        <f>100-'% urban'!CQ172</f>
        <v>0.92199999999998283</v>
      </c>
      <c r="CR172" s="30">
        <f>100-'% urban'!CR172</f>
        <v>0.86682000000000414</v>
      </c>
      <c r="CS172" s="30">
        <f>100-'% urban'!CS172</f>
        <v>0.81940000000000168</v>
      </c>
      <c r="CT172" s="30">
        <f>100-'% urban'!CT172</f>
        <v>0.77950000000001296</v>
      </c>
      <c r="CU172" s="30">
        <f>100-'% urban'!CU172</f>
        <v>0.7476700000000136</v>
      </c>
      <c r="CV172" s="30">
        <f>100-'% urban'!CV172</f>
        <v>0.72400000000001796</v>
      </c>
      <c r="CW172" s="30">
        <f>100-'% urban'!CW172</f>
        <v>0.70763999999998362</v>
      </c>
      <c r="CX172" s="30">
        <f>100-'% urban'!CX172</f>
        <v>0.69696000000001845</v>
      </c>
      <c r="CY172" s="30">
        <f>100-'% urban'!CY172</f>
        <v>0.68990999999998337</v>
      </c>
      <c r="CZ172" s="30">
        <f>100-'% urban'!CZ172</f>
        <v>0.6844600000000014</v>
      </c>
      <c r="DA172" s="30">
        <f>100-'% urban'!DA172</f>
        <v>0.67900000000000205</v>
      </c>
      <c r="DB172" s="30">
        <f>100-'% urban'!DB172</f>
        <v>0.67244999999999777</v>
      </c>
      <c r="DC172" s="30">
        <f>100-'% urban'!DC172</f>
        <v>0.66436000000000206</v>
      </c>
      <c r="DD172" s="30">
        <f>100-'% urban'!DD172</f>
        <v>0.65492999999999313</v>
      </c>
      <c r="DE172" s="30">
        <f>100-'% urban'!DE172</f>
        <v>0.64500000000001023</v>
      </c>
      <c r="DF172" s="30">
        <f>100-'% urban'!DF172</f>
        <v>0.63599999999999568</v>
      </c>
    </row>
    <row r="173" spans="1:110">
      <c r="A173">
        <v>17</v>
      </c>
      <c r="C173" s="3">
        <v>634</v>
      </c>
      <c r="D173" s="1" t="s">
        <v>527</v>
      </c>
      <c r="E173" s="29">
        <f>100-'% urban'!E173</f>
        <v>92</v>
      </c>
      <c r="F173" s="29">
        <f>100-'% urban'!F173</f>
        <v>90.986675722990967</v>
      </c>
      <c r="G173" s="29">
        <f>100-'% urban'!G173</f>
        <v>90.128263887085353</v>
      </c>
      <c r="H173" s="29">
        <f>100-'% urban'!H173</f>
        <v>89.188098542998233</v>
      </c>
      <c r="I173" s="29">
        <f>100-'% urban'!I173</f>
        <v>88.158393642331404</v>
      </c>
      <c r="J173" s="29">
        <f>100-'% urban'!J173</f>
        <v>87.030621608267722</v>
      </c>
      <c r="K173" s="29">
        <f>100-'% urban'!K173</f>
        <v>85.795442713817039</v>
      </c>
      <c r="L173" s="29">
        <f>100-'% urban'!L173</f>
        <v>84.442627734180562</v>
      </c>
      <c r="M173" s="29">
        <f>100-'% urban'!M173</f>
        <v>82.96097323267395</v>
      </c>
      <c r="N173" s="29">
        <f>100-'% urban'!N173</f>
        <v>81.338208778642894</v>
      </c>
      <c r="O173" s="29">
        <f>100-'% urban'!O173</f>
        <v>79.56089532898983</v>
      </c>
      <c r="P173" s="29">
        <f>100-'% urban'!P173</f>
        <v>77.614313931750772</v>
      </c>
      <c r="Q173" s="29">
        <f>100-'% urban'!Q173</f>
        <v>75.482343830012752</v>
      </c>
      <c r="R173" s="29">
        <f>100-'% urban'!R173</f>
        <v>73.147328956680624</v>
      </c>
      <c r="S173" s="29">
        <f>100-'% urban'!S173</f>
        <v>70.589931714459738</v>
      </c>
      <c r="T173" s="29">
        <f>100-'% urban'!T173</f>
        <v>67.78897283012256</v>
      </c>
      <c r="U173" s="29">
        <f>100-'% urban'!U173</f>
        <v>64.721255956800917</v>
      </c>
      <c r="V173" s="29">
        <f>100-'% urban'!V173</f>
        <v>61.361375571734328</v>
      </c>
      <c r="W173" s="29">
        <f>100-'% urban'!W173</f>
        <v>57.681506578566172</v>
      </c>
      <c r="X173" s="29">
        <f>100-'% urban'!X173</f>
        <v>53.65117387176295</v>
      </c>
      <c r="Y173" s="29">
        <f>100-'% urban'!Y173</f>
        <v>49.23699995478799</v>
      </c>
      <c r="Z173" s="29">
        <f>100-'% urban'!Z173</f>
        <v>44.402428521910657</v>
      </c>
      <c r="AA173" s="29">
        <f>100-'% urban'!AA173</f>
        <v>39.107421714473574</v>
      </c>
      <c r="AB173" s="29">
        <f>100-'% urban'!AB173</f>
        <v>33.30812854442344</v>
      </c>
      <c r="AC173" s="29">
        <f>100-'% urban'!AC173</f>
        <v>26.956521739130437</v>
      </c>
      <c r="AD173" s="30">
        <f>100-'% urban'!AD173</f>
        <v>20</v>
      </c>
      <c r="AE173" s="30">
        <f>100-'% urban'!AE173</f>
        <v>19.908550000000005</v>
      </c>
      <c r="AF173" s="30">
        <f>100-'% urban'!AF173</f>
        <v>19.885260000000002</v>
      </c>
      <c r="AG173" s="30">
        <f>100-'% urban'!AG173</f>
        <v>19.905879999999982</v>
      </c>
      <c r="AH173" s="30">
        <f>100-'% urban'!AH173</f>
        <v>19.949789999999993</v>
      </c>
      <c r="AI173" s="30">
        <f>100-'% urban'!AI173</f>
        <v>20</v>
      </c>
      <c r="AJ173" s="30">
        <f>100-'% urban'!AJ173</f>
        <v>20.043270000000007</v>
      </c>
      <c r="AK173" s="30">
        <f>100-'% urban'!AK173</f>
        <v>20.069980000000015</v>
      </c>
      <c r="AL173" s="30">
        <f>100-'% urban'!AL173</f>
        <v>20.073859999999996</v>
      </c>
      <c r="AM173" s="30">
        <f>100-'% urban'!AM173</f>
        <v>20.051339999999996</v>
      </c>
      <c r="AN173" s="30">
        <f>100-'% urban'!AN173</f>
        <v>20</v>
      </c>
      <c r="AO173" s="30">
        <f>100-'% urban'!AO173</f>
        <v>19.916790000000006</v>
      </c>
      <c r="AP173" s="30">
        <f>100-'% urban'!AP173</f>
        <v>19.796469999999999</v>
      </c>
      <c r="AQ173" s="30">
        <f>100-'% urban'!AQ173</f>
        <v>19.630989999999997</v>
      </c>
      <c r="AR173" s="30">
        <f>100-'% urban'!AR173</f>
        <v>19.411339999999996</v>
      </c>
      <c r="AS173" s="30">
        <f>100-'% urban'!AS173</f>
        <v>19.132999999999996</v>
      </c>
      <c r="AT173" s="30">
        <f>100-'% urban'!AT173</f>
        <v>18.791349999999994</v>
      </c>
      <c r="AU173" s="30">
        <f>100-'% urban'!AU173</f>
        <v>18.393039999999999</v>
      </c>
      <c r="AV173" s="30">
        <f>100-'% urban'!AV173</f>
        <v>17.959159999999997</v>
      </c>
      <c r="AW173" s="30">
        <f>100-'% urban'!AW173</f>
        <v>17.518619999999999</v>
      </c>
      <c r="AX173" s="30">
        <f>100-'% urban'!AX173</f>
        <v>17.093000000000004</v>
      </c>
      <c r="AY173" s="30">
        <f>100-'% urban'!AY173</f>
        <v>16.690610000000007</v>
      </c>
      <c r="AZ173" s="30">
        <f>100-'% urban'!AZ173</f>
        <v>16.308410000000009</v>
      </c>
      <c r="BA173" s="30">
        <f>100-'% urban'!BA173</f>
        <v>15.942670000000007</v>
      </c>
      <c r="BB173" s="30">
        <f>100-'% urban'!BB173</f>
        <v>15.585170000000019</v>
      </c>
      <c r="BC173" s="30">
        <f>100-'% urban'!BC173</f>
        <v>15.230000000000004</v>
      </c>
      <c r="BD173" s="30">
        <f>100-'% urban'!BD173</f>
        <v>14.878150000000005</v>
      </c>
      <c r="BE173" s="30">
        <f>100-'% urban'!BE173</f>
        <v>14.533270000000002</v>
      </c>
      <c r="BF173" s="30">
        <f>100-'% urban'!BF173</f>
        <v>14.194950000000006</v>
      </c>
      <c r="BG173" s="30">
        <f>100-'% urban'!BG173</f>
        <v>13.862629999999996</v>
      </c>
      <c r="BH173" s="30">
        <f>100-'% urban'!BH173</f>
        <v>13.536000000000016</v>
      </c>
      <c r="BI173" s="30">
        <f>100-'% urban'!BI173</f>
        <v>13.214619999999982</v>
      </c>
      <c r="BJ173" s="30">
        <f>100-'% urban'!BJ173</f>
        <v>12.898929999999993</v>
      </c>
      <c r="BK173" s="30">
        <f>100-'% urban'!BK173</f>
        <v>12.590549999999993</v>
      </c>
      <c r="BL173" s="30">
        <f>100-'% urban'!BL173</f>
        <v>12.29173999999999</v>
      </c>
      <c r="BM173" s="30">
        <f>100-'% urban'!BM173</f>
        <v>12.004000000000005</v>
      </c>
      <c r="BN173" s="30">
        <f>100-'% urban'!BN173</f>
        <v>11.727919999999997</v>
      </c>
      <c r="BO173" s="30">
        <f>100-'% urban'!BO173</f>
        <v>11.462680000000006</v>
      </c>
      <c r="BP173" s="30">
        <f>100-'% urban'!BP173</f>
        <v>11.206630000000004</v>
      </c>
      <c r="BQ173" s="30">
        <f>100-'% urban'!BQ173</f>
        <v>10.957340000000016</v>
      </c>
      <c r="BR173" s="30">
        <f>100-'% urban'!BR173</f>
        <v>10.712999999999994</v>
      </c>
      <c r="BS173" s="30">
        <f>100-'% urban'!BS173</f>
        <v>10.473230000000001</v>
      </c>
      <c r="BT173" s="30">
        <f>100-'% urban'!BT173</f>
        <v>10.238299999999995</v>
      </c>
      <c r="BU173" s="30">
        <f>100-'% urban'!BU173</f>
        <v>10.007800000000003</v>
      </c>
      <c r="BV173" s="30">
        <f>100-'% urban'!BV173</f>
        <v>9.7814099999999939</v>
      </c>
      <c r="BW173" s="30">
        <f>100-'% urban'!BW173</f>
        <v>9.5589999999999975</v>
      </c>
      <c r="BX173" s="30">
        <f>100-'% urban'!BX173</f>
        <v>9.3401400000000052</v>
      </c>
      <c r="BY173" s="30">
        <f>100-'% urban'!BY173</f>
        <v>9.1250500000000159</v>
      </c>
      <c r="BZ173" s="30">
        <f>100-'% urban'!BZ173</f>
        <v>8.9150300000000016</v>
      </c>
      <c r="CA173" s="30">
        <f>100-'% urban'!CA173</f>
        <v>8.7119100000000174</v>
      </c>
      <c r="CB173" s="30">
        <f>100-'% urban'!CB173</f>
        <v>8.5170000000000101</v>
      </c>
      <c r="CC173" s="30">
        <f>100-'% urban'!CC173</f>
        <v>8.3307199999999852</v>
      </c>
      <c r="CD173" s="30">
        <f>100-'% urban'!CD173</f>
        <v>8.1526800000000179</v>
      </c>
      <c r="CE173" s="30">
        <f>100-'% urban'!CE173</f>
        <v>7.9823000000000093</v>
      </c>
      <c r="CF173" s="30">
        <f>100-'% urban'!CF173</f>
        <v>7.8186500000000052</v>
      </c>
      <c r="CG173" s="30">
        <f>100-'% urban'!CG173</f>
        <v>7.6610000000000014</v>
      </c>
      <c r="CH173" s="30">
        <f>100-'% urban'!CH173</f>
        <v>7.5091700000000117</v>
      </c>
      <c r="CI173" s="30">
        <f>100-'% urban'!CI173</f>
        <v>7.3632499999999936</v>
      </c>
      <c r="CJ173" s="30">
        <f>100-'% urban'!CJ173</f>
        <v>7.2230399999999975</v>
      </c>
      <c r="CK173" s="30">
        <f>100-'% urban'!CK173</f>
        <v>7.0883500000000055</v>
      </c>
      <c r="CL173" s="30">
        <f>100-'% urban'!CL173</f>
        <v>6.958999999999989</v>
      </c>
      <c r="CM173" s="30">
        <f>100-'% urban'!CM173</f>
        <v>6.8348199999999935</v>
      </c>
      <c r="CN173" s="30">
        <f>100-'% urban'!CN173</f>
        <v>6.7155900000000202</v>
      </c>
      <c r="CO173" s="30">
        <f>100-'% urban'!CO173</f>
        <v>6.6011699999999962</v>
      </c>
      <c r="CP173" s="30">
        <f>100-'% urban'!CP173</f>
        <v>6.4913600000000002</v>
      </c>
      <c r="CQ173" s="30">
        <f>100-'% urban'!CQ173</f>
        <v>6.3859999999999957</v>
      </c>
      <c r="CR173" s="30">
        <f>100-'% urban'!CR173</f>
        <v>6.284780000000012</v>
      </c>
      <c r="CS173" s="30">
        <f>100-'% urban'!CS173</f>
        <v>6.1875399999999843</v>
      </c>
      <c r="CT173" s="30">
        <f>100-'% urban'!CT173</f>
        <v>6.0943699999999978</v>
      </c>
      <c r="CU173" s="30">
        <f>100-'% urban'!CU173</f>
        <v>6.0055099999999868</v>
      </c>
      <c r="CV173" s="30">
        <f>100-'% urban'!CV173</f>
        <v>5.9210000000000207</v>
      </c>
      <c r="CW173" s="30">
        <f>100-'% urban'!CW173</f>
        <v>5.8405900000000059</v>
      </c>
      <c r="CX173" s="30">
        <f>100-'% urban'!CX173</f>
        <v>5.7637900000000002</v>
      </c>
      <c r="CY173" s="30">
        <f>100-'% urban'!CY173</f>
        <v>5.6899099999999976</v>
      </c>
      <c r="CZ173" s="30">
        <f>100-'% urban'!CZ173</f>
        <v>5.6182299999999969</v>
      </c>
      <c r="DA173" s="30">
        <f>100-'% urban'!DA173</f>
        <v>5.5480000000000018</v>
      </c>
      <c r="DB173" s="30">
        <f>100-'% urban'!DB173</f>
        <v>5.4785499999999985</v>
      </c>
      <c r="DC173" s="30">
        <f>100-'% urban'!DC173</f>
        <v>5.4092600000000033</v>
      </c>
      <c r="DD173" s="30">
        <f>100-'% urban'!DD173</f>
        <v>5.3395500000000027</v>
      </c>
      <c r="DE173" s="30">
        <f>100-'% urban'!DE173</f>
        <v>5.2689400000000006</v>
      </c>
      <c r="DF173" s="30">
        <f>100-'% urban'!DF173</f>
        <v>5.1970000000000027</v>
      </c>
    </row>
    <row r="174" spans="1:110">
      <c r="A174">
        <v>9</v>
      </c>
      <c r="C174" s="3">
        <v>638</v>
      </c>
      <c r="D174" s="1" t="s">
        <v>614</v>
      </c>
      <c r="E174" s="29">
        <f>100-'% urban'!E174</f>
        <v>97.650700000000001</v>
      </c>
      <c r="F174" s="29">
        <f>100-'% urban'!F174</f>
        <v>97.353124659502839</v>
      </c>
      <c r="G174" s="29">
        <f>100-'% urban'!G174</f>
        <v>97.101041293741204</v>
      </c>
      <c r="H174" s="29">
        <f>100-'% urban'!H174</f>
        <v>96.824949988383224</v>
      </c>
      <c r="I174" s="29">
        <f>100-'% urban'!I174</f>
        <v>96.522564272991147</v>
      </c>
      <c r="J174" s="29">
        <f>100-'% urban'!J174</f>
        <v>96.191379918037924</v>
      </c>
      <c r="K174" s="29">
        <f>100-'% urban'!K174</f>
        <v>95.828654195946299</v>
      </c>
      <c r="L174" s="29">
        <f>100-'% urban'!L174</f>
        <v>95.431383166988795</v>
      </c>
      <c r="M174" s="29">
        <f>100-'% urban'!M174</f>
        <v>94.996276801940112</v>
      </c>
      <c r="N174" s="29">
        <f>100-'% urban'!N174</f>
        <v>94.519731735458222</v>
      </c>
      <c r="O174" s="29">
        <f>100-'% urban'!O174</f>
        <v>93.997801424549479</v>
      </c>
      <c r="P174" s="29">
        <f>100-'% urban'!P174</f>
        <v>93.426163464982764</v>
      </c>
      <c r="Q174" s="29">
        <f>100-'% urban'!Q174</f>
        <v>92.80008379498112</v>
      </c>
      <c r="R174" s="29">
        <f>100-'% urban'!R174</f>
        <v>92.11437748974123</v>
      </c>
      <c r="S174" s="29">
        <f>100-'% urban'!S174</f>
        <v>91.363365822097535</v>
      </c>
      <c r="T174" s="29">
        <f>100-'% urban'!T174</f>
        <v>90.540829233725873</v>
      </c>
      <c r="U174" s="29">
        <f>100-'% urban'!U174</f>
        <v>89.639955827414042</v>
      </c>
      <c r="V174" s="29">
        <f>100-'% urban'!V174</f>
        <v>88.653284953834429</v>
      </c>
      <c r="W174" s="29">
        <f>100-'% urban'!W174</f>
        <v>87.572645425628195</v>
      </c>
      <c r="X174" s="29">
        <f>100-'% urban'!X174</f>
        <v>86.389087847116585</v>
      </c>
      <c r="Y174" s="29">
        <f>100-'% urban'!Y174</f>
        <v>85.092810499222935</v>
      </c>
      <c r="Z174" s="29">
        <f>100-'% urban'!Z174</f>
        <v>83.673078165815582</v>
      </c>
      <c r="AA174" s="29">
        <f>100-'% urban'!AA174</f>
        <v>82.118133229226601</v>
      </c>
      <c r="AB174" s="29">
        <f>100-'% urban'!AB174</f>
        <v>80.415098298676753</v>
      </c>
      <c r="AC174" s="29">
        <f>100-'% urban'!AC174</f>
        <v>78.549869565217392</v>
      </c>
      <c r="AD174" s="30">
        <f>100-'% urban'!AD174</f>
        <v>76.507000000000005</v>
      </c>
      <c r="AE174" s="30">
        <f>100-'% urban'!AE174</f>
        <v>75.66507</v>
      </c>
      <c r="AF174" s="30">
        <f>100-'% urban'!AF174</f>
        <v>74.7988</v>
      </c>
      <c r="AG174" s="30">
        <f>100-'% urban'!AG174</f>
        <v>73.910439999999994</v>
      </c>
      <c r="AH174" s="30">
        <f>100-'% urban'!AH174</f>
        <v>73.001750000000001</v>
      </c>
      <c r="AI174" s="30">
        <f>100-'% urban'!AI174</f>
        <v>72.073999999999998</v>
      </c>
      <c r="AJ174" s="30">
        <f>100-'% urban'!AJ174</f>
        <v>71.127970000000005</v>
      </c>
      <c r="AK174" s="30">
        <f>100-'% urban'!AK174</f>
        <v>70.163929999999993</v>
      </c>
      <c r="AL174" s="30">
        <f>100-'% urban'!AL174</f>
        <v>69.181780000000003</v>
      </c>
      <c r="AM174" s="30">
        <f>100-'% urban'!AM174</f>
        <v>68.181179999999998</v>
      </c>
      <c r="AN174" s="30">
        <f>100-'% urban'!AN174</f>
        <v>67.162000000000006</v>
      </c>
      <c r="AO174" s="30">
        <f>100-'% urban'!AO174</f>
        <v>66.12482</v>
      </c>
      <c r="AP174" s="30">
        <f>100-'% urban'!AP174</f>
        <v>65.071349999999995</v>
      </c>
      <c r="AQ174" s="30">
        <f>100-'% urban'!AQ174</f>
        <v>64.004620000000017</v>
      </c>
      <c r="AR174" s="30">
        <f>100-'% urban'!AR174</f>
        <v>62.928469999999997</v>
      </c>
      <c r="AS174" s="30">
        <f>100-'% urban'!AS174</f>
        <v>61.845999999999997</v>
      </c>
      <c r="AT174" s="30">
        <f>100-'% urban'!AT174</f>
        <v>60.758659999999999</v>
      </c>
      <c r="AU174" s="30">
        <f>100-'% urban'!AU174</f>
        <v>59.667029999999997</v>
      </c>
      <c r="AV174" s="30">
        <f>100-'% urban'!AV174</f>
        <v>58.57217</v>
      </c>
      <c r="AW174" s="30">
        <f>100-'% urban'!AW174</f>
        <v>57.474929999999993</v>
      </c>
      <c r="AX174" s="30">
        <f>100-'% urban'!AX174</f>
        <v>56.375999999999998</v>
      </c>
      <c r="AY174" s="30">
        <f>100-'% urban'!AY174</f>
        <v>55.25544</v>
      </c>
      <c r="AZ174" s="30">
        <f>100-'% urban'!AZ174</f>
        <v>54.109189999999998</v>
      </c>
      <c r="BA174" s="30">
        <f>100-'% urban'!BA174</f>
        <v>52.970239999999997</v>
      </c>
      <c r="BB174" s="30">
        <f>100-'% urban'!BB174</f>
        <v>51.884349999999998</v>
      </c>
      <c r="BC174" s="30">
        <f>100-'% urban'!BC174</f>
        <v>50.872</v>
      </c>
      <c r="BD174" s="30">
        <f>100-'% urban'!BD174</f>
        <v>49.966410000000003</v>
      </c>
      <c r="BE174" s="30">
        <f>100-'% urban'!BE174</f>
        <v>49.123919999999998</v>
      </c>
      <c r="BF174" s="30">
        <f>100-'% urban'!BF174</f>
        <v>48.195790000000002</v>
      </c>
      <c r="BG174" s="30">
        <f>100-'% urban'!BG174</f>
        <v>46.981639999999992</v>
      </c>
      <c r="BH174" s="30">
        <f>100-'% urban'!BH174</f>
        <v>45.344999999999992</v>
      </c>
      <c r="BI174" s="30">
        <f>100-'% urban'!BI174</f>
        <v>43.247869999999999</v>
      </c>
      <c r="BJ174" s="30">
        <f>100-'% urban'!BJ174</f>
        <v>40.75612000000001</v>
      </c>
      <c r="BK174" s="30">
        <f>100-'% urban'!BK174</f>
        <v>37.96938999999999</v>
      </c>
      <c r="BL174" s="30">
        <f>100-'% urban'!BL174</f>
        <v>35.036839999999998</v>
      </c>
      <c r="BM174" s="30">
        <f>100-'% urban'!BM174</f>
        <v>32.084000000000003</v>
      </c>
      <c r="BN174" s="30">
        <f>100-'% urban'!BN174</f>
        <v>29.121390000000005</v>
      </c>
      <c r="BO174" s="30">
        <f>100-'% urban'!BO174</f>
        <v>26.164869999999993</v>
      </c>
      <c r="BP174" s="30">
        <f>100-'% urban'!BP174</f>
        <v>23.352129999999988</v>
      </c>
      <c r="BQ174" s="30">
        <f>100-'% urban'!BQ174</f>
        <v>20.850269999999995</v>
      </c>
      <c r="BR174" s="30">
        <f>100-'% urban'!BR174</f>
        <v>18.772999999999982</v>
      </c>
      <c r="BS174" s="30">
        <f>100-'% urban'!BS174</f>
        <v>17.190569999999994</v>
      </c>
      <c r="BT174" s="30">
        <f>100-'% urban'!BT174</f>
        <v>16.064310000000006</v>
      </c>
      <c r="BU174" s="30">
        <f>100-'% urban'!BU174</f>
        <v>15.260829999999999</v>
      </c>
      <c r="BV174" s="30">
        <f>100-'% urban'!BV174</f>
        <v>14.581919999999997</v>
      </c>
      <c r="BW174" s="30">
        <f>100-'% urban'!BW174</f>
        <v>13.881000000000014</v>
      </c>
      <c r="BX174" s="30">
        <f>100-'% urban'!BX174</f>
        <v>13.115520000000004</v>
      </c>
      <c r="BY174" s="30">
        <f>100-'% urban'!BY174</f>
        <v>12.321179999999998</v>
      </c>
      <c r="BZ174" s="30">
        <f>100-'% urban'!BZ174</f>
        <v>11.523080000000007</v>
      </c>
      <c r="CA174" s="30">
        <f>100-'% urban'!CA174</f>
        <v>10.77234</v>
      </c>
      <c r="CB174" s="30">
        <f>100-'% urban'!CB174</f>
        <v>10.105000000000004</v>
      </c>
      <c r="CC174" s="30">
        <f>100-'% urban'!CC174</f>
        <v>9.5180399999999992</v>
      </c>
      <c r="CD174" s="30">
        <f>100-'% urban'!CD174</f>
        <v>8.98827</v>
      </c>
      <c r="CE174" s="30">
        <f>100-'% urban'!CE174</f>
        <v>8.5093200000000024</v>
      </c>
      <c r="CF174" s="30">
        <f>100-'% urban'!CF174</f>
        <v>8.0722899999999953</v>
      </c>
      <c r="CG174" s="30">
        <f>100-'% urban'!CG174</f>
        <v>7.6700000000000017</v>
      </c>
      <c r="CH174" s="30">
        <f>100-'% urban'!CH174</f>
        <v>7.2996399999999966</v>
      </c>
      <c r="CI174" s="30">
        <f>100-'% urban'!CI174</f>
        <v>6.9605599999999868</v>
      </c>
      <c r="CJ174" s="30">
        <f>100-'% urban'!CJ174</f>
        <v>6.6503100000000046</v>
      </c>
      <c r="CK174" s="30">
        <f>100-'% urban'!CK174</f>
        <v>6.366800000000012</v>
      </c>
      <c r="CL174" s="30">
        <f>100-'% urban'!CL174</f>
        <v>6.1080000000000041</v>
      </c>
      <c r="CM174" s="30">
        <f>100-'% urban'!CM174</f>
        <v>5.8717699999999837</v>
      </c>
      <c r="CN174" s="30">
        <f>100-'% urban'!CN174</f>
        <v>5.6561399999999935</v>
      </c>
      <c r="CO174" s="30">
        <f>100-'% urban'!CO174</f>
        <v>5.4597100000000012</v>
      </c>
      <c r="CP174" s="30">
        <f>100-'% urban'!CP174</f>
        <v>5.2813600000000065</v>
      </c>
      <c r="CQ174" s="30">
        <f>100-'% urban'!CQ174</f>
        <v>5.1200000000000045</v>
      </c>
      <c r="CR174" s="30">
        <f>100-'% urban'!CR174</f>
        <v>4.9737599999999986</v>
      </c>
      <c r="CS174" s="30">
        <f>100-'% urban'!CS174</f>
        <v>4.8413199999999819</v>
      </c>
      <c r="CT174" s="30">
        <f>100-'% urban'!CT174</f>
        <v>4.7227299999999985</v>
      </c>
      <c r="CU174" s="30">
        <f>100-'% urban'!CU174</f>
        <v>4.6186500000000024</v>
      </c>
      <c r="CV174" s="30">
        <f>100-'% urban'!CV174</f>
        <v>4.5289999999999964</v>
      </c>
      <c r="CW174" s="30">
        <f>100-'% urban'!CW174</f>
        <v>4.4526299999999992</v>
      </c>
      <c r="CX174" s="30">
        <f>100-'% urban'!CX174</f>
        <v>4.387430000000009</v>
      </c>
      <c r="CY174" s="30">
        <f>100-'% urban'!CY174</f>
        <v>4.3306900000000184</v>
      </c>
      <c r="CZ174" s="30">
        <f>100-'% urban'!CZ174</f>
        <v>4.2794700000000034</v>
      </c>
      <c r="DA174" s="30">
        <f>100-'% urban'!DA174</f>
        <v>4.2309999999999945</v>
      </c>
      <c r="DB174" s="30">
        <f>100-'% urban'!DB174</f>
        <v>4.1827199999999891</v>
      </c>
      <c r="DC174" s="30">
        <f>100-'% urban'!DC174</f>
        <v>4.1324600000000089</v>
      </c>
      <c r="DD174" s="30">
        <f>100-'% urban'!DD174</f>
        <v>4.0783599999999893</v>
      </c>
      <c r="DE174" s="30">
        <f>100-'% urban'!DE174</f>
        <v>4.0189400000000006</v>
      </c>
      <c r="DF174" s="30">
        <f>100-'% urban'!DF174</f>
        <v>3.953000000000003</v>
      </c>
    </row>
    <row r="175" spans="1:110">
      <c r="A175">
        <v>12</v>
      </c>
      <c r="C175" s="3">
        <v>642</v>
      </c>
      <c r="D175" s="1" t="s">
        <v>539</v>
      </c>
      <c r="E175" s="29">
        <f>100-'% urban'!E175</f>
        <v>99</v>
      </c>
      <c r="F175" s="29">
        <f>100-'% urban'!F175</f>
        <v>99</v>
      </c>
      <c r="G175" s="29">
        <f>100-'% urban'!G175</f>
        <v>99</v>
      </c>
      <c r="H175" s="29">
        <f>100-'% urban'!H175</f>
        <v>99</v>
      </c>
      <c r="I175" s="29">
        <f>100-'% urban'!I175</f>
        <v>99</v>
      </c>
      <c r="J175" s="29">
        <f>100-'% urban'!J175</f>
        <v>99</v>
      </c>
      <c r="K175" s="29">
        <f>100-'% urban'!K175</f>
        <v>99</v>
      </c>
      <c r="L175" s="29">
        <f>100-'% urban'!L175</f>
        <v>99</v>
      </c>
      <c r="M175" s="29">
        <f>100-'% urban'!M175</f>
        <v>99</v>
      </c>
      <c r="N175" s="29">
        <f>100-'% urban'!N175</f>
        <v>99</v>
      </c>
      <c r="O175" s="29">
        <f>100-'% urban'!O175</f>
        <v>99</v>
      </c>
      <c r="P175" s="29">
        <f>100-'% urban'!P175</f>
        <v>98.87849813966848</v>
      </c>
      <c r="Q175" s="29">
        <f>100-'% urban'!Q175</f>
        <v>98.598122674585596</v>
      </c>
      <c r="R175" s="29">
        <f>100-'% urban'!R175</f>
        <v>98.247653343232002</v>
      </c>
      <c r="S175" s="29">
        <f>100-'% urban'!S175</f>
        <v>97.809566679040003</v>
      </c>
      <c r="T175" s="29">
        <f>100-'% urban'!T175</f>
        <v>97.261958348799993</v>
      </c>
      <c r="U175" s="29">
        <f>100-'% urban'!U175</f>
        <v>96.577447935999999</v>
      </c>
      <c r="V175" s="29">
        <f>100-'% urban'!V175</f>
        <v>95.721809919999998</v>
      </c>
      <c r="W175" s="29">
        <f>100-'% urban'!W175</f>
        <v>94.652262399999998</v>
      </c>
      <c r="X175" s="29">
        <f>100-'% urban'!X175</f>
        <v>93.315327999999994</v>
      </c>
      <c r="Y175" s="29">
        <f>100-'% urban'!Y175</f>
        <v>91.644159999999999</v>
      </c>
      <c r="Z175" s="29">
        <f>100-'% urban'!Z175</f>
        <v>89.555199999999999</v>
      </c>
      <c r="AA175" s="29">
        <f>100-'% urban'!AA175</f>
        <v>86.944000000000003</v>
      </c>
      <c r="AB175" s="29">
        <f>100-'% urban'!AB175</f>
        <v>83.68</v>
      </c>
      <c r="AC175" s="29">
        <f>100-'% urban'!AC175</f>
        <v>79.599999999999994</v>
      </c>
      <c r="AD175" s="30">
        <f>100-'% urban'!AD175</f>
        <v>74.5</v>
      </c>
      <c r="AE175" s="30">
        <f>100-'% urban'!AE175</f>
        <v>73.324739999999991</v>
      </c>
      <c r="AF175" s="30">
        <f>100-'% urban'!AF175</f>
        <v>72.221519999999998</v>
      </c>
      <c r="AG175" s="30">
        <f>100-'% urban'!AG175</f>
        <v>71.19847</v>
      </c>
      <c r="AH175" s="30">
        <f>100-'% urban'!AH175</f>
        <v>70.258030000000005</v>
      </c>
      <c r="AI175" s="30">
        <f>100-'% urban'!AI175</f>
        <v>69.396999999999991</v>
      </c>
      <c r="AJ175" s="30">
        <f>100-'% urban'!AJ175</f>
        <v>68.606110000000001</v>
      </c>
      <c r="AK175" s="30">
        <f>100-'% urban'!AK175</f>
        <v>67.870419999999996</v>
      </c>
      <c r="AL175" s="30">
        <f>100-'% urban'!AL175</f>
        <v>67.170420000000007</v>
      </c>
      <c r="AM175" s="30">
        <f>100-'% urban'!AM175</f>
        <v>66.483810000000005</v>
      </c>
      <c r="AN175" s="30">
        <f>100-'% urban'!AN175</f>
        <v>65.790999999999997</v>
      </c>
      <c r="AO175" s="30">
        <f>100-'% urban'!AO175</f>
        <v>65.080849999999998</v>
      </c>
      <c r="AP175" s="30">
        <f>100-'% urban'!AP175</f>
        <v>64.355810000000005</v>
      </c>
      <c r="AQ175" s="30">
        <f>100-'% urban'!AQ175</f>
        <v>63.634070000000001</v>
      </c>
      <c r="AR175" s="30">
        <f>100-'% urban'!AR175</f>
        <v>62.943399999999997</v>
      </c>
      <c r="AS175" s="30">
        <f>100-'% urban'!AS175</f>
        <v>62.302999999999997</v>
      </c>
      <c r="AT175" s="30">
        <f>100-'% urban'!AT175</f>
        <v>61.715699999999998</v>
      </c>
      <c r="AU175" s="30">
        <f>100-'% urban'!AU175</f>
        <v>61.171309999999998</v>
      </c>
      <c r="AV175" s="30">
        <f>100-'% urban'!AV175</f>
        <v>60.66006999999999</v>
      </c>
      <c r="AW175" s="30">
        <f>100-'% urban'!AW175</f>
        <v>60.167400000000001</v>
      </c>
      <c r="AX175" s="30">
        <f>100-'% urban'!AX175</f>
        <v>59.680999999999997</v>
      </c>
      <c r="AY175" s="30">
        <f>100-'% urban'!AY175</f>
        <v>59.198959999999992</v>
      </c>
      <c r="AZ175" s="30">
        <f>100-'% urban'!AZ175</f>
        <v>58.719480000000004</v>
      </c>
      <c r="BA175" s="30">
        <f>100-'% urban'!BA175</f>
        <v>58.230339999999998</v>
      </c>
      <c r="BB175" s="30">
        <f>100-'% urban'!BB175</f>
        <v>57.716970000000003</v>
      </c>
      <c r="BC175" s="30">
        <f>100-'% urban'!BC175</f>
        <v>57.168999999999997</v>
      </c>
      <c r="BD175" s="30">
        <f>100-'% urban'!BD175</f>
        <v>56.580950000000001</v>
      </c>
      <c r="BE175" s="30">
        <f>100-'% urban'!BE175</f>
        <v>55.954810000000002</v>
      </c>
      <c r="BF175" s="30">
        <f>100-'% urban'!BF175</f>
        <v>55.297350000000002</v>
      </c>
      <c r="BG175" s="30">
        <f>100-'% urban'!BG175</f>
        <v>54.619530000000005</v>
      </c>
      <c r="BH175" s="30">
        <f>100-'% urban'!BH175</f>
        <v>53.93</v>
      </c>
      <c r="BI175" s="30">
        <f>100-'% urban'!BI175</f>
        <v>53.235340000000008</v>
      </c>
      <c r="BJ175" s="30">
        <f>100-'% urban'!BJ175</f>
        <v>52.53587000000001</v>
      </c>
      <c r="BK175" s="30">
        <f>100-'% urban'!BK175</f>
        <v>51.827239999999996</v>
      </c>
      <c r="BL175" s="30">
        <f>100-'% urban'!BL175</f>
        <v>51.102260000000001</v>
      </c>
      <c r="BM175" s="30">
        <f>100-'% urban'!BM175</f>
        <v>50.358999999999995</v>
      </c>
      <c r="BN175" s="30">
        <f>100-'% urban'!BN175</f>
        <v>49.596960000000003</v>
      </c>
      <c r="BO175" s="30">
        <f>100-'% urban'!BO175</f>
        <v>48.828699999999991</v>
      </c>
      <c r="BP175" s="30">
        <f>100-'% urban'!BP175</f>
        <v>48.081419999999994</v>
      </c>
      <c r="BQ175" s="30">
        <f>100-'% urban'!BQ175</f>
        <v>47.390579999999993</v>
      </c>
      <c r="BR175" s="30">
        <f>100-'% urban'!BR175</f>
        <v>46.782999999999994</v>
      </c>
      <c r="BS175" s="30">
        <f>100-'% urban'!BS175</f>
        <v>46.264309999999995</v>
      </c>
      <c r="BT175" s="30">
        <f>100-'% urban'!BT175</f>
        <v>45.831520000000005</v>
      </c>
      <c r="BU175" s="30">
        <f>100-'% urban'!BU175</f>
        <v>45.490989999999996</v>
      </c>
      <c r="BV175" s="30">
        <f>100-'% urban'!BV175</f>
        <v>45.247289999999992</v>
      </c>
      <c r="BW175" s="30">
        <f>100-'% urban'!BW175</f>
        <v>45.100000000000009</v>
      </c>
      <c r="BX175" s="30">
        <f>100-'% urban'!BX175</f>
        <v>45.053449999999998</v>
      </c>
      <c r="BY175" s="30">
        <f>100-'% urban'!BY175</f>
        <v>45.097499999999989</v>
      </c>
      <c r="BZ175" s="30">
        <f>100-'% urban'!BZ175</f>
        <v>45.198309999999999</v>
      </c>
      <c r="CA175" s="30">
        <f>100-'% urban'!CA175</f>
        <v>45.31069999999999</v>
      </c>
      <c r="CB175" s="30">
        <f>100-'% urban'!CB175</f>
        <v>45.400000000000006</v>
      </c>
      <c r="CC175" s="30">
        <f>100-'% urban'!CC175</f>
        <v>45.454239999999999</v>
      </c>
      <c r="CD175" s="30">
        <f>100-'% urban'!CD175</f>
        <v>45.475270000000002</v>
      </c>
      <c r="CE175" s="30">
        <f>100-'% urban'!CE175</f>
        <v>45.459680000000006</v>
      </c>
      <c r="CF175" s="30">
        <f>100-'% urban'!CF175</f>
        <v>45.408370000000012</v>
      </c>
      <c r="CG175" s="30">
        <f>100-'% urban'!CG175</f>
        <v>45.323</v>
      </c>
      <c r="CH175" s="30">
        <f>100-'% urban'!CH175</f>
        <v>45.198219999999999</v>
      </c>
      <c r="CI175" s="30">
        <f>100-'% urban'!CI175</f>
        <v>45.033380000000001</v>
      </c>
      <c r="CJ175" s="30">
        <f>100-'% urban'!CJ175</f>
        <v>44.841640000000005</v>
      </c>
      <c r="CK175" s="30">
        <f>100-'% urban'!CK175</f>
        <v>44.641569999999994</v>
      </c>
      <c r="CL175" s="30">
        <f>100-'% urban'!CL175</f>
        <v>44.447000000000003</v>
      </c>
      <c r="CM175" s="30">
        <f>100-'% urban'!CM175</f>
        <v>44.262729999999998</v>
      </c>
      <c r="CN175" s="30">
        <f>100-'% urban'!CN175</f>
        <v>44.08634</v>
      </c>
      <c r="CO175" s="30">
        <f>100-'% urban'!CO175</f>
        <v>43.915709999999997</v>
      </c>
      <c r="CP175" s="30">
        <f>100-'% urban'!CP175</f>
        <v>43.746070000000003</v>
      </c>
      <c r="CQ175" s="30">
        <f>100-'% urban'!CQ175</f>
        <v>43.573999999999998</v>
      </c>
      <c r="CR175" s="30">
        <f>100-'% urban'!CR175</f>
        <v>43.400000000000006</v>
      </c>
      <c r="CS175" s="30">
        <f>100-'% urban'!CS175</f>
        <v>43.226230000000001</v>
      </c>
      <c r="CT175" s="30">
        <f>100-'% urban'!CT175</f>
        <v>43.052669999999992</v>
      </c>
      <c r="CU175" s="30">
        <f>100-'% urban'!CU175</f>
        <v>42.879260000000009</v>
      </c>
      <c r="CV175" s="30">
        <f>100-'% urban'!CV175</f>
        <v>42.70600000000001</v>
      </c>
      <c r="CW175" s="30">
        <f>100-'% urban'!CW175</f>
        <v>42.532870000000003</v>
      </c>
      <c r="CX175" s="30">
        <f>100-'% urban'!CX175</f>
        <v>42.359879999999997</v>
      </c>
      <c r="CY175" s="30">
        <f>100-'% urban'!CY175</f>
        <v>42.18706000000001</v>
      </c>
      <c r="CZ175" s="30">
        <f>100-'% urban'!CZ175</f>
        <v>42.01442999999999</v>
      </c>
      <c r="DA175" s="30">
        <f>100-'% urban'!DA175</f>
        <v>41.841999999999999</v>
      </c>
      <c r="DB175" s="30">
        <f>100-'% urban'!DB175</f>
        <v>41.669790000000006</v>
      </c>
      <c r="DC175" s="30">
        <f>100-'% urban'!DC175</f>
        <v>41.497800000000005</v>
      </c>
      <c r="DD175" s="30">
        <f>100-'% urban'!DD175</f>
        <v>41.32602</v>
      </c>
      <c r="DE175" s="30">
        <f>100-'% urban'!DE175</f>
        <v>41.154430000000005</v>
      </c>
      <c r="DF175" s="30">
        <f>100-'% urban'!DF175</f>
        <v>40.98299999999999</v>
      </c>
    </row>
    <row r="176" spans="1:110">
      <c r="A176">
        <v>16</v>
      </c>
      <c r="C176" s="3">
        <v>643</v>
      </c>
      <c r="D176" s="1" t="s">
        <v>540</v>
      </c>
      <c r="E176" s="29">
        <f>100-'% urban'!E176</f>
        <v>98</v>
      </c>
      <c r="F176" s="29">
        <f>100-'% urban'!F176</f>
        <v>98</v>
      </c>
      <c r="G176" s="29">
        <f>100-'% urban'!G176</f>
        <v>98</v>
      </c>
      <c r="H176" s="29">
        <f>100-'% urban'!H176</f>
        <v>98</v>
      </c>
      <c r="I176" s="29">
        <f>100-'% urban'!I176</f>
        <v>98</v>
      </c>
      <c r="J176" s="29">
        <f>100-'% urban'!J176</f>
        <v>98</v>
      </c>
      <c r="K176" s="29">
        <f>100-'% urban'!K176</f>
        <v>98</v>
      </c>
      <c r="L176" s="29">
        <f>100-'% urban'!L176</f>
        <v>98</v>
      </c>
      <c r="M176" s="29">
        <f>100-'% urban'!M176</f>
        <v>98</v>
      </c>
      <c r="N176" s="29">
        <f>100-'% urban'!N176</f>
        <v>98</v>
      </c>
      <c r="O176" s="29">
        <f>100-'% urban'!O176</f>
        <v>98</v>
      </c>
      <c r="P176" s="29">
        <f>100-'% urban'!P176</f>
        <v>98.034073209536515</v>
      </c>
      <c r="Q176" s="29">
        <f>100-'% urban'!Q176</f>
        <v>97.542591511920634</v>
      </c>
      <c r="R176" s="29">
        <f>100-'% urban'!R176</f>
        <v>96.928239389900796</v>
      </c>
      <c r="S176" s="29">
        <f>100-'% urban'!S176</f>
        <v>96.160299237375995</v>
      </c>
      <c r="T176" s="29">
        <f>100-'% urban'!T176</f>
        <v>95.20037404672</v>
      </c>
      <c r="U176" s="29">
        <f>100-'% urban'!U176</f>
        <v>94.000467558400004</v>
      </c>
      <c r="V176" s="29">
        <f>100-'% urban'!V176</f>
        <v>92.500584447999998</v>
      </c>
      <c r="W176" s="29">
        <f>100-'% urban'!W176</f>
        <v>90.625730559999994</v>
      </c>
      <c r="X176" s="29">
        <f>100-'% urban'!X176</f>
        <v>88.282163199999999</v>
      </c>
      <c r="Y176" s="29">
        <f>100-'% urban'!Y176</f>
        <v>85.352704000000003</v>
      </c>
      <c r="Z176" s="29">
        <f>100-'% urban'!Z176</f>
        <v>81.690879999999993</v>
      </c>
      <c r="AA176" s="29">
        <f>100-'% urban'!AA176</f>
        <v>77.113599999999991</v>
      </c>
      <c r="AB176" s="29">
        <f>100-'% urban'!AB176</f>
        <v>71.391999999999996</v>
      </c>
      <c r="AC176" s="29">
        <f>100-'% urban'!AC176</f>
        <v>64.239999999999995</v>
      </c>
      <c r="AD176" s="30">
        <f>100-'% urban'!AD176</f>
        <v>55.3</v>
      </c>
      <c r="AE176" s="30">
        <f>100-'% urban'!AE176</f>
        <v>54.401309999999995</v>
      </c>
      <c r="AF176" s="30">
        <f>100-'% urban'!AF176</f>
        <v>53.502529999999993</v>
      </c>
      <c r="AG176" s="30">
        <f>100-'% urban'!AG176</f>
        <v>52.602940000000004</v>
      </c>
      <c r="AH176" s="30">
        <f>100-'% urban'!AH176</f>
        <v>51.70214</v>
      </c>
      <c r="AI176" s="30">
        <f>100-'% urban'!AI176</f>
        <v>50.8</v>
      </c>
      <c r="AJ176" s="30">
        <f>100-'% urban'!AJ176</f>
        <v>49.896729999999998</v>
      </c>
      <c r="AK176" s="30">
        <f>100-'% urban'!AK176</f>
        <v>48.992840000000001</v>
      </c>
      <c r="AL176" s="30">
        <f>100-'% urban'!AL176</f>
        <v>48.089089999999999</v>
      </c>
      <c r="AM176" s="30">
        <f>100-'% urban'!AM176</f>
        <v>47.18647</v>
      </c>
      <c r="AN176" s="30">
        <f>100-'% urban'!AN176</f>
        <v>46.286000000000001</v>
      </c>
      <c r="AO176" s="30">
        <f>100-'% urban'!AO176</f>
        <v>45.388530000000003</v>
      </c>
      <c r="AP176" s="30">
        <f>100-'% urban'!AP176</f>
        <v>44.494590000000002</v>
      </c>
      <c r="AQ176" s="30">
        <f>100-'% urban'!AQ176</f>
        <v>43.604319999999994</v>
      </c>
      <c r="AR176" s="30">
        <f>100-'% urban'!AR176</f>
        <v>42.717680000000001</v>
      </c>
      <c r="AS176" s="30">
        <f>100-'% urban'!AS176</f>
        <v>41.834999999999987</v>
      </c>
      <c r="AT176" s="30">
        <f>100-'% urban'!AT176</f>
        <v>40.95729</v>
      </c>
      <c r="AU176" s="30">
        <f>100-'% urban'!AU176</f>
        <v>40.086069999999992</v>
      </c>
      <c r="AV176" s="30">
        <f>100-'% urban'!AV176</f>
        <v>39.222999999999999</v>
      </c>
      <c r="AW176" s="30">
        <f>100-'% urban'!AW176</f>
        <v>38.369990000000001</v>
      </c>
      <c r="AX176" s="30">
        <f>100-'% urban'!AX176</f>
        <v>37.529000000000003</v>
      </c>
      <c r="AY176" s="30">
        <f>100-'% urban'!AY176</f>
        <v>36.70232</v>
      </c>
      <c r="AZ176" s="30">
        <f>100-'% urban'!AZ176</f>
        <v>35.891940000000005</v>
      </c>
      <c r="BA176" s="30">
        <f>100-'% urban'!BA176</f>
        <v>35.099279999999993</v>
      </c>
      <c r="BB176" s="30">
        <f>100-'% urban'!BB176</f>
        <v>34.325649999999996</v>
      </c>
      <c r="BC176" s="30">
        <f>100-'% urban'!BC176</f>
        <v>33.572999999999993</v>
      </c>
      <c r="BD176" s="30">
        <f>100-'% urban'!BD176</f>
        <v>32.841179999999994</v>
      </c>
      <c r="BE176" s="30">
        <f>100-'% urban'!BE176</f>
        <v>32.133290000000002</v>
      </c>
      <c r="BF176" s="30">
        <f>100-'% urban'!BF176</f>
        <v>31.458309999999983</v>
      </c>
      <c r="BG176" s="30">
        <f>100-'% urban'!BG176</f>
        <v>30.827619999999996</v>
      </c>
      <c r="BH176" s="30">
        <f>100-'% urban'!BH176</f>
        <v>30.248999999999995</v>
      </c>
      <c r="BI176" s="30">
        <f>100-'% urban'!BI176</f>
        <v>29.728759999999994</v>
      </c>
      <c r="BJ176" s="30">
        <f>100-'% urban'!BJ176</f>
        <v>29.264499999999998</v>
      </c>
      <c r="BK176" s="30">
        <f>100-'% urban'!BK176</f>
        <v>28.844719999999995</v>
      </c>
      <c r="BL176" s="30">
        <f>100-'% urban'!BL176</f>
        <v>28.452569999999994</v>
      </c>
      <c r="BM176" s="30">
        <f>100-'% urban'!BM176</f>
        <v>28.076999999999998</v>
      </c>
      <c r="BN176" s="30">
        <f>100-'% urban'!BN176</f>
        <v>27.710170000000005</v>
      </c>
      <c r="BO176" s="30">
        <f>100-'% urban'!BO176</f>
        <v>27.358330000000009</v>
      </c>
      <c r="BP176" s="30">
        <f>100-'% urban'!BP176</f>
        <v>27.041060000000002</v>
      </c>
      <c r="BQ176" s="30">
        <f>100-'% urban'!BQ176</f>
        <v>26.785979999999995</v>
      </c>
      <c r="BR176" s="30">
        <f>100-'% urban'!BR176</f>
        <v>26.611000000000004</v>
      </c>
      <c r="BS176" s="30">
        <f>100-'% urban'!BS176</f>
        <v>26.52328</v>
      </c>
      <c r="BT176" s="30">
        <f>100-'% urban'!BT176</f>
        <v>26.510859999999994</v>
      </c>
      <c r="BU176" s="30">
        <f>100-'% urban'!BU176</f>
        <v>26.549090000000007</v>
      </c>
      <c r="BV176" s="30">
        <f>100-'% urban'!BV176</f>
        <v>26.603120000000004</v>
      </c>
      <c r="BW176" s="30">
        <f>100-'% urban'!BW176</f>
        <v>26.646999999999991</v>
      </c>
      <c r="BX176" s="30">
        <f>100-'% urban'!BX176</f>
        <v>26.670749999999984</v>
      </c>
      <c r="BY176" s="30">
        <f>100-'% urban'!BY176</f>
        <v>26.678700000000006</v>
      </c>
      <c r="BZ176" s="30">
        <f>100-'% urban'!BZ176</f>
        <v>26.676509999999993</v>
      </c>
      <c r="CA176" s="30">
        <f>100-'% urban'!CA176</f>
        <v>26.675460000000001</v>
      </c>
      <c r="CB176" s="30">
        <f>100-'% urban'!CB176</f>
        <v>26.683000000000007</v>
      </c>
      <c r="CC176" s="30">
        <f>100-'% urban'!CC176</f>
        <v>26.698869999999999</v>
      </c>
      <c r="CD176" s="30">
        <f>100-'% urban'!CD176</f>
        <v>26.716679999999997</v>
      </c>
      <c r="CE176" s="30">
        <f>100-'% urban'!CE176</f>
        <v>26.730819999999994</v>
      </c>
      <c r="CF176" s="30">
        <f>100-'% urban'!CF176</f>
        <v>26.733800000000002</v>
      </c>
      <c r="CG176" s="30">
        <f>100-'% urban'!CG176</f>
        <v>26.72</v>
      </c>
      <c r="CH176" s="30">
        <f>100-'% urban'!CH176</f>
        <v>26.687129999999996</v>
      </c>
      <c r="CI176" s="30">
        <f>100-'% urban'!CI176</f>
        <v>26.635869999999997</v>
      </c>
      <c r="CJ176" s="30">
        <f>100-'% urban'!CJ176</f>
        <v>26.567299999999989</v>
      </c>
      <c r="CK176" s="30">
        <f>100-'% urban'!CK176</f>
        <v>26.483770000000007</v>
      </c>
      <c r="CL176" s="30">
        <f>100-'% urban'!CL176</f>
        <v>26.387</v>
      </c>
      <c r="CM176" s="30">
        <f>100-'% urban'!CM176</f>
        <v>26.276889999999995</v>
      </c>
      <c r="CN176" s="30">
        <f>100-'% urban'!CN176</f>
        <v>26.152530000000013</v>
      </c>
      <c r="CO176" s="30">
        <f>100-'% urban'!CO176</f>
        <v>26.014039999999994</v>
      </c>
      <c r="CP176" s="30">
        <f>100-'% urban'!CP176</f>
        <v>25.861480000000014</v>
      </c>
      <c r="CQ176" s="30">
        <f>100-'% urban'!CQ176</f>
        <v>25.694999999999993</v>
      </c>
      <c r="CR176" s="30">
        <f>100-'% urban'!CR176</f>
        <v>25.514759999999995</v>
      </c>
      <c r="CS176" s="30">
        <f>100-'% urban'!CS176</f>
        <v>25.320970000000003</v>
      </c>
      <c r="CT176" s="30">
        <f>100-'% urban'!CT176</f>
        <v>25.113879999999995</v>
      </c>
      <c r="CU176" s="30">
        <f>100-'% urban'!CU176</f>
        <v>24.893809999999988</v>
      </c>
      <c r="CV176" s="30">
        <f>100-'% urban'!CV176</f>
        <v>24.661000000000001</v>
      </c>
      <c r="CW176" s="30">
        <f>100-'% urban'!CW176</f>
        <v>24.415760000000006</v>
      </c>
      <c r="CX176" s="30">
        <f>100-'% urban'!CX176</f>
        <v>24.158349999999984</v>
      </c>
      <c r="CY176" s="30">
        <f>100-'% urban'!CY176</f>
        <v>23.889049999999997</v>
      </c>
      <c r="CZ176" s="30">
        <f>100-'% urban'!CZ176</f>
        <v>23.608159999999998</v>
      </c>
      <c r="DA176" s="30">
        <f>100-'% urban'!DA176</f>
        <v>23.315999999999988</v>
      </c>
      <c r="DB176" s="30">
        <f>100-'% urban'!DB176</f>
        <v>23.012900000000002</v>
      </c>
      <c r="DC176" s="30">
        <f>100-'% urban'!DC176</f>
        <v>22.699240000000003</v>
      </c>
      <c r="DD176" s="30">
        <f>100-'% urban'!DD176</f>
        <v>22.375410000000002</v>
      </c>
      <c r="DE176" s="30">
        <f>100-'% urban'!DE176</f>
        <v>22.041849999999997</v>
      </c>
      <c r="DF176" s="30">
        <f>100-'% urban'!DF176</f>
        <v>21.698999999999984</v>
      </c>
    </row>
    <row r="177" spans="1:110">
      <c r="A177">
        <v>9</v>
      </c>
      <c r="C177" s="3">
        <v>646</v>
      </c>
      <c r="D177" s="1" t="s">
        <v>615</v>
      </c>
      <c r="E177" s="29">
        <f>100-'% urban'!E177</f>
        <v>99.819900000000004</v>
      </c>
      <c r="F177" s="29">
        <f>100-'% urban'!F177</f>
        <v>99.797087537213841</v>
      </c>
      <c r="G177" s="29">
        <f>100-'% urban'!G177</f>
        <v>99.777762540758005</v>
      </c>
      <c r="H177" s="29">
        <f>100-'% urban'!H177</f>
        <v>99.756597068449253</v>
      </c>
      <c r="I177" s="29">
        <f>100-'% urban'!I177</f>
        <v>99.733415836872979</v>
      </c>
      <c r="J177" s="29">
        <f>100-'% urban'!J177</f>
        <v>99.708026868956125</v>
      </c>
      <c r="K177" s="29">
        <f>100-'% urban'!K177</f>
        <v>99.680219904094812</v>
      </c>
      <c r="L177" s="29">
        <f>100-'% urban'!L177</f>
        <v>99.649764656865742</v>
      </c>
      <c r="M177" s="29">
        <f>100-'% urban'!M177</f>
        <v>99.616408909900571</v>
      </c>
      <c r="N177" s="29">
        <f>100-'% urban'!N177</f>
        <v>99.5798764251292</v>
      </c>
      <c r="O177" s="29">
        <f>100-'% urban'!O177</f>
        <v>99.539864656093883</v>
      </c>
      <c r="P177" s="29">
        <f>100-'% urban'!P177</f>
        <v>99.49604224238854</v>
      </c>
      <c r="Q177" s="29">
        <f>100-'% urban'!Q177</f>
        <v>99.448046265473167</v>
      </c>
      <c r="R177" s="29">
        <f>100-'% urban'!R177</f>
        <v>99.395479243137274</v>
      </c>
      <c r="S177" s="29">
        <f>100-'% urban'!S177</f>
        <v>99.337905837721777</v>
      </c>
      <c r="T177" s="29">
        <f>100-'% urban'!T177</f>
        <v>99.27484925083813</v>
      </c>
      <c r="U177" s="29">
        <f>100-'% urban'!U177</f>
        <v>99.205787274727484</v>
      </c>
      <c r="V177" s="29">
        <f>100-'% urban'!V177</f>
        <v>99.130147967558671</v>
      </c>
      <c r="W177" s="29">
        <f>100-'% urban'!W177</f>
        <v>99.047304916849967</v>
      </c>
      <c r="X177" s="29">
        <f>100-'% urban'!X177</f>
        <v>98.956572051788058</v>
      </c>
      <c r="Y177" s="29">
        <f>100-'% urban'!Y177</f>
        <v>98.857197961482171</v>
      </c>
      <c r="Z177" s="29">
        <f>100-'% urban'!Z177</f>
        <v>98.748359672099511</v>
      </c>
      <c r="AA177" s="29">
        <f>100-'% urban'!AA177</f>
        <v>98.629155831347092</v>
      </c>
      <c r="AB177" s="29">
        <f>100-'% urban'!AB177</f>
        <v>98.498599243856333</v>
      </c>
      <c r="AC177" s="29">
        <f>100-'% urban'!AC177</f>
        <v>98.35560869565218</v>
      </c>
      <c r="AD177" s="30">
        <f>100-'% urban'!AD177</f>
        <v>98.198999999999998</v>
      </c>
      <c r="AE177" s="30">
        <f>100-'% urban'!AE177</f>
        <v>98.155745999999994</v>
      </c>
      <c r="AF177" s="30">
        <f>100-'% urban'!AF177</f>
        <v>98.103243000000006</v>
      </c>
      <c r="AG177" s="30">
        <f>100-'% urban'!AG177</f>
        <v>98.044970000000006</v>
      </c>
      <c r="AH177" s="30">
        <f>100-'% urban'!AH177</f>
        <v>97.983600999999993</v>
      </c>
      <c r="AI177" s="30">
        <f>100-'% urban'!AI177</f>
        <v>97.921000000000006</v>
      </c>
      <c r="AJ177" s="30">
        <f>100-'% urban'!AJ177</f>
        <v>97.858196000000007</v>
      </c>
      <c r="AK177" s="30">
        <f>100-'% urban'!AK177</f>
        <v>97.795409000000006</v>
      </c>
      <c r="AL177" s="30">
        <f>100-'% urban'!AL177</f>
        <v>97.732151000000002</v>
      </c>
      <c r="AM177" s="30">
        <f>100-'% urban'!AM177</f>
        <v>97.667383000000001</v>
      </c>
      <c r="AN177" s="30">
        <f>100-'% urban'!AN177</f>
        <v>97.6</v>
      </c>
      <c r="AO177" s="30">
        <f>100-'% urban'!AO177</f>
        <v>97.529347999999999</v>
      </c>
      <c r="AP177" s="30">
        <f>100-'% urban'!AP177</f>
        <v>97.455671999999993</v>
      </c>
      <c r="AQ177" s="30">
        <f>100-'% urban'!AQ177</f>
        <v>97.380309999999994</v>
      </c>
      <c r="AR177" s="30">
        <f>100-'% urban'!AR177</f>
        <v>97.305145999999993</v>
      </c>
      <c r="AS177" s="30">
        <f>100-'% urban'!AS177</f>
        <v>97.230999999999995</v>
      </c>
      <c r="AT177" s="30">
        <f>100-'% urban'!AT177</f>
        <v>97.159650999999997</v>
      </c>
      <c r="AU177" s="30">
        <f>100-'% urban'!AU177</f>
        <v>97.089309</v>
      </c>
      <c r="AV177" s="30">
        <f>100-'% urban'!AV177</f>
        <v>97.012995000000004</v>
      </c>
      <c r="AW177" s="30">
        <f>100-'% urban'!AW177</f>
        <v>96.921293000000006</v>
      </c>
      <c r="AX177" s="30">
        <f>100-'% urban'!AX177</f>
        <v>96.807999999999993</v>
      </c>
      <c r="AY177" s="30">
        <f>100-'% urban'!AY177</f>
        <v>96.671120000000002</v>
      </c>
      <c r="AZ177" s="30">
        <f>100-'% urban'!AZ177</f>
        <v>96.51437</v>
      </c>
      <c r="BA177" s="30">
        <f>100-'% urban'!BA177</f>
        <v>96.344472999999994</v>
      </c>
      <c r="BB177" s="30">
        <f>100-'% urban'!BB177</f>
        <v>96.171098999999998</v>
      </c>
      <c r="BC177" s="30">
        <f>100-'% urban'!BC177</f>
        <v>96.001999999999995</v>
      </c>
      <c r="BD177" s="30">
        <f>100-'% urban'!BD177</f>
        <v>95.838337999999993</v>
      </c>
      <c r="BE177" s="30">
        <f>100-'% urban'!BE177</f>
        <v>95.680180000000007</v>
      </c>
      <c r="BF177" s="30">
        <f>100-'% urban'!BF177</f>
        <v>95.532782999999995</v>
      </c>
      <c r="BG177" s="30">
        <f>100-'% urban'!BG177</f>
        <v>95.402120999999994</v>
      </c>
      <c r="BH177" s="30">
        <f>100-'% urban'!BH177</f>
        <v>95.292000000000002</v>
      </c>
      <c r="BI177" s="30">
        <f>100-'% urban'!BI177</f>
        <v>95.198622999999998</v>
      </c>
      <c r="BJ177" s="30">
        <f>100-'% urban'!BJ177</f>
        <v>95.118584999999996</v>
      </c>
      <c r="BK177" s="30">
        <f>100-'% urban'!BK177</f>
        <v>95.055363999999997</v>
      </c>
      <c r="BL177" s="30">
        <f>100-'% urban'!BL177</f>
        <v>95.013509999999997</v>
      </c>
      <c r="BM177" s="30">
        <f>100-'% urban'!BM177</f>
        <v>94.992000000000004</v>
      </c>
      <c r="BN177" s="30">
        <f>100-'% urban'!BN177</f>
        <v>94.992110999999994</v>
      </c>
      <c r="BO177" s="30">
        <f>100-'% urban'!BO177</f>
        <v>94.999584999999996</v>
      </c>
      <c r="BP177" s="30">
        <f>100-'% urban'!BP177</f>
        <v>94.978431999999998</v>
      </c>
      <c r="BQ177" s="30">
        <f>100-'% urban'!BQ177</f>
        <v>94.881714000000002</v>
      </c>
      <c r="BR177" s="30">
        <f>100-'% urban'!BR177</f>
        <v>94.674000000000007</v>
      </c>
      <c r="BS177" s="30">
        <f>100-'% urban'!BS177</f>
        <v>94.338997000000006</v>
      </c>
      <c r="BT177" s="30">
        <f>100-'% urban'!BT177</f>
        <v>93.878957</v>
      </c>
      <c r="BU177" s="30">
        <f>100-'% urban'!BU177</f>
        <v>93.300109000000006</v>
      </c>
      <c r="BV177" s="30">
        <f>100-'% urban'!BV177</f>
        <v>92.616797000000005</v>
      </c>
      <c r="BW177" s="30">
        <f>100-'% urban'!BW177</f>
        <v>91.838999999999999</v>
      </c>
      <c r="BX177" s="30">
        <f>100-'% urban'!BX177</f>
        <v>90.969008000000002</v>
      </c>
      <c r="BY177" s="30">
        <f>100-'% urban'!BY177</f>
        <v>90.000122000000005</v>
      </c>
      <c r="BZ177" s="30">
        <f>100-'% urban'!BZ177</f>
        <v>88.9238</v>
      </c>
      <c r="CA177" s="30">
        <f>100-'% urban'!CA177</f>
        <v>87.728430000000003</v>
      </c>
      <c r="CB177" s="30">
        <f>100-'% urban'!CB177</f>
        <v>86.408000000000001</v>
      </c>
      <c r="CC177" s="30">
        <f>100-'% urban'!CC177</f>
        <v>84.962819999999994</v>
      </c>
      <c r="CD177" s="30">
        <f>100-'% urban'!CD177</f>
        <v>83.403179999999992</v>
      </c>
      <c r="CE177" s="30">
        <f>100-'% urban'!CE177</f>
        <v>81.745990000000006</v>
      </c>
      <c r="CF177" s="30">
        <f>100-'% urban'!CF177</f>
        <v>80.013810000000007</v>
      </c>
      <c r="CG177" s="30">
        <f>100-'% urban'!CG177</f>
        <v>78.225999999999999</v>
      </c>
      <c r="CH177" s="30">
        <f>100-'% urban'!CH177</f>
        <v>76.392899999999997</v>
      </c>
      <c r="CI177" s="30">
        <f>100-'% urban'!CI177</f>
        <v>74.521129999999999</v>
      </c>
      <c r="CJ177" s="30">
        <f>100-'% urban'!CJ177</f>
        <v>72.62227</v>
      </c>
      <c r="CK177" s="30">
        <f>100-'% urban'!CK177</f>
        <v>70.707859999999997</v>
      </c>
      <c r="CL177" s="30">
        <f>100-'% urban'!CL177</f>
        <v>68.789000000000001</v>
      </c>
      <c r="CM177" s="30">
        <f>100-'% urban'!CM177</f>
        <v>66.875100000000003</v>
      </c>
      <c r="CN177" s="30">
        <f>100-'% urban'!CN177</f>
        <v>64.975879999999989</v>
      </c>
      <c r="CO177" s="30">
        <f>100-'% urban'!CO177</f>
        <v>63.102730000000008</v>
      </c>
      <c r="CP177" s="30">
        <f>100-'% urban'!CP177</f>
        <v>61.267370000000007</v>
      </c>
      <c r="CQ177" s="30">
        <f>100-'% urban'!CQ177</f>
        <v>59.480000000000004</v>
      </c>
      <c r="CR177" s="30">
        <f>100-'% urban'!CR177</f>
        <v>57.748360000000005</v>
      </c>
      <c r="CS177" s="30">
        <f>100-'% urban'!CS177</f>
        <v>56.078380000000003</v>
      </c>
      <c r="CT177" s="30">
        <f>100-'% urban'!CT177</f>
        <v>54.475689999999993</v>
      </c>
      <c r="CU177" s="30">
        <f>100-'% urban'!CU177</f>
        <v>52.944899999999997</v>
      </c>
      <c r="CV177" s="30">
        <f>100-'% urban'!CV177</f>
        <v>51.490000000000009</v>
      </c>
      <c r="CW177" s="30">
        <f>100-'% urban'!CW177</f>
        <v>50.114460000000001</v>
      </c>
      <c r="CX177" s="30">
        <f>100-'% urban'!CX177</f>
        <v>48.821210000000001</v>
      </c>
      <c r="CY177" s="30">
        <f>100-'% urban'!CY177</f>
        <v>47.61253</v>
      </c>
      <c r="CZ177" s="30">
        <f>100-'% urban'!CZ177</f>
        <v>46.489929999999987</v>
      </c>
      <c r="DA177" s="30">
        <f>100-'% urban'!DA177</f>
        <v>45.454000000000008</v>
      </c>
      <c r="DB177" s="30">
        <f>100-'% urban'!DB177</f>
        <v>44.504410000000007</v>
      </c>
      <c r="DC177" s="30">
        <f>100-'% urban'!DC177</f>
        <v>43.63985000000001</v>
      </c>
      <c r="DD177" s="30">
        <f>100-'% urban'!DD177</f>
        <v>42.858070000000005</v>
      </c>
      <c r="DE177" s="30">
        <f>100-'% urban'!DE177</f>
        <v>42.155849999999994</v>
      </c>
      <c r="DF177" s="30">
        <f>100-'% urban'!DF177</f>
        <v>41.528999999999996</v>
      </c>
    </row>
    <row r="178" spans="1:110">
      <c r="A178">
        <v>8</v>
      </c>
      <c r="C178" s="3">
        <v>654</v>
      </c>
      <c r="D178" s="1" t="s">
        <v>656</v>
      </c>
      <c r="E178" s="29">
        <f>100-'% urban'!E178</f>
        <v>97.988736926790025</v>
      </c>
      <c r="F178" s="29">
        <f>100-'% urban'!F178</f>
        <v>97.733979214348096</v>
      </c>
      <c r="G178" s="29">
        <f>100-'% urban'!G178</f>
        <v>97.518167710952667</v>
      </c>
      <c r="H178" s="29">
        <f>100-'% urban'!H178</f>
        <v>97.281802731043399</v>
      </c>
      <c r="I178" s="29">
        <f>100-'% urban'!I178</f>
        <v>97.022926800666582</v>
      </c>
      <c r="J178" s="29">
        <f>100-'% urban'!J178</f>
        <v>96.739396019777686</v>
      </c>
      <c r="K178" s="29">
        <f>100-'% urban'!K178</f>
        <v>96.428862307375567</v>
      </c>
      <c r="L178" s="29">
        <f>100-'% urban'!L178</f>
        <v>96.088753955697044</v>
      </c>
      <c r="M178" s="29">
        <f>100-'% urban'!M178</f>
        <v>95.716254332430097</v>
      </c>
      <c r="N178" s="29">
        <f>100-'% urban'!N178</f>
        <v>95.3082785545663</v>
      </c>
      <c r="O178" s="29">
        <f>100-'% urban'!O178</f>
        <v>94.861447940715465</v>
      </c>
      <c r="P178" s="29">
        <f>100-'% urban'!P178</f>
        <v>94.372062030307418</v>
      </c>
      <c r="Q178" s="29">
        <f>100-'% urban'!Q178</f>
        <v>93.836067937955733</v>
      </c>
      <c r="R178" s="29">
        <f>100-'% urban'!R178</f>
        <v>93.249026789189614</v>
      </c>
      <c r="S178" s="29">
        <f>100-'% urban'!S178</f>
        <v>92.606076959588634</v>
      </c>
      <c r="T178" s="29">
        <f>100-'% urban'!T178</f>
        <v>91.90189381288279</v>
      </c>
      <c r="U178" s="29">
        <f>100-'% urban'!U178</f>
        <v>91.130645604585908</v>
      </c>
      <c r="V178" s="29">
        <f>100-'% urban'!V178</f>
        <v>90.285945185975038</v>
      </c>
      <c r="W178" s="29">
        <f>100-'% urban'!W178</f>
        <v>89.36079710844885</v>
      </c>
      <c r="X178" s="29">
        <f>100-'% urban'!X178</f>
        <v>88.347539690205892</v>
      </c>
      <c r="Y178" s="29">
        <f>100-'% urban'!Y178</f>
        <v>87.237781565463592</v>
      </c>
      <c r="Z178" s="29">
        <f>100-'% urban'!Z178</f>
        <v>86.022332190745843</v>
      </c>
      <c r="AA178" s="29">
        <f>100-'% urban'!AA178</f>
        <v>84.69112573272163</v>
      </c>
      <c r="AB178" s="29">
        <f>100-'% urban'!AB178</f>
        <v>83.23313770726655</v>
      </c>
      <c r="AC178" s="29">
        <f>100-'% urban'!AC178</f>
        <v>81.63629367938718</v>
      </c>
      <c r="AD178" s="30">
        <f>100-'% urban'!AD178</f>
        <v>79.88736926790024</v>
      </c>
      <c r="AE178" s="30">
        <f>100-'% urban'!AE178</f>
        <v>79.915645711990365</v>
      </c>
      <c r="AF178" s="30">
        <f>100-'% urban'!AF178</f>
        <v>79.94786444756366</v>
      </c>
      <c r="AG178" s="30">
        <f>100-'% urban'!AG178</f>
        <v>79.983987189751801</v>
      </c>
      <c r="AH178" s="30">
        <f>100-'% urban'!AH178</f>
        <v>80.019980019980011</v>
      </c>
      <c r="AI178" s="30">
        <f>100-'% urban'!AI178</f>
        <v>80.055843637814121</v>
      </c>
      <c r="AJ178" s="30">
        <f>100-'% urban'!AJ178</f>
        <v>80.091578737806088</v>
      </c>
      <c r="AK178" s="30">
        <f>100-'% urban'!AK178</f>
        <v>80.123235937189435</v>
      </c>
      <c r="AL178" s="30">
        <f>100-'% urban'!AL178</f>
        <v>80.154792617582856</v>
      </c>
      <c r="AM178" s="30">
        <f>100-'% urban'!AM178</f>
        <v>80.186249256984354</v>
      </c>
      <c r="AN178" s="30">
        <f>100-'% urban'!AN178</f>
        <v>80.225430096895394</v>
      </c>
      <c r="AO178" s="30">
        <f>100-'% urban'!AO178</f>
        <v>80.264456285770677</v>
      </c>
      <c r="AP178" s="30">
        <f>100-'% urban'!AP178</f>
        <v>80.307207562032289</v>
      </c>
      <c r="AQ178" s="30">
        <f>100-'% urban'!AQ178</f>
        <v>80.349774022401263</v>
      </c>
      <c r="AR178" s="30">
        <f>100-'% urban'!AR178</f>
        <v>80.388311433614433</v>
      </c>
      <c r="AS178" s="30">
        <f>100-'% urban'!AS178</f>
        <v>80.41519780650215</v>
      </c>
      <c r="AT178" s="30">
        <f>100-'% urban'!AT178</f>
        <v>80.434357268636276</v>
      </c>
      <c r="AU178" s="30">
        <f>100-'% urban'!AU178</f>
        <v>80.449657869012711</v>
      </c>
      <c r="AV178" s="30">
        <f>100-'% urban'!AV178</f>
        <v>80.457299198749268</v>
      </c>
      <c r="AW178" s="30">
        <f>100-'% urban'!AW178</f>
        <v>80.461117624071903</v>
      </c>
      <c r="AX178" s="30">
        <f>100-'% urban'!AX178</f>
        <v>80.464934557530768</v>
      </c>
      <c r="AY178" s="30">
        <f>100-'% urban'!AY178</f>
        <v>80.464934557530768</v>
      </c>
      <c r="AZ178" s="30">
        <f>100-'% urban'!AZ178</f>
        <v>80.457299198749268</v>
      </c>
      <c r="BA178" s="30">
        <f>100-'% urban'!BA178</f>
        <v>80.461117624071903</v>
      </c>
      <c r="BB178" s="30">
        <f>100-'% urban'!BB178</f>
        <v>80.487804878048777</v>
      </c>
      <c r="BC178" s="30">
        <f>100-'% urban'!BC178</f>
        <v>80.54474708171206</v>
      </c>
      <c r="BD178" s="30">
        <f>100-'% urban'!BD178</f>
        <v>80.631415843501841</v>
      </c>
      <c r="BE178" s="30">
        <f>100-'% urban'!BE178</f>
        <v>80.739599383667183</v>
      </c>
      <c r="BF178" s="30">
        <f>100-'% urban'!BF178</f>
        <v>80.868567055672472</v>
      </c>
      <c r="BG178" s="30">
        <f>100-'% urban'!BG178</f>
        <v>81.021066616056174</v>
      </c>
      <c r="BH178" s="30">
        <f>100-'% urban'!BH178</f>
        <v>81.188863807373963</v>
      </c>
      <c r="BI178" s="30">
        <f>100-'% urban'!BI178</f>
        <v>77.645305514157968</v>
      </c>
      <c r="BJ178" s="30">
        <f>100-'% urban'!BJ178</f>
        <v>74.184030979162827</v>
      </c>
      <c r="BK178" s="30">
        <f>100-'% urban'!BK178</f>
        <v>70.78159240321402</v>
      </c>
      <c r="BL178" s="30">
        <f>100-'% urban'!BL178</f>
        <v>67.379485320768396</v>
      </c>
      <c r="BM178" s="30">
        <f>100-'% urban'!BM178</f>
        <v>63.924963924963926</v>
      </c>
      <c r="BN178" s="30">
        <f>100-'% urban'!BN178</f>
        <v>60.367501351107904</v>
      </c>
      <c r="BO178" s="30">
        <f>100-'% urban'!BO178</f>
        <v>56.702146851885253</v>
      </c>
      <c r="BP178" s="30">
        <f>100-'% urban'!BP178</f>
        <v>52.890016307302048</v>
      </c>
      <c r="BQ178" s="30">
        <f>100-'% urban'!BQ178</f>
        <v>48.95168641750228</v>
      </c>
      <c r="BR178" s="30">
        <f>100-'% urban'!BR178</f>
        <v>44.923811272259961</v>
      </c>
      <c r="BS178" s="30">
        <f>100-'% urban'!BS178</f>
        <v>40.773644271700903</v>
      </c>
      <c r="BT178" s="30">
        <f>100-'% urban'!BT178</f>
        <v>36.507936507936513</v>
      </c>
      <c r="BU178" s="30">
        <f>100-'% urban'!BU178</f>
        <v>32.126696832579185</v>
      </c>
      <c r="BV178" s="30">
        <f>100-'% urban'!BV178</f>
        <v>27.591463414634148</v>
      </c>
      <c r="BW178" s="30">
        <f>100-'% urban'!BW178</f>
        <v>22.943556154883453</v>
      </c>
      <c r="BX178" s="30">
        <f>100-'% urban'!BX178</f>
        <v>22.057677318784101</v>
      </c>
      <c r="BY178" s="30">
        <f>100-'% urban'!BY178</f>
        <v>21.166732361056361</v>
      </c>
      <c r="BZ178" s="30">
        <f>100-'% urban'!BZ178</f>
        <v>20.30284917314205</v>
      </c>
      <c r="CA178" s="30">
        <f>100-'% urban'!CA178</f>
        <v>19.533293099979886</v>
      </c>
      <c r="CB178" s="30">
        <f>100-'% urban'!CB178</f>
        <v>18.89699918897</v>
      </c>
      <c r="CC178" s="30">
        <f>100-'% urban'!CC178</f>
        <v>14.355628058727561</v>
      </c>
      <c r="CD178" s="30">
        <f>100-'% urban'!CD178</f>
        <v>9.9467867376176713</v>
      </c>
      <c r="CE178" s="30">
        <f>100-'% urban'!CE178</f>
        <v>5.7763211798443308</v>
      </c>
      <c r="CF178" s="30">
        <f>100-'% urban'!CF178</f>
        <v>1.8806214227309823</v>
      </c>
      <c r="CG178" s="30">
        <f>100-'% urban'!CG178</f>
        <v>-1.6673444489629929</v>
      </c>
      <c r="CH178" s="30">
        <f>100-'% urban'!CH178</f>
        <v>-0.78613182826042305</v>
      </c>
      <c r="CI178" s="30">
        <f>100-'% urban'!CI178</f>
        <v>0.37856146642756983</v>
      </c>
      <c r="CJ178" s="30">
        <f>100-'% urban'!CJ178</f>
        <v>1.7295597484276755</v>
      </c>
      <c r="CK178" s="30">
        <f>100-'% urban'!CK178</f>
        <v>3.0632027917797444</v>
      </c>
      <c r="CL178" s="30">
        <f>100-'% urban'!CL178</f>
        <v>4.3245311902028334</v>
      </c>
      <c r="CM178" s="30">
        <f>100-'% urban'!CM178</f>
        <v>1.6641452344931906</v>
      </c>
      <c r="CN178" s="30">
        <f>100-'% urban'!CN178</f>
        <v>-1.0289990645463263</v>
      </c>
      <c r="CO178" s="30">
        <f>100-'% urban'!CO178</f>
        <v>-3.7421267135976422</v>
      </c>
      <c r="CP178" s="30">
        <f>100-'% urban'!CP178</f>
        <v>-6.4610866372980809</v>
      </c>
      <c r="CQ178" s="30">
        <f>100-'% urban'!CQ178</f>
        <v>-9.1107474086197442</v>
      </c>
      <c r="CR178" s="30">
        <f>100-'% urban'!CR178</f>
        <v>-8.1470800288392127</v>
      </c>
      <c r="CS178" s="30">
        <f>100-'% urban'!CS178</f>
        <v>-7.2386058981233248</v>
      </c>
      <c r="CT178" s="30">
        <f>100-'% urban'!CT178</f>
        <v>-6.3452676355902184</v>
      </c>
      <c r="CU178" s="30">
        <f>100-'% urban'!CU178</f>
        <v>-5.5223355610270772</v>
      </c>
      <c r="CV178" s="30">
        <f>100-'% urban'!CV178</f>
        <v>-4.7303194274742566</v>
      </c>
      <c r="CW178" s="30">
        <f>100-'% urban'!CW178</f>
        <v>-3.9681164442904304</v>
      </c>
      <c r="CX178" s="30">
        <f>100-'% urban'!CX178</f>
        <v>-3.2346868547832059</v>
      </c>
      <c r="CY178" s="30">
        <f>100-'% urban'!CY178</f>
        <v>-2.5290498974709408</v>
      </c>
      <c r="CZ178" s="30">
        <f>100-'% urban'!CZ178</f>
        <v>-1.8675721561969567</v>
      </c>
      <c r="DA178" s="30">
        <f>100-'% urban'!DA178</f>
        <v>-1.2316517631179522</v>
      </c>
      <c r="DB178" s="30">
        <f>100-'% urban'!DB178</f>
        <v>-3.974509475096454</v>
      </c>
      <c r="DC178" s="30">
        <f>100-'% urban'!DC178</f>
        <v>-6.7022340780260379</v>
      </c>
      <c r="DD178" s="30">
        <f>100-'% urban'!DD178</f>
        <v>-9.3983092988563044</v>
      </c>
      <c r="DE178" s="30">
        <f>100-'% urban'!DE178</f>
        <v>-12.100230794592818</v>
      </c>
      <c r="DF178" s="30">
        <f>100-'% urban'!DF178</f>
        <v>-14.791734995080333</v>
      </c>
    </row>
    <row r="179" spans="1:110">
      <c r="A179">
        <v>4</v>
      </c>
      <c r="C179" s="3">
        <v>659</v>
      </c>
      <c r="D179" s="1" t="s">
        <v>423</v>
      </c>
      <c r="E179" s="29">
        <f>100-'% urban'!E179</f>
        <v>97.82863594910323</v>
      </c>
      <c r="F179" s="29">
        <f>100-'% urban'!F179</f>
        <v>97.553598960728436</v>
      </c>
      <c r="G179" s="29">
        <f>100-'% urban'!G179</f>
        <v>97.320608385559709</v>
      </c>
      <c r="H179" s="29">
        <f>100-'% urban'!H179</f>
        <v>97.065428231803494</v>
      </c>
      <c r="I179" s="29">
        <f>100-'% urban'!I179</f>
        <v>96.785945206260962</v>
      </c>
      <c r="J179" s="29">
        <f>100-'% urban'!J179</f>
        <v>96.479844749714388</v>
      </c>
      <c r="K179" s="29">
        <f>100-'% urban'!K179</f>
        <v>96.144591868734807</v>
      </c>
      <c r="L179" s="29">
        <f>100-'% urban'!L179</f>
        <v>95.777410141947655</v>
      </c>
      <c r="M179" s="29">
        <f>100-'% urban'!M179</f>
        <v>95.375258726895041</v>
      </c>
      <c r="N179" s="29">
        <f>100-'% urban'!N179</f>
        <v>94.934807177075527</v>
      </c>
      <c r="O179" s="29">
        <f>100-'% urban'!O179</f>
        <v>94.452407860606527</v>
      </c>
      <c r="P179" s="29">
        <f>100-'% urban'!P179</f>
        <v>93.924065752092858</v>
      </c>
      <c r="Q179" s="29">
        <f>100-'% urban'!Q179</f>
        <v>93.345405347530274</v>
      </c>
      <c r="R179" s="29">
        <f>100-'% urban'!R179</f>
        <v>92.71163442824745</v>
      </c>
      <c r="S179" s="29">
        <f>100-'% urban'!S179</f>
        <v>92.017504373794822</v>
      </c>
      <c r="T179" s="29">
        <f>100-'% urban'!T179</f>
        <v>91.257266695108612</v>
      </c>
      <c r="U179" s="29">
        <f>100-'% urban'!U179</f>
        <v>90.42462542797611</v>
      </c>
      <c r="V179" s="29">
        <f>100-'% urban'!V179</f>
        <v>89.51268499254526</v>
      </c>
      <c r="W179" s="29">
        <f>100-'% urban'!W179</f>
        <v>88.51389308707337</v>
      </c>
      <c r="X179" s="29">
        <f>100-'% urban'!X179</f>
        <v>87.419978142985116</v>
      </c>
      <c r="Y179" s="29">
        <f>100-'% urban'!Y179</f>
        <v>86.221880823269416</v>
      </c>
      <c r="Z179" s="29">
        <f>100-'% urban'!Z179</f>
        <v>84.909678996914124</v>
      </c>
      <c r="AA179" s="29">
        <f>100-'% urban'!AA179</f>
        <v>83.472505568048803</v>
      </c>
      <c r="AB179" s="29">
        <f>100-'% urban'!AB179</f>
        <v>81.898458479291548</v>
      </c>
      <c r="AC179" s="29">
        <f>100-'% urban'!AC179</f>
        <v>80.17450214398599</v>
      </c>
      <c r="AD179" s="30">
        <f>100-'% urban'!AD179</f>
        <v>78.286359491032272</v>
      </c>
      <c r="AE179" s="30">
        <f>100-'% urban'!AE179</f>
        <v>77.463812082863825</v>
      </c>
      <c r="AF179" s="30">
        <f>100-'% urban'!AF179</f>
        <v>76.779187271554505</v>
      </c>
      <c r="AG179" s="30">
        <f>100-'% urban'!AG179</f>
        <v>76.204640095181446</v>
      </c>
      <c r="AH179" s="30">
        <f>100-'% urban'!AH179</f>
        <v>75.710367066608029</v>
      </c>
      <c r="AI179" s="30">
        <f>100-'% urban'!AI179</f>
        <v>75.263342334728208</v>
      </c>
      <c r="AJ179" s="30">
        <f>100-'% urban'!AJ179</f>
        <v>74.831022794162408</v>
      </c>
      <c r="AK179" s="30">
        <f>100-'% urban'!AK179</f>
        <v>74.383092841275243</v>
      </c>
      <c r="AL179" s="30">
        <f>100-'% urban'!AL179</f>
        <v>73.889822965087532</v>
      </c>
      <c r="AM179" s="30">
        <f>100-'% urban'!AM179</f>
        <v>73.321825101023975</v>
      </c>
      <c r="AN179" s="30">
        <f>100-'% urban'!AN179</f>
        <v>72.655715931951789</v>
      </c>
      <c r="AO179" s="30">
        <f>100-'% urban'!AO179</f>
        <v>72.262374497011365</v>
      </c>
      <c r="AP179" s="30">
        <f>100-'% urban'!AP179</f>
        <v>71.743652132961813</v>
      </c>
      <c r="AQ179" s="30">
        <f>100-'% urban'!AQ179</f>
        <v>71.103414151410192</v>
      </c>
      <c r="AR179" s="30">
        <f>100-'% urban'!AR179</f>
        <v>70.355533299949926</v>
      </c>
      <c r="AS179" s="30">
        <f>100-'% urban'!AS179</f>
        <v>69.512814780187398</v>
      </c>
      <c r="AT179" s="30">
        <f>100-'% urban'!AT179</f>
        <v>68.558662915770313</v>
      </c>
      <c r="AU179" s="30">
        <f>100-'% urban'!AU179</f>
        <v>67.492031325860722</v>
      </c>
      <c r="AV179" s="30">
        <f>100-'% urban'!AV179</f>
        <v>66.372062944600131</v>
      </c>
      <c r="AW179" s="30">
        <f>100-'% urban'!AW179</f>
        <v>65.295319261097802</v>
      </c>
      <c r="AX179" s="30">
        <f>100-'% urban'!AX179</f>
        <v>64.346992891681708</v>
      </c>
      <c r="AY179" s="30">
        <f>100-'% urban'!AY179</f>
        <v>64.03524545944974</v>
      </c>
      <c r="AZ179" s="30">
        <f>100-'% urban'!AZ179</f>
        <v>63.905432232449016</v>
      </c>
      <c r="BA179" s="30">
        <f>100-'% urban'!BA179</f>
        <v>63.896473136719543</v>
      </c>
      <c r="BB179" s="30">
        <f>100-'% urban'!BB179</f>
        <v>63.908688983127313</v>
      </c>
      <c r="BC179" s="30">
        <f>100-'% urban'!BC179</f>
        <v>63.865489283859162</v>
      </c>
      <c r="BD179" s="30">
        <f>100-'% urban'!BD179</f>
        <v>63.748413993112194</v>
      </c>
      <c r="BE179" s="30">
        <f>100-'% urban'!BE179</f>
        <v>63.57593279759601</v>
      </c>
      <c r="BF179" s="30">
        <f>100-'% urban'!BF179</f>
        <v>63.364931080276591</v>
      </c>
      <c r="BG179" s="30">
        <f>100-'% urban'!BG179</f>
        <v>63.142133149043993</v>
      </c>
      <c r="BH179" s="30">
        <f>100-'% urban'!BH179</f>
        <v>62.929496536224832</v>
      </c>
      <c r="BI179" s="30">
        <f>100-'% urban'!BI179</f>
        <v>63.196757587757098</v>
      </c>
      <c r="BJ179" s="30">
        <f>100-'% urban'!BJ179</f>
        <v>63.471175010537159</v>
      </c>
      <c r="BK179" s="30">
        <f>100-'% urban'!BK179</f>
        <v>63.748499329111837</v>
      </c>
      <c r="BL179" s="30">
        <f>100-'% urban'!BL179</f>
        <v>64.021113925249125</v>
      </c>
      <c r="BM179" s="30">
        <f>100-'% urban'!BM179</f>
        <v>64.282312601200118</v>
      </c>
      <c r="BN179" s="30">
        <f>100-'% urban'!BN179</f>
        <v>64.05205262779495</v>
      </c>
      <c r="BO179" s="30">
        <f>100-'% urban'!BO179</f>
        <v>63.809202113542604</v>
      </c>
      <c r="BP179" s="30">
        <f>100-'% urban'!BP179</f>
        <v>63.566588132423306</v>
      </c>
      <c r="BQ179" s="30">
        <f>100-'% urban'!BQ179</f>
        <v>63.344004300970163</v>
      </c>
      <c r="BR179" s="30">
        <f>100-'% urban'!BR179</f>
        <v>63.155826292002359</v>
      </c>
      <c r="BS179" s="30">
        <f>100-'% urban'!BS179</f>
        <v>63.505449524091333</v>
      </c>
      <c r="BT179" s="30">
        <f>100-'% urban'!BT179</f>
        <v>63.901594758313763</v>
      </c>
      <c r="BU179" s="30">
        <f>100-'% urban'!BU179</f>
        <v>64.332598518812077</v>
      </c>
      <c r="BV179" s="30">
        <f>100-'% urban'!BV179</f>
        <v>64.779999007887298</v>
      </c>
      <c r="BW179" s="30">
        <f>100-'% urban'!BW179</f>
        <v>65.235529289066577</v>
      </c>
      <c r="BX179" s="30">
        <f>100-'% urban'!BX179</f>
        <v>65.19317786286112</v>
      </c>
      <c r="BY179" s="30">
        <f>100-'% urban'!BY179</f>
        <v>65.159395764377962</v>
      </c>
      <c r="BZ179" s="30">
        <f>100-'% urban'!BZ179</f>
        <v>65.160262791160662</v>
      </c>
      <c r="CA179" s="30">
        <f>100-'% urban'!CA179</f>
        <v>65.231212437292015</v>
      </c>
      <c r="CB179" s="30">
        <f>100-'% urban'!CB179</f>
        <v>65.394502669566947</v>
      </c>
      <c r="CC179" s="30">
        <f>100-'% urban'!CC179</f>
        <v>65.168759811616951</v>
      </c>
      <c r="CD179" s="30">
        <f>100-'% urban'!CD179</f>
        <v>65.035814009955089</v>
      </c>
      <c r="CE179" s="30">
        <f>100-'% urban'!CE179</f>
        <v>64.966165954791961</v>
      </c>
      <c r="CF179" s="30">
        <f>100-'% urban'!CF179</f>
        <v>64.919765815733967</v>
      </c>
      <c r="CG179" s="30">
        <f>100-'% urban'!CG179</f>
        <v>64.867903316469921</v>
      </c>
      <c r="CH179" s="30">
        <f>100-'% urban'!CH179</f>
        <v>65.26330415450883</v>
      </c>
      <c r="CI179" s="30">
        <f>100-'% urban'!CI179</f>
        <v>65.63888761625509</v>
      </c>
      <c r="CJ179" s="30">
        <f>100-'% urban'!CJ179</f>
        <v>65.998730619276444</v>
      </c>
      <c r="CK179" s="30">
        <f>100-'% urban'!CK179</f>
        <v>66.353379242278095</v>
      </c>
      <c r="CL179" s="30">
        <f>100-'% urban'!CL179</f>
        <v>66.708096590909093</v>
      </c>
      <c r="CM179" s="30">
        <f>100-'% urban'!CM179</f>
        <v>66.183574879227052</v>
      </c>
      <c r="CN179" s="30">
        <f>100-'% urban'!CN179</f>
        <v>65.671576934775999</v>
      </c>
      <c r="CO179" s="30">
        <f>100-'% urban'!CO179</f>
        <v>65.172524991938076</v>
      </c>
      <c r="CP179" s="30">
        <f>100-'% urban'!CP179</f>
        <v>64.684608020423354</v>
      </c>
      <c r="CQ179" s="30">
        <f>100-'% urban'!CQ179</f>
        <v>64.206758606169075</v>
      </c>
      <c r="CR179" s="30">
        <f>100-'% urban'!CR179</f>
        <v>63.738668333854335</v>
      </c>
      <c r="CS179" s="30">
        <f>100-'% urban'!CS179</f>
        <v>63.278526189837642</v>
      </c>
      <c r="CT179" s="30">
        <f>100-'% urban'!CT179</f>
        <v>62.826038113523566</v>
      </c>
      <c r="CU179" s="30">
        <f>100-'% urban'!CU179</f>
        <v>62.380162614780957</v>
      </c>
      <c r="CV179" s="30">
        <f>100-'% urban'!CV179</f>
        <v>61.939864986678955</v>
      </c>
      <c r="CW179" s="30">
        <f>100-'% urban'!CW179</f>
        <v>61.107252703641237</v>
      </c>
      <c r="CX179" s="30">
        <f>100-'% urban'!CX179</f>
        <v>60.286253538848698</v>
      </c>
      <c r="CY179" s="30">
        <f>100-'% urban'!CY179</f>
        <v>59.473940574768633</v>
      </c>
      <c r="CZ179" s="30">
        <f>100-'% urban'!CZ179</f>
        <v>58.669705280234851</v>
      </c>
      <c r="DA179" s="30">
        <f>100-'% urban'!DA179</f>
        <v>57.872161158132592</v>
      </c>
      <c r="DB179" s="30">
        <f>100-'% urban'!DB179</f>
        <v>57.460546556013448</v>
      </c>
      <c r="DC179" s="30">
        <f>100-'% urban'!DC179</f>
        <v>57.045968349660889</v>
      </c>
      <c r="DD179" s="30">
        <f>100-'% urban'!DD179</f>
        <v>56.628217831036999</v>
      </c>
      <c r="DE179" s="30">
        <f>100-'% urban'!DE179</f>
        <v>56.203837731507249</v>
      </c>
      <c r="DF179" s="30">
        <f>100-'% urban'!DF179</f>
        <v>55.770967325802111</v>
      </c>
    </row>
    <row r="180" spans="1:110">
      <c r="A180">
        <v>4</v>
      </c>
      <c r="C180" s="3">
        <v>660</v>
      </c>
      <c r="D180" s="1" t="s">
        <v>580</v>
      </c>
      <c r="E180" s="29">
        <f>100-'% urban'!E180</f>
        <v>98.047256395235308</v>
      </c>
      <c r="F180" s="29">
        <f>100-'% urban'!F180</f>
        <v>97.799911082550025</v>
      </c>
      <c r="G180" s="29">
        <f>100-'% urban'!G180</f>
        <v>97.59037880469765</v>
      </c>
      <c r="H180" s="29">
        <f>100-'% urban'!H180</f>
        <v>97.360891071811722</v>
      </c>
      <c r="I180" s="29">
        <f>100-'% urban'!I180</f>
        <v>97.109547364365213</v>
      </c>
      <c r="J180" s="29">
        <f>100-'% urban'!J180</f>
        <v>96.834266160971424</v>
      </c>
      <c r="K180" s="29">
        <f>100-'% urban'!K180</f>
        <v>96.532767700111563</v>
      </c>
      <c r="L180" s="29">
        <f>100-'% urban'!L180</f>
        <v>96.202555100122183</v>
      </c>
      <c r="M180" s="29">
        <f>100-'% urban'!M180</f>
        <v>95.8408936810862</v>
      </c>
      <c r="N180" s="29">
        <f>100-'% urban'!N180</f>
        <v>95.44478831738013</v>
      </c>
      <c r="O180" s="29">
        <f>100-'% urban'!O180</f>
        <v>95.010958633321081</v>
      </c>
      <c r="P180" s="29">
        <f>100-'% urban'!P180</f>
        <v>94.535811836494531</v>
      </c>
      <c r="Q180" s="29">
        <f>100-'% urban'!Q180</f>
        <v>94.015412963779724</v>
      </c>
      <c r="R180" s="29">
        <f>100-'% urban'!R180</f>
        <v>93.445452293663507</v>
      </c>
      <c r="S180" s="29">
        <f>100-'% urban'!S180</f>
        <v>92.82120965496479</v>
      </c>
      <c r="T180" s="29">
        <f>100-'% urban'!T180</f>
        <v>92.13751533639001</v>
      </c>
      <c r="U180" s="29">
        <f>100-'% urban'!U180</f>
        <v>91.388707273189056</v>
      </c>
      <c r="V180" s="29">
        <f>100-'% urban'!V180</f>
        <v>90.568584156349914</v>
      </c>
      <c r="W180" s="29">
        <f>100-'% urban'!W180</f>
        <v>89.670354076002283</v>
      </c>
      <c r="X180" s="29">
        <f>100-'% urban'!X180</f>
        <v>88.68657827371679</v>
      </c>
      <c r="Y180" s="29">
        <f>100-'% urban'!Y180</f>
        <v>87.6091095378803</v>
      </c>
      <c r="Z180" s="29">
        <f>100-'% urban'!Z180</f>
        <v>86.429024731964134</v>
      </c>
      <c r="AA180" s="29">
        <f>100-'% urban'!AA180</f>
        <v>85.136550896913093</v>
      </c>
      <c r="AB180" s="29">
        <f>100-'% urban'!AB180</f>
        <v>83.720984315666726</v>
      </c>
      <c r="AC180" s="29">
        <f>100-'% urban'!AC180</f>
        <v>82.170601869539752</v>
      </c>
      <c r="AD180" s="30">
        <f>100-'% urban'!AD180</f>
        <v>80.472563952353056</v>
      </c>
      <c r="AE180" s="30">
        <f>100-'% urban'!AE180</f>
        <v>80.795083541386589</v>
      </c>
      <c r="AF180" s="30">
        <f>100-'% urban'!AF180</f>
        <v>81.064192387805335</v>
      </c>
      <c r="AG180" s="30">
        <f>100-'% urban'!AG180</f>
        <v>81.301421091997014</v>
      </c>
      <c r="AH180" s="30">
        <f>100-'% urban'!AH180</f>
        <v>81.519127702827575</v>
      </c>
      <c r="AI180" s="30">
        <f>100-'% urban'!AI180</f>
        <v>81.71846435100548</v>
      </c>
      <c r="AJ180" s="30">
        <f>100-'% urban'!AJ180</f>
        <v>81.91354675348164</v>
      </c>
      <c r="AK180" s="30">
        <f>100-'% urban'!AK180</f>
        <v>82.107711576310606</v>
      </c>
      <c r="AL180" s="30">
        <f>100-'% urban'!AL180</f>
        <v>82.304016988143687</v>
      </c>
      <c r="AM180" s="30">
        <f>100-'% urban'!AM180</f>
        <v>82.502187226596675</v>
      </c>
      <c r="AN180" s="30">
        <f>100-'% urban'!AN180</f>
        <v>82.698961937716263</v>
      </c>
      <c r="AO180" s="30">
        <f>100-'% urban'!AO180</f>
        <v>82.897212245596023</v>
      </c>
      <c r="AP180" s="30">
        <f>100-'% urban'!AP180</f>
        <v>83.102399459276782</v>
      </c>
      <c r="AQ180" s="30">
        <f>100-'% urban'!AQ180</f>
        <v>83.313866177206734</v>
      </c>
      <c r="AR180" s="30">
        <f>100-'% urban'!AR180</f>
        <v>83.530961791831359</v>
      </c>
      <c r="AS180" s="30">
        <f>100-'% urban'!AS180</f>
        <v>83.760961351088014</v>
      </c>
      <c r="AT180" s="30">
        <f>100-'% urban'!AT180</f>
        <v>83.997439590334452</v>
      </c>
      <c r="AU180" s="30">
        <f>100-'% urban'!AU180</f>
        <v>84.24204223132682</v>
      </c>
      <c r="AV180" s="30">
        <f>100-'% urban'!AV180</f>
        <v>84.481688392302914</v>
      </c>
      <c r="AW180" s="30">
        <f>100-'% urban'!AW180</f>
        <v>84.71181776486776</v>
      </c>
      <c r="AX180" s="30">
        <f>100-'% urban'!AX180</f>
        <v>84.92386552088044</v>
      </c>
      <c r="AY180" s="30">
        <f>100-'% urban'!AY180</f>
        <v>85.121261717006391</v>
      </c>
      <c r="AZ180" s="30">
        <f>100-'% urban'!AZ180</f>
        <v>85.302763080540856</v>
      </c>
      <c r="BA180" s="30">
        <f>100-'% urban'!BA180</f>
        <v>85.460889793544638</v>
      </c>
      <c r="BB180" s="30">
        <f>100-'% urban'!BB180</f>
        <v>85.588701542008934</v>
      </c>
      <c r="BC180" s="30">
        <f>100-'% urban'!BC180</f>
        <v>85.677456316241759</v>
      </c>
      <c r="BD180" s="30">
        <f>100-'% urban'!BD180</f>
        <v>85.732629476387501</v>
      </c>
      <c r="BE180" s="30">
        <f>100-'% urban'!BE180</f>
        <v>85.765124555160142</v>
      </c>
      <c r="BF180" s="30">
        <f>100-'% urban'!BF180</f>
        <v>85.779294653014787</v>
      </c>
      <c r="BG180" s="30">
        <f>100-'% urban'!BG180</f>
        <v>85.787379192723137</v>
      </c>
      <c r="BH180" s="30">
        <f>100-'% urban'!BH180</f>
        <v>85.799488781596139</v>
      </c>
      <c r="BI180" s="30">
        <f>100-'% urban'!BI180</f>
        <v>85.811577752553916</v>
      </c>
      <c r="BJ180" s="30">
        <f>100-'% urban'!BJ180</f>
        <v>85.829672665438579</v>
      </c>
      <c r="BK180" s="30">
        <f>100-'% urban'!BK180</f>
        <v>85.903580490555399</v>
      </c>
      <c r="BL180" s="30">
        <f>100-'% urban'!BL180</f>
        <v>86.085988590510652</v>
      </c>
      <c r="BM180" s="30">
        <f>100-'% urban'!BM180</f>
        <v>86.403806934058466</v>
      </c>
      <c r="BN180" s="30">
        <f>100-'% urban'!BN180</f>
        <v>86.855941114616186</v>
      </c>
      <c r="BO180" s="30">
        <f>100-'% urban'!BO180</f>
        <v>87.396017141416692</v>
      </c>
      <c r="BP180" s="30">
        <f>100-'% urban'!BP180</f>
        <v>87.960510474355885</v>
      </c>
      <c r="BQ180" s="30">
        <f>100-'% urban'!BQ180</f>
        <v>88.47926267281106</v>
      </c>
      <c r="BR180" s="30">
        <f>100-'% urban'!BR180</f>
        <v>88.922122521324923</v>
      </c>
      <c r="BS180" s="30">
        <f>100-'% urban'!BS180</f>
        <v>89.289921816429256</v>
      </c>
      <c r="BT180" s="30">
        <f>100-'% urban'!BT180</f>
        <v>89.599583983359338</v>
      </c>
      <c r="BU180" s="30">
        <f>100-'% urban'!BU180</f>
        <v>89.862124898621246</v>
      </c>
      <c r="BV180" s="30">
        <f>100-'% urban'!BV180</f>
        <v>90.094105993065881</v>
      </c>
      <c r="BW180" s="30">
        <f>100-'% urban'!BW180</f>
        <v>90.303500436342475</v>
      </c>
      <c r="BX180" s="30">
        <f>100-'% urban'!BX180</f>
        <v>90.490680867249907</v>
      </c>
      <c r="BY180" s="30">
        <f>100-'% urban'!BY180</f>
        <v>90.65595215847506</v>
      </c>
      <c r="BZ180" s="30">
        <f>100-'% urban'!BZ180</f>
        <v>90.80713366427652</v>
      </c>
      <c r="CA180" s="30">
        <f>100-'% urban'!CA180</f>
        <v>90.952682529629968</v>
      </c>
      <c r="CB180" s="30">
        <f>100-'% urban'!CB180</f>
        <v>91.097658684233949</v>
      </c>
      <c r="CC180" s="30">
        <f>100-'% urban'!CC180</f>
        <v>91.244965855366843</v>
      </c>
      <c r="CD180" s="30">
        <f>100-'% urban'!CD180</f>
        <v>91.391925626237409</v>
      </c>
      <c r="CE180" s="30">
        <f>100-'% urban'!CE180</f>
        <v>91.537615299991529</v>
      </c>
      <c r="CF180" s="30">
        <f>100-'% urban'!CF180</f>
        <v>91.676377559513895</v>
      </c>
      <c r="CG180" s="30">
        <f>100-'% urban'!CG180</f>
        <v>91.806636624334288</v>
      </c>
      <c r="CH180" s="30">
        <f>100-'% urban'!CH180</f>
        <v>91.928323512793611</v>
      </c>
      <c r="CI180" s="30">
        <f>100-'% urban'!CI180</f>
        <v>92.043284532145123</v>
      </c>
      <c r="CJ180" s="30">
        <f>100-'% urban'!CJ180</f>
        <v>92.15193847119761</v>
      </c>
      <c r="CK180" s="30">
        <f>100-'% urban'!CK180</f>
        <v>92.258863601176657</v>
      </c>
      <c r="CL180" s="30">
        <f>100-'% urban'!CL180</f>
        <v>92.362914311898578</v>
      </c>
      <c r="CM180" s="30">
        <f>100-'% urban'!CM180</f>
        <v>90.95908988171476</v>
      </c>
      <c r="CN180" s="30">
        <f>100-'% urban'!CN180</f>
        <v>89.593399241804804</v>
      </c>
      <c r="CO180" s="30">
        <f>100-'% urban'!CO180</f>
        <v>88.264632536306294</v>
      </c>
      <c r="CP180" s="30">
        <f>100-'% urban'!CP180</f>
        <v>86.966910433712258</v>
      </c>
      <c r="CQ180" s="30">
        <f>100-'% urban'!CQ180</f>
        <v>85.697940503432491</v>
      </c>
      <c r="CR180" s="30">
        <f>100-'% urban'!CR180</f>
        <v>85.866723199773872</v>
      </c>
      <c r="CS180" s="30">
        <f>100-'% urban'!CS180</f>
        <v>86.027665222858744</v>
      </c>
      <c r="CT180" s="30">
        <f>100-'% urban'!CT180</f>
        <v>86.18021006080707</v>
      </c>
      <c r="CU180" s="30">
        <f>100-'% urban'!CU180</f>
        <v>86.324786324786317</v>
      </c>
      <c r="CV180" s="30">
        <f>100-'% urban'!CV180</f>
        <v>86.462704751590636</v>
      </c>
      <c r="CW180" s="30">
        <f>100-'% urban'!CW180</f>
        <v>85.251726218408521</v>
      </c>
      <c r="CX180" s="30">
        <f>100-'% urban'!CX180</f>
        <v>84.05951115834219</v>
      </c>
      <c r="CY180" s="30">
        <f>100-'% urban'!CY180</f>
        <v>82.884602725297867</v>
      </c>
      <c r="CZ180" s="30">
        <f>100-'% urban'!CZ180</f>
        <v>81.723237597911236</v>
      </c>
      <c r="DA180" s="30">
        <f>100-'% urban'!DA180</f>
        <v>80.576238264810627</v>
      </c>
      <c r="DB180" s="30">
        <f>100-'% urban'!DB180</f>
        <v>80.727226005396375</v>
      </c>
      <c r="DC180" s="30">
        <f>100-'% urban'!DC180</f>
        <v>80.867346938775512</v>
      </c>
      <c r="DD180" s="30">
        <f>100-'% urban'!DD180</f>
        <v>81.003039513677805</v>
      </c>
      <c r="DE180" s="30">
        <f>100-'% urban'!DE180</f>
        <v>81.132075471698116</v>
      </c>
      <c r="DF180" s="30">
        <f>100-'% urban'!DF180</f>
        <v>81.25585754451734</v>
      </c>
    </row>
    <row r="181" spans="1:110">
      <c r="A181">
        <v>4</v>
      </c>
      <c r="C181" s="3">
        <v>662</v>
      </c>
      <c r="D181" s="1" t="s">
        <v>424</v>
      </c>
      <c r="E181" s="29">
        <f>100-'% urban'!E181</f>
        <v>98.099400000000003</v>
      </c>
      <c r="F181" s="29">
        <f>100-'% urban'!F181</f>
        <v>97.858659484889586</v>
      </c>
      <c r="G181" s="29">
        <f>100-'% urban'!G181</f>
        <v>97.654722292974299</v>
      </c>
      <c r="H181" s="29">
        <f>100-'% urban'!H181</f>
        <v>97.431362511352802</v>
      </c>
      <c r="I181" s="29">
        <f>100-'% urban'!I181</f>
        <v>97.186730369576878</v>
      </c>
      <c r="J181" s="29">
        <f>100-'% urban'!J181</f>
        <v>96.918799928584207</v>
      </c>
      <c r="K181" s="29">
        <f>100-'% urban'!K181</f>
        <v>96.625352302735081</v>
      </c>
      <c r="L181" s="29">
        <f>100-'% urban'!L181</f>
        <v>96.303957283947952</v>
      </c>
      <c r="M181" s="29">
        <f>100-'% urban'!M181</f>
        <v>95.951953215752511</v>
      </c>
      <c r="N181" s="29">
        <f>100-'% urban'!N181</f>
        <v>95.566424950586082</v>
      </c>
      <c r="O181" s="29">
        <f>100-'% urban'!O181</f>
        <v>95.144179707784758</v>
      </c>
      <c r="P181" s="29">
        <f>100-'% urban'!P181</f>
        <v>94.681720632335697</v>
      </c>
      <c r="Q181" s="29">
        <f>100-'% urban'!Q181</f>
        <v>94.175217835415282</v>
      </c>
      <c r="R181" s="29">
        <f>100-'% urban'!R181</f>
        <v>93.620476676883399</v>
      </c>
      <c r="S181" s="29">
        <f>100-'% urban'!S181</f>
        <v>93.012903027062777</v>
      </c>
      <c r="T181" s="29">
        <f>100-'% urban'!T181</f>
        <v>92.347465220116362</v>
      </c>
      <c r="U181" s="29">
        <f>100-'% urban'!U181</f>
        <v>91.618652383936976</v>
      </c>
      <c r="V181" s="29">
        <f>100-'% urban'!V181</f>
        <v>90.820428801454781</v>
      </c>
      <c r="W181" s="29">
        <f>100-'% urban'!W181</f>
        <v>89.946183925402863</v>
      </c>
      <c r="X181" s="29">
        <f>100-'% urban'!X181</f>
        <v>88.988677632584086</v>
      </c>
      <c r="Y181" s="29">
        <f>100-'% urban'!Y181</f>
        <v>87.939980264258764</v>
      </c>
      <c r="Z181" s="29">
        <f>100-'% urban'!Z181</f>
        <v>86.791406956092928</v>
      </c>
      <c r="AA181" s="29">
        <f>100-'% urban'!AA181</f>
        <v>85.533445713816064</v>
      </c>
      <c r="AB181" s="29">
        <f>100-'% urban'!AB181</f>
        <v>84.155678638941396</v>
      </c>
      <c r="AC181" s="29">
        <f>100-'% urban'!AC181</f>
        <v>82.646695652173918</v>
      </c>
      <c r="AD181" s="30">
        <f>100-'% urban'!AD181</f>
        <v>80.994</v>
      </c>
      <c r="AE181" s="30">
        <f>100-'% urban'!AE181</f>
        <v>80.823840000000004</v>
      </c>
      <c r="AF181" s="30">
        <f>100-'% urban'!AF181</f>
        <v>80.652590000000004</v>
      </c>
      <c r="AG181" s="30">
        <f>100-'% urban'!AG181</f>
        <v>80.480220000000003</v>
      </c>
      <c r="AH181" s="30">
        <f>100-'% urban'!AH181</f>
        <v>80.306690000000003</v>
      </c>
      <c r="AI181" s="30">
        <f>100-'% urban'!AI181</f>
        <v>80.132000000000005</v>
      </c>
      <c r="AJ181" s="30">
        <f>100-'% urban'!AJ181</f>
        <v>79.956130000000002</v>
      </c>
      <c r="AK181" s="30">
        <f>100-'% urban'!AK181</f>
        <v>79.779089999999997</v>
      </c>
      <c r="AL181" s="30">
        <f>100-'% urban'!AL181</f>
        <v>79.600880000000004</v>
      </c>
      <c r="AM181" s="30">
        <f>100-'% urban'!AM181</f>
        <v>79.421509999999998</v>
      </c>
      <c r="AN181" s="30">
        <f>100-'% urban'!AN181</f>
        <v>79.241</v>
      </c>
      <c r="AO181" s="30">
        <f>100-'% urban'!AO181</f>
        <v>79.059349999999995</v>
      </c>
      <c r="AP181" s="30">
        <f>100-'% urban'!AP181</f>
        <v>78.876550000000009</v>
      </c>
      <c r="AQ181" s="30">
        <f>100-'% urban'!AQ181</f>
        <v>78.692579999999992</v>
      </c>
      <c r="AR181" s="30">
        <f>100-'% urban'!AR181</f>
        <v>78.507400000000004</v>
      </c>
      <c r="AS181" s="30">
        <f>100-'% urban'!AS181</f>
        <v>78.320999999999998</v>
      </c>
      <c r="AT181" s="30">
        <f>100-'% urban'!AT181</f>
        <v>78.133359999999996</v>
      </c>
      <c r="AU181" s="30">
        <f>100-'% urban'!AU181</f>
        <v>77.944500000000005</v>
      </c>
      <c r="AV181" s="30">
        <f>100-'% urban'!AV181</f>
        <v>77.754459999999995</v>
      </c>
      <c r="AW181" s="30">
        <f>100-'% urban'!AW181</f>
        <v>77.563279999999992</v>
      </c>
      <c r="AX181" s="30">
        <f>100-'% urban'!AX181</f>
        <v>77.371000000000009</v>
      </c>
      <c r="AY181" s="30">
        <f>100-'% urban'!AY181</f>
        <v>77.177639999999997</v>
      </c>
      <c r="AZ181" s="30">
        <f>100-'% urban'!AZ181</f>
        <v>76.983180000000004</v>
      </c>
      <c r="BA181" s="30">
        <f>100-'% urban'!BA181</f>
        <v>76.787610000000001</v>
      </c>
      <c r="BB181" s="30">
        <f>100-'% urban'!BB181</f>
        <v>76.590890000000002</v>
      </c>
      <c r="BC181" s="30">
        <f>100-'% urban'!BC181</f>
        <v>76.393000000000001</v>
      </c>
      <c r="BD181" s="30">
        <f>100-'% urban'!BD181</f>
        <v>76.193929999999995</v>
      </c>
      <c r="BE181" s="30">
        <f>100-'% urban'!BE181</f>
        <v>75.99369999999999</v>
      </c>
      <c r="BF181" s="30">
        <f>100-'% urban'!BF181</f>
        <v>75.792299999999997</v>
      </c>
      <c r="BG181" s="30">
        <f>100-'% urban'!BG181</f>
        <v>75.589740000000006</v>
      </c>
      <c r="BH181" s="30">
        <f>100-'% urban'!BH181</f>
        <v>75.385999999999996</v>
      </c>
      <c r="BI181" s="30">
        <f>100-'% urban'!BI181</f>
        <v>75.181100000000001</v>
      </c>
      <c r="BJ181" s="30">
        <f>100-'% urban'!BJ181</f>
        <v>74.975040000000007</v>
      </c>
      <c r="BK181" s="30">
        <f>100-'% urban'!BK181</f>
        <v>74.76782</v>
      </c>
      <c r="BL181" s="30">
        <f>100-'% urban'!BL181</f>
        <v>74.559470000000005</v>
      </c>
      <c r="BM181" s="30">
        <f>100-'% urban'!BM181</f>
        <v>74.349999999999994</v>
      </c>
      <c r="BN181" s="30">
        <f>100-'% urban'!BN181</f>
        <v>74.138319999999993</v>
      </c>
      <c r="BO181" s="30">
        <f>100-'% urban'!BO181</f>
        <v>73.924210000000002</v>
      </c>
      <c r="BP181" s="30">
        <f>100-'% urban'!BP181</f>
        <v>73.709389999999999</v>
      </c>
      <c r="BQ181" s="30">
        <f>100-'% urban'!BQ181</f>
        <v>73.496290000000002</v>
      </c>
      <c r="BR181" s="30">
        <f>100-'% urban'!BR181</f>
        <v>73.286000000000001</v>
      </c>
      <c r="BS181" s="30">
        <f>100-'% urban'!BS181</f>
        <v>73.079080000000005</v>
      </c>
      <c r="BT181" s="30">
        <f>100-'% urban'!BT181</f>
        <v>72.872979999999984</v>
      </c>
      <c r="BU181" s="30">
        <f>100-'% urban'!BU181</f>
        <v>72.661829999999995</v>
      </c>
      <c r="BV181" s="30">
        <f>100-'% urban'!BV181</f>
        <v>72.437820000000002</v>
      </c>
      <c r="BW181" s="30">
        <f>100-'% urban'!BW181</f>
        <v>72.194999999999993</v>
      </c>
      <c r="BX181" s="30">
        <f>100-'% urban'!BX181</f>
        <v>71.930810000000008</v>
      </c>
      <c r="BY181" s="30">
        <f>100-'% urban'!BY181</f>
        <v>71.64564</v>
      </c>
      <c r="BZ181" s="30">
        <f>100-'% urban'!BZ181</f>
        <v>71.340249999999997</v>
      </c>
      <c r="CA181" s="30">
        <f>100-'% urban'!CA181</f>
        <v>71.016590000000008</v>
      </c>
      <c r="CB181" s="30">
        <f>100-'% urban'!CB181</f>
        <v>70.676000000000002</v>
      </c>
      <c r="CC181" s="30">
        <f>100-'% urban'!CC181</f>
        <v>70.317970000000003</v>
      </c>
      <c r="CD181" s="30">
        <f>100-'% urban'!CD181</f>
        <v>69.941190000000006</v>
      </c>
      <c r="CE181" s="30">
        <f>100-'% urban'!CE181</f>
        <v>69.545330000000007</v>
      </c>
      <c r="CF181" s="30">
        <f>100-'% urban'!CF181</f>
        <v>69.130049999999997</v>
      </c>
      <c r="CG181" s="30">
        <f>100-'% urban'!CG181</f>
        <v>68.694999999999993</v>
      </c>
      <c r="CH181" s="30">
        <f>100-'% urban'!CH181</f>
        <v>68.239890000000003</v>
      </c>
      <c r="CI181" s="30">
        <f>100-'% urban'!CI181</f>
        <v>67.764420000000001</v>
      </c>
      <c r="CJ181" s="30">
        <f>100-'% urban'!CJ181</f>
        <v>67.26821000000001</v>
      </c>
      <c r="CK181" s="30">
        <f>100-'% urban'!CK181</f>
        <v>66.75085</v>
      </c>
      <c r="CL181" s="30">
        <f>100-'% urban'!CL181</f>
        <v>66.212000000000003</v>
      </c>
      <c r="CM181" s="30">
        <f>100-'% urban'!CM181</f>
        <v>65.652670000000001</v>
      </c>
      <c r="CN181" s="30">
        <f>100-'% urban'!CN181</f>
        <v>65.072910000000007</v>
      </c>
      <c r="CO181" s="30">
        <f>100-'% urban'!CO181</f>
        <v>64.470390000000009</v>
      </c>
      <c r="CP181" s="30">
        <f>100-'% urban'!CP181</f>
        <v>63.841920000000002</v>
      </c>
      <c r="CQ181" s="30">
        <f>100-'% urban'!CQ181</f>
        <v>63.186</v>
      </c>
      <c r="CR181" s="30">
        <f>100-'% urban'!CR181</f>
        <v>62.501760000000004</v>
      </c>
      <c r="CS181" s="30">
        <f>100-'% urban'!CS181</f>
        <v>61.792099999999991</v>
      </c>
      <c r="CT181" s="30">
        <f>100-'% urban'!CT181</f>
        <v>61.063949999999998</v>
      </c>
      <c r="CU181" s="30">
        <f>100-'% urban'!CU181</f>
        <v>60.326570000000004</v>
      </c>
      <c r="CV181" s="30">
        <f>100-'% urban'!CV181</f>
        <v>59.587000000000003</v>
      </c>
      <c r="CW181" s="30">
        <f>100-'% urban'!CW181</f>
        <v>58.848439999999997</v>
      </c>
      <c r="CX181" s="30">
        <f>100-'% urban'!CX181</f>
        <v>58.110810000000001</v>
      </c>
      <c r="CY181" s="30">
        <f>100-'% urban'!CY181</f>
        <v>57.37207999999999</v>
      </c>
      <c r="CZ181" s="30">
        <f>100-'% urban'!CZ181</f>
        <v>56.629700000000007</v>
      </c>
      <c r="DA181" s="30">
        <f>100-'% urban'!DA181</f>
        <v>55.881999999999991</v>
      </c>
      <c r="DB181" s="30">
        <f>100-'% urban'!DB181</f>
        <v>55.128689999999999</v>
      </c>
      <c r="DC181" s="30">
        <f>100-'% urban'!DC181</f>
        <v>54.371079999999999</v>
      </c>
      <c r="DD181" s="30">
        <f>100-'% urban'!DD181</f>
        <v>53.612220000000008</v>
      </c>
      <c r="DE181" s="30">
        <f>100-'% urban'!DE181</f>
        <v>52.856759999999994</v>
      </c>
      <c r="DF181" s="30">
        <f>100-'% urban'!DF181</f>
        <v>52.110999999999997</v>
      </c>
    </row>
    <row r="182" spans="1:110">
      <c r="A182">
        <v>2</v>
      </c>
      <c r="C182" s="3">
        <v>666</v>
      </c>
      <c r="D182" s="1" t="s">
        <v>454</v>
      </c>
      <c r="E182" s="29">
        <f>100-'% urban'!E182</f>
        <v>91.26065108149443</v>
      </c>
      <c r="F182" s="29">
        <f>100-'% urban'!F182</f>
        <v>88.11448547083242</v>
      </c>
      <c r="G182" s="29">
        <f>100-'% urban'!G182</f>
        <v>84.968319860170425</v>
      </c>
      <c r="H182" s="29">
        <f>100-'% urban'!H182</f>
        <v>81.822154249508415</v>
      </c>
      <c r="I182" s="29">
        <f>100-'% urban'!I182</f>
        <v>78.675988638846405</v>
      </c>
      <c r="J182" s="29">
        <f>100-'% urban'!J182</f>
        <v>75.52982302818441</v>
      </c>
      <c r="K182" s="29">
        <f>100-'% urban'!K182</f>
        <v>72.383657417522386</v>
      </c>
      <c r="L182" s="29">
        <f>100-'% urban'!L182</f>
        <v>69.23749180686039</v>
      </c>
      <c r="M182" s="29">
        <f>100-'% urban'!M182</f>
        <v>66.091326196198381</v>
      </c>
      <c r="N182" s="29">
        <f>100-'% urban'!N182</f>
        <v>62.945160585536378</v>
      </c>
      <c r="O182" s="29">
        <f>100-'% urban'!O182</f>
        <v>59.798994974874375</v>
      </c>
      <c r="P182" s="29">
        <f>100-'% urban'!P182</f>
        <v>56.652829364212366</v>
      </c>
      <c r="Q182" s="29">
        <f>100-'% urban'!Q182</f>
        <v>53.506663753550363</v>
      </c>
      <c r="R182" s="29">
        <f>100-'% urban'!R182</f>
        <v>50.36049814288836</v>
      </c>
      <c r="S182" s="29">
        <f>100-'% urban'!S182</f>
        <v>47.214332532226351</v>
      </c>
      <c r="T182" s="29">
        <f>100-'% urban'!T182</f>
        <v>44.068166921564348</v>
      </c>
      <c r="U182" s="29">
        <f>100-'% urban'!U182</f>
        <v>40.922001310902338</v>
      </c>
      <c r="V182" s="29">
        <f>100-'% urban'!V182</f>
        <v>37.775835700240336</v>
      </c>
      <c r="W182" s="29">
        <f>100-'% urban'!W182</f>
        <v>34.629670089578326</v>
      </c>
      <c r="X182" s="29">
        <f>100-'% urban'!X182</f>
        <v>31.483504478916316</v>
      </c>
      <c r="Y182" s="29">
        <f>100-'% urban'!Y182</f>
        <v>28.337338868254321</v>
      </c>
      <c r="Z182" s="29">
        <f>100-'% urban'!Z182</f>
        <v>25.191173257592311</v>
      </c>
      <c r="AA182" s="29">
        <f>100-'% urban'!AA182</f>
        <v>22.045007646930301</v>
      </c>
      <c r="AB182" s="29">
        <f>100-'% urban'!AB182</f>
        <v>18.898842036268306</v>
      </c>
      <c r="AC182" s="29">
        <f>100-'% urban'!AC182</f>
        <v>15.752676425606296</v>
      </c>
      <c r="AD182" s="30">
        <f>100-'% urban'!AD182</f>
        <v>12.606510814944286</v>
      </c>
      <c r="AE182" s="30">
        <f>100-'% urban'!AE182</f>
        <v>13.250921708956852</v>
      </c>
      <c r="AF182" s="30">
        <f>100-'% urban'!AF182</f>
        <v>13.737330170368779</v>
      </c>
      <c r="AG182" s="30">
        <f>100-'% urban'!AG182</f>
        <v>14.144666237390012</v>
      </c>
      <c r="AH182" s="30">
        <f>100-'% urban'!AH182</f>
        <v>14.511647787988892</v>
      </c>
      <c r="AI182" s="30">
        <f>100-'% urban'!AI182</f>
        <v>14.87550542668653</v>
      </c>
      <c r="AJ182" s="30">
        <f>100-'% urban'!AJ182</f>
        <v>15.254237288135585</v>
      </c>
      <c r="AK182" s="30">
        <f>100-'% urban'!AK182</f>
        <v>15.665190807505809</v>
      </c>
      <c r="AL182" s="30">
        <f>100-'% urban'!AL182</f>
        <v>16.072177926982803</v>
      </c>
      <c r="AM182" s="30">
        <f>100-'% urban'!AM182</f>
        <v>16.475255794529119</v>
      </c>
      <c r="AN182" s="30">
        <f>100-'% urban'!AN182</f>
        <v>16.874480465502899</v>
      </c>
      <c r="AO182" s="30">
        <f>100-'% urban'!AO182</f>
        <v>13.097454996896346</v>
      </c>
      <c r="AP182" s="30">
        <f>100-'% urban'!AP182</f>
        <v>9.3904448105436558</v>
      </c>
      <c r="AQ182" s="30">
        <f>100-'% urban'!AQ182</f>
        <v>5.7570170047121678</v>
      </c>
      <c r="AR182" s="30">
        <f>100-'% urban'!AR182</f>
        <v>2.2801302931596155</v>
      </c>
      <c r="AS182" s="30">
        <f>100-'% urban'!AS182</f>
        <v>-0.9489198465576294</v>
      </c>
      <c r="AT182" s="30">
        <f>100-'% urban'!AT182</f>
        <v>5.9964021587049388E-2</v>
      </c>
      <c r="AU182" s="30">
        <f>100-'% urban'!AU182</f>
        <v>1.1857707509881408</v>
      </c>
      <c r="AV182" s="30">
        <f>100-'% urban'!AV182</f>
        <v>2.4390243902439011</v>
      </c>
      <c r="AW182" s="30">
        <f>100-'% urban'!AW182</f>
        <v>3.7350789372352864</v>
      </c>
      <c r="AX182" s="30">
        <f>100-'% urban'!AX182</f>
        <v>5.0873196659073727</v>
      </c>
      <c r="AY182" s="30">
        <f>100-'% urban'!AY182</f>
        <v>6.4721286943509142</v>
      </c>
      <c r="AZ182" s="30">
        <f>100-'% urban'!AZ182</f>
        <v>7.8510873571691775</v>
      </c>
      <c r="BA182" s="30">
        <f>100-'% urban'!BA182</f>
        <v>9.1734786557674823</v>
      </c>
      <c r="BB182" s="30">
        <f>100-'% urban'!BB182</f>
        <v>10.24950637228504</v>
      </c>
      <c r="BC182" s="30">
        <f>100-'% urban'!BC182</f>
        <v>11.079494931531215</v>
      </c>
      <c r="BD182" s="30">
        <f>100-'% urban'!BD182</f>
        <v>11.598302687411604</v>
      </c>
      <c r="BE182" s="30">
        <f>100-'% urban'!BE182</f>
        <v>11.863211704565487</v>
      </c>
      <c r="BF182" s="30">
        <f>100-'% urban'!BF182</f>
        <v>11.971830985915489</v>
      </c>
      <c r="BG182" s="30">
        <f>100-'% urban'!BG182</f>
        <v>12.018300193559739</v>
      </c>
      <c r="BH182" s="30">
        <f>100-'% urban'!BH182</f>
        <v>12.111091580242572</v>
      </c>
      <c r="BI182" s="30">
        <f>100-'% urban'!BI182</f>
        <v>12.265309703456737</v>
      </c>
      <c r="BJ182" s="30">
        <f>100-'% urban'!BJ182</f>
        <v>12.464985994397765</v>
      </c>
      <c r="BK182" s="30">
        <f>100-'% urban'!BK182</f>
        <v>12.694255281997556</v>
      </c>
      <c r="BL182" s="30">
        <f>100-'% urban'!BL182</f>
        <v>12.967798085291562</v>
      </c>
      <c r="BM182" s="30">
        <f>100-'% urban'!BM182</f>
        <v>13.239632136040257</v>
      </c>
      <c r="BN182" s="30">
        <f>100-'% urban'!BN182</f>
        <v>10.096818810511749</v>
      </c>
      <c r="BO182" s="30">
        <f>100-'% urban'!BO182</f>
        <v>6.9927661040302951</v>
      </c>
      <c r="BP182" s="30">
        <f>100-'% urban'!BP182</f>
        <v>3.9286326985761093</v>
      </c>
      <c r="BQ182" s="30">
        <f>100-'% urban'!BQ182</f>
        <v>0.78686281217926535</v>
      </c>
      <c r="BR182" s="30">
        <f>100-'% urban'!BR182</f>
        <v>-2.4590163934426101</v>
      </c>
      <c r="BS182" s="30">
        <f>100-'% urban'!BS182</f>
        <v>-2.4240355069989619</v>
      </c>
      <c r="BT182" s="30">
        <f>100-'% urban'!BT182</f>
        <v>-2.5290498974709408</v>
      </c>
      <c r="BU182" s="30">
        <f>100-'% urban'!BU182</f>
        <v>-2.6869758685606797</v>
      </c>
      <c r="BV182" s="30">
        <f>100-'% urban'!BV182</f>
        <v>-2.8983021780140774</v>
      </c>
      <c r="BW182" s="30">
        <f>100-'% urban'!BW182</f>
        <v>-3.0927835051546282</v>
      </c>
      <c r="BX182" s="30">
        <f>100-'% urban'!BX182</f>
        <v>-3.2346868547832059</v>
      </c>
      <c r="BY182" s="30">
        <f>100-'% urban'!BY182</f>
        <v>-3.323574995694841</v>
      </c>
      <c r="BZ182" s="30">
        <f>100-'% urban'!BZ182</f>
        <v>-3.4126163391933915</v>
      </c>
      <c r="CA182" s="30">
        <f>100-'% urban'!CA182</f>
        <v>-3.5196687370600444</v>
      </c>
      <c r="CB182" s="30">
        <f>100-'% urban'!CB182</f>
        <v>-3.69858278603526</v>
      </c>
      <c r="CC182" s="30">
        <f>100-'% urban'!CC182</f>
        <v>-3.9501039501039514</v>
      </c>
      <c r="CD182" s="30">
        <f>100-'% urban'!CD182</f>
        <v>-4.2571676802780161</v>
      </c>
      <c r="CE182" s="30">
        <f>100-'% urban'!CE182</f>
        <v>-4.4750130593766357</v>
      </c>
      <c r="CF182" s="30">
        <f>100-'% urban'!CF182</f>
        <v>-4.4204664114166263</v>
      </c>
      <c r="CG182" s="30">
        <f>100-'% urban'!CG182</f>
        <v>-4.0041601664066491</v>
      </c>
      <c r="CH182" s="30">
        <f>100-'% urban'!CH182</f>
        <v>-6.6024759284731545</v>
      </c>
      <c r="CI182" s="30">
        <f>100-'% urban'!CI182</f>
        <v>-8.7880333163352162</v>
      </c>
      <c r="CJ182" s="30">
        <f>100-'% urban'!CJ182</f>
        <v>-10.682542344457488</v>
      </c>
      <c r="CK182" s="30">
        <f>100-'% urban'!CK182</f>
        <v>-12.45245576318834</v>
      </c>
      <c r="CL182" s="30">
        <f>100-'% urban'!CL182</f>
        <v>-14.285714285714278</v>
      </c>
      <c r="CM182" s="30">
        <f>100-'% urban'!CM182</f>
        <v>-12.976113621691425</v>
      </c>
      <c r="CN182" s="30">
        <f>100-'% urban'!CN182</f>
        <v>-11.78537208559564</v>
      </c>
      <c r="CO182" s="30">
        <f>100-'% urban'!CO182</f>
        <v>-10.706942906848013</v>
      </c>
      <c r="CP182" s="30">
        <f>100-'% urban'!CP182</f>
        <v>-9.7006738755680999</v>
      </c>
      <c r="CQ182" s="30">
        <f>100-'% urban'!CQ182</f>
        <v>-8.6956521739130324</v>
      </c>
      <c r="CR182" s="30">
        <f>100-'% urban'!CR182</f>
        <v>-7.7420347852855258</v>
      </c>
      <c r="CS182" s="30">
        <f>100-'% urban'!CS182</f>
        <v>-6.8213032198992636</v>
      </c>
      <c r="CT182" s="30">
        <f>100-'% urban'!CT182</f>
        <v>-5.9322033898304909</v>
      </c>
      <c r="CU182" s="30">
        <f>100-'% urban'!CU182</f>
        <v>-5.1051051051051104</v>
      </c>
      <c r="CV182" s="30">
        <f>100-'% urban'!CV182</f>
        <v>-4.3063626881239685</v>
      </c>
      <c r="CW182" s="30">
        <f>100-'% urban'!CW182</f>
        <v>-3.5349800325395648</v>
      </c>
      <c r="CX182" s="30">
        <f>100-'% urban'!CX182</f>
        <v>-2.8051108826553133</v>
      </c>
      <c r="CY182" s="30">
        <f>100-'% urban'!CY182</f>
        <v>-2.0854601137523616</v>
      </c>
      <c r="CZ182" s="30">
        <f>100-'% urban'!CZ182</f>
        <v>-1.4051861509488504</v>
      </c>
      <c r="DA182" s="30">
        <f>100-'% urban'!DA182</f>
        <v>-0.74841681059297116</v>
      </c>
      <c r="DB182" s="30">
        <f>100-'% urban'!DB182</f>
        <v>-0.114416475972547</v>
      </c>
      <c r="DC182" s="30">
        <f>100-'% urban'!DC182</f>
        <v>0.4975124378109399</v>
      </c>
      <c r="DD182" s="30">
        <f>100-'% urban'!DD182</f>
        <v>1.0740531373657518</v>
      </c>
      <c r="DE182" s="30">
        <f>100-'% urban'!DE182</f>
        <v>1.630129286115789</v>
      </c>
      <c r="DF182" s="30">
        <f>100-'% urban'!DF182</f>
        <v>2.1526418786692716</v>
      </c>
    </row>
    <row r="183" spans="1:110">
      <c r="A183">
        <v>4</v>
      </c>
      <c r="C183" s="3">
        <v>670</v>
      </c>
      <c r="D183" s="1" t="s">
        <v>425</v>
      </c>
      <c r="E183" s="29">
        <f>100-'% urban'!E183</f>
        <v>98.63</v>
      </c>
      <c r="F183" s="29">
        <f>100-'% urban'!F183</f>
        <v>98.456468217562204</v>
      </c>
      <c r="G183" s="29">
        <f>100-'% urban'!G183</f>
        <v>98.30946519066336</v>
      </c>
      <c r="H183" s="29">
        <f>100-'% urban'!H183</f>
        <v>98.148461875488451</v>
      </c>
      <c r="I183" s="29">
        <f>100-'% urban'!I183</f>
        <v>97.972124911249253</v>
      </c>
      <c r="J183" s="29">
        <f>100-'% urban'!J183</f>
        <v>97.778993950415853</v>
      </c>
      <c r="K183" s="29">
        <f>100-'% urban'!K183</f>
        <v>97.56746956474116</v>
      </c>
      <c r="L183" s="29">
        <f>100-'% urban'!L183</f>
        <v>97.335799999478425</v>
      </c>
      <c r="M183" s="29">
        <f>100-'% urban'!M183</f>
        <v>97.082066666095415</v>
      </c>
      <c r="N183" s="29">
        <f>100-'% urban'!N183</f>
        <v>96.804168253342596</v>
      </c>
      <c r="O183" s="29">
        <f>100-'% urban'!O183</f>
        <v>96.499803325089502</v>
      </c>
      <c r="P183" s="29">
        <f>100-'% urban'!P183</f>
        <v>96.166451260812323</v>
      </c>
      <c r="Q183" s="29">
        <f>100-'% urban'!Q183</f>
        <v>95.801351380889685</v>
      </c>
      <c r="R183" s="29">
        <f>100-'% urban'!R183</f>
        <v>95.401480083831558</v>
      </c>
      <c r="S183" s="29">
        <f>100-'% urban'!S183</f>
        <v>94.963525806101231</v>
      </c>
      <c r="T183" s="29">
        <f>100-'% urban'!T183</f>
        <v>94.483861597158494</v>
      </c>
      <c r="U183" s="29">
        <f>100-'% urban'!U183</f>
        <v>93.958515082602148</v>
      </c>
      <c r="V183" s="29">
        <f>100-'% urban'!V183</f>
        <v>93.383135566659504</v>
      </c>
      <c r="W183" s="29">
        <f>100-'% urban'!W183</f>
        <v>92.752958001579458</v>
      </c>
      <c r="X183" s="29">
        <f>100-'% urban'!X183</f>
        <v>92.062763525539395</v>
      </c>
      <c r="Y183" s="29">
        <f>100-'% urban'!Y183</f>
        <v>91.306836242257447</v>
      </c>
      <c r="Z183" s="29">
        <f>100-'% urban'!Z183</f>
        <v>90.478915884377201</v>
      </c>
      <c r="AA183" s="29">
        <f>100-'% urban'!AA183</f>
        <v>89.572145968603593</v>
      </c>
      <c r="AB183" s="29">
        <f>100-'% urban'!AB183</f>
        <v>88.579017013232516</v>
      </c>
      <c r="AC183" s="29">
        <f>100-'% urban'!AC183</f>
        <v>87.491304347826087</v>
      </c>
      <c r="AD183" s="30">
        <f>100-'% urban'!AD183</f>
        <v>86.3</v>
      </c>
      <c r="AE183" s="30">
        <f>100-'% urban'!AE183</f>
        <v>85.894710000000003</v>
      </c>
      <c r="AF183" s="30">
        <f>100-'% urban'!AF183</f>
        <v>85.765889999999999</v>
      </c>
      <c r="AG183" s="30">
        <f>100-'% urban'!AG183</f>
        <v>85.839029999999994</v>
      </c>
      <c r="AH183" s="30">
        <f>100-'% urban'!AH183</f>
        <v>86.040980000000005</v>
      </c>
      <c r="AI183" s="30">
        <f>100-'% urban'!AI183</f>
        <v>86.3</v>
      </c>
      <c r="AJ183" s="30">
        <f>100-'% urban'!AJ183</f>
        <v>86.545209999999997</v>
      </c>
      <c r="AK183" s="30">
        <f>100-'% urban'!AK183</f>
        <v>86.707099999999997</v>
      </c>
      <c r="AL183" s="30">
        <f>100-'% urban'!AL183</f>
        <v>86.719290000000001</v>
      </c>
      <c r="AM183" s="30">
        <f>100-'% urban'!AM183</f>
        <v>86.521289999999993</v>
      </c>
      <c r="AN183" s="30">
        <f>100-'% urban'!AN183</f>
        <v>86.067000000000007</v>
      </c>
      <c r="AO183" s="30">
        <f>100-'% urban'!AO183</f>
        <v>85.33372</v>
      </c>
      <c r="AP183" s="30">
        <f>100-'% urban'!AP183</f>
        <v>84.33005</v>
      </c>
      <c r="AQ183" s="30">
        <f>100-'% urban'!AQ183</f>
        <v>83.099289999999996</v>
      </c>
      <c r="AR183" s="30">
        <f>100-'% urban'!AR183</f>
        <v>81.709850000000003</v>
      </c>
      <c r="AS183" s="30">
        <f>100-'% urban'!AS183</f>
        <v>80.227000000000004</v>
      </c>
      <c r="AT183" s="30">
        <f>100-'% urban'!AT183</f>
        <v>78.641779999999997</v>
      </c>
      <c r="AU183" s="30">
        <f>100-'% urban'!AU183</f>
        <v>76.981160000000003</v>
      </c>
      <c r="AV183" s="30">
        <f>100-'% urban'!AV183</f>
        <v>75.390119999999996</v>
      </c>
      <c r="AW183" s="30">
        <f>100-'% urban'!AW183</f>
        <v>74.053569999999993</v>
      </c>
      <c r="AX183" s="30">
        <f>100-'% urban'!AX183</f>
        <v>73.097999999999999</v>
      </c>
      <c r="AY183" s="30">
        <f>100-'% urban'!AY183</f>
        <v>72.57405</v>
      </c>
      <c r="AZ183" s="30">
        <f>100-'% urban'!AZ183</f>
        <v>72.430750000000003</v>
      </c>
      <c r="BA183" s="30">
        <f>100-'% urban'!BA183</f>
        <v>72.562809999999999</v>
      </c>
      <c r="BB183" s="30">
        <f>100-'% urban'!BB183</f>
        <v>72.811329999999998</v>
      </c>
      <c r="BC183" s="30">
        <f>100-'% urban'!BC183</f>
        <v>73.048000000000002</v>
      </c>
      <c r="BD183" s="30">
        <f>100-'% urban'!BD183</f>
        <v>73.25676</v>
      </c>
      <c r="BE183" s="30">
        <f>100-'% urban'!BE183</f>
        <v>73.437129999999996</v>
      </c>
      <c r="BF183" s="30">
        <f>100-'% urban'!BF183</f>
        <v>73.494569999999996</v>
      </c>
      <c r="BG183" s="30">
        <f>100-'% urban'!BG183</f>
        <v>73.318910000000002</v>
      </c>
      <c r="BH183" s="30">
        <f>100-'% urban'!BH183</f>
        <v>72.835999999999999</v>
      </c>
      <c r="BI183" s="30">
        <f>100-'% urban'!BI183</f>
        <v>71.995409999999993</v>
      </c>
      <c r="BJ183" s="30">
        <f>100-'% urban'!BJ183</f>
        <v>70.822149999999993</v>
      </c>
      <c r="BK183" s="30">
        <f>100-'% urban'!BK183</f>
        <v>69.414169999999999</v>
      </c>
      <c r="BL183" s="30">
        <f>100-'% urban'!BL183</f>
        <v>67.916449999999998</v>
      </c>
      <c r="BM183" s="30">
        <f>100-'% urban'!BM183</f>
        <v>66.437000000000012</v>
      </c>
      <c r="BN183" s="30">
        <f>100-'% urban'!BN183</f>
        <v>65.009810000000002</v>
      </c>
      <c r="BO183" s="30">
        <f>100-'% urban'!BO183</f>
        <v>63.612119999999997</v>
      </c>
      <c r="BP183" s="30">
        <f>100-'% urban'!BP183</f>
        <v>62.227710000000002</v>
      </c>
      <c r="BQ183" s="30">
        <f>100-'% urban'!BQ183</f>
        <v>60.821379999999998</v>
      </c>
      <c r="BR183" s="30">
        <f>100-'% urban'!BR183</f>
        <v>59.37</v>
      </c>
      <c r="BS183" s="30">
        <f>100-'% urban'!BS183</f>
        <v>57.877189999999999</v>
      </c>
      <c r="BT183" s="30">
        <f>100-'% urban'!BT183</f>
        <v>56.36515</v>
      </c>
      <c r="BU183" s="30">
        <f>100-'% urban'!BU183</f>
        <v>54.850290000000001</v>
      </c>
      <c r="BV183" s="30">
        <f>100-'% urban'!BV183</f>
        <v>53.353789999999989</v>
      </c>
      <c r="BW183" s="30">
        <f>100-'% urban'!BW183</f>
        <v>51.892000000000003</v>
      </c>
      <c r="BX183" s="30">
        <f>100-'% urban'!BX183</f>
        <v>50.472450000000002</v>
      </c>
      <c r="BY183" s="30">
        <f>100-'% urban'!BY183</f>
        <v>49.095359999999999</v>
      </c>
      <c r="BZ183" s="30">
        <f>100-'% urban'!BZ183</f>
        <v>47.76061</v>
      </c>
      <c r="CA183" s="30">
        <f>100-'% urban'!CA183</f>
        <v>46.465140000000005</v>
      </c>
      <c r="CB183" s="30">
        <f>100-'% urban'!CB183</f>
        <v>45.207000000000008</v>
      </c>
      <c r="CC183" s="30">
        <f>100-'% urban'!CC183</f>
        <v>43.988109999999992</v>
      </c>
      <c r="CD183" s="30">
        <f>100-'% urban'!CD183</f>
        <v>42.81168000000001</v>
      </c>
      <c r="CE183" s="30">
        <f>100-'% urban'!CE183</f>
        <v>41.678150000000002</v>
      </c>
      <c r="CF183" s="30">
        <f>100-'% urban'!CF183</f>
        <v>40.587589999999999</v>
      </c>
      <c r="CG183" s="30">
        <f>100-'% urban'!CG183</f>
        <v>39.54</v>
      </c>
      <c r="CH183" s="30">
        <f>100-'% urban'!CH183</f>
        <v>38.535699999999991</v>
      </c>
      <c r="CI183" s="30">
        <f>100-'% urban'!CI183</f>
        <v>37.574830000000006</v>
      </c>
      <c r="CJ183" s="30">
        <f>100-'% urban'!CJ183</f>
        <v>36.656929999999996</v>
      </c>
      <c r="CK183" s="30">
        <f>100-'% urban'!CK183</f>
        <v>35.781220000000005</v>
      </c>
      <c r="CL183" s="30">
        <f>100-'% urban'!CL183</f>
        <v>34.946999999999989</v>
      </c>
      <c r="CM183" s="30">
        <f>100-'% urban'!CM183</f>
        <v>34.151989999999998</v>
      </c>
      <c r="CN183" s="30">
        <f>100-'% urban'!CN183</f>
        <v>33.395359999999997</v>
      </c>
      <c r="CO183" s="30">
        <f>100-'% urban'!CO183</f>
        <v>32.679239999999993</v>
      </c>
      <c r="CP183" s="30">
        <f>100-'% urban'!CP183</f>
        <v>32.006799999999984</v>
      </c>
      <c r="CQ183" s="30">
        <f>100-'% urban'!CQ183</f>
        <v>31.379000000000005</v>
      </c>
      <c r="CR183" s="30">
        <f>100-'% urban'!CR183</f>
        <v>30.79649999999998</v>
      </c>
      <c r="CS183" s="30">
        <f>100-'% urban'!CS183</f>
        <v>30.254329999999982</v>
      </c>
      <c r="CT183" s="30">
        <f>100-'% urban'!CT183</f>
        <v>29.740790000000004</v>
      </c>
      <c r="CU183" s="30">
        <f>100-'% urban'!CU183</f>
        <v>29.240520000000004</v>
      </c>
      <c r="CV183" s="30">
        <f>100-'% urban'!CV183</f>
        <v>28.742000000000004</v>
      </c>
      <c r="CW183" s="30">
        <f>100-'% urban'!CW183</f>
        <v>28.240080000000006</v>
      </c>
      <c r="CX183" s="30">
        <f>100-'% urban'!CX183</f>
        <v>27.735119999999995</v>
      </c>
      <c r="CY183" s="30">
        <f>100-'% urban'!CY183</f>
        <v>27.230850000000004</v>
      </c>
      <c r="CZ183" s="30">
        <f>100-'% urban'!CZ183</f>
        <v>26.731989999999996</v>
      </c>
      <c r="DA183" s="30">
        <f>100-'% urban'!DA183</f>
        <v>26.242000000000004</v>
      </c>
      <c r="DB183" s="30">
        <f>100-'% urban'!DB183</f>
        <v>25.762299999999996</v>
      </c>
      <c r="DC183" s="30">
        <f>100-'% urban'!DC183</f>
        <v>25.291849999999997</v>
      </c>
      <c r="DD183" s="30">
        <f>100-'% urban'!DD183</f>
        <v>24.826989999999995</v>
      </c>
      <c r="DE183" s="30">
        <f>100-'% urban'!DE183</f>
        <v>24.36157</v>
      </c>
      <c r="DF183" s="30">
        <f>100-'% urban'!DF183</f>
        <v>23.887</v>
      </c>
    </row>
    <row r="184" spans="1:110">
      <c r="A184">
        <v>11</v>
      </c>
      <c r="C184" s="3">
        <v>674</v>
      </c>
      <c r="D184" s="1" t="s">
        <v>566</v>
      </c>
      <c r="E184" s="29">
        <f>100-'% urban'!E184</f>
        <v>98</v>
      </c>
      <c r="F184" s="29">
        <f>100-'% urban'!F184</f>
        <v>97.141106329708165</v>
      </c>
      <c r="G184" s="29">
        <f>100-'% urban'!G184</f>
        <v>96.282212659416317</v>
      </c>
      <c r="H184" s="29">
        <f>100-'% urban'!H184</f>
        <v>95.423318989124482</v>
      </c>
      <c r="I184" s="29">
        <f>100-'% urban'!I184</f>
        <v>94.564425318832647</v>
      </c>
      <c r="J184" s="29">
        <f>100-'% urban'!J184</f>
        <v>93.705531648540799</v>
      </c>
      <c r="K184" s="29">
        <f>100-'% urban'!K184</f>
        <v>92.846637978248964</v>
      </c>
      <c r="L184" s="29">
        <f>100-'% urban'!L184</f>
        <v>91.987744307957115</v>
      </c>
      <c r="M184" s="29">
        <f>100-'% urban'!M184</f>
        <v>91.12885063766528</v>
      </c>
      <c r="N184" s="29">
        <f>100-'% urban'!N184</f>
        <v>90.269956967373446</v>
      </c>
      <c r="O184" s="29">
        <f>100-'% urban'!O184</f>
        <v>89.411063297081597</v>
      </c>
      <c r="P184" s="29">
        <f>100-'% urban'!P184</f>
        <v>88.552169626789762</v>
      </c>
      <c r="Q184" s="29">
        <f>100-'% urban'!Q184</f>
        <v>87.693275956497928</v>
      </c>
      <c r="R184" s="29">
        <f>100-'% urban'!R184</f>
        <v>86.834382286206079</v>
      </c>
      <c r="S184" s="29">
        <f>100-'% urban'!S184</f>
        <v>85.975488615914244</v>
      </c>
      <c r="T184" s="29">
        <f>100-'% urban'!T184</f>
        <v>85.11659494562241</v>
      </c>
      <c r="U184" s="29">
        <f>100-'% urban'!U184</f>
        <v>84.257701275330561</v>
      </c>
      <c r="V184" s="29">
        <f>100-'% urban'!V184</f>
        <v>83.398807605038726</v>
      </c>
      <c r="W184" s="29">
        <f>100-'% urban'!W184</f>
        <v>82.539913934746892</v>
      </c>
      <c r="X184" s="29">
        <f>100-'% urban'!X184</f>
        <v>81.681020264455043</v>
      </c>
      <c r="Y184" s="29">
        <f>100-'% urban'!Y184</f>
        <v>80.822126594163208</v>
      </c>
      <c r="Z184" s="29">
        <f>100-'% urban'!Z184</f>
        <v>79.963232923871374</v>
      </c>
      <c r="AA184" s="29">
        <f>100-'% urban'!AA184</f>
        <v>79.104339253579525</v>
      </c>
      <c r="AB184" s="29">
        <f>100-'% urban'!AB184</f>
        <v>78.24544558328769</v>
      </c>
      <c r="AC184" s="29">
        <f>100-'% urban'!AC184</f>
        <v>77.386551912995856</v>
      </c>
      <c r="AD184" s="30">
        <f>100-'% urban'!AD184</f>
        <v>76.527658242704007</v>
      </c>
      <c r="AE184" s="30">
        <f>100-'% urban'!AE184</f>
        <v>75.253267342046243</v>
      </c>
      <c r="AF184" s="30">
        <f>100-'% urban'!AF184</f>
        <v>74.055703929797787</v>
      </c>
      <c r="AG184" s="30">
        <f>100-'% urban'!AG184</f>
        <v>72.940469031870109</v>
      </c>
      <c r="AH184" s="30">
        <f>100-'% urban'!AH184</f>
        <v>71.912188631827931</v>
      </c>
      <c r="AI184" s="30">
        <f>100-'% urban'!AI184</f>
        <v>70.972423802612482</v>
      </c>
      <c r="AJ184" s="30">
        <f>100-'% urban'!AJ184</f>
        <v>68.698868890944013</v>
      </c>
      <c r="AK184" s="30">
        <f>100-'% urban'!AK184</f>
        <v>66.573816155988851</v>
      </c>
      <c r="AL184" s="30">
        <f>100-'% urban'!AL184</f>
        <v>64.59453938857493</v>
      </c>
      <c r="AM184" s="30">
        <f>100-'% urban'!AM184</f>
        <v>62.756052141527007</v>
      </c>
      <c r="AN184" s="30">
        <f>100-'% urban'!AN184</f>
        <v>61.054134752693749</v>
      </c>
      <c r="AO184" s="30">
        <f>100-'% urban'!AO184</f>
        <v>58.209333248907747</v>
      </c>
      <c r="AP184" s="30">
        <f>100-'% urban'!AP184</f>
        <v>55.530850472484708</v>
      </c>
      <c r="AQ184" s="30">
        <f>100-'% urban'!AQ184</f>
        <v>53.01204819277109</v>
      </c>
      <c r="AR184" s="30">
        <f>100-'% urban'!AR184</f>
        <v>50.620186937863728</v>
      </c>
      <c r="AS184" s="30">
        <f>100-'% urban'!AS184</f>
        <v>48.332280842757903</v>
      </c>
      <c r="AT184" s="30">
        <f>100-'% urban'!AT184</f>
        <v>47.273951088175906</v>
      </c>
      <c r="AU184" s="30">
        <f>100-'% urban'!AU184</f>
        <v>46.260144768589605</v>
      </c>
      <c r="AV184" s="30">
        <f>100-'% urban'!AV184</f>
        <v>45.208422862054157</v>
      </c>
      <c r="AW184" s="30">
        <f>100-'% urban'!AW184</f>
        <v>44.036745683965997</v>
      </c>
      <c r="AX184" s="30">
        <f>100-'% urban'!AX184</f>
        <v>42.678478374153208</v>
      </c>
      <c r="AY184" s="30">
        <f>100-'% urban'!AY184</f>
        <v>40.054777530876962</v>
      </c>
      <c r="AZ184" s="30">
        <f>100-'% urban'!AZ184</f>
        <v>37.236341187364964</v>
      </c>
      <c r="BA184" s="30">
        <f>100-'% urban'!BA184</f>
        <v>34.335402452162327</v>
      </c>
      <c r="BB184" s="30">
        <f>100-'% urban'!BB184</f>
        <v>31.555827970170597</v>
      </c>
      <c r="BC184" s="30">
        <f>100-'% urban'!BC184</f>
        <v>29.070827844766427</v>
      </c>
      <c r="BD184" s="30">
        <f>100-'% urban'!BD184</f>
        <v>26.956173704222536</v>
      </c>
      <c r="BE184" s="30">
        <f>100-'% urban'!BE184</f>
        <v>25.171072712056329</v>
      </c>
      <c r="BF184" s="30">
        <f>100-'% urban'!BF184</f>
        <v>23.623531686566452</v>
      </c>
      <c r="BG184" s="30">
        <f>100-'% urban'!BG184</f>
        <v>22.138346864169407</v>
      </c>
      <c r="BH184" s="30">
        <f>100-'% urban'!BH184</f>
        <v>20.601559945822245</v>
      </c>
      <c r="BI184" s="30">
        <f>100-'% urban'!BI184</f>
        <v>19.904253360338814</v>
      </c>
      <c r="BJ184" s="30">
        <f>100-'% urban'!BJ184</f>
        <v>19.138690773633755</v>
      </c>
      <c r="BK184" s="30">
        <f>100-'% urban'!BK184</f>
        <v>18.319719953325546</v>
      </c>
      <c r="BL184" s="30">
        <f>100-'% urban'!BL184</f>
        <v>17.498336660013308</v>
      </c>
      <c r="BM184" s="30">
        <f>100-'% urban'!BM184</f>
        <v>16.695896176780082</v>
      </c>
      <c r="BN184" s="30">
        <f>100-'% urban'!BN184</f>
        <v>15.915395284327332</v>
      </c>
      <c r="BO184" s="30">
        <f>100-'% urban'!BO184</f>
        <v>15.14528156338389</v>
      </c>
      <c r="BP184" s="30">
        <f>100-'% urban'!BP184</f>
        <v>14.399525383507068</v>
      </c>
      <c r="BQ184" s="30">
        <f>100-'% urban'!BQ184</f>
        <v>13.702819320514422</v>
      </c>
      <c r="BR184" s="30">
        <f>100-'% urban'!BR184</f>
        <v>13.065076999503219</v>
      </c>
      <c r="BS184" s="30">
        <f>100-'% urban'!BS184</f>
        <v>11.68172711289202</v>
      </c>
      <c r="BT184" s="30">
        <f>100-'% urban'!BT184</f>
        <v>10.382690134022283</v>
      </c>
      <c r="BU184" s="30">
        <f>100-'% urban'!BU184</f>
        <v>9.1271422877640447</v>
      </c>
      <c r="BV184" s="30">
        <f>100-'% urban'!BV184</f>
        <v>7.8776426124955776</v>
      </c>
      <c r="BW184" s="30">
        <f>100-'% urban'!BW184</f>
        <v>6.5966141272621144</v>
      </c>
      <c r="BX184" s="30">
        <f>100-'% urban'!BX184</f>
        <v>6.0418190919943129</v>
      </c>
      <c r="BY184" s="30">
        <f>100-'% urban'!BY184</f>
        <v>5.4373522458628827</v>
      </c>
      <c r="BZ184" s="30">
        <f>100-'% urban'!BZ184</f>
        <v>4.7978843974310479</v>
      </c>
      <c r="CA184" s="30">
        <f>100-'% urban'!CA184</f>
        <v>4.1521584484630552</v>
      </c>
      <c r="CB184" s="30">
        <f>100-'% urban'!CB184</f>
        <v>3.5143058596504204</v>
      </c>
      <c r="CC184" s="30">
        <f>100-'% urban'!CC184</f>
        <v>2.8911939969101752</v>
      </c>
      <c r="CD184" s="30">
        <f>100-'% urban'!CD184</f>
        <v>2.2682517686529025</v>
      </c>
      <c r="CE184" s="30">
        <f>100-'% urban'!CE184</f>
        <v>1.6523845681021072</v>
      </c>
      <c r="CF184" s="30">
        <f>100-'% urban'!CF184</f>
        <v>1.0362508515902391</v>
      </c>
      <c r="CG184" s="30">
        <f>100-'% urban'!CG184</f>
        <v>0.4161183625564604</v>
      </c>
      <c r="CH184" s="30">
        <f>100-'% urban'!CH184</f>
        <v>0.50102321642791026</v>
      </c>
      <c r="CI184" s="30">
        <f>100-'% urban'!CI184</f>
        <v>0.56718717176669031</v>
      </c>
      <c r="CJ184" s="30">
        <f>100-'% urban'!CJ184</f>
        <v>0.60816681146827989</v>
      </c>
      <c r="CK184" s="30">
        <f>100-'% urban'!CK184</f>
        <v>0.61082927839321144</v>
      </c>
      <c r="CL184" s="30">
        <f>100-'% urban'!CL184</f>
        <v>0.55892740801701279</v>
      </c>
      <c r="CM184" s="30">
        <f>100-'% urban'!CM184</f>
        <v>-0.22841168649642896</v>
      </c>
      <c r="CN184" s="30">
        <f>100-'% urban'!CN184</f>
        <v>-1.0580575149213161</v>
      </c>
      <c r="CO184" s="30">
        <f>100-'% urban'!CO184</f>
        <v>-1.9340466466398993</v>
      </c>
      <c r="CP184" s="30">
        <f>100-'% urban'!CP184</f>
        <v>-2.8502285560634704</v>
      </c>
      <c r="CQ184" s="30">
        <f>100-'% urban'!CQ184</f>
        <v>-3.8212934123714746</v>
      </c>
      <c r="CR184" s="30">
        <f>100-'% urban'!CR184</f>
        <v>-4.1736227045075225</v>
      </c>
      <c r="CS184" s="30">
        <f>100-'% urban'!CS184</f>
        <v>-4.5725513704332599</v>
      </c>
      <c r="CT184" s="30">
        <f>100-'% urban'!CT184</f>
        <v>-5.0078091250456964</v>
      </c>
      <c r="CU184" s="30">
        <f>100-'% urban'!CU184</f>
        <v>-5.4656407535155154</v>
      </c>
      <c r="CV184" s="30">
        <f>100-'% urban'!CV184</f>
        <v>-5.9286967460028421</v>
      </c>
      <c r="CW184" s="30">
        <f>100-'% urban'!CW184</f>
        <v>-6.3900085904976152</v>
      </c>
      <c r="CX184" s="30">
        <f>100-'% urban'!CX184</f>
        <v>-6.8531099531693229</v>
      </c>
      <c r="CY184" s="30">
        <f>100-'% urban'!CY184</f>
        <v>-7.3215696602581204</v>
      </c>
      <c r="CZ184" s="30">
        <f>100-'% urban'!CZ184</f>
        <v>-7.806080525883317</v>
      </c>
      <c r="DA184" s="30">
        <f>100-'% urban'!DA184</f>
        <v>-8.306803636482968</v>
      </c>
      <c r="DB184" s="30">
        <f>100-'% urban'!DB184</f>
        <v>-9.4794807919234216</v>
      </c>
      <c r="DC184" s="30">
        <f>100-'% urban'!DC184</f>
        <v>-10.670901411217699</v>
      </c>
      <c r="DD184" s="30">
        <f>100-'% urban'!DD184</f>
        <v>-11.878046386862522</v>
      </c>
      <c r="DE184" s="30">
        <f>100-'% urban'!DE184</f>
        <v>-13.097767463145175</v>
      </c>
      <c r="DF184" s="30">
        <f>100-'% urban'!DF184</f>
        <v>-14.341718392682125</v>
      </c>
    </row>
    <row r="185" spans="1:110">
      <c r="A185">
        <v>8</v>
      </c>
      <c r="C185" s="3">
        <v>678</v>
      </c>
      <c r="D185" s="1" t="s">
        <v>629</v>
      </c>
      <c r="E185" s="29">
        <f>100-'% urban'!E185</f>
        <v>98.6</v>
      </c>
      <c r="F185" s="29">
        <f>100-'% urban'!F185</f>
        <v>98.422668251523419</v>
      </c>
      <c r="G185" s="29">
        <f>100-'% urban'!G185</f>
        <v>98.272446180239939</v>
      </c>
      <c r="H185" s="29">
        <f>100-'% urban'!H185</f>
        <v>98.107917245024694</v>
      </c>
      <c r="I185" s="29">
        <f>100-'% urban'!I185</f>
        <v>97.927718887407991</v>
      </c>
      <c r="J185" s="29">
        <f>100-'% urban'!J185</f>
        <v>97.730358781446853</v>
      </c>
      <c r="K185" s="29">
        <f>100-'% urban'!K185</f>
        <v>97.51420247491798</v>
      </c>
      <c r="L185" s="29">
        <f>100-'% urban'!L185</f>
        <v>97.277459853481602</v>
      </c>
      <c r="M185" s="29">
        <f>100-'% urban'!M185</f>
        <v>97.018170315717938</v>
      </c>
      <c r="N185" s="29">
        <f>100-'% urban'!N185</f>
        <v>96.734186536262513</v>
      </c>
      <c r="O185" s="29">
        <f>100-'% urban'!O185</f>
        <v>96.423156682573222</v>
      </c>
      <c r="P185" s="29">
        <f>100-'% urban'!P185</f>
        <v>96.082504938056388</v>
      </c>
      <c r="Q185" s="29">
        <f>100-'% urban'!Q185</f>
        <v>95.709410170252227</v>
      </c>
      <c r="R185" s="29">
        <f>100-'% urban'!R185</f>
        <v>95.300782567419105</v>
      </c>
      <c r="S185" s="29">
        <f>100-'% urban'!S185</f>
        <v>94.853238050030455</v>
      </c>
      <c r="T185" s="29">
        <f>100-'% urban'!T185</f>
        <v>94.363070245271444</v>
      </c>
      <c r="U185" s="29">
        <f>100-'% urban'!U185</f>
        <v>93.826219792440156</v>
      </c>
      <c r="V185" s="29">
        <f>100-'% urban'!V185</f>
        <v>93.238240725053515</v>
      </c>
      <c r="W185" s="29">
        <f>100-'% urban'!W185</f>
        <v>92.594263651249079</v>
      </c>
      <c r="X185" s="29">
        <f>100-'% urban'!X185</f>
        <v>91.888955427558514</v>
      </c>
      <c r="Y185" s="29">
        <f>100-'% urban'!Y185</f>
        <v>91.116474992087902</v>
      </c>
      <c r="Z185" s="29">
        <f>100-'% urban'!Z185</f>
        <v>90.270424991334366</v>
      </c>
      <c r="AA185" s="29">
        <f>100-'% urban'!AA185</f>
        <v>89.343798800032872</v>
      </c>
      <c r="AB185" s="29">
        <f>100-'% urban'!AB185</f>
        <v>88.328922495274099</v>
      </c>
      <c r="AC185" s="29">
        <f>100-'% urban'!AC185</f>
        <v>87.217391304347828</v>
      </c>
      <c r="AD185" s="30">
        <f>100-'% urban'!AD185</f>
        <v>86</v>
      </c>
      <c r="AE185" s="30">
        <f>100-'% urban'!AE185</f>
        <v>85.666169999999994</v>
      </c>
      <c r="AF185" s="30">
        <f>100-'% urban'!AF185</f>
        <v>85.413389999999993</v>
      </c>
      <c r="AG185" s="30">
        <f>100-'% urban'!AG185</f>
        <v>85.2273</v>
      </c>
      <c r="AH185" s="30">
        <f>100-'% urban'!AH185</f>
        <v>85.090190000000007</v>
      </c>
      <c r="AI185" s="30">
        <f>100-'% urban'!AI185</f>
        <v>84.980999999999995</v>
      </c>
      <c r="AJ185" s="30">
        <f>100-'% urban'!AJ185</f>
        <v>84.874940000000009</v>
      </c>
      <c r="AK185" s="30">
        <f>100-'% urban'!AK185</f>
        <v>84.743899999999996</v>
      </c>
      <c r="AL185" s="30">
        <f>100-'% urban'!AL185</f>
        <v>84.557540000000003</v>
      </c>
      <c r="AM185" s="30">
        <f>100-'% urban'!AM185</f>
        <v>84.285269999999997</v>
      </c>
      <c r="AN185" s="30">
        <f>100-'% urban'!AN185</f>
        <v>83.902000000000001</v>
      </c>
      <c r="AO185" s="30">
        <f>100-'% urban'!AO185</f>
        <v>83.39425</v>
      </c>
      <c r="AP185" s="30">
        <f>100-'% urban'!AP185</f>
        <v>82.76554999999999</v>
      </c>
      <c r="AQ185" s="30">
        <f>100-'% urban'!AQ185</f>
        <v>82.038759999999996</v>
      </c>
      <c r="AR185" s="30">
        <f>100-'% urban'!AR185</f>
        <v>81.249499999999998</v>
      </c>
      <c r="AS185" s="30">
        <f>100-'% urban'!AS185</f>
        <v>80.426999999999992</v>
      </c>
      <c r="AT185" s="30">
        <f>100-'% urban'!AT185</f>
        <v>79.57432</v>
      </c>
      <c r="AU185" s="30">
        <f>100-'% urban'!AU185</f>
        <v>78.692360000000008</v>
      </c>
      <c r="AV185" s="30">
        <f>100-'% urban'!AV185</f>
        <v>77.806020000000004</v>
      </c>
      <c r="AW185" s="30">
        <f>100-'% urban'!AW185</f>
        <v>76.944999999999993</v>
      </c>
      <c r="AX185" s="30">
        <f>100-'% urban'!AX185</f>
        <v>76.13</v>
      </c>
      <c r="AY185" s="30">
        <f>100-'% urban'!AY185</f>
        <v>75.376909999999995</v>
      </c>
      <c r="AZ185" s="30">
        <f>100-'% urban'!AZ185</f>
        <v>74.68141</v>
      </c>
      <c r="BA185" s="30">
        <f>100-'% urban'!BA185</f>
        <v>74.018789999999996</v>
      </c>
      <c r="BB185" s="30">
        <f>100-'% urban'!BB185</f>
        <v>73.351859999999988</v>
      </c>
      <c r="BC185" s="30">
        <f>100-'% urban'!BC185</f>
        <v>72.655000000000001</v>
      </c>
      <c r="BD185" s="30">
        <f>100-'% urban'!BD185</f>
        <v>71.919129999999996</v>
      </c>
      <c r="BE185" s="30">
        <f>100-'% urban'!BE185</f>
        <v>71.156769999999995</v>
      </c>
      <c r="BF185" s="30">
        <f>100-'% urban'!BF185</f>
        <v>70.389690000000002</v>
      </c>
      <c r="BG185" s="30">
        <f>100-'% urban'!BG185</f>
        <v>69.649630000000002</v>
      </c>
      <c r="BH185" s="30">
        <f>100-'% urban'!BH185</f>
        <v>68.959000000000003</v>
      </c>
      <c r="BI185" s="30">
        <f>100-'% urban'!BI185</f>
        <v>68.329340000000002</v>
      </c>
      <c r="BJ185" s="30">
        <f>100-'% urban'!BJ185</f>
        <v>67.752970000000005</v>
      </c>
      <c r="BK185" s="30">
        <f>100-'% urban'!BK185</f>
        <v>67.21032000000001</v>
      </c>
      <c r="BL185" s="30">
        <f>100-'% urban'!BL185</f>
        <v>66.672240000000002</v>
      </c>
      <c r="BM185" s="30">
        <f>100-'% urban'!BM185</f>
        <v>66.12</v>
      </c>
      <c r="BN185" s="30">
        <f>100-'% urban'!BN185</f>
        <v>65.544089999999997</v>
      </c>
      <c r="BO185" s="30">
        <f>100-'% urban'!BO185</f>
        <v>64.957809999999995</v>
      </c>
      <c r="BP185" s="30">
        <f>100-'% urban'!BP185</f>
        <v>64.392570000000006</v>
      </c>
      <c r="BQ185" s="30">
        <f>100-'% urban'!BQ185</f>
        <v>63.89217</v>
      </c>
      <c r="BR185" s="30">
        <f>100-'% urban'!BR185</f>
        <v>63.487000000000002</v>
      </c>
      <c r="BS185" s="30">
        <f>100-'% urban'!BS185</f>
        <v>63.187440000000002</v>
      </c>
      <c r="BT185" s="30">
        <f>100-'% urban'!BT185</f>
        <v>62.980710000000002</v>
      </c>
      <c r="BU185" s="30">
        <f>100-'% urban'!BU185</f>
        <v>62.845360000000007</v>
      </c>
      <c r="BV185" s="30">
        <f>100-'% urban'!BV185</f>
        <v>62.749079999999999</v>
      </c>
      <c r="BW185" s="30">
        <f>100-'% urban'!BW185</f>
        <v>62.667000000000002</v>
      </c>
      <c r="BX185" s="30">
        <f>100-'% urban'!BX185</f>
        <v>62.591189999999997</v>
      </c>
      <c r="BY185" s="30">
        <f>100-'% urban'!BY185</f>
        <v>62.524390000000004</v>
      </c>
      <c r="BZ185" s="30">
        <f>100-'% urban'!BZ185</f>
        <v>62.464799999999997</v>
      </c>
      <c r="CA185" s="30">
        <f>100-'% urban'!CA185</f>
        <v>62.413230000000006</v>
      </c>
      <c r="CB185" s="30">
        <f>100-'% urban'!CB185</f>
        <v>62.369</v>
      </c>
      <c r="CC185" s="30">
        <f>100-'% urban'!CC185</f>
        <v>62.328930000000007</v>
      </c>
      <c r="CD185" s="30">
        <f>100-'% urban'!CD185</f>
        <v>62.286619999999992</v>
      </c>
      <c r="CE185" s="30">
        <f>100-'% urban'!CE185</f>
        <v>62.234630000000003</v>
      </c>
      <c r="CF185" s="30">
        <f>100-'% urban'!CF185</f>
        <v>62.164299999999997</v>
      </c>
      <c r="CG185" s="30">
        <f>100-'% urban'!CG185</f>
        <v>62.06900000000001</v>
      </c>
      <c r="CH185" s="30">
        <f>100-'% urban'!CH185</f>
        <v>61.94464</v>
      </c>
      <c r="CI185" s="30">
        <f>100-'% urban'!CI185</f>
        <v>61.79064000000001</v>
      </c>
      <c r="CJ185" s="30">
        <f>100-'% urban'!CJ185</f>
        <v>61.608460000000001</v>
      </c>
      <c r="CK185" s="30">
        <f>100-'% urban'!CK185</f>
        <v>61.401449999999997</v>
      </c>
      <c r="CL185" s="30">
        <f>100-'% urban'!CL185</f>
        <v>61.171999999999997</v>
      </c>
      <c r="CM185" s="30">
        <f>100-'% urban'!CM185</f>
        <v>60.919609999999999</v>
      </c>
      <c r="CN185" s="30">
        <f>100-'% urban'!CN185</f>
        <v>60.642569999999999</v>
      </c>
      <c r="CO185" s="30">
        <f>100-'% urban'!CO185</f>
        <v>60.340719999999997</v>
      </c>
      <c r="CP185" s="30">
        <f>100-'% urban'!CP185</f>
        <v>60.013920000000006</v>
      </c>
      <c r="CQ185" s="30">
        <f>100-'% urban'!CQ185</f>
        <v>59.661999999999999</v>
      </c>
      <c r="CR185" s="30">
        <f>100-'% urban'!CR185</f>
        <v>59.284849999999999</v>
      </c>
      <c r="CS185" s="30">
        <f>100-'% urban'!CS185</f>
        <v>58.882309999999997</v>
      </c>
      <c r="CT185" s="30">
        <f>100-'% urban'!CT185</f>
        <v>58.454160000000002</v>
      </c>
      <c r="CU185" s="30">
        <f>100-'% urban'!CU185</f>
        <v>58.000129999999999</v>
      </c>
      <c r="CV185" s="30">
        <f>100-'% urban'!CV185</f>
        <v>57.52</v>
      </c>
      <c r="CW185" s="30">
        <f>100-'% urban'!CW185</f>
        <v>57.013640000000002</v>
      </c>
      <c r="CX185" s="30">
        <f>100-'% urban'!CX185</f>
        <v>56.480979999999995</v>
      </c>
      <c r="CY185" s="30">
        <f>100-'% urban'!CY185</f>
        <v>55.921990000000001</v>
      </c>
      <c r="CZ185" s="30">
        <f>100-'% urban'!CZ185</f>
        <v>55.336669999999998</v>
      </c>
      <c r="DA185" s="30">
        <f>100-'% urban'!DA185</f>
        <v>54.725000000000009</v>
      </c>
      <c r="DB185" s="30">
        <f>100-'% urban'!DB185</f>
        <v>54.086959999999998</v>
      </c>
      <c r="DC185" s="30">
        <f>100-'% urban'!DC185</f>
        <v>53.422510000000003</v>
      </c>
      <c r="DD185" s="30">
        <f>100-'% urban'!DD185</f>
        <v>52.731589999999997</v>
      </c>
      <c r="DE185" s="30">
        <f>100-'% urban'!DE185</f>
        <v>52.014119999999998</v>
      </c>
      <c r="DF185" s="30">
        <f>100-'% urban'!DF185</f>
        <v>51.27</v>
      </c>
    </row>
    <row r="186" spans="1:110">
      <c r="A186">
        <v>17</v>
      </c>
      <c r="C186" s="3">
        <v>682</v>
      </c>
      <c r="D186" s="1" t="s">
        <v>528</v>
      </c>
      <c r="E186" s="29">
        <f>100-'% urban'!E186</f>
        <v>98.25</v>
      </c>
      <c r="F186" s="29">
        <f>100-'% urban'!F186</f>
        <v>98.028335314404274</v>
      </c>
      <c r="G186" s="29">
        <f>100-'% urban'!G186</f>
        <v>97.840557725299917</v>
      </c>
      <c r="H186" s="29">
        <f>100-'% urban'!H186</f>
        <v>97.634896556280864</v>
      </c>
      <c r="I186" s="29">
        <f>100-'% urban'!I186</f>
        <v>97.409648609259989</v>
      </c>
      <c r="J186" s="29">
        <f>100-'% urban'!J186</f>
        <v>97.162948476808566</v>
      </c>
      <c r="K186" s="29">
        <f>100-'% urban'!K186</f>
        <v>96.892753093647471</v>
      </c>
      <c r="L186" s="29">
        <f>100-'% urban'!L186</f>
        <v>96.596824816851992</v>
      </c>
      <c r="M186" s="29">
        <f>100-'% urban'!M186</f>
        <v>96.272712894647427</v>
      </c>
      <c r="N186" s="29">
        <f>100-'% urban'!N186</f>
        <v>95.917733170328134</v>
      </c>
      <c r="O186" s="29">
        <f>100-'% urban'!O186</f>
        <v>95.528945853216527</v>
      </c>
      <c r="P186" s="29">
        <f>100-'% urban'!P186</f>
        <v>95.103131172570485</v>
      </c>
      <c r="Q186" s="29">
        <f>100-'% urban'!Q186</f>
        <v>94.636762712815283</v>
      </c>
      <c r="R186" s="29">
        <f>100-'% urban'!R186</f>
        <v>94.125978209273882</v>
      </c>
      <c r="S186" s="29">
        <f>100-'% urban'!S186</f>
        <v>93.566547562538062</v>
      </c>
      <c r="T186" s="29">
        <f>100-'% urban'!T186</f>
        <v>92.953837806589306</v>
      </c>
      <c r="U186" s="29">
        <f>100-'% urban'!U186</f>
        <v>92.282774740550195</v>
      </c>
      <c r="V186" s="29">
        <f>100-'% urban'!V186</f>
        <v>91.54780090631688</v>
      </c>
      <c r="W186" s="29">
        <f>100-'% urban'!W186</f>
        <v>90.742829564061353</v>
      </c>
      <c r="X186" s="29">
        <f>100-'% urban'!X186</f>
        <v>89.861194284448146</v>
      </c>
      <c r="Y186" s="29">
        <f>100-'% urban'!Y186</f>
        <v>88.895593740109874</v>
      </c>
      <c r="Z186" s="29">
        <f>100-'% urban'!Z186</f>
        <v>87.838031239167961</v>
      </c>
      <c r="AA186" s="29">
        <f>100-'% urban'!AA186</f>
        <v>86.6797485000411</v>
      </c>
      <c r="AB186" s="29">
        <f>100-'% urban'!AB186</f>
        <v>85.411153119092631</v>
      </c>
      <c r="AC186" s="29">
        <f>100-'% urban'!AC186</f>
        <v>84.021739130434781</v>
      </c>
      <c r="AD186" s="30">
        <f>100-'% urban'!AD186</f>
        <v>82.5</v>
      </c>
      <c r="AE186" s="30">
        <f>100-'% urban'!AE186</f>
        <v>81.385269999999991</v>
      </c>
      <c r="AF186" s="30">
        <f>100-'% urban'!AF186</f>
        <v>80.267569999999992</v>
      </c>
      <c r="AG186" s="30">
        <f>100-'% urban'!AG186</f>
        <v>79.130290000000002</v>
      </c>
      <c r="AH186" s="30">
        <f>100-'% urban'!AH186</f>
        <v>77.959509999999995</v>
      </c>
      <c r="AI186" s="30">
        <f>100-'% urban'!AI186</f>
        <v>76.744</v>
      </c>
      <c r="AJ186" s="30">
        <f>100-'% urban'!AJ186</f>
        <v>75.475279999999998</v>
      </c>
      <c r="AK186" s="30">
        <f>100-'% urban'!AK186</f>
        <v>74.147549999999995</v>
      </c>
      <c r="AL186" s="30">
        <f>100-'% urban'!AL186</f>
        <v>72.757499999999993</v>
      </c>
      <c r="AM186" s="30">
        <f>100-'% urban'!AM186</f>
        <v>71.303969999999993</v>
      </c>
      <c r="AN186" s="30">
        <f>100-'% urban'!AN186</f>
        <v>69.787000000000006</v>
      </c>
      <c r="AO186" s="30">
        <f>100-'% urban'!AO186</f>
        <v>68.206730000000007</v>
      </c>
      <c r="AP186" s="30">
        <f>100-'% urban'!AP186</f>
        <v>66.56253000000001</v>
      </c>
      <c r="AQ186" s="30">
        <f>100-'% urban'!AQ186</f>
        <v>64.85257</v>
      </c>
      <c r="AR186" s="30">
        <f>100-'% urban'!AR186</f>
        <v>63.074959999999997</v>
      </c>
      <c r="AS186" s="30">
        <f>100-'% urban'!AS186</f>
        <v>61.231000000000002</v>
      </c>
      <c r="AT186" s="30">
        <f>100-'% urban'!AT186</f>
        <v>59.324829999999999</v>
      </c>
      <c r="AU186" s="30">
        <f>100-'% urban'!AU186</f>
        <v>57.36598</v>
      </c>
      <c r="AV186" s="30">
        <f>100-'% urban'!AV186</f>
        <v>55.368850000000009</v>
      </c>
      <c r="AW186" s="30">
        <f>100-'% urban'!AW186</f>
        <v>53.351489999999998</v>
      </c>
      <c r="AX186" s="30">
        <f>100-'% urban'!AX186</f>
        <v>51.33100000000001</v>
      </c>
      <c r="AY186" s="30">
        <f>100-'% urban'!AY186</f>
        <v>49.310370000000006</v>
      </c>
      <c r="AZ186" s="30">
        <f>100-'% urban'!AZ186</f>
        <v>47.299199999999999</v>
      </c>
      <c r="BA186" s="30">
        <f>100-'% urban'!BA186</f>
        <v>45.328719999999997</v>
      </c>
      <c r="BB186" s="30">
        <f>100-'% urban'!BB186</f>
        <v>43.437179999999998</v>
      </c>
      <c r="BC186" s="30">
        <f>100-'% urban'!BC186</f>
        <v>41.651000000000003</v>
      </c>
      <c r="BD186" s="30">
        <f>100-'% urban'!BD186</f>
        <v>39.987040000000007</v>
      </c>
      <c r="BE186" s="30">
        <f>100-'% urban'!BE186</f>
        <v>38.437600000000003</v>
      </c>
      <c r="BF186" s="30">
        <f>100-'% urban'!BF186</f>
        <v>36.973619999999997</v>
      </c>
      <c r="BG186" s="30">
        <f>100-'% urban'!BG186</f>
        <v>35.551550000000006</v>
      </c>
      <c r="BH186" s="30">
        <f>100-'% urban'!BH186</f>
        <v>34.14</v>
      </c>
      <c r="BI186" s="30">
        <f>100-'% urban'!BI186</f>
        <v>32.729479999999995</v>
      </c>
      <c r="BJ186" s="30">
        <f>100-'% urban'!BJ186</f>
        <v>31.330510000000004</v>
      </c>
      <c r="BK186" s="30">
        <f>100-'% urban'!BK186</f>
        <v>29.955579999999998</v>
      </c>
      <c r="BL186" s="30">
        <f>100-'% urban'!BL186</f>
        <v>28.624949999999998</v>
      </c>
      <c r="BM186" s="30">
        <f>100-'% urban'!BM186</f>
        <v>27.352999999999994</v>
      </c>
      <c r="BN186" s="30">
        <f>100-'% urban'!BN186</f>
        <v>26.143470000000008</v>
      </c>
      <c r="BO186" s="30">
        <f>100-'% urban'!BO186</f>
        <v>24.990120000000005</v>
      </c>
      <c r="BP186" s="30">
        <f>100-'% urban'!BP186</f>
        <v>23.885670000000019</v>
      </c>
      <c r="BQ186" s="30">
        <f>100-'% urban'!BQ186</f>
        <v>22.819109999999981</v>
      </c>
      <c r="BR186" s="30">
        <f>100-'% urban'!BR186</f>
        <v>21.782999999999987</v>
      </c>
      <c r="BS186" s="30">
        <f>100-'% urban'!BS186</f>
        <v>20.774310000000014</v>
      </c>
      <c r="BT186" s="30">
        <f>100-'% urban'!BT186</f>
        <v>19.797089999999997</v>
      </c>
      <c r="BU186" s="30">
        <f>100-'% urban'!BU186</f>
        <v>18.859480000000005</v>
      </c>
      <c r="BV186" s="30">
        <f>100-'% urban'!BV186</f>
        <v>17.973100000000002</v>
      </c>
      <c r="BW186" s="30">
        <f>100-'% urban'!BW186</f>
        <v>17.146000000000001</v>
      </c>
      <c r="BX186" s="30">
        <f>100-'% urban'!BX186</f>
        <v>16.380330000000001</v>
      </c>
      <c r="BY186" s="30">
        <f>100-'% urban'!BY186</f>
        <v>15.672389999999979</v>
      </c>
      <c r="BZ186" s="30">
        <f>100-'% urban'!BZ186</f>
        <v>15.017160000000004</v>
      </c>
      <c r="CA186" s="30">
        <f>100-'% urban'!CA186</f>
        <v>14.407060000000001</v>
      </c>
      <c r="CB186" s="30">
        <f>100-'% urban'!CB186</f>
        <v>13.835999999999999</v>
      </c>
      <c r="CC186" s="30">
        <f>100-'% urban'!CC186</f>
        <v>13.302009999999981</v>
      </c>
      <c r="CD186" s="30">
        <f>100-'% urban'!CD186</f>
        <v>12.804929999999999</v>
      </c>
      <c r="CE186" s="30">
        <f>100-'% urban'!CE186</f>
        <v>12.34259999999999</v>
      </c>
      <c r="CF186" s="30">
        <f>100-'% urban'!CF186</f>
        <v>11.912930000000017</v>
      </c>
      <c r="CG186" s="30">
        <f>100-'% urban'!CG186</f>
        <v>11.513999999999996</v>
      </c>
      <c r="CH186" s="30">
        <f>100-'% urban'!CH186</f>
        <v>11.143940000000015</v>
      </c>
      <c r="CI186" s="30">
        <f>100-'% urban'!CI186</f>
        <v>10.800990000000013</v>
      </c>
      <c r="CJ186" s="30">
        <f>100-'% urban'!CJ186</f>
        <v>10.483620000000002</v>
      </c>
      <c r="CK186" s="30">
        <f>100-'% urban'!CK186</f>
        <v>10.19041</v>
      </c>
      <c r="CL186" s="30">
        <f>100-'% urban'!CL186</f>
        <v>9.9200000000000017</v>
      </c>
      <c r="CM186" s="30">
        <f>100-'% urban'!CM186</f>
        <v>9.670259999999999</v>
      </c>
      <c r="CN186" s="30">
        <f>100-'% urban'!CN186</f>
        <v>9.4397799999999989</v>
      </c>
      <c r="CO186" s="30">
        <f>100-'% urban'!CO186</f>
        <v>9.2289099999999991</v>
      </c>
      <c r="CP186" s="30">
        <f>100-'% urban'!CP186</f>
        <v>9.0386400000000151</v>
      </c>
      <c r="CQ186" s="30">
        <f>100-'% urban'!CQ186</f>
        <v>8.8689999999999998</v>
      </c>
      <c r="CR186" s="30">
        <f>100-'% urban'!CR186</f>
        <v>8.7197100000000063</v>
      </c>
      <c r="CS186" s="30">
        <f>100-'% urban'!CS186</f>
        <v>8.5880700000000019</v>
      </c>
      <c r="CT186" s="30">
        <f>100-'% urban'!CT186</f>
        <v>8.4687000000000126</v>
      </c>
      <c r="CU186" s="30">
        <f>100-'% urban'!CU186</f>
        <v>8.3547400000000067</v>
      </c>
      <c r="CV186" s="30">
        <f>100-'% urban'!CV186</f>
        <v>8.2409999999999997</v>
      </c>
      <c r="CW186" s="30">
        <f>100-'% urban'!CW186</f>
        <v>8.1250600000000048</v>
      </c>
      <c r="CX186" s="30">
        <f>100-'% urban'!CX186</f>
        <v>8.0068899999999985</v>
      </c>
      <c r="CY186" s="30">
        <f>100-'% urban'!CY186</f>
        <v>7.8879400000000004</v>
      </c>
      <c r="CZ186" s="30">
        <f>100-'% urban'!CZ186</f>
        <v>7.7701600000000184</v>
      </c>
      <c r="DA186" s="30">
        <f>100-'% urban'!DA186</f>
        <v>7.6549999999999869</v>
      </c>
      <c r="DB186" s="30">
        <f>100-'% urban'!DB186</f>
        <v>7.5431100000000129</v>
      </c>
      <c r="DC186" s="30">
        <f>100-'% urban'!DC186</f>
        <v>7.4341500000000025</v>
      </c>
      <c r="DD186" s="30">
        <f>100-'% urban'!DD186</f>
        <v>7.3267299999999977</v>
      </c>
      <c r="DE186" s="30">
        <f>100-'% urban'!DE186</f>
        <v>7.2184799999999996</v>
      </c>
      <c r="DF186" s="30">
        <f>100-'% urban'!DF186</f>
        <v>7.1059999999999945</v>
      </c>
    </row>
    <row r="187" spans="1:110">
      <c r="A187">
        <v>8</v>
      </c>
      <c r="C187" s="3">
        <v>686</v>
      </c>
      <c r="D187" s="1" t="s">
        <v>657</v>
      </c>
      <c r="E187" s="29">
        <f>100-'% urban'!E187</f>
        <v>96.953199999999995</v>
      </c>
      <c r="F187" s="29">
        <f>100-'% urban'!F187</f>
        <v>96.567275449101103</v>
      </c>
      <c r="G187" s="29">
        <f>100-'% urban'!G187</f>
        <v>96.240349301396449</v>
      </c>
      <c r="H187" s="29">
        <f>100-'% urban'!H187</f>
        <v>95.88228733010088</v>
      </c>
      <c r="I187" s="29">
        <f>100-'% urban'!I187</f>
        <v>95.490124218681913</v>
      </c>
      <c r="J187" s="29">
        <f>100-'% urban'!J187</f>
        <v>95.060612239508757</v>
      </c>
      <c r="K187" s="29">
        <f>100-'% urban'!K187</f>
        <v>94.590194357557209</v>
      </c>
      <c r="L187" s="29">
        <f>100-'% urban'!L187</f>
        <v>94.074974772562669</v>
      </c>
      <c r="M187" s="29">
        <f>100-'% urban'!M187</f>
        <v>93.510686655663875</v>
      </c>
      <c r="N187" s="29">
        <f>100-'% urban'!N187</f>
        <v>92.89265681334615</v>
      </c>
      <c r="O187" s="29">
        <f>100-'% urban'!O187</f>
        <v>92.215766986045779</v>
      </c>
      <c r="P187" s="29">
        <f>100-'% urban'!P187</f>
        <v>91.474411460907277</v>
      </c>
      <c r="Q187" s="29">
        <f>100-'% urban'!Q187</f>
        <v>90.66245064766035</v>
      </c>
      <c r="R187" s="29">
        <f>100-'% urban'!R187</f>
        <v>89.773160233151813</v>
      </c>
      <c r="S187" s="29">
        <f>100-'% urban'!S187</f>
        <v>88.799175493451997</v>
      </c>
      <c r="T187" s="29">
        <f>100-'% urban'!T187</f>
        <v>87.732430302352185</v>
      </c>
      <c r="U187" s="29">
        <f>100-'% urban'!U187</f>
        <v>86.564090331147625</v>
      </c>
      <c r="V187" s="29">
        <f>100-'% urban'!V187</f>
        <v>85.284479886495021</v>
      </c>
      <c r="W187" s="29">
        <f>100-'% urban'!W187</f>
        <v>83.883001780446932</v>
      </c>
      <c r="X187" s="29">
        <f>100-'% urban'!X187</f>
        <v>82.348049569060919</v>
      </c>
      <c r="Y187" s="29">
        <f>100-'% urban'!Y187</f>
        <v>80.666911432781006</v>
      </c>
      <c r="Z187" s="29">
        <f>100-'% urban'!Z187</f>
        <v>78.82566490256967</v>
      </c>
      <c r="AA187" s="29">
        <f>100-'% urban'!AA187</f>
        <v>76.809061559957257</v>
      </c>
      <c r="AB187" s="29">
        <f>100-'% urban'!AB187</f>
        <v>74.600400756143671</v>
      </c>
      <c r="AC187" s="29">
        <f>100-'% urban'!AC187</f>
        <v>72.181391304347827</v>
      </c>
      <c r="AD187" s="30">
        <f>100-'% urban'!AD187</f>
        <v>69.531999999999996</v>
      </c>
      <c r="AE187" s="30">
        <f>100-'% urban'!AE187</f>
        <v>69.388080000000002</v>
      </c>
      <c r="AF187" s="30">
        <f>100-'% urban'!AF187</f>
        <v>69.243719999999996</v>
      </c>
      <c r="AG187" s="30">
        <f>100-'% urban'!AG187</f>
        <v>69.098919999999993</v>
      </c>
      <c r="AH187" s="30">
        <f>100-'% urban'!AH187</f>
        <v>68.953670000000002</v>
      </c>
      <c r="AI187" s="30">
        <f>100-'% urban'!AI187</f>
        <v>68.808000000000007</v>
      </c>
      <c r="AJ187" s="30">
        <f>100-'% urban'!AJ187</f>
        <v>68.661919999999995</v>
      </c>
      <c r="AK187" s="30">
        <f>100-'% urban'!AK187</f>
        <v>68.515450000000001</v>
      </c>
      <c r="AL187" s="30">
        <f>100-'% urban'!AL187</f>
        <v>68.368629999999996</v>
      </c>
      <c r="AM187" s="30">
        <f>100-'% urban'!AM187</f>
        <v>68.221469999999997</v>
      </c>
      <c r="AN187" s="30">
        <f>100-'% urban'!AN187</f>
        <v>68.073999999999998</v>
      </c>
      <c r="AO187" s="30">
        <f>100-'% urban'!AO187</f>
        <v>67.926240000000007</v>
      </c>
      <c r="AP187" s="30">
        <f>100-'% urban'!AP187</f>
        <v>67.778179999999992</v>
      </c>
      <c r="AQ187" s="30">
        <f>100-'% urban'!AQ187</f>
        <v>67.629809999999992</v>
      </c>
      <c r="AR187" s="30">
        <f>100-'% urban'!AR187</f>
        <v>67.481089999999995</v>
      </c>
      <c r="AS187" s="30">
        <f>100-'% urban'!AS187</f>
        <v>67.331999999999994</v>
      </c>
      <c r="AT187" s="30">
        <f>100-'% urban'!AT187</f>
        <v>67.180410000000009</v>
      </c>
      <c r="AU187" s="30">
        <f>100-'% urban'!AU187</f>
        <v>67.025849999999991</v>
      </c>
      <c r="AV187" s="30">
        <f>100-'% urban'!AV187</f>
        <v>66.871709999999993</v>
      </c>
      <c r="AW187" s="30">
        <f>100-'% urban'!AW187</f>
        <v>66.722710000000006</v>
      </c>
      <c r="AX187" s="30">
        <f>100-'% urban'!AX187</f>
        <v>66.581000000000003</v>
      </c>
      <c r="AY187" s="30">
        <f>100-'% urban'!AY187</f>
        <v>66.449469999999991</v>
      </c>
      <c r="AZ187" s="30">
        <f>100-'% urban'!AZ187</f>
        <v>66.323549999999997</v>
      </c>
      <c r="BA187" s="30">
        <f>100-'% urban'!BA187</f>
        <v>66.188779999999994</v>
      </c>
      <c r="BB187" s="30">
        <f>100-'% urban'!BB187</f>
        <v>66.025750000000002</v>
      </c>
      <c r="BC187" s="30">
        <f>100-'% urban'!BC187</f>
        <v>65.820999999999998</v>
      </c>
      <c r="BD187" s="30">
        <f>100-'% urban'!BD187</f>
        <v>65.566879999999998</v>
      </c>
      <c r="BE187" s="30">
        <f>100-'% urban'!BE187</f>
        <v>65.268140000000002</v>
      </c>
      <c r="BF187" s="30">
        <f>100-'% urban'!BF187</f>
        <v>64.938809999999989</v>
      </c>
      <c r="BG187" s="30">
        <f>100-'% urban'!BG187</f>
        <v>64.599670000000003</v>
      </c>
      <c r="BH187" s="30">
        <f>100-'% urban'!BH187</f>
        <v>64.265000000000001</v>
      </c>
      <c r="BI187" s="30">
        <f>100-'% urban'!BI187</f>
        <v>63.938240000000008</v>
      </c>
      <c r="BJ187" s="30">
        <f>100-'% urban'!BJ187</f>
        <v>63.612110000000008</v>
      </c>
      <c r="BK187" s="30">
        <f>100-'% urban'!BK187</f>
        <v>63.276969999999992</v>
      </c>
      <c r="BL187" s="30">
        <f>100-'% urban'!BL187</f>
        <v>62.918659999999996</v>
      </c>
      <c r="BM187" s="30">
        <f>100-'% urban'!BM187</f>
        <v>62.526000000000003</v>
      </c>
      <c r="BN187" s="30">
        <f>100-'% urban'!BN187</f>
        <v>62.099220000000003</v>
      </c>
      <c r="BO187" s="30">
        <f>100-'% urban'!BO187</f>
        <v>61.639470000000003</v>
      </c>
      <c r="BP187" s="30">
        <f>100-'% urban'!BP187</f>
        <v>61.137929999999997</v>
      </c>
      <c r="BQ187" s="30">
        <f>100-'% urban'!BQ187</f>
        <v>60.584060000000001</v>
      </c>
      <c r="BR187" s="30">
        <f>100-'% urban'!BR187</f>
        <v>59.971999999999994</v>
      </c>
      <c r="BS187" s="30">
        <f>100-'% urban'!BS187</f>
        <v>59.297319999999992</v>
      </c>
      <c r="BT187" s="30">
        <f>100-'% urban'!BT187</f>
        <v>58.566510000000001</v>
      </c>
      <c r="BU187" s="30">
        <f>100-'% urban'!BU187</f>
        <v>57.798439999999992</v>
      </c>
      <c r="BV187" s="30">
        <f>100-'% urban'!BV187</f>
        <v>57.019100000000002</v>
      </c>
      <c r="BW187" s="30">
        <f>100-'% urban'!BW187</f>
        <v>56.247999999999998</v>
      </c>
      <c r="BX187" s="30">
        <f>100-'% urban'!BX187</f>
        <v>55.492550000000001</v>
      </c>
      <c r="BY187" s="30">
        <f>100-'% urban'!BY187</f>
        <v>54.75018</v>
      </c>
      <c r="BZ187" s="30">
        <f>100-'% urban'!BZ187</f>
        <v>54.018169999999991</v>
      </c>
      <c r="CA187" s="30">
        <f>100-'% urban'!CA187</f>
        <v>53.28996999999999</v>
      </c>
      <c r="CB187" s="30">
        <f>100-'% urban'!CB187</f>
        <v>52.561</v>
      </c>
      <c r="CC187" s="30">
        <f>100-'% urban'!CC187</f>
        <v>51.832310000000007</v>
      </c>
      <c r="CD187" s="30">
        <f>100-'% urban'!CD187</f>
        <v>51.107320000000001</v>
      </c>
      <c r="CE187" s="30">
        <f>100-'% urban'!CE187</f>
        <v>50.386290000000002</v>
      </c>
      <c r="CF187" s="30">
        <f>100-'% urban'!CF187</f>
        <v>49.669439999999994</v>
      </c>
      <c r="CG187" s="30">
        <f>100-'% urban'!CG187</f>
        <v>48.957000000000008</v>
      </c>
      <c r="CH187" s="30">
        <f>100-'% urban'!CH187</f>
        <v>48.249229999999997</v>
      </c>
      <c r="CI187" s="30">
        <f>100-'% urban'!CI187</f>
        <v>47.546410000000009</v>
      </c>
      <c r="CJ187" s="30">
        <f>100-'% urban'!CJ187</f>
        <v>46.848879999999994</v>
      </c>
      <c r="CK187" s="30">
        <f>100-'% urban'!CK187</f>
        <v>46.156970000000008</v>
      </c>
      <c r="CL187" s="30">
        <f>100-'% urban'!CL187</f>
        <v>45.470999999999997</v>
      </c>
      <c r="CM187" s="30">
        <f>100-'% urban'!CM187</f>
        <v>44.790939999999999</v>
      </c>
      <c r="CN187" s="30">
        <f>100-'% urban'!CN187</f>
        <v>44.116909999999997</v>
      </c>
      <c r="CO187" s="30">
        <f>100-'% urban'!CO187</f>
        <v>43.449490000000004</v>
      </c>
      <c r="CP187" s="30">
        <f>100-'% urban'!CP187</f>
        <v>42.789389999999997</v>
      </c>
      <c r="CQ187" s="30">
        <f>100-'% urban'!CQ187</f>
        <v>42.137</v>
      </c>
      <c r="CR187" s="30">
        <f>100-'% urban'!CR187</f>
        <v>41.492649999999998</v>
      </c>
      <c r="CS187" s="30">
        <f>100-'% urban'!CS187</f>
        <v>40.855899999999998</v>
      </c>
      <c r="CT187" s="30">
        <f>100-'% urban'!CT187</f>
        <v>40.225380000000008</v>
      </c>
      <c r="CU187" s="30">
        <f>100-'% urban'!CU187</f>
        <v>39.599200000000003</v>
      </c>
      <c r="CV187" s="30">
        <f>100-'% urban'!CV187</f>
        <v>38.975999999999999</v>
      </c>
      <c r="CW187" s="30">
        <f>100-'% urban'!CW187</f>
        <v>38.355260000000001</v>
      </c>
      <c r="CX187" s="30">
        <f>100-'% urban'!CX187</f>
        <v>37.737200000000001</v>
      </c>
      <c r="CY187" s="30">
        <f>100-'% urban'!CY187</f>
        <v>37.122469999999993</v>
      </c>
      <c r="CZ187" s="30">
        <f>100-'% urban'!CZ187</f>
        <v>36.511880000000005</v>
      </c>
      <c r="DA187" s="30">
        <f>100-'% urban'!DA187</f>
        <v>35.906000000000006</v>
      </c>
      <c r="DB187" s="30">
        <f>100-'% urban'!DB187</f>
        <v>35.305160000000015</v>
      </c>
      <c r="DC187" s="30">
        <f>100-'% urban'!DC187</f>
        <v>34.709320000000019</v>
      </c>
      <c r="DD187" s="30">
        <f>100-'% urban'!DD187</f>
        <v>34.118070000000017</v>
      </c>
      <c r="DE187" s="30">
        <f>100-'% urban'!DE187</f>
        <v>33.530670000000001</v>
      </c>
      <c r="DF187" s="30">
        <f>100-'% urban'!DF187</f>
        <v>32.945999999999998</v>
      </c>
    </row>
    <row r="188" spans="1:110">
      <c r="A188">
        <v>9</v>
      </c>
      <c r="C188" s="3">
        <v>690</v>
      </c>
      <c r="D188" s="1" t="s">
        <v>616</v>
      </c>
      <c r="E188" s="29">
        <f>100-'% urban'!E188</f>
        <v>97.522162876493582</v>
      </c>
      <c r="F188" s="29">
        <f>100-'% urban'!F188</f>
        <v>97.20830631252818</v>
      </c>
      <c r="G188" s="29">
        <f>100-'% urban'!G188</f>
        <v>96.942430723245138</v>
      </c>
      <c r="H188" s="29">
        <f>100-'% urban'!H188</f>
        <v>96.651233649268491</v>
      </c>
      <c r="I188" s="29">
        <f>100-'% urban'!I188</f>
        <v>96.332303520627391</v>
      </c>
      <c r="J188" s="29">
        <f>100-'% urban'!J188</f>
        <v>95.982999094020485</v>
      </c>
      <c r="K188" s="29">
        <f>100-'% urban'!K188</f>
        <v>95.600427579165284</v>
      </c>
      <c r="L188" s="29">
        <f>100-'% urban'!L188</f>
        <v>95.181420681942939</v>
      </c>
      <c r="M188" s="29">
        <f>100-'% urban'!M188</f>
        <v>94.7225083659375</v>
      </c>
      <c r="N188" s="29">
        <f>100-'% urban'!N188</f>
        <v>94.219890115074406</v>
      </c>
      <c r="O188" s="29">
        <f>100-'% urban'!O188</f>
        <v>93.669403459367203</v>
      </c>
      <c r="P188" s="29">
        <f>100-'% urban'!P188</f>
        <v>93.066489503116458</v>
      </c>
      <c r="Q188" s="29">
        <f>100-'% urban'!Q188</f>
        <v>92.406155170079941</v>
      </c>
      <c r="R188" s="29">
        <f>100-'% urban'!R188</f>
        <v>91.682931852944691</v>
      </c>
      <c r="S188" s="29">
        <f>100-'% urban'!S188</f>
        <v>90.890830124653718</v>
      </c>
      <c r="T188" s="29">
        <f>100-'% urban'!T188</f>
        <v>90.023290136525489</v>
      </c>
      <c r="U188" s="29">
        <f>100-'% urban'!U188</f>
        <v>89.073127292385067</v>
      </c>
      <c r="V188" s="29">
        <f>100-'% urban'!V188</f>
        <v>88.032472748802689</v>
      </c>
      <c r="W188" s="29">
        <f>100-'% urban'!W188</f>
        <v>86.892708248688663</v>
      </c>
      <c r="X188" s="29">
        <f>100-'% urban'!X188</f>
        <v>85.644394748563769</v>
      </c>
      <c r="Y188" s="29">
        <f>100-'% urban'!Y188</f>
        <v>84.27719424842698</v>
      </c>
      <c r="Z188" s="29">
        <f>100-'% urban'!Z188</f>
        <v>82.779784176848608</v>
      </c>
      <c r="AA188" s="29">
        <f>100-'% urban'!AA188</f>
        <v>81.139763622262748</v>
      </c>
      <c r="AB188" s="29">
        <f>100-'% urban'!AB188</f>
        <v>79.34355063390683</v>
      </c>
      <c r="AC188" s="29">
        <f>100-'% urban'!AC188</f>
        <v>77.376269741897943</v>
      </c>
      <c r="AD188" s="30">
        <f>100-'% urban'!AD188</f>
        <v>75.221628764935843</v>
      </c>
      <c r="AE188" s="30">
        <f>100-'% urban'!AE188</f>
        <v>74.734992036030093</v>
      </c>
      <c r="AF188" s="30">
        <f>100-'% urban'!AF188</f>
        <v>74.495333188626006</v>
      </c>
      <c r="AG188" s="30">
        <f>100-'% urban'!AG188</f>
        <v>74.425233769347585</v>
      </c>
      <c r="AH188" s="30">
        <f>100-'% urban'!AH188</f>
        <v>74.457215836526188</v>
      </c>
      <c r="AI188" s="30">
        <f>100-'% urban'!AI188</f>
        <v>74.546287576042971</v>
      </c>
      <c r="AJ188" s="30">
        <f>100-'% urban'!AJ188</f>
        <v>74.663420934969452</v>
      </c>
      <c r="AK188" s="30">
        <f>100-'% urban'!AK188</f>
        <v>74.799486297220682</v>
      </c>
      <c r="AL188" s="30">
        <f>100-'% urban'!AL188</f>
        <v>74.960432759313065</v>
      </c>
      <c r="AM188" s="30">
        <f>100-'% urban'!AM188</f>
        <v>75.156993996273542</v>
      </c>
      <c r="AN188" s="30">
        <f>100-'% urban'!AN188</f>
        <v>75.399203828778454</v>
      </c>
      <c r="AO188" s="30">
        <f>100-'% urban'!AO188</f>
        <v>75.683362643565857</v>
      </c>
      <c r="AP188" s="30">
        <f>100-'% urban'!AP188</f>
        <v>75.985844287158741</v>
      </c>
      <c r="AQ188" s="30">
        <f>100-'% urban'!AQ188</f>
        <v>76.265013402082957</v>
      </c>
      <c r="AR188" s="30">
        <f>100-'% urban'!AR188</f>
        <v>76.474341082180302</v>
      </c>
      <c r="AS188" s="30">
        <f>100-'% urban'!AS188</f>
        <v>76.587649985367278</v>
      </c>
      <c r="AT188" s="30">
        <f>100-'% urban'!AT188</f>
        <v>76.210574783209267</v>
      </c>
      <c r="AU188" s="30">
        <f>100-'% urban'!AU188</f>
        <v>75.757116612057047</v>
      </c>
      <c r="AV188" s="30">
        <f>100-'% urban'!AV188</f>
        <v>75.267003934794829</v>
      </c>
      <c r="AW188" s="30">
        <f>100-'% urban'!AW188</f>
        <v>74.798947485453809</v>
      </c>
      <c r="AX188" s="30">
        <f>100-'% urban'!AX188</f>
        <v>74.398361495135688</v>
      </c>
      <c r="AY188" s="30">
        <f>100-'% urban'!AY188</f>
        <v>72.636278533880613</v>
      </c>
      <c r="AZ188" s="30">
        <f>100-'% urban'!AZ188</f>
        <v>70.988855474969057</v>
      </c>
      <c r="BA188" s="30">
        <f>100-'% urban'!BA188</f>
        <v>69.442852926367692</v>
      </c>
      <c r="BB188" s="30">
        <f>100-'% urban'!BB188</f>
        <v>67.971105848680509</v>
      </c>
      <c r="BC188" s="30">
        <f>100-'% urban'!BC188</f>
        <v>66.549030758166225</v>
      </c>
      <c r="BD188" s="30">
        <f>100-'% urban'!BD188</f>
        <v>65.500813195117544</v>
      </c>
      <c r="BE188" s="30">
        <f>100-'% urban'!BE188</f>
        <v>64.488636363636374</v>
      </c>
      <c r="BF188" s="30">
        <f>100-'% urban'!BF188</f>
        <v>63.49496071740338</v>
      </c>
      <c r="BG188" s="30">
        <f>100-'% urban'!BG188</f>
        <v>62.502343603524785</v>
      </c>
      <c r="BH188" s="30">
        <f>100-'% urban'!BH188</f>
        <v>61.497589749118305</v>
      </c>
      <c r="BI188" s="30">
        <f>100-'% urban'!BI188</f>
        <v>60.773581463236631</v>
      </c>
      <c r="BJ188" s="30">
        <f>100-'% urban'!BJ188</f>
        <v>60.020440676947118</v>
      </c>
      <c r="BK188" s="30">
        <f>100-'% urban'!BK188</f>
        <v>59.24984012254793</v>
      </c>
      <c r="BL188" s="30">
        <f>100-'% urban'!BL188</f>
        <v>58.481176661121005</v>
      </c>
      <c r="BM188" s="30">
        <f>100-'% urban'!BM188</f>
        <v>57.729028496465276</v>
      </c>
      <c r="BN188" s="30">
        <f>100-'% urban'!BN188</f>
        <v>56.417583051923685</v>
      </c>
      <c r="BO188" s="30">
        <f>100-'% urban'!BO188</f>
        <v>55.130678326974461</v>
      </c>
      <c r="BP188" s="30">
        <f>100-'% urban'!BP188</f>
        <v>53.870100466959101</v>
      </c>
      <c r="BQ188" s="30">
        <f>100-'% urban'!BQ188</f>
        <v>52.635192892476276</v>
      </c>
      <c r="BR188" s="30">
        <f>100-'% urban'!BR188</f>
        <v>51.423971576083929</v>
      </c>
      <c r="BS188" s="30">
        <f>100-'% urban'!BS188</f>
        <v>50.518864682839663</v>
      </c>
      <c r="BT188" s="30">
        <f>100-'% urban'!BT188</f>
        <v>49.636566575014299</v>
      </c>
      <c r="BU188" s="30">
        <f>100-'% urban'!BU188</f>
        <v>48.755984087384533</v>
      </c>
      <c r="BV188" s="30">
        <f>100-'% urban'!BV188</f>
        <v>47.847017919229742</v>
      </c>
      <c r="BW188" s="30">
        <f>100-'% urban'!BW188</f>
        <v>46.889729801500366</v>
      </c>
      <c r="BX188" s="30">
        <f>100-'% urban'!BX188</f>
        <v>45.868870639803546</v>
      </c>
      <c r="BY188" s="30">
        <f>100-'% urban'!BY188</f>
        <v>44.79640388002418</v>
      </c>
      <c r="BZ188" s="30">
        <f>100-'% urban'!BZ188</f>
        <v>43.70917278665776</v>
      </c>
      <c r="CA188" s="30">
        <f>100-'% urban'!CA188</f>
        <v>42.663539223351577</v>
      </c>
      <c r="CB188" s="30">
        <f>100-'% urban'!CB188</f>
        <v>41.700782505052594</v>
      </c>
      <c r="CC188" s="30">
        <f>100-'% urban'!CC188</f>
        <v>40.838295628464493</v>
      </c>
      <c r="CD188" s="30">
        <f>100-'% urban'!CD188</f>
        <v>40.065545339777351</v>
      </c>
      <c r="CE188" s="30">
        <f>100-'% urban'!CE188</f>
        <v>39.358718447583186</v>
      </c>
      <c r="CF188" s="30">
        <f>100-'% urban'!CF188</f>
        <v>38.681016143161052</v>
      </c>
      <c r="CG188" s="30">
        <f>100-'% urban'!CG188</f>
        <v>38.0067944553277</v>
      </c>
      <c r="CH188" s="30">
        <f>100-'% urban'!CH188</f>
        <v>37.327959103421158</v>
      </c>
      <c r="CI188" s="30">
        <f>100-'% urban'!CI188</f>
        <v>36.652575925542422</v>
      </c>
      <c r="CJ188" s="30">
        <f>100-'% urban'!CJ188</f>
        <v>35.983379835972499</v>
      </c>
      <c r="CK188" s="30">
        <f>100-'% urban'!CK188</f>
        <v>35.326243173325679</v>
      </c>
      <c r="CL188" s="30">
        <f>100-'% urban'!CL188</f>
        <v>34.687867380745999</v>
      </c>
      <c r="CM188" s="30">
        <f>100-'% urban'!CM188</f>
        <v>34.300381481655918</v>
      </c>
      <c r="CN188" s="30">
        <f>100-'% urban'!CN188</f>
        <v>33.920190534008924</v>
      </c>
      <c r="CO188" s="30">
        <f>100-'% urban'!CO188</f>
        <v>33.547124813318376</v>
      </c>
      <c r="CP188" s="30">
        <f>100-'% urban'!CP188</f>
        <v>33.178718225447184</v>
      </c>
      <c r="CQ188" s="30">
        <f>100-'% urban'!CQ188</f>
        <v>32.81330068894836</v>
      </c>
      <c r="CR188" s="30">
        <f>100-'% urban'!CR188</f>
        <v>32.224067233725307</v>
      </c>
      <c r="CS188" s="30">
        <f>100-'% urban'!CS188</f>
        <v>31.63887394656625</v>
      </c>
      <c r="CT188" s="30">
        <f>100-'% urban'!CT188</f>
        <v>31.055189209025087</v>
      </c>
      <c r="CU188" s="30">
        <f>100-'% urban'!CU188</f>
        <v>30.469715698393088</v>
      </c>
      <c r="CV188" s="30">
        <f>100-'% urban'!CV188</f>
        <v>29.879919361907255</v>
      </c>
      <c r="CW188" s="30">
        <f>100-'% urban'!CW188</f>
        <v>29.501615587976119</v>
      </c>
      <c r="CX188" s="30">
        <f>100-'% urban'!CX188</f>
        <v>29.112501485827906</v>
      </c>
      <c r="CY188" s="30">
        <f>100-'% urban'!CY188</f>
        <v>28.71023502002339</v>
      </c>
      <c r="CZ188" s="30">
        <f>100-'% urban'!CZ188</f>
        <v>28.293229472336336</v>
      </c>
      <c r="DA188" s="30">
        <f>100-'% urban'!DA188</f>
        <v>27.859113091449188</v>
      </c>
      <c r="DB188" s="30">
        <f>100-'% urban'!DB188</f>
        <v>27.405484684456539</v>
      </c>
      <c r="DC188" s="30">
        <f>100-'% urban'!DC188</f>
        <v>26.93373645754599</v>
      </c>
      <c r="DD188" s="30">
        <f>100-'% urban'!DD188</f>
        <v>26.441393434058455</v>
      </c>
      <c r="DE188" s="30">
        <f>100-'% urban'!DE188</f>
        <v>25.929778933680097</v>
      </c>
      <c r="DF188" s="30">
        <f>100-'% urban'!DF188</f>
        <v>25.397104993213205</v>
      </c>
    </row>
    <row r="189" spans="1:110">
      <c r="A189">
        <v>8</v>
      </c>
      <c r="C189" s="3">
        <v>694</v>
      </c>
      <c r="D189" s="1" t="s">
        <v>658</v>
      </c>
      <c r="E189" s="29">
        <f>100-'% urban'!E189</f>
        <v>99.329599999999999</v>
      </c>
      <c r="F189" s="29">
        <f>100-'% urban'!F189</f>
        <v>99.244683425586643</v>
      </c>
      <c r="G189" s="29">
        <f>100-'% urban'!G189</f>
        <v>99.172748513737758</v>
      </c>
      <c r="H189" s="29">
        <f>100-'% urban'!H189</f>
        <v>99.093962657903248</v>
      </c>
      <c r="I189" s="29">
        <f>100-'% urban'!I189</f>
        <v>99.007673387227371</v>
      </c>
      <c r="J189" s="29">
        <f>100-'% urban'!J189</f>
        <v>98.913166090772833</v>
      </c>
      <c r="K189" s="29">
        <f>100-'% urban'!K189</f>
        <v>98.809658099417874</v>
      </c>
      <c r="L189" s="29">
        <f>100-'% urban'!L189</f>
        <v>98.696292204124333</v>
      </c>
      <c r="M189" s="29">
        <f>100-'% urban'!M189</f>
        <v>98.572129556898076</v>
      </c>
      <c r="N189" s="29">
        <f>100-'% urban'!N189</f>
        <v>98.43614189565028</v>
      </c>
      <c r="O189" s="29">
        <f>100-'% urban'!O189</f>
        <v>98.287203028569351</v>
      </c>
      <c r="P189" s="29">
        <f>100-'% urban'!P189</f>
        <v>98.124079507480715</v>
      </c>
      <c r="Q189" s="29">
        <f>100-'% urban'!Q189</f>
        <v>97.945420412955073</v>
      </c>
      <c r="R189" s="29">
        <f>100-'% urban'!R189</f>
        <v>97.749746166569835</v>
      </c>
      <c r="S189" s="29">
        <f>100-'% urban'!S189</f>
        <v>97.535436277671721</v>
      </c>
      <c r="T189" s="29">
        <f>100-'% urban'!T189</f>
        <v>97.300715923164276</v>
      </c>
      <c r="U189" s="29">
        <f>100-'% urban'!U189</f>
        <v>97.043641249179913</v>
      </c>
      <c r="V189" s="29">
        <f>100-'% urban'!V189</f>
        <v>96.76208327291134</v>
      </c>
      <c r="W189" s="29">
        <f>100-'% urban'!W189</f>
        <v>96.453710251283852</v>
      </c>
      <c r="X189" s="29">
        <f>100-'% urban'!X189</f>
        <v>96.115968370453729</v>
      </c>
      <c r="Y189" s="29">
        <f>100-'% urban'!Y189</f>
        <v>95.746060596211237</v>
      </c>
      <c r="Z189" s="29">
        <f>100-'% urban'!Z189</f>
        <v>95.340923510136108</v>
      </c>
      <c r="AA189" s="29">
        <f>100-'% urban'!AA189</f>
        <v>94.897201939672883</v>
      </c>
      <c r="AB189" s="29">
        <f>100-'% urban'!AB189</f>
        <v>94.411221172022678</v>
      </c>
      <c r="AC189" s="29">
        <f>100-'% urban'!AC189</f>
        <v>93.878956521739127</v>
      </c>
      <c r="AD189" s="30">
        <f>100-'% urban'!AD189</f>
        <v>93.295999999999992</v>
      </c>
      <c r="AE189" s="30">
        <f>100-'% urban'!AE189</f>
        <v>92.936624999999992</v>
      </c>
      <c r="AF189" s="30">
        <f>100-'% urban'!AF189</f>
        <v>92.570859999999996</v>
      </c>
      <c r="AG189" s="30">
        <f>100-'% urban'!AG189</f>
        <v>92.193337999999997</v>
      </c>
      <c r="AH189" s="30">
        <f>100-'% urban'!AH189</f>
        <v>91.799781999999993</v>
      </c>
      <c r="AI189" s="30">
        <f>100-'% urban'!AI189</f>
        <v>91.387</v>
      </c>
      <c r="AJ189" s="30">
        <f>100-'% urban'!AJ189</f>
        <v>90.952933999999999</v>
      </c>
      <c r="AK189" s="30">
        <f>100-'% urban'!AK189</f>
        <v>90.496611999999999</v>
      </c>
      <c r="AL189" s="30">
        <f>100-'% urban'!AL189</f>
        <v>90.018017999999998</v>
      </c>
      <c r="AM189" s="30">
        <f>100-'% urban'!AM189</f>
        <v>89.517880000000005</v>
      </c>
      <c r="AN189" s="30">
        <f>100-'% urban'!AN189</f>
        <v>88.997</v>
      </c>
      <c r="AO189" s="30">
        <f>100-'% urban'!AO189</f>
        <v>88.455590000000001</v>
      </c>
      <c r="AP189" s="30">
        <f>100-'% urban'!AP189</f>
        <v>87.892629999999997</v>
      </c>
      <c r="AQ189" s="30">
        <f>100-'% urban'!AQ189</f>
        <v>87.305630000000008</v>
      </c>
      <c r="AR189" s="30">
        <f>100-'% urban'!AR189</f>
        <v>86.69135</v>
      </c>
      <c r="AS189" s="30">
        <f>100-'% urban'!AS189</f>
        <v>86.048000000000002</v>
      </c>
      <c r="AT189" s="30">
        <f>100-'% urban'!AT189</f>
        <v>85.378489999999999</v>
      </c>
      <c r="AU189" s="30">
        <f>100-'% urban'!AU189</f>
        <v>84.685879999999997</v>
      </c>
      <c r="AV189" s="30">
        <f>100-'% urban'!AV189</f>
        <v>83.969329999999999</v>
      </c>
      <c r="AW189" s="30">
        <f>100-'% urban'!AW189</f>
        <v>83.22748</v>
      </c>
      <c r="AX189" s="30">
        <f>100-'% urban'!AX189</f>
        <v>82.462000000000003</v>
      </c>
      <c r="AY189" s="30">
        <f>100-'% urban'!AY189</f>
        <v>81.668849999999992</v>
      </c>
      <c r="AZ189" s="30">
        <f>100-'% urban'!AZ189</f>
        <v>80.855800000000002</v>
      </c>
      <c r="BA189" s="30">
        <f>100-'% urban'!BA189</f>
        <v>80.050399999999996</v>
      </c>
      <c r="BB189" s="30">
        <f>100-'% urban'!BB189</f>
        <v>79.288900000000012</v>
      </c>
      <c r="BC189" s="30">
        <f>100-'% urban'!BC189</f>
        <v>78.596000000000004</v>
      </c>
      <c r="BD189" s="30">
        <f>100-'% urban'!BD189</f>
        <v>77.983630000000005</v>
      </c>
      <c r="BE189" s="30">
        <f>100-'% urban'!BE189</f>
        <v>77.441370000000006</v>
      </c>
      <c r="BF189" s="30">
        <f>100-'% urban'!BF189</f>
        <v>76.943749999999994</v>
      </c>
      <c r="BG189" s="30">
        <f>100-'% urban'!BG189</f>
        <v>76.453240000000008</v>
      </c>
      <c r="BH189" s="30">
        <f>100-'% urban'!BH189</f>
        <v>75.942000000000007</v>
      </c>
      <c r="BI189" s="30">
        <f>100-'% urban'!BI189</f>
        <v>75.401979999999995</v>
      </c>
      <c r="BJ189" s="30">
        <f>100-'% urban'!BJ189</f>
        <v>74.839550000000003</v>
      </c>
      <c r="BK189" s="30">
        <f>100-'% urban'!BK189</f>
        <v>74.258589999999998</v>
      </c>
      <c r="BL189" s="30">
        <f>100-'% urban'!BL189</f>
        <v>73.667680000000004</v>
      </c>
      <c r="BM189" s="30">
        <f>100-'% urban'!BM189</f>
        <v>73.073000000000008</v>
      </c>
      <c r="BN189" s="30">
        <f>100-'% urban'!BN189</f>
        <v>72.473790000000008</v>
      </c>
      <c r="BO189" s="30">
        <f>100-'% urban'!BO189</f>
        <v>71.866330000000005</v>
      </c>
      <c r="BP189" s="30">
        <f>100-'% urban'!BP189</f>
        <v>71.250869999999992</v>
      </c>
      <c r="BQ189" s="30">
        <f>100-'% urban'!BQ189</f>
        <v>70.627669999999995</v>
      </c>
      <c r="BR189" s="30">
        <f>100-'% urban'!BR189</f>
        <v>69.997</v>
      </c>
      <c r="BS189" s="30">
        <f>100-'% urban'!BS189</f>
        <v>69.359030000000004</v>
      </c>
      <c r="BT189" s="30">
        <f>100-'% urban'!BT189</f>
        <v>68.713940000000008</v>
      </c>
      <c r="BU189" s="30">
        <f>100-'% urban'!BU189</f>
        <v>68.06192999999999</v>
      </c>
      <c r="BV189" s="30">
        <f>100-'% urban'!BV189</f>
        <v>67.403210000000001</v>
      </c>
      <c r="BW189" s="30">
        <f>100-'% urban'!BW189</f>
        <v>66.738</v>
      </c>
      <c r="BX189" s="30">
        <f>100-'% urban'!BX189</f>
        <v>66.06653</v>
      </c>
      <c r="BY189" s="30">
        <f>100-'% urban'!BY189</f>
        <v>65.389009999999999</v>
      </c>
      <c r="BZ189" s="30">
        <f>100-'% urban'!BZ189</f>
        <v>64.705629999999999</v>
      </c>
      <c r="CA189" s="30">
        <f>100-'% urban'!CA189</f>
        <v>64.016559999999998</v>
      </c>
      <c r="CB189" s="30">
        <f>100-'% urban'!CB189</f>
        <v>63.322000000000003</v>
      </c>
      <c r="CC189" s="30">
        <f>100-'% urban'!CC189</f>
        <v>62.62218</v>
      </c>
      <c r="CD189" s="30">
        <f>100-'% urban'!CD189</f>
        <v>61.917389999999997</v>
      </c>
      <c r="CE189" s="30">
        <f>100-'% urban'!CE189</f>
        <v>61.207889999999999</v>
      </c>
      <c r="CF189" s="30">
        <f>100-'% urban'!CF189</f>
        <v>60.493989999999997</v>
      </c>
      <c r="CG189" s="30">
        <f>100-'% urban'!CG189</f>
        <v>59.77600000000001</v>
      </c>
      <c r="CH189" s="30">
        <f>100-'% urban'!CH189</f>
        <v>59.054169999999999</v>
      </c>
      <c r="CI189" s="30">
        <f>100-'% urban'!CI189</f>
        <v>58.328780000000002</v>
      </c>
      <c r="CJ189" s="30">
        <f>100-'% urban'!CJ189</f>
        <v>57.600199999999994</v>
      </c>
      <c r="CK189" s="30">
        <f>100-'% urban'!CK189</f>
        <v>56.868820000000007</v>
      </c>
      <c r="CL189" s="30">
        <f>100-'% urban'!CL189</f>
        <v>56.135000000000005</v>
      </c>
      <c r="CM189" s="30">
        <f>100-'% urban'!CM189</f>
        <v>55.399070000000009</v>
      </c>
      <c r="CN189" s="30">
        <f>100-'% urban'!CN189</f>
        <v>54.661259999999999</v>
      </c>
      <c r="CO189" s="30">
        <f>100-'% urban'!CO189</f>
        <v>53.92174</v>
      </c>
      <c r="CP189" s="30">
        <f>100-'% urban'!CP189</f>
        <v>53.180599999999998</v>
      </c>
      <c r="CQ189" s="30">
        <f>100-'% urban'!CQ189</f>
        <v>52.438000000000002</v>
      </c>
      <c r="CR189" s="30">
        <f>100-'% urban'!CR189</f>
        <v>51.694189999999999</v>
      </c>
      <c r="CS189" s="30">
        <f>100-'% urban'!CS189</f>
        <v>50.949510000000004</v>
      </c>
      <c r="CT189" s="30">
        <f>100-'% urban'!CT189</f>
        <v>50.204320000000003</v>
      </c>
      <c r="CU189" s="30">
        <f>100-'% urban'!CU189</f>
        <v>49.459019999999995</v>
      </c>
      <c r="CV189" s="30">
        <f>100-'% urban'!CV189</f>
        <v>48.713999999999999</v>
      </c>
      <c r="CW189" s="30">
        <f>100-'% urban'!CW189</f>
        <v>47.969589999999997</v>
      </c>
      <c r="CX189" s="30">
        <f>100-'% urban'!CX189</f>
        <v>47.226089999999999</v>
      </c>
      <c r="CY189" s="30">
        <f>100-'% urban'!CY189</f>
        <v>46.483789999999992</v>
      </c>
      <c r="CZ189" s="30">
        <f>100-'% urban'!CZ189</f>
        <v>45.742990000000006</v>
      </c>
      <c r="DA189" s="30">
        <f>100-'% urban'!DA189</f>
        <v>45.003999999999998</v>
      </c>
      <c r="DB189" s="30">
        <f>100-'% urban'!DB189</f>
        <v>44.267149999999987</v>
      </c>
      <c r="DC189" s="30">
        <f>100-'% urban'!DC189</f>
        <v>43.532809999999991</v>
      </c>
      <c r="DD189" s="30">
        <f>100-'% urban'!DD189</f>
        <v>42.801380000000002</v>
      </c>
      <c r="DE189" s="30">
        <f>100-'% urban'!DE189</f>
        <v>42.07329</v>
      </c>
      <c r="DF189" s="30">
        <f>100-'% urban'!DF189</f>
        <v>41.34899999999999</v>
      </c>
    </row>
    <row r="190" spans="1:110">
      <c r="A190">
        <v>21</v>
      </c>
      <c r="C190" s="3">
        <v>702</v>
      </c>
      <c r="D190" s="1" t="s">
        <v>512</v>
      </c>
      <c r="E190" s="29">
        <f>100-'% urban'!E190</f>
        <v>99</v>
      </c>
      <c r="F190" s="29">
        <f>100-'% urban'!F190</f>
        <v>98.742088478752464</v>
      </c>
      <c r="G190" s="29">
        <f>100-'% urban'!G190</f>
        <v>98.490506174502968</v>
      </c>
      <c r="H190" s="29">
        <f>100-'% urban'!H190</f>
        <v>98.188607409403559</v>
      </c>
      <c r="I190" s="29">
        <f>100-'% urban'!I190</f>
        <v>97.826328891284263</v>
      </c>
      <c r="J190" s="29">
        <f>100-'% urban'!J190</f>
        <v>97.391594669541121</v>
      </c>
      <c r="K190" s="29">
        <f>100-'% urban'!K190</f>
        <v>96.869913603449348</v>
      </c>
      <c r="L190" s="29">
        <f>100-'% urban'!L190</f>
        <v>96.243896324139214</v>
      </c>
      <c r="M190" s="29">
        <f>100-'% urban'!M190</f>
        <v>95.492675588967046</v>
      </c>
      <c r="N190" s="29">
        <f>100-'% urban'!N190</f>
        <v>94.591210706760464</v>
      </c>
      <c r="O190" s="29">
        <f>100-'% urban'!O190</f>
        <v>93.509452848112559</v>
      </c>
      <c r="P190" s="29">
        <f>100-'% urban'!P190</f>
        <v>92.211343417735065</v>
      </c>
      <c r="Q190" s="29">
        <f>100-'% urban'!Q190</f>
        <v>90.653612101282079</v>
      </c>
      <c r="R190" s="29">
        <f>100-'% urban'!R190</f>
        <v>88.784334521538497</v>
      </c>
      <c r="S190" s="29">
        <f>100-'% urban'!S190</f>
        <v>86.541201425846197</v>
      </c>
      <c r="T190" s="29">
        <f>100-'% urban'!T190</f>
        <v>83.84944171101543</v>
      </c>
      <c r="U190" s="29">
        <f>100-'% urban'!U190</f>
        <v>80.619330053218519</v>
      </c>
      <c r="V190" s="29">
        <f>100-'% urban'!V190</f>
        <v>76.743196063862214</v>
      </c>
      <c r="W190" s="29">
        <f>100-'% urban'!W190</f>
        <v>72.091835276634669</v>
      </c>
      <c r="X190" s="29">
        <f>100-'% urban'!X190</f>
        <v>66.510202331961594</v>
      </c>
      <c r="Y190" s="29">
        <f>100-'% urban'!Y190</f>
        <v>59.812242798353914</v>
      </c>
      <c r="Z190" s="29">
        <f>100-'% urban'!Z190</f>
        <v>51.774691358024697</v>
      </c>
      <c r="AA190" s="29">
        <f>100-'% urban'!AA190</f>
        <v>42.129629629629633</v>
      </c>
      <c r="AB190" s="29">
        <f>100-'% urban'!AB190</f>
        <v>30.555555555555557</v>
      </c>
      <c r="AC190" s="29">
        <f>100-'% urban'!AC190</f>
        <v>16.666666666666671</v>
      </c>
      <c r="AD190" s="30">
        <f>100-'% urban'!AD190</f>
        <v>0</v>
      </c>
      <c r="AE190" s="30">
        <f>100-'% urban'!AE190</f>
        <v>0</v>
      </c>
      <c r="AF190" s="30">
        <f>100-'% urban'!AF190</f>
        <v>0</v>
      </c>
      <c r="AG190" s="30">
        <f>100-'% urban'!AG190</f>
        <v>0</v>
      </c>
      <c r="AH190" s="30">
        <f>100-'% urban'!AH190</f>
        <v>0</v>
      </c>
      <c r="AI190" s="30">
        <f>100-'% urban'!AI190</f>
        <v>0</v>
      </c>
      <c r="AJ190" s="30">
        <f>100-'% urban'!AJ190</f>
        <v>0</v>
      </c>
      <c r="AK190" s="30">
        <f>100-'% urban'!AK190</f>
        <v>0</v>
      </c>
      <c r="AL190" s="30">
        <f>100-'% urban'!AL190</f>
        <v>0</v>
      </c>
      <c r="AM190" s="30">
        <f>100-'% urban'!AM190</f>
        <v>0</v>
      </c>
      <c r="AN190" s="30">
        <f>100-'% urban'!AN190</f>
        <v>0</v>
      </c>
      <c r="AO190" s="30">
        <f>100-'% urban'!AO190</f>
        <v>0</v>
      </c>
      <c r="AP190" s="30">
        <f>100-'% urban'!AP190</f>
        <v>0</v>
      </c>
      <c r="AQ190" s="30">
        <f>100-'% urban'!AQ190</f>
        <v>0</v>
      </c>
      <c r="AR190" s="30">
        <f>100-'% urban'!AR190</f>
        <v>0</v>
      </c>
      <c r="AS190" s="30">
        <f>100-'% urban'!AS190</f>
        <v>0</v>
      </c>
      <c r="AT190" s="30">
        <f>100-'% urban'!AT190</f>
        <v>0</v>
      </c>
      <c r="AU190" s="30">
        <f>100-'% urban'!AU190</f>
        <v>0</v>
      </c>
      <c r="AV190" s="30">
        <f>100-'% urban'!AV190</f>
        <v>0</v>
      </c>
      <c r="AW190" s="30">
        <f>100-'% urban'!AW190</f>
        <v>0</v>
      </c>
      <c r="AX190" s="30">
        <f>100-'% urban'!AX190</f>
        <v>0</v>
      </c>
      <c r="AY190" s="30">
        <f>100-'% urban'!AY190</f>
        <v>0</v>
      </c>
      <c r="AZ190" s="30">
        <f>100-'% urban'!AZ190</f>
        <v>0</v>
      </c>
      <c r="BA190" s="30">
        <f>100-'% urban'!BA190</f>
        <v>0</v>
      </c>
      <c r="BB190" s="30">
        <f>100-'% urban'!BB190</f>
        <v>0</v>
      </c>
      <c r="BC190" s="30">
        <f>100-'% urban'!BC190</f>
        <v>0</v>
      </c>
      <c r="BD190" s="30">
        <f>100-'% urban'!BD190</f>
        <v>0</v>
      </c>
      <c r="BE190" s="30">
        <f>100-'% urban'!BE190</f>
        <v>0</v>
      </c>
      <c r="BF190" s="30">
        <f>100-'% urban'!BF190</f>
        <v>0</v>
      </c>
      <c r="BG190" s="30">
        <f>100-'% urban'!BG190</f>
        <v>0</v>
      </c>
      <c r="BH190" s="30">
        <f>100-'% urban'!BH190</f>
        <v>0</v>
      </c>
      <c r="BI190" s="30">
        <f>100-'% urban'!BI190</f>
        <v>0</v>
      </c>
      <c r="BJ190" s="30">
        <f>100-'% urban'!BJ190</f>
        <v>0</v>
      </c>
      <c r="BK190" s="30">
        <f>100-'% urban'!BK190</f>
        <v>0</v>
      </c>
      <c r="BL190" s="30">
        <f>100-'% urban'!BL190</f>
        <v>0</v>
      </c>
      <c r="BM190" s="30">
        <f>100-'% urban'!BM190</f>
        <v>0</v>
      </c>
      <c r="BN190" s="30">
        <f>100-'% urban'!BN190</f>
        <v>0</v>
      </c>
      <c r="BO190" s="30">
        <f>100-'% urban'!BO190</f>
        <v>0</v>
      </c>
      <c r="BP190" s="30">
        <f>100-'% urban'!BP190</f>
        <v>0</v>
      </c>
      <c r="BQ190" s="30">
        <f>100-'% urban'!BQ190</f>
        <v>0</v>
      </c>
      <c r="BR190" s="30">
        <f>100-'% urban'!BR190</f>
        <v>0</v>
      </c>
      <c r="BS190" s="30">
        <f>100-'% urban'!BS190</f>
        <v>0</v>
      </c>
      <c r="BT190" s="30">
        <f>100-'% urban'!BT190</f>
        <v>0</v>
      </c>
      <c r="BU190" s="30">
        <f>100-'% urban'!BU190</f>
        <v>0</v>
      </c>
      <c r="BV190" s="30">
        <f>100-'% urban'!BV190</f>
        <v>0</v>
      </c>
      <c r="BW190" s="30">
        <f>100-'% urban'!BW190</f>
        <v>0</v>
      </c>
      <c r="BX190" s="30">
        <f>100-'% urban'!BX190</f>
        <v>0</v>
      </c>
      <c r="BY190" s="30">
        <f>100-'% urban'!BY190</f>
        <v>0</v>
      </c>
      <c r="BZ190" s="30">
        <f>100-'% urban'!BZ190</f>
        <v>0</v>
      </c>
      <c r="CA190" s="30">
        <f>100-'% urban'!CA190</f>
        <v>0</v>
      </c>
      <c r="CB190" s="30">
        <f>100-'% urban'!CB190</f>
        <v>0</v>
      </c>
      <c r="CC190" s="30">
        <f>100-'% urban'!CC190</f>
        <v>0</v>
      </c>
      <c r="CD190" s="30">
        <f>100-'% urban'!CD190</f>
        <v>0</v>
      </c>
      <c r="CE190" s="30">
        <f>100-'% urban'!CE190</f>
        <v>0</v>
      </c>
      <c r="CF190" s="30">
        <f>100-'% urban'!CF190</f>
        <v>0</v>
      </c>
      <c r="CG190" s="30">
        <f>100-'% urban'!CG190</f>
        <v>0</v>
      </c>
      <c r="CH190" s="30">
        <f>100-'% urban'!CH190</f>
        <v>0</v>
      </c>
      <c r="CI190" s="30">
        <f>100-'% urban'!CI190</f>
        <v>0</v>
      </c>
      <c r="CJ190" s="30">
        <f>100-'% urban'!CJ190</f>
        <v>0</v>
      </c>
      <c r="CK190" s="30">
        <f>100-'% urban'!CK190</f>
        <v>0</v>
      </c>
      <c r="CL190" s="30">
        <f>100-'% urban'!CL190</f>
        <v>0</v>
      </c>
      <c r="CM190" s="30">
        <f>100-'% urban'!CM190</f>
        <v>0</v>
      </c>
      <c r="CN190" s="30">
        <f>100-'% urban'!CN190</f>
        <v>0</v>
      </c>
      <c r="CO190" s="30">
        <f>100-'% urban'!CO190</f>
        <v>0</v>
      </c>
      <c r="CP190" s="30">
        <f>100-'% urban'!CP190</f>
        <v>0</v>
      </c>
      <c r="CQ190" s="30">
        <f>100-'% urban'!CQ190</f>
        <v>0</v>
      </c>
      <c r="CR190" s="30">
        <f>100-'% urban'!CR190</f>
        <v>0</v>
      </c>
      <c r="CS190" s="30">
        <f>100-'% urban'!CS190</f>
        <v>0</v>
      </c>
      <c r="CT190" s="30">
        <f>100-'% urban'!CT190</f>
        <v>0</v>
      </c>
      <c r="CU190" s="30">
        <f>100-'% urban'!CU190</f>
        <v>0</v>
      </c>
      <c r="CV190" s="30">
        <f>100-'% urban'!CV190</f>
        <v>0</v>
      </c>
      <c r="CW190" s="30">
        <f>100-'% urban'!CW190</f>
        <v>0</v>
      </c>
      <c r="CX190" s="30">
        <f>100-'% urban'!CX190</f>
        <v>0</v>
      </c>
      <c r="CY190" s="30">
        <f>100-'% urban'!CY190</f>
        <v>0</v>
      </c>
      <c r="CZ190" s="30">
        <f>100-'% urban'!CZ190</f>
        <v>0</v>
      </c>
      <c r="DA190" s="30">
        <f>100-'% urban'!DA190</f>
        <v>0</v>
      </c>
      <c r="DB190" s="30">
        <f>100-'% urban'!DB190</f>
        <v>0</v>
      </c>
      <c r="DC190" s="30">
        <f>100-'% urban'!DC190</f>
        <v>0</v>
      </c>
      <c r="DD190" s="30">
        <f>100-'% urban'!DD190</f>
        <v>0</v>
      </c>
      <c r="DE190" s="30">
        <f>100-'% urban'!DE190</f>
        <v>0</v>
      </c>
      <c r="DF190" s="30">
        <f>100-'% urban'!DF190</f>
        <v>0</v>
      </c>
    </row>
    <row r="191" spans="1:110">
      <c r="A191">
        <v>12</v>
      </c>
      <c r="C191" s="3">
        <v>703</v>
      </c>
      <c r="D191" s="1" t="s">
        <v>541</v>
      </c>
      <c r="E191" s="29">
        <f>100-'% urban'!E191</f>
        <v>96.998800000000003</v>
      </c>
      <c r="F191" s="29">
        <f>100-'% urban'!F191</f>
        <v>96.618651397480065</v>
      </c>
      <c r="G191" s="29">
        <f>100-'% urban'!G191</f>
        <v>96.296618197240065</v>
      </c>
      <c r="H191" s="29">
        <f>100-'% urban'!H191</f>
        <v>95.94391516840578</v>
      </c>
      <c r="I191" s="29">
        <f>100-'% urban'!I191</f>
        <v>95.557621374920629</v>
      </c>
      <c r="J191" s="29">
        <f>100-'% urban'!J191</f>
        <v>95.134537696341638</v>
      </c>
      <c r="K191" s="29">
        <f>100-'% urban'!K191</f>
        <v>94.671160334088455</v>
      </c>
      <c r="L191" s="29">
        <f>100-'% urban'!L191</f>
        <v>94.163651794477829</v>
      </c>
      <c r="M191" s="29">
        <f>100-'% urban'!M191</f>
        <v>93.607809108237632</v>
      </c>
      <c r="N191" s="29">
        <f>100-'% urban'!N191</f>
        <v>92.999029023307884</v>
      </c>
      <c r="O191" s="29">
        <f>100-'% urban'!O191</f>
        <v>92.332269882670531</v>
      </c>
      <c r="P191" s="29">
        <f>100-'% urban'!P191</f>
        <v>91.602009871496307</v>
      </c>
      <c r="Q191" s="29">
        <f>100-'% urban'!Q191</f>
        <v>90.802201287829277</v>
      </c>
      <c r="R191" s="29">
        <f>100-'% urban'!R191</f>
        <v>89.92622045809874</v>
      </c>
      <c r="S191" s="29">
        <f>100-'% urban'!S191</f>
        <v>88.966812882679577</v>
      </c>
      <c r="T191" s="29">
        <f>100-'% urban'!T191</f>
        <v>87.916033157220483</v>
      </c>
      <c r="U191" s="29">
        <f>100-'% urban'!U191</f>
        <v>86.765179172193854</v>
      </c>
      <c r="V191" s="29">
        <f>100-'% urban'!V191</f>
        <v>85.504720045736136</v>
      </c>
      <c r="W191" s="29">
        <f>100-'% urban'!W191</f>
        <v>84.124217192949104</v>
      </c>
      <c r="X191" s="29">
        <f>100-'% urban'!X191</f>
        <v>82.612237877991873</v>
      </c>
      <c r="Y191" s="29">
        <f>100-'% urban'!Y191</f>
        <v>80.956260533038716</v>
      </c>
      <c r="Z191" s="29">
        <f>100-'% urban'!Z191</f>
        <v>79.142571059994779</v>
      </c>
      <c r="AA191" s="29">
        <f>100-'% urban'!AA191</f>
        <v>77.156149256184761</v>
      </c>
      <c r="AB191" s="29">
        <f>100-'% urban'!AB191</f>
        <v>74.980544423440449</v>
      </c>
      <c r="AC191" s="29">
        <f>100-'% urban'!AC191</f>
        <v>72.597739130434775</v>
      </c>
      <c r="AD191" s="30">
        <f>100-'% urban'!AD191</f>
        <v>69.988</v>
      </c>
      <c r="AE191" s="30">
        <f>100-'% urban'!AE191</f>
        <v>69.610820000000004</v>
      </c>
      <c r="AF191" s="30">
        <f>100-'% urban'!AF191</f>
        <v>69.24306</v>
      </c>
      <c r="AG191" s="30">
        <f>100-'% urban'!AG191</f>
        <v>68.897989999999993</v>
      </c>
      <c r="AH191" s="30">
        <f>100-'% urban'!AH191</f>
        <v>68.580690000000004</v>
      </c>
      <c r="AI191" s="30">
        <f>100-'% urban'!AI191</f>
        <v>68.287999999999997</v>
      </c>
      <c r="AJ191" s="30">
        <f>100-'% urban'!AJ191</f>
        <v>68.00806</v>
      </c>
      <c r="AK191" s="30">
        <f>100-'% urban'!AK191</f>
        <v>67.720770000000002</v>
      </c>
      <c r="AL191" s="30">
        <f>100-'% urban'!AL191</f>
        <v>67.399439999999998</v>
      </c>
      <c r="AM191" s="30">
        <f>100-'% urban'!AM191</f>
        <v>67.01339999999999</v>
      </c>
      <c r="AN191" s="30">
        <f>100-'% urban'!AN191</f>
        <v>66.536000000000001</v>
      </c>
      <c r="AO191" s="30">
        <f>100-'% urban'!AO191</f>
        <v>65.95308</v>
      </c>
      <c r="AP191" s="30">
        <f>100-'% urban'!AP191</f>
        <v>65.270430000000005</v>
      </c>
      <c r="AQ191" s="30">
        <f>100-'% urban'!AQ191</f>
        <v>64.516940000000005</v>
      </c>
      <c r="AR191" s="30">
        <f>100-'% urban'!AR191</f>
        <v>63.73561999999999</v>
      </c>
      <c r="AS191" s="30">
        <f>100-'% urban'!AS191</f>
        <v>62.957000000000001</v>
      </c>
      <c r="AT191" s="30">
        <f>100-'% urban'!AT191</f>
        <v>62.192700000000009</v>
      </c>
      <c r="AU191" s="30">
        <f>100-'% urban'!AU191</f>
        <v>61.431580000000004</v>
      </c>
      <c r="AV191" s="30">
        <f>100-'% urban'!AV191</f>
        <v>60.654280000000007</v>
      </c>
      <c r="AW191" s="30">
        <f>100-'% urban'!AW191</f>
        <v>59.831409999999998</v>
      </c>
      <c r="AX191" s="30">
        <f>100-'% urban'!AX191</f>
        <v>58.942999999999998</v>
      </c>
      <c r="AY191" s="30">
        <f>100-'% urban'!AY191</f>
        <v>57.991720000000001</v>
      </c>
      <c r="AZ191" s="30">
        <f>100-'% urban'!AZ191</f>
        <v>56.990659999999998</v>
      </c>
      <c r="BA191" s="30">
        <f>100-'% urban'!BA191</f>
        <v>55.943939999999991</v>
      </c>
      <c r="BB191" s="30">
        <f>100-'% urban'!BB191</f>
        <v>54.858000000000004</v>
      </c>
      <c r="BC191" s="30">
        <f>100-'% urban'!BC191</f>
        <v>53.742999999999995</v>
      </c>
      <c r="BD191" s="30">
        <f>100-'% urban'!BD191</f>
        <v>52.5929</v>
      </c>
      <c r="BE191" s="30">
        <f>100-'% urban'!BE191</f>
        <v>51.42152999999999</v>
      </c>
      <c r="BF191" s="30">
        <f>100-'% urban'!BF191</f>
        <v>50.282830000000004</v>
      </c>
      <c r="BG191" s="30">
        <f>100-'% urban'!BG191</f>
        <v>49.246940000000009</v>
      </c>
      <c r="BH191" s="30">
        <f>100-'% urban'!BH191</f>
        <v>48.362000000000002</v>
      </c>
      <c r="BI191" s="30">
        <f>100-'% urban'!BI191</f>
        <v>47.656649999999992</v>
      </c>
      <c r="BJ191" s="30">
        <f>100-'% urban'!BJ191</f>
        <v>47.113340000000001</v>
      </c>
      <c r="BK191" s="30">
        <f>100-'% urban'!BK191</f>
        <v>46.676939999999988</v>
      </c>
      <c r="BL191" s="30">
        <f>100-'% urban'!BL191</f>
        <v>46.266199999999991</v>
      </c>
      <c r="BM191" s="30">
        <f>100-'% urban'!BM191</f>
        <v>45.823999999999998</v>
      </c>
      <c r="BN191" s="30">
        <f>100-'% urban'!BN191</f>
        <v>45.328219999999995</v>
      </c>
      <c r="BO191" s="30">
        <f>100-'% urban'!BO191</f>
        <v>44.801440000000007</v>
      </c>
      <c r="BP191" s="30">
        <f>100-'% urban'!BP191</f>
        <v>44.284759999999999</v>
      </c>
      <c r="BQ191" s="30">
        <f>100-'% urban'!BQ191</f>
        <v>43.839750000000009</v>
      </c>
      <c r="BR191" s="30">
        <f>100-'% urban'!BR191</f>
        <v>43.509000000000007</v>
      </c>
      <c r="BS191" s="30">
        <f>100-'% urban'!BS191</f>
        <v>43.300870000000003</v>
      </c>
      <c r="BT191" s="30">
        <f>100-'% urban'!BT191</f>
        <v>43.193839999999994</v>
      </c>
      <c r="BU191" s="30">
        <f>100-'% urban'!BU191</f>
        <v>43.164060000000006</v>
      </c>
      <c r="BV191" s="30">
        <f>100-'% urban'!BV191</f>
        <v>43.175809999999991</v>
      </c>
      <c r="BW191" s="30">
        <f>100-'% urban'!BW191</f>
        <v>43.2</v>
      </c>
      <c r="BX191" s="30">
        <f>100-'% urban'!BX191</f>
        <v>43.231900000000003</v>
      </c>
      <c r="BY191" s="30">
        <f>100-'% urban'!BY191</f>
        <v>43.270229999999998</v>
      </c>
      <c r="BZ191" s="30">
        <f>100-'% urban'!BZ191</f>
        <v>43.293219999999998</v>
      </c>
      <c r="CA191" s="30">
        <f>100-'% urban'!CA191</f>
        <v>43.275660000000002</v>
      </c>
      <c r="CB191" s="30">
        <f>100-'% urban'!CB191</f>
        <v>43.199999999999996</v>
      </c>
      <c r="CC191" s="30">
        <f>100-'% urban'!CC191</f>
        <v>43.055039999999998</v>
      </c>
      <c r="CD191" s="30">
        <f>100-'% urban'!CD191</f>
        <v>42.844639999999998</v>
      </c>
      <c r="CE191" s="30">
        <f>100-'% urban'!CE191</f>
        <v>42.58569</v>
      </c>
      <c r="CF191" s="30">
        <f>100-'% urban'!CF191</f>
        <v>42.304240000000007</v>
      </c>
      <c r="CG191" s="30">
        <f>100-'% urban'!CG191</f>
        <v>42.02</v>
      </c>
      <c r="CH191" s="30">
        <f>100-'% urban'!CH191</f>
        <v>41.737560000000009</v>
      </c>
      <c r="CI191" s="30">
        <f>100-'% urban'!CI191</f>
        <v>41.453029999999998</v>
      </c>
      <c r="CJ191" s="30">
        <f>100-'% urban'!CJ191</f>
        <v>41.167809999999996</v>
      </c>
      <c r="CK191" s="30">
        <f>100-'% urban'!CK191</f>
        <v>40.881499999999996</v>
      </c>
      <c r="CL191" s="30">
        <f>100-'% urban'!CL191</f>
        <v>40.594000000000008</v>
      </c>
      <c r="CM191" s="30">
        <f>100-'% urban'!CM191</f>
        <v>40.307510000000001</v>
      </c>
      <c r="CN191" s="30">
        <f>100-'% urban'!CN191</f>
        <v>40.024159999999995</v>
      </c>
      <c r="CO191" s="30">
        <f>100-'% urban'!CO191</f>
        <v>39.74325000000001</v>
      </c>
      <c r="CP191" s="30">
        <f>100-'% urban'!CP191</f>
        <v>39.463230000000003</v>
      </c>
      <c r="CQ191" s="30">
        <f>100-'% urban'!CQ191</f>
        <v>39.183</v>
      </c>
      <c r="CR191" s="30">
        <f>100-'% urban'!CR191</f>
        <v>38.902729999999998</v>
      </c>
      <c r="CS191" s="30">
        <f>100-'% urban'!CS191</f>
        <v>38.623139999999999</v>
      </c>
      <c r="CT191" s="30">
        <f>100-'% urban'!CT191</f>
        <v>38.344280000000012</v>
      </c>
      <c r="CU191" s="30">
        <f>100-'% urban'!CU191</f>
        <v>38.066220000000008</v>
      </c>
      <c r="CV191" s="30">
        <f>100-'% urban'!CV191</f>
        <v>37.788999999999994</v>
      </c>
      <c r="CW191" s="30">
        <f>100-'% urban'!CW191</f>
        <v>37.512650000000001</v>
      </c>
      <c r="CX191" s="30">
        <f>100-'% urban'!CX191</f>
        <v>37.237180000000002</v>
      </c>
      <c r="CY191" s="30">
        <f>100-'% urban'!CY191</f>
        <v>36.962589999999992</v>
      </c>
      <c r="CZ191" s="30">
        <f>100-'% urban'!CZ191</f>
        <v>36.688859999999998</v>
      </c>
      <c r="DA191" s="30">
        <f>100-'% urban'!DA191</f>
        <v>36.41599999999999</v>
      </c>
      <c r="DB191" s="30">
        <f>100-'% urban'!DB191</f>
        <v>36.143999999999998</v>
      </c>
      <c r="DC191" s="30">
        <f>100-'% urban'!DC191</f>
        <v>35.872879999999995</v>
      </c>
      <c r="DD191" s="30">
        <f>100-'% urban'!DD191</f>
        <v>35.602649999999997</v>
      </c>
      <c r="DE191" s="30">
        <f>100-'% urban'!DE191</f>
        <v>35.333349999999996</v>
      </c>
      <c r="DF191" s="30">
        <f>100-'% urban'!DF191</f>
        <v>35.064999999999998</v>
      </c>
    </row>
    <row r="192" spans="1:110">
      <c r="A192">
        <v>21</v>
      </c>
      <c r="C192" s="3">
        <v>704</v>
      </c>
      <c r="D192" s="1" t="s">
        <v>514</v>
      </c>
      <c r="E192" s="29">
        <f>100-'% urban'!E192</f>
        <v>98.835899999999995</v>
      </c>
      <c r="F192" s="29">
        <f>100-'% urban'!F192</f>
        <v>98.688448651141726</v>
      </c>
      <c r="G192" s="29">
        <f>100-'% urban'!G192</f>
        <v>98.563538998869504</v>
      </c>
      <c r="H192" s="29">
        <f>100-'% urban'!H192</f>
        <v>98.426733189238035</v>
      </c>
      <c r="I192" s="29">
        <f>100-'% urban'!I192</f>
        <v>98.276898254879754</v>
      </c>
      <c r="J192" s="29">
        <f>100-'% urban'!J192</f>
        <v>98.112793326773058</v>
      </c>
      <c r="K192" s="29">
        <f>100-'% urban'!K192</f>
        <v>97.933059357894294</v>
      </c>
      <c r="L192" s="29">
        <f>100-'% urban'!L192</f>
        <v>97.736207868169942</v>
      </c>
      <c r="M192" s="29">
        <f>100-'% urban'!M192</f>
        <v>97.520608617519471</v>
      </c>
      <c r="N192" s="29">
        <f>100-'% urban'!N192</f>
        <v>97.284476104902268</v>
      </c>
      <c r="O192" s="29">
        <f>100-'% urban'!O192</f>
        <v>97.02585478155963</v>
      </c>
      <c r="P192" s="29">
        <f>100-'% urban'!P192</f>
        <v>96.74260285599388</v>
      </c>
      <c r="Q192" s="29">
        <f>100-'% urban'!Q192</f>
        <v>96.432374556564724</v>
      </c>
      <c r="R192" s="29">
        <f>100-'% urban'!R192</f>
        <v>96.092600704808987</v>
      </c>
      <c r="S192" s="29">
        <f>100-'% urban'!S192</f>
        <v>95.720467438600323</v>
      </c>
      <c r="T192" s="29">
        <f>100-'% urban'!T192</f>
        <v>95.312892908943212</v>
      </c>
      <c r="U192" s="29">
        <f>100-'% urban'!U192</f>
        <v>94.866501757413985</v>
      </c>
      <c r="V192" s="29">
        <f>100-'% urban'!V192</f>
        <v>94.377597162881983</v>
      </c>
      <c r="W192" s="29">
        <f>100-'% urban'!W192</f>
        <v>93.842130226013609</v>
      </c>
      <c r="X192" s="29">
        <f>100-'% urban'!X192</f>
        <v>93.255666438014899</v>
      </c>
      <c r="Y192" s="29">
        <f>100-'% urban'!Y192</f>
        <v>92.613348955921083</v>
      </c>
      <c r="Z192" s="29">
        <f>100-'% urban'!Z192</f>
        <v>91.909858380294523</v>
      </c>
      <c r="AA192" s="29">
        <f>100-'% urban'!AA192</f>
        <v>91.13936870222733</v>
      </c>
      <c r="AB192" s="29">
        <f>100-'% urban'!AB192</f>
        <v>90.295499054820411</v>
      </c>
      <c r="AC192" s="29">
        <f>100-'% urban'!AC192</f>
        <v>89.371260869565219</v>
      </c>
      <c r="AD192" s="30">
        <f>100-'% urban'!AD192</f>
        <v>88.358999999999995</v>
      </c>
      <c r="AE192" s="30">
        <f>100-'% urban'!AE192</f>
        <v>88.040670000000006</v>
      </c>
      <c r="AF192" s="30">
        <f>100-'% urban'!AF192</f>
        <v>87.750370000000004</v>
      </c>
      <c r="AG192" s="30">
        <f>100-'% urban'!AG192</f>
        <v>87.472030000000004</v>
      </c>
      <c r="AH192" s="30">
        <f>100-'% urban'!AH192</f>
        <v>87.193389999999994</v>
      </c>
      <c r="AI192" s="30">
        <f>100-'% urban'!AI192</f>
        <v>86.906000000000006</v>
      </c>
      <c r="AJ192" s="30">
        <f>100-'% urban'!AJ192</f>
        <v>86.605350000000001</v>
      </c>
      <c r="AK192" s="30">
        <f>100-'% urban'!AK192</f>
        <v>86.290760000000006</v>
      </c>
      <c r="AL192" s="30">
        <f>100-'% urban'!AL192</f>
        <v>85.964849999999998</v>
      </c>
      <c r="AM192" s="30">
        <f>100-'% urban'!AM192</f>
        <v>85.632810000000006</v>
      </c>
      <c r="AN192" s="30">
        <f>100-'% urban'!AN192</f>
        <v>85.3</v>
      </c>
      <c r="AO192" s="30">
        <f>100-'% urban'!AO192</f>
        <v>84.969459999999998</v>
      </c>
      <c r="AP192" s="30">
        <f>100-'% urban'!AP192</f>
        <v>84.639679999999998</v>
      </c>
      <c r="AQ192" s="30">
        <f>100-'% urban'!AQ192</f>
        <v>84.303690000000003</v>
      </c>
      <c r="AR192" s="30">
        <f>100-'% urban'!AR192</f>
        <v>83.951700000000002</v>
      </c>
      <c r="AS192" s="30">
        <f>100-'% urban'!AS192</f>
        <v>83.579000000000008</v>
      </c>
      <c r="AT192" s="30">
        <f>100-'% urban'!AT192</f>
        <v>83.179649999999995</v>
      </c>
      <c r="AU192" s="30">
        <f>100-'% urban'!AU192</f>
        <v>82.762209999999996</v>
      </c>
      <c r="AV192" s="30">
        <f>100-'% urban'!AV192</f>
        <v>82.353880000000004</v>
      </c>
      <c r="AW192" s="30">
        <f>100-'% urban'!AW192</f>
        <v>81.991379999999992</v>
      </c>
      <c r="AX192" s="30">
        <f>100-'% urban'!AX192</f>
        <v>81.7</v>
      </c>
      <c r="AY192" s="30">
        <f>100-'% urban'!AY192</f>
        <v>81.491600000000005</v>
      </c>
      <c r="AZ192" s="30">
        <f>100-'% urban'!AZ192</f>
        <v>81.356079999999992</v>
      </c>
      <c r="BA192" s="30">
        <f>100-'% urban'!BA192</f>
        <v>81.269589999999994</v>
      </c>
      <c r="BB192" s="30">
        <f>100-'% urban'!BB192</f>
        <v>81.196799999999996</v>
      </c>
      <c r="BC192" s="30">
        <f>100-'% urban'!BC192</f>
        <v>81.111999999999995</v>
      </c>
      <c r="BD192" s="30">
        <f>100-'% urban'!BD192</f>
        <v>81.005759999999995</v>
      </c>
      <c r="BE192" s="30">
        <f>100-'% urban'!BE192</f>
        <v>80.885369999999995</v>
      </c>
      <c r="BF192" s="30">
        <f>100-'% urban'!BF192</f>
        <v>80.761669999999995</v>
      </c>
      <c r="BG192" s="30">
        <f>100-'% urban'!BG192</f>
        <v>80.652320000000003</v>
      </c>
      <c r="BH192" s="30">
        <f>100-'% urban'!BH192</f>
        <v>80.569000000000003</v>
      </c>
      <c r="BI192" s="30">
        <f>100-'% urban'!BI192</f>
        <v>80.511420000000001</v>
      </c>
      <c r="BJ192" s="30">
        <f>100-'% urban'!BJ192</f>
        <v>80.470560000000006</v>
      </c>
      <c r="BK192" s="30">
        <f>100-'% urban'!BK192</f>
        <v>80.438590000000005</v>
      </c>
      <c r="BL192" s="30">
        <f>100-'% urban'!BL192</f>
        <v>80.404660000000007</v>
      </c>
      <c r="BM192" s="30">
        <f>100-'% urban'!BM192</f>
        <v>80.359000000000009</v>
      </c>
      <c r="BN192" s="30">
        <f>100-'% urban'!BN192</f>
        <v>80.301789999999997</v>
      </c>
      <c r="BO192" s="30">
        <f>100-'% urban'!BO192</f>
        <v>80.229820000000004</v>
      </c>
      <c r="BP192" s="30">
        <f>100-'% urban'!BP192</f>
        <v>80.126010000000008</v>
      </c>
      <c r="BQ192" s="30">
        <f>100-'% urban'!BQ192</f>
        <v>79.969070000000002</v>
      </c>
      <c r="BR192" s="30">
        <f>100-'% urban'!BR192</f>
        <v>79.745000000000005</v>
      </c>
      <c r="BS192" s="30">
        <f>100-'% urban'!BS192</f>
        <v>79.445279999999997</v>
      </c>
      <c r="BT192" s="30">
        <f>100-'% urban'!BT192</f>
        <v>79.076729999999998</v>
      </c>
      <c r="BU192" s="30">
        <f>100-'% urban'!BU192</f>
        <v>78.659970000000001</v>
      </c>
      <c r="BV192" s="30">
        <f>100-'% urban'!BV192</f>
        <v>78.224760000000003</v>
      </c>
      <c r="BW192" s="30">
        <f>100-'% urban'!BW192</f>
        <v>77.793000000000006</v>
      </c>
      <c r="BX192" s="30">
        <f>100-'% urban'!BX192</f>
        <v>77.371660000000006</v>
      </c>
      <c r="BY192" s="30">
        <f>100-'% urban'!BY192</f>
        <v>76.955600000000004</v>
      </c>
      <c r="BZ192" s="30">
        <f>100-'% urban'!BZ192</f>
        <v>76.540030000000002</v>
      </c>
      <c r="CA192" s="30">
        <f>100-'% urban'!CA192</f>
        <v>76.115729999999999</v>
      </c>
      <c r="CB192" s="30">
        <f>100-'% urban'!CB192</f>
        <v>75.676000000000002</v>
      </c>
      <c r="CC192" s="30">
        <f>100-'% urban'!CC192</f>
        <v>75.22081</v>
      </c>
      <c r="CD192" s="30">
        <f>100-'% urban'!CD192</f>
        <v>74.753360000000001</v>
      </c>
      <c r="CE192" s="30">
        <f>100-'% urban'!CE192</f>
        <v>74.273699999999991</v>
      </c>
      <c r="CF192" s="30">
        <f>100-'% urban'!CF192</f>
        <v>73.782180000000011</v>
      </c>
      <c r="CG192" s="30">
        <f>100-'% urban'!CG192</f>
        <v>73.278999999999996</v>
      </c>
      <c r="CH192" s="30">
        <f>100-'% urban'!CH192</f>
        <v>72.763959999999997</v>
      </c>
      <c r="CI192" s="30">
        <f>100-'% urban'!CI192</f>
        <v>72.236679999999993</v>
      </c>
      <c r="CJ192" s="30">
        <f>100-'% urban'!CJ192</f>
        <v>71.697009999999992</v>
      </c>
      <c r="CK192" s="30">
        <f>100-'% urban'!CK192</f>
        <v>71.144829999999999</v>
      </c>
      <c r="CL192" s="30">
        <f>100-'% urban'!CL192</f>
        <v>70.58</v>
      </c>
      <c r="CM192" s="30">
        <f>100-'% urban'!CM192</f>
        <v>70.002440000000007</v>
      </c>
      <c r="CN192" s="30">
        <f>100-'% urban'!CN192</f>
        <v>69.412059999999997</v>
      </c>
      <c r="CO192" s="30">
        <f>100-'% urban'!CO192</f>
        <v>68.808750000000003</v>
      </c>
      <c r="CP192" s="30">
        <f>100-'% urban'!CP192</f>
        <v>68.192419999999998</v>
      </c>
      <c r="CQ192" s="30">
        <f>100-'% urban'!CQ192</f>
        <v>67.563000000000002</v>
      </c>
      <c r="CR192" s="30">
        <f>100-'% urban'!CR192</f>
        <v>66.920960000000008</v>
      </c>
      <c r="CS192" s="30">
        <f>100-'% urban'!CS192</f>
        <v>66.266419999999997</v>
      </c>
      <c r="CT192" s="30">
        <f>100-'% urban'!CT192</f>
        <v>65.598550000000003</v>
      </c>
      <c r="CU192" s="30">
        <f>100-'% urban'!CU192</f>
        <v>64.916229999999985</v>
      </c>
      <c r="CV192" s="30">
        <f>100-'% urban'!CV192</f>
        <v>64.218999999999994</v>
      </c>
      <c r="CW192" s="30">
        <f>100-'% urban'!CW192</f>
        <v>63.507330000000003</v>
      </c>
      <c r="CX192" s="30">
        <f>100-'% urban'!CX192</f>
        <v>62.78257</v>
      </c>
      <c r="CY192" s="30">
        <f>100-'% urban'!CY192</f>
        <v>62.046619999999997</v>
      </c>
      <c r="CZ192" s="30">
        <f>100-'% urban'!CZ192</f>
        <v>61.301699999999997</v>
      </c>
      <c r="DA192" s="30">
        <f>100-'% urban'!DA192</f>
        <v>60.550000000000004</v>
      </c>
      <c r="DB192" s="30">
        <f>100-'% urban'!DB192</f>
        <v>59.79363</v>
      </c>
      <c r="DC192" s="30">
        <f>100-'% urban'!DC192</f>
        <v>59.03454</v>
      </c>
      <c r="DD192" s="30">
        <f>100-'% urban'!DD192</f>
        <v>58.274509999999999</v>
      </c>
      <c r="DE192" s="30">
        <f>100-'% urban'!DE192</f>
        <v>57.515170000000005</v>
      </c>
      <c r="DF192" s="30">
        <f>100-'% urban'!DF192</f>
        <v>56.757999999999996</v>
      </c>
    </row>
    <row r="193" spans="1:110">
      <c r="A193">
        <v>12</v>
      </c>
      <c r="C193" s="3">
        <v>705</v>
      </c>
      <c r="D193" s="1" t="s">
        <v>567</v>
      </c>
      <c r="E193" s="29">
        <f>100-'% urban'!E193</f>
        <v>99</v>
      </c>
      <c r="F193" s="29">
        <f>100-'% urban'!F193</f>
        <v>99</v>
      </c>
      <c r="G193" s="29">
        <f>100-'% urban'!G193</f>
        <v>99</v>
      </c>
      <c r="H193" s="29">
        <f>100-'% urban'!H193</f>
        <v>99</v>
      </c>
      <c r="I193" s="29">
        <f>100-'% urban'!I193</f>
        <v>99</v>
      </c>
      <c r="J193" s="29">
        <f>100-'% urban'!J193</f>
        <v>99</v>
      </c>
      <c r="K193" s="29">
        <f>100-'% urban'!K193</f>
        <v>99</v>
      </c>
      <c r="L193" s="29">
        <f>100-'% urban'!L193</f>
        <v>99</v>
      </c>
      <c r="M193" s="29">
        <f>100-'% urban'!M193</f>
        <v>99</v>
      </c>
      <c r="N193" s="29">
        <f>100-'% urban'!N193</f>
        <v>99</v>
      </c>
      <c r="O193" s="29">
        <f>100-'% urban'!O193</f>
        <v>99</v>
      </c>
      <c r="P193" s="29">
        <f>100-'% urban'!P193</f>
        <v>99</v>
      </c>
      <c r="Q193" s="29">
        <f>100-'% urban'!Q193</f>
        <v>98.904776467572333</v>
      </c>
      <c r="R193" s="29">
        <f>100-'% urban'!R193</f>
        <v>98.630970584465402</v>
      </c>
      <c r="S193" s="29">
        <f>100-'% urban'!S193</f>
        <v>98.288713230581763</v>
      </c>
      <c r="T193" s="29">
        <f>100-'% urban'!T193</f>
        <v>97.860891538227193</v>
      </c>
      <c r="U193" s="29">
        <f>100-'% urban'!U193</f>
        <v>97.326114422784002</v>
      </c>
      <c r="V193" s="29">
        <f>100-'% urban'!V193</f>
        <v>96.657643028479995</v>
      </c>
      <c r="W193" s="29">
        <f>100-'% urban'!W193</f>
        <v>95.822053785600005</v>
      </c>
      <c r="X193" s="29">
        <f>100-'% urban'!X193</f>
        <v>94.777567231999996</v>
      </c>
      <c r="Y193" s="29">
        <f>100-'% urban'!Y193</f>
        <v>93.471959040000002</v>
      </c>
      <c r="Z193" s="29">
        <f>100-'% urban'!Z193</f>
        <v>91.839948800000002</v>
      </c>
      <c r="AA193" s="29">
        <f>100-'% urban'!AA193</f>
        <v>89.799936000000002</v>
      </c>
      <c r="AB193" s="29">
        <f>100-'% urban'!AB193</f>
        <v>87.249920000000003</v>
      </c>
      <c r="AC193" s="29">
        <f>100-'% urban'!AC193</f>
        <v>84.062399999999997</v>
      </c>
      <c r="AD193" s="30">
        <f>100-'% urban'!AD193</f>
        <v>80.078000000000003</v>
      </c>
      <c r="AE193" s="30">
        <f>100-'% urban'!AE193</f>
        <v>79.381370000000004</v>
      </c>
      <c r="AF193" s="30">
        <f>100-'% urban'!AF193</f>
        <v>78.63642999999999</v>
      </c>
      <c r="AG193" s="30">
        <f>100-'% urban'!AG193</f>
        <v>77.85042</v>
      </c>
      <c r="AH193" s="30">
        <f>100-'% urban'!AH193</f>
        <v>77.030560000000008</v>
      </c>
      <c r="AI193" s="30">
        <f>100-'% urban'!AI193</f>
        <v>76.183999999999997</v>
      </c>
      <c r="AJ193" s="30">
        <f>100-'% urban'!AJ193</f>
        <v>75.317939999999993</v>
      </c>
      <c r="AK193" s="30">
        <f>100-'% urban'!AK193</f>
        <v>74.43950000000001</v>
      </c>
      <c r="AL193" s="30">
        <f>100-'% urban'!AL193</f>
        <v>73.555630000000008</v>
      </c>
      <c r="AM193" s="30">
        <f>100-'% urban'!AM193</f>
        <v>72.672750000000008</v>
      </c>
      <c r="AN193" s="30">
        <f>100-'% urban'!AN193</f>
        <v>71.795999999999992</v>
      </c>
      <c r="AO193" s="30">
        <f>100-'% urban'!AO193</f>
        <v>70.928260000000009</v>
      </c>
      <c r="AP193" s="30">
        <f>100-'% urban'!AP193</f>
        <v>70.06944</v>
      </c>
      <c r="AQ193" s="30">
        <f>100-'% urban'!AQ193</f>
        <v>69.216099999999997</v>
      </c>
      <c r="AR193" s="30">
        <f>100-'% urban'!AR193</f>
        <v>68.362430000000003</v>
      </c>
      <c r="AS193" s="30">
        <f>100-'% urban'!AS193</f>
        <v>67.503</v>
      </c>
      <c r="AT193" s="30">
        <f>100-'% urban'!AT193</f>
        <v>66.638779999999997</v>
      </c>
      <c r="AU193" s="30">
        <f>100-'% urban'!AU193</f>
        <v>65.768100000000004</v>
      </c>
      <c r="AV193" s="30">
        <f>100-'% urban'!AV193</f>
        <v>64.879649999999998</v>
      </c>
      <c r="AW193" s="30">
        <f>100-'% urban'!AW193</f>
        <v>63.958919999999999</v>
      </c>
      <c r="AX193" s="30">
        <f>100-'% urban'!AX193</f>
        <v>62.996000000000009</v>
      </c>
      <c r="AY193" s="30">
        <f>100-'% urban'!AY193</f>
        <v>61.997339999999994</v>
      </c>
      <c r="AZ193" s="30">
        <f>100-'% urban'!AZ193</f>
        <v>60.969279999999991</v>
      </c>
      <c r="BA193" s="30">
        <f>100-'% urban'!BA193</f>
        <v>59.903460000000003</v>
      </c>
      <c r="BB193" s="30">
        <f>100-'% urban'!BB193</f>
        <v>58.789169999999999</v>
      </c>
      <c r="BC193" s="30">
        <f>100-'% urban'!BC193</f>
        <v>57.625999999999998</v>
      </c>
      <c r="BD193" s="30">
        <f>100-'% urban'!BD193</f>
        <v>56.401299999999999</v>
      </c>
      <c r="BE193" s="30">
        <f>100-'% urban'!BE193</f>
        <v>55.137599999999992</v>
      </c>
      <c r="BF193" s="30">
        <f>100-'% urban'!BF193</f>
        <v>53.912170000000003</v>
      </c>
      <c r="BG193" s="30">
        <f>100-'% urban'!BG193</f>
        <v>52.827599999999997</v>
      </c>
      <c r="BH193" s="30">
        <f>100-'% urban'!BH193</f>
        <v>51.954999999999998</v>
      </c>
      <c r="BI193" s="30">
        <f>100-'% urban'!BI193</f>
        <v>51.327379999999998</v>
      </c>
      <c r="BJ193" s="30">
        <f>100-'% urban'!BJ193</f>
        <v>50.918680000000002</v>
      </c>
      <c r="BK193" s="30">
        <f>100-'% urban'!BK193</f>
        <v>50.667409999999997</v>
      </c>
      <c r="BL193" s="30">
        <f>100-'% urban'!BL193</f>
        <v>50.481250000000003</v>
      </c>
      <c r="BM193" s="30">
        <f>100-'% urban'!BM193</f>
        <v>50.291999999999994</v>
      </c>
      <c r="BN193" s="30">
        <f>100-'% urban'!BN193</f>
        <v>50.079529999999998</v>
      </c>
      <c r="BO193" s="30">
        <f>100-'% urban'!BO193</f>
        <v>49.860939999999999</v>
      </c>
      <c r="BP193" s="30">
        <f>100-'% urban'!BP193</f>
        <v>49.649430000000002</v>
      </c>
      <c r="BQ193" s="30">
        <f>100-'% urban'!BQ193</f>
        <v>49.470649999999992</v>
      </c>
      <c r="BR193" s="30">
        <f>100-'% urban'!BR193</f>
        <v>49.341999999999999</v>
      </c>
      <c r="BS193" s="30">
        <f>100-'% urban'!BS193</f>
        <v>49.262780000000006</v>
      </c>
      <c r="BT193" s="30">
        <f>100-'% urban'!BT193</f>
        <v>49.219670000000008</v>
      </c>
      <c r="BU193" s="30">
        <f>100-'% urban'!BU193</f>
        <v>49.203020000000009</v>
      </c>
      <c r="BV193" s="30">
        <f>100-'% urban'!BV193</f>
        <v>49.199800000000003</v>
      </c>
      <c r="BW193" s="30">
        <f>100-'% urban'!BW193</f>
        <v>49.2</v>
      </c>
      <c r="BX193" s="30">
        <f>100-'% urban'!BX193</f>
        <v>49.198050000000002</v>
      </c>
      <c r="BY193" s="30">
        <f>100-'% urban'!BY193</f>
        <v>49.194020000000002</v>
      </c>
      <c r="BZ193" s="30">
        <f>100-'% urban'!BZ193</f>
        <v>49.190200000000004</v>
      </c>
      <c r="CA193" s="30">
        <f>100-'% urban'!CA193</f>
        <v>49.191389999999991</v>
      </c>
      <c r="CB193" s="30">
        <f>100-'% urban'!CB193</f>
        <v>49.2</v>
      </c>
      <c r="CC193" s="30">
        <f>100-'% urban'!CC193</f>
        <v>49.215699999999998</v>
      </c>
      <c r="CD193" s="30">
        <f>100-'% urban'!CD193</f>
        <v>49.233080000000008</v>
      </c>
      <c r="CE193" s="30">
        <f>100-'% urban'!CE193</f>
        <v>49.243369999999999</v>
      </c>
      <c r="CF193" s="30">
        <f>100-'% urban'!CF193</f>
        <v>49.235190000000003</v>
      </c>
      <c r="CG193" s="30">
        <f>100-'% urban'!CG193</f>
        <v>49.2</v>
      </c>
      <c r="CH193" s="30">
        <f>100-'% urban'!CH193</f>
        <v>49.133879999999998</v>
      </c>
      <c r="CI193" s="30">
        <f>100-'% urban'!CI193</f>
        <v>49.037439999999997</v>
      </c>
      <c r="CJ193" s="30">
        <f>100-'% urban'!CJ193</f>
        <v>48.912349999999996</v>
      </c>
      <c r="CK193" s="30">
        <f>100-'% urban'!CK193</f>
        <v>48.762320000000003</v>
      </c>
      <c r="CL193" s="30">
        <f>100-'% urban'!CL193</f>
        <v>48.59</v>
      </c>
      <c r="CM193" s="30">
        <f>100-'% urban'!CM193</f>
        <v>48.395069999999997</v>
      </c>
      <c r="CN193" s="30">
        <f>100-'% urban'!CN193</f>
        <v>48.175930000000001</v>
      </c>
      <c r="CO193" s="30">
        <f>100-'% urban'!CO193</f>
        <v>47.932540000000003</v>
      </c>
      <c r="CP193" s="30">
        <f>100-'% urban'!CP193</f>
        <v>47.664899999999996</v>
      </c>
      <c r="CQ193" s="30">
        <f>100-'% urban'!CQ193</f>
        <v>47.372999999999998</v>
      </c>
      <c r="CR193" s="30">
        <f>100-'% urban'!CR193</f>
        <v>47.056930000000008</v>
      </c>
      <c r="CS193" s="30">
        <f>100-'% urban'!CS193</f>
        <v>46.716820000000006</v>
      </c>
      <c r="CT193" s="30">
        <f>100-'% urban'!CT193</f>
        <v>46.352729999999994</v>
      </c>
      <c r="CU193" s="30">
        <f>100-'% urban'!CU193</f>
        <v>45.964749999999995</v>
      </c>
      <c r="CV193" s="30">
        <f>100-'% urban'!CV193</f>
        <v>45.552999999999997</v>
      </c>
      <c r="CW193" s="30">
        <f>100-'% urban'!CW193</f>
        <v>45.117649999999998</v>
      </c>
      <c r="CX193" s="30">
        <f>100-'% urban'!CX193</f>
        <v>44.658920000000002</v>
      </c>
      <c r="CY193" s="30">
        <f>100-'% urban'!CY193</f>
        <v>44.177039999999991</v>
      </c>
      <c r="CZ193" s="30">
        <f>100-'% urban'!CZ193</f>
        <v>43.672310000000003</v>
      </c>
      <c r="DA193" s="30">
        <f>100-'% urban'!DA193</f>
        <v>43.145000000000003</v>
      </c>
      <c r="DB193" s="30">
        <f>100-'% urban'!DB193</f>
        <v>42.595419999999997</v>
      </c>
      <c r="DC193" s="30">
        <f>100-'% urban'!DC193</f>
        <v>42.023900000000005</v>
      </c>
      <c r="DD193" s="30">
        <f>100-'% urban'!DD193</f>
        <v>41.430759999999999</v>
      </c>
      <c r="DE193" s="30">
        <f>100-'% urban'!DE193</f>
        <v>40.816339999999997</v>
      </c>
      <c r="DF193" s="30">
        <f>100-'% urban'!DF193</f>
        <v>40.180999999999997</v>
      </c>
    </row>
    <row r="194" spans="1:110">
      <c r="A194">
        <v>9</v>
      </c>
      <c r="C194" s="3">
        <v>706</v>
      </c>
      <c r="D194" s="1" t="s">
        <v>617</v>
      </c>
      <c r="E194" s="29">
        <f>100-'% urban'!E194</f>
        <v>98.727400000000003</v>
      </c>
      <c r="F194" s="29">
        <f>100-'% urban'!F194</f>
        <v>98.566205440634789</v>
      </c>
      <c r="G194" s="29">
        <f>100-'% urban'!G194</f>
        <v>98.429653577838096</v>
      </c>
      <c r="H194" s="29">
        <f>100-'% urban'!H194</f>
        <v>98.280096775727444</v>
      </c>
      <c r="I194" s="29">
        <f>100-'% urban'!I194</f>
        <v>98.116296468653871</v>
      </c>
      <c r="J194" s="29">
        <f>100-'% urban'!J194</f>
        <v>97.936896132335193</v>
      </c>
      <c r="K194" s="29">
        <f>100-'% urban'!K194</f>
        <v>97.740410049700444</v>
      </c>
      <c r="L194" s="29">
        <f>100-'% urban'!L194</f>
        <v>97.525211006814772</v>
      </c>
      <c r="M194" s="29">
        <f>100-'% urban'!M194</f>
        <v>97.289516816987614</v>
      </c>
      <c r="N194" s="29">
        <f>100-'% urban'!N194</f>
        <v>97.031375561462625</v>
      </c>
      <c r="O194" s="29">
        <f>100-'% urban'!O194</f>
        <v>96.74864942445906</v>
      </c>
      <c r="P194" s="29">
        <f>100-'% urban'!P194</f>
        <v>96.438996988693248</v>
      </c>
      <c r="Q194" s="29">
        <f>100-'% urban'!Q194</f>
        <v>96.099853844759281</v>
      </c>
      <c r="R194" s="29">
        <f>100-'% urban'!R194</f>
        <v>95.728411353783969</v>
      </c>
      <c r="S194" s="29">
        <f>100-'% urban'!S194</f>
        <v>95.321593387477677</v>
      </c>
      <c r="T194" s="29">
        <f>100-'% urban'!T194</f>
        <v>94.876030852951743</v>
      </c>
      <c r="U194" s="29">
        <f>100-'% urban'!U194</f>
        <v>94.388033791328098</v>
      </c>
      <c r="V194" s="29">
        <f>100-'% urban'!V194</f>
        <v>93.853560819073635</v>
      </c>
      <c r="W194" s="29">
        <f>100-'% urban'!W194</f>
        <v>93.268185658985416</v>
      </c>
      <c r="X194" s="29">
        <f>100-'% urban'!X194</f>
        <v>92.627060483650695</v>
      </c>
      <c r="Y194" s="29">
        <f>100-'% urban'!Y194</f>
        <v>91.924875767807904</v>
      </c>
      <c r="Z194" s="29">
        <f>100-'% urban'!Z194</f>
        <v>91.155816317122941</v>
      </c>
      <c r="AA194" s="29">
        <f>100-'% urban'!AA194</f>
        <v>90.313513109229888</v>
      </c>
      <c r="AB194" s="29">
        <f>100-'% urban'!AB194</f>
        <v>89.390990548204158</v>
      </c>
      <c r="AC194" s="29">
        <f>100-'% urban'!AC194</f>
        <v>88.380608695652171</v>
      </c>
      <c r="AD194" s="30">
        <f>100-'% urban'!AD194</f>
        <v>87.274000000000001</v>
      </c>
      <c r="AE194" s="30">
        <f>100-'% urban'!AE194</f>
        <v>86.876890000000003</v>
      </c>
      <c r="AF194" s="30">
        <f>100-'% urban'!AF194</f>
        <v>86.461060000000003</v>
      </c>
      <c r="AG194" s="30">
        <f>100-'% urban'!AG194</f>
        <v>86.029359999999997</v>
      </c>
      <c r="AH194" s="30">
        <f>100-'% urban'!AH194</f>
        <v>85.584090000000003</v>
      </c>
      <c r="AI194" s="30">
        <f>100-'% urban'!AI194</f>
        <v>85.126999999999995</v>
      </c>
      <c r="AJ194" s="30">
        <f>100-'% urban'!AJ194</f>
        <v>84.65925</v>
      </c>
      <c r="AK194" s="30">
        <f>100-'% urban'!AK194</f>
        <v>84.181470000000004</v>
      </c>
      <c r="AL194" s="30">
        <f>100-'% urban'!AL194</f>
        <v>83.693780000000004</v>
      </c>
      <c r="AM194" s="30">
        <f>100-'% urban'!AM194</f>
        <v>83.195999999999998</v>
      </c>
      <c r="AN194" s="30">
        <f>100-'% urban'!AN194</f>
        <v>82.688000000000002</v>
      </c>
      <c r="AO194" s="30">
        <f>100-'% urban'!AO194</f>
        <v>82.170119999999997</v>
      </c>
      <c r="AP194" s="30">
        <f>100-'% urban'!AP194</f>
        <v>81.643589999999989</v>
      </c>
      <c r="AQ194" s="30">
        <f>100-'% urban'!AQ194</f>
        <v>81.110649999999993</v>
      </c>
      <c r="AR194" s="30">
        <f>100-'% urban'!AR194</f>
        <v>80.574100000000001</v>
      </c>
      <c r="AS194" s="30">
        <f>100-'% urban'!AS194</f>
        <v>80.036000000000001</v>
      </c>
      <c r="AT194" s="30">
        <f>100-'% urban'!AT194</f>
        <v>79.501890000000003</v>
      </c>
      <c r="AU194" s="30">
        <f>100-'% urban'!AU194</f>
        <v>78.972470000000001</v>
      </c>
      <c r="AV194" s="30">
        <f>100-'% urban'!AV194</f>
        <v>78.439520000000002</v>
      </c>
      <c r="AW194" s="30">
        <f>100-'% urban'!AW194</f>
        <v>77.891289999999998</v>
      </c>
      <c r="AX194" s="30">
        <f>100-'% urban'!AX194</f>
        <v>77.322000000000003</v>
      </c>
      <c r="AY194" s="30">
        <f>100-'% urban'!AY194</f>
        <v>76.724490000000003</v>
      </c>
      <c r="AZ194" s="30">
        <f>100-'% urban'!AZ194</f>
        <v>76.108739999999997</v>
      </c>
      <c r="BA194" s="30">
        <f>100-'% urban'!BA194</f>
        <v>75.506660000000011</v>
      </c>
      <c r="BB194" s="30">
        <f>100-'% urban'!BB194</f>
        <v>74.961269999999999</v>
      </c>
      <c r="BC194" s="30">
        <f>100-'% urban'!BC194</f>
        <v>74.50200000000001</v>
      </c>
      <c r="BD194" s="30">
        <f>100-'% urban'!BD194</f>
        <v>74.141829999999999</v>
      </c>
      <c r="BE194" s="30">
        <f>100-'% urban'!BE194</f>
        <v>73.867950000000008</v>
      </c>
      <c r="BF194" s="30">
        <f>100-'% urban'!BF194</f>
        <v>73.651949999999999</v>
      </c>
      <c r="BG194" s="30">
        <f>100-'% urban'!BG194</f>
        <v>73.451979999999992</v>
      </c>
      <c r="BH194" s="30">
        <f>100-'% urban'!BH194</f>
        <v>73.236999999999995</v>
      </c>
      <c r="BI194" s="30">
        <f>100-'% urban'!BI194</f>
        <v>72.996970000000005</v>
      </c>
      <c r="BJ194" s="30">
        <f>100-'% urban'!BJ194</f>
        <v>72.738740000000007</v>
      </c>
      <c r="BK194" s="30">
        <f>100-'% urban'!BK194</f>
        <v>72.468150000000009</v>
      </c>
      <c r="BL194" s="30">
        <f>100-'% urban'!BL194</f>
        <v>72.196950000000001</v>
      </c>
      <c r="BM194" s="30">
        <f>100-'% urban'!BM194</f>
        <v>71.932999999999993</v>
      </c>
      <c r="BN194" s="30">
        <f>100-'% urban'!BN194</f>
        <v>71.675829999999991</v>
      </c>
      <c r="BO194" s="30">
        <f>100-'% urban'!BO194</f>
        <v>71.418849999999992</v>
      </c>
      <c r="BP194" s="30">
        <f>100-'% urban'!BP194</f>
        <v>71.156790000000001</v>
      </c>
      <c r="BQ194" s="30">
        <f>100-'% urban'!BQ194</f>
        <v>70.882620000000003</v>
      </c>
      <c r="BR194" s="30">
        <f>100-'% urban'!BR194</f>
        <v>70.591000000000008</v>
      </c>
      <c r="BS194" s="30">
        <f>100-'% urban'!BS194</f>
        <v>70.279629999999997</v>
      </c>
      <c r="BT194" s="30">
        <f>100-'% urban'!BT194</f>
        <v>69.948880000000003</v>
      </c>
      <c r="BU194" s="30">
        <f>100-'% urban'!BU194</f>
        <v>69.599429999999998</v>
      </c>
      <c r="BV194" s="30">
        <f>100-'% urban'!BV194</f>
        <v>69.233069999999998</v>
      </c>
      <c r="BW194" s="30">
        <f>100-'% urban'!BW194</f>
        <v>68.850999999999999</v>
      </c>
      <c r="BX194" s="30">
        <f>100-'% urban'!BX194</f>
        <v>68.452809999999999</v>
      </c>
      <c r="BY194" s="30">
        <f>100-'% urban'!BY194</f>
        <v>68.037350000000004</v>
      </c>
      <c r="BZ194" s="30">
        <f>100-'% urban'!BZ194</f>
        <v>67.604280000000003</v>
      </c>
      <c r="CA194" s="30">
        <f>100-'% urban'!CA194</f>
        <v>67.153269999999992</v>
      </c>
      <c r="CB194" s="30">
        <f>100-'% urban'!CB194</f>
        <v>66.683999999999997</v>
      </c>
      <c r="CC194" s="30">
        <f>100-'% urban'!CC194</f>
        <v>66.19623</v>
      </c>
      <c r="CD194" s="30">
        <f>100-'% urban'!CD194</f>
        <v>65.689760000000007</v>
      </c>
      <c r="CE194" s="30">
        <f>100-'% urban'!CE194</f>
        <v>65.164380000000008</v>
      </c>
      <c r="CF194" s="30">
        <f>100-'% urban'!CF194</f>
        <v>64.619849999999985</v>
      </c>
      <c r="CG194" s="30">
        <f>100-'% urban'!CG194</f>
        <v>64.056000000000012</v>
      </c>
      <c r="CH194" s="30">
        <f>100-'% urban'!CH194</f>
        <v>63.473799999999997</v>
      </c>
      <c r="CI194" s="30">
        <f>100-'% urban'!CI194</f>
        <v>62.873350000000002</v>
      </c>
      <c r="CJ194" s="30">
        <f>100-'% urban'!CJ194</f>
        <v>62.252649999999996</v>
      </c>
      <c r="CK194" s="30">
        <f>100-'% urban'!CK194</f>
        <v>61.60896000000001</v>
      </c>
      <c r="CL194" s="30">
        <f>100-'% urban'!CL194</f>
        <v>60.941000000000003</v>
      </c>
      <c r="CM194" s="30">
        <f>100-'% urban'!CM194</f>
        <v>60.248069999999998</v>
      </c>
      <c r="CN194" s="30">
        <f>100-'% urban'!CN194</f>
        <v>59.53284</v>
      </c>
      <c r="CO194" s="30">
        <f>100-'% urban'!CO194</f>
        <v>58.801519999999996</v>
      </c>
      <c r="CP194" s="30">
        <f>100-'% urban'!CP194</f>
        <v>58.062469999999998</v>
      </c>
      <c r="CQ194" s="30">
        <f>100-'% urban'!CQ194</f>
        <v>57.322000000000003</v>
      </c>
      <c r="CR194" s="30">
        <f>100-'% urban'!CR194</f>
        <v>56.582830000000001</v>
      </c>
      <c r="CS194" s="30">
        <f>100-'% urban'!CS194</f>
        <v>55.84451</v>
      </c>
      <c r="CT194" s="30">
        <f>100-'% urban'!CT194</f>
        <v>55.106310000000001</v>
      </c>
      <c r="CU194" s="30">
        <f>100-'% urban'!CU194</f>
        <v>54.36625999999999</v>
      </c>
      <c r="CV194" s="30">
        <f>100-'% urban'!CV194</f>
        <v>53.623000000000005</v>
      </c>
      <c r="CW194" s="30">
        <f>100-'% urban'!CW194</f>
        <v>52.87653000000001</v>
      </c>
      <c r="CX194" s="30">
        <f>100-'% urban'!CX194</f>
        <v>52.127889999999994</v>
      </c>
      <c r="CY194" s="30">
        <f>100-'% urban'!CY194</f>
        <v>51.378680000000003</v>
      </c>
      <c r="CZ194" s="30">
        <f>100-'% urban'!CZ194</f>
        <v>50.63042999999999</v>
      </c>
      <c r="DA194" s="30">
        <f>100-'% urban'!DA194</f>
        <v>49.884000000000007</v>
      </c>
      <c r="DB194" s="30">
        <f>100-'% urban'!DB194</f>
        <v>49.139420000000001</v>
      </c>
      <c r="DC194" s="30">
        <f>100-'% urban'!DC194</f>
        <v>48.395740000000011</v>
      </c>
      <c r="DD194" s="30">
        <f>100-'% urban'!DD194</f>
        <v>47.651040000000009</v>
      </c>
      <c r="DE194" s="30">
        <f>100-'% urban'!DE194</f>
        <v>46.902410000000003</v>
      </c>
      <c r="DF194" s="30">
        <f>100-'% urban'!DF194</f>
        <v>46.146000000000001</v>
      </c>
    </row>
    <row r="195" spans="1:110">
      <c r="A195">
        <v>10</v>
      </c>
      <c r="C195" s="3">
        <v>710</v>
      </c>
      <c r="D195" s="1" t="s">
        <v>641</v>
      </c>
      <c r="E195" s="29">
        <f>100-'% urban'!E195</f>
        <v>95.689899999999994</v>
      </c>
      <c r="F195" s="29">
        <f>100-'% urban'!F195</f>
        <v>95.143958879207929</v>
      </c>
      <c r="G195" s="29">
        <f>100-'% urban'!G195</f>
        <v>94.681478772465823</v>
      </c>
      <c r="H195" s="29">
        <f>100-'% urban'!H195</f>
        <v>94.174952941272082</v>
      </c>
      <c r="I195" s="29">
        <f>100-'% urban'!I195</f>
        <v>93.620186554726573</v>
      </c>
      <c r="J195" s="29">
        <f>100-'% urban'!J195</f>
        <v>93.012585274224335</v>
      </c>
      <c r="K195" s="29">
        <f>100-'% urban'!K195</f>
        <v>92.347117205102847</v>
      </c>
      <c r="L195" s="29">
        <f>100-'% urban'!L195</f>
        <v>91.618271224636459</v>
      </c>
      <c r="M195" s="29">
        <f>100-'% urban'!M195</f>
        <v>90.820011341268497</v>
      </c>
      <c r="N195" s="29">
        <f>100-'% urban'!N195</f>
        <v>89.945726707103589</v>
      </c>
      <c r="O195" s="29">
        <f>100-'% urban'!O195</f>
        <v>88.988176869684892</v>
      </c>
      <c r="P195" s="29">
        <f>100-'% urban'!P195</f>
        <v>87.939431809654877</v>
      </c>
      <c r="Q195" s="29">
        <f>100-'% urban'!Q195</f>
        <v>86.790806267717244</v>
      </c>
      <c r="R195" s="29">
        <f>100-'% urban'!R195</f>
        <v>85.532787817023646</v>
      </c>
      <c r="S195" s="29">
        <f>100-'% urban'!S195</f>
        <v>84.15495808531162</v>
      </c>
      <c r="T195" s="29">
        <f>100-'% urban'!T195</f>
        <v>82.645906474388909</v>
      </c>
      <c r="U195" s="29">
        <f>100-'% urban'!U195</f>
        <v>80.993135662425956</v>
      </c>
      <c r="V195" s="29">
        <f>100-'% urban'!V195</f>
        <v>79.182958106466515</v>
      </c>
      <c r="W195" s="29">
        <f>100-'% urban'!W195</f>
        <v>77.20038268803475</v>
      </c>
      <c r="X195" s="29">
        <f>100-'% urban'!X195</f>
        <v>75.028990563085685</v>
      </c>
      <c r="Y195" s="29">
        <f>100-'% urban'!Y195</f>
        <v>72.650799188141463</v>
      </c>
      <c r="Z195" s="29">
        <f>100-'% urban'!Z195</f>
        <v>70.046113396535901</v>
      </c>
      <c r="AA195" s="29">
        <f>100-'% urban'!AA195</f>
        <v>67.193362291444075</v>
      </c>
      <c r="AB195" s="29">
        <f>100-'% urban'!AB195</f>
        <v>64.068920604914936</v>
      </c>
      <c r="AC195" s="29">
        <f>100-'% urban'!AC195</f>
        <v>60.646913043478264</v>
      </c>
      <c r="AD195" s="30">
        <f>100-'% urban'!AD195</f>
        <v>56.899000000000001</v>
      </c>
      <c r="AE195" s="30">
        <f>100-'% urban'!AE195</f>
        <v>56.575940000000003</v>
      </c>
      <c r="AF195" s="30">
        <f>100-'% urban'!AF195</f>
        <v>56.244810000000001</v>
      </c>
      <c r="AG195" s="30">
        <f>100-'% urban'!AG195</f>
        <v>55.89638999999999</v>
      </c>
      <c r="AH195" s="30">
        <f>100-'% urban'!AH195</f>
        <v>55.527099999999997</v>
      </c>
      <c r="AI195" s="30">
        <f>100-'% urban'!AI195</f>
        <v>55.139000000000003</v>
      </c>
      <c r="AJ195" s="30">
        <f>100-'% urban'!AJ195</f>
        <v>54.740160000000003</v>
      </c>
      <c r="AK195" s="30">
        <f>100-'% urban'!AK195</f>
        <v>54.34431</v>
      </c>
      <c r="AL195" s="30">
        <f>100-'% urban'!AL195</f>
        <v>53.969709999999999</v>
      </c>
      <c r="AM195" s="30">
        <f>100-'% urban'!AM195</f>
        <v>53.637259999999998</v>
      </c>
      <c r="AN195" s="30">
        <f>100-'% urban'!AN195</f>
        <v>53.365000000000002</v>
      </c>
      <c r="AO195" s="30">
        <f>100-'% urban'!AO195</f>
        <v>53.16208000000001</v>
      </c>
      <c r="AP195" s="30">
        <f>100-'% urban'!AP195</f>
        <v>53.023620000000008</v>
      </c>
      <c r="AQ195" s="30">
        <f>100-'% urban'!AQ195</f>
        <v>52.928449999999998</v>
      </c>
      <c r="AR195" s="30">
        <f>100-'% urban'!AR195</f>
        <v>52.845419999999997</v>
      </c>
      <c r="AS195" s="30">
        <f>100-'% urban'!AS195</f>
        <v>52.751999999999995</v>
      </c>
      <c r="AT195" s="30">
        <f>100-'% urban'!AT195</f>
        <v>52.640369999999997</v>
      </c>
      <c r="AU195" s="30">
        <f>100-'% urban'!AU195</f>
        <v>52.517319999999998</v>
      </c>
      <c r="AV195" s="30">
        <f>100-'% urban'!AV195</f>
        <v>52.392479999999999</v>
      </c>
      <c r="AW195" s="30">
        <f>100-'% urban'!AW195</f>
        <v>52.281449999999992</v>
      </c>
      <c r="AX195" s="30">
        <f>100-'% urban'!AX195</f>
        <v>52.195000000000007</v>
      </c>
      <c r="AY195" s="30">
        <f>100-'% urban'!AY195</f>
        <v>52.135109999999997</v>
      </c>
      <c r="AZ195" s="30">
        <f>100-'% urban'!AZ195</f>
        <v>52.095829999999999</v>
      </c>
      <c r="BA195" s="30">
        <f>100-'% urban'!BA195</f>
        <v>52.070540000000001</v>
      </c>
      <c r="BB195" s="30">
        <f>100-'% urban'!BB195</f>
        <v>52.04965</v>
      </c>
      <c r="BC195" s="30">
        <f>100-'% urban'!BC195</f>
        <v>52.026000000000003</v>
      </c>
      <c r="BD195" s="30">
        <f>100-'% urban'!BD195</f>
        <v>51.996600000000001</v>
      </c>
      <c r="BE195" s="30">
        <f>100-'% urban'!BE195</f>
        <v>51.962649999999996</v>
      </c>
      <c r="BF195" s="30">
        <f>100-'% urban'!BF195</f>
        <v>51.926090000000002</v>
      </c>
      <c r="BG195" s="30">
        <f>100-'% urban'!BG195</f>
        <v>51.890509999999999</v>
      </c>
      <c r="BH195" s="30">
        <f>100-'% urban'!BH195</f>
        <v>51.857999999999997</v>
      </c>
      <c r="BI195" s="30">
        <f>100-'% urban'!BI195</f>
        <v>51.820650000000001</v>
      </c>
      <c r="BJ195" s="30">
        <f>100-'% urban'!BJ195</f>
        <v>51.773850000000003</v>
      </c>
      <c r="BK195" s="30">
        <f>100-'% urban'!BK195</f>
        <v>51.726089999999999</v>
      </c>
      <c r="BL195" s="30">
        <f>100-'% urban'!BL195</f>
        <v>51.689550000000004</v>
      </c>
      <c r="BM195" s="30">
        <f>100-'% urban'!BM195</f>
        <v>51.668000000000006</v>
      </c>
      <c r="BN195" s="30">
        <f>100-'% urban'!BN195</f>
        <v>51.675620000000002</v>
      </c>
      <c r="BO195" s="30">
        <f>100-'% urban'!BO195</f>
        <v>51.696610000000007</v>
      </c>
      <c r="BP195" s="30">
        <f>100-'% urban'!BP195</f>
        <v>51.66937999999999</v>
      </c>
      <c r="BQ195" s="30">
        <f>100-'% urban'!BQ195</f>
        <v>51.511339999999997</v>
      </c>
      <c r="BR195" s="30">
        <f>100-'% urban'!BR195</f>
        <v>51.167999999999999</v>
      </c>
      <c r="BS195" s="30">
        <f>100-'% urban'!BS195</f>
        <v>50.6128</v>
      </c>
      <c r="BT195" s="30">
        <f>100-'% urban'!BT195</f>
        <v>49.875720000000001</v>
      </c>
      <c r="BU195" s="30">
        <f>100-'% urban'!BU195</f>
        <v>49.028939999999999</v>
      </c>
      <c r="BV195" s="30">
        <f>100-'% urban'!BV195</f>
        <v>48.175930000000008</v>
      </c>
      <c r="BW195" s="30">
        <f>100-'% urban'!BW195</f>
        <v>47.392999999999994</v>
      </c>
      <c r="BX195" s="30">
        <f>100-'% urban'!BX195</f>
        <v>46.703769999999999</v>
      </c>
      <c r="BY195" s="30">
        <f>100-'% urban'!BY195</f>
        <v>46.090789999999991</v>
      </c>
      <c r="BZ195" s="30">
        <f>100-'% urban'!BZ195</f>
        <v>45.53931</v>
      </c>
      <c r="CA195" s="30">
        <f>100-'% urban'!CA195</f>
        <v>45.019809999999993</v>
      </c>
      <c r="CB195" s="30">
        <f>100-'% urban'!CB195</f>
        <v>44.509999999999991</v>
      </c>
      <c r="CC195" s="30">
        <f>100-'% urban'!CC195</f>
        <v>44.010849999999991</v>
      </c>
      <c r="CD195" s="30">
        <f>100-'% urban'!CD195</f>
        <v>43.530799999999992</v>
      </c>
      <c r="CE195" s="30">
        <f>100-'% urban'!CE195</f>
        <v>43.062710000000003</v>
      </c>
      <c r="CF195" s="30">
        <f>100-'% urban'!CF195</f>
        <v>42.597950000000004</v>
      </c>
      <c r="CG195" s="30">
        <f>100-'% urban'!CG195</f>
        <v>42.13000000000001</v>
      </c>
      <c r="CH195" s="30">
        <f>100-'% urban'!CH195</f>
        <v>41.655220000000007</v>
      </c>
      <c r="CI195" s="30">
        <f>100-'% urban'!CI195</f>
        <v>41.173550000000006</v>
      </c>
      <c r="CJ195" s="30">
        <f>100-'% urban'!CJ195</f>
        <v>40.686630000000001</v>
      </c>
      <c r="CK195" s="30">
        <f>100-'% urban'!CK195</f>
        <v>40.197929999999992</v>
      </c>
      <c r="CL195" s="30">
        <f>100-'% urban'!CL195</f>
        <v>39.71</v>
      </c>
      <c r="CM195" s="30">
        <f>100-'% urban'!CM195</f>
        <v>39.222639999999998</v>
      </c>
      <c r="CN195" s="30">
        <f>100-'% urban'!CN195</f>
        <v>38.734449999999995</v>
      </c>
      <c r="CO195" s="30">
        <f>100-'% urban'!CO195</f>
        <v>38.245550000000009</v>
      </c>
      <c r="CP195" s="30">
        <f>100-'% urban'!CP195</f>
        <v>37.75603000000001</v>
      </c>
      <c r="CQ195" s="30">
        <f>100-'% urban'!CQ195</f>
        <v>37.265999999999998</v>
      </c>
      <c r="CR195" s="30">
        <f>100-'% urban'!CR195</f>
        <v>36.775570000000002</v>
      </c>
      <c r="CS195" s="30">
        <f>100-'% urban'!CS195</f>
        <v>36.2849</v>
      </c>
      <c r="CT195" s="30">
        <f>100-'% urban'!CT195</f>
        <v>35.794129999999996</v>
      </c>
      <c r="CU195" s="30">
        <f>100-'% urban'!CU195</f>
        <v>35.303439999999995</v>
      </c>
      <c r="CV195" s="30">
        <f>100-'% urban'!CV195</f>
        <v>34.813000000000002</v>
      </c>
      <c r="CW195" s="30">
        <f>100-'% urban'!CW195</f>
        <v>34.322940000000003</v>
      </c>
      <c r="CX195" s="30">
        <f>100-'% urban'!CX195</f>
        <v>33.833399999999997</v>
      </c>
      <c r="CY195" s="30">
        <f>100-'% urban'!CY195</f>
        <v>33.344490000000008</v>
      </c>
      <c r="CZ195" s="30">
        <f>100-'% urban'!CZ195</f>
        <v>32.856319999999997</v>
      </c>
      <c r="DA195" s="30">
        <f>100-'% urban'!DA195</f>
        <v>32.369</v>
      </c>
      <c r="DB195" s="30">
        <f>100-'% urban'!DB195</f>
        <v>31.882670000000005</v>
      </c>
      <c r="DC195" s="30">
        <f>100-'% urban'!DC195</f>
        <v>31.397450000000006</v>
      </c>
      <c r="DD195" s="30">
        <f>100-'% urban'!DD195</f>
        <v>30.913499999999999</v>
      </c>
      <c r="DE195" s="30">
        <f>100-'% urban'!DE195</f>
        <v>30.430949999999996</v>
      </c>
      <c r="DF195" s="30">
        <f>100-'% urban'!DF195</f>
        <v>29.950000000000003</v>
      </c>
    </row>
    <row r="196" spans="1:110">
      <c r="A196">
        <v>10</v>
      </c>
      <c r="C196" s="3">
        <v>716</v>
      </c>
      <c r="D196" s="1" t="s">
        <v>621</v>
      </c>
      <c r="E196" s="29">
        <f>100-'% urban'!E196</f>
        <v>98.935599999999994</v>
      </c>
      <c r="F196" s="29">
        <f>100-'% urban'!F196</f>
        <v>98.800777204943955</v>
      </c>
      <c r="G196" s="29">
        <f>100-'% urban'!G196</f>
        <v>98.686565510176706</v>
      </c>
      <c r="H196" s="29">
        <f>100-'% urban'!H196</f>
        <v>98.561476511145912</v>
      </c>
      <c r="I196" s="29">
        <f>100-'% urban'!I196</f>
        <v>98.4244742741122</v>
      </c>
      <c r="J196" s="29">
        <f>100-'% urban'!J196</f>
        <v>98.274424204980022</v>
      </c>
      <c r="K196" s="29">
        <f>100-'% urban'!K196</f>
        <v>98.11008365307336</v>
      </c>
      <c r="L196" s="29">
        <f>100-'% urban'!L196</f>
        <v>97.930091620032726</v>
      </c>
      <c r="M196" s="29">
        <f>100-'% urban'!M196</f>
        <v>97.732957488607269</v>
      </c>
      <c r="N196" s="29">
        <f>100-'% urban'!N196</f>
        <v>97.517048677998432</v>
      </c>
      <c r="O196" s="29">
        <f>100-'% urban'!O196</f>
        <v>97.280577123522093</v>
      </c>
      <c r="P196" s="29">
        <f>100-'% urban'!P196</f>
        <v>97.021584468619437</v>
      </c>
      <c r="Q196" s="29">
        <f>100-'% urban'!Q196</f>
        <v>96.737925846583195</v>
      </c>
      <c r="R196" s="29">
        <f>100-'% urban'!R196</f>
        <v>96.427252117686351</v>
      </c>
      <c r="S196" s="29">
        <f>100-'% urban'!S196</f>
        <v>96.086990414608863</v>
      </c>
      <c r="T196" s="29">
        <f>100-'% urban'!T196</f>
        <v>95.71432283504781</v>
      </c>
      <c r="U196" s="29">
        <f>100-'% urban'!U196</f>
        <v>95.306163105052363</v>
      </c>
      <c r="V196" s="29">
        <f>100-'% urban'!V196</f>
        <v>94.859131019819245</v>
      </c>
      <c r="W196" s="29">
        <f>100-'% urban'!W196</f>
        <v>94.369524450278234</v>
      </c>
      <c r="X196" s="29">
        <f>100-'% urban'!X196</f>
        <v>93.83328868363806</v>
      </c>
      <c r="Y196" s="29">
        <f>100-'% urban'!Y196</f>
        <v>93.245982843984535</v>
      </c>
      <c r="Z196" s="29">
        <f>100-'% urban'!Z196</f>
        <v>92.602743114840209</v>
      </c>
      <c r="AA196" s="29">
        <f>100-'% urban'!AA196</f>
        <v>91.898242459110705</v>
      </c>
      <c r="AB196" s="29">
        <f>100-'% urban'!AB196</f>
        <v>91.126646502835541</v>
      </c>
      <c r="AC196" s="29">
        <f>100-'% urban'!AC196</f>
        <v>90.281565217391304</v>
      </c>
      <c r="AD196" s="30">
        <f>100-'% urban'!AD196</f>
        <v>89.355999999999995</v>
      </c>
      <c r="AE196" s="30">
        <f>100-'% urban'!AE196</f>
        <v>89.103710000000007</v>
      </c>
      <c r="AF196" s="30">
        <f>100-'% urban'!AF196</f>
        <v>88.895319999999998</v>
      </c>
      <c r="AG196" s="30">
        <f>100-'% urban'!AG196</f>
        <v>88.718270000000004</v>
      </c>
      <c r="AH196" s="30">
        <f>100-'% urban'!AH196</f>
        <v>88.560400000000001</v>
      </c>
      <c r="AI196" s="30">
        <f>100-'% urban'!AI196</f>
        <v>88.41</v>
      </c>
      <c r="AJ196" s="30">
        <f>100-'% urban'!AJ196</f>
        <v>88.255679999999998</v>
      </c>
      <c r="AK196" s="30">
        <f>100-'% urban'!AK196</f>
        <v>88.086500000000001</v>
      </c>
      <c r="AL196" s="30">
        <f>100-'% urban'!AL196</f>
        <v>87.892099999999999</v>
      </c>
      <c r="AM196" s="30">
        <f>100-'% urban'!AM196</f>
        <v>87.6631</v>
      </c>
      <c r="AN196" s="30">
        <f>100-'% urban'!AN196</f>
        <v>87.391999999999996</v>
      </c>
      <c r="AO196" s="30">
        <f>100-'% urban'!AO196</f>
        <v>87.074299999999994</v>
      </c>
      <c r="AP196" s="30">
        <f>100-'% urban'!AP196</f>
        <v>86.709360000000004</v>
      </c>
      <c r="AQ196" s="30">
        <f>100-'% urban'!AQ196</f>
        <v>86.300809999999998</v>
      </c>
      <c r="AR196" s="30">
        <f>100-'% urban'!AR196</f>
        <v>85.855459999999994</v>
      </c>
      <c r="AS196" s="30">
        <f>100-'% urban'!AS196</f>
        <v>85.38</v>
      </c>
      <c r="AT196" s="30">
        <f>100-'% urban'!AT196</f>
        <v>84.872469999999993</v>
      </c>
      <c r="AU196" s="30">
        <f>100-'% urban'!AU196</f>
        <v>84.335580000000007</v>
      </c>
      <c r="AV196" s="30">
        <f>100-'% urban'!AV196</f>
        <v>83.786500000000004</v>
      </c>
      <c r="AW196" s="30">
        <f>100-'% urban'!AW196</f>
        <v>83.247520000000009</v>
      </c>
      <c r="AX196" s="30">
        <f>100-'% urban'!AX196</f>
        <v>82.734000000000009</v>
      </c>
      <c r="AY196" s="30">
        <f>100-'% urban'!AY196</f>
        <v>82.253579999999999</v>
      </c>
      <c r="AZ196" s="30">
        <f>100-'% urban'!AZ196</f>
        <v>81.80077</v>
      </c>
      <c r="BA196" s="30">
        <f>100-'% urban'!BA196</f>
        <v>81.361350000000002</v>
      </c>
      <c r="BB196" s="30">
        <f>100-'% urban'!BB196</f>
        <v>80.91404</v>
      </c>
      <c r="BC196" s="30">
        <f>100-'% urban'!BC196</f>
        <v>80.442999999999998</v>
      </c>
      <c r="BD196" s="30">
        <f>100-'% urban'!BD196</f>
        <v>79.944019999999995</v>
      </c>
      <c r="BE196" s="30">
        <f>100-'% urban'!BE196</f>
        <v>79.42089</v>
      </c>
      <c r="BF196" s="30">
        <f>100-'% urban'!BF196</f>
        <v>78.875389999999996</v>
      </c>
      <c r="BG196" s="30">
        <f>100-'% urban'!BG196</f>
        <v>78.311750000000004</v>
      </c>
      <c r="BH196" s="30">
        <f>100-'% urban'!BH196</f>
        <v>77.733000000000004</v>
      </c>
      <c r="BI196" s="30">
        <f>100-'% urban'!BI196</f>
        <v>77.142070000000004</v>
      </c>
      <c r="BJ196" s="30">
        <f>100-'% urban'!BJ196</f>
        <v>76.537750000000003</v>
      </c>
      <c r="BK196" s="30">
        <f>100-'% urban'!BK196</f>
        <v>75.914609999999996</v>
      </c>
      <c r="BL196" s="30">
        <f>100-'% urban'!BL196</f>
        <v>75.265129999999999</v>
      </c>
      <c r="BM196" s="30">
        <f>100-'% urban'!BM196</f>
        <v>74.585999999999999</v>
      </c>
      <c r="BN196" s="30">
        <f>100-'% urban'!BN196</f>
        <v>73.874849999999995</v>
      </c>
      <c r="BO196" s="30">
        <f>100-'% urban'!BO196</f>
        <v>73.139780000000002</v>
      </c>
      <c r="BP196" s="30">
        <f>100-'% urban'!BP196</f>
        <v>72.400900000000007</v>
      </c>
      <c r="BQ196" s="30">
        <f>100-'% urban'!BQ196</f>
        <v>71.685010000000005</v>
      </c>
      <c r="BR196" s="30">
        <f>100-'% urban'!BR196</f>
        <v>71.012</v>
      </c>
      <c r="BS196" s="30">
        <f>100-'% urban'!BS196</f>
        <v>70.387419999999992</v>
      </c>
      <c r="BT196" s="30">
        <f>100-'% urban'!BT196</f>
        <v>69.807790000000011</v>
      </c>
      <c r="BU196" s="30">
        <f>100-'% urban'!BU196</f>
        <v>69.272359999999992</v>
      </c>
      <c r="BV196" s="30">
        <f>100-'% urban'!BV196</f>
        <v>68.777280000000005</v>
      </c>
      <c r="BW196" s="30">
        <f>100-'% urban'!BW196</f>
        <v>68.317999999999998</v>
      </c>
      <c r="BX196" s="30">
        <f>100-'% urban'!BX196</f>
        <v>67.896199999999993</v>
      </c>
      <c r="BY196" s="30">
        <f>100-'% urban'!BY196</f>
        <v>67.508839999999992</v>
      </c>
      <c r="BZ196" s="30">
        <f>100-'% urban'!BZ196</f>
        <v>67.140250000000009</v>
      </c>
      <c r="CA196" s="30">
        <f>100-'% urban'!CA196</f>
        <v>66.769809999999993</v>
      </c>
      <c r="CB196" s="30">
        <f>100-'% urban'!CB196</f>
        <v>66.382000000000005</v>
      </c>
      <c r="CC196" s="30">
        <f>100-'% urban'!CC196</f>
        <v>65.97</v>
      </c>
      <c r="CD196" s="30">
        <f>100-'% urban'!CD196</f>
        <v>65.535089999999997</v>
      </c>
      <c r="CE196" s="30">
        <f>100-'% urban'!CE196</f>
        <v>65.07996</v>
      </c>
      <c r="CF196" s="30">
        <f>100-'% urban'!CF196</f>
        <v>64.610800000000012</v>
      </c>
      <c r="CG196" s="30">
        <f>100-'% urban'!CG196</f>
        <v>64.132000000000005</v>
      </c>
      <c r="CH196" s="30">
        <f>100-'% urban'!CH196</f>
        <v>63.64285000000001</v>
      </c>
      <c r="CI196" s="30">
        <f>100-'% urban'!CI196</f>
        <v>63.1404</v>
      </c>
      <c r="CJ196" s="30">
        <f>100-'% urban'!CJ196</f>
        <v>62.62453</v>
      </c>
      <c r="CK196" s="30">
        <f>100-'% urban'!CK196</f>
        <v>62.095089999999999</v>
      </c>
      <c r="CL196" s="30">
        <f>100-'% urban'!CL196</f>
        <v>61.552</v>
      </c>
      <c r="CM196" s="30">
        <f>100-'% urban'!CM196</f>
        <v>60.995190000000008</v>
      </c>
      <c r="CN196" s="30">
        <f>100-'% urban'!CN196</f>
        <v>60.42466000000001</v>
      </c>
      <c r="CO196" s="30">
        <f>100-'% urban'!CO196</f>
        <v>59.840420000000002</v>
      </c>
      <c r="CP196" s="30">
        <f>100-'% urban'!CP196</f>
        <v>59.242509999999996</v>
      </c>
      <c r="CQ196" s="30">
        <f>100-'% urban'!CQ196</f>
        <v>58.630999999999993</v>
      </c>
      <c r="CR196" s="30">
        <f>100-'% urban'!CR196</f>
        <v>58.006709999999998</v>
      </c>
      <c r="CS196" s="30">
        <f>100-'% urban'!CS196</f>
        <v>57.369850000000007</v>
      </c>
      <c r="CT196" s="30">
        <f>100-'% urban'!CT196</f>
        <v>56.719229999999996</v>
      </c>
      <c r="CU196" s="30">
        <f>100-'% urban'!CU196</f>
        <v>56.053179999999998</v>
      </c>
      <c r="CV196" s="30">
        <f>100-'% urban'!CV196</f>
        <v>55.371000000000002</v>
      </c>
      <c r="CW196" s="30">
        <f>100-'% urban'!CW196</f>
        <v>54.673459999999999</v>
      </c>
      <c r="CX196" s="30">
        <f>100-'% urban'!CX196</f>
        <v>53.962649999999996</v>
      </c>
      <c r="CY196" s="30">
        <f>100-'% urban'!CY196</f>
        <v>53.241549999999997</v>
      </c>
      <c r="CZ196" s="30">
        <f>100-'% urban'!CZ196</f>
        <v>52.513530000000003</v>
      </c>
      <c r="DA196" s="30">
        <f>100-'% urban'!DA196</f>
        <v>51.781999999999996</v>
      </c>
      <c r="DB196" s="30">
        <f>100-'% urban'!DB196</f>
        <v>51.050159999999991</v>
      </c>
      <c r="DC196" s="30">
        <f>100-'% urban'!DC196</f>
        <v>50.320980000000006</v>
      </c>
      <c r="DD196" s="30">
        <f>100-'% urban'!DD196</f>
        <v>49.597149999999999</v>
      </c>
      <c r="DE196" s="30">
        <f>100-'% urban'!DE196</f>
        <v>48.881089999999993</v>
      </c>
      <c r="DF196" s="30">
        <f>100-'% urban'!DF196</f>
        <v>48.175000000000004</v>
      </c>
    </row>
    <row r="197" spans="1:110">
      <c r="A197">
        <v>11</v>
      </c>
      <c r="C197" s="3">
        <v>724</v>
      </c>
      <c r="D197" s="1" t="s">
        <v>568</v>
      </c>
      <c r="E197" s="29">
        <f>100-'% urban'!E197</f>
        <v>91</v>
      </c>
      <c r="F197" s="29">
        <f>100-'% urban'!F197</f>
        <v>89.285480000000007</v>
      </c>
      <c r="G197" s="29">
        <f>100-'% urban'!G197</f>
        <v>87.570959999999999</v>
      </c>
      <c r="H197" s="29">
        <f>100-'% urban'!H197</f>
        <v>85.856439999999992</v>
      </c>
      <c r="I197" s="29">
        <f>100-'% urban'!I197</f>
        <v>84.141919999999999</v>
      </c>
      <c r="J197" s="29">
        <f>100-'% urban'!J197</f>
        <v>82.427400000000006</v>
      </c>
      <c r="K197" s="29">
        <f>100-'% urban'!K197</f>
        <v>80.712879999999998</v>
      </c>
      <c r="L197" s="29">
        <f>100-'% urban'!L197</f>
        <v>78.998359999999991</v>
      </c>
      <c r="M197" s="29">
        <f>100-'% urban'!M197</f>
        <v>77.283839999999998</v>
      </c>
      <c r="N197" s="29">
        <f>100-'% urban'!N197</f>
        <v>75.569320000000005</v>
      </c>
      <c r="O197" s="29">
        <f>100-'% urban'!O197</f>
        <v>73.854799999999997</v>
      </c>
      <c r="P197" s="29">
        <f>100-'% urban'!P197</f>
        <v>72.14027999999999</v>
      </c>
      <c r="Q197" s="29">
        <f>100-'% urban'!Q197</f>
        <v>70.425759999999997</v>
      </c>
      <c r="R197" s="29">
        <f>100-'% urban'!R197</f>
        <v>68.711240000000004</v>
      </c>
      <c r="S197" s="29">
        <f>100-'% urban'!S197</f>
        <v>66.996719999999996</v>
      </c>
      <c r="T197" s="29">
        <f>100-'% urban'!T197</f>
        <v>65.282199999999989</v>
      </c>
      <c r="U197" s="29">
        <f>100-'% urban'!U197</f>
        <v>63.567679999999996</v>
      </c>
      <c r="V197" s="29">
        <f>100-'% urban'!V197</f>
        <v>61.853159999999995</v>
      </c>
      <c r="W197" s="29">
        <f>100-'% urban'!W197</f>
        <v>60.138639999999995</v>
      </c>
      <c r="X197" s="29">
        <f>100-'% urban'!X197</f>
        <v>58.424119999999995</v>
      </c>
      <c r="Y197" s="29">
        <f>100-'% urban'!Y197</f>
        <v>56.709599999999995</v>
      </c>
      <c r="Z197" s="29">
        <f>100-'% urban'!Z197</f>
        <v>54.995079999999994</v>
      </c>
      <c r="AA197" s="29">
        <f>100-'% urban'!AA197</f>
        <v>53.280559999999994</v>
      </c>
      <c r="AB197" s="29">
        <f>100-'% urban'!AB197</f>
        <v>51.566039999999994</v>
      </c>
      <c r="AC197" s="29">
        <f>100-'% urban'!AC197</f>
        <v>49.851519999999994</v>
      </c>
      <c r="AD197" s="30">
        <f>100-'% urban'!AD197</f>
        <v>48.136999999999993</v>
      </c>
      <c r="AE197" s="30">
        <f>100-'% urban'!AE197</f>
        <v>47.553380000000004</v>
      </c>
      <c r="AF197" s="30">
        <f>100-'% urban'!AF197</f>
        <v>47.030510000000007</v>
      </c>
      <c r="AG197" s="30">
        <f>100-'% urban'!AG197</f>
        <v>46.566760000000009</v>
      </c>
      <c r="AH197" s="30">
        <f>100-'% urban'!AH197</f>
        <v>46.153690000000005</v>
      </c>
      <c r="AI197" s="30">
        <f>100-'% urban'!AI197</f>
        <v>45.776000000000003</v>
      </c>
      <c r="AJ197" s="30">
        <f>100-'% urban'!AJ197</f>
        <v>45.410980000000002</v>
      </c>
      <c r="AK197" s="30">
        <f>100-'% urban'!AK197</f>
        <v>45.0291</v>
      </c>
      <c r="AL197" s="30">
        <f>100-'% urban'!AL197</f>
        <v>44.595679999999994</v>
      </c>
      <c r="AM197" s="30">
        <f>100-'% urban'!AM197</f>
        <v>44.073819999999998</v>
      </c>
      <c r="AN197" s="30">
        <f>100-'% urban'!AN197</f>
        <v>43.433</v>
      </c>
      <c r="AO197" s="30">
        <f>100-'% urban'!AO197</f>
        <v>42.658270000000002</v>
      </c>
      <c r="AP197" s="30">
        <f>100-'% urban'!AP197</f>
        <v>41.758290000000009</v>
      </c>
      <c r="AQ197" s="30">
        <f>100-'% urban'!AQ197</f>
        <v>40.768799999999992</v>
      </c>
      <c r="AR197" s="30">
        <f>100-'% urban'!AR197</f>
        <v>39.742840000000001</v>
      </c>
      <c r="AS197" s="30">
        <f>100-'% urban'!AS197</f>
        <v>38.722000000000001</v>
      </c>
      <c r="AT197" s="30">
        <f>100-'% urban'!AT197</f>
        <v>37.714950000000002</v>
      </c>
      <c r="AU197" s="30">
        <f>100-'% urban'!AU197</f>
        <v>36.71902</v>
      </c>
      <c r="AV197" s="30">
        <f>100-'% urban'!AV197</f>
        <v>35.751050000000021</v>
      </c>
      <c r="AW197" s="30">
        <f>100-'% urban'!AW197</f>
        <v>34.828159999999997</v>
      </c>
      <c r="AX197" s="30">
        <f>100-'% urban'!AX197</f>
        <v>33.961999999999989</v>
      </c>
      <c r="AY197" s="30">
        <f>100-'% urban'!AY197</f>
        <v>33.167469999999994</v>
      </c>
      <c r="AZ197" s="30">
        <f>100-'% urban'!AZ197</f>
        <v>32.443899999999999</v>
      </c>
      <c r="BA197" s="30">
        <f>100-'% urban'!BA197</f>
        <v>31.767770000000013</v>
      </c>
      <c r="BB197" s="30">
        <f>100-'% urban'!BB197</f>
        <v>31.104210000000009</v>
      </c>
      <c r="BC197" s="30">
        <f>100-'% urban'!BC197</f>
        <v>30.430000000000007</v>
      </c>
      <c r="BD197" s="30">
        <f>100-'% urban'!BD197</f>
        <v>29.733699999999999</v>
      </c>
      <c r="BE197" s="30">
        <f>100-'% urban'!BE197</f>
        <v>29.028660000000002</v>
      </c>
      <c r="BF197" s="30">
        <f>100-'% urban'!BF197</f>
        <v>28.346069999999983</v>
      </c>
      <c r="BG197" s="30">
        <f>100-'% urban'!BG197</f>
        <v>27.730099999999993</v>
      </c>
      <c r="BH197" s="30">
        <f>100-'% urban'!BH197</f>
        <v>27.210999999999999</v>
      </c>
      <c r="BI197" s="30">
        <f>100-'% urban'!BI197</f>
        <v>26.800899999999999</v>
      </c>
      <c r="BJ197" s="30">
        <f>100-'% urban'!BJ197</f>
        <v>26.485669999999999</v>
      </c>
      <c r="BK197" s="30">
        <f>100-'% urban'!BK197</f>
        <v>26.237179999999995</v>
      </c>
      <c r="BL197" s="30">
        <f>100-'% urban'!BL197</f>
        <v>26.014269999999996</v>
      </c>
      <c r="BM197" s="30">
        <f>100-'% urban'!BM197</f>
        <v>25.787000000000006</v>
      </c>
      <c r="BN197" s="30">
        <f>100-'% urban'!BN197</f>
        <v>25.544749999999993</v>
      </c>
      <c r="BO197" s="30">
        <f>100-'% urban'!BO197</f>
        <v>25.295810000000003</v>
      </c>
      <c r="BP197" s="30">
        <f>100-'% urban'!BP197</f>
        <v>25.051750000000013</v>
      </c>
      <c r="BQ197" s="30">
        <f>100-'% urban'!BQ197</f>
        <v>24.831760000000003</v>
      </c>
      <c r="BR197" s="30">
        <f>100-'% urban'!BR197</f>
        <v>24.649000000000015</v>
      </c>
      <c r="BS197" s="30">
        <f>100-'% urban'!BS197</f>
        <v>24.505330000000015</v>
      </c>
      <c r="BT197" s="30">
        <f>100-'% urban'!BT197</f>
        <v>24.392690000000002</v>
      </c>
      <c r="BU197" s="30">
        <f>100-'% urban'!BU197</f>
        <v>24.302570000000017</v>
      </c>
      <c r="BV197" s="30">
        <f>100-'% urban'!BV197</f>
        <v>24.222750000000005</v>
      </c>
      <c r="BW197" s="30">
        <f>100-'% urban'!BW197</f>
        <v>24.144000000000005</v>
      </c>
      <c r="BX197" s="30">
        <f>100-'% urban'!BX197</f>
        <v>24.062690000000003</v>
      </c>
      <c r="BY197" s="30">
        <f>100-'% urban'!BY197</f>
        <v>23.979870000000005</v>
      </c>
      <c r="BZ197" s="30">
        <f>100-'% urban'!BZ197</f>
        <v>23.896550000000005</v>
      </c>
      <c r="CA197" s="30">
        <f>100-'% urban'!CA197</f>
        <v>23.815439999999995</v>
      </c>
      <c r="CB197" s="30">
        <f>100-'% urban'!CB197</f>
        <v>23.738</v>
      </c>
      <c r="CC197" s="30">
        <f>100-'% urban'!CC197</f>
        <v>23.663740000000004</v>
      </c>
      <c r="CD197" s="30">
        <f>100-'% urban'!CD197</f>
        <v>23.589910000000003</v>
      </c>
      <c r="CE197" s="30">
        <f>100-'% urban'!CE197</f>
        <v>23.513260000000002</v>
      </c>
      <c r="CF197" s="30">
        <f>100-'% urban'!CF197</f>
        <v>23.429659999999998</v>
      </c>
      <c r="CG197" s="30">
        <f>100-'% urban'!CG197</f>
        <v>23.335999999999984</v>
      </c>
      <c r="CH197" s="30">
        <f>100-'% urban'!CH197</f>
        <v>23.230810000000019</v>
      </c>
      <c r="CI197" s="30">
        <f>100-'% urban'!CI197</f>
        <v>23.114300000000014</v>
      </c>
      <c r="CJ197" s="30">
        <f>100-'% urban'!CJ197</f>
        <v>22.987200000000001</v>
      </c>
      <c r="CK197" s="30">
        <f>100-'% urban'!CK197</f>
        <v>22.851050000000001</v>
      </c>
      <c r="CL197" s="30">
        <f>100-'% urban'!CL197</f>
        <v>22.706999999999994</v>
      </c>
      <c r="CM197" s="30">
        <f>100-'% urban'!CM197</f>
        <v>22.555019999999999</v>
      </c>
      <c r="CN197" s="30">
        <f>100-'% urban'!CN197</f>
        <v>22.394580000000005</v>
      </c>
      <c r="CO197" s="30">
        <f>100-'% urban'!CO197</f>
        <v>22.225840000000005</v>
      </c>
      <c r="CP197" s="30">
        <f>100-'% urban'!CP197</f>
        <v>22.048929999999999</v>
      </c>
      <c r="CQ197" s="30">
        <f>100-'% urban'!CQ197</f>
        <v>21.864000000000019</v>
      </c>
      <c r="CR197" s="30">
        <f>100-'% urban'!CR197</f>
        <v>21.671220000000019</v>
      </c>
      <c r="CS197" s="30">
        <f>100-'% urban'!CS197</f>
        <v>21.470759999999999</v>
      </c>
      <c r="CT197" s="30">
        <f>100-'% urban'!CT197</f>
        <v>21.262789999999981</v>
      </c>
      <c r="CU197" s="30">
        <f>100-'% urban'!CU197</f>
        <v>21.047470000000004</v>
      </c>
      <c r="CV197" s="30">
        <f>100-'% urban'!CV197</f>
        <v>20.825000000000003</v>
      </c>
      <c r="CW197" s="30">
        <f>100-'% urban'!CW197</f>
        <v>20.595579999999998</v>
      </c>
      <c r="CX197" s="30">
        <f>100-'% urban'!CX197</f>
        <v>20.359430000000017</v>
      </c>
      <c r="CY197" s="30">
        <f>100-'% urban'!CY197</f>
        <v>20.116780000000006</v>
      </c>
      <c r="CZ197" s="30">
        <f>100-'% urban'!CZ197</f>
        <v>19.867890000000003</v>
      </c>
      <c r="DA197" s="30">
        <f>100-'% urban'!DA197</f>
        <v>19.612999999999985</v>
      </c>
      <c r="DB197" s="30">
        <f>100-'% urban'!DB197</f>
        <v>19.352379999999997</v>
      </c>
      <c r="DC197" s="30">
        <f>100-'% urban'!DC197</f>
        <v>19.086299999999994</v>
      </c>
      <c r="DD197" s="30">
        <f>100-'% urban'!DD197</f>
        <v>18.81501999999999</v>
      </c>
      <c r="DE197" s="30">
        <f>100-'% urban'!DE197</f>
        <v>18.538819999999987</v>
      </c>
      <c r="DF197" s="30">
        <f>100-'% urban'!DF197</f>
        <v>18.25800000000001</v>
      </c>
    </row>
    <row r="198" spans="1:110">
      <c r="A198">
        <v>7</v>
      </c>
      <c r="C198" s="3">
        <v>732</v>
      </c>
      <c r="D198" s="1" t="s">
        <v>637</v>
      </c>
      <c r="E198" s="29">
        <f>100-'% urban'!E198</f>
        <v>99.9</v>
      </c>
      <c r="F198" s="29">
        <f>100-'% urban'!F198</f>
        <v>99.816299943816375</v>
      </c>
      <c r="G198" s="29">
        <f>100-'% urban'!G198</f>
        <v>99.770374929770469</v>
      </c>
      <c r="H198" s="29">
        <f>100-'% urban'!H198</f>
        <v>99.712968662213086</v>
      </c>
      <c r="I198" s="29">
        <f>100-'% urban'!I198</f>
        <v>99.641210827766344</v>
      </c>
      <c r="J198" s="29">
        <f>100-'% urban'!J198</f>
        <v>99.551513534707937</v>
      </c>
      <c r="K198" s="29">
        <f>100-'% urban'!K198</f>
        <v>99.439391918384928</v>
      </c>
      <c r="L198" s="29">
        <f>100-'% urban'!L198</f>
        <v>99.299239897981153</v>
      </c>
      <c r="M198" s="29">
        <f>100-'% urban'!M198</f>
        <v>99.124049872476434</v>
      </c>
      <c r="N198" s="29">
        <f>100-'% urban'!N198</f>
        <v>98.905062340595549</v>
      </c>
      <c r="O198" s="29">
        <f>100-'% urban'!O198</f>
        <v>98.631327925744429</v>
      </c>
      <c r="P198" s="29">
        <f>100-'% urban'!P198</f>
        <v>98.289159907180547</v>
      </c>
      <c r="Q198" s="29">
        <f>100-'% urban'!Q198</f>
        <v>97.861449883975681</v>
      </c>
      <c r="R198" s="29">
        <f>100-'% urban'!R198</f>
        <v>97.326812354969604</v>
      </c>
      <c r="S198" s="29">
        <f>100-'% urban'!S198</f>
        <v>96.658515443712005</v>
      </c>
      <c r="T198" s="29">
        <f>100-'% urban'!T198</f>
        <v>95.823144304639996</v>
      </c>
      <c r="U198" s="29">
        <f>100-'% urban'!U198</f>
        <v>94.778930380800006</v>
      </c>
      <c r="V198" s="29">
        <f>100-'% urban'!V198</f>
        <v>93.473662976</v>
      </c>
      <c r="W198" s="29">
        <f>100-'% urban'!W198</f>
        <v>91.842078720000003</v>
      </c>
      <c r="X198" s="29">
        <f>100-'% urban'!X198</f>
        <v>89.802598399999994</v>
      </c>
      <c r="Y198" s="29">
        <f>100-'% urban'!Y198</f>
        <v>87.253247999999999</v>
      </c>
      <c r="Z198" s="29">
        <f>100-'% urban'!Z198</f>
        <v>84.066559999999996</v>
      </c>
      <c r="AA198" s="29">
        <f>100-'% urban'!AA198</f>
        <v>80.083200000000005</v>
      </c>
      <c r="AB198" s="29">
        <f>100-'% urban'!AB198</f>
        <v>75.103999999999999</v>
      </c>
      <c r="AC198" s="29">
        <f>100-'% urban'!AC198</f>
        <v>68.88</v>
      </c>
      <c r="AD198" s="30">
        <f>100-'% urban'!AD198</f>
        <v>61.1</v>
      </c>
      <c r="AE198" s="30">
        <f>100-'% urban'!AE198</f>
        <v>60.70346</v>
      </c>
      <c r="AF198" s="30">
        <f>100-'% urban'!AF198</f>
        <v>59.518749999999997</v>
      </c>
      <c r="AG198" s="30">
        <f>100-'% urban'!AG198</f>
        <v>57.765819999999998</v>
      </c>
      <c r="AH198" s="30">
        <f>100-'% urban'!AH198</f>
        <v>55.6526</v>
      </c>
      <c r="AI198" s="30">
        <f>100-'% urban'!AI198</f>
        <v>53.375</v>
      </c>
      <c r="AJ198" s="30">
        <f>100-'% urban'!AJ198</f>
        <v>51.117989999999999</v>
      </c>
      <c r="AK198" s="30">
        <f>100-'% urban'!AK198</f>
        <v>49.054519999999989</v>
      </c>
      <c r="AL198" s="30">
        <f>100-'% urban'!AL198</f>
        <v>47.342289999999998</v>
      </c>
      <c r="AM198" s="30">
        <f>100-'% urban'!AM198</f>
        <v>46.118360000000003</v>
      </c>
      <c r="AN198" s="30">
        <f>100-'% urban'!AN198</f>
        <v>45.482999999999997</v>
      </c>
      <c r="AO198" s="30">
        <f>100-'% urban'!AO198</f>
        <v>45.482409999999994</v>
      </c>
      <c r="AP198" s="30">
        <f>100-'% urban'!AP198</f>
        <v>46.093689999999995</v>
      </c>
      <c r="AQ198" s="30">
        <f>100-'% urban'!AQ198</f>
        <v>47.218299999999999</v>
      </c>
      <c r="AR198" s="30">
        <f>100-'% urban'!AR198</f>
        <v>48.700469999999996</v>
      </c>
      <c r="AS198" s="30">
        <f>100-'% urban'!AS198</f>
        <v>50.381</v>
      </c>
      <c r="AT198" s="30">
        <f>100-'% urban'!AT198</f>
        <v>52.300510000000003</v>
      </c>
      <c r="AU198" s="30">
        <f>100-'% urban'!AU198</f>
        <v>54.369320000000002</v>
      </c>
      <c r="AV198" s="30">
        <f>100-'% urban'!AV198</f>
        <v>56.140689999999999</v>
      </c>
      <c r="AW198" s="30">
        <f>100-'% urban'!AW198</f>
        <v>57.039969999999997</v>
      </c>
      <c r="AX198" s="30">
        <f>100-'% urban'!AX198</f>
        <v>56.676999999999992</v>
      </c>
      <c r="AY198" s="30">
        <f>100-'% urban'!AY198</f>
        <v>54.873090000000005</v>
      </c>
      <c r="AZ198" s="30">
        <f>100-'% urban'!AZ198</f>
        <v>51.793619999999997</v>
      </c>
      <c r="BA198" s="30">
        <f>100-'% urban'!BA198</f>
        <v>47.827450000000006</v>
      </c>
      <c r="BB198" s="30">
        <f>100-'% urban'!BB198</f>
        <v>43.550619999999995</v>
      </c>
      <c r="BC198" s="30">
        <f>100-'% urban'!BC198</f>
        <v>39.405999999999999</v>
      </c>
      <c r="BD198" s="30">
        <f>100-'% urban'!BD198</f>
        <v>35.502560000000003</v>
      </c>
      <c r="BE198" s="30">
        <f>100-'% urban'!BE198</f>
        <v>31.787139999999994</v>
      </c>
      <c r="BF198" s="30">
        <f>100-'% urban'!BF198</f>
        <v>28.347620000000006</v>
      </c>
      <c r="BG198" s="30">
        <f>100-'% urban'!BG198</f>
        <v>25.244929999999997</v>
      </c>
      <c r="BH198" s="30">
        <f>100-'% urban'!BH198</f>
        <v>22.521000000000001</v>
      </c>
      <c r="BI198" s="30">
        <f>100-'% urban'!BI198</f>
        <v>20.243120000000005</v>
      </c>
      <c r="BJ198" s="30">
        <f>100-'% urban'!BJ198</f>
        <v>18.429540000000003</v>
      </c>
      <c r="BK198" s="30">
        <f>100-'% urban'!BK198</f>
        <v>17.001070000000013</v>
      </c>
      <c r="BL198" s="30">
        <f>100-'% urban'!BL198</f>
        <v>15.831990000000005</v>
      </c>
      <c r="BM198" s="30">
        <f>100-'% urban'!BM198</f>
        <v>14.822999999999979</v>
      </c>
      <c r="BN198" s="30">
        <f>100-'% urban'!BN198</f>
        <v>13.955820000000003</v>
      </c>
      <c r="BO198" s="30">
        <f>100-'% urban'!BO198</f>
        <v>13.23827</v>
      </c>
      <c r="BP198" s="30">
        <f>100-'% urban'!BP198</f>
        <v>12.626029999999986</v>
      </c>
      <c r="BQ198" s="30">
        <f>100-'% urban'!BQ198</f>
        <v>12.071399999999983</v>
      </c>
      <c r="BR198" s="30">
        <f>100-'% urban'!BR198</f>
        <v>11.538000000000011</v>
      </c>
      <c r="BS198" s="30">
        <f>100-'% urban'!BS198</f>
        <v>10.998260000000002</v>
      </c>
      <c r="BT198" s="30">
        <f>100-'% urban'!BT198</f>
        <v>10.446329999999989</v>
      </c>
      <c r="BU198" s="30">
        <f>100-'% urban'!BU198</f>
        <v>9.8962899999999934</v>
      </c>
      <c r="BV198" s="30">
        <f>100-'% urban'!BV198</f>
        <v>9.3759500000000031</v>
      </c>
      <c r="BW198" s="30">
        <f>100-'% urban'!BW198</f>
        <v>8.9050000000000011</v>
      </c>
      <c r="BX198" s="30">
        <f>100-'% urban'!BX198</f>
        <v>8.4822900000000061</v>
      </c>
      <c r="BY198" s="30">
        <f>100-'% urban'!BY198</f>
        <v>8.0956299999999999</v>
      </c>
      <c r="BZ198" s="30">
        <f>100-'% urban'!BZ198</f>
        <v>7.7413800000000066</v>
      </c>
      <c r="CA198" s="30">
        <f>100-'% urban'!CA198</f>
        <v>7.4142499999999956</v>
      </c>
      <c r="CB198" s="30">
        <f>100-'% urban'!CB198</f>
        <v>7.1099999999999994</v>
      </c>
      <c r="CC198" s="30">
        <f>100-'% urban'!CC198</f>
        <v>6.8271000000000015</v>
      </c>
      <c r="CD198" s="30">
        <f>100-'% urban'!CD198</f>
        <v>6.5653099999999966</v>
      </c>
      <c r="CE198" s="30">
        <f>100-'% urban'!CE198</f>
        <v>6.3231899999999825</v>
      </c>
      <c r="CF198" s="30">
        <f>100-'% urban'!CF198</f>
        <v>6.0994799999999998</v>
      </c>
      <c r="CG198" s="30">
        <f>100-'% urban'!CG198</f>
        <v>5.8930000000000007</v>
      </c>
      <c r="CH198" s="30">
        <f>100-'% urban'!CH198</f>
        <v>5.7024900000000116</v>
      </c>
      <c r="CI198" s="30">
        <f>100-'% urban'!CI198</f>
        <v>5.5267900000000054</v>
      </c>
      <c r="CJ198" s="30">
        <f>100-'% urban'!CJ198</f>
        <v>5.3649900000000201</v>
      </c>
      <c r="CK198" s="30">
        <f>100-'% urban'!CK198</f>
        <v>5.2162999999999897</v>
      </c>
      <c r="CL198" s="30">
        <f>100-'% urban'!CL198</f>
        <v>5.0800000000000125</v>
      </c>
      <c r="CM198" s="30">
        <f>100-'% urban'!CM198</f>
        <v>4.9548099999999806</v>
      </c>
      <c r="CN198" s="30">
        <f>100-'% urban'!CN198</f>
        <v>4.8399000000000143</v>
      </c>
      <c r="CO198" s="30">
        <f>100-'% urban'!CO198</f>
        <v>4.7355000000000018</v>
      </c>
      <c r="CP198" s="30">
        <f>100-'% urban'!CP198</f>
        <v>4.6421700000000072</v>
      </c>
      <c r="CQ198" s="30">
        <f>100-'% urban'!CQ198</f>
        <v>4.5600000000000023</v>
      </c>
      <c r="CR198" s="30">
        <f>100-'% urban'!CR198</f>
        <v>4.488820000000004</v>
      </c>
      <c r="CS198" s="30">
        <f>100-'% urban'!CS198</f>
        <v>4.4271200000000022</v>
      </c>
      <c r="CT198" s="30">
        <f>100-'% urban'!CT198</f>
        <v>4.3719399999999951</v>
      </c>
      <c r="CU198" s="30">
        <f>100-'% urban'!CU198</f>
        <v>4.3195199999999971</v>
      </c>
      <c r="CV198" s="30">
        <f>100-'% urban'!CV198</f>
        <v>4.2669999999999959</v>
      </c>
      <c r="CW198" s="30">
        <f>100-'% urban'!CW198</f>
        <v>4.2130599999999987</v>
      </c>
      <c r="CX198" s="30">
        <f>100-'% urban'!CX198</f>
        <v>4.1576900000000165</v>
      </c>
      <c r="CY198" s="30">
        <f>100-'% urban'!CY198</f>
        <v>4.1017200000000003</v>
      </c>
      <c r="CZ198" s="30">
        <f>100-'% urban'!CZ198</f>
        <v>4.0462200000000053</v>
      </c>
      <c r="DA198" s="30">
        <f>100-'% urban'!DA198</f>
        <v>3.9919999999999902</v>
      </c>
      <c r="DB198" s="30">
        <f>100-'% urban'!DB198</f>
        <v>3.9394499999999937</v>
      </c>
      <c r="DC198" s="30">
        <f>100-'% urban'!DC198</f>
        <v>3.8883900000000153</v>
      </c>
      <c r="DD198" s="30">
        <f>100-'% urban'!DD198</f>
        <v>3.838080000000005</v>
      </c>
      <c r="DE198" s="30">
        <f>100-'% urban'!DE198</f>
        <v>3.7872300000000081</v>
      </c>
      <c r="DF198" s="30">
        <f>100-'% urban'!DF198</f>
        <v>3.7340000000000089</v>
      </c>
    </row>
    <row r="199" spans="1:110">
      <c r="A199">
        <v>9</v>
      </c>
      <c r="C199" s="3">
        <v>736</v>
      </c>
      <c r="D199" s="1" t="s">
        <v>635</v>
      </c>
      <c r="E199" s="29">
        <f>100-'% urban'!E199</f>
        <v>99.369500000000002</v>
      </c>
      <c r="F199" s="29">
        <f>100-'% urban'!F199</f>
        <v>99.289637380418228</v>
      </c>
      <c r="G199" s="29">
        <f>100-'% urban'!G199</f>
        <v>99.221983797600913</v>
      </c>
      <c r="H199" s="29">
        <f>100-'% urban'!H199</f>
        <v>99.147887016420043</v>
      </c>
      <c r="I199" s="29">
        <f>100-'% urban'!I199</f>
        <v>99.06673339893625</v>
      </c>
      <c r="J199" s="29">
        <f>100-'% urban'!J199</f>
        <v>98.977850865501594</v>
      </c>
      <c r="K199" s="29">
        <f>100-'% urban'!K199</f>
        <v>98.88050332888271</v>
      </c>
      <c r="L199" s="29">
        <f>100-'% urban'!L199</f>
        <v>98.7738845983001</v>
      </c>
      <c r="M199" s="29">
        <f>100-'% urban'!M199</f>
        <v>98.65711170290011</v>
      </c>
      <c r="N199" s="29">
        <f>100-'% urban'!N199</f>
        <v>98.529217579366787</v>
      </c>
      <c r="O199" s="29">
        <f>100-'% urban'!O199</f>
        <v>98.389143063116009</v>
      </c>
      <c r="P199" s="29">
        <f>100-'% urban'!P199</f>
        <v>98.235728116746103</v>
      </c>
      <c r="Q199" s="29">
        <f>100-'% urban'!Q199</f>
        <v>98.067702223102884</v>
      </c>
      <c r="R199" s="29">
        <f>100-'% urban'!R199</f>
        <v>97.883673863398386</v>
      </c>
      <c r="S199" s="29">
        <f>100-'% urban'!S199</f>
        <v>97.682118993245851</v>
      </c>
      <c r="T199" s="29">
        <f>100-'% urban'!T199</f>
        <v>97.461368421174029</v>
      </c>
      <c r="U199" s="29">
        <f>100-'% urban'!U199</f>
        <v>97.219593985095372</v>
      </c>
      <c r="V199" s="29">
        <f>100-'% urban'!V199</f>
        <v>96.954793412247312</v>
      </c>
      <c r="W199" s="29">
        <f>100-'% urban'!W199</f>
        <v>96.664773737223243</v>
      </c>
      <c r="X199" s="29">
        <f>100-'% urban'!X199</f>
        <v>96.347133140768321</v>
      </c>
      <c r="Y199" s="29">
        <f>100-'% urban'!Y199</f>
        <v>95.999241058936732</v>
      </c>
      <c r="Z199" s="29">
        <f>100-'% urban'!Z199</f>
        <v>95.618216397883089</v>
      </c>
      <c r="AA199" s="29">
        <f>100-'% urban'!AA199</f>
        <v>95.200903673871949</v>
      </c>
      <c r="AB199" s="29">
        <f>100-'% urban'!AB199</f>
        <v>94.74384688090737</v>
      </c>
      <c r="AC199" s="29">
        <f>100-'% urban'!AC199</f>
        <v>94.243260869565219</v>
      </c>
      <c r="AD199" s="30">
        <f>100-'% urban'!AD199</f>
        <v>93.694999999999993</v>
      </c>
      <c r="AE199" s="30">
        <f>100-'% urban'!AE199</f>
        <v>93.330779000000007</v>
      </c>
      <c r="AF199" s="30">
        <f>100-'% urban'!AF199</f>
        <v>92.985804999999999</v>
      </c>
      <c r="AG199" s="30">
        <f>100-'% urban'!AG199</f>
        <v>92.643625999999998</v>
      </c>
      <c r="AH199" s="30">
        <f>100-'% urban'!AH199</f>
        <v>92.291420000000002</v>
      </c>
      <c r="AI199" s="30">
        <f>100-'% urban'!AI199</f>
        <v>91.92</v>
      </c>
      <c r="AJ199" s="30">
        <f>100-'% urban'!AJ199</f>
        <v>91.523951999999994</v>
      </c>
      <c r="AK199" s="30">
        <f>100-'% urban'!AK199</f>
        <v>91.101495999999997</v>
      </c>
      <c r="AL199" s="30">
        <f>100-'% urban'!AL199</f>
        <v>90.654045999999994</v>
      </c>
      <c r="AM199" s="30">
        <f>100-'% urban'!AM199</f>
        <v>90.185489000000004</v>
      </c>
      <c r="AN199" s="30">
        <f>100-'% urban'!AN199</f>
        <v>89.7</v>
      </c>
      <c r="AO199" s="30">
        <f>100-'% urban'!AO199</f>
        <v>89.199730000000002</v>
      </c>
      <c r="AP199" s="30">
        <f>100-'% urban'!AP199</f>
        <v>88.682749999999999</v>
      </c>
      <c r="AQ199" s="30">
        <f>100-'% urban'!AQ199</f>
        <v>88.142219999999995</v>
      </c>
      <c r="AR199" s="30">
        <f>100-'% urban'!AR199</f>
        <v>87.568809999999999</v>
      </c>
      <c r="AS199" s="30">
        <f>100-'% urban'!AS199</f>
        <v>86.957999999999998</v>
      </c>
      <c r="AT199" s="30">
        <f>100-'% urban'!AT199</f>
        <v>86.309129999999996</v>
      </c>
      <c r="AU199" s="30">
        <f>100-'% urban'!AU199</f>
        <v>85.631240000000005</v>
      </c>
      <c r="AV199" s="30">
        <f>100-'% urban'!AV199</f>
        <v>84.941900000000004</v>
      </c>
      <c r="AW199" s="30">
        <f>100-'% urban'!AW199</f>
        <v>84.264520000000005</v>
      </c>
      <c r="AX199" s="30">
        <f>100-'% urban'!AX199</f>
        <v>83.617999999999995</v>
      </c>
      <c r="AY199" s="30">
        <f>100-'% urban'!AY199</f>
        <v>83.001820000000009</v>
      </c>
      <c r="AZ199" s="30">
        <f>100-'% urban'!AZ199</f>
        <v>82.416629999999998</v>
      </c>
      <c r="BA199" s="30">
        <f>100-'% urban'!BA199</f>
        <v>81.882840000000002</v>
      </c>
      <c r="BB199" s="30">
        <f>100-'% urban'!BB199</f>
        <v>81.425129999999996</v>
      </c>
      <c r="BC199" s="30">
        <f>100-'% urban'!BC199</f>
        <v>81.056999999999988</v>
      </c>
      <c r="BD199" s="30">
        <f>100-'% urban'!BD199</f>
        <v>80.787599999999998</v>
      </c>
      <c r="BE199" s="30">
        <f>100-'% urban'!BE199</f>
        <v>80.600650000000002</v>
      </c>
      <c r="BF199" s="30">
        <f>100-'% urban'!BF199</f>
        <v>80.451920000000001</v>
      </c>
      <c r="BG199" s="30">
        <f>100-'% urban'!BG199</f>
        <v>80.280760000000001</v>
      </c>
      <c r="BH199" s="30">
        <f>100-'% urban'!BH199</f>
        <v>80.040999999999997</v>
      </c>
      <c r="BI199" s="30">
        <f>100-'% urban'!BI199</f>
        <v>79.718990000000005</v>
      </c>
      <c r="BJ199" s="30">
        <f>100-'% urban'!BJ199</f>
        <v>79.319500000000005</v>
      </c>
      <c r="BK199" s="30">
        <f>100-'% urban'!BK199</f>
        <v>78.837879999999998</v>
      </c>
      <c r="BL199" s="30">
        <f>100-'% urban'!BL199</f>
        <v>78.274630000000002</v>
      </c>
      <c r="BM199" s="30">
        <f>100-'% urban'!BM199</f>
        <v>77.632000000000005</v>
      </c>
      <c r="BN199" s="30">
        <f>100-'% urban'!BN199</f>
        <v>76.904399999999995</v>
      </c>
      <c r="BO199" s="30">
        <f>100-'% urban'!BO199</f>
        <v>76.093469999999996</v>
      </c>
      <c r="BP199" s="30">
        <f>100-'% urban'!BP199</f>
        <v>75.218919999999997</v>
      </c>
      <c r="BQ199" s="30">
        <f>100-'% urban'!BQ199</f>
        <v>74.308050000000009</v>
      </c>
      <c r="BR199" s="30">
        <f>100-'% urban'!BR199</f>
        <v>73.382000000000005</v>
      </c>
      <c r="BS199" s="30">
        <f>100-'% urban'!BS199</f>
        <v>72.448790000000002</v>
      </c>
      <c r="BT199" s="30">
        <f>100-'% urban'!BT199</f>
        <v>71.507900000000006</v>
      </c>
      <c r="BU199" s="30">
        <f>100-'% urban'!BU199</f>
        <v>70.56156</v>
      </c>
      <c r="BV199" s="30">
        <f>100-'% urban'!BV199</f>
        <v>69.609489999999994</v>
      </c>
      <c r="BW199" s="30">
        <f>100-'% urban'!BW199</f>
        <v>68.652000000000001</v>
      </c>
      <c r="BX199" s="30">
        <f>100-'% urban'!BX199</f>
        <v>67.692769999999996</v>
      </c>
      <c r="BY199" s="30">
        <f>100-'% urban'!BY199</f>
        <v>66.735810000000001</v>
      </c>
      <c r="BZ199" s="30">
        <f>100-'% urban'!BZ199</f>
        <v>65.781679999999994</v>
      </c>
      <c r="CA199" s="30">
        <f>100-'% urban'!CA199</f>
        <v>64.830060000000003</v>
      </c>
      <c r="CB199" s="30">
        <f>100-'% urban'!CB199</f>
        <v>63.881</v>
      </c>
      <c r="CC199" s="30">
        <f>100-'% urban'!CC199</f>
        <v>62.935789999999997</v>
      </c>
      <c r="CD199" s="30">
        <f>100-'% urban'!CD199</f>
        <v>61.996250000000003</v>
      </c>
      <c r="CE199" s="30">
        <f>100-'% urban'!CE199</f>
        <v>61.063420000000001</v>
      </c>
      <c r="CF199" s="30">
        <f>100-'% urban'!CF199</f>
        <v>60.138350000000003</v>
      </c>
      <c r="CG199" s="30">
        <f>100-'% urban'!CG199</f>
        <v>59.222000000000001</v>
      </c>
      <c r="CH199" s="30">
        <f>100-'% urban'!CH199</f>
        <v>58.315290000000005</v>
      </c>
      <c r="CI199" s="30">
        <f>100-'% urban'!CI199</f>
        <v>57.419100000000007</v>
      </c>
      <c r="CJ199" s="30">
        <f>100-'% urban'!CJ199</f>
        <v>56.534280000000003</v>
      </c>
      <c r="CK199" s="30">
        <f>100-'% urban'!CK199</f>
        <v>55.661660000000005</v>
      </c>
      <c r="CL199" s="30">
        <f>100-'% urban'!CL199</f>
        <v>54.802</v>
      </c>
      <c r="CM199" s="30">
        <f>100-'% urban'!CM199</f>
        <v>53.954909999999998</v>
      </c>
      <c r="CN199" s="30">
        <f>100-'% urban'!CN199</f>
        <v>53.120739999999998</v>
      </c>
      <c r="CO199" s="30">
        <f>100-'% urban'!CO199</f>
        <v>52.30181000000001</v>
      </c>
      <c r="CP199" s="30">
        <f>100-'% urban'!CP199</f>
        <v>51.501049999999999</v>
      </c>
      <c r="CQ199" s="30">
        <f>100-'% urban'!CQ199</f>
        <v>50.719999999999992</v>
      </c>
      <c r="CR199" s="30">
        <f>100-'% urban'!CR199</f>
        <v>49.95984</v>
      </c>
      <c r="CS199" s="30">
        <f>100-'% urban'!CS199</f>
        <v>49.21840000000001</v>
      </c>
      <c r="CT199" s="30">
        <f>100-'% urban'!CT199</f>
        <v>48.489799999999995</v>
      </c>
      <c r="CU199" s="30">
        <f>100-'% urban'!CU199</f>
        <v>47.765980000000006</v>
      </c>
      <c r="CV199" s="30">
        <f>100-'% urban'!CV199</f>
        <v>47.040999999999997</v>
      </c>
      <c r="CW199" s="30">
        <f>100-'% urban'!CW199</f>
        <v>46.312450000000005</v>
      </c>
      <c r="CX199" s="30">
        <f>100-'% urban'!CX199</f>
        <v>45.58091000000001</v>
      </c>
      <c r="CY199" s="30">
        <f>100-'% urban'!CY199</f>
        <v>44.848849999999999</v>
      </c>
      <c r="CZ199" s="30">
        <f>100-'% urban'!CZ199</f>
        <v>44.119160000000001</v>
      </c>
      <c r="DA199" s="30">
        <f>100-'% urban'!DA199</f>
        <v>43.393999999999998</v>
      </c>
      <c r="DB199" s="30">
        <f>100-'% urban'!DB199</f>
        <v>42.674299999999995</v>
      </c>
      <c r="DC199" s="30">
        <f>100-'% urban'!DC199</f>
        <v>41.95955</v>
      </c>
      <c r="DD199" s="30">
        <f>100-'% urban'!DD199</f>
        <v>41.247669999999999</v>
      </c>
      <c r="DE199" s="30">
        <f>100-'% urban'!DE199</f>
        <v>40.535150000000009</v>
      </c>
      <c r="DF199" s="30">
        <f>100-'% urban'!DF199</f>
        <v>39.817</v>
      </c>
    </row>
    <row r="200" spans="1:110">
      <c r="A200">
        <v>6</v>
      </c>
      <c r="C200" s="3">
        <v>740</v>
      </c>
      <c r="D200" s="1" t="s">
        <v>448</v>
      </c>
      <c r="E200" s="29">
        <f>100-'% urban'!E200</f>
        <v>95.311199999999999</v>
      </c>
      <c r="F200" s="29">
        <f>100-'% urban'!F200</f>
        <v>94.717290641245</v>
      </c>
      <c r="G200" s="29">
        <f>100-'% urban'!G200</f>
        <v>94.214175464220716</v>
      </c>
      <c r="H200" s="29">
        <f>100-'% urban'!H200</f>
        <v>93.663144556051265</v>
      </c>
      <c r="I200" s="29">
        <f>100-'% urban'!I200</f>
        <v>93.059634513770433</v>
      </c>
      <c r="J200" s="29">
        <f>100-'% urban'!J200</f>
        <v>92.398647324605719</v>
      </c>
      <c r="K200" s="29">
        <f>100-'% urban'!K200</f>
        <v>91.674708974568162</v>
      </c>
      <c r="L200" s="29">
        <f>100-'% urban'!L200</f>
        <v>90.881824115003226</v>
      </c>
      <c r="M200" s="29">
        <f>100-'% urban'!M200</f>
        <v>90.013426411670196</v>
      </c>
      <c r="N200" s="29">
        <f>100-'% urban'!N200</f>
        <v>89.062324165162593</v>
      </c>
      <c r="O200" s="29">
        <f>100-'% urban'!O200</f>
        <v>88.020640752320944</v>
      </c>
      <c r="P200" s="29">
        <f>100-'% urban'!P200</f>
        <v>86.879749395399131</v>
      </c>
      <c r="Q200" s="29">
        <f>100-'% urban'!Q200</f>
        <v>85.630201718770465</v>
      </c>
      <c r="R200" s="29">
        <f>100-'% urban'!R200</f>
        <v>84.261649501510519</v>
      </c>
      <c r="S200" s="29">
        <f>100-'% urban'!S200</f>
        <v>82.762758977844854</v>
      </c>
      <c r="T200" s="29">
        <f>100-'% urban'!T200</f>
        <v>81.121116975734836</v>
      </c>
      <c r="U200" s="29">
        <f>100-'% urban'!U200</f>
        <v>79.323128116281012</v>
      </c>
      <c r="V200" s="29">
        <f>100-'% urban'!V200</f>
        <v>77.35390222259349</v>
      </c>
      <c r="W200" s="29">
        <f>100-'% urban'!W200</f>
        <v>75.197131005697628</v>
      </c>
      <c r="X200" s="29">
        <f>100-'% urban'!X200</f>
        <v>72.834953006240255</v>
      </c>
      <c r="Y200" s="29">
        <f>100-'% urban'!Y200</f>
        <v>70.247805673501233</v>
      </c>
      <c r="Z200" s="29">
        <f>100-'% urban'!Z200</f>
        <v>67.414263356691833</v>
      </c>
      <c r="AA200" s="29">
        <f>100-'% urban'!AA200</f>
        <v>64.310859866852951</v>
      </c>
      <c r="AB200" s="29">
        <f>100-'% urban'!AB200</f>
        <v>60.91189413988657</v>
      </c>
      <c r="AC200" s="29">
        <f>100-'% urban'!AC200</f>
        <v>57.189217391304339</v>
      </c>
      <c r="AD200" s="30">
        <f>100-'% urban'!AD200</f>
        <v>53.111999999999995</v>
      </c>
      <c r="AE200" s="30">
        <f>100-'% urban'!AE200</f>
        <v>53.269329999999997</v>
      </c>
      <c r="AF200" s="30">
        <f>100-'% urban'!AF200</f>
        <v>53.264980000000001</v>
      </c>
      <c r="AG200" s="30">
        <f>100-'% urban'!AG200</f>
        <v>53.171489999999999</v>
      </c>
      <c r="AH200" s="30">
        <f>100-'% urban'!AH200</f>
        <v>53.045129999999993</v>
      </c>
      <c r="AI200" s="30">
        <f>100-'% urban'!AI200</f>
        <v>52.926000000000002</v>
      </c>
      <c r="AJ200" s="30">
        <f>100-'% urban'!AJ200</f>
        <v>52.837290000000003</v>
      </c>
      <c r="AK200" s="30">
        <f>100-'% urban'!AK200</f>
        <v>52.785980000000002</v>
      </c>
      <c r="AL200" s="30">
        <f>100-'% urban'!AL200</f>
        <v>52.76484</v>
      </c>
      <c r="AM200" s="30">
        <f>100-'% urban'!AM200</f>
        <v>52.755809999999997</v>
      </c>
      <c r="AN200" s="30">
        <f>100-'% urban'!AN200</f>
        <v>52.739999999999995</v>
      </c>
      <c r="AO200" s="30">
        <f>100-'% urban'!AO200</f>
        <v>52.708449999999999</v>
      </c>
      <c r="AP200" s="30">
        <f>100-'% urban'!AP200</f>
        <v>52.671500000000002</v>
      </c>
      <c r="AQ200" s="30">
        <f>100-'% urban'!AQ200</f>
        <v>52.662809999999993</v>
      </c>
      <c r="AR200" s="30">
        <f>100-'% urban'!AR200</f>
        <v>52.727969999999999</v>
      </c>
      <c r="AS200" s="30">
        <f>100-'% urban'!AS200</f>
        <v>52.890999999999991</v>
      </c>
      <c r="AT200" s="30">
        <f>100-'% urban'!AT200</f>
        <v>53.17266</v>
      </c>
      <c r="AU200" s="30">
        <f>100-'% urban'!AU200</f>
        <v>53.538519999999998</v>
      </c>
      <c r="AV200" s="30">
        <f>100-'% urban'!AV200</f>
        <v>53.889899999999997</v>
      </c>
      <c r="AW200" s="30">
        <f>100-'% urban'!AW200</f>
        <v>54.092889999999997</v>
      </c>
      <c r="AX200" s="30">
        <f>100-'% urban'!AX200</f>
        <v>54.051999999999992</v>
      </c>
      <c r="AY200" s="30">
        <f>100-'% urban'!AY200</f>
        <v>53.733459999999994</v>
      </c>
      <c r="AZ200" s="30">
        <f>100-'% urban'!AZ200</f>
        <v>53.166360000000005</v>
      </c>
      <c r="BA200" s="30">
        <f>100-'% urban'!BA200</f>
        <v>52.396639999999991</v>
      </c>
      <c r="BB200" s="30">
        <f>100-'% urban'!BB200</f>
        <v>51.498660000000001</v>
      </c>
      <c r="BC200" s="30">
        <f>100-'% urban'!BC200</f>
        <v>50.530999999999999</v>
      </c>
      <c r="BD200" s="30">
        <f>100-'% urban'!BD200</f>
        <v>49.50365</v>
      </c>
      <c r="BE200" s="30">
        <f>100-'% urban'!BE200</f>
        <v>48.410899999999998</v>
      </c>
      <c r="BF200" s="30">
        <f>100-'% urban'!BF200</f>
        <v>47.278500000000001</v>
      </c>
      <c r="BG200" s="30">
        <f>100-'% urban'!BG200</f>
        <v>46.134350000000005</v>
      </c>
      <c r="BH200" s="30">
        <f>100-'% urban'!BH200</f>
        <v>45.000000000000007</v>
      </c>
      <c r="BI200" s="30">
        <f>100-'% urban'!BI200</f>
        <v>43.891159999999999</v>
      </c>
      <c r="BJ200" s="30">
        <f>100-'% urban'!BJ200</f>
        <v>42.811799999999998</v>
      </c>
      <c r="BK200" s="30">
        <f>100-'% urban'!BK200</f>
        <v>41.756079999999997</v>
      </c>
      <c r="BL200" s="30">
        <f>100-'% urban'!BL200</f>
        <v>40.710880000000003</v>
      </c>
      <c r="BM200" s="30">
        <f>100-'% urban'!BM200</f>
        <v>39.666999999999994</v>
      </c>
      <c r="BN200" s="30">
        <f>100-'% urban'!BN200</f>
        <v>38.627270000000003</v>
      </c>
      <c r="BO200" s="30">
        <f>100-'% urban'!BO200</f>
        <v>37.59854</v>
      </c>
      <c r="BP200" s="30">
        <f>100-'% urban'!BP200</f>
        <v>36.579859999999996</v>
      </c>
      <c r="BQ200" s="30">
        <f>100-'% urban'!BQ200</f>
        <v>35.569730000000007</v>
      </c>
      <c r="BR200" s="30">
        <f>100-'% urban'!BR200</f>
        <v>34.567999999999998</v>
      </c>
      <c r="BS200" s="30">
        <f>100-'% urban'!BS200</f>
        <v>33.574210000000008</v>
      </c>
      <c r="BT200" s="30">
        <f>100-'% urban'!BT200</f>
        <v>32.591610000000003</v>
      </c>
      <c r="BU200" s="30">
        <f>100-'% urban'!BU200</f>
        <v>31.628399999999999</v>
      </c>
      <c r="BV200" s="30">
        <f>100-'% urban'!BV200</f>
        <v>30.695229999999995</v>
      </c>
      <c r="BW200" s="30">
        <f>100-'% urban'!BW200</f>
        <v>29.800000000000011</v>
      </c>
      <c r="BX200" s="30">
        <f>100-'% urban'!BX200</f>
        <v>28.945999999999998</v>
      </c>
      <c r="BY200" s="30">
        <f>100-'% urban'!BY200</f>
        <v>28.131979999999999</v>
      </c>
      <c r="BZ200" s="30">
        <f>100-'% urban'!BZ200</f>
        <v>27.355580000000018</v>
      </c>
      <c r="CA200" s="30">
        <f>100-'% urban'!CA200</f>
        <v>26.612390000000005</v>
      </c>
      <c r="CB200" s="30">
        <f>100-'% urban'!CB200</f>
        <v>25.899000000000001</v>
      </c>
      <c r="CC200" s="30">
        <f>100-'% urban'!CC200</f>
        <v>25.215069999999997</v>
      </c>
      <c r="CD200" s="30">
        <f>100-'% urban'!CD200</f>
        <v>24.561449999999994</v>
      </c>
      <c r="CE200" s="30">
        <f>100-'% urban'!CE200</f>
        <v>23.937209999999993</v>
      </c>
      <c r="CF200" s="30">
        <f>100-'% urban'!CF200</f>
        <v>23.341380000000015</v>
      </c>
      <c r="CG200" s="30">
        <f>100-'% urban'!CG200</f>
        <v>22.772999999999996</v>
      </c>
      <c r="CH200" s="30">
        <f>100-'% urban'!CH200</f>
        <v>22.231279999999998</v>
      </c>
      <c r="CI200" s="30">
        <f>100-'% urban'!CI200</f>
        <v>21.715450000000004</v>
      </c>
      <c r="CJ200" s="30">
        <f>100-'% urban'!CJ200</f>
        <v>21.224680000000006</v>
      </c>
      <c r="CK200" s="30">
        <f>100-'% urban'!CK200</f>
        <v>20.758129999999994</v>
      </c>
      <c r="CL200" s="30">
        <f>100-'% urban'!CL200</f>
        <v>20.314999999999998</v>
      </c>
      <c r="CM200" s="30">
        <f>100-'% urban'!CM200</f>
        <v>19.893659999999997</v>
      </c>
      <c r="CN200" s="30">
        <f>100-'% urban'!CN200</f>
        <v>19.493210000000005</v>
      </c>
      <c r="CO200" s="30">
        <f>100-'% urban'!CO200</f>
        <v>19.1143</v>
      </c>
      <c r="CP200" s="30">
        <f>100-'% urban'!CP200</f>
        <v>18.758170000000007</v>
      </c>
      <c r="CQ200" s="30">
        <f>100-'% urban'!CQ200</f>
        <v>18.424999999999997</v>
      </c>
      <c r="CR200" s="30">
        <f>100-'% urban'!CR200</f>
        <v>18.11481999999998</v>
      </c>
      <c r="CS200" s="30">
        <f>100-'% urban'!CS200</f>
        <v>17.825019999999995</v>
      </c>
      <c r="CT200" s="30">
        <f>100-'% urban'!CT200</f>
        <v>17.549890000000005</v>
      </c>
      <c r="CU200" s="30">
        <f>100-'% urban'!CU200</f>
        <v>17.282070000000004</v>
      </c>
      <c r="CV200" s="30">
        <f>100-'% urban'!CV200</f>
        <v>17.016000000000005</v>
      </c>
      <c r="CW200" s="30">
        <f>100-'% urban'!CW200</f>
        <v>16.74915</v>
      </c>
      <c r="CX200" s="30">
        <f>100-'% urban'!CX200</f>
        <v>16.481610000000003</v>
      </c>
      <c r="CY200" s="30">
        <f>100-'% urban'!CY200</f>
        <v>16.215029999999999</v>
      </c>
      <c r="CZ200" s="30">
        <f>100-'% urban'!CZ200</f>
        <v>15.95162999999998</v>
      </c>
      <c r="DA200" s="30">
        <f>100-'% urban'!DA200</f>
        <v>15.692999999999984</v>
      </c>
      <c r="DB200" s="30">
        <f>100-'% urban'!DB200</f>
        <v>15.439850000000007</v>
      </c>
      <c r="DC200" s="30">
        <f>100-'% urban'!DC200</f>
        <v>15.191760000000016</v>
      </c>
      <c r="DD200" s="30">
        <f>100-'% urban'!DD200</f>
        <v>14.947109999999995</v>
      </c>
      <c r="DE200" s="30">
        <f>100-'% urban'!DE200</f>
        <v>14.703140000000005</v>
      </c>
      <c r="DF200" s="30">
        <f>100-'% urban'!DF200</f>
        <v>14.455999999999989</v>
      </c>
    </row>
    <row r="201" spans="1:110">
      <c r="A201">
        <v>11</v>
      </c>
      <c r="C201" s="3">
        <v>744</v>
      </c>
      <c r="D201" t="s">
        <v>319</v>
      </c>
      <c r="E201" s="29">
        <f>100-'% urban'!E201</f>
        <v>100</v>
      </c>
      <c r="F201" s="29">
        <f>100-'% urban'!F201</f>
        <v>100</v>
      </c>
      <c r="G201" s="29">
        <f>100-'% urban'!G201</f>
        <v>100</v>
      </c>
      <c r="H201" s="29">
        <f>100-'% urban'!H201</f>
        <v>100</v>
      </c>
      <c r="I201" s="29">
        <f>100-'% urban'!I201</f>
        <v>100</v>
      </c>
      <c r="J201" s="29">
        <f>100-'% urban'!J201</f>
        <v>100</v>
      </c>
      <c r="K201" s="29">
        <f>100-'% urban'!K201</f>
        <v>100</v>
      </c>
      <c r="L201" s="29">
        <f>100-'% urban'!L201</f>
        <v>100</v>
      </c>
      <c r="M201" s="29">
        <f>100-'% urban'!M201</f>
        <v>100</v>
      </c>
      <c r="N201" s="29">
        <f>100-'% urban'!N201</f>
        <v>100</v>
      </c>
      <c r="O201" s="29">
        <f>100-'% urban'!O201</f>
        <v>100</v>
      </c>
      <c r="P201" s="29">
        <f>100-'% urban'!P201</f>
        <v>100</v>
      </c>
      <c r="Q201" s="29">
        <f>100-'% urban'!Q201</f>
        <v>100</v>
      </c>
      <c r="R201" s="29">
        <f>100-'% urban'!R201</f>
        <v>100</v>
      </c>
      <c r="S201" s="29">
        <f>100-'% urban'!S201</f>
        <v>100</v>
      </c>
      <c r="T201" s="29">
        <f>100-'% urban'!T201</f>
        <v>100</v>
      </c>
      <c r="U201" s="29">
        <f>100-'% urban'!U201</f>
        <v>100</v>
      </c>
      <c r="V201" s="29">
        <f>100-'% urban'!V201</f>
        <v>100</v>
      </c>
      <c r="W201" s="29">
        <f>100-'% urban'!W201</f>
        <v>100</v>
      </c>
      <c r="X201" s="29">
        <f>100-'% urban'!X201</f>
        <v>100</v>
      </c>
      <c r="Y201" s="29">
        <f>100-'% urban'!Y201</f>
        <v>100</v>
      </c>
      <c r="Z201" s="29">
        <f>100-'% urban'!Z201</f>
        <v>100</v>
      </c>
      <c r="AA201" s="29">
        <f>100-'% urban'!AA201</f>
        <v>100</v>
      </c>
      <c r="AB201" s="29">
        <f>100-'% urban'!AB201</f>
        <v>100</v>
      </c>
      <c r="AC201" s="29">
        <f>100-'% urban'!AC201</f>
        <v>100</v>
      </c>
      <c r="AD201" s="30">
        <f>100-'% urban'!AD201</f>
        <v>100</v>
      </c>
      <c r="AE201" s="30">
        <f>100-'% urban'!AE201</f>
        <v>100</v>
      </c>
      <c r="AF201" s="30">
        <f>100-'% urban'!AF201</f>
        <v>100</v>
      </c>
      <c r="AG201" s="30">
        <f>100-'% urban'!AG201</f>
        <v>100</v>
      </c>
      <c r="AH201" s="30">
        <f>100-'% urban'!AH201</f>
        <v>100</v>
      </c>
      <c r="AI201" s="30">
        <f>100-'% urban'!AI201</f>
        <v>100</v>
      </c>
      <c r="AJ201" s="30">
        <f>100-'% urban'!AJ201</f>
        <v>100</v>
      </c>
      <c r="AK201" s="30">
        <f>100-'% urban'!AK201</f>
        <v>100</v>
      </c>
      <c r="AL201" s="30">
        <f>100-'% urban'!AL201</f>
        <v>100</v>
      </c>
      <c r="AM201" s="30">
        <f>100-'% urban'!AM201</f>
        <v>100</v>
      </c>
      <c r="AN201" s="30">
        <f>100-'% urban'!AN201</f>
        <v>100</v>
      </c>
      <c r="AO201" s="30">
        <f>100-'% urban'!AO201</f>
        <v>100</v>
      </c>
      <c r="AP201" s="30">
        <f>100-'% urban'!AP201</f>
        <v>100</v>
      </c>
      <c r="AQ201" s="30">
        <f>100-'% urban'!AQ201</f>
        <v>100</v>
      </c>
      <c r="AR201" s="30">
        <f>100-'% urban'!AR201</f>
        <v>100</v>
      </c>
      <c r="AS201" s="30">
        <f>100-'% urban'!AS201</f>
        <v>100</v>
      </c>
      <c r="AT201" s="30">
        <f>100-'% urban'!AT201</f>
        <v>100</v>
      </c>
      <c r="AU201" s="30">
        <f>100-'% urban'!AU201</f>
        <v>100</v>
      </c>
      <c r="AV201" s="30">
        <f>100-'% urban'!AV201</f>
        <v>100</v>
      </c>
      <c r="AW201" s="30">
        <f>100-'% urban'!AW201</f>
        <v>100</v>
      </c>
      <c r="AX201" s="30">
        <f>100-'% urban'!AX201</f>
        <v>100</v>
      </c>
      <c r="AY201" s="30">
        <f>100-'% urban'!AY201</f>
        <v>100</v>
      </c>
      <c r="AZ201" s="30">
        <f>100-'% urban'!AZ201</f>
        <v>100</v>
      </c>
      <c r="BA201" s="30">
        <f>100-'% urban'!BA201</f>
        <v>100</v>
      </c>
      <c r="BB201" s="30">
        <f>100-'% urban'!BB201</f>
        <v>100</v>
      </c>
      <c r="BC201" s="30">
        <f>100-'% urban'!BC201</f>
        <v>100</v>
      </c>
      <c r="BD201" s="30">
        <f>100-'% urban'!BD201</f>
        <v>100</v>
      </c>
      <c r="BE201" s="30">
        <f>100-'% urban'!BE201</f>
        <v>100</v>
      </c>
      <c r="BF201" s="30">
        <f>100-'% urban'!BF201</f>
        <v>100</v>
      </c>
      <c r="BG201" s="30">
        <f>100-'% urban'!BG201</f>
        <v>100</v>
      </c>
      <c r="BH201" s="30">
        <f>100-'% urban'!BH201</f>
        <v>100</v>
      </c>
      <c r="BI201" s="30">
        <f>100-'% urban'!BI201</f>
        <v>100</v>
      </c>
      <c r="BJ201" s="30">
        <f>100-'% urban'!BJ201</f>
        <v>100</v>
      </c>
      <c r="BK201" s="30">
        <f>100-'% urban'!BK201</f>
        <v>100</v>
      </c>
      <c r="BL201" s="30">
        <f>100-'% urban'!BL201</f>
        <v>100</v>
      </c>
      <c r="BM201" s="30">
        <f>100-'% urban'!BM201</f>
        <v>100</v>
      </c>
      <c r="BN201" s="30">
        <f>100-'% urban'!BN201</f>
        <v>100</v>
      </c>
      <c r="BO201" s="30">
        <f>100-'% urban'!BO201</f>
        <v>100</v>
      </c>
      <c r="BP201" s="30">
        <f>100-'% urban'!BP201</f>
        <v>100</v>
      </c>
      <c r="BQ201" s="30">
        <f>100-'% urban'!BQ201</f>
        <v>100</v>
      </c>
      <c r="BR201" s="30">
        <f>100-'% urban'!BR201</f>
        <v>100</v>
      </c>
      <c r="BS201" s="30">
        <f>100-'% urban'!BS201</f>
        <v>100</v>
      </c>
      <c r="BT201" s="30">
        <f>100-'% urban'!BT201</f>
        <v>100</v>
      </c>
      <c r="BU201" s="30">
        <f>100-'% urban'!BU201</f>
        <v>100</v>
      </c>
      <c r="BV201" s="30">
        <f>100-'% urban'!BV201</f>
        <v>100</v>
      </c>
      <c r="BW201" s="30">
        <f>100-'% urban'!BW201</f>
        <v>100</v>
      </c>
      <c r="BX201" s="30">
        <f>100-'% urban'!BX201</f>
        <v>100</v>
      </c>
      <c r="BY201" s="30">
        <f>100-'% urban'!BY201</f>
        <v>100</v>
      </c>
      <c r="BZ201" s="30">
        <f>100-'% urban'!BZ201</f>
        <v>100</v>
      </c>
      <c r="CA201" s="30">
        <f>100-'% urban'!CA201</f>
        <v>100</v>
      </c>
      <c r="CB201" s="30">
        <f>100-'% urban'!CB201</f>
        <v>100</v>
      </c>
      <c r="CC201" s="30">
        <f>100-'% urban'!CC201</f>
        <v>100</v>
      </c>
      <c r="CD201" s="30">
        <f>100-'% urban'!CD201</f>
        <v>100</v>
      </c>
      <c r="CE201" s="30">
        <f>100-'% urban'!CE201</f>
        <v>100</v>
      </c>
      <c r="CF201" s="30">
        <f>100-'% urban'!CF201</f>
        <v>100</v>
      </c>
      <c r="CG201" s="30">
        <f>100-'% urban'!CG201</f>
        <v>100</v>
      </c>
      <c r="CH201" s="30">
        <f>100-'% urban'!CH201</f>
        <v>100</v>
      </c>
      <c r="CI201" s="30">
        <f>100-'% urban'!CI201</f>
        <v>100</v>
      </c>
      <c r="CJ201" s="30">
        <f>100-'% urban'!CJ201</f>
        <v>100</v>
      </c>
      <c r="CK201" s="30">
        <f>100-'% urban'!CK201</f>
        <v>100</v>
      </c>
      <c r="CL201" s="30">
        <f>100-'% urban'!CL201</f>
        <v>100</v>
      </c>
      <c r="CM201" s="30">
        <f>100-'% urban'!CM201</f>
        <v>100</v>
      </c>
      <c r="CN201" s="30">
        <f>100-'% urban'!CN201</f>
        <v>100</v>
      </c>
      <c r="CO201" s="30">
        <f>100-'% urban'!CO201</f>
        <v>100</v>
      </c>
      <c r="CP201" s="30">
        <f>100-'% urban'!CP201</f>
        <v>100</v>
      </c>
      <c r="CQ201" s="30">
        <f>100-'% urban'!CQ201</f>
        <v>100</v>
      </c>
      <c r="CR201" s="30">
        <f>100-'% urban'!CR201</f>
        <v>100</v>
      </c>
      <c r="CS201" s="30">
        <f>100-'% urban'!CS201</f>
        <v>100</v>
      </c>
      <c r="CT201" s="30">
        <f>100-'% urban'!CT201</f>
        <v>100</v>
      </c>
      <c r="CU201" s="30">
        <f>100-'% urban'!CU201</f>
        <v>100</v>
      </c>
      <c r="CV201" s="30">
        <f>100-'% urban'!CV201</f>
        <v>100</v>
      </c>
      <c r="CW201" s="30">
        <f>100-'% urban'!CW201</f>
        <v>100</v>
      </c>
      <c r="CX201" s="30">
        <f>100-'% urban'!CX201</f>
        <v>100</v>
      </c>
      <c r="CY201" s="30">
        <f>100-'% urban'!CY201</f>
        <v>100</v>
      </c>
      <c r="CZ201" s="30">
        <f>100-'% urban'!CZ201</f>
        <v>100</v>
      </c>
      <c r="DA201" s="30">
        <f>100-'% urban'!DA201</f>
        <v>100</v>
      </c>
      <c r="DB201" s="30">
        <f>100-'% urban'!DB201</f>
        <v>100</v>
      </c>
      <c r="DC201" s="30">
        <f>100-'% urban'!DC201</f>
        <v>100</v>
      </c>
      <c r="DD201" s="30">
        <f>100-'% urban'!DD201</f>
        <v>100</v>
      </c>
      <c r="DE201" s="30">
        <f>100-'% urban'!DE201</f>
        <v>100</v>
      </c>
      <c r="DF201" s="30">
        <f>100-'% urban'!DF201</f>
        <v>100</v>
      </c>
    </row>
    <row r="202" spans="1:110">
      <c r="A202">
        <v>10</v>
      </c>
      <c r="C202" s="3">
        <v>748</v>
      </c>
      <c r="D202" s="1" t="s">
        <v>642</v>
      </c>
      <c r="E202" s="29">
        <f>100-'% urban'!E202</f>
        <v>99.861900000000006</v>
      </c>
      <c r="F202" s="29">
        <f>100-'% urban'!F202</f>
        <v>99.844407489668129</v>
      </c>
      <c r="G202" s="29">
        <f>100-'% urban'!G202</f>
        <v>99.829589155350817</v>
      </c>
      <c r="H202" s="29">
        <f>100-'% urban'!H202</f>
        <v>99.8133595510985</v>
      </c>
      <c r="I202" s="29">
        <f>100-'% urban'!I202</f>
        <v>99.795584270250743</v>
      </c>
      <c r="J202" s="29">
        <f>100-'% urban'!J202</f>
        <v>99.776116105512727</v>
      </c>
      <c r="K202" s="29">
        <f>100-'% urban'!K202</f>
        <v>99.754793829847273</v>
      </c>
      <c r="L202" s="29">
        <f>100-'% urban'!L202</f>
        <v>99.731440861261291</v>
      </c>
      <c r="M202" s="29">
        <f>100-'% urban'!M202</f>
        <v>99.705863800429029</v>
      </c>
      <c r="N202" s="29">
        <f>100-'% urban'!N202</f>
        <v>99.677850829041319</v>
      </c>
      <c r="O202" s="29">
        <f>100-'% urban'!O202</f>
        <v>99.64716995561669</v>
      </c>
      <c r="P202" s="29">
        <f>100-'% urban'!P202</f>
        <v>99.613567094246847</v>
      </c>
      <c r="Q202" s="29">
        <f>100-'% urban'!Q202</f>
        <v>99.576763960365597</v>
      </c>
      <c r="R202" s="29">
        <f>100-'% urban'!R202</f>
        <v>99.536455766114699</v>
      </c>
      <c r="S202" s="29">
        <f>100-'% urban'!S202</f>
        <v>99.49230869622086</v>
      </c>
      <c r="T202" s="29">
        <f>100-'% urban'!T202</f>
        <v>99.443957143479992</v>
      </c>
      <c r="U202" s="29">
        <f>100-'% urban'!U202</f>
        <v>99.391000680954278</v>
      </c>
      <c r="V202" s="29">
        <f>100-'% urban'!V202</f>
        <v>99.33300074580707</v>
      </c>
      <c r="W202" s="29">
        <f>100-'% urban'!W202</f>
        <v>99.269477007312503</v>
      </c>
      <c r="X202" s="29">
        <f>100-'% urban'!X202</f>
        <v>99.199903388961303</v>
      </c>
      <c r="Y202" s="29">
        <f>100-'% urban'!Y202</f>
        <v>99.123703711719529</v>
      </c>
      <c r="Z202" s="29">
        <f>100-'% urban'!Z202</f>
        <v>99.040246922359486</v>
      </c>
      <c r="AA202" s="29">
        <f>100-'% urban'!AA202</f>
        <v>98.948841867346104</v>
      </c>
      <c r="AB202" s="29">
        <f>100-'% urban'!AB202</f>
        <v>98.848731568998105</v>
      </c>
      <c r="AC202" s="29">
        <f>100-'% urban'!AC202</f>
        <v>98.739086956521746</v>
      </c>
      <c r="AD202" s="30">
        <f>100-'% urban'!AD202</f>
        <v>98.619</v>
      </c>
      <c r="AE202" s="30">
        <f>100-'% urban'!AE202</f>
        <v>98.480950000000007</v>
      </c>
      <c r="AF202" s="30">
        <f>100-'% urban'!AF202</f>
        <v>98.311166</v>
      </c>
      <c r="AG202" s="30">
        <f>100-'% urban'!AG202</f>
        <v>98.116675000000001</v>
      </c>
      <c r="AH202" s="30">
        <f>100-'% urban'!AH202</f>
        <v>97.901768000000004</v>
      </c>
      <c r="AI202" s="30">
        <f>100-'% urban'!AI202</f>
        <v>97.668000000000006</v>
      </c>
      <c r="AJ202" s="30">
        <f>100-'% urban'!AJ202</f>
        <v>97.414034000000001</v>
      </c>
      <c r="AK202" s="30">
        <f>100-'% urban'!AK202</f>
        <v>97.135795000000002</v>
      </c>
      <c r="AL202" s="30">
        <f>100-'% urban'!AL202</f>
        <v>96.826946000000007</v>
      </c>
      <c r="AM202" s="30">
        <f>100-'% urban'!AM202</f>
        <v>96.479664</v>
      </c>
      <c r="AN202" s="30">
        <f>100-'% urban'!AN202</f>
        <v>96.087000000000003</v>
      </c>
      <c r="AO202" s="30">
        <f>100-'% urban'!AO202</f>
        <v>95.645381999999998</v>
      </c>
      <c r="AP202" s="30">
        <f>100-'% urban'!AP202</f>
        <v>95.156814999999995</v>
      </c>
      <c r="AQ202" s="30">
        <f>100-'% urban'!AQ202</f>
        <v>94.629814999999994</v>
      </c>
      <c r="AR202" s="30">
        <f>100-'% urban'!AR202</f>
        <v>94.076750000000004</v>
      </c>
      <c r="AS202" s="30">
        <f>100-'% urban'!AS202</f>
        <v>93.506</v>
      </c>
      <c r="AT202" s="30">
        <f>100-'% urban'!AT202</f>
        <v>92.924576000000002</v>
      </c>
      <c r="AU202" s="30">
        <f>100-'% urban'!AU202</f>
        <v>92.32893</v>
      </c>
      <c r="AV202" s="30">
        <f>100-'% urban'!AV202</f>
        <v>91.704549999999998</v>
      </c>
      <c r="AW202" s="30">
        <f>100-'% urban'!AW202</f>
        <v>91.030783999999997</v>
      </c>
      <c r="AX202" s="30">
        <f>100-'% urban'!AX202</f>
        <v>90.295000000000002</v>
      </c>
      <c r="AY202" s="30">
        <f>100-'% urban'!AY202</f>
        <v>89.490520000000004</v>
      </c>
      <c r="AZ202" s="30">
        <f>100-'% urban'!AZ202</f>
        <v>88.628450000000001</v>
      </c>
      <c r="BA202" s="30">
        <f>100-'% urban'!BA202</f>
        <v>87.735690000000005</v>
      </c>
      <c r="BB202" s="30">
        <f>100-'% urban'!BB202</f>
        <v>86.849310000000003</v>
      </c>
      <c r="BC202" s="30">
        <f>100-'% urban'!BC202</f>
        <v>85.995999999999995</v>
      </c>
      <c r="BD202" s="30">
        <f>100-'% urban'!BD202</f>
        <v>85.194159999999997</v>
      </c>
      <c r="BE202" s="30">
        <f>100-'% urban'!BE202</f>
        <v>84.43826</v>
      </c>
      <c r="BF202" s="30">
        <f>100-'% urban'!BF202</f>
        <v>83.702750000000009</v>
      </c>
      <c r="BG202" s="30">
        <f>100-'% urban'!BG202</f>
        <v>82.949079999999995</v>
      </c>
      <c r="BH202" s="30">
        <f>100-'% urban'!BH202</f>
        <v>82.153999999999996</v>
      </c>
      <c r="BI202" s="30">
        <f>100-'% urban'!BI202</f>
        <v>81.304969999999997</v>
      </c>
      <c r="BJ202" s="30">
        <f>100-'% urban'!BJ202</f>
        <v>80.424660000000003</v>
      </c>
      <c r="BK202" s="30">
        <f>100-'% urban'!BK202</f>
        <v>79.567279999999997</v>
      </c>
      <c r="BL202" s="30">
        <f>100-'% urban'!BL202</f>
        <v>78.807019999999994</v>
      </c>
      <c r="BM202" s="30">
        <f>100-'% urban'!BM202</f>
        <v>78.195999999999998</v>
      </c>
      <c r="BN202" s="30">
        <f>100-'% urban'!BN202</f>
        <v>77.753</v>
      </c>
      <c r="BO202" s="30">
        <f>100-'% urban'!BO202</f>
        <v>77.459220000000002</v>
      </c>
      <c r="BP202" s="30">
        <f>100-'% urban'!BP202</f>
        <v>77.282470000000004</v>
      </c>
      <c r="BQ202" s="30">
        <f>100-'% urban'!BQ202</f>
        <v>77.172899999999998</v>
      </c>
      <c r="BR202" s="30">
        <f>100-'% urban'!BR202</f>
        <v>77.091999999999999</v>
      </c>
      <c r="BS202" s="30">
        <f>100-'% urban'!BS202</f>
        <v>77.029730000000001</v>
      </c>
      <c r="BT202" s="30">
        <f>100-'% urban'!BT202</f>
        <v>76.990729999999999</v>
      </c>
      <c r="BU202" s="30">
        <f>100-'% urban'!BU202</f>
        <v>76.967950000000002</v>
      </c>
      <c r="BV202" s="30">
        <f>100-'% urban'!BV202</f>
        <v>76.956670000000003</v>
      </c>
      <c r="BW202" s="30">
        <f>100-'% urban'!BW202</f>
        <v>76.951999999999998</v>
      </c>
      <c r="BX202" s="30">
        <f>100-'% urban'!BX202</f>
        <v>76.947500000000005</v>
      </c>
      <c r="BY202" s="30">
        <f>100-'% urban'!BY202</f>
        <v>76.936189999999996</v>
      </c>
      <c r="BZ202" s="30">
        <f>100-'% urban'!BZ202</f>
        <v>76.912719999999993</v>
      </c>
      <c r="CA202" s="30">
        <f>100-'% urban'!CA202</f>
        <v>76.872280000000003</v>
      </c>
      <c r="CB202" s="30">
        <f>100-'% urban'!CB202</f>
        <v>76.811000000000007</v>
      </c>
      <c r="CC202" s="30">
        <f>100-'% urban'!CC202</f>
        <v>76.724799999999988</v>
      </c>
      <c r="CD202" s="30">
        <f>100-'% urban'!CD202</f>
        <v>76.611710000000002</v>
      </c>
      <c r="CE202" s="30">
        <f>100-'% urban'!CE202</f>
        <v>76.472909999999999</v>
      </c>
      <c r="CF202" s="30">
        <f>100-'% urban'!CF202</f>
        <v>76.311350000000004</v>
      </c>
      <c r="CG202" s="30">
        <f>100-'% urban'!CG202</f>
        <v>76.128999999999991</v>
      </c>
      <c r="CH202" s="30">
        <f>100-'% urban'!CH202</f>
        <v>75.925209999999993</v>
      </c>
      <c r="CI202" s="30">
        <f>100-'% urban'!CI202</f>
        <v>75.698170000000005</v>
      </c>
      <c r="CJ202" s="30">
        <f>100-'% urban'!CJ202</f>
        <v>75.44744</v>
      </c>
      <c r="CK202" s="30">
        <f>100-'% urban'!CK202</f>
        <v>75.172560000000004</v>
      </c>
      <c r="CL202" s="30">
        <f>100-'% urban'!CL202</f>
        <v>74.873000000000005</v>
      </c>
      <c r="CM202" s="30">
        <f>100-'% urban'!CM202</f>
        <v>74.548270000000002</v>
      </c>
      <c r="CN202" s="30">
        <f>100-'% urban'!CN202</f>
        <v>74.197850000000003</v>
      </c>
      <c r="CO202" s="30">
        <f>100-'% urban'!CO202</f>
        <v>73.821100000000001</v>
      </c>
      <c r="CP202" s="30">
        <f>100-'% urban'!CP202</f>
        <v>73.417370000000005</v>
      </c>
      <c r="CQ202" s="30">
        <f>100-'% urban'!CQ202</f>
        <v>72.986000000000004</v>
      </c>
      <c r="CR202" s="30">
        <f>100-'% urban'!CR202</f>
        <v>72.528260000000003</v>
      </c>
      <c r="CS202" s="30">
        <f>100-'% urban'!CS202</f>
        <v>72.043909999999997</v>
      </c>
      <c r="CT202" s="30">
        <f>100-'% urban'!CT202</f>
        <v>71.529200000000003</v>
      </c>
      <c r="CU202" s="30">
        <f>100-'% urban'!CU202</f>
        <v>70.979109999999991</v>
      </c>
      <c r="CV202" s="30">
        <f>100-'% urban'!CV202</f>
        <v>70.391000000000005</v>
      </c>
      <c r="CW202" s="30">
        <f>100-'% urban'!CW202</f>
        <v>69.765730000000005</v>
      </c>
      <c r="CX202" s="30">
        <f>100-'% urban'!CX202</f>
        <v>69.107299999999995</v>
      </c>
      <c r="CY202" s="30">
        <f>100-'% urban'!CY202</f>
        <v>68.42183</v>
      </c>
      <c r="CZ202" s="30">
        <f>100-'% urban'!CZ202</f>
        <v>67.71638999999999</v>
      </c>
      <c r="DA202" s="30">
        <f>100-'% urban'!DA202</f>
        <v>66.99799999999999</v>
      </c>
      <c r="DB202" s="30">
        <f>100-'% urban'!DB202</f>
        <v>66.273200000000003</v>
      </c>
      <c r="DC202" s="30">
        <f>100-'% urban'!DC202</f>
        <v>65.547879999999992</v>
      </c>
      <c r="DD202" s="30">
        <f>100-'% urban'!DD202</f>
        <v>64.827190000000002</v>
      </c>
      <c r="DE202" s="30">
        <f>100-'% urban'!DE202</f>
        <v>64.115620000000007</v>
      </c>
      <c r="DF202" s="30">
        <f>100-'% urban'!DF202</f>
        <v>63.417000000000002</v>
      </c>
    </row>
    <row r="203" spans="1:110">
      <c r="A203">
        <v>11</v>
      </c>
      <c r="C203" s="3">
        <v>752</v>
      </c>
      <c r="D203" s="1" t="s">
        <v>554</v>
      </c>
      <c r="E203" s="29">
        <f>100-'% urban'!E203</f>
        <v>96</v>
      </c>
      <c r="F203" s="29">
        <f>100-'% urban'!F203</f>
        <v>93.52628</v>
      </c>
      <c r="G203" s="29">
        <f>100-'% urban'!G203</f>
        <v>91.05256</v>
      </c>
      <c r="H203" s="29">
        <f>100-'% urban'!H203</f>
        <v>88.57884</v>
      </c>
      <c r="I203" s="29">
        <f>100-'% urban'!I203</f>
        <v>86.105119999999999</v>
      </c>
      <c r="J203" s="29">
        <f>100-'% urban'!J203</f>
        <v>83.631399999999999</v>
      </c>
      <c r="K203" s="29">
        <f>100-'% urban'!K203</f>
        <v>81.157679999999999</v>
      </c>
      <c r="L203" s="29">
        <f>100-'% urban'!L203</f>
        <v>78.683959999999999</v>
      </c>
      <c r="M203" s="29">
        <f>100-'% urban'!M203</f>
        <v>76.210239999999999</v>
      </c>
      <c r="N203" s="29">
        <f>100-'% urban'!N203</f>
        <v>73.736519999999999</v>
      </c>
      <c r="O203" s="29">
        <f>100-'% urban'!O203</f>
        <v>71.262799999999999</v>
      </c>
      <c r="P203" s="29">
        <f>100-'% urban'!P203</f>
        <v>68.789079999999998</v>
      </c>
      <c r="Q203" s="29">
        <f>100-'% urban'!Q203</f>
        <v>66.315359999999998</v>
      </c>
      <c r="R203" s="29">
        <f>100-'% urban'!R203</f>
        <v>63.841639999999998</v>
      </c>
      <c r="S203" s="29">
        <f>100-'% urban'!S203</f>
        <v>61.367919999999998</v>
      </c>
      <c r="T203" s="29">
        <f>100-'% urban'!T203</f>
        <v>58.894199999999998</v>
      </c>
      <c r="U203" s="29">
        <f>100-'% urban'!U203</f>
        <v>56.420479999999998</v>
      </c>
      <c r="V203" s="29">
        <f>100-'% urban'!V203</f>
        <v>53.946759999999998</v>
      </c>
      <c r="W203" s="29">
        <f>100-'% urban'!W203</f>
        <v>51.473039999999997</v>
      </c>
      <c r="X203" s="29">
        <f>100-'% urban'!X203</f>
        <v>48.999319999999997</v>
      </c>
      <c r="Y203" s="29">
        <f>100-'% urban'!Y203</f>
        <v>46.525599999999997</v>
      </c>
      <c r="Z203" s="29">
        <f>100-'% urban'!Z203</f>
        <v>44.051879999999997</v>
      </c>
      <c r="AA203" s="29">
        <f>100-'% urban'!AA203</f>
        <v>41.578159999999997</v>
      </c>
      <c r="AB203" s="29">
        <f>100-'% urban'!AB203</f>
        <v>39.104439999999997</v>
      </c>
      <c r="AC203" s="29">
        <f>100-'% urban'!AC203</f>
        <v>36.630719999999997</v>
      </c>
      <c r="AD203" s="30">
        <f>100-'% urban'!AD203</f>
        <v>34.156999999999996</v>
      </c>
      <c r="AE203" s="30">
        <f>100-'% urban'!AE203</f>
        <v>33.35008000000002</v>
      </c>
      <c r="AF203" s="30">
        <f>100-'% urban'!AF203</f>
        <v>32.611869999999996</v>
      </c>
      <c r="AG203" s="30">
        <f>100-'% urban'!AG203</f>
        <v>31.930580000000006</v>
      </c>
      <c r="AH203" s="30">
        <f>100-'% urban'!AH203</f>
        <v>31.292699999999996</v>
      </c>
      <c r="AI203" s="30">
        <f>100-'% urban'!AI203</f>
        <v>30.683000000000007</v>
      </c>
      <c r="AJ203" s="30">
        <f>100-'% urban'!AJ203</f>
        <v>30.084209999999999</v>
      </c>
      <c r="AK203" s="30">
        <f>100-'% urban'!AK203</f>
        <v>29.47735999999999</v>
      </c>
      <c r="AL203" s="30">
        <f>100-'% urban'!AL203</f>
        <v>28.842519999999993</v>
      </c>
      <c r="AM203" s="30">
        <f>100-'% urban'!AM203</f>
        <v>28.160129999999995</v>
      </c>
      <c r="AN203" s="30">
        <f>100-'% urban'!AN203</f>
        <v>27.415000000000006</v>
      </c>
      <c r="AO203" s="30">
        <f>100-'% urban'!AO203</f>
        <v>26.60051</v>
      </c>
      <c r="AP203" s="30">
        <f>100-'% urban'!AP203</f>
        <v>25.722340000000003</v>
      </c>
      <c r="AQ203" s="30">
        <f>100-'% urban'!AQ203</f>
        <v>24.800049999999999</v>
      </c>
      <c r="AR203" s="30">
        <f>100-'% urban'!AR203</f>
        <v>23.862570000000005</v>
      </c>
      <c r="AS203" s="30">
        <f>100-'% urban'!AS203</f>
        <v>22.934999999999988</v>
      </c>
      <c r="AT203" s="30">
        <f>100-'% urban'!AT203</f>
        <v>22.020240000000001</v>
      </c>
      <c r="AU203" s="30">
        <f>100-'% urban'!AU203</f>
        <v>21.123949999999994</v>
      </c>
      <c r="AV203" s="30">
        <f>100-'% urban'!AV203</f>
        <v>20.277450000000002</v>
      </c>
      <c r="AW203" s="30">
        <f>100-'% urban'!AW203</f>
        <v>19.518879999999996</v>
      </c>
      <c r="AX203" s="30">
        <f>100-'% urban'!AX203</f>
        <v>18.875</v>
      </c>
      <c r="AY203" s="30">
        <f>100-'% urban'!AY203</f>
        <v>18.359110000000001</v>
      </c>
      <c r="AZ203" s="30">
        <f>100-'% urban'!AZ203</f>
        <v>17.964210000000008</v>
      </c>
      <c r="BA203" s="30">
        <f>100-'% urban'!BA203</f>
        <v>17.670590000000004</v>
      </c>
      <c r="BB203" s="30">
        <f>100-'% urban'!BB203</f>
        <v>17.447329999999994</v>
      </c>
      <c r="BC203" s="30">
        <f>100-'% urban'!BC203</f>
        <v>17.269999999999996</v>
      </c>
      <c r="BD203" s="30">
        <f>100-'% urban'!BD203</f>
        <v>17.132779999999997</v>
      </c>
      <c r="BE203" s="30">
        <f>100-'% urban'!BE203</f>
        <v>17.037200000000013</v>
      </c>
      <c r="BF203" s="30">
        <f>100-'% urban'!BF203</f>
        <v>16.974379999999982</v>
      </c>
      <c r="BG203" s="30">
        <f>100-'% urban'!BG203</f>
        <v>16.935469999999995</v>
      </c>
      <c r="BH203" s="30">
        <f>100-'% urban'!BH203</f>
        <v>16.912999999999982</v>
      </c>
      <c r="BI203" s="30">
        <f>100-'% urban'!BI203</f>
        <v>16.900859999999994</v>
      </c>
      <c r="BJ203" s="30">
        <f>100-'% urban'!BJ203</f>
        <v>16.895089999999996</v>
      </c>
      <c r="BK203" s="30">
        <f>100-'% urban'!BK203</f>
        <v>16.893520000000009</v>
      </c>
      <c r="BL203" s="30">
        <f>100-'% urban'!BL203</f>
        <v>16.895449999999997</v>
      </c>
      <c r="BM203" s="30">
        <f>100-'% urban'!BM203</f>
        <v>16.90000000000002</v>
      </c>
      <c r="BN203" s="30">
        <f>100-'% urban'!BN203</f>
        <v>16.904679999999999</v>
      </c>
      <c r="BO203" s="30">
        <f>100-'% urban'!BO203</f>
        <v>16.907070000000004</v>
      </c>
      <c r="BP203" s="30">
        <f>100-'% urban'!BP203</f>
        <v>16.906850000000006</v>
      </c>
      <c r="BQ203" s="30">
        <f>100-'% urban'!BQ203</f>
        <v>16.904430000000005</v>
      </c>
      <c r="BR203" s="30">
        <f>100-'% urban'!BR203</f>
        <v>16.900000000000006</v>
      </c>
      <c r="BS203" s="30">
        <f>100-'% urban'!BS203</f>
        <v>16.893050000000002</v>
      </c>
      <c r="BT203" s="30">
        <f>100-'% urban'!BT203</f>
        <v>16.882859999999994</v>
      </c>
      <c r="BU203" s="30">
        <f>100-'% urban'!BU203</f>
        <v>16.869370000000004</v>
      </c>
      <c r="BV203" s="30">
        <f>100-'% urban'!BV203</f>
        <v>16.852689999999996</v>
      </c>
      <c r="BW203" s="30">
        <f>100-'% urban'!BW203</f>
        <v>16.832999999999998</v>
      </c>
      <c r="BX203" s="30">
        <f>100-'% urban'!BX203</f>
        <v>16.809640000000002</v>
      </c>
      <c r="BY203" s="30">
        <f>100-'% urban'!BY203</f>
        <v>16.782700000000006</v>
      </c>
      <c r="BZ203" s="30">
        <f>100-'% urban'!BZ203</f>
        <v>16.753969999999995</v>
      </c>
      <c r="CA203" s="30">
        <f>100-'% urban'!CA203</f>
        <v>16.725910000000013</v>
      </c>
      <c r="CB203" s="30">
        <f>100-'% urban'!CB203</f>
        <v>16.700000000000003</v>
      </c>
      <c r="CC203" s="30">
        <f>100-'% urban'!CC203</f>
        <v>16.676990000000004</v>
      </c>
      <c r="CD203" s="30">
        <f>100-'% urban'!CD203</f>
        <v>16.655590000000004</v>
      </c>
      <c r="CE203" s="30">
        <f>100-'% urban'!CE203</f>
        <v>16.632760000000005</v>
      </c>
      <c r="CF203" s="30">
        <f>100-'% urban'!CF203</f>
        <v>16.604280000000017</v>
      </c>
      <c r="CG203" s="30">
        <f>100-'% urban'!CG203</f>
        <v>16.566999999999993</v>
      </c>
      <c r="CH203" s="30">
        <f>100-'% urban'!CH203</f>
        <v>16.519810000000007</v>
      </c>
      <c r="CI203" s="30">
        <f>100-'% urban'!CI203</f>
        <v>16.46323000000001</v>
      </c>
      <c r="CJ203" s="30">
        <f>100-'% urban'!CJ203</f>
        <v>16.397829999999985</v>
      </c>
      <c r="CK203" s="30">
        <f>100-'% urban'!CK203</f>
        <v>16.324799999999996</v>
      </c>
      <c r="CL203" s="30">
        <f>100-'% urban'!CL203</f>
        <v>16.245000000000005</v>
      </c>
      <c r="CM203" s="30">
        <f>100-'% urban'!CM203</f>
        <v>16.158410000000018</v>
      </c>
      <c r="CN203" s="30">
        <f>100-'% urban'!CN203</f>
        <v>16.064610000000016</v>
      </c>
      <c r="CO203" s="30">
        <f>100-'% urban'!CO203</f>
        <v>15.963699999999989</v>
      </c>
      <c r="CP203" s="30">
        <f>100-'% urban'!CP203</f>
        <v>15.855789999999999</v>
      </c>
      <c r="CQ203" s="30">
        <f>100-'% urban'!CQ203</f>
        <v>15.741</v>
      </c>
      <c r="CR203" s="30">
        <f>100-'% urban'!CR203</f>
        <v>15.619450000000001</v>
      </c>
      <c r="CS203" s="30">
        <f>100-'% urban'!CS203</f>
        <v>15.491290000000006</v>
      </c>
      <c r="CT203" s="30">
        <f>100-'% urban'!CT203</f>
        <v>15.35669</v>
      </c>
      <c r="CU203" s="30">
        <f>100-'% urban'!CU203</f>
        <v>15.215869999999981</v>
      </c>
      <c r="CV203" s="30">
        <f>100-'% urban'!CV203</f>
        <v>15.069000000000017</v>
      </c>
      <c r="CW203" s="30">
        <f>100-'% urban'!CW203</f>
        <v>14.91628</v>
      </c>
      <c r="CX203" s="30">
        <f>100-'% urban'!CX203</f>
        <v>14.757869999999983</v>
      </c>
      <c r="CY203" s="30">
        <f>100-'% urban'!CY203</f>
        <v>14.593900000000005</v>
      </c>
      <c r="CZ203" s="30">
        <f>100-'% urban'!CZ203</f>
        <v>14.42456</v>
      </c>
      <c r="DA203" s="30">
        <f>100-'% urban'!DA203</f>
        <v>14.25</v>
      </c>
      <c r="DB203" s="30">
        <f>100-'% urban'!DB203</f>
        <v>14.070409999999995</v>
      </c>
      <c r="DC203" s="30">
        <f>100-'% urban'!DC203</f>
        <v>13.885990000000021</v>
      </c>
      <c r="DD203" s="30">
        <f>100-'% urban'!DD203</f>
        <v>13.696950000000001</v>
      </c>
      <c r="DE203" s="30">
        <f>100-'% urban'!DE203</f>
        <v>13.503540000000015</v>
      </c>
      <c r="DF203" s="30">
        <f>100-'% urban'!DF203</f>
        <v>13.305999999999997</v>
      </c>
    </row>
    <row r="204" spans="1:110">
      <c r="A204">
        <v>11</v>
      </c>
      <c r="C204" s="3">
        <v>756</v>
      </c>
      <c r="D204" s="1" t="s">
        <v>579</v>
      </c>
      <c r="E204" s="29">
        <f>100-'% urban'!E204</f>
        <v>96.7</v>
      </c>
      <c r="F204" s="29">
        <f>100-'% urban'!F204</f>
        <v>95.059120000000007</v>
      </c>
      <c r="G204" s="29">
        <f>100-'% urban'!G204</f>
        <v>93.418239999999997</v>
      </c>
      <c r="H204" s="29">
        <f>100-'% urban'!H204</f>
        <v>91.777360000000002</v>
      </c>
      <c r="I204" s="29">
        <f>100-'% urban'!I204</f>
        <v>90.136480000000006</v>
      </c>
      <c r="J204" s="29">
        <f>100-'% urban'!J204</f>
        <v>88.495599999999996</v>
      </c>
      <c r="K204" s="29">
        <f>100-'% urban'!K204</f>
        <v>86.85472</v>
      </c>
      <c r="L204" s="29">
        <f>100-'% urban'!L204</f>
        <v>85.213840000000005</v>
      </c>
      <c r="M204" s="29">
        <f>100-'% urban'!M204</f>
        <v>83.572959999999995</v>
      </c>
      <c r="N204" s="29">
        <f>100-'% urban'!N204</f>
        <v>81.932079999999999</v>
      </c>
      <c r="O204" s="29">
        <f>100-'% urban'!O204</f>
        <v>80.291200000000003</v>
      </c>
      <c r="P204" s="29">
        <f>100-'% urban'!P204</f>
        <v>78.650319999999994</v>
      </c>
      <c r="Q204" s="29">
        <f>100-'% urban'!Q204</f>
        <v>77.009439999999998</v>
      </c>
      <c r="R204" s="29">
        <f>100-'% urban'!R204</f>
        <v>75.368560000000002</v>
      </c>
      <c r="S204" s="29">
        <f>100-'% urban'!S204</f>
        <v>73.727679999999992</v>
      </c>
      <c r="T204" s="29">
        <f>100-'% urban'!T204</f>
        <v>72.086799999999997</v>
      </c>
      <c r="U204" s="29">
        <f>100-'% urban'!U204</f>
        <v>70.445920000000001</v>
      </c>
      <c r="V204" s="29">
        <f>100-'% urban'!V204</f>
        <v>68.805039999999991</v>
      </c>
      <c r="W204" s="29">
        <f>100-'% urban'!W204</f>
        <v>67.16416000000001</v>
      </c>
      <c r="X204" s="29">
        <f>100-'% urban'!X204</f>
        <v>65.52328</v>
      </c>
      <c r="Y204" s="29">
        <f>100-'% urban'!Y204</f>
        <v>63.882400000000004</v>
      </c>
      <c r="Z204" s="29">
        <f>100-'% urban'!Z204</f>
        <v>62.241520000000001</v>
      </c>
      <c r="AA204" s="29">
        <f>100-'% urban'!AA204</f>
        <v>60.600639999999999</v>
      </c>
      <c r="AB204" s="29">
        <f>100-'% urban'!AB204</f>
        <v>58.959760000000003</v>
      </c>
      <c r="AC204" s="29">
        <f>100-'% urban'!AC204</f>
        <v>57.31888</v>
      </c>
      <c r="AD204" s="30">
        <f>100-'% urban'!AD204</f>
        <v>55.677999999999997</v>
      </c>
      <c r="AE204" s="30">
        <f>100-'% urban'!AE204</f>
        <v>55.058509999999998</v>
      </c>
      <c r="AF204" s="30">
        <f>100-'% urban'!AF204</f>
        <v>54.420610000000011</v>
      </c>
      <c r="AG204" s="30">
        <f>100-'% urban'!AG204</f>
        <v>53.755369999999999</v>
      </c>
      <c r="AH204" s="30">
        <f>100-'% urban'!AH204</f>
        <v>53.060640000000006</v>
      </c>
      <c r="AI204" s="30">
        <f>100-'% urban'!AI204</f>
        <v>52.341000000000001</v>
      </c>
      <c r="AJ204" s="30">
        <f>100-'% urban'!AJ204</f>
        <v>51.6083</v>
      </c>
      <c r="AK204" s="30">
        <f>100-'% urban'!AK204</f>
        <v>50.881129999999999</v>
      </c>
      <c r="AL204" s="30">
        <f>100-'% urban'!AL204</f>
        <v>50.183480000000003</v>
      </c>
      <c r="AM204" s="30">
        <f>100-'% urban'!AM204</f>
        <v>49.542380000000009</v>
      </c>
      <c r="AN204" s="30">
        <f>100-'% urban'!AN204</f>
        <v>48.980999999999995</v>
      </c>
      <c r="AO204" s="30">
        <f>100-'% urban'!AO204</f>
        <v>48.511229999999998</v>
      </c>
      <c r="AP204" s="30">
        <f>100-'% urban'!AP204</f>
        <v>48.127180000000003</v>
      </c>
      <c r="AQ204" s="30">
        <f>100-'% urban'!AQ204</f>
        <v>47.80243999999999</v>
      </c>
      <c r="AR204" s="30">
        <f>100-'% urban'!AR204</f>
        <v>47.497919999999993</v>
      </c>
      <c r="AS204" s="30">
        <f>100-'% urban'!AS204</f>
        <v>47.185000000000002</v>
      </c>
      <c r="AT204" s="30">
        <f>100-'% urban'!AT204</f>
        <v>46.854520000000001</v>
      </c>
      <c r="AU204" s="30">
        <f>100-'% urban'!AU204</f>
        <v>46.51417</v>
      </c>
      <c r="AV204" s="30">
        <f>100-'% urban'!AV204</f>
        <v>46.172300000000007</v>
      </c>
      <c r="AW204" s="30">
        <f>100-'% urban'!AW204</f>
        <v>45.84353999999999</v>
      </c>
      <c r="AX204" s="30">
        <f>100-'% urban'!AX204</f>
        <v>45.538000000000004</v>
      </c>
      <c r="AY204" s="30">
        <f>100-'% urban'!AY204</f>
        <v>45.244540000000001</v>
      </c>
      <c r="AZ204" s="30">
        <f>100-'% urban'!AZ204</f>
        <v>44.95429</v>
      </c>
      <c r="BA204" s="30">
        <f>100-'% urban'!BA204</f>
        <v>44.681219999999996</v>
      </c>
      <c r="BB204" s="30">
        <f>100-'% urban'!BB204</f>
        <v>44.44464</v>
      </c>
      <c r="BC204" s="30">
        <f>100-'% urban'!BC204</f>
        <v>44.250999999999998</v>
      </c>
      <c r="BD204" s="30">
        <f>100-'% urban'!BD204</f>
        <v>44.1175</v>
      </c>
      <c r="BE204" s="30">
        <f>100-'% urban'!BE204</f>
        <v>44.019570000000009</v>
      </c>
      <c r="BF204" s="30">
        <f>100-'% urban'!BF204</f>
        <v>43.87169999999999</v>
      </c>
      <c r="BG204" s="30">
        <f>100-'% urban'!BG204</f>
        <v>43.559490000000004</v>
      </c>
      <c r="BH204" s="30">
        <f>100-'% urban'!BH204</f>
        <v>43.004999999999995</v>
      </c>
      <c r="BI204" s="30">
        <f>100-'% urban'!BI204</f>
        <v>42.190260000000002</v>
      </c>
      <c r="BJ204" s="30">
        <f>100-'% urban'!BJ204</f>
        <v>41.153289999999998</v>
      </c>
      <c r="BK204" s="30">
        <f>100-'% urban'!BK204</f>
        <v>39.944389999999999</v>
      </c>
      <c r="BL204" s="30">
        <f>100-'% urban'!BL204</f>
        <v>38.639660000000006</v>
      </c>
      <c r="BM204" s="30">
        <f>100-'% urban'!BM204</f>
        <v>37.307000000000002</v>
      </c>
      <c r="BN204" s="30">
        <f>100-'% urban'!BN204</f>
        <v>35.941890000000015</v>
      </c>
      <c r="BO204" s="30">
        <f>100-'% urban'!BO204</f>
        <v>34.561909999999997</v>
      </c>
      <c r="BP204" s="30">
        <f>100-'% urban'!BP204</f>
        <v>33.283389999999997</v>
      </c>
      <c r="BQ204" s="30">
        <f>100-'% urban'!BQ204</f>
        <v>32.252780000000001</v>
      </c>
      <c r="BR204" s="30">
        <f>100-'% urban'!BR204</f>
        <v>31.567999999999998</v>
      </c>
      <c r="BS204" s="30">
        <f>100-'% urban'!BS204</f>
        <v>31.285809999999998</v>
      </c>
      <c r="BT204" s="30">
        <f>100-'% urban'!BT204</f>
        <v>31.363299999999995</v>
      </c>
      <c r="BU204" s="30">
        <f>100-'% urban'!BU204</f>
        <v>31.673450000000003</v>
      </c>
      <c r="BV204" s="30">
        <f>100-'% urban'!BV204</f>
        <v>32.031149999999997</v>
      </c>
      <c r="BW204" s="30">
        <f>100-'% urban'!BW204</f>
        <v>32.299999999999997</v>
      </c>
      <c r="BX204" s="30">
        <f>100-'% urban'!BX204</f>
        <v>32.436840000000004</v>
      </c>
      <c r="BY204" s="30">
        <f>100-'% urban'!BY204</f>
        <v>32.474410000000006</v>
      </c>
      <c r="BZ204" s="30">
        <f>100-'% urban'!BZ204</f>
        <v>32.443459999999988</v>
      </c>
      <c r="CA204" s="30">
        <f>100-'% urban'!CA204</f>
        <v>32.402179999999987</v>
      </c>
      <c r="CB204" s="30">
        <f>100-'% urban'!CB204</f>
        <v>32.391999999999982</v>
      </c>
      <c r="CC204" s="30">
        <f>100-'% urban'!CC204</f>
        <v>32.413409999999999</v>
      </c>
      <c r="CD204" s="30">
        <f>100-'% urban'!CD204</f>
        <v>32.443340000000006</v>
      </c>
      <c r="CE204" s="30">
        <f>100-'% urban'!CE204</f>
        <v>32.473179999999999</v>
      </c>
      <c r="CF204" s="30">
        <f>100-'% urban'!CF204</f>
        <v>32.489940000000004</v>
      </c>
      <c r="CG204" s="30">
        <f>100-'% urban'!CG204</f>
        <v>32.483999999999995</v>
      </c>
      <c r="CH204" s="30">
        <f>100-'% urban'!CH204</f>
        <v>32.452930000000009</v>
      </c>
      <c r="CI204" s="30">
        <f>100-'% urban'!CI204</f>
        <v>32.399249999999995</v>
      </c>
      <c r="CJ204" s="30">
        <f>100-'% urban'!CJ204</f>
        <v>32.324160000000006</v>
      </c>
      <c r="CK204" s="30">
        <f>100-'% urban'!CK204</f>
        <v>32.230420000000009</v>
      </c>
      <c r="CL204" s="30">
        <f>100-'% urban'!CL204</f>
        <v>32.120000000000005</v>
      </c>
      <c r="CM204" s="30">
        <f>100-'% urban'!CM204</f>
        <v>31.992729999999995</v>
      </c>
      <c r="CN204" s="30">
        <f>100-'% urban'!CN204</f>
        <v>31.847520000000003</v>
      </c>
      <c r="CO204" s="30">
        <f>100-'% urban'!CO204</f>
        <v>31.684520000000006</v>
      </c>
      <c r="CP204" s="30">
        <f>100-'% urban'!CP204</f>
        <v>31.503950000000003</v>
      </c>
      <c r="CQ204" s="30">
        <f>100-'% urban'!CQ204</f>
        <v>31.305999999999983</v>
      </c>
      <c r="CR204" s="30">
        <f>100-'% urban'!CR204</f>
        <v>31.090879999999999</v>
      </c>
      <c r="CS204" s="30">
        <f>100-'% urban'!CS204</f>
        <v>30.858800000000002</v>
      </c>
      <c r="CT204" s="30">
        <f>100-'% urban'!CT204</f>
        <v>30.609979999999993</v>
      </c>
      <c r="CU204" s="30">
        <f>100-'% urban'!CU204</f>
        <v>30.344620000000006</v>
      </c>
      <c r="CV204" s="30">
        <f>100-'% urban'!CV204</f>
        <v>30.063000000000002</v>
      </c>
      <c r="CW204" s="30">
        <f>100-'% urban'!CW204</f>
        <v>29.765400000000014</v>
      </c>
      <c r="CX204" s="30">
        <f>100-'% urban'!CX204</f>
        <v>29.452129999999997</v>
      </c>
      <c r="CY204" s="30">
        <f>100-'% urban'!CY204</f>
        <v>29.123559999999998</v>
      </c>
      <c r="CZ204" s="30">
        <f>100-'% urban'!CZ204</f>
        <v>28.780050000000017</v>
      </c>
      <c r="DA204" s="30">
        <f>100-'% urban'!DA204</f>
        <v>28.421999999999997</v>
      </c>
      <c r="DB204" s="30">
        <f>100-'% urban'!DB204</f>
        <v>28.049800000000005</v>
      </c>
      <c r="DC204" s="30">
        <f>100-'% urban'!DC204</f>
        <v>27.66386</v>
      </c>
      <c r="DD204" s="30">
        <f>100-'% urban'!DD204</f>
        <v>27.264629999999983</v>
      </c>
      <c r="DE204" s="30">
        <f>100-'% urban'!DE204</f>
        <v>26.852519999999984</v>
      </c>
      <c r="DF204" s="30">
        <f>100-'% urban'!DF204</f>
        <v>26.427999999999983</v>
      </c>
    </row>
    <row r="205" spans="1:110">
      <c r="A205">
        <v>17</v>
      </c>
      <c r="C205" s="3">
        <v>760</v>
      </c>
      <c r="D205" s="1" t="s">
        <v>529</v>
      </c>
      <c r="E205" s="29">
        <f>100-'% urban'!E205</f>
        <v>96.936999999999998</v>
      </c>
      <c r="F205" s="29">
        <f>100-'% urban'!F205</f>
        <v>96.549023467440165</v>
      </c>
      <c r="G205" s="29">
        <f>100-'% urban'!G205</f>
        <v>96.2203590357678</v>
      </c>
      <c r="H205" s="29">
        <f>100-'% urban'!H205</f>
        <v>95.860393229650455</v>
      </c>
      <c r="I205" s="29">
        <f>100-'% urban'!I205</f>
        <v>95.466144965807629</v>
      </c>
      <c r="J205" s="29">
        <f>100-'% urban'!J205</f>
        <v>95.034349248265499</v>
      </c>
      <c r="K205" s="29">
        <f>100-'% urban'!K205</f>
        <v>94.561430129052695</v>
      </c>
      <c r="L205" s="29">
        <f>100-'% urban'!L205</f>
        <v>94.043471093724378</v>
      </c>
      <c r="M205" s="29">
        <f>100-'% urban'!M205</f>
        <v>93.47618262646003</v>
      </c>
      <c r="N205" s="29">
        <f>100-'% urban'!N205</f>
        <v>92.85486668612289</v>
      </c>
      <c r="O205" s="29">
        <f>100-'% urban'!O205</f>
        <v>92.174377799086983</v>
      </c>
      <c r="P205" s="29">
        <f>100-'% urban'!P205</f>
        <v>91.429080446619082</v>
      </c>
      <c r="Q205" s="29">
        <f>100-'% urban'!Q205</f>
        <v>90.612802393916127</v>
      </c>
      <c r="R205" s="29">
        <f>100-'% urban'!R205</f>
        <v>89.718783574289091</v>
      </c>
      <c r="S205" s="29">
        <f>100-'% urban'!S205</f>
        <v>88.739620105173771</v>
      </c>
      <c r="T205" s="29">
        <f>100-'% urban'!T205</f>
        <v>87.667202972333172</v>
      </c>
      <c r="U205" s="29">
        <f>100-'% urban'!U205</f>
        <v>86.492650874460139</v>
      </c>
      <c r="V205" s="29">
        <f>100-'% urban'!V205</f>
        <v>85.206236672027785</v>
      </c>
      <c r="W205" s="29">
        <f>100-'% urban'!W205</f>
        <v>83.797306831268514</v>
      </c>
      <c r="X205" s="29">
        <f>100-'% urban'!X205</f>
        <v>82.254193196151235</v>
      </c>
      <c r="Y205" s="29">
        <f>100-'% urban'!Y205</f>
        <v>80.564116357689443</v>
      </c>
      <c r="Z205" s="29">
        <f>100-'% urban'!Z205</f>
        <v>78.713079820326541</v>
      </c>
      <c r="AA205" s="29">
        <f>100-'% urban'!AA205</f>
        <v>76.685754088929073</v>
      </c>
      <c r="AB205" s="29">
        <f>100-'% urban'!AB205</f>
        <v>74.465349716446127</v>
      </c>
      <c r="AC205" s="29">
        <f>100-'% urban'!AC205</f>
        <v>72.033478260869572</v>
      </c>
      <c r="AD205" s="30">
        <f>100-'% urban'!AD205</f>
        <v>69.37</v>
      </c>
      <c r="AE205" s="30">
        <f>100-'% urban'!AE205</f>
        <v>68.735309999999998</v>
      </c>
      <c r="AF205" s="30">
        <f>100-'% urban'!AF205</f>
        <v>68.134590000000003</v>
      </c>
      <c r="AG205" s="30">
        <f>100-'% urban'!AG205</f>
        <v>67.549599999999998</v>
      </c>
      <c r="AH205" s="30">
        <f>100-'% urban'!AH205</f>
        <v>66.966340000000002</v>
      </c>
      <c r="AI205" s="30">
        <f>100-'% urban'!AI205</f>
        <v>66.375</v>
      </c>
      <c r="AJ205" s="30">
        <f>100-'% urban'!AJ205</f>
        <v>65.770200000000003</v>
      </c>
      <c r="AK205" s="30">
        <f>100-'% urban'!AK205</f>
        <v>65.150779999999997</v>
      </c>
      <c r="AL205" s="30">
        <f>100-'% urban'!AL205</f>
        <v>64.519260000000003</v>
      </c>
      <c r="AM205" s="30">
        <f>100-'% urban'!AM205</f>
        <v>63.881079999999997</v>
      </c>
      <c r="AN205" s="30">
        <f>100-'% urban'!AN205</f>
        <v>63.241999999999997</v>
      </c>
      <c r="AO205" s="30">
        <f>100-'% urban'!AO205</f>
        <v>62.605409999999999</v>
      </c>
      <c r="AP205" s="30">
        <f>100-'% urban'!AP205</f>
        <v>61.969970000000004</v>
      </c>
      <c r="AQ205" s="30">
        <f>100-'% urban'!AQ205</f>
        <v>61.328620000000001</v>
      </c>
      <c r="AR205" s="30">
        <f>100-'% urban'!AR205</f>
        <v>60.671419999999998</v>
      </c>
      <c r="AS205" s="30">
        <f>100-'% urban'!AS205</f>
        <v>59.994</v>
      </c>
      <c r="AT205" s="30">
        <f>100-'% urban'!AT205</f>
        <v>59.289580000000001</v>
      </c>
      <c r="AU205" s="30">
        <f>100-'% urban'!AU205</f>
        <v>58.568050000000007</v>
      </c>
      <c r="AV205" s="30">
        <f>100-'% urban'!AV205</f>
        <v>57.861739999999998</v>
      </c>
      <c r="AW205" s="30">
        <f>100-'% urban'!AW205</f>
        <v>57.214120000000001</v>
      </c>
      <c r="AX205" s="30">
        <f>100-'% urban'!AX205</f>
        <v>56.655000000000008</v>
      </c>
      <c r="AY205" s="30">
        <f>100-'% urban'!AY205</f>
        <v>56.198740000000001</v>
      </c>
      <c r="AZ205" s="30">
        <f>100-'% urban'!AZ205</f>
        <v>55.833120000000001</v>
      </c>
      <c r="BA205" s="30">
        <f>100-'% urban'!BA205</f>
        <v>55.528459999999995</v>
      </c>
      <c r="BB205" s="30">
        <f>100-'% urban'!BB205</f>
        <v>55.241010000000003</v>
      </c>
      <c r="BC205" s="30">
        <f>100-'% urban'!BC205</f>
        <v>54.939</v>
      </c>
      <c r="BD205" s="30">
        <f>100-'% urban'!BD205</f>
        <v>54.612160000000003</v>
      </c>
      <c r="BE205" s="30">
        <f>100-'% urban'!BE205</f>
        <v>54.269909999999996</v>
      </c>
      <c r="BF205" s="30">
        <f>100-'% urban'!BF205</f>
        <v>53.923780000000008</v>
      </c>
      <c r="BG205" s="30">
        <f>100-'% urban'!BG205</f>
        <v>53.592980000000004</v>
      </c>
      <c r="BH205" s="30">
        <f>100-'% urban'!BH205</f>
        <v>53.290999999999997</v>
      </c>
      <c r="BI205" s="30">
        <f>100-'% urban'!BI205</f>
        <v>53.019909999999996</v>
      </c>
      <c r="BJ205" s="30">
        <f>100-'% urban'!BJ205</f>
        <v>52.772849999999998</v>
      </c>
      <c r="BK205" s="30">
        <f>100-'% urban'!BK205</f>
        <v>52.543959999999998</v>
      </c>
      <c r="BL205" s="30">
        <f>100-'% urban'!BL205</f>
        <v>52.324510000000004</v>
      </c>
      <c r="BM205" s="30">
        <f>100-'% urban'!BM205</f>
        <v>52.107999999999997</v>
      </c>
      <c r="BN205" s="30">
        <f>100-'% urban'!BN205</f>
        <v>51.894150000000003</v>
      </c>
      <c r="BO205" s="30">
        <f>100-'% urban'!BO205</f>
        <v>51.684819999999995</v>
      </c>
      <c r="BP205" s="30">
        <f>100-'% urban'!BP205</f>
        <v>51.478349999999992</v>
      </c>
      <c r="BQ205" s="30">
        <f>100-'% urban'!BQ205</f>
        <v>51.273160000000004</v>
      </c>
      <c r="BR205" s="30">
        <f>100-'% urban'!BR205</f>
        <v>51.069000000000003</v>
      </c>
      <c r="BS205" s="30">
        <f>100-'% urban'!BS205</f>
        <v>50.862870000000001</v>
      </c>
      <c r="BT205" s="30">
        <f>100-'% urban'!BT205</f>
        <v>50.657000000000004</v>
      </c>
      <c r="BU205" s="30">
        <f>100-'% urban'!BU205</f>
        <v>50.462600000000002</v>
      </c>
      <c r="BV205" s="30">
        <f>100-'% urban'!BV205</f>
        <v>50.294880000000006</v>
      </c>
      <c r="BW205" s="30">
        <f>100-'% urban'!BW205</f>
        <v>50.164000000000001</v>
      </c>
      <c r="BX205" s="30">
        <f>100-'% urban'!BX205</f>
        <v>50.072969999999998</v>
      </c>
      <c r="BY205" s="30">
        <f>100-'% urban'!BY205</f>
        <v>50.016240000000003</v>
      </c>
      <c r="BZ205" s="30">
        <f>100-'% urban'!BZ205</f>
        <v>49.984470000000002</v>
      </c>
      <c r="CA205" s="30">
        <f>100-'% urban'!CA205</f>
        <v>49.964100000000002</v>
      </c>
      <c r="CB205" s="30">
        <f>100-'% urban'!CB205</f>
        <v>49.944000000000003</v>
      </c>
      <c r="CC205" s="30">
        <f>100-'% urban'!CC205</f>
        <v>49.921109999999999</v>
      </c>
      <c r="CD205" s="30">
        <f>100-'% urban'!CD205</f>
        <v>49.894419999999997</v>
      </c>
      <c r="CE205" s="30">
        <f>100-'% urban'!CE205</f>
        <v>49.857250000000008</v>
      </c>
      <c r="CF205" s="30">
        <f>100-'% urban'!CF205</f>
        <v>49.802309999999991</v>
      </c>
      <c r="CG205" s="30">
        <f>100-'% urban'!CG205</f>
        <v>49.724000000000004</v>
      </c>
      <c r="CH205" s="30">
        <f>100-'% urban'!CH205</f>
        <v>49.618340000000003</v>
      </c>
      <c r="CI205" s="30">
        <f>100-'% urban'!CI205</f>
        <v>49.484410000000004</v>
      </c>
      <c r="CJ205" s="30">
        <f>100-'% urban'!CJ205</f>
        <v>49.323749999999997</v>
      </c>
      <c r="CK205" s="30">
        <f>100-'% urban'!CK205</f>
        <v>49.139790000000005</v>
      </c>
      <c r="CL205" s="30">
        <f>100-'% urban'!CL205</f>
        <v>48.934999999999995</v>
      </c>
      <c r="CM205" s="30">
        <f>100-'% urban'!CM205</f>
        <v>48.70909000000001</v>
      </c>
      <c r="CN205" s="30">
        <f>100-'% urban'!CN205</f>
        <v>48.460549999999991</v>
      </c>
      <c r="CO205" s="30">
        <f>100-'% urban'!CO205</f>
        <v>48.18936999999999</v>
      </c>
      <c r="CP205" s="30">
        <f>100-'% urban'!CP205</f>
        <v>47.895520000000005</v>
      </c>
      <c r="CQ205" s="30">
        <f>100-'% urban'!CQ205</f>
        <v>47.579000000000008</v>
      </c>
      <c r="CR205" s="30">
        <f>100-'% urban'!CR205</f>
        <v>47.239910000000009</v>
      </c>
      <c r="CS205" s="30">
        <f>100-'% urban'!CS205</f>
        <v>46.87836999999999</v>
      </c>
      <c r="CT205" s="30">
        <f>100-'% urban'!CT205</f>
        <v>46.494460000000004</v>
      </c>
      <c r="CU205" s="30">
        <f>100-'% urban'!CU205</f>
        <v>46.088290000000001</v>
      </c>
      <c r="CV205" s="30">
        <f>100-'% urban'!CV205</f>
        <v>45.659999999999989</v>
      </c>
      <c r="CW205" s="30">
        <f>100-'% urban'!CW205</f>
        <v>45.20976000000001</v>
      </c>
      <c r="CX205" s="30">
        <f>100-'% urban'!CX205</f>
        <v>44.737789999999997</v>
      </c>
      <c r="CY205" s="30">
        <f>100-'% urban'!CY205</f>
        <v>44.244320000000002</v>
      </c>
      <c r="CZ205" s="30">
        <f>100-'% urban'!CZ205</f>
        <v>43.72963</v>
      </c>
      <c r="DA205" s="30">
        <f>100-'% urban'!DA205</f>
        <v>43.194000000000003</v>
      </c>
      <c r="DB205" s="30">
        <f>100-'% urban'!DB205</f>
        <v>42.637740000000001</v>
      </c>
      <c r="DC205" s="30">
        <f>100-'% urban'!DC205</f>
        <v>42.06116999999999</v>
      </c>
      <c r="DD205" s="30">
        <f>100-'% urban'!DD205</f>
        <v>41.464619999999996</v>
      </c>
      <c r="DE205" s="30">
        <f>100-'% urban'!DE205</f>
        <v>40.848439999999997</v>
      </c>
      <c r="DF205" s="30">
        <f>100-'% urban'!DF205</f>
        <v>40.213000000000008</v>
      </c>
    </row>
    <row r="206" spans="1:110">
      <c r="A206">
        <v>15</v>
      </c>
      <c r="C206" s="3">
        <v>762</v>
      </c>
      <c r="D206" s="1" t="s">
        <v>678</v>
      </c>
      <c r="E206" s="29">
        <f>100-'% urban'!E206</f>
        <v>99</v>
      </c>
      <c r="F206" s="29">
        <f>100-'% urban'!F206</f>
        <v>99</v>
      </c>
      <c r="G206" s="29">
        <f>100-'% urban'!G206</f>
        <v>99</v>
      </c>
      <c r="H206" s="29">
        <f>100-'% urban'!H206</f>
        <v>99</v>
      </c>
      <c r="I206" s="29">
        <f>100-'% urban'!I206</f>
        <v>99</v>
      </c>
      <c r="J206" s="29">
        <f>100-'% urban'!J206</f>
        <v>99</v>
      </c>
      <c r="K206" s="29">
        <f>100-'% urban'!K206</f>
        <v>99</v>
      </c>
      <c r="L206" s="29">
        <f>100-'% urban'!L206</f>
        <v>99</v>
      </c>
      <c r="M206" s="29">
        <f>100-'% urban'!M206</f>
        <v>99</v>
      </c>
      <c r="N206" s="29">
        <f>100-'% urban'!N206</f>
        <v>99</v>
      </c>
      <c r="O206" s="29">
        <f>100-'% urban'!O206</f>
        <v>98.966353516774291</v>
      </c>
      <c r="P206" s="29">
        <f>100-'% urban'!P206</f>
        <v>98.707941895967863</v>
      </c>
      <c r="Q206" s="29">
        <f>100-'% urban'!Q206</f>
        <v>98.38492736995984</v>
      </c>
      <c r="R206" s="29">
        <f>100-'% urban'!R206</f>
        <v>97.981159212449796</v>
      </c>
      <c r="S206" s="29">
        <f>100-'% urban'!S206</f>
        <v>97.476449015562238</v>
      </c>
      <c r="T206" s="29">
        <f>100-'% urban'!T206</f>
        <v>96.845561269452801</v>
      </c>
      <c r="U206" s="29">
        <f>100-'% urban'!U206</f>
        <v>96.056951586815998</v>
      </c>
      <c r="V206" s="29">
        <f>100-'% urban'!V206</f>
        <v>95.071189483520001</v>
      </c>
      <c r="W206" s="29">
        <f>100-'% urban'!W206</f>
        <v>93.838986854400005</v>
      </c>
      <c r="X206" s="29">
        <f>100-'% urban'!X206</f>
        <v>92.298733568000003</v>
      </c>
      <c r="Y206" s="29">
        <f>100-'% urban'!Y206</f>
        <v>90.37341696</v>
      </c>
      <c r="Z206" s="29">
        <f>100-'% urban'!Z206</f>
        <v>87.966771199999997</v>
      </c>
      <c r="AA206" s="29">
        <f>100-'% urban'!AA206</f>
        <v>84.958463999999992</v>
      </c>
      <c r="AB206" s="29">
        <f>100-'% urban'!AB206</f>
        <v>81.198080000000004</v>
      </c>
      <c r="AC206" s="29">
        <f>100-'% urban'!AC206</f>
        <v>76.497600000000006</v>
      </c>
      <c r="AD206" s="30">
        <f>100-'% urban'!AD206</f>
        <v>70.622</v>
      </c>
      <c r="AE206" s="30">
        <f>100-'% urban'!AE206</f>
        <v>70.182329999999993</v>
      </c>
      <c r="AF206" s="30">
        <f>100-'% urban'!AF206</f>
        <v>69.799790000000002</v>
      </c>
      <c r="AG206" s="30">
        <f>100-'% urban'!AG206</f>
        <v>69.447720000000004</v>
      </c>
      <c r="AH206" s="30">
        <f>100-'% urban'!AH206</f>
        <v>69.105379999999997</v>
      </c>
      <c r="AI206" s="30">
        <f>100-'% urban'!AI206</f>
        <v>68.757999999999996</v>
      </c>
      <c r="AJ206" s="30">
        <f>100-'% urban'!AJ206</f>
        <v>68.396919999999994</v>
      </c>
      <c r="AK206" s="30">
        <f>100-'% urban'!AK206</f>
        <v>68.019440000000003</v>
      </c>
      <c r="AL206" s="30">
        <f>100-'% urban'!AL206</f>
        <v>67.628129999999999</v>
      </c>
      <c r="AM206" s="30">
        <f>100-'% urban'!AM206</f>
        <v>67.229749999999996</v>
      </c>
      <c r="AN206" s="30">
        <f>100-'% urban'!AN206</f>
        <v>66.831999999999994</v>
      </c>
      <c r="AO206" s="30">
        <f>100-'% urban'!AO206</f>
        <v>66.440049999999999</v>
      </c>
      <c r="AP206" s="30">
        <f>100-'% urban'!AP206</f>
        <v>66.053480000000008</v>
      </c>
      <c r="AQ206" s="30">
        <f>100-'% urban'!AQ206</f>
        <v>65.664999999999992</v>
      </c>
      <c r="AR206" s="30">
        <f>100-'% urban'!AR206</f>
        <v>65.264110000000002</v>
      </c>
      <c r="AS206" s="30">
        <f>100-'% urban'!AS206</f>
        <v>64.847999999999999</v>
      </c>
      <c r="AT206" s="30">
        <f>100-'% urban'!AT206</f>
        <v>64.405659999999997</v>
      </c>
      <c r="AU206" s="30">
        <f>100-'% urban'!AU206</f>
        <v>63.952370000000002</v>
      </c>
      <c r="AV206" s="30">
        <f>100-'% urban'!AV206</f>
        <v>63.542909999999999</v>
      </c>
      <c r="AW206" s="30">
        <f>100-'% urban'!AW206</f>
        <v>63.25038</v>
      </c>
      <c r="AX206" s="30">
        <f>100-'% urban'!AX206</f>
        <v>63.124000000000002</v>
      </c>
      <c r="AY206" s="30">
        <f>100-'% urban'!AY206</f>
        <v>63.186410000000009</v>
      </c>
      <c r="AZ206" s="30">
        <f>100-'% urban'!AZ206</f>
        <v>63.41404</v>
      </c>
      <c r="BA206" s="30">
        <f>100-'% urban'!BA206</f>
        <v>63.752389999999998</v>
      </c>
      <c r="BB206" s="30">
        <f>100-'% urban'!BB206</f>
        <v>64.122090000000014</v>
      </c>
      <c r="BC206" s="30">
        <f>100-'% urban'!BC206</f>
        <v>64.463999999999999</v>
      </c>
      <c r="BD206" s="30">
        <f>100-'% urban'!BD206</f>
        <v>64.762200000000007</v>
      </c>
      <c r="BE206" s="30">
        <f>100-'% urban'!BE206</f>
        <v>65.029149999999987</v>
      </c>
      <c r="BF206" s="30">
        <f>100-'% urban'!BF206</f>
        <v>65.268489999999986</v>
      </c>
      <c r="BG206" s="30">
        <f>100-'% urban'!BG206</f>
        <v>65.492459999999994</v>
      </c>
      <c r="BH206" s="30">
        <f>100-'% urban'!BH206</f>
        <v>65.710999999999999</v>
      </c>
      <c r="BI206" s="30">
        <f>100-'% urban'!BI206</f>
        <v>65.92240000000001</v>
      </c>
      <c r="BJ206" s="30">
        <f>100-'% urban'!BJ206</f>
        <v>66.123699999999999</v>
      </c>
      <c r="BK206" s="30">
        <f>100-'% urban'!BK206</f>
        <v>66.323679999999996</v>
      </c>
      <c r="BL206" s="30">
        <f>100-'% urban'!BL206</f>
        <v>66.534059999999997</v>
      </c>
      <c r="BM206" s="30">
        <f>100-'% urban'!BM206</f>
        <v>66.764999999999986</v>
      </c>
      <c r="BN206" s="30">
        <f>100-'% urban'!BN206</f>
        <v>67.016019999999997</v>
      </c>
      <c r="BO206" s="30">
        <f>100-'% urban'!BO206</f>
        <v>67.289490000000001</v>
      </c>
      <c r="BP206" s="30">
        <f>100-'% urban'!BP206</f>
        <v>67.601370000000003</v>
      </c>
      <c r="BQ206" s="30">
        <f>100-'% urban'!BQ206</f>
        <v>67.971460000000008</v>
      </c>
      <c r="BR206" s="30">
        <f>100-'% urban'!BR206</f>
        <v>68.411999999999992</v>
      </c>
      <c r="BS206" s="30">
        <f>100-'% urban'!BS206</f>
        <v>68.927800000000005</v>
      </c>
      <c r="BT206" s="30">
        <f>100-'% urban'!BT206</f>
        <v>69.509439999999998</v>
      </c>
      <c r="BU206" s="30">
        <f>100-'% urban'!BU206</f>
        <v>70.136480000000006</v>
      </c>
      <c r="BV206" s="30">
        <f>100-'% urban'!BV206</f>
        <v>70.78013</v>
      </c>
      <c r="BW206" s="30">
        <f>100-'% urban'!BW206</f>
        <v>71.417000000000002</v>
      </c>
      <c r="BX206" s="30">
        <f>100-'% urban'!BX206</f>
        <v>72.039990000000003</v>
      </c>
      <c r="BY206" s="30">
        <f>100-'% urban'!BY206</f>
        <v>72.646860000000004</v>
      </c>
      <c r="BZ206" s="30">
        <f>100-'% urban'!BZ206</f>
        <v>73.22484</v>
      </c>
      <c r="CA206" s="30">
        <f>100-'% urban'!CA206</f>
        <v>73.760580000000004</v>
      </c>
      <c r="CB206" s="30">
        <f>100-'% urban'!CB206</f>
        <v>74.244</v>
      </c>
      <c r="CC206" s="30">
        <f>100-'% urban'!CC206</f>
        <v>74.667200000000008</v>
      </c>
      <c r="CD206" s="30">
        <f>100-'% urban'!CD206</f>
        <v>75.028670000000005</v>
      </c>
      <c r="CE206" s="30">
        <f>100-'% urban'!CE206</f>
        <v>75.333300000000008</v>
      </c>
      <c r="CF206" s="30">
        <f>100-'% urban'!CF206</f>
        <v>75.590190000000007</v>
      </c>
      <c r="CG206" s="30">
        <f>100-'% urban'!CG206</f>
        <v>75.805999999999997</v>
      </c>
      <c r="CH206" s="30">
        <f>100-'% urban'!CH206</f>
        <v>75.980760000000004</v>
      </c>
      <c r="CI206" s="30">
        <f>100-'% urban'!CI206</f>
        <v>76.111500000000007</v>
      </c>
      <c r="CJ206" s="30">
        <f>100-'% urban'!CJ206</f>
        <v>76.198650000000001</v>
      </c>
      <c r="CK206" s="30">
        <f>100-'% urban'!CK206</f>
        <v>76.242450000000005</v>
      </c>
      <c r="CL206" s="30">
        <f>100-'% urban'!CL206</f>
        <v>76.242999999999995</v>
      </c>
      <c r="CM206" s="30">
        <f>100-'% urban'!CM206</f>
        <v>76.200299999999999</v>
      </c>
      <c r="CN206" s="30">
        <f>100-'% urban'!CN206</f>
        <v>76.114199999999997</v>
      </c>
      <c r="CO206" s="30">
        <f>100-'% urban'!CO206</f>
        <v>75.984430000000003</v>
      </c>
      <c r="CP206" s="30">
        <f>100-'% urban'!CP206</f>
        <v>75.810559999999995</v>
      </c>
      <c r="CQ206" s="30">
        <f>100-'% urban'!CQ206</f>
        <v>75.591999999999999</v>
      </c>
      <c r="CR206" s="30">
        <f>100-'% urban'!CR206</f>
        <v>75.331609999999998</v>
      </c>
      <c r="CS206" s="30">
        <f>100-'% urban'!CS206</f>
        <v>75.029269999999997</v>
      </c>
      <c r="CT206" s="30">
        <f>100-'% urban'!CT206</f>
        <v>74.678079999999994</v>
      </c>
      <c r="CU206" s="30">
        <f>100-'% urban'!CU206</f>
        <v>74.26867</v>
      </c>
      <c r="CV206" s="30">
        <f>100-'% urban'!CV206</f>
        <v>73.795999999999992</v>
      </c>
      <c r="CW206" s="30">
        <f>100-'% urban'!CW206</f>
        <v>73.261610000000005</v>
      </c>
      <c r="CX206" s="30">
        <f>100-'% urban'!CX206</f>
        <v>72.672830000000005</v>
      </c>
      <c r="CY206" s="30">
        <f>100-'% urban'!CY206</f>
        <v>72.040879999999987</v>
      </c>
      <c r="CZ206" s="30">
        <f>100-'% urban'!CZ206</f>
        <v>71.378709999999998</v>
      </c>
      <c r="DA206" s="30">
        <f>100-'% urban'!DA206</f>
        <v>70.698999999999998</v>
      </c>
      <c r="DB206" s="30">
        <f>100-'% urban'!DB206</f>
        <v>70.01343</v>
      </c>
      <c r="DC206" s="30">
        <f>100-'% urban'!DC206</f>
        <v>69.33232000000001</v>
      </c>
      <c r="DD206" s="30">
        <f>100-'% urban'!DD206</f>
        <v>68.664490000000001</v>
      </c>
      <c r="DE206" s="30">
        <f>100-'% urban'!DE206</f>
        <v>68.017359999999996</v>
      </c>
      <c r="DF206" s="30">
        <f>100-'% urban'!DF206</f>
        <v>67.396999999999991</v>
      </c>
    </row>
    <row r="207" spans="1:110">
      <c r="A207">
        <v>21</v>
      </c>
      <c r="C207" s="3">
        <v>764</v>
      </c>
      <c r="D207" s="1" t="s">
        <v>513</v>
      </c>
      <c r="E207" s="29">
        <f>100-'% urban'!E207</f>
        <v>98.352099999999993</v>
      </c>
      <c r="F207" s="29">
        <f>100-'% urban'!F207</f>
        <v>98.143367865489608</v>
      </c>
      <c r="G207" s="29">
        <f>100-'% urban'!G207</f>
        <v>97.966545757440997</v>
      </c>
      <c r="H207" s="29">
        <f>100-'% urban'!H207</f>
        <v>97.772883448625848</v>
      </c>
      <c r="I207" s="29">
        <f>100-'% urban'!I207</f>
        <v>97.560777110399741</v>
      </c>
      <c r="J207" s="29">
        <f>100-'% urban'!J207</f>
        <v>97.328470168533045</v>
      </c>
      <c r="K207" s="29">
        <f>100-'% urban'!K207</f>
        <v>97.074038756012385</v>
      </c>
      <c r="L207" s="29">
        <f>100-'% urban'!L207</f>
        <v>96.795375780394522</v>
      </c>
      <c r="M207" s="29">
        <f>100-'% urban'!M207</f>
        <v>96.490173473765424</v>
      </c>
      <c r="N207" s="29">
        <f>100-'% urban'!N207</f>
        <v>96.155904280790708</v>
      </c>
      <c r="O207" s="29">
        <f>100-'% urban'!O207</f>
        <v>95.789799926580287</v>
      </c>
      <c r="P207" s="29">
        <f>100-'% urban'!P207</f>
        <v>95.388828491016511</v>
      </c>
      <c r="Q207" s="29">
        <f>100-'% urban'!Q207</f>
        <v>94.949669299684757</v>
      </c>
      <c r="R207" s="29">
        <f>100-'% urban'!R207</f>
        <v>94.468685423464251</v>
      </c>
      <c r="S207" s="29">
        <f>100-'% urban'!S207</f>
        <v>93.94189355903228</v>
      </c>
      <c r="T207" s="29">
        <f>100-'% urban'!T207</f>
        <v>93.364931040844866</v>
      </c>
      <c r="U207" s="29">
        <f>100-'% urban'!U207</f>
        <v>92.733019711401525</v>
      </c>
      <c r="V207" s="29">
        <f>100-'% urban'!V207</f>
        <v>92.040926350582623</v>
      </c>
      <c r="W207" s="29">
        <f>100-'% urban'!W207</f>
        <v>91.282919336352393</v>
      </c>
      <c r="X207" s="29">
        <f>100-'% urban'!X207</f>
        <v>90.452721177909766</v>
      </c>
      <c r="Y207" s="29">
        <f>100-'% urban'!Y207</f>
        <v>89.543456528186894</v>
      </c>
      <c r="Z207" s="29">
        <f>100-'% urban'!Z207</f>
        <v>88.547595245157069</v>
      </c>
      <c r="AA207" s="29">
        <f>100-'% urban'!AA207</f>
        <v>87.456890030410122</v>
      </c>
      <c r="AB207" s="29">
        <f>100-'% urban'!AB207</f>
        <v>86.262308128544419</v>
      </c>
      <c r="AC207" s="29">
        <f>100-'% urban'!AC207</f>
        <v>84.95395652173913</v>
      </c>
      <c r="AD207" s="30">
        <f>100-'% urban'!AD207</f>
        <v>83.521000000000001</v>
      </c>
      <c r="AE207" s="30">
        <f>100-'% urban'!AE207</f>
        <v>83.30677</v>
      </c>
      <c r="AF207" s="30">
        <f>100-'% urban'!AF207</f>
        <v>83.027739999999994</v>
      </c>
      <c r="AG207" s="30">
        <f>100-'% urban'!AG207</f>
        <v>82.699669999999998</v>
      </c>
      <c r="AH207" s="30">
        <f>100-'% urban'!AH207</f>
        <v>82.338229999999996</v>
      </c>
      <c r="AI207" s="30">
        <f>100-'% urban'!AI207</f>
        <v>81.959000000000003</v>
      </c>
      <c r="AJ207" s="30">
        <f>100-'% urban'!AJ207</f>
        <v>81.577619999999996</v>
      </c>
      <c r="AK207" s="30">
        <f>100-'% urban'!AK207</f>
        <v>81.209649999999996</v>
      </c>
      <c r="AL207" s="30">
        <f>100-'% urban'!AL207</f>
        <v>80.870130000000003</v>
      </c>
      <c r="AM207" s="30">
        <f>100-'% urban'!AM207</f>
        <v>80.572810000000004</v>
      </c>
      <c r="AN207" s="30">
        <f>100-'% urban'!AN207</f>
        <v>80.328000000000003</v>
      </c>
      <c r="AO207" s="30">
        <f>100-'% urban'!AO207</f>
        <v>80.140169999999998</v>
      </c>
      <c r="AP207" s="30">
        <f>100-'% urban'!AP207</f>
        <v>80.005930000000006</v>
      </c>
      <c r="AQ207" s="30">
        <f>100-'% urban'!AQ207</f>
        <v>79.913089999999997</v>
      </c>
      <c r="AR207" s="30">
        <f>100-'% urban'!AR207</f>
        <v>79.843230000000005</v>
      </c>
      <c r="AS207" s="30">
        <f>100-'% urban'!AS207</f>
        <v>79.778999999999996</v>
      </c>
      <c r="AT207" s="30">
        <f>100-'% urban'!AT207</f>
        <v>79.722360000000009</v>
      </c>
      <c r="AU207" s="30">
        <f>100-'% urban'!AU207</f>
        <v>79.666439999999994</v>
      </c>
      <c r="AV207" s="30">
        <f>100-'% urban'!AV207</f>
        <v>79.574489999999997</v>
      </c>
      <c r="AW207" s="30">
        <f>100-'% urban'!AW207</f>
        <v>79.399869999999993</v>
      </c>
      <c r="AX207" s="30">
        <f>100-'% urban'!AX207</f>
        <v>79.111000000000004</v>
      </c>
      <c r="AY207" s="30">
        <f>100-'% urban'!AY207</f>
        <v>78.695899999999995</v>
      </c>
      <c r="AZ207" s="30">
        <f>100-'% urban'!AZ207</f>
        <v>78.168620000000004</v>
      </c>
      <c r="BA207" s="30">
        <f>100-'% urban'!BA207</f>
        <v>77.557209999999998</v>
      </c>
      <c r="BB207" s="30">
        <f>100-'% urban'!BB207</f>
        <v>76.903539999999992</v>
      </c>
      <c r="BC207" s="30">
        <f>100-'% urban'!BC207</f>
        <v>76.242000000000004</v>
      </c>
      <c r="BD207" s="30">
        <f>100-'% urban'!BD207</f>
        <v>75.576409999999996</v>
      </c>
      <c r="BE207" s="30">
        <f>100-'% urban'!BE207</f>
        <v>74.908770000000004</v>
      </c>
      <c r="BF207" s="30">
        <f>100-'% urban'!BF207</f>
        <v>74.269509999999997</v>
      </c>
      <c r="BG207" s="30">
        <f>100-'% urban'!BG207</f>
        <v>73.694800000000001</v>
      </c>
      <c r="BH207" s="30">
        <f>100-'% urban'!BH207</f>
        <v>73.209000000000003</v>
      </c>
      <c r="BI207" s="30">
        <f>100-'% urban'!BI207</f>
        <v>72.829430000000002</v>
      </c>
      <c r="BJ207" s="30">
        <f>100-'% urban'!BJ207</f>
        <v>72.547809999999998</v>
      </c>
      <c r="BK207" s="30">
        <f>100-'% urban'!BK207</f>
        <v>72.330550000000002</v>
      </c>
      <c r="BL207" s="30">
        <f>100-'% urban'!BL207</f>
        <v>72.128219999999999</v>
      </c>
      <c r="BM207" s="30">
        <f>100-'% urban'!BM207</f>
        <v>71.905000000000001</v>
      </c>
      <c r="BN207" s="30">
        <f>100-'% urban'!BN207</f>
        <v>71.648849999999996</v>
      </c>
      <c r="BO207" s="30">
        <f>100-'% urban'!BO207</f>
        <v>71.370549999999994</v>
      </c>
      <c r="BP207" s="30">
        <f>100-'% urban'!BP207</f>
        <v>71.084479999999999</v>
      </c>
      <c r="BQ207" s="30">
        <f>100-'% urban'!BQ207</f>
        <v>70.814170000000004</v>
      </c>
      <c r="BR207" s="30">
        <f>100-'% urban'!BR207</f>
        <v>70.575999999999993</v>
      </c>
      <c r="BS207" s="30">
        <f>100-'% urban'!BS207</f>
        <v>70.371629999999996</v>
      </c>
      <c r="BT207" s="30">
        <f>100-'% urban'!BT207</f>
        <v>70.192130000000006</v>
      </c>
      <c r="BU207" s="30">
        <f>100-'% urban'!BU207</f>
        <v>70.03076999999999</v>
      </c>
      <c r="BV207" s="30">
        <f>100-'% urban'!BV207</f>
        <v>69.877489999999995</v>
      </c>
      <c r="BW207" s="30">
        <f>100-'% urban'!BW207</f>
        <v>69.724000000000004</v>
      </c>
      <c r="BX207" s="30">
        <f>100-'% urban'!BX207</f>
        <v>69.568169999999995</v>
      </c>
      <c r="BY207" s="30">
        <f>100-'% urban'!BY207</f>
        <v>69.409189999999995</v>
      </c>
      <c r="BZ207" s="30">
        <f>100-'% urban'!BZ207</f>
        <v>69.241550000000004</v>
      </c>
      <c r="CA207" s="30">
        <f>100-'% urban'!CA207</f>
        <v>69.059079999999994</v>
      </c>
      <c r="CB207" s="30">
        <f>100-'% urban'!CB207</f>
        <v>68.856999999999999</v>
      </c>
      <c r="CC207" s="30">
        <f>100-'% urban'!CC207</f>
        <v>68.632040000000003</v>
      </c>
      <c r="CD207" s="30">
        <f>100-'% urban'!CD207</f>
        <v>68.383399999999995</v>
      </c>
      <c r="CE207" s="30">
        <f>100-'% urban'!CE207</f>
        <v>68.112050000000011</v>
      </c>
      <c r="CF207" s="30">
        <f>100-'% urban'!CF207</f>
        <v>67.820369999999997</v>
      </c>
      <c r="CG207" s="30">
        <f>100-'% urban'!CG207</f>
        <v>67.509999999999991</v>
      </c>
      <c r="CH207" s="30">
        <f>100-'% urban'!CH207</f>
        <v>67.180440000000004</v>
      </c>
      <c r="CI207" s="30">
        <f>100-'% urban'!CI207</f>
        <v>66.830250000000007</v>
      </c>
      <c r="CJ207" s="30">
        <f>100-'% urban'!CJ207</f>
        <v>66.459139999999991</v>
      </c>
      <c r="CK207" s="30">
        <f>100-'% urban'!CK207</f>
        <v>66.066820000000007</v>
      </c>
      <c r="CL207" s="30">
        <f>100-'% urban'!CL207</f>
        <v>65.652999999999992</v>
      </c>
      <c r="CM207" s="30">
        <f>100-'% urban'!CM207</f>
        <v>65.217430000000007</v>
      </c>
      <c r="CN207" s="30">
        <f>100-'% urban'!CN207</f>
        <v>64.759860000000003</v>
      </c>
      <c r="CO207" s="30">
        <f>100-'% urban'!CO207</f>
        <v>64.279979999999995</v>
      </c>
      <c r="CP207" s="30">
        <f>100-'% urban'!CP207</f>
        <v>63.777459999999998</v>
      </c>
      <c r="CQ207" s="30">
        <f>100-'% urban'!CQ207</f>
        <v>63.25200000000001</v>
      </c>
      <c r="CR207" s="30">
        <f>100-'% urban'!CR207</f>
        <v>62.704849999999993</v>
      </c>
      <c r="CS207" s="30">
        <f>100-'% urban'!CS207</f>
        <v>62.136139999999997</v>
      </c>
      <c r="CT207" s="30">
        <f>100-'% urban'!CT207</f>
        <v>61.543280000000003</v>
      </c>
      <c r="CU207" s="30">
        <f>100-'% urban'!CU207</f>
        <v>60.922789999999992</v>
      </c>
      <c r="CV207" s="30">
        <f>100-'% urban'!CV207</f>
        <v>60.273000000000003</v>
      </c>
      <c r="CW207" s="30">
        <f>100-'% urban'!CW207</f>
        <v>59.594999999999999</v>
      </c>
      <c r="CX207" s="30">
        <f>100-'% urban'!CX207</f>
        <v>58.892299999999999</v>
      </c>
      <c r="CY207" s="30">
        <f>100-'% urban'!CY207</f>
        <v>58.170100000000005</v>
      </c>
      <c r="CZ207" s="30">
        <f>100-'% urban'!CZ207</f>
        <v>57.434359999999998</v>
      </c>
      <c r="DA207" s="30">
        <f>100-'% urban'!DA207</f>
        <v>56.691000000000003</v>
      </c>
      <c r="DB207" s="30">
        <f>100-'% urban'!DB207</f>
        <v>55.945640000000004</v>
      </c>
      <c r="DC207" s="30">
        <f>100-'% urban'!DC207</f>
        <v>55.203400000000002</v>
      </c>
      <c r="DD207" s="30">
        <f>100-'% urban'!DD207</f>
        <v>54.468879999999999</v>
      </c>
      <c r="DE207" s="30">
        <f>100-'% urban'!DE207</f>
        <v>53.746200000000002</v>
      </c>
      <c r="DF207" s="30">
        <f>100-'% urban'!DF207</f>
        <v>53.039000000000001</v>
      </c>
    </row>
    <row r="208" spans="1:110">
      <c r="A208">
        <v>8</v>
      </c>
      <c r="C208" s="3">
        <v>768</v>
      </c>
      <c r="D208" s="1" t="s">
        <v>659</v>
      </c>
      <c r="E208" s="29">
        <f>100-'% urban'!E208</f>
        <v>99.276499999999999</v>
      </c>
      <c r="F208" s="29">
        <f>100-'% urban'!F208</f>
        <v>99.184857485697989</v>
      </c>
      <c r="G208" s="29">
        <f>100-'% urban'!G208</f>
        <v>99.107224865288288</v>
      </c>
      <c r="H208" s="29">
        <f>100-'% urban'!H208</f>
        <v>99.022198661982401</v>
      </c>
      <c r="I208" s="29">
        <f>100-'% urban'!I208</f>
        <v>98.929074725028343</v>
      </c>
      <c r="J208" s="29">
        <f>100-'% urban'!J208</f>
        <v>98.827081841697719</v>
      </c>
      <c r="K208" s="29">
        <f>100-'% urban'!K208</f>
        <v>98.715375350430833</v>
      </c>
      <c r="L208" s="29">
        <f>100-'% urban'!L208</f>
        <v>98.59303014570996</v>
      </c>
      <c r="M208" s="29">
        <f>100-'% urban'!M208</f>
        <v>98.459033016729947</v>
      </c>
      <c r="N208" s="29">
        <f>100-'% urban'!N208</f>
        <v>98.312274256418519</v>
      </c>
      <c r="O208" s="29">
        <f>100-'% urban'!O208</f>
        <v>98.151538471315519</v>
      </c>
      <c r="P208" s="29">
        <f>100-'% urban'!P208</f>
        <v>97.975494516202716</v>
      </c>
      <c r="Q208" s="29">
        <f>100-'% urban'!Q208</f>
        <v>97.782684470126782</v>
      </c>
      <c r="R208" s="29">
        <f>100-'% urban'!R208</f>
        <v>97.571511562519802</v>
      </c>
      <c r="S208" s="29">
        <f>100-'% urban'!S208</f>
        <v>97.340226949426452</v>
      </c>
      <c r="T208" s="29">
        <f>100-'% urban'!T208</f>
        <v>97.086915230324209</v>
      </c>
      <c r="U208" s="29">
        <f>100-'% urban'!U208</f>
        <v>96.809478585593183</v>
      </c>
      <c r="V208" s="29">
        <f>100-'% urban'!V208</f>
        <v>96.505619403268724</v>
      </c>
      <c r="W208" s="29">
        <f>100-'% urban'!W208</f>
        <v>96.172821251199082</v>
      </c>
      <c r="X208" s="29">
        <f>100-'% urban'!X208</f>
        <v>95.808328037027565</v>
      </c>
      <c r="Y208" s="29">
        <f>100-'% urban'!Y208</f>
        <v>95.409121183411145</v>
      </c>
      <c r="Z208" s="29">
        <f>100-'% urban'!Z208</f>
        <v>94.97189462945029</v>
      </c>
      <c r="AA208" s="29">
        <f>100-'% urban'!AA208</f>
        <v>94.493027451302709</v>
      </c>
      <c r="AB208" s="29">
        <f>100-'% urban'!AB208</f>
        <v>93.968553875236296</v>
      </c>
      <c r="AC208" s="29">
        <f>100-'% urban'!AC208</f>
        <v>93.39413043478261</v>
      </c>
      <c r="AD208" s="30">
        <f>100-'% urban'!AD208</f>
        <v>92.765000000000001</v>
      </c>
      <c r="AE208" s="30">
        <f>100-'% urban'!AE208</f>
        <v>92.572543999999994</v>
      </c>
      <c r="AF208" s="30">
        <f>100-'% urban'!AF208</f>
        <v>92.347093999999998</v>
      </c>
      <c r="AG208" s="30">
        <f>100-'% urban'!AG208</f>
        <v>92.100656999999998</v>
      </c>
      <c r="AH208" s="30">
        <f>100-'% urban'!AH208</f>
        <v>91.842471000000003</v>
      </c>
      <c r="AI208" s="30">
        <f>100-'% urban'!AI208</f>
        <v>91.579000000000008</v>
      </c>
      <c r="AJ208" s="30">
        <f>100-'% urban'!AJ208</f>
        <v>91.313826000000006</v>
      </c>
      <c r="AK208" s="30">
        <f>100-'% urban'!AK208</f>
        <v>91.047759999999997</v>
      </c>
      <c r="AL208" s="30">
        <f>100-'% urban'!AL208</f>
        <v>90.779166000000004</v>
      </c>
      <c r="AM208" s="30">
        <f>100-'% urban'!AM208</f>
        <v>90.504512000000005</v>
      </c>
      <c r="AN208" s="30">
        <f>100-'% urban'!AN208</f>
        <v>90.22</v>
      </c>
      <c r="AO208" s="30">
        <f>100-'% urban'!AO208</f>
        <v>89.923320000000004</v>
      </c>
      <c r="AP208" s="30">
        <f>100-'% urban'!AP208</f>
        <v>89.61515</v>
      </c>
      <c r="AQ208" s="30">
        <f>100-'% urban'!AQ208</f>
        <v>89.299869999999999</v>
      </c>
      <c r="AR208" s="30">
        <f>100-'% urban'!AR208</f>
        <v>88.983649999999997</v>
      </c>
      <c r="AS208" s="30">
        <f>100-'% urban'!AS208</f>
        <v>88.668999999999997</v>
      </c>
      <c r="AT208" s="30">
        <f>100-'% urban'!AT208</f>
        <v>88.352140000000006</v>
      </c>
      <c r="AU208" s="30">
        <f>100-'% urban'!AU208</f>
        <v>88.024559999999994</v>
      </c>
      <c r="AV208" s="30">
        <f>100-'% urban'!AV208</f>
        <v>87.677400000000006</v>
      </c>
      <c r="AW208" s="30">
        <f>100-'% urban'!AW208</f>
        <v>87.299530000000004</v>
      </c>
      <c r="AX208" s="30">
        <f>100-'% urban'!AX208</f>
        <v>86.878999999999991</v>
      </c>
      <c r="AY208" s="30">
        <f>100-'% urban'!AY208</f>
        <v>86.428709999999995</v>
      </c>
      <c r="AZ208" s="30">
        <f>100-'% urban'!AZ208</f>
        <v>85.941739999999996</v>
      </c>
      <c r="BA208" s="30">
        <f>100-'% urban'!BA208</f>
        <v>85.364249999999998</v>
      </c>
      <c r="BB208" s="30">
        <f>100-'% urban'!BB208</f>
        <v>84.625609999999995</v>
      </c>
      <c r="BC208" s="30">
        <f>100-'% urban'!BC208</f>
        <v>83.683999999999997</v>
      </c>
      <c r="BD208" s="30">
        <f>100-'% urban'!BD208</f>
        <v>82.512609999999995</v>
      </c>
      <c r="BE208" s="30">
        <f>100-'% urban'!BE208</f>
        <v>81.150620000000004</v>
      </c>
      <c r="BF208" s="30">
        <f>100-'% urban'!BF208</f>
        <v>79.703969999999998</v>
      </c>
      <c r="BG208" s="30">
        <f>100-'% urban'!BG208</f>
        <v>78.31908</v>
      </c>
      <c r="BH208" s="30">
        <f>100-'% urban'!BH208</f>
        <v>77.103000000000009</v>
      </c>
      <c r="BI208" s="30">
        <f>100-'% urban'!BI208</f>
        <v>76.091239999999999</v>
      </c>
      <c r="BJ208" s="30">
        <f>100-'% urban'!BJ208</f>
        <v>75.258970000000005</v>
      </c>
      <c r="BK208" s="30">
        <f>100-'% urban'!BK208</f>
        <v>74.578130000000002</v>
      </c>
      <c r="BL208" s="30">
        <f>100-'% urban'!BL208</f>
        <v>73.996589999999998</v>
      </c>
      <c r="BM208" s="30">
        <f>100-'% urban'!BM208</f>
        <v>73.472999999999999</v>
      </c>
      <c r="BN208" s="30">
        <f>100-'% urban'!BN208</f>
        <v>73.00609</v>
      </c>
      <c r="BO208" s="30">
        <f>100-'% urban'!BO208</f>
        <v>72.60266</v>
      </c>
      <c r="BP208" s="30">
        <f>100-'% urban'!BP208</f>
        <v>72.236829999999998</v>
      </c>
      <c r="BQ208" s="30">
        <f>100-'% urban'!BQ208</f>
        <v>71.877219999999994</v>
      </c>
      <c r="BR208" s="30">
        <f>100-'% urban'!BR208</f>
        <v>71.5</v>
      </c>
      <c r="BS208" s="30">
        <f>100-'% urban'!BS208</f>
        <v>71.091999999999999</v>
      </c>
      <c r="BT208" s="30">
        <f>100-'% urban'!BT208</f>
        <v>70.652720000000002</v>
      </c>
      <c r="BU208" s="30">
        <f>100-'% urban'!BU208</f>
        <v>70.187210000000007</v>
      </c>
      <c r="BV208" s="30">
        <f>100-'% urban'!BV208</f>
        <v>69.706919999999997</v>
      </c>
      <c r="BW208" s="30">
        <f>100-'% urban'!BW208</f>
        <v>69.22</v>
      </c>
      <c r="BX208" s="30">
        <f>100-'% urban'!BX208</f>
        <v>68.725139999999996</v>
      </c>
      <c r="BY208" s="30">
        <f>100-'% urban'!BY208</f>
        <v>68.216970000000003</v>
      </c>
      <c r="BZ208" s="30">
        <f>100-'% urban'!BZ208</f>
        <v>67.695320000000009</v>
      </c>
      <c r="CA208" s="30">
        <f>100-'% urban'!CA208</f>
        <v>67.160039999999995</v>
      </c>
      <c r="CB208" s="30">
        <f>100-'% urban'!CB208</f>
        <v>66.61099999999999</v>
      </c>
      <c r="CC208" s="30">
        <f>100-'% urban'!CC208</f>
        <v>66.048090000000002</v>
      </c>
      <c r="CD208" s="30">
        <f>100-'% urban'!CD208</f>
        <v>65.471220000000002</v>
      </c>
      <c r="CE208" s="30">
        <f>100-'% urban'!CE208</f>
        <v>64.880300000000005</v>
      </c>
      <c r="CF208" s="30">
        <f>100-'% urban'!CF208</f>
        <v>64.27525</v>
      </c>
      <c r="CG208" s="30">
        <f>100-'% urban'!CG208</f>
        <v>63.655999999999999</v>
      </c>
      <c r="CH208" s="30">
        <f>100-'% urban'!CH208</f>
        <v>63.023240000000001</v>
      </c>
      <c r="CI208" s="30">
        <f>100-'% urban'!CI208</f>
        <v>62.377099999999999</v>
      </c>
      <c r="CJ208" s="30">
        <f>100-'% urban'!CJ208</f>
        <v>61.716430000000003</v>
      </c>
      <c r="CK208" s="30">
        <f>100-'% urban'!CK208</f>
        <v>61.039630000000002</v>
      </c>
      <c r="CL208" s="30">
        <f>100-'% urban'!CL208</f>
        <v>60.345999999999997</v>
      </c>
      <c r="CM208" s="30">
        <f>100-'% urban'!CM208</f>
        <v>59.635210000000001</v>
      </c>
      <c r="CN208" s="30">
        <f>100-'% urban'!CN208</f>
        <v>58.909010000000002</v>
      </c>
      <c r="CO208" s="30">
        <f>100-'% urban'!CO208</f>
        <v>58.171410000000002</v>
      </c>
      <c r="CP208" s="30">
        <f>100-'% urban'!CP208</f>
        <v>57.427720000000001</v>
      </c>
      <c r="CQ208" s="30">
        <f>100-'% urban'!CQ208</f>
        <v>56.682000000000002</v>
      </c>
      <c r="CR208" s="30">
        <f>100-'% urban'!CR208</f>
        <v>55.936050000000002</v>
      </c>
      <c r="CS208" s="30">
        <f>100-'% urban'!CS208</f>
        <v>55.189729999999997</v>
      </c>
      <c r="CT208" s="30">
        <f>100-'% urban'!CT208</f>
        <v>54.442749999999997</v>
      </c>
      <c r="CU208" s="30">
        <f>100-'% urban'!CU208</f>
        <v>53.694070000000004</v>
      </c>
      <c r="CV208" s="30">
        <f>100-'% urban'!CV208</f>
        <v>52.942999999999998</v>
      </c>
      <c r="CW208" s="30">
        <f>100-'% urban'!CW208</f>
        <v>52.189689999999999</v>
      </c>
      <c r="CX208" s="30">
        <f>100-'% urban'!CX208</f>
        <v>51.434900000000006</v>
      </c>
      <c r="CY208" s="30">
        <f>100-'% urban'!CY208</f>
        <v>50.679729999999992</v>
      </c>
      <c r="CZ208" s="30">
        <f>100-'% urban'!CZ208</f>
        <v>49.92521</v>
      </c>
      <c r="DA208" s="30">
        <f>100-'% urban'!DA208</f>
        <v>49.171999999999997</v>
      </c>
      <c r="DB208" s="30">
        <f>100-'% urban'!DB208</f>
        <v>48.420209999999997</v>
      </c>
      <c r="DC208" s="30">
        <f>100-'% urban'!DC208</f>
        <v>47.66939</v>
      </c>
      <c r="DD208" s="30">
        <f>100-'% urban'!DD208</f>
        <v>46.918450000000014</v>
      </c>
      <c r="DE208" s="30">
        <f>100-'% urban'!DE208</f>
        <v>46.165730000000003</v>
      </c>
      <c r="DF208" s="30">
        <f>100-'% urban'!DF208</f>
        <v>45.408999999999999</v>
      </c>
    </row>
    <row r="209" spans="1:110">
      <c r="A209">
        <v>24</v>
      </c>
      <c r="C209" s="3">
        <v>772</v>
      </c>
      <c r="D209" s="1" t="s">
        <v>476</v>
      </c>
      <c r="E209" s="29">
        <f>100-'% urban'!E209</f>
        <v>100</v>
      </c>
      <c r="F209" s="29">
        <f>100-'% urban'!F209</f>
        <v>100</v>
      </c>
      <c r="G209" s="29">
        <f>100-'% urban'!G209</f>
        <v>100</v>
      </c>
      <c r="H209" s="29">
        <f>100-'% urban'!H209</f>
        <v>100</v>
      </c>
      <c r="I209" s="29">
        <f>100-'% urban'!I209</f>
        <v>100</v>
      </c>
      <c r="J209" s="29">
        <f>100-'% urban'!J209</f>
        <v>100</v>
      </c>
      <c r="K209" s="29">
        <f>100-'% urban'!K209</f>
        <v>100</v>
      </c>
      <c r="L209" s="29">
        <f>100-'% urban'!L209</f>
        <v>100</v>
      </c>
      <c r="M209" s="29">
        <f>100-'% urban'!M209</f>
        <v>100</v>
      </c>
      <c r="N209" s="29">
        <f>100-'% urban'!N209</f>
        <v>100</v>
      </c>
      <c r="O209" s="29">
        <f>100-'% urban'!O209</f>
        <v>100</v>
      </c>
      <c r="P209" s="29">
        <f>100-'% urban'!P209</f>
        <v>100</v>
      </c>
      <c r="Q209" s="29">
        <f>100-'% urban'!Q209</f>
        <v>100</v>
      </c>
      <c r="R209" s="29">
        <f>100-'% urban'!R209</f>
        <v>100</v>
      </c>
      <c r="S209" s="29">
        <f>100-'% urban'!S209</f>
        <v>100</v>
      </c>
      <c r="T209" s="29">
        <f>100-'% urban'!T209</f>
        <v>100</v>
      </c>
      <c r="U209" s="29">
        <f>100-'% urban'!U209</f>
        <v>100</v>
      </c>
      <c r="V209" s="29">
        <f>100-'% urban'!V209</f>
        <v>100</v>
      </c>
      <c r="W209" s="29">
        <f>100-'% urban'!W209</f>
        <v>100</v>
      </c>
      <c r="X209" s="29">
        <f>100-'% urban'!X209</f>
        <v>100</v>
      </c>
      <c r="Y209" s="29">
        <f>100-'% urban'!Y209</f>
        <v>100</v>
      </c>
      <c r="Z209" s="29">
        <f>100-'% urban'!Z209</f>
        <v>100</v>
      </c>
      <c r="AA209" s="29">
        <f>100-'% urban'!AA209</f>
        <v>100</v>
      </c>
      <c r="AB209" s="29">
        <f>100-'% urban'!AB209</f>
        <v>100</v>
      </c>
      <c r="AC209" s="29">
        <f>100-'% urban'!AC209</f>
        <v>100</v>
      </c>
      <c r="AD209" s="30">
        <f>100-'% urban'!AD209</f>
        <v>100</v>
      </c>
      <c r="AE209" s="30">
        <f>100-'% urban'!AE209</f>
        <v>100</v>
      </c>
      <c r="AF209" s="30">
        <f>100-'% urban'!AF209</f>
        <v>100</v>
      </c>
      <c r="AG209" s="30">
        <f>100-'% urban'!AG209</f>
        <v>100</v>
      </c>
      <c r="AH209" s="30">
        <f>100-'% urban'!AH209</f>
        <v>100</v>
      </c>
      <c r="AI209" s="30">
        <f>100-'% urban'!AI209</f>
        <v>100</v>
      </c>
      <c r="AJ209" s="30">
        <f>100-'% urban'!AJ209</f>
        <v>100</v>
      </c>
      <c r="AK209" s="30">
        <f>100-'% urban'!AK209</f>
        <v>100</v>
      </c>
      <c r="AL209" s="30">
        <f>100-'% urban'!AL209</f>
        <v>100</v>
      </c>
      <c r="AM209" s="30">
        <f>100-'% urban'!AM209</f>
        <v>100</v>
      </c>
      <c r="AN209" s="30">
        <f>100-'% urban'!AN209</f>
        <v>100</v>
      </c>
      <c r="AO209" s="30">
        <f>100-'% urban'!AO209</f>
        <v>100</v>
      </c>
      <c r="AP209" s="30">
        <f>100-'% urban'!AP209</f>
        <v>100</v>
      </c>
      <c r="AQ209" s="30">
        <f>100-'% urban'!AQ209</f>
        <v>100</v>
      </c>
      <c r="AR209" s="30">
        <f>100-'% urban'!AR209</f>
        <v>100</v>
      </c>
      <c r="AS209" s="30">
        <f>100-'% urban'!AS209</f>
        <v>100</v>
      </c>
      <c r="AT209" s="30">
        <f>100-'% urban'!AT209</f>
        <v>100</v>
      </c>
      <c r="AU209" s="30">
        <f>100-'% urban'!AU209</f>
        <v>100</v>
      </c>
      <c r="AV209" s="30">
        <f>100-'% urban'!AV209</f>
        <v>100</v>
      </c>
      <c r="AW209" s="30">
        <f>100-'% urban'!AW209</f>
        <v>100</v>
      </c>
      <c r="AX209" s="30">
        <f>100-'% urban'!AX209</f>
        <v>100</v>
      </c>
      <c r="AY209" s="30">
        <f>100-'% urban'!AY209</f>
        <v>100</v>
      </c>
      <c r="AZ209" s="30">
        <f>100-'% urban'!AZ209</f>
        <v>100</v>
      </c>
      <c r="BA209" s="30">
        <f>100-'% urban'!BA209</f>
        <v>100</v>
      </c>
      <c r="BB209" s="30">
        <f>100-'% urban'!BB209</f>
        <v>100</v>
      </c>
      <c r="BC209" s="30">
        <f>100-'% urban'!BC209</f>
        <v>100</v>
      </c>
      <c r="BD209" s="30">
        <f>100-'% urban'!BD209</f>
        <v>100</v>
      </c>
      <c r="BE209" s="30">
        <f>100-'% urban'!BE209</f>
        <v>100</v>
      </c>
      <c r="BF209" s="30">
        <f>100-'% urban'!BF209</f>
        <v>100</v>
      </c>
      <c r="BG209" s="30">
        <f>100-'% urban'!BG209</f>
        <v>100</v>
      </c>
      <c r="BH209" s="30">
        <f>100-'% urban'!BH209</f>
        <v>100</v>
      </c>
      <c r="BI209" s="30">
        <f>100-'% urban'!BI209</f>
        <v>100</v>
      </c>
      <c r="BJ209" s="30">
        <f>100-'% urban'!BJ209</f>
        <v>100</v>
      </c>
      <c r="BK209" s="30">
        <f>100-'% urban'!BK209</f>
        <v>100</v>
      </c>
      <c r="BL209" s="30">
        <f>100-'% urban'!BL209</f>
        <v>100</v>
      </c>
      <c r="BM209" s="30">
        <f>100-'% urban'!BM209</f>
        <v>100</v>
      </c>
      <c r="BN209" s="30">
        <f>100-'% urban'!BN209</f>
        <v>100</v>
      </c>
      <c r="BO209" s="30">
        <f>100-'% urban'!BO209</f>
        <v>100</v>
      </c>
      <c r="BP209" s="30">
        <f>100-'% urban'!BP209</f>
        <v>100</v>
      </c>
      <c r="BQ209" s="30">
        <f>100-'% urban'!BQ209</f>
        <v>100</v>
      </c>
      <c r="BR209" s="30">
        <f>100-'% urban'!BR209</f>
        <v>100</v>
      </c>
      <c r="BS209" s="30">
        <f>100-'% urban'!BS209</f>
        <v>100</v>
      </c>
      <c r="BT209" s="30">
        <f>100-'% urban'!BT209</f>
        <v>100</v>
      </c>
      <c r="BU209" s="30">
        <f>100-'% urban'!BU209</f>
        <v>100</v>
      </c>
      <c r="BV209" s="30">
        <f>100-'% urban'!BV209</f>
        <v>100</v>
      </c>
      <c r="BW209" s="30">
        <f>100-'% urban'!BW209</f>
        <v>100</v>
      </c>
      <c r="BX209" s="30">
        <f>100-'% urban'!BX209</f>
        <v>100</v>
      </c>
      <c r="BY209" s="30">
        <f>100-'% urban'!BY209</f>
        <v>100</v>
      </c>
      <c r="BZ209" s="30">
        <f>100-'% urban'!BZ209</f>
        <v>100</v>
      </c>
      <c r="CA209" s="30">
        <f>100-'% urban'!CA209</f>
        <v>100</v>
      </c>
      <c r="CB209" s="30">
        <f>100-'% urban'!CB209</f>
        <v>100</v>
      </c>
      <c r="CC209" s="30">
        <f>100-'% urban'!CC209</f>
        <v>100</v>
      </c>
      <c r="CD209" s="30">
        <f>100-'% urban'!CD209</f>
        <v>100</v>
      </c>
      <c r="CE209" s="30">
        <f>100-'% urban'!CE209</f>
        <v>100</v>
      </c>
      <c r="CF209" s="30">
        <f>100-'% urban'!CF209</f>
        <v>100</v>
      </c>
      <c r="CG209" s="30">
        <f>100-'% urban'!CG209</f>
        <v>100</v>
      </c>
      <c r="CH209" s="30">
        <f>100-'% urban'!CH209</f>
        <v>100</v>
      </c>
      <c r="CI209" s="30">
        <f>100-'% urban'!CI209</f>
        <v>100</v>
      </c>
      <c r="CJ209" s="30">
        <f>100-'% urban'!CJ209</f>
        <v>100</v>
      </c>
      <c r="CK209" s="30">
        <f>100-'% urban'!CK209</f>
        <v>100</v>
      </c>
      <c r="CL209" s="30">
        <f>100-'% urban'!CL209</f>
        <v>100</v>
      </c>
      <c r="CM209" s="30">
        <f>100-'% urban'!CM209</f>
        <v>100</v>
      </c>
      <c r="CN209" s="30">
        <f>100-'% urban'!CN209</f>
        <v>100</v>
      </c>
      <c r="CO209" s="30">
        <f>100-'% urban'!CO209</f>
        <v>100</v>
      </c>
      <c r="CP209" s="30">
        <f>100-'% urban'!CP209</f>
        <v>100</v>
      </c>
      <c r="CQ209" s="30">
        <f>100-'% urban'!CQ209</f>
        <v>100</v>
      </c>
      <c r="CR209" s="30">
        <f>100-'% urban'!CR209</f>
        <v>100</v>
      </c>
      <c r="CS209" s="30">
        <f>100-'% urban'!CS209</f>
        <v>100</v>
      </c>
      <c r="CT209" s="30">
        <f>100-'% urban'!CT209</f>
        <v>100</v>
      </c>
      <c r="CU209" s="30">
        <f>100-'% urban'!CU209</f>
        <v>100</v>
      </c>
      <c r="CV209" s="30">
        <f>100-'% urban'!CV209</f>
        <v>100</v>
      </c>
      <c r="CW209" s="30">
        <f>100-'% urban'!CW209</f>
        <v>100</v>
      </c>
      <c r="CX209" s="30">
        <f>100-'% urban'!CX209</f>
        <v>100</v>
      </c>
      <c r="CY209" s="30">
        <f>100-'% urban'!CY209</f>
        <v>100</v>
      </c>
      <c r="CZ209" s="30">
        <f>100-'% urban'!CZ209</f>
        <v>100</v>
      </c>
      <c r="DA209" s="30">
        <f>100-'% urban'!DA209</f>
        <v>100</v>
      </c>
      <c r="DB209" s="30">
        <f>100-'% urban'!DB209</f>
        <v>100</v>
      </c>
      <c r="DC209" s="30">
        <f>100-'% urban'!DC209</f>
        <v>100</v>
      </c>
      <c r="DD209" s="30">
        <f>100-'% urban'!DD209</f>
        <v>100</v>
      </c>
      <c r="DE209" s="30">
        <f>100-'% urban'!DE209</f>
        <v>100</v>
      </c>
      <c r="DF209" s="30">
        <f>100-'% urban'!DF209</f>
        <v>100</v>
      </c>
    </row>
    <row r="210" spans="1:110">
      <c r="A210">
        <v>24</v>
      </c>
      <c r="C210" s="3">
        <v>776</v>
      </c>
      <c r="D210" s="1" t="s">
        <v>477</v>
      </c>
      <c r="E210" s="29">
        <f>100-'% urban'!E210</f>
        <v>99.9</v>
      </c>
      <c r="F210" s="29">
        <f>100-'% urban'!F210</f>
        <v>99.681315110544446</v>
      </c>
      <c r="G210" s="29">
        <f>100-'% urban'!G210</f>
        <v>99.628200962301861</v>
      </c>
      <c r="H210" s="29">
        <f>100-'% urban'!H210</f>
        <v>99.566234456018833</v>
      </c>
      <c r="I210" s="29">
        <f>100-'% urban'!I210</f>
        <v>99.493940198688634</v>
      </c>
      <c r="J210" s="29">
        <f>100-'% urban'!J210</f>
        <v>99.409596898470085</v>
      </c>
      <c r="K210" s="29">
        <f>100-'% urban'!K210</f>
        <v>99.311196381548427</v>
      </c>
      <c r="L210" s="29">
        <f>100-'% urban'!L210</f>
        <v>99.19639577847316</v>
      </c>
      <c r="M210" s="29">
        <f>100-'% urban'!M210</f>
        <v>99.062461741552028</v>
      </c>
      <c r="N210" s="29">
        <f>100-'% urban'!N210</f>
        <v>98.906205365144032</v>
      </c>
      <c r="O210" s="29">
        <f>100-'% urban'!O210</f>
        <v>98.723906259334697</v>
      </c>
      <c r="P210" s="29">
        <f>100-'% urban'!P210</f>
        <v>98.511223969223821</v>
      </c>
      <c r="Q210" s="29">
        <f>100-'% urban'!Q210</f>
        <v>98.263094630761117</v>
      </c>
      <c r="R210" s="29">
        <f>100-'% urban'!R210</f>
        <v>97.973610402554641</v>
      </c>
      <c r="S210" s="29">
        <f>100-'% urban'!S210</f>
        <v>97.635878802980415</v>
      </c>
      <c r="T210" s="29">
        <f>100-'% urban'!T210</f>
        <v>97.241858603477155</v>
      </c>
      <c r="U210" s="29">
        <f>100-'% urban'!U210</f>
        <v>96.78216837072334</v>
      </c>
      <c r="V210" s="29">
        <f>100-'% urban'!V210</f>
        <v>96.245863099177228</v>
      </c>
      <c r="W210" s="29">
        <f>100-'% urban'!W210</f>
        <v>95.620173615706776</v>
      </c>
      <c r="X210" s="29">
        <f>100-'% urban'!X210</f>
        <v>94.890202551657893</v>
      </c>
      <c r="Y210" s="29">
        <f>100-'% urban'!Y210</f>
        <v>94.03856964360088</v>
      </c>
      <c r="Z210" s="29">
        <f>100-'% urban'!Z210</f>
        <v>93.04499791753436</v>
      </c>
      <c r="AA210" s="29">
        <f>100-'% urban'!AA210</f>
        <v>91.885830903790094</v>
      </c>
      <c r="AB210" s="29">
        <f>100-'% urban'!AB210</f>
        <v>90.533469387755105</v>
      </c>
      <c r="AC210" s="29">
        <f>100-'% urban'!AC210</f>
        <v>88.955714285714279</v>
      </c>
      <c r="AD210" s="30">
        <f>100-'% urban'!AD210</f>
        <v>87.114999999999995</v>
      </c>
      <c r="AE210" s="30">
        <f>100-'% urban'!AE210</f>
        <v>86.529669999999996</v>
      </c>
      <c r="AF210" s="30">
        <f>100-'% urban'!AF210</f>
        <v>85.982169999999996</v>
      </c>
      <c r="AG210" s="30">
        <f>100-'% urban'!AG210</f>
        <v>85.466419999999999</v>
      </c>
      <c r="AH210" s="30">
        <f>100-'% urban'!AH210</f>
        <v>84.976960000000005</v>
      </c>
      <c r="AI210" s="30">
        <f>100-'% urban'!AI210</f>
        <v>84.509</v>
      </c>
      <c r="AJ210" s="30">
        <f>100-'% urban'!AJ210</f>
        <v>84.058400000000006</v>
      </c>
      <c r="AK210" s="30">
        <f>100-'% urban'!AK210</f>
        <v>83.621690000000001</v>
      </c>
      <c r="AL210" s="30">
        <f>100-'% urban'!AL210</f>
        <v>83.195950000000011</v>
      </c>
      <c r="AM210" s="30">
        <f>100-'% urban'!AM210</f>
        <v>82.778800000000004</v>
      </c>
      <c r="AN210" s="30">
        <f>100-'% urban'!AN210</f>
        <v>82.367999999999995</v>
      </c>
      <c r="AO210" s="30">
        <f>100-'% urban'!AO210</f>
        <v>81.961219999999997</v>
      </c>
      <c r="AP210" s="30">
        <f>100-'% urban'!AP210</f>
        <v>81.555700000000002</v>
      </c>
      <c r="AQ210" s="30">
        <f>100-'% urban'!AQ210</f>
        <v>81.148170000000007</v>
      </c>
      <c r="AR210" s="30">
        <f>100-'% urban'!AR210</f>
        <v>80.735150000000004</v>
      </c>
      <c r="AS210" s="30">
        <f>100-'% urban'!AS210</f>
        <v>80.313999999999993</v>
      </c>
      <c r="AT210" s="30">
        <f>100-'% urban'!AT210</f>
        <v>79.88261</v>
      </c>
      <c r="AU210" s="30">
        <f>100-'% urban'!AU210</f>
        <v>79.440449999999998</v>
      </c>
      <c r="AV210" s="30">
        <f>100-'% urban'!AV210</f>
        <v>78.988550000000004</v>
      </c>
      <c r="AW210" s="30">
        <f>100-'% urban'!AW210</f>
        <v>78.528919999999999</v>
      </c>
      <c r="AX210" s="30">
        <f>100-'% urban'!AX210</f>
        <v>78.063000000000002</v>
      </c>
      <c r="AY210" s="30">
        <f>100-'% urban'!AY210</f>
        <v>77.590779999999995</v>
      </c>
      <c r="AZ210" s="30">
        <f>100-'% urban'!AZ210</f>
        <v>77.111329999999995</v>
      </c>
      <c r="BA210" s="30">
        <f>100-'% urban'!BA210</f>
        <v>76.62415</v>
      </c>
      <c r="BB210" s="30">
        <f>100-'% urban'!BB210</f>
        <v>76.128529999999998</v>
      </c>
      <c r="BC210" s="30">
        <f>100-'% urban'!BC210</f>
        <v>75.623999999999995</v>
      </c>
      <c r="BD210" s="30">
        <f>100-'% urban'!BD210</f>
        <v>75.114850000000004</v>
      </c>
      <c r="BE210" s="30">
        <f>100-'% urban'!BE210</f>
        <v>74.602290000000011</v>
      </c>
      <c r="BF210" s="30">
        <f>100-'% urban'!BF210</f>
        <v>74.079619999999991</v>
      </c>
      <c r="BG210" s="30">
        <f>100-'% urban'!BG210</f>
        <v>73.537530000000004</v>
      </c>
      <c r="BH210" s="30">
        <f>100-'% urban'!BH210</f>
        <v>72.972000000000008</v>
      </c>
      <c r="BI210" s="30">
        <f>100-'% urban'!BI210</f>
        <v>72.378200000000007</v>
      </c>
      <c r="BJ210" s="30">
        <f>100-'% urban'!BJ210</f>
        <v>71.765979999999999</v>
      </c>
      <c r="BK210" s="30">
        <f>100-'% urban'!BK210</f>
        <v>71.163899999999998</v>
      </c>
      <c r="BL210" s="30">
        <f>100-'% urban'!BL210</f>
        <v>70.610190000000003</v>
      </c>
      <c r="BM210" s="30">
        <f>100-'% urban'!BM210</f>
        <v>70.132000000000005</v>
      </c>
      <c r="BN210" s="30">
        <f>100-'% urban'!BN210</f>
        <v>69.739499999999992</v>
      </c>
      <c r="BO210" s="30">
        <f>100-'% urban'!BO210</f>
        <v>69.424309999999991</v>
      </c>
      <c r="BP210" s="30">
        <f>100-'% urban'!BP210</f>
        <v>69.171750000000003</v>
      </c>
      <c r="BQ210" s="30">
        <f>100-'% urban'!BQ210</f>
        <v>68.958430000000007</v>
      </c>
      <c r="BR210" s="30">
        <f>100-'% urban'!BR210</f>
        <v>68.765999999999991</v>
      </c>
      <c r="BS210" s="30">
        <f>100-'% urban'!BS210</f>
        <v>68.58972</v>
      </c>
      <c r="BT210" s="30">
        <f>100-'% urban'!BT210</f>
        <v>68.431209999999993</v>
      </c>
      <c r="BU210" s="30">
        <f>100-'% urban'!BU210</f>
        <v>68.285529999999994</v>
      </c>
      <c r="BV210" s="30">
        <f>100-'% urban'!BV210</f>
        <v>68.148240000000001</v>
      </c>
      <c r="BW210" s="30">
        <f>100-'% urban'!BW210</f>
        <v>68.015000000000001</v>
      </c>
      <c r="BX210" s="30">
        <f>100-'% urban'!BX210</f>
        <v>67.882049999999992</v>
      </c>
      <c r="BY210" s="30">
        <f>100-'% urban'!BY210</f>
        <v>67.744950000000003</v>
      </c>
      <c r="BZ210" s="30">
        <f>100-'% urban'!BZ210</f>
        <v>67.598129999999998</v>
      </c>
      <c r="CA210" s="30">
        <f>100-'% urban'!CA210</f>
        <v>67.435689999999994</v>
      </c>
      <c r="CB210" s="30">
        <f>100-'% urban'!CB210</f>
        <v>67.252999999999986</v>
      </c>
      <c r="CC210" s="30">
        <f>100-'% urban'!CC210</f>
        <v>67.046559999999999</v>
      </c>
      <c r="CD210" s="30">
        <f>100-'% urban'!CD210</f>
        <v>66.815259999999995</v>
      </c>
      <c r="CE210" s="30">
        <f>100-'% urban'!CE210</f>
        <v>66.560149999999993</v>
      </c>
      <c r="CF210" s="30">
        <f>100-'% urban'!CF210</f>
        <v>66.283799999999999</v>
      </c>
      <c r="CG210" s="30">
        <f>100-'% urban'!CG210</f>
        <v>65.988</v>
      </c>
      <c r="CH210" s="30">
        <f>100-'% urban'!CH210</f>
        <v>65.672240000000002</v>
      </c>
      <c r="CI210" s="30">
        <f>100-'% urban'!CI210</f>
        <v>65.33502</v>
      </c>
      <c r="CJ210" s="30">
        <f>100-'% urban'!CJ210</f>
        <v>64.976089999999999</v>
      </c>
      <c r="CK210" s="30">
        <f>100-'% urban'!CK210</f>
        <v>64.59517000000001</v>
      </c>
      <c r="CL210" s="30">
        <f>100-'% urban'!CL210</f>
        <v>64.192000000000007</v>
      </c>
      <c r="CM210" s="30">
        <f>100-'% urban'!CM210</f>
        <v>63.766359999999999</v>
      </c>
      <c r="CN210" s="30">
        <f>100-'% urban'!CN210</f>
        <v>63.318019999999997</v>
      </c>
      <c r="CO210" s="30">
        <f>100-'% urban'!CO210</f>
        <v>62.846709999999995</v>
      </c>
      <c r="CP210" s="30">
        <f>100-'% urban'!CP210</f>
        <v>62.352120000000006</v>
      </c>
      <c r="CQ210" s="30">
        <f>100-'% urban'!CQ210</f>
        <v>61.834000000000003</v>
      </c>
      <c r="CR210" s="30">
        <f>100-'% urban'!CR210</f>
        <v>61.293669999999999</v>
      </c>
      <c r="CS210" s="30">
        <f>100-'% urban'!CS210</f>
        <v>60.731319999999997</v>
      </c>
      <c r="CT210" s="30">
        <f>100-'% urban'!CT210</f>
        <v>60.144309999999997</v>
      </c>
      <c r="CU210" s="30">
        <f>100-'% urban'!CU210</f>
        <v>59.529099999999993</v>
      </c>
      <c r="CV210" s="30">
        <f>100-'% urban'!CV210</f>
        <v>58.884</v>
      </c>
      <c r="CW210" s="30">
        <f>100-'% urban'!CW210</f>
        <v>58.210189999999997</v>
      </c>
      <c r="CX210" s="30">
        <f>100-'% urban'!CX210</f>
        <v>57.511370000000007</v>
      </c>
      <c r="CY210" s="30">
        <f>100-'% urban'!CY210</f>
        <v>56.792920000000002</v>
      </c>
      <c r="CZ210" s="30">
        <f>100-'% urban'!CZ210</f>
        <v>56.06107999999999</v>
      </c>
      <c r="DA210" s="30">
        <f>100-'% urban'!DA210</f>
        <v>55.322000000000003</v>
      </c>
      <c r="DB210" s="30">
        <f>100-'% urban'!DB210</f>
        <v>54.581539999999997</v>
      </c>
      <c r="DC210" s="30">
        <f>100-'% urban'!DC210</f>
        <v>53.845050000000001</v>
      </c>
      <c r="DD210" s="30">
        <f>100-'% urban'!DD210</f>
        <v>53.117349999999995</v>
      </c>
      <c r="DE210" s="30">
        <f>100-'% urban'!DE210</f>
        <v>52.402720000000002</v>
      </c>
      <c r="DF210" s="30">
        <f>100-'% urban'!DF210</f>
        <v>51.704999999999998</v>
      </c>
    </row>
    <row r="211" spans="1:110">
      <c r="A211">
        <v>4</v>
      </c>
      <c r="C211" s="3">
        <v>780</v>
      </c>
      <c r="D211" s="1" t="s">
        <v>426</v>
      </c>
      <c r="E211" s="29">
        <f>100-'% urban'!E211</f>
        <v>93.605800000000002</v>
      </c>
      <c r="F211" s="29">
        <f>100-'% urban'!F211</f>
        <v>92.795875238493608</v>
      </c>
      <c r="G211" s="29">
        <f>100-'% urban'!G211</f>
        <v>92.109768118350132</v>
      </c>
      <c r="H211" s="29">
        <f>100-'% urban'!H211</f>
        <v>91.358317462954915</v>
      </c>
      <c r="I211" s="29">
        <f>100-'% urban'!I211</f>
        <v>90.535300078474435</v>
      </c>
      <c r="J211" s="29">
        <f>100-'% urban'!J211</f>
        <v>89.633900085948184</v>
      </c>
      <c r="K211" s="29">
        <f>100-'% urban'!K211</f>
        <v>88.646652475086114</v>
      </c>
      <c r="L211" s="29">
        <f>100-'% urban'!L211</f>
        <v>87.565381282237169</v>
      </c>
      <c r="M211" s="29">
        <f>100-'% urban'!M211</f>
        <v>86.381131880545468</v>
      </c>
      <c r="N211" s="29">
        <f>100-'% urban'!N211</f>
        <v>85.084096821549792</v>
      </c>
      <c r="O211" s="29">
        <f>100-'% urban'!O211</f>
        <v>83.663534614078344</v>
      </c>
      <c r="P211" s="29">
        <f>100-'% urban'!P211</f>
        <v>82.107680767800105</v>
      </c>
      <c r="Q211" s="29">
        <f>100-'% urban'!Q211</f>
        <v>80.403650364733437</v>
      </c>
      <c r="R211" s="29">
        <f>100-'% urban'!R211</f>
        <v>78.537331351850909</v>
      </c>
      <c r="S211" s="29">
        <f>100-'% urban'!S211</f>
        <v>76.493267671074804</v>
      </c>
      <c r="T211" s="29">
        <f>100-'% urban'!T211</f>
        <v>74.25453125879622</v>
      </c>
      <c r="U211" s="29">
        <f>100-'% urban'!U211</f>
        <v>71.802581854872045</v>
      </c>
      <c r="V211" s="29">
        <f>100-'% urban'!V211</f>
        <v>69.117113460097954</v>
      </c>
      <c r="W211" s="29">
        <f>100-'% urban'!W211</f>
        <v>66.175886170583482</v>
      </c>
      <c r="X211" s="29">
        <f>100-'% urban'!X211</f>
        <v>62.954541996353328</v>
      </c>
      <c r="Y211" s="29">
        <f>100-'% urban'!Y211</f>
        <v>59.426403138863165</v>
      </c>
      <c r="Z211" s="29">
        <f>100-'% urban'!Z211</f>
        <v>55.562251056850137</v>
      </c>
      <c r="AA211" s="29">
        <f>100-'% urban'!AA211</f>
        <v>51.330084490835866</v>
      </c>
      <c r="AB211" s="29">
        <f>100-'% urban'!AB211</f>
        <v>46.694854442344045</v>
      </c>
      <c r="AC211" s="29">
        <f>100-'% urban'!AC211</f>
        <v>41.618173913043478</v>
      </c>
      <c r="AD211" s="30">
        <f>100-'% urban'!AD211</f>
        <v>36.058</v>
      </c>
      <c r="AE211" s="30">
        <f>100-'% urban'!AE211</f>
        <v>36.043009999999995</v>
      </c>
      <c r="AF211" s="30">
        <f>100-'% urban'!AF211</f>
        <v>36.004170000000002</v>
      </c>
      <c r="AG211" s="30">
        <f>100-'% urban'!AG211</f>
        <v>35.942949999999996</v>
      </c>
      <c r="AH211" s="30">
        <f>100-'% urban'!AH211</f>
        <v>35.863370000000003</v>
      </c>
      <c r="AI211" s="30">
        <f>100-'% urban'!AI211</f>
        <v>35.772000000000006</v>
      </c>
      <c r="AJ211" s="30">
        <f>100-'% urban'!AJ211</f>
        <v>35.678179999999998</v>
      </c>
      <c r="AK211" s="30">
        <f>100-'% urban'!AK211</f>
        <v>35.593800000000016</v>
      </c>
      <c r="AL211" s="30">
        <f>100-'% urban'!AL211</f>
        <v>35.532590000000013</v>
      </c>
      <c r="AM211" s="30">
        <f>100-'% urban'!AM211</f>
        <v>35.509050000000002</v>
      </c>
      <c r="AN211" s="30">
        <f>100-'% urban'!AN211</f>
        <v>35.534999999999997</v>
      </c>
      <c r="AO211" s="30">
        <f>100-'% urban'!AO211</f>
        <v>35.616</v>
      </c>
      <c r="AP211" s="30">
        <f>100-'% urban'!AP211</f>
        <v>35.748130000000003</v>
      </c>
      <c r="AQ211" s="30">
        <f>100-'% urban'!AQ211</f>
        <v>35.916730000000001</v>
      </c>
      <c r="AR211" s="30">
        <f>100-'% urban'!AR211</f>
        <v>36.100109999999994</v>
      </c>
      <c r="AS211" s="30">
        <f>100-'% urban'!AS211</f>
        <v>36.280999999999985</v>
      </c>
      <c r="AT211" s="30">
        <f>100-'% urban'!AT211</f>
        <v>36.456400000000002</v>
      </c>
      <c r="AU211" s="30">
        <f>100-'% urban'!AU211</f>
        <v>36.626480000000008</v>
      </c>
      <c r="AV211" s="30">
        <f>100-'% urban'!AV211</f>
        <v>36.780850000000001</v>
      </c>
      <c r="AW211" s="30">
        <f>100-'% urban'!AW211</f>
        <v>36.907940000000004</v>
      </c>
      <c r="AX211" s="30">
        <f>100-'% urban'!AX211</f>
        <v>37</v>
      </c>
      <c r="AY211" s="30">
        <f>100-'% urban'!AY211</f>
        <v>37.043239999999997</v>
      </c>
      <c r="AZ211" s="30">
        <f>100-'% urban'!AZ211</f>
        <v>37.038269999999997</v>
      </c>
      <c r="BA211" s="30">
        <f>100-'% urban'!BA211</f>
        <v>37.008929999999992</v>
      </c>
      <c r="BB211" s="30">
        <f>100-'% urban'!BB211</f>
        <v>36.989409999999999</v>
      </c>
      <c r="BC211" s="30">
        <f>100-'% urban'!BC211</f>
        <v>37</v>
      </c>
      <c r="BD211" s="30">
        <f>100-'% urban'!BD211</f>
        <v>37.057310000000001</v>
      </c>
      <c r="BE211" s="30">
        <f>100-'% urban'!BE211</f>
        <v>37.14208</v>
      </c>
      <c r="BF211" s="30">
        <f>100-'% urban'!BF211</f>
        <v>37.19576</v>
      </c>
      <c r="BG211" s="30">
        <f>100-'% urban'!BG211</f>
        <v>37.137920000000001</v>
      </c>
      <c r="BH211" s="30">
        <f>100-'% urban'!BH211</f>
        <v>36.914000000000001</v>
      </c>
      <c r="BI211" s="30">
        <f>100-'% urban'!BI211</f>
        <v>36.501570000000008</v>
      </c>
      <c r="BJ211" s="30">
        <f>100-'% urban'!BJ211</f>
        <v>35.926699999999983</v>
      </c>
      <c r="BK211" s="30">
        <f>100-'% urban'!BK211</f>
        <v>35.243189999999984</v>
      </c>
      <c r="BL211" s="30">
        <f>100-'% urban'!BL211</f>
        <v>34.529719999999998</v>
      </c>
      <c r="BM211" s="30">
        <f>100-'% urban'!BM211</f>
        <v>33.844999999999999</v>
      </c>
      <c r="BN211" s="30">
        <f>100-'% urban'!BN211</f>
        <v>33.206630000000004</v>
      </c>
      <c r="BO211" s="30">
        <f>100-'% urban'!BO211</f>
        <v>32.602810000000005</v>
      </c>
      <c r="BP211" s="30">
        <f>100-'% urban'!BP211</f>
        <v>32.027600000000007</v>
      </c>
      <c r="BQ211" s="30">
        <f>100-'% urban'!BQ211</f>
        <v>31.465639999999979</v>
      </c>
      <c r="BR211" s="30">
        <f>100-'% urban'!BR211</f>
        <v>30.906000000000006</v>
      </c>
      <c r="BS211" s="30">
        <f>100-'% urban'!BS211</f>
        <v>30.351519999999994</v>
      </c>
      <c r="BT211" s="30">
        <f>100-'% urban'!BT211</f>
        <v>29.810289999999995</v>
      </c>
      <c r="BU211" s="30">
        <f>100-'% urban'!BU211</f>
        <v>29.281779999999998</v>
      </c>
      <c r="BV211" s="30">
        <f>100-'% urban'!BV211</f>
        <v>28.764949999999999</v>
      </c>
      <c r="BW211" s="30">
        <f>100-'% urban'!BW211</f>
        <v>28.259</v>
      </c>
      <c r="BX211" s="30">
        <f>100-'% urban'!BX211</f>
        <v>27.763939999999991</v>
      </c>
      <c r="BY211" s="30">
        <f>100-'% urban'!BY211</f>
        <v>27.280100000000004</v>
      </c>
      <c r="BZ211" s="30">
        <f>100-'% urban'!BZ211</f>
        <v>26.807299999999998</v>
      </c>
      <c r="CA211" s="30">
        <f>100-'% urban'!CA211</f>
        <v>26.345330000000004</v>
      </c>
      <c r="CB211" s="30">
        <f>100-'% urban'!CB211</f>
        <v>25.894000000000005</v>
      </c>
      <c r="CC211" s="30">
        <f>100-'% urban'!CC211</f>
        <v>25.453159999999997</v>
      </c>
      <c r="CD211" s="30">
        <f>100-'% urban'!CD211</f>
        <v>25.022689999999997</v>
      </c>
      <c r="CE211" s="30">
        <f>100-'% urban'!CE211</f>
        <v>24.602430000000012</v>
      </c>
      <c r="CF211" s="30">
        <f>100-'% urban'!CF211</f>
        <v>24.192250000000001</v>
      </c>
      <c r="CG211" s="30">
        <f>100-'% urban'!CG211</f>
        <v>23.792000000000002</v>
      </c>
      <c r="CH211" s="30">
        <f>100-'% urban'!CH211</f>
        <v>23.401240000000001</v>
      </c>
      <c r="CI211" s="30">
        <f>100-'% urban'!CI211</f>
        <v>23.019729999999996</v>
      </c>
      <c r="CJ211" s="30">
        <f>100-'% urban'!CJ211</f>
        <v>22.647769999999994</v>
      </c>
      <c r="CK211" s="30">
        <f>100-'% urban'!CK211</f>
        <v>22.285820000000001</v>
      </c>
      <c r="CL211" s="30">
        <f>100-'% urban'!CL211</f>
        <v>21.933999999999997</v>
      </c>
      <c r="CM211" s="30">
        <f>100-'% urban'!CM211</f>
        <v>21.592359999999985</v>
      </c>
      <c r="CN211" s="30">
        <f>100-'% urban'!CN211</f>
        <v>21.260070000000013</v>
      </c>
      <c r="CO211" s="30">
        <f>100-'% urban'!CO211</f>
        <v>20.935270000000003</v>
      </c>
      <c r="CP211" s="30">
        <f>100-'% urban'!CP211</f>
        <v>20.615520000000004</v>
      </c>
      <c r="CQ211" s="30">
        <f>100-'% urban'!CQ211</f>
        <v>20.299000000000007</v>
      </c>
      <c r="CR211" s="30">
        <f>100-'% urban'!CR211</f>
        <v>19.984889999999993</v>
      </c>
      <c r="CS211" s="30">
        <f>100-'% urban'!CS211</f>
        <v>19.673299999999998</v>
      </c>
      <c r="CT211" s="30">
        <f>100-'% urban'!CT211</f>
        <v>19.364530000000002</v>
      </c>
      <c r="CU211" s="30">
        <f>100-'% urban'!CU211</f>
        <v>19.059269999999998</v>
      </c>
      <c r="CV211" s="30">
        <f>100-'% urban'!CV211</f>
        <v>18.757999999999996</v>
      </c>
      <c r="CW211" s="30">
        <f>100-'% urban'!CW211</f>
        <v>18.460819999999998</v>
      </c>
      <c r="CX211" s="30">
        <f>100-'% urban'!CX211</f>
        <v>18.167500000000004</v>
      </c>
      <c r="CY211" s="30">
        <f>100-'% urban'!CY211</f>
        <v>17.877619999999993</v>
      </c>
      <c r="CZ211" s="30">
        <f>100-'% urban'!CZ211</f>
        <v>17.59084</v>
      </c>
      <c r="DA211" s="30">
        <f>100-'% urban'!DA211</f>
        <v>17.307000000000002</v>
      </c>
      <c r="DB211" s="30">
        <f>100-'% urban'!DB211</f>
        <v>17.026220000000009</v>
      </c>
      <c r="DC211" s="30">
        <f>100-'% urban'!DC211</f>
        <v>16.748919999999984</v>
      </c>
      <c r="DD211" s="30">
        <f>100-'% urban'!DD211</f>
        <v>16.475869999999986</v>
      </c>
      <c r="DE211" s="30">
        <f>100-'% urban'!DE211</f>
        <v>16.208110000000005</v>
      </c>
      <c r="DF211" s="30">
        <f>100-'% urban'!DF211</f>
        <v>15.947000000000003</v>
      </c>
    </row>
    <row r="212" spans="1:110">
      <c r="A212">
        <v>17</v>
      </c>
      <c r="C212" s="3">
        <v>784</v>
      </c>
      <c r="D212" s="1" t="s">
        <v>531</v>
      </c>
      <c r="E212" s="29">
        <f>100-'% urban'!E212</f>
        <v>94.81</v>
      </c>
      <c r="F212" s="29">
        <f>100-'% urban'!F212</f>
        <v>94.152605875290391</v>
      </c>
      <c r="G212" s="29">
        <f>100-'% urban'!G212</f>
        <v>93.59571119674662</v>
      </c>
      <c r="H212" s="29">
        <f>100-'% urban'!H212</f>
        <v>92.985778929770106</v>
      </c>
      <c r="I212" s="29">
        <f>100-'% urban'!I212</f>
        <v>92.31775787546249</v>
      </c>
      <c r="J212" s="29">
        <f>100-'% urban'!J212</f>
        <v>91.586115768363683</v>
      </c>
      <c r="K212" s="29">
        <f>100-'% urban'!K212</f>
        <v>90.784793460588801</v>
      </c>
      <c r="L212" s="29">
        <f>100-'% urban'!L212</f>
        <v>89.907154742549636</v>
      </c>
      <c r="M212" s="29">
        <f>100-'% urban'!M212</f>
        <v>88.945931384697218</v>
      </c>
      <c r="N212" s="29">
        <f>100-'% urban'!N212</f>
        <v>87.893162945144581</v>
      </c>
      <c r="O212" s="29">
        <f>100-'% urban'!O212</f>
        <v>86.740130844682156</v>
      </c>
      <c r="P212" s="29">
        <f>100-'% urban'!P212</f>
        <v>85.477286163223312</v>
      </c>
      <c r="Q212" s="29">
        <f>100-'% urban'!Q212</f>
        <v>84.094170559720766</v>
      </c>
      <c r="R212" s="29">
        <f>100-'% urban'!R212</f>
        <v>82.57932966064655</v>
      </c>
      <c r="S212" s="29">
        <f>100-'% urban'!S212</f>
        <v>80.920218199755752</v>
      </c>
      <c r="T212" s="29">
        <f>100-'% urban'!T212</f>
        <v>79.103096123542016</v>
      </c>
      <c r="U212" s="29">
        <f>100-'% urban'!U212</f>
        <v>77.112914801974597</v>
      </c>
      <c r="V212" s="29">
        <f>100-'% urban'!V212</f>
        <v>74.933192402162646</v>
      </c>
      <c r="W212" s="29">
        <f>100-'% urban'!W212</f>
        <v>72.545877392844801</v>
      </c>
      <c r="X212" s="29">
        <f>100-'% urban'!X212</f>
        <v>69.931199049306215</v>
      </c>
      <c r="Y212" s="29">
        <f>100-'% urban'!Y212</f>
        <v>67.067503720668711</v>
      </c>
      <c r="Z212" s="29">
        <f>100-'% urban'!Z212</f>
        <v>63.93107550358954</v>
      </c>
      <c r="AA212" s="29">
        <f>100-'% urban'!AA212</f>
        <v>60.495939837264736</v>
      </c>
      <c r="AB212" s="29">
        <f>100-'% urban'!AB212</f>
        <v>56.733648393194713</v>
      </c>
      <c r="AC212" s="29">
        <f>100-'% urban'!AC212</f>
        <v>52.613043478260877</v>
      </c>
      <c r="AD212" s="30">
        <f>100-'% urban'!AD212</f>
        <v>48.100000000000009</v>
      </c>
      <c r="AE212" s="30">
        <f>100-'% urban'!AE212</f>
        <v>45.996429999999997</v>
      </c>
      <c r="AF212" s="30">
        <f>100-'% urban'!AF212</f>
        <v>43.900629999999992</v>
      </c>
      <c r="AG212" s="30">
        <f>100-'% urban'!AG212</f>
        <v>41.782359999999997</v>
      </c>
      <c r="AH212" s="30">
        <f>100-'% urban'!AH212</f>
        <v>39.63127999999999</v>
      </c>
      <c r="AI212" s="30">
        <f>100-'% urban'!AI212</f>
        <v>37.456999999999994</v>
      </c>
      <c r="AJ212" s="30">
        <f>100-'% urban'!AJ212</f>
        <v>35.290409999999994</v>
      </c>
      <c r="AK212" s="30">
        <f>100-'% urban'!AK212</f>
        <v>33.182329999999993</v>
      </c>
      <c r="AL212" s="30">
        <f>100-'% urban'!AL212</f>
        <v>31.199399999999997</v>
      </c>
      <c r="AM212" s="30">
        <f>100-'% urban'!AM212</f>
        <v>29.417259999999985</v>
      </c>
      <c r="AN212" s="30">
        <f>100-'% urban'!AN212</f>
        <v>27.90000000000002</v>
      </c>
      <c r="AO212" s="30">
        <f>100-'% urban'!AO212</f>
        <v>26.678330000000003</v>
      </c>
      <c r="AP212" s="30">
        <f>100-'% urban'!AP212</f>
        <v>25.73041000000002</v>
      </c>
      <c r="AQ212" s="30">
        <f>100-'% urban'!AQ212</f>
        <v>24.973629999999986</v>
      </c>
      <c r="AR212" s="30">
        <f>100-'% urban'!AR212</f>
        <v>24.287909999999997</v>
      </c>
      <c r="AS212" s="30">
        <f>100-'% urban'!AS212</f>
        <v>23.584000000000003</v>
      </c>
      <c r="AT212" s="30">
        <f>100-'% urban'!AT212</f>
        <v>22.848600000000005</v>
      </c>
      <c r="AU212" s="30">
        <f>100-'% urban'!AU212</f>
        <v>22.103729999999985</v>
      </c>
      <c r="AV212" s="30">
        <f>100-'% urban'!AV212</f>
        <v>21.339709999999997</v>
      </c>
      <c r="AW212" s="30">
        <f>100-'% urban'!AW212</f>
        <v>20.553689999999989</v>
      </c>
      <c r="AX212" s="30">
        <f>100-'% urban'!AX212</f>
        <v>19.751999999999995</v>
      </c>
      <c r="AY212" s="30">
        <f>100-'% urban'!AY212</f>
        <v>18.89979000000001</v>
      </c>
      <c r="AZ212" s="30">
        <f>100-'% urban'!AZ212</f>
        <v>18.012029999999996</v>
      </c>
      <c r="BA212" s="30">
        <f>100-'% urban'!BA212</f>
        <v>17.205149999999989</v>
      </c>
      <c r="BB212" s="30">
        <f>100-'% urban'!BB212</f>
        <v>16.636669999999995</v>
      </c>
      <c r="BC212" s="30">
        <f>100-'% urban'!BC212</f>
        <v>16.408999999999992</v>
      </c>
      <c r="BD212" s="30">
        <f>100-'% urban'!BD212</f>
        <v>16.57641000000001</v>
      </c>
      <c r="BE212" s="30">
        <f>100-'% urban'!BE212</f>
        <v>17.076939999999993</v>
      </c>
      <c r="BF212" s="30">
        <f>100-'% urban'!BF212</f>
        <v>17.753669999999985</v>
      </c>
      <c r="BG212" s="30">
        <f>100-'% urban'!BG212</f>
        <v>18.384050000000002</v>
      </c>
      <c r="BH212" s="30">
        <f>100-'% urban'!BH212</f>
        <v>18.807000000000002</v>
      </c>
      <c r="BI212" s="30">
        <f>100-'% urban'!BI212</f>
        <v>18.967349999999996</v>
      </c>
      <c r="BJ212" s="30">
        <f>100-'% urban'!BJ212</f>
        <v>18.910240000000002</v>
      </c>
      <c r="BK212" s="30">
        <f>100-'% urban'!BK212</f>
        <v>18.697450000000003</v>
      </c>
      <c r="BL212" s="30">
        <f>100-'% urban'!BL212</f>
        <v>18.432239999999993</v>
      </c>
      <c r="BM212" s="30">
        <f>100-'% urban'!BM212</f>
        <v>18.190999999999988</v>
      </c>
      <c r="BN212" s="30">
        <f>100-'% urban'!BN212</f>
        <v>17.984589999999997</v>
      </c>
      <c r="BO212" s="30">
        <f>100-'% urban'!BO212</f>
        <v>17.78761999999999</v>
      </c>
      <c r="BP212" s="30">
        <f>100-'% urban'!BP212</f>
        <v>17.598920000000007</v>
      </c>
      <c r="BQ212" s="30">
        <f>100-'% urban'!BQ212</f>
        <v>17.410520000000005</v>
      </c>
      <c r="BR212" s="30">
        <f>100-'% urban'!BR212</f>
        <v>17.216999999999999</v>
      </c>
      <c r="BS212" s="30">
        <f>100-'% urban'!BS212</f>
        <v>17.022379999999998</v>
      </c>
      <c r="BT212" s="30">
        <f>100-'% urban'!BT212</f>
        <v>16.833179999999999</v>
      </c>
      <c r="BU212" s="30">
        <f>100-'% urban'!BU212</f>
        <v>16.648439999999994</v>
      </c>
      <c r="BV212" s="30">
        <f>100-'% urban'!BV212</f>
        <v>16.46593</v>
      </c>
      <c r="BW212" s="30">
        <f>100-'% urban'!BW212</f>
        <v>16.284000000000006</v>
      </c>
      <c r="BX212" s="30">
        <f>100-'% urban'!BX212</f>
        <v>16.102940000000004</v>
      </c>
      <c r="BY212" s="30">
        <f>100-'% urban'!BY212</f>
        <v>15.923670000000001</v>
      </c>
      <c r="BZ212" s="30">
        <f>100-'% urban'!BZ212</f>
        <v>15.745760000000004</v>
      </c>
      <c r="CA212" s="30">
        <f>100-'% urban'!CA212</f>
        <v>15.568669999999997</v>
      </c>
      <c r="CB212" s="30">
        <f>100-'% urban'!CB212</f>
        <v>15.391999999999982</v>
      </c>
      <c r="CC212" s="30">
        <f>100-'% urban'!CC212</f>
        <v>15.215580000000003</v>
      </c>
      <c r="CD212" s="30">
        <f>100-'% urban'!CD212</f>
        <v>15.039469999999994</v>
      </c>
      <c r="CE212" s="30">
        <f>100-'% urban'!CE212</f>
        <v>14.863740000000007</v>
      </c>
      <c r="CF212" s="30">
        <f>100-'% urban'!CF212</f>
        <v>14.688550000000006</v>
      </c>
      <c r="CG212" s="30">
        <f>100-'% urban'!CG212</f>
        <v>14.513999999999996</v>
      </c>
      <c r="CH212" s="30">
        <f>100-'% urban'!CH212</f>
        <v>14.340100000000007</v>
      </c>
      <c r="CI212" s="30">
        <f>100-'% urban'!CI212</f>
        <v>14.166810000000012</v>
      </c>
      <c r="CJ212" s="30">
        <f>100-'% urban'!CJ212</f>
        <v>13.994159999999994</v>
      </c>
      <c r="CK212" s="30">
        <f>100-'% urban'!CK212</f>
        <v>13.822199999999981</v>
      </c>
      <c r="CL212" s="30">
        <f>100-'% urban'!CL212</f>
        <v>13.650999999999996</v>
      </c>
      <c r="CM212" s="30">
        <f>100-'% urban'!CM212</f>
        <v>13.48057</v>
      </c>
      <c r="CN212" s="30">
        <f>100-'% urban'!CN212</f>
        <v>13.310919999999996</v>
      </c>
      <c r="CO212" s="30">
        <f>100-'% urban'!CO212</f>
        <v>13.142089999999996</v>
      </c>
      <c r="CP212" s="30">
        <f>100-'% urban'!CP212</f>
        <v>12.97411000000001</v>
      </c>
      <c r="CQ212" s="30">
        <f>100-'% urban'!CQ212</f>
        <v>12.807000000000002</v>
      </c>
      <c r="CR212" s="30">
        <f>100-'% urban'!CR212</f>
        <v>12.64085</v>
      </c>
      <c r="CS212" s="30">
        <f>100-'% urban'!CS212</f>
        <v>12.47569</v>
      </c>
      <c r="CT212" s="30">
        <f>100-'% urban'!CT212</f>
        <v>12.311409999999995</v>
      </c>
      <c r="CU212" s="30">
        <f>100-'% urban'!CU212</f>
        <v>12.147869999999998</v>
      </c>
      <c r="CV212" s="30">
        <f>100-'% urban'!CV212</f>
        <v>11.984999999999985</v>
      </c>
      <c r="CW212" s="30">
        <f>100-'% urban'!CW212</f>
        <v>11.82286999999998</v>
      </c>
      <c r="CX212" s="30">
        <f>100-'% urban'!CX212</f>
        <v>11.661639999999991</v>
      </c>
      <c r="CY212" s="30">
        <f>100-'% urban'!CY212</f>
        <v>11.501559999999984</v>
      </c>
      <c r="CZ212" s="30">
        <f>100-'% urban'!CZ212</f>
        <v>11.342929999999981</v>
      </c>
      <c r="DA212" s="30">
        <f>100-'% urban'!DA212</f>
        <v>11.186000000000021</v>
      </c>
      <c r="DB212" s="30">
        <f>100-'% urban'!DB212</f>
        <v>11.031040000000004</v>
      </c>
      <c r="DC212" s="30">
        <f>100-'% urban'!DC212</f>
        <v>10.878270000000001</v>
      </c>
      <c r="DD212" s="30">
        <f>100-'% urban'!DD212</f>
        <v>10.727900000000005</v>
      </c>
      <c r="DE212" s="30">
        <f>100-'% urban'!DE212</f>
        <v>10.580089999999998</v>
      </c>
      <c r="DF212" s="30">
        <f>100-'% urban'!DF212</f>
        <v>10.434999999999988</v>
      </c>
    </row>
    <row r="213" spans="1:110">
      <c r="A213">
        <v>7</v>
      </c>
      <c r="C213" s="3">
        <v>788</v>
      </c>
      <c r="D213" s="1" t="s">
        <v>636</v>
      </c>
      <c r="E213" s="29">
        <f>100-'% urban'!E213</f>
        <v>96.876800000000003</v>
      </c>
      <c r="F213" s="29">
        <f>100-'% urban'!F213</f>
        <v>96.481198202255669</v>
      </c>
      <c r="G213" s="29">
        <f>100-'% urban'!G213</f>
        <v>96.14607422151812</v>
      </c>
      <c r="H213" s="29">
        <f>100-'% urban'!H213</f>
        <v>95.779033671186511</v>
      </c>
      <c r="I213" s="29">
        <f>100-'% urban'!I213</f>
        <v>95.377036877966177</v>
      </c>
      <c r="J213" s="29">
        <f>100-'% urban'!J213</f>
        <v>94.936754675867718</v>
      </c>
      <c r="K213" s="29">
        <f>100-'% urban'!K213</f>
        <v>94.454540835474162</v>
      </c>
      <c r="L213" s="29">
        <f>100-'% urban'!L213</f>
        <v>93.92640186742409</v>
      </c>
      <c r="M213" s="29">
        <f>100-'% urban'!M213</f>
        <v>93.347963950035904</v>
      </c>
      <c r="N213" s="29">
        <f>100-'% urban'!N213</f>
        <v>92.714436707182188</v>
      </c>
      <c r="O213" s="29">
        <f>100-'% urban'!O213</f>
        <v>92.020573536437624</v>
      </c>
      <c r="P213" s="29">
        <f>100-'% urban'!P213</f>
        <v>91.260628158955498</v>
      </c>
      <c r="Q213" s="29">
        <f>100-'% urban'!Q213</f>
        <v>90.428307031236969</v>
      </c>
      <c r="R213" s="29">
        <f>100-'% urban'!R213</f>
        <v>89.516717224688108</v>
      </c>
      <c r="S213" s="29">
        <f>100-'% urban'!S213</f>
        <v>88.518309341325079</v>
      </c>
      <c r="T213" s="29">
        <f>100-'% urban'!T213</f>
        <v>87.424814992879845</v>
      </c>
      <c r="U213" s="29">
        <f>100-'% urban'!U213</f>
        <v>86.227178325535078</v>
      </c>
      <c r="V213" s="29">
        <f>100-'% urban'!V213</f>
        <v>84.915481023205075</v>
      </c>
      <c r="W213" s="29">
        <f>100-'% urban'!W213</f>
        <v>83.478860168272234</v>
      </c>
      <c r="X213" s="29">
        <f>100-'% urban'!X213</f>
        <v>81.905418279536249</v>
      </c>
      <c r="Y213" s="29">
        <f>100-'% urban'!Y213</f>
        <v>80.182124782349234</v>
      </c>
      <c r="Z213" s="29">
        <f>100-'% urban'!Z213</f>
        <v>78.294708094953918</v>
      </c>
      <c r="AA213" s="29">
        <f>100-'% urban'!AA213</f>
        <v>76.227537437330483</v>
      </c>
      <c r="AB213" s="29">
        <f>100-'% urban'!AB213</f>
        <v>73.963493383742914</v>
      </c>
      <c r="AC213" s="29">
        <f>100-'% urban'!AC213</f>
        <v>71.483826086956526</v>
      </c>
      <c r="AD213" s="30">
        <f>100-'% urban'!AD213</f>
        <v>68.768000000000001</v>
      </c>
      <c r="AE213" s="30">
        <f>100-'% urban'!AE213</f>
        <v>68.549329999999998</v>
      </c>
      <c r="AF213" s="30">
        <f>100-'% urban'!AF213</f>
        <v>68.289990000000003</v>
      </c>
      <c r="AG213" s="30">
        <f>100-'% urban'!AG213</f>
        <v>67.968899999999991</v>
      </c>
      <c r="AH213" s="30">
        <f>100-'% urban'!AH213</f>
        <v>67.573340000000002</v>
      </c>
      <c r="AI213" s="30">
        <f>100-'% urban'!AI213</f>
        <v>67.09899999999999</v>
      </c>
      <c r="AJ213" s="30">
        <f>100-'% urban'!AJ213</f>
        <v>66.550430000000006</v>
      </c>
      <c r="AK213" s="30">
        <f>100-'% urban'!AK213</f>
        <v>65.940579999999997</v>
      </c>
      <c r="AL213" s="30">
        <f>100-'% urban'!AL213</f>
        <v>65.289299999999997</v>
      </c>
      <c r="AM213" s="30">
        <f>100-'% urban'!AM213</f>
        <v>64.62093999999999</v>
      </c>
      <c r="AN213" s="30">
        <f>100-'% urban'!AN213</f>
        <v>63.957000000000001</v>
      </c>
      <c r="AO213" s="30">
        <f>100-'% urban'!AO213</f>
        <v>63.308320000000009</v>
      </c>
      <c r="AP213" s="30">
        <f>100-'% urban'!AP213</f>
        <v>62.668259999999997</v>
      </c>
      <c r="AQ213" s="30">
        <f>100-'% urban'!AQ213</f>
        <v>62.00976</v>
      </c>
      <c r="AR213" s="30">
        <f>100-'% urban'!AR213</f>
        <v>61.293640000000003</v>
      </c>
      <c r="AS213" s="30">
        <f>100-'% urban'!AS213</f>
        <v>60.493000000000002</v>
      </c>
      <c r="AT213" s="30">
        <f>100-'% urban'!AT213</f>
        <v>59.609360000000002</v>
      </c>
      <c r="AU213" s="30">
        <f>100-'% urban'!AU213</f>
        <v>58.658089999999994</v>
      </c>
      <c r="AV213" s="30">
        <f>100-'% urban'!AV213</f>
        <v>57.644509999999997</v>
      </c>
      <c r="AW213" s="30">
        <f>100-'% urban'!AW213</f>
        <v>56.577620000000003</v>
      </c>
      <c r="AX213" s="30">
        <f>100-'% urban'!AX213</f>
        <v>55.470999999999989</v>
      </c>
      <c r="AY213" s="30">
        <f>100-'% urban'!AY213</f>
        <v>54.31409</v>
      </c>
      <c r="AZ213" s="30">
        <f>100-'% urban'!AZ213</f>
        <v>53.123759999999997</v>
      </c>
      <c r="BA213" s="30">
        <f>100-'% urban'!BA213</f>
        <v>51.973850000000006</v>
      </c>
      <c r="BB213" s="30">
        <f>100-'% urban'!BB213</f>
        <v>50.960920000000002</v>
      </c>
      <c r="BC213" s="30">
        <f>100-'% urban'!BC213</f>
        <v>50.149999999999991</v>
      </c>
      <c r="BD213" s="30">
        <f>100-'% urban'!BD213</f>
        <v>49.570190000000004</v>
      </c>
      <c r="BE213" s="30">
        <f>100-'% urban'!BE213</f>
        <v>49.19113999999999</v>
      </c>
      <c r="BF213" s="30">
        <f>100-'% urban'!BF213</f>
        <v>48.943660000000001</v>
      </c>
      <c r="BG213" s="30">
        <f>100-'% urban'!BG213</f>
        <v>48.726410000000001</v>
      </c>
      <c r="BH213" s="30">
        <f>100-'% urban'!BH213</f>
        <v>48.462000000000003</v>
      </c>
      <c r="BI213" s="30">
        <f>100-'% urban'!BI213</f>
        <v>48.13474999999999</v>
      </c>
      <c r="BJ213" s="30">
        <f>100-'% urban'!BJ213</f>
        <v>47.756049999999995</v>
      </c>
      <c r="BK213" s="30">
        <f>100-'% urban'!BK213</f>
        <v>47.308670000000006</v>
      </c>
      <c r="BL213" s="30">
        <f>100-'% urban'!BL213</f>
        <v>46.779130000000002</v>
      </c>
      <c r="BM213" s="30">
        <f>100-'% urban'!BM213</f>
        <v>46.160999999999994</v>
      </c>
      <c r="BN213" s="30">
        <f>100-'% urban'!BN213</f>
        <v>45.44361</v>
      </c>
      <c r="BO213" s="30">
        <f>100-'% urban'!BO213</f>
        <v>44.634010000000004</v>
      </c>
      <c r="BP213" s="30">
        <f>100-'% urban'!BP213</f>
        <v>43.767710000000001</v>
      </c>
      <c r="BQ213" s="30">
        <f>100-'% urban'!BQ213</f>
        <v>42.894560000000006</v>
      </c>
      <c r="BR213" s="30">
        <f>100-'% urban'!BR213</f>
        <v>42.053999999999988</v>
      </c>
      <c r="BS213" s="30">
        <f>100-'% urban'!BS213</f>
        <v>41.25329</v>
      </c>
      <c r="BT213" s="30">
        <f>100-'% urban'!BT213</f>
        <v>40.491869999999999</v>
      </c>
      <c r="BU213" s="30">
        <f>100-'% urban'!BU213</f>
        <v>39.791240000000002</v>
      </c>
      <c r="BV213" s="30">
        <f>100-'% urban'!BV213</f>
        <v>39.174610000000001</v>
      </c>
      <c r="BW213" s="30">
        <f>100-'% urban'!BW213</f>
        <v>38.655999999999999</v>
      </c>
      <c r="BX213" s="30">
        <f>100-'% urban'!BX213</f>
        <v>38.248399999999997</v>
      </c>
      <c r="BY213" s="30">
        <f>100-'% urban'!BY213</f>
        <v>37.942949999999996</v>
      </c>
      <c r="BZ213" s="30">
        <f>100-'% urban'!BZ213</f>
        <v>37.703710000000001</v>
      </c>
      <c r="CA213" s="30">
        <f>100-'% urban'!CA213</f>
        <v>37.479709999999997</v>
      </c>
      <c r="CB213" s="30">
        <f>100-'% urban'!CB213</f>
        <v>37.232999999999997</v>
      </c>
      <c r="CC213" s="30">
        <f>100-'% urban'!CC213</f>
        <v>36.950739999999996</v>
      </c>
      <c r="CD213" s="30">
        <f>100-'% urban'!CD213</f>
        <v>36.639920000000004</v>
      </c>
      <c r="CE213" s="30">
        <f>100-'% urban'!CE213</f>
        <v>36.306519999999999</v>
      </c>
      <c r="CF213" s="30">
        <f>100-'% urban'!CF213</f>
        <v>35.963710000000006</v>
      </c>
      <c r="CG213" s="30">
        <f>100-'% urban'!CG213</f>
        <v>35.621000000000009</v>
      </c>
      <c r="CH213" s="30">
        <f>100-'% urban'!CH213</f>
        <v>35.277199999999993</v>
      </c>
      <c r="CI213" s="30">
        <f>100-'% urban'!CI213</f>
        <v>34.926569999999984</v>
      </c>
      <c r="CJ213" s="30">
        <f>100-'% urban'!CJ213</f>
        <v>34.569250000000011</v>
      </c>
      <c r="CK213" s="30">
        <f>100-'% urban'!CK213</f>
        <v>34.205349999999996</v>
      </c>
      <c r="CL213" s="30">
        <f>100-'% urban'!CL213</f>
        <v>33.834999999999994</v>
      </c>
      <c r="CM213" s="30">
        <f>100-'% urban'!CM213</f>
        <v>33.458369999999988</v>
      </c>
      <c r="CN213" s="30">
        <f>100-'% urban'!CN213</f>
        <v>33.075620000000001</v>
      </c>
      <c r="CO213" s="30">
        <f>100-'% urban'!CO213</f>
        <v>32.686999999999998</v>
      </c>
      <c r="CP213" s="30">
        <f>100-'% urban'!CP213</f>
        <v>32.292709999999985</v>
      </c>
      <c r="CQ213" s="30">
        <f>100-'% urban'!CQ213</f>
        <v>31.893000000000001</v>
      </c>
      <c r="CR213" s="30">
        <f>100-'% urban'!CR213</f>
        <v>31.488550000000004</v>
      </c>
      <c r="CS213" s="30">
        <f>100-'% urban'!CS213</f>
        <v>31.079650000000001</v>
      </c>
      <c r="CT213" s="30">
        <f>100-'% urban'!CT213</f>
        <v>30.66574</v>
      </c>
      <c r="CU213" s="30">
        <f>100-'% urban'!CU213</f>
        <v>30.245949999999993</v>
      </c>
      <c r="CV213" s="30">
        <f>100-'% urban'!CV213</f>
        <v>29.820000000000007</v>
      </c>
      <c r="CW213" s="30">
        <f>100-'% urban'!CW213</f>
        <v>29.388509999999997</v>
      </c>
      <c r="CX213" s="30">
        <f>100-'% urban'!CX213</f>
        <v>28.952910000000003</v>
      </c>
      <c r="CY213" s="30">
        <f>100-'% urban'!CY213</f>
        <v>28.515150000000006</v>
      </c>
      <c r="CZ213" s="30">
        <f>100-'% urban'!CZ213</f>
        <v>28.077449999999999</v>
      </c>
      <c r="DA213" s="30">
        <f>100-'% urban'!DA213</f>
        <v>27.641999999999996</v>
      </c>
      <c r="DB213" s="30">
        <f>100-'% urban'!DB213</f>
        <v>27.210899999999995</v>
      </c>
      <c r="DC213" s="30">
        <f>100-'% urban'!DC213</f>
        <v>26.786080000000013</v>
      </c>
      <c r="DD213" s="30">
        <f>100-'% urban'!DD213</f>
        <v>26.369290000000007</v>
      </c>
      <c r="DE213" s="30">
        <f>100-'% urban'!DE213</f>
        <v>25.962120000000013</v>
      </c>
      <c r="DF213" s="30">
        <f>100-'% urban'!DF213</f>
        <v>25.566000000000003</v>
      </c>
    </row>
    <row r="214" spans="1:110">
      <c r="A214">
        <v>13</v>
      </c>
      <c r="C214" s="3">
        <v>792</v>
      </c>
      <c r="D214" s="1" t="s">
        <v>530</v>
      </c>
      <c r="E214" s="29">
        <f>100-'% urban'!E214</f>
        <v>97.865600000000001</v>
      </c>
      <c r="F214" s="29">
        <f>100-'% urban'!F214</f>
        <v>97.595245082893996</v>
      </c>
      <c r="G214" s="29">
        <f>100-'% urban'!G214</f>
        <v>97.366220805074377</v>
      </c>
      <c r="H214" s="29">
        <f>100-'% urban'!H214</f>
        <v>97.115384691271927</v>
      </c>
      <c r="I214" s="29">
        <f>100-'% urban'!I214</f>
        <v>96.840659423774014</v>
      </c>
      <c r="J214" s="29">
        <f>100-'% urban'!J214</f>
        <v>96.539769845085829</v>
      </c>
      <c r="K214" s="29">
        <f>100-'% urban'!K214</f>
        <v>96.21022411604639</v>
      </c>
      <c r="L214" s="29">
        <f>100-'% urban'!L214</f>
        <v>95.849293079479366</v>
      </c>
      <c r="M214" s="29">
        <f>100-'% urban'!M214</f>
        <v>95.453987658477416</v>
      </c>
      <c r="N214" s="29">
        <f>100-'% urban'!N214</f>
        <v>95.021034102141925</v>
      </c>
      <c r="O214" s="29">
        <f>100-'% urban'!O214</f>
        <v>94.546846873774484</v>
      </c>
      <c r="P214" s="29">
        <f>100-'% urban'!P214</f>
        <v>94.02749895699111</v>
      </c>
      <c r="Q214" s="29">
        <f>100-'% urban'!Q214</f>
        <v>93.458689333847403</v>
      </c>
      <c r="R214" s="29">
        <f>100-'% urban'!R214</f>
        <v>92.835707365642392</v>
      </c>
      <c r="S214" s="29">
        <f>100-'% urban'!S214</f>
        <v>92.153393781417861</v>
      </c>
      <c r="T214" s="29">
        <f>100-'% urban'!T214</f>
        <v>91.406097951076703</v>
      </c>
      <c r="U214" s="29">
        <f>100-'% urban'!U214</f>
        <v>90.587631089274481</v>
      </c>
      <c r="V214" s="29">
        <f>100-'% urban'!V214</f>
        <v>89.691215002538712</v>
      </c>
      <c r="W214" s="29">
        <f>100-'% urban'!W214</f>
        <v>88.70942595516145</v>
      </c>
      <c r="X214" s="29">
        <f>100-'% urban'!X214</f>
        <v>87.634133188986354</v>
      </c>
      <c r="Y214" s="29">
        <f>100-'% urban'!Y214</f>
        <v>86.456431587937431</v>
      </c>
      <c r="Z214" s="29">
        <f>100-'% urban'!Z214</f>
        <v>85.166567929645765</v>
      </c>
      <c r="AA214" s="29">
        <f>100-'% urban'!AA214</f>
        <v>83.753860113421553</v>
      </c>
      <c r="AB214" s="29">
        <f>100-'% urban'!AB214</f>
        <v>82.206608695652179</v>
      </c>
      <c r="AC214" s="29">
        <f>100-'% urban'!AC214</f>
        <v>80.512</v>
      </c>
      <c r="AD214" s="30">
        <f>100-'% urban'!AD214</f>
        <v>78.656000000000006</v>
      </c>
      <c r="AE214" s="30">
        <f>100-'% urban'!AE214</f>
        <v>77.699709999999996</v>
      </c>
      <c r="AF214" s="30">
        <f>100-'% urban'!AF214</f>
        <v>76.795870000000008</v>
      </c>
      <c r="AG214" s="30">
        <f>100-'% urban'!AG214</f>
        <v>75.933340000000001</v>
      </c>
      <c r="AH214" s="30">
        <f>100-'% urban'!AH214</f>
        <v>75.101650000000006</v>
      </c>
      <c r="AI214" s="30">
        <f>100-'% urban'!AI214</f>
        <v>74.290999999999997</v>
      </c>
      <c r="AJ214" s="30">
        <f>100-'% urban'!AJ214</f>
        <v>73.492199999999997</v>
      </c>
      <c r="AK214" s="30">
        <f>100-'% urban'!AK214</f>
        <v>72.696760000000012</v>
      </c>
      <c r="AL214" s="30">
        <f>100-'% urban'!AL214</f>
        <v>71.896940000000001</v>
      </c>
      <c r="AM214" s="30">
        <f>100-'% urban'!AM214</f>
        <v>71.086039999999997</v>
      </c>
      <c r="AN214" s="30">
        <f>100-'% urban'!AN214</f>
        <v>70.259</v>
      </c>
      <c r="AO214" s="30">
        <f>100-'% urban'!AO214</f>
        <v>69.413070000000005</v>
      </c>
      <c r="AP214" s="30">
        <f>100-'% urban'!AP214</f>
        <v>68.548439999999999</v>
      </c>
      <c r="AQ214" s="30">
        <f>100-'% urban'!AQ214</f>
        <v>67.66846000000001</v>
      </c>
      <c r="AR214" s="30">
        <f>100-'% urban'!AR214</f>
        <v>66.778940000000006</v>
      </c>
      <c r="AS214" s="30">
        <f>100-'% urban'!AS214</f>
        <v>65.885999999999996</v>
      </c>
      <c r="AT214" s="30">
        <f>100-'% urban'!AT214</f>
        <v>64.989750000000015</v>
      </c>
      <c r="AU214" s="30">
        <f>100-'% urban'!AU214</f>
        <v>64.094340000000003</v>
      </c>
      <c r="AV214" s="30">
        <f>100-'% urban'!AV214</f>
        <v>63.215179999999989</v>
      </c>
      <c r="AW214" s="30">
        <f>100-'% urban'!AW214</f>
        <v>62.371889999999993</v>
      </c>
      <c r="AX214" s="30">
        <f>100-'% urban'!AX214</f>
        <v>61.579000000000001</v>
      </c>
      <c r="AY214" s="30">
        <f>100-'% urban'!AY214</f>
        <v>60.823470000000007</v>
      </c>
      <c r="AZ214" s="30">
        <f>100-'% urban'!AZ214</f>
        <v>60.099380000000004</v>
      </c>
      <c r="BA214" s="30">
        <f>100-'% urban'!BA214</f>
        <v>59.434049999999999</v>
      </c>
      <c r="BB214" s="30">
        <f>100-'% urban'!BB214</f>
        <v>58.863369999999996</v>
      </c>
      <c r="BC214" s="30">
        <f>100-'% urban'!BC214</f>
        <v>58.401000000000003</v>
      </c>
      <c r="BD214" s="30">
        <f>100-'% urban'!BD214</f>
        <v>58.081400000000002</v>
      </c>
      <c r="BE214" s="30">
        <f>100-'% urban'!BE214</f>
        <v>57.865530000000007</v>
      </c>
      <c r="BF214" s="30">
        <f>100-'% urban'!BF214</f>
        <v>57.605379999999997</v>
      </c>
      <c r="BG214" s="30">
        <f>100-'% urban'!BG214</f>
        <v>57.101669999999999</v>
      </c>
      <c r="BH214" s="30">
        <f>100-'% urban'!BH214</f>
        <v>56.219999999999992</v>
      </c>
      <c r="BI214" s="30">
        <f>100-'% urban'!BI214</f>
        <v>54.904910000000001</v>
      </c>
      <c r="BJ214" s="30">
        <f>100-'% urban'!BJ214</f>
        <v>53.222090000000009</v>
      </c>
      <c r="BK214" s="30">
        <f>100-'% urban'!BK214</f>
        <v>51.309480000000001</v>
      </c>
      <c r="BL214" s="30">
        <f>100-'% urban'!BL214</f>
        <v>49.36845000000001</v>
      </c>
      <c r="BM214" s="30">
        <f>100-'% urban'!BM214</f>
        <v>47.552000000000007</v>
      </c>
      <c r="BN214" s="30">
        <f>100-'% urban'!BN214</f>
        <v>45.895940000000003</v>
      </c>
      <c r="BO214" s="30">
        <f>100-'% urban'!BO214</f>
        <v>44.376599999999996</v>
      </c>
      <c r="BP214" s="30">
        <f>100-'% urban'!BP214</f>
        <v>43.015340000000002</v>
      </c>
      <c r="BQ214" s="30">
        <f>100-'% urban'!BQ214</f>
        <v>41.821390000000001</v>
      </c>
      <c r="BR214" s="30">
        <f>100-'% urban'!BR214</f>
        <v>40.797000000000004</v>
      </c>
      <c r="BS214" s="30">
        <f>100-'% urban'!BS214</f>
        <v>39.964389999999995</v>
      </c>
      <c r="BT214" s="30">
        <f>100-'% urban'!BT214</f>
        <v>39.320779999999999</v>
      </c>
      <c r="BU214" s="30">
        <f>100-'% urban'!BU214</f>
        <v>38.808909999999997</v>
      </c>
      <c r="BV214" s="30">
        <f>100-'% urban'!BV214</f>
        <v>38.347880000000004</v>
      </c>
      <c r="BW214" s="30">
        <f>100-'% urban'!BW214</f>
        <v>37.877000000000002</v>
      </c>
      <c r="BX214" s="30">
        <f>100-'% urban'!BX214</f>
        <v>37.375689999999992</v>
      </c>
      <c r="BY214" s="30">
        <f>100-'% urban'!BY214</f>
        <v>36.853460000000005</v>
      </c>
      <c r="BZ214" s="30">
        <f>100-'% urban'!BZ214</f>
        <v>36.316369999999999</v>
      </c>
      <c r="CA214" s="30">
        <f>100-'% urban'!CA214</f>
        <v>35.780940000000001</v>
      </c>
      <c r="CB214" s="30">
        <f>100-'% urban'!CB214</f>
        <v>35.259</v>
      </c>
      <c r="CC214" s="30">
        <f>100-'% urban'!CC214</f>
        <v>34.746960000000001</v>
      </c>
      <c r="CD214" s="30">
        <f>100-'% urban'!CD214</f>
        <v>34.236019999999996</v>
      </c>
      <c r="CE214" s="30">
        <f>100-'% urban'!CE214</f>
        <v>33.72766</v>
      </c>
      <c r="CF214" s="30">
        <f>100-'% urban'!CF214</f>
        <v>33.224379999999996</v>
      </c>
      <c r="CG214" s="30">
        <f>100-'% urban'!CG214</f>
        <v>32.727999999999994</v>
      </c>
      <c r="CH214" s="30">
        <f>100-'% urban'!CH214</f>
        <v>32.238780000000006</v>
      </c>
      <c r="CI214" s="30">
        <f>100-'% urban'!CI214</f>
        <v>31.756050000000002</v>
      </c>
      <c r="CJ214" s="30">
        <f>100-'% urban'!CJ214</f>
        <v>31.279700000000005</v>
      </c>
      <c r="CK214" s="30">
        <f>100-'% urban'!CK214</f>
        <v>30.809430000000006</v>
      </c>
      <c r="CL214" s="30">
        <f>100-'% urban'!CL214</f>
        <v>30.344999999999999</v>
      </c>
      <c r="CM214" s="30">
        <f>100-'% urban'!CM214</f>
        <v>29.886470000000003</v>
      </c>
      <c r="CN214" s="30">
        <f>100-'% urban'!CN214</f>
        <v>29.434009999999986</v>
      </c>
      <c r="CO214" s="30">
        <f>100-'% urban'!CO214</f>
        <v>28.9876</v>
      </c>
      <c r="CP214" s="30">
        <f>100-'% urban'!CP214</f>
        <v>28.54725999999998</v>
      </c>
      <c r="CQ214" s="30">
        <f>100-'% urban'!CQ214</f>
        <v>28.113</v>
      </c>
      <c r="CR214" s="30">
        <f>100-'% urban'!CR214</f>
        <v>27.684799999999996</v>
      </c>
      <c r="CS214" s="30">
        <f>100-'% urban'!CS214</f>
        <v>27.262649999999994</v>
      </c>
      <c r="CT214" s="30">
        <f>100-'% urban'!CT214</f>
        <v>26.846500000000006</v>
      </c>
      <c r="CU214" s="30">
        <f>100-'% urban'!CU214</f>
        <v>26.436300000000003</v>
      </c>
      <c r="CV214" s="30">
        <f>100-'% urban'!CV214</f>
        <v>26.031999999999996</v>
      </c>
      <c r="CW214" s="30">
        <f>100-'% urban'!CW214</f>
        <v>25.633560000000003</v>
      </c>
      <c r="CX214" s="30">
        <f>100-'% urban'!CX214</f>
        <v>25.240960000000001</v>
      </c>
      <c r="CY214" s="30">
        <f>100-'% urban'!CY214</f>
        <v>24.854190000000003</v>
      </c>
      <c r="CZ214" s="30">
        <f>100-'% urban'!CZ214</f>
        <v>24.473209999999995</v>
      </c>
      <c r="DA214" s="30">
        <f>100-'% urban'!DA214</f>
        <v>24.097999999999999</v>
      </c>
      <c r="DB214" s="30">
        <f>100-'% urban'!DB214</f>
        <v>23.728530000000006</v>
      </c>
      <c r="DC214" s="30">
        <f>100-'% urban'!DC214</f>
        <v>23.36475999999999</v>
      </c>
      <c r="DD214" s="30">
        <f>100-'% urban'!DD214</f>
        <v>23.006630000000001</v>
      </c>
      <c r="DE214" s="30">
        <f>100-'% urban'!DE214</f>
        <v>22.654070000000004</v>
      </c>
      <c r="DF214" s="30">
        <f>100-'% urban'!DF214</f>
        <v>22.307000000000016</v>
      </c>
    </row>
    <row r="215" spans="1:110">
      <c r="A215">
        <v>15</v>
      </c>
      <c r="C215" s="3">
        <v>795</v>
      </c>
      <c r="D215" s="1" t="s">
        <v>679</v>
      </c>
      <c r="E215" s="29">
        <f>100-'% urban'!E215</f>
        <v>99</v>
      </c>
      <c r="F215" s="29">
        <f>100-'% urban'!F215</f>
        <v>99</v>
      </c>
      <c r="G215" s="29">
        <f>100-'% urban'!G215</f>
        <v>99</v>
      </c>
      <c r="H215" s="29">
        <f>100-'% urban'!H215</f>
        <v>99</v>
      </c>
      <c r="I215" s="29">
        <f>100-'% urban'!I215</f>
        <v>99</v>
      </c>
      <c r="J215" s="29">
        <f>100-'% urban'!J215</f>
        <v>99</v>
      </c>
      <c r="K215" s="29">
        <f>100-'% urban'!K215</f>
        <v>99</v>
      </c>
      <c r="L215" s="29">
        <f>100-'% urban'!L215</f>
        <v>99</v>
      </c>
      <c r="M215" s="29">
        <f>100-'% urban'!M215</f>
        <v>98.987523249772707</v>
      </c>
      <c r="N215" s="29">
        <f>100-'% urban'!N215</f>
        <v>98.734404062215873</v>
      </c>
      <c r="O215" s="29">
        <f>100-'% urban'!O215</f>
        <v>98.418005077769848</v>
      </c>
      <c r="P215" s="29">
        <f>100-'% urban'!P215</f>
        <v>98.022506347212314</v>
      </c>
      <c r="Q215" s="29">
        <f>100-'% urban'!Q215</f>
        <v>97.528132934015389</v>
      </c>
      <c r="R215" s="29">
        <f>100-'% urban'!R215</f>
        <v>96.910166167519236</v>
      </c>
      <c r="S215" s="29">
        <f>100-'% urban'!S215</f>
        <v>96.137707709399038</v>
      </c>
      <c r="T215" s="29">
        <f>100-'% urban'!T215</f>
        <v>95.172134636748794</v>
      </c>
      <c r="U215" s="29">
        <f>100-'% urban'!U215</f>
        <v>93.965168295935996</v>
      </c>
      <c r="V215" s="29">
        <f>100-'% urban'!V215</f>
        <v>92.456460369919995</v>
      </c>
      <c r="W215" s="29">
        <f>100-'% urban'!W215</f>
        <v>90.570575462400001</v>
      </c>
      <c r="X215" s="29">
        <f>100-'% urban'!X215</f>
        <v>88.213219327999994</v>
      </c>
      <c r="Y215" s="29">
        <f>100-'% urban'!Y215</f>
        <v>85.266524160000003</v>
      </c>
      <c r="Z215" s="29">
        <f>100-'% urban'!Z215</f>
        <v>81.583155199999993</v>
      </c>
      <c r="AA215" s="29">
        <f>100-'% urban'!AA215</f>
        <v>76.978943999999998</v>
      </c>
      <c r="AB215" s="29">
        <f>100-'% urban'!AB215</f>
        <v>71.223680000000002</v>
      </c>
      <c r="AC215" s="29">
        <f>100-'% urban'!AC215</f>
        <v>64.029600000000002</v>
      </c>
      <c r="AD215" s="30">
        <f>100-'% urban'!AD215</f>
        <v>55.036999999999999</v>
      </c>
      <c r="AE215" s="30">
        <f>100-'% urban'!AE215</f>
        <v>54.87272999999999</v>
      </c>
      <c r="AF215" s="30">
        <f>100-'% urban'!AF215</f>
        <v>54.724879999999999</v>
      </c>
      <c r="AG215" s="30">
        <f>100-'% urban'!AG215</f>
        <v>54.586030000000008</v>
      </c>
      <c r="AH215" s="30">
        <f>100-'% urban'!AH215</f>
        <v>54.450439999999993</v>
      </c>
      <c r="AI215" s="30">
        <f>100-'% urban'!AI215</f>
        <v>54.314</v>
      </c>
      <c r="AJ215" s="30">
        <f>100-'% urban'!AJ215</f>
        <v>54.174319999999994</v>
      </c>
      <c r="AK215" s="30">
        <f>100-'% urban'!AK215</f>
        <v>54.03065999999999</v>
      </c>
      <c r="AL215" s="30">
        <f>100-'% urban'!AL215</f>
        <v>53.883749999999999</v>
      </c>
      <c r="AM215" s="30">
        <f>100-'% urban'!AM215</f>
        <v>53.73548000000001</v>
      </c>
      <c r="AN215" s="30">
        <f>100-'% urban'!AN215</f>
        <v>53.588000000000008</v>
      </c>
      <c r="AO215" s="30">
        <f>100-'% urban'!AO215</f>
        <v>53.44276</v>
      </c>
      <c r="AP215" s="30">
        <f>100-'% urban'!AP215</f>
        <v>53.299630000000001</v>
      </c>
      <c r="AQ215" s="30">
        <f>100-'% urban'!AQ215</f>
        <v>53.156559999999992</v>
      </c>
      <c r="AR215" s="30">
        <f>100-'% urban'!AR215</f>
        <v>53.010620000000003</v>
      </c>
      <c r="AS215" s="30">
        <f>100-'% urban'!AS215</f>
        <v>52.86099999999999</v>
      </c>
      <c r="AT215" s="30">
        <f>100-'% urban'!AT215</f>
        <v>52.705370000000002</v>
      </c>
      <c r="AU215" s="30">
        <f>100-'% urban'!AU215</f>
        <v>52.548119999999997</v>
      </c>
      <c r="AV215" s="30">
        <f>100-'% urban'!AV215</f>
        <v>52.403309999999998</v>
      </c>
      <c r="AW215" s="30">
        <f>100-'% urban'!AW215</f>
        <v>52.28963000000001</v>
      </c>
      <c r="AX215" s="30">
        <f>100-'% urban'!AX215</f>
        <v>52.22</v>
      </c>
      <c r="AY215" s="30">
        <f>100-'% urban'!AY215</f>
        <v>52.201349999999998</v>
      </c>
      <c r="AZ215" s="30">
        <f>100-'% urban'!AZ215</f>
        <v>52.229059999999997</v>
      </c>
      <c r="BA215" s="30">
        <f>100-'% urban'!BA215</f>
        <v>52.290329999999997</v>
      </c>
      <c r="BB215" s="30">
        <f>100-'% urban'!BB215</f>
        <v>52.366129999999998</v>
      </c>
      <c r="BC215" s="30">
        <f>100-'% urban'!BC215</f>
        <v>52.442999999999998</v>
      </c>
      <c r="BD215" s="30">
        <f>100-'% urban'!BD215</f>
        <v>52.514830000000003</v>
      </c>
      <c r="BE215" s="30">
        <f>100-'% urban'!BE215</f>
        <v>52.58652</v>
      </c>
      <c r="BF215" s="30">
        <f>100-'% urban'!BF215</f>
        <v>52.668669999999999</v>
      </c>
      <c r="BG215" s="30">
        <f>100-'% urban'!BG215</f>
        <v>52.777070000000002</v>
      </c>
      <c r="BH215" s="30">
        <f>100-'% urban'!BH215</f>
        <v>52.922000000000004</v>
      </c>
      <c r="BI215" s="30">
        <f>100-'% urban'!BI215</f>
        <v>53.106039999999993</v>
      </c>
      <c r="BJ215" s="30">
        <f>100-'% urban'!BJ215</f>
        <v>53.321770000000001</v>
      </c>
      <c r="BK215" s="30">
        <f>100-'% urban'!BK215</f>
        <v>53.557210000000005</v>
      </c>
      <c r="BL215" s="30">
        <f>100-'% urban'!BL215</f>
        <v>53.7956</v>
      </c>
      <c r="BM215" s="30">
        <f>100-'% urban'!BM215</f>
        <v>54.024000000000001</v>
      </c>
      <c r="BN215" s="30">
        <f>100-'% urban'!BN215</f>
        <v>54.237079999999999</v>
      </c>
      <c r="BO215" s="30">
        <f>100-'% urban'!BO215</f>
        <v>54.435389999999998</v>
      </c>
      <c r="BP215" s="30">
        <f>100-'% urban'!BP215</f>
        <v>54.61889</v>
      </c>
      <c r="BQ215" s="30">
        <f>100-'% urban'!BQ215</f>
        <v>54.789520000000003</v>
      </c>
      <c r="BR215" s="30">
        <f>100-'% urban'!BR215</f>
        <v>54.948</v>
      </c>
      <c r="BS215" s="30">
        <f>100-'% urban'!BS215</f>
        <v>55.092830000000006</v>
      </c>
      <c r="BT215" s="30">
        <f>100-'% urban'!BT215</f>
        <v>55.220200000000006</v>
      </c>
      <c r="BU215" s="30">
        <f>100-'% urban'!BU215</f>
        <v>55.325859999999999</v>
      </c>
      <c r="BV215" s="30">
        <f>100-'% urban'!BV215</f>
        <v>55.404739999999997</v>
      </c>
      <c r="BW215" s="30">
        <f>100-'% urban'!BW215</f>
        <v>55.45300000000001</v>
      </c>
      <c r="BX215" s="30">
        <f>100-'% urban'!BX215</f>
        <v>55.468409999999999</v>
      </c>
      <c r="BY215" s="30">
        <f>100-'% urban'!BY215</f>
        <v>55.450850000000003</v>
      </c>
      <c r="BZ215" s="30">
        <f>100-'% urban'!BZ215</f>
        <v>55.401200000000003</v>
      </c>
      <c r="CA215" s="30">
        <f>100-'% urban'!CA215</f>
        <v>55.321449999999999</v>
      </c>
      <c r="CB215" s="30">
        <f>100-'% urban'!CB215</f>
        <v>55.213000000000001</v>
      </c>
      <c r="CC215" s="30">
        <f>100-'% urban'!CC215</f>
        <v>55.075659999999992</v>
      </c>
      <c r="CD215" s="30">
        <f>100-'% urban'!CD215</f>
        <v>54.908509999999993</v>
      </c>
      <c r="CE215" s="30">
        <f>100-'% urban'!CE215</f>
        <v>54.71143</v>
      </c>
      <c r="CF215" s="30">
        <f>100-'% urban'!CF215</f>
        <v>54.484290000000001</v>
      </c>
      <c r="CG215" s="30">
        <f>100-'% urban'!CG215</f>
        <v>54.227000000000004</v>
      </c>
      <c r="CH215" s="30">
        <f>100-'% urban'!CH215</f>
        <v>53.939529999999998</v>
      </c>
      <c r="CI215" s="30">
        <f>100-'% urban'!CI215</f>
        <v>53.621859999999991</v>
      </c>
      <c r="CJ215" s="30">
        <f>100-'% urban'!CJ215</f>
        <v>53.27393</v>
      </c>
      <c r="CK215" s="30">
        <f>100-'% urban'!CK215</f>
        <v>52.895659999999999</v>
      </c>
      <c r="CL215" s="30">
        <f>100-'% urban'!CL215</f>
        <v>52.487000000000002</v>
      </c>
      <c r="CM215" s="30">
        <f>100-'% urban'!CM215</f>
        <v>52.05</v>
      </c>
      <c r="CN215" s="30">
        <f>100-'% urban'!CN215</f>
        <v>51.585170000000005</v>
      </c>
      <c r="CO215" s="30">
        <f>100-'% urban'!CO215</f>
        <v>51.089290000000005</v>
      </c>
      <c r="CP215" s="30">
        <f>100-'% urban'!CP215</f>
        <v>50.557880000000004</v>
      </c>
      <c r="CQ215" s="30">
        <f>100-'% urban'!CQ215</f>
        <v>49.988999999999997</v>
      </c>
      <c r="CR215" s="30">
        <f>100-'% urban'!CR215</f>
        <v>49.381510000000006</v>
      </c>
      <c r="CS215" s="30">
        <f>100-'% urban'!CS215</f>
        <v>48.740300000000005</v>
      </c>
      <c r="CT215" s="30">
        <f>100-'% urban'!CT215</f>
        <v>48.076890000000006</v>
      </c>
      <c r="CU215" s="30">
        <f>100-'% urban'!CU215</f>
        <v>47.406599999999997</v>
      </c>
      <c r="CV215" s="30">
        <f>100-'% urban'!CV215</f>
        <v>46.741000000000014</v>
      </c>
      <c r="CW215" s="30">
        <f>100-'% urban'!CW215</f>
        <v>46.085250000000002</v>
      </c>
      <c r="CX215" s="30">
        <f>100-'% urban'!CX215</f>
        <v>45.43910000000001</v>
      </c>
      <c r="CY215" s="30">
        <f>100-'% urban'!CY215</f>
        <v>44.798929999999991</v>
      </c>
      <c r="CZ215" s="30">
        <f>100-'% urban'!CZ215</f>
        <v>44.160270000000004</v>
      </c>
      <c r="DA215" s="30">
        <f>100-'% urban'!DA215</f>
        <v>43.52</v>
      </c>
      <c r="DB215" s="30">
        <f>100-'% urban'!DB215</f>
        <v>42.87715</v>
      </c>
      <c r="DC215" s="30">
        <f>100-'% urban'!DC215</f>
        <v>42.233350000000002</v>
      </c>
      <c r="DD215" s="30">
        <f>100-'% urban'!DD215</f>
        <v>41.592969999999994</v>
      </c>
      <c r="DE215" s="30">
        <f>100-'% urban'!DE215</f>
        <v>40.963000000000008</v>
      </c>
      <c r="DF215" s="30">
        <f>100-'% urban'!DF215</f>
        <v>40.353000000000009</v>
      </c>
    </row>
    <row r="216" spans="1:110">
      <c r="A216">
        <v>4</v>
      </c>
      <c r="C216" s="3">
        <v>796</v>
      </c>
      <c r="D216" s="1" t="s">
        <v>427</v>
      </c>
      <c r="E216" s="29">
        <f>100-'% urban'!E216</f>
        <v>100</v>
      </c>
      <c r="F216" s="29">
        <f>100-'% urban'!F216</f>
        <v>100</v>
      </c>
      <c r="G216" s="29">
        <f>100-'% urban'!G216</f>
        <v>100</v>
      </c>
      <c r="H216" s="29">
        <f>100-'% urban'!H216</f>
        <v>100</v>
      </c>
      <c r="I216" s="29">
        <f>100-'% urban'!I216</f>
        <v>100</v>
      </c>
      <c r="J216" s="29">
        <f>100-'% urban'!J216</f>
        <v>100</v>
      </c>
      <c r="K216" s="29">
        <f>100-'% urban'!K216</f>
        <v>100</v>
      </c>
      <c r="L216" s="29">
        <f>100-'% urban'!L216</f>
        <v>100</v>
      </c>
      <c r="M216" s="29">
        <f>100-'% urban'!M216</f>
        <v>100</v>
      </c>
      <c r="N216" s="29">
        <f>100-'% urban'!N216</f>
        <v>100</v>
      </c>
      <c r="O216" s="29">
        <f>100-'% urban'!O216</f>
        <v>100</v>
      </c>
      <c r="P216" s="29">
        <f>100-'% urban'!P216</f>
        <v>100</v>
      </c>
      <c r="Q216" s="29">
        <f>100-'% urban'!Q216</f>
        <v>100</v>
      </c>
      <c r="R216" s="29">
        <f>100-'% urban'!R216</f>
        <v>100</v>
      </c>
      <c r="S216" s="29">
        <f>100-'% urban'!S216</f>
        <v>100</v>
      </c>
      <c r="T216" s="29">
        <f>100-'% urban'!T216</f>
        <v>100</v>
      </c>
      <c r="U216" s="29">
        <f>100-'% urban'!U216</f>
        <v>100</v>
      </c>
      <c r="V216" s="29">
        <f>100-'% urban'!V216</f>
        <v>100</v>
      </c>
      <c r="W216" s="29">
        <f>100-'% urban'!W216</f>
        <v>100</v>
      </c>
      <c r="X216" s="29">
        <f>100-'% urban'!X216</f>
        <v>100</v>
      </c>
      <c r="Y216" s="29">
        <f>100-'% urban'!Y216</f>
        <v>100</v>
      </c>
      <c r="Z216" s="29">
        <f>100-'% urban'!Z216</f>
        <v>100</v>
      </c>
      <c r="AA216" s="29">
        <f>100-'% urban'!AA216</f>
        <v>100</v>
      </c>
      <c r="AB216" s="29">
        <f>100-'% urban'!AB216</f>
        <v>100</v>
      </c>
      <c r="AC216" s="29">
        <f>100-'% urban'!AC216</f>
        <v>100</v>
      </c>
      <c r="AD216" s="30">
        <f>100-'% urban'!AD216</f>
        <v>100</v>
      </c>
      <c r="AE216" s="30">
        <f>100-'% urban'!AE216</f>
        <v>100</v>
      </c>
      <c r="AF216" s="30">
        <f>100-'% urban'!AF216</f>
        <v>100</v>
      </c>
      <c r="AG216" s="30">
        <f>100-'% urban'!AG216</f>
        <v>100</v>
      </c>
      <c r="AH216" s="30">
        <f>100-'% urban'!AH216</f>
        <v>100</v>
      </c>
      <c r="AI216" s="30">
        <f>100-'% urban'!AI216</f>
        <v>100</v>
      </c>
      <c r="AJ216" s="30">
        <f>100-'% urban'!AJ216</f>
        <v>100</v>
      </c>
      <c r="AK216" s="30">
        <f>100-'% urban'!AK216</f>
        <v>100</v>
      </c>
      <c r="AL216" s="30">
        <f>100-'% urban'!AL216</f>
        <v>100</v>
      </c>
      <c r="AM216" s="30">
        <f>100-'% urban'!AM216</f>
        <v>100</v>
      </c>
      <c r="AN216" s="30">
        <f>100-'% urban'!AN216</f>
        <v>100</v>
      </c>
      <c r="AO216" s="30">
        <f>100-'% urban'!AO216</f>
        <v>100</v>
      </c>
      <c r="AP216" s="30">
        <f>100-'% urban'!AP216</f>
        <v>100</v>
      </c>
      <c r="AQ216" s="30">
        <f>100-'% urban'!AQ216</f>
        <v>100</v>
      </c>
      <c r="AR216" s="30">
        <f>100-'% urban'!AR216</f>
        <v>100</v>
      </c>
      <c r="AS216" s="30">
        <f>100-'% urban'!AS216</f>
        <v>100</v>
      </c>
      <c r="AT216" s="30">
        <f>100-'% urban'!AT216</f>
        <v>100</v>
      </c>
      <c r="AU216" s="30">
        <f>100-'% urban'!AU216</f>
        <v>100</v>
      </c>
      <c r="AV216" s="30">
        <f>100-'% urban'!AV216</f>
        <v>100</v>
      </c>
      <c r="AW216" s="30">
        <f>100-'% urban'!AW216</f>
        <v>100</v>
      </c>
      <c r="AX216" s="30">
        <f>100-'% urban'!AX216</f>
        <v>100</v>
      </c>
      <c r="AY216" s="30">
        <f>100-'% urban'!AY216</f>
        <v>100</v>
      </c>
      <c r="AZ216" s="30">
        <f>100-'% urban'!AZ216</f>
        <v>100</v>
      </c>
      <c r="BA216" s="30">
        <f>100-'% urban'!BA216</f>
        <v>100</v>
      </c>
      <c r="BB216" s="30">
        <f>100-'% urban'!BB216</f>
        <v>100</v>
      </c>
      <c r="BC216" s="30">
        <f>100-'% urban'!BC216</f>
        <v>100</v>
      </c>
      <c r="BD216" s="30">
        <f>100-'% urban'!BD216</f>
        <v>100</v>
      </c>
      <c r="BE216" s="30">
        <f>100-'% urban'!BE216</f>
        <v>100</v>
      </c>
      <c r="BF216" s="30">
        <f>100-'% urban'!BF216</f>
        <v>100</v>
      </c>
      <c r="BG216" s="30">
        <f>100-'% urban'!BG216</f>
        <v>100</v>
      </c>
      <c r="BH216" s="30">
        <f>100-'% urban'!BH216</f>
        <v>100</v>
      </c>
      <c r="BI216" s="30">
        <f>100-'% urban'!BI216</f>
        <v>100</v>
      </c>
      <c r="BJ216" s="30">
        <f>100-'% urban'!BJ216</f>
        <v>100</v>
      </c>
      <c r="BK216" s="30">
        <f>100-'% urban'!BK216</f>
        <v>100</v>
      </c>
      <c r="BL216" s="30">
        <f>100-'% urban'!BL216</f>
        <v>100</v>
      </c>
      <c r="BM216" s="30">
        <f>100-'% urban'!BM216</f>
        <v>100</v>
      </c>
      <c r="BN216" s="30">
        <f>100-'% urban'!BN216</f>
        <v>100</v>
      </c>
      <c r="BO216" s="30">
        <f>100-'% urban'!BO216</f>
        <v>100</v>
      </c>
      <c r="BP216" s="30">
        <f>100-'% urban'!BP216</f>
        <v>100</v>
      </c>
      <c r="BQ216" s="30">
        <f>100-'% urban'!BQ216</f>
        <v>100</v>
      </c>
      <c r="BR216" s="30">
        <f>100-'% urban'!BR216</f>
        <v>100</v>
      </c>
      <c r="BS216" s="30">
        <f>100-'% urban'!BS216</f>
        <v>100</v>
      </c>
      <c r="BT216" s="30">
        <f>100-'% urban'!BT216</f>
        <v>100</v>
      </c>
      <c r="BU216" s="30">
        <f>100-'% urban'!BU216</f>
        <v>100</v>
      </c>
      <c r="BV216" s="30">
        <f>100-'% urban'!BV216</f>
        <v>100</v>
      </c>
      <c r="BW216" s="30">
        <f>100-'% urban'!BW216</f>
        <v>100</v>
      </c>
      <c r="BX216" s="30">
        <f>100-'% urban'!BX216</f>
        <v>100</v>
      </c>
      <c r="BY216" s="30">
        <f>100-'% urban'!BY216</f>
        <v>100</v>
      </c>
      <c r="BZ216" s="30">
        <f>100-'% urban'!BZ216</f>
        <v>100</v>
      </c>
      <c r="CA216" s="30">
        <f>100-'% urban'!CA216</f>
        <v>100</v>
      </c>
      <c r="CB216" s="30">
        <f>100-'% urban'!CB216</f>
        <v>100</v>
      </c>
      <c r="CC216" s="30">
        <f>100-'% urban'!CC216</f>
        <v>100</v>
      </c>
      <c r="CD216" s="30">
        <f>100-'% urban'!CD216</f>
        <v>100</v>
      </c>
      <c r="CE216" s="30">
        <f>100-'% urban'!CE216</f>
        <v>100</v>
      </c>
      <c r="CF216" s="30">
        <f>100-'% urban'!CF216</f>
        <v>100</v>
      </c>
      <c r="CG216" s="30">
        <f>100-'% urban'!CG216</f>
        <v>100</v>
      </c>
      <c r="CH216" s="30">
        <f>100-'% urban'!CH216</f>
        <v>100</v>
      </c>
      <c r="CI216" s="30">
        <f>100-'% urban'!CI216</f>
        <v>100</v>
      </c>
      <c r="CJ216" s="30">
        <f>100-'% urban'!CJ216</f>
        <v>100</v>
      </c>
      <c r="CK216" s="30">
        <f>100-'% urban'!CK216</f>
        <v>100</v>
      </c>
      <c r="CL216" s="30">
        <f>100-'% urban'!CL216</f>
        <v>100</v>
      </c>
      <c r="CM216" s="30">
        <f>100-'% urban'!CM216</f>
        <v>100</v>
      </c>
      <c r="CN216" s="30">
        <f>100-'% urban'!CN216</f>
        <v>100</v>
      </c>
      <c r="CO216" s="30">
        <f>100-'% urban'!CO216</f>
        <v>100</v>
      </c>
      <c r="CP216" s="30">
        <f>100-'% urban'!CP216</f>
        <v>100</v>
      </c>
      <c r="CQ216" s="30">
        <f>100-'% urban'!CQ216</f>
        <v>100</v>
      </c>
      <c r="CR216" s="30">
        <f>100-'% urban'!CR216</f>
        <v>100</v>
      </c>
      <c r="CS216" s="30">
        <f>100-'% urban'!CS216</f>
        <v>100</v>
      </c>
      <c r="CT216" s="30">
        <f>100-'% urban'!CT216</f>
        <v>100</v>
      </c>
      <c r="CU216" s="30">
        <f>100-'% urban'!CU216</f>
        <v>100</v>
      </c>
      <c r="CV216" s="30">
        <f>100-'% urban'!CV216</f>
        <v>100</v>
      </c>
      <c r="CW216" s="30">
        <f>100-'% urban'!CW216</f>
        <v>100</v>
      </c>
      <c r="CX216" s="30">
        <f>100-'% urban'!CX216</f>
        <v>100</v>
      </c>
      <c r="CY216" s="30">
        <f>100-'% urban'!CY216</f>
        <v>100</v>
      </c>
      <c r="CZ216" s="30">
        <f>100-'% urban'!CZ216</f>
        <v>100</v>
      </c>
      <c r="DA216" s="30">
        <f>100-'% urban'!DA216</f>
        <v>100</v>
      </c>
      <c r="DB216" s="30">
        <f>100-'% urban'!DB216</f>
        <v>100</v>
      </c>
      <c r="DC216" s="30">
        <f>100-'% urban'!DC216</f>
        <v>100</v>
      </c>
      <c r="DD216" s="30">
        <f>100-'% urban'!DD216</f>
        <v>100</v>
      </c>
      <c r="DE216" s="30">
        <f>100-'% urban'!DE216</f>
        <v>100</v>
      </c>
      <c r="DF216" s="30">
        <f>100-'% urban'!DF216</f>
        <v>100</v>
      </c>
    </row>
    <row r="217" spans="1:110">
      <c r="A217">
        <v>24</v>
      </c>
      <c r="C217" s="3">
        <v>798</v>
      </c>
      <c r="D217" s="1" t="s">
        <v>478</v>
      </c>
      <c r="E217" s="29">
        <f>100-'% urban'!E217</f>
        <v>100</v>
      </c>
      <c r="F217" s="29">
        <f>100-'% urban'!F217</f>
        <v>100</v>
      </c>
      <c r="G217" s="29">
        <f>100-'% urban'!G217</f>
        <v>100</v>
      </c>
      <c r="H217" s="29">
        <f>100-'% urban'!H217</f>
        <v>100</v>
      </c>
      <c r="I217" s="29">
        <f>100-'% urban'!I217</f>
        <v>100</v>
      </c>
      <c r="J217" s="29">
        <f>100-'% urban'!J217</f>
        <v>100</v>
      </c>
      <c r="K217" s="29">
        <f>100-'% urban'!K217</f>
        <v>100</v>
      </c>
      <c r="L217" s="29">
        <f>100-'% urban'!L217</f>
        <v>100</v>
      </c>
      <c r="M217" s="29">
        <f>100-'% urban'!M217</f>
        <v>100</v>
      </c>
      <c r="N217" s="29">
        <f>100-'% urban'!N217</f>
        <v>100</v>
      </c>
      <c r="O217" s="29">
        <f>100-'% urban'!O217</f>
        <v>100</v>
      </c>
      <c r="P217" s="29">
        <f>100-'% urban'!P217</f>
        <v>100</v>
      </c>
      <c r="Q217" s="29">
        <f>100-'% urban'!Q217</f>
        <v>100</v>
      </c>
      <c r="R217" s="29">
        <f>100-'% urban'!R217</f>
        <v>100</v>
      </c>
      <c r="S217" s="29">
        <f>100-'% urban'!S217</f>
        <v>100</v>
      </c>
      <c r="T217" s="29">
        <f>100-'% urban'!T217</f>
        <v>100</v>
      </c>
      <c r="U217" s="29">
        <f>100-'% urban'!U217</f>
        <v>100</v>
      </c>
      <c r="V217" s="29">
        <f>100-'% urban'!V217</f>
        <v>100</v>
      </c>
      <c r="W217" s="29">
        <f>100-'% urban'!W217</f>
        <v>100</v>
      </c>
      <c r="X217" s="29">
        <f>100-'% urban'!X217</f>
        <v>100</v>
      </c>
      <c r="Y217" s="29">
        <f>100-'% urban'!Y217</f>
        <v>100</v>
      </c>
      <c r="Z217" s="29">
        <f>100-'% urban'!Z217</f>
        <v>100</v>
      </c>
      <c r="AA217" s="29">
        <f>100-'% urban'!AA217</f>
        <v>100</v>
      </c>
      <c r="AB217" s="29">
        <f>100-'% urban'!AB217</f>
        <v>100</v>
      </c>
      <c r="AC217" s="29">
        <f>100-'% urban'!AC217</f>
        <v>100</v>
      </c>
      <c r="AD217" s="30">
        <f>100-'% urban'!AD217</f>
        <v>100</v>
      </c>
      <c r="AE217" s="30">
        <f>100-'% urban'!AE217</f>
        <v>100</v>
      </c>
      <c r="AF217" s="30">
        <f>100-'% urban'!AF217</f>
        <v>100</v>
      </c>
      <c r="AG217" s="30">
        <f>100-'% urban'!AG217</f>
        <v>100</v>
      </c>
      <c r="AH217" s="30">
        <f>100-'% urban'!AH217</f>
        <v>100</v>
      </c>
      <c r="AI217" s="30">
        <f>100-'% urban'!AI217</f>
        <v>100</v>
      </c>
      <c r="AJ217" s="30">
        <f>100-'% urban'!AJ217</f>
        <v>100</v>
      </c>
      <c r="AK217" s="30">
        <f>100-'% urban'!AK217</f>
        <v>100</v>
      </c>
      <c r="AL217" s="30">
        <f>100-'% urban'!AL217</f>
        <v>100</v>
      </c>
      <c r="AM217" s="30">
        <f>100-'% urban'!AM217</f>
        <v>100</v>
      </c>
      <c r="AN217" s="30">
        <f>100-'% urban'!AN217</f>
        <v>100</v>
      </c>
      <c r="AO217" s="30">
        <f>100-'% urban'!AO217</f>
        <v>100</v>
      </c>
      <c r="AP217" s="30">
        <f>100-'% urban'!AP217</f>
        <v>100</v>
      </c>
      <c r="AQ217" s="30">
        <f>100-'% urban'!AQ217</f>
        <v>100</v>
      </c>
      <c r="AR217" s="30">
        <f>100-'% urban'!AR217</f>
        <v>100</v>
      </c>
      <c r="AS217" s="30">
        <f>100-'% urban'!AS217</f>
        <v>100</v>
      </c>
      <c r="AT217" s="30">
        <f>100-'% urban'!AT217</f>
        <v>100</v>
      </c>
      <c r="AU217" s="30">
        <f>100-'% urban'!AU217</f>
        <v>100</v>
      </c>
      <c r="AV217" s="30">
        <f>100-'% urban'!AV217</f>
        <v>100</v>
      </c>
      <c r="AW217" s="30">
        <f>100-'% urban'!AW217</f>
        <v>100</v>
      </c>
      <c r="AX217" s="30">
        <f>100-'% urban'!AX217</f>
        <v>100</v>
      </c>
      <c r="AY217" s="30">
        <f>100-'% urban'!AY217</f>
        <v>100</v>
      </c>
      <c r="AZ217" s="30">
        <f>100-'% urban'!AZ217</f>
        <v>100</v>
      </c>
      <c r="BA217" s="30">
        <f>100-'% urban'!BA217</f>
        <v>100</v>
      </c>
      <c r="BB217" s="30">
        <f>100-'% urban'!BB217</f>
        <v>100</v>
      </c>
      <c r="BC217" s="30">
        <f>100-'% urban'!BC217</f>
        <v>100</v>
      </c>
      <c r="BD217" s="30">
        <f>100-'% urban'!BD217</f>
        <v>100</v>
      </c>
      <c r="BE217" s="30">
        <f>100-'% urban'!BE217</f>
        <v>100</v>
      </c>
      <c r="BF217" s="30">
        <f>100-'% urban'!BF217</f>
        <v>100</v>
      </c>
      <c r="BG217" s="30">
        <f>100-'% urban'!BG217</f>
        <v>100</v>
      </c>
      <c r="BH217" s="30">
        <f>100-'% urban'!BH217</f>
        <v>100</v>
      </c>
      <c r="BI217" s="30">
        <f>100-'% urban'!BI217</f>
        <v>100</v>
      </c>
      <c r="BJ217" s="30">
        <f>100-'% urban'!BJ217</f>
        <v>100</v>
      </c>
      <c r="BK217" s="30">
        <f>100-'% urban'!BK217</f>
        <v>100</v>
      </c>
      <c r="BL217" s="30">
        <f>100-'% urban'!BL217</f>
        <v>100</v>
      </c>
      <c r="BM217" s="30">
        <f>100-'% urban'!BM217</f>
        <v>100</v>
      </c>
      <c r="BN217" s="30">
        <f>100-'% urban'!BN217</f>
        <v>100</v>
      </c>
      <c r="BO217" s="30">
        <f>100-'% urban'!BO217</f>
        <v>100</v>
      </c>
      <c r="BP217" s="30">
        <f>100-'% urban'!BP217</f>
        <v>100</v>
      </c>
      <c r="BQ217" s="30">
        <f>100-'% urban'!BQ217</f>
        <v>100</v>
      </c>
      <c r="BR217" s="30">
        <f>100-'% urban'!BR217</f>
        <v>100</v>
      </c>
      <c r="BS217" s="30">
        <f>100-'% urban'!BS217</f>
        <v>100</v>
      </c>
      <c r="BT217" s="30">
        <f>100-'% urban'!BT217</f>
        <v>100</v>
      </c>
      <c r="BU217" s="30">
        <f>100-'% urban'!BU217</f>
        <v>100</v>
      </c>
      <c r="BV217" s="30">
        <f>100-'% urban'!BV217</f>
        <v>100</v>
      </c>
      <c r="BW217" s="30">
        <f>100-'% urban'!BW217</f>
        <v>100</v>
      </c>
      <c r="BX217" s="30">
        <f>100-'% urban'!BX217</f>
        <v>100</v>
      </c>
      <c r="BY217" s="30">
        <f>100-'% urban'!BY217</f>
        <v>100</v>
      </c>
      <c r="BZ217" s="30">
        <f>100-'% urban'!BZ217</f>
        <v>100</v>
      </c>
      <c r="CA217" s="30">
        <f>100-'% urban'!CA217</f>
        <v>100</v>
      </c>
      <c r="CB217" s="30">
        <f>100-'% urban'!CB217</f>
        <v>100</v>
      </c>
      <c r="CC217" s="30">
        <f>100-'% urban'!CC217</f>
        <v>100</v>
      </c>
      <c r="CD217" s="30">
        <f>100-'% urban'!CD217</f>
        <v>100</v>
      </c>
      <c r="CE217" s="30">
        <f>100-'% urban'!CE217</f>
        <v>100</v>
      </c>
      <c r="CF217" s="30">
        <f>100-'% urban'!CF217</f>
        <v>100</v>
      </c>
      <c r="CG217" s="30">
        <f>100-'% urban'!CG217</f>
        <v>100</v>
      </c>
      <c r="CH217" s="30">
        <f>100-'% urban'!CH217</f>
        <v>100</v>
      </c>
      <c r="CI217" s="30">
        <f>100-'% urban'!CI217</f>
        <v>100</v>
      </c>
      <c r="CJ217" s="30">
        <f>100-'% urban'!CJ217</f>
        <v>100</v>
      </c>
      <c r="CK217" s="30">
        <f>100-'% urban'!CK217</f>
        <v>100</v>
      </c>
      <c r="CL217" s="30">
        <f>100-'% urban'!CL217</f>
        <v>100</v>
      </c>
      <c r="CM217" s="30">
        <f>100-'% urban'!CM217</f>
        <v>100</v>
      </c>
      <c r="CN217" s="30">
        <f>100-'% urban'!CN217</f>
        <v>100</v>
      </c>
      <c r="CO217" s="30">
        <f>100-'% urban'!CO217</f>
        <v>100</v>
      </c>
      <c r="CP217" s="30">
        <f>100-'% urban'!CP217</f>
        <v>100</v>
      </c>
      <c r="CQ217" s="30">
        <f>100-'% urban'!CQ217</f>
        <v>100</v>
      </c>
      <c r="CR217" s="30">
        <f>100-'% urban'!CR217</f>
        <v>100</v>
      </c>
      <c r="CS217" s="30">
        <f>100-'% urban'!CS217</f>
        <v>100</v>
      </c>
      <c r="CT217" s="30">
        <f>100-'% urban'!CT217</f>
        <v>100</v>
      </c>
      <c r="CU217" s="30">
        <f>100-'% urban'!CU217</f>
        <v>100</v>
      </c>
      <c r="CV217" s="30">
        <f>100-'% urban'!CV217</f>
        <v>100</v>
      </c>
      <c r="CW217" s="30">
        <f>100-'% urban'!CW217</f>
        <v>100</v>
      </c>
      <c r="CX217" s="30">
        <f>100-'% urban'!CX217</f>
        <v>100</v>
      </c>
      <c r="CY217" s="30">
        <f>100-'% urban'!CY217</f>
        <v>100</v>
      </c>
      <c r="CZ217" s="30">
        <f>100-'% urban'!CZ217</f>
        <v>100</v>
      </c>
      <c r="DA217" s="30">
        <f>100-'% urban'!DA217</f>
        <v>100</v>
      </c>
      <c r="DB217" s="30">
        <f>100-'% urban'!DB217</f>
        <v>100</v>
      </c>
      <c r="DC217" s="30">
        <f>100-'% urban'!DC217</f>
        <v>100</v>
      </c>
      <c r="DD217" s="30">
        <f>100-'% urban'!DD217</f>
        <v>100</v>
      </c>
      <c r="DE217" s="30">
        <f>100-'% urban'!DE217</f>
        <v>100</v>
      </c>
      <c r="DF217" s="30">
        <f>100-'% urban'!DF217</f>
        <v>100</v>
      </c>
    </row>
    <row r="218" spans="1:110">
      <c r="A218">
        <v>9</v>
      </c>
      <c r="C218" s="3">
        <v>800</v>
      </c>
      <c r="D218" s="1" t="s">
        <v>618</v>
      </c>
      <c r="E218" s="29">
        <f>100-'% urban'!E218</f>
        <v>99.691400000000002</v>
      </c>
      <c r="F218" s="29">
        <f>100-'% urban'!F218</f>
        <v>99.65231101601438</v>
      </c>
      <c r="G218" s="29">
        <f>100-'% urban'!G218</f>
        <v>99.61919777944432</v>
      </c>
      <c r="H218" s="29">
        <f>100-'% urban'!H218</f>
        <v>99.582930901296152</v>
      </c>
      <c r="I218" s="29">
        <f>100-'% urban'!I218</f>
        <v>99.543210034752931</v>
      </c>
      <c r="J218" s="29">
        <f>100-'% urban'!J218</f>
        <v>99.499706228538926</v>
      </c>
      <c r="K218" s="29">
        <f>100-'% urban'!K218</f>
        <v>99.45205920268549</v>
      </c>
      <c r="L218" s="29">
        <f>100-'% urban'!L218</f>
        <v>99.399874364846013</v>
      </c>
      <c r="M218" s="29">
        <f>100-'% urban'!M218</f>
        <v>99.342719542450396</v>
      </c>
      <c r="N218" s="29">
        <f>100-'% urban'!N218</f>
        <v>99.280121403636144</v>
      </c>
      <c r="O218" s="29">
        <f>100-'% urban'!O218</f>
        <v>99.211561537315788</v>
      </c>
      <c r="P218" s="29">
        <f>100-'% urban'!P218</f>
        <v>99.13647215991729</v>
      </c>
      <c r="Q218" s="29">
        <f>100-'% urban'!Q218</f>
        <v>99.054231413242746</v>
      </c>
      <c r="R218" s="29">
        <f>100-'% urban'!R218</f>
        <v>98.964158214503954</v>
      </c>
      <c r="S218" s="29">
        <f>100-'% urban'!S218</f>
        <v>98.86550661588528</v>
      </c>
      <c r="T218" s="29">
        <f>100-'% urban'!T218</f>
        <v>98.757459626921985</v>
      </c>
      <c r="U218" s="29">
        <f>100-'% urban'!U218</f>
        <v>98.639122448533598</v>
      </c>
      <c r="V218" s="29">
        <f>100-'% urban'!V218</f>
        <v>98.509515062679654</v>
      </c>
      <c r="W218" s="29">
        <f>100-'% urban'!W218</f>
        <v>98.367564116268184</v>
      </c>
      <c r="X218" s="29">
        <f>100-'% urban'!X218</f>
        <v>98.212094032103252</v>
      </c>
      <c r="Y218" s="29">
        <f>100-'% urban'!Y218</f>
        <v>98.041817273255944</v>
      </c>
      <c r="Z218" s="29">
        <f>100-'% urban'!Z218</f>
        <v>97.855323680232701</v>
      </c>
      <c r="AA218" s="29">
        <f>100-'% urban'!AA218</f>
        <v>97.651068792635812</v>
      </c>
      <c r="AB218" s="29">
        <f>100-'% urban'!AB218</f>
        <v>97.427361058601136</v>
      </c>
      <c r="AC218" s="29">
        <f>100-'% urban'!AC218</f>
        <v>97.182347826086954</v>
      </c>
      <c r="AD218" s="30">
        <f>100-'% urban'!AD218</f>
        <v>96.914000000000001</v>
      </c>
      <c r="AE218" s="30">
        <f>100-'% urban'!AE218</f>
        <v>96.725392999999997</v>
      </c>
      <c r="AF218" s="30">
        <f>100-'% urban'!AF218</f>
        <v>96.553152999999995</v>
      </c>
      <c r="AG218" s="30">
        <f>100-'% urban'!AG218</f>
        <v>96.386396000000005</v>
      </c>
      <c r="AH218" s="30">
        <f>100-'% urban'!AH218</f>
        <v>96.216480000000004</v>
      </c>
      <c r="AI218" s="30">
        <f>100-'% urban'!AI218</f>
        <v>96.037000000000006</v>
      </c>
      <c r="AJ218" s="30">
        <f>100-'% urban'!AJ218</f>
        <v>95.843861000000004</v>
      </c>
      <c r="AK218" s="30">
        <f>100-'% urban'!AK218</f>
        <v>95.635209000000003</v>
      </c>
      <c r="AL218" s="30">
        <f>100-'% urban'!AL218</f>
        <v>95.411208000000002</v>
      </c>
      <c r="AM218" s="30">
        <f>100-'% urban'!AM218</f>
        <v>95.173676999999998</v>
      </c>
      <c r="AN218" s="30">
        <f>100-'% urban'!AN218</f>
        <v>94.924999999999997</v>
      </c>
      <c r="AO218" s="30">
        <f>100-'% urban'!AO218</f>
        <v>94.666951999999995</v>
      </c>
      <c r="AP218" s="30">
        <f>100-'% urban'!AP218</f>
        <v>94.399686000000003</v>
      </c>
      <c r="AQ218" s="30">
        <f>100-'% urban'!AQ218</f>
        <v>94.121290999999999</v>
      </c>
      <c r="AR218" s="30">
        <f>100-'% urban'!AR218</f>
        <v>93.829032999999995</v>
      </c>
      <c r="AS218" s="30">
        <f>100-'% urban'!AS218</f>
        <v>93.522999999999996</v>
      </c>
      <c r="AT218" s="30">
        <f>100-'% urban'!AT218</f>
        <v>93.199340000000007</v>
      </c>
      <c r="AU218" s="30">
        <f>100-'% urban'!AU218</f>
        <v>92.864388000000005</v>
      </c>
      <c r="AV218" s="30">
        <f>100-'% urban'!AV218</f>
        <v>92.540595999999994</v>
      </c>
      <c r="AW218" s="30">
        <f>100-'% urban'!AW218</f>
        <v>92.257723999999996</v>
      </c>
      <c r="AX218" s="30">
        <f>100-'% urban'!AX218</f>
        <v>92.036000000000001</v>
      </c>
      <c r="AY218" s="30">
        <f>100-'% urban'!AY218</f>
        <v>91.883375000000001</v>
      </c>
      <c r="AZ218" s="30">
        <f>100-'% urban'!AZ218</f>
        <v>91.790672999999998</v>
      </c>
      <c r="BA218" s="30">
        <f>100-'% urban'!BA218</f>
        <v>91.739428000000004</v>
      </c>
      <c r="BB218" s="30">
        <f>100-'% urban'!BB218</f>
        <v>91.702309999999997</v>
      </c>
      <c r="BC218" s="30">
        <f>100-'% urban'!BC218</f>
        <v>91.658000000000001</v>
      </c>
      <c r="BD218" s="30">
        <f>100-'% urban'!BD218</f>
        <v>91.602147000000002</v>
      </c>
      <c r="BE218" s="30">
        <f>100-'% urban'!BE218</f>
        <v>91.536483000000004</v>
      </c>
      <c r="BF218" s="30">
        <f>100-'% urban'!BF218</f>
        <v>91.453053999999995</v>
      </c>
      <c r="BG218" s="30">
        <f>100-'% urban'!BG218</f>
        <v>91.343958999999998</v>
      </c>
      <c r="BH218" s="30">
        <f>100-'% urban'!BH218</f>
        <v>91.204000000000008</v>
      </c>
      <c r="BI218" s="30">
        <f>100-'% urban'!BI218</f>
        <v>91.030305999999996</v>
      </c>
      <c r="BJ218" s="30">
        <f>100-'% urban'!BJ218</f>
        <v>90.824550000000002</v>
      </c>
      <c r="BK218" s="30">
        <f>100-'% urban'!BK218</f>
        <v>90.592567000000003</v>
      </c>
      <c r="BL218" s="30">
        <f>100-'% urban'!BL218</f>
        <v>90.343315000000004</v>
      </c>
      <c r="BM218" s="30">
        <f>100-'% urban'!BM218</f>
        <v>90.085000000000008</v>
      </c>
      <c r="BN218" s="30">
        <f>100-'% urban'!BN218</f>
        <v>89.817409999999995</v>
      </c>
      <c r="BO218" s="30">
        <f>100-'% urban'!BO218</f>
        <v>89.543300000000002</v>
      </c>
      <c r="BP218" s="30">
        <f>100-'% urban'!BP218</f>
        <v>89.277540000000002</v>
      </c>
      <c r="BQ218" s="30">
        <f>100-'% urban'!BQ218</f>
        <v>89.038799999999995</v>
      </c>
      <c r="BR218" s="30">
        <f>100-'% urban'!BR218</f>
        <v>88.84</v>
      </c>
      <c r="BS218" s="30">
        <f>100-'% urban'!BS218</f>
        <v>88.687889999999996</v>
      </c>
      <c r="BT218" s="30">
        <f>100-'% urban'!BT218</f>
        <v>88.57817</v>
      </c>
      <c r="BU218" s="30">
        <f>100-'% urban'!BU218</f>
        <v>88.498720000000006</v>
      </c>
      <c r="BV218" s="30">
        <f>100-'% urban'!BV218</f>
        <v>88.431240000000003</v>
      </c>
      <c r="BW218" s="30">
        <f>100-'% urban'!BW218</f>
        <v>88.361999999999995</v>
      </c>
      <c r="BX218" s="30">
        <f>100-'% urban'!BX218</f>
        <v>88.286619999999999</v>
      </c>
      <c r="BY218" s="30">
        <f>100-'% urban'!BY218</f>
        <v>88.207769999999996</v>
      </c>
      <c r="BZ218" s="30">
        <f>100-'% urban'!BZ218</f>
        <v>88.127080000000007</v>
      </c>
      <c r="CA218" s="30">
        <f>100-'% urban'!CA218</f>
        <v>88.048419999999993</v>
      </c>
      <c r="CB218" s="30">
        <f>100-'% urban'!CB218</f>
        <v>87.974000000000004</v>
      </c>
      <c r="CC218" s="30">
        <f>100-'% urban'!CC218</f>
        <v>87.90316</v>
      </c>
      <c r="CD218" s="30">
        <f>100-'% urban'!CD218</f>
        <v>87.832279999999997</v>
      </c>
      <c r="CE218" s="30">
        <f>100-'% urban'!CE218</f>
        <v>87.757239999999996</v>
      </c>
      <c r="CF218" s="30">
        <f>100-'% urban'!CF218</f>
        <v>87.672820000000002</v>
      </c>
      <c r="CG218" s="30">
        <f>100-'% urban'!CG218</f>
        <v>87.575000000000003</v>
      </c>
      <c r="CH218" s="30">
        <f>100-'% urban'!CH218</f>
        <v>87.461680000000001</v>
      </c>
      <c r="CI218" s="30">
        <f>100-'% urban'!CI218</f>
        <v>87.332769999999996</v>
      </c>
      <c r="CJ218" s="30">
        <f>100-'% urban'!CJ218</f>
        <v>87.18871</v>
      </c>
      <c r="CK218" s="30">
        <f>100-'% urban'!CK218</f>
        <v>87.030839999999998</v>
      </c>
      <c r="CL218" s="30">
        <f>100-'% urban'!CL218</f>
        <v>86.86</v>
      </c>
      <c r="CM218" s="30">
        <f>100-'% urban'!CM218</f>
        <v>86.67559</v>
      </c>
      <c r="CN218" s="30">
        <f>100-'% urban'!CN218</f>
        <v>86.476389999999995</v>
      </c>
      <c r="CO218" s="30">
        <f>100-'% urban'!CO218</f>
        <v>86.261899999999997</v>
      </c>
      <c r="CP218" s="30">
        <f>100-'% urban'!CP218</f>
        <v>86.031629999999993</v>
      </c>
      <c r="CQ218" s="30">
        <f>100-'% urban'!CQ218</f>
        <v>85.784999999999997</v>
      </c>
      <c r="CR218" s="30">
        <f>100-'% urban'!CR218</f>
        <v>85.521410000000003</v>
      </c>
      <c r="CS218" s="30">
        <f>100-'% urban'!CS218</f>
        <v>85.240200000000002</v>
      </c>
      <c r="CT218" s="30">
        <f>100-'% urban'!CT218</f>
        <v>84.940709999999996</v>
      </c>
      <c r="CU218" s="30">
        <f>100-'% urban'!CU218</f>
        <v>84.622230000000002</v>
      </c>
      <c r="CV218" s="30">
        <f>100-'% urban'!CV218</f>
        <v>84.284000000000006</v>
      </c>
      <c r="CW218" s="30">
        <f>100-'% urban'!CW218</f>
        <v>83.925219999999996</v>
      </c>
      <c r="CX218" s="30">
        <f>100-'% urban'!CX218</f>
        <v>83.54504</v>
      </c>
      <c r="CY218" s="30">
        <f>100-'% urban'!CY218</f>
        <v>83.142579999999995</v>
      </c>
      <c r="CZ218" s="30">
        <f>100-'% urban'!CZ218</f>
        <v>82.716890000000006</v>
      </c>
      <c r="DA218" s="30">
        <f>100-'% urban'!DA218</f>
        <v>82.266999999999996</v>
      </c>
      <c r="DB218" s="30">
        <f>100-'% urban'!DB218</f>
        <v>81.791910000000001</v>
      </c>
      <c r="DC218" s="30">
        <f>100-'% urban'!DC218</f>
        <v>81.290559999999999</v>
      </c>
      <c r="DD218" s="30">
        <f>100-'% urban'!DD218</f>
        <v>80.761880000000005</v>
      </c>
      <c r="DE218" s="30">
        <f>100-'% urban'!DE218</f>
        <v>80.204740000000001</v>
      </c>
      <c r="DF218" s="30">
        <f>100-'% urban'!DF218</f>
        <v>79.617999999999995</v>
      </c>
    </row>
    <row r="219" spans="1:110">
      <c r="A219">
        <v>14</v>
      </c>
      <c r="C219" s="3">
        <v>804</v>
      </c>
      <c r="D219" s="1" t="s">
        <v>542</v>
      </c>
      <c r="E219" s="29">
        <f>100-'% urban'!E219</f>
        <v>99</v>
      </c>
      <c r="F219" s="29">
        <f>100-'% urban'!F219</f>
        <v>99</v>
      </c>
      <c r="G219" s="29">
        <f>100-'% urban'!G219</f>
        <v>99</v>
      </c>
      <c r="H219" s="29">
        <f>100-'% urban'!H219</f>
        <v>99</v>
      </c>
      <c r="I219" s="29">
        <f>100-'% urban'!I219</f>
        <v>99</v>
      </c>
      <c r="J219" s="29">
        <f>100-'% urban'!J219</f>
        <v>99</v>
      </c>
      <c r="K219" s="29">
        <f>100-'% urban'!K219</f>
        <v>99</v>
      </c>
      <c r="L219" s="29">
        <f>100-'% urban'!L219</f>
        <v>98.942599963549554</v>
      </c>
      <c r="M219" s="29">
        <f>100-'% urban'!M219</f>
        <v>98.707622177671681</v>
      </c>
      <c r="N219" s="29">
        <f>100-'% urban'!N219</f>
        <v>98.420427106043164</v>
      </c>
      <c r="O219" s="29">
        <f>100-'% urban'!O219</f>
        <v>98.069410907386086</v>
      </c>
      <c r="P219" s="29">
        <f>100-'% urban'!P219</f>
        <v>97.640391109027433</v>
      </c>
      <c r="Q219" s="29">
        <f>100-'% urban'!Q219</f>
        <v>97.116033577700193</v>
      </c>
      <c r="R219" s="29">
        <f>100-'% urban'!R219</f>
        <v>96.475152150522462</v>
      </c>
      <c r="S219" s="29">
        <f>100-'% urban'!S219</f>
        <v>95.691852628416342</v>
      </c>
      <c r="T219" s="29">
        <f>100-'% urban'!T219</f>
        <v>94.734486545842202</v>
      </c>
      <c r="U219" s="29">
        <f>100-'% urban'!U219</f>
        <v>93.564372444918249</v>
      </c>
      <c r="V219" s="29">
        <f>100-'% urban'!V219</f>
        <v>92.134232988233407</v>
      </c>
      <c r="W219" s="29">
        <f>100-'% urban'!W219</f>
        <v>90.38628476339639</v>
      </c>
      <c r="X219" s="29">
        <f>100-'% urban'!X219</f>
        <v>88.249903599706698</v>
      </c>
      <c r="Y219" s="29">
        <f>100-'% urban'!Y219</f>
        <v>85.63877106630818</v>
      </c>
      <c r="Z219" s="29">
        <f>100-'% urban'!Z219</f>
        <v>82.447386858821119</v>
      </c>
      <c r="AA219" s="29">
        <f>100-'% urban'!AA219</f>
        <v>78.546806160781372</v>
      </c>
      <c r="AB219" s="29">
        <f>100-'% urban'!AB219</f>
        <v>73.779429752066122</v>
      </c>
      <c r="AC219" s="29">
        <f>100-'% urban'!AC219</f>
        <v>67.952636363636373</v>
      </c>
      <c r="AD219" s="30">
        <f>100-'% urban'!AD219</f>
        <v>60.831000000000003</v>
      </c>
      <c r="AE219" s="30">
        <f>100-'% urban'!AE219</f>
        <v>60.077539999999999</v>
      </c>
      <c r="AF219" s="30">
        <f>100-'% urban'!AF219</f>
        <v>59.32282</v>
      </c>
      <c r="AG219" s="30">
        <f>100-'% urban'!AG219</f>
        <v>58.565539999999999</v>
      </c>
      <c r="AH219" s="30">
        <f>100-'% urban'!AH219</f>
        <v>57.804780000000008</v>
      </c>
      <c r="AI219" s="30">
        <f>100-'% urban'!AI219</f>
        <v>57.04</v>
      </c>
      <c r="AJ219" s="30">
        <f>100-'% urban'!AJ219</f>
        <v>56.271050000000002</v>
      </c>
      <c r="AK219" s="30">
        <f>100-'% urban'!AK219</f>
        <v>55.498179999999998</v>
      </c>
      <c r="AL219" s="30">
        <f>100-'% urban'!AL219</f>
        <v>54.721980000000002</v>
      </c>
      <c r="AM219" s="30">
        <f>100-'% urban'!AM219</f>
        <v>53.943280000000001</v>
      </c>
      <c r="AN219" s="30">
        <f>100-'% urban'!AN219</f>
        <v>53.162999999999997</v>
      </c>
      <c r="AO219" s="30">
        <f>100-'% urban'!AO219</f>
        <v>52.38183999999999</v>
      </c>
      <c r="AP219" s="30">
        <f>100-'% urban'!AP219</f>
        <v>51.600140000000003</v>
      </c>
      <c r="AQ219" s="30">
        <f>100-'% urban'!AQ219</f>
        <v>50.81776</v>
      </c>
      <c r="AR219" s="30">
        <f>100-'% urban'!AR219</f>
        <v>50.034340000000007</v>
      </c>
      <c r="AS219" s="30">
        <f>100-'% urban'!AS219</f>
        <v>49.250000000000007</v>
      </c>
      <c r="AT219" s="30">
        <f>100-'% urban'!AT219</f>
        <v>48.464759999999998</v>
      </c>
      <c r="AU219" s="30">
        <f>100-'% urban'!AU219</f>
        <v>47.680029999999995</v>
      </c>
      <c r="AV219" s="30">
        <f>100-'% urban'!AV219</f>
        <v>46.899060000000006</v>
      </c>
      <c r="AW219" s="30">
        <f>100-'% urban'!AW219</f>
        <v>46.126009999999994</v>
      </c>
      <c r="AX219" s="30">
        <f>100-'% urban'!AX219</f>
        <v>45.36399999999999</v>
      </c>
      <c r="AY219" s="30">
        <f>100-'% urban'!AY219</f>
        <v>44.615049999999989</v>
      </c>
      <c r="AZ219" s="30">
        <f>100-'% urban'!AZ219</f>
        <v>43.87897000000001</v>
      </c>
      <c r="BA219" s="30">
        <f>100-'% urban'!BA219</f>
        <v>43.15393000000001</v>
      </c>
      <c r="BB219" s="30">
        <f>100-'% urban'!BB219</f>
        <v>42.436889999999991</v>
      </c>
      <c r="BC219" s="30">
        <f>100-'% urban'!BC219</f>
        <v>41.725999999999999</v>
      </c>
      <c r="BD219" s="30">
        <f>100-'% urban'!BD219</f>
        <v>41.022119999999994</v>
      </c>
      <c r="BE219" s="30">
        <f>100-'% urban'!BE219</f>
        <v>40.327469999999998</v>
      </c>
      <c r="BF219" s="30">
        <f>100-'% urban'!BF219</f>
        <v>39.643369999999997</v>
      </c>
      <c r="BG219" s="30">
        <f>100-'% urban'!BG219</f>
        <v>38.971519999999991</v>
      </c>
      <c r="BH219" s="30">
        <f>100-'% urban'!BH219</f>
        <v>38.314000000000007</v>
      </c>
      <c r="BI219" s="30">
        <f>100-'% urban'!BI219</f>
        <v>37.674169999999997</v>
      </c>
      <c r="BJ219" s="30">
        <f>100-'% urban'!BJ219</f>
        <v>37.055030000000002</v>
      </c>
      <c r="BK219" s="30">
        <f>100-'% urban'!BK219</f>
        <v>36.458240000000011</v>
      </c>
      <c r="BL219" s="30">
        <f>100-'% urban'!BL219</f>
        <v>35.885249999999999</v>
      </c>
      <c r="BM219" s="30">
        <f>100-'% urban'!BM219</f>
        <v>35.339000000000013</v>
      </c>
      <c r="BN219" s="30">
        <f>100-'% urban'!BN219</f>
        <v>34.815640000000002</v>
      </c>
      <c r="BO219" s="30">
        <f>100-'% urban'!BO219</f>
        <v>34.320340000000016</v>
      </c>
      <c r="BP219" s="30">
        <f>100-'% urban'!BP219</f>
        <v>33.875429999999994</v>
      </c>
      <c r="BQ219" s="30">
        <f>100-'% urban'!BQ219</f>
        <v>33.510120000000001</v>
      </c>
      <c r="BR219" s="30">
        <f>100-'% urban'!BR219</f>
        <v>33.242999999999995</v>
      </c>
      <c r="BS219" s="30">
        <f>100-'% urban'!BS219</f>
        <v>33.083820000000003</v>
      </c>
      <c r="BT219" s="30">
        <f>100-'% urban'!BT219</f>
        <v>33.020160000000004</v>
      </c>
      <c r="BU219" s="30">
        <f>100-'% urban'!BU219</f>
        <v>33.02070999999998</v>
      </c>
      <c r="BV219" s="30">
        <f>100-'% urban'!BV219</f>
        <v>33.041309999999996</v>
      </c>
      <c r="BW219" s="30">
        <f>100-'% urban'!BW219</f>
        <v>33.049000000000007</v>
      </c>
      <c r="BX219" s="30">
        <f>100-'% urban'!BX219</f>
        <v>33.031350000000003</v>
      </c>
      <c r="BY219" s="30">
        <f>100-'% urban'!BY219</f>
        <v>32.993920000000003</v>
      </c>
      <c r="BZ219" s="30">
        <f>100-'% urban'!BZ219</f>
        <v>32.943589999999986</v>
      </c>
      <c r="CA219" s="30">
        <f>100-'% urban'!CA219</f>
        <v>32.894189999999995</v>
      </c>
      <c r="CB219" s="30">
        <f>100-'% urban'!CB219</f>
        <v>32.855000000000004</v>
      </c>
      <c r="CC219" s="30">
        <f>100-'% urban'!CC219</f>
        <v>32.825559999999996</v>
      </c>
      <c r="CD219" s="30">
        <f>100-'% urban'!CD219</f>
        <v>32.79822999999999</v>
      </c>
      <c r="CE219" s="30">
        <f>100-'% urban'!CE219</f>
        <v>32.766909999999996</v>
      </c>
      <c r="CF219" s="30">
        <f>100-'% urban'!CF219</f>
        <v>32.723519999999994</v>
      </c>
      <c r="CG219" s="30">
        <f>100-'% urban'!CG219</f>
        <v>32.662000000000006</v>
      </c>
      <c r="CH219" s="30">
        <f>100-'% urban'!CH219</f>
        <v>32.579859999999996</v>
      </c>
      <c r="CI219" s="30">
        <f>100-'% urban'!CI219</f>
        <v>32.47784</v>
      </c>
      <c r="CJ219" s="30">
        <f>100-'% urban'!CJ219</f>
        <v>32.357119999999995</v>
      </c>
      <c r="CK219" s="30">
        <f>100-'% urban'!CK219</f>
        <v>32.220219999999983</v>
      </c>
      <c r="CL219" s="30">
        <f>100-'% urban'!CL219</f>
        <v>32.069000000000003</v>
      </c>
      <c r="CM219" s="30">
        <f>100-'% urban'!CM219</f>
        <v>31.903350000000003</v>
      </c>
      <c r="CN219" s="30">
        <f>100-'% urban'!CN219</f>
        <v>31.722309999999993</v>
      </c>
      <c r="CO219" s="30">
        <f>100-'% urban'!CO219</f>
        <v>31.525989999999993</v>
      </c>
      <c r="CP219" s="30">
        <f>100-'% urban'!CP219</f>
        <v>31.314510000000013</v>
      </c>
      <c r="CQ219" s="30">
        <f>100-'% urban'!CQ219</f>
        <v>31.087999999999994</v>
      </c>
      <c r="CR219" s="30">
        <f>100-'% urban'!CR219</f>
        <v>30.846649999999997</v>
      </c>
      <c r="CS219" s="30">
        <f>100-'% urban'!CS219</f>
        <v>30.590680000000006</v>
      </c>
      <c r="CT219" s="30">
        <f>100-'% urban'!CT219</f>
        <v>30.320390000000003</v>
      </c>
      <c r="CU219" s="30">
        <f>100-'% urban'!CU219</f>
        <v>30.036060000000006</v>
      </c>
      <c r="CV219" s="30">
        <f>100-'% urban'!CV219</f>
        <v>29.738</v>
      </c>
      <c r="CW219" s="30">
        <f>100-'% urban'!CW219</f>
        <v>29.426509999999993</v>
      </c>
      <c r="CX219" s="30">
        <f>100-'% urban'!CX219</f>
        <v>29.101880000000008</v>
      </c>
      <c r="CY219" s="30">
        <f>100-'% urban'!CY219</f>
        <v>28.76437</v>
      </c>
      <c r="CZ219" s="30">
        <f>100-'% urban'!CZ219</f>
        <v>28.41431</v>
      </c>
      <c r="DA219" s="30">
        <f>100-'% urban'!DA219</f>
        <v>28.052000000000007</v>
      </c>
      <c r="DB219" s="30">
        <f>100-'% urban'!DB219</f>
        <v>27.677800000000005</v>
      </c>
      <c r="DC219" s="30">
        <f>100-'% urban'!DC219</f>
        <v>27.292079999999984</v>
      </c>
      <c r="DD219" s="30">
        <f>100-'% urban'!DD219</f>
        <v>26.895240000000001</v>
      </c>
      <c r="DE219" s="30">
        <f>100-'% urban'!DE219</f>
        <v>26.487719999999996</v>
      </c>
      <c r="DF219" s="30">
        <f>100-'% urban'!DF219</f>
        <v>26.069999999999993</v>
      </c>
    </row>
    <row r="220" spans="1:110">
      <c r="A220">
        <v>12</v>
      </c>
      <c r="C220" s="3">
        <v>807</v>
      </c>
      <c r="D220" s="1" t="s">
        <v>569</v>
      </c>
      <c r="E220" s="29">
        <f>100-'% urban'!E220</f>
        <v>99</v>
      </c>
      <c r="F220" s="29">
        <f>100-'% urban'!F220</f>
        <v>99</v>
      </c>
      <c r="G220" s="29">
        <f>100-'% urban'!G220</f>
        <v>99</v>
      </c>
      <c r="H220" s="29">
        <f>100-'% urban'!H220</f>
        <v>99</v>
      </c>
      <c r="I220" s="29">
        <f>100-'% urban'!I220</f>
        <v>99</v>
      </c>
      <c r="J220" s="29">
        <f>100-'% urban'!J220</f>
        <v>99</v>
      </c>
      <c r="K220" s="29">
        <f>100-'% urban'!K220</f>
        <v>99</v>
      </c>
      <c r="L220" s="29">
        <f>100-'% urban'!L220</f>
        <v>99</v>
      </c>
      <c r="M220" s="29">
        <f>100-'% urban'!M220</f>
        <v>99</v>
      </c>
      <c r="N220" s="29">
        <f>100-'% urban'!N220</f>
        <v>99</v>
      </c>
      <c r="O220" s="29">
        <f>100-'% urban'!O220</f>
        <v>99</v>
      </c>
      <c r="P220" s="29">
        <f>100-'% urban'!P220</f>
        <v>98.969493721983227</v>
      </c>
      <c r="Q220" s="29">
        <f>100-'% urban'!Q220</f>
        <v>98.71186715247903</v>
      </c>
      <c r="R220" s="29">
        <f>100-'% urban'!R220</f>
        <v>98.389833940598777</v>
      </c>
      <c r="S220" s="29">
        <f>100-'% urban'!S220</f>
        <v>97.987292425748478</v>
      </c>
      <c r="T220" s="29">
        <f>100-'% urban'!T220</f>
        <v>97.484115532185598</v>
      </c>
      <c r="U220" s="29">
        <f>100-'% urban'!U220</f>
        <v>96.855144415232004</v>
      </c>
      <c r="V220" s="29">
        <f>100-'% urban'!V220</f>
        <v>96.068930519039995</v>
      </c>
      <c r="W220" s="29">
        <f>100-'% urban'!W220</f>
        <v>95.086163148799997</v>
      </c>
      <c r="X220" s="29">
        <f>100-'% urban'!X220</f>
        <v>93.857703936000007</v>
      </c>
      <c r="Y220" s="29">
        <f>100-'% urban'!Y220</f>
        <v>92.322129919999995</v>
      </c>
      <c r="Z220" s="29">
        <f>100-'% urban'!Z220</f>
        <v>90.402662399999997</v>
      </c>
      <c r="AA220" s="29">
        <f>100-'% urban'!AA220</f>
        <v>88.003327999999996</v>
      </c>
      <c r="AB220" s="29">
        <f>100-'% urban'!AB220</f>
        <v>85.004159999999999</v>
      </c>
      <c r="AC220" s="29">
        <f>100-'% urban'!AC220</f>
        <v>81.255200000000002</v>
      </c>
      <c r="AD220" s="30">
        <f>100-'% urban'!AD220</f>
        <v>76.569000000000003</v>
      </c>
      <c r="AE220" s="30">
        <f>100-'% urban'!AE220</f>
        <v>75.514430000000004</v>
      </c>
      <c r="AF220" s="30">
        <f>100-'% urban'!AF220</f>
        <v>74.519649999999999</v>
      </c>
      <c r="AG220" s="30">
        <f>100-'% urban'!AG220</f>
        <v>73.548509999999993</v>
      </c>
      <c r="AH220" s="30">
        <f>100-'% urban'!AH220</f>
        <v>72.572540000000004</v>
      </c>
      <c r="AI220" s="30">
        <f>100-'% urban'!AI220</f>
        <v>71.570999999999998</v>
      </c>
      <c r="AJ220" s="30">
        <f>100-'% urban'!AJ220</f>
        <v>70.531139999999994</v>
      </c>
      <c r="AK220" s="30">
        <f>100-'% urban'!AK220</f>
        <v>69.447920000000011</v>
      </c>
      <c r="AL220" s="30">
        <f>100-'% urban'!AL220</f>
        <v>68.3232</v>
      </c>
      <c r="AM220" s="30">
        <f>100-'% urban'!AM220</f>
        <v>67.164320000000004</v>
      </c>
      <c r="AN220" s="30">
        <f>100-'% urban'!AN220</f>
        <v>65.97999999999999</v>
      </c>
      <c r="AO220" s="30">
        <f>100-'% urban'!AO220</f>
        <v>64.775909999999996</v>
      </c>
      <c r="AP220" s="30">
        <f>100-'% urban'!AP220</f>
        <v>63.550760000000004</v>
      </c>
      <c r="AQ220" s="30">
        <f>100-'% urban'!AQ220</f>
        <v>62.294730000000008</v>
      </c>
      <c r="AR220" s="30">
        <f>100-'% urban'!AR220</f>
        <v>60.994080000000004</v>
      </c>
      <c r="AS220" s="30">
        <f>100-'% urban'!AS220</f>
        <v>59.645000000000003</v>
      </c>
      <c r="AT220" s="30">
        <f>100-'% urban'!AT220</f>
        <v>58.236699999999999</v>
      </c>
      <c r="AU220" s="30">
        <f>100-'% urban'!AU220</f>
        <v>56.789439999999999</v>
      </c>
      <c r="AV220" s="30">
        <f>100-'% urban'!AV220</f>
        <v>55.367980000000003</v>
      </c>
      <c r="AW220" s="30">
        <f>100-'% urban'!AW220</f>
        <v>54.058520000000001</v>
      </c>
      <c r="AX220" s="30">
        <f>100-'% urban'!AX220</f>
        <v>52.920999999999999</v>
      </c>
      <c r="AY220" s="30">
        <f>100-'% urban'!AY220</f>
        <v>51.982929999999996</v>
      </c>
      <c r="AZ220" s="30">
        <f>100-'% urban'!AZ220</f>
        <v>51.222849999999994</v>
      </c>
      <c r="BA220" s="30">
        <f>100-'% urban'!BA220</f>
        <v>50.590969999999999</v>
      </c>
      <c r="BB220" s="30">
        <f>100-'% urban'!BB220</f>
        <v>50.012180000000001</v>
      </c>
      <c r="BC220" s="30">
        <f>100-'% urban'!BC220</f>
        <v>49.43099999999999</v>
      </c>
      <c r="BD220" s="30">
        <f>100-'% urban'!BD220</f>
        <v>48.831369999999993</v>
      </c>
      <c r="BE220" s="30">
        <f>100-'% urban'!BE220</f>
        <v>48.227499999999999</v>
      </c>
      <c r="BF220" s="30">
        <f>100-'% urban'!BF220</f>
        <v>47.630090000000003</v>
      </c>
      <c r="BG220" s="30">
        <f>100-'% urban'!BG220</f>
        <v>47.059899999999999</v>
      </c>
      <c r="BH220" s="30">
        <f>100-'% urban'!BH220</f>
        <v>46.530999999999992</v>
      </c>
      <c r="BI220" s="30">
        <f>100-'% urban'!BI220</f>
        <v>46.043230000000001</v>
      </c>
      <c r="BJ220" s="30">
        <f>100-'% urban'!BJ220</f>
        <v>45.585929999999998</v>
      </c>
      <c r="BK220" s="30">
        <f>100-'% urban'!BK220</f>
        <v>45.150729999999996</v>
      </c>
      <c r="BL220" s="30">
        <f>100-'% urban'!BL220</f>
        <v>44.72625</v>
      </c>
      <c r="BM220" s="30">
        <f>100-'% urban'!BM220</f>
        <v>44.304000000000002</v>
      </c>
      <c r="BN220" s="30">
        <f>100-'% urban'!BN220</f>
        <v>43.886350000000007</v>
      </c>
      <c r="BO220" s="30">
        <f>100-'% urban'!BO220</f>
        <v>43.475760000000008</v>
      </c>
      <c r="BP220" s="30">
        <f>100-'% urban'!BP220</f>
        <v>43.064790000000009</v>
      </c>
      <c r="BQ220" s="30">
        <f>100-'% urban'!BQ220</f>
        <v>42.64426000000001</v>
      </c>
      <c r="BR220" s="30">
        <f>100-'% urban'!BR220</f>
        <v>42.210999999999984</v>
      </c>
      <c r="BS220" s="30">
        <f>100-'% urban'!BS220</f>
        <v>41.753629999999994</v>
      </c>
      <c r="BT220" s="30">
        <f>100-'% urban'!BT220</f>
        <v>41.282319999999991</v>
      </c>
      <c r="BU220" s="30">
        <f>100-'% urban'!BU220</f>
        <v>40.841230000000003</v>
      </c>
      <c r="BV220" s="30">
        <f>100-'% urban'!BV220</f>
        <v>40.489940000000004</v>
      </c>
      <c r="BW220" s="30">
        <f>100-'% urban'!BW220</f>
        <v>40.268000000000001</v>
      </c>
      <c r="BX220" s="30">
        <f>100-'% urban'!BX220</f>
        <v>40.193389999999994</v>
      </c>
      <c r="BY220" s="30">
        <f>100-'% urban'!BY220</f>
        <v>40.244650000000007</v>
      </c>
      <c r="BZ220" s="30">
        <f>100-'% urban'!BZ220</f>
        <v>40.372980000000005</v>
      </c>
      <c r="CA220" s="30">
        <f>100-'% urban'!CA220</f>
        <v>40.50817</v>
      </c>
      <c r="CB220" s="30">
        <f>100-'% urban'!CB220</f>
        <v>40.597999999999999</v>
      </c>
      <c r="CC220" s="30">
        <f>100-'% urban'!CC220</f>
        <v>40.625690000000006</v>
      </c>
      <c r="CD220" s="30">
        <f>100-'% urban'!CD220</f>
        <v>40.601599999999991</v>
      </c>
      <c r="CE220" s="30">
        <f>100-'% urban'!CE220</f>
        <v>40.533450000000002</v>
      </c>
      <c r="CF220" s="30">
        <f>100-'% urban'!CF220</f>
        <v>40.438469999999995</v>
      </c>
      <c r="CG220" s="30">
        <f>100-'% urban'!CG220</f>
        <v>40.328999999999994</v>
      </c>
      <c r="CH220" s="30">
        <f>100-'% urban'!CH220</f>
        <v>40.203400000000009</v>
      </c>
      <c r="CI220" s="30">
        <f>100-'% urban'!CI220</f>
        <v>40.054000000000002</v>
      </c>
      <c r="CJ220" s="30">
        <f>100-'% urban'!CJ220</f>
        <v>39.880900000000011</v>
      </c>
      <c r="CK220" s="30">
        <f>100-'% urban'!CK220</f>
        <v>39.684189999999994</v>
      </c>
      <c r="CL220" s="30">
        <f>100-'% urban'!CL220</f>
        <v>39.463999999999999</v>
      </c>
      <c r="CM220" s="30">
        <f>100-'% urban'!CM220</f>
        <v>39.220499999999994</v>
      </c>
      <c r="CN220" s="30">
        <f>100-'% urban'!CN220</f>
        <v>38.953870000000002</v>
      </c>
      <c r="CO220" s="30">
        <f>100-'% urban'!CO220</f>
        <v>38.664280000000005</v>
      </c>
      <c r="CP220" s="30">
        <f>100-'% urban'!CP220</f>
        <v>38.351920000000007</v>
      </c>
      <c r="CQ220" s="30">
        <f>100-'% urban'!CQ220</f>
        <v>38.017000000000003</v>
      </c>
      <c r="CR220" s="30">
        <f>100-'% urban'!CR220</f>
        <v>37.661239999999992</v>
      </c>
      <c r="CS220" s="30">
        <f>100-'% urban'!CS220</f>
        <v>37.285290000000003</v>
      </c>
      <c r="CT220" s="30">
        <f>100-'% urban'!CT220</f>
        <v>36.8872</v>
      </c>
      <c r="CU220" s="30">
        <f>100-'% urban'!CU220</f>
        <v>36.464120000000001</v>
      </c>
      <c r="CV220" s="30">
        <f>100-'% urban'!CV220</f>
        <v>36.015000000000001</v>
      </c>
      <c r="CW220" s="30">
        <f>100-'% urban'!CW220</f>
        <v>35.541510000000017</v>
      </c>
      <c r="CX220" s="30">
        <f>100-'% urban'!CX220</f>
        <v>35.047690000000003</v>
      </c>
      <c r="CY220" s="30">
        <f>100-'% urban'!CY220</f>
        <v>34.539209999999997</v>
      </c>
      <c r="CZ220" s="30">
        <f>100-'% urban'!CZ220</f>
        <v>34.022499999999994</v>
      </c>
      <c r="DA220" s="30">
        <f>100-'% urban'!DA220</f>
        <v>33.504000000000005</v>
      </c>
      <c r="DB220" s="30">
        <f>100-'% urban'!DB220</f>
        <v>32.989840000000015</v>
      </c>
      <c r="DC220" s="30">
        <f>100-'% urban'!DC220</f>
        <v>32.48569999999998</v>
      </c>
      <c r="DD220" s="30">
        <f>100-'% urban'!DD220</f>
        <v>31.996769999999998</v>
      </c>
      <c r="DE220" s="30">
        <f>100-'% urban'!DE220</f>
        <v>31.527780000000021</v>
      </c>
      <c r="DF220" s="30">
        <f>100-'% urban'!DF220</f>
        <v>31.082999999999998</v>
      </c>
    </row>
    <row r="221" spans="1:110">
      <c r="A221">
        <v>7</v>
      </c>
      <c r="C221" s="3">
        <v>818</v>
      </c>
      <c r="D221" s="1" t="s">
        <v>632</v>
      </c>
      <c r="E221" s="29">
        <f>100-'% urban'!E221</f>
        <v>96.807199999999995</v>
      </c>
      <c r="F221" s="29">
        <f>100-'% urban'!F221</f>
        <v>96.402782281045688</v>
      </c>
      <c r="G221" s="29">
        <f>100-'% urban'!G221</f>
        <v>96.060190117335765</v>
      </c>
      <c r="H221" s="29">
        <f>100-'% urban'!H221</f>
        <v>95.684970128510599</v>
      </c>
      <c r="I221" s="29">
        <f>100-'% urban'!I221</f>
        <v>95.274014902654457</v>
      </c>
      <c r="J221" s="29">
        <f>100-'% urban'!J221</f>
        <v>94.823921083859645</v>
      </c>
      <c r="K221" s="29">
        <f>100-'% urban'!K221</f>
        <v>94.33096118708437</v>
      </c>
      <c r="L221" s="29">
        <f>100-'% urban'!L221</f>
        <v>93.791052728711463</v>
      </c>
      <c r="M221" s="29">
        <f>100-'% urban'!M221</f>
        <v>93.199724417160169</v>
      </c>
      <c r="N221" s="29">
        <f>100-'% urban'!N221</f>
        <v>92.552079123556382</v>
      </c>
      <c r="O221" s="29">
        <f>100-'% urban'!O221</f>
        <v>91.842753325799848</v>
      </c>
      <c r="P221" s="29">
        <f>100-'% urban'!P221</f>
        <v>91.06587269016174</v>
      </c>
      <c r="Q221" s="29">
        <f>100-'% urban'!Q221</f>
        <v>90.215003422558084</v>
      </c>
      <c r="R221" s="29">
        <f>100-'% urban'!R221</f>
        <v>89.283098986611236</v>
      </c>
      <c r="S221" s="29">
        <f>100-'% urban'!S221</f>
        <v>88.262441747240885</v>
      </c>
      <c r="T221" s="29">
        <f>100-'% urban'!T221</f>
        <v>87.144579056501925</v>
      </c>
      <c r="U221" s="29">
        <f>100-'% urban'!U221</f>
        <v>85.920253252359245</v>
      </c>
      <c r="V221" s="29">
        <f>100-'% urban'!V221</f>
        <v>84.579324990679169</v>
      </c>
      <c r="W221" s="29">
        <f>100-'% urban'!W221</f>
        <v>83.110689275505763</v>
      </c>
      <c r="X221" s="29">
        <f>100-'% urban'!X221</f>
        <v>81.502183492220595</v>
      </c>
      <c r="Y221" s="29">
        <f>100-'% urban'!Y221</f>
        <v>79.740486681955886</v>
      </c>
      <c r="Z221" s="29">
        <f>100-'% urban'!Z221</f>
        <v>77.811009223094544</v>
      </c>
      <c r="AA221" s="29">
        <f>100-'% urban'!AA221</f>
        <v>75.69777200624641</v>
      </c>
      <c r="AB221" s="29">
        <f>100-'% urban'!AB221</f>
        <v>73.383274102079397</v>
      </c>
      <c r="AC221" s="29">
        <f>100-'% urban'!AC221</f>
        <v>70.84834782608695</v>
      </c>
      <c r="AD221" s="30">
        <f>100-'% urban'!AD221</f>
        <v>68.072000000000003</v>
      </c>
      <c r="AE221" s="30">
        <f>100-'% urban'!AE221</f>
        <v>67.570350000000005</v>
      </c>
      <c r="AF221" s="30">
        <f>100-'% urban'!AF221</f>
        <v>67.005259999999993</v>
      </c>
      <c r="AG221" s="30">
        <f>100-'% urban'!AG221</f>
        <v>66.403050000000007</v>
      </c>
      <c r="AH221" s="30">
        <f>100-'% urban'!AH221</f>
        <v>65.784109999999998</v>
      </c>
      <c r="AI221" s="30">
        <f>100-'% urban'!AI221</f>
        <v>65.162999999999997</v>
      </c>
      <c r="AJ221" s="30">
        <f>100-'% urban'!AJ221</f>
        <v>64.548090000000002</v>
      </c>
      <c r="AK221" s="30">
        <f>100-'% urban'!AK221</f>
        <v>63.941859999999991</v>
      </c>
      <c r="AL221" s="30">
        <f>100-'% urban'!AL221</f>
        <v>63.34176999999999</v>
      </c>
      <c r="AM221" s="30">
        <f>100-'% urban'!AM221</f>
        <v>62.741660000000003</v>
      </c>
      <c r="AN221" s="30">
        <f>100-'% urban'!AN221</f>
        <v>62.136000000000003</v>
      </c>
      <c r="AO221" s="30">
        <f>100-'% urban'!AO221</f>
        <v>61.524430000000002</v>
      </c>
      <c r="AP221" s="30">
        <f>100-'% urban'!AP221</f>
        <v>60.91574</v>
      </c>
      <c r="AQ221" s="30">
        <f>100-'% urban'!AQ221</f>
        <v>60.329540000000001</v>
      </c>
      <c r="AR221" s="30">
        <f>100-'% urban'!AR221</f>
        <v>59.791470000000004</v>
      </c>
      <c r="AS221" s="30">
        <f>100-'% urban'!AS221</f>
        <v>59.319000000000003</v>
      </c>
      <c r="AT221" s="30">
        <f>100-'% urban'!AT221</f>
        <v>58.922300000000007</v>
      </c>
      <c r="AU221" s="30">
        <f>100-'% urban'!AU221</f>
        <v>58.594540000000009</v>
      </c>
      <c r="AV221" s="30">
        <f>100-'% urban'!AV221</f>
        <v>58.315269999999991</v>
      </c>
      <c r="AW221" s="30">
        <f>100-'% urban'!AW221</f>
        <v>58.054510000000001</v>
      </c>
      <c r="AX221" s="30">
        <f>100-'% urban'!AX221</f>
        <v>57.790999999999997</v>
      </c>
      <c r="AY221" s="30">
        <f>100-'% urban'!AY221</f>
        <v>57.516730000000003</v>
      </c>
      <c r="AZ221" s="30">
        <f>100-'% urban'!AZ221</f>
        <v>57.239510000000003</v>
      </c>
      <c r="BA221" s="30">
        <f>100-'% urban'!BA221</f>
        <v>56.972929999999991</v>
      </c>
      <c r="BB221" s="30">
        <f>100-'% urban'!BB221</f>
        <v>56.737650000000002</v>
      </c>
      <c r="BC221" s="30">
        <f>100-'% urban'!BC221</f>
        <v>56.548000000000002</v>
      </c>
      <c r="BD221" s="30">
        <f>100-'% urban'!BD221</f>
        <v>56.408310000000007</v>
      </c>
      <c r="BE221" s="30">
        <f>100-'% urban'!BE221</f>
        <v>56.311740000000007</v>
      </c>
      <c r="BF221" s="30">
        <f>100-'% urban'!BF221</f>
        <v>56.248120000000007</v>
      </c>
      <c r="BG221" s="30">
        <f>100-'% urban'!BG221</f>
        <v>56.202480000000001</v>
      </c>
      <c r="BH221" s="30">
        <f>100-'% urban'!BH221</f>
        <v>56.164000000000001</v>
      </c>
      <c r="BI221" s="30">
        <f>100-'% urban'!BI221</f>
        <v>56.128590000000003</v>
      </c>
      <c r="BJ221" s="30">
        <f>100-'% urban'!BJ221</f>
        <v>56.099549999999994</v>
      </c>
      <c r="BK221" s="30">
        <f>100-'% urban'!BK221</f>
        <v>56.082230000000003</v>
      </c>
      <c r="BL221" s="30">
        <f>100-'% urban'!BL221</f>
        <v>56.085149999999999</v>
      </c>
      <c r="BM221" s="30">
        <f>100-'% urban'!BM221</f>
        <v>56.11399999999999</v>
      </c>
      <c r="BN221" s="30">
        <f>100-'% urban'!BN221</f>
        <v>56.169539999999998</v>
      </c>
      <c r="BO221" s="30">
        <f>100-'% urban'!BO221</f>
        <v>56.247969999999995</v>
      </c>
      <c r="BP221" s="30">
        <f>100-'% urban'!BP221</f>
        <v>56.344930000000005</v>
      </c>
      <c r="BQ221" s="30">
        <f>100-'% urban'!BQ221</f>
        <v>56.454259999999998</v>
      </c>
      <c r="BR221" s="30">
        <f>100-'% urban'!BR221</f>
        <v>56.570999999999991</v>
      </c>
      <c r="BS221" s="30">
        <f>100-'% urban'!BS221</f>
        <v>56.691480000000006</v>
      </c>
      <c r="BT221" s="30">
        <f>100-'% urban'!BT221</f>
        <v>56.814990000000002</v>
      </c>
      <c r="BU221" s="30">
        <f>100-'% urban'!BU221</f>
        <v>56.942810000000001</v>
      </c>
      <c r="BV221" s="30">
        <f>100-'% urban'!BV221</f>
        <v>57.077629999999999</v>
      </c>
      <c r="BW221" s="30">
        <f>100-'% urban'!BW221</f>
        <v>57.22</v>
      </c>
      <c r="BX221" s="30">
        <f>100-'% urban'!BX221</f>
        <v>57.369750000000003</v>
      </c>
      <c r="BY221" s="30">
        <f>100-'% urban'!BY221</f>
        <v>57.521430000000002</v>
      </c>
      <c r="BZ221" s="30">
        <f>100-'% urban'!BZ221</f>
        <v>57.663879999999999</v>
      </c>
      <c r="CA221" s="30">
        <f>100-'% urban'!CA221</f>
        <v>57.782690000000002</v>
      </c>
      <c r="CB221" s="30">
        <f>100-'% urban'!CB221</f>
        <v>57.866999999999997</v>
      </c>
      <c r="CC221" s="30">
        <f>100-'% urban'!CC221</f>
        <v>57.911749999999998</v>
      </c>
      <c r="CD221" s="30">
        <f>100-'% urban'!CD221</f>
        <v>57.917670000000001</v>
      </c>
      <c r="CE221" s="30">
        <f>100-'% urban'!CE221</f>
        <v>57.88691</v>
      </c>
      <c r="CF221" s="30">
        <f>100-'% urban'!CF221</f>
        <v>57.824219999999997</v>
      </c>
      <c r="CG221" s="30">
        <f>100-'% urban'!CG221</f>
        <v>57.73299999999999</v>
      </c>
      <c r="CH221" s="30">
        <f>100-'% urban'!CH221</f>
        <v>57.612770000000005</v>
      </c>
      <c r="CI221" s="30">
        <f>100-'% urban'!CI221</f>
        <v>57.461329999999997</v>
      </c>
      <c r="CJ221" s="30">
        <f>100-'% urban'!CJ221</f>
        <v>57.27852</v>
      </c>
      <c r="CK221" s="30">
        <f>100-'% urban'!CK221</f>
        <v>57.064140000000002</v>
      </c>
      <c r="CL221" s="30">
        <f>100-'% urban'!CL221</f>
        <v>56.817999999999998</v>
      </c>
      <c r="CM221" s="30">
        <f>100-'% urban'!CM221</f>
        <v>56.540029999999994</v>
      </c>
      <c r="CN221" s="30">
        <f>100-'% urban'!CN221</f>
        <v>56.230159999999991</v>
      </c>
      <c r="CO221" s="30">
        <f>100-'% urban'!CO221</f>
        <v>55.888280000000002</v>
      </c>
      <c r="CP221" s="30">
        <f>100-'% urban'!CP221</f>
        <v>55.51426</v>
      </c>
      <c r="CQ221" s="30">
        <f>100-'% urban'!CQ221</f>
        <v>55.107999999999997</v>
      </c>
      <c r="CR221" s="30">
        <f>100-'% urban'!CR221</f>
        <v>54.671630000000007</v>
      </c>
      <c r="CS221" s="30">
        <f>100-'% urban'!CS221</f>
        <v>54.205590000000001</v>
      </c>
      <c r="CT221" s="30">
        <f>100-'% urban'!CT221</f>
        <v>53.706310000000009</v>
      </c>
      <c r="CU221" s="30">
        <f>100-'% urban'!CU221</f>
        <v>53.168860000000009</v>
      </c>
      <c r="CV221" s="30">
        <f>100-'% urban'!CV221</f>
        <v>52.591000000000001</v>
      </c>
      <c r="CW221" s="30">
        <f>100-'% urban'!CW221</f>
        <v>51.974589999999999</v>
      </c>
      <c r="CX221" s="30">
        <f>100-'% urban'!CX221</f>
        <v>51.325099999999999</v>
      </c>
      <c r="CY221" s="30">
        <f>100-'% urban'!CY221</f>
        <v>50.650459999999995</v>
      </c>
      <c r="CZ221" s="30">
        <f>100-'% urban'!CZ221</f>
        <v>49.959759999999996</v>
      </c>
      <c r="DA221" s="30">
        <f>100-'% urban'!DA221</f>
        <v>49.262000000000008</v>
      </c>
      <c r="DB221" s="30">
        <f>100-'% urban'!DB221</f>
        <v>48.565719999999999</v>
      </c>
      <c r="DC221" s="30">
        <f>100-'% urban'!DC221</f>
        <v>47.878749999999989</v>
      </c>
      <c r="DD221" s="30">
        <f>100-'% urban'!DD221</f>
        <v>47.208069999999999</v>
      </c>
      <c r="DE221" s="30">
        <f>100-'% urban'!DE221</f>
        <v>46.559960000000004</v>
      </c>
      <c r="DF221" s="30">
        <f>100-'% urban'!DF221</f>
        <v>45.940000000000005</v>
      </c>
    </row>
    <row r="222" spans="1:110">
      <c r="A222">
        <v>11</v>
      </c>
      <c r="C222" s="3">
        <v>826</v>
      </c>
      <c r="D222" s="1" t="s">
        <v>555</v>
      </c>
      <c r="E222" s="29">
        <f>100-'% urban'!E222</f>
        <v>86.7</v>
      </c>
      <c r="F222" s="29">
        <f>100-'% urban'!F222</f>
        <v>84.072760000000002</v>
      </c>
      <c r="G222" s="29">
        <f>100-'% urban'!G222</f>
        <v>81.445520000000002</v>
      </c>
      <c r="H222" s="29">
        <f>100-'% urban'!H222</f>
        <v>78.818280000000001</v>
      </c>
      <c r="I222" s="29">
        <f>100-'% urban'!I222</f>
        <v>76.191040000000001</v>
      </c>
      <c r="J222" s="29">
        <f>100-'% urban'!J222</f>
        <v>73.563800000000001</v>
      </c>
      <c r="K222" s="29">
        <f>100-'% urban'!K222</f>
        <v>70.93656</v>
      </c>
      <c r="L222" s="29">
        <f>100-'% urban'!L222</f>
        <v>68.30932</v>
      </c>
      <c r="M222" s="29">
        <f>100-'% urban'!M222</f>
        <v>65.682079999999999</v>
      </c>
      <c r="N222" s="29">
        <f>100-'% urban'!N222</f>
        <v>63.054839999999999</v>
      </c>
      <c r="O222" s="29">
        <f>100-'% urban'!O222</f>
        <v>60.427599999999998</v>
      </c>
      <c r="P222" s="29">
        <f>100-'% urban'!P222</f>
        <v>57.800359999999998</v>
      </c>
      <c r="Q222" s="29">
        <f>100-'% urban'!Q222</f>
        <v>55.173119999999997</v>
      </c>
      <c r="R222" s="29">
        <f>100-'% urban'!R222</f>
        <v>52.545879999999997</v>
      </c>
      <c r="S222" s="29">
        <f>100-'% urban'!S222</f>
        <v>49.918639999999996</v>
      </c>
      <c r="T222" s="29">
        <f>100-'% urban'!T222</f>
        <v>47.291399999999996</v>
      </c>
      <c r="U222" s="29">
        <f>100-'% urban'!U222</f>
        <v>44.664159999999995</v>
      </c>
      <c r="V222" s="29">
        <f>100-'% urban'!V222</f>
        <v>42.036919999999995</v>
      </c>
      <c r="W222" s="29">
        <f>100-'% urban'!W222</f>
        <v>39.409679999999994</v>
      </c>
      <c r="X222" s="29">
        <f>100-'% urban'!X222</f>
        <v>36.782439999999994</v>
      </c>
      <c r="Y222" s="29">
        <f>100-'% urban'!Y222</f>
        <v>34.155199999999994</v>
      </c>
      <c r="Z222" s="29">
        <f>100-'% urban'!Z222</f>
        <v>31.527959999999993</v>
      </c>
      <c r="AA222" s="29">
        <f>100-'% urban'!AA222</f>
        <v>28.900719999999993</v>
      </c>
      <c r="AB222" s="29">
        <f>100-'% urban'!AB222</f>
        <v>26.273479999999992</v>
      </c>
      <c r="AC222" s="29">
        <f>100-'% urban'!AC222</f>
        <v>23.646239999999992</v>
      </c>
      <c r="AD222" s="30">
        <f>100-'% urban'!AD222</f>
        <v>21.019000000000005</v>
      </c>
      <c r="AE222" s="30">
        <f>100-'% urban'!AE222</f>
        <v>21.264009999999999</v>
      </c>
      <c r="AF222" s="30">
        <f>100-'% urban'!AF222</f>
        <v>21.352379999999997</v>
      </c>
      <c r="AG222" s="30">
        <f>100-'% urban'!AG222</f>
        <v>21.352249999999998</v>
      </c>
      <c r="AH222" s="30">
        <f>100-'% urban'!AH222</f>
        <v>21.317149999999998</v>
      </c>
      <c r="AI222" s="30">
        <f>100-'% urban'!AI222</f>
        <v>21.286000000000001</v>
      </c>
      <c r="AJ222" s="30">
        <f>100-'% urban'!AJ222</f>
        <v>21.282560000000004</v>
      </c>
      <c r="AK222" s="30">
        <f>100-'% urban'!AK222</f>
        <v>21.315989999999999</v>
      </c>
      <c r="AL222" s="30">
        <f>100-'% urban'!AL222</f>
        <v>21.382439999999988</v>
      </c>
      <c r="AM222" s="30">
        <f>100-'% urban'!AM222</f>
        <v>21.467829999999992</v>
      </c>
      <c r="AN222" s="30">
        <f>100-'% urban'!AN222</f>
        <v>21.556000000000012</v>
      </c>
      <c r="AO222" s="30">
        <f>100-'% urban'!AO222</f>
        <v>21.6374</v>
      </c>
      <c r="AP222" s="30">
        <f>100-'% urban'!AP222</f>
        <v>21.71674999999999</v>
      </c>
      <c r="AQ222" s="30">
        <f>100-'% urban'!AQ222</f>
        <v>21.816289999999995</v>
      </c>
      <c r="AR222" s="30">
        <f>100-'% urban'!AR222</f>
        <v>21.966530000000006</v>
      </c>
      <c r="AS222" s="30">
        <f>100-'% urban'!AS222</f>
        <v>22.178999999999988</v>
      </c>
      <c r="AT222" s="30">
        <f>100-'% urban'!AT222</f>
        <v>22.480049999999991</v>
      </c>
      <c r="AU222" s="30">
        <f>100-'% urban'!AU222</f>
        <v>22.835040000000006</v>
      </c>
      <c r="AV222" s="30">
        <f>100-'% urban'!AV222</f>
        <v>23.121389999999991</v>
      </c>
      <c r="AW222" s="30">
        <f>100-'% urban'!AW222</f>
        <v>23.174599999999984</v>
      </c>
      <c r="AX222" s="30">
        <f>100-'% urban'!AX222</f>
        <v>22.882999999999996</v>
      </c>
      <c r="AY222" s="30">
        <f>100-'% urban'!AY222</f>
        <v>22.207490000000021</v>
      </c>
      <c r="AZ222" s="30">
        <f>100-'% urban'!AZ222</f>
        <v>21.201329999999999</v>
      </c>
      <c r="BA222" s="30">
        <f>100-'% urban'!BA222</f>
        <v>19.961690000000004</v>
      </c>
      <c r="BB222" s="30">
        <f>100-'% urban'!BB222</f>
        <v>18.632209999999986</v>
      </c>
      <c r="BC222" s="30">
        <f>100-'% urban'!BC222</f>
        <v>17.326999999999998</v>
      </c>
      <c r="BD222" s="30">
        <f>100-'% urban'!BD222</f>
        <v>16.066239999999993</v>
      </c>
      <c r="BE222" s="30">
        <f>100-'% urban'!BE222</f>
        <v>14.846790000000013</v>
      </c>
      <c r="BF222" s="30">
        <f>100-'% urban'!BF222</f>
        <v>13.731530000000021</v>
      </c>
      <c r="BG222" s="30">
        <f>100-'% urban'!BG222</f>
        <v>12.78955000000002</v>
      </c>
      <c r="BH222" s="30">
        <f>100-'% urban'!BH222</f>
        <v>12.066999999999993</v>
      </c>
      <c r="BI222" s="30">
        <f>100-'% urban'!BI222</f>
        <v>11.599080000000001</v>
      </c>
      <c r="BJ222" s="30">
        <f>100-'% urban'!BJ222</f>
        <v>11.371740000000003</v>
      </c>
      <c r="BK222" s="30">
        <f>100-'% urban'!BK222</f>
        <v>11.317979999999991</v>
      </c>
      <c r="BL222" s="30">
        <f>100-'% urban'!BL222</f>
        <v>11.33835999999998</v>
      </c>
      <c r="BM222" s="30">
        <f>100-'% urban'!BM222</f>
        <v>11.358000000000004</v>
      </c>
      <c r="BN222" s="30">
        <f>100-'% urban'!BN222</f>
        <v>11.355609999999999</v>
      </c>
      <c r="BO222" s="30">
        <f>100-'% urban'!BO222</f>
        <v>11.344700000000003</v>
      </c>
      <c r="BP222" s="30">
        <f>100-'% urban'!BP222</f>
        <v>11.326430000000002</v>
      </c>
      <c r="BQ222" s="30">
        <f>100-'% urban'!BQ222</f>
        <v>11.311800000000019</v>
      </c>
      <c r="BR222" s="30">
        <f>100-'% urban'!BR222</f>
        <v>11.308000000000007</v>
      </c>
      <c r="BS222" s="30">
        <f>100-'% urban'!BS222</f>
        <v>11.308779999999985</v>
      </c>
      <c r="BT222" s="30">
        <f>100-'% urban'!BT222</f>
        <v>11.30386</v>
      </c>
      <c r="BU222" s="30">
        <f>100-'% urban'!BU222</f>
        <v>11.29298</v>
      </c>
      <c r="BV222" s="30">
        <f>100-'% urban'!BV222</f>
        <v>11.277420000000006</v>
      </c>
      <c r="BW222" s="30">
        <f>100-'% urban'!BW222</f>
        <v>11.257999999999996</v>
      </c>
      <c r="BX222" s="30">
        <f>100-'% urban'!BX222</f>
        <v>11.233509999999995</v>
      </c>
      <c r="BY222" s="30">
        <f>100-'% urban'!BY222</f>
        <v>11.20241</v>
      </c>
      <c r="BZ222" s="30">
        <f>100-'% urban'!BZ222</f>
        <v>11.165090000000006</v>
      </c>
      <c r="CA222" s="30">
        <f>100-'% urban'!CA222</f>
        <v>11.122420000000005</v>
      </c>
      <c r="CB222" s="30">
        <f>100-'% urban'!CB222</f>
        <v>11.075000000000003</v>
      </c>
      <c r="CC222" s="30">
        <f>100-'% urban'!CC222</f>
        <v>11.022810000000007</v>
      </c>
      <c r="CD222" s="30">
        <f>100-'% urban'!CD222</f>
        <v>10.965559999999996</v>
      </c>
      <c r="CE222" s="30">
        <f>100-'% urban'!CE222</f>
        <v>10.903300000000002</v>
      </c>
      <c r="CF222" s="30">
        <f>100-'% urban'!CF222</f>
        <v>10.836090000000013</v>
      </c>
      <c r="CG222" s="30">
        <f>100-'% urban'!CG222</f>
        <v>10.763999999999982</v>
      </c>
      <c r="CH222" s="30">
        <f>100-'% urban'!CH222</f>
        <v>10.687110000000004</v>
      </c>
      <c r="CI222" s="30">
        <f>100-'% urban'!CI222</f>
        <v>10.605519999999999</v>
      </c>
      <c r="CJ222" s="30">
        <f>100-'% urban'!CJ222</f>
        <v>10.519369999999995</v>
      </c>
      <c r="CK222" s="30">
        <f>100-'% urban'!CK222</f>
        <v>10.428819999999988</v>
      </c>
      <c r="CL222" s="30">
        <f>100-'% urban'!CL222</f>
        <v>10.334000000000003</v>
      </c>
      <c r="CM222" s="30">
        <f>100-'% urban'!CM222</f>
        <v>10.235340000000008</v>
      </c>
      <c r="CN222" s="30">
        <f>100-'% urban'!CN222</f>
        <v>10.132999999999996</v>
      </c>
      <c r="CO222" s="30">
        <f>100-'% urban'!CO222</f>
        <v>10.026629999999997</v>
      </c>
      <c r="CP222" s="30">
        <f>100-'% urban'!CP222</f>
        <v>9.9156899999999979</v>
      </c>
      <c r="CQ222" s="30">
        <f>100-'% urban'!CQ222</f>
        <v>9.7999999999999972</v>
      </c>
      <c r="CR222" s="30">
        <f>100-'% urban'!CR222</f>
        <v>9.6794699999999949</v>
      </c>
      <c r="CS222" s="30">
        <f>100-'% urban'!CS222</f>
        <v>9.5548900000000003</v>
      </c>
      <c r="CT222" s="30">
        <f>100-'% urban'!CT222</f>
        <v>9.4281000000000006</v>
      </c>
      <c r="CU222" s="30">
        <f>100-'% urban'!CU222</f>
        <v>9.3015299999999996</v>
      </c>
      <c r="CV222" s="30">
        <f>100-'% urban'!CV222</f>
        <v>9.1770000000000067</v>
      </c>
      <c r="CW222" s="30">
        <f>100-'% urban'!CW222</f>
        <v>9.0553100000000057</v>
      </c>
      <c r="CX222" s="30">
        <f>100-'% urban'!CX222</f>
        <v>8.9364000000000061</v>
      </c>
      <c r="CY222" s="30">
        <f>100-'% urban'!CY222</f>
        <v>8.8196799999999911</v>
      </c>
      <c r="CZ222" s="30">
        <f>100-'% urban'!CZ222</f>
        <v>8.7044000000000068</v>
      </c>
      <c r="DA222" s="30">
        <f>100-'% urban'!DA222</f>
        <v>8.5900000000000034</v>
      </c>
      <c r="DB222" s="30">
        <f>100-'% urban'!DB222</f>
        <v>8.4762599999999964</v>
      </c>
      <c r="DC222" s="30">
        <f>100-'% urban'!DC222</f>
        <v>8.3633200000000016</v>
      </c>
      <c r="DD222" s="30">
        <f>100-'% urban'!DD222</f>
        <v>8.2517500000000013</v>
      </c>
      <c r="DE222" s="30">
        <f>100-'% urban'!DE222</f>
        <v>8.1425299999999936</v>
      </c>
      <c r="DF222" s="30">
        <f>100-'% urban'!DF222</f>
        <v>8.0370000000000061</v>
      </c>
    </row>
    <row r="223" spans="1:110">
      <c r="A223">
        <v>11</v>
      </c>
      <c r="C223" s="3">
        <v>830</v>
      </c>
      <c r="D223" s="1" t="s">
        <v>543</v>
      </c>
      <c r="E223" s="29">
        <f>100-'% urban'!E223</f>
        <v>90.8</v>
      </c>
      <c r="F223" s="29">
        <f>100-'% urban'!F223</f>
        <v>89.463520000000003</v>
      </c>
      <c r="G223" s="29">
        <f>100-'% urban'!G223</f>
        <v>88.127039999999994</v>
      </c>
      <c r="H223" s="29">
        <f>100-'% urban'!H223</f>
        <v>86.790559999999999</v>
      </c>
      <c r="I223" s="29">
        <f>100-'% urban'!I223</f>
        <v>85.454080000000005</v>
      </c>
      <c r="J223" s="29">
        <f>100-'% urban'!J223</f>
        <v>84.117599999999996</v>
      </c>
      <c r="K223" s="29">
        <f>100-'% urban'!K223</f>
        <v>82.781120000000001</v>
      </c>
      <c r="L223" s="29">
        <f>100-'% urban'!L223</f>
        <v>81.444639999999993</v>
      </c>
      <c r="M223" s="29">
        <f>100-'% urban'!M223</f>
        <v>80.108159999999998</v>
      </c>
      <c r="N223" s="29">
        <f>100-'% urban'!N223</f>
        <v>78.771680000000003</v>
      </c>
      <c r="O223" s="29">
        <f>100-'% urban'!O223</f>
        <v>77.435199999999995</v>
      </c>
      <c r="P223" s="29">
        <f>100-'% urban'!P223</f>
        <v>76.09872</v>
      </c>
      <c r="Q223" s="29">
        <f>100-'% urban'!Q223</f>
        <v>74.762239999999991</v>
      </c>
      <c r="R223" s="29">
        <f>100-'% urban'!R223</f>
        <v>73.425759999999997</v>
      </c>
      <c r="S223" s="29">
        <f>100-'% urban'!S223</f>
        <v>72.089280000000002</v>
      </c>
      <c r="T223" s="29">
        <f>100-'% urban'!T223</f>
        <v>70.752799999999993</v>
      </c>
      <c r="U223" s="29">
        <f>100-'% urban'!U223</f>
        <v>69.416319999999999</v>
      </c>
      <c r="V223" s="29">
        <f>100-'% urban'!V223</f>
        <v>68.07983999999999</v>
      </c>
      <c r="W223" s="29">
        <f>100-'% urban'!W223</f>
        <v>66.743359999999996</v>
      </c>
      <c r="X223" s="29">
        <f>100-'% urban'!X223</f>
        <v>65.406880000000001</v>
      </c>
      <c r="Y223" s="29">
        <f>100-'% urban'!Y223</f>
        <v>64.070399999999992</v>
      </c>
      <c r="Z223" s="29">
        <f>100-'% urban'!Z223</f>
        <v>62.733919999999998</v>
      </c>
      <c r="AA223" s="29">
        <f>100-'% urban'!AA223</f>
        <v>61.397439999999996</v>
      </c>
      <c r="AB223" s="29">
        <f>100-'% urban'!AB223</f>
        <v>60.060959999999994</v>
      </c>
      <c r="AC223" s="29">
        <f>100-'% urban'!AC223</f>
        <v>58.72448</v>
      </c>
      <c r="AD223" s="30">
        <f>100-'% urban'!AD223</f>
        <v>57.387999999999998</v>
      </c>
      <c r="AE223" s="30">
        <f>100-'% urban'!AE223</f>
        <v>57.796259999999997</v>
      </c>
      <c r="AF223" s="30">
        <f>100-'% urban'!AF223</f>
        <v>58.199190000000009</v>
      </c>
      <c r="AG223" s="30">
        <f>100-'% urban'!AG223</f>
        <v>58.599799999999995</v>
      </c>
      <c r="AH223" s="30">
        <f>100-'% urban'!AH223</f>
        <v>59.000070000000001</v>
      </c>
      <c r="AI223" s="30">
        <f>100-'% urban'!AI223</f>
        <v>59.401000000000003</v>
      </c>
      <c r="AJ223" s="30">
        <f>100-'% urban'!AJ223</f>
        <v>59.802529999999997</v>
      </c>
      <c r="AK223" s="30">
        <f>100-'% urban'!AK223</f>
        <v>60.203609999999998</v>
      </c>
      <c r="AL223" s="30">
        <f>100-'% urban'!AL223</f>
        <v>60.602330000000002</v>
      </c>
      <c r="AM223" s="30">
        <f>100-'% urban'!AM223</f>
        <v>60.996220000000001</v>
      </c>
      <c r="AN223" s="30">
        <f>100-'% urban'!AN223</f>
        <v>61.382999999999996</v>
      </c>
      <c r="AO223" s="30">
        <f>100-'% urban'!AO223</f>
        <v>61.761429999999997</v>
      </c>
      <c r="AP223" s="30">
        <f>100-'% urban'!AP223</f>
        <v>62.132010000000001</v>
      </c>
      <c r="AQ223" s="30">
        <f>100-'% urban'!AQ223</f>
        <v>62.497349999999997</v>
      </c>
      <c r="AR223" s="30">
        <f>100-'% urban'!AR223</f>
        <v>62.861229999999999</v>
      </c>
      <c r="AS223" s="30">
        <f>100-'% urban'!AS223</f>
        <v>63.225999999999999</v>
      </c>
      <c r="AT223" s="30">
        <f>100-'% urban'!AT223</f>
        <v>63.593130000000002</v>
      </c>
      <c r="AU223" s="30">
        <f>100-'% urban'!AU223</f>
        <v>63.960769999999997</v>
      </c>
      <c r="AV223" s="30">
        <f>100-'% urban'!AV223</f>
        <v>64.323970000000003</v>
      </c>
      <c r="AW223" s="30">
        <f>100-'% urban'!AW223</f>
        <v>64.67595</v>
      </c>
      <c r="AX223" s="30">
        <f>100-'% urban'!AX223</f>
        <v>65.012</v>
      </c>
      <c r="AY223" s="30">
        <f>100-'% urban'!AY223</f>
        <v>65.327470000000005</v>
      </c>
      <c r="AZ223" s="30">
        <f>100-'% urban'!AZ223</f>
        <v>65.623789999999985</v>
      </c>
      <c r="BA223" s="30">
        <f>100-'% urban'!BA223</f>
        <v>65.909390000000002</v>
      </c>
      <c r="BB223" s="30">
        <f>100-'% urban'!BB223</f>
        <v>66.196390000000008</v>
      </c>
      <c r="BC223" s="30">
        <f>100-'% urban'!BC223</f>
        <v>66.49199999999999</v>
      </c>
      <c r="BD223" s="30">
        <f>100-'% urban'!BD223</f>
        <v>66.802520000000001</v>
      </c>
      <c r="BE223" s="30">
        <f>100-'% urban'!BE223</f>
        <v>67.121229999999997</v>
      </c>
      <c r="BF223" s="30">
        <f>100-'% urban'!BF223</f>
        <v>67.426700000000011</v>
      </c>
      <c r="BG223" s="30">
        <f>100-'% urban'!BG223</f>
        <v>67.689539999999994</v>
      </c>
      <c r="BH223" s="30">
        <f>100-'% urban'!BH223</f>
        <v>67.89</v>
      </c>
      <c r="BI223" s="30">
        <f>100-'% urban'!BI223</f>
        <v>68.020399999999995</v>
      </c>
      <c r="BJ223" s="30">
        <f>100-'% urban'!BJ223</f>
        <v>68.091080000000005</v>
      </c>
      <c r="BK223" s="30">
        <f>100-'% urban'!BK223</f>
        <v>68.122680000000003</v>
      </c>
      <c r="BL223" s="30">
        <f>100-'% urban'!BL223</f>
        <v>68.145099999999999</v>
      </c>
      <c r="BM223" s="30">
        <f>100-'% urban'!BM223</f>
        <v>68.181000000000012</v>
      </c>
      <c r="BN223" s="30">
        <f>100-'% urban'!BN223</f>
        <v>68.234049999999996</v>
      </c>
      <c r="BO223" s="30">
        <f>100-'% urban'!BO223</f>
        <v>68.300300000000007</v>
      </c>
      <c r="BP223" s="30">
        <f>100-'% urban'!BP223</f>
        <v>68.385280000000009</v>
      </c>
      <c r="BQ223" s="30">
        <f>100-'% urban'!BQ223</f>
        <v>68.493650000000002</v>
      </c>
      <c r="BR223" s="30">
        <f>100-'% urban'!BR223</f>
        <v>68.626999999999995</v>
      </c>
      <c r="BS223" s="30">
        <f>100-'% urban'!BS223</f>
        <v>68.791630000000012</v>
      </c>
      <c r="BT223" s="30">
        <f>100-'% urban'!BT223</f>
        <v>68.983360000000005</v>
      </c>
      <c r="BU223" s="30">
        <f>100-'% urban'!BU223</f>
        <v>69.180050000000008</v>
      </c>
      <c r="BV223" s="30">
        <f>100-'% urban'!BV223</f>
        <v>69.351370000000003</v>
      </c>
      <c r="BW223" s="30">
        <f>100-'% urban'!BW223</f>
        <v>69.475999999999999</v>
      </c>
      <c r="BX223" s="30">
        <f>100-'% urban'!BX223</f>
        <v>69.545400000000001</v>
      </c>
      <c r="BY223" s="30">
        <f>100-'% urban'!BY223</f>
        <v>69.567019999999999</v>
      </c>
      <c r="BZ223" s="30">
        <f>100-'% urban'!BZ223</f>
        <v>69.555219999999991</v>
      </c>
      <c r="CA223" s="30">
        <f>100-'% urban'!CA223</f>
        <v>69.532070000000004</v>
      </c>
      <c r="CB223" s="30">
        <f>100-'% urban'!CB223</f>
        <v>69.513999999999996</v>
      </c>
      <c r="CC223" s="30">
        <f>100-'% urban'!CC223</f>
        <v>69.504919999999998</v>
      </c>
      <c r="CD223" s="30">
        <f>100-'% urban'!CD223</f>
        <v>69.500749999999996</v>
      </c>
      <c r="CE223" s="30">
        <f>100-'% urban'!CE223</f>
        <v>69.500489999999999</v>
      </c>
      <c r="CF223" s="30">
        <f>100-'% urban'!CF223</f>
        <v>69.500979999999998</v>
      </c>
      <c r="CG223" s="30">
        <f>100-'% urban'!CG223</f>
        <v>69.5</v>
      </c>
      <c r="CH223" s="30">
        <f>100-'% urban'!CH223</f>
        <v>69.498429999999999</v>
      </c>
      <c r="CI223" s="30">
        <f>100-'% urban'!CI223</f>
        <v>69.498130000000003</v>
      </c>
      <c r="CJ223" s="30">
        <f>100-'% urban'!CJ223</f>
        <v>69.498710000000003</v>
      </c>
      <c r="CK223" s="30">
        <f>100-'% urban'!CK223</f>
        <v>69.499500000000012</v>
      </c>
      <c r="CL223" s="30">
        <f>100-'% urban'!CL223</f>
        <v>69.5</v>
      </c>
      <c r="CM223" s="30">
        <f>100-'% urban'!CM223</f>
        <v>69.500159999999994</v>
      </c>
      <c r="CN223" s="30">
        <f>100-'% urban'!CN223</f>
        <v>69.500190000000003</v>
      </c>
      <c r="CO223" s="30">
        <f>100-'% urban'!CO223</f>
        <v>69.500119999999995</v>
      </c>
      <c r="CP223" s="30">
        <f>100-'% urban'!CP223</f>
        <v>69.500039999999998</v>
      </c>
      <c r="CQ223" s="30">
        <f>100-'% urban'!CQ223</f>
        <v>69.5</v>
      </c>
      <c r="CR223" s="30">
        <f>100-'% urban'!CR223</f>
        <v>69.5</v>
      </c>
      <c r="CS223" s="30">
        <f>100-'% urban'!CS223</f>
        <v>69.5</v>
      </c>
      <c r="CT223" s="30">
        <f>100-'% urban'!CT223</f>
        <v>69.5</v>
      </c>
      <c r="CU223" s="30">
        <f>100-'% urban'!CU223</f>
        <v>69.5</v>
      </c>
      <c r="CV223" s="30">
        <f>100-'% urban'!CV223</f>
        <v>69.5</v>
      </c>
      <c r="CW223" s="30">
        <f>100-'% urban'!CW223</f>
        <v>69.5</v>
      </c>
      <c r="CX223" s="30">
        <f>100-'% urban'!CX223</f>
        <v>69.5</v>
      </c>
      <c r="CY223" s="30">
        <f>100-'% urban'!CY223</f>
        <v>69.5</v>
      </c>
      <c r="CZ223" s="30">
        <f>100-'% urban'!CZ223</f>
        <v>69.5</v>
      </c>
      <c r="DA223" s="30">
        <f>100-'% urban'!DA223</f>
        <v>69.5</v>
      </c>
      <c r="DB223" s="30">
        <f>100-'% urban'!DB223</f>
        <v>69.5</v>
      </c>
      <c r="DC223" s="30">
        <f>100-'% urban'!DC223</f>
        <v>69.5</v>
      </c>
      <c r="DD223" s="30">
        <f>100-'% urban'!DD223</f>
        <v>69.5</v>
      </c>
      <c r="DE223" s="30">
        <f>100-'% urban'!DE223</f>
        <v>69.5</v>
      </c>
      <c r="DF223" s="30">
        <f>100-'% urban'!DF223</f>
        <v>69.5</v>
      </c>
    </row>
    <row r="224" spans="1:110">
      <c r="A224">
        <v>11</v>
      </c>
      <c r="C224" s="3">
        <v>833</v>
      </c>
      <c r="D224" s="1" t="s">
        <v>550</v>
      </c>
      <c r="E224" s="29">
        <f>100-'% urban'!E224</f>
        <v>90.8</v>
      </c>
      <c r="F224" s="29">
        <f>100-'% urban'!F224</f>
        <v>89.463520000000003</v>
      </c>
      <c r="G224" s="29">
        <f>100-'% urban'!G224</f>
        <v>88.127039999999994</v>
      </c>
      <c r="H224" s="29">
        <f>100-'% urban'!H224</f>
        <v>86.790559999999999</v>
      </c>
      <c r="I224" s="29">
        <f>100-'% urban'!I224</f>
        <v>85.454080000000005</v>
      </c>
      <c r="J224" s="29">
        <f>100-'% urban'!J224</f>
        <v>84.117599999999996</v>
      </c>
      <c r="K224" s="29">
        <f>100-'% urban'!K224</f>
        <v>82.781120000000001</v>
      </c>
      <c r="L224" s="29">
        <f>100-'% urban'!L224</f>
        <v>81.444639999999993</v>
      </c>
      <c r="M224" s="29">
        <f>100-'% urban'!M224</f>
        <v>80.108159999999998</v>
      </c>
      <c r="N224" s="29">
        <f>100-'% urban'!N224</f>
        <v>78.771680000000003</v>
      </c>
      <c r="O224" s="29">
        <f>100-'% urban'!O224</f>
        <v>77.435199999999995</v>
      </c>
      <c r="P224" s="29">
        <f>100-'% urban'!P224</f>
        <v>76.09872</v>
      </c>
      <c r="Q224" s="29">
        <f>100-'% urban'!Q224</f>
        <v>74.762239999999991</v>
      </c>
      <c r="R224" s="29">
        <f>100-'% urban'!R224</f>
        <v>73.425759999999997</v>
      </c>
      <c r="S224" s="29">
        <f>100-'% urban'!S224</f>
        <v>72.089280000000002</v>
      </c>
      <c r="T224" s="29">
        <f>100-'% urban'!T224</f>
        <v>70.752799999999993</v>
      </c>
      <c r="U224" s="29">
        <f>100-'% urban'!U224</f>
        <v>69.416319999999999</v>
      </c>
      <c r="V224" s="29">
        <f>100-'% urban'!V224</f>
        <v>68.07983999999999</v>
      </c>
      <c r="W224" s="29">
        <f>100-'% urban'!W224</f>
        <v>66.743359999999996</v>
      </c>
      <c r="X224" s="29">
        <f>100-'% urban'!X224</f>
        <v>65.406880000000001</v>
      </c>
      <c r="Y224" s="29">
        <f>100-'% urban'!Y224</f>
        <v>64.070399999999992</v>
      </c>
      <c r="Z224" s="29">
        <f>100-'% urban'!Z224</f>
        <v>62.733919999999998</v>
      </c>
      <c r="AA224" s="29">
        <f>100-'% urban'!AA224</f>
        <v>61.397439999999996</v>
      </c>
      <c r="AB224" s="29">
        <f>100-'% urban'!AB224</f>
        <v>60.060959999999994</v>
      </c>
      <c r="AC224" s="29">
        <f>100-'% urban'!AC224</f>
        <v>58.72448</v>
      </c>
      <c r="AD224" s="30">
        <f>100-'% urban'!AD224</f>
        <v>57.387999999999998</v>
      </c>
      <c r="AE224" s="30">
        <f>100-'% urban'!AE224</f>
        <v>57.796259999999997</v>
      </c>
      <c r="AF224" s="30">
        <f>100-'% urban'!AF224</f>
        <v>58.199190000000009</v>
      </c>
      <c r="AG224" s="30">
        <f>100-'% urban'!AG224</f>
        <v>58.599799999999995</v>
      </c>
      <c r="AH224" s="30">
        <f>100-'% urban'!AH224</f>
        <v>59.000070000000001</v>
      </c>
      <c r="AI224" s="30">
        <f>100-'% urban'!AI224</f>
        <v>59.401000000000003</v>
      </c>
      <c r="AJ224" s="30">
        <f>100-'% urban'!AJ224</f>
        <v>59.802529999999997</v>
      </c>
      <c r="AK224" s="30">
        <f>100-'% urban'!AK224</f>
        <v>60.203609999999998</v>
      </c>
      <c r="AL224" s="30">
        <f>100-'% urban'!AL224</f>
        <v>60.602330000000002</v>
      </c>
      <c r="AM224" s="30">
        <f>100-'% urban'!AM224</f>
        <v>60.996220000000001</v>
      </c>
      <c r="AN224" s="30">
        <f>100-'% urban'!AN224</f>
        <v>61.382999999999996</v>
      </c>
      <c r="AO224" s="30">
        <f>100-'% urban'!AO224</f>
        <v>61.761429999999997</v>
      </c>
      <c r="AP224" s="30">
        <f>100-'% urban'!AP224</f>
        <v>62.132010000000001</v>
      </c>
      <c r="AQ224" s="30">
        <f>100-'% urban'!AQ224</f>
        <v>62.497349999999997</v>
      </c>
      <c r="AR224" s="30">
        <f>100-'% urban'!AR224</f>
        <v>62.861229999999999</v>
      </c>
      <c r="AS224" s="30">
        <f>100-'% urban'!AS224</f>
        <v>63.225999999999999</v>
      </c>
      <c r="AT224" s="30">
        <f>100-'% urban'!AT224</f>
        <v>63.593130000000002</v>
      </c>
      <c r="AU224" s="30">
        <f>100-'% urban'!AU224</f>
        <v>63.960769999999997</v>
      </c>
      <c r="AV224" s="30">
        <f>100-'% urban'!AV224</f>
        <v>64.323970000000003</v>
      </c>
      <c r="AW224" s="30">
        <f>100-'% urban'!AW224</f>
        <v>64.67595</v>
      </c>
      <c r="AX224" s="30">
        <f>100-'% urban'!AX224</f>
        <v>65.012</v>
      </c>
      <c r="AY224" s="30">
        <f>100-'% urban'!AY224</f>
        <v>65.327470000000005</v>
      </c>
      <c r="AZ224" s="30">
        <f>100-'% urban'!AZ224</f>
        <v>65.623789999999985</v>
      </c>
      <c r="BA224" s="30">
        <f>100-'% urban'!BA224</f>
        <v>65.909390000000002</v>
      </c>
      <c r="BB224" s="30">
        <f>100-'% urban'!BB224</f>
        <v>66.196390000000008</v>
      </c>
      <c r="BC224" s="30">
        <f>100-'% urban'!BC224</f>
        <v>66.49199999999999</v>
      </c>
      <c r="BD224" s="30">
        <f>100-'% urban'!BD224</f>
        <v>66.802520000000001</v>
      </c>
      <c r="BE224" s="30">
        <f>100-'% urban'!BE224</f>
        <v>67.121229999999997</v>
      </c>
      <c r="BF224" s="30">
        <f>100-'% urban'!BF224</f>
        <v>67.426700000000011</v>
      </c>
      <c r="BG224" s="30">
        <f>100-'% urban'!BG224</f>
        <v>67.689539999999994</v>
      </c>
      <c r="BH224" s="30">
        <f>100-'% urban'!BH224</f>
        <v>67.89</v>
      </c>
      <c r="BI224" s="30">
        <f>100-'% urban'!BI224</f>
        <v>68.020399999999995</v>
      </c>
      <c r="BJ224" s="30">
        <f>100-'% urban'!BJ224</f>
        <v>68.091080000000005</v>
      </c>
      <c r="BK224" s="30">
        <f>100-'% urban'!BK224</f>
        <v>68.122680000000003</v>
      </c>
      <c r="BL224" s="30">
        <f>100-'% urban'!BL224</f>
        <v>68.145099999999999</v>
      </c>
      <c r="BM224" s="30">
        <f>100-'% urban'!BM224</f>
        <v>68.181000000000012</v>
      </c>
      <c r="BN224" s="30">
        <f>100-'% urban'!BN224</f>
        <v>68.234049999999996</v>
      </c>
      <c r="BO224" s="30">
        <f>100-'% urban'!BO224</f>
        <v>68.300300000000007</v>
      </c>
      <c r="BP224" s="30">
        <f>100-'% urban'!BP224</f>
        <v>68.385280000000009</v>
      </c>
      <c r="BQ224" s="30">
        <f>100-'% urban'!BQ224</f>
        <v>68.493650000000002</v>
      </c>
      <c r="BR224" s="30">
        <f>100-'% urban'!BR224</f>
        <v>68.626999999999995</v>
      </c>
      <c r="BS224" s="30">
        <f>100-'% urban'!BS224</f>
        <v>68.791630000000012</v>
      </c>
      <c r="BT224" s="30">
        <f>100-'% urban'!BT224</f>
        <v>68.983360000000005</v>
      </c>
      <c r="BU224" s="30">
        <f>100-'% urban'!BU224</f>
        <v>69.180050000000008</v>
      </c>
      <c r="BV224" s="30">
        <f>100-'% urban'!BV224</f>
        <v>69.351370000000003</v>
      </c>
      <c r="BW224" s="30">
        <f>100-'% urban'!BW224</f>
        <v>69.475999999999999</v>
      </c>
      <c r="BX224" s="30">
        <f>100-'% urban'!BX224</f>
        <v>69.545400000000001</v>
      </c>
      <c r="BY224" s="30">
        <f>100-'% urban'!BY224</f>
        <v>69.567019999999999</v>
      </c>
      <c r="BZ224" s="30">
        <f>100-'% urban'!BZ224</f>
        <v>69.555219999999991</v>
      </c>
      <c r="CA224" s="30">
        <f>100-'% urban'!CA224</f>
        <v>69.532070000000004</v>
      </c>
      <c r="CB224" s="30">
        <f>100-'% urban'!CB224</f>
        <v>69.513999999999996</v>
      </c>
      <c r="CC224" s="30">
        <f>100-'% urban'!CC224</f>
        <v>69.504919999999998</v>
      </c>
      <c r="CD224" s="30">
        <f>100-'% urban'!CD224</f>
        <v>69.500749999999996</v>
      </c>
      <c r="CE224" s="30">
        <f>100-'% urban'!CE224</f>
        <v>69.500489999999999</v>
      </c>
      <c r="CF224" s="30">
        <f>100-'% urban'!CF224</f>
        <v>69.500979999999998</v>
      </c>
      <c r="CG224" s="30">
        <f>100-'% urban'!CG224</f>
        <v>69.5</v>
      </c>
      <c r="CH224" s="30">
        <f>100-'% urban'!CH224</f>
        <v>69.498429999999999</v>
      </c>
      <c r="CI224" s="30">
        <f>100-'% urban'!CI224</f>
        <v>69.498130000000003</v>
      </c>
      <c r="CJ224" s="30">
        <f>100-'% urban'!CJ224</f>
        <v>69.498710000000003</v>
      </c>
      <c r="CK224" s="30">
        <f>100-'% urban'!CK224</f>
        <v>69.499500000000012</v>
      </c>
      <c r="CL224" s="30">
        <f>100-'% urban'!CL224</f>
        <v>69.5</v>
      </c>
      <c r="CM224" s="30">
        <f>100-'% urban'!CM224</f>
        <v>69.500159999999994</v>
      </c>
      <c r="CN224" s="30">
        <f>100-'% urban'!CN224</f>
        <v>69.500190000000003</v>
      </c>
      <c r="CO224" s="30">
        <f>100-'% urban'!CO224</f>
        <v>69.500119999999995</v>
      </c>
      <c r="CP224" s="30">
        <f>100-'% urban'!CP224</f>
        <v>69.500039999999998</v>
      </c>
      <c r="CQ224" s="30">
        <f>100-'% urban'!CQ224</f>
        <v>69.5</v>
      </c>
      <c r="CR224" s="30">
        <f>100-'% urban'!CR224</f>
        <v>69.5</v>
      </c>
      <c r="CS224" s="30">
        <f>100-'% urban'!CS224</f>
        <v>69.5</v>
      </c>
      <c r="CT224" s="30">
        <f>100-'% urban'!CT224</f>
        <v>69.5</v>
      </c>
      <c r="CU224" s="30">
        <f>100-'% urban'!CU224</f>
        <v>69.5</v>
      </c>
      <c r="CV224" s="30">
        <f>100-'% urban'!CV224</f>
        <v>69.5</v>
      </c>
      <c r="CW224" s="30">
        <f>100-'% urban'!CW224</f>
        <v>69.5</v>
      </c>
      <c r="CX224" s="30">
        <f>100-'% urban'!CX224</f>
        <v>69.5</v>
      </c>
      <c r="CY224" s="30">
        <f>100-'% urban'!CY224</f>
        <v>69.5</v>
      </c>
      <c r="CZ224" s="30">
        <f>100-'% urban'!CZ224</f>
        <v>69.5</v>
      </c>
      <c r="DA224" s="30">
        <f>100-'% urban'!DA224</f>
        <v>69.5</v>
      </c>
      <c r="DB224" s="30">
        <f>100-'% urban'!DB224</f>
        <v>69.5</v>
      </c>
      <c r="DC224" s="30">
        <f>100-'% urban'!DC224</f>
        <v>69.5</v>
      </c>
      <c r="DD224" s="30">
        <f>100-'% urban'!DD224</f>
        <v>69.5</v>
      </c>
      <c r="DE224" s="30">
        <f>100-'% urban'!DE224</f>
        <v>69.5</v>
      </c>
      <c r="DF224" s="30">
        <f>100-'% urban'!DF224</f>
        <v>69.5</v>
      </c>
    </row>
    <row r="225" spans="1:110">
      <c r="A225">
        <v>10</v>
      </c>
      <c r="C225" s="3">
        <v>834</v>
      </c>
      <c r="D225" s="1" t="s">
        <v>619</v>
      </c>
      <c r="E225" s="29">
        <f>100-'% urban'!E225</f>
        <v>99.620900000000006</v>
      </c>
      <c r="F225" s="29">
        <f>100-'% urban'!F225</f>
        <v>99.572881095823234</v>
      </c>
      <c r="G225" s="29">
        <f>100-'% urban'!G225</f>
        <v>99.532203104949261</v>
      </c>
      <c r="H225" s="29">
        <f>100-'% urban'!H225</f>
        <v>99.487651019706334</v>
      </c>
      <c r="I225" s="29">
        <f>100-'% urban'!I225</f>
        <v>99.438855878725974</v>
      </c>
      <c r="J225" s="29">
        <f>100-'% urban'!J225</f>
        <v>99.38541358146179</v>
      </c>
      <c r="K225" s="29">
        <f>100-'% urban'!K225</f>
        <v>99.326881541601011</v>
      </c>
      <c r="L225" s="29">
        <f>100-'% urban'!L225</f>
        <v>99.262775021753484</v>
      </c>
      <c r="M225" s="29">
        <f>100-'% urban'!M225</f>
        <v>99.192563119063337</v>
      </c>
      <c r="N225" s="29">
        <f>100-'% urban'!N225</f>
        <v>99.115664368497946</v>
      </c>
      <c r="O225" s="29">
        <f>100-'% urban'!O225</f>
        <v>99.031441927402511</v>
      </c>
      <c r="P225" s="29">
        <f>100-'% urban'!P225</f>
        <v>98.93919830144084</v>
      </c>
      <c r="Q225" s="29">
        <f>100-'% urban'!Q225</f>
        <v>98.838169568244723</v>
      </c>
      <c r="R225" s="29">
        <f>100-'% urban'!R225</f>
        <v>98.727519050934703</v>
      </c>
      <c r="S225" s="29">
        <f>100-'% urban'!S225</f>
        <v>98.606330389118966</v>
      </c>
      <c r="T225" s="29">
        <f>100-'% urban'!T225</f>
        <v>98.473599949987431</v>
      </c>
      <c r="U225" s="29">
        <f>100-'% urban'!U225</f>
        <v>98.328228516652899</v>
      </c>
      <c r="V225" s="29">
        <f>100-'% urban'!V225</f>
        <v>98.169012184905554</v>
      </c>
      <c r="W225" s="29">
        <f>100-'% urban'!W225</f>
        <v>97.994632392991804</v>
      </c>
      <c r="X225" s="29">
        <f>100-'% urban'!X225</f>
        <v>97.803645001848167</v>
      </c>
      <c r="Y225" s="29">
        <f>100-'% urban'!Y225</f>
        <v>97.594468335357519</v>
      </c>
      <c r="Z225" s="29">
        <f>100-'% urban'!Z225</f>
        <v>97.365370081582043</v>
      </c>
      <c r="AA225" s="29">
        <f>100-'% urban'!AA225</f>
        <v>97.114452946494623</v>
      </c>
      <c r="AB225" s="29">
        <f>100-'% urban'!AB225</f>
        <v>96.83963894139886</v>
      </c>
      <c r="AC225" s="29">
        <f>100-'% urban'!AC225</f>
        <v>96.53865217391305</v>
      </c>
      <c r="AD225" s="30">
        <f>100-'% urban'!AD225</f>
        <v>96.209000000000003</v>
      </c>
      <c r="AE225" s="30">
        <f>100-'% urban'!AE225</f>
        <v>96.135215000000002</v>
      </c>
      <c r="AF225" s="30">
        <f>100-'% urban'!AF225</f>
        <v>96.053487000000004</v>
      </c>
      <c r="AG225" s="30">
        <f>100-'% urban'!AG225</f>
        <v>95.964817999999994</v>
      </c>
      <c r="AH225" s="30">
        <f>100-'% urban'!AH225</f>
        <v>95.870475999999996</v>
      </c>
      <c r="AI225" s="30">
        <f>100-'% urban'!AI225</f>
        <v>95.772000000000006</v>
      </c>
      <c r="AJ225" s="30">
        <f>100-'% urban'!AJ225</f>
        <v>95.671260000000004</v>
      </c>
      <c r="AK225" s="30">
        <f>100-'% urban'!AK225</f>
        <v>95.570397</v>
      </c>
      <c r="AL225" s="30">
        <f>100-'% urban'!AL225</f>
        <v>95.471626000000001</v>
      </c>
      <c r="AM225" s="30">
        <f>100-'% urban'!AM225</f>
        <v>95.376911000000007</v>
      </c>
      <c r="AN225" s="30">
        <f>100-'% urban'!AN225</f>
        <v>95.287000000000006</v>
      </c>
      <c r="AO225" s="30">
        <f>100-'% urban'!AO225</f>
        <v>95.200384</v>
      </c>
      <c r="AP225" s="30">
        <f>100-'% urban'!AP225</f>
        <v>95.112393999999995</v>
      </c>
      <c r="AQ225" s="30">
        <f>100-'% urban'!AQ225</f>
        <v>95.014812000000006</v>
      </c>
      <c r="AR225" s="30">
        <f>100-'% urban'!AR225</f>
        <v>94.896974999999998</v>
      </c>
      <c r="AS225" s="30">
        <f>100-'% urban'!AS225</f>
        <v>94.748999999999995</v>
      </c>
      <c r="AT225" s="30">
        <f>100-'% urban'!AT225</f>
        <v>94.568971000000005</v>
      </c>
      <c r="AU225" s="30">
        <f>100-'% urban'!AU225</f>
        <v>94.352046000000001</v>
      </c>
      <c r="AV225" s="30">
        <f>100-'% urban'!AV225</f>
        <v>94.082052000000004</v>
      </c>
      <c r="AW225" s="30">
        <f>100-'% urban'!AW225</f>
        <v>93.739294999999998</v>
      </c>
      <c r="AX225" s="30">
        <f>100-'% urban'!AX225</f>
        <v>93.31</v>
      </c>
      <c r="AY225" s="30">
        <f>100-'% urban'!AY225</f>
        <v>92.794477000000001</v>
      </c>
      <c r="AZ225" s="30">
        <f>100-'% urban'!AZ225</f>
        <v>92.198081000000002</v>
      </c>
      <c r="BA225" s="30">
        <f>100-'% urban'!BA225</f>
        <v>91.519961999999992</v>
      </c>
      <c r="BB225" s="30">
        <f>100-'% urban'!BB225</f>
        <v>90.760662999999994</v>
      </c>
      <c r="BC225" s="30">
        <f>100-'% urban'!BC225</f>
        <v>89.926000000000002</v>
      </c>
      <c r="BD225" s="30">
        <f>100-'% urban'!BD225</f>
        <v>89.006129999999999</v>
      </c>
      <c r="BE225" s="30">
        <f>100-'% urban'!BE225</f>
        <v>88.015020000000007</v>
      </c>
      <c r="BF225" s="30">
        <f>100-'% urban'!BF225</f>
        <v>87.011039999999994</v>
      </c>
      <c r="BG225" s="30">
        <f>100-'% urban'!BG225</f>
        <v>86.07123</v>
      </c>
      <c r="BH225" s="30">
        <f>100-'% urban'!BH225</f>
        <v>85.248000000000005</v>
      </c>
      <c r="BI225" s="30">
        <f>100-'% urban'!BI225</f>
        <v>84.566749999999999</v>
      </c>
      <c r="BJ225" s="30">
        <f>100-'% urban'!BJ225</f>
        <v>84.004909999999995</v>
      </c>
      <c r="BK225" s="30">
        <f>100-'% urban'!BK225</f>
        <v>83.507159999999999</v>
      </c>
      <c r="BL225" s="30">
        <f>100-'% urban'!BL225</f>
        <v>82.992220000000003</v>
      </c>
      <c r="BM225" s="30">
        <f>100-'% urban'!BM225</f>
        <v>82.4</v>
      </c>
      <c r="BN225" s="30">
        <f>100-'% urban'!BN225</f>
        <v>81.715280000000007</v>
      </c>
      <c r="BO225" s="30">
        <f>100-'% urban'!BO225</f>
        <v>80.952950000000001</v>
      </c>
      <c r="BP225" s="30">
        <f>100-'% urban'!BP225</f>
        <v>80.119540000000001</v>
      </c>
      <c r="BQ225" s="30">
        <f>100-'% urban'!BQ225</f>
        <v>79.230899999999991</v>
      </c>
      <c r="BR225" s="30">
        <f>100-'% urban'!BR225</f>
        <v>78.3</v>
      </c>
      <c r="BS225" s="30">
        <f>100-'% urban'!BS225</f>
        <v>77.325140000000005</v>
      </c>
      <c r="BT225" s="30">
        <f>100-'% urban'!BT225</f>
        <v>76.303870000000003</v>
      </c>
      <c r="BU225" s="30">
        <f>100-'% urban'!BU225</f>
        <v>75.24888</v>
      </c>
      <c r="BV225" s="30">
        <f>100-'% urban'!BV225</f>
        <v>74.176639999999992</v>
      </c>
      <c r="BW225" s="30">
        <f>100-'% urban'!BW225</f>
        <v>73.099999999999994</v>
      </c>
      <c r="BX225" s="30">
        <f>100-'% urban'!BX225</f>
        <v>72.025199999999998</v>
      </c>
      <c r="BY225" s="30">
        <f>100-'% urban'!BY225</f>
        <v>70.9529</v>
      </c>
      <c r="BZ225" s="30">
        <f>100-'% urban'!BZ225</f>
        <v>69.883480000000006</v>
      </c>
      <c r="CA225" s="30">
        <f>100-'% urban'!CA225</f>
        <v>68.815110000000004</v>
      </c>
      <c r="CB225" s="30">
        <f>100-'% urban'!CB225</f>
        <v>67.747</v>
      </c>
      <c r="CC225" s="30">
        <f>100-'% urban'!CC225</f>
        <v>66.681460000000001</v>
      </c>
      <c r="CD225" s="30">
        <f>100-'% urban'!CD225</f>
        <v>65.622119999999995</v>
      </c>
      <c r="CE225" s="30">
        <f>100-'% urban'!CE225</f>
        <v>64.570879999999988</v>
      </c>
      <c r="CF225" s="30">
        <f>100-'% urban'!CF225</f>
        <v>63.529589999999999</v>
      </c>
      <c r="CG225" s="30">
        <f>100-'% urban'!CG225</f>
        <v>62.5</v>
      </c>
      <c r="CH225" s="30">
        <f>100-'% urban'!CH225</f>
        <v>61.48368</v>
      </c>
      <c r="CI225" s="30">
        <f>100-'% urban'!CI225</f>
        <v>60.482089999999999</v>
      </c>
      <c r="CJ225" s="30">
        <f>100-'% urban'!CJ225</f>
        <v>59.49671</v>
      </c>
      <c r="CK225" s="30">
        <f>100-'% urban'!CK225</f>
        <v>58.528919999999999</v>
      </c>
      <c r="CL225" s="30">
        <f>100-'% urban'!CL225</f>
        <v>57.58</v>
      </c>
      <c r="CM225" s="30">
        <f>100-'% urban'!CM225</f>
        <v>56.649369999999998</v>
      </c>
      <c r="CN225" s="30">
        <f>100-'% urban'!CN225</f>
        <v>55.737670000000001</v>
      </c>
      <c r="CO225" s="30">
        <f>100-'% urban'!CO225</f>
        <v>54.848620000000004</v>
      </c>
      <c r="CP225" s="30">
        <f>100-'% urban'!CP225</f>
        <v>53.986899999999999</v>
      </c>
      <c r="CQ225" s="30">
        <f>100-'% urban'!CQ225</f>
        <v>53.155000000000001</v>
      </c>
      <c r="CR225" s="30">
        <f>100-'% urban'!CR225</f>
        <v>52.354770000000002</v>
      </c>
      <c r="CS225" s="30">
        <f>100-'% urban'!CS225</f>
        <v>51.582769999999996</v>
      </c>
      <c r="CT225" s="30">
        <f>100-'% urban'!CT225</f>
        <v>50.829619999999998</v>
      </c>
      <c r="CU225" s="30">
        <f>100-'% urban'!CU225</f>
        <v>50.082520000000002</v>
      </c>
      <c r="CV225" s="30">
        <f>100-'% urban'!CV225</f>
        <v>49.332000000000001</v>
      </c>
      <c r="CW225" s="30">
        <f>100-'% urban'!CW225</f>
        <v>48.574129999999997</v>
      </c>
      <c r="CX225" s="30">
        <f>100-'% urban'!CX225</f>
        <v>47.809770000000007</v>
      </c>
      <c r="CY225" s="30">
        <f>100-'% urban'!CY225</f>
        <v>47.042670000000001</v>
      </c>
      <c r="CZ225" s="30">
        <f>100-'% urban'!CZ225</f>
        <v>46.277329999999992</v>
      </c>
      <c r="DA225" s="30">
        <f>100-'% urban'!DA225</f>
        <v>45.516999999999996</v>
      </c>
      <c r="DB225" s="30">
        <f>100-'% urban'!DB225</f>
        <v>44.762999999999998</v>
      </c>
      <c r="DC225" s="30">
        <f>100-'% urban'!DC225</f>
        <v>44.014330000000001</v>
      </c>
      <c r="DD225" s="30">
        <f>100-'% urban'!DD225</f>
        <v>43.26751999999999</v>
      </c>
      <c r="DE225" s="30">
        <f>100-'% urban'!DE225</f>
        <v>42.516779999999997</v>
      </c>
      <c r="DF225" s="30">
        <f>100-'% urban'!DF225</f>
        <v>41.753999999999991</v>
      </c>
    </row>
    <row r="226" spans="1:110">
      <c r="A226">
        <v>2</v>
      </c>
      <c r="C226" s="3">
        <v>840</v>
      </c>
      <c r="D226" s="1" t="s">
        <v>455</v>
      </c>
      <c r="E226" s="29">
        <f>100-'% urban'!E226</f>
        <v>98</v>
      </c>
      <c r="F226" s="29">
        <f>100-'% urban'!F226</f>
        <v>98.012303850042372</v>
      </c>
      <c r="G226" s="29">
        <f>100-'% urban'!G226</f>
        <v>97.763841831297668</v>
      </c>
      <c r="H226" s="29">
        <f>100-'% urban'!H226</f>
        <v>97.484322060209877</v>
      </c>
      <c r="I226" s="29">
        <f>100-'% urban'!I226</f>
        <v>97.169862317736118</v>
      </c>
      <c r="J226" s="29">
        <f>100-'% urban'!J226</f>
        <v>96.816095107453137</v>
      </c>
      <c r="K226" s="29">
        <f>100-'% urban'!K226</f>
        <v>96.41810699588477</v>
      </c>
      <c r="L226" s="29">
        <f>100-'% urban'!L226</f>
        <v>95.970370370370375</v>
      </c>
      <c r="M226" s="29">
        <f>100-'% urban'!M226</f>
        <v>95.466666666666669</v>
      </c>
      <c r="N226" s="29">
        <f>100-'% urban'!N226</f>
        <v>94.9</v>
      </c>
      <c r="O226" s="29">
        <f>100-'% urban'!O226</f>
        <v>93.9</v>
      </c>
      <c r="P226" s="29">
        <f>100-'% urban'!P226</f>
        <v>92.7</v>
      </c>
      <c r="Q226" s="29">
        <f>100-'% urban'!Q226</f>
        <v>92.8</v>
      </c>
      <c r="R226" s="29">
        <f>100-'% urban'!R226</f>
        <v>91.2</v>
      </c>
      <c r="S226" s="29">
        <f>100-'% urban'!S226</f>
        <v>89.2</v>
      </c>
      <c r="T226" s="29">
        <f>100-'% urban'!T226</f>
        <v>84.7</v>
      </c>
      <c r="U226" s="29">
        <f>100-'% urban'!U226</f>
        <v>80.2</v>
      </c>
      <c r="V226" s="29">
        <f>100-'% urban'!V226</f>
        <v>74.3</v>
      </c>
      <c r="W226" s="29">
        <f>100-'% urban'!W226</f>
        <v>71.8</v>
      </c>
      <c r="X226" s="29">
        <f>100-'% urban'!X226</f>
        <v>64.900000000000006</v>
      </c>
      <c r="Y226" s="29">
        <f>100-'% urban'!Y226</f>
        <v>60.4</v>
      </c>
      <c r="Z226" s="29">
        <f>100-'% urban'!Z226</f>
        <v>54.4</v>
      </c>
      <c r="AA226" s="29">
        <f>100-'% urban'!AA226</f>
        <v>48.8</v>
      </c>
      <c r="AB226" s="29">
        <f>100-'% urban'!AB226</f>
        <v>43.8</v>
      </c>
      <c r="AC226" s="29">
        <f>100-'% urban'!AC226</f>
        <v>43.5</v>
      </c>
      <c r="AD226" s="30">
        <f>100-'% urban'!AD226</f>
        <v>35.846999999999994</v>
      </c>
      <c r="AE226" s="30">
        <f>100-'% urban'!AE226</f>
        <v>35.21108000000001</v>
      </c>
      <c r="AF226" s="30">
        <f>100-'% urban'!AF226</f>
        <v>34.609480000000019</v>
      </c>
      <c r="AG226" s="30">
        <f>100-'% urban'!AG226</f>
        <v>34.021259999999984</v>
      </c>
      <c r="AH226" s="30">
        <f>100-'% urban'!AH226</f>
        <v>33.432640000000006</v>
      </c>
      <c r="AI226" s="30">
        <f>100-'% urban'!AI226</f>
        <v>32.837000000000003</v>
      </c>
      <c r="AJ226" s="30">
        <f>100-'% urban'!AJ226</f>
        <v>32.235280000000003</v>
      </c>
      <c r="AK226" s="30">
        <f>100-'% urban'!AK226</f>
        <v>31.635570000000001</v>
      </c>
      <c r="AL226" s="30">
        <f>100-'% urban'!AL226</f>
        <v>31.051959999999994</v>
      </c>
      <c r="AM226" s="30">
        <f>100-'% urban'!AM226</f>
        <v>30.502619999999993</v>
      </c>
      <c r="AN226" s="30">
        <f>100-'% urban'!AN226</f>
        <v>30.004000000000005</v>
      </c>
      <c r="AO226" s="30">
        <f>100-'% urban'!AO226</f>
        <v>29.564610000000002</v>
      </c>
      <c r="AP226" s="30">
        <f>100-'% urban'!AP226</f>
        <v>29.179659999999998</v>
      </c>
      <c r="AQ226" s="30">
        <f>100-'% urban'!AQ226</f>
        <v>28.828699999999998</v>
      </c>
      <c r="AR226" s="30">
        <f>100-'% urban'!AR226</f>
        <v>28.482230000000001</v>
      </c>
      <c r="AS226" s="30">
        <f>100-'% urban'!AS226</f>
        <v>28.120999999999995</v>
      </c>
      <c r="AT226" s="30">
        <f>100-'% urban'!AT226</f>
        <v>27.733459999999994</v>
      </c>
      <c r="AU226" s="30">
        <f>100-'% urban'!AU226</f>
        <v>27.331469999999996</v>
      </c>
      <c r="AV226" s="30">
        <f>100-'% urban'!AV226</f>
        <v>26.94717</v>
      </c>
      <c r="AW226" s="30">
        <f>100-'% urban'!AW226</f>
        <v>26.625789999999995</v>
      </c>
      <c r="AX226" s="30">
        <f>100-'% urban'!AX226</f>
        <v>26.397999999999996</v>
      </c>
      <c r="AY226" s="30">
        <f>100-'% urban'!AY226</f>
        <v>26.273859999999999</v>
      </c>
      <c r="AZ226" s="30">
        <f>100-'% urban'!AZ226</f>
        <v>26.237710000000007</v>
      </c>
      <c r="BA226" s="30">
        <f>100-'% urban'!BA226</f>
        <v>26.262600000000006</v>
      </c>
      <c r="BB226" s="30">
        <f>100-'% urban'!BB226</f>
        <v>26.309140000000014</v>
      </c>
      <c r="BC226" s="30">
        <f>100-'% urban'!BC226</f>
        <v>26.346999999999994</v>
      </c>
      <c r="BD226" s="30">
        <f>100-'% urban'!BD226</f>
        <v>26.369010000000003</v>
      </c>
      <c r="BE226" s="30">
        <f>100-'% urban'!BE226</f>
        <v>26.378339999999994</v>
      </c>
      <c r="BF226" s="30">
        <f>100-'% urban'!BF226</f>
        <v>26.36739</v>
      </c>
      <c r="BG226" s="30">
        <f>100-'% urban'!BG226</f>
        <v>26.329900000000009</v>
      </c>
      <c r="BH226" s="30">
        <f>100-'% urban'!BH226</f>
        <v>26.262</v>
      </c>
      <c r="BI226" s="30">
        <f>100-'% urban'!BI226</f>
        <v>26.154690000000016</v>
      </c>
      <c r="BJ226" s="30">
        <f>100-'% urban'!BJ226</f>
        <v>26.00761</v>
      </c>
      <c r="BK226" s="30">
        <f>100-'% urban'!BK226</f>
        <v>25.83656000000002</v>
      </c>
      <c r="BL226" s="30">
        <f>100-'% urban'!BL226</f>
        <v>25.66434000000001</v>
      </c>
      <c r="BM226" s="30">
        <f>100-'% urban'!BM226</f>
        <v>25.506</v>
      </c>
      <c r="BN226" s="30">
        <f>100-'% urban'!BN226</f>
        <v>25.370220000000003</v>
      </c>
      <c r="BO226" s="30">
        <f>100-'% urban'!BO226</f>
        <v>25.24809999999998</v>
      </c>
      <c r="BP226" s="30">
        <f>100-'% urban'!BP226</f>
        <v>25.11609</v>
      </c>
      <c r="BQ226" s="30">
        <f>100-'% urban'!BQ226</f>
        <v>24.940910000000017</v>
      </c>
      <c r="BR226" s="30">
        <f>100-'% urban'!BR226</f>
        <v>24.700000000000003</v>
      </c>
      <c r="BS226" s="30">
        <f>100-'% urban'!BS226</f>
        <v>24.384990000000002</v>
      </c>
      <c r="BT226" s="30">
        <f>100-'% urban'!BT226</f>
        <v>24.007320000000007</v>
      </c>
      <c r="BU226" s="30">
        <f>100-'% urban'!BU226</f>
        <v>23.588520000000003</v>
      </c>
      <c r="BV226" s="30">
        <f>100-'% urban'!BV226</f>
        <v>23.159930000000003</v>
      </c>
      <c r="BW226" s="30">
        <f>100-'% urban'!BW226</f>
        <v>22.74499999999999</v>
      </c>
      <c r="BX226" s="30">
        <f>100-'% urban'!BX226</f>
        <v>22.350830000000016</v>
      </c>
      <c r="BY226" s="30">
        <f>100-'% urban'!BY226</f>
        <v>21.972909999999985</v>
      </c>
      <c r="BZ226" s="30">
        <f>100-'% urban'!BZ226</f>
        <v>21.60899000000002</v>
      </c>
      <c r="CA226" s="30">
        <f>100-'% urban'!CA226</f>
        <v>21.253110000000007</v>
      </c>
      <c r="CB226" s="30">
        <f>100-'% urban'!CB226</f>
        <v>20.900999999999996</v>
      </c>
      <c r="CC226" s="30">
        <f>100-'% urban'!CC226</f>
        <v>20.55386</v>
      </c>
      <c r="CD226" s="30">
        <f>100-'% urban'!CD226</f>
        <v>20.214870000000005</v>
      </c>
      <c r="CE226" s="30">
        <f>100-'% urban'!CE226</f>
        <v>19.883650000000003</v>
      </c>
      <c r="CF226" s="30">
        <f>100-'% urban'!CF226</f>
        <v>19.559539999999998</v>
      </c>
      <c r="CG226" s="30">
        <f>100-'% urban'!CG226</f>
        <v>19.242000000000004</v>
      </c>
      <c r="CH226" s="30">
        <f>100-'% urban'!CH226</f>
        <v>18.930979999999991</v>
      </c>
      <c r="CI226" s="30">
        <f>100-'% urban'!CI226</f>
        <v>18.62660000000001</v>
      </c>
      <c r="CJ226" s="30">
        <f>100-'% urban'!CJ226</f>
        <v>18.328729999999993</v>
      </c>
      <c r="CK226" s="30">
        <f>100-'% urban'!CK226</f>
        <v>18.037239999999997</v>
      </c>
      <c r="CL226" s="30">
        <f>100-'% urban'!CL226</f>
        <v>17.751999999999995</v>
      </c>
      <c r="CM226" s="30">
        <f>100-'% urban'!CM226</f>
        <v>17.472890000000007</v>
      </c>
      <c r="CN226" s="30">
        <f>100-'% urban'!CN226</f>
        <v>17.199809999999999</v>
      </c>
      <c r="CO226" s="30">
        <f>100-'% urban'!CO226</f>
        <v>16.932670000000002</v>
      </c>
      <c r="CP226" s="30">
        <f>100-'% urban'!CP226</f>
        <v>16.671430000000001</v>
      </c>
      <c r="CQ226" s="30">
        <f>100-'% urban'!CQ226</f>
        <v>16.415999999999997</v>
      </c>
      <c r="CR226" s="30">
        <f>100-'% urban'!CR226</f>
        <v>16.166150000000002</v>
      </c>
      <c r="CS226" s="30">
        <f>100-'% urban'!CS226</f>
        <v>15.92174</v>
      </c>
      <c r="CT226" s="30">
        <f>100-'% urban'!CT226</f>
        <v>15.682839999999999</v>
      </c>
      <c r="CU226" s="30">
        <f>100-'% urban'!CU226</f>
        <v>15.449590000000001</v>
      </c>
      <c r="CV226" s="30">
        <f>100-'% urban'!CV226</f>
        <v>15.222000000000008</v>
      </c>
      <c r="CW226" s="30">
        <f>100-'% urban'!CW226</f>
        <v>14.999830000000003</v>
      </c>
      <c r="CX226" s="30">
        <f>100-'% urban'!CX226</f>
        <v>14.782650000000004</v>
      </c>
      <c r="CY226" s="30">
        <f>100-'% urban'!CY226</f>
        <v>14.569880000000012</v>
      </c>
      <c r="CZ226" s="30">
        <f>100-'% urban'!CZ226</f>
        <v>14.36087999999998</v>
      </c>
      <c r="DA226" s="30">
        <f>100-'% urban'!DA226</f>
        <v>14.155000000000001</v>
      </c>
      <c r="DB226" s="30">
        <f>100-'% urban'!DB226</f>
        <v>13.951619999999991</v>
      </c>
      <c r="DC226" s="30">
        <f>100-'% urban'!DC226</f>
        <v>13.750159999999994</v>
      </c>
      <c r="DD226" s="30">
        <f>100-'% urban'!DD226</f>
        <v>13.550070000000005</v>
      </c>
      <c r="DE226" s="30">
        <f>100-'% urban'!DE226</f>
        <v>13.350849999999994</v>
      </c>
      <c r="DF226" s="30">
        <f>100-'% urban'!DF226</f>
        <v>13.152000000000015</v>
      </c>
    </row>
    <row r="227" spans="1:110">
      <c r="A227">
        <v>4</v>
      </c>
      <c r="C227" s="3">
        <v>850</v>
      </c>
      <c r="D227" s="1" t="s">
        <v>428</v>
      </c>
      <c r="E227" s="29">
        <f>100-'% urban'!E227</f>
        <v>94.165599999999998</v>
      </c>
      <c r="F227" s="29">
        <f>100-'% urban'!F227</f>
        <v>93.426582604777309</v>
      </c>
      <c r="G227" s="29">
        <f>100-'% urban'!G227</f>
        <v>92.800542852851336</v>
      </c>
      <c r="H227" s="29">
        <f>100-'% urban'!H227</f>
        <v>92.114880267408608</v>
      </c>
      <c r="I227" s="29">
        <f>100-'% urban'!I227</f>
        <v>91.363916483352284</v>
      </c>
      <c r="J227" s="29">
        <f>100-'% urban'!J227</f>
        <v>90.541432338909658</v>
      </c>
      <c r="K227" s="29">
        <f>100-'% urban'!K227</f>
        <v>89.640616371186766</v>
      </c>
      <c r="L227" s="29">
        <f>100-'% urban'!L227</f>
        <v>88.654008406537884</v>
      </c>
      <c r="M227" s="29">
        <f>100-'% urban'!M227</f>
        <v>87.57343777858911</v>
      </c>
      <c r="N227" s="29">
        <f>100-'% urban'!N227</f>
        <v>86.389955662264256</v>
      </c>
      <c r="O227" s="29">
        <f>100-'% urban'!O227</f>
        <v>85.093760963432288</v>
      </c>
      <c r="P227" s="29">
        <f>100-'% urban'!P227</f>
        <v>83.674119150425838</v>
      </c>
      <c r="Q227" s="29">
        <f>100-'% urban'!Q227</f>
        <v>82.119273355228302</v>
      </c>
      <c r="R227" s="29">
        <f>100-'% urban'!R227</f>
        <v>80.416347008107181</v>
      </c>
      <c r="S227" s="29">
        <f>100-'% urban'!S227</f>
        <v>78.551237199355484</v>
      </c>
      <c r="T227" s="29">
        <f>100-'% urban'!T227</f>
        <v>76.508497885008396</v>
      </c>
      <c r="U227" s="29">
        <f>100-'% urban'!U227</f>
        <v>74.27121196929491</v>
      </c>
      <c r="V227" s="29">
        <f>100-'% urban'!V227</f>
        <v>71.820851204465853</v>
      </c>
      <c r="W227" s="29">
        <f>100-'% urban'!W227</f>
        <v>69.137122747748307</v>
      </c>
      <c r="X227" s="29">
        <f>100-'% urban'!X227</f>
        <v>66.197801104676728</v>
      </c>
      <c r="Y227" s="29">
        <f>100-'% urban'!Y227</f>
        <v>62.978544067026881</v>
      </c>
      <c r="Z227" s="29">
        <f>100-'% urban'!Z227</f>
        <v>59.452691121029439</v>
      </c>
      <c r="AA227" s="29">
        <f>100-'% urban'!AA227</f>
        <v>55.591042656365573</v>
      </c>
      <c r="AB227" s="29">
        <f>100-'% urban'!AB227</f>
        <v>51.361618147448013</v>
      </c>
      <c r="AC227" s="29">
        <f>100-'% urban'!AC227</f>
        <v>46.729391304347821</v>
      </c>
      <c r="AD227" s="30">
        <f>100-'% urban'!AD227</f>
        <v>41.655999999999992</v>
      </c>
      <c r="AE227" s="30">
        <f>100-'% urban'!AE227</f>
        <v>41.713360000000002</v>
      </c>
      <c r="AF227" s="30">
        <f>100-'% urban'!AF227</f>
        <v>41.823659999999997</v>
      </c>
      <c r="AG227" s="30">
        <f>100-'% urban'!AG227</f>
        <v>42.035130000000009</v>
      </c>
      <c r="AH227" s="30">
        <f>100-'% urban'!AH227</f>
        <v>42.362699999999997</v>
      </c>
      <c r="AI227" s="30">
        <f>100-'% urban'!AI227</f>
        <v>42.78799999999999</v>
      </c>
      <c r="AJ227" s="30">
        <f>100-'% urban'!AJ227</f>
        <v>43.257089999999998</v>
      </c>
      <c r="AK227" s="30">
        <f>100-'% urban'!AK227</f>
        <v>43.682730000000006</v>
      </c>
      <c r="AL227" s="30">
        <f>100-'% urban'!AL227</f>
        <v>43.951309999999999</v>
      </c>
      <c r="AM227" s="30">
        <f>100-'% urban'!AM227</f>
        <v>43.934339999999992</v>
      </c>
      <c r="AN227" s="30">
        <f>100-'% urban'!AN227</f>
        <v>43.523000000000003</v>
      </c>
      <c r="AO227" s="30">
        <f>100-'% urban'!AO227</f>
        <v>42.664959999999994</v>
      </c>
      <c r="AP227" s="30">
        <f>100-'% urban'!AP227</f>
        <v>41.396620000000006</v>
      </c>
      <c r="AQ227" s="30">
        <f>100-'% urban'!AQ227</f>
        <v>39.856909999999999</v>
      </c>
      <c r="AR227" s="30">
        <f>100-'% urban'!AR227</f>
        <v>38.248159999999999</v>
      </c>
      <c r="AS227" s="30">
        <f>100-'% urban'!AS227</f>
        <v>36.720999999999989</v>
      </c>
      <c r="AT227" s="30">
        <f>100-'% urban'!AT227</f>
        <v>35.321690000000004</v>
      </c>
      <c r="AU227" s="30">
        <f>100-'% urban'!AU227</f>
        <v>34.019229999999993</v>
      </c>
      <c r="AV227" s="30">
        <f>100-'% urban'!AV227</f>
        <v>32.794139999999999</v>
      </c>
      <c r="AW227" s="30">
        <f>100-'% urban'!AW227</f>
        <v>31.601130000000012</v>
      </c>
      <c r="AX227" s="30">
        <f>100-'% urban'!AX227</f>
        <v>30.407999999999987</v>
      </c>
      <c r="AY227" s="30">
        <f>100-'% urban'!AY227</f>
        <v>29.220560000000006</v>
      </c>
      <c r="AZ227" s="30">
        <f>100-'% urban'!AZ227</f>
        <v>28.06077999999998</v>
      </c>
      <c r="BA227" s="30">
        <f>100-'% urban'!BA227</f>
        <v>26.929480000000012</v>
      </c>
      <c r="BB227" s="30">
        <f>100-'% urban'!BB227</f>
        <v>25.827359999999999</v>
      </c>
      <c r="BC227" s="30">
        <f>100-'% urban'!BC227</f>
        <v>24.754999999999995</v>
      </c>
      <c r="BD227" s="30">
        <f>100-'% urban'!BD227</f>
        <v>23.712930000000014</v>
      </c>
      <c r="BE227" s="30">
        <f>100-'% urban'!BE227</f>
        <v>22.701560000000001</v>
      </c>
      <c r="BF227" s="30">
        <f>100-'% urban'!BF227</f>
        <v>21.721079999999986</v>
      </c>
      <c r="BG227" s="30">
        <f>100-'% urban'!BG227</f>
        <v>20.771570000000011</v>
      </c>
      <c r="BH227" s="30">
        <f>100-'% urban'!BH227</f>
        <v>19.853000000000009</v>
      </c>
      <c r="BI227" s="30">
        <f>100-'% urban'!BI227</f>
        <v>18.965410000000006</v>
      </c>
      <c r="BJ227" s="30">
        <f>100-'% urban'!BJ227</f>
        <v>18.108709999999988</v>
      </c>
      <c r="BK227" s="30">
        <f>100-'% urban'!BK227</f>
        <v>17.282560000000004</v>
      </c>
      <c r="BL227" s="30">
        <f>100-'% urban'!BL227</f>
        <v>16.486490000000003</v>
      </c>
      <c r="BM227" s="30">
        <f>100-'% urban'!BM227</f>
        <v>15.719999999999999</v>
      </c>
      <c r="BN227" s="30">
        <f>100-'% urban'!BN227</f>
        <v>14.982730000000004</v>
      </c>
      <c r="BO227" s="30">
        <f>100-'% urban'!BO227</f>
        <v>14.274249999999995</v>
      </c>
      <c r="BP227" s="30">
        <f>100-'% urban'!BP227</f>
        <v>13.593959999999996</v>
      </c>
      <c r="BQ227" s="30">
        <f>100-'% urban'!BQ227</f>
        <v>12.941100000000006</v>
      </c>
      <c r="BR227" s="30">
        <f>100-'% urban'!BR227</f>
        <v>12.315000000000012</v>
      </c>
      <c r="BS227" s="30">
        <f>100-'% urban'!BS227</f>
        <v>11.71566</v>
      </c>
      <c r="BT227" s="30">
        <f>100-'% urban'!BT227</f>
        <v>11.142620000000008</v>
      </c>
      <c r="BU227" s="30">
        <f>100-'% urban'!BU227</f>
        <v>10.594149999999999</v>
      </c>
      <c r="BV227" s="30">
        <f>100-'% urban'!BV227</f>
        <v>10.068079999999995</v>
      </c>
      <c r="BW227" s="30">
        <f>100-'% urban'!BW227</f>
        <v>9.5630000000000166</v>
      </c>
      <c r="BX227" s="30">
        <f>100-'% urban'!BX227</f>
        <v>9.0775000000000006</v>
      </c>
      <c r="BY227" s="30">
        <f>100-'% urban'!BY227</f>
        <v>8.6122600000000062</v>
      </c>
      <c r="BZ227" s="30">
        <f>100-'% urban'!BZ227</f>
        <v>8.1705800000000011</v>
      </c>
      <c r="CA227" s="30">
        <f>100-'% urban'!CA227</f>
        <v>7.7571300000000178</v>
      </c>
      <c r="CB227" s="30">
        <f>100-'% urban'!CB227</f>
        <v>7.3750000000000142</v>
      </c>
      <c r="CC227" s="30">
        <f>100-'% urban'!CC227</f>
        <v>7.0249799999999851</v>
      </c>
      <c r="CD227" s="30">
        <f>100-'% urban'!CD227</f>
        <v>6.7051000000000016</v>
      </c>
      <c r="CE227" s="30">
        <f>100-'% urban'!CE227</f>
        <v>6.4122899999999987</v>
      </c>
      <c r="CF227" s="30">
        <f>100-'% urban'!CF227</f>
        <v>6.1421100000000024</v>
      </c>
      <c r="CG227" s="30">
        <f>100-'% urban'!CG227</f>
        <v>5.8910000000000053</v>
      </c>
      <c r="CH227" s="30">
        <f>100-'% urban'!CH227</f>
        <v>5.6576400000000007</v>
      </c>
      <c r="CI227" s="30">
        <f>100-'% urban'!CI227</f>
        <v>5.4417700000000053</v>
      </c>
      <c r="CJ227" s="30">
        <f>100-'% urban'!CJ227</f>
        <v>5.2422200000000032</v>
      </c>
      <c r="CK227" s="30">
        <f>100-'% urban'!CK227</f>
        <v>5.0579500000000053</v>
      </c>
      <c r="CL227" s="30">
        <f>100-'% urban'!CL227</f>
        <v>4.8880000000000052</v>
      </c>
      <c r="CM227" s="30">
        <f>100-'% urban'!CM227</f>
        <v>4.7313000000000187</v>
      </c>
      <c r="CN227" s="30">
        <f>100-'% urban'!CN227</f>
        <v>4.5868700000000047</v>
      </c>
      <c r="CO227" s="30">
        <f>100-'% urban'!CO227</f>
        <v>4.4539299999999997</v>
      </c>
      <c r="CP227" s="30">
        <f>100-'% urban'!CP227</f>
        <v>4.3318499999999887</v>
      </c>
      <c r="CQ227" s="30">
        <f>100-'% urban'!CQ227</f>
        <v>4.2199999999999847</v>
      </c>
      <c r="CR227" s="30">
        <f>100-'% urban'!CR227</f>
        <v>4.1173300000000097</v>
      </c>
      <c r="CS227" s="30">
        <f>100-'% urban'!CS227</f>
        <v>4.0231399999999979</v>
      </c>
      <c r="CT227" s="30">
        <f>100-'% urban'!CT227</f>
        <v>3.9376100000000065</v>
      </c>
      <c r="CU227" s="30">
        <f>100-'% urban'!CU227</f>
        <v>3.8612099999999998</v>
      </c>
      <c r="CV227" s="30">
        <f>100-'% urban'!CV227</f>
        <v>3.7939999999999827</v>
      </c>
      <c r="CW227" s="30">
        <f>100-'% urban'!CW227</f>
        <v>3.7352900000000204</v>
      </c>
      <c r="CX227" s="30">
        <f>100-'% urban'!CX227</f>
        <v>3.6837900000000161</v>
      </c>
      <c r="CY227" s="30">
        <f>100-'% urban'!CY227</f>
        <v>3.6377999999999986</v>
      </c>
      <c r="CZ227" s="30">
        <f>100-'% urban'!CZ227</f>
        <v>3.5954700000000059</v>
      </c>
      <c r="DA227" s="30">
        <f>100-'% urban'!DA227</f>
        <v>3.5550000000000068</v>
      </c>
      <c r="DB227" s="30">
        <f>100-'% urban'!DB227</f>
        <v>3.5147800000000018</v>
      </c>
      <c r="DC227" s="30">
        <f>100-'% urban'!DC227</f>
        <v>3.4733800000000201</v>
      </c>
      <c r="DD227" s="30">
        <f>100-'% urban'!DD227</f>
        <v>3.4295900000000046</v>
      </c>
      <c r="DE227" s="30">
        <f>100-'% urban'!DE227</f>
        <v>3.3824000000000041</v>
      </c>
      <c r="DF227" s="30">
        <f>100-'% urban'!DF227</f>
        <v>3.3309999999999889</v>
      </c>
    </row>
    <row r="228" spans="1:110">
      <c r="A228">
        <v>8</v>
      </c>
      <c r="C228" s="3">
        <v>854</v>
      </c>
      <c r="D228" s="1" t="s">
        <v>644</v>
      </c>
      <c r="E228" s="29">
        <f>100-'% urban'!E228</f>
        <v>99.616299999999995</v>
      </c>
      <c r="F228" s="29">
        <f>100-'% urban'!F228</f>
        <v>99.567698434363948</v>
      </c>
      <c r="G228" s="29">
        <f>100-'% urban'!G228</f>
        <v>99.526526856684328</v>
      </c>
      <c r="H228" s="29">
        <f>100-'% urban'!H228</f>
        <v>99.481434176368552</v>
      </c>
      <c r="I228" s="29">
        <f>100-'% urban'!I228</f>
        <v>99.432046955070319</v>
      </c>
      <c r="J228" s="29">
        <f>100-'% urban'!J228</f>
        <v>99.377956188886543</v>
      </c>
      <c r="K228" s="29">
        <f>100-'% urban'!K228</f>
        <v>99.318713921161446</v>
      </c>
      <c r="L228" s="29">
        <f>100-'% urban'!L228</f>
        <v>99.253829532700635</v>
      </c>
      <c r="M228" s="29">
        <f>100-'% urban'!M228</f>
        <v>99.182765678672126</v>
      </c>
      <c r="N228" s="29">
        <f>100-'% urban'!N228</f>
        <v>99.104933838545662</v>
      </c>
      <c r="O228" s="29">
        <f>100-'% urban'!O228</f>
        <v>99.019689442216674</v>
      </c>
      <c r="P228" s="29">
        <f>100-'% urban'!P228</f>
        <v>98.926326531951602</v>
      </c>
      <c r="Q228" s="29">
        <f>100-'% urban'!Q228</f>
        <v>98.824071915946988</v>
      </c>
      <c r="R228" s="29">
        <f>100-'% urban'!R228</f>
        <v>98.712078765084797</v>
      </c>
      <c r="S228" s="29">
        <f>100-'% urban'!S228</f>
        <v>98.589419599854779</v>
      </c>
      <c r="T228" s="29">
        <f>100-'% urban'!T228</f>
        <v>98.455078609364747</v>
      </c>
      <c r="U228" s="29">
        <f>100-'% urban'!U228</f>
        <v>98.307943238828059</v>
      </c>
      <c r="V228" s="29">
        <f>100-'% urban'!V228</f>
        <v>98.146794975859308</v>
      </c>
      <c r="W228" s="29">
        <f>100-'% urban'!W228</f>
        <v>97.970299259274483</v>
      </c>
      <c r="X228" s="29">
        <f>100-'% urban'!X228</f>
        <v>97.77699442682443</v>
      </c>
      <c r="Y228" s="29">
        <f>100-'% urban'!Y228</f>
        <v>97.565279610331515</v>
      </c>
      <c r="Z228" s="29">
        <f>100-'% urban'!Z228</f>
        <v>97.333401477982136</v>
      </c>
      <c r="AA228" s="29">
        <f>100-'% urban'!AA228</f>
        <v>97.079439713980435</v>
      </c>
      <c r="AB228" s="29">
        <f>100-'% urban'!AB228</f>
        <v>96.801291115311912</v>
      </c>
      <c r="AC228" s="29">
        <f>100-'% urban'!AC228</f>
        <v>96.496652173913049</v>
      </c>
      <c r="AD228" s="30">
        <f>100-'% urban'!AD228</f>
        <v>96.162999999999997</v>
      </c>
      <c r="AE228" s="30">
        <f>100-'% urban'!AE228</f>
        <v>96.084303000000006</v>
      </c>
      <c r="AF228" s="30">
        <f>100-'% urban'!AF228</f>
        <v>96.003992999999994</v>
      </c>
      <c r="AG228" s="30">
        <f>100-'% urban'!AG228</f>
        <v>95.922027</v>
      </c>
      <c r="AH228" s="30">
        <f>100-'% urban'!AH228</f>
        <v>95.838370999999995</v>
      </c>
      <c r="AI228" s="30">
        <f>100-'% urban'!AI228</f>
        <v>95.753</v>
      </c>
      <c r="AJ228" s="30">
        <f>100-'% urban'!AJ228</f>
        <v>95.665895000000006</v>
      </c>
      <c r="AK228" s="30">
        <f>100-'% urban'!AK228</f>
        <v>95.577044999999998</v>
      </c>
      <c r="AL228" s="30">
        <f>100-'% urban'!AL228</f>
        <v>95.486446999999998</v>
      </c>
      <c r="AM228" s="30">
        <f>100-'% urban'!AM228</f>
        <v>95.394099999999995</v>
      </c>
      <c r="AN228" s="30">
        <f>100-'% urban'!AN228</f>
        <v>95.3</v>
      </c>
      <c r="AO228" s="30">
        <f>100-'% urban'!AO228</f>
        <v>95.204130000000006</v>
      </c>
      <c r="AP228" s="30">
        <f>100-'% urban'!AP228</f>
        <v>95.106455999999994</v>
      </c>
      <c r="AQ228" s="30">
        <f>100-'% urban'!AQ228</f>
        <v>95.006921000000006</v>
      </c>
      <c r="AR228" s="30">
        <f>100-'% urban'!AR228</f>
        <v>94.905455000000003</v>
      </c>
      <c r="AS228" s="30">
        <f>100-'% urban'!AS228</f>
        <v>94.801999999999992</v>
      </c>
      <c r="AT228" s="30">
        <f>100-'% urban'!AT228</f>
        <v>94.692564000000004</v>
      </c>
      <c r="AU228" s="30">
        <f>100-'% urban'!AU228</f>
        <v>94.576250000000002</v>
      </c>
      <c r="AV228" s="30">
        <f>100-'% urban'!AV228</f>
        <v>94.459339</v>
      </c>
      <c r="AW228" s="30">
        <f>100-'% urban'!AW228</f>
        <v>94.350609000000006</v>
      </c>
      <c r="AX228" s="30">
        <f>100-'% urban'!AX228</f>
        <v>94.254000000000005</v>
      </c>
      <c r="AY228" s="30">
        <f>100-'% urban'!AY228</f>
        <v>94.173759000000004</v>
      </c>
      <c r="AZ228" s="30">
        <f>100-'% urban'!AZ228</f>
        <v>94.101055000000002</v>
      </c>
      <c r="BA228" s="30">
        <f>100-'% urban'!BA228</f>
        <v>94.010818999999998</v>
      </c>
      <c r="BB228" s="30">
        <f>100-'% urban'!BB228</f>
        <v>93.869443000000004</v>
      </c>
      <c r="BC228" s="30">
        <f>100-'% urban'!BC228</f>
        <v>93.652999999999992</v>
      </c>
      <c r="BD228" s="30">
        <f>100-'% urban'!BD228</f>
        <v>93.355377000000004</v>
      </c>
      <c r="BE228" s="30">
        <f>100-'% urban'!BE228</f>
        <v>92.984342999999996</v>
      </c>
      <c r="BF228" s="30">
        <f>100-'% urban'!BF228</f>
        <v>92.547719000000001</v>
      </c>
      <c r="BG228" s="30">
        <f>100-'% urban'!BG228</f>
        <v>92.059038000000001</v>
      </c>
      <c r="BH228" s="30">
        <f>100-'% urban'!BH228</f>
        <v>91.531000000000006</v>
      </c>
      <c r="BI228" s="30">
        <f>100-'% urban'!BI228</f>
        <v>90.964089000000001</v>
      </c>
      <c r="BJ228" s="30">
        <f>100-'% urban'!BJ228</f>
        <v>90.363046999999995</v>
      </c>
      <c r="BK228" s="30">
        <f>100-'% urban'!BK228</f>
        <v>89.750630000000001</v>
      </c>
      <c r="BL228" s="30">
        <f>100-'% urban'!BL228</f>
        <v>89.155519999999996</v>
      </c>
      <c r="BM228" s="30">
        <f>100-'% urban'!BM228</f>
        <v>88.599000000000004</v>
      </c>
      <c r="BN228" s="30">
        <f>100-'% urban'!BN228</f>
        <v>88.090410000000006</v>
      </c>
      <c r="BO228" s="30">
        <f>100-'% urban'!BO228</f>
        <v>87.627470000000002</v>
      </c>
      <c r="BP228" s="30">
        <f>100-'% urban'!BP228</f>
        <v>87.204890000000006</v>
      </c>
      <c r="BQ228" s="30">
        <f>100-'% urban'!BQ228</f>
        <v>86.811949999999996</v>
      </c>
      <c r="BR228" s="30">
        <f>100-'% urban'!BR228</f>
        <v>86.44</v>
      </c>
      <c r="BS228" s="30">
        <f>100-'% urban'!BS228</f>
        <v>86.088610000000003</v>
      </c>
      <c r="BT228" s="30">
        <f>100-'% urban'!BT228</f>
        <v>85.758949999999999</v>
      </c>
      <c r="BU228" s="30">
        <f>100-'% urban'!BU228</f>
        <v>85.4452</v>
      </c>
      <c r="BV228" s="30">
        <f>100-'% urban'!BV228</f>
        <v>85.140209999999996</v>
      </c>
      <c r="BW228" s="30">
        <f>100-'% urban'!BW228</f>
        <v>84.837999999999994</v>
      </c>
      <c r="BX228" s="30">
        <f>100-'% urban'!BX228</f>
        <v>84.535579999999996</v>
      </c>
      <c r="BY228" s="30">
        <f>100-'% urban'!BY228</f>
        <v>84.231189999999998</v>
      </c>
      <c r="BZ228" s="30">
        <f>100-'% urban'!BZ228</f>
        <v>83.921670000000006</v>
      </c>
      <c r="CA228" s="30">
        <f>100-'% urban'!CA228</f>
        <v>83.604070000000007</v>
      </c>
      <c r="CB228" s="30">
        <f>100-'% urban'!CB228</f>
        <v>83.275999999999996</v>
      </c>
      <c r="CC228" s="30">
        <f>100-'% urban'!CC228</f>
        <v>82.935119999999998</v>
      </c>
      <c r="CD228" s="30">
        <f>100-'% urban'!CD228</f>
        <v>82.580269999999999</v>
      </c>
      <c r="CE228" s="30">
        <f>100-'% urban'!CE228</f>
        <v>82.211839999999995</v>
      </c>
      <c r="CF228" s="30">
        <f>100-'% urban'!CF228</f>
        <v>81.831130000000002</v>
      </c>
      <c r="CG228" s="30">
        <f>100-'% urban'!CG228</f>
        <v>81.438999999999993</v>
      </c>
      <c r="CH228" s="30">
        <f>100-'% urban'!CH228</f>
        <v>81.034940000000006</v>
      </c>
      <c r="CI228" s="30">
        <f>100-'% urban'!CI228</f>
        <v>80.617900000000006</v>
      </c>
      <c r="CJ228" s="30">
        <f>100-'% urban'!CJ228</f>
        <v>80.18759</v>
      </c>
      <c r="CK228" s="30">
        <f>100-'% urban'!CK228</f>
        <v>79.743719999999996</v>
      </c>
      <c r="CL228" s="30">
        <f>100-'% urban'!CL228</f>
        <v>79.286000000000001</v>
      </c>
      <c r="CM228" s="30">
        <f>100-'% urban'!CM228</f>
        <v>78.814130000000006</v>
      </c>
      <c r="CN228" s="30">
        <f>100-'% urban'!CN228</f>
        <v>78.327789999999993</v>
      </c>
      <c r="CO228" s="30">
        <f>100-'% urban'!CO228</f>
        <v>77.826589999999996</v>
      </c>
      <c r="CP228" s="30">
        <f>100-'% urban'!CP228</f>
        <v>77.310110000000009</v>
      </c>
      <c r="CQ228" s="30">
        <f>100-'% urban'!CQ228</f>
        <v>76.777999999999992</v>
      </c>
      <c r="CR228" s="30">
        <f>100-'% urban'!CR228</f>
        <v>76.230530000000002</v>
      </c>
      <c r="CS228" s="30">
        <f>100-'% urban'!CS228</f>
        <v>75.66758999999999</v>
      </c>
      <c r="CT228" s="30">
        <f>100-'% urban'!CT228</f>
        <v>75.087940000000003</v>
      </c>
      <c r="CU228" s="30">
        <f>100-'% urban'!CU228</f>
        <v>74.490020000000001</v>
      </c>
      <c r="CV228" s="30">
        <f>100-'% urban'!CV228</f>
        <v>73.873000000000005</v>
      </c>
      <c r="CW228" s="30">
        <f>100-'% urban'!CW228</f>
        <v>73.237130000000008</v>
      </c>
      <c r="CX228" s="30">
        <f>100-'% urban'!CX228</f>
        <v>72.583670000000012</v>
      </c>
      <c r="CY228" s="30">
        <f>100-'% urban'!CY228</f>
        <v>71.914500000000004</v>
      </c>
      <c r="CZ228" s="30">
        <f>100-'% urban'!CZ228</f>
        <v>71.231870000000001</v>
      </c>
      <c r="DA228" s="30">
        <f>100-'% urban'!DA228</f>
        <v>70.537999999999997</v>
      </c>
      <c r="DB228" s="30">
        <f>100-'% urban'!DB228</f>
        <v>69.834980000000002</v>
      </c>
      <c r="DC228" s="30">
        <f>100-'% urban'!DC228</f>
        <v>69.124749999999992</v>
      </c>
      <c r="DD228" s="30">
        <f>100-'% urban'!DD228</f>
        <v>68.409009999999995</v>
      </c>
      <c r="DE228" s="30">
        <f>100-'% urban'!DE228</f>
        <v>67.689310000000006</v>
      </c>
      <c r="DF228" s="30">
        <f>100-'% urban'!DF228</f>
        <v>66.966999999999999</v>
      </c>
    </row>
    <row r="229" spans="1:110">
      <c r="A229">
        <v>6</v>
      </c>
      <c r="C229" s="3">
        <v>858</v>
      </c>
      <c r="D229" s="1" t="s">
        <v>449</v>
      </c>
      <c r="E229" s="29">
        <f>100-'% urban'!E229</f>
        <v>92.207400000000007</v>
      </c>
      <c r="F229" s="29">
        <f>100-'% urban'!F229</f>
        <v>91.220346154872431</v>
      </c>
      <c r="G229" s="29">
        <f>100-'% urban'!G229</f>
        <v>90.384188645812657</v>
      </c>
      <c r="H229" s="29">
        <f>100-'% urban'!H229</f>
        <v>89.468397088271004</v>
      </c>
      <c r="I229" s="29">
        <f>100-'% urban'!I229</f>
        <v>88.465387287153959</v>
      </c>
      <c r="J229" s="29">
        <f>100-'% urban'!J229</f>
        <v>87.36685274307338</v>
      </c>
      <c r="K229" s="29">
        <f>100-'% urban'!K229</f>
        <v>86.163695861461321</v>
      </c>
      <c r="L229" s="29">
        <f>100-'% urban'!L229</f>
        <v>84.845952610171921</v>
      </c>
      <c r="M229" s="29">
        <f>100-'% urban'!M229</f>
        <v>83.402710001616867</v>
      </c>
      <c r="N229" s="29">
        <f>100-'% urban'!N229</f>
        <v>81.822015716056569</v>
      </c>
      <c r="O229" s="29">
        <f>100-'% urban'!O229</f>
        <v>80.090779117585768</v>
      </c>
      <c r="P229" s="29">
        <f>100-'% urban'!P229</f>
        <v>78.194662843070134</v>
      </c>
      <c r="Q229" s="29">
        <f>100-'% urban'!Q229</f>
        <v>76.11796406621967</v>
      </c>
      <c r="R229" s="29">
        <f>100-'% urban'!R229</f>
        <v>73.843484453478681</v>
      </c>
      <c r="S229" s="29">
        <f>100-'% urban'!S229</f>
        <v>71.352387734762374</v>
      </c>
      <c r="T229" s="29">
        <f>100-'% urban'!T229</f>
        <v>68.624043709501649</v>
      </c>
      <c r="U229" s="29">
        <f>100-'% urban'!U229</f>
        <v>65.635857396120855</v>
      </c>
      <c r="V229" s="29">
        <f>100-'% urban'!V229</f>
        <v>62.363081910037117</v>
      </c>
      <c r="W229" s="29">
        <f>100-'% urban'!W229</f>
        <v>58.778613520516842</v>
      </c>
      <c r="X229" s="29">
        <f>100-'% urban'!X229</f>
        <v>54.852767189137495</v>
      </c>
      <c r="Y229" s="29">
        <f>100-'% urban'!Y229</f>
        <v>50.553030730960117</v>
      </c>
      <c r="Z229" s="29">
        <f>100-'% urban'!Z229</f>
        <v>45.843795562480125</v>
      </c>
      <c r="AA229" s="29">
        <f>100-'% urban'!AA229</f>
        <v>40.686061806525849</v>
      </c>
      <c r="AB229" s="29">
        <f>100-'% urban'!AB229</f>
        <v>35.037115311909261</v>
      </c>
      <c r="AC229" s="29">
        <f>100-'% urban'!AC229</f>
        <v>28.850173913043477</v>
      </c>
      <c r="AD229" s="30">
        <f>100-'% urban'!AD229</f>
        <v>22.073999999999998</v>
      </c>
      <c r="AE229" s="30">
        <f>100-'% urban'!AE229</f>
        <v>21.834779999999995</v>
      </c>
      <c r="AF229" s="30">
        <f>100-'% urban'!AF229</f>
        <v>21.596810000000005</v>
      </c>
      <c r="AG229" s="30">
        <f>100-'% urban'!AG229</f>
        <v>21.360399999999984</v>
      </c>
      <c r="AH229" s="30">
        <f>100-'% urban'!AH229</f>
        <v>21.125740000000008</v>
      </c>
      <c r="AI229" s="30">
        <f>100-'% urban'!AI229</f>
        <v>20.893000000000001</v>
      </c>
      <c r="AJ229" s="30">
        <f>100-'% urban'!AJ229</f>
        <v>20.662260000000003</v>
      </c>
      <c r="AK229" s="30">
        <f>100-'% urban'!AK229</f>
        <v>20.433549999999997</v>
      </c>
      <c r="AL229" s="30">
        <f>100-'% urban'!AL229</f>
        <v>20.206829999999982</v>
      </c>
      <c r="AM229" s="30">
        <f>100-'% urban'!AM229</f>
        <v>19.981999999999985</v>
      </c>
      <c r="AN229" s="30">
        <f>100-'% urban'!AN229</f>
        <v>19.759</v>
      </c>
      <c r="AO229" s="30">
        <f>100-'% urban'!AO229</f>
        <v>19.537770000000009</v>
      </c>
      <c r="AP229" s="30">
        <f>100-'% urban'!AP229</f>
        <v>19.318340000000006</v>
      </c>
      <c r="AQ229" s="30">
        <f>100-'% urban'!AQ229</f>
        <v>19.100809999999996</v>
      </c>
      <c r="AR229" s="30">
        <f>100-'% urban'!AR229</f>
        <v>18.885339999999999</v>
      </c>
      <c r="AS229" s="30">
        <f>100-'% urban'!AS229</f>
        <v>18.671999999999997</v>
      </c>
      <c r="AT229" s="30">
        <f>100-'% urban'!AT229</f>
        <v>18.458110000000005</v>
      </c>
      <c r="AU229" s="30">
        <f>100-'% urban'!AU229</f>
        <v>18.24290000000002</v>
      </c>
      <c r="AV229" s="30">
        <f>100-'% urban'!AV229</f>
        <v>18.030330000000021</v>
      </c>
      <c r="AW229" s="30">
        <f>100-'% urban'!AW229</f>
        <v>17.825919999999982</v>
      </c>
      <c r="AX229" s="30">
        <f>100-'% urban'!AX229</f>
        <v>17.632000000000005</v>
      </c>
      <c r="AY229" s="30">
        <f>100-'% urban'!AY229</f>
        <v>17.453249999999997</v>
      </c>
      <c r="AZ229" s="30">
        <f>100-'% urban'!AZ229</f>
        <v>17.284089999999992</v>
      </c>
      <c r="BA229" s="30">
        <f>100-'% urban'!BA229</f>
        <v>17.104299999999995</v>
      </c>
      <c r="BB229" s="30">
        <f>100-'% urban'!BB229</f>
        <v>16.886689999999987</v>
      </c>
      <c r="BC229" s="30">
        <f>100-'% urban'!BC229</f>
        <v>16.613</v>
      </c>
      <c r="BD229" s="30">
        <f>100-'% urban'!BD229</f>
        <v>16.274460000000005</v>
      </c>
      <c r="BE229" s="30">
        <f>100-'% urban'!BE229</f>
        <v>15.880020000000002</v>
      </c>
      <c r="BF229" s="30">
        <f>100-'% urban'!BF229</f>
        <v>15.451130000000006</v>
      </c>
      <c r="BG229" s="30">
        <f>100-'% urban'!BG229</f>
        <v>15.018879999999996</v>
      </c>
      <c r="BH229" s="30">
        <f>100-'% urban'!BH229</f>
        <v>14.60599999999998</v>
      </c>
      <c r="BI229" s="30">
        <f>100-'% urban'!BI229</f>
        <v>14.220249999999979</v>
      </c>
      <c r="BJ229" s="30">
        <f>100-'% urban'!BJ229</f>
        <v>13.855919999999998</v>
      </c>
      <c r="BK229" s="30">
        <f>100-'% urban'!BK229</f>
        <v>13.506190000000004</v>
      </c>
      <c r="BL229" s="30">
        <f>100-'% urban'!BL229</f>
        <v>13.159029999999987</v>
      </c>
      <c r="BM229" s="30">
        <f>100-'% urban'!BM229</f>
        <v>12.805999999999983</v>
      </c>
      <c r="BN229" s="30">
        <f>100-'% urban'!BN229</f>
        <v>12.446330000000003</v>
      </c>
      <c r="BO229" s="30">
        <f>100-'% urban'!BO229</f>
        <v>12.084729999999993</v>
      </c>
      <c r="BP229" s="30">
        <f>100-'% urban'!BP229</f>
        <v>11.724560000000011</v>
      </c>
      <c r="BQ229" s="30">
        <f>100-'% urban'!BQ229</f>
        <v>11.370769999999993</v>
      </c>
      <c r="BR229" s="30">
        <f>100-'% urban'!BR229</f>
        <v>11.027000000000015</v>
      </c>
      <c r="BS229" s="30">
        <f>100-'% urban'!BS229</f>
        <v>10.69465000000001</v>
      </c>
      <c r="BT229" s="30">
        <f>100-'% urban'!BT229</f>
        <v>10.372940000000014</v>
      </c>
      <c r="BU229" s="30">
        <f>100-'% urban'!BU229</f>
        <v>10.06077999999998</v>
      </c>
      <c r="BV229" s="30">
        <f>100-'% urban'!BV229</f>
        <v>9.7562000000000069</v>
      </c>
      <c r="BW229" s="30">
        <f>100-'% urban'!BW229</f>
        <v>9.4580000000000126</v>
      </c>
      <c r="BX229" s="30">
        <f>100-'% urban'!BX229</f>
        <v>9.1658900000000045</v>
      </c>
      <c r="BY229" s="30">
        <f>100-'% urban'!BY229</f>
        <v>8.8810299999999955</v>
      </c>
      <c r="BZ229" s="30">
        <f>100-'% urban'!BZ229</f>
        <v>8.6054400000000015</v>
      </c>
      <c r="CA229" s="30">
        <f>100-'% urban'!CA229</f>
        <v>8.3418000000000063</v>
      </c>
      <c r="CB229" s="30">
        <f>100-'% urban'!CB229</f>
        <v>8.0919999999999987</v>
      </c>
      <c r="CC229" s="30">
        <f>100-'% urban'!CC229</f>
        <v>7.8567100000000067</v>
      </c>
      <c r="CD229" s="30">
        <f>100-'% urban'!CD229</f>
        <v>7.6352700000000056</v>
      </c>
      <c r="CE229" s="30">
        <f>100-'% urban'!CE229</f>
        <v>7.4265900000000045</v>
      </c>
      <c r="CF229" s="30">
        <f>100-'% urban'!CF229</f>
        <v>7.2289499999999975</v>
      </c>
      <c r="CG229" s="30">
        <f>100-'% urban'!CG229</f>
        <v>7.0409999999999968</v>
      </c>
      <c r="CH229" s="30">
        <f>100-'% urban'!CH229</f>
        <v>6.8623500000000064</v>
      </c>
      <c r="CI229" s="30">
        <f>100-'% urban'!CI229</f>
        <v>6.6930599999999885</v>
      </c>
      <c r="CJ229" s="30">
        <f>100-'% urban'!CJ229</f>
        <v>6.5326799999999992</v>
      </c>
      <c r="CK229" s="30">
        <f>100-'% urban'!CK229</f>
        <v>6.3807999999999936</v>
      </c>
      <c r="CL229" s="30">
        <f>100-'% urban'!CL229</f>
        <v>6.2369999999999948</v>
      </c>
      <c r="CM229" s="30">
        <f>100-'% urban'!CM229</f>
        <v>6.1008999999999958</v>
      </c>
      <c r="CN229" s="30">
        <f>100-'% urban'!CN229</f>
        <v>5.972139999999996</v>
      </c>
      <c r="CO229" s="30">
        <f>100-'% urban'!CO229</f>
        <v>5.8504199999999997</v>
      </c>
      <c r="CP229" s="30">
        <f>100-'% urban'!CP229</f>
        <v>5.7354600000000033</v>
      </c>
      <c r="CQ229" s="30">
        <f>100-'% urban'!CQ229</f>
        <v>5.6269999999999953</v>
      </c>
      <c r="CR229" s="30">
        <f>100-'% urban'!CR229</f>
        <v>5.5245100000000207</v>
      </c>
      <c r="CS229" s="30">
        <f>100-'% urban'!CS229</f>
        <v>5.4276900000000126</v>
      </c>
      <c r="CT229" s="30">
        <f>100-'% urban'!CT229</f>
        <v>5.3366599999999949</v>
      </c>
      <c r="CU229" s="30">
        <f>100-'% urban'!CU229</f>
        <v>5.2517500000000155</v>
      </c>
      <c r="CV229" s="30">
        <f>100-'% urban'!CV229</f>
        <v>5.1730000000000018</v>
      </c>
      <c r="CW229" s="30">
        <f>100-'% urban'!CW229</f>
        <v>5.0999999999999943</v>
      </c>
      <c r="CX229" s="30">
        <f>100-'% urban'!CX229</f>
        <v>5.031969999999987</v>
      </c>
      <c r="CY229" s="30">
        <f>100-'% urban'!CY229</f>
        <v>4.9678900000000112</v>
      </c>
      <c r="CZ229" s="30">
        <f>100-'% urban'!CZ229</f>
        <v>4.9065999999999974</v>
      </c>
      <c r="DA229" s="30">
        <f>100-'% urban'!DA229</f>
        <v>4.8470000000000084</v>
      </c>
      <c r="DB229" s="30">
        <f>100-'% urban'!DB229</f>
        <v>4.7880300000000204</v>
      </c>
      <c r="DC229" s="30">
        <f>100-'% urban'!DC229</f>
        <v>4.7287399999999877</v>
      </c>
      <c r="DD229" s="30">
        <f>100-'% urban'!DD229</f>
        <v>4.6682899999999847</v>
      </c>
      <c r="DE229" s="30">
        <f>100-'% urban'!DE229</f>
        <v>4.6059300000000007</v>
      </c>
      <c r="DF229" s="30">
        <f>100-'% urban'!DF229</f>
        <v>4.5409999999999826</v>
      </c>
    </row>
    <row r="230" spans="1:110">
      <c r="A230">
        <v>15</v>
      </c>
      <c r="C230" s="3">
        <v>860</v>
      </c>
      <c r="D230" s="1" t="s">
        <v>680</v>
      </c>
      <c r="E230" s="29">
        <f>100-'% urban'!E230</f>
        <v>96.857100000000003</v>
      </c>
      <c r="F230" s="29">
        <f>100-'% urban'!F230</f>
        <v>96.459002891223534</v>
      </c>
      <c r="G230" s="29">
        <f>100-'% urban'!G230</f>
        <v>96.121765071340064</v>
      </c>
      <c r="H230" s="29">
        <f>100-'% urban'!H230</f>
        <v>95.752409363848642</v>
      </c>
      <c r="I230" s="29">
        <f>100-'% urban'!I230</f>
        <v>95.347876922310419</v>
      </c>
      <c r="J230" s="29">
        <f>100-'% urban'!J230</f>
        <v>94.904817581578072</v>
      </c>
      <c r="K230" s="29">
        <f>100-'% urban'!K230</f>
        <v>94.419562113156942</v>
      </c>
      <c r="L230" s="29">
        <f>100-'% urban'!L230</f>
        <v>93.888091838219509</v>
      </c>
      <c r="M230" s="29">
        <f>100-'% urban'!M230</f>
        <v>93.306005346621362</v>
      </c>
      <c r="N230" s="29">
        <f>100-'% urban'!N230</f>
        <v>92.668482046299602</v>
      </c>
      <c r="O230" s="29">
        <f>100-'% urban'!O230</f>
        <v>91.970242241185275</v>
      </c>
      <c r="P230" s="29">
        <f>100-'% urban'!P230</f>
        <v>91.205503407012444</v>
      </c>
      <c r="Q230" s="29">
        <f>100-'% urban'!Q230</f>
        <v>90.367932302918391</v>
      </c>
      <c r="R230" s="29">
        <f>100-'% urban'!R230</f>
        <v>89.450592522243952</v>
      </c>
      <c r="S230" s="29">
        <f>100-'% urban'!S230</f>
        <v>88.44588704817194</v>
      </c>
      <c r="T230" s="29">
        <f>100-'% urban'!T230</f>
        <v>87.345495338474038</v>
      </c>
      <c r="U230" s="29">
        <f>100-'% urban'!U230</f>
        <v>86.140304418328697</v>
      </c>
      <c r="V230" s="29">
        <f>100-'% urban'!V230</f>
        <v>84.820333410550489</v>
      </c>
      <c r="W230" s="29">
        <f>100-'% urban'!W230</f>
        <v>83.374650878221956</v>
      </c>
      <c r="X230" s="29">
        <f>100-'% urban'!X230</f>
        <v>81.791284295195481</v>
      </c>
      <c r="Y230" s="29">
        <f>100-'% urban'!Y230</f>
        <v>80.057120894737892</v>
      </c>
      <c r="Z230" s="29">
        <f>100-'% urban'!Z230</f>
        <v>78.157799075189132</v>
      </c>
      <c r="AA230" s="29">
        <f>100-'% urban'!AA230</f>
        <v>76.077589463302374</v>
      </c>
      <c r="AB230" s="29">
        <f>100-'% urban'!AB230</f>
        <v>73.799264650283561</v>
      </c>
      <c r="AC230" s="29">
        <f>100-'% urban'!AC230</f>
        <v>71.303956521739138</v>
      </c>
      <c r="AD230" s="30">
        <f>100-'% urban'!AD230</f>
        <v>68.570999999999998</v>
      </c>
      <c r="AE230" s="30">
        <f>100-'% urban'!AE230</f>
        <v>68.342190000000002</v>
      </c>
      <c r="AF230" s="30">
        <f>100-'% urban'!AF230</f>
        <v>68.094470000000001</v>
      </c>
      <c r="AG230" s="30">
        <f>100-'% urban'!AG230</f>
        <v>67.835849999999994</v>
      </c>
      <c r="AH230" s="30">
        <f>100-'% urban'!AH230</f>
        <v>67.572540000000004</v>
      </c>
      <c r="AI230" s="30">
        <f>100-'% urban'!AI230</f>
        <v>67.308999999999997</v>
      </c>
      <c r="AJ230" s="30">
        <f>100-'% urban'!AJ230</f>
        <v>67.047820000000002</v>
      </c>
      <c r="AK230" s="30">
        <f>100-'% urban'!AK230</f>
        <v>66.789819999999992</v>
      </c>
      <c r="AL230" s="30">
        <f>100-'% urban'!AL230</f>
        <v>66.534239999999997</v>
      </c>
      <c r="AM230" s="30">
        <f>100-'% urban'!AM230</f>
        <v>66.279060000000001</v>
      </c>
      <c r="AN230" s="30">
        <f>100-'% urban'!AN230</f>
        <v>66.022000000000006</v>
      </c>
      <c r="AO230" s="30">
        <f>100-'% urban'!AO230</f>
        <v>65.761529999999993</v>
      </c>
      <c r="AP230" s="30">
        <f>100-'% urban'!AP230</f>
        <v>65.497799999999998</v>
      </c>
      <c r="AQ230" s="30">
        <f>100-'% urban'!AQ230</f>
        <v>65.233059999999995</v>
      </c>
      <c r="AR230" s="30">
        <f>100-'% urban'!AR230</f>
        <v>64.970489999999998</v>
      </c>
      <c r="AS230" s="30">
        <f>100-'% urban'!AS230</f>
        <v>64.710999999999999</v>
      </c>
      <c r="AT230" s="30">
        <f>100-'% urban'!AT230</f>
        <v>64.459769999999992</v>
      </c>
      <c r="AU230" s="30">
        <f>100-'% urban'!AU230</f>
        <v>64.212690000000009</v>
      </c>
      <c r="AV230" s="30">
        <f>100-'% urban'!AV230</f>
        <v>63.95044</v>
      </c>
      <c r="AW230" s="30">
        <f>100-'% urban'!AW230</f>
        <v>63.647050000000007</v>
      </c>
      <c r="AX230" s="30">
        <f>100-'% urban'!AX230</f>
        <v>63.286000000000001</v>
      </c>
      <c r="AY230" s="30">
        <f>100-'% urban'!AY230</f>
        <v>62.862299999999998</v>
      </c>
      <c r="AZ230" s="30">
        <f>100-'% urban'!AZ230</f>
        <v>62.388030000000001</v>
      </c>
      <c r="BA230" s="30">
        <f>100-'% urban'!BA230</f>
        <v>61.885269999999998</v>
      </c>
      <c r="BB230" s="30">
        <f>100-'% urban'!BB230</f>
        <v>61.385190000000009</v>
      </c>
      <c r="BC230" s="30">
        <f>100-'% urban'!BC230</f>
        <v>60.912999999999997</v>
      </c>
      <c r="BD230" s="30">
        <f>100-'% urban'!BD230</f>
        <v>60.473200000000006</v>
      </c>
      <c r="BE230" s="30">
        <f>100-'% urban'!BE230</f>
        <v>60.067030000000003</v>
      </c>
      <c r="BF230" s="30">
        <f>100-'% urban'!BF230</f>
        <v>59.712150000000001</v>
      </c>
      <c r="BG230" s="30">
        <f>100-'% urban'!BG230</f>
        <v>59.428489999999996</v>
      </c>
      <c r="BH230" s="30">
        <f>100-'% urban'!BH230</f>
        <v>59.228999999999999</v>
      </c>
      <c r="BI230" s="30">
        <f>100-'% urban'!BI230</f>
        <v>59.125399999999999</v>
      </c>
      <c r="BJ230" s="30">
        <f>100-'% urban'!BJ230</f>
        <v>59.112499999999997</v>
      </c>
      <c r="BK230" s="30">
        <f>100-'% urban'!BK230</f>
        <v>59.164840000000005</v>
      </c>
      <c r="BL230" s="30">
        <f>100-'% urban'!BL230</f>
        <v>59.245719999999999</v>
      </c>
      <c r="BM230" s="30">
        <f>100-'% urban'!BM230</f>
        <v>59.329000000000001</v>
      </c>
      <c r="BN230" s="30">
        <f>100-'% urban'!BN230</f>
        <v>59.401499999999999</v>
      </c>
      <c r="BO230" s="30">
        <f>100-'% urban'!BO230</f>
        <v>59.471380000000011</v>
      </c>
      <c r="BP230" s="30">
        <f>100-'% urban'!BP230</f>
        <v>59.559139999999999</v>
      </c>
      <c r="BQ230" s="30">
        <f>100-'% urban'!BQ230</f>
        <v>59.695700000000002</v>
      </c>
      <c r="BR230" s="30">
        <f>100-'% urban'!BR230</f>
        <v>59.901000000000003</v>
      </c>
      <c r="BS230" s="30">
        <f>100-'% urban'!BS230</f>
        <v>60.181870000000004</v>
      </c>
      <c r="BT230" s="30">
        <f>100-'% urban'!BT230</f>
        <v>60.523370000000007</v>
      </c>
      <c r="BU230" s="30">
        <f>100-'% urban'!BU230</f>
        <v>60.897300000000001</v>
      </c>
      <c r="BV230" s="30">
        <f>100-'% urban'!BV230</f>
        <v>61.26442999999999</v>
      </c>
      <c r="BW230" s="30">
        <f>100-'% urban'!BW230</f>
        <v>61.595999999999997</v>
      </c>
      <c r="BX230" s="30">
        <f>100-'% urban'!BX230</f>
        <v>61.879759999999997</v>
      </c>
      <c r="BY230" s="30">
        <f>100-'% urban'!BY230</f>
        <v>62.12174000000001</v>
      </c>
      <c r="BZ230" s="30">
        <f>100-'% urban'!BZ230</f>
        <v>62.333740000000006</v>
      </c>
      <c r="CA230" s="30">
        <f>100-'% urban'!CA230</f>
        <v>62.535660000000007</v>
      </c>
      <c r="CB230" s="30">
        <f>100-'% urban'!CB230</f>
        <v>62.741</v>
      </c>
      <c r="CC230" s="30">
        <f>100-'% urban'!CC230</f>
        <v>62.951700000000002</v>
      </c>
      <c r="CD230" s="30">
        <f>100-'% urban'!CD230</f>
        <v>63.158969999999997</v>
      </c>
      <c r="CE230" s="30">
        <f>100-'% urban'!CE230</f>
        <v>63.352940000000004</v>
      </c>
      <c r="CF230" s="30">
        <f>100-'% urban'!CF230</f>
        <v>63.519739999999999</v>
      </c>
      <c r="CG230" s="30">
        <f>100-'% urban'!CG230</f>
        <v>63.649000000000008</v>
      </c>
      <c r="CH230" s="30">
        <f>100-'% urban'!CH230</f>
        <v>63.737079999999999</v>
      </c>
      <c r="CI230" s="30">
        <f>100-'% urban'!CI230</f>
        <v>63.785789999999999</v>
      </c>
      <c r="CJ230" s="30">
        <f>100-'% urban'!CJ230</f>
        <v>63.796849999999999</v>
      </c>
      <c r="CK230" s="30">
        <f>100-'% urban'!CK230</f>
        <v>63.774030000000003</v>
      </c>
      <c r="CL230" s="30">
        <f>100-'% urban'!CL230</f>
        <v>63.720000000000006</v>
      </c>
      <c r="CM230" s="30">
        <f>100-'% urban'!CM230</f>
        <v>63.634329999999991</v>
      </c>
      <c r="CN230" s="30">
        <f>100-'% urban'!CN230</f>
        <v>63.515250000000002</v>
      </c>
      <c r="CO230" s="30">
        <f>100-'% urban'!CO230</f>
        <v>63.362630000000003</v>
      </c>
      <c r="CP230" s="30">
        <f>100-'% urban'!CP230</f>
        <v>63.176279999999998</v>
      </c>
      <c r="CQ230" s="30">
        <f>100-'% urban'!CQ230</f>
        <v>62.956000000000003</v>
      </c>
      <c r="CR230" s="30">
        <f>100-'% urban'!CR230</f>
        <v>62.701620000000005</v>
      </c>
      <c r="CS230" s="30">
        <f>100-'% urban'!CS230</f>
        <v>62.412909999999997</v>
      </c>
      <c r="CT230" s="30">
        <f>100-'% urban'!CT230</f>
        <v>62.089500000000001</v>
      </c>
      <c r="CU230" s="30">
        <f>100-'% urban'!CU230</f>
        <v>61.731000000000002</v>
      </c>
      <c r="CV230" s="30">
        <f>100-'% urban'!CV230</f>
        <v>61.336999999999996</v>
      </c>
      <c r="CW230" s="30">
        <f>100-'% urban'!CW230</f>
        <v>60.907179999999997</v>
      </c>
      <c r="CX230" s="30">
        <f>100-'% urban'!CX230</f>
        <v>60.441240000000001</v>
      </c>
      <c r="CY230" s="30">
        <f>100-'% urban'!CY230</f>
        <v>59.938920000000003</v>
      </c>
      <c r="CZ230" s="30">
        <f>100-'% urban'!CZ230</f>
        <v>59.399940000000001</v>
      </c>
      <c r="DA230" s="30">
        <f>100-'% urban'!DA230</f>
        <v>58.823999999999991</v>
      </c>
      <c r="DB230" s="30">
        <f>100-'% urban'!DB230</f>
        <v>58.210740000000008</v>
      </c>
      <c r="DC230" s="30">
        <f>100-'% urban'!DC230</f>
        <v>57.559780000000003</v>
      </c>
      <c r="DD230" s="30">
        <f>100-'% urban'!DD230</f>
        <v>56.870669999999997</v>
      </c>
      <c r="DE230" s="30">
        <f>100-'% urban'!DE230</f>
        <v>56.142919999999997</v>
      </c>
      <c r="DF230" s="30">
        <f>100-'% urban'!DF230</f>
        <v>55.375999999999998</v>
      </c>
    </row>
    <row r="231" spans="1:110">
      <c r="A231">
        <v>6</v>
      </c>
      <c r="C231" s="3">
        <v>862</v>
      </c>
      <c r="D231" s="1" t="s">
        <v>450</v>
      </c>
      <c r="E231" s="29">
        <f>100-'% urban'!E231</f>
        <v>95.318899999999999</v>
      </c>
      <c r="F231" s="29">
        <f>100-'% urban'!F231</f>
        <v>94.725965965861633</v>
      </c>
      <c r="G231" s="29">
        <f>100-'% urban'!G231</f>
        <v>94.223677010229395</v>
      </c>
      <c r="H231" s="29">
        <f>100-'% urban'!H231</f>
        <v>93.673551011203628</v>
      </c>
      <c r="I231" s="29">
        <f>100-'% urban'!I231</f>
        <v>93.071032059889689</v>
      </c>
      <c r="J231" s="29">
        <f>100-'% urban'!J231</f>
        <v>92.411130351307762</v>
      </c>
      <c r="K231" s="29">
        <f>100-'% urban'!K231</f>
        <v>91.688380860956116</v>
      </c>
      <c r="L231" s="29">
        <f>100-'% urban'!L231</f>
        <v>90.896798085809081</v>
      </c>
      <c r="M231" s="29">
        <f>100-'% urban'!M231</f>
        <v>90.029826474933756</v>
      </c>
      <c r="N231" s="29">
        <f>100-'% urban'!N231</f>
        <v>89.080286139213158</v>
      </c>
      <c r="O231" s="29">
        <f>100-'% urban'!O231</f>
        <v>88.040313390566794</v>
      </c>
      <c r="P231" s="29">
        <f>100-'% urban'!P231</f>
        <v>86.901295618239814</v>
      </c>
      <c r="Q231" s="29">
        <f>100-'% urban'!Q231</f>
        <v>85.653799962834086</v>
      </c>
      <c r="R231" s="29">
        <f>100-'% urban'!R231</f>
        <v>84.287495197389717</v>
      </c>
      <c r="S231" s="29">
        <f>100-'% urban'!S231</f>
        <v>82.791066168569685</v>
      </c>
      <c r="T231" s="29">
        <f>100-'% urban'!T231</f>
        <v>81.152120089385846</v>
      </c>
      <c r="U231" s="29">
        <f>100-'% urban'!U231</f>
        <v>79.357083907422592</v>
      </c>
      <c r="V231" s="29">
        <f>100-'% urban'!V231</f>
        <v>77.391091898605694</v>
      </c>
      <c r="W231" s="29">
        <f>100-'% urban'!W231</f>
        <v>75.237862555615763</v>
      </c>
      <c r="X231" s="29">
        <f>100-'% urban'!X231</f>
        <v>72.879563751388687</v>
      </c>
      <c r="Y231" s="29">
        <f>100-'% urban'!Y231</f>
        <v>70.296665061044763</v>
      </c>
      <c r="Z231" s="29">
        <f>100-'% urban'!Z231</f>
        <v>67.467776019239494</v>
      </c>
      <c r="AA231" s="29">
        <f>100-'% urban'!AA231</f>
        <v>64.369468973452783</v>
      </c>
      <c r="AB231" s="29">
        <f>100-'% urban'!AB231</f>
        <v>60.976085066162568</v>
      </c>
      <c r="AC231" s="29">
        <f>100-'% urban'!AC231</f>
        <v>57.259521739130435</v>
      </c>
      <c r="AD231" s="30">
        <f>100-'% urban'!AD231</f>
        <v>53.189</v>
      </c>
      <c r="AE231" s="30">
        <f>100-'% urban'!AE231</f>
        <v>51.77055</v>
      </c>
      <c r="AF231" s="30">
        <f>100-'% urban'!AF231</f>
        <v>50.335579999999993</v>
      </c>
      <c r="AG231" s="30">
        <f>100-'% urban'!AG231</f>
        <v>48.879620000000003</v>
      </c>
      <c r="AH231" s="30">
        <f>100-'% urban'!AH231</f>
        <v>47.403419999999997</v>
      </c>
      <c r="AI231" s="30">
        <f>100-'% urban'!AI231</f>
        <v>45.91299999999999</v>
      </c>
      <c r="AJ231" s="30">
        <f>100-'% urban'!AJ231</f>
        <v>44.41993999999999</v>
      </c>
      <c r="AK231" s="30">
        <f>100-'% urban'!AK231</f>
        <v>42.941090000000003</v>
      </c>
      <c r="AL231" s="30">
        <f>100-'% urban'!AL231</f>
        <v>41.497390000000003</v>
      </c>
      <c r="AM231" s="30">
        <f>100-'% urban'!AM231</f>
        <v>40.112050000000011</v>
      </c>
      <c r="AN231" s="30">
        <f>100-'% urban'!AN231</f>
        <v>38.805</v>
      </c>
      <c r="AO231" s="30">
        <f>100-'% urban'!AO231</f>
        <v>37.586939999999998</v>
      </c>
      <c r="AP231" s="30">
        <f>100-'% urban'!AP231</f>
        <v>36.454169999999998</v>
      </c>
      <c r="AQ231" s="30">
        <f>100-'% urban'!AQ231</f>
        <v>35.386340000000004</v>
      </c>
      <c r="AR231" s="30">
        <f>100-'% urban'!AR231</f>
        <v>34.35278000000001</v>
      </c>
      <c r="AS231" s="30">
        <f>100-'% urban'!AS231</f>
        <v>33.331000000000003</v>
      </c>
      <c r="AT231" s="30">
        <f>100-'% urban'!AT231</f>
        <v>32.314519999999987</v>
      </c>
      <c r="AU231" s="30">
        <f>100-'% urban'!AU231</f>
        <v>31.309700000000007</v>
      </c>
      <c r="AV231" s="30">
        <f>100-'% urban'!AV231</f>
        <v>30.32213999999999</v>
      </c>
      <c r="AW231" s="30">
        <f>100-'% urban'!AW231</f>
        <v>29.361910000000009</v>
      </c>
      <c r="AX231" s="30">
        <f>100-'% urban'!AX231</f>
        <v>28.436000000000021</v>
      </c>
      <c r="AY231" s="30">
        <f>100-'% urban'!AY231</f>
        <v>27.546589999999995</v>
      </c>
      <c r="AZ231" s="30">
        <f>100-'% urban'!AZ231</f>
        <v>26.68980999999998</v>
      </c>
      <c r="BA231" s="30">
        <f>100-'% urban'!BA231</f>
        <v>25.859790000000018</v>
      </c>
      <c r="BB231" s="30">
        <f>100-'% urban'!BB231</f>
        <v>25.048219999999986</v>
      </c>
      <c r="BC231" s="30">
        <f>100-'% urban'!BC231</f>
        <v>24.25</v>
      </c>
      <c r="BD231" s="30">
        <f>100-'% urban'!BD231</f>
        <v>23.461240000000004</v>
      </c>
      <c r="BE231" s="30">
        <f>100-'% urban'!BE231</f>
        <v>22.686099999999996</v>
      </c>
      <c r="BF231" s="30">
        <f>100-'% urban'!BF231</f>
        <v>21.937370000000001</v>
      </c>
      <c r="BG231" s="30">
        <f>100-'% urban'!BG231</f>
        <v>21.232669999999999</v>
      </c>
      <c r="BH231" s="30">
        <f>100-'% urban'!BH231</f>
        <v>20.584000000000017</v>
      </c>
      <c r="BI231" s="30">
        <f>100-'% urban'!BI231</f>
        <v>19.996309999999994</v>
      </c>
      <c r="BJ231" s="30">
        <f>100-'% urban'!BJ231</f>
        <v>19.463899999999995</v>
      </c>
      <c r="BK231" s="30">
        <f>100-'% urban'!BK231</f>
        <v>18.974950000000007</v>
      </c>
      <c r="BL231" s="30">
        <f>100-'% urban'!BL231</f>
        <v>18.512249999999995</v>
      </c>
      <c r="BM231" s="30">
        <f>100-'% urban'!BM231</f>
        <v>18.063000000000002</v>
      </c>
      <c r="BN231" s="30">
        <f>100-'% urban'!BN231</f>
        <v>17.622389999999996</v>
      </c>
      <c r="BO231" s="30">
        <f>100-'% urban'!BO231</f>
        <v>17.193110000000019</v>
      </c>
      <c r="BP231" s="30">
        <f>100-'% urban'!BP231</f>
        <v>16.77879999999999</v>
      </c>
      <c r="BQ231" s="30">
        <f>100-'% urban'!BQ231</f>
        <v>16.386049999999997</v>
      </c>
      <c r="BR231" s="30">
        <f>100-'% urban'!BR231</f>
        <v>16.01900000000002</v>
      </c>
      <c r="BS231" s="30">
        <f>100-'% urban'!BS231</f>
        <v>15.678129999999996</v>
      </c>
      <c r="BT231" s="30">
        <f>100-'% urban'!BT231</f>
        <v>15.359409999999997</v>
      </c>
      <c r="BU231" s="30">
        <f>100-'% urban'!BU231</f>
        <v>15.057209999999998</v>
      </c>
      <c r="BV231" s="30">
        <f>100-'% urban'!BV231</f>
        <v>14.763919999999999</v>
      </c>
      <c r="BW231" s="30">
        <f>100-'% urban'!BW231</f>
        <v>14.474000000000004</v>
      </c>
      <c r="BX231" s="30">
        <f>100-'% urban'!BX231</f>
        <v>14.185040000000001</v>
      </c>
      <c r="BY231" s="30">
        <f>100-'% urban'!BY231</f>
        <v>13.898030000000006</v>
      </c>
      <c r="BZ231" s="30">
        <f>100-'% urban'!BZ231</f>
        <v>13.615009999999998</v>
      </c>
      <c r="CA231" s="30">
        <f>100-'% urban'!CA231</f>
        <v>13.339489999999998</v>
      </c>
      <c r="CB231" s="30">
        <f>100-'% urban'!CB231</f>
        <v>13.073999999999998</v>
      </c>
      <c r="CC231" s="30">
        <f>100-'% urban'!CC231</f>
        <v>12.818719999999999</v>
      </c>
      <c r="CD231" s="30">
        <f>100-'% urban'!CD231</f>
        <v>12.572379999999995</v>
      </c>
      <c r="CE231" s="30">
        <f>100-'% urban'!CE231</f>
        <v>12.33450000000002</v>
      </c>
      <c r="CF231" s="30">
        <f>100-'% urban'!CF231</f>
        <v>12.104249999999993</v>
      </c>
      <c r="CG231" s="30">
        <f>100-'% urban'!CG231</f>
        <v>11.881</v>
      </c>
      <c r="CH231" s="30">
        <f>100-'% urban'!CH231</f>
        <v>11.664599999999993</v>
      </c>
      <c r="CI231" s="30">
        <f>100-'% urban'!CI231</f>
        <v>11.455079999999995</v>
      </c>
      <c r="CJ231" s="30">
        <f>100-'% urban'!CJ231</f>
        <v>11.252260000000007</v>
      </c>
      <c r="CK231" s="30">
        <f>100-'% urban'!CK231</f>
        <v>11.055960000000013</v>
      </c>
      <c r="CL231" s="30">
        <f>100-'% urban'!CL231</f>
        <v>10.866</v>
      </c>
      <c r="CM231" s="30">
        <f>100-'% urban'!CM231</f>
        <v>10.68219999999998</v>
      </c>
      <c r="CN231" s="30">
        <f>100-'% urban'!CN231</f>
        <v>10.504369999999994</v>
      </c>
      <c r="CO231" s="30">
        <f>100-'% urban'!CO231</f>
        <v>10.332340000000002</v>
      </c>
      <c r="CP231" s="30">
        <f>100-'% urban'!CP231</f>
        <v>10.165940000000006</v>
      </c>
      <c r="CQ231" s="30">
        <f>100-'% urban'!CQ231</f>
        <v>10.004999999999995</v>
      </c>
      <c r="CR231" s="30">
        <f>100-'% urban'!CR231</f>
        <v>9.849180000000004</v>
      </c>
      <c r="CS231" s="30">
        <f>100-'% urban'!CS231</f>
        <v>9.6983100000000064</v>
      </c>
      <c r="CT231" s="30">
        <f>100-'% urban'!CT231</f>
        <v>9.5525099999999981</v>
      </c>
      <c r="CU231" s="30">
        <f>100-'% urban'!CU231</f>
        <v>9.4120599999999968</v>
      </c>
      <c r="CV231" s="30">
        <f>100-'% urban'!CV231</f>
        <v>9.277000000000001</v>
      </c>
      <c r="CW231" s="30">
        <f>100-'% urban'!CW231</f>
        <v>9.1470599999999962</v>
      </c>
      <c r="CX231" s="30">
        <f>100-'% urban'!CX231</f>
        <v>9.0216699999999861</v>
      </c>
      <c r="CY231" s="30">
        <f>100-'% urban'!CY231</f>
        <v>8.9000900000000058</v>
      </c>
      <c r="CZ231" s="30">
        <f>100-'% urban'!CZ231</f>
        <v>8.7814699999999988</v>
      </c>
      <c r="DA231" s="30">
        <f>100-'% urban'!DA231</f>
        <v>8.6650000000000063</v>
      </c>
      <c r="DB231" s="30">
        <f>100-'% urban'!DB231</f>
        <v>8.5498999999999938</v>
      </c>
      <c r="DC231" s="30">
        <f>100-'% urban'!DC231</f>
        <v>8.4354600000000062</v>
      </c>
      <c r="DD231" s="30">
        <f>100-'% urban'!DD231</f>
        <v>8.3210299999999791</v>
      </c>
      <c r="DE231" s="30">
        <f>100-'% urban'!DE231</f>
        <v>8.2060500000000047</v>
      </c>
      <c r="DF231" s="30">
        <f>100-'% urban'!DF231</f>
        <v>8.0900000000000034</v>
      </c>
    </row>
    <row r="232" spans="1:110">
      <c r="A232">
        <v>24</v>
      </c>
      <c r="C232" s="3">
        <v>876</v>
      </c>
      <c r="D232" s="1" t="s">
        <v>479</v>
      </c>
      <c r="E232" s="29">
        <f>100-'% urban'!E232</f>
        <v>100</v>
      </c>
      <c r="F232" s="29">
        <f>100-'% urban'!F232</f>
        <v>100</v>
      </c>
      <c r="G232" s="29">
        <f>100-'% urban'!G232</f>
        <v>100</v>
      </c>
      <c r="H232" s="29">
        <f>100-'% urban'!H232</f>
        <v>100</v>
      </c>
      <c r="I232" s="29">
        <f>100-'% urban'!I232</f>
        <v>100</v>
      </c>
      <c r="J232" s="29">
        <f>100-'% urban'!J232</f>
        <v>100</v>
      </c>
      <c r="K232" s="29">
        <f>100-'% urban'!K232</f>
        <v>100</v>
      </c>
      <c r="L232" s="29">
        <f>100-'% urban'!L232</f>
        <v>100</v>
      </c>
      <c r="M232" s="29">
        <f>100-'% urban'!M232</f>
        <v>100</v>
      </c>
      <c r="N232" s="29">
        <f>100-'% urban'!N232</f>
        <v>100</v>
      </c>
      <c r="O232" s="29">
        <f>100-'% urban'!O232</f>
        <v>100</v>
      </c>
      <c r="P232" s="29">
        <f>100-'% urban'!P232</f>
        <v>100</v>
      </c>
      <c r="Q232" s="29">
        <f>100-'% urban'!Q232</f>
        <v>100</v>
      </c>
      <c r="R232" s="29">
        <f>100-'% urban'!R232</f>
        <v>100</v>
      </c>
      <c r="S232" s="29">
        <f>100-'% urban'!S232</f>
        <v>100</v>
      </c>
      <c r="T232" s="29">
        <f>100-'% urban'!T232</f>
        <v>100</v>
      </c>
      <c r="U232" s="29">
        <f>100-'% urban'!U232</f>
        <v>100</v>
      </c>
      <c r="V232" s="29">
        <f>100-'% urban'!V232</f>
        <v>100</v>
      </c>
      <c r="W232" s="29">
        <f>100-'% urban'!W232</f>
        <v>100</v>
      </c>
      <c r="X232" s="29">
        <f>100-'% urban'!X232</f>
        <v>100</v>
      </c>
      <c r="Y232" s="29">
        <f>100-'% urban'!Y232</f>
        <v>100</v>
      </c>
      <c r="Z232" s="29">
        <f>100-'% urban'!Z232</f>
        <v>100</v>
      </c>
      <c r="AA232" s="29">
        <f>100-'% urban'!AA232</f>
        <v>100</v>
      </c>
      <c r="AB232" s="29">
        <f>100-'% urban'!AB232</f>
        <v>100</v>
      </c>
      <c r="AC232" s="29">
        <f>100-'% urban'!AC232</f>
        <v>100</v>
      </c>
      <c r="AD232" s="30">
        <f>100-'% urban'!AD232</f>
        <v>100</v>
      </c>
      <c r="AE232" s="30">
        <f>100-'% urban'!AE232</f>
        <v>100</v>
      </c>
      <c r="AF232" s="30">
        <f>100-'% urban'!AF232</f>
        <v>100</v>
      </c>
      <c r="AG232" s="30">
        <f>100-'% urban'!AG232</f>
        <v>100</v>
      </c>
      <c r="AH232" s="30">
        <f>100-'% urban'!AH232</f>
        <v>100</v>
      </c>
      <c r="AI232" s="30">
        <f>100-'% urban'!AI232</f>
        <v>100</v>
      </c>
      <c r="AJ232" s="30">
        <f>100-'% urban'!AJ232</f>
        <v>100</v>
      </c>
      <c r="AK232" s="30">
        <f>100-'% urban'!AK232</f>
        <v>100</v>
      </c>
      <c r="AL232" s="30">
        <f>100-'% urban'!AL232</f>
        <v>100</v>
      </c>
      <c r="AM232" s="30">
        <f>100-'% urban'!AM232</f>
        <v>100</v>
      </c>
      <c r="AN232" s="30">
        <f>100-'% urban'!AN232</f>
        <v>100</v>
      </c>
      <c r="AO232" s="30">
        <f>100-'% urban'!AO232</f>
        <v>100</v>
      </c>
      <c r="AP232" s="30">
        <f>100-'% urban'!AP232</f>
        <v>100</v>
      </c>
      <c r="AQ232" s="30">
        <f>100-'% urban'!AQ232</f>
        <v>100</v>
      </c>
      <c r="AR232" s="30">
        <f>100-'% urban'!AR232</f>
        <v>100</v>
      </c>
      <c r="AS232" s="30">
        <f>100-'% urban'!AS232</f>
        <v>100</v>
      </c>
      <c r="AT232" s="30">
        <f>100-'% urban'!AT232</f>
        <v>100</v>
      </c>
      <c r="AU232" s="30">
        <f>100-'% urban'!AU232</f>
        <v>100</v>
      </c>
      <c r="AV232" s="30">
        <f>100-'% urban'!AV232</f>
        <v>100</v>
      </c>
      <c r="AW232" s="30">
        <f>100-'% urban'!AW232</f>
        <v>100</v>
      </c>
      <c r="AX232" s="30">
        <f>100-'% urban'!AX232</f>
        <v>100</v>
      </c>
      <c r="AY232" s="30">
        <f>100-'% urban'!AY232</f>
        <v>100</v>
      </c>
      <c r="AZ232" s="30">
        <f>100-'% urban'!AZ232</f>
        <v>100</v>
      </c>
      <c r="BA232" s="30">
        <f>100-'% urban'!BA232</f>
        <v>100</v>
      </c>
      <c r="BB232" s="30">
        <f>100-'% urban'!BB232</f>
        <v>100</v>
      </c>
      <c r="BC232" s="30">
        <f>100-'% urban'!BC232</f>
        <v>100</v>
      </c>
      <c r="BD232" s="30">
        <f>100-'% urban'!BD232</f>
        <v>100</v>
      </c>
      <c r="BE232" s="30">
        <f>100-'% urban'!BE232</f>
        <v>100</v>
      </c>
      <c r="BF232" s="30">
        <f>100-'% urban'!BF232</f>
        <v>100</v>
      </c>
      <c r="BG232" s="30">
        <f>100-'% urban'!BG232</f>
        <v>100</v>
      </c>
      <c r="BH232" s="30">
        <f>100-'% urban'!BH232</f>
        <v>100</v>
      </c>
      <c r="BI232" s="30">
        <f>100-'% urban'!BI232</f>
        <v>100</v>
      </c>
      <c r="BJ232" s="30">
        <f>100-'% urban'!BJ232</f>
        <v>100</v>
      </c>
      <c r="BK232" s="30">
        <f>100-'% urban'!BK232</f>
        <v>100</v>
      </c>
      <c r="BL232" s="30">
        <f>100-'% urban'!BL232</f>
        <v>100</v>
      </c>
      <c r="BM232" s="30">
        <f>100-'% urban'!BM232</f>
        <v>100</v>
      </c>
      <c r="BN232" s="30">
        <f>100-'% urban'!BN232</f>
        <v>100</v>
      </c>
      <c r="BO232" s="30">
        <f>100-'% urban'!BO232</f>
        <v>100</v>
      </c>
      <c r="BP232" s="30">
        <f>100-'% urban'!BP232</f>
        <v>100</v>
      </c>
      <c r="BQ232" s="30">
        <f>100-'% urban'!BQ232</f>
        <v>100</v>
      </c>
      <c r="BR232" s="30">
        <f>100-'% urban'!BR232</f>
        <v>100</v>
      </c>
      <c r="BS232" s="30">
        <f>100-'% urban'!BS232</f>
        <v>100</v>
      </c>
      <c r="BT232" s="30">
        <f>100-'% urban'!BT232</f>
        <v>100</v>
      </c>
      <c r="BU232" s="30">
        <f>100-'% urban'!BU232</f>
        <v>100</v>
      </c>
      <c r="BV232" s="30">
        <f>100-'% urban'!BV232</f>
        <v>100</v>
      </c>
      <c r="BW232" s="30">
        <f>100-'% urban'!BW232</f>
        <v>100</v>
      </c>
      <c r="BX232" s="30">
        <f>100-'% urban'!BX232</f>
        <v>100</v>
      </c>
      <c r="BY232" s="30">
        <f>100-'% urban'!BY232</f>
        <v>100</v>
      </c>
      <c r="BZ232" s="30">
        <f>100-'% urban'!BZ232</f>
        <v>100</v>
      </c>
      <c r="CA232" s="30">
        <f>100-'% urban'!CA232</f>
        <v>100</v>
      </c>
      <c r="CB232" s="30">
        <f>100-'% urban'!CB232</f>
        <v>100</v>
      </c>
      <c r="CC232" s="30">
        <f>100-'% urban'!CC232</f>
        <v>100</v>
      </c>
      <c r="CD232" s="30">
        <f>100-'% urban'!CD232</f>
        <v>100</v>
      </c>
      <c r="CE232" s="30">
        <f>100-'% urban'!CE232</f>
        <v>100</v>
      </c>
      <c r="CF232" s="30">
        <f>100-'% urban'!CF232</f>
        <v>100</v>
      </c>
      <c r="CG232" s="30">
        <f>100-'% urban'!CG232</f>
        <v>100</v>
      </c>
      <c r="CH232" s="30">
        <f>100-'% urban'!CH232</f>
        <v>100</v>
      </c>
      <c r="CI232" s="30">
        <f>100-'% urban'!CI232</f>
        <v>100</v>
      </c>
      <c r="CJ232" s="30">
        <f>100-'% urban'!CJ232</f>
        <v>100</v>
      </c>
      <c r="CK232" s="30">
        <f>100-'% urban'!CK232</f>
        <v>100</v>
      </c>
      <c r="CL232" s="30">
        <f>100-'% urban'!CL232</f>
        <v>100</v>
      </c>
      <c r="CM232" s="30">
        <f>100-'% urban'!CM232</f>
        <v>100</v>
      </c>
      <c r="CN232" s="30">
        <f>100-'% urban'!CN232</f>
        <v>100</v>
      </c>
      <c r="CO232" s="30">
        <f>100-'% urban'!CO232</f>
        <v>100</v>
      </c>
      <c r="CP232" s="30">
        <f>100-'% urban'!CP232</f>
        <v>100</v>
      </c>
      <c r="CQ232" s="30">
        <f>100-'% urban'!CQ232</f>
        <v>100</v>
      </c>
      <c r="CR232" s="30">
        <f>100-'% urban'!CR232</f>
        <v>100</v>
      </c>
      <c r="CS232" s="30">
        <f>100-'% urban'!CS232</f>
        <v>100</v>
      </c>
      <c r="CT232" s="30">
        <f>100-'% urban'!CT232</f>
        <v>100</v>
      </c>
      <c r="CU232" s="30">
        <f>100-'% urban'!CU232</f>
        <v>100</v>
      </c>
      <c r="CV232" s="30">
        <f>100-'% urban'!CV232</f>
        <v>100</v>
      </c>
      <c r="CW232" s="30">
        <f>100-'% urban'!CW232</f>
        <v>100</v>
      </c>
      <c r="CX232" s="30">
        <f>100-'% urban'!CX232</f>
        <v>100</v>
      </c>
      <c r="CY232" s="30">
        <f>100-'% urban'!CY232</f>
        <v>100</v>
      </c>
      <c r="CZ232" s="30">
        <f>100-'% urban'!CZ232</f>
        <v>100</v>
      </c>
      <c r="DA232" s="30">
        <f>100-'% urban'!DA232</f>
        <v>100</v>
      </c>
      <c r="DB232" s="30">
        <f>100-'% urban'!DB232</f>
        <v>100</v>
      </c>
      <c r="DC232" s="30">
        <f>100-'% urban'!DC232</f>
        <v>100</v>
      </c>
      <c r="DD232" s="30">
        <f>100-'% urban'!DD232</f>
        <v>100</v>
      </c>
      <c r="DE232" s="30">
        <f>100-'% urban'!DE232</f>
        <v>100</v>
      </c>
      <c r="DF232" s="30">
        <f>100-'% urban'!DF232</f>
        <v>100</v>
      </c>
    </row>
    <row r="233" spans="1:110">
      <c r="A233">
        <v>24</v>
      </c>
      <c r="C233" s="3">
        <v>882</v>
      </c>
      <c r="D233" s="39" t="s">
        <v>315</v>
      </c>
      <c r="E233" s="29">
        <f>100-'% urban'!E233</f>
        <v>100</v>
      </c>
      <c r="F233" s="29">
        <f>100-'% urban'!F233</f>
        <v>99.678396614855217</v>
      </c>
      <c r="G233" s="29">
        <f>100-'% urban'!G233</f>
        <v>99.624796050664415</v>
      </c>
      <c r="H233" s="29">
        <f>100-'% urban'!H233</f>
        <v>99.562262059108491</v>
      </c>
      <c r="I233" s="29">
        <f>100-'% urban'!I233</f>
        <v>99.489305735626573</v>
      </c>
      <c r="J233" s="29">
        <f>100-'% urban'!J233</f>
        <v>99.404190024897673</v>
      </c>
      <c r="K233" s="29">
        <f>100-'% urban'!K233</f>
        <v>99.304888362380609</v>
      </c>
      <c r="L233" s="29">
        <f>100-'% urban'!L233</f>
        <v>99.189036422777377</v>
      </c>
      <c r="M233" s="29">
        <f>100-'% urban'!M233</f>
        <v>99.053875826573616</v>
      </c>
      <c r="N233" s="29">
        <f>100-'% urban'!N233</f>
        <v>98.896188464335879</v>
      </c>
      <c r="O233" s="29">
        <f>100-'% urban'!O233</f>
        <v>98.712219875058523</v>
      </c>
      <c r="P233" s="29">
        <f>100-'% urban'!P233</f>
        <v>98.497589854234946</v>
      </c>
      <c r="Q233" s="29">
        <f>100-'% urban'!Q233</f>
        <v>98.247188163274103</v>
      </c>
      <c r="R233" s="29">
        <f>100-'% urban'!R233</f>
        <v>97.95505285715312</v>
      </c>
      <c r="S233" s="29">
        <f>100-'% urban'!S233</f>
        <v>97.614228333345309</v>
      </c>
      <c r="T233" s="29">
        <f>100-'% urban'!T233</f>
        <v>97.216599722236197</v>
      </c>
      <c r="U233" s="29">
        <f>100-'% urban'!U233</f>
        <v>96.752699675942225</v>
      </c>
      <c r="V233" s="29">
        <f>100-'% urban'!V233</f>
        <v>96.211482955265936</v>
      </c>
      <c r="W233" s="29">
        <f>100-'% urban'!W233</f>
        <v>95.580063447810261</v>
      </c>
      <c r="X233" s="29">
        <f>100-'% urban'!X233</f>
        <v>94.843407355778623</v>
      </c>
      <c r="Y233" s="29">
        <f>100-'% urban'!Y233</f>
        <v>93.983975248408399</v>
      </c>
      <c r="Z233" s="29">
        <f>100-'% urban'!Z233</f>
        <v>92.981304456476465</v>
      </c>
      <c r="AA233" s="29">
        <f>100-'% urban'!AA233</f>
        <v>91.811521865889219</v>
      </c>
      <c r="AB233" s="29">
        <f>100-'% urban'!AB233</f>
        <v>90.446775510204077</v>
      </c>
      <c r="AC233" s="29">
        <f>100-'% urban'!AC233</f>
        <v>88.854571428571433</v>
      </c>
      <c r="AD233" s="30">
        <f>100-'% urban'!AD233</f>
        <v>86.997</v>
      </c>
      <c r="AE233" s="30">
        <f>100-'% urban'!AE233</f>
        <v>85.708030000000008</v>
      </c>
      <c r="AF233" s="30">
        <f>100-'% urban'!AF233</f>
        <v>84.662030000000001</v>
      </c>
      <c r="AG233" s="30">
        <f>100-'% urban'!AG233</f>
        <v>83.813819999999993</v>
      </c>
      <c r="AH233" s="30">
        <f>100-'% urban'!AH233</f>
        <v>83.125209999999996</v>
      </c>
      <c r="AI233" s="30">
        <f>100-'% urban'!AI233</f>
        <v>82.564999999999998</v>
      </c>
      <c r="AJ233" s="30">
        <f>100-'% urban'!AJ233</f>
        <v>82.109269999999995</v>
      </c>
      <c r="AK233" s="30">
        <f>100-'% urban'!AK233</f>
        <v>81.741100000000003</v>
      </c>
      <c r="AL233" s="30">
        <f>100-'% urban'!AL233</f>
        <v>81.449719999999999</v>
      </c>
      <c r="AM233" s="30">
        <f>100-'% urban'!AM233</f>
        <v>81.229150000000004</v>
      </c>
      <c r="AN233" s="30">
        <f>100-'% urban'!AN233</f>
        <v>81.073999999999998</v>
      </c>
      <c r="AO233" s="30">
        <f>100-'% urban'!AO233</f>
        <v>80.975059999999999</v>
      </c>
      <c r="AP233" s="30">
        <f>100-'% urban'!AP233</f>
        <v>80.915369999999996</v>
      </c>
      <c r="AQ233" s="30">
        <f>100-'% urban'!AQ233</f>
        <v>80.868610000000004</v>
      </c>
      <c r="AR233" s="30">
        <f>100-'% urban'!AR233</f>
        <v>80.803750000000008</v>
      </c>
      <c r="AS233" s="30">
        <f>100-'% urban'!AS233</f>
        <v>80.698999999999998</v>
      </c>
      <c r="AT233" s="30">
        <f>100-'% urban'!AT233</f>
        <v>80.540790000000001</v>
      </c>
      <c r="AU233" s="30">
        <f>100-'% urban'!AU233</f>
        <v>80.333560000000006</v>
      </c>
      <c r="AV233" s="30">
        <f>100-'% urban'!AV233</f>
        <v>80.096710000000002</v>
      </c>
      <c r="AW233" s="30">
        <f>100-'% urban'!AW233</f>
        <v>79.860349999999997</v>
      </c>
      <c r="AX233" s="30">
        <f>100-'% urban'!AX233</f>
        <v>79.646999999999991</v>
      </c>
      <c r="AY233" s="30">
        <f>100-'% urban'!AY233</f>
        <v>79.460660000000004</v>
      </c>
      <c r="AZ233" s="30">
        <f>100-'% urban'!AZ233</f>
        <v>79.295659999999998</v>
      </c>
      <c r="BA233" s="30">
        <f>100-'% urban'!BA233</f>
        <v>79.153409999999994</v>
      </c>
      <c r="BB233" s="30">
        <f>100-'% urban'!BB233</f>
        <v>79.033469999999994</v>
      </c>
      <c r="BC233" s="30">
        <f>100-'% urban'!BC233</f>
        <v>78.935000000000002</v>
      </c>
      <c r="BD233" s="30">
        <f>100-'% urban'!BD233</f>
        <v>78.859980000000007</v>
      </c>
      <c r="BE233" s="30">
        <f>100-'% urban'!BE233</f>
        <v>78.808329999999998</v>
      </c>
      <c r="BF233" s="30">
        <f>100-'% urban'!BF233</f>
        <v>78.774140000000003</v>
      </c>
      <c r="BG233" s="30">
        <f>100-'% urban'!BG233</f>
        <v>78.74915</v>
      </c>
      <c r="BH233" s="30">
        <f>100-'% urban'!BH233</f>
        <v>78.727000000000004</v>
      </c>
      <c r="BI233" s="30">
        <f>100-'% urban'!BI233</f>
        <v>78.704989999999995</v>
      </c>
      <c r="BJ233" s="30">
        <f>100-'% urban'!BJ233</f>
        <v>78.683400000000006</v>
      </c>
      <c r="BK233" s="30">
        <f>100-'% urban'!BK233</f>
        <v>78.662459999999996</v>
      </c>
      <c r="BL233" s="30">
        <f>100-'% urban'!BL233</f>
        <v>78.643469999999994</v>
      </c>
      <c r="BM233" s="30">
        <f>100-'% urban'!BM233</f>
        <v>78.626999999999995</v>
      </c>
      <c r="BN233" s="30">
        <f>100-'% urban'!BN233</f>
        <v>78.612729999999999</v>
      </c>
      <c r="BO233" s="30">
        <f>100-'% urban'!BO233</f>
        <v>78.598680000000002</v>
      </c>
      <c r="BP233" s="30">
        <f>100-'% urban'!BP233</f>
        <v>78.581950000000006</v>
      </c>
      <c r="BQ233" s="30">
        <f>100-'% urban'!BQ233</f>
        <v>78.558909999999997</v>
      </c>
      <c r="BR233" s="30">
        <f>100-'% urban'!BR233</f>
        <v>78.527000000000001</v>
      </c>
      <c r="BS233" s="30">
        <f>100-'% urban'!BS233</f>
        <v>78.485029999999995</v>
      </c>
      <c r="BT233" s="30">
        <f>100-'% urban'!BT233</f>
        <v>78.433719999999994</v>
      </c>
      <c r="BU233" s="30">
        <f>100-'% urban'!BU233</f>
        <v>78.374949999999998</v>
      </c>
      <c r="BV233" s="30">
        <f>100-'% urban'!BV233</f>
        <v>78.311630000000008</v>
      </c>
      <c r="BW233" s="30">
        <f>100-'% urban'!BW233</f>
        <v>78.245999999999995</v>
      </c>
      <c r="BX233" s="30">
        <f>100-'% urban'!BX233</f>
        <v>78.177230000000009</v>
      </c>
      <c r="BY233" s="30">
        <f>100-'% urban'!BY233</f>
        <v>78.104770000000002</v>
      </c>
      <c r="BZ233" s="30">
        <f>100-'% urban'!BZ233</f>
        <v>78.031459999999996</v>
      </c>
      <c r="CA233" s="30">
        <f>100-'% urban'!CA233</f>
        <v>77.960909999999998</v>
      </c>
      <c r="CB233" s="30">
        <f>100-'% urban'!CB233</f>
        <v>77.894999999999996</v>
      </c>
      <c r="CC233" s="30">
        <f>100-'% urban'!CC233</f>
        <v>77.834900000000005</v>
      </c>
      <c r="CD233" s="30">
        <f>100-'% urban'!CD233</f>
        <v>77.777659999999997</v>
      </c>
      <c r="CE233" s="30">
        <f>100-'% urban'!CE233</f>
        <v>77.715890000000002</v>
      </c>
      <c r="CF233" s="30">
        <f>100-'% urban'!CF233</f>
        <v>77.639530000000008</v>
      </c>
      <c r="CG233" s="30">
        <f>100-'% urban'!CG233</f>
        <v>77.540999999999997</v>
      </c>
      <c r="CH233" s="30">
        <f>100-'% urban'!CH233</f>
        <v>77.417140000000003</v>
      </c>
      <c r="CI233" s="30">
        <f>100-'% urban'!CI233</f>
        <v>77.268650000000008</v>
      </c>
      <c r="CJ233" s="30">
        <f>100-'% urban'!CJ233</f>
        <v>77.096550000000008</v>
      </c>
      <c r="CK233" s="30">
        <f>100-'% urban'!CK233</f>
        <v>76.90343</v>
      </c>
      <c r="CL233" s="30">
        <f>100-'% urban'!CL233</f>
        <v>76.691000000000003</v>
      </c>
      <c r="CM233" s="30">
        <f>100-'% urban'!CM233</f>
        <v>76.458619999999996</v>
      </c>
      <c r="CN233" s="30">
        <f>100-'% urban'!CN233</f>
        <v>76.204610000000002</v>
      </c>
      <c r="CO233" s="30">
        <f>100-'% urban'!CO233</f>
        <v>75.928510000000003</v>
      </c>
      <c r="CP233" s="30">
        <f>100-'% urban'!CP233</f>
        <v>75.629810000000006</v>
      </c>
      <c r="CQ233" s="30">
        <f>100-'% urban'!CQ233</f>
        <v>75.307999999999993</v>
      </c>
      <c r="CR233" s="30">
        <f>100-'% urban'!CR233</f>
        <v>74.962569999999999</v>
      </c>
      <c r="CS233" s="30">
        <f>100-'% urban'!CS233</f>
        <v>74.59299</v>
      </c>
      <c r="CT233" s="30">
        <f>100-'% urban'!CT233</f>
        <v>74.198630000000009</v>
      </c>
      <c r="CU233" s="30">
        <f>100-'% urban'!CU233</f>
        <v>73.778860000000009</v>
      </c>
      <c r="CV233" s="30">
        <f>100-'% urban'!CV233</f>
        <v>73.332999999999998</v>
      </c>
      <c r="CW233" s="30">
        <f>100-'% urban'!CW233</f>
        <v>72.860420000000005</v>
      </c>
      <c r="CX233" s="30">
        <f>100-'% urban'!CX233</f>
        <v>72.360479999999995</v>
      </c>
      <c r="CY233" s="30">
        <f>100-'% urban'!CY233</f>
        <v>71.832529999999991</v>
      </c>
      <c r="CZ233" s="30">
        <f>100-'% urban'!CZ233</f>
        <v>71.275939999999991</v>
      </c>
      <c r="DA233" s="30">
        <f>100-'% urban'!DA233</f>
        <v>70.69</v>
      </c>
      <c r="DB233" s="30">
        <f>100-'% urban'!DB233</f>
        <v>70.074010000000001</v>
      </c>
      <c r="DC233" s="30">
        <f>100-'% urban'!DC233</f>
        <v>69.427219999999991</v>
      </c>
      <c r="DD233" s="30">
        <f>100-'% urban'!DD233</f>
        <v>68.748840000000001</v>
      </c>
      <c r="DE233" s="30">
        <f>100-'% urban'!DE233</f>
        <v>68.038049999999998</v>
      </c>
      <c r="DF233" s="30">
        <f>100-'% urban'!DF233</f>
        <v>67.293999999999997</v>
      </c>
    </row>
    <row r="234" spans="1:110">
      <c r="A234">
        <v>17</v>
      </c>
      <c r="C234" s="3">
        <v>887</v>
      </c>
      <c r="D234" s="1" t="s">
        <v>532</v>
      </c>
      <c r="E234" s="29">
        <f>100-'% urban'!E234</f>
        <v>99.42</v>
      </c>
      <c r="F234" s="29">
        <f>100-'% urban'!F234</f>
        <v>99.34653398991685</v>
      </c>
      <c r="G234" s="29">
        <f>100-'% urban'!G234</f>
        <v>99.284299131813682</v>
      </c>
      <c r="H234" s="29">
        <f>100-'% urban'!H234</f>
        <v>99.216137144367366</v>
      </c>
      <c r="I234" s="29">
        <f>100-'% urban'!I234</f>
        <v>99.141483539069029</v>
      </c>
      <c r="J234" s="29">
        <f>100-'% urban'!J234</f>
        <v>99.059720066599411</v>
      </c>
      <c r="K234" s="29">
        <f>100-'% urban'!K234</f>
        <v>98.970169596751731</v>
      </c>
      <c r="L234" s="29">
        <f>100-'% urban'!L234</f>
        <v>98.872090510728086</v>
      </c>
      <c r="M234" s="29">
        <f>100-'% urban'!M234</f>
        <v>98.764670559368867</v>
      </c>
      <c r="N234" s="29">
        <f>100-'% urban'!N234</f>
        <v>98.647020136451616</v>
      </c>
      <c r="O234" s="29">
        <f>100-'% urban'!O234</f>
        <v>98.518164911351761</v>
      </c>
      <c r="P234" s="29">
        <f>100-'% urban'!P234</f>
        <v>98.377037760051934</v>
      </c>
      <c r="Q234" s="29">
        <f>100-'% urban'!Q234</f>
        <v>98.222469927675931</v>
      </c>
      <c r="R234" s="29">
        <f>100-'% urban'!R234</f>
        <v>98.053181349359349</v>
      </c>
      <c r="S234" s="29">
        <f>100-'% urban'!S234</f>
        <v>97.867770049298329</v>
      </c>
      <c r="T234" s="29">
        <f>100-'% urban'!T234</f>
        <v>97.664700530183893</v>
      </c>
      <c r="U234" s="29">
        <f>100-'% urban'!U234</f>
        <v>97.442291056868072</v>
      </c>
      <c r="V234" s="29">
        <f>100-'% urban'!V234</f>
        <v>97.198699728950743</v>
      </c>
      <c r="W234" s="29">
        <f>100-'% urban'!W234</f>
        <v>96.931909226946047</v>
      </c>
      <c r="X234" s="29">
        <f>100-'% urban'!X234</f>
        <v>96.639710105702818</v>
      </c>
      <c r="Y234" s="29">
        <f>100-'% urban'!Y234</f>
        <v>96.319682496722123</v>
      </c>
      <c r="Z234" s="29">
        <f>100-'% urban'!Z234</f>
        <v>95.969176067838518</v>
      </c>
      <c r="AA234" s="29">
        <f>100-'% urban'!AA234</f>
        <v>95.585288074299328</v>
      </c>
      <c r="AB234" s="29">
        <f>100-'% urban'!AB234</f>
        <v>95.164839319470701</v>
      </c>
      <c r="AC234" s="29">
        <f>100-'% urban'!AC234</f>
        <v>94.704347826086959</v>
      </c>
      <c r="AD234" s="30">
        <f>100-'% urban'!AD234</f>
        <v>94.2</v>
      </c>
      <c r="AE234" s="30">
        <f>100-'% urban'!AE234</f>
        <v>93.908096</v>
      </c>
      <c r="AF234" s="30">
        <f>100-'% urban'!AF234</f>
        <v>93.625502999999995</v>
      </c>
      <c r="AG234" s="30">
        <f>100-'% urban'!AG234</f>
        <v>93.339095999999998</v>
      </c>
      <c r="AH234" s="30">
        <f>100-'% urban'!AH234</f>
        <v>93.039480999999995</v>
      </c>
      <c r="AI234" s="30">
        <f>100-'% urban'!AI234</f>
        <v>92.721000000000004</v>
      </c>
      <c r="AJ234" s="30">
        <f>100-'% urban'!AJ234</f>
        <v>92.381911000000002</v>
      </c>
      <c r="AK234" s="30">
        <f>100-'% urban'!AK234</f>
        <v>92.024203999999997</v>
      </c>
      <c r="AL234" s="30">
        <f>100-'% urban'!AL234</f>
        <v>91.653065999999995</v>
      </c>
      <c r="AM234" s="30">
        <f>100-'% urban'!AM234</f>
        <v>91.275972999999993</v>
      </c>
      <c r="AN234" s="30">
        <f>100-'% urban'!AN234</f>
        <v>90.9</v>
      </c>
      <c r="AO234" s="30">
        <f>100-'% urban'!AO234</f>
        <v>90.528926999999996</v>
      </c>
      <c r="AP234" s="30">
        <f>100-'% urban'!AP234</f>
        <v>90.160724999999999</v>
      </c>
      <c r="AQ234" s="30">
        <f>100-'% urban'!AQ234</f>
        <v>89.786469999999994</v>
      </c>
      <c r="AR234" s="30">
        <f>100-'% urban'!AR234</f>
        <v>89.393420000000006</v>
      </c>
      <c r="AS234" s="30">
        <f>100-'% urban'!AS234</f>
        <v>88.974000000000004</v>
      </c>
      <c r="AT234" s="30">
        <f>100-'% urban'!AT234</f>
        <v>88.522720000000007</v>
      </c>
      <c r="AU234" s="30">
        <f>100-'% urban'!AU234</f>
        <v>88.046889999999991</v>
      </c>
      <c r="AV234" s="30">
        <f>100-'% urban'!AV234</f>
        <v>87.567090000000007</v>
      </c>
      <c r="AW234" s="30">
        <f>100-'% urban'!AW234</f>
        <v>87.111599999999996</v>
      </c>
      <c r="AX234" s="30">
        <f>100-'% urban'!AX234</f>
        <v>86.7</v>
      </c>
      <c r="AY234" s="30">
        <f>100-'% urban'!AY234</f>
        <v>86.340329999999994</v>
      </c>
      <c r="AZ234" s="30">
        <f>100-'% urban'!AZ234</f>
        <v>86.024680000000004</v>
      </c>
      <c r="BA234" s="30">
        <f>100-'% urban'!BA234</f>
        <v>85.737020000000001</v>
      </c>
      <c r="BB234" s="30">
        <f>100-'% urban'!BB234</f>
        <v>85.453389999999999</v>
      </c>
      <c r="BC234" s="30">
        <f>100-'% urban'!BC234</f>
        <v>85.156000000000006</v>
      </c>
      <c r="BD234" s="30">
        <f>100-'% urban'!BD234</f>
        <v>84.837450000000004</v>
      </c>
      <c r="BE234" s="30">
        <f>100-'% urban'!BE234</f>
        <v>84.501469999999998</v>
      </c>
      <c r="BF234" s="30">
        <f>100-'% urban'!BF234</f>
        <v>84.154430000000005</v>
      </c>
      <c r="BG234" s="30">
        <f>100-'% urban'!BG234</f>
        <v>83.807180000000002</v>
      </c>
      <c r="BH234" s="30">
        <f>100-'% urban'!BH234</f>
        <v>83.466000000000008</v>
      </c>
      <c r="BI234" s="30">
        <f>100-'% urban'!BI234</f>
        <v>83.136579999999995</v>
      </c>
      <c r="BJ234" s="30">
        <f>100-'% urban'!BJ234</f>
        <v>82.811660000000003</v>
      </c>
      <c r="BK234" s="30">
        <f>100-'% urban'!BK234</f>
        <v>82.469589999999997</v>
      </c>
      <c r="BL234" s="30">
        <f>100-'% urban'!BL234</f>
        <v>82.08099</v>
      </c>
      <c r="BM234" s="30">
        <f>100-'% urban'!BM234</f>
        <v>81.626999999999995</v>
      </c>
      <c r="BN234" s="30">
        <f>100-'% urban'!BN234</f>
        <v>81.100149999999999</v>
      </c>
      <c r="BO234" s="30">
        <f>100-'% urban'!BO234</f>
        <v>80.513260000000002</v>
      </c>
      <c r="BP234" s="30">
        <f>100-'% urban'!BP234</f>
        <v>79.893149999999991</v>
      </c>
      <c r="BQ234" s="30">
        <f>100-'% urban'!BQ234</f>
        <v>79.277709999999999</v>
      </c>
      <c r="BR234" s="30">
        <f>100-'% urban'!BR234</f>
        <v>78.695999999999998</v>
      </c>
      <c r="BS234" s="30">
        <f>100-'% urban'!BS234</f>
        <v>78.153360000000006</v>
      </c>
      <c r="BT234" s="30">
        <f>100-'% urban'!BT234</f>
        <v>77.646429999999995</v>
      </c>
      <c r="BU234" s="30">
        <f>100-'% urban'!BU234</f>
        <v>77.184560000000005</v>
      </c>
      <c r="BV234" s="30">
        <f>100-'% urban'!BV234</f>
        <v>76.776440000000008</v>
      </c>
      <c r="BW234" s="30">
        <f>100-'% urban'!BW234</f>
        <v>76.426000000000002</v>
      </c>
      <c r="BX234" s="30">
        <f>100-'% urban'!BX234</f>
        <v>76.13973</v>
      </c>
      <c r="BY234" s="30">
        <f>100-'% urban'!BY234</f>
        <v>75.91131</v>
      </c>
      <c r="BZ234" s="30">
        <f>100-'% urban'!BZ234</f>
        <v>75.715280000000007</v>
      </c>
      <c r="CA234" s="30">
        <f>100-'% urban'!CA234</f>
        <v>75.51661</v>
      </c>
      <c r="CB234" s="30">
        <f>100-'% urban'!CB234</f>
        <v>75.289000000000001</v>
      </c>
      <c r="CC234" s="30">
        <f>100-'% urban'!CC234</f>
        <v>75.022390000000001</v>
      </c>
      <c r="CD234" s="30">
        <f>100-'% urban'!CD234</f>
        <v>74.720259999999996</v>
      </c>
      <c r="CE234" s="30">
        <f>100-'% urban'!CE234</f>
        <v>74.386430000000004</v>
      </c>
      <c r="CF234" s="30">
        <f>100-'% urban'!CF234</f>
        <v>74.029910000000001</v>
      </c>
      <c r="CG234" s="30">
        <f>100-'% urban'!CG234</f>
        <v>73.656999999999996</v>
      </c>
      <c r="CH234" s="30">
        <f>100-'% urban'!CH234</f>
        <v>73.266289999999998</v>
      </c>
      <c r="CI234" s="30">
        <f>100-'% urban'!CI234</f>
        <v>72.853040000000007</v>
      </c>
      <c r="CJ234" s="30">
        <f>100-'% urban'!CJ234</f>
        <v>72.416750000000008</v>
      </c>
      <c r="CK234" s="30">
        <f>100-'% urban'!CK234</f>
        <v>71.956909999999993</v>
      </c>
      <c r="CL234" s="30">
        <f>100-'% urban'!CL234</f>
        <v>71.472999999999999</v>
      </c>
      <c r="CM234" s="30">
        <f>100-'% urban'!CM234</f>
        <v>70.966090000000008</v>
      </c>
      <c r="CN234" s="30">
        <f>100-'% urban'!CN234</f>
        <v>70.436000000000007</v>
      </c>
      <c r="CO234" s="30">
        <f>100-'% urban'!CO234</f>
        <v>69.879670000000004</v>
      </c>
      <c r="CP234" s="30">
        <f>100-'% urban'!CP234</f>
        <v>69.293050000000008</v>
      </c>
      <c r="CQ234" s="30">
        <f>100-'% urban'!CQ234</f>
        <v>68.673999999999992</v>
      </c>
      <c r="CR234" s="30">
        <f>100-'% urban'!CR234</f>
        <v>68.021329999999992</v>
      </c>
      <c r="CS234" s="30">
        <f>100-'% urban'!CS234</f>
        <v>67.33823000000001</v>
      </c>
      <c r="CT234" s="30">
        <f>100-'% urban'!CT234</f>
        <v>66.632429999999999</v>
      </c>
      <c r="CU234" s="30">
        <f>100-'% urban'!CU234</f>
        <v>65.914389999999997</v>
      </c>
      <c r="CV234" s="30">
        <f>100-'% urban'!CV234</f>
        <v>65.192000000000007</v>
      </c>
      <c r="CW234" s="30">
        <f>100-'% urban'!CW234</f>
        <v>64.46878000000001</v>
      </c>
      <c r="CX234" s="30">
        <f>100-'% urban'!CX234</f>
        <v>63.744539999999994</v>
      </c>
      <c r="CY234" s="30">
        <f>100-'% urban'!CY234</f>
        <v>63.016829999999999</v>
      </c>
      <c r="CZ234" s="30">
        <f>100-'% urban'!CZ234</f>
        <v>62.282640000000001</v>
      </c>
      <c r="DA234" s="30">
        <f>100-'% urban'!DA234</f>
        <v>61.54</v>
      </c>
      <c r="DB234" s="30">
        <f>100-'% urban'!DB234</f>
        <v>60.788510000000002</v>
      </c>
      <c r="DC234" s="30">
        <f>100-'% urban'!DC234</f>
        <v>60.02966</v>
      </c>
      <c r="DD234" s="30">
        <f>100-'% urban'!DD234</f>
        <v>59.266910000000003</v>
      </c>
      <c r="DE234" s="30">
        <f>100-'% urban'!DE234</f>
        <v>58.505609999999997</v>
      </c>
      <c r="DF234" s="30">
        <f>100-'% urban'!DF234</f>
        <v>57.753000000000007</v>
      </c>
    </row>
    <row r="235" spans="1:110">
      <c r="A235">
        <v>12</v>
      </c>
      <c r="C235" s="3">
        <v>891</v>
      </c>
      <c r="D235" s="22" t="s">
        <v>503</v>
      </c>
      <c r="E235" s="29">
        <f>100-'% urban'!E235</f>
        <v>98.105099999999993</v>
      </c>
      <c r="F235" s="29">
        <f>100-'% urban'!F235</f>
        <v>97.865081478436949</v>
      </c>
      <c r="G235" s="29">
        <f>100-'% urban'!G235</f>
        <v>97.661755904954745</v>
      </c>
      <c r="H235" s="29">
        <f>100-'% urban'!H235</f>
        <v>97.439065991140922</v>
      </c>
      <c r="I235" s="29">
        <f>100-'% urban'!I235</f>
        <v>97.195167514106714</v>
      </c>
      <c r="J235" s="29">
        <f>100-'% urban'!J235</f>
        <v>96.928040610688313</v>
      </c>
      <c r="K235" s="29">
        <f>100-'% urban'!K235</f>
        <v>96.63547304980149</v>
      </c>
      <c r="L235" s="29">
        <f>100-'% urban'!L235</f>
        <v>96.315041911687345</v>
      </c>
      <c r="M235" s="29">
        <f>100-'% urban'!M235</f>
        <v>95.964093522324234</v>
      </c>
      <c r="N235" s="29">
        <f>100-'% urban'!N235</f>
        <v>95.579721476831295</v>
      </c>
      <c r="O235" s="29">
        <f>100-'% urban'!O235</f>
        <v>95.158742569862852</v>
      </c>
      <c r="P235" s="29">
        <f>100-'% urban'!P235</f>
        <v>94.697670433659312</v>
      </c>
      <c r="Q235" s="29">
        <f>100-'% urban'!Q235</f>
        <v>94.192686665436398</v>
      </c>
      <c r="R235" s="29">
        <f>100-'% urban'!R235</f>
        <v>93.639609205001761</v>
      </c>
      <c r="S235" s="29">
        <f>100-'% urban'!S235</f>
        <v>93.033857700716212</v>
      </c>
      <c r="T235" s="29">
        <f>100-'% urban'!T235</f>
        <v>92.370415576974906</v>
      </c>
      <c r="U235" s="29">
        <f>100-'% urban'!U235</f>
        <v>91.643788489067759</v>
      </c>
      <c r="V235" s="29">
        <f>100-'% urban'!V235</f>
        <v>90.847958821359924</v>
      </c>
      <c r="W235" s="29">
        <f>100-'% urban'!W235</f>
        <v>89.976335851965629</v>
      </c>
      <c r="X235" s="29">
        <f>100-'% urban'!X235</f>
        <v>89.021701171200448</v>
      </c>
      <c r="Y235" s="29">
        <f>100-'% urban'!Y235</f>
        <v>87.976148901790964</v>
      </c>
      <c r="Z235" s="29">
        <f>100-'% urban'!Z235</f>
        <v>86.831020225771056</v>
      </c>
      <c r="AA235" s="29">
        <f>100-'% urban'!AA235</f>
        <v>85.576831675844488</v>
      </c>
      <c r="AB235" s="29">
        <f>100-'% urban'!AB235</f>
        <v>84.203196597353497</v>
      </c>
      <c r="AC235" s="29">
        <f>100-'% urban'!AC235</f>
        <v>82.698739130434774</v>
      </c>
      <c r="AD235" s="30">
        <f>100-'% urban'!AD235</f>
        <v>81.050999999999988</v>
      </c>
      <c r="AE235" s="30">
        <f>100-'% urban'!AE235</f>
        <v>79.922139999999999</v>
      </c>
      <c r="AF235" s="30">
        <f>100-'% urban'!AF235</f>
        <v>78.889099999999999</v>
      </c>
      <c r="AG235" s="30">
        <f>100-'% urban'!AG235</f>
        <v>77.921459999999996</v>
      </c>
      <c r="AH235" s="30">
        <f>100-'% urban'!AH235</f>
        <v>76.993660000000006</v>
      </c>
      <c r="AI235" s="30">
        <f>100-'% urban'!AI235</f>
        <v>76.085000000000008</v>
      </c>
      <c r="AJ235" s="30">
        <f>100-'% urban'!AJ235</f>
        <v>75.179779999999994</v>
      </c>
      <c r="AK235" s="30">
        <f>100-'% urban'!AK235</f>
        <v>74.267150000000001</v>
      </c>
      <c r="AL235" s="30">
        <f>100-'% urban'!AL235</f>
        <v>73.34075</v>
      </c>
      <c r="AM235" s="30">
        <f>100-'% urban'!AM235</f>
        <v>72.397970000000001</v>
      </c>
      <c r="AN235" s="30">
        <f>100-'% urban'!AN235</f>
        <v>71.438000000000002</v>
      </c>
      <c r="AO235" s="30">
        <f>100-'% urban'!AO235</f>
        <v>70.459649999999996</v>
      </c>
      <c r="AP235" s="30">
        <f>100-'% urban'!AP235</f>
        <v>69.459490000000002</v>
      </c>
      <c r="AQ235" s="30">
        <f>100-'% urban'!AQ235</f>
        <v>68.431020000000004</v>
      </c>
      <c r="AR235" s="30">
        <f>100-'% urban'!AR235</f>
        <v>67.366960000000006</v>
      </c>
      <c r="AS235" s="30">
        <f>100-'% urban'!AS235</f>
        <v>66.266000000000005</v>
      </c>
      <c r="AT235" s="30">
        <f>100-'% urban'!AT235</f>
        <v>65.120010000000008</v>
      </c>
      <c r="AU235" s="30">
        <f>100-'% urban'!AU235</f>
        <v>63.940600000000003</v>
      </c>
      <c r="AV235" s="30">
        <f>100-'% urban'!AV235</f>
        <v>62.770240000000001</v>
      </c>
      <c r="AW235" s="30">
        <f>100-'% urban'!AW235</f>
        <v>61.665800000000004</v>
      </c>
      <c r="AX235" s="30">
        <f>100-'% urban'!AX235</f>
        <v>60.667000000000002</v>
      </c>
      <c r="AY235" s="30">
        <f>100-'% urban'!AY235</f>
        <v>59.793219999999998</v>
      </c>
      <c r="AZ235" s="30">
        <f>100-'% urban'!AZ235</f>
        <v>59.031010000000002</v>
      </c>
      <c r="BA235" s="30">
        <f>100-'% urban'!BA235</f>
        <v>58.346690000000009</v>
      </c>
      <c r="BB235" s="30">
        <f>100-'% urban'!BB235</f>
        <v>57.689509999999991</v>
      </c>
      <c r="BC235" s="30">
        <f>100-'% urban'!BC235</f>
        <v>57.02300000000001</v>
      </c>
      <c r="BD235" s="30">
        <f>100-'% urban'!BD235</f>
        <v>56.335160000000002</v>
      </c>
      <c r="BE235" s="30">
        <f>100-'% urban'!BE235</f>
        <v>55.638529999999996</v>
      </c>
      <c r="BF235" s="30">
        <f>100-'% urban'!BF235</f>
        <v>54.95044</v>
      </c>
      <c r="BG235" s="30">
        <f>100-'% urban'!BG235</f>
        <v>54.29804</v>
      </c>
      <c r="BH235" s="30">
        <f>100-'% urban'!BH235</f>
        <v>53.7</v>
      </c>
      <c r="BI235" s="30">
        <f>100-'% urban'!BI235</f>
        <v>53.164699999999996</v>
      </c>
      <c r="BJ235" s="30">
        <f>100-'% urban'!BJ235</f>
        <v>52.682659999999991</v>
      </c>
      <c r="BK235" s="30">
        <f>100-'% urban'!BK235</f>
        <v>52.233819999999994</v>
      </c>
      <c r="BL235" s="30">
        <f>100-'% urban'!BL235</f>
        <v>51.789490000000001</v>
      </c>
      <c r="BM235" s="30">
        <f>100-'% urban'!BM235</f>
        <v>51.330999999999996</v>
      </c>
      <c r="BN235" s="30">
        <f>100-'% urban'!BN235</f>
        <v>50.847610000000003</v>
      </c>
      <c r="BO235" s="30">
        <f>100-'% urban'!BO235</f>
        <v>50.35107</v>
      </c>
      <c r="BP235" s="30">
        <f>100-'% urban'!BP235</f>
        <v>49.872349999999997</v>
      </c>
      <c r="BQ235" s="30">
        <f>100-'% urban'!BQ235</f>
        <v>49.454990000000009</v>
      </c>
      <c r="BR235" s="30">
        <f>100-'% urban'!BR235</f>
        <v>49.128999999999998</v>
      </c>
      <c r="BS235" s="30">
        <f>100-'% urban'!BS235</f>
        <v>48.903379999999999</v>
      </c>
      <c r="BT235" s="30">
        <f>100-'% urban'!BT235</f>
        <v>48.764319999999998</v>
      </c>
      <c r="BU235" s="30">
        <f>100-'% urban'!BU235</f>
        <v>48.6907</v>
      </c>
      <c r="BV235" s="30">
        <f>100-'% urban'!BV235</f>
        <v>48.650910000000003</v>
      </c>
      <c r="BW235" s="30">
        <f>100-'% urban'!BW235</f>
        <v>48.62</v>
      </c>
      <c r="BX235" s="30">
        <f>100-'% urban'!BX235</f>
        <v>48.591560000000001</v>
      </c>
      <c r="BY235" s="30">
        <f>100-'% urban'!BY235</f>
        <v>48.56644</v>
      </c>
      <c r="BZ235" s="30">
        <f>100-'% urban'!BZ235</f>
        <v>48.535249999999998</v>
      </c>
      <c r="CA235" s="30">
        <f>100-'% urban'!CA235</f>
        <v>48.48881999999999</v>
      </c>
      <c r="CB235" s="30">
        <f>100-'% urban'!CB235</f>
        <v>48.419999999999995</v>
      </c>
      <c r="CC235" s="30">
        <f>100-'% urban'!CC235</f>
        <v>48.32246</v>
      </c>
      <c r="CD235" s="30">
        <f>100-'% urban'!CD235</f>
        <v>48.19388</v>
      </c>
      <c r="CE235" s="30">
        <f>100-'% urban'!CE235</f>
        <v>48.036670000000001</v>
      </c>
      <c r="CF235" s="30">
        <f>100-'% urban'!CF235</f>
        <v>47.856110000000008</v>
      </c>
      <c r="CG235" s="30">
        <f>100-'% urban'!CG235</f>
        <v>47.655999999999999</v>
      </c>
      <c r="CH235" s="30">
        <f>100-'% urban'!CH235</f>
        <v>47.435890000000001</v>
      </c>
      <c r="CI235" s="30">
        <f>100-'% urban'!CI235</f>
        <v>47.193469999999991</v>
      </c>
      <c r="CJ235" s="30">
        <f>100-'% urban'!CJ235</f>
        <v>46.928709999999995</v>
      </c>
      <c r="CK235" s="30">
        <f>100-'% urban'!CK235</f>
        <v>46.641550000000009</v>
      </c>
      <c r="CL235" s="30">
        <f>100-'% urban'!CL235</f>
        <v>46.332000000000008</v>
      </c>
      <c r="CM235" s="30">
        <f>100-'% urban'!CM235</f>
        <v>46.000140000000002</v>
      </c>
      <c r="CN235" s="30">
        <f>100-'% urban'!CN235</f>
        <v>45.646129999999999</v>
      </c>
      <c r="CO235" s="30">
        <f>100-'% urban'!CO235</f>
        <v>45.270129999999995</v>
      </c>
      <c r="CP235" s="30">
        <f>100-'% urban'!CP235</f>
        <v>44.872349999999997</v>
      </c>
      <c r="CQ235" s="30">
        <f>100-'% urban'!CQ235</f>
        <v>44.452999999999996</v>
      </c>
      <c r="CR235" s="30">
        <f>100-'% urban'!CR235</f>
        <v>44.01373000000001</v>
      </c>
      <c r="CS235" s="30">
        <f>100-'% urban'!CS235</f>
        <v>43.555050000000008</v>
      </c>
      <c r="CT235" s="30">
        <f>100-'% urban'!CT235</f>
        <v>43.074889999999996</v>
      </c>
      <c r="CU235" s="30">
        <f>100-'% urban'!CU235</f>
        <v>42.570270000000001</v>
      </c>
      <c r="CV235" s="30">
        <f>100-'% urban'!CV235</f>
        <v>42.04</v>
      </c>
      <c r="CW235" s="30">
        <f>100-'% urban'!CW235</f>
        <v>41.485599999999998</v>
      </c>
      <c r="CX235" s="30">
        <f>100-'% urban'!CX235</f>
        <v>40.91096000000001</v>
      </c>
      <c r="CY235" s="30">
        <f>100-'% urban'!CY235</f>
        <v>40.32162000000001</v>
      </c>
      <c r="CZ235" s="30">
        <f>100-'% urban'!CZ235</f>
        <v>39.723880000000008</v>
      </c>
      <c r="DA235" s="30">
        <f>100-'% urban'!DA235</f>
        <v>39.124000000000002</v>
      </c>
      <c r="DB235" s="30">
        <f>100-'% urban'!DB235</f>
        <v>38.527940000000008</v>
      </c>
      <c r="DC235" s="30">
        <f>100-'% urban'!DC235</f>
        <v>37.94117</v>
      </c>
      <c r="DD235" s="30">
        <f>100-'% urban'!DD235</f>
        <v>37.368679999999991</v>
      </c>
      <c r="DE235" s="30">
        <f>100-'% urban'!DE235</f>
        <v>36.814939999999993</v>
      </c>
      <c r="DF235" s="30">
        <f>100-'% urban'!DF235</f>
        <v>36.284000000000006</v>
      </c>
    </row>
    <row r="236" spans="1:110">
      <c r="A236">
        <v>10</v>
      </c>
      <c r="C236" s="3">
        <v>894</v>
      </c>
      <c r="D236" s="1" t="s">
        <v>620</v>
      </c>
      <c r="E236" s="29">
        <f>100-'% urban'!E236</f>
        <v>98.954099999999997</v>
      </c>
      <c r="F236" s="29">
        <f>100-'% urban'!F236</f>
        <v>98.821620517334537</v>
      </c>
      <c r="G236" s="29">
        <f>100-'% urban'!G236</f>
        <v>98.709393899937822</v>
      </c>
      <c r="H236" s="29">
        <f>100-'% urban'!H236</f>
        <v>98.586479033265235</v>
      </c>
      <c r="I236" s="29">
        <f>100-'% urban'!I236</f>
        <v>98.451857988814297</v>
      </c>
      <c r="J236" s="29">
        <f>100-'% urban'!J236</f>
        <v>98.304415892510903</v>
      </c>
      <c r="K236" s="29">
        <f>100-'% urban'!K236</f>
        <v>98.142931691797656</v>
      </c>
      <c r="L236" s="29">
        <f>100-'% urban'!L236</f>
        <v>97.966068043397428</v>
      </c>
      <c r="M236" s="29">
        <f>100-'% urban'!M236</f>
        <v>97.772360238006712</v>
      </c>
      <c r="N236" s="29">
        <f>100-'% urban'!N236</f>
        <v>97.560204070197827</v>
      </c>
      <c r="O236" s="29">
        <f>100-'% urban'!O236</f>
        <v>97.327842553073808</v>
      </c>
      <c r="P236" s="29">
        <f>100-'% urban'!P236</f>
        <v>97.073351367652265</v>
      </c>
      <c r="Q236" s="29">
        <f>100-'% urban'!Q236</f>
        <v>96.794622926476293</v>
      </c>
      <c r="R236" s="29">
        <f>100-'% urban'!R236</f>
        <v>96.48934891947404</v>
      </c>
      <c r="S236" s="29">
        <f>100-'% urban'!S236</f>
        <v>96.155001197519184</v>
      </c>
      <c r="T236" s="29">
        <f>100-'% urban'!T236</f>
        <v>95.788810835378143</v>
      </c>
      <c r="U236" s="29">
        <f>100-'% urban'!U236</f>
        <v>95.387745200652262</v>
      </c>
      <c r="V236" s="29">
        <f>100-'% urban'!V236</f>
        <v>94.94848283880961</v>
      </c>
      <c r="W236" s="29">
        <f>100-'% urban'!W236</f>
        <v>94.467385966315291</v>
      </c>
      <c r="X236" s="29">
        <f>100-'% urban'!X236</f>
        <v>93.940470344059605</v>
      </c>
      <c r="Y236" s="29">
        <f>100-'% urban'!Y236</f>
        <v>93.363372281589093</v>
      </c>
      <c r="Z236" s="29">
        <f>100-'% urban'!Z236</f>
        <v>92.731312498883298</v>
      </c>
      <c r="AA236" s="29">
        <f>100-'% urban'!AA236</f>
        <v>92.039056546395983</v>
      </c>
      <c r="AB236" s="29">
        <f>100-'% urban'!AB236</f>
        <v>91.280871455576559</v>
      </c>
      <c r="AC236" s="29">
        <f>100-'% urban'!AC236</f>
        <v>90.450478260869573</v>
      </c>
      <c r="AD236" s="30">
        <f>100-'% urban'!AD236</f>
        <v>89.540999999999997</v>
      </c>
      <c r="AE236" s="30">
        <f>100-'% urban'!AE236</f>
        <v>88.855710000000002</v>
      </c>
      <c r="AF236" s="30">
        <f>100-'% urban'!AF236</f>
        <v>88.174909999999997</v>
      </c>
      <c r="AG236" s="30">
        <f>100-'% urban'!AG236</f>
        <v>87.480729999999994</v>
      </c>
      <c r="AH236" s="30">
        <f>100-'% urban'!AH236</f>
        <v>86.758960000000002</v>
      </c>
      <c r="AI236" s="30">
        <f>100-'% urban'!AI236</f>
        <v>85.998999999999995</v>
      </c>
      <c r="AJ236" s="30">
        <f>100-'% urban'!AJ236</f>
        <v>85.194000000000003</v>
      </c>
      <c r="AK236" s="30">
        <f>100-'% urban'!AK236</f>
        <v>84.340720000000005</v>
      </c>
      <c r="AL236" s="30">
        <f>100-'% urban'!AL236</f>
        <v>83.439260000000004</v>
      </c>
      <c r="AM236" s="30">
        <f>100-'% urban'!AM236</f>
        <v>82.492400000000004</v>
      </c>
      <c r="AN236" s="30">
        <f>100-'% urban'!AN236</f>
        <v>81.503999999999991</v>
      </c>
      <c r="AO236" s="30">
        <f>100-'% urban'!AO236</f>
        <v>80.477170000000001</v>
      </c>
      <c r="AP236" s="30">
        <f>100-'% urban'!AP236</f>
        <v>79.412729999999996</v>
      </c>
      <c r="AQ236" s="30">
        <f>100-'% urban'!AQ236</f>
        <v>78.30847</v>
      </c>
      <c r="AR236" s="30">
        <f>100-'% urban'!AR236</f>
        <v>77.161140000000003</v>
      </c>
      <c r="AS236" s="30">
        <f>100-'% urban'!AS236</f>
        <v>75.972000000000008</v>
      </c>
      <c r="AT236" s="30">
        <f>100-'% urban'!AT236</f>
        <v>74.735620000000011</v>
      </c>
      <c r="AU236" s="30">
        <f>100-'% urban'!AU236</f>
        <v>73.463059999999999</v>
      </c>
      <c r="AV236" s="30">
        <f>100-'% urban'!AV236</f>
        <v>72.191850000000002</v>
      </c>
      <c r="AW236" s="30">
        <f>100-'% urban'!AW236</f>
        <v>70.971499999999992</v>
      </c>
      <c r="AX236" s="30">
        <f>100-'% urban'!AX236</f>
        <v>69.835999999999999</v>
      </c>
      <c r="AY236" s="30">
        <f>100-'% urban'!AY236</f>
        <v>68.816220000000001</v>
      </c>
      <c r="AZ236" s="30">
        <f>100-'% urban'!AZ236</f>
        <v>67.902070000000009</v>
      </c>
      <c r="BA236" s="30">
        <f>100-'% urban'!BA236</f>
        <v>67.037880000000001</v>
      </c>
      <c r="BB236" s="30">
        <f>100-'% urban'!BB236</f>
        <v>66.142949999999999</v>
      </c>
      <c r="BC236" s="30">
        <f>100-'% urban'!BC236</f>
        <v>65.167000000000002</v>
      </c>
      <c r="BD236" s="30">
        <f>100-'% urban'!BD236</f>
        <v>64.077719999999999</v>
      </c>
      <c r="BE236" s="30">
        <f>100-'% urban'!BE236</f>
        <v>62.914859999999997</v>
      </c>
      <c r="BF236" s="30">
        <f>100-'% urban'!BF236</f>
        <v>61.786650000000002</v>
      </c>
      <c r="BG236" s="30">
        <f>100-'% urban'!BG236</f>
        <v>60.843029999999999</v>
      </c>
      <c r="BH236" s="30">
        <f>100-'% urban'!BH236</f>
        <v>60.187000000000005</v>
      </c>
      <c r="BI236" s="30">
        <f>100-'% urban'!BI236</f>
        <v>59.864780000000003</v>
      </c>
      <c r="BJ236" s="30">
        <f>100-'% urban'!BJ236</f>
        <v>59.832120000000003</v>
      </c>
      <c r="BK236" s="30">
        <f>100-'% urban'!BK236</f>
        <v>59.990830000000003</v>
      </c>
      <c r="BL236" s="30">
        <f>100-'% urban'!BL236</f>
        <v>60.196469999999998</v>
      </c>
      <c r="BM236" s="30">
        <f>100-'% urban'!BM236</f>
        <v>60.344999999999992</v>
      </c>
      <c r="BN236" s="30">
        <f>100-'% urban'!BN236</f>
        <v>60.399909999999998</v>
      </c>
      <c r="BO236" s="30">
        <f>100-'% urban'!BO236</f>
        <v>60.394219999999997</v>
      </c>
      <c r="BP236" s="30">
        <f>100-'% urban'!BP236</f>
        <v>60.376699999999992</v>
      </c>
      <c r="BQ236" s="30">
        <f>100-'% urban'!BQ236</f>
        <v>60.42501</v>
      </c>
      <c r="BR236" s="30">
        <f>100-'% urban'!BR236</f>
        <v>60.593000000000004</v>
      </c>
      <c r="BS236" s="30">
        <f>100-'% urban'!BS236</f>
        <v>60.8825</v>
      </c>
      <c r="BT236" s="30">
        <f>100-'% urban'!BT236</f>
        <v>61.262970000000003</v>
      </c>
      <c r="BU236" s="30">
        <f>100-'% urban'!BU236</f>
        <v>61.716369999999991</v>
      </c>
      <c r="BV236" s="30">
        <f>100-'% urban'!BV236</f>
        <v>62.215240000000009</v>
      </c>
      <c r="BW236" s="30">
        <f>100-'% urban'!BW236</f>
        <v>62.732999999999997</v>
      </c>
      <c r="BX236" s="30">
        <f>100-'% urban'!BX236</f>
        <v>63.272399999999998</v>
      </c>
      <c r="BY236" s="30">
        <f>100-'% urban'!BY236</f>
        <v>63.820880000000002</v>
      </c>
      <c r="BZ236" s="30">
        <f>100-'% urban'!BZ236</f>
        <v>64.318119999999993</v>
      </c>
      <c r="CA236" s="30">
        <f>100-'% urban'!CA236</f>
        <v>64.687370000000001</v>
      </c>
      <c r="CB236" s="30">
        <f>100-'% urban'!CB236</f>
        <v>64.876000000000005</v>
      </c>
      <c r="CC236" s="30">
        <f>100-'% urban'!CC236</f>
        <v>64.85654000000001</v>
      </c>
      <c r="CD236" s="30">
        <f>100-'% urban'!CD236</f>
        <v>64.648139999999998</v>
      </c>
      <c r="CE236" s="30">
        <f>100-'% urban'!CE236</f>
        <v>64.303489999999982</v>
      </c>
      <c r="CF236" s="30">
        <f>100-'% urban'!CF236</f>
        <v>63.901229999999998</v>
      </c>
      <c r="CG236" s="30">
        <f>100-'% urban'!CG236</f>
        <v>63.499999999999993</v>
      </c>
      <c r="CH236" s="30">
        <f>100-'% urban'!CH236</f>
        <v>63.115839999999999</v>
      </c>
      <c r="CI236" s="30">
        <f>100-'% urban'!CI236</f>
        <v>62.735799999999998</v>
      </c>
      <c r="CJ236" s="30">
        <f>100-'% urban'!CJ236</f>
        <v>62.35501</v>
      </c>
      <c r="CK236" s="30">
        <f>100-'% urban'!CK236</f>
        <v>61.959940000000003</v>
      </c>
      <c r="CL236" s="30">
        <f>100-'% urban'!CL236</f>
        <v>61.540999999999997</v>
      </c>
      <c r="CM236" s="30">
        <f>100-'% urban'!CM236</f>
        <v>61.101230000000001</v>
      </c>
      <c r="CN236" s="30">
        <f>100-'% urban'!CN236</f>
        <v>60.648169999999993</v>
      </c>
      <c r="CO236" s="30">
        <f>100-'% urban'!CO236</f>
        <v>60.181139999999999</v>
      </c>
      <c r="CP236" s="30">
        <f>100-'% urban'!CP236</f>
        <v>59.698750000000004</v>
      </c>
      <c r="CQ236" s="30">
        <f>100-'% urban'!CQ236</f>
        <v>59.20000000000001</v>
      </c>
      <c r="CR236" s="30">
        <f>100-'% urban'!CR236</f>
        <v>58.684979999999996</v>
      </c>
      <c r="CS236" s="30">
        <f>100-'% urban'!CS236</f>
        <v>58.154240000000001</v>
      </c>
      <c r="CT236" s="30">
        <f>100-'% urban'!CT236</f>
        <v>57.607709999999997</v>
      </c>
      <c r="CU236" s="30">
        <f>100-'% urban'!CU236</f>
        <v>57.045310000000001</v>
      </c>
      <c r="CV236" s="30">
        <f>100-'% urban'!CV236</f>
        <v>56.466999999999999</v>
      </c>
      <c r="CW236" s="30">
        <f>100-'% urban'!CW236</f>
        <v>55.872799999999998</v>
      </c>
      <c r="CX236" s="30">
        <f>100-'% urban'!CX236</f>
        <v>55.262779999999999</v>
      </c>
      <c r="CY236" s="30">
        <f>100-'% urban'!CY236</f>
        <v>54.637050000000002</v>
      </c>
      <c r="CZ236" s="30">
        <f>100-'% urban'!CZ236</f>
        <v>53.995750000000001</v>
      </c>
      <c r="DA236" s="30">
        <f>100-'% urban'!DA236</f>
        <v>53.339000000000006</v>
      </c>
      <c r="DB236" s="30">
        <f>100-'% urban'!DB236</f>
        <v>52.666969999999999</v>
      </c>
      <c r="DC236" s="30">
        <f>100-'% urban'!DC236</f>
        <v>51.979790000000001</v>
      </c>
      <c r="DD236" s="30">
        <f>100-'% urban'!DD236</f>
        <v>51.277639999999991</v>
      </c>
      <c r="DE236" s="30">
        <f>100-'% urban'!DE236</f>
        <v>50.560650000000003</v>
      </c>
      <c r="DF236" s="30">
        <f>100-'% urban'!DF236</f>
        <v>49.829000000000001</v>
      </c>
    </row>
    <row r="237" spans="1:110">
      <c r="C237" s="3"/>
      <c r="D237" s="1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  <c r="CW237" s="30"/>
      <c r="CX237" s="30"/>
      <c r="CY237" s="30"/>
      <c r="CZ237" s="30"/>
      <c r="DA237" s="30"/>
      <c r="DB237" s="30"/>
      <c r="DC237" s="30"/>
      <c r="DD237" s="30"/>
      <c r="DE237" s="30"/>
      <c r="DF237" s="30"/>
    </row>
    <row r="238" spans="1:110">
      <c r="C238" s="60">
        <v>900</v>
      </c>
      <c r="D238" s="84" t="s">
        <v>379</v>
      </c>
      <c r="E238" s="29">
        <f>+'rural numbers'!D238/'total numbers'!D237*100</f>
        <v>97.206924274205349</v>
      </c>
      <c r="F238" s="29">
        <f>+'rural numbers'!E238/'total numbers'!E237*100</f>
        <v>96.779184190771701</v>
      </c>
      <c r="G238" s="29">
        <f>+'rural numbers'!F238/'total numbers'!F237*100</f>
        <v>96.352037807394098</v>
      </c>
      <c r="H238" s="29">
        <f>+'rural numbers'!G238/'total numbers'!G237*100</f>
        <v>89.493576160434955</v>
      </c>
      <c r="I238" s="29">
        <f>+'rural numbers'!H238/'total numbers'!H237*100</f>
        <v>95.637614675530131</v>
      </c>
      <c r="J238" s="29">
        <f>+'rural numbers'!I238/'total numbers'!I237*100</f>
        <v>95.289621582478588</v>
      </c>
      <c r="K238" s="29">
        <f>+'rural numbers'!J238/'total numbers'!J237*100</f>
        <v>94.81759933229425</v>
      </c>
      <c r="L238" s="29">
        <f>+'rural numbers'!K238/'total numbers'!K237*100</f>
        <v>94.308537275499006</v>
      </c>
      <c r="M238" s="29">
        <f>+'rural numbers'!L238/'total numbers'!L237*100</f>
        <v>94.013502534837727</v>
      </c>
      <c r="N238" s="29">
        <f>+'rural numbers'!M238/'total numbers'!M237*100</f>
        <v>93.499590720922185</v>
      </c>
      <c r="O238" s="29">
        <f>+'rural numbers'!N238/'total numbers'!N237*100</f>
        <v>92.819038431235214</v>
      </c>
      <c r="P238" s="29">
        <f>+'rural numbers'!O238/'total numbers'!O237*100</f>
        <v>92.342189527071966</v>
      </c>
      <c r="Q238" s="29">
        <f>+'rural numbers'!P238/'total numbers'!P237*100</f>
        <v>91.519501875861337</v>
      </c>
      <c r="R238" s="29">
        <f>+'rural numbers'!Q238/'total numbers'!Q237*100</f>
        <v>90.729180333674094</v>
      </c>
      <c r="S238" s="29">
        <f>+'rural numbers'!R238/'total numbers'!R237*100</f>
        <v>89.783331270280144</v>
      </c>
      <c r="T238" s="29">
        <f>+'rural numbers'!S238/'total numbers'!S237*100</f>
        <v>88.789987277181922</v>
      </c>
      <c r="U238" s="29">
        <f>+'rural numbers'!T238/'total numbers'!T237*100</f>
        <v>87.481096409811983</v>
      </c>
      <c r="V238" s="29">
        <f>+'rural numbers'!U238/'total numbers'!U237*100</f>
        <v>86.062315870444834</v>
      </c>
      <c r="W238" s="29">
        <f>+'rural numbers'!V238/'total numbers'!V237*100</f>
        <v>84.664565176635904</v>
      </c>
      <c r="X238" s="29">
        <f>+'rural numbers'!W238/'total numbers'!W237*100</f>
        <v>83.073868604285337</v>
      </c>
      <c r="Y238" s="29">
        <f>+'rural numbers'!X238/'total numbers'!X237*100</f>
        <v>81.303107768834025</v>
      </c>
      <c r="Z238" s="29">
        <f>+'rural numbers'!Y238/'total numbers'!Y237*100</f>
        <v>79.325164348707304</v>
      </c>
      <c r="AA238" s="29">
        <f>+'rural numbers'!Z238/'total numbers'!Z237*100</f>
        <v>77.63978682505423</v>
      </c>
      <c r="AB238" s="29">
        <f>+'rural numbers'!AA238/'total numbers'!AA237*100</f>
        <v>75.547780487989016</v>
      </c>
      <c r="AC238" s="29">
        <f>+'rural numbers'!AB238/'total numbers'!AB237*100</f>
        <v>73.759051456556378</v>
      </c>
      <c r="AD238" s="30">
        <f>+'rural numbers'!AC238/'total numbers'!AC237*100</f>
        <v>70.939156478389734</v>
      </c>
      <c r="AE238" s="30">
        <f>+'rural numbers'!AD238/'total numbers'!AD237*100</f>
        <v>70.624088334237769</v>
      </c>
      <c r="AF238" s="30">
        <f>+'rural numbers'!AE238/'total numbers'!AE237*100</f>
        <v>70.270462300233376</v>
      </c>
      <c r="AG238" s="30">
        <f>+'rural numbers'!AF238/'total numbers'!AF237*100</f>
        <v>69.893417558031544</v>
      </c>
      <c r="AH238" s="30">
        <f>+'rural numbers'!AG238/'total numbers'!AG237*100</f>
        <v>69.50481841236946</v>
      </c>
      <c r="AI238" s="30">
        <f>+'rural numbers'!AH238/'total numbers'!AH237*100</f>
        <v>69.113054551363575</v>
      </c>
      <c r="AJ238" s="30">
        <f>+'rural numbers'!AI238/'total numbers'!AI237*100</f>
        <v>68.722864236170366</v>
      </c>
      <c r="AK238" s="30">
        <f>+'rural numbers'!AJ238/'total numbers'!AJ237*100</f>
        <v>68.335725563734812</v>
      </c>
      <c r="AL238" s="30">
        <f>+'rural numbers'!AK238/'total numbers'!AK237*100</f>
        <v>67.950300094349856</v>
      </c>
      <c r="AM238" s="30">
        <f>+'rural numbers'!AL238/'total numbers'!AL237*100</f>
        <v>67.563329082924199</v>
      </c>
      <c r="AN238" s="30">
        <f>+'rural numbers'!AM238/'total numbers'!AM237*100</f>
        <v>67.171890273521427</v>
      </c>
      <c r="AO238" s="30">
        <f>+'rural numbers'!AN238/'total numbers'!AN237*100</f>
        <v>66.775646903480265</v>
      </c>
      <c r="AP238" s="30">
        <f>+'rural numbers'!AO238/'total numbers'!AO237*100</f>
        <v>66.37893879775234</v>
      </c>
      <c r="AQ238" s="30">
        <f>+'rural numbers'!AP238/'total numbers'!AP237*100</f>
        <v>65.991423998694799</v>
      </c>
      <c r="AR238" s="30">
        <f>+'rural numbers'!AQ238/'total numbers'!AQ237*100</f>
        <v>65.625657473428944</v>
      </c>
      <c r="AS238" s="30">
        <f>+'rural numbers'!AR238/'total numbers'!AR237*100</f>
        <v>65.290030743808728</v>
      </c>
      <c r="AT238" s="30">
        <f>+'rural numbers'!AS238/'total numbers'!AS237*100</f>
        <v>64.986850107401395</v>
      </c>
      <c r="AU238" s="30">
        <f>+'rural numbers'!AT238/'total numbers'!AT237*100</f>
        <v>64.711878773894725</v>
      </c>
      <c r="AV238" s="30">
        <f>+'rural numbers'!AU238/'total numbers'!AU237*100</f>
        <v>64.458610983314017</v>
      </c>
      <c r="AW238" s="30">
        <f>+'rural numbers'!AV238/'total numbers'!AV237*100</f>
        <v>64.072738157437598</v>
      </c>
      <c r="AX238" s="30">
        <f>+'rural numbers'!AW238/'total numbers'!AW237*100</f>
        <v>63.833418470881298</v>
      </c>
      <c r="AY238" s="30">
        <f>+'rural numbers'!AX238/'total numbers'!AX237*100</f>
        <v>63.596549898190148</v>
      </c>
      <c r="AZ238" s="30">
        <f>+'rural numbers'!AY238/'total numbers'!AY237*100</f>
        <v>63.360744270989656</v>
      </c>
      <c r="BA238" s="30">
        <f>+'rural numbers'!AZ238/'total numbers'!AZ237*100</f>
        <v>63.11468336017758</v>
      </c>
      <c r="BB238" s="30">
        <f>+'rural numbers'!BA238/'total numbers'!BA237*100</f>
        <v>62.844488688785724</v>
      </c>
      <c r="BC238" s="30">
        <f>+'rural numbers'!BB238/'total numbers'!BB237*100</f>
        <v>62.540868277645835</v>
      </c>
      <c r="BD238" s="30">
        <f>+'rural numbers'!BC238/'total numbers'!BC237*100</f>
        <v>62.197932465969977</v>
      </c>
      <c r="BE238" s="30">
        <f>+'rural numbers'!BD238/'total numbers'!BD237*100</f>
        <v>61.819580481057848</v>
      </c>
      <c r="BF238" s="30">
        <f>+'rural numbers'!BE238/'total numbers'!BE237*100</f>
        <v>61.418263724911057</v>
      </c>
      <c r="BG238" s="30">
        <f>+'rural numbers'!BF238/'total numbers'!BF237*100</f>
        <v>61.011674109146497</v>
      </c>
      <c r="BH238" s="30">
        <f>+'rural numbers'!BG238/'total numbers'!BG237*100</f>
        <v>60.612178744241142</v>
      </c>
      <c r="BI238" s="30">
        <f>+'rural numbers'!BH238/'total numbers'!BH237*100</f>
        <v>60.226681182994405</v>
      </c>
      <c r="BJ238" s="30">
        <f>+'rural numbers'!BI238/'total numbers'!BI237*100</f>
        <v>59.848863598341531</v>
      </c>
      <c r="BK238" s="30">
        <f>+'rural numbers'!BJ238/'total numbers'!BJ237*100</f>
        <v>59.472118256915287</v>
      </c>
      <c r="BL238" s="30">
        <f>+'rural numbers'!BK238/'total numbers'!BK237*100</f>
        <v>59.08643264971073</v>
      </c>
      <c r="BM238" s="30">
        <f>+'rural numbers'!BL238/'total numbers'!BL237*100</f>
        <v>58.685434451960475</v>
      </c>
      <c r="BN238" s="30">
        <f>+'rural numbers'!BM238/'total numbers'!BM237*100</f>
        <v>58.266564631156271</v>
      </c>
      <c r="BO238" s="30">
        <f>+'rural numbers'!BN238/'total numbers'!BN237*100</f>
        <v>57.834518178005553</v>
      </c>
      <c r="BP238" s="30">
        <f>+'rural numbers'!BO238/'total numbers'!BO237*100</f>
        <v>57.398218104906228</v>
      </c>
      <c r="BQ238" s="30">
        <f>+'rural numbers'!BP238/'total numbers'!BP237*100</f>
        <v>56.970075527781852</v>
      </c>
      <c r="BR238" s="30">
        <f>+'rural numbers'!BQ238/'total numbers'!BQ237*100</f>
        <v>56.558627001179239</v>
      </c>
      <c r="BS238" s="30">
        <f>+'rural numbers'!BR238/'total numbers'!BR237*100</f>
        <v>56.165759203707431</v>
      </c>
      <c r="BT238" s="30">
        <f>+'rural numbers'!BS238/'total numbers'!BS237*100</f>
        <v>55.789181867157922</v>
      </c>
      <c r="BU238" s="30">
        <f>+'rural numbers'!BT238/'total numbers'!BT237*100</f>
        <v>55.421677195229215</v>
      </c>
      <c r="BV238" s="30">
        <f>+'rural numbers'!BU238/'total numbers'!BU237*100</f>
        <v>55.052716868236253</v>
      </c>
      <c r="BW238" s="30">
        <f>+'rural numbers'!BV238/'total numbers'!BV237*100</f>
        <v>54.674660576836729</v>
      </c>
      <c r="BX238" s="30">
        <f>+'rural numbers'!BW238/'total numbers'!BW237*100</f>
        <v>54.285536539653435</v>
      </c>
      <c r="BY238" s="30">
        <f>+'rural numbers'!BX238/'total numbers'!BX237*100</f>
        <v>53.88740015202869</v>
      </c>
      <c r="BZ238" s="30">
        <f>+'rural numbers'!BY238/'total numbers'!BY237*100</f>
        <v>53.481550832063228</v>
      </c>
      <c r="CA238" s="30">
        <f>+'rural numbers'!BZ238/'total numbers'!BZ237*100</f>
        <v>53.070708235747354</v>
      </c>
      <c r="CB238" s="30">
        <f>+'rural numbers'!CA238/'total numbers'!CA237*100</f>
        <v>52.65703412811834</v>
      </c>
      <c r="CC238" s="30">
        <f>+'rural numbers'!CB238/'total numbers'!CB237*100</f>
        <v>52.236824332923227</v>
      </c>
      <c r="CD238" s="30">
        <f>+'rural numbers'!CC238/'total numbers'!CC237*100</f>
        <v>51.818902918181195</v>
      </c>
      <c r="CE238" s="30">
        <f>+'rural numbers'!CD238/'total numbers'!CD237*100</f>
        <v>51.398139273088105</v>
      </c>
      <c r="CF238" s="30">
        <f>+'rural numbers'!CE238/'total numbers'!CE237*100</f>
        <v>50.974474630965005</v>
      </c>
      <c r="CG238" s="30">
        <f>+'rural numbers'!CF238/'total numbers'!CF237*100</f>
        <v>50.547736558643699</v>
      </c>
      <c r="CH238" s="30">
        <f>+'rural numbers'!CG238/'total numbers'!CG237*100</f>
        <v>50.117751520702669</v>
      </c>
      <c r="CI238" s="30">
        <f>+'rural numbers'!CH238/'total numbers'!CH237*100</f>
        <v>49.684626557870814</v>
      </c>
      <c r="CJ238" s="30">
        <f>+'rural numbers'!CI238/'total numbers'!CI237*100</f>
        <v>49.248566086967685</v>
      </c>
      <c r="CK238" s="30">
        <f>+'rural numbers'!CJ238/'total numbers'!CJ237*100</f>
        <v>48.809893173317235</v>
      </c>
      <c r="CL238" s="30">
        <f>+'rural numbers'!CK238/'total numbers'!CK237*100</f>
        <v>48.368830856620512</v>
      </c>
      <c r="CM238" s="30">
        <f>+'rural numbers'!CL238/'total numbers'!CL237*100</f>
        <v>47.925382261994883</v>
      </c>
      <c r="CN238" s="30">
        <f>+'rural numbers'!CM238/'total numbers'!CM237*100</f>
        <v>47.479373048502929</v>
      </c>
      <c r="CO238" s="30">
        <f>+'rural numbers'!CN238/'total numbers'!CN237*100</f>
        <v>47.030681150124963</v>
      </c>
      <c r="CP238" s="30">
        <f>+'rural numbers'!CO238/'total numbers'!CO237*100</f>
        <v>46.579177549759109</v>
      </c>
      <c r="CQ238" s="30">
        <f>+'rural numbers'!CP238/'total numbers'!CP237*100</f>
        <v>46.124768457945663</v>
      </c>
      <c r="CR238" s="30">
        <f>+'rural numbers'!CQ238/'total numbers'!CQ237*100</f>
        <v>45.667476654687647</v>
      </c>
      <c r="CS238" s="30">
        <f>+'rural numbers'!CR238/'total numbers'!CR237*100</f>
        <v>45.207309979880897</v>
      </c>
      <c r="CT238" s="30">
        <f>+'rural numbers'!CS238/'total numbers'!CS237*100</f>
        <v>44.744099412541942</v>
      </c>
      <c r="CU238" s="30">
        <f>+'rural numbers'!CT238/'total numbers'!CT237*100</f>
        <v>44.277619998216473</v>
      </c>
      <c r="CV238" s="30">
        <f>+'rural numbers'!CU238/'total numbers'!CU237*100</f>
        <v>43.807715248345609</v>
      </c>
      <c r="CW238" s="30">
        <f>+'rural numbers'!CV238/'total numbers'!CV237*100</f>
        <v>43.334363025932952</v>
      </c>
      <c r="CX238" s="30">
        <f>+'rural numbers'!CW238/'total numbers'!CW237*100</f>
        <v>42.857604210836861</v>
      </c>
      <c r="CY238" s="30">
        <f>+'rural numbers'!CX238/'total numbers'!CX237*100</f>
        <v>42.377516085098712</v>
      </c>
      <c r="CZ238" s="30">
        <f>+'rural numbers'!CY238/'total numbers'!CY237*100</f>
        <v>41.89418219006987</v>
      </c>
      <c r="DA238" s="30">
        <f>+'rural numbers'!CZ238/'total numbers'!CZ237*100</f>
        <v>41.407695757302093</v>
      </c>
      <c r="DB238" s="30">
        <f>+'rural numbers'!DA238/'total numbers'!DA237*100</f>
        <v>40.918140258687949</v>
      </c>
      <c r="DC238" s="30">
        <f>+'rural numbers'!DB238/'total numbers'!DB237*100</f>
        <v>40.425579930002925</v>
      </c>
      <c r="DD238" s="30">
        <f>+'rural numbers'!DC238/'total numbers'!DC237*100</f>
        <v>39.930080655573164</v>
      </c>
      <c r="DE238" s="30">
        <f>+'rural numbers'!DD238/'total numbers'!DD237*100</f>
        <v>39.431690318998513</v>
      </c>
      <c r="DF238" s="30">
        <f>+'rural numbers'!DE238/'total numbers'!DE237*100</f>
        <v>38.930362047021916</v>
      </c>
    </row>
    <row r="239" spans="1:110">
      <c r="C239" s="60">
        <v>901</v>
      </c>
      <c r="D239" s="59" t="s">
        <v>380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</row>
    <row r="240" spans="1:110">
      <c r="C240" s="60">
        <v>902</v>
      </c>
      <c r="D240" s="59" t="s">
        <v>381</v>
      </c>
    </row>
    <row r="241" spans="3:46">
      <c r="C241" s="66">
        <v>903</v>
      </c>
      <c r="D241" s="65" t="s">
        <v>386</v>
      </c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</row>
    <row r="242" spans="3:46">
      <c r="C242" s="66">
        <v>904</v>
      </c>
      <c r="D242" s="65" t="s">
        <v>85</v>
      </c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</row>
    <row r="243" spans="3:46">
      <c r="C243" s="66">
        <v>905</v>
      </c>
      <c r="D243" s="65" t="s">
        <v>132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</row>
    <row r="244" spans="3:46">
      <c r="C244" s="66">
        <v>906</v>
      </c>
      <c r="D244" s="67" t="s">
        <v>219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</row>
    <row r="245" spans="3:46">
      <c r="C245" s="66">
        <v>908</v>
      </c>
      <c r="D245" s="65" t="s">
        <v>272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</row>
    <row r="246" spans="3:46">
      <c r="C246" s="66">
        <v>909</v>
      </c>
      <c r="D246" s="65" t="s">
        <v>136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</row>
    <row r="247" spans="3:46">
      <c r="C247" s="66">
        <v>910</v>
      </c>
      <c r="D247" s="67" t="s">
        <v>493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</row>
    <row r="248" spans="3:46">
      <c r="C248" s="66">
        <v>911</v>
      </c>
      <c r="D248" s="67" t="s">
        <v>405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</row>
    <row r="249" spans="3:46">
      <c r="C249" s="66">
        <v>912</v>
      </c>
      <c r="D249" s="67" t="s">
        <v>491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</row>
    <row r="250" spans="3:46">
      <c r="C250" s="66">
        <v>913</v>
      </c>
      <c r="D250" s="67" t="s">
        <v>494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</row>
    <row r="251" spans="3:46">
      <c r="C251" s="66">
        <v>914</v>
      </c>
      <c r="D251" s="67" t="s">
        <v>492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</row>
    <row r="252" spans="3:46">
      <c r="C252" s="66">
        <v>915</v>
      </c>
      <c r="D252" s="67" t="s">
        <v>86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</row>
    <row r="253" spans="3:46">
      <c r="C253" s="66">
        <v>916</v>
      </c>
      <c r="D253" s="67" t="s">
        <v>489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</row>
    <row r="254" spans="3:46">
      <c r="C254" s="66">
        <v>920</v>
      </c>
      <c r="D254" s="67" t="s">
        <v>241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</row>
    <row r="255" spans="3:46">
      <c r="C255" s="66">
        <v>921</v>
      </c>
      <c r="D255" s="67" t="s">
        <v>226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</row>
    <row r="256" spans="3:46">
      <c r="C256" s="66">
        <v>922</v>
      </c>
      <c r="D256" s="67" t="s">
        <v>253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</row>
    <row r="257" spans="3:46">
      <c r="C257" s="66">
        <v>923</v>
      </c>
      <c r="D257" s="67" t="s">
        <v>495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</row>
    <row r="258" spans="3:46">
      <c r="C258" s="66">
        <v>924</v>
      </c>
      <c r="D258" s="67" t="s">
        <v>283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</row>
    <row r="259" spans="3:46">
      <c r="C259" s="66">
        <v>925</v>
      </c>
      <c r="D259" s="67" t="s">
        <v>297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</row>
    <row r="260" spans="3:46">
      <c r="C260" s="66">
        <v>926</v>
      </c>
      <c r="D260" s="67" t="s">
        <v>75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</row>
    <row r="261" spans="3:46">
      <c r="C261" s="66">
        <v>927</v>
      </c>
      <c r="D261" s="67" t="s">
        <v>137</v>
      </c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</row>
    <row r="262" spans="3:46">
      <c r="C262" s="66">
        <v>928</v>
      </c>
      <c r="D262" s="67" t="s">
        <v>140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</row>
    <row r="263" spans="3:46">
      <c r="C263" s="66">
        <v>931</v>
      </c>
      <c r="D263" s="67" t="s">
        <v>490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</row>
    <row r="264" spans="3:46">
      <c r="C264" s="62">
        <v>934</v>
      </c>
      <c r="D264" s="61" t="s">
        <v>383</v>
      </c>
    </row>
    <row r="265" spans="3:46">
      <c r="C265" s="66">
        <v>935</v>
      </c>
      <c r="D265" s="65" t="s">
        <v>218</v>
      </c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</row>
    <row r="266" spans="3:46">
      <c r="C266" s="60">
        <v>941</v>
      </c>
      <c r="D266" s="61" t="s">
        <v>382</v>
      </c>
    </row>
    <row r="267" spans="3:46">
      <c r="C267" s="64">
        <v>947</v>
      </c>
      <c r="D267" s="63" t="s">
        <v>385</v>
      </c>
    </row>
    <row r="268" spans="3:46">
      <c r="C268" s="62">
        <v>948</v>
      </c>
      <c r="D268" s="59" t="s">
        <v>384</v>
      </c>
    </row>
    <row r="269" spans="3:46">
      <c r="C269" s="66">
        <v>954</v>
      </c>
      <c r="D269" s="67" t="s">
        <v>145</v>
      </c>
    </row>
    <row r="270" spans="3:46">
      <c r="C270" s="70">
        <v>957</v>
      </c>
      <c r="D270" s="86" t="s">
        <v>152</v>
      </c>
    </row>
    <row r="274" spans="1:110">
      <c r="C274" t="s">
        <v>36</v>
      </c>
      <c r="D274" t="s">
        <v>51</v>
      </c>
      <c r="E274" s="88">
        <v>1700</v>
      </c>
      <c r="F274" s="88">
        <v>1710</v>
      </c>
      <c r="G274" s="88">
        <v>1720</v>
      </c>
      <c r="H274" s="88">
        <v>1730</v>
      </c>
      <c r="I274" s="88">
        <v>1740</v>
      </c>
      <c r="J274" s="88">
        <v>1750</v>
      </c>
      <c r="K274" s="88">
        <v>1760</v>
      </c>
      <c r="L274" s="88">
        <v>1770</v>
      </c>
      <c r="M274" s="88">
        <v>1780</v>
      </c>
      <c r="N274" s="88">
        <v>1790</v>
      </c>
      <c r="O274" s="88">
        <v>1800</v>
      </c>
      <c r="P274" s="88">
        <v>1810</v>
      </c>
      <c r="Q274" s="88">
        <v>1820</v>
      </c>
      <c r="R274" s="88">
        <v>1830</v>
      </c>
      <c r="S274" s="88">
        <v>1840</v>
      </c>
      <c r="T274" s="88">
        <v>1850</v>
      </c>
      <c r="U274" s="88">
        <v>1860</v>
      </c>
      <c r="V274" s="88">
        <v>1870</v>
      </c>
      <c r="W274" s="88">
        <v>1880</v>
      </c>
      <c r="X274" s="88">
        <v>1890</v>
      </c>
      <c r="Y274" s="88">
        <v>1900</v>
      </c>
      <c r="Z274" s="88">
        <v>1910</v>
      </c>
      <c r="AA274" s="88">
        <v>1920</v>
      </c>
      <c r="AB274" s="88">
        <v>1930</v>
      </c>
      <c r="AC274" s="88">
        <v>1940</v>
      </c>
      <c r="AD274" s="89">
        <v>1950</v>
      </c>
      <c r="AE274" s="89">
        <f>+AD274+1</f>
        <v>1951</v>
      </c>
      <c r="AF274" s="89">
        <f t="shared" ref="AF274:CQ274" si="2">+AE274+1</f>
        <v>1952</v>
      </c>
      <c r="AG274" s="89">
        <f t="shared" si="2"/>
        <v>1953</v>
      </c>
      <c r="AH274" s="89">
        <f t="shared" si="2"/>
        <v>1954</v>
      </c>
      <c r="AI274" s="89">
        <f t="shared" si="2"/>
        <v>1955</v>
      </c>
      <c r="AJ274" s="89">
        <f t="shared" si="2"/>
        <v>1956</v>
      </c>
      <c r="AK274" s="89">
        <f t="shared" si="2"/>
        <v>1957</v>
      </c>
      <c r="AL274" s="89">
        <f t="shared" si="2"/>
        <v>1958</v>
      </c>
      <c r="AM274" s="89">
        <f t="shared" si="2"/>
        <v>1959</v>
      </c>
      <c r="AN274" s="89">
        <f t="shared" si="2"/>
        <v>1960</v>
      </c>
      <c r="AO274" s="89">
        <f t="shared" si="2"/>
        <v>1961</v>
      </c>
      <c r="AP274" s="89">
        <f t="shared" si="2"/>
        <v>1962</v>
      </c>
      <c r="AQ274" s="89">
        <f t="shared" si="2"/>
        <v>1963</v>
      </c>
      <c r="AR274" s="89">
        <f t="shared" si="2"/>
        <v>1964</v>
      </c>
      <c r="AS274" s="89">
        <f t="shared" si="2"/>
        <v>1965</v>
      </c>
      <c r="AT274" s="89">
        <f t="shared" si="2"/>
        <v>1966</v>
      </c>
      <c r="AU274" s="89">
        <f t="shared" si="2"/>
        <v>1967</v>
      </c>
      <c r="AV274" s="89">
        <f t="shared" si="2"/>
        <v>1968</v>
      </c>
      <c r="AW274" s="89">
        <f t="shared" si="2"/>
        <v>1969</v>
      </c>
      <c r="AX274" s="89">
        <f t="shared" si="2"/>
        <v>1970</v>
      </c>
      <c r="AY274" s="89">
        <f t="shared" si="2"/>
        <v>1971</v>
      </c>
      <c r="AZ274" s="89">
        <f t="shared" si="2"/>
        <v>1972</v>
      </c>
      <c r="BA274" s="89">
        <f t="shared" si="2"/>
        <v>1973</v>
      </c>
      <c r="BB274" s="89">
        <f t="shared" si="2"/>
        <v>1974</v>
      </c>
      <c r="BC274" s="89">
        <f t="shared" si="2"/>
        <v>1975</v>
      </c>
      <c r="BD274" s="89">
        <f t="shared" si="2"/>
        <v>1976</v>
      </c>
      <c r="BE274" s="89">
        <f t="shared" si="2"/>
        <v>1977</v>
      </c>
      <c r="BF274" s="89">
        <f t="shared" si="2"/>
        <v>1978</v>
      </c>
      <c r="BG274" s="89">
        <f t="shared" si="2"/>
        <v>1979</v>
      </c>
      <c r="BH274" s="89">
        <f t="shared" si="2"/>
        <v>1980</v>
      </c>
      <c r="BI274" s="89">
        <f t="shared" si="2"/>
        <v>1981</v>
      </c>
      <c r="BJ274" s="89">
        <f t="shared" si="2"/>
        <v>1982</v>
      </c>
      <c r="BK274" s="89">
        <f t="shared" si="2"/>
        <v>1983</v>
      </c>
      <c r="BL274" s="89">
        <f t="shared" si="2"/>
        <v>1984</v>
      </c>
      <c r="BM274" s="89">
        <f t="shared" si="2"/>
        <v>1985</v>
      </c>
      <c r="BN274" s="89">
        <f t="shared" si="2"/>
        <v>1986</v>
      </c>
      <c r="BO274" s="89">
        <f t="shared" si="2"/>
        <v>1987</v>
      </c>
      <c r="BP274" s="89">
        <f t="shared" si="2"/>
        <v>1988</v>
      </c>
      <c r="BQ274" s="89">
        <f t="shared" si="2"/>
        <v>1989</v>
      </c>
      <c r="BR274" s="89">
        <f t="shared" si="2"/>
        <v>1990</v>
      </c>
      <c r="BS274" s="89">
        <f t="shared" si="2"/>
        <v>1991</v>
      </c>
      <c r="BT274" s="89">
        <f t="shared" si="2"/>
        <v>1992</v>
      </c>
      <c r="BU274" s="89">
        <f t="shared" si="2"/>
        <v>1993</v>
      </c>
      <c r="BV274" s="89">
        <f t="shared" si="2"/>
        <v>1994</v>
      </c>
      <c r="BW274" s="89">
        <f t="shared" si="2"/>
        <v>1995</v>
      </c>
      <c r="BX274" s="89">
        <f t="shared" si="2"/>
        <v>1996</v>
      </c>
      <c r="BY274" s="89">
        <f t="shared" si="2"/>
        <v>1997</v>
      </c>
      <c r="BZ274" s="89">
        <f t="shared" si="2"/>
        <v>1998</v>
      </c>
      <c r="CA274" s="89">
        <f t="shared" si="2"/>
        <v>1999</v>
      </c>
      <c r="CB274" s="89">
        <f t="shared" si="2"/>
        <v>2000</v>
      </c>
      <c r="CC274" s="89">
        <f t="shared" si="2"/>
        <v>2001</v>
      </c>
      <c r="CD274" s="89">
        <f t="shared" si="2"/>
        <v>2002</v>
      </c>
      <c r="CE274" s="89">
        <f t="shared" si="2"/>
        <v>2003</v>
      </c>
      <c r="CF274" s="89">
        <f t="shared" si="2"/>
        <v>2004</v>
      </c>
      <c r="CG274" s="89">
        <f t="shared" si="2"/>
        <v>2005</v>
      </c>
      <c r="CH274" s="89">
        <f t="shared" si="2"/>
        <v>2006</v>
      </c>
      <c r="CI274" s="89">
        <f t="shared" si="2"/>
        <v>2007</v>
      </c>
      <c r="CJ274" s="89">
        <f t="shared" si="2"/>
        <v>2008</v>
      </c>
      <c r="CK274" s="89">
        <f t="shared" si="2"/>
        <v>2009</v>
      </c>
      <c r="CL274" s="89">
        <f t="shared" si="2"/>
        <v>2010</v>
      </c>
      <c r="CM274" s="89">
        <f t="shared" si="2"/>
        <v>2011</v>
      </c>
      <c r="CN274" s="89">
        <f t="shared" si="2"/>
        <v>2012</v>
      </c>
      <c r="CO274" s="89">
        <f t="shared" si="2"/>
        <v>2013</v>
      </c>
      <c r="CP274" s="89">
        <f t="shared" si="2"/>
        <v>2014</v>
      </c>
      <c r="CQ274" s="89">
        <f t="shared" si="2"/>
        <v>2015</v>
      </c>
      <c r="CR274" s="89">
        <f t="shared" ref="CR274:DF274" si="3">+CQ274+1</f>
        <v>2016</v>
      </c>
      <c r="CS274" s="89">
        <f t="shared" si="3"/>
        <v>2017</v>
      </c>
      <c r="CT274" s="89">
        <f t="shared" si="3"/>
        <v>2018</v>
      </c>
      <c r="CU274" s="89">
        <f t="shared" si="3"/>
        <v>2019</v>
      </c>
      <c r="CV274" s="89">
        <f t="shared" si="3"/>
        <v>2020</v>
      </c>
      <c r="CW274" s="89">
        <f t="shared" si="3"/>
        <v>2021</v>
      </c>
      <c r="CX274" s="89">
        <f t="shared" si="3"/>
        <v>2022</v>
      </c>
      <c r="CY274" s="89">
        <f t="shared" si="3"/>
        <v>2023</v>
      </c>
      <c r="CZ274" s="89">
        <f t="shared" si="3"/>
        <v>2024</v>
      </c>
      <c r="DA274" s="89">
        <f t="shared" si="3"/>
        <v>2025</v>
      </c>
      <c r="DB274" s="89">
        <f t="shared" si="3"/>
        <v>2026</v>
      </c>
      <c r="DC274" s="89">
        <f t="shared" si="3"/>
        <v>2027</v>
      </c>
      <c r="DD274" s="89">
        <f t="shared" si="3"/>
        <v>2028</v>
      </c>
      <c r="DE274" s="89">
        <f t="shared" si="3"/>
        <v>2029</v>
      </c>
      <c r="DF274" s="89">
        <f t="shared" si="3"/>
        <v>2030</v>
      </c>
    </row>
    <row r="275" spans="1:110">
      <c r="A275" s="114"/>
      <c r="B275" s="114"/>
      <c r="C275" s="114">
        <v>1</v>
      </c>
      <c r="D275" s="114" t="s">
        <v>485</v>
      </c>
      <c r="E275" s="41">
        <f>+'rural numbers'!D277/'total numbers'!D274</f>
        <v>0.98</v>
      </c>
      <c r="F275" s="41">
        <f>+'rural numbers'!E277/'total numbers'!E274</f>
        <v>0.9801655084062868</v>
      </c>
      <c r="G275" s="41">
        <f>+'rural numbers'!F277/'total numbers'!F274</f>
        <v>0.97685975980733464</v>
      </c>
      <c r="H275" s="41">
        <f>+'rural numbers'!G277/'total numbers'!G274</f>
        <v>0.66322814691252541</v>
      </c>
      <c r="I275" s="41">
        <f>+'rural numbers'!H277/'total numbers'!H274</f>
        <v>0.96850356195998344</v>
      </c>
      <c r="J275" s="41">
        <f>+'rural numbers'!I277/'total numbers'!I274</f>
        <v>0.96325415561998051</v>
      </c>
      <c r="K275" s="41">
        <f>+'rural numbers'!J277/'total numbers'!J274</f>
        <v>0.95712984822331049</v>
      </c>
      <c r="L275" s="41">
        <f>+'rural numbers'!K277/'total numbers'!K274</f>
        <v>0.94998482292719555</v>
      </c>
      <c r="M275" s="41">
        <f>+'rural numbers'!L277/'total numbers'!L274</f>
        <v>0.94164896008172827</v>
      </c>
      <c r="N275" s="41">
        <f>+'rural numbers'!M277/'total numbers'!M274</f>
        <v>0.93192378676201615</v>
      </c>
      <c r="O275" s="41">
        <f>+'rural numbers'!N277/'total numbers'!N274</f>
        <v>0.92057775122235241</v>
      </c>
      <c r="P275" s="41">
        <f>+'rural numbers'!O277/'total numbers'!O274</f>
        <v>0.90734070975941106</v>
      </c>
      <c r="Q275" s="41">
        <f>+'rural numbers'!P277/'total numbers'!P274</f>
        <v>0.89189749471931301</v>
      </c>
      <c r="R275" s="41">
        <f>+'rural numbers'!Q277/'total numbers'!Q274</f>
        <v>0.87388041050586507</v>
      </c>
      <c r="S275" s="41">
        <f>+'rural numbers'!R277/'total numbers'!R274</f>
        <v>0.85286047892350914</v>
      </c>
      <c r="T275" s="41">
        <f>+'rural numbers'!S277/'total numbers'!S274</f>
        <v>0.82833722541076082</v>
      </c>
      <c r="U275" s="41">
        <f>+'rural numbers'!T277/'total numbers'!T274</f>
        <v>0.79972676297922107</v>
      </c>
      <c r="V275" s="41">
        <f>+'rural numbers'!U277/'total numbers'!U274</f>
        <v>0.76634789014242444</v>
      </c>
      <c r="W275" s="41">
        <f>+'rural numbers'!V277/'total numbers'!V274</f>
        <v>0.72740587183282857</v>
      </c>
      <c r="X275" s="41">
        <f>+'rural numbers'!W277/'total numbers'!W274</f>
        <v>0.68197351713830001</v>
      </c>
      <c r="Y275" s="41">
        <f>+'rural numbers'!X277/'total numbers'!X274</f>
        <v>0.625003932928901</v>
      </c>
      <c r="Z275" s="41">
        <f>+'rural numbers'!Y277/'total numbers'!Y274</f>
        <v>0.54584305064091554</v>
      </c>
      <c r="AA275" s="41">
        <f>+'rural numbers'!Z277/'total numbers'!Z274</f>
        <v>0.50476248781143362</v>
      </c>
      <c r="AB275" s="41">
        <f>+'rural numbers'!AA277/'total numbers'!AA274</f>
        <v>0.4630266057332203</v>
      </c>
      <c r="AC275" s="41">
        <f>+'rural numbers'!AB277/'total numbers'!AB274</f>
        <v>0.4566261002871817</v>
      </c>
      <c r="AD275" s="41">
        <f>+'rural numbers'!AC277/'total numbers'!AC274</f>
        <v>0.39174999999999993</v>
      </c>
      <c r="AE275" s="41">
        <f>+'rural numbers'!AD277/'total numbers'!AD274</f>
        <v>0.38299039999999995</v>
      </c>
      <c r="AF275" s="41">
        <f>+'rural numbers'!AE277/'total numbers'!AE274</f>
        <v>0.37450120000000003</v>
      </c>
      <c r="AG275" s="41">
        <f>+'rural numbers'!AF277/'total numbers'!AF274</f>
        <v>0.36624779999999996</v>
      </c>
      <c r="AH275" s="41">
        <f>+'rural numbers'!AG277/'total numbers'!AG274</f>
        <v>0.3581897</v>
      </c>
      <c r="AI275" s="41">
        <f>+'rural numbers'!AH277/'total numbers'!AH274</f>
        <v>0.35028000000000004</v>
      </c>
      <c r="AJ275" s="41">
        <f>+'rural numbers'!AI277/'total numbers'!AI274</f>
        <v>0.34246419999999994</v>
      </c>
      <c r="AK275" s="41">
        <f>+'rural numbers'!AJ277/'total numbers'!AJ274</f>
        <v>0.33468190000000003</v>
      </c>
      <c r="AL275" s="41">
        <f>+'rural numbers'!AK277/'total numbers'!AK274</f>
        <v>0.32686970000000004</v>
      </c>
      <c r="AM275" s="41">
        <f>+'rural numbers'!AL277/'total numbers'!AL274</f>
        <v>0.31896820000000015</v>
      </c>
      <c r="AN275" s="41">
        <f>+'rural numbers'!AM277/'total numbers'!AM274</f>
        <v>0.31093999999999999</v>
      </c>
      <c r="AO275" s="41">
        <f>+'rural numbers'!AN277/'total numbers'!AN274</f>
        <v>0.3027898</v>
      </c>
      <c r="AP275" s="41">
        <f>+'rural numbers'!AO277/'total numbers'!AO274</f>
        <v>0.2945815</v>
      </c>
      <c r="AQ275" s="41">
        <f>+'rural numbers'!AP277/'total numbers'!AP274</f>
        <v>0.28644559999999997</v>
      </c>
      <c r="AR275" s="41">
        <f>+'rural numbers'!AQ277/'total numbers'!AQ274</f>
        <v>0.27855840000000009</v>
      </c>
      <c r="AS275" s="41">
        <f>+'rural numbers'!AR277/'total numbers'!AR274</f>
        <v>0.2710800000000001</v>
      </c>
      <c r="AT275" s="41">
        <f>+'rural numbers'!AS277/'total numbers'!AS274</f>
        <v>0.2639856000000001</v>
      </c>
      <c r="AU275" s="41">
        <f>+'rural numbers'!AT277/'total numbers'!AT274</f>
        <v>0.25732980000000005</v>
      </c>
      <c r="AV275" s="41">
        <f>+'rural numbers'!AU277/'total numbers'!AU274</f>
        <v>0.25144</v>
      </c>
      <c r="AW275" s="41">
        <f>+'rural numbers'!AV277/'total numbers'!AV274</f>
        <v>0.24672989999999997</v>
      </c>
      <c r="AX275" s="41">
        <f>+'rural numbers'!AW277/'total numbers'!AW274</f>
        <v>0.24345999999999998</v>
      </c>
      <c r="AY275" s="41">
        <f>+'rural numbers'!AX277/'total numbers'!AX274</f>
        <v>0.24176930000000002</v>
      </c>
      <c r="AZ275" s="41">
        <f>+'rural numbers'!AY277/'total numbers'!AY274</f>
        <v>0.24148110000000006</v>
      </c>
      <c r="BA275" s="41">
        <f>+'rural numbers'!AZ277/'total numbers'!AZ274</f>
        <v>0.24214100000000002</v>
      </c>
      <c r="BB275" s="41">
        <f>+'rural numbers'!BA277/'total numbers'!BA274</f>
        <v>0.24310670000000009</v>
      </c>
      <c r="BC275" s="41">
        <f>+'rural numbers'!BB277/'total numbers'!BB274</f>
        <v>0.24388999999999988</v>
      </c>
      <c r="BD275" s="41">
        <f>+'rural numbers'!BC277/'total numbers'!BC274</f>
        <v>0.2443562</v>
      </c>
      <c r="BE275" s="41">
        <f>+'rural numbers'!BD277/'total numbers'!BD274</f>
        <v>0.24456670000000003</v>
      </c>
      <c r="BF275" s="41">
        <f>+'rural numbers'!BE277/'total numbers'!BE274</f>
        <v>0.2444705999999999</v>
      </c>
      <c r="BG275" s="41">
        <f>+'rural numbers'!BF277/'total numbers'!BF274</f>
        <v>0.24406729999999999</v>
      </c>
      <c r="BH275" s="41">
        <f>+'rural numbers'!BG277/'total numbers'!BG274</f>
        <v>0.24337000000000003</v>
      </c>
      <c r="BI275" s="41">
        <f>+'rural numbers'!BH277/'total numbers'!BH274</f>
        <v>0.24227359999999995</v>
      </c>
      <c r="BJ275" s="41">
        <f>+'rural numbers'!BI277/'total numbers'!BI274</f>
        <v>0.24076980000000012</v>
      </c>
      <c r="BK275" s="41">
        <f>+'rural numbers'!BJ277/'total numbers'!BJ274</f>
        <v>0.23909580000000002</v>
      </c>
      <c r="BL275" s="41">
        <f>+'rural numbers'!BK277/'total numbers'!BK274</f>
        <v>0.2375844</v>
      </c>
      <c r="BM275" s="41">
        <f>+'rural numbers'!BL277/'total numbers'!BL274</f>
        <v>0.23646000000000003</v>
      </c>
      <c r="BN275" s="41">
        <f>+'rural numbers'!BM277/'total numbers'!BM274</f>
        <v>0.23581649999999998</v>
      </c>
      <c r="BO275" s="41">
        <f>+'rural numbers'!BN277/'total numbers'!BN274</f>
        <v>0.23553939999999998</v>
      </c>
      <c r="BP275" s="41">
        <f>+'rural numbers'!BO277/'total numbers'!BO274</f>
        <v>0.2353895</v>
      </c>
      <c r="BQ275" s="41">
        <f>+'rural numbers'!BP277/'total numbers'!BP274</f>
        <v>0.23502070000000008</v>
      </c>
      <c r="BR275" s="41">
        <f>+'rural numbers'!BQ277/'total numbers'!BQ274</f>
        <v>0.23417999999999997</v>
      </c>
      <c r="BS275" s="41">
        <f>+'rural numbers'!BR277/'total numbers'!BR274</f>
        <v>0.23280389999999992</v>
      </c>
      <c r="BT275" s="41">
        <f>+'rural numbers'!BS277/'total numbers'!BS274</f>
        <v>0.23096220000000001</v>
      </c>
      <c r="BU275" s="41">
        <f>+'rural numbers'!BT277/'total numbers'!BT274</f>
        <v>0.22869899999999996</v>
      </c>
      <c r="BV275" s="41">
        <f>+'rural numbers'!BU277/'total numbers'!BU274</f>
        <v>0.22610309999999992</v>
      </c>
      <c r="BW275" s="41">
        <f>+'rural numbers'!BV277/'total numbers'!BV274</f>
        <v>0.22325000000000014</v>
      </c>
      <c r="BX275" s="41">
        <f>+'rural numbers'!BW277/'total numbers'!BW274</f>
        <v>0.22014110000000001</v>
      </c>
      <c r="BY275" s="41">
        <f>+'rural numbers'!BX277/'total numbers'!BX274</f>
        <v>0.21677819999999995</v>
      </c>
      <c r="BZ275" s="41">
        <f>+'rural numbers'!BY277/'total numbers'!BY274</f>
        <v>0.2132434</v>
      </c>
      <c r="CA275" s="41">
        <f>+'rural numbers'!BZ277/'total numbers'!BZ274</f>
        <v>0.20964029999999997</v>
      </c>
      <c r="CB275" s="41">
        <f>+'rural numbers'!CA277/'total numbers'!CA274</f>
        <v>0.20604999999999998</v>
      </c>
      <c r="CC275" s="41">
        <f>+'rural numbers'!CB277/'total numbers'!CB274</f>
        <v>0.20251109999999989</v>
      </c>
      <c r="CD275" s="41">
        <f>+'rural numbers'!CC277/'total numbers'!CC274</f>
        <v>0.19903049999999992</v>
      </c>
      <c r="CE275" s="41">
        <f>+'rural numbers'!CD277/'total numbers'!CD274</f>
        <v>0.19561710000000002</v>
      </c>
      <c r="CF275" s="41">
        <f>+'rural numbers'!CE277/'total numbers'!CE274</f>
        <v>0.19226750000000004</v>
      </c>
      <c r="CG275" s="41">
        <f>+'rural numbers'!CF277/'total numbers'!CF274</f>
        <v>0.1889799999999999</v>
      </c>
      <c r="CH275" s="41">
        <f>+'rural numbers'!CG277/'total numbers'!CG274</f>
        <v>0.18576920000000008</v>
      </c>
      <c r="CI275" s="41">
        <f>+'rural numbers'!CH277/'total numbers'!CH274</f>
        <v>0.18264849999999988</v>
      </c>
      <c r="CJ275" s="41">
        <f>+'rural numbers'!CI277/'total numbers'!CI274</f>
        <v>0.17961129999999995</v>
      </c>
      <c r="CK275" s="41">
        <f>+'rural numbers'!CJ277/'total numbers'!CJ274</f>
        <v>0.176645</v>
      </c>
      <c r="CL275" s="41">
        <f>+'rural numbers'!CK277/'total numbers'!CK274</f>
        <v>0.17373999999999995</v>
      </c>
      <c r="CM275" s="41">
        <f>+'rural numbers'!CL277/'total numbers'!CL274</f>
        <v>0.17089619999999991</v>
      </c>
      <c r="CN275" s="41">
        <f>+'rural numbers'!CM277/'total numbers'!CM274</f>
        <v>0.16811739999999994</v>
      </c>
      <c r="CO275" s="41">
        <f>+'rural numbers'!CN277/'total numbers'!CN274</f>
        <v>0.16540260000000009</v>
      </c>
      <c r="CP275" s="41">
        <f>+'rural numbers'!CO277/'total numbers'!CO274</f>
        <v>0.16275049999999985</v>
      </c>
      <c r="CQ275" s="41">
        <f>+'rural numbers'!CP277/'total numbers'!CP274</f>
        <v>0.16016000000000005</v>
      </c>
      <c r="CR275" s="41">
        <f>+'rural numbers'!CQ277/'total numbers'!CQ274</f>
        <v>0.15763000000000002</v>
      </c>
      <c r="CS275" s="41">
        <f>+'rural numbers'!CR277/'total numbers'!CR274</f>
        <v>0.15515929999999992</v>
      </c>
      <c r="CT275" s="41">
        <f>+'rural numbers'!CS277/'total numbers'!CS274</f>
        <v>0.15274649999999995</v>
      </c>
      <c r="CU275" s="41">
        <f>+'rural numbers'!CT277/'total numbers'!CT274</f>
        <v>0.15039050000000007</v>
      </c>
      <c r="CV275" s="41">
        <f>+'rural numbers'!CU277/'total numbers'!CU274</f>
        <v>0.14808999999999992</v>
      </c>
      <c r="CW275" s="41">
        <f>+'rural numbers'!CV277/'total numbers'!CV274</f>
        <v>0.1458438</v>
      </c>
      <c r="CX275" s="41">
        <f>+'rural numbers'!CW277/'total numbers'!CW274</f>
        <v>0.14365080000000011</v>
      </c>
      <c r="CY275" s="41">
        <f>+'rural numbers'!CX277/'total numbers'!CX274</f>
        <v>0.14150989999999994</v>
      </c>
      <c r="CZ275" s="41">
        <f>+'rural numbers'!CY277/'total numbers'!CY274</f>
        <v>0.13941999999999993</v>
      </c>
      <c r="DA275" s="41">
        <f>+'rural numbers'!CZ277/'total numbers'!CZ274</f>
        <v>0.13737999999999995</v>
      </c>
      <c r="DB275" s="41">
        <f>+'rural numbers'!DA277/'total numbers'!DA274</f>
        <v>0.13538880000000017</v>
      </c>
      <c r="DC275" s="41">
        <f>+'rural numbers'!DB277/'total numbers'!DB274</f>
        <v>0.13344539999999991</v>
      </c>
      <c r="DD275" s="41">
        <f>+'rural numbers'!DC277/'total numbers'!DC274</f>
        <v>0.13154850000000004</v>
      </c>
      <c r="DE275" s="41">
        <f>+'rural numbers'!DD277/'total numbers'!DD274</f>
        <v>0.12969700000000001</v>
      </c>
    </row>
    <row r="276" spans="1:110">
      <c r="A276" s="114"/>
      <c r="B276" s="114"/>
      <c r="C276" s="114">
        <v>2</v>
      </c>
      <c r="D276" s="114" t="s">
        <v>488</v>
      </c>
      <c r="E276" s="41">
        <f>+'rural numbers'!D278/'total numbers'!D275</f>
        <v>0.97987986412599559</v>
      </c>
      <c r="F276" s="41">
        <f>+'rural numbers'!E278/'total numbers'!E275</f>
        <v>0.97995584731880025</v>
      </c>
      <c r="G276" s="41">
        <f>+'rural numbers'!F278/'total numbers'!F275</f>
        <v>0.97743466737770135</v>
      </c>
      <c r="H276" s="41">
        <f>+'rural numbers'!G278/'total numbers'!G275</f>
        <v>0.64375114500752817</v>
      </c>
      <c r="I276" s="41">
        <f>+'rural numbers'!H278/'total numbers'!H275</f>
        <v>0.97144170249033912</v>
      </c>
      <c r="J276" s="41">
        <f>+'rural numbers'!I278/'total numbers'!I275</f>
        <v>0.96788725330265002</v>
      </c>
      <c r="K276" s="41">
        <f>+'rural numbers'!J278/'total numbers'!J275</f>
        <v>0.9638969242298101</v>
      </c>
      <c r="L276" s="41">
        <f>+'rural numbers'!K278/'total numbers'!K275</f>
        <v>0.95941506667104759</v>
      </c>
      <c r="M276" s="41">
        <f>+'rural numbers'!L278/'total numbers'!L275</f>
        <v>0.95437917476132927</v>
      </c>
      <c r="N276" s="41">
        <f>+'rural numbers'!M278/'total numbers'!M275</f>
        <v>0.94871882786375039</v>
      </c>
      <c r="O276" s="41">
        <f>+'rural numbers'!N278/'total numbers'!N275</f>
        <v>0.93875797124284743</v>
      </c>
      <c r="P276" s="41">
        <f>+'rural numbers'!O278/'total numbers'!O275</f>
        <v>0.92679449451449147</v>
      </c>
      <c r="Q276" s="41">
        <f>+'rural numbers'!P278/'total numbers'!P275</f>
        <v>0.92782581919143603</v>
      </c>
      <c r="R276" s="41">
        <f>+'rural numbers'!Q278/'total numbers'!Q275</f>
        <v>0.91185955599199575</v>
      </c>
      <c r="S276" s="41">
        <f>+'rural numbers'!R278/'total numbers'!R275</f>
        <v>0.89188731074014038</v>
      </c>
      <c r="T276" s="41">
        <f>+'rural numbers'!S278/'total numbers'!S275</f>
        <v>0.84691597797705787</v>
      </c>
      <c r="U276" s="41">
        <f>+'rural numbers'!T278/'total numbers'!T275</f>
        <v>0.80193778870518284</v>
      </c>
      <c r="V276" s="41">
        <f>+'rural numbers'!U278/'total numbers'!U275</f>
        <v>0.74295116602260769</v>
      </c>
      <c r="W276" s="41">
        <f>+'rural numbers'!V278/'total numbers'!V275</f>
        <v>0.71796050735951167</v>
      </c>
      <c r="X276" s="41">
        <f>+'rural numbers'!W278/'total numbers'!W275</f>
        <v>0.64897065258244313</v>
      </c>
      <c r="Y276" s="41">
        <f>+'rural numbers'!X278/'total numbers'!X275</f>
        <v>0.60397588233305355</v>
      </c>
      <c r="Z276" s="41">
        <f>+'rural numbers'!Y278/'total numbers'!Y275</f>
        <v>0.54398108947157953</v>
      </c>
      <c r="AA276" s="41">
        <f>+'rural numbers'!Z278/'total numbers'!Z275</f>
        <v>0.48798621339908194</v>
      </c>
      <c r="AB276" s="41">
        <f>+'rural numbers'!AA278/'total numbers'!AA275</f>
        <v>0.43798990358329348</v>
      </c>
      <c r="AC276" s="41">
        <f>+'rural numbers'!AB278/'total numbers'!AB275</f>
        <v>0.43499043828761003</v>
      </c>
      <c r="AD276" s="41">
        <f>+'rural numbers'!AC278/'total numbers'!AC275</f>
        <v>0.35846325983234972</v>
      </c>
      <c r="AE276" s="41">
        <f>+'rural numbers'!AD278/'total numbers'!AD275</f>
        <v>0.35210447215268836</v>
      </c>
      <c r="AF276" s="41">
        <f>+'rural numbers'!AE278/'total numbers'!AE275</f>
        <v>0.34608884478944529</v>
      </c>
      <c r="AG276" s="41">
        <f>+'rural numbers'!AF278/'total numbers'!AF275</f>
        <v>0.34020699570708296</v>
      </c>
      <c r="AH276" s="41">
        <f>+'rural numbers'!AG278/'total numbers'!AG275</f>
        <v>0.33432113376219208</v>
      </c>
      <c r="AI276" s="41">
        <f>+'rural numbers'!AH278/'total numbers'!AH275</f>
        <v>0.32836506654743297</v>
      </c>
      <c r="AJ276" s="41">
        <f>+'rural numbers'!AI278/'total numbers'!AI275</f>
        <v>0.32234819626355599</v>
      </c>
      <c r="AK276" s="41">
        <f>+'rural numbers'!AJ278/'total numbers'!AJ275</f>
        <v>0.31635142378815612</v>
      </c>
      <c r="AL276" s="41">
        <f>+'rural numbers'!AK278/'total numbers'!AK275</f>
        <v>0.31051563742811755</v>
      </c>
      <c r="AM276" s="41">
        <f>+'rural numbers'!AL278/'total numbers'!AL275</f>
        <v>0.30502253278512947</v>
      </c>
      <c r="AN276" s="41">
        <f>+'rural numbers'!AM278/'total numbers'!AM275</f>
        <v>0.30003660624148631</v>
      </c>
      <c r="AO276" s="41">
        <f>+'rural numbers'!AN278/'total numbers'!AN275</f>
        <v>0.29564189125019669</v>
      </c>
      <c r="AP276" s="41">
        <f>+'rural numbers'!AO278/'total numbers'!AO275</f>
        <v>0.2917915939031987</v>
      </c>
      <c r="AQ276" s="41">
        <f>+'rural numbers'!AP278/'total numbers'!AP275</f>
        <v>0.28828121664833045</v>
      </c>
      <c r="AR276" s="41">
        <f>+'rural numbers'!AQ278/'total numbers'!AQ275</f>
        <v>0.28481577803922337</v>
      </c>
      <c r="AS276" s="41">
        <f>+'rural numbers'!AR278/'total numbers'!AR275</f>
        <v>0.28120279365697648</v>
      </c>
      <c r="AT276" s="41">
        <f>+'rural numbers'!AS278/'total numbers'!AS275</f>
        <v>0.27732774885798867</v>
      </c>
      <c r="AU276" s="41">
        <f>+'rural numbers'!AT278/'total numbers'!AT275</f>
        <v>0.27330822130811072</v>
      </c>
      <c r="AV276" s="41">
        <f>+'rural numbers'!AU278/'total numbers'!AU275</f>
        <v>0.26946560882894749</v>
      </c>
      <c r="AW276" s="41">
        <f>+'rural numbers'!AV278/'total numbers'!AV275</f>
        <v>0.26625218834189113</v>
      </c>
      <c r="AX276" s="41">
        <f>+'rural numbers'!AW278/'total numbers'!AW275</f>
        <v>0.2639746570240602</v>
      </c>
      <c r="AY276" s="41">
        <f>+'rural numbers'!AX278/'total numbers'!AX275</f>
        <v>0.26273360876948931</v>
      </c>
      <c r="AZ276" s="41">
        <f>+'rural numbers'!AY278/'total numbers'!AY275</f>
        <v>0.26237243988732045</v>
      </c>
      <c r="BA276" s="41">
        <f>+'rural numbers'!AZ278/'total numbers'!AZ275</f>
        <v>0.26262164660034842</v>
      </c>
      <c r="BB276" s="41">
        <f>+'rural numbers'!BA278/'total numbers'!BA275</f>
        <v>0.26308729832009831</v>
      </c>
      <c r="BC276" s="41">
        <f>+'rural numbers'!BB278/'total numbers'!BB275</f>
        <v>0.26346610078883453</v>
      </c>
      <c r="BD276" s="41">
        <f>+'rural numbers'!BC278/'total numbers'!BC275</f>
        <v>0.26368634078224268</v>
      </c>
      <c r="BE276" s="41">
        <f>+'rural numbers'!BD278/'total numbers'!BD275</f>
        <v>0.26377972932967658</v>
      </c>
      <c r="BF276" s="41">
        <f>+'rural numbers'!BE278/'total numbers'!BE275</f>
        <v>0.26367028947981069</v>
      </c>
      <c r="BG276" s="41">
        <f>+'rural numbers'!BF278/'total numbers'!BF275</f>
        <v>0.26329544310772829</v>
      </c>
      <c r="BH276" s="41">
        <f>+'rural numbers'!BG278/'total numbers'!BG275</f>
        <v>0.2626165137921409</v>
      </c>
      <c r="BI276" s="41">
        <f>+'rural numbers'!BH278/'total numbers'!BH275</f>
        <v>0.26154350653580472</v>
      </c>
      <c r="BJ276" s="41">
        <f>+'rural numbers'!BI278/'total numbers'!BI275</f>
        <v>0.26007281758544681</v>
      </c>
      <c r="BK276" s="41">
        <f>+'rural numbers'!BJ278/'total numbers'!BJ275</f>
        <v>0.25836243918970131</v>
      </c>
      <c r="BL276" s="41">
        <f>+'rural numbers'!BK278/'total numbers'!BK275</f>
        <v>0.25664036827801262</v>
      </c>
      <c r="BM276" s="41">
        <f>+'rural numbers'!BL278/'total numbers'!BL275</f>
        <v>0.25505709163675899</v>
      </c>
      <c r="BN276" s="41">
        <f>+'rural numbers'!BM278/'total numbers'!BM275</f>
        <v>0.2536986017397278</v>
      </c>
      <c r="BO276" s="41">
        <f>+'rural numbers'!BN278/'total numbers'!BN275</f>
        <v>0.25247672541715155</v>
      </c>
      <c r="BP276" s="41">
        <f>+'rural numbers'!BO278/'total numbers'!BO275</f>
        <v>0.25115596819616642</v>
      </c>
      <c r="BQ276" s="41">
        <f>+'rural numbers'!BP278/'total numbers'!BP275</f>
        <v>0.24940351747146847</v>
      </c>
      <c r="BR276" s="41">
        <f>+'rural numbers'!BQ278/'total numbers'!BQ275</f>
        <v>0.24699377630922917</v>
      </c>
      <c r="BS276" s="41">
        <f>+'rural numbers'!BR278/'total numbers'!BR275</f>
        <v>0.2438438185348705</v>
      </c>
      <c r="BT276" s="41">
        <f>+'rural numbers'!BS278/'total numbers'!BS275</f>
        <v>0.24006725041042434</v>
      </c>
      <c r="BU276" s="41">
        <f>+'rural numbers'!BT278/'total numbers'!BT275</f>
        <v>0.23587938113341972</v>
      </c>
      <c r="BV276" s="41">
        <f>+'rural numbers'!BU278/'total numbers'!BU275</f>
        <v>0.23159360311576885</v>
      </c>
      <c r="BW276" s="41">
        <f>+'rural numbers'!BV278/'total numbers'!BV275</f>
        <v>0.22744442243671789</v>
      </c>
      <c r="BX276" s="41">
        <f>+'rural numbers'!BW278/'total numbers'!BW275</f>
        <v>0.22350284333653597</v>
      </c>
      <c r="BY276" s="41">
        <f>+'rural numbers'!BX278/'total numbers'!BX275</f>
        <v>0.21972376682616551</v>
      </c>
      <c r="BZ276" s="41">
        <f>+'rural numbers'!BY278/'total numbers'!BY275</f>
        <v>0.21608468469784542</v>
      </c>
      <c r="CA276" s="41">
        <f>+'rural numbers'!BZ278/'total numbers'!BZ275</f>
        <v>0.2125259952732497</v>
      </c>
      <c r="CB276" s="41">
        <f>+'rural numbers'!CA278/'total numbers'!CA275</f>
        <v>0.20900499108162912</v>
      </c>
      <c r="CC276" s="41">
        <f>+'rural numbers'!CB278/'total numbers'!CB275</f>
        <v>0.2055336720535077</v>
      </c>
      <c r="CD276" s="41">
        <f>+'rural numbers'!CC278/'total numbers'!CC275</f>
        <v>0.20214384066183885</v>
      </c>
      <c r="CE276" s="41">
        <f>+'rural numbers'!CD278/'total numbers'!CD275</f>
        <v>0.19883171937342786</v>
      </c>
      <c r="CF276" s="41">
        <f>+'rural numbers'!CE278/'total numbers'!CE275</f>
        <v>0.19559073575012334</v>
      </c>
      <c r="CG276" s="41">
        <f>+'rural numbers'!CF278/'total numbers'!CF275</f>
        <v>0.19241550306153876</v>
      </c>
      <c r="CH276" s="41">
        <f>+'rural numbers'!CG278/'total numbers'!CG275</f>
        <v>0.18930486693155116</v>
      </c>
      <c r="CI276" s="41">
        <f>+'rural numbers'!CH278/'total numbers'!CH275</f>
        <v>0.18626069223261957</v>
      </c>
      <c r="CJ276" s="41">
        <f>+'rural numbers'!CI278/'total numbers'!CI275</f>
        <v>0.18328165906650426</v>
      </c>
      <c r="CK276" s="41">
        <f>+'rural numbers'!CJ278/'total numbers'!CJ275</f>
        <v>0.1803664425605592</v>
      </c>
      <c r="CL276" s="41">
        <f>+'rural numbers'!CK278/'total numbers'!CK275</f>
        <v>0.17751371576938371</v>
      </c>
      <c r="CM276" s="41">
        <f>+'rural numbers'!CL278/'total numbers'!CL275</f>
        <v>0.17472291090741413</v>
      </c>
      <c r="CN276" s="41">
        <f>+'rural numbers'!CM278/'total numbers'!CM275</f>
        <v>0.17199238746217974</v>
      </c>
      <c r="CO276" s="41">
        <f>+'rural numbers'!CN278/'total numbers'!CN275</f>
        <v>0.16932124582679409</v>
      </c>
      <c r="CP276" s="41">
        <f>+'rural numbers'!CO278/'total numbers'!CO275</f>
        <v>0.16670909154811658</v>
      </c>
      <c r="CQ276" s="41">
        <f>+'rural numbers'!CP278/'total numbers'!CP275</f>
        <v>0.16415503517905974</v>
      </c>
      <c r="CR276" s="41">
        <f>+'rural numbers'!CQ278/'total numbers'!CQ275</f>
        <v>0.16165676919750721</v>
      </c>
      <c r="CS276" s="41">
        <f>+'rural numbers'!CR278/'total numbers'!CR275</f>
        <v>0.15921289634756652</v>
      </c>
      <c r="CT276" s="41">
        <f>+'rural numbers'!CS278/'total numbers'!CS275</f>
        <v>0.15682411673685376</v>
      </c>
      <c r="CU276" s="41">
        <f>+'rural numbers'!CT278/'total numbers'!CT275</f>
        <v>0.15449182541862772</v>
      </c>
      <c r="CV276" s="41">
        <f>+'rural numbers'!CU278/'total numbers'!CU275</f>
        <v>0.15221612760662984</v>
      </c>
      <c r="CW276" s="41">
        <f>+'rural numbers'!CV278/'total numbers'!CV275</f>
        <v>0.14999462349644155</v>
      </c>
      <c r="CX276" s="41">
        <f>+'rural numbers'!CW278/'total numbers'!CW275</f>
        <v>0.14782301086570265</v>
      </c>
      <c r="CY276" s="41">
        <f>+'rural numbers'!CX278/'total numbers'!CX275</f>
        <v>0.14569549499484216</v>
      </c>
      <c r="CZ276" s="41">
        <f>+'rural numbers'!CY278/'total numbers'!CY275</f>
        <v>0.14360567124440135</v>
      </c>
      <c r="DA276" s="41">
        <f>+'rural numbers'!CZ278/'total numbers'!CZ275</f>
        <v>0.14154704238437119</v>
      </c>
      <c r="DB276" s="41">
        <f>+'rural numbers'!DA278/'total numbers'!DA275</f>
        <v>0.1395134086616352</v>
      </c>
      <c r="DC276" s="41">
        <f>+'rural numbers'!DB278/'total numbers'!DB275</f>
        <v>0.13749897029032704</v>
      </c>
      <c r="DD276" s="41">
        <f>+'rural numbers'!DC278/'total numbers'!DC275</f>
        <v>0.13549822505144415</v>
      </c>
      <c r="DE276" s="41">
        <f>+'rural numbers'!DD278/'total numbers'!DD275</f>
        <v>0.13350617557326105</v>
      </c>
    </row>
    <row r="277" spans="1:110">
      <c r="A277" s="114"/>
      <c r="B277" s="114"/>
      <c r="C277" s="114">
        <v>3</v>
      </c>
      <c r="D277" s="114" t="s">
        <v>115</v>
      </c>
      <c r="E277" s="41">
        <f>+'rural numbers'!D279/'total numbers'!D276</f>
        <v>0.95734499999999989</v>
      </c>
      <c r="F277" s="41">
        <f>+'rural numbers'!E279/'total numbers'!E276</f>
        <v>0.95194208162052252</v>
      </c>
      <c r="G277" s="41">
        <f>+'rural numbers'!F279/'total numbers'!F276</f>
        <v>0.94736513701295322</v>
      </c>
      <c r="H277" s="41">
        <f>+'rural numbers'!G279/'total numbers'!G276</f>
        <v>0.85670776313454999</v>
      </c>
      <c r="I277" s="41">
        <f>+'rural numbers'!H279/'total numbers'!H276</f>
        <v>0.93686203510170585</v>
      </c>
      <c r="J277" s="41">
        <f>+'rural numbers'!I279/'total numbers'!I276</f>
        <v>0.93084889558758255</v>
      </c>
      <c r="K277" s="41">
        <f>+'rural numbers'!J279/'total numbers'!J276</f>
        <v>0.92426307611973313</v>
      </c>
      <c r="L277" s="41">
        <f>+'rural numbers'!K279/'total numbers'!K276</f>
        <v>0.91705003575018396</v>
      </c>
      <c r="M277" s="41">
        <f>+'rural numbers'!L279/'total numbers'!L276</f>
        <v>0.90915003915496351</v>
      </c>
      <c r="N277" s="41">
        <f>+'rural numbers'!M279/'total numbers'!M276</f>
        <v>0.9004976619316265</v>
      </c>
      <c r="O277" s="41">
        <f>+'rural numbers'!N279/'total numbers'!N276</f>
        <v>0.89102124878225775</v>
      </c>
      <c r="P277" s="41">
        <f>+'rural numbers'!O279/'total numbers'!O276</f>
        <v>0.88064232009485366</v>
      </c>
      <c r="Q277" s="41">
        <f>+'rural numbers'!P279/'total numbers'!P276</f>
        <v>0.8692749220086492</v>
      </c>
      <c r="R277" s="41">
        <f>+'rural numbers'!Q279/'total numbers'!Q276</f>
        <v>0.8568249145809016</v>
      </c>
      <c r="S277" s="41">
        <f>+'rural numbers'!R279/'total numbers'!R276</f>
        <v>0.84318919216003507</v>
      </c>
      <c r="T277" s="41">
        <f>+'rural numbers'!S279/'total numbers'!S276</f>
        <v>0.82825482950860996</v>
      </c>
      <c r="U277" s="41">
        <f>+'rural numbers'!T279/'total numbers'!T276</f>
        <v>0.81189814660466786</v>
      </c>
      <c r="V277" s="41">
        <f>+'rural numbers'!U279/'total numbers'!U276</f>
        <v>0.79398368437654099</v>
      </c>
      <c r="W277" s="41">
        <f>+'rural numbers'!V279/'total numbers'!V276</f>
        <v>0.77436308288859257</v>
      </c>
      <c r="X277" s="41">
        <f>+'rural numbers'!W279/'total numbers'!W276</f>
        <v>0.75287385268750606</v>
      </c>
      <c r="Y277" s="41">
        <f>+'rural numbers'!X279/'total numbers'!X276</f>
        <v>0.72933802913393531</v>
      </c>
      <c r="Z277" s="41">
        <f>+'rural numbers'!Y279/'total numbers'!Y276</f>
        <v>0.70356069857526227</v>
      </c>
      <c r="AA277" s="41">
        <f>+'rural numbers'!Z279/'total numbers'!Z276</f>
        <v>0.67532838415385887</v>
      </c>
      <c r="AB277" s="41">
        <f>+'rural numbers'!AA279/'total numbers'!AA276</f>
        <v>0.64440727788279772</v>
      </c>
      <c r="AC277" s="41">
        <f>+'rural numbers'!AB279/'total numbers'!AB276</f>
        <v>0.61054130434782605</v>
      </c>
      <c r="AD277" s="41">
        <f>+'rural numbers'!AC279/'total numbers'!AC276</f>
        <v>0.5734499999999999</v>
      </c>
      <c r="AE277" s="41">
        <f>+'rural numbers'!AD279/'total numbers'!AD276</f>
        <v>0.56537769999999998</v>
      </c>
      <c r="AF277" s="41">
        <f>+'rural numbers'!AE279/'total numbers'!AE276</f>
        <v>0.55732579999999998</v>
      </c>
      <c r="AG277" s="41">
        <f>+'rural numbers'!AF279/'total numbers'!AF276</f>
        <v>0.54928539999999992</v>
      </c>
      <c r="AH277" s="41">
        <f>+'rural numbers'!AG279/'total numbers'!AG276</f>
        <v>0.54124680000000003</v>
      </c>
      <c r="AI277" s="41">
        <f>+'rural numbers'!AH279/'total numbers'!AH276</f>
        <v>0.53320000000000001</v>
      </c>
      <c r="AJ277" s="41">
        <f>+'rural numbers'!AI279/'total numbers'!AI276</f>
        <v>0.52513450000000006</v>
      </c>
      <c r="AK277" s="41">
        <f>+'rural numbers'!AJ279/'total numbers'!AJ276</f>
        <v>0.51703899999999992</v>
      </c>
      <c r="AL277" s="41">
        <f>+'rural numbers'!AK279/'total numbers'!AK276</f>
        <v>0.50890259999999998</v>
      </c>
      <c r="AM277" s="41">
        <f>+'rural numbers'!AL279/'total numbers'!AL276</f>
        <v>0.50071510000000008</v>
      </c>
      <c r="AN277" s="41">
        <f>+'rural numbers'!AM279/'total numbers'!AM276</f>
        <v>0.49247000000000002</v>
      </c>
      <c r="AO277" s="41">
        <f>+'rural numbers'!AN279/'total numbers'!AN276</f>
        <v>0.48416739999999991</v>
      </c>
      <c r="AP277" s="41">
        <f>+'rural numbers'!AO279/'total numbers'!AO276</f>
        <v>0.47581630000000003</v>
      </c>
      <c r="AQ277" s="41">
        <f>+'rural numbers'!AP279/'total numbers'!AP276</f>
        <v>0.46743600000000007</v>
      </c>
      <c r="AR277" s="41">
        <f>+'rural numbers'!AQ279/'total numbers'!AQ276</f>
        <v>0.45905239999999997</v>
      </c>
      <c r="AS277" s="41">
        <f>+'rural numbers'!AR279/'total numbers'!AR276</f>
        <v>0.45069000000000004</v>
      </c>
      <c r="AT277" s="41">
        <f>+'rural numbers'!AS279/'total numbers'!AS276</f>
        <v>0.4423508000000001</v>
      </c>
      <c r="AU277" s="41">
        <f>+'rural numbers'!AT279/'total numbers'!AT276</f>
        <v>0.43404560000000003</v>
      </c>
      <c r="AV277" s="41">
        <f>+'rural numbers'!AU279/'total numbers'!AU276</f>
        <v>0.42581750000000002</v>
      </c>
      <c r="AW277" s="41">
        <f>+'rural numbers'!AV279/'total numbers'!AV276</f>
        <v>0.41771999999999998</v>
      </c>
      <c r="AX277" s="41">
        <f>+'rural numbers'!AW279/'total numbers'!AW276</f>
        <v>0.40978999999999999</v>
      </c>
      <c r="AY277" s="41">
        <f>+'rural numbers'!AX279/'total numbers'!AX276</f>
        <v>0.40205490000000005</v>
      </c>
      <c r="AZ277" s="41">
        <f>+'rural numbers'!AY279/'total numbers'!AY276</f>
        <v>0.39450439999999998</v>
      </c>
      <c r="BA277" s="41">
        <f>+'rural numbers'!AZ279/'total numbers'!AZ276</f>
        <v>0.38709029999999994</v>
      </c>
      <c r="BB277" s="41">
        <f>+'rural numbers'!BA279/'total numbers'!BA276</f>
        <v>0.37974159999999996</v>
      </c>
      <c r="BC277" s="41">
        <f>+'rural numbers'!BB279/'total numbers'!BB276</f>
        <v>0.37241000000000007</v>
      </c>
      <c r="BD277" s="41">
        <f>+'rural numbers'!BC279/'total numbers'!BC276</f>
        <v>0.36507769999999995</v>
      </c>
      <c r="BE277" s="41">
        <f>+'rural numbers'!BD279/'total numbers'!BD276</f>
        <v>0.35776980000000003</v>
      </c>
      <c r="BF277" s="41">
        <f>+'rural numbers'!BE279/'total numbers'!BE276</f>
        <v>0.3505317</v>
      </c>
      <c r="BG277" s="41">
        <f>+'rural numbers'!BF279/'total numbers'!BF276</f>
        <v>0.34342929999999999</v>
      </c>
      <c r="BH277" s="41">
        <f>+'rural numbers'!BG279/'total numbers'!BG276</f>
        <v>0.33650999999999998</v>
      </c>
      <c r="BI277" s="41">
        <f>+'rural numbers'!BH279/'total numbers'!BH276</f>
        <v>0.32983349999999989</v>
      </c>
      <c r="BJ277" s="41">
        <f>+'rural numbers'!BI279/'total numbers'!BI276</f>
        <v>0.32339420000000002</v>
      </c>
      <c r="BK277" s="41">
        <f>+'rural numbers'!BJ279/'total numbers'!BJ276</f>
        <v>0.31710110000000002</v>
      </c>
      <c r="BL277" s="41">
        <f>+'rural numbers'!BK279/'total numbers'!BK276</f>
        <v>0.3108226</v>
      </c>
      <c r="BM277" s="41">
        <f>+'rural numbers'!BL279/'total numbers'!BL276</f>
        <v>0.30449000000000004</v>
      </c>
      <c r="BN277" s="41">
        <f>+'rural numbers'!BM279/'total numbers'!BM276</f>
        <v>0.29801249999999996</v>
      </c>
      <c r="BO277" s="41">
        <f>+'rural numbers'!BN279/'total numbers'!BN276</f>
        <v>0.29148829999999998</v>
      </c>
      <c r="BP277" s="41">
        <f>+'rural numbers'!BO279/'total numbers'!BO276</f>
        <v>0.28526120000000005</v>
      </c>
      <c r="BQ277" s="41">
        <f>+'rural numbers'!BP279/'total numbers'!BP276</f>
        <v>0.2797984</v>
      </c>
      <c r="BR277" s="41">
        <f>+'rural numbers'!BQ279/'total numbers'!BQ276</f>
        <v>0.27540999999999993</v>
      </c>
      <c r="BS277" s="41">
        <f>+'rural numbers'!BR279/'total numbers'!BR276</f>
        <v>0.27224010000000015</v>
      </c>
      <c r="BT277" s="41">
        <f>+'rural numbers'!BS279/'total numbers'!BS276</f>
        <v>0.27012150000000001</v>
      </c>
      <c r="BU277" s="41">
        <f>+'rural numbers'!BT279/'total numbers'!BT276</f>
        <v>0.26866670000000004</v>
      </c>
      <c r="BV277" s="41">
        <f>+'rural numbers'!BU279/'total numbers'!BU276</f>
        <v>0.26731949999999993</v>
      </c>
      <c r="BW277" s="41">
        <f>+'rural numbers'!BV279/'total numbers'!BV276</f>
        <v>0.26566999999999985</v>
      </c>
      <c r="BX277" s="41">
        <f>+'rural numbers'!BW279/'total numbers'!BW276</f>
        <v>0.26358539999999997</v>
      </c>
      <c r="BY277" s="41">
        <f>+'rural numbers'!BX279/'total numbers'!BX276</f>
        <v>0.26115949999999999</v>
      </c>
      <c r="BZ277" s="41">
        <f>+'rural numbers'!BY279/'total numbers'!BY276</f>
        <v>0.25848429999999989</v>
      </c>
      <c r="CA277" s="41">
        <f>+'rural numbers'!BZ279/'total numbers'!BZ276</f>
        <v>0.25573509999999999</v>
      </c>
      <c r="CB277" s="41">
        <f>+'rural numbers'!CA279/'total numbers'!CA276</f>
        <v>0.25303999999999999</v>
      </c>
      <c r="CC277" s="41">
        <f>+'rural numbers'!CB279/'total numbers'!CB276</f>
        <v>0.25039919999999993</v>
      </c>
      <c r="CD277" s="41">
        <f>+'rural numbers'!CC279/'total numbers'!CC276</f>
        <v>0.24775139999999998</v>
      </c>
      <c r="CE277" s="41">
        <f>+'rural numbers'!CD279/'total numbers'!CD276</f>
        <v>0.24509499999999998</v>
      </c>
      <c r="CF277" s="41">
        <f>+'rural numbers'!CE279/'total numbers'!CE276</f>
        <v>0.24242279999999991</v>
      </c>
      <c r="CG277" s="41">
        <f>+'rural numbers'!CF279/'total numbers'!CF276</f>
        <v>0.23972999999999992</v>
      </c>
      <c r="CH277" s="41">
        <f>+'rural numbers'!CG279/'total numbers'!CG276</f>
        <v>0.23702020000000013</v>
      </c>
      <c r="CI277" s="41">
        <f>+'rural numbers'!CH279/'total numbers'!CH276</f>
        <v>0.23429949999999994</v>
      </c>
      <c r="CJ277" s="41">
        <f>+'rural numbers'!CI279/'total numbers'!CI276</f>
        <v>0.23156800000000002</v>
      </c>
      <c r="CK277" s="41">
        <f>+'rural numbers'!CJ279/'total numbers'!CJ276</f>
        <v>0.22882490000000016</v>
      </c>
      <c r="CL277" s="41">
        <f>+'rural numbers'!CK279/'total numbers'!CK276</f>
        <v>0.22607000000000002</v>
      </c>
      <c r="CM277" s="41">
        <f>+'rural numbers'!CL279/'total numbers'!CL276</f>
        <v>0.22330409999999992</v>
      </c>
      <c r="CN277" s="41">
        <f>+'rural numbers'!CM279/'total numbers'!CM276</f>
        <v>0.22052890000000006</v>
      </c>
      <c r="CO277" s="41">
        <f>+'rural numbers'!CN279/'total numbers'!CN276</f>
        <v>0.2177456999999999</v>
      </c>
      <c r="CP277" s="41">
        <f>+'rural numbers'!CO279/'total numbers'!CO276</f>
        <v>0.21495560000000002</v>
      </c>
      <c r="CQ277" s="41">
        <f>+'rural numbers'!CP279/'total numbers'!CP276</f>
        <v>0.21215999999999988</v>
      </c>
      <c r="CR277" s="41">
        <f>+'rural numbers'!CQ279/'total numbers'!CQ276</f>
        <v>0.20936159999999998</v>
      </c>
      <c r="CS277" s="41">
        <f>+'rural numbers'!CR279/'total numbers'!CR276</f>
        <v>0.20656189999999994</v>
      </c>
      <c r="CT277" s="41">
        <f>+'rural numbers'!CS279/'total numbers'!CS276</f>
        <v>0.20375850000000001</v>
      </c>
      <c r="CU277" s="41">
        <f>+'rural numbers'!CT279/'total numbers'!CT276</f>
        <v>0.20094830000000005</v>
      </c>
      <c r="CV277" s="41">
        <f>+'rural numbers'!CU279/'total numbers'!CU276</f>
        <v>0.19812999999999992</v>
      </c>
      <c r="CW277" s="41">
        <f>+'rural numbers'!CV279/'total numbers'!CV276</f>
        <v>0.1953062000000001</v>
      </c>
      <c r="CX277" s="41">
        <f>+'rural numbers'!CW279/'total numbers'!CW276</f>
        <v>0.1924825</v>
      </c>
      <c r="CY277" s="41">
        <f>+'rural numbers'!CX279/'total numbers'!CX276</f>
        <v>0.18966619999999998</v>
      </c>
      <c r="CZ277" s="41">
        <f>+'rural numbers'!CY279/'total numbers'!CY276</f>
        <v>0.18686590000000003</v>
      </c>
      <c r="DA277" s="41">
        <f>+'rural numbers'!CZ279/'total numbers'!CZ276</f>
        <v>0.18409000000000003</v>
      </c>
      <c r="DB277" s="41">
        <f>+'rural numbers'!DA279/'total numbers'!DA276</f>
        <v>0.1813464000000001</v>
      </c>
      <c r="DC277" s="41">
        <f>+'rural numbers'!DB279/'total numbers'!DB276</f>
        <v>0.17864239999999995</v>
      </c>
      <c r="DD277" s="41">
        <f>+'rural numbers'!DC279/'total numbers'!DC276</f>
        <v>0.17598449999999999</v>
      </c>
      <c r="DE277" s="41">
        <f>+'rural numbers'!DD279/'total numbers'!DD276</f>
        <v>0.17337869999999994</v>
      </c>
    </row>
    <row r="278" spans="1:110">
      <c r="A278" s="114"/>
      <c r="B278" s="114"/>
      <c r="C278" s="114">
        <v>4</v>
      </c>
      <c r="D278" s="114" t="s">
        <v>37</v>
      </c>
      <c r="E278" s="41">
        <f>+'rural numbers'!D280/'total numbers'!D277</f>
        <v>0.97113985402480352</v>
      </c>
      <c r="F278" s="41">
        <f>+'rural numbers'!E280/'total numbers'!E277</f>
        <v>0.96736023226908463</v>
      </c>
      <c r="G278" s="41">
        <f>+'rural numbers'!F280/'total numbers'!F277</f>
        <v>0.9641198599101688</v>
      </c>
      <c r="H278" s="41">
        <f>+'rural numbers'!G280/'total numbers'!G277</f>
        <v>0.79460722226288749</v>
      </c>
      <c r="I278" s="41">
        <f>+'rural numbers'!H280/'total numbers'!H277</f>
        <v>0.95667079705402858</v>
      </c>
      <c r="J278" s="41">
        <f>+'rural numbers'!I280/'total numbers'!I277</f>
        <v>0.95239743805431321</v>
      </c>
      <c r="K278" s="41">
        <f>+'rural numbers'!J280/'total numbers'!J277</f>
        <v>0.9477091693777705</v>
      </c>
      <c r="L278" s="41">
        <f>+'rural numbers'!K280/'total numbers'!K277</f>
        <v>0.9425641390388102</v>
      </c>
      <c r="M278" s="41">
        <f>+'rural numbers'!L280/'total numbers'!L277</f>
        <v>0.93685955902690921</v>
      </c>
      <c r="N278" s="41">
        <f>+'rural numbers'!M280/'total numbers'!M277</f>
        <v>0.93061437933859337</v>
      </c>
      <c r="O278" s="41">
        <f>+'rural numbers'!N280/'total numbers'!N277</f>
        <v>0.92377647759158144</v>
      </c>
      <c r="P278" s="41">
        <f>+'rural numbers'!O280/'total numbers'!O277</f>
        <v>0.91628947276627404</v>
      </c>
      <c r="Q278" s="41">
        <f>+'rural numbers'!P280/'total numbers'!P277</f>
        <v>0.90798478382057979</v>
      </c>
      <c r="R278" s="41">
        <f>+'rural numbers'!Q280/'total numbers'!Q277</f>
        <v>0.89886559229117213</v>
      </c>
      <c r="S278" s="41">
        <f>+'rural numbers'!R280/'total numbers'!R277</f>
        <v>0.88743219365301174</v>
      </c>
      <c r="T278" s="41">
        <f>+'rural numbers'!S280/'total numbers'!S277</f>
        <v>0.87453198432788581</v>
      </c>
      <c r="U278" s="41">
        <f>+'rural numbers'!T280/'total numbers'!T277</f>
        <v>0.86250871529763007</v>
      </c>
      <c r="V278" s="41">
        <f>+'rural numbers'!U280/'total numbers'!U277</f>
        <v>0.84942651199856711</v>
      </c>
      <c r="W278" s="41">
        <f>+'rural numbers'!V280/'total numbers'!V277</f>
        <v>0.8338683813689175</v>
      </c>
      <c r="X278" s="41">
        <f>+'rural numbers'!W280/'total numbers'!W277</f>
        <v>0.81799108707686818</v>
      </c>
      <c r="Y278" s="41">
        <f>+'rural numbers'!X280/'total numbers'!X277</f>
        <v>0.80055542604565866</v>
      </c>
      <c r="Z278" s="41">
        <f>+'rural numbers'!Y280/'total numbers'!Y277</f>
        <v>0.7777853302596679</v>
      </c>
      <c r="AA278" s="41">
        <f>+'rural numbers'!Z280/'total numbers'!Z277</f>
        <v>0.7520682771353524</v>
      </c>
      <c r="AB278" s="41">
        <f>+'rural numbers'!AA280/'total numbers'!AA277</f>
        <v>0.7259259993229048</v>
      </c>
      <c r="AC278" s="41">
        <f>+'rural numbers'!AB280/'total numbers'!AB277</f>
        <v>0.70084133435511886</v>
      </c>
      <c r="AD278" s="41">
        <f>+'rural numbers'!AC280/'total numbers'!AC277</f>
        <v>0.66648427432209256</v>
      </c>
      <c r="AE278" s="41">
        <f>+'rural numbers'!AD280/'total numbers'!AD277</f>
        <v>0.66199013368576654</v>
      </c>
      <c r="AF278" s="41">
        <f>+'rural numbers'!AE280/'total numbers'!AE277</f>
        <v>0.65748184635400941</v>
      </c>
      <c r="AG278" s="41">
        <f>+'rural numbers'!AF280/'total numbers'!AF277</f>
        <v>0.65298306434473041</v>
      </c>
      <c r="AH278" s="41">
        <f>+'rural numbers'!AG280/'total numbers'!AG277</f>
        <v>0.64850171534091494</v>
      </c>
      <c r="AI278" s="41">
        <f>+'rural numbers'!AH280/'total numbers'!AH277</f>
        <v>0.64402820841904118</v>
      </c>
      <c r="AJ278" s="41">
        <f>+'rural numbers'!AI280/'total numbers'!AI277</f>
        <v>0.6395330810842329</v>
      </c>
      <c r="AK278" s="41">
        <f>+'rural numbers'!AJ280/'total numbers'!AJ277</f>
        <v>0.6349680238047376</v>
      </c>
      <c r="AL278" s="41">
        <f>+'rural numbers'!AK280/'total numbers'!AK277</f>
        <v>0.63027006146484521</v>
      </c>
      <c r="AM278" s="41">
        <f>+'rural numbers'!AL280/'total numbers'!AL277</f>
        <v>0.62536738166997308</v>
      </c>
      <c r="AN278" s="41">
        <f>+'rural numbers'!AM280/'total numbers'!AM277</f>
        <v>0.62019876268556173</v>
      </c>
      <c r="AO278" s="41">
        <f>+'rural numbers'!AN280/'total numbers'!AN277</f>
        <v>0.61472243059876208</v>
      </c>
      <c r="AP278" s="41">
        <f>+'rural numbers'!AO280/'total numbers'!AO277</f>
        <v>0.60897251816230946</v>
      </c>
      <c r="AQ278" s="41">
        <f>+'rural numbers'!AP280/'total numbers'!AP277</f>
        <v>0.60303603748450985</v>
      </c>
      <c r="AR278" s="41">
        <f>+'rural numbers'!AQ280/'total numbers'!AQ277</f>
        <v>0.59704658190445625</v>
      </c>
      <c r="AS278" s="41">
        <f>+'rural numbers'!AR280/'total numbers'!AR277</f>
        <v>0.59111116119273988</v>
      </c>
      <c r="AT278" s="41">
        <f>+'rural numbers'!AS280/'total numbers'!AS277</f>
        <v>0.58530613036483703</v>
      </c>
      <c r="AU278" s="41">
        <f>+'rural numbers'!AT280/'total numbers'!AT277</f>
        <v>0.57959440522523242</v>
      </c>
      <c r="AV278" s="41">
        <f>+'rural numbers'!AU280/'total numbers'!AU277</f>
        <v>0.57394996335695458</v>
      </c>
      <c r="AW278" s="41">
        <f>+'rural numbers'!AV280/'total numbers'!AV277</f>
        <v>0.56831486362833883</v>
      </c>
      <c r="AX278" s="41">
        <f>+'rural numbers'!AW280/'total numbers'!AW277</f>
        <v>0.56264658793718691</v>
      </c>
      <c r="AY278" s="41">
        <f>+'rural numbers'!AX280/'total numbers'!AX277</f>
        <v>0.55690973530527155</v>
      </c>
      <c r="AZ278" s="41">
        <f>+'rural numbers'!AY280/'total numbers'!AY277</f>
        <v>0.55116638514647021</v>
      </c>
      <c r="BA278" s="41">
        <f>+'rural numbers'!AZ280/'total numbers'!AZ277</f>
        <v>0.54546011454626653</v>
      </c>
      <c r="BB278" s="41">
        <f>+'rural numbers'!BA280/'total numbers'!BA277</f>
        <v>0.53985034372597085</v>
      </c>
      <c r="BC278" s="41">
        <f>+'rural numbers'!BB280/'total numbers'!BB277</f>
        <v>0.5343809952221763</v>
      </c>
      <c r="BD278" s="41">
        <f>+'rural numbers'!BC280/'total numbers'!BC277</f>
        <v>0.5290211804905941</v>
      </c>
      <c r="BE278" s="41">
        <f>+'rural numbers'!BD280/'total numbers'!BD277</f>
        <v>0.52380827219363568</v>
      </c>
      <c r="BF278" s="41">
        <f>+'rural numbers'!BE280/'total numbers'!BE277</f>
        <v>0.5187474360533173</v>
      </c>
      <c r="BG278" s="41">
        <f>+'rural numbers'!BF280/'total numbers'!BF277</f>
        <v>0.51384075976751831</v>
      </c>
      <c r="BH278" s="41">
        <f>+'rural numbers'!BG280/'total numbers'!BG277</f>
        <v>0.50908767814156408</v>
      </c>
      <c r="BI278" s="41">
        <f>+'rural numbers'!BH280/'total numbers'!BH277</f>
        <v>0.50457022931854201</v>
      </c>
      <c r="BJ278" s="41">
        <f>+'rural numbers'!BI280/'total numbers'!BI277</f>
        <v>0.50018087239066888</v>
      </c>
      <c r="BK278" s="41">
        <f>+'rural numbers'!BJ280/'total numbers'!BJ277</f>
        <v>0.49592287129434942</v>
      </c>
      <c r="BL278" s="41">
        <f>+'rural numbers'!BK280/'total numbers'!BK277</f>
        <v>0.49180249120352065</v>
      </c>
      <c r="BM278" s="41">
        <f>+'rural numbers'!BL280/'total numbers'!BL277</f>
        <v>0.48781341156437735</v>
      </c>
      <c r="BN278" s="41">
        <f>+'rural numbers'!BM280/'total numbers'!BM277</f>
        <v>0.48392397311910945</v>
      </c>
      <c r="BO278" s="41">
        <f>+'rural numbers'!BN280/'total numbers'!BN277</f>
        <v>0.48016249783518206</v>
      </c>
      <c r="BP278" s="41">
        <f>+'rural numbers'!BO280/'total numbers'!BO277</f>
        <v>0.47639880406387258</v>
      </c>
      <c r="BQ278" s="41">
        <f>+'rural numbers'!BP280/'total numbers'!BP277</f>
        <v>0.47246534902847481</v>
      </c>
      <c r="BR278" s="41">
        <f>+'rural numbers'!BQ280/'total numbers'!BQ277</f>
        <v>0.46825727731407557</v>
      </c>
      <c r="BS278" s="41">
        <f>+'rural numbers'!BR280/'total numbers'!BR277</f>
        <v>0.4637350871829628</v>
      </c>
      <c r="BT278" s="41">
        <f>+'rural numbers'!BS280/'total numbers'!BS277</f>
        <v>0.45895454751015219</v>
      </c>
      <c r="BU278" s="41">
        <f>+'rural numbers'!BT280/'total numbers'!BT277</f>
        <v>0.45406656528525025</v>
      </c>
      <c r="BV278" s="41">
        <f>+'rural numbers'!BU280/'total numbers'!BU277</f>
        <v>0.44928410867462748</v>
      </c>
      <c r="BW278" s="41">
        <f>+'rural numbers'!BV280/'total numbers'!BV277</f>
        <v>0.44476205751978343</v>
      </c>
      <c r="BX278" s="41">
        <f>+'rural numbers'!BW280/'total numbers'!BW277</f>
        <v>0.44052105956085613</v>
      </c>
      <c r="BY278" s="41">
        <f>+'rural numbers'!BX280/'total numbers'!BX277</f>
        <v>0.43653036427680447</v>
      </c>
      <c r="BZ278" s="41">
        <f>+'rural numbers'!BY280/'total numbers'!BY277</f>
        <v>0.43277760965747103</v>
      </c>
      <c r="CA278" s="41">
        <f>+'rural numbers'!BZ280/'total numbers'!BZ277</f>
        <v>0.42923134931400886</v>
      </c>
      <c r="CB278" s="41">
        <f>+'rural numbers'!CA280/'total numbers'!CA277</f>
        <v>0.42586255086151287</v>
      </c>
      <c r="CC278" s="41">
        <f>+'rural numbers'!CB280/'total numbers'!CB277</f>
        <v>0.42266923290274966</v>
      </c>
      <c r="CD278" s="41">
        <f>+'rural numbers'!CC280/'total numbers'!CC277</f>
        <v>0.41965215718888038</v>
      </c>
      <c r="CE278" s="41">
        <f>+'rural numbers'!CD280/'total numbers'!CD277</f>
        <v>0.41673793840452333</v>
      </c>
      <c r="CF278" s="41">
        <f>+'rural numbers'!CE280/'total numbers'!CE277</f>
        <v>0.41382944946597983</v>
      </c>
      <c r="CG278" s="41">
        <f>+'rural numbers'!CF280/'total numbers'!CF277</f>
        <v>0.41085208431861486</v>
      </c>
      <c r="CH278" s="41">
        <f>+'rural numbers'!CG280/'total numbers'!CG277</f>
        <v>0.40776587890922922</v>
      </c>
      <c r="CI278" s="41">
        <f>+'rural numbers'!CH280/'total numbers'!CH277</f>
        <v>0.40458031156417057</v>
      </c>
      <c r="CJ278" s="41">
        <f>+'rural numbers'!CI280/'total numbers'!CI277</f>
        <v>0.40129754288275332</v>
      </c>
      <c r="CK278" s="41">
        <f>+'rural numbers'!CJ280/'total numbers'!CJ277</f>
        <v>0.39793343163758876</v>
      </c>
      <c r="CL278" s="41">
        <f>+'rural numbers'!CK280/'total numbers'!CK277</f>
        <v>0.39449916881174646</v>
      </c>
      <c r="CM278" s="41">
        <f>+'rural numbers'!CL280/'total numbers'!CL277</f>
        <v>0.39098737970688052</v>
      </c>
      <c r="CN278" s="41">
        <f>+'rural numbers'!CM280/'total numbers'!CM277</f>
        <v>0.3873885499444728</v>
      </c>
      <c r="CO278" s="41">
        <f>+'rural numbers'!CN280/'total numbers'!CN277</f>
        <v>0.38370110300893556</v>
      </c>
      <c r="CP278" s="41">
        <f>+'rural numbers'!CO280/'total numbers'!CO277</f>
        <v>0.37992403929820401</v>
      </c>
      <c r="CQ278" s="41">
        <f>+'rural numbers'!CP280/'total numbers'!CP277</f>
        <v>0.3760578760401081</v>
      </c>
      <c r="CR278" s="41">
        <f>+'rural numbers'!CQ280/'total numbers'!CQ277</f>
        <v>0.37210102533766271</v>
      </c>
      <c r="CS278" s="41">
        <f>+'rural numbers'!CR280/'total numbers'!CR277</f>
        <v>0.36805925318377597</v>
      </c>
      <c r="CT278" s="41">
        <f>+'rural numbers'!CS280/'total numbers'!CS277</f>
        <v>0.36394026977714361</v>
      </c>
      <c r="CU278" s="41">
        <f>+'rural numbers'!CT280/'total numbers'!CT277</f>
        <v>0.35975388368607747</v>
      </c>
      <c r="CV278" s="41">
        <f>+'rural numbers'!CU280/'total numbers'!CU277</f>
        <v>0.35550901117031219</v>
      </c>
      <c r="CW278" s="41">
        <f>+'rural numbers'!CV280/'total numbers'!CV277</f>
        <v>0.35120616267504118</v>
      </c>
      <c r="CX278" s="41">
        <f>+'rural numbers'!CW280/'total numbers'!CW277</f>
        <v>0.34685649454653028</v>
      </c>
      <c r="CY278" s="41">
        <f>+'rural numbers'!CX280/'total numbers'!CX277</f>
        <v>0.34246400984481856</v>
      </c>
      <c r="CZ278" s="41">
        <f>+'rural numbers'!CY280/'total numbers'!CY277</f>
        <v>0.33803264033907904</v>
      </c>
      <c r="DA278" s="41">
        <f>+'rural numbers'!CZ280/'total numbers'!CZ277</f>
        <v>0.3335676441184105</v>
      </c>
      <c r="DB278" s="41">
        <f>+'rural numbers'!DA280/'total numbers'!DA277</f>
        <v>0.32908535782216886</v>
      </c>
      <c r="DC278" s="41">
        <f>+'rural numbers'!DB280/'total numbers'!DB277</f>
        <v>0.32458418294081715</v>
      </c>
      <c r="DD278" s="41">
        <f>+'rural numbers'!DC280/'total numbers'!DC277</f>
        <v>0.32007430346926963</v>
      </c>
      <c r="DE278" s="41">
        <f>+'rural numbers'!DD280/'total numbers'!DD277</f>
        <v>0.3155674944107138</v>
      </c>
    </row>
    <row r="279" spans="1:110">
      <c r="A279" s="114"/>
      <c r="B279" s="114"/>
      <c r="C279" s="114">
        <v>5</v>
      </c>
      <c r="D279" s="114" t="s">
        <v>120</v>
      </c>
      <c r="E279" s="41">
        <f>+'rural numbers'!D281/'total numbers'!D278</f>
        <v>0.9640470000000001</v>
      </c>
      <c r="F279" s="41">
        <f>+'rural numbers'!E281/'total numbers'!E278</f>
        <v>0.9594929940335869</v>
      </c>
      <c r="G279" s="41">
        <f>+'rural numbers'!F281/'total numbers'!F278</f>
        <v>0.95563518394154745</v>
      </c>
      <c r="H279" s="41">
        <f>+'rural numbers'!G281/'total numbers'!G278</f>
        <v>0.95140996336455197</v>
      </c>
      <c r="I279" s="41">
        <f>+'rural numbers'!H281/'total numbers'!H278</f>
        <v>0.94678234082784263</v>
      </c>
      <c r="J279" s="41">
        <f>+'rural numbers'!I281/'total numbers'!I278</f>
        <v>0.94171399233525621</v>
      </c>
      <c r="K279" s="41">
        <f>+'rural numbers'!J281/'total numbers'!J278</f>
        <v>0.9361629439862329</v>
      </c>
      <c r="L279" s="41">
        <f>+'rural numbers'!K281/'total numbers'!K278</f>
        <v>0.93008322436587421</v>
      </c>
      <c r="M279" s="41">
        <f>+'rural numbers'!L281/'total numbers'!L278</f>
        <v>0.92342448382929088</v>
      </c>
      <c r="N279" s="41">
        <f>+'rural numbers'!M281/'total numbers'!M278</f>
        <v>0.91613157752731855</v>
      </c>
      <c r="O279" s="41">
        <f>+'rural numbers'!N281/'total numbers'!N278</f>
        <v>0.90814410872039641</v>
      </c>
      <c r="P279" s="41">
        <f>+'rural numbers'!O281/'total numbers'!O278</f>
        <v>0.89939592859852957</v>
      </c>
      <c r="Q279" s="41">
        <f>+'rural numbers'!P281/'total numbers'!P278</f>
        <v>0.88981458846505601</v>
      </c>
      <c r="R279" s="41">
        <f>+'rural numbers'!Q281/'total numbers'!Q278</f>
        <v>0.87932073974744251</v>
      </c>
      <c r="S279" s="41">
        <f>+'rural numbers'!R281/'total numbers'!R278</f>
        <v>0.86782747686624651</v>
      </c>
      <c r="T279" s="41">
        <f>+'rural numbers'!S281/'total numbers'!S278</f>
        <v>0.85523961752017463</v>
      </c>
      <c r="U279" s="41">
        <f>+'rural numbers'!T281/'total numbers'!T278</f>
        <v>0.84145291442685788</v>
      </c>
      <c r="V279" s="41">
        <f>+'rural numbers'!U281/'total numbers'!U278</f>
        <v>0.82635319199132062</v>
      </c>
      <c r="W279" s="41">
        <f>+'rural numbers'!V281/'total numbers'!V278</f>
        <v>0.80981540075239866</v>
      </c>
      <c r="X279" s="41">
        <f>+'rural numbers'!W281/'total numbers'!W278</f>
        <v>0.7917025817764366</v>
      </c>
      <c r="Y279" s="41">
        <f>+'rural numbers'!X281/'total numbers'!X278</f>
        <v>0.77186473242181164</v>
      </c>
      <c r="Z279" s="41">
        <f>+'rural numbers'!Y281/'total numbers'!Y278</f>
        <v>0.75013756408103172</v>
      </c>
      <c r="AA279" s="41">
        <f>+'rural numbers'!Z281/'total numbers'!Z278</f>
        <v>0.72634114161255836</v>
      </c>
      <c r="AB279" s="41">
        <f>+'rural numbers'!AA281/'total numbers'!AA278</f>
        <v>0.70027839319470708</v>
      </c>
      <c r="AC279" s="41">
        <f>+'rural numbers'!AB281/'total numbers'!AB278</f>
        <v>0.67173347826086949</v>
      </c>
      <c r="AD279" s="41">
        <f>+'rural numbers'!AC281/'total numbers'!AC278</f>
        <v>0.64046999999999987</v>
      </c>
      <c r="AE279" s="41">
        <f>+'rural numbers'!AD281/'total numbers'!AD278</f>
        <v>0.63155780000000006</v>
      </c>
      <c r="AF279" s="41">
        <f>+'rural numbers'!AE281/'total numbers'!AE278</f>
        <v>0.62266260000000007</v>
      </c>
      <c r="AG279" s="41">
        <f>+'rural numbers'!AF281/'total numbers'!AF278</f>
        <v>0.61382499999999995</v>
      </c>
      <c r="AH279" s="41">
        <f>+'rural numbers'!AG281/'total numbers'!AG278</f>
        <v>0.60505470000000006</v>
      </c>
      <c r="AI279" s="41">
        <f>+'rural numbers'!AH281/'total numbers'!AH278</f>
        <v>0.59633000000000003</v>
      </c>
      <c r="AJ279" s="41">
        <f>+'rural numbers'!AI281/'total numbers'!AI278</f>
        <v>0.58759609999999995</v>
      </c>
      <c r="AK279" s="41">
        <f>+'rural numbers'!AJ281/'total numbers'!AJ278</f>
        <v>0.57876710000000009</v>
      </c>
      <c r="AL279" s="41">
        <f>+'rural numbers'!AK281/'total numbers'!AK278</f>
        <v>0.56973229999999997</v>
      </c>
      <c r="AM279" s="41">
        <f>+'rural numbers'!AL281/'total numbers'!AL278</f>
        <v>0.56036789999999992</v>
      </c>
      <c r="AN279" s="41">
        <f>+'rural numbers'!AM281/'total numbers'!AM278</f>
        <v>0.55057</v>
      </c>
      <c r="AO279" s="41">
        <f>+'rural numbers'!AN281/'total numbers'!AN278</f>
        <v>0.54028989999999999</v>
      </c>
      <c r="AP279" s="41">
        <f>+'rural numbers'!AO281/'total numbers'!AO278</f>
        <v>0.52956539999999996</v>
      </c>
      <c r="AQ279" s="41">
        <f>+'rural numbers'!AP281/'total numbers'!AP278</f>
        <v>0.51853399999999994</v>
      </c>
      <c r="AR279" s="41">
        <f>+'rural numbers'!AQ281/'total numbers'!AQ278</f>
        <v>0.50739529999999999</v>
      </c>
      <c r="AS279" s="41">
        <f>+'rural numbers'!AR281/'total numbers'!AR278</f>
        <v>0.49630000000000007</v>
      </c>
      <c r="AT279" s="41">
        <f>+'rural numbers'!AS281/'total numbers'!AS278</f>
        <v>0.48529789999999995</v>
      </c>
      <c r="AU279" s="41">
        <f>+'rural numbers'!AT281/'total numbers'!AT278</f>
        <v>0.47436630000000002</v>
      </c>
      <c r="AV279" s="41">
        <f>+'rural numbers'!AU281/'total numbers'!AU278</f>
        <v>0.4634969000000001</v>
      </c>
      <c r="AW279" s="41">
        <f>+'rural numbers'!AV281/'total numbers'!AV278</f>
        <v>0.45265790000000006</v>
      </c>
      <c r="AX279" s="41">
        <f>+'rural numbers'!AW281/'total numbers'!AW278</f>
        <v>0.44183</v>
      </c>
      <c r="AY279" s="41">
        <f>+'rural numbers'!AX281/'total numbers'!AX278</f>
        <v>0.43103540000000001</v>
      </c>
      <c r="AZ279" s="41">
        <f>+'rural numbers'!AY281/'total numbers'!AY278</f>
        <v>0.4203056</v>
      </c>
      <c r="BA279" s="41">
        <f>+'rural numbers'!AZ281/'total numbers'!AZ278</f>
        <v>0.40963999999999995</v>
      </c>
      <c r="BB279" s="41">
        <f>+'rural numbers'!BA281/'total numbers'!BA278</f>
        <v>0.39903350000000004</v>
      </c>
      <c r="BC279" s="41">
        <f>+'rural numbers'!BB281/'total numbers'!BB278</f>
        <v>0.38849</v>
      </c>
      <c r="BD279" s="41">
        <f>+'rural numbers'!BC281/'total numbers'!BC278</f>
        <v>0.37800429999999996</v>
      </c>
      <c r="BE279" s="41">
        <f>+'rural numbers'!BD281/'total numbers'!BD278</f>
        <v>0.36760199999999998</v>
      </c>
      <c r="BF279" s="41">
        <f>+'rural numbers'!BE281/'total numbers'!BE278</f>
        <v>0.357354</v>
      </c>
      <c r="BG279" s="41">
        <f>+'rural numbers'!BF281/'total numbers'!BF278</f>
        <v>0.34735200000000005</v>
      </c>
      <c r="BH279" s="41">
        <f>+'rural numbers'!BG281/'total numbers'!BG278</f>
        <v>0.33766000000000002</v>
      </c>
      <c r="BI279" s="41">
        <f>+'rural numbers'!BH281/'total numbers'!BH278</f>
        <v>0.32832539999999988</v>
      </c>
      <c r="BJ279" s="41">
        <f>+'rural numbers'!BI281/'total numbers'!BI278</f>
        <v>0.31933040000000013</v>
      </c>
      <c r="BK279" s="41">
        <f>+'rural numbers'!BJ281/'total numbers'!BJ278</f>
        <v>0.31059380000000009</v>
      </c>
      <c r="BL279" s="41">
        <f>+'rural numbers'!BK281/'total numbers'!BK278</f>
        <v>0.30199630000000005</v>
      </c>
      <c r="BM279" s="41">
        <f>+'rural numbers'!BL281/'total numbers'!BL278</f>
        <v>0.29345999999999994</v>
      </c>
      <c r="BN279" s="41">
        <f>+'rural numbers'!BM281/'total numbers'!BM278</f>
        <v>0.28492650000000008</v>
      </c>
      <c r="BO279" s="41">
        <f>+'rural numbers'!BN281/'total numbers'!BN278</f>
        <v>0.27644190000000002</v>
      </c>
      <c r="BP279" s="41">
        <f>+'rural numbers'!BO281/'total numbers'!BO278</f>
        <v>0.26815439999999996</v>
      </c>
      <c r="BQ279" s="41">
        <f>+'rural numbers'!BP281/'total numbers'!BP278</f>
        <v>0.26027249999999996</v>
      </c>
      <c r="BR279" s="41">
        <f>+'rural numbers'!BQ281/'total numbers'!BQ278</f>
        <v>0.25292999999999999</v>
      </c>
      <c r="BS279" s="41">
        <f>+'rural numbers'!BR281/'total numbers'!BR278</f>
        <v>0.24619470000000004</v>
      </c>
      <c r="BT279" s="41">
        <f>+'rural numbers'!BS281/'total numbers'!BS278</f>
        <v>0.23997630000000006</v>
      </c>
      <c r="BU279" s="41">
        <f>+'rural numbers'!BT281/'total numbers'!BT278</f>
        <v>0.23405699999999988</v>
      </c>
      <c r="BV279" s="41">
        <f>+'rural numbers'!BU281/'total numbers'!BU278</f>
        <v>0.22813130000000012</v>
      </c>
      <c r="BW279" s="41">
        <f>+'rural numbers'!BV281/'total numbers'!BV278</f>
        <v>0.22197999999999998</v>
      </c>
      <c r="BX279" s="41">
        <f>+'rural numbers'!BW281/'total numbers'!BW278</f>
        <v>0.21553650000000005</v>
      </c>
      <c r="BY279" s="41">
        <f>+'rural numbers'!BX281/'total numbers'!BX278</f>
        <v>0.20886989999999997</v>
      </c>
      <c r="BZ279" s="41">
        <f>+'rural numbers'!BY281/'total numbers'!BY278</f>
        <v>0.20206349999999998</v>
      </c>
      <c r="CA279" s="41">
        <f>+'rural numbers'!BZ281/'total numbers'!BZ278</f>
        <v>0.19525660000000003</v>
      </c>
      <c r="CB279" s="41">
        <f>+'rural numbers'!CA281/'total numbers'!CA278</f>
        <v>0.18855999999999995</v>
      </c>
      <c r="CC279" s="41">
        <f>+'rural numbers'!CB281/'total numbers'!CB278</f>
        <v>0.1819848</v>
      </c>
      <c r="CD279" s="41">
        <f>+'rural numbers'!CC281/'total numbers'!CC278</f>
        <v>0.17552160000000006</v>
      </c>
      <c r="CE279" s="41">
        <f>+'rural numbers'!CD281/'total numbers'!CD278</f>
        <v>0.16924049999999988</v>
      </c>
      <c r="CF279" s="41">
        <f>+'rural numbers'!CE281/'total numbers'!CE278</f>
        <v>0.16322339999999994</v>
      </c>
      <c r="CG279" s="41">
        <f>+'rural numbers'!CF281/'total numbers'!CF278</f>
        <v>0.15753000000000009</v>
      </c>
      <c r="CH279" s="41">
        <f>+'rural numbers'!CG281/'total numbers'!CG278</f>
        <v>0.15219440000000012</v>
      </c>
      <c r="CI279" s="41">
        <f>+'rural numbers'!CH281/'total numbers'!CH278</f>
        <v>0.14721059999999986</v>
      </c>
      <c r="CJ279" s="41">
        <f>+'rural numbers'!CI281/'total numbers'!CI278</f>
        <v>0.14254650000000002</v>
      </c>
      <c r="CK279" s="41">
        <f>+'rural numbers'!CJ281/'total numbers'!CJ278</f>
        <v>0.13814710000000008</v>
      </c>
      <c r="CL279" s="41">
        <f>+'rural numbers'!CK281/'total numbers'!CK278</f>
        <v>0.13397000000000017</v>
      </c>
      <c r="CM279" s="41">
        <f>+'rural numbers'!CL281/'total numbers'!CL278</f>
        <v>0.13000749999999994</v>
      </c>
      <c r="CN279" s="41">
        <f>+'rural numbers'!CM281/'total numbers'!CM278</f>
        <v>0.12626739999999997</v>
      </c>
      <c r="CO279" s="41">
        <f>+'rural numbers'!CN281/'total numbers'!CN278</f>
        <v>0.1227393</v>
      </c>
      <c r="CP279" s="41">
        <f>+'rural numbers'!CO281/'total numbers'!CO278</f>
        <v>0.11941329999999996</v>
      </c>
      <c r="CQ279" s="41">
        <f>+'rural numbers'!CP281/'total numbers'!CP278</f>
        <v>0.11628000000000005</v>
      </c>
      <c r="CR279" s="41">
        <f>+'rural numbers'!CQ281/'total numbers'!CQ278</f>
        <v>0.11333020000000017</v>
      </c>
      <c r="CS279" s="41">
        <f>+'rural numbers'!CR281/'total numbers'!CR278</f>
        <v>0.11055520000000001</v>
      </c>
      <c r="CT279" s="41">
        <f>+'rural numbers'!CS281/'total numbers'!CS278</f>
        <v>0.1079469000000001</v>
      </c>
      <c r="CU279" s="41">
        <f>+'rural numbers'!CT281/'total numbers'!CT278</f>
        <v>0.10549750000000002</v>
      </c>
      <c r="CV279" s="41">
        <f>+'rural numbers'!CU281/'total numbers'!CU278</f>
        <v>0.1031999999999999</v>
      </c>
      <c r="CW279" s="41">
        <f>+'rural numbers'!CV281/'total numbers'!CV278</f>
        <v>0.10104769999999998</v>
      </c>
      <c r="CX279" s="41">
        <f>+'rural numbers'!CW281/'total numbers'!CW278</f>
        <v>9.9034000000000011E-2</v>
      </c>
      <c r="CY279" s="41">
        <f>+'rural numbers'!CX281/'total numbers'!CX278</f>
        <v>9.7153500000000018E-2</v>
      </c>
      <c r="CZ279" s="41">
        <f>+'rural numbers'!CY281/'total numbers'!CY278</f>
        <v>9.5400400000000024E-2</v>
      </c>
      <c r="DA279" s="41">
        <f>+'rural numbers'!CZ281/'total numbers'!CZ278</f>
        <v>9.3769999999999867E-2</v>
      </c>
      <c r="DB279" s="41">
        <f>+'rural numbers'!DA281/'total numbers'!DA278</f>
        <v>9.2257800000000043E-2</v>
      </c>
      <c r="DC279" s="41">
        <f>+'rural numbers'!DB281/'total numbers'!DB278</f>
        <v>9.0859899999999966E-2</v>
      </c>
      <c r="DD279" s="41">
        <f>+'rural numbers'!DC281/'total numbers'!DC278</f>
        <v>8.9572900000000052E-2</v>
      </c>
      <c r="DE279" s="41">
        <f>+'rural numbers'!DD281/'total numbers'!DD278</f>
        <v>8.8393699999999992E-2</v>
      </c>
    </row>
    <row r="280" spans="1:110">
      <c r="A280" s="114"/>
      <c r="B280" s="114"/>
      <c r="C280" s="114">
        <v>6</v>
      </c>
      <c r="D280" s="114" t="s">
        <v>38</v>
      </c>
      <c r="E280" s="41">
        <f>+'rural numbers'!D282/'total numbers'!D279</f>
        <v>0.95780084366865037</v>
      </c>
      <c r="F280" s="41">
        <f>+'rural numbers'!E282/'total numbers'!E279</f>
        <v>0.9523955027534633</v>
      </c>
      <c r="G280" s="41">
        <f>+'rural numbers'!F282/'total numbers'!F279</f>
        <v>0.94779326981457612</v>
      </c>
      <c r="H280" s="41">
        <f>+'rural numbers'!G282/'total numbers'!G279</f>
        <v>0.87011605231396671</v>
      </c>
      <c r="I280" s="41">
        <f>+'rural numbers'!H282/'total numbers'!H279</f>
        <v>0.93720298101005173</v>
      </c>
      <c r="J280" s="41">
        <f>+'rural numbers'!I282/'total numbers'!I279</f>
        <v>0.93112333435254724</v>
      </c>
      <c r="K280" s="41">
        <f>+'rural numbers'!J282/'total numbers'!J279</f>
        <v>0.92445210298740932</v>
      </c>
      <c r="L280" s="41">
        <f>+'rural numbers'!K282/'total numbers'!K279</f>
        <v>0.91713154442692224</v>
      </c>
      <c r="M280" s="41">
        <f>+'rural numbers'!L282/'total numbers'!L279</f>
        <v>0.90909828147277483</v>
      </c>
      <c r="N280" s="41">
        <f>+'rural numbers'!M282/'total numbers'!M279</f>
        <v>0.90028275432157912</v>
      </c>
      <c r="O280" s="41">
        <f>+'rural numbers'!N282/'total numbers'!N279</f>
        <v>0.89063738494168065</v>
      </c>
      <c r="P280" s="41">
        <f>+'rural numbers'!O282/'total numbers'!O279</f>
        <v>0.87999954441883066</v>
      </c>
      <c r="Q280" s="41">
        <f>+'rural numbers'!P282/'total numbers'!P279</f>
        <v>0.86781336223322003</v>
      </c>
      <c r="R280" s="41">
        <f>+'rural numbers'!Q282/'total numbers'!Q279</f>
        <v>0.85523141478904652</v>
      </c>
      <c r="S280" s="41">
        <f>+'rural numbers'!R282/'total numbers'!R279</f>
        <v>0.83997302815651065</v>
      </c>
      <c r="T280" s="41">
        <f>+'rural numbers'!S282/'total numbers'!S279</f>
        <v>0.82235009877304466</v>
      </c>
      <c r="U280" s="41">
        <f>+'rural numbers'!T282/'total numbers'!T279</f>
        <v>0.80243498625708132</v>
      </c>
      <c r="V280" s="41">
        <f>+'rural numbers'!U282/'total numbers'!U279</f>
        <v>0.77856965803570632</v>
      </c>
      <c r="W280" s="41">
        <f>+'rural numbers'!V282/'total numbers'!V279</f>
        <v>0.7517707454263397</v>
      </c>
      <c r="X280" s="41">
        <f>+'rural numbers'!W282/'total numbers'!W279</f>
        <v>0.72744595681429314</v>
      </c>
      <c r="Y280" s="41">
        <f>+'rural numbers'!X282/'total numbers'!X279</f>
        <v>0.69454456201201065</v>
      </c>
      <c r="Z280" s="41">
        <f>+'rural numbers'!Y282/'total numbers'!Y279</f>
        <v>0.6602654638712655</v>
      </c>
      <c r="AA280" s="41">
        <f>+'rural numbers'!Z282/'total numbers'!Z279</f>
        <v>0.62558294894535549</v>
      </c>
      <c r="AB280" s="41">
        <f>+'rural numbers'!AA282/'total numbers'!AA279</f>
        <v>0.58631820637606025</v>
      </c>
      <c r="AC280" s="41">
        <f>+'rural numbers'!AB282/'total numbers'!AB279</f>
        <v>0.54746394921635588</v>
      </c>
      <c r="AD280" s="41">
        <f>+'rural numbers'!AC282/'total numbers'!AC279</f>
        <v>0.49282223282471083</v>
      </c>
      <c r="AE280" s="41">
        <f>+'rural numbers'!AD282/'total numbers'!AD279</f>
        <v>0.48557190851579268</v>
      </c>
      <c r="AF280" s="41">
        <f>+'rural numbers'!AE282/'total numbers'!AE279</f>
        <v>0.47843141714813353</v>
      </c>
      <c r="AG280" s="41">
        <f>+'rural numbers'!AF282/'total numbers'!AF279</f>
        <v>0.47134982627865363</v>
      </c>
      <c r="AH280" s="41">
        <f>+'rural numbers'!AG282/'total numbers'!AG279</f>
        <v>0.46429500547014829</v>
      </c>
      <c r="AI280" s="41">
        <f>+'rural numbers'!AH282/'total numbers'!AH279</f>
        <v>0.45725295891712081</v>
      </c>
      <c r="AJ280" s="41">
        <f>+'rural numbers'!AI282/'total numbers'!AI279</f>
        <v>0.45022819193777852</v>
      </c>
      <c r="AK280" s="41">
        <f>+'rural numbers'!AJ282/'total numbers'!AJ279</f>
        <v>0.443242693076633</v>
      </c>
      <c r="AL280" s="41">
        <f>+'rural numbers'!AK282/'total numbers'!AK279</f>
        <v>0.4363315743131338</v>
      </c>
      <c r="AM280" s="41">
        <f>+'rural numbers'!AL282/'total numbers'!AL279</f>
        <v>0.42953828370218211</v>
      </c>
      <c r="AN280" s="41">
        <f>+'rural numbers'!AM282/'total numbers'!AM279</f>
        <v>0.42289954117931677</v>
      </c>
      <c r="AO280" s="41">
        <f>+'rural numbers'!AN282/'total numbers'!AN279</f>
        <v>0.41643042580343548</v>
      </c>
      <c r="AP280" s="41">
        <f>+'rural numbers'!AO282/'total numbers'!AO279</f>
        <v>0.41011225986491723</v>
      </c>
      <c r="AQ280" s="41">
        <f>+'rural numbers'!AP282/'total numbers'!AP279</f>
        <v>0.40388783867162725</v>
      </c>
      <c r="AR280" s="41">
        <f>+'rural numbers'!AQ282/'total numbers'!AQ279</f>
        <v>0.39767873100442769</v>
      </c>
      <c r="AS280" s="41">
        <f>+'rural numbers'!AR282/'total numbers'!AR279</f>
        <v>0.39143236164360667</v>
      </c>
      <c r="AT280" s="41">
        <f>+'rural numbers'!AS282/'total numbers'!AS279</f>
        <v>0.38512575786331366</v>
      </c>
      <c r="AU280" s="41">
        <f>+'rural numbers'!AT282/'total numbers'!AT279</f>
        <v>0.37878310002863014</v>
      </c>
      <c r="AV280" s="41">
        <f>+'rural numbers'!AU282/'total numbers'!AU279</f>
        <v>0.37245847502159446</v>
      </c>
      <c r="AW280" s="41">
        <f>+'rural numbers'!AV282/'total numbers'!AV279</f>
        <v>0.36623163229542888</v>
      </c>
      <c r="AX280" s="41">
        <f>+'rural numbers'!AW282/'total numbers'!AW279</f>
        <v>0.36016181737632685</v>
      </c>
      <c r="AY280" s="41">
        <f>+'rural numbers'!AX282/'total numbers'!AX279</f>
        <v>0.35427455777996775</v>
      </c>
      <c r="AZ280" s="41">
        <f>+'rural numbers'!AY282/'total numbers'!AY279</f>
        <v>0.34855543704031017</v>
      </c>
      <c r="BA280" s="41">
        <f>+'rural numbers'!AZ282/'total numbers'!AZ279</f>
        <v>0.34297504858839606</v>
      </c>
      <c r="BB280" s="41">
        <f>+'rural numbers'!BA282/'total numbers'!BA279</f>
        <v>0.33748144150293957</v>
      </c>
      <c r="BC280" s="41">
        <f>+'rural numbers'!BB282/'total numbers'!BB279</f>
        <v>0.33203423909881924</v>
      </c>
      <c r="BD280" s="41">
        <f>+'rural numbers'!BC282/'total numbers'!BC279</f>
        <v>0.32661267115746484</v>
      </c>
      <c r="BE280" s="41">
        <f>+'rural numbers'!BD282/'total numbers'!BD279</f>
        <v>0.32122788466166963</v>
      </c>
      <c r="BF280" s="41">
        <f>+'rural numbers'!BE282/'total numbers'!BE279</f>
        <v>0.31590815390023308</v>
      </c>
      <c r="BG280" s="41">
        <f>+'rural numbers'!BF282/'total numbers'!BF279</f>
        <v>0.31069963115106497</v>
      </c>
      <c r="BH280" s="41">
        <f>+'rural numbers'!BG282/'total numbers'!BG279</f>
        <v>0.30563399833711241</v>
      </c>
      <c r="BI280" s="41">
        <f>+'rural numbers'!BH282/'total numbers'!BH279</f>
        <v>0.30073565323909024</v>
      </c>
      <c r="BJ280" s="41">
        <f>+'rural numbers'!BI282/'total numbers'!BI279</f>
        <v>0.2959839172438784</v>
      </c>
      <c r="BK280" s="41">
        <f>+'rural numbers'!BJ282/'total numbers'!BJ279</f>
        <v>0.29131272507981903</v>
      </c>
      <c r="BL280" s="41">
        <f>+'rural numbers'!BK282/'total numbers'!BK279</f>
        <v>0.28662781039091018</v>
      </c>
      <c r="BM280" s="41">
        <f>+'rural numbers'!BL282/'total numbers'!BL279</f>
        <v>0.28186435828729717</v>
      </c>
      <c r="BN280" s="41">
        <f>+'rural numbers'!BM282/'total numbers'!BM279</f>
        <v>0.27699046366742802</v>
      </c>
      <c r="BO280" s="41">
        <f>+'rural numbers'!BN282/'total numbers'!BN279</f>
        <v>0.27203806599539998</v>
      </c>
      <c r="BP280" s="41">
        <f>+'rural numbers'!BO282/'total numbers'!BO279</f>
        <v>0.26708360803076353</v>
      </c>
      <c r="BQ280" s="41">
        <f>+'rural numbers'!BP282/'total numbers'!BP279</f>
        <v>0.26223796746283778</v>
      </c>
      <c r="BR280" s="41">
        <f>+'rural numbers'!BQ282/'total numbers'!BQ279</f>
        <v>0.25758062161456724</v>
      </c>
      <c r="BS280" s="41">
        <f>+'rural numbers'!BR282/'total numbers'!BR279</f>
        <v>0.25313698832491133</v>
      </c>
      <c r="BT280" s="41">
        <f>+'rural numbers'!BS282/'total numbers'!BS279</f>
        <v>0.24888078578148726</v>
      </c>
      <c r="BU280" s="41">
        <f>+'rural numbers'!BT282/'total numbers'!BT279</f>
        <v>0.24477718240326735</v>
      </c>
      <c r="BV280" s="41">
        <f>+'rural numbers'!BU282/'total numbers'!BU279</f>
        <v>0.24077045168459915</v>
      </c>
      <c r="BW280" s="41">
        <f>+'rural numbers'!BV282/'total numbers'!BV279</f>
        <v>0.23681940672677232</v>
      </c>
      <c r="BX280" s="41">
        <f>+'rural numbers'!BW282/'total numbers'!BW279</f>
        <v>0.23291737979045818</v>
      </c>
      <c r="BY280" s="41">
        <f>+'rural numbers'!BX282/'total numbers'!BX279</f>
        <v>0.22907685263899719</v>
      </c>
      <c r="BZ280" s="41">
        <f>+'rural numbers'!BY282/'total numbers'!BY279</f>
        <v>0.22529709637125667</v>
      </c>
      <c r="CA280" s="41">
        <f>+'rural numbers'!BZ282/'total numbers'!BZ279</f>
        <v>0.2215803099963557</v>
      </c>
      <c r="CB280" s="41">
        <f>+'rural numbers'!CA282/'total numbers'!CA279</f>
        <v>0.2179274939131513</v>
      </c>
      <c r="CC280" s="41">
        <f>+'rural numbers'!CB282/'total numbers'!CB279</f>
        <v>0.21433431046840848</v>
      </c>
      <c r="CD280" s="41">
        <f>+'rural numbers'!CC282/'total numbers'!CC279</f>
        <v>0.21079771346350729</v>
      </c>
      <c r="CE280" s="41">
        <f>+'rural numbers'!CD282/'total numbers'!CD279</f>
        <v>0.20732265746605738</v>
      </c>
      <c r="CF280" s="41">
        <f>+'rural numbers'!CE282/'total numbers'!CE279</f>
        <v>0.20391732653898784</v>
      </c>
      <c r="CG280" s="41">
        <f>+'rural numbers'!CF282/'total numbers'!CF279</f>
        <v>0.20058783716559314</v>
      </c>
      <c r="CH280" s="41">
        <f>+'rural numbers'!CG282/'total numbers'!CG279</f>
        <v>0.19733579336685389</v>
      </c>
      <c r="CI280" s="41">
        <f>+'rural numbers'!CH282/'total numbers'!CH279</f>
        <v>0.19415901655080339</v>
      </c>
      <c r="CJ280" s="41">
        <f>+'rural numbers'!CI282/'total numbers'!CI279</f>
        <v>0.19105541839700388</v>
      </c>
      <c r="CK280" s="41">
        <f>+'rural numbers'!CJ282/'total numbers'!CJ279</f>
        <v>0.18802132788666903</v>
      </c>
      <c r="CL280" s="41">
        <f>+'rural numbers'!CK282/'total numbers'!CK279</f>
        <v>0.18505358670562908</v>
      </c>
      <c r="CM280" s="41">
        <f>+'rural numbers'!CL282/'total numbers'!CL279</f>
        <v>0.18215119433571744</v>
      </c>
      <c r="CN280" s="41">
        <f>+'rural numbers'!CM282/'total numbers'!CM279</f>
        <v>0.17931392309544331</v>
      </c>
      <c r="CO280" s="41">
        <f>+'rural numbers'!CN282/'total numbers'!CN279</f>
        <v>0.17654005656968622</v>
      </c>
      <c r="CP280" s="41">
        <f>+'rural numbers'!CO282/'total numbers'!CO279</f>
        <v>0.17382786030263125</v>
      </c>
      <c r="CQ280" s="41">
        <f>+'rural numbers'!CP282/'total numbers'!CP279</f>
        <v>0.17117577539258239</v>
      </c>
      <c r="CR280" s="41">
        <f>+'rural numbers'!CQ282/'total numbers'!CQ279</f>
        <v>0.1685811042030527</v>
      </c>
      <c r="CS280" s="41">
        <f>+'rural numbers'!CR282/'total numbers'!CR279</f>
        <v>0.16604252101731345</v>
      </c>
      <c r="CT280" s="41">
        <f>+'rural numbers'!CS282/'total numbers'!CS279</f>
        <v>0.16356084638011018</v>
      </c>
      <c r="CU280" s="41">
        <f>+'rural numbers'!CT282/'total numbers'!CT279</f>
        <v>0.16113798201438892</v>
      </c>
      <c r="CV280" s="41">
        <f>+'rural numbers'!CU282/'total numbers'!CU279</f>
        <v>0.15877419539454055</v>
      </c>
      <c r="CW280" s="41">
        <f>+'rural numbers'!CV282/'total numbers'!CV279</f>
        <v>0.15646738300314811</v>
      </c>
      <c r="CX280" s="41">
        <f>+'rural numbers'!CW282/'total numbers'!CW279</f>
        <v>0.15421333844365342</v>
      </c>
      <c r="CY280" s="41">
        <f>+'rural numbers'!CX282/'total numbers'!CX279</f>
        <v>0.15200650760427001</v>
      </c>
      <c r="CZ280" s="41">
        <f>+'rural numbers'!CY282/'total numbers'!CY279</f>
        <v>0.14984078447292049</v>
      </c>
      <c r="DA280" s="41">
        <f>+'rural numbers'!CZ282/'total numbers'!CZ279</f>
        <v>0.14771014574177829</v>
      </c>
      <c r="DB280" s="41">
        <f>+'rural numbers'!DA282/'total numbers'!DA279</f>
        <v>0.14560859071896959</v>
      </c>
      <c r="DC280" s="41">
        <f>+'rural numbers'!DB282/'total numbers'!DB279</f>
        <v>0.14353088083943499</v>
      </c>
      <c r="DD280" s="41">
        <f>+'rural numbers'!DC282/'total numbers'!DC279</f>
        <v>0.1414722743106285</v>
      </c>
      <c r="DE280" s="41">
        <f>+'rural numbers'!DD282/'total numbers'!DD279</f>
        <v>0.13942878697998765</v>
      </c>
    </row>
    <row r="281" spans="1:110">
      <c r="A281" s="114"/>
      <c r="B281" s="114"/>
      <c r="C281" s="114">
        <v>7</v>
      </c>
      <c r="D281" s="114" t="s">
        <v>491</v>
      </c>
      <c r="E281" s="41">
        <f>+'rural numbers'!D283/'total numbers'!D280</f>
        <v>0.97183051901040907</v>
      </c>
      <c r="F281" s="41">
        <f>+'rural numbers'!E283/'total numbers'!E280</f>
        <v>0.968359526149428</v>
      </c>
      <c r="G281" s="41">
        <f>+'rural numbers'!F283/'total numbers'!F280</f>
        <v>0.96544973549187429</v>
      </c>
      <c r="H281" s="41">
        <f>+'rural numbers'!G283/'total numbers'!G280</f>
        <v>0.95102124852681702</v>
      </c>
      <c r="I281" s="41">
        <f>+'rural numbers'!H283/'total numbers'!H280</f>
        <v>0.95879413730346419</v>
      </c>
      <c r="J281" s="41">
        <f>+'rural numbers'!I283/'total numbers'!I280</f>
        <v>0.95499542607059074</v>
      </c>
      <c r="K281" s="41">
        <f>+'rural numbers'!J283/'total numbers'!J280</f>
        <v>0.95084332561057294</v>
      </c>
      <c r="L281" s="41">
        <f>+'rural numbers'!K283/'total numbers'!K280</f>
        <v>0.9463047594380134</v>
      </c>
      <c r="M281" s="41">
        <f>+'rural numbers'!L283/'total numbers'!L280</f>
        <v>0.94134354164589096</v>
      </c>
      <c r="N281" s="41">
        <f>+'rural numbers'!M283/'total numbers'!M280</f>
        <v>0.93592008360637746</v>
      </c>
      <c r="O281" s="41">
        <f>+'rural numbers'!N283/'total numbers'!N280</f>
        <v>0.92999107291938932</v>
      </c>
      <c r="P281" s="41">
        <f>+'rural numbers'!O283/'total numbers'!O280</f>
        <v>0.92350912197255619</v>
      </c>
      <c r="Q281" s="41">
        <f>+'rural numbers'!P283/'total numbers'!P280</f>
        <v>0.91612893729271139</v>
      </c>
      <c r="R281" s="41">
        <f>+'rural numbers'!Q283/'total numbers'!Q280</f>
        <v>0.90872908073072911</v>
      </c>
      <c r="S281" s="41">
        <f>+'rural numbers'!R283/'total numbers'!R280</f>
        <v>0.90055586886044103</v>
      </c>
      <c r="T281" s="41">
        <f>+'rural numbers'!S283/'total numbers'!S280</f>
        <v>0.89154911213609034</v>
      </c>
      <c r="U281" s="41">
        <f>+'rural numbers'!T283/'total numbers'!T280</f>
        <v>0.88163888043367011</v>
      </c>
      <c r="V281" s="41">
        <f>+'rural numbers'!U283/'total numbers'!U280</f>
        <v>0.86991420107136719</v>
      </c>
      <c r="W281" s="41">
        <f>+'rural numbers'!V283/'total numbers'!V280</f>
        <v>0.8569619091447539</v>
      </c>
      <c r="X281" s="41">
        <f>+'rural numbers'!W283/'total numbers'!W280</f>
        <v>0.84073780677274024</v>
      </c>
      <c r="Y281" s="41">
        <f>+'rural numbers'!X283/'total numbers'!X280</f>
        <v>0.82424152244961368</v>
      </c>
      <c r="Z281" s="41">
        <f>+'rural numbers'!Y283/'total numbers'!Y280</f>
        <v>0.8065532662057221</v>
      </c>
      <c r="AA281" s="41">
        <f>+'rural numbers'!Z283/'total numbers'!Z280</f>
        <v>0.78709511653729258</v>
      </c>
      <c r="AB281" s="41">
        <f>+'rural numbers'!AA283/'total numbers'!AA280</f>
        <v>0.76577298318842069</v>
      </c>
      <c r="AC281" s="41">
        <f>+'rural numbers'!AB283/'total numbers'!AB280</f>
        <v>0.74231025604055956</v>
      </c>
      <c r="AD281" s="41">
        <f>+'rural numbers'!AC283/'total numbers'!AC280</f>
        <v>0.71514680325295499</v>
      </c>
      <c r="AE281" s="41">
        <f>+'rural numbers'!AD283/'total numbers'!AD280</f>
        <v>0.71038743072940991</v>
      </c>
      <c r="AF281" s="41">
        <f>+'rural numbers'!AE283/'total numbers'!AE280</f>
        <v>0.70500780066066981</v>
      </c>
      <c r="AG281" s="41">
        <f>+'rural numbers'!AF283/'total numbers'!AF280</f>
        <v>0.69934346268632785</v>
      </c>
      <c r="AH281" s="41">
        <f>+'rural numbers'!AG283/'total numbers'!AG280</f>
        <v>0.69362905787131934</v>
      </c>
      <c r="AI281" s="41">
        <f>+'rural numbers'!AH283/'total numbers'!AH280</f>
        <v>0.68799512799957074</v>
      </c>
      <c r="AJ281" s="41">
        <f>+'rural numbers'!AI283/'total numbers'!AI280</f>
        <v>0.68246140848897974</v>
      </c>
      <c r="AK281" s="41">
        <f>+'rural numbers'!AJ283/'total numbers'!AJ280</f>
        <v>0.6769442258840952</v>
      </c>
      <c r="AL281" s="41">
        <f>+'rural numbers'!AK283/'total numbers'!AK280</f>
        <v>0.67127576736583205</v>
      </c>
      <c r="AM281" s="41">
        <f>+'rural numbers'!AL283/'total numbers'!AL280</f>
        <v>0.6652354852450858</v>
      </c>
      <c r="AN281" s="41">
        <f>+'rural numbers'!AM283/'total numbers'!AM280</f>
        <v>0.6586384282421387</v>
      </c>
      <c r="AO281" s="41">
        <f>+'rural numbers'!AN283/'total numbers'!AN280</f>
        <v>0.65142657769700718</v>
      </c>
      <c r="AP281" s="41">
        <f>+'rural numbers'!AO283/'total numbers'!AO280</f>
        <v>0.6437424564845784</v>
      </c>
      <c r="AQ281" s="41">
        <f>+'rural numbers'!AP283/'total numbers'!AP280</f>
        <v>0.63595081856189617</v>
      </c>
      <c r="AR281" s="41">
        <f>+'rural numbers'!AQ283/'total numbers'!AQ280</f>
        <v>0.62853307700036309</v>
      </c>
      <c r="AS281" s="41">
        <f>+'rural numbers'!AR283/'total numbers'!AR280</f>
        <v>0.62181459929077909</v>
      </c>
      <c r="AT281" s="41">
        <f>+'rural numbers'!AS283/'total numbers'!AS280</f>
        <v>0.61591214899746749</v>
      </c>
      <c r="AU281" s="41">
        <f>+'rural numbers'!AT283/'total numbers'!AT280</f>
        <v>0.61070551101024695</v>
      </c>
      <c r="AV281" s="41">
        <f>+'rural numbers'!AU283/'total numbers'!AU280</f>
        <v>0.60598750631829479</v>
      </c>
      <c r="AW281" s="41">
        <f>+'rural numbers'!AV283/'total numbers'!AV280</f>
        <v>0.60144404820772068</v>
      </c>
      <c r="AX281" s="41">
        <f>+'rural numbers'!AW283/'total numbers'!AW280</f>
        <v>0.59684944916536375</v>
      </c>
      <c r="AY281" s="41">
        <f>+'rural numbers'!AX283/'total numbers'!AX280</f>
        <v>0.59214810202216639</v>
      </c>
      <c r="AZ281" s="41">
        <f>+'rural numbers'!AY283/'total numbers'!AY280</f>
        <v>0.58741893340922458</v>
      </c>
      <c r="BA281" s="41">
        <f>+'rural numbers'!AZ283/'total numbers'!AZ280</f>
        <v>0.58272555902817269</v>
      </c>
      <c r="BB281" s="41">
        <f>+'rural numbers'!BA283/'total numbers'!BA280</f>
        <v>0.57816298022263835</v>
      </c>
      <c r="BC281" s="41">
        <f>+'rural numbers'!BB283/'total numbers'!BB280</f>
        <v>0.5737829136290874</v>
      </c>
      <c r="BD281" s="41">
        <f>+'rural numbers'!BC283/'total numbers'!BC280</f>
        <v>0.56959403527592944</v>
      </c>
      <c r="BE281" s="41">
        <f>+'rural numbers'!BD283/'total numbers'!BD280</f>
        <v>0.5655422432703503</v>
      </c>
      <c r="BF281" s="41">
        <f>+'rural numbers'!BE283/'total numbers'!BE280</f>
        <v>0.56154110773808785</v>
      </c>
      <c r="BG281" s="41">
        <f>+'rural numbers'!BF283/'total numbers'!BF280</f>
        <v>0.55747792917773109</v>
      </c>
      <c r="BH281" s="41">
        <f>+'rural numbers'!BG283/'total numbers'!BG280</f>
        <v>0.55328035384189433</v>
      </c>
      <c r="BI281" s="41">
        <f>+'rural numbers'!BH283/'total numbers'!BH280</f>
        <v>0.54891393374411013</v>
      </c>
      <c r="BJ281" s="41">
        <f>+'rural numbers'!BI283/'total numbers'!BI280</f>
        <v>0.54442104377845046</v>
      </c>
      <c r="BK281" s="41">
        <f>+'rural numbers'!BJ283/'total numbers'!BJ280</f>
        <v>0.53990421866992577</v>
      </c>
      <c r="BL281" s="41">
        <f>+'rural numbers'!BK283/'total numbers'!BK280</f>
        <v>0.53551300414896319</v>
      </c>
      <c r="BM281" s="41">
        <f>+'rural numbers'!BL283/'total numbers'!BL280</f>
        <v>0.5313595404201964</v>
      </c>
      <c r="BN281" s="41">
        <f>+'rural numbers'!BM283/'total numbers'!BM280</f>
        <v>0.52748556730878959</v>
      </c>
      <c r="BO281" s="41">
        <f>+'rural numbers'!BN283/'total numbers'!BN280</f>
        <v>0.52386564760097665</v>
      </c>
      <c r="BP281" s="41">
        <f>+'rural numbers'!BO283/'total numbers'!BO280</f>
        <v>0.52046220183184677</v>
      </c>
      <c r="BQ281" s="41">
        <f>+'rural numbers'!BP283/'total numbers'!BP280</f>
        <v>0.5172069885095254</v>
      </c>
      <c r="BR281" s="41">
        <f>+'rural numbers'!BQ283/'total numbers'!BQ280</f>
        <v>0.51404678640659107</v>
      </c>
      <c r="BS281" s="41">
        <f>+'rural numbers'!BR283/'total numbers'!BR280</f>
        <v>0.51095736081129217</v>
      </c>
      <c r="BT281" s="41">
        <f>+'rural numbers'!BS283/'total numbers'!BS280</f>
        <v>0.50794992314363141</v>
      </c>
      <c r="BU281" s="41">
        <f>+'rural numbers'!BT283/'total numbers'!BT280</f>
        <v>0.50504649030422188</v>
      </c>
      <c r="BV281" s="41">
        <f>+'rural numbers'!BU283/'total numbers'!BU280</f>
        <v>0.50228529514512676</v>
      </c>
      <c r="BW281" s="41">
        <f>+'rural numbers'!BV283/'total numbers'!BV280</f>
        <v>0.49968734252468849</v>
      </c>
      <c r="BX281" s="41">
        <f>+'rural numbers'!BW283/'total numbers'!BW280</f>
        <v>0.49726111072453133</v>
      </c>
      <c r="BY281" s="41">
        <f>+'rural numbers'!BX283/'total numbers'!BX280</f>
        <v>0.49497044146808999</v>
      </c>
      <c r="BZ281" s="41">
        <f>+'rural numbers'!BY283/'total numbers'!BY280</f>
        <v>0.49273758555461206</v>
      </c>
      <c r="CA281" s="41">
        <f>+'rural numbers'!BZ283/'total numbers'!BZ280</f>
        <v>0.49045686574051495</v>
      </c>
      <c r="CB281" s="41">
        <f>+'rural numbers'!CA283/'total numbers'!CA280</f>
        <v>0.48804675298305322</v>
      </c>
      <c r="CC281" s="41">
        <f>+'rural numbers'!CB283/'total numbers'!CB280</f>
        <v>0.48547162265029897</v>
      </c>
      <c r="CD281" s="41">
        <f>+'rural numbers'!CC283/'total numbers'!CC280</f>
        <v>0.48273653456942789</v>
      </c>
      <c r="CE281" s="41">
        <f>+'rural numbers'!CD283/'total numbers'!CD280</f>
        <v>0.47985029236388066</v>
      </c>
      <c r="CF281" s="41">
        <f>+'rural numbers'!CE283/'total numbers'!CE280</f>
        <v>0.47683855280831394</v>
      </c>
      <c r="CG281" s="41">
        <f>+'rural numbers'!CF283/'total numbers'!CF280</f>
        <v>0.47371959528517071</v>
      </c>
      <c r="CH281" s="41">
        <f>+'rural numbers'!CG283/'total numbers'!CG280</f>
        <v>0.47048690184224823</v>
      </c>
      <c r="CI281" s="41">
        <f>+'rural numbers'!CH283/'total numbers'!CH280</f>
        <v>0.46712513446808562</v>
      </c>
      <c r="CJ281" s="41">
        <f>+'rural numbers'!CI283/'total numbers'!CI280</f>
        <v>0.46363470356430386</v>
      </c>
      <c r="CK281" s="41">
        <f>+'rural numbers'!CJ283/'total numbers'!CJ280</f>
        <v>0.46001718843574685</v>
      </c>
      <c r="CL281" s="41">
        <f>+'rural numbers'!CK283/'total numbers'!CK280</f>
        <v>0.45627316612841251</v>
      </c>
      <c r="CM281" s="41">
        <f>+'rural numbers'!CL283/'total numbers'!CL280</f>
        <v>0.4524019191698444</v>
      </c>
      <c r="CN281" s="41">
        <f>+'rural numbers'!CM283/'total numbers'!CM280</f>
        <v>0.4484012780526857</v>
      </c>
      <c r="CO281" s="41">
        <f>+'rural numbers'!CN283/'total numbers'!CN280</f>
        <v>0.444269258682643</v>
      </c>
      <c r="CP281" s="41">
        <f>+'rural numbers'!CO283/'total numbers'!CO280</f>
        <v>0.4400034591674688</v>
      </c>
      <c r="CQ281" s="41">
        <f>+'rural numbers'!CP283/'total numbers'!CP280</f>
        <v>0.43560224672247461</v>
      </c>
      <c r="CR281" s="41">
        <f>+'rural numbers'!CQ283/'total numbers'!CQ280</f>
        <v>0.43107572778739373</v>
      </c>
      <c r="CS281" s="41">
        <f>+'rural numbers'!CR283/'total numbers'!CR280</f>
        <v>0.42642645498700105</v>
      </c>
      <c r="CT281" s="41">
        <f>+'rural numbers'!CS283/'total numbers'!CS280</f>
        <v>0.42163697180764059</v>
      </c>
      <c r="CU281" s="41">
        <f>+'rural numbers'!CT283/'total numbers'!CT280</f>
        <v>0.41668303728379358</v>
      </c>
      <c r="CV281" s="41">
        <f>+'rural numbers'!CU283/'total numbers'!CU280</f>
        <v>0.41155328518371909</v>
      </c>
      <c r="CW281" s="41">
        <f>+'rural numbers'!CV283/'total numbers'!CV280</f>
        <v>0.40625608036681998</v>
      </c>
      <c r="CX281" s="41">
        <f>+'rural numbers'!CW283/'total numbers'!CW280</f>
        <v>0.40081787384893469</v>
      </c>
      <c r="CY281" s="41">
        <f>+'rural numbers'!CX283/'total numbers'!CX280</f>
        <v>0.3952788543252086</v>
      </c>
      <c r="CZ281" s="41">
        <f>+'rural numbers'!CY283/'total numbers'!CY280</f>
        <v>0.38968504439386836</v>
      </c>
      <c r="DA281" s="41">
        <f>+'rural numbers'!CZ283/'total numbers'!CZ280</f>
        <v>0.3840820970406757</v>
      </c>
      <c r="DB281" s="41">
        <f>+'rural numbers'!DA283/'total numbers'!DA280</f>
        <v>0.37851333862208847</v>
      </c>
      <c r="DC281" s="41">
        <f>+'rural numbers'!DB283/'total numbers'!DB280</f>
        <v>0.37301816985329533</v>
      </c>
      <c r="DD281" s="41">
        <f>+'rural numbers'!DC283/'total numbers'!DC280</f>
        <v>0.36763067388178033</v>
      </c>
      <c r="DE281" s="41">
        <f>+'rural numbers'!DD283/'total numbers'!DD280</f>
        <v>0.36238104314730885</v>
      </c>
    </row>
    <row r="282" spans="1:110">
      <c r="A282" s="114"/>
      <c r="B282" s="114"/>
      <c r="C282" s="114">
        <v>8</v>
      </c>
      <c r="D282" s="114" t="s">
        <v>492</v>
      </c>
      <c r="E282" s="41">
        <f>+'rural numbers'!D284/'total numbers'!D281</f>
        <v>0.98834995746062149</v>
      </c>
      <c r="F282" s="41">
        <f>+'rural numbers'!E284/'total numbers'!E281</f>
        <v>0.98684383009179177</v>
      </c>
      <c r="G282" s="41">
        <f>+'rural numbers'!F284/'total numbers'!F281</f>
        <v>0.98556628331810381</v>
      </c>
      <c r="H282" s="41">
        <f>+'rural numbers'!G284/'total numbers'!G281</f>
        <v>1.0163290288989824</v>
      </c>
      <c r="I282" s="41">
        <f>+'rural numbers'!H284/'total numbers'!H281</f>
        <v>0.98263429088822329</v>
      </c>
      <c r="J282" s="41">
        <f>+'rural numbers'!I284/'total numbers'!I281</f>
        <v>0.98095559883269789</v>
      </c>
      <c r="K282" s="41">
        <f>+'rural numbers'!J284/'total numbers'!J281</f>
        <v>0.97911698522564927</v>
      </c>
      <c r="L282" s="41">
        <f>+'rural numbers'!K284/'total numbers'!K281</f>
        <v>0.97710321388069665</v>
      </c>
      <c r="M282" s="41">
        <f>+'rural numbers'!L284/'total numbers'!L281</f>
        <v>0.9748975799513897</v>
      </c>
      <c r="N282" s="41">
        <f>+'rural numbers'!M284/'total numbers'!M281</f>
        <v>0.97248176648044071</v>
      </c>
      <c r="O282" s="41">
        <f>+'rural numbers'!N284/'total numbers'!N281</f>
        <v>0.96983568673393794</v>
      </c>
      <c r="P282" s="41">
        <f>+'rural numbers'!O284/'total numbers'!O281</f>
        <v>0.96693731087797796</v>
      </c>
      <c r="Q282" s="41">
        <f>+'rural numbers'!P284/'total numbers'!P281</f>
        <v>0.96372532366468699</v>
      </c>
      <c r="R282" s="41">
        <f>+'rural numbers'!Q284/'total numbers'!Q281</f>
        <v>0.96020310962932698</v>
      </c>
      <c r="S282" s="41">
        <f>+'rural numbers'!R284/'total numbers'!R281</f>
        <v>0.95634065151383296</v>
      </c>
      <c r="T282" s="41">
        <f>+'rural numbers'!S284/'total numbers'!S281</f>
        <v>0.95210500598487591</v>
      </c>
      <c r="U282" s="41">
        <f>+'rural numbers'!T284/'total numbers'!T281</f>
        <v>0.94746001531054147</v>
      </c>
      <c r="V282" s="41">
        <f>+'rural numbers'!U284/'total numbers'!U281</f>
        <v>0.94241656970034315</v>
      </c>
      <c r="W282" s="41">
        <f>+'rural numbers'!V284/'total numbers'!V281</f>
        <v>0.93688513034466814</v>
      </c>
      <c r="X282" s="41">
        <f>+'rural numbers'!W284/'total numbers'!W281</f>
        <v>0.93081776258517512</v>
      </c>
      <c r="Y282" s="41">
        <f>+'rural numbers'!X284/'total numbers'!X281</f>
        <v>0.92416169359950828</v>
      </c>
      <c r="Z282" s="41">
        <f>+'rural numbers'!Y284/'total numbers'!Y281</f>
        <v>0.91685880208487702</v>
      </c>
      <c r="AA282" s="41">
        <f>+'rural numbers'!Z284/'total numbers'!Z281</f>
        <v>0.90860489275844492</v>
      </c>
      <c r="AB282" s="41">
        <f>+'rural numbers'!AA284/'total numbers'!AA281</f>
        <v>0.89955805213721851</v>
      </c>
      <c r="AC282" s="41">
        <f>+'rural numbers'!AB284/'total numbers'!AB281</f>
        <v>0.88964188287530888</v>
      </c>
      <c r="AD282" s="41">
        <f>+'rural numbers'!AC284/'total numbers'!AC281</f>
        <v>0.87876870749842451</v>
      </c>
      <c r="AE282" s="41">
        <f>+'rural numbers'!AD284/'total numbers'!AD281</f>
        <v>0.87554037605598967</v>
      </c>
      <c r="AF282" s="41">
        <f>+'rural numbers'!AE284/'total numbers'!AE281</f>
        <v>0.8722519954019361</v>
      </c>
      <c r="AG282" s="41">
        <f>+'rural numbers'!AF284/'total numbers'!AF281</f>
        <v>0.86885425292760521</v>
      </c>
      <c r="AH282" s="41">
        <f>+'rural numbers'!AG284/'total numbers'!AG281</f>
        <v>0.86530792326138273</v>
      </c>
      <c r="AI282" s="41">
        <f>+'rural numbers'!AH284/'total numbers'!AH281</f>
        <v>0.86158406443177271</v>
      </c>
      <c r="AJ282" s="41">
        <f>+'rural numbers'!AI284/'total numbers'!AI281</f>
        <v>0.8576644140444426</v>
      </c>
      <c r="AK282" s="41">
        <f>+'rural numbers'!AJ284/'total numbers'!AJ281</f>
        <v>0.8535408533724077</v>
      </c>
      <c r="AL282" s="41">
        <f>+'rural numbers'!AK284/'total numbers'!AK281</f>
        <v>0.84921409292703487</v>
      </c>
      <c r="AM282" s="41">
        <f>+'rural numbers'!AL284/'total numbers'!AL281</f>
        <v>0.84469209772192844</v>
      </c>
      <c r="AN282" s="41">
        <f>+'rural numbers'!AM284/'total numbers'!AM281</f>
        <v>0.83998590485758362</v>
      </c>
      <c r="AO282" s="41">
        <f>+'rural numbers'!AN284/'total numbers'!AN281</f>
        <v>0.83510562892717854</v>
      </c>
      <c r="AP282" s="41">
        <f>+'rural numbers'!AO284/'total numbers'!AO281</f>
        <v>0.83005687043328491</v>
      </c>
      <c r="AQ282" s="41">
        <f>+'rural numbers'!AP284/'total numbers'!AP281</f>
        <v>0.82483840490815397</v>
      </c>
      <c r="AR282" s="41">
        <f>+'rural numbers'!AQ284/'total numbers'!AQ281</f>
        <v>0.81944630948891861</v>
      </c>
      <c r="AS282" s="41">
        <f>+'rural numbers'!AR284/'total numbers'!AR281</f>
        <v>0.81388777568195003</v>
      </c>
      <c r="AT282" s="41">
        <f>+'rural numbers'!AS284/'total numbers'!AS281</f>
        <v>0.80814867045231986</v>
      </c>
      <c r="AU282" s="41">
        <f>+'rural numbers'!AT284/'total numbers'!AT281</f>
        <v>0.80226168117341001</v>
      </c>
      <c r="AV282" s="41">
        <f>+'rural numbers'!AU284/'total numbers'!AU281</f>
        <v>0.79633868726379253</v>
      </c>
      <c r="AW282" s="41">
        <f>+'rural numbers'!AV284/'total numbers'!AV281</f>
        <v>0.79052903693677712</v>
      </c>
      <c r="AX282" s="41">
        <f>+'rural numbers'!AW284/'total numbers'!AW281</f>
        <v>0.78493966524451408</v>
      </c>
      <c r="AY282" s="41">
        <f>+'rural numbers'!AX284/'total numbers'!AX281</f>
        <v>0.77962600444327879</v>
      </c>
      <c r="AZ282" s="41">
        <f>+'rural numbers'!AY284/'total numbers'!AY281</f>
        <v>0.77455802408125041</v>
      </c>
      <c r="BA282" s="41">
        <f>+'rural numbers'!AZ284/'total numbers'!AZ281</f>
        <v>0.7696485710438713</v>
      </c>
      <c r="BB282" s="41">
        <f>+'rural numbers'!BA284/'total numbers'!BA281</f>
        <v>0.7647579828072818</v>
      </c>
      <c r="BC282" s="41">
        <f>+'rural numbers'!BB284/'total numbers'!BB281</f>
        <v>0.75977801008314549</v>
      </c>
      <c r="BD282" s="41">
        <f>+'rural numbers'!BC284/'total numbers'!BC281</f>
        <v>0.75467287153231755</v>
      </c>
      <c r="BE282" s="41">
        <f>+'rural numbers'!BD284/'total numbers'!BD281</f>
        <v>0.74946585376676245</v>
      </c>
      <c r="BF282" s="41">
        <f>+'rural numbers'!BE284/'total numbers'!BE281</f>
        <v>0.74417557780457921</v>
      </c>
      <c r="BG282" s="41">
        <f>+'rural numbers'!BF284/'total numbers'!BF281</f>
        <v>0.73884139265485582</v>
      </c>
      <c r="BH282" s="41">
        <f>+'rural numbers'!BG284/'total numbers'!BG281</f>
        <v>0.73349045295586224</v>
      </c>
      <c r="BI282" s="41">
        <f>+'rural numbers'!BH284/'total numbers'!BH281</f>
        <v>0.72812707881752503</v>
      </c>
      <c r="BJ282" s="41">
        <f>+'rural numbers'!BI284/'total numbers'!BI281</f>
        <v>0.72273301833628412</v>
      </c>
      <c r="BK282" s="41">
        <f>+'rural numbers'!BJ284/'total numbers'!BJ281</f>
        <v>0.71728162325326206</v>
      </c>
      <c r="BL282" s="41">
        <f>+'rural numbers'!BK284/'total numbers'!BK281</f>
        <v>0.71173247060447065</v>
      </c>
      <c r="BM282" s="41">
        <f>+'rural numbers'!BL284/'total numbers'!BL281</f>
        <v>0.70605531561338797</v>
      </c>
      <c r="BN282" s="41">
        <f>+'rural numbers'!BM284/'total numbers'!BM281</f>
        <v>0.70023056748850676</v>
      </c>
      <c r="BO282" s="41">
        <f>+'rural numbers'!BN284/'total numbers'!BN281</f>
        <v>0.69426741002724579</v>
      </c>
      <c r="BP282" s="41">
        <f>+'rural numbers'!BO284/'total numbers'!BO281</f>
        <v>0.68819981094878657</v>
      </c>
      <c r="BQ282" s="41">
        <f>+'rural numbers'!BP284/'total numbers'!BP281</f>
        <v>0.6820807715057946</v>
      </c>
      <c r="BR282" s="41">
        <f>+'rural numbers'!BQ284/'total numbers'!BQ281</f>
        <v>0.6759484525335131</v>
      </c>
      <c r="BS282" s="41">
        <f>+'rural numbers'!BR284/'total numbers'!BR281</f>
        <v>0.66982934028372598</v>
      </c>
      <c r="BT282" s="41">
        <f>+'rural numbers'!BS284/'total numbers'!BS281</f>
        <v>0.66370918977055193</v>
      </c>
      <c r="BU282" s="41">
        <f>+'rural numbers'!BT284/'total numbers'!BT281</f>
        <v>0.65753949524364796</v>
      </c>
      <c r="BV282" s="41">
        <f>+'rural numbers'!BU284/'total numbers'!BU281</f>
        <v>0.65125161455456715</v>
      </c>
      <c r="BW282" s="41">
        <f>+'rural numbers'!BV284/'total numbers'!BV281</f>
        <v>0.6448037827371822</v>
      </c>
      <c r="BX282" s="41">
        <f>+'rural numbers'!BW284/'total numbers'!BW281</f>
        <v>0.63817674173462624</v>
      </c>
      <c r="BY282" s="41">
        <f>+'rural numbers'!BX284/'total numbers'!BX281</f>
        <v>0.6314043584993857</v>
      </c>
      <c r="BZ282" s="41">
        <f>+'rural numbers'!BY284/'total numbers'!BY281</f>
        <v>0.62456577626132015</v>
      </c>
      <c r="CA282" s="41">
        <f>+'rural numbers'!BZ284/'total numbers'!BZ281</f>
        <v>0.61777210794371562</v>
      </c>
      <c r="CB282" s="41">
        <f>+'rural numbers'!CA284/'total numbers'!CA281</f>
        <v>0.61110401446415408</v>
      </c>
      <c r="CC282" s="41">
        <f>+'rural numbers'!CB284/'total numbers'!CB281</f>
        <v>0.60458805888971767</v>
      </c>
      <c r="CD282" s="41">
        <f>+'rural numbers'!CC284/'total numbers'!CC281</f>
        <v>0.59820009917013106</v>
      </c>
      <c r="CE282" s="41">
        <f>+'rural numbers'!CD284/'total numbers'!CD281</f>
        <v>0.59190593384149659</v>
      </c>
      <c r="CF282" s="41">
        <f>+'rural numbers'!CE284/'total numbers'!CE281</f>
        <v>0.58565207074129699</v>
      </c>
      <c r="CG282" s="41">
        <f>+'rural numbers'!CF284/'total numbers'!CF281</f>
        <v>0.57939948323711632</v>
      </c>
      <c r="CH282" s="41">
        <f>+'rural numbers'!CG284/'total numbers'!CG281</f>
        <v>0.57314565391501904</v>
      </c>
      <c r="CI282" s="41">
        <f>+'rural numbers'!CH284/'total numbers'!CH281</f>
        <v>0.56689983249315801</v>
      </c>
      <c r="CJ282" s="41">
        <f>+'rural numbers'!CI284/'total numbers'!CI281</f>
        <v>0.56065236708885768</v>
      </c>
      <c r="CK282" s="41">
        <f>+'rural numbers'!CJ284/'total numbers'!CJ281</f>
        <v>0.55439381192854542</v>
      </c>
      <c r="CL282" s="41">
        <f>+'rural numbers'!CK284/'total numbers'!CK281</f>
        <v>0.54811810292019425</v>
      </c>
      <c r="CM282" s="41">
        <f>+'rural numbers'!CL284/'total numbers'!CL281</f>
        <v>0.54181930367774855</v>
      </c>
      <c r="CN282" s="41">
        <f>+'rural numbers'!CM284/'total numbers'!CM281</f>
        <v>0.53549991367216843</v>
      </c>
      <c r="CO282" s="41">
        <f>+'rural numbers'!CN284/'total numbers'!CN281</f>
        <v>0.52917070835205882</v>
      </c>
      <c r="CP282" s="41">
        <f>+'rural numbers'!CO284/'total numbers'!CO281</f>
        <v>0.52284741298031412</v>
      </c>
      <c r="CQ282" s="41">
        <f>+'rural numbers'!CP284/'total numbers'!CP281</f>
        <v>0.51654141488976879</v>
      </c>
      <c r="CR282" s="41">
        <f>+'rural numbers'!CQ284/'total numbers'!CQ281</f>
        <v>0.51025659417008529</v>
      </c>
      <c r="CS282" s="41">
        <f>+'rural numbers'!CR284/'total numbers'!CR281</f>
        <v>0.5039904329281466</v>
      </c>
      <c r="CT282" s="41">
        <f>+'rural numbers'!CS284/'total numbers'!CS281</f>
        <v>0.49774195558082501</v>
      </c>
      <c r="CU282" s="41">
        <f>+'rural numbers'!CT284/'total numbers'!CT281</f>
        <v>0.49150818657885581</v>
      </c>
      <c r="CV282" s="41">
        <f>+'rural numbers'!CU284/'total numbers'!CU281</f>
        <v>0.48528749285484624</v>
      </c>
      <c r="CW282" s="41">
        <f>+'rural numbers'!CV284/'total numbers'!CV281</f>
        <v>0.47908007916519152</v>
      </c>
      <c r="CX282" s="41">
        <f>+'rural numbers'!CW284/'total numbers'!CW281</f>
        <v>0.47288789516335206</v>
      </c>
      <c r="CY282" s="41">
        <f>+'rural numbers'!CX284/'total numbers'!CX281</f>
        <v>0.46671391522576905</v>
      </c>
      <c r="CZ282" s="41">
        <f>+'rural numbers'!CY284/'total numbers'!CY281</f>
        <v>0.46056110412102302</v>
      </c>
      <c r="DA282" s="41">
        <f>+'rural numbers'!CZ284/'total numbers'!CZ281</f>
        <v>0.45443153793148927</v>
      </c>
      <c r="DB282" s="41">
        <f>+'rural numbers'!DA284/'total numbers'!DA281</f>
        <v>0.44832614579541769</v>
      </c>
      <c r="DC282" s="41">
        <f>+'rural numbers'!DB284/'total numbers'!DB281</f>
        <v>0.44224517247916401</v>
      </c>
      <c r="DD282" s="41">
        <f>+'rural numbers'!DC284/'total numbers'!DC281</f>
        <v>0.4361868645123046</v>
      </c>
      <c r="DE282" s="41">
        <f>+'rural numbers'!DD284/'total numbers'!DD281</f>
        <v>0.43014826322966665</v>
      </c>
    </row>
    <row r="283" spans="1:110">
      <c r="A283" s="114"/>
      <c r="B283" s="114"/>
      <c r="C283" s="114">
        <v>9</v>
      </c>
      <c r="D283" s="114" t="s">
        <v>493</v>
      </c>
      <c r="E283" s="41">
        <f>+'rural numbers'!D285/'total numbers'!D282</f>
        <v>0.9940868001999561</v>
      </c>
      <c r="F283" s="41">
        <f>+'rural numbers'!E285/'total numbers'!E282</f>
        <v>0.99333352575489575</v>
      </c>
      <c r="G283" s="41">
        <f>+'rural numbers'!F285/'total numbers'!F282</f>
        <v>0.99269333508580015</v>
      </c>
      <c r="H283" s="41">
        <f>+'rural numbers'!G285/'total numbers'!G282</f>
        <v>0.96162415848108729</v>
      </c>
      <c r="I283" s="41">
        <f>+'rural numbers'!H285/'total numbers'!H282</f>
        <v>0.99122002198321457</v>
      </c>
      <c r="J283" s="41">
        <f>+'rural numbers'!I285/'total numbers'!I282</f>
        <v>0.99037374132957923</v>
      </c>
      <c r="K283" s="41">
        <f>+'rural numbers'!J285/'total numbers'!J282</f>
        <v>0.98944438678538382</v>
      </c>
      <c r="L283" s="41">
        <f>+'rural numbers'!K285/'total numbers'!K282</f>
        <v>0.98842340287138475</v>
      </c>
      <c r="M283" s="41">
        <f>+'rural numbers'!L285/'total numbers'!L282</f>
        <v>0.9873012412928156</v>
      </c>
      <c r="N283" s="41">
        <f>+'rural numbers'!M285/'total numbers'!M282</f>
        <v>0.98605932046215616</v>
      </c>
      <c r="O283" s="41">
        <f>+'rural numbers'!N285/'total numbers'!N282</f>
        <v>0.9846963278666987</v>
      </c>
      <c r="P283" s="41">
        <f>+'rural numbers'!O285/'total numbers'!O282</f>
        <v>0.98320219547700594</v>
      </c>
      <c r="Q283" s="41">
        <f>+'rural numbers'!P285/'total numbers'!P282</f>
        <v>0.98156287275095544</v>
      </c>
      <c r="R283" s="41">
        <f>+'rural numbers'!Q285/'total numbers'!Q282</f>
        <v>0.98037450426912509</v>
      </c>
      <c r="S283" s="41">
        <f>+'rural numbers'!R285/'total numbers'!R282</f>
        <v>0.97866364227117009</v>
      </c>
      <c r="T283" s="41">
        <f>+'rural numbers'!S285/'total numbers'!S282</f>
        <v>0.97680936082360703</v>
      </c>
      <c r="U283" s="41">
        <f>+'rural numbers'!T285/'total numbers'!T282</f>
        <v>0.97404829154963357</v>
      </c>
      <c r="V283" s="41">
        <f>+'rural numbers'!U285/'total numbers'!U282</f>
        <v>0.97170538580130161</v>
      </c>
      <c r="W283" s="41">
        <f>+'rural numbers'!V285/'total numbers'!V282</f>
        <v>0.96905371843893362</v>
      </c>
      <c r="X283" s="41">
        <f>+'rural numbers'!W285/'total numbers'!W282</f>
        <v>0.96632228692830568</v>
      </c>
      <c r="Y283" s="41">
        <f>+'rural numbers'!X285/'total numbers'!X282</f>
        <v>0.9632979495634757</v>
      </c>
      <c r="Z283" s="41">
        <f>+'rural numbers'!Y285/'total numbers'!Y282</f>
        <v>0.96000393056920463</v>
      </c>
      <c r="AA283" s="41">
        <f>+'rural numbers'!Z285/'total numbers'!Z282</f>
        <v>0.9565295588487327</v>
      </c>
      <c r="AB283" s="41">
        <f>+'rural numbers'!AA285/'total numbers'!AA282</f>
        <v>0.95257153111196813</v>
      </c>
      <c r="AC283" s="41">
        <f>+'rural numbers'!AB285/'total numbers'!AB282</f>
        <v>0.94820683011569684</v>
      </c>
      <c r="AD283" s="41">
        <f>+'rural numbers'!AC285/'total numbers'!AC282</f>
        <v>0.94351075851537791</v>
      </c>
      <c r="AE283" s="41">
        <f>+'rural numbers'!AD285/'total numbers'!AD282</f>
        <v>0.94142277392153317</v>
      </c>
      <c r="AF283" s="41">
        <f>+'rural numbers'!AE285/'total numbers'!AE282</f>
        <v>0.93928305409944124</v>
      </c>
      <c r="AG283" s="41">
        <f>+'rural numbers'!AF285/'total numbers'!AF282</f>
        <v>0.93708783597337797</v>
      </c>
      <c r="AH283" s="41">
        <f>+'rural numbers'!AG285/'total numbers'!AG282</f>
        <v>0.93483157809111395</v>
      </c>
      <c r="AI283" s="41">
        <f>+'rural numbers'!AH285/'total numbers'!AH282</f>
        <v>0.93250668011328008</v>
      </c>
      <c r="AJ283" s="41">
        <f>+'rural numbers'!AI285/'total numbers'!AI282</f>
        <v>0.93010320285473436</v>
      </c>
      <c r="AK283" s="41">
        <f>+'rural numbers'!AJ285/'total numbers'!AJ282</f>
        <v>0.9276091548706713</v>
      </c>
      <c r="AL283" s="41">
        <f>+'rural numbers'!AK285/'total numbers'!AK282</f>
        <v>0.92501124724461603</v>
      </c>
      <c r="AM283" s="41">
        <f>+'rural numbers'!AL285/'total numbers'!AL282</f>
        <v>0.92229602718979087</v>
      </c>
      <c r="AN283" s="41">
        <f>+'rural numbers'!AM285/'total numbers'!AM282</f>
        <v>0.91945353556644294</v>
      </c>
      <c r="AO283" s="41">
        <f>+'rural numbers'!AN285/'total numbers'!AN282</f>
        <v>0.91648124631264016</v>
      </c>
      <c r="AP283" s="41">
        <f>+'rural numbers'!AO285/'total numbers'!AO282</f>
        <v>0.91338747682641908</v>
      </c>
      <c r="AQ283" s="41">
        <f>+'rural numbers'!AP285/'total numbers'!AP282</f>
        <v>0.91019307658806647</v>
      </c>
      <c r="AR283" s="41">
        <f>+'rural numbers'!AQ285/'total numbers'!AQ282</f>
        <v>0.9069272548609979</v>
      </c>
      <c r="AS283" s="41">
        <f>+'rural numbers'!AR285/'total numbers'!AR282</f>
        <v>0.90361546206591703</v>
      </c>
      <c r="AT283" s="41">
        <f>+'rural numbers'!AS285/'total numbers'!AS282</f>
        <v>0.90025939061758431</v>
      </c>
      <c r="AU283" s="41">
        <f>+'rural numbers'!AT285/'total numbers'!AT282</f>
        <v>0.89686828549897879</v>
      </c>
      <c r="AV283" s="41">
        <f>+'rural numbers'!AU285/'total numbers'!AU282</f>
        <v>0.89347188988817738</v>
      </c>
      <c r="AW283" s="41">
        <f>+'rural numbers'!AV285/'total numbers'!AV282</f>
        <v>0.89010477753565287</v>
      </c>
      <c r="AX283" s="41">
        <f>+'rural numbers'!AW285/'total numbers'!AW282</f>
        <v>0.88678953866838761</v>
      </c>
      <c r="AY283" s="41">
        <f>+'rural numbers'!AX285/'total numbers'!AX282</f>
        <v>0.88353180478368853</v>
      </c>
      <c r="AZ283" s="41">
        <f>+'rural numbers'!AY285/'total numbers'!AY282</f>
        <v>0.8803328486688129</v>
      </c>
      <c r="BA283" s="41">
        <f>+'rural numbers'!AZ285/'total numbers'!AZ282</f>
        <v>0.87716271327061601</v>
      </c>
      <c r="BB283" s="41">
        <f>+'rural numbers'!BA285/'total numbers'!BA282</f>
        <v>0.87397782471395968</v>
      </c>
      <c r="BC283" s="41">
        <f>+'rural numbers'!BB285/'total numbers'!BB282</f>
        <v>0.87075139696825321</v>
      </c>
      <c r="BD283" s="41">
        <f>+'rural numbers'!BC285/'total numbers'!BC282</f>
        <v>0.86747899879488299</v>
      </c>
      <c r="BE283" s="41">
        <f>+'rural numbers'!BD285/'total numbers'!BD282</f>
        <v>0.86418381351613704</v>
      </c>
      <c r="BF283" s="41">
        <f>+'rural numbers'!BE285/'total numbers'!BE282</f>
        <v>0.86090091148288372</v>
      </c>
      <c r="BG283" s="41">
        <f>+'rural numbers'!BF285/'total numbers'!BF282</f>
        <v>0.85765401312886347</v>
      </c>
      <c r="BH283" s="41">
        <f>+'rural numbers'!BG285/'total numbers'!BG282</f>
        <v>0.85443208983037577</v>
      </c>
      <c r="BI283" s="41">
        <f>+'rural numbers'!BH285/'total numbers'!BH282</f>
        <v>0.85121484790923041</v>
      </c>
      <c r="BJ283" s="41">
        <f>+'rural numbers'!BI285/'total numbers'!BI282</f>
        <v>0.84795580760151734</v>
      </c>
      <c r="BK283" s="41">
        <f>+'rural numbers'!BJ285/'total numbers'!BJ282</f>
        <v>0.84458718003160327</v>
      </c>
      <c r="BL283" s="41">
        <f>+'rural numbers'!BK285/'total numbers'!BK282</f>
        <v>0.84103860797909846</v>
      </c>
      <c r="BM283" s="41">
        <f>+'rural numbers'!BL285/'total numbers'!BL282</f>
        <v>0.83726908760888685</v>
      </c>
      <c r="BN283" s="41">
        <f>+'rural numbers'!BM285/'total numbers'!BM282</f>
        <v>0.83327782649957793</v>
      </c>
      <c r="BO283" s="41">
        <f>+'rural numbers'!BN285/'total numbers'!BN282</f>
        <v>0.82908871412586871</v>
      </c>
      <c r="BP283" s="41">
        <f>+'rural numbers'!BO285/'total numbers'!BO282</f>
        <v>0.8247064739835962</v>
      </c>
      <c r="BQ283" s="41">
        <f>+'rural numbers'!BP285/'total numbers'!BP282</f>
        <v>0.82012895838903777</v>
      </c>
      <c r="BR283" s="41">
        <f>+'rural numbers'!BQ285/'total numbers'!BQ282</f>
        <v>0.8153586683797529</v>
      </c>
      <c r="BS283" s="41">
        <f>+'rural numbers'!BR285/'total numbers'!BR282</f>
        <v>0.8103799676129505</v>
      </c>
      <c r="BT283" s="41">
        <f>+'rural numbers'!BS285/'total numbers'!BS282</f>
        <v>0.8052287027259486</v>
      </c>
      <c r="BU283" s="41">
        <f>+'rural numbers'!BT285/'total numbers'!BT282</f>
        <v>0.80002292919678109</v>
      </c>
      <c r="BV283" s="41">
        <f>+'rural numbers'!BU285/'total numbers'!BU282</f>
        <v>0.79490603130393567</v>
      </c>
      <c r="BW283" s="41">
        <f>+'rural numbers'!BV285/'total numbers'!BV282</f>
        <v>0.78996305619844331</v>
      </c>
      <c r="BX283" s="41">
        <f>+'rural numbers'!BW285/'total numbers'!BW282</f>
        <v>0.78521666528610001</v>
      </c>
      <c r="BY283" s="41">
        <f>+'rural numbers'!BX285/'total numbers'!BX282</f>
        <v>0.7806071733929093</v>
      </c>
      <c r="BZ283" s="41">
        <f>+'rural numbers'!BY285/'total numbers'!BY282</f>
        <v>0.77603433644605113</v>
      </c>
      <c r="CA283" s="41">
        <f>+'rural numbers'!BZ285/'total numbers'!BZ282</f>
        <v>0.77138348377213684</v>
      </c>
      <c r="CB283" s="41">
        <f>+'rural numbers'!CA285/'total numbers'!CA282</f>
        <v>0.7665926316488052</v>
      </c>
      <c r="CC283" s="41">
        <f>+'rural numbers'!CB285/'total numbers'!CB282</f>
        <v>0.76166930553917411</v>
      </c>
      <c r="CD283" s="41">
        <f>+'rural numbers'!CC285/'total numbers'!CC282</f>
        <v>0.75665267214659582</v>
      </c>
      <c r="CE283" s="41">
        <f>+'rural numbers'!CD285/'total numbers'!CD282</f>
        <v>0.75156114298340737</v>
      </c>
      <c r="CF283" s="41">
        <f>+'rural numbers'!CE285/'total numbers'!CE282</f>
        <v>0.74640417712710139</v>
      </c>
      <c r="CG283" s="41">
        <f>+'rural numbers'!CF285/'total numbers'!CF282</f>
        <v>0.74117806890510418</v>
      </c>
      <c r="CH283" s="41">
        <f>+'rural numbers'!CG285/'total numbers'!CG282</f>
        <v>0.73586978980669637</v>
      </c>
      <c r="CI283" s="41">
        <f>+'rural numbers'!CH285/'total numbers'!CH282</f>
        <v>0.73047940131284261</v>
      </c>
      <c r="CJ283" s="41">
        <f>+'rural numbers'!CI285/'total numbers'!CI282</f>
        <v>0.72502377004556906</v>
      </c>
      <c r="CK283" s="41">
        <f>+'rural numbers'!CJ285/'total numbers'!CJ282</f>
        <v>0.71953070585651147</v>
      </c>
      <c r="CL283" s="41">
        <f>+'rural numbers'!CK285/'total numbers'!CK282</f>
        <v>0.71402371325617819</v>
      </c>
      <c r="CM283" s="41">
        <f>+'rural numbers'!CL285/'total numbers'!CL282</f>
        <v>0.70850855837451399</v>
      </c>
      <c r="CN283" s="41">
        <f>+'rural numbers'!CM285/'total numbers'!CM282</f>
        <v>0.70298232166306984</v>
      </c>
      <c r="CO283" s="41">
        <f>+'rural numbers'!CN285/'total numbers'!CN282</f>
        <v>0.69745388833709998</v>
      </c>
      <c r="CP283" s="41">
        <f>+'rural numbers'!CO285/'total numbers'!CO282</f>
        <v>0.69193227788585876</v>
      </c>
      <c r="CQ283" s="41">
        <f>+'rural numbers'!CP285/'total numbers'!CP282</f>
        <v>0.68642221131095471</v>
      </c>
      <c r="CR283" s="41">
        <f>+'rural numbers'!CQ285/'total numbers'!CQ282</f>
        <v>0.68092923031152741</v>
      </c>
      <c r="CS283" s="41">
        <f>+'rural numbers'!CR285/'total numbers'!CR282</f>
        <v>0.67544953837983934</v>
      </c>
      <c r="CT283" s="41">
        <f>+'rural numbers'!CS285/'total numbers'!CS282</f>
        <v>0.66996414250575775</v>
      </c>
      <c r="CU283" s="41">
        <f>+'rural numbers'!CT285/'total numbers'!CT282</f>
        <v>0.66444689756466213</v>
      </c>
      <c r="CV283" s="41">
        <f>+'rural numbers'!CU285/'total numbers'!CU282</f>
        <v>0.65887918583748117</v>
      </c>
      <c r="CW283" s="41">
        <f>+'rural numbers'!CV285/'total numbers'!CV282</f>
        <v>0.65325545357654657</v>
      </c>
      <c r="CX283" s="41">
        <f>+'rural numbers'!CW285/'total numbers'!CW282</f>
        <v>0.64757852019234285</v>
      </c>
      <c r="CY283" s="41">
        <f>+'rural numbers'!CX285/'total numbers'!CX282</f>
        <v>0.64185600058696346</v>
      </c>
      <c r="CZ283" s="41">
        <f>+'rural numbers'!CY285/'total numbers'!CY282</f>
        <v>0.63609657331281866</v>
      </c>
      <c r="DA283" s="41">
        <f>+'rural numbers'!CZ285/'total numbers'!CZ282</f>
        <v>0.6303067056780175</v>
      </c>
      <c r="DB283" s="41">
        <f>+'rural numbers'!DA285/'total numbers'!DA282</f>
        <v>0.6244885467704977</v>
      </c>
      <c r="DC283" s="41">
        <f>+'rural numbers'!DB285/'total numbers'!DB282</f>
        <v>0.61864043464474205</v>
      </c>
      <c r="DD283" s="41">
        <f>+'rural numbers'!DC285/'total numbers'!DC282</f>
        <v>0.61275736948250581</v>
      </c>
      <c r="DE283" s="41">
        <f>+'rural numbers'!DD285/'total numbers'!DD282</f>
        <v>0.60683052511389302</v>
      </c>
    </row>
    <row r="284" spans="1:110">
      <c r="A284" s="114"/>
      <c r="B284" s="114"/>
      <c r="C284" s="114">
        <v>10</v>
      </c>
      <c r="D284" s="114" t="s">
        <v>494</v>
      </c>
      <c r="E284" s="41">
        <f>+'rural numbers'!D286/'total numbers'!D283</f>
        <v>0.99421910948892189</v>
      </c>
      <c r="F284" s="41">
        <f>+'rural numbers'!E286/'total numbers'!E283</f>
        <v>0.99348747628486833</v>
      </c>
      <c r="G284" s="41">
        <f>+'rural numbers'!F286/'total numbers'!F283</f>
        <v>0.99286598484303701</v>
      </c>
      <c r="H284" s="41">
        <f>+'rural numbers'!G286/'total numbers'!G283</f>
        <v>0.96705683991879654</v>
      </c>
      <c r="I284" s="41">
        <f>+'rural numbers'!H286/'total numbers'!H283</f>
        <v>0.99143131482975033</v>
      </c>
      <c r="J284" s="41">
        <f>+'rural numbers'!I286/'total numbers'!I283</f>
        <v>0.99060393639288202</v>
      </c>
      <c r="K284" s="41">
        <f>+'rural numbers'!J286/'total numbers'!J283</f>
        <v>0.98969216372323499</v>
      </c>
      <c r="L284" s="41">
        <f>+'rural numbers'!K286/'total numbers'!K283</f>
        <v>0.98868631228791293</v>
      </c>
      <c r="M284" s="41">
        <f>+'rural numbers'!L286/'total numbers'!L283</f>
        <v>0.98757533543413556</v>
      </c>
      <c r="N284" s="41">
        <f>+'rural numbers'!M286/'total numbers'!M283</f>
        <v>0.98634658395309516</v>
      </c>
      <c r="O284" s="41">
        <f>+'rural numbers'!N286/'total numbers'!N283</f>
        <v>0.98498551768396581</v>
      </c>
      <c r="P284" s="41">
        <f>+'rural numbers'!O286/'total numbers'!O283</f>
        <v>0.98347536041237982</v>
      </c>
      <c r="Q284" s="41">
        <f>+'rural numbers'!P286/'total numbers'!P283</f>
        <v>0.98172011716964858</v>
      </c>
      <c r="R284" s="41">
        <f>+'rural numbers'!Q286/'total numbers'!Q283</f>
        <v>0.97974929978117975</v>
      </c>
      <c r="S284" s="41">
        <f>+'rural numbers'!R286/'total numbers'!R283</f>
        <v>0.97774586994603707</v>
      </c>
      <c r="T284" s="41">
        <f>+'rural numbers'!S286/'total numbers'!S283</f>
        <v>0.97552003673819065</v>
      </c>
      <c r="U284" s="41">
        <f>+'rural numbers'!T286/'total numbers'!T283</f>
        <v>0.96733680991918713</v>
      </c>
      <c r="V284" s="41">
        <f>+'rural numbers'!U286/'total numbers'!U283</f>
        <v>0.9587490301606606</v>
      </c>
      <c r="W284" s="41">
        <f>+'rural numbers'!V286/'total numbers'!V283</f>
        <v>0.94149384268927239</v>
      </c>
      <c r="X284" s="41">
        <f>+'rural numbers'!W286/'total numbers'!W283</f>
        <v>0.93102633604410323</v>
      </c>
      <c r="Y284" s="41">
        <f>+'rural numbers'!X286/'total numbers'!X283</f>
        <v>0.91350448725781985</v>
      </c>
      <c r="Z284" s="41">
        <f>+'rural numbers'!Y286/'total numbers'!Y283</f>
        <v>0.89338086129360694</v>
      </c>
      <c r="AA284" s="41">
        <f>+'rural numbers'!Z286/'total numbers'!Z283</f>
        <v>0.87986205673939932</v>
      </c>
      <c r="AB284" s="41">
        <f>+'rural numbers'!AA286/'total numbers'!AA283</f>
        <v>0.86445899548160632</v>
      </c>
      <c r="AC284" s="41">
        <f>+'rural numbers'!AB286/'total numbers'!AB283</f>
        <v>0.85112212949117616</v>
      </c>
      <c r="AD284" s="41">
        <f>+'rural numbers'!AC286/'total numbers'!AC283</f>
        <v>0.82404070823763842</v>
      </c>
      <c r="AE284" s="41">
        <f>+'rural numbers'!AD286/'total numbers'!AD283</f>
        <v>0.82150141350515271</v>
      </c>
      <c r="AF284" s="41">
        <f>+'rural numbers'!AE286/'total numbers'!AE283</f>
        <v>0.81891322999746696</v>
      </c>
      <c r="AG284" s="41">
        <f>+'rural numbers'!AF286/'total numbers'!AF283</f>
        <v>0.81625925103710173</v>
      </c>
      <c r="AH284" s="41">
        <f>+'rural numbers'!AG286/'total numbers'!AG283</f>
        <v>0.81353106081192672</v>
      </c>
      <c r="AI284" s="41">
        <f>+'rural numbers'!AH286/'total numbers'!AH283</f>
        <v>0.81073006856344554</v>
      </c>
      <c r="AJ284" s="41">
        <f>+'rural numbers'!AI286/'total numbers'!AI283</f>
        <v>0.80786922585401588</v>
      </c>
      <c r="AK284" s="41">
        <f>+'rural numbers'!AJ286/'total numbers'!AJ283</f>
        <v>0.80497330657754396</v>
      </c>
      <c r="AL284" s="41">
        <f>+'rural numbers'!AK286/'total numbers'!AK283</f>
        <v>0.80207716791665862</v>
      </c>
      <c r="AM284" s="41">
        <f>+'rural numbers'!AL286/'total numbers'!AL283</f>
        <v>0.79922221529106541</v>
      </c>
      <c r="AN284" s="41">
        <f>+'rural numbers'!AM286/'total numbers'!AM283</f>
        <v>0.79644490195081274</v>
      </c>
      <c r="AO284" s="41">
        <f>+'rural numbers'!AN286/'total numbers'!AN283</f>
        <v>0.79376296693451143</v>
      </c>
      <c r="AP284" s="41">
        <f>+'rural numbers'!AO286/'total numbers'!AO283</f>
        <v>0.79116234920213402</v>
      </c>
      <c r="AQ284" s="41">
        <f>+'rural numbers'!AP286/'total numbers'!AP283</f>
        <v>0.78858911569845058</v>
      </c>
      <c r="AR284" s="41">
        <f>+'rural numbers'!AQ286/'total numbers'!AQ283</f>
        <v>0.78596122212548936</v>
      </c>
      <c r="AS284" s="41">
        <f>+'rural numbers'!AR286/'total numbers'!AR283</f>
        <v>0.78321176136216786</v>
      </c>
      <c r="AT284" s="41">
        <f>+'rural numbers'!AS286/'total numbers'!AS283</f>
        <v>0.78031272417886477</v>
      </c>
      <c r="AU284" s="41">
        <f>+'rural numbers'!AT286/'total numbers'!AT283</f>
        <v>0.77726592446307929</v>
      </c>
      <c r="AV284" s="41">
        <f>+'rural numbers'!AU286/'total numbers'!AU283</f>
        <v>0.77406892753354095</v>
      </c>
      <c r="AW284" s="41">
        <f>+'rural numbers'!AV286/'total numbers'!AV283</f>
        <v>0.77073121603430728</v>
      </c>
      <c r="AX284" s="41">
        <f>+'rural numbers'!AW286/'total numbers'!AW283</f>
        <v>0.7672591801192914</v>
      </c>
      <c r="AY284" s="41">
        <f>+'rural numbers'!AX286/'total numbers'!AX283</f>
        <v>0.7636725553878787</v>
      </c>
      <c r="AZ284" s="41">
        <f>+'rural numbers'!AY286/'total numbers'!AY283</f>
        <v>0.75996482272745713</v>
      </c>
      <c r="BA284" s="41">
        <f>+'rural numbers'!AZ286/'total numbers'!AZ283</f>
        <v>0.75608754360055086</v>
      </c>
      <c r="BB284" s="41">
        <f>+'rural numbers'!BA286/'total numbers'!BA283</f>
        <v>0.75197096670712527</v>
      </c>
      <c r="BC284" s="41">
        <f>+'rural numbers'!BB286/'total numbers'!BB283</f>
        <v>0.74757592519875937</v>
      </c>
      <c r="BD284" s="41">
        <f>+'rural numbers'!BC286/'total numbers'!BC283</f>
        <v>0.74284615126455977</v>
      </c>
      <c r="BE284" s="41">
        <f>+'rural numbers'!BD286/'total numbers'!BD283</f>
        <v>0.73783239085388908</v>
      </c>
      <c r="BF284" s="41">
        <f>+'rural numbers'!BE286/'total numbers'!BE283</f>
        <v>0.73273508192355385</v>
      </c>
      <c r="BG284" s="41">
        <f>+'rural numbers'!BF286/'total numbers'!BF283</f>
        <v>0.7278359392481949</v>
      </c>
      <c r="BH284" s="41">
        <f>+'rural numbers'!BG286/'total numbers'!BG283</f>
        <v>0.72333584497678183</v>
      </c>
      <c r="BI284" s="41">
        <f>+'rural numbers'!BH286/'total numbers'!BH283</f>
        <v>0.71930505782072451</v>
      </c>
      <c r="BJ284" s="41">
        <f>+'rural numbers'!BI286/'total numbers'!BI283</f>
        <v>0.71566300888424583</v>
      </c>
      <c r="BK284" s="41">
        <f>+'rural numbers'!BJ286/'total numbers'!BJ283</f>
        <v>0.712270064483425</v>
      </c>
      <c r="BL284" s="41">
        <f>+'rural numbers'!BK286/'total numbers'!BK283</f>
        <v>0.70890834563399441</v>
      </c>
      <c r="BM284" s="41">
        <f>+'rural numbers'!BL286/'total numbers'!BL283</f>
        <v>0.70539576247559976</v>
      </c>
      <c r="BN284" s="41">
        <f>+'rural numbers'!BM286/'total numbers'!BM283</f>
        <v>0.7017292521024735</v>
      </c>
      <c r="BO284" s="41">
        <f>+'rural numbers'!BN286/'total numbers'!BN283</f>
        <v>0.69790581016124897</v>
      </c>
      <c r="BP284" s="41">
        <f>+'rural numbers'!BO286/'total numbers'!BO283</f>
        <v>0.69374698338896312</v>
      </c>
      <c r="BQ284" s="41">
        <f>+'rural numbers'!BP286/'total numbers'!BP283</f>
        <v>0.68904054872208542</v>
      </c>
      <c r="BR284" s="41">
        <f>+'rural numbers'!BQ286/'total numbers'!BQ283</f>
        <v>0.68365622137059634</v>
      </c>
      <c r="BS284" s="41">
        <f>+'rural numbers'!BR286/'total numbers'!BR283</f>
        <v>0.67749511847555566</v>
      </c>
      <c r="BT284" s="41">
        <f>+'rural numbers'!BS286/'total numbers'!BS283</f>
        <v>0.67063603326597832</v>
      </c>
      <c r="BU284" s="41">
        <f>+'rural numbers'!BT286/'total numbers'!BT283</f>
        <v>0.66335375399569008</v>
      </c>
      <c r="BV284" s="41">
        <f>+'rural numbers'!BU286/'total numbers'!BU283</f>
        <v>0.65604720592386578</v>
      </c>
      <c r="BW284" s="41">
        <f>+'rural numbers'!BV286/'total numbers'!BV283</f>
        <v>0.6490151334114157</v>
      </c>
      <c r="BX284" s="41">
        <f>+'rural numbers'!BW286/'total numbers'!BW283</f>
        <v>0.64236949194761095</v>
      </c>
      <c r="BY284" s="41">
        <f>+'rural numbers'!BX286/'total numbers'!BX283</f>
        <v>0.63604251903393261</v>
      </c>
      <c r="BZ284" s="41">
        <f>+'rural numbers'!BY286/'total numbers'!BY283</f>
        <v>0.62993644338832944</v>
      </c>
      <c r="CA284" s="41">
        <f>+'rural numbers'!BZ286/'total numbers'!BZ283</f>
        <v>0.62387351504797295</v>
      </c>
      <c r="CB284" s="41">
        <f>+'rural numbers'!CA286/'total numbers'!CA283</f>
        <v>0.61771964872561447</v>
      </c>
      <c r="CC284" s="41">
        <f>+'rural numbers'!CB286/'total numbers'!CB283</f>
        <v>0.61145285213081568</v>
      </c>
      <c r="CD284" s="41">
        <f>+'rural numbers'!CC286/'total numbers'!CC283</f>
        <v>0.60512406884221492</v>
      </c>
      <c r="CE284" s="41">
        <f>+'rural numbers'!CD286/'total numbers'!CD283</f>
        <v>0.59875463686951658</v>
      </c>
      <c r="CF284" s="41">
        <f>+'rural numbers'!CE286/'total numbers'!CE283</f>
        <v>0.59238577418404958</v>
      </c>
      <c r="CG284" s="41">
        <f>+'rural numbers'!CF286/'total numbers'!CF283</f>
        <v>0.58604904489203491</v>
      </c>
      <c r="CH284" s="41">
        <f>+'rural numbers'!CG286/'total numbers'!CG283</f>
        <v>0.57974907549554389</v>
      </c>
      <c r="CI284" s="41">
        <f>+'rural numbers'!CH286/'total numbers'!CH283</f>
        <v>0.57347418681753026</v>
      </c>
      <c r="CJ284" s="41">
        <f>+'rural numbers'!CI286/'total numbers'!CI283</f>
        <v>0.56722251193103679</v>
      </c>
      <c r="CK284" s="41">
        <f>+'rural numbers'!CJ286/'total numbers'!CJ283</f>
        <v>0.56098853761858614</v>
      </c>
      <c r="CL284" s="41">
        <f>+'rural numbers'!CK286/'total numbers'!CK283</f>
        <v>0.55476865639431006</v>
      </c>
      <c r="CM284" s="41">
        <f>+'rural numbers'!CL286/'total numbers'!CL283</f>
        <v>0.54856195217294268</v>
      </c>
      <c r="CN284" s="41">
        <f>+'rural numbers'!CM286/'total numbers'!CM283</f>
        <v>0.54237226352400869</v>
      </c>
      <c r="CO284" s="41">
        <f>+'rural numbers'!CN286/'total numbers'!CN283</f>
        <v>0.53620604878667966</v>
      </c>
      <c r="CP284" s="41">
        <f>+'rural numbers'!CO286/'total numbers'!CO283</f>
        <v>0.5300720311676389</v>
      </c>
      <c r="CQ284" s="41">
        <f>+'rural numbers'!CP286/'total numbers'!CP283</f>
        <v>0.52397565622674569</v>
      </c>
      <c r="CR284" s="41">
        <f>+'rural numbers'!CQ286/'total numbers'!CQ283</f>
        <v>0.51792086922857294</v>
      </c>
      <c r="CS284" s="41">
        <f>+'rural numbers'!CR286/'total numbers'!CR283</f>
        <v>0.51190242460861535</v>
      </c>
      <c r="CT284" s="41">
        <f>+'rural numbers'!CS286/'total numbers'!CS283</f>
        <v>0.50590465044104271</v>
      </c>
      <c r="CU284" s="41">
        <f>+'rural numbers'!CT286/'total numbers'!CT283</f>
        <v>0.49990554040442353</v>
      </c>
      <c r="CV284" s="41">
        <f>+'rural numbers'!CU286/'total numbers'!CU283</f>
        <v>0.49388785290874104</v>
      </c>
      <c r="CW284" s="41">
        <f>+'rural numbers'!CV286/'total numbers'!CV283</f>
        <v>0.48784239798422857</v>
      </c>
      <c r="CX284" s="41">
        <f>+'rural numbers'!CW286/'total numbers'!CW283</f>
        <v>0.48176812568995869</v>
      </c>
      <c r="CY284" s="41">
        <f>+'rural numbers'!CX286/'total numbers'!CX283</f>
        <v>0.47566982477797304</v>
      </c>
      <c r="CZ284" s="41">
        <f>+'rural numbers'!CY286/'total numbers'!CY283</f>
        <v>0.46955305535263669</v>
      </c>
      <c r="DA284" s="41">
        <f>+'rural numbers'!CZ286/'total numbers'!CZ283</f>
        <v>0.46341978716143511</v>
      </c>
      <c r="DB284" s="41">
        <f>+'rural numbers'!DA286/'total numbers'!DA283</f>
        <v>0.45726722182594559</v>
      </c>
      <c r="DC284" s="41">
        <f>+'rural numbers'!DB286/'total numbers'!DB283</f>
        <v>0.45108671290181507</v>
      </c>
      <c r="DD284" s="41">
        <f>+'rural numbers'!DC286/'total numbers'!DC283</f>
        <v>0.44486386168260061</v>
      </c>
      <c r="DE284" s="41">
        <f>+'rural numbers'!DD286/'total numbers'!DD283</f>
        <v>0.43857856525394373</v>
      </c>
    </row>
    <row r="285" spans="1:110">
      <c r="A285" s="114"/>
      <c r="B285" s="114"/>
      <c r="C285" s="114">
        <v>11</v>
      </c>
      <c r="D285" s="114" t="s">
        <v>75</v>
      </c>
      <c r="E285" s="41">
        <f>+'rural numbers'!D287/'total numbers'!D284</f>
        <v>0.90222797883873085</v>
      </c>
      <c r="F285" s="41">
        <f>+'rural numbers'!E287/'total numbers'!E284</f>
        <v>0.8827229301073839</v>
      </c>
      <c r="G285" s="41">
        <f>+'rural numbers'!F287/'total numbers'!F284</f>
        <v>0.86304117436828953</v>
      </c>
      <c r="H285" s="41">
        <f>+'rural numbers'!G287/'total numbers'!G284</f>
        <v>0.75209613460835212</v>
      </c>
      <c r="I285" s="41">
        <f>+'rural numbers'!H287/'total numbers'!H284</f>
        <v>0.8233896633635589</v>
      </c>
      <c r="J285" s="41">
        <f>+'rural numbers'!I287/'total numbers'!I284</f>
        <v>0.80344978080064267</v>
      </c>
      <c r="K285" s="41">
        <f>+'rural numbers'!J287/'total numbers'!J284</f>
        <v>0.78337365408285331</v>
      </c>
      <c r="L285" s="41">
        <f>+'rural numbers'!K287/'total numbers'!K284</f>
        <v>0.7632222636404622</v>
      </c>
      <c r="M285" s="41">
        <f>+'rural numbers'!L287/'total numbers'!L284</f>
        <v>0.74342646879963137</v>
      </c>
      <c r="N285" s="41">
        <f>+'rural numbers'!M287/'total numbers'!M284</f>
        <v>0.72393386757731926</v>
      </c>
      <c r="O285" s="41">
        <f>+'rural numbers'!N287/'total numbers'!N284</f>
        <v>0.70403541832558403</v>
      </c>
      <c r="P285" s="41">
        <f>+'rural numbers'!O287/'total numbers'!O284</f>
        <v>0.68519324900438972</v>
      </c>
      <c r="Q285" s="41">
        <f>+'rural numbers'!P287/'total numbers'!P284</f>
        <v>0.66393655475309121</v>
      </c>
      <c r="R285" s="41">
        <f>+'rural numbers'!Q287/'total numbers'!Q284</f>
        <v>0.64265490973535533</v>
      </c>
      <c r="S285" s="41">
        <f>+'rural numbers'!R287/'total numbers'!R284</f>
        <v>0.62030805855967341</v>
      </c>
      <c r="T285" s="41">
        <f>+'rural numbers'!S287/'total numbers'!S284</f>
        <v>0.59857494600428418</v>
      </c>
      <c r="U285" s="41">
        <f>+'rural numbers'!T287/'total numbers'!T284</f>
        <v>0.57636145611980061</v>
      </c>
      <c r="V285" s="41">
        <f>+'rural numbers'!U287/'total numbers'!U284</f>
        <v>0.55361227212287012</v>
      </c>
      <c r="W285" s="41">
        <f>+'rural numbers'!V287/'total numbers'!V284</f>
        <v>0.53035434305469176</v>
      </c>
      <c r="X285" s="41">
        <f>+'rural numbers'!W287/'total numbers'!W284</f>
        <v>0.50753832187110304</v>
      </c>
      <c r="Y285" s="41">
        <f>+'rural numbers'!X287/'total numbers'!X284</f>
        <v>0.48372432738643367</v>
      </c>
      <c r="Z285" s="41">
        <f>+'rural numbers'!Y287/'total numbers'!Y284</f>
        <v>0.46015212554318657</v>
      </c>
      <c r="AA285" s="41">
        <f>+'rural numbers'!Z287/'total numbers'!Z284</f>
        <v>0.44043104634647834</v>
      </c>
      <c r="AB285" s="41">
        <f>+'rural numbers'!AA287/'total numbers'!AA284</f>
        <v>0.41930012752565543</v>
      </c>
      <c r="AC285" s="41">
        <f>+'rural numbers'!AB287/'total numbers'!AB284</f>
        <v>0.39962811057545861</v>
      </c>
      <c r="AD285" s="41">
        <f>+'rural numbers'!AC287/'total numbers'!AC284</f>
        <v>0.38182259258111501</v>
      </c>
      <c r="AE285" s="41">
        <f>+'rural numbers'!AD287/'total numbers'!AD284</f>
        <v>0.37811056939827692</v>
      </c>
      <c r="AF285" s="41">
        <f>+'rural numbers'!AE287/'total numbers'!AE284</f>
        <v>0.37435094694251364</v>
      </c>
      <c r="AG285" s="41">
        <f>+'rural numbers'!AF287/'total numbers'!AF284</f>
        <v>0.37062562665094073</v>
      </c>
      <c r="AH285" s="41">
        <f>+'rural numbers'!AG287/'total numbers'!AG284</f>
        <v>0.36697929863759104</v>
      </c>
      <c r="AI285" s="41">
        <f>+'rural numbers'!AH287/'total numbers'!AH284</f>
        <v>0.36341970927634071</v>
      </c>
      <c r="AJ285" s="41">
        <f>+'rural numbers'!AI287/'total numbers'!AI284</f>
        <v>0.35991259926985497</v>
      </c>
      <c r="AK285" s="41">
        <f>+'rural numbers'!AJ287/'total numbers'!AJ284</f>
        <v>0.35639173092294146</v>
      </c>
      <c r="AL285" s="41">
        <f>+'rural numbers'!AK287/'total numbers'!AK284</f>
        <v>0.35275774329464166</v>
      </c>
      <c r="AM285" s="41">
        <f>+'rural numbers'!AL287/'total numbers'!AL284</f>
        <v>0.34889269367444803</v>
      </c>
      <c r="AN285" s="41">
        <f>+'rural numbers'!AM287/'total numbers'!AM284</f>
        <v>0.34469486345601685</v>
      </c>
      <c r="AO285" s="41">
        <f>+'rural numbers'!AN287/'total numbers'!AN284</f>
        <v>0.34011467180668281</v>
      </c>
      <c r="AP285" s="41">
        <f>+'rural numbers'!AO287/'total numbers'!AO284</f>
        <v>0.33519328417593264</v>
      </c>
      <c r="AQ285" s="41">
        <f>+'rural numbers'!AP287/'total numbers'!AP284</f>
        <v>0.33007173121076883</v>
      </c>
      <c r="AR285" s="41">
        <f>+'rural numbers'!AQ287/'total numbers'!AQ284</f>
        <v>0.3249531023932789</v>
      </c>
      <c r="AS285" s="41">
        <f>+'rural numbers'!AR287/'total numbers'!AR284</f>
        <v>0.31998499230616356</v>
      </c>
      <c r="AT285" s="41">
        <f>+'rural numbers'!AS287/'total numbers'!AS284</f>
        <v>0.31523283615101638</v>
      </c>
      <c r="AU285" s="41">
        <f>+'rural numbers'!AT287/'total numbers'!AT284</f>
        <v>0.31065847479663988</v>
      </c>
      <c r="AV285" s="41">
        <f>+'rural numbers'!AU287/'total numbers'!AU284</f>
        <v>0.30617954228996352</v>
      </c>
      <c r="AW285" s="41">
        <f>+'rural numbers'!AV287/'total numbers'!AV284</f>
        <v>0.30166676135388754</v>
      </c>
      <c r="AX285" s="41">
        <f>+'rural numbers'!AW287/'total numbers'!AW284</f>
        <v>0.29703696139269053</v>
      </c>
      <c r="AY285" s="41">
        <f>+'rural numbers'!AX287/'total numbers'!AX284</f>
        <v>0.29228249070337975</v>
      </c>
      <c r="AZ285" s="41">
        <f>+'rural numbers'!AY287/'total numbers'!AY284</f>
        <v>0.28746919135187421</v>
      </c>
      <c r="BA285" s="41">
        <f>+'rural numbers'!AZ287/'total numbers'!AZ284</f>
        <v>0.2826864788510004</v>
      </c>
      <c r="BB285" s="41">
        <f>+'rural numbers'!BA287/'total numbers'!BA284</f>
        <v>0.27805502632280754</v>
      </c>
      <c r="BC285" s="41">
        <f>+'rural numbers'!BB287/'total numbers'!BB284</f>
        <v>0.27366753980035596</v>
      </c>
      <c r="BD285" s="41">
        <f>+'rural numbers'!BC287/'total numbers'!BC284</f>
        <v>0.26953190669159094</v>
      </c>
      <c r="BE285" s="41">
        <f>+'rural numbers'!BD287/'total numbers'!BD284</f>
        <v>0.26564343203289797</v>
      </c>
      <c r="BF285" s="41">
        <f>+'rural numbers'!BE287/'total numbers'!BE284</f>
        <v>0.26205637098090728</v>
      </c>
      <c r="BG285" s="41">
        <f>+'rural numbers'!BF287/'total numbers'!BF284</f>
        <v>0.2588318229248876</v>
      </c>
      <c r="BH285" s="41">
        <f>+'rural numbers'!BG287/'total numbers'!BG284</f>
        <v>0.25600256063118326</v>
      </c>
      <c r="BI285" s="41">
        <f>+'rural numbers'!BH287/'total numbers'!BH284</f>
        <v>0.2536080706673281</v>
      </c>
      <c r="BJ285" s="41">
        <f>+'rural numbers'!BI287/'total numbers'!BI284</f>
        <v>0.25160821734494776</v>
      </c>
      <c r="BK285" s="41">
        <f>+'rural numbers'!BJ287/'total numbers'!BJ284</f>
        <v>0.24986690191297611</v>
      </c>
      <c r="BL285" s="41">
        <f>+'rural numbers'!BK287/'total numbers'!BK284</f>
        <v>0.24819563286710383</v>
      </c>
      <c r="BM285" s="41">
        <f>+'rural numbers'!BL287/'total numbers'!BL284</f>
        <v>0.24645782078214179</v>
      </c>
      <c r="BN285" s="41">
        <f>+'rural numbers'!BM287/'total numbers'!BM284</f>
        <v>0.24459366046542694</v>
      </c>
      <c r="BO285" s="41">
        <f>+'rural numbers'!BN287/'total numbers'!BN284</f>
        <v>0.24263838206187896</v>
      </c>
      <c r="BP285" s="41">
        <f>+'rural numbers'!BO287/'total numbers'!BO284</f>
        <v>0.24066112350392585</v>
      </c>
      <c r="BQ285" s="41">
        <f>+'rural numbers'!BP287/'total numbers'!BP284</f>
        <v>0.23877330805420008</v>
      </c>
      <c r="BR285" s="41">
        <f>+'rural numbers'!BQ287/'total numbers'!BQ284</f>
        <v>0.23705175064361148</v>
      </c>
      <c r="BS285" s="41">
        <f>+'rural numbers'!BR287/'total numbers'!BR284</f>
        <v>0.23550878623541469</v>
      </c>
      <c r="BT285" s="41">
        <f>+'rural numbers'!BS287/'total numbers'!BS284</f>
        <v>0.23410254722935411</v>
      </c>
      <c r="BU285" s="41">
        <f>+'rural numbers'!BT287/'total numbers'!BT284</f>
        <v>0.23278875606280505</v>
      </c>
      <c r="BV285" s="41">
        <f>+'rural numbers'!BU287/'total numbers'!BU284</f>
        <v>0.23150382875385003</v>
      </c>
      <c r="BW285" s="41">
        <f>+'rural numbers'!BV287/'total numbers'!BV284</f>
        <v>0.23020052468258922</v>
      </c>
      <c r="BX285" s="41">
        <f>+'rural numbers'!BW287/'total numbers'!BW284</f>
        <v>0.2288617771753006</v>
      </c>
      <c r="BY285" s="41">
        <f>+'rural numbers'!BX287/'total numbers'!BX284</f>
        <v>0.22749512248217893</v>
      </c>
      <c r="BZ285" s="41">
        <f>+'rural numbers'!BY287/'total numbers'!BY284</f>
        <v>0.22610734820166145</v>
      </c>
      <c r="CA285" s="41">
        <f>+'rural numbers'!BZ287/'total numbers'!BZ284</f>
        <v>0.22471407654216358</v>
      </c>
      <c r="CB285" s="41">
        <f>+'rural numbers'!CA287/'total numbers'!CA284</f>
        <v>0.2233249079582674</v>
      </c>
      <c r="CC285" s="41">
        <f>+'rural numbers'!CB287/'total numbers'!CB284</f>
        <v>0.22193887482198635</v>
      </c>
      <c r="CD285" s="41">
        <f>+'rural numbers'!CC287/'total numbers'!CC284</f>
        <v>0.22054265558885414</v>
      </c>
      <c r="CE285" s="41">
        <f>+'rural numbers'!CD287/'total numbers'!CD284</f>
        <v>0.21912153406845308</v>
      </c>
      <c r="CF285" s="41">
        <f>+'rural numbers'!CE287/'total numbers'!CE284</f>
        <v>0.21765606823446629</v>
      </c>
      <c r="CG285" s="41">
        <f>+'rural numbers'!CF287/'total numbers'!CF284</f>
        <v>0.21613122269655408</v>
      </c>
      <c r="CH285" s="41">
        <f>+'rural numbers'!CG287/'total numbers'!CG284</f>
        <v>0.21454044051759377</v>
      </c>
      <c r="CI285" s="41">
        <f>+'rural numbers'!CH287/'total numbers'!CH284</f>
        <v>0.21288381176344348</v>
      </c>
      <c r="CJ285" s="41">
        <f>+'rural numbers'!CI287/'total numbers'!CI284</f>
        <v>0.21116364400590612</v>
      </c>
      <c r="CK285" s="41">
        <f>+'rural numbers'!CJ287/'total numbers'!CJ284</f>
        <v>0.20938587561466065</v>
      </c>
      <c r="CL285" s="41">
        <f>+'rural numbers'!CK287/'total numbers'!CK284</f>
        <v>0.2075548143229691</v>
      </c>
      <c r="CM285" s="41">
        <f>+'rural numbers'!CL287/'total numbers'!CL284</f>
        <v>0.20567032948924774</v>
      </c>
      <c r="CN285" s="41">
        <f>+'rural numbers'!CM287/'total numbers'!CM284</f>
        <v>0.20373117652953537</v>
      </c>
      <c r="CO285" s="41">
        <f>+'rural numbers'!CN287/'total numbers'!CN284</f>
        <v>0.20173555472017035</v>
      </c>
      <c r="CP285" s="41">
        <f>+'rural numbers'!CO287/'total numbers'!CO284</f>
        <v>0.1996809322385143</v>
      </c>
      <c r="CQ285" s="41">
        <f>+'rural numbers'!CP287/'total numbers'!CP284</f>
        <v>0.1975663309013779</v>
      </c>
      <c r="CR285" s="41">
        <f>+'rural numbers'!CQ287/'total numbers'!CQ284</f>
        <v>0.19539304679657771</v>
      </c>
      <c r="CS285" s="41">
        <f>+'rural numbers'!CR287/'total numbers'!CR284</f>
        <v>0.19316427253216387</v>
      </c>
      <c r="CT285" s="41">
        <f>+'rural numbers'!CS287/'total numbers'!CS284</f>
        <v>0.19088602185164838</v>
      </c>
      <c r="CU285" s="41">
        <f>+'rural numbers'!CT287/'total numbers'!CT284</f>
        <v>0.18856592132338093</v>
      </c>
      <c r="CV285" s="41">
        <f>+'rural numbers'!CU287/'total numbers'!CU284</f>
        <v>0.18621073624331286</v>
      </c>
      <c r="CW285" s="41">
        <f>+'rural numbers'!CV287/'total numbers'!CV284</f>
        <v>0.18382533045205948</v>
      </c>
      <c r="CX285" s="41">
        <f>+'rural numbers'!CW287/'total numbers'!CW284</f>
        <v>0.18141226592353316</v>
      </c>
      <c r="CY285" s="41">
        <f>+'rural numbers'!CX287/'total numbers'!CX284</f>
        <v>0.17897424461464256</v>
      </c>
      <c r="CZ285" s="41">
        <f>+'rural numbers'!CY287/'total numbers'!CY284</f>
        <v>0.17651429077531453</v>
      </c>
      <c r="DA285" s="41">
        <f>+'rural numbers'!CZ287/'total numbers'!CZ284</f>
        <v>0.1740355897430752</v>
      </c>
      <c r="DB285" s="41">
        <f>+'rural numbers'!DA287/'total numbers'!DA284</f>
        <v>0.17154128297224558</v>
      </c>
      <c r="DC285" s="41">
        <f>+'rural numbers'!DB287/'total numbers'!DB284</f>
        <v>0.16903621207308805</v>
      </c>
      <c r="DD285" s="41">
        <f>+'rural numbers'!DC287/'total numbers'!DC284</f>
        <v>0.16652621477465196</v>
      </c>
      <c r="DE285" s="41">
        <f>+'rural numbers'!DD287/'total numbers'!DD284</f>
        <v>0.16401821849659834</v>
      </c>
    </row>
    <row r="286" spans="1:110">
      <c r="A286" s="114"/>
      <c r="B286" s="114"/>
      <c r="C286" s="114">
        <v>12</v>
      </c>
      <c r="D286" s="114" t="s">
        <v>39</v>
      </c>
      <c r="E286" s="41">
        <f>+'rural numbers'!D288/'total numbers'!D285</f>
        <v>0.97277896895444638</v>
      </c>
      <c r="F286" s="41">
        <f>+'rural numbers'!E288/'total numbers'!E285</f>
        <v>0.97067261428461038</v>
      </c>
      <c r="G286" s="41">
        <f>+'rural numbers'!F288/'total numbers'!F285</f>
        <v>0.96893976051788067</v>
      </c>
      <c r="H286" s="41">
        <f>+'rural numbers'!G288/'total numbers'!G285</f>
        <v>0.83928308414220543</v>
      </c>
      <c r="I286" s="41">
        <f>+'rural numbers'!H288/'total numbers'!H285</f>
        <v>0.96502190118068543</v>
      </c>
      <c r="J286" s="41">
        <f>+'rural numbers'!I288/'total numbers'!I285</f>
        <v>0.96280591939090365</v>
      </c>
      <c r="K286" s="41">
        <f>+'rural numbers'!J288/'total numbers'!J285</f>
        <v>0.96039530717454324</v>
      </c>
      <c r="L286" s="41">
        <f>+'rural numbers'!K288/'total numbers'!K285</f>
        <v>0.95777041334774471</v>
      </c>
      <c r="M286" s="41">
        <f>+'rural numbers'!L288/'total numbers'!L285</f>
        <v>0.95490960208128184</v>
      </c>
      <c r="N286" s="41">
        <f>+'rural numbers'!M288/'total numbers'!M285</f>
        <v>0.95099431603310414</v>
      </c>
      <c r="O286" s="41">
        <f>+'rural numbers'!N288/'total numbers'!N285</f>
        <v>0.94607014673379941</v>
      </c>
      <c r="P286" s="41">
        <f>+'rural numbers'!O288/'total numbers'!O285</f>
        <v>0.94031888143497022</v>
      </c>
      <c r="Q286" s="41">
        <f>+'rural numbers'!P288/'total numbers'!P285</f>
        <v>0.93342534631154872</v>
      </c>
      <c r="R286" s="41">
        <f>+'rural numbers'!Q288/'total numbers'!Q285</f>
        <v>0.92472237588862094</v>
      </c>
      <c r="S286" s="41">
        <f>+'rural numbers'!R288/'total numbers'!R285</f>
        <v>0.91477339653089862</v>
      </c>
      <c r="T286" s="41">
        <f>+'rural numbers'!S288/'total numbers'!S285</f>
        <v>0.90461714800937643</v>
      </c>
      <c r="U286" s="41">
        <f>+'rural numbers'!T288/'total numbers'!T285</f>
        <v>0.89310666930262994</v>
      </c>
      <c r="V286" s="41">
        <f>+'rural numbers'!U288/'total numbers'!U285</f>
        <v>0.88010386920494388</v>
      </c>
      <c r="W286" s="41">
        <f>+'rural numbers'!V288/'total numbers'!V285</f>
        <v>0.86552926110247086</v>
      </c>
      <c r="X286" s="41">
        <f>+'rural numbers'!W288/'total numbers'!W285</f>
        <v>0.8485199730313373</v>
      </c>
      <c r="Y286" s="41">
        <f>+'rural numbers'!X288/'total numbers'!X285</f>
        <v>0.82813020604416809</v>
      </c>
      <c r="Z286" s="41">
        <f>+'rural numbers'!Y288/'total numbers'!Y285</f>
        <v>0.80506010611206669</v>
      </c>
      <c r="AA286" s="41">
        <f>+'rural numbers'!Z288/'total numbers'!Z285</f>
        <v>0.78041682349676145</v>
      </c>
      <c r="AB286" s="41">
        <f>+'rural numbers'!AA288/'total numbers'!AA285</f>
        <v>0.75030604521237976</v>
      </c>
      <c r="AC286" s="41">
        <f>+'rural numbers'!AB288/'total numbers'!AB285</f>
        <v>0.71766481167577156</v>
      </c>
      <c r="AD286" s="41">
        <f>+'rural numbers'!AC288/'total numbers'!AC285</f>
        <v>0.68048040846768243</v>
      </c>
      <c r="AE286" s="41">
        <f>+'rural numbers'!AD288/'total numbers'!AD285</f>
        <v>0.67273047262608343</v>
      </c>
      <c r="AF286" s="41">
        <f>+'rural numbers'!AE288/'total numbers'!AE285</f>
        <v>0.66470729193015599</v>
      </c>
      <c r="AG286" s="41">
        <f>+'rural numbers'!AF288/'total numbers'!AF285</f>
        <v>0.65653129191066728</v>
      </c>
      <c r="AH286" s="41">
        <f>+'rural numbers'!AG288/'total numbers'!AG285</f>
        <v>0.64829605236605836</v>
      </c>
      <c r="AI286" s="41">
        <f>+'rural numbers'!AH288/'total numbers'!AH285</f>
        <v>0.64007381035900535</v>
      </c>
      <c r="AJ286" s="41">
        <f>+'rural numbers'!AI288/'total numbers'!AI285</f>
        <v>0.63191934168093011</v>
      </c>
      <c r="AK286" s="41">
        <f>+'rural numbers'!AJ288/'total numbers'!AJ285</f>
        <v>0.62387352563747167</v>
      </c>
      <c r="AL286" s="41">
        <f>+'rural numbers'!AK288/'total numbers'!AK285</f>
        <v>0.61596616196455611</v>
      </c>
      <c r="AM286" s="41">
        <f>+'rural numbers'!AL288/'total numbers'!AL285</f>
        <v>0.60821813078307019</v>
      </c>
      <c r="AN286" s="41">
        <f>+'rural numbers'!AM288/'total numbers'!AM285</f>
        <v>0.60064487697378133</v>
      </c>
      <c r="AO286" s="41">
        <f>+'rural numbers'!AN288/'total numbers'!AN285</f>
        <v>0.59325807132310526</v>
      </c>
      <c r="AP286" s="41">
        <f>+'rural numbers'!AO288/'total numbers'!AO285</f>
        <v>0.58606519292684411</v>
      </c>
      <c r="AQ286" s="41">
        <f>+'rural numbers'!AP288/'total numbers'!AP285</f>
        <v>0.57906591657913098</v>
      </c>
      <c r="AR286" s="41">
        <f>+'rural numbers'!AQ288/'total numbers'!AQ285</f>
        <v>0.57224586814771961</v>
      </c>
      <c r="AS286" s="41">
        <f>+'rural numbers'!AR288/'total numbers'!AR285</f>
        <v>0.56557026061322413</v>
      </c>
      <c r="AT286" s="41">
        <f>+'rural numbers'!AS288/'total numbers'!AS285</f>
        <v>0.55906886402028955</v>
      </c>
      <c r="AU286" s="41">
        <f>+'rural numbers'!AT288/'total numbers'!AT285</f>
        <v>0.5526924634296031</v>
      </c>
      <c r="AV286" s="41">
        <f>+'rural numbers'!AU288/'total numbers'!AU285</f>
        <v>0.54623352412728254</v>
      </c>
      <c r="AW286" s="41">
        <f>+'rural numbers'!AV288/'total numbers'!AV285</f>
        <v>0.53942384284453171</v>
      </c>
      <c r="AX286" s="41">
        <f>+'rural numbers'!AW288/'total numbers'!AW285</f>
        <v>0.5320874301728159</v>
      </c>
      <c r="AY286" s="41">
        <f>+'rural numbers'!AX288/'total numbers'!AX285</f>
        <v>0.52417992877586383</v>
      </c>
      <c r="AZ286" s="41">
        <f>+'rural numbers'!AY288/'total numbers'!AY285</f>
        <v>0.51580038735130318</v>
      </c>
      <c r="BA286" s="41">
        <f>+'rural numbers'!AZ288/'total numbers'!AZ285</f>
        <v>0.50710092684715569</v>
      </c>
      <c r="BB286" s="41">
        <f>+'rural numbers'!BA288/'total numbers'!BA285</f>
        <v>0.49830266021459219</v>
      </c>
      <c r="BC286" s="41">
        <f>+'rural numbers'!BB288/'total numbers'!BB285</f>
        <v>0.48959299201035777</v>
      </c>
      <c r="BD286" s="41">
        <f>+'rural numbers'!BC288/'total numbers'!BC285</f>
        <v>0.48097711720519098</v>
      </c>
      <c r="BE286" s="41">
        <f>+'rural numbers'!BD288/'total numbers'!BD285</f>
        <v>0.47248612850589067</v>
      </c>
      <c r="BF286" s="41">
        <f>+'rural numbers'!BE288/'total numbers'!BE285</f>
        <v>0.46436465949386641</v>
      </c>
      <c r="BG286" s="41">
        <f>+'rural numbers'!BF288/'total numbers'!BF285</f>
        <v>0.45691786092978043</v>
      </c>
      <c r="BH286" s="41">
        <f>+'rural numbers'!BG288/'total numbers'!BG285</f>
        <v>0.4503533448155681</v>
      </c>
      <c r="BI286" s="41">
        <f>+'rural numbers'!BH288/'total numbers'!BH285</f>
        <v>0.44480818322850524</v>
      </c>
      <c r="BJ286" s="41">
        <f>+'rural numbers'!BI288/'total numbers'!BI285</f>
        <v>0.44020184272591134</v>
      </c>
      <c r="BK286" s="41">
        <f>+'rural numbers'!BJ288/'total numbers'!BJ285</f>
        <v>0.43625295611402665</v>
      </c>
      <c r="BL286" s="41">
        <f>+'rural numbers'!BK288/'total numbers'!BK285</f>
        <v>0.43255285342084115</v>
      </c>
      <c r="BM286" s="41">
        <f>+'rural numbers'!BL288/'total numbers'!BL285</f>
        <v>0.4288095876892643</v>
      </c>
      <c r="BN286" s="41">
        <f>+'rural numbers'!BM288/'total numbers'!BM285</f>
        <v>0.42492745035438861</v>
      </c>
      <c r="BO286" s="41">
        <f>+'rural numbers'!BN288/'total numbers'!BN285</f>
        <v>0.42100140045326778</v>
      </c>
      <c r="BP286" s="41">
        <f>+'rural numbers'!BO288/'total numbers'!BO285</f>
        <v>0.41716243836444633</v>
      </c>
      <c r="BQ286" s="41">
        <f>+'rural numbers'!BP288/'total numbers'!BP285</f>
        <v>0.4136212686976975</v>
      </c>
      <c r="BR286" s="41">
        <f>+'rural numbers'!BQ288/'total numbers'!BQ285</f>
        <v>0.41053115080071345</v>
      </c>
      <c r="BS286" s="41">
        <f>+'rural numbers'!BR288/'total numbers'!BR285</f>
        <v>0.4078955098541705</v>
      </c>
      <c r="BT286" s="41">
        <f>+'rural numbers'!BS288/'total numbers'!BS285</f>
        <v>0.40565107593333377</v>
      </c>
      <c r="BU286" s="41">
        <f>+'rural numbers'!BT288/'total numbers'!BT285</f>
        <v>0.40380261624499753</v>
      </c>
      <c r="BV286" s="41">
        <f>+'rural numbers'!BU288/'total numbers'!BU285</f>
        <v>0.40234118735870472</v>
      </c>
      <c r="BW286" s="41">
        <f>+'rural numbers'!BV288/'total numbers'!BV285</f>
        <v>0.40123710456146106</v>
      </c>
      <c r="BX286" s="41">
        <f>+'rural numbers'!BW288/'total numbers'!BW285</f>
        <v>0.40049404185247434</v>
      </c>
      <c r="BY286" s="41">
        <f>+'rural numbers'!BX288/'total numbers'!BX285</f>
        <v>0.40005480453664516</v>
      </c>
      <c r="BZ286" s="41">
        <f>+'rural numbers'!BY288/'total numbers'!BY285</f>
        <v>0.39975005817020648</v>
      </c>
      <c r="CA286" s="41">
        <f>+'rural numbers'!BZ288/'total numbers'!BZ285</f>
        <v>0.39936509760906064</v>
      </c>
      <c r="CB286" s="41">
        <f>+'rural numbers'!CA288/'total numbers'!CA285</f>
        <v>0.39874237159688947</v>
      </c>
      <c r="CC286" s="41">
        <f>+'rural numbers'!CB288/'total numbers'!CB285</f>
        <v>0.39781687693833473</v>
      </c>
      <c r="CD286" s="41">
        <f>+'rural numbers'!CC288/'total numbers'!CC285</f>
        <v>0.39660504712912581</v>
      </c>
      <c r="CE286" s="41">
        <f>+'rural numbers'!CD288/'total numbers'!CD285</f>
        <v>0.39513604857248985</v>
      </c>
      <c r="CF286" s="41">
        <f>+'rural numbers'!CE288/'total numbers'!CE285</f>
        <v>0.39347288965214261</v>
      </c>
      <c r="CG286" s="41">
        <f>+'rural numbers'!CF288/'total numbers'!CF285</f>
        <v>0.3916631899243434</v>
      </c>
      <c r="CH286" s="41">
        <f>+'rural numbers'!CG288/'total numbers'!CG285</f>
        <v>0.38969992027921202</v>
      </c>
      <c r="CI286" s="41">
        <f>+'rural numbers'!CH288/'total numbers'!CH285</f>
        <v>0.38756432453718392</v>
      </c>
      <c r="CJ286" s="41">
        <f>+'rural numbers'!CI288/'total numbers'!CI285</f>
        <v>0.38528125307624772</v>
      </c>
      <c r="CK286" s="41">
        <f>+'rural numbers'!CJ288/'total numbers'!CJ285</f>
        <v>0.38288284062347772</v>
      </c>
      <c r="CL286" s="41">
        <f>+'rural numbers'!CK288/'total numbers'!CK285</f>
        <v>0.38039360202828176</v>
      </c>
      <c r="CM286" s="41">
        <f>+'rural numbers'!CL288/'total numbers'!CL285</f>
        <v>0.37782546435445336</v>
      </c>
      <c r="CN286" s="41">
        <f>+'rural numbers'!CM288/'total numbers'!CM285</f>
        <v>0.37517764701309742</v>
      </c>
      <c r="CO286" s="41">
        <f>+'rural numbers'!CN288/'total numbers'!CN285</f>
        <v>0.3724458795058182</v>
      </c>
      <c r="CP286" s="41">
        <f>+'rural numbers'!CO288/'total numbers'!CO285</f>
        <v>0.36962014971825907</v>
      </c>
      <c r="CQ286" s="41">
        <f>+'rural numbers'!CP288/'total numbers'!CP285</f>
        <v>0.36669378745553544</v>
      </c>
      <c r="CR286" s="41">
        <f>+'rural numbers'!CQ288/'total numbers'!CQ285</f>
        <v>0.36367040984516719</v>
      </c>
      <c r="CS286" s="41">
        <f>+'rural numbers'!CR288/'total numbers'!CR285</f>
        <v>0.36055709460380275</v>
      </c>
      <c r="CT286" s="41">
        <f>+'rural numbers'!CS288/'total numbers'!CS285</f>
        <v>0.35735472752312863</v>
      </c>
      <c r="CU286" s="41">
        <f>+'rural numbers'!CT288/'total numbers'!CT285</f>
        <v>0.35406393799723818</v>
      </c>
      <c r="CV286" s="41">
        <f>+'rural numbers'!CU288/'total numbers'!CU285</f>
        <v>0.35068690088276638</v>
      </c>
      <c r="CW286" s="41">
        <f>+'rural numbers'!CV288/'total numbers'!CV285</f>
        <v>0.34722793915215322</v>
      </c>
      <c r="CX286" s="41">
        <f>+'rural numbers'!CW288/'total numbers'!CW285</f>
        <v>0.34369326146680373</v>
      </c>
      <c r="CY286" s="41">
        <f>+'rural numbers'!CX288/'total numbers'!CX285</f>
        <v>0.34009101965891819</v>
      </c>
      <c r="CZ286" s="41">
        <f>+'rural numbers'!CY288/'total numbers'!CY285</f>
        <v>0.33643009201603835</v>
      </c>
      <c r="DA286" s="41">
        <f>+'rural numbers'!CZ288/'total numbers'!CZ285</f>
        <v>0.33271991577312865</v>
      </c>
      <c r="DB286" s="41">
        <f>+'rural numbers'!DA288/'total numbers'!DA285</f>
        <v>0.32896973954475289</v>
      </c>
      <c r="DC286" s="41">
        <f>+'rural numbers'!DB288/'total numbers'!DB285</f>
        <v>0.32518879985173044</v>
      </c>
      <c r="DD286" s="41">
        <f>+'rural numbers'!DC288/'total numbers'!DC285</f>
        <v>0.32138653681929169</v>
      </c>
      <c r="DE286" s="41">
        <f>+'rural numbers'!DD288/'total numbers'!DD285</f>
        <v>0.31757239444981816</v>
      </c>
    </row>
    <row r="287" spans="1:110">
      <c r="A287" s="114"/>
      <c r="B287" s="114"/>
      <c r="C287" s="114">
        <v>13</v>
      </c>
      <c r="D287" s="114" t="s">
        <v>269</v>
      </c>
      <c r="E287" s="41">
        <f>+'rural numbers'!D289/'total numbers'!D286</f>
        <v>0.97865599999999997</v>
      </c>
      <c r="F287" s="41">
        <f>+'rural numbers'!E289/'total numbers'!E286</f>
        <v>0.97595245082894</v>
      </c>
      <c r="G287" s="41">
        <f>+'rural numbers'!F289/'total numbers'!F286</f>
        <v>0.97366220805074377</v>
      </c>
      <c r="H287" s="41">
        <f>+'rural numbers'!G289/'total numbers'!G286</f>
        <v>0.93103459430860769</v>
      </c>
      <c r="I287" s="41">
        <f>+'rural numbers'!H289/'total numbers'!H286</f>
        <v>0.96840659423774023</v>
      </c>
      <c r="J287" s="41">
        <f>+'rural numbers'!I289/'total numbers'!I286</f>
        <v>0.96539769845085821</v>
      </c>
      <c r="K287" s="41">
        <f>+'rural numbers'!J289/'total numbers'!J286</f>
        <v>0.96210224116046372</v>
      </c>
      <c r="L287" s="41">
        <f>+'rural numbers'!K289/'total numbers'!K286</f>
        <v>0.95849293079479359</v>
      </c>
      <c r="M287" s="41">
        <f>+'rural numbers'!L289/'total numbers'!L286</f>
        <v>0.95453987658477413</v>
      </c>
      <c r="N287" s="41">
        <f>+'rural numbers'!M289/'total numbers'!M286</f>
        <v>0.95021034102141921</v>
      </c>
      <c r="O287" s="41">
        <f>+'rural numbers'!N289/'total numbers'!N286</f>
        <v>0.9454684687377447</v>
      </c>
      <c r="P287" s="41">
        <f>+'rural numbers'!O289/'total numbers'!O286</f>
        <v>0.94027498956991107</v>
      </c>
      <c r="Q287" s="41">
        <f>+'rural numbers'!P289/'total numbers'!P286</f>
        <v>0.934586893338474</v>
      </c>
      <c r="R287" s="41">
        <f>+'rural numbers'!Q289/'total numbers'!Q286</f>
        <v>0.92835707365642384</v>
      </c>
      <c r="S287" s="41">
        <f>+'rural numbers'!R289/'total numbers'!R286</f>
        <v>0.92153393781417858</v>
      </c>
      <c r="T287" s="41">
        <f>+'rural numbers'!S289/'total numbers'!S286</f>
        <v>0.91406097951076704</v>
      </c>
      <c r="U287" s="41">
        <f>+'rural numbers'!T289/'total numbers'!T286</f>
        <v>0.90587631089274478</v>
      </c>
      <c r="V287" s="41">
        <f>+'rural numbers'!U289/'total numbers'!U286</f>
        <v>0.89691215002538716</v>
      </c>
      <c r="W287" s="41">
        <f>+'rural numbers'!V289/'total numbers'!V286</f>
        <v>0.88709425955161458</v>
      </c>
      <c r="X287" s="41">
        <f>+'rural numbers'!W289/'total numbers'!W286</f>
        <v>0.87634133188986352</v>
      </c>
      <c r="Y287" s="41">
        <f>+'rural numbers'!X289/'total numbers'!X286</f>
        <v>0.86456431587937432</v>
      </c>
      <c r="Z287" s="41">
        <f>+'rural numbers'!Y289/'total numbers'!Y286</f>
        <v>0.85166567929645776</v>
      </c>
      <c r="AA287" s="41">
        <f>+'rural numbers'!Z289/'total numbers'!Z286</f>
        <v>0.83753860113421552</v>
      </c>
      <c r="AB287" s="41">
        <f>+'rural numbers'!AA289/'total numbers'!AA286</f>
        <v>0.82206608695652172</v>
      </c>
      <c r="AC287" s="41">
        <f>+'rural numbers'!AB289/'total numbers'!AB286</f>
        <v>0.80511999999999995</v>
      </c>
      <c r="AD287" s="41">
        <f>+'rural numbers'!AC289/'total numbers'!AC286</f>
        <v>0.78656000000000004</v>
      </c>
      <c r="AE287" s="41">
        <f>+'rural numbers'!AD289/'total numbers'!AD286</f>
        <v>0.77699709999999989</v>
      </c>
      <c r="AF287" s="41">
        <f>+'rural numbers'!AE289/'total numbers'!AE286</f>
        <v>0.76795869999999988</v>
      </c>
      <c r="AG287" s="41">
        <f>+'rural numbers'!AF289/'total numbers'!AF286</f>
        <v>0.75933339999999994</v>
      </c>
      <c r="AH287" s="41">
        <f>+'rural numbers'!AG289/'total numbers'!AG286</f>
        <v>0.75101649999999998</v>
      </c>
      <c r="AI287" s="41">
        <f>+'rural numbers'!AH289/'total numbers'!AH286</f>
        <v>0.74291000000000007</v>
      </c>
      <c r="AJ287" s="41">
        <f>+'rural numbers'!AI289/'total numbers'!AI286</f>
        <v>0.73492199999999996</v>
      </c>
      <c r="AK287" s="41">
        <f>+'rural numbers'!AJ289/'total numbers'!AJ286</f>
        <v>0.72696760000000005</v>
      </c>
      <c r="AL287" s="41">
        <f>+'rural numbers'!AK289/'total numbers'!AK286</f>
        <v>0.71896940000000009</v>
      </c>
      <c r="AM287" s="41">
        <f>+'rural numbers'!AL289/'total numbers'!AL286</f>
        <v>0.71086040000000006</v>
      </c>
      <c r="AN287" s="41">
        <f>+'rural numbers'!AM289/'total numbers'!AM286</f>
        <v>0.70259000000000005</v>
      </c>
      <c r="AO287" s="41">
        <f>+'rural numbers'!AN289/'total numbers'!AN286</f>
        <v>0.69413069999999999</v>
      </c>
      <c r="AP287" s="41">
        <f>+'rural numbers'!AO289/'total numbers'!AO286</f>
        <v>0.68548439999999999</v>
      </c>
      <c r="AQ287" s="41">
        <f>+'rural numbers'!AP289/'total numbers'!AP286</f>
        <v>0.67668460000000008</v>
      </c>
      <c r="AR287" s="41">
        <f>+'rural numbers'!AQ289/'total numbers'!AQ286</f>
        <v>0.66778939999999998</v>
      </c>
      <c r="AS287" s="41">
        <f>+'rural numbers'!AR289/'total numbers'!AR286</f>
        <v>0.65886</v>
      </c>
      <c r="AT287" s="41">
        <f>+'rural numbers'!AS289/'total numbers'!AS286</f>
        <v>0.64989750000000002</v>
      </c>
      <c r="AU287" s="41">
        <f>+'rural numbers'!AT289/'total numbers'!AT286</f>
        <v>0.64094340000000005</v>
      </c>
      <c r="AV287" s="41">
        <f>+'rural numbers'!AU289/'total numbers'!AU286</f>
        <v>0.63215179999999982</v>
      </c>
      <c r="AW287" s="41">
        <f>+'rural numbers'!AV289/'total numbers'!AV286</f>
        <v>0.62371889999999997</v>
      </c>
      <c r="AX287" s="41">
        <f>+'rural numbers'!AW289/'total numbers'!AW286</f>
        <v>0.61579000000000006</v>
      </c>
      <c r="AY287" s="41">
        <f>+'rural numbers'!AX289/'total numbers'!AX286</f>
        <v>0.60823470000000002</v>
      </c>
      <c r="AZ287" s="41">
        <f>+'rural numbers'!AY289/'total numbers'!AY286</f>
        <v>0.60099380000000002</v>
      </c>
      <c r="BA287" s="41">
        <f>+'rural numbers'!AZ289/'total numbers'!AZ286</f>
        <v>0.59434050000000005</v>
      </c>
      <c r="BB287" s="41">
        <f>+'rural numbers'!BA289/'total numbers'!BA286</f>
        <v>0.58863370000000004</v>
      </c>
      <c r="BC287" s="41">
        <f>+'rural numbers'!BB289/'total numbers'!BB286</f>
        <v>0.58401000000000003</v>
      </c>
      <c r="BD287" s="41">
        <f>+'rural numbers'!BC289/'total numbers'!BC286</f>
        <v>0.58081399999999994</v>
      </c>
      <c r="BE287" s="41">
        <f>+'rural numbers'!BD289/'total numbers'!BD286</f>
        <v>0.57865529999999998</v>
      </c>
      <c r="BF287" s="41">
        <f>+'rural numbers'!BE289/'total numbers'!BE286</f>
        <v>0.57605379999999995</v>
      </c>
      <c r="BG287" s="41">
        <f>+'rural numbers'!BF289/'total numbers'!BF286</f>
        <v>0.57101670000000004</v>
      </c>
      <c r="BH287" s="41">
        <f>+'rural numbers'!BG289/'total numbers'!BG286</f>
        <v>0.56219999999999992</v>
      </c>
      <c r="BI287" s="41">
        <f>+'rural numbers'!BH289/'total numbers'!BH286</f>
        <v>0.54904909999999996</v>
      </c>
      <c r="BJ287" s="41">
        <f>+'rural numbers'!BI289/'total numbers'!BI286</f>
        <v>0.5322209</v>
      </c>
      <c r="BK287" s="41">
        <f>+'rural numbers'!BJ289/'total numbers'!BJ286</f>
        <v>0.51309479999999996</v>
      </c>
      <c r="BL287" s="41">
        <f>+'rural numbers'!BK289/'total numbers'!BK286</f>
        <v>0.49368450000000003</v>
      </c>
      <c r="BM287" s="41">
        <f>+'rural numbers'!BL289/'total numbers'!BL286</f>
        <v>0.47552</v>
      </c>
      <c r="BN287" s="41">
        <f>+'rural numbers'!BM289/'total numbers'!BM286</f>
        <v>0.45895940000000002</v>
      </c>
      <c r="BO287" s="41">
        <f>+'rural numbers'!BN289/'total numbers'!BN286</f>
        <v>0.44376599999999999</v>
      </c>
      <c r="BP287" s="41">
        <f>+'rural numbers'!BO289/'total numbers'!BO286</f>
        <v>0.43015339999999996</v>
      </c>
      <c r="BQ287" s="41">
        <f>+'rural numbers'!BP289/'total numbers'!BP286</f>
        <v>0.41821389999999997</v>
      </c>
      <c r="BR287" s="41">
        <f>+'rural numbers'!BQ289/'total numbers'!BQ286</f>
        <v>0.40797</v>
      </c>
      <c r="BS287" s="41">
        <f>+'rural numbers'!BR289/'total numbers'!BR286</f>
        <v>0.3996439</v>
      </c>
      <c r="BT287" s="41">
        <f>+'rural numbers'!BS289/'total numbers'!BS286</f>
        <v>0.3932078</v>
      </c>
      <c r="BU287" s="41">
        <f>+'rural numbers'!BT289/'total numbers'!BT286</f>
        <v>0.38808909999999996</v>
      </c>
      <c r="BV287" s="41">
        <f>+'rural numbers'!BU289/'total numbers'!BU286</f>
        <v>0.38347880000000001</v>
      </c>
      <c r="BW287" s="41">
        <f>+'rural numbers'!BV289/'total numbers'!BV286</f>
        <v>0.37877000000000005</v>
      </c>
      <c r="BX287" s="41">
        <f>+'rural numbers'!BW289/'total numbers'!BW286</f>
        <v>0.37375689999999995</v>
      </c>
      <c r="BY287" s="41">
        <f>+'rural numbers'!BX289/'total numbers'!BX286</f>
        <v>0.36853460000000005</v>
      </c>
      <c r="BZ287" s="41">
        <f>+'rural numbers'!BY289/'total numbers'!BY286</f>
        <v>0.36316370000000003</v>
      </c>
      <c r="CA287" s="41">
        <f>+'rural numbers'!BZ289/'total numbers'!BZ286</f>
        <v>0.3578094</v>
      </c>
      <c r="CB287" s="41">
        <f>+'rural numbers'!CA289/'total numbers'!CA286</f>
        <v>0.35259000000000001</v>
      </c>
      <c r="CC287" s="41">
        <f>+'rural numbers'!CB289/'total numbers'!CB286</f>
        <v>0.34746959999999999</v>
      </c>
      <c r="CD287" s="41">
        <f>+'rural numbers'!CC289/'total numbers'!CC286</f>
        <v>0.34236019999999989</v>
      </c>
      <c r="CE287" s="41">
        <f>+'rural numbers'!CD289/'total numbers'!CD286</f>
        <v>0.33727660000000004</v>
      </c>
      <c r="CF287" s="41">
        <f>+'rural numbers'!CE289/'total numbers'!CE286</f>
        <v>0.33224379999999998</v>
      </c>
      <c r="CG287" s="41">
        <f>+'rural numbers'!CF289/'total numbers'!CF286</f>
        <v>0.3272799999999999</v>
      </c>
      <c r="CH287" s="41">
        <f>+'rural numbers'!CG289/'total numbers'!CG286</f>
        <v>0.32238780000000017</v>
      </c>
      <c r="CI287" s="41">
        <f>+'rural numbers'!CH289/'total numbers'!CH286</f>
        <v>0.31756049999999997</v>
      </c>
      <c r="CJ287" s="41">
        <f>+'rural numbers'!CI289/'total numbers'!CI286</f>
        <v>0.3127970000000001</v>
      </c>
      <c r="CK287" s="41">
        <f>+'rural numbers'!CJ289/'total numbers'!CJ286</f>
        <v>0.30809430000000004</v>
      </c>
      <c r="CL287" s="41">
        <f>+'rural numbers'!CK289/'total numbers'!CK286</f>
        <v>0.30345</v>
      </c>
      <c r="CM287" s="41">
        <f>+'rural numbers'!CL289/'total numbers'!CL286</f>
        <v>0.29886469999999998</v>
      </c>
      <c r="CN287" s="41">
        <f>+'rural numbers'!CM289/'total numbers'!CM286</f>
        <v>0.29434009999999994</v>
      </c>
      <c r="CO287" s="41">
        <f>+'rural numbers'!CN289/'total numbers'!CN286</f>
        <v>0.28987600000000002</v>
      </c>
      <c r="CP287" s="41">
        <f>+'rural numbers'!CO289/'total numbers'!CO286</f>
        <v>0.28547259999999991</v>
      </c>
      <c r="CQ287" s="41">
        <f>+'rural numbers'!CP289/'total numbers'!CP286</f>
        <v>0.28112999999999994</v>
      </c>
      <c r="CR287" s="41">
        <f>+'rural numbers'!CQ289/'total numbers'!CQ286</f>
        <v>0.27684799999999998</v>
      </c>
      <c r="CS287" s="41">
        <f>+'rural numbers'!CR289/'total numbers'!CR286</f>
        <v>0.27262649999999988</v>
      </c>
      <c r="CT287" s="41">
        <f>+'rural numbers'!CS289/'total numbers'!CS286</f>
        <v>0.26846500000000006</v>
      </c>
      <c r="CU287" s="41">
        <f>+'rural numbers'!CT289/'total numbers'!CT286</f>
        <v>0.26436300000000001</v>
      </c>
      <c r="CV287" s="41">
        <f>+'rural numbers'!CU289/'total numbers'!CU286</f>
        <v>0.26031999999999994</v>
      </c>
      <c r="CW287" s="41">
        <f>+'rural numbers'!CV289/'total numbers'!CV286</f>
        <v>0.2563356</v>
      </c>
      <c r="CX287" s="41">
        <f>+'rural numbers'!CW289/'total numbers'!CW286</f>
        <v>0.25240959999999996</v>
      </c>
      <c r="CY287" s="41">
        <f>+'rural numbers'!CX289/'total numbers'!CX286</f>
        <v>0.24854189999999995</v>
      </c>
      <c r="CZ287" s="41">
        <f>+'rural numbers'!CY289/'total numbers'!CY286</f>
        <v>0.24473209999999992</v>
      </c>
      <c r="DA287" s="41">
        <f>+'rural numbers'!CZ289/'total numbers'!CZ286</f>
        <v>0.24097999999999994</v>
      </c>
      <c r="DB287" s="41">
        <f>+'rural numbers'!DA289/'total numbers'!DA286</f>
        <v>0.23728530000000006</v>
      </c>
      <c r="DC287" s="41">
        <f>+'rural numbers'!DB289/'total numbers'!DB286</f>
        <v>0.23364759999999996</v>
      </c>
      <c r="DD287" s="41">
        <f>+'rural numbers'!DC289/'total numbers'!DC286</f>
        <v>0.23006630000000008</v>
      </c>
      <c r="DE287" s="41">
        <f>+'rural numbers'!DD289/'total numbers'!DD286</f>
        <v>0.22654070000000004</v>
      </c>
    </row>
    <row r="288" spans="1:110">
      <c r="A288" s="114"/>
      <c r="B288" s="114"/>
      <c r="C288" s="114">
        <v>14</v>
      </c>
      <c r="D288" s="114" t="s">
        <v>40</v>
      </c>
      <c r="E288" s="41">
        <f>+'rural numbers'!D290/'total numbers'!D287</f>
        <v>0.9900000000000001</v>
      </c>
      <c r="F288" s="41">
        <f>+'rural numbers'!E290/'total numbers'!E287</f>
        <v>0.9900000000000001</v>
      </c>
      <c r="G288" s="41">
        <f>+'rural numbers'!F290/'total numbers'!F287</f>
        <v>0.9900000000000001</v>
      </c>
      <c r="H288" s="41">
        <f>+'rural numbers'!G290/'total numbers'!G287</f>
        <v>0.88767173833819257</v>
      </c>
      <c r="I288" s="41">
        <f>+'rural numbers'!H290/'total numbers'!H287</f>
        <v>0.99</v>
      </c>
      <c r="J288" s="41">
        <f>+'rural numbers'!I290/'total numbers'!I287</f>
        <v>0.99</v>
      </c>
      <c r="K288" s="41">
        <f>+'rural numbers'!J290/'total numbers'!J287</f>
        <v>0.9900000000000001</v>
      </c>
      <c r="L288" s="41">
        <f>+'rural numbers'!K290/'total numbers'!K287</f>
        <v>0.98959646449486882</v>
      </c>
      <c r="M288" s="41">
        <f>+'rural numbers'!L290/'total numbers'!L287</f>
        <v>0.9879445164233599</v>
      </c>
      <c r="N288" s="41">
        <f>+'rural numbers'!M290/'total numbers'!M287</f>
        <v>0.98592546878040455</v>
      </c>
      <c r="O288" s="41">
        <f>+'rural numbers'!N290/'total numbers'!N287</f>
        <v>0.98345774388345908</v>
      </c>
      <c r="P288" s="41">
        <f>+'rural numbers'!O290/'total numbers'!O287</f>
        <v>0.98045094004491062</v>
      </c>
      <c r="Q288" s="41">
        <f>+'rural numbers'!P290/'total numbers'!P287</f>
        <v>0.97612083169682928</v>
      </c>
      <c r="R288" s="41">
        <f>+'rural numbers'!Q290/'total numbers'!Q287</f>
        <v>0.97066642702293549</v>
      </c>
      <c r="S288" s="41">
        <f>+'rural numbers'!R290/'total numbers'!R287</f>
        <v>0.96380475455247272</v>
      </c>
      <c r="T288" s="41">
        <f>+'rural numbers'!S290/'total numbers'!S287</f>
        <v>0.95557886625933874</v>
      </c>
      <c r="U288" s="41">
        <f>+'rural numbers'!T290/'total numbers'!T287</f>
        <v>0.94488374694490285</v>
      </c>
      <c r="V288" s="41">
        <f>+'rural numbers'!U290/'total numbers'!U287</f>
        <v>0.93207735620397325</v>
      </c>
      <c r="W288" s="41">
        <f>+'rural numbers'!V290/'total numbers'!V287</f>
        <v>0.91588602574903089</v>
      </c>
      <c r="X288" s="41">
        <f>+'rural numbers'!W290/'total numbers'!W287</f>
        <v>0.89594798956680322</v>
      </c>
      <c r="Y288" s="41">
        <f>+'rural numbers'!X290/'total numbers'!X287</f>
        <v>0.87099176564576963</v>
      </c>
      <c r="Z288" s="41">
        <f>+'rural numbers'!Y290/'total numbers'!Y287</f>
        <v>0.84011649918484987</v>
      </c>
      <c r="AA288" s="41">
        <f>+'rural numbers'!Z290/'total numbers'!Z287</f>
        <v>0.80555277298453087</v>
      </c>
      <c r="AB288" s="41">
        <f>+'rural numbers'!AA290/'total numbers'!AA287</f>
        <v>0.76509784117780477</v>
      </c>
      <c r="AC288" s="41">
        <f>+'rural numbers'!AB290/'total numbers'!AB287</f>
        <v>0.71320563792038982</v>
      </c>
      <c r="AD288" s="41">
        <f>+'rural numbers'!AC290/'total numbers'!AC287</f>
        <v>0.64647840488029906</v>
      </c>
      <c r="AE288" s="41">
        <f>+'rural numbers'!AD290/'total numbers'!AD287</f>
        <v>0.63848096056005721</v>
      </c>
      <c r="AF288" s="41">
        <f>+'rural numbers'!AE290/'total numbers'!AE287</f>
        <v>0.63052407579798853</v>
      </c>
      <c r="AG288" s="41">
        <f>+'rural numbers'!AF290/'total numbers'!AF287</f>
        <v>0.62259392923693591</v>
      </c>
      <c r="AH288" s="41">
        <f>+'rural numbers'!AG290/'total numbers'!AG287</f>
        <v>0.61467575319439438</v>
      </c>
      <c r="AI288" s="41">
        <f>+'rural numbers'!AH290/'total numbers'!AH287</f>
        <v>0.60675461409066844</v>
      </c>
      <c r="AJ288" s="41">
        <f>+'rural numbers'!AI290/'total numbers'!AI287</f>
        <v>0.59881597554352284</v>
      </c>
      <c r="AK288" s="41">
        <f>+'rural numbers'!AJ290/'total numbers'!AJ287</f>
        <v>0.59084669620806529</v>
      </c>
      <c r="AL288" s="41">
        <f>+'rural numbers'!AK290/'total numbers'!AK287</f>
        <v>0.58283556910748591</v>
      </c>
      <c r="AM288" s="41">
        <f>+'rural numbers'!AL290/'total numbers'!AL287</f>
        <v>0.57477375828000565</v>
      </c>
      <c r="AN288" s="41">
        <f>+'rural numbers'!AM290/'total numbers'!AM287</f>
        <v>0.5666563702673626</v>
      </c>
      <c r="AO288" s="41">
        <f>+'rural numbers'!AN290/'total numbers'!AN287</f>
        <v>0.55848238037142806</v>
      </c>
      <c r="AP288" s="41">
        <f>+'rural numbers'!AO290/'total numbers'!AO287</f>
        <v>0.55025510916115838</v>
      </c>
      <c r="AQ288" s="41">
        <f>+'rural numbers'!AP290/'total numbers'!AP287</f>
        <v>0.5419811794672682</v>
      </c>
      <c r="AR288" s="41">
        <f>+'rural numbers'!AQ290/'total numbers'!AQ287</f>
        <v>0.53366896921613383</v>
      </c>
      <c r="AS288" s="41">
        <f>+'rural numbers'!AR290/'total numbers'!AR287</f>
        <v>0.52532662624746218</v>
      </c>
      <c r="AT288" s="41">
        <f>+'rural numbers'!AS290/'total numbers'!AS287</f>
        <v>0.51695660912867669</v>
      </c>
      <c r="AU288" s="41">
        <f>+'rural numbers'!AT290/'total numbers'!AT287</f>
        <v>0.5085669614811964</v>
      </c>
      <c r="AV288" s="41">
        <f>+'rural numbers'!AU290/'total numbers'!AU287</f>
        <v>0.50017897655320986</v>
      </c>
      <c r="AW288" s="41">
        <f>+'rural numbers'!AV290/'total numbers'!AV287</f>
        <v>0.49182013322928192</v>
      </c>
      <c r="AX288" s="41">
        <f>+'rural numbers'!AW290/'total numbers'!AW287</f>
        <v>0.48351385489832921</v>
      </c>
      <c r="AY288" s="41">
        <f>+'rural numbers'!AX290/'total numbers'!AX287</f>
        <v>0.4752800398068644</v>
      </c>
      <c r="AZ288" s="41">
        <f>+'rural numbers'!AY290/'total numbers'!AY287</f>
        <v>0.46712566566985902</v>
      </c>
      <c r="BA288" s="41">
        <f>+'rural numbers'!AZ290/'total numbers'!AZ287</f>
        <v>0.45904565642273298</v>
      </c>
      <c r="BB288" s="41">
        <f>+'rural numbers'!BA290/'total numbers'!BA287</f>
        <v>0.4510261521545551</v>
      </c>
      <c r="BC288" s="41">
        <f>+'rural numbers'!BB290/'total numbers'!BB287</f>
        <v>0.44306099218252371</v>
      </c>
      <c r="BD288" s="41">
        <f>+'rural numbers'!BC290/'total numbers'!BC287</f>
        <v>0.43516142088299598</v>
      </c>
      <c r="BE288" s="41">
        <f>+'rural numbers'!BD290/'total numbers'!BD287</f>
        <v>0.42735062342432484</v>
      </c>
      <c r="BF288" s="41">
        <f>+'rural numbers'!BE290/'total numbers'!BE287</f>
        <v>0.41964928569411919</v>
      </c>
      <c r="BG288" s="41">
        <f>+'rural numbers'!BF290/'total numbers'!BF287</f>
        <v>0.41208257705409351</v>
      </c>
      <c r="BH288" s="41">
        <f>+'rural numbers'!BG290/'total numbers'!BG287</f>
        <v>0.40467699050528028</v>
      </c>
      <c r="BI288" s="41">
        <f>+'rural numbers'!BH290/'total numbers'!BH287</f>
        <v>0.39747305183644521</v>
      </c>
      <c r="BJ288" s="41">
        <f>+'rural numbers'!BI290/'total numbers'!BI287</f>
        <v>0.39050086845805093</v>
      </c>
      <c r="BK288" s="41">
        <f>+'rural numbers'!BJ290/'total numbers'!BJ287</f>
        <v>0.38376813067409238</v>
      </c>
      <c r="BL288" s="41">
        <f>+'rural numbers'!BK290/'total numbers'!BK287</f>
        <v>0.37727667893027328</v>
      </c>
      <c r="BM288" s="41">
        <f>+'rural numbers'!BL290/'total numbers'!BL287</f>
        <v>0.37104968135280803</v>
      </c>
      <c r="BN288" s="41">
        <f>+'rural numbers'!BM290/'total numbers'!BM287</f>
        <v>0.36504445582640455</v>
      </c>
      <c r="BO288" s="41">
        <f>+'rural numbers'!BN290/'total numbers'!BN287</f>
        <v>0.35932219036321955</v>
      </c>
      <c r="BP288" s="41">
        <f>+'rural numbers'!BO290/'total numbers'!BO287</f>
        <v>0.35413068615751642</v>
      </c>
      <c r="BQ288" s="41">
        <f>+'rural numbers'!BP290/'total numbers'!BP287</f>
        <v>0.34979489145475001</v>
      </c>
      <c r="BR288" s="41">
        <f>+'rural numbers'!BQ290/'total numbers'!BQ287</f>
        <v>0.34652302234174198</v>
      </c>
      <c r="BS288" s="41">
        <f>+'rural numbers'!BR290/'total numbers'!BR287</f>
        <v>0.34442097869670668</v>
      </c>
      <c r="BT288" s="41">
        <f>+'rural numbers'!BS290/'total numbers'!BS287</f>
        <v>0.3433536287148905</v>
      </c>
      <c r="BU288" s="41">
        <f>+'rural numbers'!BT290/'total numbers'!BT287</f>
        <v>0.34298612990596089</v>
      </c>
      <c r="BV288" s="41">
        <f>+'rural numbers'!BU290/'total numbers'!BU287</f>
        <v>0.34284499873109359</v>
      </c>
      <c r="BW288" s="41">
        <f>+'rural numbers'!BV290/'total numbers'!BV287</f>
        <v>0.34257575994830869</v>
      </c>
      <c r="BX288" s="41">
        <f>+'rural numbers'!BW290/'total numbers'!BW287</f>
        <v>0.34204870212176286</v>
      </c>
      <c r="BY288" s="41">
        <f>+'rural numbers'!BX290/'total numbers'!BX287</f>
        <v>0.3413206477590881</v>
      </c>
      <c r="BZ288" s="41">
        <f>+'rural numbers'!BY290/'total numbers'!BY287</f>
        <v>0.34045001092869981</v>
      </c>
      <c r="CA288" s="41">
        <f>+'rural numbers'!BZ290/'total numbers'!BZ287</f>
        <v>0.33956460433006946</v>
      </c>
      <c r="CB288" s="41">
        <f>+'rural numbers'!CA290/'total numbers'!CA287</f>
        <v>0.33875061891916131</v>
      </c>
      <c r="CC288" s="41">
        <f>+'rural numbers'!CB290/'total numbers'!CB287</f>
        <v>0.3379963442872958</v>
      </c>
      <c r="CD288" s="41">
        <f>+'rural numbers'!CC290/'total numbers'!CC287</f>
        <v>0.33722752671528622</v>
      </c>
      <c r="CE288" s="41">
        <f>+'rural numbers'!CD290/'total numbers'!CD287</f>
        <v>0.33639848920420334</v>
      </c>
      <c r="CF288" s="41">
        <f>+'rural numbers'!CE290/'total numbers'!CE287</f>
        <v>0.33545087171613613</v>
      </c>
      <c r="CG288" s="41">
        <f>+'rural numbers'!CF290/'total numbers'!CF287</f>
        <v>0.33434102624624695</v>
      </c>
      <c r="CH288" s="41">
        <f>+'rural numbers'!CG290/'total numbers'!CG287</f>
        <v>0.33304977185719709</v>
      </c>
      <c r="CI288" s="41">
        <f>+'rural numbers'!CH290/'total numbers'!CH287</f>
        <v>0.33158117327383663</v>
      </c>
      <c r="CJ288" s="41">
        <f>+'rural numbers'!CI290/'total numbers'!CI287</f>
        <v>0.32994388207872916</v>
      </c>
      <c r="CK288" s="41">
        <f>+'rural numbers'!CJ290/'total numbers'!CJ287</f>
        <v>0.3281563956910668</v>
      </c>
      <c r="CL288" s="41">
        <f>+'rural numbers'!CK290/'total numbers'!CK287</f>
        <v>0.32623218176867391</v>
      </c>
      <c r="CM288" s="41">
        <f>+'rural numbers'!CL290/'total numbers'!CL287</f>
        <v>0.32417161168344122</v>
      </c>
      <c r="CN288" s="41">
        <f>+'rural numbers'!CM290/'total numbers'!CM287</f>
        <v>0.32196770011617781</v>
      </c>
      <c r="CO288" s="41">
        <f>+'rural numbers'!CN290/'total numbers'!CN287</f>
        <v>0.31961844271302181</v>
      </c>
      <c r="CP288" s="41">
        <f>+'rural numbers'!CO290/'total numbers'!CO287</f>
        <v>0.31712091543936527</v>
      </c>
      <c r="CQ288" s="41">
        <f>+'rural numbers'!CP290/'total numbers'!CP287</f>
        <v>0.31447437193172673</v>
      </c>
      <c r="CR288" s="41">
        <f>+'rural numbers'!CQ290/'total numbers'!CQ287</f>
        <v>0.31167919203699934</v>
      </c>
      <c r="CS288" s="41">
        <f>+'rural numbers'!CR290/'total numbers'!CR287</f>
        <v>0.30874107904687509</v>
      </c>
      <c r="CT288" s="41">
        <f>+'rural numbers'!CS290/'total numbers'!CS287</f>
        <v>0.30567212175202557</v>
      </c>
      <c r="CU288" s="41">
        <f>+'rural numbers'!CT290/'total numbers'!CT287</f>
        <v>0.30248787721897469</v>
      </c>
      <c r="CV288" s="41">
        <f>+'rural numbers'!CU290/'total numbers'!CU287</f>
        <v>0.29920130200576306</v>
      </c>
      <c r="CW288" s="41">
        <f>+'rural numbers'!CV290/'total numbers'!CV287</f>
        <v>0.2958200556518249</v>
      </c>
      <c r="CX288" s="41">
        <f>+'rural numbers'!CW290/'total numbers'!CW287</f>
        <v>0.29234714615769669</v>
      </c>
      <c r="CY288" s="41">
        <f>+'rural numbers'!CX290/'total numbers'!CX287</f>
        <v>0.28878247811151242</v>
      </c>
      <c r="CZ288" s="41">
        <f>+'rural numbers'!CY290/'total numbers'!CY287</f>
        <v>0.2851256305415435</v>
      </c>
      <c r="DA288" s="41">
        <f>+'rural numbers'!CZ290/'total numbers'!CZ287</f>
        <v>0.28137715239129163</v>
      </c>
      <c r="DB288" s="41">
        <f>+'rural numbers'!DA290/'total numbers'!DA287</f>
        <v>0.27753996489431526</v>
      </c>
      <c r="DC288" s="41">
        <f>+'rural numbers'!DB290/'total numbers'!DB287</f>
        <v>0.27361940616470393</v>
      </c>
      <c r="DD288" s="41">
        <f>+'rural numbers'!DC290/'total numbers'!DC287</f>
        <v>0.26962370724367096</v>
      </c>
      <c r="DE288" s="41">
        <f>+'rural numbers'!DD290/'total numbers'!DD287</f>
        <v>0.26556386126415626</v>
      </c>
    </row>
    <row r="289" spans="1:109">
      <c r="A289" s="114"/>
      <c r="B289" s="114"/>
      <c r="C289" s="114">
        <v>15</v>
      </c>
      <c r="D289" s="114" t="s">
        <v>41</v>
      </c>
      <c r="E289" s="41">
        <f>+'rural numbers'!D291/'total numbers'!D288</f>
        <v>0.97988837212495317</v>
      </c>
      <c r="F289" s="41">
        <f>+'rural numbers'!E291/'total numbers'!E288</f>
        <v>0.97800988511105635</v>
      </c>
      <c r="G289" s="41">
        <f>+'rural numbers'!F291/'total numbers'!F288</f>
        <v>0.97641857271194576</v>
      </c>
      <c r="H289" s="41">
        <f>+'rural numbers'!G291/'total numbers'!G288</f>
        <v>0.87393139285624244</v>
      </c>
      <c r="I289" s="41">
        <f>+'rural numbers'!H291/'total numbers'!H288</f>
        <v>0.97276685355571058</v>
      </c>
      <c r="J289" s="41">
        <f>+'rural numbers'!I291/'total numbers'!I288</f>
        <v>0.97067620481799588</v>
      </c>
      <c r="K289" s="41">
        <f>+'rural numbers'!J291/'total numbers'!J288</f>
        <v>0.96838644667668916</v>
      </c>
      <c r="L289" s="41">
        <f>+'rural numbers'!K291/'total numbers'!K288</f>
        <v>0.96587861633144856</v>
      </c>
      <c r="M289" s="41">
        <f>+'rural numbers'!L291/'total numbers'!L288</f>
        <v>0.96312065325381901</v>
      </c>
      <c r="N289" s="41">
        <f>+'rural numbers'!M291/'total numbers'!M288</f>
        <v>0.95966538059553341</v>
      </c>
      <c r="O289" s="41">
        <f>+'rural numbers'!N291/'total numbers'!N288</f>
        <v>0.955345259908154</v>
      </c>
      <c r="P289" s="41">
        <f>+'rural numbers'!O291/'total numbers'!O288</f>
        <v>0.95004546311293248</v>
      </c>
      <c r="Q289" s="41">
        <f>+'rural numbers'!P291/'total numbers'!P288</f>
        <v>0.94417432077967567</v>
      </c>
      <c r="R289" s="41">
        <f>+'rural numbers'!Q291/'total numbers'!Q288</f>
        <v>0.93743341058795338</v>
      </c>
      <c r="S289" s="41">
        <f>+'rural numbers'!R291/'total numbers'!R288</f>
        <v>0.92965665028887712</v>
      </c>
      <c r="T289" s="41">
        <f>+'rural numbers'!S291/'total numbers'!S288</f>
        <v>0.92064025252452941</v>
      </c>
      <c r="U289" s="41">
        <f>+'rural numbers'!T291/'total numbers'!T288</f>
        <v>0.91013343012254233</v>
      </c>
      <c r="V289" s="41">
        <f>+'rural numbers'!U291/'total numbers'!U288</f>
        <v>0.8975146325495188</v>
      </c>
      <c r="W289" s="41">
        <f>+'rural numbers'!V291/'total numbers'!V288</f>
        <v>0.88410580457770727</v>
      </c>
      <c r="X289" s="41">
        <f>+'rural numbers'!W291/'total numbers'!W288</f>
        <v>0.86719643777800171</v>
      </c>
      <c r="Y289" s="41">
        <f>+'rural numbers'!X291/'total numbers'!X288</f>
        <v>0.84779146750473966</v>
      </c>
      <c r="Z289" s="41">
        <f>+'rural numbers'!Y291/'total numbers'!Y288</f>
        <v>0.8230861908694006</v>
      </c>
      <c r="AA289" s="41">
        <f>+'rural numbers'!Z291/'total numbers'!Z288</f>
        <v>0.79237775422733603</v>
      </c>
      <c r="AB289" s="41">
        <f>+'rural numbers'!AA291/'total numbers'!AA288</f>
        <v>0.75359713504966197</v>
      </c>
      <c r="AC289" s="41">
        <f>+'rural numbers'!AB291/'total numbers'!AB288</f>
        <v>0.7048070143700419</v>
      </c>
      <c r="AD289" s="41">
        <f>+'rural numbers'!AC291/'total numbers'!AC288</f>
        <v>0.64941637571629185</v>
      </c>
      <c r="AE289" s="41">
        <f>+'rural numbers'!AD291/'total numbers'!AD288</f>
        <v>0.64569778783143927</v>
      </c>
      <c r="AF289" s="41">
        <f>+'rural numbers'!AE291/'total numbers'!AE288</f>
        <v>0.64188948252659195</v>
      </c>
      <c r="AG289" s="41">
        <f>+'rural numbers'!AF291/'total numbers'!AF288</f>
        <v>0.63798264945675343</v>
      </c>
      <c r="AH289" s="41">
        <f>+'rural numbers'!AG291/'total numbers'!AG288</f>
        <v>0.63398008032030051</v>
      </c>
      <c r="AI289" s="41">
        <f>+'rural numbers'!AH291/'total numbers'!AH288</f>
        <v>0.62989299160271994</v>
      </c>
      <c r="AJ289" s="41">
        <f>+'rural numbers'!AI291/'total numbers'!AI288</f>
        <v>0.62573922664875559</v>
      </c>
      <c r="AK289" s="41">
        <f>+'rural numbers'!AJ291/'total numbers'!AJ288</f>
        <v>0.62154267417234854</v>
      </c>
      <c r="AL289" s="41">
        <f>+'rural numbers'!AK291/'total numbers'!AK288</f>
        <v>0.61733221103788527</v>
      </c>
      <c r="AM289" s="41">
        <f>+'rural numbers'!AL291/'total numbers'!AL288</f>
        <v>0.61313959929715267</v>
      </c>
      <c r="AN289" s="41">
        <f>+'rural numbers'!AM291/'total numbers'!AM288</f>
        <v>0.60899394338417179</v>
      </c>
      <c r="AO289" s="41">
        <f>+'rural numbers'!AN291/'total numbers'!AN288</f>
        <v>0.60491518099787445</v>
      </c>
      <c r="AP289" s="41">
        <f>+'rural numbers'!AO291/'total numbers'!AO288</f>
        <v>0.60090886785922526</v>
      </c>
      <c r="AQ289" s="41">
        <f>+'rural numbers'!AP291/'total numbers'!AP288</f>
        <v>0.59696493417562535</v>
      </c>
      <c r="AR289" s="41">
        <f>+'rural numbers'!AQ291/'total numbers'!AQ288</f>
        <v>0.5930649012210113</v>
      </c>
      <c r="AS289" s="41">
        <f>+'rural numbers'!AR291/'total numbers'!AR288</f>
        <v>0.58920251797835022</v>
      </c>
      <c r="AT289" s="41">
        <f>+'rural numbers'!AS291/'total numbers'!AS288</f>
        <v>0.58537387001085395</v>
      </c>
      <c r="AU289" s="41">
        <f>+'rural numbers'!AT291/'total numbers'!AT288</f>
        <v>0.5816050821888995</v>
      </c>
      <c r="AV289" s="41">
        <f>+'rural numbers'!AU291/'total numbers'!AU288</f>
        <v>0.57795427249470899</v>
      </c>
      <c r="AW289" s="41">
        <f>+'rural numbers'!AV291/'total numbers'!AV288</f>
        <v>0.57449371313704689</v>
      </c>
      <c r="AX289" s="41">
        <f>+'rural numbers'!AW291/'total numbers'!AW288</f>
        <v>0.5712696756861646</v>
      </c>
      <c r="AY289" s="41">
        <f>+'rural numbers'!AX291/'total numbers'!AX288</f>
        <v>0.56831143547805496</v>
      </c>
      <c r="AZ289" s="41">
        <f>+'rural numbers'!AY291/'total numbers'!AY288</f>
        <v>0.56559962225040872</v>
      </c>
      <c r="BA289" s="41">
        <f>+'rural numbers'!AZ291/'total numbers'!AZ288</f>
        <v>0.56307336129833974</v>
      </c>
      <c r="BB289" s="41">
        <f>+'rural numbers'!BA291/'total numbers'!BA288</f>
        <v>0.56064983526468037</v>
      </c>
      <c r="BC289" s="41">
        <f>+'rural numbers'!BB291/'total numbers'!BB288</f>
        <v>0.55828059897050142</v>
      </c>
      <c r="BD289" s="41">
        <f>+'rural numbers'!BC291/'total numbers'!BC288</f>
        <v>0.55594968430586944</v>
      </c>
      <c r="BE289" s="41">
        <f>+'rural numbers'!BD291/'total numbers'!BD288</f>
        <v>0.5536998969556205</v>
      </c>
      <c r="BF289" s="41">
        <f>+'rural numbers'!BE291/'total numbers'!BE288</f>
        <v>0.55161617943532515</v>
      </c>
      <c r="BG289" s="41">
        <f>+'rural numbers'!BF291/'total numbers'!BF288</f>
        <v>0.54981496395851259</v>
      </c>
      <c r="BH289" s="41">
        <f>+'rural numbers'!BG291/'total numbers'!BG288</f>
        <v>0.54838154555842</v>
      </c>
      <c r="BI289" s="41">
        <f>+'rural numbers'!BH291/'total numbers'!BH288</f>
        <v>0.54737549581178535</v>
      </c>
      <c r="BJ289" s="41">
        <f>+'rural numbers'!BI291/'total numbers'!BI288</f>
        <v>0.54678359550860534</v>
      </c>
      <c r="BK289" s="41">
        <f>+'rural numbers'!BJ291/'total numbers'!BJ288</f>
        <v>0.54652960159293507</v>
      </c>
      <c r="BL289" s="41">
        <f>+'rural numbers'!BK291/'total numbers'!BK288</f>
        <v>0.54649347390519554</v>
      </c>
      <c r="BM289" s="41">
        <f>+'rural numbers'!BL291/'total numbers'!BL288</f>
        <v>0.54659841822018973</v>
      </c>
      <c r="BN289" s="41">
        <f>+'rural numbers'!BM291/'total numbers'!BM288</f>
        <v>0.54676940725678358</v>
      </c>
      <c r="BO289" s="41">
        <f>+'rural numbers'!BN291/'total numbers'!BN288</f>
        <v>0.54706371514368146</v>
      </c>
      <c r="BP289" s="41">
        <f>+'rural numbers'!BO291/'total numbers'!BO288</f>
        <v>0.5476914109900427</v>
      </c>
      <c r="BQ289" s="41">
        <f>+'rural numbers'!BP291/'total numbers'!BP288</f>
        <v>0.54894505579342967</v>
      </c>
      <c r="BR289" s="41">
        <f>+'rural numbers'!BQ291/'total numbers'!BQ288</f>
        <v>0.55101260655663464</v>
      </c>
      <c r="BS289" s="41">
        <f>+'rural numbers'!BR291/'total numbers'!BR288</f>
        <v>0.55396316240915067</v>
      </c>
      <c r="BT289" s="41">
        <f>+'rural numbers'!BS291/'total numbers'!BS288</f>
        <v>0.55766052989861381</v>
      </c>
      <c r="BU289" s="41">
        <f>+'rural numbers'!BT291/'total numbers'!BT288</f>
        <v>0.56183244893764861</v>
      </c>
      <c r="BV289" s="41">
        <f>+'rural numbers'!BU291/'total numbers'!BU288</f>
        <v>0.56609726244180714</v>
      </c>
      <c r="BW289" s="41">
        <f>+'rural numbers'!BV291/'total numbers'!BV288</f>
        <v>0.57016297603965538</v>
      </c>
      <c r="BX289" s="41">
        <f>+'rural numbers'!BW291/'total numbers'!BW288</f>
        <v>0.57392865655158642</v>
      </c>
      <c r="BY289" s="41">
        <f>+'rural numbers'!BX291/'total numbers'!BX288</f>
        <v>0.57741809505908082</v>
      </c>
      <c r="BZ289" s="41">
        <f>+'rural numbers'!BY291/'total numbers'!BY288</f>
        <v>0.58061569573197647</v>
      </c>
      <c r="CA289" s="41">
        <f>+'rural numbers'!BZ291/'total numbers'!BZ288</f>
        <v>0.58354177713260347</v>
      </c>
      <c r="CB289" s="41">
        <f>+'rural numbers'!CA291/'total numbers'!CA288</f>
        <v>0.58620541822956929</v>
      </c>
      <c r="CC289" s="41">
        <f>+'rural numbers'!CB291/'total numbers'!CB288</f>
        <v>0.58856889697724546</v>
      </c>
      <c r="CD289" s="41">
        <f>+'rural numbers'!CC291/'total numbers'!CC288</f>
        <v>0.5905876674867887</v>
      </c>
      <c r="CE289" s="41">
        <f>+'rural numbers'!CD291/'total numbers'!CD288</f>
        <v>0.59226185732751435</v>
      </c>
      <c r="CF289" s="41">
        <f>+'rural numbers'!CE291/'total numbers'!CE288</f>
        <v>0.59360185708833979</v>
      </c>
      <c r="CG289" s="41">
        <f>+'rural numbers'!CF291/'total numbers'!CF288</f>
        <v>0.59461399798091319</v>
      </c>
      <c r="CH289" s="41">
        <f>+'rural numbers'!CG291/'total numbers'!CG288</f>
        <v>0.59528848640395182</v>
      </c>
      <c r="CI289" s="41">
        <f>+'rural numbers'!CH291/'total numbers'!CH288</f>
        <v>0.59561454871548858</v>
      </c>
      <c r="CJ289" s="41">
        <f>+'rural numbers'!CI291/'total numbers'!CI288</f>
        <v>0.59559769997217848</v>
      </c>
      <c r="CK289" s="41">
        <f>+'rural numbers'!CJ291/'total numbers'!CJ288</f>
        <v>0.59524802335580262</v>
      </c>
      <c r="CL289" s="41">
        <f>+'rural numbers'!CK291/'total numbers'!CK288</f>
        <v>0.59457238786326128</v>
      </c>
      <c r="CM289" s="41">
        <f>+'rural numbers'!CL291/'total numbers'!CL288</f>
        <v>0.5935720141684645</v>
      </c>
      <c r="CN289" s="41">
        <f>+'rural numbers'!CM291/'total numbers'!CM288</f>
        <v>0.59224202080444621</v>
      </c>
      <c r="CO289" s="41">
        <f>+'rural numbers'!CN291/'total numbers'!CN288</f>
        <v>0.59057629491004349</v>
      </c>
      <c r="CP289" s="41">
        <f>+'rural numbers'!CO291/'total numbers'!CO288</f>
        <v>0.58856657222898134</v>
      </c>
      <c r="CQ289" s="41">
        <f>+'rural numbers'!CP291/'total numbers'!CP288</f>
        <v>0.58620725054047884</v>
      </c>
      <c r="CR289" s="41">
        <f>+'rural numbers'!CQ291/'total numbers'!CQ288</f>
        <v>0.58350603665178169</v>
      </c>
      <c r="CS289" s="41">
        <f>+'rural numbers'!CR291/'total numbers'!CR288</f>
        <v>0.58046737695350881</v>
      </c>
      <c r="CT289" s="41">
        <f>+'rural numbers'!CS291/'total numbers'!CS288</f>
        <v>0.57707989250600045</v>
      </c>
      <c r="CU289" s="41">
        <f>+'rural numbers'!CT291/'total numbers'!CT288</f>
        <v>0.57332845329414484</v>
      </c>
      <c r="CV289" s="41">
        <f>+'rural numbers'!CU291/'total numbers'!CU288</f>
        <v>0.56920809366176084</v>
      </c>
      <c r="CW289" s="41">
        <f>+'rural numbers'!CV291/'total numbers'!CV288</f>
        <v>0.56472892922758056</v>
      </c>
      <c r="CX289" s="41">
        <f>+'rural numbers'!CW291/'total numbers'!CW288</f>
        <v>0.55991424594973604</v>
      </c>
      <c r="CY289" s="41">
        <f>+'rural numbers'!CX291/'total numbers'!CX288</f>
        <v>0.5547967790177416</v>
      </c>
      <c r="CZ289" s="41">
        <f>+'rural numbers'!CY291/'total numbers'!CY288</f>
        <v>0.54941371414608697</v>
      </c>
      <c r="DA289" s="41">
        <f>+'rural numbers'!CZ291/'total numbers'!CZ288</f>
        <v>0.54380245938620064</v>
      </c>
      <c r="DB289" s="41">
        <f>+'rural numbers'!DA291/'total numbers'!DA288</f>
        <v>0.53799869989830473</v>
      </c>
      <c r="DC289" s="41">
        <f>+'rural numbers'!DB291/'total numbers'!DB288</f>
        <v>0.53203603075129091</v>
      </c>
      <c r="DD289" s="41">
        <f>+'rural numbers'!DC291/'total numbers'!DC288</f>
        <v>0.52594589106299028</v>
      </c>
      <c r="DE289" s="41">
        <f>+'rural numbers'!DD291/'total numbers'!DD288</f>
        <v>0.51975748453634185</v>
      </c>
    </row>
    <row r="290" spans="1:109">
      <c r="A290" s="114"/>
      <c r="B290" s="114"/>
      <c r="C290" s="114">
        <v>16</v>
      </c>
      <c r="D290" s="114" t="s">
        <v>42</v>
      </c>
      <c r="E290" s="41">
        <f>+'rural numbers'!D292/'total numbers'!D289</f>
        <v>0.98136488302739711</v>
      </c>
      <c r="F290" s="41">
        <f>+'rural numbers'!E292/'total numbers'!E289</f>
        <v>0.98134822815130385</v>
      </c>
      <c r="G290" s="41">
        <f>+'rural numbers'!F292/'total numbers'!F289</f>
        <v>0.9813317451620257</v>
      </c>
      <c r="H290" s="41">
        <f>+'rural numbers'!G292/'total numbers'!G289</f>
        <v>0.85432780266662056</v>
      </c>
      <c r="I290" s="41">
        <f>+'rural numbers'!H292/'total numbers'!H289</f>
        <v>0.98129929079022316</v>
      </c>
      <c r="J290" s="41">
        <f>+'rural numbers'!I292/'total numbers'!I289</f>
        <v>0.98128331734821495</v>
      </c>
      <c r="K290" s="41">
        <f>+'rural numbers'!J292/'total numbers'!J289</f>
        <v>0.98126751167519288</v>
      </c>
      <c r="L290" s="41">
        <f>+'rural numbers'!K292/'total numbers'!K289</f>
        <v>0.98125187271132219</v>
      </c>
      <c r="M290" s="41">
        <f>+'rural numbers'!L292/'total numbers'!L289</f>
        <v>0.98122944895081299</v>
      </c>
      <c r="N290" s="41">
        <f>+'rural numbers'!M292/'total numbers'!M289</f>
        <v>0.98101211443474856</v>
      </c>
      <c r="O290" s="41">
        <f>+'rural numbers'!N292/'total numbers'!N289</f>
        <v>0.98064647869691035</v>
      </c>
      <c r="P290" s="41">
        <f>+'rural numbers'!O292/'total numbers'!O289</f>
        <v>0.98050272937054272</v>
      </c>
      <c r="Q290" s="41">
        <f>+'rural numbers'!P292/'total numbers'!P289</f>
        <v>0.97561924840884096</v>
      </c>
      <c r="R290" s="41">
        <f>+'rural numbers'!Q292/'total numbers'!Q289</f>
        <v>0.96951264884601729</v>
      </c>
      <c r="S290" s="41">
        <f>+'rural numbers'!R292/'total numbers'!R289</f>
        <v>0.96185297197751718</v>
      </c>
      <c r="T290" s="41">
        <f>+'rural numbers'!S292/'total numbers'!S289</f>
        <v>0.95229745564485524</v>
      </c>
      <c r="U290" s="41">
        <f>+'rural numbers'!T292/'total numbers'!T289</f>
        <v>0.94033174456052693</v>
      </c>
      <c r="V290" s="41">
        <f>+'rural numbers'!U292/'total numbers'!U289</f>
        <v>0.92541201725565103</v>
      </c>
      <c r="W290" s="41">
        <f>+'rural numbers'!V292/'total numbers'!V289</f>
        <v>0.90673463062758131</v>
      </c>
      <c r="X290" s="41">
        <f>+'rural numbers'!W292/'total numbers'!W289</f>
        <v>0.88338323679031194</v>
      </c>
      <c r="Y290" s="41">
        <f>+'rural numbers'!X292/'total numbers'!X289</f>
        <v>0.85420199749976677</v>
      </c>
      <c r="Z290" s="41">
        <f>+'rural numbers'!Y292/'total numbers'!Y289</f>
        <v>0.81764552977695704</v>
      </c>
      <c r="AA290" s="41">
        <f>+'rural numbers'!Z292/'total numbers'!Z289</f>
        <v>0.77210855713969151</v>
      </c>
      <c r="AB290" s="41">
        <f>+'rural numbers'!AA292/'total numbers'!AA289</f>
        <v>0.71498659554405608</v>
      </c>
      <c r="AC290" s="41">
        <f>+'rural numbers'!AB292/'total numbers'!AB289</f>
        <v>0.64374430143964523</v>
      </c>
      <c r="AD290" s="41">
        <f>+'rural numbers'!AC292/'total numbers'!AC289</f>
        <v>0.5547323837868614</v>
      </c>
      <c r="AE290" s="41">
        <f>+'rural numbers'!AD292/'total numbers'!AD289</f>
        <v>0.54609597891406259</v>
      </c>
      <c r="AF290" s="41">
        <f>+'rural numbers'!AE292/'total numbers'!AE289</f>
        <v>0.5374599089266261</v>
      </c>
      <c r="AG290" s="41">
        <f>+'rural numbers'!AF292/'total numbers'!AF289</f>
        <v>0.52881904705187421</v>
      </c>
      <c r="AH290" s="41">
        <f>+'rural numbers'!AG292/'total numbers'!AG289</f>
        <v>0.52017101517028508</v>
      </c>
      <c r="AI290" s="41">
        <f>+'rural numbers'!AH292/'total numbers'!AH289</f>
        <v>0.51151583075566442</v>
      </c>
      <c r="AJ290" s="41">
        <f>+'rural numbers'!AI292/'total numbers'!AI289</f>
        <v>0.50285664553813958</v>
      </c>
      <c r="AK290" s="41">
        <f>+'rural numbers'!AJ292/'total numbers'!AJ289</f>
        <v>0.49419943740772143</v>
      </c>
      <c r="AL290" s="41">
        <f>+'rural numbers'!AK292/'total numbers'!AK289</f>
        <v>0.48555255738346403</v>
      </c>
      <c r="AM290" s="41">
        <f>+'rural numbers'!AL292/'total numbers'!AL289</f>
        <v>0.47692654991993949</v>
      </c>
      <c r="AN290" s="41">
        <f>+'rural numbers'!AM292/'total numbers'!AM289</f>
        <v>0.46833214495894954</v>
      </c>
      <c r="AO290" s="41">
        <f>+'rural numbers'!AN292/'total numbers'!AN289</f>
        <v>0.45977822827841491</v>
      </c>
      <c r="AP290" s="41">
        <f>+'rural numbers'!AO292/'total numbers'!AO289</f>
        <v>0.45127019723558465</v>
      </c>
      <c r="AQ290" s="41">
        <f>+'rural numbers'!AP292/'total numbers'!AP289</f>
        <v>0.44280916905566464</v>
      </c>
      <c r="AR290" s="41">
        <f>+'rural numbers'!AQ292/'total numbers'!AQ289</f>
        <v>0.43439397041828121</v>
      </c>
      <c r="AS290" s="41">
        <f>+'rural numbers'!AR292/'total numbers'!AR289</f>
        <v>0.42602660850014917</v>
      </c>
      <c r="AT290" s="41">
        <f>+'rural numbers'!AS292/'total numbers'!AS289</f>
        <v>0.41771689760933478</v>
      </c>
      <c r="AU290" s="41">
        <f>+'rural numbers'!AT292/'total numbers'!AT289</f>
        <v>0.40947824334303295</v>
      </c>
      <c r="AV290" s="41">
        <f>+'rural numbers'!AU292/'total numbers'!AU289</f>
        <v>0.40132189538206015</v>
      </c>
      <c r="AW290" s="41">
        <f>+'rural numbers'!AV292/'total numbers'!AV289</f>
        <v>0.39325947362142821</v>
      </c>
      <c r="AX290" s="41">
        <f>+'rural numbers'!AW292/'total numbers'!AW289</f>
        <v>0.38530408964937451</v>
      </c>
      <c r="AY290" s="41">
        <f>+'rural numbers'!AX292/'total numbers'!AX289</f>
        <v>0.37747432372574174</v>
      </c>
      <c r="AZ290" s="41">
        <f>+'rural numbers'!AY292/'total numbers'!AY289</f>
        <v>0.369788927638531</v>
      </c>
      <c r="BA290" s="41">
        <f>+'rural numbers'!AZ292/'total numbers'!AZ289</f>
        <v>0.36226261668541837</v>
      </c>
      <c r="BB290" s="41">
        <f>+'rural numbers'!BA292/'total numbers'!BA289</f>
        <v>0.35491090603048137</v>
      </c>
      <c r="BC290" s="41">
        <f>+'rural numbers'!BB292/'total numbers'!BB289</f>
        <v>0.34775514409917196</v>
      </c>
      <c r="BD290" s="41">
        <f>+'rural numbers'!BC292/'total numbers'!BC289</f>
        <v>0.34079456375324996</v>
      </c>
      <c r="BE290" s="41">
        <f>+'rural numbers'!BD292/'total numbers'!BD289</f>
        <v>0.3340586921942682</v>
      </c>
      <c r="BF290" s="41">
        <f>+'rural numbers'!BE292/'total numbers'!BE289</f>
        <v>0.32763493904513663</v>
      </c>
      <c r="BG290" s="41">
        <f>+'rural numbers'!BF292/'total numbers'!BF289</f>
        <v>0.32163407757889584</v>
      </c>
      <c r="BH290" s="41">
        <f>+'rural numbers'!BG292/'total numbers'!BG289</f>
        <v>0.31613260127844289</v>
      </c>
      <c r="BI290" s="41">
        <f>+'rural numbers'!BH292/'total numbers'!BH289</f>
        <v>0.31119306917643524</v>
      </c>
      <c r="BJ290" s="41">
        <f>+'rural numbers'!BI292/'total numbers'!BI289</f>
        <v>0.30679445557732765</v>
      </c>
      <c r="BK290" s="41">
        <f>+'rural numbers'!BJ292/'total numbers'!BJ289</f>
        <v>0.3028283408453466</v>
      </c>
      <c r="BL290" s="41">
        <f>+'rural numbers'!BK292/'total numbers'!BK289</f>
        <v>0.29913506002423806</v>
      </c>
      <c r="BM290" s="41">
        <f>+'rural numbers'!BL292/'total numbers'!BL289</f>
        <v>0.29561086569558181</v>
      </c>
      <c r="BN290" s="41">
        <f>+'rural numbers'!BM292/'total numbers'!BM289</f>
        <v>0.29218002861529713</v>
      </c>
      <c r="BO290" s="41">
        <f>+'rural numbers'!BN292/'total numbers'!BN289</f>
        <v>0.28890474960820772</v>
      </c>
      <c r="BP290" s="41">
        <f>+'rural numbers'!BO292/'total numbers'!BO289</f>
        <v>0.28598128892408542</v>
      </c>
      <c r="BQ290" s="41">
        <f>+'rural numbers'!BP292/'total numbers'!BP289</f>
        <v>0.28368555953737745</v>
      </c>
      <c r="BR290" s="41">
        <f>+'rural numbers'!BQ292/'total numbers'!BQ289</f>
        <v>0.28219656045179919</v>
      </c>
      <c r="BS290" s="41">
        <f>+'rural numbers'!BR292/'total numbers'!BR289</f>
        <v>0.28158611192999905</v>
      </c>
      <c r="BT290" s="41">
        <f>+'rural numbers'!BS292/'total numbers'!BS289</f>
        <v>0.28173479393534256</v>
      </c>
      <c r="BU290" s="41">
        <f>+'rural numbers'!BT292/'total numbers'!BT289</f>
        <v>0.28239578234769397</v>
      </c>
      <c r="BV290" s="41">
        <f>+'rural numbers'!BU292/'total numbers'!BU289</f>
        <v>0.28322080704130048</v>
      </c>
      <c r="BW290" s="41">
        <f>+'rural numbers'!BV292/'total numbers'!BV289</f>
        <v>0.28395058179082783</v>
      </c>
      <c r="BX290" s="41">
        <f>+'rural numbers'!BW292/'total numbers'!BW289</f>
        <v>0.28448609343975539</v>
      </c>
      <c r="BY290" s="41">
        <f>+'rural numbers'!BX292/'total numbers'!BX289</f>
        <v>0.28486935098873722</v>
      </c>
      <c r="BZ290" s="41">
        <f>+'rural numbers'!BY292/'total numbers'!BY289</f>
        <v>0.28515257088723261</v>
      </c>
      <c r="CA290" s="41">
        <f>+'rural numbers'!BZ292/'total numbers'!BZ289</f>
        <v>0.28544228126246068</v>
      </c>
      <c r="CB290" s="41">
        <f>+'rural numbers'!CA292/'total numbers'!CA289</f>
        <v>0.28580794336021387</v>
      </c>
      <c r="CC290" s="41">
        <f>+'rural numbers'!CB292/'total numbers'!CB289</f>
        <v>0.28624448291534138</v>
      </c>
      <c r="CD290" s="41">
        <f>+'rural numbers'!CC292/'total numbers'!CC289</f>
        <v>0.28668795986194873</v>
      </c>
      <c r="CE290" s="41">
        <f>+'rural numbers'!CD292/'total numbers'!CD289</f>
        <v>0.28708243944185663</v>
      </c>
      <c r="CF290" s="41">
        <f>+'rural numbers'!CE292/'total numbers'!CE289</f>
        <v>0.28735424730590337</v>
      </c>
      <c r="CG290" s="41">
        <f>+'rural numbers'!CF292/'total numbers'!CF289</f>
        <v>0.28744797931270838</v>
      </c>
      <c r="CH290" s="41">
        <f>+'rural numbers'!CG292/'total numbers'!CG289</f>
        <v>0.28733972073574687</v>
      </c>
      <c r="CI290" s="41">
        <f>+'rural numbers'!CH292/'total numbers'!CH289</f>
        <v>0.28703477098416108</v>
      </c>
      <c r="CJ290" s="41">
        <f>+'rural numbers'!CI292/'total numbers'!CI289</f>
        <v>0.28654379631350435</v>
      </c>
      <c r="CK290" s="41">
        <f>+'rural numbers'!CJ292/'total numbers'!CJ289</f>
        <v>0.28589033741199921</v>
      </c>
      <c r="CL290" s="41">
        <f>+'rural numbers'!CK292/'total numbers'!CK289</f>
        <v>0.2850912483689092</v>
      </c>
      <c r="CM290" s="41">
        <f>+'rural numbers'!CL292/'total numbers'!CL289</f>
        <v>0.28414490549024962</v>
      </c>
      <c r="CN290" s="41">
        <f>+'rural numbers'!CM292/'total numbers'!CM289</f>
        <v>0.28304071646914525</v>
      </c>
      <c r="CO290" s="41">
        <f>+'rural numbers'!CN292/'total numbers'!CN289</f>
        <v>0.28177748350137272</v>
      </c>
      <c r="CP290" s="41">
        <f>+'rural numbers'!CO292/'total numbers'!CO289</f>
        <v>0.28035288832970839</v>
      </c>
      <c r="CQ290" s="41">
        <f>+'rural numbers'!CP292/'total numbers'!CP289</f>
        <v>0.27876585458748587</v>
      </c>
      <c r="CR290" s="41">
        <f>+'rural numbers'!CQ292/'total numbers'!CQ289</f>
        <v>0.27701791276064525</v>
      </c>
      <c r="CS290" s="41">
        <f>+'rural numbers'!CR292/'total numbers'!CR289</f>
        <v>0.27511058476451705</v>
      </c>
      <c r="CT290" s="41">
        <f>+'rural numbers'!CS292/'total numbers'!CS289</f>
        <v>0.27304280364888422</v>
      </c>
      <c r="CU290" s="41">
        <f>+'rural numbers'!CT292/'total numbers'!CT289</f>
        <v>0.27081325595865274</v>
      </c>
      <c r="CV290" s="41">
        <f>+'rural numbers'!CU292/'total numbers'!CU289</f>
        <v>0.26842173705142702</v>
      </c>
      <c r="CW290" s="41">
        <f>+'rural numbers'!CV292/'total numbers'!CV289</f>
        <v>0.26587149561166018</v>
      </c>
      <c r="CX290" s="41">
        <f>+'rural numbers'!CW292/'total numbers'!CW289</f>
        <v>0.26316797786028256</v>
      </c>
      <c r="CY290" s="41">
        <f>+'rural numbers'!CX292/'total numbers'!CX289</f>
        <v>0.26031892108448845</v>
      </c>
      <c r="CZ290" s="41">
        <f>+'rural numbers'!CY292/'total numbers'!CY289</f>
        <v>0.2573333942350246</v>
      </c>
      <c r="DA290" s="41">
        <f>+'rural numbers'!CZ292/'total numbers'!CZ289</f>
        <v>0.25422095044317033</v>
      </c>
      <c r="DB290" s="41">
        <f>+'rural numbers'!DA292/'total numbers'!DA289</f>
        <v>0.25099127443718944</v>
      </c>
      <c r="DC290" s="41">
        <f>+'rural numbers'!DB292/'total numbers'!DB289</f>
        <v>0.24765430484103104</v>
      </c>
      <c r="DD290" s="41">
        <f>+'rural numbers'!DC292/'total numbers'!DC289</f>
        <v>0.24421973136338401</v>
      </c>
      <c r="DE290" s="41">
        <f>+'rural numbers'!DD292/'total numbers'!DD289</f>
        <v>0.24069740573346113</v>
      </c>
    </row>
    <row r="291" spans="1:109">
      <c r="A291" s="114"/>
      <c r="B291" s="114"/>
      <c r="C291" s="114">
        <v>17</v>
      </c>
      <c r="D291" s="114" t="s">
        <v>496</v>
      </c>
      <c r="E291" s="41">
        <f>+'rural numbers'!D293/'total numbers'!D290</f>
        <v>0.97617752938086444</v>
      </c>
      <c r="F291" s="41">
        <f>+'rural numbers'!E293/'total numbers'!E290</f>
        <v>0.97301436251066309</v>
      </c>
      <c r="G291" s="41">
        <f>+'rural numbers'!F293/'total numbers'!F290</f>
        <v>0.96864244188994775</v>
      </c>
      <c r="H291" s="41">
        <f>+'rural numbers'!G293/'total numbers'!G290</f>
        <v>0.89167264044156735</v>
      </c>
      <c r="I291" s="41">
        <f>+'rural numbers'!H293/'total numbers'!H290</f>
        <v>0.96407748297394702</v>
      </c>
      <c r="J291" s="41">
        <f>+'rural numbers'!I293/'total numbers'!I290</f>
        <v>0.96047698127977976</v>
      </c>
      <c r="K291" s="41">
        <f>+'rural numbers'!J293/'total numbers'!J290</f>
        <v>0.9565118558097343</v>
      </c>
      <c r="L291" s="41">
        <f>+'rural numbers'!K293/'total numbers'!K290</f>
        <v>0.95214471627771846</v>
      </c>
      <c r="M291" s="41">
        <f>+'rural numbers'!L293/'total numbers'!L290</f>
        <v>0.94733428504020312</v>
      </c>
      <c r="N291" s="41">
        <f>+'rural numbers'!M293/'total numbers'!M290</f>
        <v>0.94203498801520402</v>
      </c>
      <c r="O291" s="41">
        <f>+'rural numbers'!N293/'total numbers'!N290</f>
        <v>0.93619650240892394</v>
      </c>
      <c r="P291" s="41">
        <f>+'rural numbers'!O293/'total numbers'!O290</f>
        <v>0.92979898148427942</v>
      </c>
      <c r="Q291" s="41">
        <f>+'rural numbers'!P293/'total numbers'!P290</f>
        <v>0.9227108990434244</v>
      </c>
      <c r="R291" s="41">
        <f>+'rural numbers'!Q293/'total numbers'!Q290</f>
        <v>0.91474143941661801</v>
      </c>
      <c r="S291" s="41">
        <f>+'rural numbers'!R293/'total numbers'!R290</f>
        <v>0.90616637146249457</v>
      </c>
      <c r="T291" s="41">
        <f>+'rural numbers'!S293/'total numbers'!S290</f>
        <v>0.89673936649125796</v>
      </c>
      <c r="U291" s="41">
        <f>+'rural numbers'!T293/'total numbers'!T290</f>
        <v>0.88631372130216479</v>
      </c>
      <c r="V291" s="41">
        <f>+'rural numbers'!U293/'total numbers'!U290</f>
        <v>0.87510236455223689</v>
      </c>
      <c r="W291" s="41">
        <f>+'rural numbers'!V293/'total numbers'!V290</f>
        <v>0.8625334588899668</v>
      </c>
      <c r="X291" s="41">
        <f>+'rural numbers'!W293/'total numbers'!W290</f>
        <v>0.84897874214714508</v>
      </c>
      <c r="Y291" s="41">
        <f>+'rural numbers'!X293/'total numbers'!X290</f>
        <v>0.8343519694264846</v>
      </c>
      <c r="Z291" s="41">
        <f>+'rural numbers'!Y293/'total numbers'!Y290</f>
        <v>0.81839051220272563</v>
      </c>
      <c r="AA291" s="41">
        <f>+'rural numbers'!Z293/'total numbers'!Z290</f>
        <v>0.80017512614719344</v>
      </c>
      <c r="AB291" s="41">
        <f>+'rural numbers'!AA293/'total numbers'!AA290</f>
        <v>0.78051313300450476</v>
      </c>
      <c r="AC291" s="41">
        <f>+'rural numbers'!AB293/'total numbers'!AB290</f>
        <v>0.75482798300226994</v>
      </c>
      <c r="AD291" s="41">
        <f>+'rural numbers'!AC293/'total numbers'!AC290</f>
        <v>0.72856176535784611</v>
      </c>
      <c r="AE291" s="41">
        <f>+'rural numbers'!AD293/'total numbers'!AD290</f>
        <v>0.72150375632303199</v>
      </c>
      <c r="AF291" s="41">
        <f>+'rural numbers'!AE293/'total numbers'!AE290</f>
        <v>0.71406498877093416</v>
      </c>
      <c r="AG291" s="41">
        <f>+'rural numbers'!AF293/'total numbers'!AF290</f>
        <v>0.70635378266963322</v>
      </c>
      <c r="AH291" s="41">
        <f>+'rural numbers'!AG293/'total numbers'!AG290</f>
        <v>0.69844177923250628</v>
      </c>
      <c r="AI291" s="41">
        <f>+'rural numbers'!AH293/'total numbers'!AH290</f>
        <v>0.69036208235038143</v>
      </c>
      <c r="AJ291" s="41">
        <f>+'rural numbers'!AI293/'total numbers'!AI290</f>
        <v>0.68210803057613323</v>
      </c>
      <c r="AK291" s="41">
        <f>+'rural numbers'!AJ293/'total numbers'!AJ290</f>
        <v>0.67363823102101783</v>
      </c>
      <c r="AL291" s="41">
        <f>+'rural numbers'!AK293/'total numbers'!AK290</f>
        <v>0.66488542464992206</v>
      </c>
      <c r="AM291" s="41">
        <f>+'rural numbers'!AL293/'total numbers'!AL290</f>
        <v>0.65576909026779684</v>
      </c>
      <c r="AN291" s="41">
        <f>+'rural numbers'!AM293/'total numbers'!AM290</f>
        <v>0.64622756603743869</v>
      </c>
      <c r="AO291" s="41">
        <f>+'rural numbers'!AN293/'total numbers'!AN290</f>
        <v>0.63625062353073669</v>
      </c>
      <c r="AP291" s="41">
        <f>+'rural numbers'!AO293/'total numbers'!AO290</f>
        <v>0.62590744602984427</v>
      </c>
      <c r="AQ291" s="41">
        <f>+'rural numbers'!AP293/'total numbers'!AP290</f>
        <v>0.61535768675744718</v>
      </c>
      <c r="AR291" s="41">
        <f>+'rural numbers'!AQ293/'total numbers'!AQ290</f>
        <v>0.60481532703302188</v>
      </c>
      <c r="AS291" s="41">
        <f>+'rural numbers'!AR293/'total numbers'!AR290</f>
        <v>0.59444295114007373</v>
      </c>
      <c r="AT291" s="41">
        <f>+'rural numbers'!AS293/'total numbers'!AS290</f>
        <v>0.5843289896576439</v>
      </c>
      <c r="AU291" s="41">
        <f>+'rural numbers'!AT293/'total numbers'!AT290</f>
        <v>0.57446660667007443</v>
      </c>
      <c r="AV291" s="41">
        <f>+'rural numbers'!AU293/'total numbers'!AU290</f>
        <v>0.56479940858030864</v>
      </c>
      <c r="AW291" s="41">
        <f>+'rural numbers'!AV293/'total numbers'!AV290</f>
        <v>0.55521148112997154</v>
      </c>
      <c r="AX291" s="41">
        <f>+'rural numbers'!AW293/'total numbers'!AW290</f>
        <v>0.5456164029528533</v>
      </c>
      <c r="AY291" s="41">
        <f>+'rural numbers'!AX293/'total numbers'!AX290</f>
        <v>0.53598579714176042</v>
      </c>
      <c r="AZ291" s="41">
        <f>+'rural numbers'!AY293/'total numbers'!AY290</f>
        <v>0.52637258828154887</v>
      </c>
      <c r="BA291" s="41">
        <f>+'rural numbers'!AZ293/'total numbers'!AZ290</f>
        <v>0.51686566987846339</v>
      </c>
      <c r="BB291" s="41">
        <f>+'rural numbers'!BA293/'total numbers'!BA290</f>
        <v>0.50759562837844519</v>
      </c>
      <c r="BC291" s="41">
        <f>+'rural numbers'!BB293/'total numbers'!BB290</f>
        <v>0.49866132027340526</v>
      </c>
      <c r="BD291" s="41">
        <f>+'rural numbers'!BC293/'total numbers'!BC290</f>
        <v>0.49011134583735688</v>
      </c>
      <c r="BE291" s="41">
        <f>+'rural numbers'!BD293/'total numbers'!BD290</f>
        <v>0.48192847981069176</v>
      </c>
      <c r="BF291" s="41">
        <f>+'rural numbers'!BE293/'total numbers'!BE290</f>
        <v>0.47405912231443981</v>
      </c>
      <c r="BG291" s="41">
        <f>+'rural numbers'!BF293/'total numbers'!BF290</f>
        <v>0.46640243899642048</v>
      </c>
      <c r="BH291" s="41">
        <f>+'rural numbers'!BG293/'total numbers'!BG290</f>
        <v>0.45887377145168828</v>
      </c>
      <c r="BI291" s="41">
        <f>+'rural numbers'!BH293/'total numbers'!BH290</f>
        <v>0.45141960446521473</v>
      </c>
      <c r="BJ291" s="41">
        <f>+'rural numbers'!BI293/'total numbers'!BI290</f>
        <v>0.44405456425412299</v>
      </c>
      <c r="BK291" s="41">
        <f>+'rural numbers'!BJ293/'total numbers'!BJ290</f>
        <v>0.43684499485031825</v>
      </c>
      <c r="BL291" s="41">
        <f>+'rural numbers'!BK293/'total numbers'!BK290</f>
        <v>0.42990933942963167</v>
      </c>
      <c r="BM291" s="41">
        <f>+'rural numbers'!BL293/'total numbers'!BL290</f>
        <v>0.42334140625498234</v>
      </c>
      <c r="BN291" s="41">
        <f>+'rural numbers'!BM293/'total numbers'!BM290</f>
        <v>0.41716993153791226</v>
      </c>
      <c r="BO291" s="41">
        <f>+'rural numbers'!BN293/'total numbers'!BN290</f>
        <v>0.41136014102564994</v>
      </c>
      <c r="BP291" s="41">
        <f>+'rural numbers'!BO293/'total numbers'!BO290</f>
        <v>0.40585977070196438</v>
      </c>
      <c r="BQ291" s="41">
        <f>+'rural numbers'!BP293/'total numbers'!BP290</f>
        <v>0.40057453424969791</v>
      </c>
      <c r="BR291" s="41">
        <f>+'rural numbers'!BQ293/'total numbers'!BQ290</f>
        <v>0.39541894255548132</v>
      </c>
      <c r="BS291" s="41">
        <f>+'rural numbers'!BR293/'total numbers'!BR290</f>
        <v>0.3903754985488489</v>
      </c>
      <c r="BT291" s="41">
        <f>+'rural numbers'!BS293/'total numbers'!BS290</f>
        <v>0.38544330111489628</v>
      </c>
      <c r="BU291" s="41">
        <f>+'rural numbers'!BT293/'total numbers'!BT290</f>
        <v>0.38058271251238451</v>
      </c>
      <c r="BV291" s="41">
        <f>+'rural numbers'!BU293/'total numbers'!BU290</f>
        <v>0.37576435100895789</v>
      </c>
      <c r="BW291" s="41">
        <f>+'rural numbers'!BV293/'total numbers'!BV290</f>
        <v>0.37098569241810847</v>
      </c>
      <c r="BX291" s="41">
        <f>+'rural numbers'!BW293/'total numbers'!BW290</f>
        <v>0.3662583430665946</v>
      </c>
      <c r="BY291" s="41">
        <f>+'rural numbers'!BX293/'total numbers'!BX290</f>
        <v>0.36161400280988382</v>
      </c>
      <c r="BZ291" s="41">
        <f>+'rural numbers'!BY293/'total numbers'!BY290</f>
        <v>0.35709562062120548</v>
      </c>
      <c r="CA291" s="41">
        <f>+'rural numbers'!BZ293/'total numbers'!BZ290</f>
        <v>0.35275091301303135</v>
      </c>
      <c r="CB291" s="41">
        <f>+'rural numbers'!CA293/'total numbers'!CA290</f>
        <v>0.34861019177988745</v>
      </c>
      <c r="CC291" s="41">
        <f>+'rural numbers'!CB293/'total numbers'!CB290</f>
        <v>0.3446711517010706</v>
      </c>
      <c r="CD291" s="41">
        <f>+'rural numbers'!CC293/'total numbers'!CC290</f>
        <v>0.34092136144481855</v>
      </c>
      <c r="CE291" s="41">
        <f>+'rural numbers'!CD293/'total numbers'!CD290</f>
        <v>0.33735868790534901</v>
      </c>
      <c r="CF291" s="41">
        <f>+'rural numbers'!CE293/'total numbers'!CE290</f>
        <v>0.33397374713049849</v>
      </c>
      <c r="CG291" s="41">
        <f>+'rural numbers'!CF293/'total numbers'!CF290</f>
        <v>0.33074789027673945</v>
      </c>
      <c r="CH291" s="41">
        <f>+'rural numbers'!CG293/'total numbers'!CG290</f>
        <v>0.32766088573607316</v>
      </c>
      <c r="CI291" s="41">
        <f>+'rural numbers'!CH293/'total numbers'!CH290</f>
        <v>0.32468617381935372</v>
      </c>
      <c r="CJ291" s="41">
        <f>+'rural numbers'!CI293/'total numbers'!CI290</f>
        <v>0.32179130691598451</v>
      </c>
      <c r="CK291" s="41">
        <f>+'rural numbers'!CJ293/'total numbers'!CJ290</f>
        <v>0.31894518704459562</v>
      </c>
      <c r="CL291" s="41">
        <f>+'rural numbers'!CK293/'total numbers'!CK290</f>
        <v>0.31612547847461914</v>
      </c>
      <c r="CM291" s="41">
        <f>+'rural numbers'!CL293/'total numbers'!CL290</f>
        <v>0.31331905436163987</v>
      </c>
      <c r="CN291" s="41">
        <f>+'rural numbers'!CM293/'total numbers'!CM290</f>
        <v>0.31051797999579961</v>
      </c>
      <c r="CO291" s="41">
        <f>+'rural numbers'!CN293/'total numbers'!CN290</f>
        <v>0.30771550568265477</v>
      </c>
      <c r="CP291" s="41">
        <f>+'rural numbers'!CO293/'total numbers'!CO290</f>
        <v>0.30490745985909484</v>
      </c>
      <c r="CQ291" s="41">
        <f>+'rural numbers'!CP293/'total numbers'!CP290</f>
        <v>0.30208977862195491</v>
      </c>
      <c r="CR291" s="41">
        <f>+'rural numbers'!CQ293/'total numbers'!CQ290</f>
        <v>0.29925448353412293</v>
      </c>
      <c r="CS291" s="41">
        <f>+'rural numbers'!CR293/'total numbers'!CR290</f>
        <v>0.29639582899536698</v>
      </c>
      <c r="CT291" s="41">
        <f>+'rural numbers'!CS293/'total numbers'!CS290</f>
        <v>0.29351513402897311</v>
      </c>
      <c r="CU291" s="41">
        <f>+'rural numbers'!CT293/'total numbers'!CT290</f>
        <v>0.29061686330797804</v>
      </c>
      <c r="CV291" s="41">
        <f>+'rural numbers'!CU293/'total numbers'!CU290</f>
        <v>0.2877030300061606</v>
      </c>
      <c r="CW291" s="41">
        <f>+'rural numbers'!CV293/'total numbers'!CV290</f>
        <v>0.28477141912802251</v>
      </c>
      <c r="CX291" s="41">
        <f>+'rural numbers'!CW293/'total numbers'!CW290</f>
        <v>0.28181567971015448</v>
      </c>
      <c r="CY291" s="41">
        <f>+'rural numbers'!CX293/'total numbers'!CX290</f>
        <v>0.27882611033338417</v>
      </c>
      <c r="CZ291" s="41">
        <f>+'rural numbers'!CY293/'total numbers'!CY290</f>
        <v>0.27579212598169456</v>
      </c>
      <c r="DA291" s="41">
        <f>+'rural numbers'!CZ293/'total numbers'!CZ290</f>
        <v>0.2727039151738756</v>
      </c>
      <c r="DB291" s="41">
        <f>+'rural numbers'!DA293/'total numbers'!DA290</f>
        <v>0.26955337469573964</v>
      </c>
      <c r="DC291" s="41">
        <f>+'rural numbers'!DB293/'total numbers'!DB290</f>
        <v>0.26633451785460821</v>
      </c>
      <c r="DD291" s="41">
        <f>+'rural numbers'!DC293/'total numbers'!DC290</f>
        <v>0.26304373903495881</v>
      </c>
      <c r="DE291" s="41">
        <f>+'rural numbers'!DD293/'total numbers'!DD290</f>
        <v>0.25967960237828208</v>
      </c>
    </row>
    <row r="292" spans="1:109">
      <c r="A292" s="114"/>
      <c r="B292" s="114"/>
      <c r="C292" s="114">
        <v>18</v>
      </c>
      <c r="D292" s="114" t="s">
        <v>43</v>
      </c>
      <c r="E292" s="41">
        <f>+'rural numbers'!D294/'total numbers'!D291</f>
        <v>0.98395116800084192</v>
      </c>
      <c r="F292" s="41">
        <f>+'rural numbers'!E294/'total numbers'!E291</f>
        <v>0.98199943012574953</v>
      </c>
      <c r="G292" s="41">
        <f>+'rural numbers'!F294/'total numbers'!F291</f>
        <v>0.98028579166310692</v>
      </c>
      <c r="H292" s="41">
        <f>+'rural numbers'!G294/'total numbers'!G291</f>
        <v>0.93041850432922746</v>
      </c>
      <c r="I292" s="41">
        <f>+'rural numbers'!H294/'total numbers'!H291</f>
        <v>0.97635379938115574</v>
      </c>
      <c r="J292" s="41">
        <f>+'rural numbers'!I294/'total numbers'!I291</f>
        <v>0.97410295228621568</v>
      </c>
      <c r="K292" s="41">
        <f>+'rural numbers'!J294/'total numbers'!J291</f>
        <v>0.97163794536590964</v>
      </c>
      <c r="L292" s="41">
        <f>+'rural numbers'!K294/'total numbers'!K291</f>
        <v>0.96893841316514462</v>
      </c>
      <c r="M292" s="41">
        <f>+'rural numbers'!L294/'total numbers'!L291</f>
        <v>0.96598205487208133</v>
      </c>
      <c r="N292" s="41">
        <f>+'rural numbers'!M294/'total numbers'!M291</f>
        <v>0.96274445054873947</v>
      </c>
      <c r="O292" s="41">
        <f>+'rural numbers'!N294/'total numbers'!N291</f>
        <v>0.95919885992948606</v>
      </c>
      <c r="P292" s="41">
        <f>+'rural numbers'!O294/'total numbers'!O291</f>
        <v>0.95531600213585688</v>
      </c>
      <c r="Q292" s="41">
        <f>+'rural numbers'!P294/'total numbers'!P291</f>
        <v>0.95120165776685284</v>
      </c>
      <c r="R292" s="41">
        <f>+'rural numbers'!Q294/'total numbers'!Q291</f>
        <v>0.9466992115219145</v>
      </c>
      <c r="S292" s="41">
        <f>+'rural numbers'!R294/'total numbers'!R291</f>
        <v>0.94172943238122497</v>
      </c>
      <c r="T292" s="41">
        <f>+'rural numbers'!S294/'total numbers'!S291</f>
        <v>0.93630051550283599</v>
      </c>
      <c r="U292" s="41">
        <f>+'rural numbers'!T294/'total numbers'!T291</f>
        <v>0.9304179219799148</v>
      </c>
      <c r="V292" s="41">
        <f>+'rural numbers'!U294/'total numbers'!U291</f>
        <v>0.92384524903365617</v>
      </c>
      <c r="W292" s="41">
        <f>+'rural numbers'!V294/'total numbers'!V291</f>
        <v>0.91678329695727767</v>
      </c>
      <c r="X292" s="41">
        <f>+'rural numbers'!W294/'total numbers'!W291</f>
        <v>0.90883177157518547</v>
      </c>
      <c r="Y292" s="41">
        <f>+'rural numbers'!X294/'total numbers'!X291</f>
        <v>0.9005586465489579</v>
      </c>
      <c r="Z292" s="41">
        <f>+'rural numbers'!Y294/'total numbers'!Y291</f>
        <v>0.90546458718924783</v>
      </c>
      <c r="AA292" s="41">
        <f>+'rural numbers'!Z294/'total numbers'!Z291</f>
        <v>0.89766867370321546</v>
      </c>
      <c r="AB292" s="41">
        <f>+'rural numbers'!AA294/'total numbers'!AA291</f>
        <v>0.88988251988698763</v>
      </c>
      <c r="AC292" s="41">
        <f>+'rural numbers'!AB294/'total numbers'!AB291</f>
        <v>0.87288555808605339</v>
      </c>
      <c r="AD292" s="41">
        <f>+'rural numbers'!AC294/'total numbers'!AC291</f>
        <v>0.84457664241722463</v>
      </c>
      <c r="AE292" s="41">
        <f>+'rural numbers'!AD294/'total numbers'!AD291</f>
        <v>0.84352541660836489</v>
      </c>
      <c r="AF292" s="41">
        <f>+'rural numbers'!AE294/'total numbers'!AE291</f>
        <v>0.84240435217897847</v>
      </c>
      <c r="AG292" s="41">
        <f>+'rural numbers'!AF294/'total numbers'!AF291</f>
        <v>0.84127111236793728</v>
      </c>
      <c r="AH292" s="41">
        <f>+'rural numbers'!AG294/'total numbers'!AG291</f>
        <v>0.8401611623158689</v>
      </c>
      <c r="AI292" s="41">
        <f>+'rural numbers'!AH294/'total numbers'!AH291</f>
        <v>0.83908730917606755</v>
      </c>
      <c r="AJ292" s="41">
        <f>+'rural numbers'!AI294/'total numbers'!AI291</f>
        <v>0.83803910290357386</v>
      </c>
      <c r="AK292" s="41">
        <f>+'rural numbers'!AJ294/'total numbers'!AJ291</f>
        <v>0.83698342165443573</v>
      </c>
      <c r="AL292" s="41">
        <f>+'rural numbers'!AK294/'total numbers'!AK291</f>
        <v>0.83586854572694325</v>
      </c>
      <c r="AM292" s="41">
        <f>+'rural numbers'!AL294/'total numbers'!AL291</f>
        <v>0.83463036239980071</v>
      </c>
      <c r="AN292" s="41">
        <f>+'rural numbers'!AM294/'total numbers'!AM291</f>
        <v>0.83321096815456452</v>
      </c>
      <c r="AO292" s="41">
        <f>+'rural numbers'!AN294/'total numbers'!AN291</f>
        <v>0.831579020457894</v>
      </c>
      <c r="AP292" s="41">
        <f>+'rural numbers'!AO294/'total numbers'!AO291</f>
        <v>0.82974714791638549</v>
      </c>
      <c r="AQ292" s="41">
        <f>+'rural numbers'!AP294/'total numbers'!AP291</f>
        <v>0.82777986920473723</v>
      </c>
      <c r="AR292" s="41">
        <f>+'rural numbers'!AQ294/'total numbers'!AQ291</f>
        <v>0.8257717364620073</v>
      </c>
      <c r="AS292" s="41">
        <f>+'rural numbers'!AR294/'total numbers'!AR291</f>
        <v>0.82378528841751097</v>
      </c>
      <c r="AT292" s="41">
        <f>+'rural numbers'!AS294/'total numbers'!AS291</f>
        <v>0.82184417936674092</v>
      </c>
      <c r="AU292" s="41">
        <f>+'rural numbers'!AT294/'total numbers'!AT291</f>
        <v>0.81990896027688331</v>
      </c>
      <c r="AV292" s="41">
        <f>+'rural numbers'!AU294/'total numbers'!AU291</f>
        <v>0.81790239594351966</v>
      </c>
      <c r="AW292" s="41">
        <f>+'rural numbers'!AV294/'total numbers'!AV291</f>
        <v>0.81571568095758185</v>
      </c>
      <c r="AX292" s="41">
        <f>+'rural numbers'!AW294/'total numbers'!AW291</f>
        <v>0.81326948798665288</v>
      </c>
      <c r="AY292" s="41">
        <f>+'rural numbers'!AX294/'total numbers'!AX291</f>
        <v>0.81056395141237814</v>
      </c>
      <c r="AZ292" s="41">
        <f>+'rural numbers'!AY294/'total numbers'!AY291</f>
        <v>0.80762616606500282</v>
      </c>
      <c r="BA292" s="41">
        <f>+'rural numbers'!AZ294/'total numbers'!AZ291</f>
        <v>0.80444103090168084</v>
      </c>
      <c r="BB292" s="41">
        <f>+'rural numbers'!BA294/'total numbers'!BA291</f>
        <v>0.80099556372489877</v>
      </c>
      <c r="BC292" s="41">
        <f>+'rural numbers'!BB294/'total numbers'!BB291</f>
        <v>0.79729804097913837</v>
      </c>
      <c r="BD292" s="41">
        <f>+'rural numbers'!BC294/'total numbers'!BC291</f>
        <v>0.79332180950942988</v>
      </c>
      <c r="BE292" s="41">
        <f>+'rural numbers'!BD294/'total numbers'!BD291</f>
        <v>0.78911496129109227</v>
      </c>
      <c r="BF292" s="41">
        <f>+'rural numbers'!BE294/'total numbers'!BE291</f>
        <v>0.78485339341998095</v>
      </c>
      <c r="BG292" s="41">
        <f>+'rural numbers'!BF294/'total numbers'!BF291</f>
        <v>0.78077137919754624</v>
      </c>
      <c r="BH292" s="41">
        <f>+'rural numbers'!BG294/'total numbers'!BG291</f>
        <v>0.77703624191441323</v>
      </c>
      <c r="BI292" s="41">
        <f>+'rural numbers'!BH294/'total numbers'!BH291</f>
        <v>0.7737282511610224</v>
      </c>
      <c r="BJ292" s="41">
        <f>+'rural numbers'!BI294/'total numbers'!BI291</f>
        <v>0.77080185210259466</v>
      </c>
      <c r="BK292" s="41">
        <f>+'rural numbers'!BJ294/'total numbers'!BJ291</f>
        <v>0.76814317569471391</v>
      </c>
      <c r="BL292" s="41">
        <f>+'rural numbers'!BK294/'total numbers'!BK291</f>
        <v>0.76557444412271691</v>
      </c>
      <c r="BM292" s="41">
        <f>+'rural numbers'!BL294/'total numbers'!BL291</f>
        <v>0.76296631855163932</v>
      </c>
      <c r="BN292" s="41">
        <f>+'rural numbers'!BM294/'total numbers'!BM291</f>
        <v>0.76028267832810614</v>
      </c>
      <c r="BO292" s="41">
        <f>+'rural numbers'!BN294/'total numbers'!BN291</f>
        <v>0.75756721578425368</v>
      </c>
      <c r="BP292" s="41">
        <f>+'rural numbers'!BO294/'total numbers'!BO291</f>
        <v>0.75486333660524707</v>
      </c>
      <c r="BQ292" s="41">
        <f>+'rural numbers'!BP294/'total numbers'!BP291</f>
        <v>0.7522409995807452</v>
      </c>
      <c r="BR292" s="41">
        <f>+'rural numbers'!BQ294/'total numbers'!BQ291</f>
        <v>0.74974556479699606</v>
      </c>
      <c r="BS292" s="41">
        <f>+'rural numbers'!BR294/'total numbers'!BR291</f>
        <v>0.7473818717145172</v>
      </c>
      <c r="BT292" s="41">
        <f>+'rural numbers'!BS294/'total numbers'!BS291</f>
        <v>0.74511522343845571</v>
      </c>
      <c r="BU292" s="41">
        <f>+'rural numbers'!BT294/'total numbers'!BT291</f>
        <v>0.74290506208620422</v>
      </c>
      <c r="BV292" s="41">
        <f>+'rural numbers'!BU294/'total numbers'!BU291</f>
        <v>0.74069776555580535</v>
      </c>
      <c r="BW292" s="41">
        <f>+'rural numbers'!BV294/'total numbers'!BV291</f>
        <v>0.73845536052690142</v>
      </c>
      <c r="BX292" s="41">
        <f>+'rural numbers'!BW294/'total numbers'!BW291</f>
        <v>0.73615595163907477</v>
      </c>
      <c r="BY292" s="41">
        <f>+'rural numbers'!BX294/'total numbers'!BX291</f>
        <v>0.73380539452250781</v>
      </c>
      <c r="BZ292" s="41">
        <f>+'rural numbers'!BY294/'total numbers'!BY291</f>
        <v>0.73142590803600516</v>
      </c>
      <c r="CA292" s="41">
        <f>+'rural numbers'!BZ294/'total numbers'!BZ291</f>
        <v>0.72905120354589226</v>
      </c>
      <c r="CB292" s="41">
        <f>+'rural numbers'!CA294/'total numbers'!CA291</f>
        <v>0.7266973633093925</v>
      </c>
      <c r="CC292" s="41">
        <f>+'rural numbers'!CB294/'total numbers'!CB291</f>
        <v>0.72436539885068096</v>
      </c>
      <c r="CD292" s="41">
        <f>+'rural numbers'!CC294/'total numbers'!CC291</f>
        <v>0.722023870655499</v>
      </c>
      <c r="CE292" s="41">
        <f>+'rural numbers'!CD294/'total numbers'!CD291</f>
        <v>0.71961707595050184</v>
      </c>
      <c r="CF292" s="41">
        <f>+'rural numbers'!CE294/'total numbers'!CE291</f>
        <v>0.7170726176886556</v>
      </c>
      <c r="CG292" s="41">
        <f>+'rural numbers'!CF294/'total numbers'!CF291</f>
        <v>0.71433674374518474</v>
      </c>
      <c r="CH292" s="41">
        <f>+'rural numbers'!CG294/'total numbers'!CG291</f>
        <v>0.71138645426984393</v>
      </c>
      <c r="CI292" s="41">
        <f>+'rural numbers'!CH294/'total numbers'!CH291</f>
        <v>0.70822580977128957</v>
      </c>
      <c r="CJ292" s="41">
        <f>+'rural numbers'!CI294/'total numbers'!CI291</f>
        <v>0.70486173851957235</v>
      </c>
      <c r="CK292" s="41">
        <f>+'rural numbers'!CJ294/'total numbers'!CJ291</f>
        <v>0.70131208437007042</v>
      </c>
      <c r="CL292" s="41">
        <f>+'rural numbers'!CK294/'total numbers'!CK291</f>
        <v>0.69758888109464623</v>
      </c>
      <c r="CM292" s="41">
        <f>+'rural numbers'!CL294/'total numbers'!CL291</f>
        <v>0.69368768205199816</v>
      </c>
      <c r="CN292" s="41">
        <f>+'rural numbers'!CM294/'total numbers'!CM291</f>
        <v>0.68959746326937277</v>
      </c>
      <c r="CO292" s="41">
        <f>+'rural numbers'!CN294/'total numbers'!CN291</f>
        <v>0.68531659324840899</v>
      </c>
      <c r="CP292" s="41">
        <f>+'rural numbers'!CO294/'total numbers'!CO291</f>
        <v>0.68084399479391455</v>
      </c>
      <c r="CQ292" s="41">
        <f>+'rural numbers'!CP294/'total numbers'!CP291</f>
        <v>0.67617784191666108</v>
      </c>
      <c r="CR292" s="41">
        <f>+'rural numbers'!CQ294/'total numbers'!CQ291</f>
        <v>0.67131780189427059</v>
      </c>
      <c r="CS292" s="41">
        <f>+'rural numbers'!CR294/'total numbers'!CR291</f>
        <v>0.66626206242138186</v>
      </c>
      <c r="CT292" s="41">
        <f>+'rural numbers'!CS294/'total numbers'!CS291</f>
        <v>0.66100579040779606</v>
      </c>
      <c r="CU292" s="41">
        <f>+'rural numbers'!CT294/'total numbers'!CT291</f>
        <v>0.65554315589173939</v>
      </c>
      <c r="CV292" s="41">
        <f>+'rural numbers'!CU294/'total numbers'!CU291</f>
        <v>0.64987031052017075</v>
      </c>
      <c r="CW292" s="41">
        <f>+'rural numbers'!CV294/'total numbers'!CV291</f>
        <v>0.6439865846642614</v>
      </c>
      <c r="CX292" s="41">
        <f>+'rural numbers'!CW294/'total numbers'!CW291</f>
        <v>0.63789389477741498</v>
      </c>
      <c r="CY292" s="41">
        <f>+'rural numbers'!CX294/'total numbers'!CX291</f>
        <v>0.63159602079493959</v>
      </c>
      <c r="CZ292" s="41">
        <f>+'rural numbers'!CY294/'total numbers'!CY291</f>
        <v>0.62509769827637163</v>
      </c>
      <c r="DA292" s="41">
        <f>+'rural numbers'!CZ294/'total numbers'!CZ291</f>
        <v>0.61840377275257685</v>
      </c>
      <c r="DB292" s="41">
        <f>+'rural numbers'!DA294/'total numbers'!DA291</f>
        <v>0.61151897781317022</v>
      </c>
      <c r="DC292" s="41">
        <f>+'rural numbers'!DB294/'total numbers'!DB291</f>
        <v>0.60444755758332458</v>
      </c>
      <c r="DD292" s="41">
        <f>+'rural numbers'!DC294/'total numbers'!DC291</f>
        <v>0.59719315060071299</v>
      </c>
      <c r="DE292" s="41">
        <f>+'rural numbers'!DD294/'total numbers'!DD291</f>
        <v>0.58975898521469772</v>
      </c>
    </row>
    <row r="293" spans="1:109">
      <c r="A293" s="114"/>
      <c r="B293" s="114"/>
      <c r="C293" s="114">
        <v>19</v>
      </c>
      <c r="D293" s="114" t="s">
        <v>44</v>
      </c>
      <c r="E293" s="41">
        <f>+'rural numbers'!D295/'total numbers'!D292</f>
        <v>0.97205035443959242</v>
      </c>
      <c r="F293" s="41">
        <f>+'rural numbers'!E295/'total numbers'!E292</f>
        <v>0.96851009764207263</v>
      </c>
      <c r="G293" s="41">
        <f>+'rural numbers'!F295/'total numbers'!F292</f>
        <v>0.96551105932226988</v>
      </c>
      <c r="H293" s="41">
        <f>+'rural numbers'!G295/'total numbers'!G292</f>
        <v>0.93364731204927598</v>
      </c>
      <c r="I293" s="41">
        <f>+'rural numbers'!H295/'total numbers'!H292</f>
        <v>0.95862891242966164</v>
      </c>
      <c r="J293" s="41">
        <f>+'rural numbers'!I295/'total numbers'!I292</f>
        <v>0.95468880885153418</v>
      </c>
      <c r="K293" s="41">
        <f>+'rural numbers'!J295/'total numbers'!J292</f>
        <v>0.95037345731358525</v>
      </c>
      <c r="L293" s="41">
        <f>+'rural numbers'!K295/'total numbers'!K292</f>
        <v>0.94564711991487882</v>
      </c>
      <c r="M293" s="41">
        <f>+'rural numbers'!L295/'total numbers'!L292</f>
        <v>0.9404706551448675</v>
      </c>
      <c r="N293" s="41">
        <f>+'rural numbers'!M295/'total numbers'!M292</f>
        <v>0.93480119373009296</v>
      </c>
      <c r="O293" s="41">
        <f>+'rural numbers'!N295/'total numbers'!N292</f>
        <v>0.92859178360914929</v>
      </c>
      <c r="P293" s="41">
        <f>+'rural numbers'!O295/'total numbers'!O292</f>
        <v>0.92179100109573509</v>
      </c>
      <c r="Q293" s="41">
        <f>+'rural numbers'!P295/'total numbers'!P292</f>
        <v>0.91434252500961444</v>
      </c>
      <c r="R293" s="41">
        <f>+'rural numbers'!Q295/'total numbers'!Q292</f>
        <v>0.90589587963026352</v>
      </c>
      <c r="S293" s="41">
        <f>+'rural numbers'!R295/'total numbers'!R292</f>
        <v>0.89704565878220655</v>
      </c>
      <c r="T293" s="41">
        <f>+'rural numbers'!S295/'total numbers'!S292</f>
        <v>0.88736392449405277</v>
      </c>
      <c r="U293" s="41">
        <f>+'rural numbers'!T295/'total numbers'!T292</f>
        <v>0.87669141086773128</v>
      </c>
      <c r="V293" s="41">
        <f>+'rural numbers'!U295/'total numbers'!U292</f>
        <v>0.86500898289621664</v>
      </c>
      <c r="W293" s="41">
        <f>+'rural numbers'!V295/'total numbers'!V292</f>
        <v>0.85181451300185751</v>
      </c>
      <c r="X293" s="41">
        <f>+'rural numbers'!W295/'total numbers'!W292</f>
        <v>0.83788572438300157</v>
      </c>
      <c r="Y293" s="41">
        <f>+'rural numbers'!X295/'total numbers'!X292</f>
        <v>0.82264872123096677</v>
      </c>
      <c r="Z293" s="41">
        <f>+'rural numbers'!Y295/'total numbers'!Y292</f>
        <v>0.80576093594237719</v>
      </c>
      <c r="AA293" s="41">
        <f>+'rural numbers'!Z295/'total numbers'!Z292</f>
        <v>0.78948228103206386</v>
      </c>
      <c r="AB293" s="41">
        <f>+'rural numbers'!AA295/'total numbers'!AA292</f>
        <v>0.76977758562078002</v>
      </c>
      <c r="AC293" s="41">
        <f>+'rural numbers'!AB295/'total numbers'!AB292</f>
        <v>0.74917196217468773</v>
      </c>
      <c r="AD293" s="41">
        <f>+'rural numbers'!AC295/'total numbers'!AC292</f>
        <v>0.7513027775271105</v>
      </c>
      <c r="AE293" s="41">
        <f>+'rural numbers'!AD295/'total numbers'!AD292</f>
        <v>0.74246076474373901</v>
      </c>
      <c r="AF293" s="41">
        <f>+'rural numbers'!AE295/'total numbers'!AE292</f>
        <v>0.73597792985902954</v>
      </c>
      <c r="AG293" s="41">
        <f>+'rural numbers'!AF295/'total numbers'!AF292</f>
        <v>0.73063736589108008</v>
      </c>
      <c r="AH293" s="41">
        <f>+'rural numbers'!AG295/'total numbers'!AG292</f>
        <v>0.72552898119483056</v>
      </c>
      <c r="AI293" s="41">
        <f>+'rural numbers'!AH295/'total numbers'!AH292</f>
        <v>0.72003421922529343</v>
      </c>
      <c r="AJ293" s="41">
        <f>+'rural numbers'!AI295/'total numbers'!AI292</f>
        <v>0.71382679123519011</v>
      </c>
      <c r="AK293" s="41">
        <f>+'rural numbers'!AJ295/'total numbers'!AJ292</f>
        <v>0.70685171782693312</v>
      </c>
      <c r="AL293" s="41">
        <f>+'rural numbers'!AK295/'total numbers'!AK292</f>
        <v>0.69928476964897213</v>
      </c>
      <c r="AM293" s="41">
        <f>+'rural numbers'!AL295/'total numbers'!AL292</f>
        <v>0.69146909699293835</v>
      </c>
      <c r="AN293" s="41">
        <f>+'rural numbers'!AM295/'total numbers'!AM292</f>
        <v>0.68373045517600606</v>
      </c>
      <c r="AO293" s="41">
        <f>+'rural numbers'!AN295/'total numbers'!AN292</f>
        <v>0.67618051022850301</v>
      </c>
      <c r="AP293" s="41">
        <f>+'rural numbers'!AO295/'total numbers'!AO292</f>
        <v>0.66854634197317975</v>
      </c>
      <c r="AQ293" s="41">
        <f>+'rural numbers'!AP295/'total numbers'!AP292</f>
        <v>0.6601014981780865</v>
      </c>
      <c r="AR293" s="41">
        <f>+'rural numbers'!AQ295/'total numbers'!AQ292</f>
        <v>0.64987753508180557</v>
      </c>
      <c r="AS293" s="41">
        <f>+'rural numbers'!AR295/'total numbers'!AR292</f>
        <v>0.63727323914974965</v>
      </c>
      <c r="AT293" s="41">
        <f>+'rural numbers'!AS295/'total numbers'!AS292</f>
        <v>0.62191284464150953</v>
      </c>
      <c r="AU293" s="41">
        <f>+'rural numbers'!AT295/'total numbers'!AT292</f>
        <v>0.60423747279319429</v>
      </c>
      <c r="AV293" s="41">
        <f>+'rural numbers'!AU295/'total numbers'!AU292</f>
        <v>0.58546869566453186</v>
      </c>
      <c r="AW293" s="41">
        <f>+'rural numbers'!AV295/'total numbers'!AV292</f>
        <v>0.5673179783554757</v>
      </c>
      <c r="AX293" s="41">
        <f>+'rural numbers'!AW295/'total numbers'!AW292</f>
        <v>0.55101171493539391</v>
      </c>
      <c r="AY293" s="41">
        <f>+'rural numbers'!AX295/'total numbers'!AX292</f>
        <v>0.53702688261849119</v>
      </c>
      <c r="AZ293" s="41">
        <f>+'rural numbers'!AY295/'total numbers'!AY292</f>
        <v>0.52498885256348304</v>
      </c>
      <c r="BA293" s="41">
        <f>+'rural numbers'!AZ295/'total numbers'!AZ292</f>
        <v>0.51422985047579017</v>
      </c>
      <c r="BB293" s="41">
        <f>+'rural numbers'!BA295/'total numbers'!BA292</f>
        <v>0.50369305904037442</v>
      </c>
      <c r="BC293" s="41">
        <f>+'rural numbers'!BB295/'total numbers'!BB292</f>
        <v>0.49260797868893763</v>
      </c>
      <c r="BD293" s="41">
        <f>+'rural numbers'!BC295/'total numbers'!BC292</f>
        <v>0.48077624318630469</v>
      </c>
      <c r="BE293" s="41">
        <f>+'rural numbers'!BD295/'total numbers'!BD292</f>
        <v>0.46845485718107477</v>
      </c>
      <c r="BF293" s="41">
        <f>+'rural numbers'!BE295/'total numbers'!BE292</f>
        <v>0.45586452078363471</v>
      </c>
      <c r="BG293" s="41">
        <f>+'rural numbers'!BF295/'total numbers'!BF292</f>
        <v>0.44338498449162095</v>
      </c>
      <c r="BH293" s="41">
        <f>+'rural numbers'!BG295/'total numbers'!BG292</f>
        <v>0.43128255199282434</v>
      </c>
      <c r="BI293" s="41">
        <f>+'rural numbers'!BH295/'total numbers'!BH292</f>
        <v>0.41970684713652162</v>
      </c>
      <c r="BJ293" s="41">
        <f>+'rural numbers'!BI295/'total numbers'!BI292</f>
        <v>0.40852667391220238</v>
      </c>
      <c r="BK293" s="41">
        <f>+'rural numbers'!BJ295/'total numbers'!BJ292</f>
        <v>0.39741120479954706</v>
      </c>
      <c r="BL293" s="41">
        <f>+'rural numbers'!BK295/'total numbers'!BK292</f>
        <v>0.38589259219457189</v>
      </c>
      <c r="BM293" s="41">
        <f>+'rural numbers'!BL295/'total numbers'!BL292</f>
        <v>0.37369232226548665</v>
      </c>
      <c r="BN293" s="41">
        <f>+'rural numbers'!BM295/'total numbers'!BM292</f>
        <v>0.36066735820838131</v>
      </c>
      <c r="BO293" s="41">
        <f>+'rural numbers'!BN295/'total numbers'!BN292</f>
        <v>0.34709259387410779</v>
      </c>
      <c r="BP293" s="41">
        <f>+'rural numbers'!BO295/'total numbers'!BO292</f>
        <v>0.33361517043690103</v>
      </c>
      <c r="BQ293" s="41">
        <f>+'rural numbers'!BP295/'total numbers'!BP292</f>
        <v>0.32111445466653066</v>
      </c>
      <c r="BR293" s="41">
        <f>+'rural numbers'!BQ295/'total numbers'!BQ292</f>
        <v>0.31021868366969008</v>
      </c>
      <c r="BS293" s="41">
        <f>+'rural numbers'!BR295/'total numbers'!BR292</f>
        <v>0.30111635913501994</v>
      </c>
      <c r="BT293" s="41">
        <f>+'rural numbers'!BS295/'total numbers'!BS292</f>
        <v>0.29362793351471317</v>
      </c>
      <c r="BU293" s="41">
        <f>+'rural numbers'!BT295/'total numbers'!BT292</f>
        <v>0.28754948413349346</v>
      </c>
      <c r="BV293" s="41">
        <f>+'rural numbers'!BU295/'total numbers'!BU292</f>
        <v>0.28252872807874585</v>
      </c>
      <c r="BW293" s="41">
        <f>+'rural numbers'!BV295/'total numbers'!BV292</f>
        <v>0.27827572543409668</v>
      </c>
      <c r="BX293" s="41">
        <f>+'rural numbers'!BW295/'total numbers'!BW292</f>
        <v>0.27476115281745112</v>
      </c>
      <c r="BY293" s="41">
        <f>+'rural numbers'!BX295/'total numbers'!BX292</f>
        <v>0.27198351438644253</v>
      </c>
      <c r="BZ293" s="41">
        <f>+'rural numbers'!BY295/'total numbers'!BY292</f>
        <v>0.26970094921897664</v>
      </c>
      <c r="CA293" s="41">
        <f>+'rural numbers'!BZ295/'total numbers'!BZ292</f>
        <v>0.26762069911027014</v>
      </c>
      <c r="CB293" s="41">
        <f>+'rural numbers'!CA295/'total numbers'!CA292</f>
        <v>0.26551812506238037</v>
      </c>
      <c r="CC293" s="41">
        <f>+'rural numbers'!CB295/'total numbers'!CB292</f>
        <v>0.26327193680216471</v>
      </c>
      <c r="CD293" s="41">
        <f>+'rural numbers'!CC295/'total numbers'!CC292</f>
        <v>0.26087004951702242</v>
      </c>
      <c r="CE293" s="41">
        <f>+'rural numbers'!CD295/'total numbers'!CD292</f>
        <v>0.25833803067516414</v>
      </c>
      <c r="CF293" s="41">
        <f>+'rural numbers'!CE295/'total numbers'!CE292</f>
        <v>0.25575423526707941</v>
      </c>
      <c r="CG293" s="41">
        <f>+'rural numbers'!CF295/'total numbers'!CF292</f>
        <v>0.25317463090215853</v>
      </c>
      <c r="CH293" s="41">
        <f>+'rural numbers'!CG295/'total numbers'!CG292</f>
        <v>0.25057854486350772</v>
      </c>
      <c r="CI293" s="41">
        <f>+'rural numbers'!CH295/'total numbers'!CH292</f>
        <v>0.24792091438241218</v>
      </c>
      <c r="CJ293" s="41">
        <f>+'rural numbers'!CI295/'total numbers'!CI292</f>
        <v>0.24521057000121288</v>
      </c>
      <c r="CK293" s="41">
        <f>+'rural numbers'!CJ295/'total numbers'!CJ292</f>
        <v>0.24246265715013868</v>
      </c>
      <c r="CL293" s="41">
        <f>+'rural numbers'!CK295/'total numbers'!CK292</f>
        <v>0.23968847840219362</v>
      </c>
      <c r="CM293" s="41">
        <f>+'rural numbers'!CL295/'total numbers'!CL292</f>
        <v>0.23689184801690977</v>
      </c>
      <c r="CN293" s="41">
        <f>+'rural numbers'!CM295/'total numbers'!CM292</f>
        <v>0.23407005148238383</v>
      </c>
      <c r="CO293" s="41">
        <f>+'rural numbers'!CN295/'total numbers'!CN292</f>
        <v>0.23122060848489814</v>
      </c>
      <c r="CP293" s="41">
        <f>+'rural numbers'!CO295/'total numbers'!CO292</f>
        <v>0.22833904787145567</v>
      </c>
      <c r="CQ293" s="41">
        <f>+'rural numbers'!CP295/'total numbers'!CP292</f>
        <v>0.2254239804901666</v>
      </c>
      <c r="CR293" s="41">
        <f>+'rural numbers'!CQ295/'total numbers'!CQ292</f>
        <v>0.22247468520048536</v>
      </c>
      <c r="CS293" s="41">
        <f>+'rural numbers'!CR295/'total numbers'!CR292</f>
        <v>0.21949825077670435</v>
      </c>
      <c r="CT293" s="41">
        <f>+'rural numbers'!CS295/'total numbers'!CS292</f>
        <v>0.2165112262116507</v>
      </c>
      <c r="CU293" s="41">
        <f>+'rural numbers'!CT295/'total numbers'!CT292</f>
        <v>0.21353562133957785</v>
      </c>
      <c r="CV293" s="41">
        <f>+'rural numbers'!CU295/'total numbers'!CU292</f>
        <v>0.21058784130063771</v>
      </c>
      <c r="CW293" s="41">
        <f>+'rural numbers'!CV295/'total numbers'!CV292</f>
        <v>0.20767577573458437</v>
      </c>
      <c r="CX293" s="41">
        <f>+'rural numbers'!CW295/'total numbers'!CW292</f>
        <v>0.20479901963833241</v>
      </c>
      <c r="CY293" s="41">
        <f>+'rural numbers'!CX295/'total numbers'!CX292</f>
        <v>0.20195128799674267</v>
      </c>
      <c r="CZ293" s="41">
        <f>+'rural numbers'!CY295/'total numbers'!CY292</f>
        <v>0.19912462917846449</v>
      </c>
      <c r="DA293" s="41">
        <f>+'rural numbers'!CZ295/'total numbers'!CZ292</f>
        <v>0.19631331219392176</v>
      </c>
      <c r="DB293" s="41">
        <f>+'rural numbers'!DA295/'total numbers'!DA292</f>
        <v>0.19351532793200432</v>
      </c>
      <c r="DC293" s="41">
        <f>+'rural numbers'!DB295/'total numbers'!DB292</f>
        <v>0.19073277423499488</v>
      </c>
      <c r="DD293" s="41">
        <f>+'rural numbers'!DC295/'total numbers'!DC292</f>
        <v>0.18797188709839652</v>
      </c>
      <c r="DE293" s="41">
        <f>+'rural numbers'!DD295/'total numbers'!DD292</f>
        <v>0.1852433774296042</v>
      </c>
    </row>
    <row r="294" spans="1:109">
      <c r="A294" s="114"/>
      <c r="B294" s="114"/>
      <c r="C294" s="114">
        <v>20</v>
      </c>
      <c r="D294" s="114" t="s">
        <v>45</v>
      </c>
      <c r="E294" s="41">
        <f>+'rural numbers'!D296/'total numbers'!D293</f>
        <v>0.98732559288206379</v>
      </c>
      <c r="F294" s="41">
        <f>+'rural numbers'!E296/'total numbers'!E293</f>
        <v>0.98572884108750969</v>
      </c>
      <c r="G294" s="41">
        <f>+'rural numbers'!F296/'total numbers'!F293</f>
        <v>0.98436525720055335</v>
      </c>
      <c r="H294" s="41">
        <f>+'rural numbers'!G296/'total numbers'!G293</f>
        <v>0.89925690087590016</v>
      </c>
      <c r="I294" s="41">
        <f>+'rural numbers'!H296/'total numbers'!H293</f>
        <v>0.98130371348926659</v>
      </c>
      <c r="J294" s="41">
        <f>+'rural numbers'!I296/'total numbers'!I293</f>
        <v>0.9795447987575201</v>
      </c>
      <c r="K294" s="41">
        <f>+'rural numbers'!J296/'total numbers'!J293</f>
        <v>0.97759771785614946</v>
      </c>
      <c r="L294" s="41">
        <f>+'rural numbers'!K296/'total numbers'!K293</f>
        <v>0.97546277405672965</v>
      </c>
      <c r="M294" s="41">
        <f>+'rural numbers'!L296/'total numbers'!L293</f>
        <v>0.97315915932653729</v>
      </c>
      <c r="N294" s="41">
        <f>+'rural numbers'!M296/'total numbers'!M293</f>
        <v>0.97060683984974094</v>
      </c>
      <c r="O294" s="41">
        <f>+'rural numbers'!N296/'total numbers'!N293</f>
        <v>0.96779365023513175</v>
      </c>
      <c r="P294" s="41">
        <f>+'rural numbers'!O296/'total numbers'!O293</f>
        <v>0.96474574909899924</v>
      </c>
      <c r="Q294" s="41">
        <f>+'rural numbers'!P296/'total numbers'!P293</f>
        <v>0.96138220597855406</v>
      </c>
      <c r="R294" s="41">
        <f>+'rural numbers'!Q296/'total numbers'!Q293</f>
        <v>0.95770660578278932</v>
      </c>
      <c r="S294" s="41">
        <f>+'rural numbers'!R296/'total numbers'!R293</f>
        <v>0.953663080980655</v>
      </c>
      <c r="T294" s="41">
        <f>+'rural numbers'!S296/'total numbers'!S293</f>
        <v>0.94923356926351421</v>
      </c>
      <c r="U294" s="41">
        <f>+'rural numbers'!T296/'total numbers'!T293</f>
        <v>0.94431376504919129</v>
      </c>
      <c r="V294" s="41">
        <f>+'rural numbers'!U296/'total numbers'!U293</f>
        <v>0.93892376268997235</v>
      </c>
      <c r="W294" s="41">
        <f>+'rural numbers'!V296/'total numbers'!V293</f>
        <v>0.93305474521202347</v>
      </c>
      <c r="X294" s="41">
        <f>+'rural numbers'!W296/'total numbers'!W293</f>
        <v>0.92662400449605442</v>
      </c>
      <c r="Y294" s="41">
        <f>+'rural numbers'!X296/'total numbers'!X293</f>
        <v>0.91950592824077093</v>
      </c>
      <c r="Z294" s="41">
        <f>+'rural numbers'!Y296/'total numbers'!Y293</f>
        <v>0.91161338917374612</v>
      </c>
      <c r="AA294" s="41">
        <f>+'rural numbers'!Z296/'total numbers'!Z293</f>
        <v>0.90308539721191339</v>
      </c>
      <c r="AB294" s="41">
        <f>+'rural numbers'!AA296/'total numbers'!AA293</f>
        <v>0.89357156785902059</v>
      </c>
      <c r="AC294" s="41">
        <f>+'rural numbers'!AB296/'total numbers'!AB293</f>
        <v>0.88218101632021406</v>
      </c>
      <c r="AD294" s="41">
        <f>+'rural numbers'!AC296/'total numbers'!AC293</f>
        <v>0.87048206761402258</v>
      </c>
      <c r="AE294" s="41">
        <f>+'rural numbers'!AD296/'total numbers'!AD293</f>
        <v>0.86829773394507681</v>
      </c>
      <c r="AF294" s="41">
        <f>+'rural numbers'!AE296/'total numbers'!AE293</f>
        <v>0.865121571192214</v>
      </c>
      <c r="AG294" s="41">
        <f>+'rural numbers'!AF296/'total numbers'!AF293</f>
        <v>0.86136682035056733</v>
      </c>
      <c r="AH294" s="41">
        <f>+'rural numbers'!AG296/'total numbers'!AG293</f>
        <v>0.8573527483479314</v>
      </c>
      <c r="AI294" s="41">
        <f>+'rural numbers'!AH296/'total numbers'!AH293</f>
        <v>0.85330525792292222</v>
      </c>
      <c r="AJ294" s="41">
        <f>+'rural numbers'!AI296/'total numbers'!AI293</f>
        <v>0.84935351739755938</v>
      </c>
      <c r="AK294" s="41">
        <f>+'rural numbers'!AJ296/'total numbers'!AJ293</f>
        <v>0.84553446243475749</v>
      </c>
      <c r="AL294" s="41">
        <f>+'rural numbers'!AK296/'total numbers'!AK293</f>
        <v>0.84180689165556866</v>
      </c>
      <c r="AM294" s="41">
        <f>+'rural numbers'!AL296/'total numbers'!AL293</f>
        <v>0.83807280062228773</v>
      </c>
      <c r="AN294" s="41">
        <f>+'rural numbers'!AM296/'total numbers'!AM293</f>
        <v>0.83424237290688985</v>
      </c>
      <c r="AO294" s="41">
        <f>+'rural numbers'!AN296/'total numbers'!AN293</f>
        <v>0.83029943468064504</v>
      </c>
      <c r="AP294" s="41">
        <f>+'rural numbers'!AO296/'total numbers'!AO293</f>
        <v>0.82636883561388796</v>
      </c>
      <c r="AQ294" s="41">
        <f>+'rural numbers'!AP296/'total numbers'!AP293</f>
        <v>0.82273361351720364</v>
      </c>
      <c r="AR294" s="41">
        <f>+'rural numbers'!AQ296/'total numbers'!AQ293</f>
        <v>0.81976429670521023</v>
      </c>
      <c r="AS294" s="41">
        <f>+'rural numbers'!AR296/'total numbers'!AR293</f>
        <v>0.81770555174229376</v>
      </c>
      <c r="AT294" s="41">
        <f>+'rural numbers'!AS296/'total numbers'!AS293</f>
        <v>0.81662217346943589</v>
      </c>
      <c r="AU294" s="41">
        <f>+'rural numbers'!AT296/'total numbers'!AT293</f>
        <v>0.8163736549249091</v>
      </c>
      <c r="AV294" s="41">
        <f>+'rural numbers'!AU296/'total numbers'!AU293</f>
        <v>0.81673371239280179</v>
      </c>
      <c r="AW294" s="41">
        <f>+'rural numbers'!AV296/'total numbers'!AV293</f>
        <v>0.81409578835877949</v>
      </c>
      <c r="AX294" s="41">
        <f>+'rural numbers'!AW296/'total numbers'!AW293</f>
        <v>0.8147568185725157</v>
      </c>
      <c r="AY294" s="41">
        <f>+'rural numbers'!AX296/'total numbers'!AX293</f>
        <v>0.81535835999529249</v>
      </c>
      <c r="AZ294" s="41">
        <f>+'rural numbers'!AY296/'total numbers'!AY293</f>
        <v>0.81585492506929536</v>
      </c>
      <c r="BA294" s="41">
        <f>+'rural numbers'!AZ296/'total numbers'!AZ293</f>
        <v>0.8159243638699667</v>
      </c>
      <c r="BB294" s="41">
        <f>+'rural numbers'!BA296/'total numbers'!BA293</f>
        <v>0.81517979599296386</v>
      </c>
      <c r="BC294" s="41">
        <f>+'rural numbers'!BB296/'total numbers'!BB293</f>
        <v>0.8133491393330704</v>
      </c>
      <c r="BD294" s="41">
        <f>+'rural numbers'!BC296/'total numbers'!BC293</f>
        <v>0.81026713257859373</v>
      </c>
      <c r="BE294" s="41">
        <f>+'rural numbers'!BD296/'total numbers'!BD293</f>
        <v>0.80599445943443959</v>
      </c>
      <c r="BF294" s="41">
        <f>+'rural numbers'!BE296/'total numbers'!BE293</f>
        <v>0.8007732095525093</v>
      </c>
      <c r="BG294" s="41">
        <f>+'rural numbers'!BF296/'total numbers'!BF293</f>
        <v>0.79497790041655114</v>
      </c>
      <c r="BH294" s="41">
        <f>+'rural numbers'!BG296/'total numbers'!BG293</f>
        <v>0.78888538663420193</v>
      </c>
      <c r="BI294" s="41">
        <f>+'rural numbers'!BH296/'total numbers'!BH293</f>
        <v>0.78270298759519108</v>
      </c>
      <c r="BJ294" s="41">
        <f>+'rural numbers'!BI296/'total numbers'!BI293</f>
        <v>0.7762665838709808</v>
      </c>
      <c r="BK294" s="41">
        <f>+'rural numbers'!BJ296/'total numbers'!BJ293</f>
        <v>0.76947565659601047</v>
      </c>
      <c r="BL294" s="41">
        <f>+'rural numbers'!BK296/'total numbers'!BK293</f>
        <v>0.76216258012838267</v>
      </c>
      <c r="BM294" s="41">
        <f>+'rural numbers'!BL296/'total numbers'!BL293</f>
        <v>0.75423303638608874</v>
      </c>
      <c r="BN294" s="41">
        <f>+'rural numbers'!BM296/'total numbers'!BM293</f>
        <v>0.74564450830394247</v>
      </c>
      <c r="BO294" s="41">
        <f>+'rural numbers'!BN296/'total numbers'!BN293</f>
        <v>0.73652491544359067</v>
      </c>
      <c r="BP294" s="41">
        <f>+'rural numbers'!BO296/'total numbers'!BO293</f>
        <v>0.72715221196508639</v>
      </c>
      <c r="BQ294" s="41">
        <f>+'rural numbers'!BP296/'total numbers'!BP293</f>
        <v>0.7178986579117449</v>
      </c>
      <c r="BR294" s="41">
        <f>+'rural numbers'!BQ296/'total numbers'!BQ293</f>
        <v>0.70902556085951274</v>
      </c>
      <c r="BS294" s="41">
        <f>+'rural numbers'!BR296/'total numbers'!BR293</f>
        <v>0.70058089166047433</v>
      </c>
      <c r="BT294" s="41">
        <f>+'rural numbers'!BS296/'total numbers'!BS293</f>
        <v>0.69254850829373948</v>
      </c>
      <c r="BU294" s="41">
        <f>+'rural numbers'!BT296/'total numbers'!BT293</f>
        <v>0.6847413990646517</v>
      </c>
      <c r="BV294" s="41">
        <f>+'rural numbers'!BU296/'total numbers'!BU293</f>
        <v>0.67687168815342924</v>
      </c>
      <c r="BW294" s="41">
        <f>+'rural numbers'!BV296/'total numbers'!BV293</f>
        <v>0.66872734318181126</v>
      </c>
      <c r="BX294" s="41">
        <f>+'rural numbers'!BW296/'total numbers'!BW293</f>
        <v>0.66027014834830089</v>
      </c>
      <c r="BY294" s="41">
        <f>+'rural numbers'!BX296/'total numbers'!BX293</f>
        <v>0.65156573181954314</v>
      </c>
      <c r="BZ294" s="41">
        <f>+'rural numbers'!BY296/'total numbers'!BY293</f>
        <v>0.64263080694346664</v>
      </c>
      <c r="CA294" s="41">
        <f>+'rural numbers'!BZ296/'total numbers'!BZ293</f>
        <v>0.63350885272884994</v>
      </c>
      <c r="CB294" s="41">
        <f>+'rural numbers'!CA296/'total numbers'!CA293</f>
        <v>0.62423950894659996</v>
      </c>
      <c r="CC294" s="41">
        <f>+'rural numbers'!CB296/'total numbers'!CB293</f>
        <v>0.61462842880423529</v>
      </c>
      <c r="CD294" s="41">
        <f>+'rural numbers'!CC296/'total numbers'!CC293</f>
        <v>0.60512834751300815</v>
      </c>
      <c r="CE294" s="41">
        <f>+'rural numbers'!CD296/'total numbers'!CD293</f>
        <v>0.59554924776592333</v>
      </c>
      <c r="CF294" s="41">
        <f>+'rural numbers'!CE296/'total numbers'!CE293</f>
        <v>0.58597414715235308</v>
      </c>
      <c r="CG294" s="41">
        <f>+'rural numbers'!CF296/'total numbers'!CF293</f>
        <v>0.57646706214782928</v>
      </c>
      <c r="CH294" s="41">
        <f>+'rural numbers'!CG296/'total numbers'!CG293</f>
        <v>0.56705849287213528</v>
      </c>
      <c r="CI294" s="41">
        <f>+'rural numbers'!CH296/'total numbers'!CH293</f>
        <v>0.55774997317395725</v>
      </c>
      <c r="CJ294" s="41">
        <f>+'rural numbers'!CI296/'total numbers'!CI293</f>
        <v>0.54854159748565401</v>
      </c>
      <c r="CK294" s="41">
        <f>+'rural numbers'!CJ296/'total numbers'!CJ293</f>
        <v>0.53942158381169791</v>
      </c>
      <c r="CL294" s="41">
        <f>+'rural numbers'!CK296/'total numbers'!CK293</f>
        <v>0.5303833885962751</v>
      </c>
      <c r="CM294" s="41">
        <f>+'rural numbers'!CL296/'total numbers'!CL293</f>
        <v>0.52143659504192763</v>
      </c>
      <c r="CN294" s="41">
        <f>+'rural numbers'!CM296/'total numbers'!CM293</f>
        <v>0.51259696465363214</v>
      </c>
      <c r="CO294" s="41">
        <f>+'rural numbers'!CN296/'total numbers'!CN293</f>
        <v>0.50387065745854021</v>
      </c>
      <c r="CP294" s="41">
        <f>+'rural numbers'!CO296/'total numbers'!CO293</f>
        <v>0.49526309184503536</v>
      </c>
      <c r="CQ294" s="41">
        <f>+'rural numbers'!CP296/'total numbers'!CP293</f>
        <v>0.48677952552951059</v>
      </c>
      <c r="CR294" s="41">
        <f>+'rural numbers'!CQ296/'total numbers'!CQ293</f>
        <v>0.47842498819082752</v>
      </c>
      <c r="CS294" s="41">
        <f>+'rural numbers'!CR296/'total numbers'!CR293</f>
        <v>0.47020428485214849</v>
      </c>
      <c r="CT294" s="41">
        <f>+'rural numbers'!CS296/'total numbers'!CS293</f>
        <v>0.46212155944827099</v>
      </c>
      <c r="CU294" s="41">
        <f>+'rural numbers'!CT296/'total numbers'!CT293</f>
        <v>0.45418022951855713</v>
      </c>
      <c r="CV294" s="41">
        <f>+'rural numbers'!CU296/'total numbers'!CU293</f>
        <v>0.44638360974300373</v>
      </c>
      <c r="CW294" s="41">
        <f>+'rural numbers'!CV296/'total numbers'!CV293</f>
        <v>0.43873485766821485</v>
      </c>
      <c r="CX294" s="41">
        <f>+'rural numbers'!CW296/'total numbers'!CW293</f>
        <v>0.43123675598513228</v>
      </c>
      <c r="CY294" s="41">
        <f>+'rural numbers'!CX296/'total numbers'!CX293</f>
        <v>0.42389184957625781</v>
      </c>
      <c r="CZ294" s="41">
        <f>+'rural numbers'!CY296/'total numbers'!CY293</f>
        <v>0.41670213508741327</v>
      </c>
      <c r="DA294" s="41">
        <f>+'rural numbers'!CZ296/'total numbers'!CZ293</f>
        <v>0.40966950085409948</v>
      </c>
      <c r="DB294" s="41">
        <f>+'rural numbers'!DA296/'total numbers'!DA293</f>
        <v>0.40279508889577909</v>
      </c>
      <c r="DC294" s="41">
        <f>+'rural numbers'!DB296/'total numbers'!DB293</f>
        <v>0.39607983999286628</v>
      </c>
      <c r="DD294" s="41">
        <f>+'rural numbers'!DC296/'total numbers'!DC293</f>
        <v>0.38952414923974427</v>
      </c>
      <c r="DE294" s="41">
        <f>+'rural numbers'!DD296/'total numbers'!DD293</f>
        <v>0.3831280273225478</v>
      </c>
    </row>
    <row r="295" spans="1:109">
      <c r="A295" s="114"/>
      <c r="B295" s="114"/>
      <c r="C295" s="114">
        <v>21</v>
      </c>
      <c r="D295" s="114" t="s">
        <v>46</v>
      </c>
      <c r="E295" s="41">
        <f>+'rural numbers'!D297/'total numbers'!D294</f>
        <v>0.98489203887539989</v>
      </c>
      <c r="F295" s="41">
        <f>+'rural numbers'!E297/'total numbers'!E294</f>
        <v>0.98298266634292275</v>
      </c>
      <c r="G295" s="41">
        <f>+'rural numbers'!F297/'total numbers'!F294</f>
        <v>0.98136310466876475</v>
      </c>
      <c r="H295" s="41">
        <f>+'rural numbers'!G297/'total numbers'!G294</f>
        <v>0.92842444710938754</v>
      </c>
      <c r="I295" s="41">
        <f>+'rural numbers'!H297/'total numbers'!H294</f>
        <v>0.97764655522172572</v>
      </c>
      <c r="J295" s="41">
        <f>+'rural numbers'!I297/'total numbers'!I294</f>
        <v>0.97551860200910978</v>
      </c>
      <c r="K295" s="41">
        <f>+'rural numbers'!J297/'total numbers'!J294</f>
        <v>0.97318762257949043</v>
      </c>
      <c r="L295" s="41">
        <f>+'rural numbers'!K297/'total numbers'!K294</f>
        <v>0.97063394914926493</v>
      </c>
      <c r="M295" s="41">
        <f>+'rural numbers'!L297/'total numbers'!L294</f>
        <v>0.9678358306034297</v>
      </c>
      <c r="N295" s="41">
        <f>+'rural numbers'!M297/'total numbers'!M294</f>
        <v>0.96476911168429702</v>
      </c>
      <c r="O295" s="41">
        <f>+'rural numbers'!N297/'total numbers'!N294</f>
        <v>0.96140681299580832</v>
      </c>
      <c r="P295" s="41">
        <f>+'rural numbers'!O297/'total numbers'!O294</f>
        <v>0.95771856479840833</v>
      </c>
      <c r="Q295" s="41">
        <f>+'rural numbers'!P297/'total numbers'!P294</f>
        <v>0.95360516646297111</v>
      </c>
      <c r="R295" s="41">
        <f>+'rural numbers'!Q297/'total numbers'!Q294</f>
        <v>0.94876857467271003</v>
      </c>
      <c r="S295" s="41">
        <f>+'rural numbers'!R297/'total numbers'!R294</f>
        <v>0.94327761957664014</v>
      </c>
      <c r="T295" s="41">
        <f>+'rural numbers'!S297/'total numbers'!S294</f>
        <v>0.93714343907946251</v>
      </c>
      <c r="U295" s="41">
        <f>+'rural numbers'!T297/'total numbers'!T294</f>
        <v>0.9302938406064849</v>
      </c>
      <c r="V295" s="41">
        <f>+'rural numbers'!U297/'total numbers'!U294</f>
        <v>0.92287960219748666</v>
      </c>
      <c r="W295" s="41">
        <f>+'rural numbers'!V297/'total numbers'!V294</f>
        <v>0.91563292747801828</v>
      </c>
      <c r="X295" s="41">
        <f>+'rural numbers'!W297/'total numbers'!W294</f>
        <v>0.90739921050900274</v>
      </c>
      <c r="Y295" s="41">
        <f>+'rural numbers'!X297/'total numbers'!X294</f>
        <v>0.89778632451113327</v>
      </c>
      <c r="Z295" s="41">
        <f>+'rural numbers'!Y297/'total numbers'!Y294</f>
        <v>0.88676642399724181</v>
      </c>
      <c r="AA295" s="41">
        <f>+'rural numbers'!Z297/'total numbers'!Z294</f>
        <v>0.87235788920826318</v>
      </c>
      <c r="AB295" s="41">
        <f>+'rural numbers'!AA297/'total numbers'!AA294</f>
        <v>0.85701973438679968</v>
      </c>
      <c r="AC295" s="41">
        <f>+'rural numbers'!AB297/'total numbers'!AB294</f>
        <v>0.8400090662495231</v>
      </c>
      <c r="AD295" s="41">
        <f>+'rural numbers'!AC297/'total numbers'!AC294</f>
        <v>0.82118294154932392</v>
      </c>
      <c r="AE295" s="41">
        <f>+'rural numbers'!AD297/'total numbers'!AD294</f>
        <v>0.81790837933125748</v>
      </c>
      <c r="AF295" s="41">
        <f>+'rural numbers'!AE297/'total numbers'!AE294</f>
        <v>0.81454437302851346</v>
      </c>
      <c r="AG295" s="41">
        <f>+'rural numbers'!AF297/'total numbers'!AF294</f>
        <v>0.81107901537721638</v>
      </c>
      <c r="AH295" s="41">
        <f>+'rural numbers'!AG297/'total numbers'!AG294</f>
        <v>0.80751622442087523</v>
      </c>
      <c r="AI295" s="41">
        <f>+'rural numbers'!AH297/'total numbers'!AH294</f>
        <v>0.8038748836815055</v>
      </c>
      <c r="AJ295" s="41">
        <f>+'rural numbers'!AI297/'total numbers'!AI294</f>
        <v>0.80018863112006322</v>
      </c>
      <c r="AK295" s="41">
        <f>+'rural numbers'!AJ297/'total numbers'!AJ294</f>
        <v>0.79650426152677334</v>
      </c>
      <c r="AL295" s="41">
        <f>+'rural numbers'!AK297/'total numbers'!AK294</f>
        <v>0.79287769531450203</v>
      </c>
      <c r="AM295" s="41">
        <f>+'rural numbers'!AL297/'total numbers'!AL294</f>
        <v>0.78936883298901483</v>
      </c>
      <c r="AN295" s="41">
        <f>+'rural numbers'!AM297/'total numbers'!AM294</f>
        <v>0.78602665282625928</v>
      </c>
      <c r="AO295" s="41">
        <f>+'rural numbers'!AN297/'total numbers'!AN294</f>
        <v>0.78287381424869662</v>
      </c>
      <c r="AP295" s="41">
        <f>+'rural numbers'!AO297/'total numbers'!AO294</f>
        <v>0.77989353329742528</v>
      </c>
      <c r="AQ295" s="41">
        <f>+'rural numbers'!AP297/'total numbers'!AP294</f>
        <v>0.77702442758469281</v>
      </c>
      <c r="AR295" s="41">
        <f>+'rural numbers'!AQ297/'total numbers'!AQ294</f>
        <v>0.77417736286177019</v>
      </c>
      <c r="AS295" s="41">
        <f>+'rural numbers'!AR297/'total numbers'!AR294</f>
        <v>0.77128338179563727</v>
      </c>
      <c r="AT295" s="41">
        <f>+'rural numbers'!AS297/'total numbers'!AS294</f>
        <v>0.76833126980983479</v>
      </c>
      <c r="AU295" s="41">
        <f>+'rural numbers'!AT297/'total numbers'!AT294</f>
        <v>0.76532759563114439</v>
      </c>
      <c r="AV295" s="41">
        <f>+'rural numbers'!AU297/'total numbers'!AU294</f>
        <v>0.76224153987004439</v>
      </c>
      <c r="AW295" s="41">
        <f>+'rural numbers'!AV297/'total numbers'!AV294</f>
        <v>0.75903843842506658</v>
      </c>
      <c r="AX295" s="41">
        <f>+'rural numbers'!AW297/'total numbers'!AW294</f>
        <v>0.75569376043257785</v>
      </c>
      <c r="AY295" s="41">
        <f>+'rural numbers'!AX297/'total numbers'!AX294</f>
        <v>0.7521772343479578</v>
      </c>
      <c r="AZ295" s="41">
        <f>+'rural numbers'!AY297/'total numbers'!AY294</f>
        <v>0.74849399808496453</v>
      </c>
      <c r="BA295" s="41">
        <f>+'rural numbers'!AZ297/'total numbers'!AZ294</f>
        <v>0.7447002889946216</v>
      </c>
      <c r="BB295" s="41">
        <f>+'rural numbers'!BA297/'total numbers'!BA294</f>
        <v>0.74088288258679769</v>
      </c>
      <c r="BC295" s="41">
        <f>+'rural numbers'!BB297/'total numbers'!BB294</f>
        <v>0.73711073183092524</v>
      </c>
      <c r="BD295" s="41">
        <f>+'rural numbers'!BC297/'total numbers'!BC294</f>
        <v>0.73341486073769491</v>
      </c>
      <c r="BE295" s="41">
        <f>+'rural numbers'!BD297/'total numbers'!BD294</f>
        <v>0.72978846929744745</v>
      </c>
      <c r="BF295" s="41">
        <f>+'rural numbers'!BE297/'total numbers'!BE294</f>
        <v>0.7262123101754886</v>
      </c>
      <c r="BG295" s="41">
        <f>+'rural numbers'!BF297/'total numbers'!BF294</f>
        <v>0.72263075063690829</v>
      </c>
      <c r="BH295" s="41">
        <f>+'rural numbers'!BG297/'total numbers'!BG294</f>
        <v>0.71898626148237776</v>
      </c>
      <c r="BI295" s="41">
        <f>+'rural numbers'!BH297/'total numbers'!BH294</f>
        <v>0.71524946423082936</v>
      </c>
      <c r="BJ295" s="41">
        <f>+'rural numbers'!BI297/'total numbers'!BI294</f>
        <v>0.71142120062607617</v>
      </c>
      <c r="BK295" s="41">
        <f>+'rural numbers'!BJ297/'total numbers'!BJ294</f>
        <v>0.70750341867544353</v>
      </c>
      <c r="BL295" s="41">
        <f>+'rural numbers'!BK297/'total numbers'!BK294</f>
        <v>0.70350729777370025</v>
      </c>
      <c r="BM295" s="41">
        <f>+'rural numbers'!BL297/'total numbers'!BL294</f>
        <v>0.69943548998326643</v>
      </c>
      <c r="BN295" s="41">
        <f>+'rural numbers'!BM297/'total numbers'!BM294</f>
        <v>0.69529244960035763</v>
      </c>
      <c r="BO295" s="41">
        <f>+'rural numbers'!BN297/'total numbers'!BN294</f>
        <v>0.69105931018085831</v>
      </c>
      <c r="BP295" s="41">
        <f>+'rural numbers'!BO297/'total numbers'!BO294</f>
        <v>0.68668720389985372</v>
      </c>
      <c r="BQ295" s="41">
        <f>+'rural numbers'!BP297/'total numbers'!BP294</f>
        <v>0.68211154167820187</v>
      </c>
      <c r="BR295" s="41">
        <f>+'rural numbers'!BQ297/'total numbers'!BQ294</f>
        <v>0.67728767197902418</v>
      </c>
      <c r="BS295" s="41">
        <f>+'rural numbers'!BR297/'total numbers'!BR294</f>
        <v>0.67220121338158545</v>
      </c>
      <c r="BT295" s="41">
        <f>+'rural numbers'!BS297/'total numbers'!BS294</f>
        <v>0.66687268669686761</v>
      </c>
      <c r="BU295" s="41">
        <f>+'rural numbers'!BT297/'total numbers'!BT294</f>
        <v>0.66133719401951785</v>
      </c>
      <c r="BV295" s="41">
        <f>+'rural numbers'!BU297/'total numbers'!BU294</f>
        <v>0.655648613642554</v>
      </c>
      <c r="BW295" s="41">
        <f>+'rural numbers'!BV297/'total numbers'!BV294</f>
        <v>0.64985372475712233</v>
      </c>
      <c r="BX295" s="41">
        <f>+'rural numbers'!BW297/'total numbers'!BW294</f>
        <v>0.64395706942150732</v>
      </c>
      <c r="BY295" s="41">
        <f>+'rural numbers'!BX297/'total numbers'!BX294</f>
        <v>0.63796738237963135</v>
      </c>
      <c r="BZ295" s="41">
        <f>+'rural numbers'!BY297/'total numbers'!BY294</f>
        <v>0.63194204169804613</v>
      </c>
      <c r="CA295" s="41">
        <f>+'rural numbers'!BZ297/'total numbers'!BZ294</f>
        <v>0.62595209512632977</v>
      </c>
      <c r="CB295" s="41">
        <f>+'rural numbers'!CA297/'total numbers'!CA294</f>
        <v>0.62004754291606723</v>
      </c>
      <c r="CC295" s="41">
        <f>+'rural numbers'!CB297/'total numbers'!CB294</f>
        <v>0.61426176452248138</v>
      </c>
      <c r="CD295" s="41">
        <f>+'rural numbers'!CC297/'total numbers'!CC294</f>
        <v>0.60858114580537137</v>
      </c>
      <c r="CE295" s="41">
        <f>+'rural numbers'!CD297/'total numbers'!CD294</f>
        <v>0.60294983782634715</v>
      </c>
      <c r="CF295" s="41">
        <f>+'rural numbers'!CE297/'total numbers'!CE294</f>
        <v>0.59728388446165381</v>
      </c>
      <c r="CG295" s="41">
        <f>+'rural numbers'!CF297/'total numbers'!CF294</f>
        <v>0.59152287093790457</v>
      </c>
      <c r="CH295" s="41">
        <f>+'rural numbers'!CG297/'total numbers'!CG294</f>
        <v>0.58564988957256592</v>
      </c>
      <c r="CI295" s="41">
        <f>+'rural numbers'!CH297/'total numbers'!CH294</f>
        <v>0.5796852991847965</v>
      </c>
      <c r="CJ295" s="41">
        <f>+'rural numbers'!CI297/'total numbers'!CI294</f>
        <v>0.57365091185119044</v>
      </c>
      <c r="CK295" s="41">
        <f>+'rural numbers'!CJ297/'total numbers'!CJ294</f>
        <v>0.56758236578042687</v>
      </c>
      <c r="CL295" s="41">
        <f>+'rural numbers'!CK297/'total numbers'!CK294</f>
        <v>0.56150529506187763</v>
      </c>
      <c r="CM295" s="41">
        <f>+'rural numbers'!CL297/'total numbers'!CL294</f>
        <v>0.55542353322296523</v>
      </c>
      <c r="CN295" s="41">
        <f>+'rural numbers'!CM297/'total numbers'!CM294</f>
        <v>0.54932727328501085</v>
      </c>
      <c r="CO295" s="41">
        <f>+'rural numbers'!CN297/'total numbers'!CN294</f>
        <v>0.54321280731882149</v>
      </c>
      <c r="CP295" s="41">
        <f>+'rural numbers'!CO297/'total numbers'!CO294</f>
        <v>0.5370731922186972</v>
      </c>
      <c r="CQ295" s="41">
        <f>+'rural numbers'!CP297/'total numbers'!CP294</f>
        <v>0.53090350954231313</v>
      </c>
      <c r="CR295" s="41">
        <f>+'rural numbers'!CQ297/'total numbers'!CQ294</f>
        <v>0.52470640235285182</v>
      </c>
      <c r="CS295" s="41">
        <f>+'rural numbers'!CR297/'total numbers'!CR294</f>
        <v>0.51848503964266812</v>
      </c>
      <c r="CT295" s="41">
        <f>+'rural numbers'!CS297/'total numbers'!CS294</f>
        <v>0.51223602605525742</v>
      </c>
      <c r="CU295" s="41">
        <f>+'rural numbers'!CT297/'total numbers'!CT294</f>
        <v>0.50595506912220156</v>
      </c>
      <c r="CV295" s="41">
        <f>+'rural numbers'!CU297/'total numbers'!CU294</f>
        <v>0.49964073882873711</v>
      </c>
      <c r="CW295" s="41">
        <f>+'rural numbers'!CV297/'total numbers'!CV294</f>
        <v>0.49329541718827741</v>
      </c>
      <c r="CX295" s="41">
        <f>+'rural numbers'!CW297/'total numbers'!CW294</f>
        <v>0.48692530460199546</v>
      </c>
      <c r="CY295" s="41">
        <f>+'rural numbers'!CX297/'total numbers'!CX294</f>
        <v>0.48053936412859899</v>
      </c>
      <c r="CZ295" s="41">
        <f>+'rural numbers'!CY297/'total numbers'!CY294</f>
        <v>0.47414782470535188</v>
      </c>
      <c r="DA295" s="41">
        <f>+'rural numbers'!CZ297/'total numbers'!CZ294</f>
        <v>0.46776012728954208</v>
      </c>
      <c r="DB295" s="41">
        <f>+'rural numbers'!DA297/'total numbers'!DA294</f>
        <v>0.46138380838218962</v>
      </c>
      <c r="DC295" s="41">
        <f>+'rural numbers'!DB297/'total numbers'!DB294</f>
        <v>0.45502559532471248</v>
      </c>
      <c r="DD295" s="41">
        <f>+'rural numbers'!DC297/'total numbers'!DC294</f>
        <v>0.44869261337982769</v>
      </c>
      <c r="DE295" s="41">
        <f>+'rural numbers'!DD297/'total numbers'!DD294</f>
        <v>0.4423914327659671</v>
      </c>
    </row>
    <row r="296" spans="1:109">
      <c r="A296" s="114"/>
      <c r="B296" s="114"/>
      <c r="C296" s="114">
        <v>22</v>
      </c>
      <c r="D296" s="114" t="s">
        <v>47</v>
      </c>
      <c r="E296" s="41">
        <f>+'rural numbers'!D298/'total numbers'!D295</f>
        <v>0.98815067374439791</v>
      </c>
      <c r="F296" s="41">
        <f>+'rural numbers'!E298/'total numbers'!E295</f>
        <v>0.98668841093441562</v>
      </c>
      <c r="G296" s="41">
        <f>+'rural numbers'!F298/'total numbers'!F295</f>
        <v>0.9854125337015277</v>
      </c>
      <c r="H296" s="41">
        <f>+'rural numbers'!G298/'total numbers'!G295</f>
        <v>0.90245583044709787</v>
      </c>
      <c r="I296" s="41">
        <f>+'rural numbers'!H298/'total numbers'!H295</f>
        <v>0.98248435214515495</v>
      </c>
      <c r="J296" s="41">
        <f>+'rural numbers'!I298/'total numbers'!I295</f>
        <v>0.9808077687030291</v>
      </c>
      <c r="K296" s="41">
        <f>+'rural numbers'!J298/'total numbers'!J295</f>
        <v>0.97897139366306696</v>
      </c>
      <c r="L296" s="41">
        <f>+'rural numbers'!K298/'total numbers'!K295</f>
        <v>0.97696000404215089</v>
      </c>
      <c r="M296" s="41">
        <f>+'rural numbers'!L298/'total numbers'!L295</f>
        <v>0.97475692709299233</v>
      </c>
      <c r="N296" s="41">
        <f>+'rural numbers'!M298/'total numbers'!M295</f>
        <v>0.97234390201230791</v>
      </c>
      <c r="O296" s="41">
        <f>+'rural numbers'!N298/'total numbers'!N295</f>
        <v>0.96970092842273936</v>
      </c>
      <c r="P296" s="41">
        <f>+'rural numbers'!O298/'total numbers'!O295</f>
        <v>0.96680610035443793</v>
      </c>
      <c r="Q296" s="41">
        <f>+'rural numbers'!P298/'total numbers'!P295</f>
        <v>0.9637402998682093</v>
      </c>
      <c r="R296" s="41">
        <f>+'rural numbers'!Q298/'total numbers'!Q295</f>
        <v>0.96027232934754247</v>
      </c>
      <c r="S296" s="41">
        <f>+'rural numbers'!R298/'total numbers'!R295</f>
        <v>0.95648713528424978</v>
      </c>
      <c r="T296" s="41">
        <f>+'rural numbers'!S298/'total numbers'!S295</f>
        <v>0.95235461921321685</v>
      </c>
      <c r="U296" s="41">
        <f>+'rural numbers'!T298/'total numbers'!T295</f>
        <v>0.94772256652855891</v>
      </c>
      <c r="V296" s="41">
        <f>+'rural numbers'!U298/'total numbers'!U295</f>
        <v>0.94257771509191024</v>
      </c>
      <c r="W296" s="41">
        <f>+'rural numbers'!V298/'total numbers'!V295</f>
        <v>0.93689029900229459</v>
      </c>
      <c r="X296" s="41">
        <f>+'rural numbers'!W298/'total numbers'!W295</f>
        <v>0.93064533149956408</v>
      </c>
      <c r="Y296" s="41">
        <f>+'rural numbers'!X298/'total numbers'!X295</f>
        <v>0.92381602823087483</v>
      </c>
      <c r="Z296" s="41">
        <f>+'rural numbers'!Y298/'total numbers'!Y295</f>
        <v>0.91635520217436295</v>
      </c>
      <c r="AA296" s="41">
        <f>+'rural numbers'!Z298/'total numbers'!Z295</f>
        <v>0.90820549215335966</v>
      </c>
      <c r="AB296" s="41">
        <f>+'rural numbers'!AA298/'total numbers'!AA295</f>
        <v>0.89924376225621783</v>
      </c>
      <c r="AC296" s="41">
        <f>+'rural numbers'!AB298/'total numbers'!AB295</f>
        <v>0.88935808477306733</v>
      </c>
      <c r="AD296" s="41">
        <f>+'rural numbers'!AC298/'total numbers'!AC295</f>
        <v>0.87858807159951224</v>
      </c>
      <c r="AE296" s="41">
        <f>+'rural numbers'!AD298/'total numbers'!AD295</f>
        <v>0.87676639906349207</v>
      </c>
      <c r="AF296" s="41">
        <f>+'rural numbers'!AE298/'total numbers'!AE295</f>
        <v>0.87473470269862152</v>
      </c>
      <c r="AG296" s="41">
        <f>+'rural numbers'!AF298/'total numbers'!AF295</f>
        <v>0.87257194453963427</v>
      </c>
      <c r="AH296" s="41">
        <f>+'rural numbers'!AG298/'total numbers'!AG295</f>
        <v>0.87033900936419328</v>
      </c>
      <c r="AI296" s="41">
        <f>+'rural numbers'!AH298/'total numbers'!AH295</f>
        <v>0.86807920173115616</v>
      </c>
      <c r="AJ296" s="41">
        <f>+'rural numbers'!AI298/'total numbers'!AI295</f>
        <v>0.86581710329041406</v>
      </c>
      <c r="AK296" s="41">
        <f>+'rural numbers'!AJ298/'total numbers'!AJ295</f>
        <v>0.8635594000268082</v>
      </c>
      <c r="AL296" s="41">
        <f>+'rural numbers'!AK298/'total numbers'!AK295</f>
        <v>0.86129674634065156</v>
      </c>
      <c r="AM296" s="41">
        <f>+'rural numbers'!AL298/'total numbers'!AL295</f>
        <v>0.85900740395614394</v>
      </c>
      <c r="AN296" s="41">
        <f>+'rural numbers'!AM298/'total numbers'!AM295</f>
        <v>0.85666727475645776</v>
      </c>
      <c r="AO296" s="41">
        <f>+'rural numbers'!AN298/'total numbers'!AN295</f>
        <v>0.85426169747145952</v>
      </c>
      <c r="AP296" s="41">
        <f>+'rural numbers'!AO298/'total numbers'!AO295</f>
        <v>0.85179546357350189</v>
      </c>
      <c r="AQ296" s="41">
        <f>+'rural numbers'!AP298/'total numbers'!AP295</f>
        <v>0.84929692663418999</v>
      </c>
      <c r="AR296" s="41">
        <f>+'rural numbers'!AQ298/'total numbers'!AQ295</f>
        <v>0.84680638725193302</v>
      </c>
      <c r="AS296" s="41">
        <f>+'rural numbers'!AR298/'total numbers'!AR295</f>
        <v>0.84434047030090753</v>
      </c>
      <c r="AT296" s="41">
        <f>+'rural numbers'!AS298/'total numbers'!AS295</f>
        <v>0.84192020665909795</v>
      </c>
      <c r="AU296" s="41">
        <f>+'rural numbers'!AT298/'total numbers'!AT295</f>
        <v>0.83950021503853178</v>
      </c>
      <c r="AV296" s="41">
        <f>+'rural numbers'!AU298/'total numbers'!AU295</f>
        <v>0.83694972286563463</v>
      </c>
      <c r="AW296" s="41">
        <f>+'rural numbers'!AV298/'total numbers'!AV295</f>
        <v>0.8340934880540023</v>
      </c>
      <c r="AX296" s="41">
        <f>+'rural numbers'!AW298/'total numbers'!AW295</f>
        <v>0.83080672063599759</v>
      </c>
      <c r="AY296" s="41">
        <f>+'rural numbers'!AX298/'total numbers'!AX295</f>
        <v>0.82701682546645572</v>
      </c>
      <c r="AZ296" s="41">
        <f>+'rural numbers'!AY298/'total numbers'!AY295</f>
        <v>0.82275552082939885</v>
      </c>
      <c r="BA296" s="41">
        <f>+'rural numbers'!AZ298/'total numbers'!AZ295</f>
        <v>0.81812890871047506</v>
      </c>
      <c r="BB296" s="41">
        <f>+'rural numbers'!BA298/'total numbers'!BA295</f>
        <v>0.81329849248711339</v>
      </c>
      <c r="BC296" s="41">
        <f>+'rural numbers'!BB298/'total numbers'!BB295</f>
        <v>0.80837245755642428</v>
      </c>
      <c r="BD296" s="41">
        <f>+'rural numbers'!BC298/'total numbers'!BC295</f>
        <v>0.80339835985251107</v>
      </c>
      <c r="BE296" s="41">
        <f>+'rural numbers'!BD298/'total numbers'!BD295</f>
        <v>0.79831276025362852</v>
      </c>
      <c r="BF296" s="41">
        <f>+'rural numbers'!BE298/'total numbers'!BE295</f>
        <v>0.79298071022211736</v>
      </c>
      <c r="BG296" s="41">
        <f>+'rural numbers'!BF298/'total numbers'!BF295</f>
        <v>0.78721147965320959</v>
      </c>
      <c r="BH296" s="41">
        <f>+'rural numbers'!BG298/'total numbers'!BG295</f>
        <v>0.78087455328316902</v>
      </c>
      <c r="BI296" s="41">
        <f>+'rural numbers'!BH298/'total numbers'!BH295</f>
        <v>0.77392261479363644</v>
      </c>
      <c r="BJ296" s="41">
        <f>+'rural numbers'!BI298/'total numbers'!BI295</f>
        <v>0.76641795919872246</v>
      </c>
      <c r="BK296" s="41">
        <f>+'rural numbers'!BJ298/'total numbers'!BJ295</f>
        <v>0.75847473539839316</v>
      </c>
      <c r="BL296" s="41">
        <f>+'rural numbers'!BK298/'total numbers'!BK295</f>
        <v>0.75026055976329498</v>
      </c>
      <c r="BM296" s="41">
        <f>+'rural numbers'!BL298/'total numbers'!BL295</f>
        <v>0.74190023679911377</v>
      </c>
      <c r="BN296" s="41">
        <f>+'rural numbers'!BM298/'total numbers'!BM295</f>
        <v>0.73340408002345281</v>
      </c>
      <c r="BO296" s="41">
        <f>+'rural numbers'!BN298/'total numbers'!BN295</f>
        <v>0.7247410241613319</v>
      </c>
      <c r="BP296" s="41">
        <f>+'rural numbers'!BO298/'total numbers'!BO295</f>
        <v>0.71594187892909067</v>
      </c>
      <c r="BQ296" s="41">
        <f>+'rural numbers'!BP298/'total numbers'!BP295</f>
        <v>0.70703522196451207</v>
      </c>
      <c r="BR296" s="41">
        <f>+'rural numbers'!BQ298/'total numbers'!BQ295</f>
        <v>0.69802604107759236</v>
      </c>
      <c r="BS296" s="41">
        <f>+'rural numbers'!BR298/'total numbers'!BR295</f>
        <v>0.68899130414889875</v>
      </c>
      <c r="BT296" s="41">
        <f>+'rural numbers'!BS298/'total numbers'!BS295</f>
        <v>0.67989830870440904</v>
      </c>
      <c r="BU296" s="41">
        <f>+'rural numbers'!BT298/'total numbers'!BT295</f>
        <v>0.67051181969039098</v>
      </c>
      <c r="BV296" s="41">
        <f>+'rural numbers'!BU298/'total numbers'!BU295</f>
        <v>0.66051220449155701</v>
      </c>
      <c r="BW296" s="41">
        <f>+'rural numbers'!BV298/'total numbers'!BV295</f>
        <v>0.64969597000871859</v>
      </c>
      <c r="BX296" s="41">
        <f>+'rural numbers'!BW298/'total numbers'!BW295</f>
        <v>0.637969868879669</v>
      </c>
      <c r="BY296" s="41">
        <f>+'rural numbers'!BX298/'total numbers'!BX295</f>
        <v>0.62547763329710471</v>
      </c>
      <c r="BZ296" s="41">
        <f>+'rural numbers'!BY298/'total numbers'!BY295</f>
        <v>0.612545378437373</v>
      </c>
      <c r="CA296" s="41">
        <f>+'rural numbers'!BZ298/'total numbers'!BZ295</f>
        <v>0.59963129575595897</v>
      </c>
      <c r="CB296" s="41">
        <f>+'rural numbers'!CA298/'total numbers'!CA295</f>
        <v>0.58707644039065821</v>
      </c>
      <c r="CC296" s="41">
        <f>+'rural numbers'!CB298/'total numbers'!CB295</f>
        <v>0.57500291424064842</v>
      </c>
      <c r="CD296" s="41">
        <f>+'rural numbers'!CC298/'total numbers'!CC295</f>
        <v>0.56335262949205744</v>
      </c>
      <c r="CE296" s="41">
        <f>+'rural numbers'!CD298/'total numbers'!CD295</f>
        <v>0.55206681854825534</v>
      </c>
      <c r="CF296" s="41">
        <f>+'rural numbers'!CE298/'total numbers'!CE295</f>
        <v>0.54101943111480877</v>
      </c>
      <c r="CG296" s="41">
        <f>+'rural numbers'!CF298/'total numbers'!CF295</f>
        <v>0.53012202712068601</v>
      </c>
      <c r="CH296" s="41">
        <f>+'rural numbers'!CG298/'total numbers'!CG295</f>
        <v>0.51938584937266674</v>
      </c>
      <c r="CI296" s="41">
        <f>+'rural numbers'!CH298/'total numbers'!CH295</f>
        <v>0.50887207495098219</v>
      </c>
      <c r="CJ296" s="41">
        <f>+'rural numbers'!CI298/'total numbers'!CI295</f>
        <v>0.49859706201520682</v>
      </c>
      <c r="CK296" s="41">
        <f>+'rural numbers'!CJ298/'total numbers'!CJ295</f>
        <v>0.4885824867466127</v>
      </c>
      <c r="CL296" s="41">
        <f>+'rural numbers'!CK298/'total numbers'!CK295</f>
        <v>0.47884545390961852</v>
      </c>
      <c r="CM296" s="41">
        <f>+'rural numbers'!CL298/'total numbers'!CL295</f>
        <v>0.46939244170640382</v>
      </c>
      <c r="CN296" s="41">
        <f>+'rural numbers'!CM298/'total numbers'!CM295</f>
        <v>0.46022399983126194</v>
      </c>
      <c r="CO296" s="41">
        <f>+'rural numbers'!CN298/'total numbers'!CN295</f>
        <v>0.45134367971476519</v>
      </c>
      <c r="CP296" s="41">
        <f>+'rural numbers'!CO298/'total numbers'!CO295</f>
        <v>0.44275326676162058</v>
      </c>
      <c r="CQ296" s="41">
        <f>+'rural numbers'!CP298/'total numbers'!CP295</f>
        <v>0.4344539754830653</v>
      </c>
      <c r="CR296" s="41">
        <f>+'rural numbers'!CQ298/'total numbers'!CQ295</f>
        <v>0.42643290510536014</v>
      </c>
      <c r="CS296" s="41">
        <f>+'rural numbers'!CR298/'total numbers'!CR295</f>
        <v>0.41868773430468759</v>
      </c>
      <c r="CT296" s="41">
        <f>+'rural numbers'!CS298/'total numbers'!CS295</f>
        <v>0.41124012371443175</v>
      </c>
      <c r="CU296" s="41">
        <f>+'rural numbers'!CT298/'total numbers'!CT295</f>
        <v>0.40411983560048126</v>
      </c>
      <c r="CV296" s="41">
        <f>+'rural numbers'!CU298/'total numbers'!CU295</f>
        <v>0.39733800493728805</v>
      </c>
      <c r="CW296" s="41">
        <f>+'rural numbers'!CV298/'total numbers'!CV295</f>
        <v>0.39087902061408752</v>
      </c>
      <c r="CX296" s="41">
        <f>+'rural numbers'!CW298/'total numbers'!CW295</f>
        <v>0.38470258835233573</v>
      </c>
      <c r="CY296" s="41">
        <f>+'rural numbers'!CX298/'total numbers'!CX295</f>
        <v>0.37875128852660261</v>
      </c>
      <c r="CZ296" s="41">
        <f>+'rural numbers'!CY298/'total numbers'!CY295</f>
        <v>0.37295893844100914</v>
      </c>
      <c r="DA296" s="41">
        <f>+'rural numbers'!CZ298/'total numbers'!CZ295</f>
        <v>0.36725970688054727</v>
      </c>
      <c r="DB296" s="41">
        <f>+'rural numbers'!DA298/'total numbers'!DA295</f>
        <v>0.36159049354101758</v>
      </c>
      <c r="DC296" s="41">
        <f>+'rural numbers'!DB298/'total numbers'!DB295</f>
        <v>0.35589236733254115</v>
      </c>
      <c r="DD296" s="41">
        <f>+'rural numbers'!DC298/'total numbers'!DC295</f>
        <v>0.35011135683347278</v>
      </c>
      <c r="DE296" s="41">
        <f>+'rural numbers'!DD298/'total numbers'!DD295</f>
        <v>0.34419700836732126</v>
      </c>
    </row>
    <row r="297" spans="1:109">
      <c r="A297" s="114"/>
      <c r="B297" s="114"/>
      <c r="C297" s="114">
        <v>23</v>
      </c>
      <c r="D297" s="114" t="s">
        <v>487</v>
      </c>
      <c r="E297" s="41">
        <f>+'rural numbers'!D299/'total numbers'!D296</f>
        <v>0.94760298452480063</v>
      </c>
      <c r="F297" s="41">
        <f>+'rural numbers'!E299/'total numbers'!E296</f>
        <v>0.94347723527478489</v>
      </c>
      <c r="G297" s="41">
        <f>+'rural numbers'!F299/'total numbers'!F296</f>
        <v>0.93902662387909863</v>
      </c>
      <c r="H297" s="41">
        <f>+'rural numbers'!G299/'total numbers'!G296</f>
        <v>0.89975930286530559</v>
      </c>
      <c r="I297" s="41">
        <f>+'rural numbers'!H299/'total numbers'!H296</f>
        <v>0.92904648171534521</v>
      </c>
      <c r="J297" s="41">
        <f>+'rural numbers'!I299/'total numbers'!I296</f>
        <v>0.92345959051182902</v>
      </c>
      <c r="K297" s="41">
        <f>+'rural numbers'!J299/'total numbers'!J296</f>
        <v>0.91743278661512251</v>
      </c>
      <c r="L297" s="41">
        <f>+'rural numbers'!K299/'total numbers'!K296</f>
        <v>0.9109314312304867</v>
      </c>
      <c r="M297" s="41">
        <f>+'rural numbers'!L299/'total numbers'!L296</f>
        <v>0.90391815809902898</v>
      </c>
      <c r="N297" s="41">
        <f>+'rural numbers'!M299/'total numbers'!M296</f>
        <v>0.89635265873674774</v>
      </c>
      <c r="O297" s="41">
        <f>+'rural numbers'!N299/'total numbers'!N296</f>
        <v>0.88819145076326333</v>
      </c>
      <c r="P297" s="41">
        <f>+'rural numbers'!O299/'total numbers'!O296</f>
        <v>0.87938762798871706</v>
      </c>
      <c r="Q297" s="41">
        <f>+'rural numbers'!P299/'total numbers'!P296</f>
        <v>0.86989059082247444</v>
      </c>
      <c r="R297" s="41">
        <f>+'rural numbers'!Q299/'total numbers'!Q296</f>
        <v>0.85964575545416522</v>
      </c>
      <c r="S297" s="41">
        <f>+'rural numbers'!R299/'total numbers'!R296</f>
        <v>0.8485942401355957</v>
      </c>
      <c r="T297" s="41">
        <f>+'rural numbers'!S299/'total numbers'!S296</f>
        <v>0.83667252676044568</v>
      </c>
      <c r="U297" s="41">
        <f>+'rural numbers'!T299/'total numbers'!T296</f>
        <v>0.82381209579670112</v>
      </c>
      <c r="V297" s="41">
        <f>+'rural numbers'!U299/'total numbers'!U296</f>
        <v>0.80993903247360699</v>
      </c>
      <c r="W297" s="41">
        <f>+'rural numbers'!V299/'total numbers'!V296</f>
        <v>0.79497360195971767</v>
      </c>
      <c r="X297" s="41">
        <f>+'rural numbers'!W299/'total numbers'!W296</f>
        <v>0.77882979109040396</v>
      </c>
      <c r="Y297" s="41">
        <f>+'rural numbers'!X299/'total numbers'!X296</f>
        <v>0.76141481401090838</v>
      </c>
      <c r="Z297" s="41">
        <f>+'rural numbers'!Y299/'total numbers'!Y296</f>
        <v>0.74262857889365708</v>
      </c>
      <c r="AA297" s="41">
        <f>+'rural numbers'!Z299/'total numbers'!Z296</f>
        <v>0.72236311266481112</v>
      </c>
      <c r="AB297" s="41">
        <f>+'rural numbers'!AA299/'total numbers'!AA296</f>
        <v>0.70050194043369396</v>
      </c>
      <c r="AC297" s="41">
        <f>+'rural numbers'!AB299/'total numbers'!AB296</f>
        <v>0.67691941605839423</v>
      </c>
      <c r="AD297" s="41">
        <f>+'rural numbers'!AC299/'total numbers'!AC296</f>
        <v>0.65147999999999995</v>
      </c>
      <c r="AE297" s="41">
        <f>+'rural numbers'!AD299/'total numbers'!AD296</f>
        <v>0.64218359999999997</v>
      </c>
      <c r="AF297" s="41">
        <f>+'rural numbers'!AE299/'total numbers'!AE296</f>
        <v>0.63400350000000005</v>
      </c>
      <c r="AG297" s="41">
        <f>+'rural numbers'!AF299/'total numbers'!AF296</f>
        <v>0.62636350000000007</v>
      </c>
      <c r="AH297" s="41">
        <f>+'rural numbers'!AG299/'total numbers'!AG296</f>
        <v>0.61882959999999998</v>
      </c>
      <c r="AI297" s="41">
        <f>+'rural numbers'!AH299/'total numbers'!AH296</f>
        <v>0.61111000000000004</v>
      </c>
      <c r="AJ297" s="41">
        <f>+'rural numbers'!AI299/'total numbers'!AI296</f>
        <v>0.60306190000000004</v>
      </c>
      <c r="AK297" s="41">
        <f>+'rural numbers'!AJ299/'total numbers'!AJ296</f>
        <v>0.59468449999999995</v>
      </c>
      <c r="AL297" s="41">
        <f>+'rural numbers'!AK299/'total numbers'!AK296</f>
        <v>0.5860997</v>
      </c>
      <c r="AM297" s="41">
        <f>+'rural numbers'!AL299/'total numbers'!AL296</f>
        <v>0.57751809999999992</v>
      </c>
      <c r="AN297" s="41">
        <f>+'rural numbers'!AM299/'total numbers'!AM296</f>
        <v>0.56913999999999998</v>
      </c>
      <c r="AO297" s="41">
        <f>+'rural numbers'!AN299/'total numbers'!AN296</f>
        <v>0.56104889999999996</v>
      </c>
      <c r="AP297" s="41">
        <f>+'rural numbers'!AO299/'total numbers'!AO296</f>
        <v>0.55311849999999996</v>
      </c>
      <c r="AQ297" s="41">
        <f>+'rural numbers'!AP299/'total numbers'!AP296</f>
        <v>0.54497269999999998</v>
      </c>
      <c r="AR297" s="41">
        <f>+'rural numbers'!AQ299/'total numbers'!AQ296</f>
        <v>0.53609899999999999</v>
      </c>
      <c r="AS297" s="41">
        <f>+'rural numbers'!AR299/'total numbers'!AR296</f>
        <v>0.52618000000000009</v>
      </c>
      <c r="AT297" s="41">
        <f>+'rural numbers'!AS299/'total numbers'!AS296</f>
        <v>0.51503090000000007</v>
      </c>
      <c r="AU297" s="41">
        <f>+'rural numbers'!AT299/'total numbers'!AT296</f>
        <v>0.5029030000000001</v>
      </c>
      <c r="AV297" s="41">
        <f>+'rural numbers'!AU299/'total numbers'!AU296</f>
        <v>0.49045070000000007</v>
      </c>
      <c r="AW297" s="41">
        <f>+'rural numbers'!AV299/'total numbers'!AV296</f>
        <v>0.47858440000000008</v>
      </c>
      <c r="AX297" s="41">
        <f>+'rural numbers'!AW299/'total numbers'!AW296</f>
        <v>0.46795999999999999</v>
      </c>
      <c r="AY297" s="41">
        <f>+'rural numbers'!AX299/'total numbers'!AX296</f>
        <v>0.45884849999999994</v>
      </c>
      <c r="AZ297" s="41">
        <f>+'rural numbers'!AY299/'total numbers'!AY296</f>
        <v>0.45107379999999997</v>
      </c>
      <c r="BA297" s="41">
        <f>+'rural numbers'!AZ299/'total numbers'!AZ296</f>
        <v>0.44429949999999996</v>
      </c>
      <c r="BB297" s="41">
        <f>+'rural numbers'!BA299/'total numbers'!BA296</f>
        <v>0.43798560000000003</v>
      </c>
      <c r="BC297" s="41">
        <f>+'rural numbers'!BB299/'total numbers'!BB296</f>
        <v>0.43174999999999997</v>
      </c>
      <c r="BD297" s="41">
        <f>+'rural numbers'!BC299/'total numbers'!BC296</f>
        <v>0.42542950000000002</v>
      </c>
      <c r="BE297" s="41">
        <f>+'rural numbers'!BD299/'total numbers'!BD296</f>
        <v>0.41918099999999997</v>
      </c>
      <c r="BF297" s="41">
        <f>+'rural numbers'!BE299/'total numbers'!BE296</f>
        <v>0.41331199999999996</v>
      </c>
      <c r="BG297" s="41">
        <f>+'rural numbers'!BF299/'total numbers'!BF296</f>
        <v>0.408273</v>
      </c>
      <c r="BH297" s="41">
        <f>+'rural numbers'!BG299/'total numbers'!BG296</f>
        <v>0.40433999999999998</v>
      </c>
      <c r="BI297" s="41">
        <f>+'rural numbers'!BH299/'total numbers'!BH296</f>
        <v>0.40167980000000003</v>
      </c>
      <c r="BJ297" s="41">
        <f>+'rural numbers'!BI299/'total numbers'!BI296</f>
        <v>0.40005100000000005</v>
      </c>
      <c r="BK297" s="41">
        <f>+'rural numbers'!BJ299/'total numbers'!BJ296</f>
        <v>0.39883129999999994</v>
      </c>
      <c r="BL297" s="41">
        <f>+'rural numbers'!BK299/'total numbers'!BK296</f>
        <v>0.39716309999999999</v>
      </c>
      <c r="BM297" s="41">
        <f>+'rural numbers'!BL299/'total numbers'!BL296</f>
        <v>0.39444999999999997</v>
      </c>
      <c r="BN297" s="41">
        <f>+'rural numbers'!BM299/'total numbers'!BM296</f>
        <v>0.39045190000000002</v>
      </c>
      <c r="BO297" s="41">
        <f>+'rural numbers'!BN299/'total numbers'!BN296</f>
        <v>0.38540189999999996</v>
      </c>
      <c r="BP297" s="41">
        <f>+'rural numbers'!BO299/'total numbers'!BO296</f>
        <v>0.37976000000000004</v>
      </c>
      <c r="BQ297" s="41">
        <f>+'rural numbers'!BP299/'total numbers'!BP296</f>
        <v>0.37421829999999989</v>
      </c>
      <c r="BR297" s="41">
        <f>+'rural numbers'!BQ299/'total numbers'!BQ296</f>
        <v>0.36929000000000006</v>
      </c>
      <c r="BS297" s="41">
        <f>+'rural numbers'!BR299/'total numbers'!BR296</f>
        <v>0.36508589999999996</v>
      </c>
      <c r="BT297" s="41">
        <f>+'rural numbers'!BS299/'total numbers'!BS296</f>
        <v>0.36147450000000009</v>
      </c>
      <c r="BU297" s="41">
        <f>+'rural numbers'!BT299/'total numbers'!BT296</f>
        <v>0.35843579999999997</v>
      </c>
      <c r="BV297" s="41">
        <f>+'rural numbers'!BU299/'total numbers'!BU296</f>
        <v>0.35588600000000004</v>
      </c>
      <c r="BW297" s="41">
        <f>+'rural numbers'!BV299/'total numbers'!BV296</f>
        <v>0.35375000000000001</v>
      </c>
      <c r="BX297" s="41">
        <f>+'rural numbers'!BW299/'total numbers'!BW296</f>
        <v>0.35204960000000002</v>
      </c>
      <c r="BY297" s="41">
        <f>+'rural numbers'!BX299/'total numbers'!BX296</f>
        <v>0.35078890000000001</v>
      </c>
      <c r="BZ297" s="41">
        <f>+'rural numbers'!BY299/'total numbers'!BY296</f>
        <v>0.34984170000000003</v>
      </c>
      <c r="CA297" s="41">
        <f>+'rural numbers'!BZ299/'total numbers'!BZ296</f>
        <v>0.34903989999999996</v>
      </c>
      <c r="CB297" s="41">
        <f>+'rural numbers'!CA299/'total numbers'!CA296</f>
        <v>0.34825000000000006</v>
      </c>
      <c r="CC297" s="41">
        <f>+'rural numbers'!CB299/'total numbers'!CB296</f>
        <v>0.34741929999999993</v>
      </c>
      <c r="CD297" s="41">
        <f>+'rural numbers'!CC299/'total numbers'!CC296</f>
        <v>0.34653830000000002</v>
      </c>
      <c r="CE297" s="41">
        <f>+'rural numbers'!CD299/'total numbers'!CD296</f>
        <v>0.34557100000000007</v>
      </c>
      <c r="CF297" s="41">
        <f>+'rural numbers'!CE299/'total numbers'!CE296</f>
        <v>0.34449180000000001</v>
      </c>
      <c r="CG297" s="41">
        <f>+'rural numbers'!CF299/'total numbers'!CF296</f>
        <v>0.34328000000000003</v>
      </c>
      <c r="CH297" s="41">
        <f>+'rural numbers'!CG299/'total numbers'!CG296</f>
        <v>0.3419045</v>
      </c>
      <c r="CI297" s="41">
        <f>+'rural numbers'!CH299/'total numbers'!CH296</f>
        <v>0.34034710000000001</v>
      </c>
      <c r="CJ297" s="41">
        <f>+'rural numbers'!CI299/'total numbers'!CI296</f>
        <v>0.33861969999999997</v>
      </c>
      <c r="CK297" s="41">
        <f>+'rural numbers'!CJ299/'total numbers'!CJ296</f>
        <v>0.33674769999999993</v>
      </c>
      <c r="CL297" s="41">
        <f>+'rural numbers'!CK299/'total numbers'!CK296</f>
        <v>0.33474999999999988</v>
      </c>
      <c r="CM297" s="41">
        <f>+'rural numbers'!CL299/'total numbers'!CL296</f>
        <v>0.33262529999999996</v>
      </c>
      <c r="CN297" s="41">
        <f>+'rural numbers'!CM299/'total numbers'!CM296</f>
        <v>0.33036389999999993</v>
      </c>
      <c r="CO297" s="41">
        <f>+'rural numbers'!CN299/'total numbers'!CN296</f>
        <v>0.32796780000000003</v>
      </c>
      <c r="CP297" s="41">
        <f>+'rural numbers'!CO299/'total numbers'!CO296</f>
        <v>0.32543909999999987</v>
      </c>
      <c r="CQ297" s="41">
        <f>+'rural numbers'!CP299/'total numbers'!CP296</f>
        <v>0.32278000000000012</v>
      </c>
      <c r="CR297" s="41">
        <f>+'rural numbers'!CQ299/'total numbers'!CQ296</f>
        <v>0.31999240000000001</v>
      </c>
      <c r="CS297" s="41">
        <f>+'rural numbers'!CR299/'total numbers'!CR296</f>
        <v>0.31707849999999987</v>
      </c>
      <c r="CT297" s="41">
        <f>+'rural numbers'!CS299/'total numbers'!CS296</f>
        <v>0.31404020000000005</v>
      </c>
      <c r="CU297" s="41">
        <f>+'rural numbers'!CT299/'total numbers'!CT296</f>
        <v>0.31088000000000005</v>
      </c>
      <c r="CV297" s="41">
        <f>+'rural numbers'!CU299/'total numbers'!CU296</f>
        <v>0.30759999999999993</v>
      </c>
      <c r="CW297" s="41">
        <f>+'rural numbers'!CV299/'total numbers'!CV296</f>
        <v>0.30420289999999989</v>
      </c>
      <c r="CX297" s="41">
        <f>+'rural numbers'!CW299/'total numbers'!CW296</f>
        <v>0.3006914</v>
      </c>
      <c r="CY297" s="41">
        <f>+'rural numbers'!CX299/'total numbers'!CX296</f>
        <v>0.29706829999999995</v>
      </c>
      <c r="CZ297" s="41">
        <f>+'rural numbers'!CY299/'total numbers'!CY296</f>
        <v>0.29333690000000001</v>
      </c>
      <c r="DA297" s="41">
        <f>+'rural numbers'!CZ299/'total numbers'!CZ296</f>
        <v>0.28950000000000004</v>
      </c>
      <c r="DB297" s="41">
        <f>+'rural numbers'!DA299/'total numbers'!DA296</f>
        <v>0.28556100000000001</v>
      </c>
      <c r="DC297" s="41">
        <f>+'rural numbers'!DB299/'total numbers'!DB296</f>
        <v>0.28152310000000003</v>
      </c>
      <c r="DD297" s="41">
        <f>+'rural numbers'!DC299/'total numbers'!DC296</f>
        <v>0.27738970000000002</v>
      </c>
      <c r="DE297" s="41">
        <f>+'rural numbers'!DD299/'total numbers'!DD296</f>
        <v>0.27316409999999997</v>
      </c>
    </row>
    <row r="298" spans="1:109">
      <c r="A298" s="114"/>
      <c r="B298" s="114"/>
      <c r="C298" s="114">
        <v>24</v>
      </c>
      <c r="D298" s="114" t="s">
        <v>497</v>
      </c>
      <c r="E298" s="41">
        <f>+'rural numbers'!D300/'total numbers'!D297</f>
        <v>0.99675481524958531</v>
      </c>
      <c r="F298" s="41">
        <f>+'rural numbers'!E300/'total numbers'!E297</f>
        <v>0.99301507011364176</v>
      </c>
      <c r="G298" s="41">
        <f>+'rural numbers'!F300/'total numbers'!F297</f>
        <v>0.99165131129261985</v>
      </c>
      <c r="H298" s="41">
        <f>+'rural numbers'!G300/'total numbers'!G297</f>
        <v>0.82371855192291443</v>
      </c>
      <c r="I298" s="41">
        <f>+'rural numbers'!H300/'total numbers'!H297</f>
        <v>0.98803358024135068</v>
      </c>
      <c r="J298" s="41">
        <f>+'rural numbers'!I300/'total numbers'!I297</f>
        <v>0.98565165444895997</v>
      </c>
      <c r="K298" s="41">
        <f>+'rural numbers'!J300/'total numbers'!J297</f>
        <v>0.98277984247717176</v>
      </c>
      <c r="L298" s="41">
        <f>+'rural numbers'!K300/'total numbers'!K297</f>
        <v>0.97931629372871865</v>
      </c>
      <c r="M298" s="41">
        <f>+'rural numbers'!L300/'total numbers'!L297</f>
        <v>0.97513845766472707</v>
      </c>
      <c r="N298" s="41">
        <f>+'rural numbers'!M300/'total numbers'!M297</f>
        <v>0.97006424797013668</v>
      </c>
      <c r="O298" s="41">
        <f>+'rural numbers'!N300/'total numbers'!N297</f>
        <v>0.96390154304652498</v>
      </c>
      <c r="P298" s="41">
        <f>+'rural numbers'!O300/'total numbers'!O297</f>
        <v>0.95628176716750524</v>
      </c>
      <c r="Q298" s="41">
        <f>+'rural numbers'!P300/'total numbers'!P297</f>
        <v>0.9464531188493045</v>
      </c>
      <c r="R298" s="41">
        <f>+'rural numbers'!Q300/'total numbers'!Q297</f>
        <v>0.93265219000488764</v>
      </c>
      <c r="S298" s="41">
        <f>+'rural numbers'!R300/'total numbers'!R297</f>
        <v>0.91385947608169316</v>
      </c>
      <c r="T298" s="41">
        <f>+'rural numbers'!S300/'total numbers'!S297</f>
        <v>0.88477456019835232</v>
      </c>
      <c r="U298" s="41">
        <f>+'rural numbers'!T300/'total numbers'!T297</f>
        <v>0.84829834792360137</v>
      </c>
      <c r="V298" s="41">
        <f>+'rural numbers'!U300/'total numbers'!U297</f>
        <v>0.81375946166060731</v>
      </c>
      <c r="W298" s="41">
        <f>+'rural numbers'!V300/'total numbers'!V297</f>
        <v>0.77675628957997944</v>
      </c>
      <c r="X298" s="41">
        <f>+'rural numbers'!W300/'total numbers'!W297</f>
        <v>0.73212603206577409</v>
      </c>
      <c r="Y298" s="41">
        <f>+'rural numbers'!X300/'total numbers'!X297</f>
        <v>0.68358069867079962</v>
      </c>
      <c r="Z298" s="41">
        <f>+'rural numbers'!Y300/'total numbers'!Y297</f>
        <v>0.62659686083596022</v>
      </c>
      <c r="AA298" s="41">
        <f>+'rural numbers'!Z300/'total numbers'!Z297</f>
        <v>0.56018564197247722</v>
      </c>
      <c r="AB298" s="41">
        <f>+'rural numbers'!AA300/'total numbers'!AA297</f>
        <v>0.48362391409287453</v>
      </c>
      <c r="AC298" s="41">
        <f>+'rural numbers'!AB300/'total numbers'!AB297</f>
        <v>0.39759243211169298</v>
      </c>
      <c r="AD298" s="41">
        <f>+'rural numbers'!AC300/'total numbers'!AC297</f>
        <v>0.29595009675561618</v>
      </c>
      <c r="AE298" s="41">
        <f>+'rural numbers'!AD300/'total numbers'!AD297</f>
        <v>0.29066713979096997</v>
      </c>
      <c r="AF298" s="41">
        <f>+'rural numbers'!AE300/'total numbers'!AE297</f>
        <v>0.28555589810435322</v>
      </c>
      <c r="AG298" s="41">
        <f>+'rural numbers'!AF300/'total numbers'!AF297</f>
        <v>0.28054201245350813</v>
      </c>
      <c r="AH298" s="41">
        <f>+'rural numbers'!AG300/'total numbers'!AG297</f>
        <v>0.27556717258428043</v>
      </c>
      <c r="AI298" s="41">
        <f>+'rural numbers'!AH300/'total numbers'!AH297</f>
        <v>0.27059217371365235</v>
      </c>
      <c r="AJ298" s="41">
        <f>+'rural numbers'!AI300/'total numbers'!AI297</f>
        <v>0.26559956651365402</v>
      </c>
      <c r="AK298" s="41">
        <f>+'rural numbers'!AJ300/'total numbers'!AJ297</f>
        <v>0.26059406231903681</v>
      </c>
      <c r="AL298" s="41">
        <f>+'rural numbers'!AK300/'total numbers'!AK297</f>
        <v>0.25559816531068014</v>
      </c>
      <c r="AM298" s="41">
        <f>+'rural numbers'!AL300/'total numbers'!AL297</f>
        <v>0.25064919577783412</v>
      </c>
      <c r="AN298" s="41">
        <f>+'rural numbers'!AM300/'total numbers'!AM297</f>
        <v>0.24578455264403948</v>
      </c>
      <c r="AO298" s="41">
        <f>+'rural numbers'!AN300/'total numbers'!AN297</f>
        <v>0.2409582308840027</v>
      </c>
      <c r="AP298" s="41">
        <f>+'rural numbers'!AO300/'total numbers'!AO297</f>
        <v>0.23624363743273072</v>
      </c>
      <c r="AQ298" s="41">
        <f>+'rural numbers'!AP300/'total numbers'!AP297</f>
        <v>0.23161206873407533</v>
      </c>
      <c r="AR298" s="41">
        <f>+'rural numbers'!AQ300/'total numbers'!AQ297</f>
        <v>0.22701993727507888</v>
      </c>
      <c r="AS298" s="41">
        <f>+'rural numbers'!AR300/'total numbers'!AR297</f>
        <v>0.22245194524412387</v>
      </c>
      <c r="AT298" s="41">
        <f>+'rural numbers'!AS300/'total numbers'!AS297</f>
        <v>0.21789741498037157</v>
      </c>
      <c r="AU298" s="41">
        <f>+'rural numbers'!AT300/'total numbers'!AT297</f>
        <v>0.21341120487765775</v>
      </c>
      <c r="AV298" s="41">
        <f>+'rural numbers'!AU300/'total numbers'!AU297</f>
        <v>0.20912536380772676</v>
      </c>
      <c r="AW298" s="41">
        <f>+'rural numbers'!AV300/'total numbers'!AV297</f>
        <v>0.20521573026665527</v>
      </c>
      <c r="AX298" s="41">
        <f>+'rural numbers'!AW300/'total numbers'!AW297</f>
        <v>0.20181206896858508</v>
      </c>
      <c r="AY298" s="41">
        <f>+'rural numbers'!AX300/'total numbers'!AX297</f>
        <v>0.1989768784537479</v>
      </c>
      <c r="AZ298" s="41">
        <f>+'rural numbers'!AY300/'total numbers'!AY297</f>
        <v>0.19665645042072502</v>
      </c>
      <c r="BA298" s="41">
        <f>+'rural numbers'!AZ300/'total numbers'!AZ297</f>
        <v>0.19482301738781624</v>
      </c>
      <c r="BB298" s="41">
        <f>+'rural numbers'!BA300/'total numbers'!BA297</f>
        <v>0.19342913807212869</v>
      </c>
      <c r="BC298" s="41">
        <f>+'rural numbers'!BB300/'total numbers'!BB297</f>
        <v>0.19243425028253142</v>
      </c>
      <c r="BD298" s="41">
        <f>+'rural numbers'!BC300/'total numbers'!BC297</f>
        <v>0.19184308955354876</v>
      </c>
      <c r="BE298" s="41">
        <f>+'rural numbers'!BD300/'total numbers'!BD297</f>
        <v>0.19163090448025766</v>
      </c>
      <c r="BF298" s="41">
        <f>+'rural numbers'!BE300/'total numbers'!BE297</f>
        <v>0.19173743854076189</v>
      </c>
      <c r="BG298" s="41">
        <f>+'rural numbers'!BF300/'total numbers'!BF297</f>
        <v>0.19208181104409036</v>
      </c>
      <c r="BH298" s="41">
        <f>+'rural numbers'!BG300/'total numbers'!BG297</f>
        <v>0.1925904094892025</v>
      </c>
      <c r="BI298" s="41">
        <f>+'rural numbers'!BH300/'total numbers'!BH297</f>
        <v>0.19311557488012918</v>
      </c>
      <c r="BJ298" s="41">
        <f>+'rural numbers'!BI300/'total numbers'!BI297</f>
        <v>0.19367434627033547</v>
      </c>
      <c r="BK298" s="41">
        <f>+'rural numbers'!BJ300/'total numbers'!BJ297</f>
        <v>0.19428206710073045</v>
      </c>
      <c r="BL298" s="41">
        <f>+'rural numbers'!BK300/'total numbers'!BK297</f>
        <v>0.19498224770867403</v>
      </c>
      <c r="BM298" s="41">
        <f>+'rural numbers'!BL300/'total numbers'!BL297</f>
        <v>0.19577430762077597</v>
      </c>
      <c r="BN298" s="41">
        <f>+'rural numbers'!BM300/'total numbers'!BM297</f>
        <v>0.19655371317913539</v>
      </c>
      <c r="BO298" s="41">
        <f>+'rural numbers'!BN300/'total numbers'!BN297</f>
        <v>0.19737204053564344</v>
      </c>
      <c r="BP298" s="41">
        <f>+'rural numbers'!BO300/'total numbers'!BO297</f>
        <v>0.19786315313783628</v>
      </c>
      <c r="BQ298" s="41">
        <f>+'rural numbers'!BP300/'total numbers'!BP297</f>
        <v>0.19753325184552886</v>
      </c>
      <c r="BR298" s="41">
        <f>+'rural numbers'!BQ300/'total numbers'!BQ297</f>
        <v>0.19604029772512307</v>
      </c>
      <c r="BS298" s="41">
        <f>+'rural numbers'!BR300/'total numbers'!BR297</f>
        <v>0.19331798487618448</v>
      </c>
      <c r="BT298" s="41">
        <f>+'rural numbers'!BS300/'total numbers'!BS297</f>
        <v>0.18943920382002918</v>
      </c>
      <c r="BU298" s="41">
        <f>+'rural numbers'!BT300/'total numbers'!BT297</f>
        <v>0.18473283301654023</v>
      </c>
      <c r="BV298" s="41">
        <f>+'rural numbers'!BU300/'total numbers'!BU297</f>
        <v>0.17968028485455176</v>
      </c>
      <c r="BW298" s="41">
        <f>+'rural numbers'!BV300/'total numbers'!BV297</f>
        <v>0.1746511728399229</v>
      </c>
      <c r="BX298" s="41">
        <f>+'rural numbers'!BW300/'total numbers'!BW297</f>
        <v>0.16971202196328344</v>
      </c>
      <c r="BY298" s="41">
        <f>+'rural numbers'!BX300/'total numbers'!BX297</f>
        <v>0.16485123888412614</v>
      </c>
      <c r="BZ298" s="41">
        <f>+'rural numbers'!BY300/'total numbers'!BY297</f>
        <v>0.16015866983993376</v>
      </c>
      <c r="CA298" s="41">
        <f>+'rural numbers'!BZ300/'total numbers'!BZ297</f>
        <v>0.1557088984651224</v>
      </c>
      <c r="CB298" s="41">
        <f>+'rural numbers'!CA300/'total numbers'!CA297</f>
        <v>0.15155861883664717</v>
      </c>
      <c r="CC298" s="41">
        <f>+'rural numbers'!CB300/'total numbers'!CB297</f>
        <v>0.14775579929044527</v>
      </c>
      <c r="CD298" s="41">
        <f>+'rural numbers'!CC300/'total numbers'!CC297</f>
        <v>0.14434541705614376</v>
      </c>
      <c r="CE298" s="41">
        <f>+'rural numbers'!CD300/'total numbers'!CD297</f>
        <v>0.14126400809914635</v>
      </c>
      <c r="CF298" s="41">
        <f>+'rural numbers'!CE300/'total numbers'!CE297</f>
        <v>0.13840507928585197</v>
      </c>
      <c r="CG298" s="41">
        <f>+'rural numbers'!CF300/'total numbers'!CF297</f>
        <v>0.13568693169609028</v>
      </c>
      <c r="CH298" s="41">
        <f>+'rural numbers'!CG300/'total numbers'!CG297</f>
        <v>0.13302904316191205</v>
      </c>
      <c r="CI298" s="41">
        <f>+'rural numbers'!CH300/'total numbers'!CH297</f>
        <v>0.1305160911485167</v>
      </c>
      <c r="CJ298" s="41">
        <f>+'rural numbers'!CI300/'total numbers'!CI297</f>
        <v>0.12813571479678298</v>
      </c>
      <c r="CK298" s="41">
        <f>+'rural numbers'!CJ300/'total numbers'!CJ297</f>
        <v>0.12587957142443612</v>
      </c>
      <c r="CL298" s="41">
        <f>+'rural numbers'!CK300/'total numbers'!CK297</f>
        <v>0.12373874914883637</v>
      </c>
      <c r="CM298" s="41">
        <f>+'rural numbers'!CL300/'total numbers'!CL297</f>
        <v>0.12171664685576862</v>
      </c>
      <c r="CN298" s="41">
        <f>+'rural numbers'!CM300/'total numbers'!CM297</f>
        <v>0.1197874892048937</v>
      </c>
      <c r="CO298" s="41">
        <f>+'rural numbers'!CN300/'total numbers'!CN297</f>
        <v>0.11794355381078711</v>
      </c>
      <c r="CP298" s="41">
        <f>+'rural numbers'!CO300/'total numbers'!CO297</f>
        <v>0.1161781042047046</v>
      </c>
      <c r="CQ298" s="41">
        <f>+'rural numbers'!CP300/'total numbers'!CP297</f>
        <v>0.11448580098825306</v>
      </c>
      <c r="CR298" s="41">
        <f>+'rural numbers'!CQ300/'total numbers'!CQ297</f>
        <v>0.11283017207268388</v>
      </c>
      <c r="CS298" s="41">
        <f>+'rural numbers'!CR300/'total numbers'!CR297</f>
        <v>0.11123306542757344</v>
      </c>
      <c r="CT298" s="41">
        <f>+'rural numbers'!CS300/'total numbers'!CS297</f>
        <v>0.10969901542924063</v>
      </c>
      <c r="CU298" s="41">
        <f>+'rural numbers'!CT300/'total numbers'!CT297</f>
        <v>0.1082364085315947</v>
      </c>
      <c r="CV298" s="41">
        <f>+'rural numbers'!CU300/'total numbers'!CU297</f>
        <v>0.10684833715739636</v>
      </c>
      <c r="CW298" s="41">
        <f>+'rural numbers'!CV300/'total numbers'!CV297</f>
        <v>0.10554845315541847</v>
      </c>
      <c r="CX298" s="41">
        <f>+'rural numbers'!CW300/'total numbers'!CW297</f>
        <v>0.10430567999796975</v>
      </c>
      <c r="CY298" s="41">
        <f>+'rural numbers'!CX300/'total numbers'!CX297</f>
        <v>0.10310398231000076</v>
      </c>
      <c r="CZ298" s="41">
        <f>+'rural numbers'!CY300/'total numbers'!CY297</f>
        <v>0.10192597612090314</v>
      </c>
      <c r="DA298" s="41">
        <f>+'rural numbers'!CZ300/'total numbers'!CZ297</f>
        <v>0.10075553378455873</v>
      </c>
      <c r="DB298" s="41">
        <f>+'rural numbers'!DA300/'total numbers'!DA297</f>
        <v>9.9584706068268497E-2</v>
      </c>
      <c r="DC298" s="41">
        <f>+'rural numbers'!DB300/'total numbers'!DB297</f>
        <v>9.8395639531330445E-2</v>
      </c>
      <c r="DD298" s="41">
        <f>+'rural numbers'!DC300/'total numbers'!DC297</f>
        <v>9.7179115382363609E-2</v>
      </c>
      <c r="DE298" s="41">
        <f>+'rural numbers'!DD300/'total numbers'!DD297</f>
        <v>9.5927133975712175E-2</v>
      </c>
    </row>
    <row r="299" spans="1:109">
      <c r="A299" s="114"/>
      <c r="B299" s="114"/>
      <c r="C299" s="114">
        <v>25</v>
      </c>
      <c r="D299" s="114" t="s">
        <v>486</v>
      </c>
      <c r="E299" s="41">
        <f>+'rural numbers'!D301/'total numbers'!D298</f>
        <v>0.96</v>
      </c>
      <c r="F299" s="41">
        <f>+'rural numbers'!E301/'total numbers'!E298</f>
        <v>0.93029292981998435</v>
      </c>
      <c r="G299" s="41">
        <f>+'rural numbers'!F301/'total numbers'!F298</f>
        <v>0.90058585963996884</v>
      </c>
      <c r="H299" s="41">
        <f>+'rural numbers'!G301/'total numbers'!G298</f>
        <v>0.61164600850959661</v>
      </c>
      <c r="I299" s="41">
        <f>+'rural numbers'!H301/'total numbers'!H298</f>
        <v>0.84117171927993739</v>
      </c>
      <c r="J299" s="41">
        <f>+'rural numbers'!I301/'total numbers'!I298</f>
        <v>0.81146464909992178</v>
      </c>
      <c r="K299" s="41">
        <f>+'rural numbers'!J301/'total numbers'!J298</f>
        <v>0.78175757891990594</v>
      </c>
      <c r="L299" s="41">
        <f>+'rural numbers'!K301/'total numbers'!K298</f>
        <v>0.75205050873989043</v>
      </c>
      <c r="M299" s="41">
        <f>+'rural numbers'!L301/'total numbers'!L298</f>
        <v>0.72234343855987482</v>
      </c>
      <c r="N299" s="41">
        <f>+'rural numbers'!M301/'total numbers'!M298</f>
        <v>0.69263636837985898</v>
      </c>
      <c r="O299" s="41">
        <f>+'rural numbers'!N301/'total numbers'!N298</f>
        <v>0.66292929819984336</v>
      </c>
      <c r="P299" s="41">
        <f>+'rural numbers'!O301/'total numbers'!O298</f>
        <v>0.63322222801982775</v>
      </c>
      <c r="Q299" s="41">
        <f>+'rural numbers'!P301/'total numbers'!P298</f>
        <v>0.60351515783981202</v>
      </c>
      <c r="R299" s="41">
        <f>+'rural numbers'!Q301/'total numbers'!Q298</f>
        <v>0.57380808765979641</v>
      </c>
      <c r="S299" s="41">
        <f>+'rural numbers'!R301/'total numbers'!R298</f>
        <v>0.54410101747978068</v>
      </c>
      <c r="T299" s="41">
        <f>+'rural numbers'!S301/'total numbers'!S298</f>
        <v>0.51439394729976518</v>
      </c>
      <c r="U299" s="41">
        <f>+'rural numbers'!T301/'total numbers'!T298</f>
        <v>0.48468687711974939</v>
      </c>
      <c r="V299" s="41">
        <f>+'rural numbers'!U301/'total numbers'!U298</f>
        <v>0.45497980693973372</v>
      </c>
      <c r="W299" s="41">
        <f>+'rural numbers'!V301/'total numbers'!V298</f>
        <v>0.42527273675971811</v>
      </c>
      <c r="X299" s="41">
        <f>+'rural numbers'!W301/'total numbers'!W298</f>
        <v>0.39556566657970244</v>
      </c>
      <c r="Y299" s="41">
        <f>+'rural numbers'!X301/'total numbers'!X298</f>
        <v>0.36585859639968676</v>
      </c>
      <c r="Z299" s="41">
        <f>+'rural numbers'!Y301/'total numbers'!Y298</f>
        <v>0.33615152621967115</v>
      </c>
      <c r="AA299" s="41">
        <f>+'rural numbers'!Z301/'total numbers'!Z298</f>
        <v>0.30644445603965553</v>
      </c>
      <c r="AB299" s="41">
        <f>+'rural numbers'!AA301/'total numbers'!AA298</f>
        <v>0.27673738585963992</v>
      </c>
      <c r="AC299" s="41">
        <f>+'rural numbers'!AB301/'total numbers'!AB298</f>
        <v>0.24703031567962414</v>
      </c>
      <c r="AD299" s="41">
        <f>+'rural numbers'!AC301/'total numbers'!AC298</f>
        <v>0.21732324549960857</v>
      </c>
      <c r="AE299" s="41">
        <f>+'rural numbers'!AD301/'total numbers'!AD298</f>
        <v>0.21528488570453777</v>
      </c>
      <c r="AF299" s="41">
        <f>+'rural numbers'!AE301/'total numbers'!AE298</f>
        <v>0.2160133444537114</v>
      </c>
      <c r="AG299" s="41">
        <f>+'rural numbers'!AF301/'total numbers'!AF298</f>
        <v>0.22055778833272441</v>
      </c>
      <c r="AH299" s="41">
        <f>+'rural numbers'!AG301/'total numbers'!AG298</f>
        <v>0.22928709055876684</v>
      </c>
      <c r="AI299" s="41">
        <f>+'rural numbers'!AH301/'total numbers'!AH298</f>
        <v>0.24187862476782535</v>
      </c>
      <c r="AJ299" s="41">
        <f>+'rural numbers'!AI301/'total numbers'!AI298</f>
        <v>0.23566878980891723</v>
      </c>
      <c r="AK299" s="41">
        <f>+'rural numbers'!AJ301/'total numbers'!AJ298</f>
        <v>0.23312883435582829</v>
      </c>
      <c r="AL299" s="41">
        <f>+'rural numbers'!AK301/'total numbers'!AK298</f>
        <v>0.23294980823745204</v>
      </c>
      <c r="AM299" s="41">
        <f>+'rural numbers'!AL301/'total numbers'!AL298</f>
        <v>0.23369200804623388</v>
      </c>
      <c r="AN299" s="41">
        <f>+'rural numbers'!AM301/'total numbers'!AM298</f>
        <v>0.23427976354559099</v>
      </c>
      <c r="AO299" s="41">
        <f>+'rural numbers'!AN301/'total numbers'!AN298</f>
        <v>0.23412277601036882</v>
      </c>
      <c r="AP299" s="41">
        <f>+'rural numbers'!AO301/'total numbers'!AO298</f>
        <v>0.23330304407087674</v>
      </c>
      <c r="AQ299" s="41">
        <f>+'rural numbers'!AP301/'total numbers'!AP298</f>
        <v>0.2326033929892839</v>
      </c>
      <c r="AR299" s="41">
        <f>+'rural numbers'!AQ301/'total numbers'!AQ298</f>
        <v>0.23300714096799793</v>
      </c>
      <c r="AS299" s="41">
        <f>+'rural numbers'!AR301/'total numbers'!AR298</f>
        <v>0.23498661226571471</v>
      </c>
      <c r="AT299" s="41">
        <f>+'rural numbers'!AS301/'total numbers'!AS298</f>
        <v>0.24352204347292158</v>
      </c>
      <c r="AU299" s="41">
        <f>+'rural numbers'!AT301/'total numbers'!AT298</f>
        <v>0.25247794100253107</v>
      </c>
      <c r="AV299" s="41">
        <f>+'rural numbers'!AU301/'total numbers'!AU298</f>
        <v>0.26045970190134898</v>
      </c>
      <c r="AW299" s="41">
        <f>+'rural numbers'!AV301/'total numbers'!AV298</f>
        <v>0.26584405820176016</v>
      </c>
      <c r="AX299" s="41">
        <f>+'rural numbers'!AW301/'total numbers'!AW298</f>
        <v>0.2677463818056513</v>
      </c>
      <c r="AY299" s="41">
        <f>+'rural numbers'!AX301/'total numbers'!AX298</f>
        <v>0.27036544990615968</v>
      </c>
      <c r="AZ299" s="41">
        <f>+'rural numbers'!AY301/'total numbers'!AY298</f>
        <v>0.26984587940011201</v>
      </c>
      <c r="BA299" s="41">
        <f>+'rural numbers'!AZ301/'total numbers'!AZ298</f>
        <v>0.26658881855243488</v>
      </c>
      <c r="BB299" s="41">
        <f>+'rural numbers'!BA301/'total numbers'!BA298</f>
        <v>0.26107874383386448</v>
      </c>
      <c r="BC299" s="41">
        <f>+'rural numbers'!BB301/'total numbers'!BB298</f>
        <v>0.25379154565989032</v>
      </c>
      <c r="BD299" s="41">
        <f>+'rural numbers'!BC301/'total numbers'!BC298</f>
        <v>0.25260683503104081</v>
      </c>
      <c r="BE299" s="41">
        <f>+'rural numbers'!BD301/'total numbers'!BD298</f>
        <v>0.24962882709361583</v>
      </c>
      <c r="BF299" s="41">
        <f>+'rural numbers'!BE301/'total numbers'!BE298</f>
        <v>0.24608505604234751</v>
      </c>
      <c r="BG299" s="41">
        <f>+'rural numbers'!BF301/'total numbers'!BF298</f>
        <v>0.24354612767660599</v>
      </c>
      <c r="BH299" s="41">
        <f>+'rural numbers'!BG301/'total numbers'!BG298</f>
        <v>0.24314850223072018</v>
      </c>
      <c r="BI299" s="41">
        <f>+'rural numbers'!BH301/'total numbers'!BH298</f>
        <v>0.23745555116554715</v>
      </c>
      <c r="BJ299" s="41">
        <f>+'rural numbers'!BI301/'total numbers'!BI298</f>
        <v>0.23410574029932396</v>
      </c>
      <c r="BK299" s="41">
        <f>+'rural numbers'!BJ301/'total numbers'!BJ298</f>
        <v>0.23231232158012508</v>
      </c>
      <c r="BL299" s="41">
        <f>+'rural numbers'!BK301/'total numbers'!BK298</f>
        <v>0.23088638440450807</v>
      </c>
      <c r="BM299" s="41">
        <f>+'rural numbers'!BL301/'total numbers'!BL298</f>
        <v>0.22893197675512011</v>
      </c>
      <c r="BN299" s="41">
        <f>+'rural numbers'!BM301/'total numbers'!BM298</f>
        <v>0.22637755007159718</v>
      </c>
      <c r="BO299" s="41">
        <f>+'rural numbers'!BN301/'total numbers'!BN298</f>
        <v>0.22336529436663782</v>
      </c>
      <c r="BP299" s="41">
        <f>+'rural numbers'!BO301/'total numbers'!BO298</f>
        <v>0.21953354364594543</v>
      </c>
      <c r="BQ299" s="41">
        <f>+'rural numbers'!BP301/'total numbers'!BP298</f>
        <v>0.21449385531483603</v>
      </c>
      <c r="BR299" s="41">
        <f>+'rural numbers'!BQ301/'total numbers'!BQ298</f>
        <v>0.20794930875576037</v>
      </c>
      <c r="BS299" s="41">
        <f>+'rural numbers'!BR301/'total numbers'!BR298</f>
        <v>0.19969854115451557</v>
      </c>
      <c r="BT299" s="41">
        <f>+'rural numbers'!BS301/'total numbers'!BS298</f>
        <v>0.18983348568765562</v>
      </c>
      <c r="BU299" s="41">
        <f>+'rural numbers'!BT301/'total numbers'!BT298</f>
        <v>0.17890245432869001</v>
      </c>
      <c r="BV299" s="41">
        <f>+'rural numbers'!BU301/'total numbers'!BU298</f>
        <v>0.16771300448430496</v>
      </c>
      <c r="BW299" s="41">
        <f>+'rural numbers'!BV301/'total numbers'!BV298</f>
        <v>0.15692042763865965</v>
      </c>
      <c r="BX299" s="41">
        <f>+'rural numbers'!BW301/'total numbers'!BW298</f>
        <v>0.15032445416412724</v>
      </c>
      <c r="BY299" s="41">
        <f>+'rural numbers'!BX301/'total numbers'!BX298</f>
        <v>0.14422801489544551</v>
      </c>
      <c r="BZ299" s="41">
        <f>+'rural numbers'!BY301/'total numbers'!BY298</f>
        <v>0.1385627222847747</v>
      </c>
      <c r="CA299" s="41">
        <f>+'rural numbers'!BZ301/'total numbers'!BZ298</f>
        <v>0.1331644847144437</v>
      </c>
      <c r="CB299" s="41">
        <f>+'rural numbers'!CA301/'total numbers'!CA298</f>
        <v>0.12789662905350088</v>
      </c>
      <c r="CC299" s="41">
        <f>+'rural numbers'!CB301/'total numbers'!CB298</f>
        <v>0.11923998934564498</v>
      </c>
      <c r="CD299" s="41">
        <f>+'rural numbers'!CC301/'total numbers'!CC298</f>
        <v>0.11081195975627037</v>
      </c>
      <c r="CE299" s="41">
        <f>+'rural numbers'!CD301/'total numbers'!CD298</f>
        <v>0.10258448601763037</v>
      </c>
      <c r="CF299" s="41">
        <f>+'rural numbers'!CE301/'total numbers'!CE298</f>
        <v>9.4464606603009094E-2</v>
      </c>
      <c r="CG299" s="41">
        <f>+'rural numbers'!CF301/'total numbers'!CF298</f>
        <v>8.6372900414646098E-2</v>
      </c>
      <c r="CH299" s="41">
        <f>+'rural numbers'!CG301/'total numbers'!CG298</f>
        <v>8.179715427209644E-2</v>
      </c>
      <c r="CI299" s="41">
        <f>+'rural numbers'!CH301/'total numbers'!CH298</f>
        <v>7.7197336455948437E-2</v>
      </c>
      <c r="CJ299" s="41">
        <f>+'rural numbers'!CI301/'total numbers'!CI298</f>
        <v>7.2605247101891382E-2</v>
      </c>
      <c r="CK299" s="41">
        <f>+'rural numbers'!CJ301/'total numbers'!CJ298</f>
        <v>6.8036791681880676E-2</v>
      </c>
      <c r="CL299" s="41">
        <f>+'rural numbers'!CK301/'total numbers'!CK298</f>
        <v>6.3491788210402203E-2</v>
      </c>
      <c r="CM299" s="41">
        <f>+'rural numbers'!CL301/'total numbers'!CL298</f>
        <v>5.8970056565586654E-2</v>
      </c>
      <c r="CN299" s="41">
        <f>+'rural numbers'!CM301/'total numbers'!CM298</f>
        <v>5.4471418465413958E-2</v>
      </c>
      <c r="CO299" s="41">
        <f>+'rural numbers'!CN301/'total numbers'!CN298</f>
        <v>4.9979347377116831E-2</v>
      </c>
      <c r="CP299" s="41">
        <f>+'rural numbers'!CO301/'total numbers'!CO298</f>
        <v>4.552633385978154E-2</v>
      </c>
      <c r="CQ299" s="41">
        <f>+'rural numbers'!CP301/'total numbers'!CP298</f>
        <v>4.112872846820316E-2</v>
      </c>
      <c r="CR299" s="41">
        <f>+'rural numbers'!CQ301/'total numbers'!CQ298</f>
        <v>3.6753654870884021E-2</v>
      </c>
      <c r="CS299" s="41">
        <f>+'rural numbers'!CR301/'total numbers'!CR298</f>
        <v>3.2433905696375095E-2</v>
      </c>
      <c r="CT299" s="41">
        <f>+'rural numbers'!CS301/'total numbers'!CS298</f>
        <v>2.8136468669294527E-2</v>
      </c>
      <c r="CU299" s="41">
        <f>+'rural numbers'!CT301/'total numbers'!CT298</f>
        <v>2.391079629221661E-2</v>
      </c>
      <c r="CV299" s="41">
        <f>+'rural numbers'!CU301/'total numbers'!CU298</f>
        <v>1.9790099880008776E-2</v>
      </c>
      <c r="CW299" s="41">
        <f>+'rural numbers'!CV301/'total numbers'!CV298</f>
        <v>1.5757984326283007E-2</v>
      </c>
      <c r="CX299" s="41">
        <f>+'rural numbers'!CW301/'total numbers'!CW298</f>
        <v>1.1797922758898832E-2</v>
      </c>
      <c r="CY299" s="41">
        <f>+'rural numbers'!CX301/'total numbers'!CX298</f>
        <v>7.7602534233946309E-3</v>
      </c>
      <c r="CZ299" s="41">
        <f>+'rural numbers'!CY301/'total numbers'!CY298</f>
        <v>3.5277791710554667E-3</v>
      </c>
      <c r="DA299" s="41">
        <f>+'rural numbers'!CZ301/'total numbers'!CZ298</f>
        <v>-1.0177013296851789E-3</v>
      </c>
      <c r="DB299" s="41">
        <f>+'rural numbers'!DA301/'total numbers'!DA298</f>
        <v>-2.5980947305310424E-3</v>
      </c>
      <c r="DC299" s="41">
        <f>+'rural numbers'!DB301/'total numbers'!DB298</f>
        <v>-4.5069766668329892E-3</v>
      </c>
      <c r="DD299" s="41">
        <f>+'rural numbers'!DC301/'total numbers'!DC298</f>
        <v>-6.7448582915240517E-3</v>
      </c>
      <c r="DE299" s="41">
        <f>+'rural numbers'!DD301/'total numbers'!DD298</f>
        <v>0</v>
      </c>
    </row>
    <row r="300" spans="1:109">
      <c r="A300" s="114"/>
      <c r="B300" s="114"/>
      <c r="C300" s="114">
        <v>26</v>
      </c>
      <c r="D300" s="114" t="s">
        <v>48</v>
      </c>
      <c r="E300" s="41">
        <v>0</v>
      </c>
      <c r="F300" s="41">
        <v>0</v>
      </c>
      <c r="G300" s="41">
        <v>0</v>
      </c>
      <c r="H300" s="41">
        <v>0</v>
      </c>
      <c r="I300" s="41">
        <v>0</v>
      </c>
      <c r="J300" s="41">
        <v>0</v>
      </c>
      <c r="K300" s="41">
        <v>0</v>
      </c>
      <c r="L300" s="41">
        <v>0</v>
      </c>
      <c r="M300" s="41">
        <v>0</v>
      </c>
      <c r="N300" s="41">
        <v>0</v>
      </c>
      <c r="O300" s="41">
        <v>0</v>
      </c>
      <c r="P300" s="41">
        <v>0</v>
      </c>
      <c r="Q300" s="41">
        <v>0</v>
      </c>
      <c r="R300" s="41">
        <v>0</v>
      </c>
      <c r="S300" s="41">
        <v>0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0</v>
      </c>
      <c r="Z300" s="41">
        <v>0</v>
      </c>
      <c r="AA300" s="41">
        <v>0</v>
      </c>
      <c r="AB300" s="41">
        <v>0</v>
      </c>
      <c r="AC300" s="41">
        <v>0</v>
      </c>
      <c r="AD300" s="41">
        <v>0</v>
      </c>
      <c r="AE300" s="41">
        <v>0</v>
      </c>
      <c r="AF300" s="41">
        <v>0</v>
      </c>
      <c r="AG300" s="41">
        <v>0</v>
      </c>
      <c r="AH300" s="41">
        <v>0</v>
      </c>
      <c r="AI300" s="41">
        <v>0</v>
      </c>
      <c r="AJ300" s="41">
        <v>0</v>
      </c>
      <c r="AK300" s="41">
        <v>0</v>
      </c>
      <c r="AL300" s="41">
        <v>0</v>
      </c>
      <c r="AM300" s="41">
        <v>0</v>
      </c>
      <c r="AN300" s="41">
        <v>0</v>
      </c>
      <c r="AO300" s="41">
        <v>0</v>
      </c>
      <c r="AP300" s="41">
        <v>0</v>
      </c>
      <c r="AQ300" s="41">
        <v>0</v>
      </c>
      <c r="AR300" s="41">
        <v>0</v>
      </c>
      <c r="AS300" s="41">
        <v>0</v>
      </c>
      <c r="AT300" s="41">
        <v>0</v>
      </c>
      <c r="AU300" s="41">
        <v>0</v>
      </c>
      <c r="AV300" s="41">
        <v>0</v>
      </c>
      <c r="AW300" s="41">
        <v>0</v>
      </c>
      <c r="AX300" s="41">
        <v>0</v>
      </c>
      <c r="AY300" s="41">
        <v>0</v>
      </c>
      <c r="AZ300" s="41">
        <v>0</v>
      </c>
      <c r="BA300" s="41">
        <v>0</v>
      </c>
      <c r="BB300" s="41">
        <v>0</v>
      </c>
      <c r="BC300" s="41">
        <v>0</v>
      </c>
      <c r="BD300" s="41">
        <v>0</v>
      </c>
      <c r="BE300" s="41">
        <v>0</v>
      </c>
      <c r="BF300" s="41">
        <v>0</v>
      </c>
      <c r="BG300" s="41">
        <v>0</v>
      </c>
      <c r="BH300" s="41">
        <v>0</v>
      </c>
      <c r="BI300" s="41">
        <v>0</v>
      </c>
      <c r="BJ300" s="41">
        <v>0</v>
      </c>
      <c r="BK300" s="41">
        <v>0</v>
      </c>
      <c r="BL300" s="41">
        <v>0</v>
      </c>
      <c r="BM300" s="41">
        <v>0</v>
      </c>
      <c r="BN300" s="41">
        <v>0</v>
      </c>
      <c r="BO300" s="41">
        <v>0</v>
      </c>
      <c r="BP300" s="41">
        <v>0</v>
      </c>
      <c r="BQ300" s="41">
        <v>0</v>
      </c>
      <c r="BR300" s="41">
        <v>0</v>
      </c>
      <c r="BS300" s="41">
        <v>0</v>
      </c>
      <c r="BT300" s="41">
        <v>0</v>
      </c>
      <c r="BU300" s="41">
        <v>0</v>
      </c>
      <c r="BV300" s="41">
        <v>0</v>
      </c>
      <c r="BW300" s="41">
        <v>0</v>
      </c>
      <c r="BX300" s="41">
        <v>0</v>
      </c>
      <c r="BY300" s="41">
        <v>0</v>
      </c>
      <c r="BZ300" s="41">
        <v>0</v>
      </c>
      <c r="CA300" s="41">
        <v>0</v>
      </c>
      <c r="CB300" s="41">
        <v>0</v>
      </c>
      <c r="CC300" s="41">
        <v>0</v>
      </c>
      <c r="CD300" s="41">
        <v>0</v>
      </c>
      <c r="CE300" s="41">
        <v>0</v>
      </c>
      <c r="CF300" s="41">
        <v>0</v>
      </c>
      <c r="CG300" s="41">
        <v>0</v>
      </c>
      <c r="CH300" s="41">
        <v>0</v>
      </c>
      <c r="CI300" s="41">
        <v>0</v>
      </c>
      <c r="CJ300" s="41">
        <v>0</v>
      </c>
      <c r="CK300" s="41">
        <v>0</v>
      </c>
      <c r="CL300" s="41">
        <v>0</v>
      </c>
      <c r="CM300" s="41">
        <v>0</v>
      </c>
      <c r="CN300" s="41">
        <v>0</v>
      </c>
      <c r="CO300" s="41">
        <v>0</v>
      </c>
      <c r="CP300" s="41">
        <v>0</v>
      </c>
      <c r="CQ300" s="41">
        <v>0</v>
      </c>
      <c r="CR300" s="41">
        <v>0</v>
      </c>
      <c r="CS300" s="41">
        <v>0</v>
      </c>
      <c r="CT300" s="41">
        <v>0</v>
      </c>
      <c r="CU300" s="41">
        <v>0</v>
      </c>
      <c r="CV300" s="41">
        <v>0</v>
      </c>
      <c r="CW300" s="41">
        <v>0</v>
      </c>
      <c r="CX300" s="41">
        <v>0</v>
      </c>
      <c r="CY300" s="41">
        <v>0</v>
      </c>
      <c r="CZ300" s="41">
        <v>0</v>
      </c>
      <c r="DA300" s="41">
        <v>0</v>
      </c>
      <c r="DB300" s="41">
        <v>0</v>
      </c>
      <c r="DC300" s="41">
        <v>0</v>
      </c>
      <c r="DD300" s="41">
        <v>0</v>
      </c>
      <c r="DE300" s="41">
        <v>0</v>
      </c>
    </row>
    <row r="301" spans="1:109"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3"/>
      <c r="AB301" s="123"/>
      <c r="AC301" s="123"/>
      <c r="AD301" s="123"/>
      <c r="AE301" s="123"/>
      <c r="AF301" s="123"/>
      <c r="AG301" s="123"/>
      <c r="AH301" s="123"/>
      <c r="AI301" s="123"/>
      <c r="AJ301" s="123"/>
      <c r="AK301" s="123"/>
      <c r="AL301" s="123"/>
      <c r="AM301" s="123"/>
      <c r="AN301" s="123"/>
      <c r="AO301" s="123"/>
      <c r="AP301" s="123"/>
      <c r="AQ301" s="123"/>
      <c r="AR301" s="123"/>
      <c r="AS301" s="123"/>
      <c r="AT301" s="123"/>
      <c r="AU301" s="123"/>
      <c r="AV301" s="123"/>
      <c r="AW301" s="123"/>
      <c r="AX301" s="123"/>
      <c r="AY301" s="123"/>
      <c r="AZ301" s="123"/>
      <c r="BA301" s="123"/>
      <c r="BB301" s="123"/>
      <c r="BC301" s="123"/>
      <c r="BD301" s="123"/>
      <c r="BE301" s="123"/>
      <c r="BF301" s="123"/>
      <c r="BG301" s="123"/>
      <c r="BH301" s="123"/>
      <c r="BI301" s="123"/>
      <c r="BJ301" s="123"/>
      <c r="BK301" s="123"/>
      <c r="BL301" s="123"/>
      <c r="BM301" s="123"/>
      <c r="BN301" s="123"/>
      <c r="BO301" s="123"/>
      <c r="BP301" s="123"/>
      <c r="BQ301" s="123"/>
      <c r="BR301" s="123"/>
      <c r="BS301" s="123"/>
      <c r="BT301" s="123"/>
      <c r="BU301" s="123"/>
      <c r="BV301" s="123"/>
      <c r="BW301" s="123"/>
      <c r="BX301" s="123"/>
      <c r="BY301" s="123"/>
      <c r="BZ301" s="123"/>
      <c r="CA301" s="123"/>
      <c r="CB301" s="123"/>
      <c r="CC301" s="123"/>
      <c r="CD301" s="123"/>
      <c r="CE301" s="123"/>
      <c r="CF301" s="123"/>
      <c r="CG301" s="123"/>
      <c r="CH301" s="123"/>
      <c r="CI301" s="123"/>
      <c r="CJ301" s="123"/>
      <c r="CK301" s="123"/>
      <c r="CL301" s="123"/>
      <c r="CM301" s="123"/>
      <c r="CN301" s="123"/>
      <c r="CO301" s="123"/>
      <c r="CP301" s="123"/>
      <c r="CQ301" s="123"/>
      <c r="CR301" s="123"/>
      <c r="CS301" s="123"/>
      <c r="CT301" s="123"/>
      <c r="CU301" s="123"/>
      <c r="CV301" s="123"/>
      <c r="CW301" s="123"/>
      <c r="CX301" s="123"/>
      <c r="CY301" s="123"/>
      <c r="CZ301" s="123"/>
      <c r="DA301" s="123"/>
      <c r="DB301" s="123"/>
      <c r="DC301" s="123"/>
      <c r="DD301" s="123"/>
      <c r="DE301" s="123"/>
    </row>
    <row r="302" spans="1:109">
      <c r="C302" t="s">
        <v>49</v>
      </c>
      <c r="D302" s="15"/>
      <c r="E302" s="41">
        <f>+'rural numbers'!D304/'total numbers'!D301</f>
        <v>0.97206919724968932</v>
      </c>
      <c r="F302" s="41">
        <f>+'rural numbers'!E304/'total numbers'!E301</f>
        <v>0.96779280322152805</v>
      </c>
      <c r="G302" s="41">
        <f>+'rural numbers'!F304/'total numbers'!F301</f>
        <v>0.96352135730979205</v>
      </c>
      <c r="H302" s="41">
        <f>+'rural numbers'!G304/'total numbers'!G301</f>
        <v>0.89493675948587936</v>
      </c>
      <c r="I302" s="41">
        <f>+'rural numbers'!H304/'total numbers'!H301</f>
        <v>0.9563770935482272</v>
      </c>
      <c r="J302" s="41">
        <f>+'rural numbers'!I304/'total numbers'!I301</f>
        <v>0.9528971418949278</v>
      </c>
      <c r="K302" s="41">
        <f>+'rural numbers'!J304/'total numbers'!J301</f>
        <v>0.94817693599909858</v>
      </c>
      <c r="L302" s="41">
        <f>+'rural numbers'!K304/'total numbers'!K301</f>
        <v>0.94308633653001539</v>
      </c>
      <c r="M302" s="41">
        <f>+'rural numbers'!L304/'total numbers'!L301</f>
        <v>0.94013594593347993</v>
      </c>
      <c r="N302" s="41">
        <f>+'rural numbers'!M304/'total numbers'!M301</f>
        <v>0.93499683698863212</v>
      </c>
      <c r="O302" s="41">
        <f>+'rural numbers'!N304/'total numbers'!N301</f>
        <v>0.9281913555090946</v>
      </c>
      <c r="P302" s="41">
        <f>+'rural numbers'!O304/'total numbers'!O301</f>
        <v>0.92342285009696523</v>
      </c>
      <c r="Q302" s="41">
        <f>+'rural numbers'!P304/'total numbers'!P301</f>
        <v>0.91519599303847188</v>
      </c>
      <c r="R302" s="41">
        <f>+'rural numbers'!Q304/'total numbers'!Q301</f>
        <v>0.90729276152247229</v>
      </c>
      <c r="S302" s="41">
        <f>+'rural numbers'!R304/'total numbers'!R301</f>
        <v>0.89783426838878033</v>
      </c>
      <c r="T302" s="41">
        <f>+'rural numbers'!S304/'total numbers'!S301</f>
        <v>0.88790083109243767</v>
      </c>
      <c r="U302" s="41">
        <f>+'rural numbers'!T304/'total numbers'!T301</f>
        <v>0.87481194270477602</v>
      </c>
      <c r="V302" s="41">
        <f>+'rural numbers'!U304/'total numbers'!U301</f>
        <v>0.86062412863865201</v>
      </c>
      <c r="W302" s="41">
        <f>+'rural numbers'!V304/'total numbers'!V301</f>
        <v>0.84664658496726619</v>
      </c>
      <c r="X302" s="41">
        <f>+'rural numbers'!W304/'total numbers'!W301</f>
        <v>0.83073957153640343</v>
      </c>
      <c r="Y302" s="41">
        <f>+'rural numbers'!X304/'total numbers'!X301</f>
        <v>0.81303192608652441</v>
      </c>
      <c r="Z302" s="41">
        <f>+'rural numbers'!Y304/'total numbers'!Y301</f>
        <v>0.79325246334540633</v>
      </c>
      <c r="AA302" s="41">
        <f>+'rural numbers'!Z304/'total numbers'!Z301</f>
        <v>0.7763986646285056</v>
      </c>
      <c r="AB302" s="41">
        <f>+'rural numbers'!AA304/'total numbers'!AA301</f>
        <v>0.75547856683951797</v>
      </c>
      <c r="AC302" s="41">
        <f>+'rural numbers'!AB304/'total numbers'!AB301</f>
        <v>0.73759125183470886</v>
      </c>
      <c r="AD302" s="41">
        <f>+'rural numbers'!AC304/'total numbers'!AC301</f>
        <v>0.70939212594230072</v>
      </c>
      <c r="AE302" s="41">
        <f>+'rural numbers'!AD304/'total numbers'!AD301</f>
        <v>0.70624143175119691</v>
      </c>
      <c r="AF302" s="41">
        <f>+'rural numbers'!AE304/'total numbers'!AE301</f>
        <v>0.70270515883876161</v>
      </c>
      <c r="AG302" s="41">
        <f>+'rural numbers'!AF304/'total numbers'!AF301</f>
        <v>0.69893469905194627</v>
      </c>
      <c r="AH302" s="41">
        <f>+'rural numbers'!AG304/'total numbers'!AG301</f>
        <v>0.69504869545579073</v>
      </c>
      <c r="AI302" s="41">
        <f>+'rural numbers'!AH304/'total numbers'!AH301</f>
        <v>0.69113104493493849</v>
      </c>
      <c r="AJ302" s="41">
        <f>+'rural numbers'!AI304/'total numbers'!AI301</f>
        <v>0.68722913008920072</v>
      </c>
      <c r="AK302" s="41">
        <f>+'rural numbers'!AJ304/'total numbers'!AJ301</f>
        <v>0.68335773186414339</v>
      </c>
      <c r="AL302" s="41">
        <f>+'rural numbers'!AK304/'total numbers'!AK301</f>
        <v>0.67950346583001231</v>
      </c>
      <c r="AM302" s="41">
        <f>+'rural numbers'!AL304/'total numbers'!AL301</f>
        <v>0.67563374450052371</v>
      </c>
      <c r="AN302" s="41">
        <f>+'rural numbers'!AM304/'total numbers'!AM301</f>
        <v>0.67171934529280664</v>
      </c>
      <c r="AO302" s="41">
        <f>+'rural numbers'!AN304/'total numbers'!AN301</f>
        <v>0.66775690057935588</v>
      </c>
      <c r="AP302" s="41">
        <f>+'rural numbers'!AO304/'total numbers'!AO301</f>
        <v>0.66378980864839365</v>
      </c>
      <c r="AQ302" s="41">
        <f>+'rural numbers'!AP304/'total numbers'!AP301</f>
        <v>0.65991464999483784</v>
      </c>
      <c r="AR302" s="41">
        <f>+'rural numbers'!AQ304/'total numbers'!AQ301</f>
        <v>0.65625697437721986</v>
      </c>
      <c r="AS302" s="41">
        <f>+'rural numbers'!AR304/'total numbers'!AR301</f>
        <v>0.65290069707268272</v>
      </c>
      <c r="AT302" s="41">
        <f>+'rural numbers'!AS304/'total numbers'!AS301</f>
        <v>0.6498688810710519</v>
      </c>
      <c r="AU302" s="41">
        <f>+'rural numbers'!AT304/'total numbers'!AT301</f>
        <v>0.64711915845172308</v>
      </c>
      <c r="AV302" s="41">
        <f>+'rural numbers'!AU304/'total numbers'!AU301</f>
        <v>0.64458647159804738</v>
      </c>
      <c r="AW302" s="41">
        <f>+'rural numbers'!AV304/'total numbers'!AV301</f>
        <v>0.64072773532528526</v>
      </c>
      <c r="AX302" s="41">
        <f>+'rural numbers'!AW304/'total numbers'!AW301</f>
        <v>0.63833453007278396</v>
      </c>
      <c r="AY302" s="41">
        <f>+'rural numbers'!AX304/'total numbers'!AX301</f>
        <v>0.63596583622320413</v>
      </c>
      <c r="AZ302" s="41">
        <f>+'rural numbers'!AY304/'total numbers'!AY301</f>
        <v>0.63360777208538754</v>
      </c>
      <c r="BA302" s="41">
        <f>+'rural numbers'!AZ304/'total numbers'!AZ301</f>
        <v>0.63114715534267385</v>
      </c>
      <c r="BB302" s="41">
        <f>+'rural numbers'!BA304/'total numbers'!BA301</f>
        <v>0.6284452011943028</v>
      </c>
      <c r="BC302" s="41">
        <f>+'rural numbers'!BB304/'total numbers'!BB301</f>
        <v>0.62540898982045712</v>
      </c>
      <c r="BD302" s="41">
        <f>+'rural numbers'!BC304/'total numbers'!BC301</f>
        <v>0.62197962458950762</v>
      </c>
      <c r="BE302" s="41">
        <f>+'rural numbers'!BD304/'total numbers'!BD301</f>
        <v>0.61819609776342421</v>
      </c>
      <c r="BF302" s="41">
        <f>+'rural numbers'!BE304/'total numbers'!BE301</f>
        <v>0.61418292336294034</v>
      </c>
      <c r="BG302" s="41">
        <f>+'rural numbers'!BF304/'total numbers'!BF301</f>
        <v>0.61011702051434491</v>
      </c>
      <c r="BH302" s="41">
        <f>+'rural numbers'!BG304/'total numbers'!BG301</f>
        <v>0.60612206032921545</v>
      </c>
      <c r="BI302" s="41">
        <f>+'rural numbers'!BH304/'total numbers'!BH301</f>
        <v>0.60226707835992432</v>
      </c>
      <c r="BJ302" s="41">
        <f>+'rural numbers'!BI304/'total numbers'!BI301</f>
        <v>0.59848889631596824</v>
      </c>
      <c r="BK302" s="41">
        <f>+'rural numbers'!BJ304/'total numbers'!BJ301</f>
        <v>0.59472143682571332</v>
      </c>
      <c r="BL302" s="41">
        <f>+'rural numbers'!BK304/'total numbers'!BK301</f>
        <v>0.59086457475179233</v>
      </c>
      <c r="BM302" s="41">
        <f>+'rural numbers'!BL304/'total numbers'!BL301</f>
        <v>0.58685458682379743</v>
      </c>
      <c r="BN302" s="41">
        <f>+'rural numbers'!BM304/'total numbers'!BM301</f>
        <v>0.58266588270386477</v>
      </c>
      <c r="BO302" s="41">
        <f>+'rural numbers'!BN304/'total numbers'!BN301</f>
        <v>0.57834541233373393</v>
      </c>
      <c r="BP302" s="41">
        <f>+'rural numbers'!BO304/'total numbers'!BO301</f>
        <v>0.57398240591237781</v>
      </c>
      <c r="BQ302" s="41">
        <f>+'rural numbers'!BP304/'total numbers'!BP301</f>
        <v>0.56970097469074932</v>
      </c>
      <c r="BR302" s="41">
        <f>+'rural numbers'!BQ304/'total numbers'!BQ301</f>
        <v>0.56558648426852332</v>
      </c>
      <c r="BS302" s="41">
        <f>+'rural numbers'!BR304/'total numbers'!BR301</f>
        <v>0.56165780143456812</v>
      </c>
      <c r="BT302" s="41">
        <f>+'rural numbers'!BS304/'total numbers'!BS301</f>
        <v>0.55789202347593037</v>
      </c>
      <c r="BU302" s="41">
        <f>+'rural numbers'!BT304/'total numbers'!BT301</f>
        <v>0.55421697238142642</v>
      </c>
      <c r="BV302" s="41">
        <f>+'rural numbers'!BU304/'total numbers'!BU301</f>
        <v>0.55052736489119902</v>
      </c>
      <c r="BW302" s="41">
        <f>+'rural numbers'!BV304/'total numbers'!BV301</f>
        <v>0.5467467978670133</v>
      </c>
      <c r="BX302" s="41">
        <f>+'rural numbers'!BW304/'total numbers'!BW301</f>
        <v>0.54285555348189629</v>
      </c>
      <c r="BY302" s="41">
        <f>+'rural numbers'!BX304/'total numbers'!BX301</f>
        <v>0.53887418569465639</v>
      </c>
      <c r="BZ302" s="41">
        <f>+'rural numbers'!BY304/'total numbers'!BY301</f>
        <v>0.53481568868453611</v>
      </c>
      <c r="CA302" s="41">
        <f>+'rural numbers'!BZ304/'total numbers'!BZ301</f>
        <v>0.53070725901474947</v>
      </c>
      <c r="CB302" s="41">
        <f>+'rural numbers'!CA304/'total numbers'!CA301</f>
        <v>0.52657051433650415</v>
      </c>
      <c r="CC302" s="41">
        <f>+'rural numbers'!CB304/'total numbers'!CB301</f>
        <v>0.52236841286974134</v>
      </c>
      <c r="CD302" s="41">
        <f>+'rural numbers'!CC304/'total numbers'!CC301</f>
        <v>0.51818919531645979</v>
      </c>
      <c r="CE302" s="41">
        <f>+'rural numbers'!CD304/'total numbers'!CD301</f>
        <v>0.51398155554277114</v>
      </c>
      <c r="CF302" s="41">
        <f>+'rural numbers'!CE304/'total numbers'!CE301</f>
        <v>0.50974490587236143</v>
      </c>
      <c r="CG302" s="41">
        <f>+'rural numbers'!CF304/'total numbers'!CF301</f>
        <v>0.50547752196600204</v>
      </c>
      <c r="CH302" s="41">
        <f>+'rural numbers'!CG304/'total numbers'!CG301</f>
        <v>0.50117766846568979</v>
      </c>
      <c r="CI302" s="41">
        <f>+'rural numbers'!CH304/'total numbers'!CH301</f>
        <v>0.49684641577743155</v>
      </c>
      <c r="CJ302" s="41">
        <f>+'rural numbers'!CI304/'total numbers'!CI301</f>
        <v>0.49248580806746206</v>
      </c>
      <c r="CK302" s="41">
        <f>+'rural numbers'!CJ304/'total numbers'!CJ301</f>
        <v>0.48809907598793201</v>
      </c>
      <c r="CL302" s="41">
        <f>+'rural numbers'!CK304/'total numbers'!CK301</f>
        <v>0.48368844993511867</v>
      </c>
      <c r="CM302" s="41">
        <f>+'rural numbers'!CL304/'total numbers'!CL301</f>
        <v>0.47925396115849211</v>
      </c>
      <c r="CN302" s="41">
        <f>+'rural numbers'!CM304/'total numbers'!CM301</f>
        <v>0.47479386624787767</v>
      </c>
      <c r="CO302" s="41">
        <f>+'rural numbers'!CN304/'total numbers'!CN301</f>
        <v>0.47030694454447103</v>
      </c>
      <c r="CP302" s="41">
        <f>+'rural numbers'!CO304/'total numbers'!CO301</f>
        <v>0.46579190587933672</v>
      </c>
      <c r="CQ302" s="41">
        <f>+'rural numbers'!CP304/'total numbers'!CP301</f>
        <v>0.46124781235896445</v>
      </c>
      <c r="CR302" s="41">
        <f>+'rural numbers'!CQ304/'total numbers'!CQ301</f>
        <v>0.4566748917824428</v>
      </c>
      <c r="CS302" s="41">
        <f>+'rural numbers'!CR304/'total numbers'!CR301</f>
        <v>0.45207322254719762</v>
      </c>
      <c r="CT302" s="41">
        <f>+'rural numbers'!CS304/'total numbers'!CS301</f>
        <v>0.44744111444273432</v>
      </c>
      <c r="CU302" s="41">
        <f>+'rural numbers'!CT304/'total numbers'!CT301</f>
        <v>0.44277631792369659</v>
      </c>
      <c r="CV302" s="41">
        <f>+'rural numbers'!CU304/'total numbers'!CU301</f>
        <v>0.43807726810330172</v>
      </c>
      <c r="CW302" s="41">
        <f>+'rural numbers'!CV304/'total numbers'!CV301</f>
        <v>0.43334374361008865</v>
      </c>
      <c r="CX302" s="41">
        <f>+'rural numbers'!CW304/'total numbers'!CW301</f>
        <v>0.42857615324071502</v>
      </c>
      <c r="CY302" s="41">
        <f>+'rural numbers'!CX304/'total numbers'!CX301</f>
        <v>0.4237752698135675</v>
      </c>
      <c r="CZ302" s="41">
        <f>+'rural numbers'!CY304/'total numbers'!CY301</f>
        <v>0.41894192873991543</v>
      </c>
      <c r="DA302" s="41">
        <f>+'rural numbers'!CZ304/'total numbers'!CZ301</f>
        <v>0.41407706233315361</v>
      </c>
      <c r="DB302" s="41">
        <f>+'rural numbers'!DA304/'total numbers'!DA301</f>
        <v>0.4091815053105658</v>
      </c>
      <c r="DC302" s="41">
        <f>+'rural numbers'!DB304/'total numbers'!DB301</f>
        <v>0.40425590002811818</v>
      </c>
      <c r="DD302" s="41">
        <f>+'rural numbers'!DC304/'total numbers'!DC301</f>
        <v>0.39930090532672918</v>
      </c>
      <c r="DE302" s="41">
        <f>+'rural numbers'!DD304/'total numbers'!DD301</f>
        <v>0.39431700003991732</v>
      </c>
    </row>
    <row r="303" spans="1:109">
      <c r="C303" s="116"/>
      <c r="D303" s="117"/>
      <c r="E303" s="117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</row>
  </sheetData>
  <sheetCalcPr fullCalcOnLoad="1"/>
  <phoneticPr fontId="0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DX303"/>
  <sheetViews>
    <sheetView zoomScale="80" workbookViewId="0">
      <selection activeCell="E6" sqref="E6"/>
    </sheetView>
  </sheetViews>
  <sheetFormatPr baseColWidth="10" defaultColWidth="8.83203125" defaultRowHeight="12"/>
  <cols>
    <col min="4" max="4" width="25.6640625" customWidth="1"/>
    <col min="5" max="29" width="8.6640625" customWidth="1"/>
  </cols>
  <sheetData>
    <row r="1" spans="1:128">
      <c r="A1" s="5" t="s">
        <v>484</v>
      </c>
      <c r="B1" s="5"/>
      <c r="E1" s="126" t="s">
        <v>68</v>
      </c>
      <c r="F1" s="36"/>
      <c r="G1" s="36"/>
      <c r="H1" s="36"/>
      <c r="I1" s="36"/>
      <c r="K1" s="18"/>
      <c r="L1" s="112" t="s">
        <v>69</v>
      </c>
      <c r="M1" s="22">
        <v>10</v>
      </c>
      <c r="AD1" s="127" t="s">
        <v>70</v>
      </c>
      <c r="DH1" s="1"/>
    </row>
    <row r="3" spans="1:128">
      <c r="A3" s="112" t="s">
        <v>36</v>
      </c>
      <c r="B3" s="31" t="s">
        <v>501</v>
      </c>
      <c r="C3" s="1" t="s">
        <v>602</v>
      </c>
      <c r="D3" s="2" t="s">
        <v>603</v>
      </c>
      <c r="E3" s="88">
        <v>1700</v>
      </c>
      <c r="F3" s="88">
        <v>1710</v>
      </c>
      <c r="G3" s="88">
        <v>1720</v>
      </c>
      <c r="H3" s="88">
        <v>1730</v>
      </c>
      <c r="I3" s="88">
        <v>1740</v>
      </c>
      <c r="J3" s="88">
        <v>1750</v>
      </c>
      <c r="K3" s="88">
        <v>1760</v>
      </c>
      <c r="L3" s="88">
        <v>1770</v>
      </c>
      <c r="M3" s="88">
        <v>1780</v>
      </c>
      <c r="N3" s="88">
        <v>1790</v>
      </c>
      <c r="O3" s="88">
        <v>1800</v>
      </c>
      <c r="P3" s="88">
        <v>1810</v>
      </c>
      <c r="Q3" s="88">
        <v>1820</v>
      </c>
      <c r="R3" s="88">
        <v>1830</v>
      </c>
      <c r="S3" s="88">
        <v>1840</v>
      </c>
      <c r="T3" s="88">
        <v>1850</v>
      </c>
      <c r="U3" s="88">
        <v>1860</v>
      </c>
      <c r="V3" s="88">
        <v>1870</v>
      </c>
      <c r="W3" s="88">
        <v>1880</v>
      </c>
      <c r="X3" s="88">
        <v>1890</v>
      </c>
      <c r="Y3" s="88">
        <v>1900</v>
      </c>
      <c r="Z3" s="88">
        <v>1910</v>
      </c>
      <c r="AA3" s="88">
        <v>1920</v>
      </c>
      <c r="AB3" s="88">
        <v>1930</v>
      </c>
      <c r="AC3" s="88">
        <v>1940</v>
      </c>
      <c r="AD3" s="89">
        <v>1950</v>
      </c>
      <c r="AE3" s="89">
        <f>+AD3+1</f>
        <v>1951</v>
      </c>
      <c r="AF3" s="89">
        <f t="shared" ref="AF3:CQ3" si="0">+AE3+1</f>
        <v>1952</v>
      </c>
      <c r="AG3" s="89">
        <f t="shared" si="0"/>
        <v>1953</v>
      </c>
      <c r="AH3" s="89">
        <f t="shared" si="0"/>
        <v>1954</v>
      </c>
      <c r="AI3" s="89">
        <f t="shared" si="0"/>
        <v>1955</v>
      </c>
      <c r="AJ3" s="89">
        <f t="shared" si="0"/>
        <v>1956</v>
      </c>
      <c r="AK3" s="89">
        <f t="shared" si="0"/>
        <v>1957</v>
      </c>
      <c r="AL3" s="89">
        <f t="shared" si="0"/>
        <v>1958</v>
      </c>
      <c r="AM3" s="89">
        <f t="shared" si="0"/>
        <v>1959</v>
      </c>
      <c r="AN3" s="89">
        <f t="shared" si="0"/>
        <v>1960</v>
      </c>
      <c r="AO3" s="89">
        <f t="shared" si="0"/>
        <v>1961</v>
      </c>
      <c r="AP3" s="89">
        <f t="shared" si="0"/>
        <v>1962</v>
      </c>
      <c r="AQ3" s="89">
        <f t="shared" si="0"/>
        <v>1963</v>
      </c>
      <c r="AR3" s="89">
        <f t="shared" si="0"/>
        <v>1964</v>
      </c>
      <c r="AS3" s="89">
        <f t="shared" si="0"/>
        <v>1965</v>
      </c>
      <c r="AT3" s="89">
        <f t="shared" si="0"/>
        <v>1966</v>
      </c>
      <c r="AU3" s="89">
        <f t="shared" si="0"/>
        <v>1967</v>
      </c>
      <c r="AV3" s="89">
        <f t="shared" si="0"/>
        <v>1968</v>
      </c>
      <c r="AW3" s="89">
        <f t="shared" si="0"/>
        <v>1969</v>
      </c>
      <c r="AX3" s="89">
        <f t="shared" si="0"/>
        <v>1970</v>
      </c>
      <c r="AY3" s="89">
        <f t="shared" si="0"/>
        <v>1971</v>
      </c>
      <c r="AZ3" s="89">
        <f t="shared" si="0"/>
        <v>1972</v>
      </c>
      <c r="BA3" s="89">
        <f t="shared" si="0"/>
        <v>1973</v>
      </c>
      <c r="BB3" s="89">
        <f t="shared" si="0"/>
        <v>1974</v>
      </c>
      <c r="BC3" s="89">
        <f t="shared" si="0"/>
        <v>1975</v>
      </c>
      <c r="BD3" s="89">
        <f t="shared" si="0"/>
        <v>1976</v>
      </c>
      <c r="BE3" s="89">
        <f t="shared" si="0"/>
        <v>1977</v>
      </c>
      <c r="BF3" s="89">
        <f t="shared" si="0"/>
        <v>1978</v>
      </c>
      <c r="BG3" s="89">
        <f t="shared" si="0"/>
        <v>1979</v>
      </c>
      <c r="BH3" s="89">
        <f t="shared" si="0"/>
        <v>1980</v>
      </c>
      <c r="BI3" s="89">
        <f t="shared" si="0"/>
        <v>1981</v>
      </c>
      <c r="BJ3" s="89">
        <f t="shared" si="0"/>
        <v>1982</v>
      </c>
      <c r="BK3" s="89">
        <f t="shared" si="0"/>
        <v>1983</v>
      </c>
      <c r="BL3" s="89">
        <f t="shared" si="0"/>
        <v>1984</v>
      </c>
      <c r="BM3" s="89">
        <f t="shared" si="0"/>
        <v>1985</v>
      </c>
      <c r="BN3" s="89">
        <f t="shared" si="0"/>
        <v>1986</v>
      </c>
      <c r="BO3" s="89">
        <f t="shared" si="0"/>
        <v>1987</v>
      </c>
      <c r="BP3" s="89">
        <f t="shared" si="0"/>
        <v>1988</v>
      </c>
      <c r="BQ3" s="89">
        <f t="shared" si="0"/>
        <v>1989</v>
      </c>
      <c r="BR3" s="89">
        <f t="shared" si="0"/>
        <v>1990</v>
      </c>
      <c r="BS3" s="89">
        <f t="shared" si="0"/>
        <v>1991</v>
      </c>
      <c r="BT3" s="89">
        <f t="shared" si="0"/>
        <v>1992</v>
      </c>
      <c r="BU3" s="89">
        <f t="shared" si="0"/>
        <v>1993</v>
      </c>
      <c r="BV3" s="89">
        <f t="shared" si="0"/>
        <v>1994</v>
      </c>
      <c r="BW3" s="89">
        <f t="shared" si="0"/>
        <v>1995</v>
      </c>
      <c r="BX3" s="89">
        <f t="shared" si="0"/>
        <v>1996</v>
      </c>
      <c r="BY3" s="89">
        <f t="shared" si="0"/>
        <v>1997</v>
      </c>
      <c r="BZ3" s="89">
        <f t="shared" si="0"/>
        <v>1998</v>
      </c>
      <c r="CA3" s="89">
        <f t="shared" si="0"/>
        <v>1999</v>
      </c>
      <c r="CB3" s="89">
        <f t="shared" si="0"/>
        <v>2000</v>
      </c>
      <c r="CC3" s="89">
        <f t="shared" si="0"/>
        <v>2001</v>
      </c>
      <c r="CD3" s="89">
        <f t="shared" si="0"/>
        <v>2002</v>
      </c>
      <c r="CE3" s="89">
        <f t="shared" si="0"/>
        <v>2003</v>
      </c>
      <c r="CF3" s="89">
        <f t="shared" si="0"/>
        <v>2004</v>
      </c>
      <c r="CG3" s="89">
        <f t="shared" si="0"/>
        <v>2005</v>
      </c>
      <c r="CH3" s="89">
        <f t="shared" si="0"/>
        <v>2006</v>
      </c>
      <c r="CI3" s="89">
        <f t="shared" si="0"/>
        <v>2007</v>
      </c>
      <c r="CJ3" s="89">
        <f t="shared" si="0"/>
        <v>2008</v>
      </c>
      <c r="CK3" s="89">
        <f t="shared" si="0"/>
        <v>2009</v>
      </c>
      <c r="CL3" s="89">
        <f t="shared" si="0"/>
        <v>2010</v>
      </c>
      <c r="CM3" s="89">
        <f t="shared" si="0"/>
        <v>2011</v>
      </c>
      <c r="CN3" s="89">
        <f t="shared" si="0"/>
        <v>2012</v>
      </c>
      <c r="CO3" s="89">
        <f t="shared" si="0"/>
        <v>2013</v>
      </c>
      <c r="CP3" s="89">
        <f t="shared" si="0"/>
        <v>2014</v>
      </c>
      <c r="CQ3" s="89">
        <f t="shared" si="0"/>
        <v>2015</v>
      </c>
      <c r="CR3" s="89">
        <f t="shared" ref="CR3:DF3" si="1">+CQ3+1</f>
        <v>2016</v>
      </c>
      <c r="CS3" s="89">
        <f t="shared" si="1"/>
        <v>2017</v>
      </c>
      <c r="CT3" s="89">
        <f t="shared" si="1"/>
        <v>2018</v>
      </c>
      <c r="CU3" s="89">
        <f t="shared" si="1"/>
        <v>2019</v>
      </c>
      <c r="CV3" s="89">
        <f t="shared" si="1"/>
        <v>2020</v>
      </c>
      <c r="CW3" s="89">
        <f t="shared" si="1"/>
        <v>2021</v>
      </c>
      <c r="CX3" s="89">
        <f t="shared" si="1"/>
        <v>2022</v>
      </c>
      <c r="CY3" s="89">
        <f t="shared" si="1"/>
        <v>2023</v>
      </c>
      <c r="CZ3" s="89">
        <f t="shared" si="1"/>
        <v>2024</v>
      </c>
      <c r="DA3" s="89">
        <f t="shared" si="1"/>
        <v>2025</v>
      </c>
      <c r="DB3" s="89">
        <f t="shared" si="1"/>
        <v>2026</v>
      </c>
      <c r="DC3" s="89">
        <f t="shared" si="1"/>
        <v>2027</v>
      </c>
      <c r="DD3" s="89">
        <f t="shared" si="1"/>
        <v>2028</v>
      </c>
      <c r="DE3" s="89">
        <f t="shared" si="1"/>
        <v>2029</v>
      </c>
      <c r="DF3" s="89">
        <f t="shared" si="1"/>
        <v>2030</v>
      </c>
      <c r="DG3" s="109" t="s">
        <v>31</v>
      </c>
      <c r="DH3" s="1"/>
      <c r="DI3" s="2"/>
    </row>
    <row r="4" spans="1:128">
      <c r="A4" s="114">
        <v>18</v>
      </c>
      <c r="B4" s="32">
        <v>11.5</v>
      </c>
      <c r="C4" s="3">
        <v>4</v>
      </c>
      <c r="D4" s="1" t="s">
        <v>667</v>
      </c>
      <c r="E4" s="27">
        <f>+AD4/$M$1</f>
        <v>0.57999999999999996</v>
      </c>
      <c r="F4" s="26">
        <f t="shared" ref="F4:AC4" si="2">+G4-G4/$B4</f>
        <v>0.65346601008315486</v>
      </c>
      <c r="G4" s="26">
        <f t="shared" si="2"/>
        <v>0.7157008681863124</v>
      </c>
      <c r="H4" s="26">
        <f t="shared" si="2"/>
        <v>0.78386285563262792</v>
      </c>
      <c r="I4" s="26">
        <f t="shared" si="2"/>
        <v>0.85851646093097345</v>
      </c>
      <c r="J4" s="26">
        <f t="shared" si="2"/>
        <v>0.94027993340059002</v>
      </c>
      <c r="K4" s="26">
        <f t="shared" si="2"/>
        <v>1.0298304032482652</v>
      </c>
      <c r="L4" s="26">
        <f t="shared" si="2"/>
        <v>1.1279094892719095</v>
      </c>
      <c r="M4" s="26">
        <f t="shared" si="2"/>
        <v>1.235329440631139</v>
      </c>
      <c r="N4" s="26">
        <f t="shared" si="2"/>
        <v>1.3529798635483903</v>
      </c>
      <c r="O4" s="26">
        <f t="shared" si="2"/>
        <v>1.481835088648237</v>
      </c>
      <c r="P4" s="26">
        <f t="shared" si="2"/>
        <v>1.6229622399480692</v>
      </c>
      <c r="Q4" s="26">
        <f t="shared" si="2"/>
        <v>1.7775300723240757</v>
      </c>
      <c r="R4" s="26">
        <f t="shared" si="2"/>
        <v>1.9468186506406544</v>
      </c>
      <c r="S4" s="26">
        <f t="shared" si="2"/>
        <v>2.1322299507016691</v>
      </c>
      <c r="T4" s="26">
        <f t="shared" si="2"/>
        <v>2.335299469816114</v>
      </c>
      <c r="U4" s="26">
        <f t="shared" si="2"/>
        <v>2.5577089431319342</v>
      </c>
      <c r="V4" s="26">
        <f t="shared" si="2"/>
        <v>2.8013002710492612</v>
      </c>
      <c r="W4" s="26">
        <f t="shared" si="2"/>
        <v>3.0680907730539526</v>
      </c>
      <c r="X4" s="26">
        <f t="shared" si="2"/>
        <v>3.3602898942971864</v>
      </c>
      <c r="Y4" s="26">
        <f t="shared" si="2"/>
        <v>3.680317503277871</v>
      </c>
      <c r="Z4" s="26">
        <f t="shared" si="2"/>
        <v>4.0308239321614776</v>
      </c>
      <c r="AA4" s="26">
        <f t="shared" si="2"/>
        <v>4.414711925700666</v>
      </c>
      <c r="AB4" s="26">
        <f t="shared" si="2"/>
        <v>4.8351606805293006</v>
      </c>
      <c r="AC4" s="26">
        <f t="shared" si="2"/>
        <v>5.2956521739130435</v>
      </c>
      <c r="AD4" s="7">
        <f>+'urban numbers'!AC4/'total numbers'!AC4*100</f>
        <v>5.8</v>
      </c>
      <c r="AE4" s="7">
        <f>+'urban numbers'!AD4/'total numbers'!AD4*100</f>
        <v>5.9873650000000005</v>
      </c>
      <c r="AF4" s="7">
        <f>+'urban numbers'!AE4/'total numbers'!AE4*100</f>
        <v>6.183281</v>
      </c>
      <c r="AG4" s="7">
        <f>+'urban numbers'!AF4/'total numbers'!AF4*100</f>
        <v>6.3869389999999999</v>
      </c>
      <c r="AH4" s="7">
        <f>+'urban numbers'!AG4/'total numbers'!AG4*100</f>
        <v>6.5976819999999989</v>
      </c>
      <c r="AI4" s="7">
        <f>+'urban numbers'!AH4/'total numbers'!AH4*100</f>
        <v>6.8150000000000004</v>
      </c>
      <c r="AJ4" s="7">
        <f>+'urban numbers'!AI4/'total numbers'!AI4*100</f>
        <v>7.0385349999999995</v>
      </c>
      <c r="AK4" s="7">
        <f>+'urban numbers'!AJ4/'total numbers'!AJ4*100</f>
        <v>7.2680750000000005</v>
      </c>
      <c r="AL4" s="7">
        <f>+'urban numbers'!AK4/'total numbers'!AK4*100</f>
        <v>7.5035649999999992</v>
      </c>
      <c r="AM4" s="7">
        <f>+'urban numbers'!AL4/'total numbers'!AL4*100</f>
        <v>7.7451110000000005</v>
      </c>
      <c r="AN4" s="7">
        <f>+'urban numbers'!AM4/'total numbers'!AM4*100</f>
        <v>7.9930000000000003</v>
      </c>
      <c r="AO4" s="7">
        <f>+'urban numbers'!AN4/'total numbers'!AN4*100</f>
        <v>8.2477319999999992</v>
      </c>
      <c r="AP4" s="7">
        <f>+'urban numbers'!AO4/'total numbers'!AO4*100</f>
        <v>8.5100349999999985</v>
      </c>
      <c r="AQ4" s="7">
        <f>+'urban numbers'!AP4/'total numbers'!AP4*100</f>
        <v>8.7808709999999994</v>
      </c>
      <c r="AR4" s="7">
        <f>+'urban numbers'!AQ4/'total numbers'!AQ4*100</f>
        <v>9.0614209999999993</v>
      </c>
      <c r="AS4" s="7">
        <f>+'urban numbers'!AR4/'total numbers'!AR4*100</f>
        <v>9.3529999999999998</v>
      </c>
      <c r="AT4" s="7">
        <f>+'urban numbers'!AS4/'total numbers'!AS4*100</f>
        <v>9.6549960000000006</v>
      </c>
      <c r="AU4" s="7">
        <f>+'urban numbers'!AT4/'total numbers'!AT4*100</f>
        <v>9.9684979999999985</v>
      </c>
      <c r="AV4" s="7">
        <f>+'urban numbers'!AU4/'total numbers'!AU4*100</f>
        <v>10.29846</v>
      </c>
      <c r="AW4" s="7">
        <f>+'urban numbers'!AV4/'total numbers'!AV4*100</f>
        <v>10.65127</v>
      </c>
      <c r="AX4" s="7">
        <f>+'urban numbers'!AW4/'total numbers'!AW4*100</f>
        <v>11.031000000000002</v>
      </c>
      <c r="AY4" s="7">
        <f>+'urban numbers'!AX4/'total numbers'!AX4*100</f>
        <v>11.43646</v>
      </c>
      <c r="AZ4" s="7">
        <f>+'urban numbers'!AY4/'total numbers'!AY4*100</f>
        <v>11.86429</v>
      </c>
      <c r="BA4" s="7">
        <f>+'urban numbers'!AZ4/'total numbers'!AZ4*100</f>
        <v>12.313240000000002</v>
      </c>
      <c r="BB4" s="7">
        <f>+'urban numbers'!BA4/'total numbers'!BA4*100</f>
        <v>12.781370000000001</v>
      </c>
      <c r="BC4" s="7">
        <f>+'urban numbers'!BB4/'total numbers'!BB4*100</f>
        <v>13.264999999999999</v>
      </c>
      <c r="BD4" s="7">
        <f>+'urban numbers'!BC4/'total numbers'!BC4*100</f>
        <v>13.767000000000001</v>
      </c>
      <c r="BE4" s="7">
        <f>+'urban numbers'!BD4/'total numbers'!BD4*100</f>
        <v>14.281350000000002</v>
      </c>
      <c r="BF4" s="7">
        <f>+'urban numbers'!BE4/'total numbers'!BE4*100</f>
        <v>14.784880000000001</v>
      </c>
      <c r="BG4" s="7">
        <f>+'urban numbers'!BF4/'total numbers'!BF4*100</f>
        <v>15.247299999999997</v>
      </c>
      <c r="BH4" s="7">
        <f>+'urban numbers'!BG4/'total numbers'!BG4*100</f>
        <v>15.648000000000001</v>
      </c>
      <c r="BI4" s="7">
        <f>+'urban numbers'!BH4/'total numbers'!BH4*100</f>
        <v>15.977409999999997</v>
      </c>
      <c r="BJ4" s="7">
        <f>+'urban numbers'!BI4/'total numbers'!BI4*100</f>
        <v>16.244199999999999</v>
      </c>
      <c r="BK4" s="7">
        <f>+'urban numbers'!BJ4/'total numbers'!BJ4*100</f>
        <v>16.468889999999998</v>
      </c>
      <c r="BL4" s="7">
        <f>+'urban numbers'!BK4/'total numbers'!BK4*100</f>
        <v>16.681850000000001</v>
      </c>
      <c r="BM4" s="7">
        <f>+'urban numbers'!BL4/'total numbers'!BL4*100</f>
        <v>16.906000000000002</v>
      </c>
      <c r="BN4" s="7">
        <f>+'urban numbers'!BM4/'total numbers'!BM4*100</f>
        <v>17.147929999999999</v>
      </c>
      <c r="BO4" s="7">
        <f>+'urban numbers'!BN4/'total numbers'!BN4*100</f>
        <v>17.403739999999999</v>
      </c>
      <c r="BP4" s="7">
        <f>+'urban numbers'!BO4/'total numbers'!BO4*100</f>
        <v>17.673439999999999</v>
      </c>
      <c r="BQ4" s="7">
        <f>+'urban numbers'!BP4/'total numbers'!BP4*100</f>
        <v>17.954139999999999</v>
      </c>
      <c r="BR4" s="7">
        <f>+'urban numbers'!BQ4/'total numbers'!BQ4*100</f>
        <v>18.244000000000003</v>
      </c>
      <c r="BS4" s="7">
        <f>+'urban numbers'!BR4/'total numbers'!BR4*100</f>
        <v>18.545259999999999</v>
      </c>
      <c r="BT4" s="7">
        <f>+'urban numbers'!BS4/'total numbers'!BS4*100</f>
        <v>18.86112</v>
      </c>
      <c r="BU4" s="7">
        <f>+'urban numbers'!BT4/'total numbers'!BT4*100</f>
        <v>19.19136</v>
      </c>
      <c r="BV4" s="7">
        <f>+'urban numbers'!BU4/'total numbers'!BU4*100</f>
        <v>19.535150000000005</v>
      </c>
      <c r="BW4" s="7">
        <f>+'urban numbers'!BV4/'total numbers'!BV4*100</f>
        <v>19.891999999999999</v>
      </c>
      <c r="BX4" s="7">
        <f>+'urban numbers'!BW4/'total numbers'!BW4*100</f>
        <v>20.262370000000001</v>
      </c>
      <c r="BY4" s="7">
        <f>+'urban numbers'!BX4/'total numbers'!BX4*100</f>
        <v>20.647189999999998</v>
      </c>
      <c r="BZ4" s="7">
        <f>+'urban numbers'!BY4/'total numbers'!BY4*100</f>
        <v>21.04691</v>
      </c>
      <c r="CA4" s="7">
        <f>+'urban numbers'!BZ4/'total numbers'!BZ4*100</f>
        <v>21.462020000000003</v>
      </c>
      <c r="CB4" s="7">
        <f>+'urban numbers'!CA4/'total numbers'!CA4*100</f>
        <v>21.892999999999997</v>
      </c>
      <c r="CC4" s="7">
        <f>+'urban numbers'!CB4/'total numbers'!CB4*100</f>
        <v>22.340260000000004</v>
      </c>
      <c r="CD4" s="7">
        <f>+'urban numbers'!CC4/'total numbers'!CC4*100</f>
        <v>22.804179999999999</v>
      </c>
      <c r="CE4" s="7">
        <f>+'urban numbers'!CD4/'total numbers'!CD4*100</f>
        <v>23.285170000000001</v>
      </c>
      <c r="CF4" s="7">
        <f>+'urban numbers'!CE4/'total numbers'!CE4*100</f>
        <v>23.783640000000002</v>
      </c>
      <c r="CG4" s="7">
        <f>+'urban numbers'!CF4/'total numbers'!CF4*100</f>
        <v>24.3</v>
      </c>
      <c r="CH4" s="7">
        <f>+'urban numbers'!CG4/'total numbers'!CG4*100</f>
        <v>24.833759999999998</v>
      </c>
      <c r="CI4" s="7">
        <f>+'urban numbers'!CH4/'total numbers'!CH4*100</f>
        <v>25.385110000000001</v>
      </c>
      <c r="CJ4" s="7">
        <f>+'urban numbers'!CI4/'total numbers'!CI4*100</f>
        <v>25.955870000000004</v>
      </c>
      <c r="CK4" s="7">
        <f>+'urban numbers'!CJ4/'total numbers'!CJ4*100</f>
        <v>26.548410000000004</v>
      </c>
      <c r="CL4" s="7">
        <f>+'urban numbers'!CK4/'total numbers'!CK4*100</f>
        <v>27.164000000000005</v>
      </c>
      <c r="CM4" s="7">
        <f>+'urban numbers'!CL4/'total numbers'!CL4*100</f>
        <v>27.803339999999999</v>
      </c>
      <c r="CN4" s="7">
        <f>+'urban numbers'!CM4/'total numbers'!CM4*100</f>
        <v>28.464699999999997</v>
      </c>
      <c r="CO4" s="7">
        <f>+'urban numbers'!CN4/'total numbers'!CN4*100</f>
        <v>29.143860000000004</v>
      </c>
      <c r="CP4" s="7">
        <f>+'urban numbers'!CO4/'total numbers'!CO4*100</f>
        <v>29.835080000000008</v>
      </c>
      <c r="CQ4" s="7">
        <f>+'urban numbers'!CP4/'total numbers'!CP4*100</f>
        <v>30.533999999999995</v>
      </c>
      <c r="CR4" s="7">
        <f>+'urban numbers'!CQ4/'total numbers'!CQ4*100</f>
        <v>31.23884</v>
      </c>
      <c r="CS4" s="7">
        <f>+'urban numbers'!CR4/'total numbers'!CR4*100</f>
        <v>31.949940000000005</v>
      </c>
      <c r="CT4" s="7">
        <f>+'urban numbers'!CS4/'total numbers'!CS4*100</f>
        <v>32.667729999999999</v>
      </c>
      <c r="CU4" s="7">
        <f>+'urban numbers'!CT4/'total numbers'!CT4*100</f>
        <v>33.393479999999997</v>
      </c>
      <c r="CV4" s="7">
        <f>+'urban numbers'!CU4/'total numbers'!CU4*100</f>
        <v>34.128</v>
      </c>
      <c r="CW4" s="7">
        <f>+'urban numbers'!CV4/'total numbers'!CV4*100</f>
        <v>34.871250000000003</v>
      </c>
      <c r="CX4" s="7">
        <f>+'urban numbers'!CW4/'total numbers'!CW4*100</f>
        <v>35.622439999999997</v>
      </c>
      <c r="CY4" s="7">
        <f>+'urban numbers'!CX4/'total numbers'!CX4*100</f>
        <v>36.380460000000006</v>
      </c>
      <c r="CZ4" s="7">
        <f>+'urban numbers'!CY4/'total numbers'!CY4*100</f>
        <v>37.144200000000005</v>
      </c>
      <c r="DA4" s="7">
        <f>+'urban numbers'!CZ4/'total numbers'!CZ4*100</f>
        <v>37.912999999999997</v>
      </c>
      <c r="DB4" s="7">
        <f>+'urban numbers'!DA4/'total numbers'!DA4*100</f>
        <v>38.68674</v>
      </c>
      <c r="DC4" s="7">
        <f>+'urban numbers'!DB4/'total numbers'!DB4*100</f>
        <v>39.465940000000003</v>
      </c>
      <c r="DD4" s="7">
        <f>+'urban numbers'!DC4/'total numbers'!DC4*100</f>
        <v>40.251749999999994</v>
      </c>
      <c r="DE4" s="7">
        <f>+'urban numbers'!DD4/'total numbers'!DD4*100</f>
        <v>41.045960000000001</v>
      </c>
      <c r="DF4" s="7">
        <f>+'urban numbers'!DE4/'total numbers'!DE4*100</f>
        <v>41.850999999999999</v>
      </c>
      <c r="DG4" s="32"/>
      <c r="DI4" s="2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1"/>
    </row>
    <row r="5" spans="1:128">
      <c r="A5" s="114">
        <v>12</v>
      </c>
      <c r="B5" s="32">
        <v>5</v>
      </c>
      <c r="C5" s="3">
        <v>8</v>
      </c>
      <c r="D5" s="1" t="s">
        <v>556</v>
      </c>
      <c r="E5" s="27">
        <v>1</v>
      </c>
      <c r="F5" s="26">
        <v>1</v>
      </c>
      <c r="G5" s="26">
        <v>1</v>
      </c>
      <c r="H5" s="26">
        <v>1</v>
      </c>
      <c r="I5" s="26">
        <v>1</v>
      </c>
      <c r="J5" s="26">
        <v>1</v>
      </c>
      <c r="K5" s="26">
        <v>1</v>
      </c>
      <c r="L5" s="26">
        <v>1</v>
      </c>
      <c r="M5" s="26">
        <v>1</v>
      </c>
      <c r="N5" s="26">
        <v>1</v>
      </c>
      <c r="O5" s="26">
        <v>1</v>
      </c>
      <c r="P5" s="26">
        <v>1</v>
      </c>
      <c r="Q5" s="26">
        <f t="shared" ref="Q5:AC5" si="3">+R5-R5/$B5</f>
        <v>1.1184782033551361</v>
      </c>
      <c r="R5" s="26">
        <f t="shared" si="3"/>
        <v>1.3980977541939201</v>
      </c>
      <c r="S5" s="26">
        <f t="shared" si="3"/>
        <v>1.7476221927424</v>
      </c>
      <c r="T5" s="26">
        <f t="shared" si="3"/>
        <v>2.184527740928</v>
      </c>
      <c r="U5" s="26">
        <f t="shared" si="3"/>
        <v>2.7306596761599997</v>
      </c>
      <c r="V5" s="26">
        <f t="shared" si="3"/>
        <v>3.4133245951999998</v>
      </c>
      <c r="W5" s="26">
        <f t="shared" si="3"/>
        <v>4.2666557439999995</v>
      </c>
      <c r="X5" s="26">
        <f t="shared" si="3"/>
        <v>5.3333196799999998</v>
      </c>
      <c r="Y5" s="26">
        <f t="shared" si="3"/>
        <v>6.6666495999999995</v>
      </c>
      <c r="Z5" s="26">
        <f t="shared" si="3"/>
        <v>8.3333119999999994</v>
      </c>
      <c r="AA5" s="26">
        <f t="shared" si="3"/>
        <v>10.416639999999999</v>
      </c>
      <c r="AB5" s="26">
        <f t="shared" si="3"/>
        <v>13.020799999999999</v>
      </c>
      <c r="AC5" s="26">
        <f t="shared" si="3"/>
        <v>16.276</v>
      </c>
      <c r="AD5" s="7">
        <f>+'urban numbers'!AC5/'total numbers'!AC5*100</f>
        <v>20.344999999999999</v>
      </c>
      <c r="AE5" s="7">
        <f>+'urban numbers'!AD5/'total numbers'!AD5*100</f>
        <v>21.042039999999997</v>
      </c>
      <c r="AF5" s="7">
        <f>+'urban numbers'!AE5/'total numbers'!AE5*100</f>
        <v>21.864100000000001</v>
      </c>
      <c r="AG5" s="7">
        <f>+'urban numbers'!AF5/'total numbers'!AF5*100</f>
        <v>22.825200000000002</v>
      </c>
      <c r="AH5" s="7">
        <f>+'urban numbers'!AG5/'total numbers'!AG5*100</f>
        <v>23.919840000000001</v>
      </c>
      <c r="AI5" s="7">
        <f>+'urban numbers'!AH5/'total numbers'!AH5*100</f>
        <v>25.123000000000001</v>
      </c>
      <c r="AJ5" s="7">
        <f>+'urban numbers'!AI5/'total numbers'!AI5*100</f>
        <v>26.388670000000005</v>
      </c>
      <c r="AK5" s="7">
        <f>+'urban numbers'!AJ5/'total numbers'!AJ5*100</f>
        <v>27.651319999999995</v>
      </c>
      <c r="AL5" s="7">
        <f>+'urban numbers'!AK5/'total numbers'!AK5*100</f>
        <v>28.830200000000005</v>
      </c>
      <c r="AM5" s="7">
        <f>+'urban numbers'!AL5/'total numbers'!AL5*100</f>
        <v>29.83652</v>
      </c>
      <c r="AN5" s="7">
        <f>+'urban numbers'!AM5/'total numbers'!AM5*100</f>
        <v>30.594999999999999</v>
      </c>
      <c r="AO5" s="7">
        <f>+'urban numbers'!AN5/'total numbers'!AN5*100</f>
        <v>31.066880000000001</v>
      </c>
      <c r="AP5" s="7">
        <f>+'urban numbers'!AO5/'total numbers'!AO5*100</f>
        <v>31.270009999999999</v>
      </c>
      <c r="AQ5" s="7">
        <f>+'urban numbers'!AP5/'total numbers'!AP5*100</f>
        <v>31.287469999999999</v>
      </c>
      <c r="AR5" s="7">
        <f>+'urban numbers'!AQ5/'total numbers'!AQ5*100</f>
        <v>31.243180000000002</v>
      </c>
      <c r="AS5" s="7">
        <f>+'urban numbers'!AR5/'total numbers'!AR5*100</f>
        <v>31.230000000000004</v>
      </c>
      <c r="AT5" s="7">
        <f>+'urban numbers'!AS5/'total numbers'!AS5*100</f>
        <v>31.272169999999999</v>
      </c>
      <c r="AU5" s="7">
        <f>+'urban numbers'!AT5/'total numbers'!AT5*100</f>
        <v>31.350650000000002</v>
      </c>
      <c r="AV5" s="7">
        <f>+'urban numbers'!AU5/'total numbers'!AU5*100</f>
        <v>31.463429999999999</v>
      </c>
      <c r="AW5" s="7">
        <f>+'urban numbers'!AV5/'total numbers'!AV5*100</f>
        <v>31.596640000000004</v>
      </c>
      <c r="AX5" s="7">
        <f>+'urban numbers'!AW5/'total numbers'!AW5*100</f>
        <v>31.739999999999995</v>
      </c>
      <c r="AY5" s="7">
        <f>+'urban numbers'!AX5/'total numbers'!AX5*100</f>
        <v>31.900789999999997</v>
      </c>
      <c r="AZ5" s="7">
        <f>+'urban numbers'!AY5/'total numbers'!AY5*100</f>
        <v>32.088009999999997</v>
      </c>
      <c r="BA5" s="7">
        <f>+'urban numbers'!AZ5/'total numbers'!AZ5*100</f>
        <v>32.293370000000003</v>
      </c>
      <c r="BB5" s="7">
        <f>+'urban numbers'!BA5/'total numbers'!BA5*100</f>
        <v>32.504440000000002</v>
      </c>
      <c r="BC5" s="7">
        <f>+'urban numbers'!BB5/'total numbers'!BB5*100</f>
        <v>32.712000000000003</v>
      </c>
      <c r="BD5" s="7">
        <f>+'urban numbers'!BC5/'total numbers'!BC5*100</f>
        <v>32.914490000000001</v>
      </c>
      <c r="BE5" s="7">
        <f>+'urban numbers'!BD5/'total numbers'!BD5*100</f>
        <v>33.114459999999994</v>
      </c>
      <c r="BF5" s="7">
        <f>+'urban numbers'!BE5/'total numbers'!BE5*100</f>
        <v>33.311870000000006</v>
      </c>
      <c r="BG5" s="7">
        <f>+'urban numbers'!BF5/'total numbers'!BF5*100</f>
        <v>33.507649999999998</v>
      </c>
      <c r="BH5" s="7">
        <f>+'urban numbers'!BG5/'total numbers'!BG5*100</f>
        <v>33.703000000000003</v>
      </c>
      <c r="BI5" s="7">
        <f>+'urban numbers'!BH5/'total numbers'!BH5*100</f>
        <v>33.900309999999998</v>
      </c>
      <c r="BJ5" s="7">
        <f>+'urban numbers'!BI5/'total numbers'!BI5*100</f>
        <v>34.101120000000009</v>
      </c>
      <c r="BK5" s="7">
        <f>+'urban numbers'!BJ5/'total numbers'!BJ5*100</f>
        <v>34.305300000000003</v>
      </c>
      <c r="BL5" s="7">
        <f>+'urban numbers'!BK5/'total numbers'!BK5*100</f>
        <v>34.512360000000001</v>
      </c>
      <c r="BM5" s="7">
        <f>+'urban numbers'!BL5/'total numbers'!BL5*100</f>
        <v>34.723999999999997</v>
      </c>
      <c r="BN5" s="7">
        <f>+'urban numbers'!BM5/'total numbers'!BM5*100</f>
        <v>34.936570000000003</v>
      </c>
      <c r="BO5" s="7">
        <f>+'urban numbers'!BN5/'total numbers'!BN5*100</f>
        <v>35.156010000000002</v>
      </c>
      <c r="BP5" s="7">
        <f>+'urban numbers'!BO5/'total numbers'!BO5*100</f>
        <v>35.404899999999998</v>
      </c>
      <c r="BQ5" s="7">
        <f>+'urban numbers'!BP5/'total numbers'!BP5*100</f>
        <v>35.712969999999999</v>
      </c>
      <c r="BR5" s="7">
        <f>+'urban numbers'!BQ5/'total numbers'!BQ5*100</f>
        <v>36.1</v>
      </c>
      <c r="BS5" s="7">
        <f>+'urban numbers'!BR5/'total numbers'!BR5*100</f>
        <v>36.575690000000009</v>
      </c>
      <c r="BT5" s="7">
        <f>+'urban numbers'!BS5/'total numbers'!BS5*100</f>
        <v>37.130039999999994</v>
      </c>
      <c r="BU5" s="7">
        <f>+'urban numbers'!BT5/'total numbers'!BT5*100</f>
        <v>37.738610000000001</v>
      </c>
      <c r="BV5" s="7">
        <f>+'urban numbers'!BU5/'total numbers'!BU5*100</f>
        <v>38.366039999999998</v>
      </c>
      <c r="BW5" s="7">
        <f>+'urban numbers'!BV5/'total numbers'!BV5*100</f>
        <v>38.985999999999997</v>
      </c>
      <c r="BX5" s="7">
        <f>+'urban numbers'!BW5/'total numbers'!BW5*100</f>
        <v>39.590260000000001</v>
      </c>
      <c r="BY5" s="7">
        <f>+'urban numbers'!BX5/'total numbers'!BX5*100</f>
        <v>40.184069999999998</v>
      </c>
      <c r="BZ5" s="7">
        <f>+'urban numbers'!BY5/'total numbers'!BY5*100</f>
        <v>40.770850000000003</v>
      </c>
      <c r="CA5" s="7">
        <f>+'urban numbers'!BZ5/'total numbers'!BZ5*100</f>
        <v>41.35859</v>
      </c>
      <c r="CB5" s="7">
        <f>+'urban numbers'!CA5/'total numbers'!CA5*100</f>
        <v>41.952999999999996</v>
      </c>
      <c r="CC5" s="7">
        <f>+'urban numbers'!CB5/'total numbers'!CB5*100</f>
        <v>42.552970000000002</v>
      </c>
      <c r="CD5" s="7">
        <f>+'urban numbers'!CC5/'total numbers'!CC5*100</f>
        <v>43.154780000000009</v>
      </c>
      <c r="CE5" s="7">
        <f>+'urban numbers'!CD5/'total numbers'!CD5*100</f>
        <v>43.758839999999999</v>
      </c>
      <c r="CF5" s="7">
        <f>+'urban numbers'!CE5/'total numbers'!CE5*100</f>
        <v>44.365769999999998</v>
      </c>
      <c r="CG5" s="7">
        <f>+'urban numbers'!CF5/'total numbers'!CF5*100</f>
        <v>44.975999999999992</v>
      </c>
      <c r="CH5" s="7">
        <f>+'urban numbers'!CG5/'total numbers'!CG5*100</f>
        <v>45.589590000000001</v>
      </c>
      <c r="CI5" s="7">
        <f>+'urban numbers'!CH5/'total numbers'!CH5*100</f>
        <v>46.206270000000004</v>
      </c>
      <c r="CJ5" s="7">
        <f>+'urban numbers'!CI5/'total numbers'!CI5*100</f>
        <v>46.825700000000005</v>
      </c>
      <c r="CK5" s="7">
        <f>+'urban numbers'!CJ5/'total numbers'!CJ5*100</f>
        <v>47.447409999999998</v>
      </c>
      <c r="CL5" s="7">
        <f>+'urban numbers'!CK5/'total numbers'!CK5*100</f>
        <v>48.071000000000005</v>
      </c>
      <c r="CM5" s="7">
        <f>+'urban numbers'!CL5/'total numbers'!CL5*100</f>
        <v>48.696279999999994</v>
      </c>
      <c r="CN5" s="7">
        <f>+'urban numbers'!CM5/'total numbers'!CM5*100</f>
        <v>49.32316999999999</v>
      </c>
      <c r="CO5" s="7">
        <f>+'urban numbers'!CN5/'total numbers'!CN5*100</f>
        <v>49.951520000000002</v>
      </c>
      <c r="CP5" s="7">
        <f>+'urban numbers'!CO5/'total numbers'!CO5*100</f>
        <v>50.581180000000003</v>
      </c>
      <c r="CQ5" s="7">
        <f>+'urban numbers'!CP5/'total numbers'!CP5*100</f>
        <v>51.212000000000003</v>
      </c>
      <c r="CR5" s="7">
        <f>+'urban numbers'!CQ5/'total numbers'!CQ5*100</f>
        <v>51.84378000000001</v>
      </c>
      <c r="CS5" s="7">
        <f>+'urban numbers'!CR5/'total numbers'!CR5*100</f>
        <v>52.476310000000005</v>
      </c>
      <c r="CT5" s="7">
        <f>+'urban numbers'!CS5/'total numbers'!CS5*100</f>
        <v>53.109349999999999</v>
      </c>
      <c r="CU5" s="7">
        <f>+'urban numbers'!CT5/'total numbers'!CT5*100</f>
        <v>53.742660000000008</v>
      </c>
      <c r="CV5" s="7">
        <f>+'urban numbers'!CU5/'total numbers'!CU5*100</f>
        <v>54.375999999999991</v>
      </c>
      <c r="CW5" s="7">
        <f>+'urban numbers'!CV5/'total numbers'!CV5*100</f>
        <v>55.009160000000001</v>
      </c>
      <c r="CX5" s="7">
        <f>+'urban numbers'!CW5/'total numbers'!CW5*100</f>
        <v>55.641930000000009</v>
      </c>
      <c r="CY5" s="7">
        <f>+'urban numbers'!CX5/'total numbers'!CX5*100</f>
        <v>56.274120000000003</v>
      </c>
      <c r="CZ5" s="7">
        <f>+'urban numbers'!CY5/'total numbers'!CY5*100</f>
        <v>56.905549999999991</v>
      </c>
      <c r="DA5" s="7">
        <f>+'urban numbers'!CZ5/'total numbers'!CZ5*100</f>
        <v>57.536000000000001</v>
      </c>
      <c r="DB5" s="7">
        <f>+'urban numbers'!DA5/'total numbers'!DA5*100</f>
        <v>58.165269999999992</v>
      </c>
      <c r="DC5" s="7">
        <f>+'urban numbers'!DB5/'total numbers'!DB5*100</f>
        <v>58.793140000000008</v>
      </c>
      <c r="DD5" s="7">
        <f>+'urban numbers'!DC5/'total numbers'!DC5*100</f>
        <v>59.419389999999993</v>
      </c>
      <c r="DE5" s="7">
        <f>+'urban numbers'!DD5/'total numbers'!DD5*100</f>
        <v>60.04375000000001</v>
      </c>
      <c r="DF5" s="7">
        <f>+'urban numbers'!DE5/'total numbers'!DE5*100</f>
        <v>60.665999999999997</v>
      </c>
      <c r="DG5" s="110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1"/>
    </row>
    <row r="6" spans="1:128">
      <c r="A6" s="114">
        <v>7</v>
      </c>
      <c r="B6" s="32">
        <v>11.5</v>
      </c>
      <c r="C6" s="3">
        <v>12</v>
      </c>
      <c r="D6" s="1" t="s">
        <v>631</v>
      </c>
      <c r="E6" s="27">
        <f>+AD6/$M$1</f>
        <v>2.2258</v>
      </c>
      <c r="F6" s="26">
        <f t="shared" ref="F6:P6" si="4">+G6-G6/$B6</f>
        <v>2.507732146970838</v>
      </c>
      <c r="G6" s="26">
        <f t="shared" si="4"/>
        <v>2.7465637800156797</v>
      </c>
      <c r="H6" s="26">
        <f t="shared" si="4"/>
        <v>3.0081412828743157</v>
      </c>
      <c r="I6" s="26">
        <f t="shared" si="4"/>
        <v>3.2946309288623459</v>
      </c>
      <c r="J6" s="26">
        <f t="shared" si="4"/>
        <v>3.6084053030397123</v>
      </c>
      <c r="K6" s="26">
        <f t="shared" si="4"/>
        <v>3.9520629509482563</v>
      </c>
      <c r="L6" s="26">
        <f t="shared" si="4"/>
        <v>4.3284498986576141</v>
      </c>
      <c r="M6" s="26">
        <f t="shared" si="4"/>
        <v>4.7406832223392916</v>
      </c>
      <c r="N6" s="26">
        <f t="shared" si="4"/>
        <v>5.1921768625620812</v>
      </c>
      <c r="O6" s="26">
        <f t="shared" si="4"/>
        <v>5.6866698970918028</v>
      </c>
      <c r="P6" s="26">
        <f t="shared" si="4"/>
        <v>6.2282575063386414</v>
      </c>
      <c r="Q6" s="26">
        <f t="shared" ref="Q6:AC6" si="5">+R6-R6/$B6</f>
        <v>6.8214248878947021</v>
      </c>
      <c r="R6" s="26">
        <f t="shared" si="5"/>
        <v>7.4710844010275306</v>
      </c>
      <c r="S6" s="26">
        <f t="shared" si="5"/>
        <v>8.1826162487444378</v>
      </c>
      <c r="T6" s="26">
        <f t="shared" si="5"/>
        <v>8.9619130343391458</v>
      </c>
      <c r="U6" s="26">
        <f t="shared" si="5"/>
        <v>9.8154285614190648</v>
      </c>
      <c r="V6" s="26">
        <f t="shared" si="5"/>
        <v>10.750231281554214</v>
      </c>
      <c r="W6" s="26">
        <f t="shared" si="5"/>
        <v>11.774062832178425</v>
      </c>
      <c r="X6" s="26">
        <f t="shared" si="5"/>
        <v>12.895402149528751</v>
      </c>
      <c r="Y6" s="26">
        <f t="shared" si="5"/>
        <v>14.123535687579109</v>
      </c>
      <c r="Z6" s="26">
        <f t="shared" si="5"/>
        <v>15.468634324491404</v>
      </c>
      <c r="AA6" s="26">
        <f t="shared" si="5"/>
        <v>16.941837593490586</v>
      </c>
      <c r="AB6" s="26">
        <f t="shared" si="5"/>
        <v>18.555345935727786</v>
      </c>
      <c r="AC6" s="26">
        <f t="shared" si="5"/>
        <v>20.322521739130433</v>
      </c>
      <c r="AD6" s="7">
        <f>+'urban numbers'!AC6/'total numbers'!AC6*100</f>
        <v>22.257999999999999</v>
      </c>
      <c r="AE6" s="7">
        <f>+'urban numbers'!AD6/'total numbers'!AD6*100</f>
        <v>22.824400000000001</v>
      </c>
      <c r="AF6" s="7">
        <f>+'urban numbers'!AE6/'total numbers'!AE6*100</f>
        <v>23.605569999999997</v>
      </c>
      <c r="AG6" s="7">
        <f>+'urban numbers'!AF6/'total numbers'!AF6*100</f>
        <v>24.471540000000001</v>
      </c>
      <c r="AH6" s="7">
        <f>+'urban numbers'!AG6/'total numbers'!AG6*100</f>
        <v>25.333159999999999</v>
      </c>
      <c r="AI6" s="7">
        <f>+'urban numbers'!AH6/'total numbers'!AH6*100</f>
        <v>26.141999999999999</v>
      </c>
      <c r="AJ6" s="7">
        <f>+'urban numbers'!AI6/'total numbers'!AI6*100</f>
        <v>26.892759999999999</v>
      </c>
      <c r="AK6" s="7">
        <f>+'urban numbers'!AJ6/'total numbers'!AJ6*100</f>
        <v>27.620889999999999</v>
      </c>
      <c r="AL6" s="7">
        <f>+'urban numbers'!AK6/'total numbers'!AK6*100</f>
        <v>28.395690000000002</v>
      </c>
      <c r="AM6" s="7">
        <f>+'urban numbers'!AL6/'total numbers'!AL6*100</f>
        <v>29.308689999999999</v>
      </c>
      <c r="AN6" s="7">
        <f>+'urban numbers'!AM6/'total numbers'!AM6*100</f>
        <v>30.439</v>
      </c>
      <c r="AO6" s="7">
        <f>+'urban numbers'!AN6/'total numbers'!AN6*100</f>
        <v>31.816230000000001</v>
      </c>
      <c r="AP6" s="7">
        <f>+'urban numbers'!AO6/'total numbers'!AO6*100</f>
        <v>33.38810999999999</v>
      </c>
      <c r="AQ6" s="7">
        <f>+'urban numbers'!AP6/'total numbers'!AP6*100</f>
        <v>35.006619999999991</v>
      </c>
      <c r="AR6" s="7">
        <f>+'urban numbers'!AQ6/'total numbers'!AQ6*100</f>
        <v>36.467310000000005</v>
      </c>
      <c r="AS6" s="7">
        <f>+'urban numbers'!AR6/'total numbers'!AR6*100</f>
        <v>37.625</v>
      </c>
      <c r="AT6" s="7">
        <f>+'urban numbers'!AS6/'total numbers'!AS6*100</f>
        <v>38.431950000000001</v>
      </c>
      <c r="AU6" s="7">
        <f>+'urban numbers'!AT6/'total numbers'!AT6*100</f>
        <v>38.936910000000005</v>
      </c>
      <c r="AV6" s="7">
        <f>+'urban numbers'!AU6/'total numbers'!AU6*100</f>
        <v>39.21125</v>
      </c>
      <c r="AW6" s="7">
        <f>+'urban numbers'!AV6/'total numbers'!AV6*100</f>
        <v>39.368949999999998</v>
      </c>
      <c r="AX6" s="7">
        <f>+'urban numbers'!AW6/'total numbers'!AW6*100</f>
        <v>39.499999999999993</v>
      </c>
      <c r="AY6" s="7">
        <f>+'urban numbers'!AX6/'total numbers'!AX6*100</f>
        <v>39.617710000000002</v>
      </c>
      <c r="AZ6" s="7">
        <f>+'urban numbers'!AY6/'total numbers'!AY6*100</f>
        <v>39.714019999999991</v>
      </c>
      <c r="BA6" s="7">
        <f>+'urban numbers'!AZ6/'total numbers'!AZ6*100</f>
        <v>39.833819999999996</v>
      </c>
      <c r="BB6" s="7">
        <f>+'urban numbers'!BA6/'total numbers'!BA6*100</f>
        <v>40.027079999999998</v>
      </c>
      <c r="BC6" s="7">
        <f>+'urban numbers'!BB6/'total numbers'!BB6*100</f>
        <v>40.33</v>
      </c>
      <c r="BD6" s="7">
        <f>+'urban numbers'!BC6/'total numbers'!BC6*100</f>
        <v>40.762650000000001</v>
      </c>
      <c r="BE6" s="7">
        <f>+'urban numbers'!BD6/'total numbers'!BD6*100</f>
        <v>41.322389999999999</v>
      </c>
      <c r="BF6" s="7">
        <f>+'urban numbers'!BE6/'total numbers'!BE6*100</f>
        <v>41.991919999999993</v>
      </c>
      <c r="BG6" s="7">
        <f>+'urban numbers'!BF6/'total numbers'!BF6*100</f>
        <v>42.740549999999999</v>
      </c>
      <c r="BH6" s="7">
        <f>+'urban numbers'!BG6/'total numbers'!BG6*100</f>
        <v>43.542000000000002</v>
      </c>
      <c r="BI6" s="7">
        <f>+'urban numbers'!BH6/'total numbers'!BH6*100</f>
        <v>44.395679999999999</v>
      </c>
      <c r="BJ6" s="7">
        <f>+'urban numbers'!BI6/'total numbers'!BI6*100</f>
        <v>45.299100000000003</v>
      </c>
      <c r="BK6" s="7">
        <f>+'urban numbers'!BJ6/'total numbers'!BJ6*100</f>
        <v>46.220390000000002</v>
      </c>
      <c r="BL6" s="7">
        <f>+'urban numbers'!BK6/'total numbers'!BK6*100</f>
        <v>47.119779999999992</v>
      </c>
      <c r="BM6" s="7">
        <f>+'urban numbers'!BL6/'total numbers'!BL6*100</f>
        <v>47.968000000000004</v>
      </c>
      <c r="BN6" s="7">
        <f>+'urban numbers'!BM6/'total numbers'!BM6*100</f>
        <v>48.751140000000007</v>
      </c>
      <c r="BO6" s="7">
        <f>+'urban numbers'!BN6/'total numbers'!BN6*100</f>
        <v>49.472690000000007</v>
      </c>
      <c r="BP6" s="7">
        <f>+'urban numbers'!BO6/'total numbers'!BO6*100</f>
        <v>50.143050000000009</v>
      </c>
      <c r="BQ6" s="7">
        <f>+'urban numbers'!BP6/'total numbers'!BP6*100</f>
        <v>50.781230000000001</v>
      </c>
      <c r="BR6" s="7">
        <f>+'urban numbers'!BQ6/'total numbers'!BQ6*100</f>
        <v>51.402000000000001</v>
      </c>
      <c r="BS6" s="7">
        <f>+'urban numbers'!BR6/'total numbers'!BR6*100</f>
        <v>52.005909999999986</v>
      </c>
      <c r="BT6" s="7">
        <f>+'urban numbers'!BS6/'total numbers'!BS6*100</f>
        <v>52.589549999999996</v>
      </c>
      <c r="BU6" s="7">
        <f>+'urban numbers'!BT6/'total numbers'!BT6*100</f>
        <v>53.159649999999999</v>
      </c>
      <c r="BV6" s="7">
        <f>+'urban numbers'!BU6/'total numbers'!BU6*100</f>
        <v>53.724139999999998</v>
      </c>
      <c r="BW6" s="7">
        <f>+'urban numbers'!BV6/'total numbers'!BV6*100</f>
        <v>54.289000000000001</v>
      </c>
      <c r="BX6" s="7">
        <f>+'urban numbers'!BW6/'total numbers'!BW6*100</f>
        <v>54.857769999999995</v>
      </c>
      <c r="BY6" s="7">
        <f>+'urban numbers'!BX6/'total numbers'!BX6*100</f>
        <v>55.430619999999998</v>
      </c>
      <c r="BZ6" s="7">
        <f>+'urban numbers'!BY6/'total numbers'!BY6*100</f>
        <v>56.00571999999999</v>
      </c>
      <c r="CA6" s="7">
        <f>+'urban numbers'!BZ6/'total numbers'!BZ6*100</f>
        <v>56.5794</v>
      </c>
      <c r="CB6" s="7">
        <f>+'urban numbers'!CA6/'total numbers'!CA6*100</f>
        <v>57.149000000000008</v>
      </c>
      <c r="CC6" s="7">
        <f>+'urban numbers'!CB6/'total numbers'!CB6*100</f>
        <v>57.71459999999999</v>
      </c>
      <c r="CD6" s="7">
        <f>+'urban numbers'!CC6/'total numbers'!CC6*100</f>
        <v>58.27756999999999</v>
      </c>
      <c r="CE6" s="7">
        <f>+'urban numbers'!CD6/'total numbers'!CD6*100</f>
        <v>58.837810000000005</v>
      </c>
      <c r="CF6" s="7">
        <f>+'urban numbers'!CE6/'total numbers'!CE6*100</f>
        <v>59.395310000000002</v>
      </c>
      <c r="CG6" s="7">
        <f>+'urban numbers'!CF6/'total numbers'!CF6*100</f>
        <v>59.95</v>
      </c>
      <c r="CH6" s="7">
        <f>+'urban numbers'!CG6/'total numbers'!CG6*100</f>
        <v>60.50175999999999</v>
      </c>
      <c r="CI6" s="7">
        <f>+'urban numbers'!CH6/'total numbers'!CH6*100</f>
        <v>61.050429999999999</v>
      </c>
      <c r="CJ6" s="7">
        <f>+'urban numbers'!CI6/'total numbers'!CI6*100</f>
        <v>61.595920000000007</v>
      </c>
      <c r="CK6" s="7">
        <f>+'urban numbers'!CJ6/'total numbers'!CJ6*100</f>
        <v>62.13814</v>
      </c>
      <c r="CL6" s="7">
        <f>+'urban numbers'!CK6/'total numbers'!CK6*100</f>
        <v>62.677000000000007</v>
      </c>
      <c r="CM6" s="7">
        <f>+'urban numbers'!CL6/'total numbers'!CL6*100</f>
        <v>63.212409999999984</v>
      </c>
      <c r="CN6" s="7">
        <f>+'urban numbers'!CM6/'total numbers'!CM6*100</f>
        <v>63.744239999999984</v>
      </c>
      <c r="CO6" s="7">
        <f>+'urban numbers'!CN6/'total numbers'!CN6*100</f>
        <v>64.272379999999998</v>
      </c>
      <c r="CP6" s="7">
        <f>+'urban numbers'!CO6/'total numbers'!CO6*100</f>
        <v>64.796679999999995</v>
      </c>
      <c r="CQ6" s="7">
        <f>+'urban numbers'!CP6/'total numbers'!CP6*100</f>
        <v>65.316999999999993</v>
      </c>
      <c r="CR6" s="7">
        <f>+'urban numbers'!CQ6/'total numbers'!CQ6*100</f>
        <v>65.833280000000002</v>
      </c>
      <c r="CS6" s="7">
        <f>+'urban numbers'!CR6/'total numbers'!CR6*100</f>
        <v>66.345439999999996</v>
      </c>
      <c r="CT6" s="7">
        <f>+'urban numbers'!CS6/'total numbers'!CS6*100</f>
        <v>66.853359999999995</v>
      </c>
      <c r="CU6" s="7">
        <f>+'urban numbers'!CT6/'total numbers'!CT6*100</f>
        <v>67.356909999999999</v>
      </c>
      <c r="CV6" s="7">
        <f>+'urban numbers'!CU6/'total numbers'!CU6*100</f>
        <v>67.85599999999998</v>
      </c>
      <c r="CW6" s="7">
        <f>+'urban numbers'!CV6/'total numbers'!CV6*100</f>
        <v>68.350579999999994</v>
      </c>
      <c r="CX6" s="7">
        <f>+'urban numbers'!CW6/'total numbers'!CW6*100</f>
        <v>68.840639999999979</v>
      </c>
      <c r="CY6" s="7">
        <f>+'urban numbers'!CX6/'total numbers'!CX6*100</f>
        <v>69.326189999999997</v>
      </c>
      <c r="CZ6" s="7">
        <f>+'urban numbers'!CY6/'total numbers'!CY6*100</f>
        <v>69.807299999999998</v>
      </c>
      <c r="DA6" s="7">
        <f>+'urban numbers'!CZ6/'total numbers'!CZ6*100</f>
        <v>70.284000000000006</v>
      </c>
      <c r="DB6" s="7">
        <f>+'urban numbers'!DA6/'total numbers'!DA6*100</f>
        <v>70.756339999999994</v>
      </c>
      <c r="DC6" s="7">
        <f>+'urban numbers'!DB6/'total numbers'!DB6*100</f>
        <v>71.224360000000004</v>
      </c>
      <c r="DD6" s="7">
        <f>+'urban numbers'!DC6/'total numbers'!DC6*100</f>
        <v>71.688119999999998</v>
      </c>
      <c r="DE6" s="7">
        <f>+'urban numbers'!DD6/'total numbers'!DD6*100</f>
        <v>72.147639999999996</v>
      </c>
      <c r="DF6" s="7">
        <f>+'urban numbers'!DE6/'total numbers'!DE6*100</f>
        <v>72.602999999999994</v>
      </c>
      <c r="DG6" s="32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1"/>
    </row>
    <row r="7" spans="1:128">
      <c r="A7" s="114">
        <v>24</v>
      </c>
      <c r="B7" s="32">
        <v>5</v>
      </c>
      <c r="C7" s="3">
        <v>16</v>
      </c>
      <c r="D7" s="1" t="s">
        <v>470</v>
      </c>
      <c r="E7" s="27">
        <v>1</v>
      </c>
      <c r="F7" s="26">
        <f t="shared" ref="F7:P7" si="6">+G7-G7/$B7</f>
        <v>0.17456072968309394</v>
      </c>
      <c r="G7" s="26">
        <f t="shared" si="6"/>
        <v>0.21820091210386741</v>
      </c>
      <c r="H7" s="26">
        <f t="shared" si="6"/>
        <v>0.27275114012983426</v>
      </c>
      <c r="I7" s="26">
        <f t="shared" si="6"/>
        <v>0.34093892516229285</v>
      </c>
      <c r="J7" s="26">
        <f t="shared" si="6"/>
        <v>0.42617365645286609</v>
      </c>
      <c r="K7" s="26">
        <f t="shared" si="6"/>
        <v>0.53271707056608264</v>
      </c>
      <c r="L7" s="26">
        <f t="shared" si="6"/>
        <v>0.6658963382076033</v>
      </c>
      <c r="M7" s="26">
        <f t="shared" si="6"/>
        <v>0.83237042275950412</v>
      </c>
      <c r="N7" s="26">
        <f t="shared" si="6"/>
        <v>1.0404630284493801</v>
      </c>
      <c r="O7" s="26">
        <f t="shared" si="6"/>
        <v>1.3005787855617252</v>
      </c>
      <c r="P7" s="26">
        <f t="shared" si="6"/>
        <v>1.6257234819521564</v>
      </c>
      <c r="Q7" s="26">
        <f t="shared" ref="Q7:AC7" si="7">+R7-R7/$B7</f>
        <v>2.0321543524401955</v>
      </c>
      <c r="R7" s="26">
        <f t="shared" si="7"/>
        <v>2.5401929405502441</v>
      </c>
      <c r="S7" s="26">
        <f t="shared" si="7"/>
        <v>3.1752411756878054</v>
      </c>
      <c r="T7" s="26">
        <f t="shared" si="7"/>
        <v>3.9690514696097567</v>
      </c>
      <c r="U7" s="26">
        <f t="shared" si="7"/>
        <v>4.9613143370121957</v>
      </c>
      <c r="V7" s="26">
        <f t="shared" si="7"/>
        <v>6.2016429212652451</v>
      </c>
      <c r="W7" s="26">
        <f t="shared" si="7"/>
        <v>7.7520536515815568</v>
      </c>
      <c r="X7" s="26">
        <f t="shared" si="7"/>
        <v>9.6900670644769455</v>
      </c>
      <c r="Y7" s="26">
        <f t="shared" si="7"/>
        <v>12.112583830596183</v>
      </c>
      <c r="Z7" s="26">
        <f t="shared" si="7"/>
        <v>15.140729788245229</v>
      </c>
      <c r="AA7" s="26">
        <f t="shared" si="7"/>
        <v>18.925912235306537</v>
      </c>
      <c r="AB7" s="26">
        <f t="shared" si="7"/>
        <v>23.657390294133172</v>
      </c>
      <c r="AC7" s="26">
        <f t="shared" si="7"/>
        <v>29.571737867666467</v>
      </c>
      <c r="AD7" s="7">
        <f>+'urban numbers'!AC7/'total numbers'!AC7*100</f>
        <v>36.964672334583085</v>
      </c>
      <c r="AE7" s="7">
        <f>+'urban numbers'!AD7/'total numbers'!AD7*100</f>
        <v>37.41037098617894</v>
      </c>
      <c r="AF7" s="7">
        <f>+'urban numbers'!AE7/'total numbers'!AE7*100</f>
        <v>38.015000513716224</v>
      </c>
      <c r="AG7" s="7">
        <f>+'urban numbers'!AF7/'total numbers'!AF7*100</f>
        <v>38.775510204081627</v>
      </c>
      <c r="AH7" s="7">
        <f>+'urban numbers'!AG7/'total numbers'!AG7*100</f>
        <v>39.68657779586853</v>
      </c>
      <c r="AI7" s="7">
        <f>+'urban numbers'!AH7/'total numbers'!AH7*100</f>
        <v>40.714540180161841</v>
      </c>
      <c r="AJ7" s="7">
        <f>+'urban numbers'!AI7/'total numbers'!AI7*100</f>
        <v>40.783034257748781</v>
      </c>
      <c r="AK7" s="7">
        <f>+'urban numbers'!AJ7/'total numbers'!AJ7*100</f>
        <v>40.828825150556291</v>
      </c>
      <c r="AL7" s="7">
        <f>+'urban numbers'!AK7/'total numbers'!AK7*100</f>
        <v>40.747720674374769</v>
      </c>
      <c r="AM7" s="7">
        <f>+'urban numbers'!AL7/'total numbers'!AL7*100</f>
        <v>40.430585738110878</v>
      </c>
      <c r="AN7" s="7">
        <f>+'urban numbers'!AM7/'total numbers'!AM7*100</f>
        <v>39.806936358660494</v>
      </c>
      <c r="AO7" s="7">
        <f>+'urban numbers'!AN7/'total numbers'!AN7*100</f>
        <v>40.802448146888807</v>
      </c>
      <c r="AP7" s="7">
        <f>+'urban numbers'!AO7/'total numbers'!AO7*100</f>
        <v>41.419561329191382</v>
      </c>
      <c r="AQ7" s="7">
        <f>+'urban numbers'!AP7/'total numbers'!AP7*100</f>
        <v>41.770715096481268</v>
      </c>
      <c r="AR7" s="7">
        <f>+'urban numbers'!AQ7/'total numbers'!AQ7*100</f>
        <v>42.011290534331103</v>
      </c>
      <c r="AS7" s="7">
        <f>+'urban numbers'!AR7/'total numbers'!AR7*100</f>
        <v>42.25114078080108</v>
      </c>
      <c r="AT7" s="7">
        <f>+'urban numbers'!AS7/'total numbers'!AS7*100</f>
        <v>41.693917593198172</v>
      </c>
      <c r="AU7" s="7">
        <f>+'urban numbers'!AT7/'total numbers'!AT7*100</f>
        <v>41.196276490394133</v>
      </c>
      <c r="AV7" s="7">
        <f>+'urban numbers'!AU7/'total numbers'!AU7*100</f>
        <v>40.77079887687988</v>
      </c>
      <c r="AW7" s="7">
        <f>+'urban numbers'!AV7/'total numbers'!AV7*100</f>
        <v>40.422187289467779</v>
      </c>
      <c r="AX7" s="7">
        <f>+'urban numbers'!AW7/'total numbers'!AW7*100</f>
        <v>40.154778418631821</v>
      </c>
      <c r="AY7" s="7">
        <f>+'urban numbers'!AX7/'total numbers'!AX7*100</f>
        <v>40.667808219178085</v>
      </c>
      <c r="AZ7" s="7">
        <f>+'urban numbers'!AY7/'total numbers'!AY7*100</f>
        <v>41.212629226040789</v>
      </c>
      <c r="BA7" s="7">
        <f>+'urban numbers'!AZ7/'total numbers'!AZ7*100</f>
        <v>41.800863427670798</v>
      </c>
      <c r="BB7" s="7">
        <f>+'urban numbers'!BA7/'total numbers'!BA7*100</f>
        <v>42.445679636179889</v>
      </c>
      <c r="BC7" s="7">
        <f>+'urban numbers'!BB7/'total numbers'!BB7*100</f>
        <v>43.144933789120834</v>
      </c>
      <c r="BD7" s="7">
        <f>+'urban numbers'!BC7/'total numbers'!BC7*100</f>
        <v>43.265921531351403</v>
      </c>
      <c r="BE7" s="7">
        <f>+'urban numbers'!BD7/'total numbers'!BD7*100</f>
        <v>43.444430035014911</v>
      </c>
      <c r="BF7" s="7">
        <f>+'urban numbers'!BE7/'total numbers'!BE7*100</f>
        <v>43.559028889885333</v>
      </c>
      <c r="BG7" s="7">
        <f>+'urban numbers'!BF7/'total numbers'!BF7*100</f>
        <v>43.450881612090683</v>
      </c>
      <c r="BH7" s="7">
        <f>+'urban numbers'!BG7/'total numbers'!BG7*100</f>
        <v>43.029259896729776</v>
      </c>
      <c r="BI7" s="7">
        <f>+'urban numbers'!BH7/'total numbers'!BH7*100</f>
        <v>44.071228634387474</v>
      </c>
      <c r="BJ7" s="7">
        <f>+'urban numbers'!BI7/'total numbers'!BI7*100</f>
        <v>44.742729306487696</v>
      </c>
      <c r="BK7" s="7">
        <f>+'urban numbers'!BJ7/'total numbers'!BJ7*100</f>
        <v>45.142998706267718</v>
      </c>
      <c r="BL7" s="7">
        <f>+'urban numbers'!BK7/'total numbers'!BK7*100</f>
        <v>45.404149728103057</v>
      </c>
      <c r="BM7" s="7">
        <f>+'urban numbers'!BL7/'total numbers'!BL7*100</f>
        <v>45.623906927229861</v>
      </c>
      <c r="BN7" s="7">
        <f>+'urban numbers'!BM7/'total numbers'!BM7*100</f>
        <v>45.8223652140002</v>
      </c>
      <c r="BO7" s="7">
        <f>+'urban numbers'!BN7/'total numbers'!BN7*100</f>
        <v>45.998591879840419</v>
      </c>
      <c r="BP7" s="7">
        <f>+'urban numbers'!BO7/'total numbers'!BO7*100</f>
        <v>46.185193570296576</v>
      </c>
      <c r="BQ7" s="7">
        <f>+'urban numbers'!BP7/'total numbers'!BP7*100</f>
        <v>46.412855485255164</v>
      </c>
      <c r="BR7" s="7">
        <f>+'urban numbers'!BQ7/'total numbers'!BQ7*100</f>
        <v>46.701197248874919</v>
      </c>
      <c r="BS7" s="7">
        <f>+'urban numbers'!BR7/'total numbers'!BR7*100</f>
        <v>47.467701324968012</v>
      </c>
      <c r="BT7" s="7">
        <f>+'urban numbers'!BS7/'total numbers'!BS7*100</f>
        <v>48.276139518043209</v>
      </c>
      <c r="BU7" s="7">
        <f>+'urban numbers'!BT7/'total numbers'!BT7*100</f>
        <v>49.124599634512975</v>
      </c>
      <c r="BV7" s="7">
        <f>+'urban numbers'!BU7/'total numbers'!BU7*100</f>
        <v>50.01250312578145</v>
      </c>
      <c r="BW7" s="7">
        <f>+'urban numbers'!BV7/'total numbers'!BV7*100</f>
        <v>50.927061131335236</v>
      </c>
      <c r="BX7" s="7">
        <f>+'urban numbers'!BW7/'total numbers'!BW7*100</f>
        <v>52.253187073821515</v>
      </c>
      <c r="BY7" s="7">
        <f>+'urban numbers'!BX7/'total numbers'!BX7*100</f>
        <v>53.598774885145474</v>
      </c>
      <c r="BZ7" s="7">
        <f>+'urban numbers'!BY7/'total numbers'!BY7*100</f>
        <v>54.905619751668702</v>
      </c>
      <c r="CA7" s="7">
        <f>+'urban numbers'!BZ7/'total numbers'!BZ7*100</f>
        <v>56.094549303228078</v>
      </c>
      <c r="CB7" s="7">
        <f>+'urban numbers'!CA7/'total numbers'!CA7*100</f>
        <v>57.110222729868646</v>
      </c>
      <c r="CC7" s="7">
        <f>+'urban numbers'!CB7/'total numbers'!CB7*100</f>
        <v>57.9297728543117</v>
      </c>
      <c r="CD7" s="7">
        <f>+'urban numbers'!CC7/'total numbers'!CC7*100</f>
        <v>58.576298110335244</v>
      </c>
      <c r="CE7" s="7">
        <f>+'urban numbers'!CD7/'total numbers'!CD7*100</f>
        <v>59.109481742276202</v>
      </c>
      <c r="CF7" s="7">
        <f>+'urban numbers'!CE7/'total numbers'!CE7*100</f>
        <v>59.606408477355863</v>
      </c>
      <c r="CG7" s="7">
        <f>+'urban numbers'!CF7/'total numbers'!CF7*100</f>
        <v>60.121167275586188</v>
      </c>
      <c r="CH7" s="7">
        <f>+'urban numbers'!CG7/'total numbers'!CG7*100</f>
        <v>61.271920557785762</v>
      </c>
      <c r="CI7" s="7">
        <f>+'urban numbers'!CH7/'total numbers'!CH7*100</f>
        <v>62.416802248188141</v>
      </c>
      <c r="CJ7" s="7">
        <f>+'urban numbers'!CI7/'total numbers'!CI7*100</f>
        <v>63.545490156252271</v>
      </c>
      <c r="CK7" s="7">
        <f>+'urban numbers'!CJ7/'total numbers'!CJ7*100</f>
        <v>64.640136683989454</v>
      </c>
      <c r="CL7" s="7">
        <f>+'urban numbers'!CK7/'total numbers'!CK7*100</f>
        <v>65.688329839273237</v>
      </c>
      <c r="CM7" s="7">
        <f>+'urban numbers'!CL7/'total numbers'!CL7*100</f>
        <v>66.416917102356138</v>
      </c>
      <c r="CN7" s="7">
        <f>+'urban numbers'!CM7/'total numbers'!CM7*100</f>
        <v>67.11861665565992</v>
      </c>
      <c r="CO7" s="7">
        <f>+'urban numbers'!CN7/'total numbers'!CN7*100</f>
        <v>67.793019437529807</v>
      </c>
      <c r="CP7" s="7">
        <f>+'urban numbers'!CO7/'total numbers'!CO7*100</f>
        <v>68.440569904365361</v>
      </c>
      <c r="CQ7" s="7">
        <f>+'urban numbers'!CP7/'total numbers'!CP7*100</f>
        <v>69.059007084942579</v>
      </c>
      <c r="CR7" s="7">
        <f>+'urban numbers'!CQ7/'total numbers'!CQ7*100</f>
        <v>69.901936132763382</v>
      </c>
      <c r="CS7" s="7">
        <f>+'urban numbers'!CR7/'total numbers'!CR7*100</f>
        <v>70.710691901647863</v>
      </c>
      <c r="CT7" s="7">
        <f>+'urban numbers'!CS7/'total numbers'!CS7*100</f>
        <v>71.48762340125468</v>
      </c>
      <c r="CU7" s="7">
        <f>+'urban numbers'!CT7/'total numbers'!CT7*100</f>
        <v>72.233251213853478</v>
      </c>
      <c r="CV7" s="7">
        <f>+'urban numbers'!CU7/'total numbers'!CU7*100</f>
        <v>72.951475502423875</v>
      </c>
      <c r="CW7" s="7">
        <f>+'urban numbers'!CV7/'total numbers'!CV7*100</f>
        <v>73.644353353944496</v>
      </c>
      <c r="CX7" s="7">
        <f>+'urban numbers'!CW7/'total numbers'!CW7*100</f>
        <v>74.313850642837608</v>
      </c>
      <c r="CY7" s="7">
        <f>+'urban numbers'!CX7/'total numbers'!CX7*100</f>
        <v>74.96184576712453</v>
      </c>
      <c r="CZ7" s="7">
        <f>+'urban numbers'!CY7/'total numbers'!CY7*100</f>
        <v>75.593475089518591</v>
      </c>
      <c r="DA7" s="7">
        <f>+'urban numbers'!CZ7/'total numbers'!CZ7*100</f>
        <v>76.212043680388462</v>
      </c>
      <c r="DB7" s="7">
        <f>+'urban numbers'!DA7/'total numbers'!DA7*100</f>
        <v>76.81908889985624</v>
      </c>
      <c r="DC7" s="7">
        <f>+'urban numbers'!DB7/'total numbers'!DB7*100</f>
        <v>77.416079700488609</v>
      </c>
      <c r="DD7" s="7">
        <f>+'urban numbers'!DC7/'total numbers'!DC7*100</f>
        <v>78.008489159114376</v>
      </c>
      <c r="DE7" s="7">
        <f>+'urban numbers'!DD7/'total numbers'!DD7*100</f>
        <v>78.59758857660178</v>
      </c>
      <c r="DF7" s="7">
        <f>+'urban numbers'!DE7/'total numbers'!DE7*100</f>
        <v>79.187013329813908</v>
      </c>
      <c r="DG7" s="32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1"/>
    </row>
    <row r="8" spans="1:128">
      <c r="A8" s="114">
        <v>11</v>
      </c>
      <c r="B8" s="32"/>
      <c r="C8" s="3">
        <v>20</v>
      </c>
      <c r="D8" s="1" t="s">
        <v>557</v>
      </c>
      <c r="E8" s="24">
        <f>+E31</f>
        <v>1</v>
      </c>
      <c r="F8" s="43">
        <f t="shared" ref="F8:AC8" si="8">+$E8+(F$3-$E$3)*(($AD8-$E8)/($AD$3-$E$3))</f>
        <v>4.96</v>
      </c>
      <c r="G8" s="43">
        <f t="shared" si="8"/>
        <v>8.92</v>
      </c>
      <c r="H8" s="43">
        <f t="shared" si="8"/>
        <v>12.88</v>
      </c>
      <c r="I8" s="43">
        <f t="shared" si="8"/>
        <v>16.84</v>
      </c>
      <c r="J8" s="43">
        <f t="shared" si="8"/>
        <v>20.8</v>
      </c>
      <c r="K8" s="43">
        <f t="shared" si="8"/>
        <v>24.76</v>
      </c>
      <c r="L8" s="43">
        <f t="shared" si="8"/>
        <v>28.720000000000002</v>
      </c>
      <c r="M8" s="43">
        <f t="shared" si="8"/>
        <v>32.68</v>
      </c>
      <c r="N8" s="43">
        <f t="shared" si="8"/>
        <v>36.64</v>
      </c>
      <c r="O8" s="43">
        <f t="shared" si="8"/>
        <v>40.6</v>
      </c>
      <c r="P8" s="43">
        <f t="shared" si="8"/>
        <v>44.56</v>
      </c>
      <c r="Q8" s="43">
        <f t="shared" si="8"/>
        <v>48.52</v>
      </c>
      <c r="R8" s="43">
        <f t="shared" si="8"/>
        <v>52.480000000000004</v>
      </c>
      <c r="S8" s="43">
        <f t="shared" si="8"/>
        <v>56.440000000000005</v>
      </c>
      <c r="T8" s="43">
        <f t="shared" si="8"/>
        <v>60.400000000000006</v>
      </c>
      <c r="U8" s="43">
        <f t="shared" si="8"/>
        <v>64.36</v>
      </c>
      <c r="V8" s="43">
        <f t="shared" si="8"/>
        <v>68.320000000000007</v>
      </c>
      <c r="W8" s="43">
        <f t="shared" si="8"/>
        <v>72.28</v>
      </c>
      <c r="X8" s="43">
        <f t="shared" si="8"/>
        <v>76.240000000000009</v>
      </c>
      <c r="Y8" s="43">
        <f t="shared" si="8"/>
        <v>80.2</v>
      </c>
      <c r="Z8" s="43">
        <f t="shared" si="8"/>
        <v>84.160000000000011</v>
      </c>
      <c r="AA8" s="43">
        <f t="shared" si="8"/>
        <v>88.12</v>
      </c>
      <c r="AB8" s="43">
        <f t="shared" si="8"/>
        <v>92.08</v>
      </c>
      <c r="AC8" s="43">
        <f t="shared" si="8"/>
        <v>96.04</v>
      </c>
      <c r="AD8" s="7">
        <f>+'urban numbers'!AC8/'total numbers'!AC8*100</f>
        <v>100</v>
      </c>
      <c r="AE8" s="7">
        <f>+'urban numbers'!AD8/'total numbers'!AD8*100</f>
        <v>100</v>
      </c>
      <c r="AF8" s="7">
        <f>+'urban numbers'!AE8/'total numbers'!AE8*100</f>
        <v>100</v>
      </c>
      <c r="AG8" s="7">
        <f>+'urban numbers'!AF8/'total numbers'!AF8*100</f>
        <v>100</v>
      </c>
      <c r="AH8" s="7">
        <f>+'urban numbers'!AG8/'total numbers'!AG8*100</f>
        <v>100</v>
      </c>
      <c r="AI8" s="7">
        <f>+'urban numbers'!AH8/'total numbers'!AH8*100</f>
        <v>100</v>
      </c>
      <c r="AJ8" s="7">
        <f>+'urban numbers'!AI8/'total numbers'!AI8*100</f>
        <v>100</v>
      </c>
      <c r="AK8" s="7">
        <f>+'urban numbers'!AJ8/'total numbers'!AJ8*100</f>
        <v>100</v>
      </c>
      <c r="AL8" s="7">
        <f>+'urban numbers'!AK8/'total numbers'!AK8*100</f>
        <v>100</v>
      </c>
      <c r="AM8" s="7">
        <f>+'urban numbers'!AL8/'total numbers'!AL8*100</f>
        <v>100</v>
      </c>
      <c r="AN8" s="7">
        <f>+'urban numbers'!AM8/'total numbers'!AM8*100</f>
        <v>100</v>
      </c>
      <c r="AO8" s="7">
        <f>+'urban numbers'!AN8/'total numbers'!AN8*100</f>
        <v>100</v>
      </c>
      <c r="AP8" s="7">
        <f>+'urban numbers'!AO8/'total numbers'!AO8*100</f>
        <v>100</v>
      </c>
      <c r="AQ8" s="7">
        <f>+'urban numbers'!AP8/'total numbers'!AP8*100</f>
        <v>100</v>
      </c>
      <c r="AR8" s="7">
        <f>+'urban numbers'!AQ8/'total numbers'!AQ8*100</f>
        <v>100</v>
      </c>
      <c r="AS8" s="7">
        <f>+'urban numbers'!AR8/'total numbers'!AR8*100</f>
        <v>100</v>
      </c>
      <c r="AT8" s="7">
        <f>+'urban numbers'!AS8/'total numbers'!AS8*100</f>
        <v>100</v>
      </c>
      <c r="AU8" s="7">
        <f>+'urban numbers'!AT8/'total numbers'!AT8*100</f>
        <v>100</v>
      </c>
      <c r="AV8" s="7">
        <f>+'urban numbers'!AU8/'total numbers'!AU8*100</f>
        <v>100</v>
      </c>
      <c r="AW8" s="7">
        <f>+'urban numbers'!AV8/'total numbers'!AV8*100</f>
        <v>100</v>
      </c>
      <c r="AX8" s="7">
        <f>+'urban numbers'!AW8/'total numbers'!AW8*100</f>
        <v>100</v>
      </c>
      <c r="AY8" s="7">
        <f>+'urban numbers'!AX8/'total numbers'!AX8*100</f>
        <v>100</v>
      </c>
      <c r="AZ8" s="7">
        <f>+'urban numbers'!AY8/'total numbers'!AY8*100</f>
        <v>100</v>
      </c>
      <c r="BA8" s="7">
        <f>+'urban numbers'!AZ8/'total numbers'!AZ8*100</f>
        <v>100</v>
      </c>
      <c r="BB8" s="7">
        <f>+'urban numbers'!BA8/'total numbers'!BA8*100</f>
        <v>100</v>
      </c>
      <c r="BC8" s="7">
        <f>+'urban numbers'!BB8/'total numbers'!BB8*100</f>
        <v>100</v>
      </c>
      <c r="BD8" s="7">
        <f>+'urban numbers'!BC8/'total numbers'!BC8*100</f>
        <v>100</v>
      </c>
      <c r="BE8" s="7">
        <f>+'urban numbers'!BD8/'total numbers'!BD8*100</f>
        <v>100</v>
      </c>
      <c r="BF8" s="7">
        <f>+'urban numbers'!BE8/'total numbers'!BE8*100</f>
        <v>100</v>
      </c>
      <c r="BG8" s="7">
        <f>+'urban numbers'!BF8/'total numbers'!BF8*100</f>
        <v>100</v>
      </c>
      <c r="BH8" s="7">
        <f>+'urban numbers'!BG8/'total numbers'!BG8*100</f>
        <v>100</v>
      </c>
      <c r="BI8" s="7">
        <f>+'urban numbers'!BH8/'total numbers'!BH8*100</f>
        <v>100</v>
      </c>
      <c r="BJ8" s="7">
        <f>+'urban numbers'!BI8/'total numbers'!BI8*100</f>
        <v>100</v>
      </c>
      <c r="BK8" s="7">
        <f>+'urban numbers'!BJ8/'total numbers'!BJ8*100</f>
        <v>100</v>
      </c>
      <c r="BL8" s="7">
        <f>+'urban numbers'!BK8/'total numbers'!BK8*100</f>
        <v>100</v>
      </c>
      <c r="BM8" s="7">
        <f>+'urban numbers'!BL8/'total numbers'!BL8*100</f>
        <v>100</v>
      </c>
      <c r="BN8" s="7">
        <f>+'urban numbers'!BM8/'total numbers'!BM8*100</f>
        <v>100</v>
      </c>
      <c r="BO8" s="7">
        <f>+'urban numbers'!BN8/'total numbers'!BN8*100</f>
        <v>100</v>
      </c>
      <c r="BP8" s="7">
        <f>+'urban numbers'!BO8/'total numbers'!BO8*100</f>
        <v>100</v>
      </c>
      <c r="BQ8" s="7">
        <f>+'urban numbers'!BP8/'total numbers'!BP8*100</f>
        <v>100</v>
      </c>
      <c r="BR8" s="7">
        <f>+'urban numbers'!BQ8/'total numbers'!BQ8*100</f>
        <v>100</v>
      </c>
      <c r="BS8" s="7">
        <f>+'urban numbers'!BR8/'total numbers'!BR8*100</f>
        <v>100</v>
      </c>
      <c r="BT8" s="7">
        <f>+'urban numbers'!BS8/'total numbers'!BS8*100</f>
        <v>100</v>
      </c>
      <c r="BU8" s="7">
        <f>+'urban numbers'!BT8/'total numbers'!BT8*100</f>
        <v>100</v>
      </c>
      <c r="BV8" s="7">
        <f>+'urban numbers'!BU8/'total numbers'!BU8*100</f>
        <v>100</v>
      </c>
      <c r="BW8" s="7">
        <f>+'urban numbers'!BV8/'total numbers'!BV8*100</f>
        <v>100</v>
      </c>
      <c r="BX8" s="7">
        <f>+'urban numbers'!BW8/'total numbers'!BW8*100</f>
        <v>100</v>
      </c>
      <c r="BY8" s="7">
        <f>+'urban numbers'!BX8/'total numbers'!BX8*100</f>
        <v>100</v>
      </c>
      <c r="BZ8" s="7">
        <f>+'urban numbers'!BY8/'total numbers'!BY8*100</f>
        <v>100</v>
      </c>
      <c r="CA8" s="7">
        <f>+'urban numbers'!BZ8/'total numbers'!BZ8*100</f>
        <v>100</v>
      </c>
      <c r="CB8" s="7">
        <f>+'urban numbers'!CA8/'total numbers'!CA8*100</f>
        <v>100</v>
      </c>
      <c r="CC8" s="7">
        <f>+'urban numbers'!CB8/'total numbers'!CB8*100</f>
        <v>100</v>
      </c>
      <c r="CD8" s="7">
        <f>+'urban numbers'!CC8/'total numbers'!CC8*100</f>
        <v>100</v>
      </c>
      <c r="CE8" s="7">
        <f>+'urban numbers'!CD8/'total numbers'!CD8*100</f>
        <v>100</v>
      </c>
      <c r="CF8" s="7">
        <f>+'urban numbers'!CE8/'total numbers'!CE8*100</f>
        <v>100</v>
      </c>
      <c r="CG8" s="7">
        <f>+'urban numbers'!CF8/'total numbers'!CF8*100</f>
        <v>100</v>
      </c>
      <c r="CH8" s="7">
        <f>+'urban numbers'!CG8/'total numbers'!CG8*100</f>
        <v>100</v>
      </c>
      <c r="CI8" s="7">
        <f>+'urban numbers'!CH8/'total numbers'!CH8*100</f>
        <v>100</v>
      </c>
      <c r="CJ8" s="7">
        <f>+'urban numbers'!CI8/'total numbers'!CI8*100</f>
        <v>100</v>
      </c>
      <c r="CK8" s="7">
        <f>+'urban numbers'!CJ8/'total numbers'!CJ8*100</f>
        <v>100</v>
      </c>
      <c r="CL8" s="7">
        <f>+'urban numbers'!CK8/'total numbers'!CK8*100</f>
        <v>100</v>
      </c>
      <c r="CM8" s="7">
        <f>+'urban numbers'!CL8/'total numbers'!CL8*100</f>
        <v>100</v>
      </c>
      <c r="CN8" s="7">
        <f>+'urban numbers'!CM8/'total numbers'!CM8*100</f>
        <v>100</v>
      </c>
      <c r="CO8" s="7">
        <f>+'urban numbers'!CN8/'total numbers'!CN8*100</f>
        <v>100</v>
      </c>
      <c r="CP8" s="7">
        <f>+'urban numbers'!CO8/'total numbers'!CO8*100</f>
        <v>100</v>
      </c>
      <c r="CQ8" s="7">
        <f>+'urban numbers'!CP8/'total numbers'!CP8*100</f>
        <v>100</v>
      </c>
      <c r="CR8" s="7">
        <f>+'urban numbers'!CQ8/'total numbers'!CQ8*100</f>
        <v>100</v>
      </c>
      <c r="CS8" s="7">
        <f>+'urban numbers'!CR8/'total numbers'!CR8*100</f>
        <v>100</v>
      </c>
      <c r="CT8" s="7">
        <f>+'urban numbers'!CS8/'total numbers'!CS8*100</f>
        <v>100</v>
      </c>
      <c r="CU8" s="7">
        <f>+'urban numbers'!CT8/'total numbers'!CT8*100</f>
        <v>100</v>
      </c>
      <c r="CV8" s="7">
        <f>+'urban numbers'!CU8/'total numbers'!CU8*100</f>
        <v>100</v>
      </c>
      <c r="CW8" s="7">
        <f>+'urban numbers'!CV8/'total numbers'!CV8*100</f>
        <v>100</v>
      </c>
      <c r="CX8" s="7">
        <f>+'urban numbers'!CW8/'total numbers'!CW8*100</f>
        <v>100</v>
      </c>
      <c r="CY8" s="7">
        <f>+'urban numbers'!CX8/'total numbers'!CX8*100</f>
        <v>100</v>
      </c>
      <c r="CZ8" s="7">
        <f>+'urban numbers'!CY8/'total numbers'!CY8*100</f>
        <v>100</v>
      </c>
      <c r="DA8" s="7">
        <f>+'urban numbers'!CZ8/'total numbers'!CZ8*100</f>
        <v>100</v>
      </c>
      <c r="DB8" s="7">
        <f>+'urban numbers'!DA8/'total numbers'!DA8*100</f>
        <v>100</v>
      </c>
      <c r="DC8" s="7">
        <f>+'urban numbers'!DB8/'total numbers'!DB8*100</f>
        <v>100</v>
      </c>
      <c r="DD8" s="7">
        <f>+'urban numbers'!DC8/'total numbers'!DC8*100</f>
        <v>100</v>
      </c>
      <c r="DE8" s="7">
        <f>+'urban numbers'!DD8/'total numbers'!DD8*100</f>
        <v>100</v>
      </c>
      <c r="DF8" s="7">
        <f>+'urban numbers'!DE8/'total numbers'!DE8*100</f>
        <v>100</v>
      </c>
      <c r="DG8" s="110">
        <f>+AD8/E8</f>
        <v>100</v>
      </c>
      <c r="DH8" t="s">
        <v>312</v>
      </c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1"/>
    </row>
    <row r="9" spans="1:128">
      <c r="A9" s="114">
        <v>10</v>
      </c>
      <c r="B9" s="32">
        <v>11.5</v>
      </c>
      <c r="C9" s="3">
        <v>24</v>
      </c>
      <c r="D9" s="1" t="s">
        <v>622</v>
      </c>
      <c r="E9" s="27">
        <f>+AD9/$M$1</f>
        <v>0.75759999999999994</v>
      </c>
      <c r="F9" s="26">
        <f t="shared" ref="F9:AC9" si="9">+G9-G9/$B9</f>
        <v>0.85356180903275503</v>
      </c>
      <c r="G9" s="26">
        <f t="shared" si="9"/>
        <v>0.93485340989301746</v>
      </c>
      <c r="H9" s="26">
        <f t="shared" si="9"/>
        <v>1.0238870679780667</v>
      </c>
      <c r="I9" s="26">
        <f t="shared" si="9"/>
        <v>1.121400122071216</v>
      </c>
      <c r="J9" s="26">
        <f t="shared" si="9"/>
        <v>1.2282001336970461</v>
      </c>
      <c r="K9" s="26">
        <f t="shared" si="9"/>
        <v>1.3451715750015267</v>
      </c>
      <c r="L9" s="26">
        <f t="shared" si="9"/>
        <v>1.4732831535731008</v>
      </c>
      <c r="M9" s="26">
        <f t="shared" si="9"/>
        <v>1.6135958348657771</v>
      </c>
      <c r="N9" s="26">
        <f t="shared" si="9"/>
        <v>1.7672716286625176</v>
      </c>
      <c r="O9" s="26">
        <f t="shared" si="9"/>
        <v>1.9355832123446621</v>
      </c>
      <c r="P9" s="26">
        <f t="shared" si="9"/>
        <v>2.1199244706632014</v>
      </c>
      <c r="Q9" s="26">
        <f t="shared" si="9"/>
        <v>2.3218220392977922</v>
      </c>
      <c r="R9" s="26">
        <f t="shared" si="9"/>
        <v>2.542947947802344</v>
      </c>
      <c r="S9" s="26">
        <f t="shared" si="9"/>
        <v>2.7851334666406626</v>
      </c>
      <c r="T9" s="26">
        <f t="shared" si="9"/>
        <v>3.0503842729873925</v>
      </c>
      <c r="U9" s="26">
        <f t="shared" si="9"/>
        <v>3.3408970608909536</v>
      </c>
      <c r="V9" s="26">
        <f t="shared" si="9"/>
        <v>3.6590777333567588</v>
      </c>
      <c r="W9" s="26">
        <f t="shared" si="9"/>
        <v>4.0075613270097836</v>
      </c>
      <c r="X9" s="26">
        <f t="shared" si="9"/>
        <v>4.3892338343440489</v>
      </c>
      <c r="Y9" s="26">
        <f t="shared" si="9"/>
        <v>4.8072561042815769</v>
      </c>
      <c r="Z9" s="26">
        <f t="shared" si="9"/>
        <v>5.2650900189750605</v>
      </c>
      <c r="AA9" s="26">
        <f t="shared" si="9"/>
        <v>5.7665271636393518</v>
      </c>
      <c r="AB9" s="26">
        <f t="shared" si="9"/>
        <v>6.3157202268430996</v>
      </c>
      <c r="AC9" s="26">
        <f t="shared" si="9"/>
        <v>6.9172173913043471</v>
      </c>
      <c r="AD9" s="7">
        <f>+'urban numbers'!AC9/'total numbers'!AC9*100</f>
        <v>7.5759999999999996</v>
      </c>
      <c r="AE9" s="7">
        <f>+'urban numbers'!AD9/'total numbers'!AD9*100</f>
        <v>7.851217000000001</v>
      </c>
      <c r="AF9" s="7">
        <f>+'urban numbers'!AE9/'total numbers'!AE9*100</f>
        <v>8.1163939999999997</v>
      </c>
      <c r="AG9" s="7">
        <f>+'urban numbers'!AF9/'total numbers'!AF9*100</f>
        <v>8.3767099999999992</v>
      </c>
      <c r="AH9" s="7">
        <f>+'urban numbers'!AG9/'total numbers'!AG9*100</f>
        <v>8.6370489999999993</v>
      </c>
      <c r="AI9" s="7">
        <f>+'urban numbers'!AH9/'total numbers'!AH9*100</f>
        <v>8.9019999999999992</v>
      </c>
      <c r="AJ9" s="7">
        <f>+'urban numbers'!AI9/'total numbers'!AI9*100</f>
        <v>9.1758780000000009</v>
      </c>
      <c r="AK9" s="7">
        <f>+'urban numbers'!AJ9/'total numbers'!AJ9*100</f>
        <v>9.4627009999999991</v>
      </c>
      <c r="AL9" s="7">
        <f>+'urban numbers'!AK9/'total numbers'!AK9*100</f>
        <v>9.7661359999999995</v>
      </c>
      <c r="AM9" s="7">
        <f>+'urban numbers'!AL9/'total numbers'!AL9*100</f>
        <v>10.089410000000001</v>
      </c>
      <c r="AN9" s="7">
        <f>+'urban numbers'!AM9/'total numbers'!AM9*100</f>
        <v>10.435</v>
      </c>
      <c r="AO9" s="7">
        <f>+'urban numbers'!AN9/'total numbers'!AN9*100</f>
        <v>10.804369999999999</v>
      </c>
      <c r="AP9" s="7">
        <f>+'urban numbers'!AO9/'total numbers'!AO9*100</f>
        <v>11.19767</v>
      </c>
      <c r="AQ9" s="7">
        <f>+'urban numbers'!AP9/'total numbers'!AP9*100</f>
        <v>11.61364</v>
      </c>
      <c r="AR9" s="7">
        <f>+'urban numbers'!AQ9/'total numbers'!AQ9*100</f>
        <v>12.049910000000001</v>
      </c>
      <c r="AS9" s="7">
        <f>+'urban numbers'!AR9/'total numbers'!AR9*100</f>
        <v>12.503999999999998</v>
      </c>
      <c r="AT9" s="7">
        <f>+'urban numbers'!AS9/'total numbers'!AS9*100</f>
        <v>12.976670000000002</v>
      </c>
      <c r="AU9" s="7">
        <f>+'urban numbers'!AT9/'total numbers'!AT9*100</f>
        <v>13.46645</v>
      </c>
      <c r="AV9" s="7">
        <f>+'urban numbers'!AU9/'total numbers'!AU9*100</f>
        <v>13.96579</v>
      </c>
      <c r="AW9" s="7">
        <f>+'urban numbers'!AV9/'total numbers'!AV9*100</f>
        <v>14.46491</v>
      </c>
      <c r="AX9" s="7">
        <f>+'urban numbers'!AW9/'total numbers'!AW9*100</f>
        <v>14.957000000000004</v>
      </c>
      <c r="AY9" s="7">
        <f>+'urban numbers'!AX9/'total numbers'!AX9*100</f>
        <v>15.438800000000001</v>
      </c>
      <c r="AZ9" s="7">
        <f>+'urban numbers'!AY9/'total numbers'!AY9*100</f>
        <v>15.91255</v>
      </c>
      <c r="BA9" s="7">
        <f>+'urban numbers'!AZ9/'total numbers'!AZ9*100</f>
        <v>16.383849999999995</v>
      </c>
      <c r="BB9" s="7">
        <f>+'urban numbers'!BA9/'total numbers'!BA9*100</f>
        <v>16.86121</v>
      </c>
      <c r="BC9" s="7">
        <f>+'urban numbers'!BB9/'total numbers'!BB9*100</f>
        <v>17.350999999999999</v>
      </c>
      <c r="BD9" s="7">
        <f>+'urban numbers'!BC9/'total numbers'!BC9*100</f>
        <v>17.85482</v>
      </c>
      <c r="BE9" s="7">
        <f>+'urban numbers'!BD9/'total numbers'!BD9*100</f>
        <v>18.37124</v>
      </c>
      <c r="BF9" s="7">
        <f>+'urban numbers'!BE9/'total numbers'!BE9*100</f>
        <v>18.90005</v>
      </c>
      <c r="BG9" s="7">
        <f>+'urban numbers'!BF9/'total numbers'!BF9*100</f>
        <v>19.44021</v>
      </c>
      <c r="BH9" s="7">
        <f>+'urban numbers'!BG9/'total numbers'!BG9*100</f>
        <v>19.990999999999996</v>
      </c>
      <c r="BI9" s="7">
        <f>+'urban numbers'!BH9/'total numbers'!BH9*100</f>
        <v>20.552830000000004</v>
      </c>
      <c r="BJ9" s="7">
        <f>+'urban numbers'!BI9/'total numbers'!BI9*100</f>
        <v>21.126470000000001</v>
      </c>
      <c r="BK9" s="7">
        <f>+'urban numbers'!BJ9/'total numbers'!BJ9*100</f>
        <v>21.711939999999998</v>
      </c>
      <c r="BL9" s="7">
        <f>+'urban numbers'!BK9/'total numbers'!BK9*100</f>
        <v>22.309140000000003</v>
      </c>
      <c r="BM9" s="7">
        <f>+'urban numbers'!BL9/'total numbers'!BL9*100</f>
        <v>22.917999999999999</v>
      </c>
      <c r="BN9" s="7">
        <f>+'urban numbers'!BM9/'total numbers'!BM9*100</f>
        <v>23.538540000000001</v>
      </c>
      <c r="BO9" s="7">
        <f>+'urban numbers'!BN9/'total numbers'!BN9*100</f>
        <v>24.170770000000001</v>
      </c>
      <c r="BP9" s="7">
        <f>+'urban numbers'!BO9/'total numbers'!BO9*100</f>
        <v>24.814550000000001</v>
      </c>
      <c r="BQ9" s="7">
        <f>+'urban numbers'!BP9/'total numbers'!BP9*100</f>
        <v>25.46968</v>
      </c>
      <c r="BR9" s="7">
        <f>+'urban numbers'!BQ9/'total numbers'!BQ9*100</f>
        <v>26.136000000000003</v>
      </c>
      <c r="BS9" s="7">
        <f>+'urban numbers'!BR9/'total numbers'!BR9*100</f>
        <v>26.812970000000004</v>
      </c>
      <c r="BT9" s="7">
        <f>+'urban numbers'!BS9/'total numbers'!BS9*100</f>
        <v>27.500399999999996</v>
      </c>
      <c r="BU9" s="7">
        <f>+'urban numbers'!BT9/'total numbers'!BT9*100</f>
        <v>28.198800000000002</v>
      </c>
      <c r="BV9" s="7">
        <f>+'urban numbers'!BU9/'total numbers'!BU9*100</f>
        <v>28.908909999999999</v>
      </c>
      <c r="BW9" s="7">
        <f>+'urban numbers'!BV9/'total numbers'!BV9*100</f>
        <v>29.631</v>
      </c>
      <c r="BX9" s="7">
        <f>+'urban numbers'!BW9/'total numbers'!BW9*100</f>
        <v>30.36506</v>
      </c>
      <c r="BY9" s="7">
        <f>+'urban numbers'!BX9/'total numbers'!BX9*100</f>
        <v>31.109939999999998</v>
      </c>
      <c r="BZ9" s="7">
        <f>+'urban numbers'!BY9/'total numbers'!BY9*100</f>
        <v>31.863309999999998</v>
      </c>
      <c r="CA9" s="7">
        <f>+'urban numbers'!BZ9/'total numbers'!BZ9*100</f>
        <v>32.622129999999999</v>
      </c>
      <c r="CB9" s="7">
        <f>+'urban numbers'!CA9/'total numbers'!CA9*100</f>
        <v>33.384</v>
      </c>
      <c r="CC9" s="7">
        <f>+'urban numbers'!CB9/'total numbers'!CB9*100</f>
        <v>34.147739999999999</v>
      </c>
      <c r="CD9" s="7">
        <f>+'urban numbers'!CC9/'total numbers'!CC9*100</f>
        <v>34.913179999999997</v>
      </c>
      <c r="CE9" s="7">
        <f>+'urban numbers'!CD9/'total numbers'!CD9*100</f>
        <v>35.680219999999998</v>
      </c>
      <c r="CF9" s="7">
        <f>+'urban numbers'!CE9/'total numbers'!CE9*100</f>
        <v>36.44912999999999</v>
      </c>
      <c r="CG9" s="7">
        <f>+'urban numbers'!CF9/'total numbers'!CF9*100</f>
        <v>37.22</v>
      </c>
      <c r="CH9" s="7">
        <f>+'urban numbers'!CG9/'total numbers'!CG9*100</f>
        <v>37.992310000000003</v>
      </c>
      <c r="CI9" s="7">
        <f>+'urban numbers'!CH9/'total numbers'!CH9*100</f>
        <v>38.765270000000001</v>
      </c>
      <c r="CJ9" s="7">
        <f>+'urban numbers'!CI9/'total numbers'!CI9*100</f>
        <v>39.538389999999993</v>
      </c>
      <c r="CK9" s="7">
        <f>+'urban numbers'!CJ9/'total numbers'!CJ9*100</f>
        <v>40.311129999999999</v>
      </c>
      <c r="CL9" s="7">
        <f>+'urban numbers'!CK9/'total numbers'!CK9*100</f>
        <v>41.082999999999998</v>
      </c>
      <c r="CM9" s="7">
        <f>+'urban numbers'!CL9/'total numbers'!CL9*100</f>
        <v>41.853540000000002</v>
      </c>
      <c r="CN9" s="7">
        <f>+'urban numbers'!CM9/'total numbers'!CM9*100</f>
        <v>42.622339999999994</v>
      </c>
      <c r="CO9" s="7">
        <f>+'urban numbers'!CN9/'total numbers'!CN9*100</f>
        <v>43.388970000000008</v>
      </c>
      <c r="CP9" s="7">
        <f>+'urban numbers'!CO9/'total numbers'!CO9*100</f>
        <v>44.152990000000003</v>
      </c>
      <c r="CQ9" s="7">
        <f>+'urban numbers'!CP9/'total numbers'!CP9*100</f>
        <v>44.914000000000001</v>
      </c>
      <c r="CR9" s="7">
        <f>+'urban numbers'!CQ9/'total numbers'!CQ9*100</f>
        <v>45.672000000000004</v>
      </c>
      <c r="CS9" s="7">
        <f>+'urban numbers'!CR9/'total numbers'!CR9*100</f>
        <v>46.426669999999994</v>
      </c>
      <c r="CT9" s="7">
        <f>+'urban numbers'!CS9/'total numbers'!CS9*100</f>
        <v>47.177</v>
      </c>
      <c r="CU9" s="7">
        <f>+'urban numbers'!CT9/'total numbers'!CT9*100</f>
        <v>47.921700000000008</v>
      </c>
      <c r="CV9" s="7">
        <f>+'urban numbers'!CU9/'total numbers'!CU9*100</f>
        <v>48.66</v>
      </c>
      <c r="CW9" s="7">
        <f>+'urban numbers'!CV9/'total numbers'!CV9*100</f>
        <v>49.391899999999993</v>
      </c>
      <c r="CX9" s="7">
        <f>+'urban numbers'!CW9/'total numbers'!CW9*100</f>
        <v>50.11802999999999</v>
      </c>
      <c r="CY9" s="7">
        <f>+'urban numbers'!CX9/'total numbers'!CX9*100</f>
        <v>50.839540000000007</v>
      </c>
      <c r="CZ9" s="7">
        <f>+'urban numbers'!CY9/'total numbers'!CY9*100</f>
        <v>51.557749999999992</v>
      </c>
      <c r="DA9" s="7">
        <f>+'urban numbers'!CZ9/'total numbers'!CZ9*100</f>
        <v>52.274000000000001</v>
      </c>
      <c r="DB9" s="7">
        <f>+'urban numbers'!DA9/'total numbers'!DA9*100</f>
        <v>52.989529999999995</v>
      </c>
      <c r="DC9" s="7">
        <f>+'urban numbers'!DB9/'total numbers'!DB9*100</f>
        <v>53.705469999999991</v>
      </c>
      <c r="DD9" s="7">
        <f>+'urban numbers'!DC9/'total numbers'!DC9*100</f>
        <v>54.422809999999998</v>
      </c>
      <c r="DE9" s="7">
        <f>+'urban numbers'!DD9/'total numbers'!DD9*100</f>
        <v>55.142409999999998</v>
      </c>
      <c r="DF9" s="7">
        <f>+'urban numbers'!DE9/'total numbers'!DE9*100</f>
        <v>55.864999999999995</v>
      </c>
      <c r="DG9" s="32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1"/>
    </row>
    <row r="10" spans="1:128">
      <c r="A10" s="114">
        <v>4</v>
      </c>
      <c r="B10" s="32">
        <v>11.5</v>
      </c>
      <c r="C10" s="3">
        <v>28</v>
      </c>
      <c r="D10" s="1" t="s">
        <v>581</v>
      </c>
      <c r="E10" s="27">
        <f>+AD10/$M$1</f>
        <v>4.5358330813426067</v>
      </c>
      <c r="F10" s="26">
        <f t="shared" ref="F10:AC10" si="10">+G10-G10/$B10</f>
        <v>5.1103668035657499</v>
      </c>
      <c r="G10" s="26">
        <f t="shared" si="10"/>
        <v>5.5970684039053449</v>
      </c>
      <c r="H10" s="26">
        <f t="shared" si="10"/>
        <v>6.1301225376106157</v>
      </c>
      <c r="I10" s="26">
        <f t="shared" si="10"/>
        <v>6.7139437316687696</v>
      </c>
      <c r="J10" s="26">
        <f t="shared" si="10"/>
        <v>7.353366944208652</v>
      </c>
      <c r="K10" s="26">
        <f t="shared" si="10"/>
        <v>8.0536876055618567</v>
      </c>
      <c r="L10" s="26">
        <f t="shared" si="10"/>
        <v>8.8207054727582239</v>
      </c>
      <c r="M10" s="26">
        <f t="shared" si="10"/>
        <v>9.6607726606399602</v>
      </c>
      <c r="N10" s="26">
        <f t="shared" si="10"/>
        <v>10.580846247367575</v>
      </c>
      <c r="O10" s="26">
        <f t="shared" si="10"/>
        <v>11.588545889974011</v>
      </c>
      <c r="P10" s="26">
        <f t="shared" si="10"/>
        <v>12.692216927114393</v>
      </c>
      <c r="Q10" s="26">
        <f t="shared" si="10"/>
        <v>13.900999491601478</v>
      </c>
      <c r="R10" s="26">
        <f t="shared" si="10"/>
        <v>15.224904205087334</v>
      </c>
      <c r="S10" s="26">
        <f t="shared" si="10"/>
        <v>16.674895081762319</v>
      </c>
      <c r="T10" s="26">
        <f t="shared" si="10"/>
        <v>18.262980327644446</v>
      </c>
      <c r="U10" s="26">
        <f t="shared" si="10"/>
        <v>20.002311787420108</v>
      </c>
      <c r="V10" s="26">
        <f t="shared" si="10"/>
        <v>21.907293862412498</v>
      </c>
      <c r="W10" s="26">
        <f t="shared" si="10"/>
        <v>23.993702801689878</v>
      </c>
      <c r="X10" s="26">
        <f t="shared" si="10"/>
        <v>26.278817354231773</v>
      </c>
      <c r="Y10" s="26">
        <f t="shared" si="10"/>
        <v>28.781561864158608</v>
      </c>
      <c r="Z10" s="26">
        <f t="shared" si="10"/>
        <v>31.522662994078477</v>
      </c>
      <c r="AA10" s="26">
        <f t="shared" si="10"/>
        <v>34.524821374466903</v>
      </c>
      <c r="AB10" s="26">
        <f t="shared" si="10"/>
        <v>37.812899600606606</v>
      </c>
      <c r="AC10" s="26">
        <f t="shared" si="10"/>
        <v>41.414128133997714</v>
      </c>
      <c r="AD10" s="7">
        <f>+'urban numbers'!AC10/'total numbers'!AC10*100</f>
        <v>45.358330813426065</v>
      </c>
      <c r="AE10" s="7">
        <f>+'urban numbers'!AD10/'total numbers'!AD10*100</f>
        <v>44.175869972911016</v>
      </c>
      <c r="AF10" s="7">
        <f>+'urban numbers'!AE10/'total numbers'!AE10*100</f>
        <v>43.453541260558801</v>
      </c>
      <c r="AG10" s="7">
        <f>+'urban numbers'!AF10/'total numbers'!AF10*100</f>
        <v>43.039034012792158</v>
      </c>
      <c r="AH10" s="7">
        <f>+'urban numbers'!AG10/'total numbers'!AG10*100</f>
        <v>42.82150503840186</v>
      </c>
      <c r="AI10" s="7">
        <f>+'urban numbers'!AH10/'total numbers'!AH10*100</f>
        <v>42.718446601941743</v>
      </c>
      <c r="AJ10" s="7">
        <f>+'urban numbers'!AI10/'total numbers'!AI10*100</f>
        <v>42.280860223319813</v>
      </c>
      <c r="AK10" s="7">
        <f>+'urban numbers'!AJ10/'total numbers'!AJ10*100</f>
        <v>41.852943974127271</v>
      </c>
      <c r="AL10" s="7">
        <f>+'urban numbers'!AK10/'total numbers'!AK10*100</f>
        <v>41.39851718038463</v>
      </c>
      <c r="AM10" s="7">
        <f>+'urban numbers'!AL10/'total numbers'!AL10*100</f>
        <v>40.896754284864485</v>
      </c>
      <c r="AN10" s="7">
        <f>+'urban numbers'!AM10/'total numbers'!AM10*100</f>
        <v>40.335887939569503</v>
      </c>
      <c r="AO10" s="7">
        <f>+'urban numbers'!AN10/'total numbers'!AN10*100</f>
        <v>38.989873463419919</v>
      </c>
      <c r="AP10" s="7">
        <f>+'urban numbers'!AO10/'total numbers'!AO10*100</f>
        <v>37.608657087103069</v>
      </c>
      <c r="AQ10" s="7">
        <f>+'urban numbers'!AP10/'total numbers'!AP10*100</f>
        <v>36.199095022624434</v>
      </c>
      <c r="AR10" s="7">
        <f>+'urban numbers'!AQ10/'total numbers'!AQ10*100</f>
        <v>34.777272029867532</v>
      </c>
      <c r="AS10" s="7">
        <f>+'urban numbers'!AR10/'total numbers'!AR10*100</f>
        <v>33.362247280976845</v>
      </c>
      <c r="AT10" s="7">
        <f>+'urban numbers'!AS10/'total numbers'!AS10*100</f>
        <v>32.262795131250918</v>
      </c>
      <c r="AU10" s="7">
        <f>+'urban numbers'!AT10/'total numbers'!AT10*100</f>
        <v>31.165527110828435</v>
      </c>
      <c r="AV10" s="7">
        <f>+'urban numbers'!AU10/'total numbers'!AU10*100</f>
        <v>30.172480831142977</v>
      </c>
      <c r="AW10" s="7">
        <f>+'urban numbers'!AV10/'total numbers'!AV10*100</f>
        <v>29.393303837969416</v>
      </c>
      <c r="AX10" s="7">
        <f>+'urban numbers'!AW10/'total numbers'!AW10*100</f>
        <v>28.884598428069751</v>
      </c>
      <c r="AY10" s="7">
        <f>+'urban numbers'!AX10/'total numbers'!AX10*100</f>
        <v>29.281237132268839</v>
      </c>
      <c r="AZ10" s="7">
        <f>+'urban numbers'!AY10/'total numbers'!AY10*100</f>
        <v>29.941506026885616</v>
      </c>
      <c r="BA10" s="7">
        <f>+'urban numbers'!AZ10/'total numbers'!AZ10*100</f>
        <v>30.76295261563574</v>
      </c>
      <c r="BB10" s="7">
        <f>+'urban numbers'!BA10/'total numbers'!BA10*100</f>
        <v>31.572401256517789</v>
      </c>
      <c r="BC10" s="7">
        <f>+'urban numbers'!BB10/'total numbers'!BB10*100</f>
        <v>32.223242624905346</v>
      </c>
      <c r="BD10" s="7">
        <f>+'urban numbers'!BC10/'total numbers'!BC10*100</f>
        <v>33.296158011281904</v>
      </c>
      <c r="BE10" s="7">
        <f>+'urban numbers'!BD10/'total numbers'!BD10*100</f>
        <v>34.175358277046087</v>
      </c>
      <c r="BF10" s="7">
        <f>+'urban numbers'!BE10/'total numbers'!BE10*100</f>
        <v>34.915753731821383</v>
      </c>
      <c r="BG10" s="7">
        <f>+'urban numbers'!BF10/'total numbers'!BF10*100</f>
        <v>35.623976208273035</v>
      </c>
      <c r="BH10" s="7">
        <f>+'urban numbers'!BG10/'total numbers'!BG10*100</f>
        <v>36.383769674918923</v>
      </c>
      <c r="BI10" s="7">
        <f>+'urban numbers'!BH10/'total numbers'!BH10*100</f>
        <v>35.940603423815375</v>
      </c>
      <c r="BJ10" s="7">
        <f>+'urban numbers'!BI10/'total numbers'!BI10*100</f>
        <v>35.535708670083963</v>
      </c>
      <c r="BK10" s="7">
        <f>+'urban numbers'!BJ10/'total numbers'!BJ10*100</f>
        <v>35.174222319928397</v>
      </c>
      <c r="BL10" s="7">
        <f>+'urban numbers'!BK10/'total numbers'!BK10*100</f>
        <v>34.859619370642548</v>
      </c>
      <c r="BM10" s="7">
        <f>+'urban numbers'!BL10/'total numbers'!BL10*100</f>
        <v>34.588475748761894</v>
      </c>
      <c r="BN10" s="7">
        <f>+'urban numbers'!BM10/'total numbers'!BM10*100</f>
        <v>35.00638630020341</v>
      </c>
      <c r="BO10" s="7">
        <f>+'urban numbers'!BN10/'total numbers'!BN10*100</f>
        <v>35.472223981757139</v>
      </c>
      <c r="BP10" s="7">
        <f>+'urban numbers'!BO10/'total numbers'!BO10*100</f>
        <v>35.912919116478633</v>
      </c>
      <c r="BQ10" s="7">
        <f>+'urban numbers'!BP10/'total numbers'!BP10*100</f>
        <v>36.224400629160641</v>
      </c>
      <c r="BR10" s="7">
        <f>+'urban numbers'!BQ10/'total numbers'!BQ10*100</f>
        <v>36.330895477593316</v>
      </c>
      <c r="BS10" s="7">
        <f>+'urban numbers'!BR10/'total numbers'!BR10*100</f>
        <v>36.207569254779557</v>
      </c>
      <c r="BT10" s="7">
        <f>+'urban numbers'!BS10/'total numbers'!BS10*100</f>
        <v>35.892323030907278</v>
      </c>
      <c r="BU10" s="7">
        <f>+'urban numbers'!BT10/'total numbers'!BT10*100</f>
        <v>35.450339482064528</v>
      </c>
      <c r="BV10" s="7">
        <f>+'urban numbers'!BU10/'total numbers'!BU10*100</f>
        <v>34.969144872171611</v>
      </c>
      <c r="BW10" s="7">
        <f>+'urban numbers'!BV10/'total numbers'!BV10*100</f>
        <v>34.508044687917867</v>
      </c>
      <c r="BX10" s="7">
        <f>+'urban numbers'!BW10/'total numbers'!BW10*100</f>
        <v>34.076827757125159</v>
      </c>
      <c r="BY10" s="7">
        <f>+'urban numbers'!BX10/'total numbers'!BX10*100</f>
        <v>33.667246184838696</v>
      </c>
      <c r="BZ10" s="7">
        <f>+'urban numbers'!BY10/'total numbers'!BY10*100</f>
        <v>33.292732440113681</v>
      </c>
      <c r="CA10" s="7">
        <f>+'urban numbers'!BZ10/'total numbers'!BZ10*100</f>
        <v>32.963819549671697</v>
      </c>
      <c r="CB10" s="7">
        <f>+'urban numbers'!CA10/'total numbers'!CA10*100</f>
        <v>32.68572026253171</v>
      </c>
      <c r="CC10" s="7">
        <f>+'urban numbers'!CB10/'total numbers'!CB10*100</f>
        <v>32.723103283905125</v>
      </c>
      <c r="CD10" s="7">
        <f>+'urban numbers'!CC10/'total numbers'!CC10*100</f>
        <v>32.807314250836079</v>
      </c>
      <c r="CE10" s="7">
        <f>+'urban numbers'!CD10/'total numbers'!CD10*100</f>
        <v>32.919949237940862</v>
      </c>
      <c r="CF10" s="7">
        <f>+'urban numbers'!CE10/'total numbers'!CE10*100</f>
        <v>33.036091308775681</v>
      </c>
      <c r="CG10" s="7">
        <f>+'urban numbers'!CF10/'total numbers'!CF10*100</f>
        <v>33.137372819990432</v>
      </c>
      <c r="CH10" s="7">
        <f>+'urban numbers'!CG10/'total numbers'!CG10*100</f>
        <v>33.461846220993671</v>
      </c>
      <c r="CI10" s="7">
        <f>+'urban numbers'!CH10/'total numbers'!CH10*100</f>
        <v>33.766793591493645</v>
      </c>
      <c r="CJ10" s="7">
        <f>+'urban numbers'!CI10/'total numbers'!CI10*100</f>
        <v>34.056642819133216</v>
      </c>
      <c r="CK10" s="7">
        <f>+'urban numbers'!CJ10/'total numbers'!CJ10*100</f>
        <v>34.338974736325731</v>
      </c>
      <c r="CL10" s="7">
        <f>+'urban numbers'!CK10/'total numbers'!CK10*100</f>
        <v>34.619645494830131</v>
      </c>
      <c r="CM10" s="7">
        <f>+'urban numbers'!CL10/'total numbers'!CL10*100</f>
        <v>34.8992370068772</v>
      </c>
      <c r="CN10" s="7">
        <f>+'urban numbers'!CM10/'total numbers'!CM10*100</f>
        <v>35.175936051952149</v>
      </c>
      <c r="CO10" s="7">
        <f>+'urban numbers'!CN10/'total numbers'!CN10*100</f>
        <v>35.451109798107048</v>
      </c>
      <c r="CP10" s="7">
        <f>+'urban numbers'!CO10/'total numbers'!CO10*100</f>
        <v>35.724918130395949</v>
      </c>
      <c r="CQ10" s="7">
        <f>+'urban numbers'!CP10/'total numbers'!CP10*100</f>
        <v>35.998690956692478</v>
      </c>
      <c r="CR10" s="7">
        <f>+'urban numbers'!CQ10/'total numbers'!CQ10*100</f>
        <v>36.489258339630787</v>
      </c>
      <c r="CS10" s="7">
        <f>+'urban numbers'!CR10/'total numbers'!CR10*100</f>
        <v>36.976478257617046</v>
      </c>
      <c r="CT10" s="7">
        <f>+'urban numbers'!CS10/'total numbers'!CS10*100</f>
        <v>37.461903149339655</v>
      </c>
      <c r="CU10" s="7">
        <f>+'urban numbers'!CT10/'total numbers'!CT10*100</f>
        <v>37.946685954484941</v>
      </c>
      <c r="CV10" s="7">
        <f>+'urban numbers'!CU10/'total numbers'!CU10*100</f>
        <v>38.432374601393953</v>
      </c>
      <c r="CW10" s="7">
        <f>+'urban numbers'!CV10/'total numbers'!CV10*100</f>
        <v>39.12483912483912</v>
      </c>
      <c r="CX10" s="7">
        <f>+'urban numbers'!CW10/'total numbers'!CW10*100</f>
        <v>39.816232771822357</v>
      </c>
      <c r="CY10" s="7">
        <f>+'urban numbers'!CX10/'total numbers'!CX10*100</f>
        <v>40.506329113924053</v>
      </c>
      <c r="CZ10" s="7">
        <f>+'urban numbers'!CY10/'total numbers'!CY10*100</f>
        <v>41.196507340011856</v>
      </c>
      <c r="DA10" s="7">
        <f>+'urban numbers'!CZ10/'total numbers'!CZ10*100</f>
        <v>41.886487618553723</v>
      </c>
      <c r="DB10" s="7">
        <f>+'urban numbers'!DA10/'total numbers'!DA10*100</f>
        <v>42.379594423320654</v>
      </c>
      <c r="DC10" s="7">
        <f>+'urban numbers'!DB10/'total numbers'!DB10*100</f>
        <v>42.876670567525842</v>
      </c>
      <c r="DD10" s="7">
        <f>+'urban numbers'!DC10/'total numbers'!DC10*100</f>
        <v>43.376742641096527</v>
      </c>
      <c r="DE10" s="7">
        <f>+'urban numbers'!DD10/'total numbers'!DD10*100</f>
        <v>43.879661000495105</v>
      </c>
      <c r="DF10" s="7">
        <f>+'urban numbers'!DE10/'total numbers'!DE10*100</f>
        <v>44.383979313206169</v>
      </c>
      <c r="DG10" s="32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1"/>
    </row>
    <row r="11" spans="1:128">
      <c r="A11" s="114">
        <v>16</v>
      </c>
      <c r="B11" s="32">
        <v>5</v>
      </c>
      <c r="C11" s="3">
        <v>31</v>
      </c>
      <c r="D11" s="1" t="s">
        <v>516</v>
      </c>
      <c r="E11" s="27">
        <v>1</v>
      </c>
      <c r="F11" s="43">
        <v>1</v>
      </c>
      <c r="G11" s="43">
        <v>1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f t="shared" ref="M11:AC11" si="11">+N11-N11/$B11</f>
        <v>1.041479931827564</v>
      </c>
      <c r="N11" s="26">
        <f t="shared" si="11"/>
        <v>1.3018499147844551</v>
      </c>
      <c r="O11" s="26">
        <f t="shared" si="11"/>
        <v>1.6273123934805689</v>
      </c>
      <c r="P11" s="26">
        <f t="shared" si="11"/>
        <v>2.0341404918507111</v>
      </c>
      <c r="Q11" s="26">
        <f t="shared" si="11"/>
        <v>2.5426756148133887</v>
      </c>
      <c r="R11" s="26">
        <f t="shared" si="11"/>
        <v>3.1783445185167358</v>
      </c>
      <c r="S11" s="26">
        <f t="shared" si="11"/>
        <v>3.9729306481459199</v>
      </c>
      <c r="T11" s="26">
        <f t="shared" si="11"/>
        <v>4.9661633101823996</v>
      </c>
      <c r="U11" s="26">
        <f t="shared" si="11"/>
        <v>6.2077041377279993</v>
      </c>
      <c r="V11" s="26">
        <f t="shared" si="11"/>
        <v>7.7596301721599996</v>
      </c>
      <c r="W11" s="26">
        <f t="shared" si="11"/>
        <v>9.6995377152</v>
      </c>
      <c r="X11" s="26">
        <f t="shared" si="11"/>
        <v>12.124422144</v>
      </c>
      <c r="Y11" s="26">
        <f t="shared" si="11"/>
        <v>15.155527680000001</v>
      </c>
      <c r="Z11" s="26">
        <f t="shared" si="11"/>
        <v>18.9444096</v>
      </c>
      <c r="AA11" s="26">
        <f t="shared" si="11"/>
        <v>23.680512</v>
      </c>
      <c r="AB11" s="26">
        <f t="shared" si="11"/>
        <v>29.600639999999999</v>
      </c>
      <c r="AC11" s="26">
        <f t="shared" si="11"/>
        <v>37.000799999999998</v>
      </c>
      <c r="AD11" s="7">
        <f>+'urban numbers'!AC11/'total numbers'!AC11*100</f>
        <v>46.250999999999998</v>
      </c>
      <c r="AE11" s="7">
        <f>+'urban numbers'!AD11/'total numbers'!AD11*100</f>
        <v>46.418320000000001</v>
      </c>
      <c r="AF11" s="7">
        <f>+'urban numbers'!AE11/'total numbers'!AE11*100</f>
        <v>46.597099999999998</v>
      </c>
      <c r="AG11" s="7">
        <f>+'urban numbers'!AF11/'total numbers'!AF11*100</f>
        <v>46.782250000000005</v>
      </c>
      <c r="AH11" s="7">
        <f>+'urban numbers'!AG11/'total numbers'!AG11*100</f>
        <v>46.969819999999999</v>
      </c>
      <c r="AI11" s="7">
        <f>+'urban numbers'!AH11/'total numbers'!AH11*100</f>
        <v>47.156999999999996</v>
      </c>
      <c r="AJ11" s="7">
        <f>+'urban numbers'!AI11/'total numbers'!AI11*100</f>
        <v>47.34212999999999</v>
      </c>
      <c r="AK11" s="7">
        <f>+'urban numbers'!AJ11/'total numbers'!AJ11*100</f>
        <v>47.524680000000004</v>
      </c>
      <c r="AL11" s="7">
        <f>+'urban numbers'!AK11/'total numbers'!AK11*100</f>
        <v>47.70514</v>
      </c>
      <c r="AM11" s="7">
        <f>+'urban numbers'!AL11/'total numbers'!AL11*100</f>
        <v>47.884760000000007</v>
      </c>
      <c r="AN11" s="7">
        <f>+'urban numbers'!AM11/'total numbers'!AM11*100</f>
        <v>48.064999999999998</v>
      </c>
      <c r="AO11" s="7">
        <f>+'urban numbers'!AN11/'total numbers'!AN11*100</f>
        <v>48.246830000000003</v>
      </c>
      <c r="AP11" s="7">
        <f>+'urban numbers'!AO11/'total numbers'!AO11*100</f>
        <v>48.430149999999998</v>
      </c>
      <c r="AQ11" s="7">
        <f>+'urban numbers'!AP11/'total numbers'!AP11*100</f>
        <v>48.613549999999996</v>
      </c>
      <c r="AR11" s="7">
        <f>+'urban numbers'!AQ11/'total numbers'!AQ11*100</f>
        <v>48.795020000000001</v>
      </c>
      <c r="AS11" s="7">
        <f>+'urban numbers'!AR11/'total numbers'!AR11*100</f>
        <v>48.973999999999997</v>
      </c>
      <c r="AT11" s="7">
        <f>+'urban numbers'!AS11/'total numbers'!AS11*100</f>
        <v>49.147819999999996</v>
      </c>
      <c r="AU11" s="7">
        <f>+'urban numbers'!AT11/'total numbers'!AT11*100</f>
        <v>49.319240000000001</v>
      </c>
      <c r="AV11" s="7">
        <f>+'urban numbers'!AU11/'total numbers'!AU11*100</f>
        <v>49.49953</v>
      </c>
      <c r="AW11" s="7">
        <f>+'urban numbers'!AV11/'total numbers'!AV11*100</f>
        <v>49.70382</v>
      </c>
      <c r="AX11" s="7">
        <f>+'urban numbers'!AW11/'total numbers'!AW11*100</f>
        <v>49.942</v>
      </c>
      <c r="AY11" s="7">
        <f>+'urban numbers'!AX11/'total numbers'!AX11*100</f>
        <v>50.217889999999997</v>
      </c>
      <c r="AZ11" s="7">
        <f>+'urban numbers'!AY11/'total numbers'!AY11*100</f>
        <v>50.525509999999997</v>
      </c>
      <c r="BA11" s="7">
        <f>+'urban numbers'!AZ11/'total numbers'!AZ11*100</f>
        <v>50.852590000000006</v>
      </c>
      <c r="BB11" s="7">
        <f>+'urban numbers'!BA11/'total numbers'!BA11*100</f>
        <v>51.181629999999998</v>
      </c>
      <c r="BC11" s="7">
        <f>+'urban numbers'!BB11/'total numbers'!BB11*100</f>
        <v>51.499000000000009</v>
      </c>
      <c r="BD11" s="7">
        <f>+'urban numbers'!BC11/'total numbers'!BC11*100</f>
        <v>51.799970000000009</v>
      </c>
      <c r="BE11" s="7">
        <f>+'urban numbers'!BD11/'total numbers'!BD11*100</f>
        <v>52.0852</v>
      </c>
      <c r="BF11" s="7">
        <f>+'urban numbers'!BE11/'total numbers'!BE11*100</f>
        <v>52.352920000000005</v>
      </c>
      <c r="BG11" s="7">
        <f>+'urban numbers'!BF11/'total numbers'!BF11*100</f>
        <v>52.60277</v>
      </c>
      <c r="BH11" s="7">
        <f>+'urban numbers'!BG11/'total numbers'!BG11*100</f>
        <v>52.834000000000003</v>
      </c>
      <c r="BI11" s="7">
        <f>+'urban numbers'!BH11/'total numbers'!BH11*100</f>
        <v>53.041759999999996</v>
      </c>
      <c r="BJ11" s="7">
        <f>+'urban numbers'!BI11/'total numbers'!BI11*100</f>
        <v>53.22272000000001</v>
      </c>
      <c r="BK11" s="7">
        <f>+'urban numbers'!BJ11/'total numbers'!BJ11*100</f>
        <v>53.379440000000002</v>
      </c>
      <c r="BL11" s="7">
        <f>+'urban numbers'!BK11/'total numbers'!BK11*100</f>
        <v>53.516370000000002</v>
      </c>
      <c r="BM11" s="7">
        <f>+'urban numbers'!BL11/'total numbers'!BL11*100</f>
        <v>53.634999999999998</v>
      </c>
      <c r="BN11" s="7">
        <f>+'urban numbers'!BM11/'total numbers'!BM11*100</f>
        <v>53.740220000000008</v>
      </c>
      <c r="BO11" s="7">
        <f>+'urban numbers'!BN11/'total numbers'!BN11*100</f>
        <v>53.826239999999991</v>
      </c>
      <c r="BP11" s="7">
        <f>+'urban numbers'!BO11/'total numbers'!BO11*100</f>
        <v>53.871429999999997</v>
      </c>
      <c r="BQ11" s="7">
        <f>+'urban numbers'!BP11/'total numbers'!BP11*100</f>
        <v>53.846899999999998</v>
      </c>
      <c r="BR11" s="7">
        <f>+'urban numbers'!BQ11/'total numbers'!BQ11*100</f>
        <v>53.734000000000002</v>
      </c>
      <c r="BS11" s="7">
        <f>+'urban numbers'!BR11/'total numbers'!BR11*100</f>
        <v>53.526229999999998</v>
      </c>
      <c r="BT11" s="7">
        <f>+'urban numbers'!BS11/'total numbers'!BS11*100</f>
        <v>53.235889999999998</v>
      </c>
      <c r="BU11" s="7">
        <f>+'urban numbers'!BT11/'total numbers'!BT11*100</f>
        <v>52.88691</v>
      </c>
      <c r="BV11" s="7">
        <f>+'urban numbers'!BU11/'total numbers'!BU11*100</f>
        <v>52.513280000000009</v>
      </c>
      <c r="BW11" s="7">
        <f>+'urban numbers'!BV11/'total numbers'!BV11*100</f>
        <v>52.141999999999996</v>
      </c>
      <c r="BX11" s="7">
        <f>+'urban numbers'!BW11/'total numbers'!BW11*100</f>
        <v>51.781590000000001</v>
      </c>
      <c r="BY11" s="7">
        <f>+'urban numbers'!BX11/'total numbers'!BX11*100</f>
        <v>51.432580000000009</v>
      </c>
      <c r="BZ11" s="7">
        <f>+'urban numbers'!BY11/'total numbers'!BY11*100</f>
        <v>51.104509999999991</v>
      </c>
      <c r="CA11" s="7">
        <f>+'urban numbers'!BZ11/'total numbers'!BZ11*100</f>
        <v>50.80604000000001</v>
      </c>
      <c r="CB11" s="7">
        <f>+'urban numbers'!CA11/'total numbers'!CA11*100</f>
        <v>50.54399999999999</v>
      </c>
      <c r="CC11" s="7">
        <f>+'urban numbers'!CB11/'total numbers'!CB11*100</f>
        <v>50.325310000000002</v>
      </c>
      <c r="CD11" s="7">
        <f>+'urban numbers'!CC11/'total numbers'!CC11*100</f>
        <v>50.153019999999991</v>
      </c>
      <c r="CE11" s="7">
        <f>+'urban numbers'!CD11/'total numbers'!CD11*100</f>
        <v>50.024549999999991</v>
      </c>
      <c r="CF11" s="7">
        <f>+'urban numbers'!CE11/'total numbers'!CE11*100</f>
        <v>49.934229999999999</v>
      </c>
      <c r="CG11" s="7">
        <f>+'urban numbers'!CF11/'total numbers'!CF11*100</f>
        <v>49.878</v>
      </c>
      <c r="CH11" s="7">
        <f>+'urban numbers'!CG11/'total numbers'!CG11*100</f>
        <v>49.856389999999998</v>
      </c>
      <c r="CI11" s="7">
        <f>+'urban numbers'!CH11/'total numbers'!CH11*100</f>
        <v>49.871930000000006</v>
      </c>
      <c r="CJ11" s="7">
        <f>+'urban numbers'!CI11/'total numbers'!CI11*100</f>
        <v>49.924680000000002</v>
      </c>
      <c r="CK11" s="7">
        <f>+'urban numbers'!CJ11/'total numbers'!CJ11*100</f>
        <v>50.014689999999995</v>
      </c>
      <c r="CL11" s="7">
        <f>+'urban numbers'!CK11/'total numbers'!CK11*100</f>
        <v>50.141999999999996</v>
      </c>
      <c r="CM11" s="7">
        <f>+'urban numbers'!CL11/'total numbers'!CL11*100</f>
        <v>50.306570000000008</v>
      </c>
      <c r="CN11" s="7">
        <f>+'urban numbers'!CM11/'total numbers'!CM11*100</f>
        <v>50.508339999999997</v>
      </c>
      <c r="CO11" s="7">
        <f>+'urban numbers'!CN11/'total numbers'!CN11*100</f>
        <v>50.747330000000005</v>
      </c>
      <c r="CP11" s="7">
        <f>+'urban numbers'!CO11/'total numbers'!CO11*100</f>
        <v>51.02356000000001</v>
      </c>
      <c r="CQ11" s="7">
        <f>+'urban numbers'!CP11/'total numbers'!CP11*100</f>
        <v>51.336999999999996</v>
      </c>
      <c r="CR11" s="7">
        <f>+'urban numbers'!CQ11/'total numbers'!CQ11*100</f>
        <v>51.685090000000002</v>
      </c>
      <c r="CS11" s="7">
        <f>+'urban numbers'!CR11/'total numbers'!CR11*100</f>
        <v>52.067140000000002</v>
      </c>
      <c r="CT11" s="7">
        <f>+'urban numbers'!CS11/'total numbers'!CS11*100</f>
        <v>52.486930000000001</v>
      </c>
      <c r="CU11" s="7">
        <f>+'urban numbers'!CT11/'total numbers'!CT11*100</f>
        <v>52.949789999999993</v>
      </c>
      <c r="CV11" s="7">
        <f>+'urban numbers'!CU11/'total numbers'!CU11*100</f>
        <v>53.458000000000006</v>
      </c>
      <c r="CW11" s="7">
        <f>+'urban numbers'!CV11/'total numbers'!CV11*100</f>
        <v>54.009229999999995</v>
      </c>
      <c r="CX11" s="7">
        <f>+'urban numbers'!CW11/'total numbers'!CW11*100</f>
        <v>54.597109999999994</v>
      </c>
      <c r="CY11" s="7">
        <f>+'urban numbers'!CX11/'total numbers'!CX11*100</f>
        <v>55.212490000000003</v>
      </c>
      <c r="CZ11" s="7">
        <f>+'urban numbers'!CY11/'total numbers'!CY11*100</f>
        <v>55.844910000000006</v>
      </c>
      <c r="DA11" s="7">
        <f>+'urban numbers'!CZ11/'total numbers'!CZ11*100</f>
        <v>56.484000000000002</v>
      </c>
      <c r="DB11" s="7">
        <f>+'urban numbers'!DA11/'total numbers'!DA11*100</f>
        <v>57.119890000000005</v>
      </c>
      <c r="DC11" s="7">
        <f>+'urban numbers'!DB11/'total numbers'!DB11*100</f>
        <v>57.743510000000001</v>
      </c>
      <c r="DD11" s="7">
        <f>+'urban numbers'!DC11/'total numbers'!DC11*100</f>
        <v>58.346690000000009</v>
      </c>
      <c r="DE11" s="7">
        <f>+'urban numbers'!DD11/'total numbers'!DD11*100</f>
        <v>58.92204000000001</v>
      </c>
      <c r="DF11" s="7">
        <f>+'urban numbers'!DE11/'total numbers'!DE11*100</f>
        <v>59.463000000000001</v>
      </c>
      <c r="DG11" s="32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1"/>
    </row>
    <row r="12" spans="1:128">
      <c r="A12" s="114">
        <v>6</v>
      </c>
      <c r="B12" s="32">
        <v>11.5</v>
      </c>
      <c r="C12" s="3">
        <v>32</v>
      </c>
      <c r="D12" s="1" t="s">
        <v>437</v>
      </c>
      <c r="E12" s="27">
        <f>+AD12/$M$1</f>
        <v>6.5339</v>
      </c>
      <c r="F12" s="26">
        <f t="shared" ref="F12:L13" si="12">+G12-G12/$B12</f>
        <v>7.3615199366936643</v>
      </c>
      <c r="G12" s="26">
        <f t="shared" si="12"/>
        <v>8.0626170735216327</v>
      </c>
      <c r="H12" s="26">
        <f t="shared" si="12"/>
        <v>8.8304853662379781</v>
      </c>
      <c r="I12" s="26">
        <f t="shared" si="12"/>
        <v>9.6714839725463566</v>
      </c>
      <c r="J12" s="26">
        <f t="shared" si="12"/>
        <v>10.592577684217439</v>
      </c>
      <c r="K12" s="26">
        <f t="shared" si="12"/>
        <v>11.601394606523861</v>
      </c>
      <c r="L12" s="26">
        <f t="shared" si="12"/>
        <v>12.706289330954705</v>
      </c>
      <c r="M12" s="26">
        <f t="shared" ref="M12:AC12" si="13">+N12-N12/$B12</f>
        <v>13.916412124378963</v>
      </c>
      <c r="N12" s="26">
        <f t="shared" si="13"/>
        <v>15.241784707653151</v>
      </c>
      <c r="O12" s="26">
        <f t="shared" si="13"/>
        <v>16.693383251239165</v>
      </c>
      <c r="P12" s="26">
        <f t="shared" si="13"/>
        <v>18.283229275166704</v>
      </c>
      <c r="Q12" s="26">
        <f t="shared" si="13"/>
        <v>20.024489206134962</v>
      </c>
      <c r="R12" s="26">
        <f t="shared" si="13"/>
        <v>21.931583416243054</v>
      </c>
      <c r="S12" s="26">
        <f t="shared" si="13"/>
        <v>24.020305646361439</v>
      </c>
      <c r="T12" s="26">
        <f t="shared" si="13"/>
        <v>26.307953803157766</v>
      </c>
      <c r="U12" s="26">
        <f t="shared" si="13"/>
        <v>28.813473212982316</v>
      </c>
      <c r="V12" s="26">
        <f t="shared" si="13"/>
        <v>31.557613518980631</v>
      </c>
      <c r="W12" s="26">
        <f t="shared" si="13"/>
        <v>34.563100520788311</v>
      </c>
      <c r="X12" s="26">
        <f t="shared" si="13"/>
        <v>37.854824379911008</v>
      </c>
      <c r="Y12" s="26">
        <f t="shared" si="13"/>
        <v>41.460045749426342</v>
      </c>
      <c r="Z12" s="26">
        <f t="shared" si="13"/>
        <v>45.408621535085992</v>
      </c>
      <c r="AA12" s="26">
        <f t="shared" si="13"/>
        <v>49.733252157475135</v>
      </c>
      <c r="AB12" s="26">
        <f t="shared" si="13"/>
        <v>54.46975236294896</v>
      </c>
      <c r="AC12" s="26">
        <f t="shared" si="13"/>
        <v>59.657347826086955</v>
      </c>
      <c r="AD12" s="7">
        <f>+'urban numbers'!AC12/'total numbers'!AC12*100</f>
        <v>65.338999999999999</v>
      </c>
      <c r="AE12" s="7">
        <f>+'urban numbers'!AD12/'total numbers'!AD12*100</f>
        <v>66.202219999999983</v>
      </c>
      <c r="AF12" s="7">
        <f>+'urban numbers'!AE12/'total numbers'!AE12*100</f>
        <v>67.0578</v>
      </c>
      <c r="AG12" s="7">
        <f>+'urban numbers'!AF12/'total numbers'!AF12*100</f>
        <v>67.913439999999994</v>
      </c>
      <c r="AH12" s="7">
        <f>+'urban numbers'!AG12/'total numbers'!AG12*100</f>
        <v>68.772300000000001</v>
      </c>
      <c r="AI12" s="7">
        <f>+'urban numbers'!AH12/'total numbers'!AH12*100</f>
        <v>69.632999999999996</v>
      </c>
      <c r="AJ12" s="7">
        <f>+'urban numbers'!AI12/'total numbers'!AI12*100</f>
        <v>70.489270000000005</v>
      </c>
      <c r="AK12" s="7">
        <f>+'urban numbers'!AJ12/'total numbers'!AJ12*100</f>
        <v>71.330279999999988</v>
      </c>
      <c r="AL12" s="7">
        <f>+'urban numbers'!AK12/'total numbers'!AK12*100</f>
        <v>72.141589999999994</v>
      </c>
      <c r="AM12" s="7">
        <f>+'urban numbers'!AL12/'total numbers'!AL12*100</f>
        <v>72.906559999999999</v>
      </c>
      <c r="AN12" s="7">
        <f>+'urban numbers'!AM12/'total numbers'!AM12*100</f>
        <v>73.61099999999999</v>
      </c>
      <c r="AO12" s="7">
        <f>+'urban numbers'!AN12/'total numbers'!AN12*100</f>
        <v>74.247919999999993</v>
      </c>
      <c r="AP12" s="7">
        <f>+'urban numbers'!AO12/'total numbers'!AO12*100</f>
        <v>74.82183999999998</v>
      </c>
      <c r="AQ12" s="7">
        <f>+'urban numbers'!AP12/'total numbers'!AP12*100</f>
        <v>75.350530000000006</v>
      </c>
      <c r="AR12" s="7">
        <f>+'urban numbers'!AQ12/'total numbers'!AQ12*100</f>
        <v>75.859929999999991</v>
      </c>
      <c r="AS12" s="7">
        <f>+'urban numbers'!AR12/'total numbers'!AR12*100</f>
        <v>76.369000000000014</v>
      </c>
      <c r="AT12" s="7">
        <f>+'urban numbers'!AS12/'total numbers'!AS12*100</f>
        <v>76.884280000000004</v>
      </c>
      <c r="AU12" s="7">
        <f>+'urban numbers'!AT12/'total numbers'!AT12*100</f>
        <v>77.40082000000001</v>
      </c>
      <c r="AV12" s="7">
        <f>+'urban numbers'!AU12/'total numbers'!AU12*100</f>
        <v>77.912279999999996</v>
      </c>
      <c r="AW12" s="7">
        <f>+'urban numbers'!AV12/'total numbers'!AV12*100</f>
        <v>78.407839999999993</v>
      </c>
      <c r="AX12" s="7">
        <f>+'urban numbers'!AW12/'total numbers'!AW12*100</f>
        <v>78.88</v>
      </c>
      <c r="AY12" s="7">
        <f>+'urban numbers'!AX12/'total numbers'!AX12*100</f>
        <v>79.32893</v>
      </c>
      <c r="AZ12" s="7">
        <f>+'urban numbers'!AY12/'total numbers'!AY12*100</f>
        <v>79.759349999999984</v>
      </c>
      <c r="BA12" s="7">
        <f>+'urban numbers'!AZ12/'total numbers'!AZ12*100</f>
        <v>80.173770000000005</v>
      </c>
      <c r="BB12" s="7">
        <f>+'urban numbers'!BA12/'total numbers'!BA12*100</f>
        <v>80.575850000000003</v>
      </c>
      <c r="BC12" s="7">
        <f>+'urban numbers'!BB12/'total numbers'!BB12*100</f>
        <v>80.968999999999994</v>
      </c>
      <c r="BD12" s="7">
        <f>+'urban numbers'!BC12/'total numbers'!BC12*100</f>
        <v>81.35287000000001</v>
      </c>
      <c r="BE12" s="7">
        <f>+'urban numbers'!BD12/'total numbers'!BD12*100</f>
        <v>81.728870000000015</v>
      </c>
      <c r="BF12" s="7">
        <f>+'urban numbers'!BE12/'total numbers'!BE12*100</f>
        <v>82.104259999999996</v>
      </c>
      <c r="BG12" s="7">
        <f>+'urban numbers'!BF12/'total numbers'!BF12*100</f>
        <v>82.488249999999994</v>
      </c>
      <c r="BH12" s="7">
        <f>+'urban numbers'!BG12/'total numbers'!BG12*100</f>
        <v>82.887000000000015</v>
      </c>
      <c r="BI12" s="7">
        <f>+'urban numbers'!BH12/'total numbers'!BH12*100</f>
        <v>83.302859999999995</v>
      </c>
      <c r="BJ12" s="7">
        <f>+'urban numbers'!BI12/'total numbers'!BI12*100</f>
        <v>83.732889999999998</v>
      </c>
      <c r="BK12" s="7">
        <f>+'urban numbers'!BJ12/'total numbers'!BJ12*100</f>
        <v>84.171059999999997</v>
      </c>
      <c r="BL12" s="7">
        <f>+'urban numbers'!BK12/'total numbers'!BK12*100</f>
        <v>84.608519999999999</v>
      </c>
      <c r="BM12" s="7">
        <f>+'urban numbers'!BL12/'total numbers'!BL12*100</f>
        <v>85.037999999999997</v>
      </c>
      <c r="BN12" s="7">
        <f>+'urban numbers'!BM12/'total numbers'!BM12*100</f>
        <v>85.458669999999998</v>
      </c>
      <c r="BO12" s="7">
        <f>+'urban numbers'!BN12/'total numbers'!BN12*100</f>
        <v>85.870130000000003</v>
      </c>
      <c r="BP12" s="7">
        <f>+'urban numbers'!BO12/'total numbers'!BO12*100</f>
        <v>86.266069999999999</v>
      </c>
      <c r="BQ12" s="7">
        <f>+'urban numbers'!BP12/'total numbers'!BP12*100</f>
        <v>86.639020000000016</v>
      </c>
      <c r="BR12" s="7">
        <f>+'urban numbers'!BQ12/'total numbers'!BQ12*100</f>
        <v>86.983999999999995</v>
      </c>
      <c r="BS12" s="7">
        <f>+'urban numbers'!BR12/'total numbers'!BR12*100</f>
        <v>87.297929999999994</v>
      </c>
      <c r="BT12" s="7">
        <f>+'urban numbers'!BS12/'total numbers'!BS12*100</f>
        <v>87.582790000000017</v>
      </c>
      <c r="BU12" s="7">
        <f>+'urban numbers'!BT12/'total numbers'!BT12*100</f>
        <v>87.845179999999999</v>
      </c>
      <c r="BV12" s="7">
        <f>+'urban numbers'!BU12/'total numbers'!BU12*100</f>
        <v>88.094800000000006</v>
      </c>
      <c r="BW12" s="7">
        <f>+'urban numbers'!BV12/'total numbers'!BV12*100</f>
        <v>88.338999999999999</v>
      </c>
      <c r="BX12" s="7">
        <f>+'urban numbers'!BW12/'total numbers'!BW12*100</f>
        <v>88.579729999999984</v>
      </c>
      <c r="BY12" s="7">
        <f>+'urban numbers'!BX12/'total numbers'!BX12*100</f>
        <v>88.815830000000005</v>
      </c>
      <c r="BZ12" s="7">
        <f>+'urban numbers'!BY12/'total numbers'!BY12*100</f>
        <v>89.047870000000003</v>
      </c>
      <c r="CA12" s="7">
        <f>+'urban numbers'!BZ12/'total numbers'!BZ12*100</f>
        <v>89.275649999999999</v>
      </c>
      <c r="CB12" s="7">
        <f>+'urban numbers'!CA12/'total numbers'!CA12*100</f>
        <v>89.498999999999995</v>
      </c>
      <c r="CC12" s="7">
        <f>+'urban numbers'!CB12/'total numbers'!CB12*100</f>
        <v>89.718890000000002</v>
      </c>
      <c r="CD12" s="7">
        <f>+'urban numbers'!CC12/'total numbers'!CC12*100</f>
        <v>89.935850000000016</v>
      </c>
      <c r="CE12" s="7">
        <f>+'urban numbers'!CD12/'total numbers'!CD12*100</f>
        <v>90.148570000000007</v>
      </c>
      <c r="CF12" s="7">
        <f>+'urban numbers'!CE12/'total numbers'!CE12*100</f>
        <v>90.355090000000004</v>
      </c>
      <c r="CG12" s="7">
        <f>+'urban numbers'!CF12/'total numbers'!CF12*100</f>
        <v>90.554000000000002</v>
      </c>
      <c r="CH12" s="7">
        <f>+'urban numbers'!CG12/'total numbers'!CG12*100</f>
        <v>90.744950000000003</v>
      </c>
      <c r="CI12" s="7">
        <f>+'urban numbers'!CH12/'total numbers'!CH12*100</f>
        <v>90.928470000000004</v>
      </c>
      <c r="CJ12" s="7">
        <f>+'urban numbers'!CI12/'total numbers'!CI12*100</f>
        <v>91.105000000000004</v>
      </c>
      <c r="CK12" s="7">
        <f>+'urban numbers'!CJ12/'total numbers'!CJ12*100</f>
        <v>91.275310000000005</v>
      </c>
      <c r="CL12" s="7">
        <f>+'urban numbers'!CK12/'total numbers'!CK12*100</f>
        <v>91.44</v>
      </c>
      <c r="CM12" s="7">
        <f>+'urban numbers'!CL12/'total numbers'!CL12*100</f>
        <v>91.599199999999996</v>
      </c>
      <c r="CN12" s="7">
        <f>+'urban numbers'!CM12/'total numbers'!CM12*100</f>
        <v>91.752830000000003</v>
      </c>
      <c r="CO12" s="7">
        <f>+'urban numbers'!CN12/'total numbers'!CN12*100</f>
        <v>91.901080000000007</v>
      </c>
      <c r="CP12" s="7">
        <f>+'urban numbers'!CO12/'total numbers'!CO12*100</f>
        <v>92.044079999999994</v>
      </c>
      <c r="CQ12" s="7">
        <f>+'urban numbers'!CP12/'total numbers'!CP12*100</f>
        <v>92.182000000000002</v>
      </c>
      <c r="CR12" s="7">
        <f>+'urban numbers'!CQ12/'total numbers'!CQ12*100</f>
        <v>92.31498999999998</v>
      </c>
      <c r="CS12" s="7">
        <f>+'urban numbers'!CR12/'total numbers'!CR12*100</f>
        <v>92.443219999999997</v>
      </c>
      <c r="CT12" s="7">
        <f>+'urban numbers'!CS12/'total numbers'!CS12*100</f>
        <v>92.566860000000005</v>
      </c>
      <c r="CU12" s="7">
        <f>+'urban numbers'!CT12/'total numbers'!CT12*100</f>
        <v>92.686070000000015</v>
      </c>
      <c r="CV12" s="7">
        <f>+'urban numbers'!CU12/'total numbers'!CU12*100</f>
        <v>92.801000000000002</v>
      </c>
      <c r="CW12" s="7">
        <f>+'urban numbers'!CV12/'total numbers'!CV12*100</f>
        <v>92.911800000000014</v>
      </c>
      <c r="CX12" s="7">
        <f>+'urban numbers'!CW12/'total numbers'!CW12*100</f>
        <v>93.018600000000006</v>
      </c>
      <c r="CY12" s="7">
        <f>+'urban numbers'!CX12/'total numbers'!CX12*100</f>
        <v>93.121499999999997</v>
      </c>
      <c r="CZ12" s="7">
        <f>+'urban numbers'!CY12/'total numbers'!CY12*100</f>
        <v>93.220600000000005</v>
      </c>
      <c r="DA12" s="7">
        <f>+'urban numbers'!CZ12/'total numbers'!CZ12*100</f>
        <v>93.316000000000003</v>
      </c>
      <c r="DB12" s="7">
        <f>+'urban numbers'!DA12/'total numbers'!DA12*100</f>
        <v>93.407809999999998</v>
      </c>
      <c r="DC12" s="7">
        <f>+'urban numbers'!DB12/'total numbers'!DB12*100</f>
        <v>93.496110000000016</v>
      </c>
      <c r="DD12" s="7">
        <f>+'urban numbers'!DC12/'total numbers'!DC12*100</f>
        <v>93.581020000000009</v>
      </c>
      <c r="DE12" s="7">
        <f>+'urban numbers'!DD12/'total numbers'!DD12*100</f>
        <v>93.662610000000015</v>
      </c>
      <c r="DF12" s="7">
        <f>+'urban numbers'!DE12/'total numbers'!DE12*100</f>
        <v>93.740999999999985</v>
      </c>
      <c r="DG12" s="32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1"/>
    </row>
    <row r="13" spans="1:128">
      <c r="A13" s="114">
        <v>24</v>
      </c>
      <c r="B13" s="32">
        <v>7</v>
      </c>
      <c r="C13" s="3">
        <v>36</v>
      </c>
      <c r="D13" s="1" t="s">
        <v>456</v>
      </c>
      <c r="E13" s="27">
        <v>1</v>
      </c>
      <c r="F13" s="26">
        <f t="shared" si="12"/>
        <v>1.8574988411246214</v>
      </c>
      <c r="G13" s="26">
        <f t="shared" si="12"/>
        <v>2.1670819813120583</v>
      </c>
      <c r="H13" s="26">
        <f t="shared" si="12"/>
        <v>2.5282623115307348</v>
      </c>
      <c r="I13" s="26">
        <f t="shared" si="12"/>
        <v>2.949639363452524</v>
      </c>
      <c r="J13" s="26">
        <f t="shared" si="12"/>
        <v>3.4412459240279447</v>
      </c>
      <c r="K13" s="26">
        <f t="shared" si="12"/>
        <v>4.0147869113659356</v>
      </c>
      <c r="L13" s="26">
        <f t="shared" si="12"/>
        <v>4.6839180632602586</v>
      </c>
      <c r="M13" s="26">
        <f t="shared" ref="M13:AC13" si="14">+N13-N13/$B13</f>
        <v>5.4645710738036355</v>
      </c>
      <c r="N13" s="26">
        <f t="shared" si="14"/>
        <v>6.3753329194375752</v>
      </c>
      <c r="O13" s="26">
        <f t="shared" si="14"/>
        <v>7.4378884060105044</v>
      </c>
      <c r="P13" s="26">
        <f t="shared" si="14"/>
        <v>8.6775364736789218</v>
      </c>
      <c r="Q13" s="26">
        <f t="shared" si="14"/>
        <v>10.123792552625408</v>
      </c>
      <c r="R13" s="26">
        <f t="shared" si="14"/>
        <v>11.811091311396309</v>
      </c>
      <c r="S13" s="26">
        <f t="shared" si="14"/>
        <v>13.77960652996236</v>
      </c>
      <c r="T13" s="26">
        <f t="shared" si="14"/>
        <v>16.07620761828942</v>
      </c>
      <c r="U13" s="26">
        <f t="shared" si="14"/>
        <v>18.75557555467099</v>
      </c>
      <c r="V13" s="26">
        <f t="shared" si="14"/>
        <v>21.881504813782822</v>
      </c>
      <c r="W13" s="26">
        <f t="shared" si="14"/>
        <v>25.528422282746625</v>
      </c>
      <c r="X13" s="26">
        <f t="shared" si="14"/>
        <v>29.783159329871062</v>
      </c>
      <c r="Y13" s="26">
        <f t="shared" si="14"/>
        <v>34.747019218182906</v>
      </c>
      <c r="Z13" s="26">
        <f t="shared" si="14"/>
        <v>40.538189087880056</v>
      </c>
      <c r="AA13" s="26">
        <f t="shared" si="14"/>
        <v>47.294553935860066</v>
      </c>
      <c r="AB13" s="26">
        <f t="shared" si="14"/>
        <v>55.176979591836741</v>
      </c>
      <c r="AC13" s="26">
        <f t="shared" si="14"/>
        <v>64.373142857142867</v>
      </c>
      <c r="AD13" s="7">
        <f>+'urban numbers'!AC13/'total numbers'!AC13*100</f>
        <v>75.102000000000018</v>
      </c>
      <c r="AE13" s="7">
        <f>+'urban numbers'!AD13/'total numbers'!AD13*100</f>
        <v>75.736549999999994</v>
      </c>
      <c r="AF13" s="7">
        <f>+'urban numbers'!AE13/'total numbers'!AE13*100</f>
        <v>76.327029999999993</v>
      </c>
      <c r="AG13" s="7">
        <f>+'urban numbers'!AF13/'total numbers'!AF13*100</f>
        <v>76.889679999999998</v>
      </c>
      <c r="AH13" s="7">
        <f>+'urban numbers'!AG13/'total numbers'!AG13*100</f>
        <v>77.436839999999989</v>
      </c>
      <c r="AI13" s="7">
        <f>+'urban numbers'!AH13/'total numbers'!AH13*100</f>
        <v>77.97699999999999</v>
      </c>
      <c r="AJ13" s="7">
        <f>+'urban numbers'!AI13/'total numbers'!AI13*100</f>
        <v>78.514570000000006</v>
      </c>
      <c r="AK13" s="7">
        <f>+'urban numbers'!AJ13/'total numbers'!AJ13*100</f>
        <v>79.050120000000007</v>
      </c>
      <c r="AL13" s="7">
        <f>+'urban numbers'!AK13/'total numbers'!AK13*100</f>
        <v>79.580799999999996</v>
      </c>
      <c r="AM13" s="7">
        <f>+'urban numbers'!AL13/'total numbers'!AL13*100</f>
        <v>80.101240000000004</v>
      </c>
      <c r="AN13" s="7">
        <f>+'urban numbers'!AM13/'total numbers'!AM13*100</f>
        <v>80.605999999999995</v>
      </c>
      <c r="AO13" s="7">
        <f>+'urban numbers'!AN13/'total numbers'!AN13*100</f>
        <v>81.092230000000015</v>
      </c>
      <c r="AP13" s="7">
        <f>+'urban numbers'!AO13/'total numbers'!AO13*100</f>
        <v>81.562029999999993</v>
      </c>
      <c r="AQ13" s="7">
        <f>+'urban numbers'!AP13/'total numbers'!AP13*100</f>
        <v>82.023380000000003</v>
      </c>
      <c r="AR13" s="7">
        <f>+'urban numbers'!AQ13/'total numbers'!AQ13*100</f>
        <v>82.487410000000011</v>
      </c>
      <c r="AS13" s="7">
        <f>+'urban numbers'!AR13/'total numbers'!AR13*100</f>
        <v>82.96</v>
      </c>
      <c r="AT13" s="7">
        <f>+'urban numbers'!AS13/'total numbers'!AS13*100</f>
        <v>83.445750000000004</v>
      </c>
      <c r="AU13" s="7">
        <f>+'urban numbers'!AT13/'total numbers'!AT13*100</f>
        <v>83.936210000000003</v>
      </c>
      <c r="AV13" s="7">
        <f>+'urban numbers'!AU13/'total numbers'!AU13*100</f>
        <v>84.408280000000005</v>
      </c>
      <c r="AW13" s="7">
        <f>+'urban numbers'!AV13/'total numbers'!AV13*100</f>
        <v>84.830679999999987</v>
      </c>
      <c r="AX13" s="7">
        <f>+'urban numbers'!AW13/'total numbers'!AW13*100</f>
        <v>85.180999999999983</v>
      </c>
      <c r="AY13" s="7">
        <f>+'urban numbers'!AX13/'total numbers'!AX13*100</f>
        <v>85.451970000000003</v>
      </c>
      <c r="AZ13" s="7">
        <f>+'urban numbers'!AY13/'total numbers'!AY13*100</f>
        <v>85.650239999999982</v>
      </c>
      <c r="BA13" s="7">
        <f>+'urban numbers'!AZ13/'total numbers'!AZ13*100</f>
        <v>85.784869999999984</v>
      </c>
      <c r="BB13" s="7">
        <f>+'urban numbers'!BA13/'total numbers'!BA13*100</f>
        <v>85.87097</v>
      </c>
      <c r="BC13" s="7">
        <f>+'urban numbers'!BB13/'total numbers'!BB13*100</f>
        <v>85.921000000000006</v>
      </c>
      <c r="BD13" s="7">
        <f>+'urban numbers'!BC13/'total numbers'!BC13*100</f>
        <v>85.936740000000015</v>
      </c>
      <c r="BE13" s="7">
        <f>+'urban numbers'!BD13/'total numbers'!BD13*100</f>
        <v>85.918489999999991</v>
      </c>
      <c r="BF13" s="7">
        <f>+'urban numbers'!BE13/'total numbers'!BE13*100</f>
        <v>85.875799999999998</v>
      </c>
      <c r="BG13" s="7">
        <f>+'urban numbers'!BF13/'total numbers'!BF13*100</f>
        <v>85.820049999999995</v>
      </c>
      <c r="BH13" s="7">
        <f>+'urban numbers'!BG13/'total numbers'!BG13*100</f>
        <v>85.76</v>
      </c>
      <c r="BI13" s="7">
        <f>+'urban numbers'!BH13/'total numbers'!BH13*100</f>
        <v>85.709209999999985</v>
      </c>
      <c r="BJ13" s="7">
        <f>+'urban numbers'!BI13/'total numbers'!BI13*100</f>
        <v>85.670330000000021</v>
      </c>
      <c r="BK13" s="7">
        <f>+'urban numbers'!BJ13/'total numbers'!BJ13*100</f>
        <v>85.628730000000004</v>
      </c>
      <c r="BL13" s="7">
        <f>+'urban numbers'!BK13/'total numbers'!BK13*100</f>
        <v>85.56223</v>
      </c>
      <c r="BM13" s="7">
        <f>+'urban numbers'!BL13/'total numbers'!BL13*100</f>
        <v>85.46</v>
      </c>
      <c r="BN13" s="7">
        <f>+'urban numbers'!BM13/'total numbers'!BM13*100</f>
        <v>85.310119999999984</v>
      </c>
      <c r="BO13" s="7">
        <f>+'urban numbers'!BN13/'total numbers'!BN13*100</f>
        <v>85.1327</v>
      </c>
      <c r="BP13" s="7">
        <f>+'urban numbers'!BO13/'total numbers'!BO13*100</f>
        <v>84.987250000000017</v>
      </c>
      <c r="BQ13" s="7">
        <f>+'urban numbers'!BP13/'total numbers'!BP13*100</f>
        <v>84.953739999999996</v>
      </c>
      <c r="BR13" s="7">
        <f>+'urban numbers'!BQ13/'total numbers'!BQ13*100</f>
        <v>85.087000000000003</v>
      </c>
      <c r="BS13" s="7">
        <f>+'urban numbers'!BR13/'total numbers'!BR13*100</f>
        <v>85.408389999999997</v>
      </c>
      <c r="BT13" s="7">
        <f>+'urban numbers'!BS13/'total numbers'!BS13*100</f>
        <v>85.894229999999993</v>
      </c>
      <c r="BU13" s="7">
        <f>+'urban numbers'!BT13/'total numbers'!BT13*100</f>
        <v>86.497900000000001</v>
      </c>
      <c r="BV13" s="7">
        <f>+'urban numbers'!BU13/'total numbers'!BU13*100</f>
        <v>87.15</v>
      </c>
      <c r="BW13" s="7">
        <f>+'urban numbers'!BV13/'total numbers'!BV13*100</f>
        <v>87.796999999999997</v>
      </c>
      <c r="BX13" s="7">
        <f>+'urban numbers'!BW13/'total numbers'!BW13*100</f>
        <v>88.425380000000004</v>
      </c>
      <c r="BY13" s="7">
        <f>+'urban numbers'!BX13/'total numbers'!BX13*100</f>
        <v>89.041110000000003</v>
      </c>
      <c r="BZ13" s="7">
        <f>+'urban numbers'!BY13/'total numbers'!BY13*100</f>
        <v>89.633089999999996</v>
      </c>
      <c r="CA13" s="7">
        <f>+'urban numbers'!BZ13/'total numbers'!BZ13*100</f>
        <v>90.193380000000005</v>
      </c>
      <c r="CB13" s="7">
        <f>+'urban numbers'!CA13/'total numbers'!CA13*100</f>
        <v>90.715999999999994</v>
      </c>
      <c r="CC13" s="7">
        <f>+'urban numbers'!CB13/'total numbers'!CB13*100</f>
        <v>91.19189999999999</v>
      </c>
      <c r="CD13" s="7">
        <f>+'urban numbers'!CC13/'total numbers'!CC13*100</f>
        <v>91.617270000000005</v>
      </c>
      <c r="CE13" s="7">
        <f>+'urban numbers'!CD13/'total numbers'!CD13*100</f>
        <v>91.999049999999983</v>
      </c>
      <c r="CF13" s="7">
        <f>+'urban numbers'!CE13/'total numbers'!CE13*100</f>
        <v>92.349249999999998</v>
      </c>
      <c r="CG13" s="7">
        <f>+'urban numbers'!CF13/'total numbers'!CF13*100</f>
        <v>92.677000000000007</v>
      </c>
      <c r="CH13" s="7">
        <f>+'urban numbers'!CG13/'total numbers'!CG13*100</f>
        <v>92.983580000000003</v>
      </c>
      <c r="CI13" s="7">
        <f>+'urban numbers'!CH13/'total numbers'!CH13*100</f>
        <v>93.266680000000008</v>
      </c>
      <c r="CJ13" s="7">
        <f>+'urban numbers'!CI13/'total numbers'!CI13*100</f>
        <v>93.527889999999999</v>
      </c>
      <c r="CK13" s="7">
        <f>+'urban numbers'!CJ13/'total numbers'!CJ13*100</f>
        <v>93.768549999999991</v>
      </c>
      <c r="CL13" s="7">
        <f>+'urban numbers'!CK13/'total numbers'!CK13*100</f>
        <v>93.989999999999981</v>
      </c>
      <c r="CM13" s="7">
        <f>+'urban numbers'!CL13/'total numbers'!CL13*100</f>
        <v>94.193650000000019</v>
      </c>
      <c r="CN13" s="7">
        <f>+'urban numbers'!CM13/'total numbers'!CM13*100</f>
        <v>94.380889999999994</v>
      </c>
      <c r="CO13" s="7">
        <f>+'urban numbers'!CN13/'total numbers'!CN13*100</f>
        <v>94.552760000000006</v>
      </c>
      <c r="CP13" s="7">
        <f>+'urban numbers'!CO13/'total numbers'!CO13*100</f>
        <v>94.710170000000005</v>
      </c>
      <c r="CQ13" s="7">
        <f>+'urban numbers'!CP13/'total numbers'!CP13*100</f>
        <v>94.853999999999985</v>
      </c>
      <c r="CR13" s="7">
        <f>+'urban numbers'!CQ13/'total numbers'!CQ13*100</f>
        <v>94.985639999999989</v>
      </c>
      <c r="CS13" s="7">
        <f>+'urban numbers'!CR13/'total numbers'!CR13*100</f>
        <v>95.106059999999999</v>
      </c>
      <c r="CT13" s="7">
        <f>+'urban numbers'!CS13/'total numbers'!CS13*100</f>
        <v>95.215060000000008</v>
      </c>
      <c r="CU13" s="7">
        <f>+'urban numbers'!CT13/'total numbers'!CT13*100</f>
        <v>95.312049999999999</v>
      </c>
      <c r="CV13" s="7">
        <f>+'urban numbers'!CU13/'total numbers'!CU13*100</f>
        <v>95.396999999999991</v>
      </c>
      <c r="CW13" s="7">
        <f>+'urban numbers'!CV13/'total numbers'!CV13*100</f>
        <v>95.470830000000007</v>
      </c>
      <c r="CX13" s="7">
        <f>+'urban numbers'!CW13/'total numbers'!CW13*100</f>
        <v>95.535229999999999</v>
      </c>
      <c r="CY13" s="7">
        <f>+'urban numbers'!CX13/'total numbers'!CX13*100</f>
        <v>95.592460000000003</v>
      </c>
      <c r="CZ13" s="7">
        <f>+'urban numbers'!CY13/'total numbers'!CY13*100</f>
        <v>95.644940000000005</v>
      </c>
      <c r="DA13" s="7">
        <f>+'urban numbers'!CZ13/'total numbers'!CZ13*100</f>
        <v>95.694999999999979</v>
      </c>
      <c r="DB13" s="7">
        <f>+'urban numbers'!DA13/'total numbers'!DA13*100</f>
        <v>95.744770000000003</v>
      </c>
      <c r="DC13" s="7">
        <f>+'urban numbers'!DB13/'total numbers'!DB13*100</f>
        <v>95.796109999999985</v>
      </c>
      <c r="DD13" s="7">
        <f>+'urban numbers'!DC13/'total numbers'!DC13*100</f>
        <v>95.850600000000014</v>
      </c>
      <c r="DE13" s="7">
        <f>+'urban numbers'!DD13/'total numbers'!DD13*100</f>
        <v>95.90955000000001</v>
      </c>
      <c r="DF13" s="7">
        <f>+'urban numbers'!DE13/'total numbers'!DE13*100</f>
        <v>95.974000000000004</v>
      </c>
      <c r="DG13" s="32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1"/>
    </row>
    <row r="14" spans="1:128">
      <c r="A14" s="114">
        <v>11</v>
      </c>
      <c r="B14" s="32"/>
      <c r="C14" s="3">
        <v>40</v>
      </c>
      <c r="D14" s="1" t="s">
        <v>571</v>
      </c>
      <c r="E14" s="24">
        <v>3.9</v>
      </c>
      <c r="F14" s="43">
        <f t="shared" ref="F14:AC14" si="15">+$E14+(F$3-$E$3)*(($AD14-$E14)/($AD$3-$E$3))</f>
        <v>6.2969999999999997</v>
      </c>
      <c r="G14" s="43">
        <f t="shared" si="15"/>
        <v>8.6939999999999991</v>
      </c>
      <c r="H14" s="43">
        <f t="shared" si="15"/>
        <v>11.090999999999999</v>
      </c>
      <c r="I14" s="43">
        <f t="shared" si="15"/>
        <v>13.488</v>
      </c>
      <c r="J14" s="43">
        <f t="shared" si="15"/>
        <v>15.885</v>
      </c>
      <c r="K14" s="43">
        <f t="shared" si="15"/>
        <v>18.282</v>
      </c>
      <c r="L14" s="43">
        <f t="shared" si="15"/>
        <v>20.678999999999998</v>
      </c>
      <c r="M14" s="43">
        <f t="shared" si="15"/>
        <v>23.075999999999997</v>
      </c>
      <c r="N14" s="43">
        <f t="shared" si="15"/>
        <v>25.472999999999999</v>
      </c>
      <c r="O14" s="43">
        <f t="shared" si="15"/>
        <v>27.869999999999997</v>
      </c>
      <c r="P14" s="43">
        <f t="shared" si="15"/>
        <v>30.266999999999999</v>
      </c>
      <c r="Q14" s="43">
        <f t="shared" si="15"/>
        <v>32.664000000000001</v>
      </c>
      <c r="R14" s="43">
        <f t="shared" si="15"/>
        <v>35.061</v>
      </c>
      <c r="S14" s="43">
        <f t="shared" si="15"/>
        <v>37.457999999999998</v>
      </c>
      <c r="T14" s="43">
        <f t="shared" si="15"/>
        <v>39.854999999999997</v>
      </c>
      <c r="U14" s="43">
        <f t="shared" si="15"/>
        <v>42.251999999999995</v>
      </c>
      <c r="V14" s="43">
        <f t="shared" si="15"/>
        <v>44.649000000000001</v>
      </c>
      <c r="W14" s="43">
        <f t="shared" si="15"/>
        <v>47.045999999999999</v>
      </c>
      <c r="X14" s="43">
        <f t="shared" si="15"/>
        <v>49.442999999999998</v>
      </c>
      <c r="Y14" s="43">
        <f t="shared" si="15"/>
        <v>51.839999999999996</v>
      </c>
      <c r="Z14" s="43">
        <f t="shared" si="15"/>
        <v>54.236999999999995</v>
      </c>
      <c r="AA14" s="43">
        <f t="shared" si="15"/>
        <v>56.634</v>
      </c>
      <c r="AB14" s="43">
        <f t="shared" si="15"/>
        <v>59.030999999999999</v>
      </c>
      <c r="AC14" s="43">
        <f t="shared" si="15"/>
        <v>61.427999999999997</v>
      </c>
      <c r="AD14" s="7">
        <f>+'urban numbers'!AC14/'total numbers'!AC14*100</f>
        <v>63.824999999999996</v>
      </c>
      <c r="AE14" s="7">
        <f>+'urban numbers'!AD14/'total numbers'!AD14*100</f>
        <v>63.908900000000003</v>
      </c>
      <c r="AF14" s="7">
        <f>+'urban numbers'!AE14/'total numbers'!AE14*100</f>
        <v>63.98980000000001</v>
      </c>
      <c r="AG14" s="7">
        <f>+'urban numbers'!AF14/'total numbers'!AF14*100</f>
        <v>64.070070000000001</v>
      </c>
      <c r="AH14" s="7">
        <f>+'urban numbers'!AG14/'total numbers'!AG14*100</f>
        <v>64.151229999999998</v>
      </c>
      <c r="AI14" s="7">
        <f>+'urban numbers'!AH14/'total numbers'!AH14*100</f>
        <v>64.234000000000009</v>
      </c>
      <c r="AJ14" s="7">
        <f>+'urban numbers'!AI14/'total numbers'!AI14*100</f>
        <v>64.318240000000003</v>
      </c>
      <c r="AK14" s="7">
        <f>+'urban numbers'!AJ14/'total numbers'!AJ14*100</f>
        <v>64.402979999999999</v>
      </c>
      <c r="AL14" s="7">
        <f>+'urban numbers'!AK14/'total numbers'!AK14*100</f>
        <v>64.48657</v>
      </c>
      <c r="AM14" s="7">
        <f>+'urban numbers'!AL14/'total numbers'!AL14*100</f>
        <v>64.566890000000001</v>
      </c>
      <c r="AN14" s="7">
        <f>+'urban numbers'!AM14/'total numbers'!AM14*100</f>
        <v>64.641999999999996</v>
      </c>
      <c r="AO14" s="7">
        <f>+'urban numbers'!AN14/'total numbers'!AN14*100</f>
        <v>64.71087</v>
      </c>
      <c r="AP14" s="7">
        <f>+'urban numbers'!AO14/'total numbers'!AO14*100</f>
        <v>64.773970000000006</v>
      </c>
      <c r="AQ14" s="7">
        <f>+'urban numbers'!AP14/'total numbers'!AP14*100</f>
        <v>64.833550000000002</v>
      </c>
      <c r="AR14" s="7">
        <f>+'urban numbers'!AQ14/'total numbers'!AQ14*100</f>
        <v>64.892859999999999</v>
      </c>
      <c r="AS14" s="7">
        <f>+'urban numbers'!AR14/'total numbers'!AR14*100</f>
        <v>64.953999999999994</v>
      </c>
      <c r="AT14" s="7">
        <f>+'urban numbers'!AS14/'total numbers'!AS14*100</f>
        <v>65.018149999999991</v>
      </c>
      <c r="AU14" s="7">
        <f>+'urban numbers'!AT14/'total numbers'!AT14*100</f>
        <v>65.083849999999998</v>
      </c>
      <c r="AV14" s="7">
        <f>+'urban numbers'!AU14/'total numbers'!AU14*100</f>
        <v>65.147389999999987</v>
      </c>
      <c r="AW14" s="7">
        <f>+'urban numbers'!AV14/'total numbers'!AV14*100</f>
        <v>65.203639999999993</v>
      </c>
      <c r="AX14" s="7">
        <f>+'urban numbers'!AW14/'total numbers'!AW14*100</f>
        <v>65.248999999999995</v>
      </c>
      <c r="AY14" s="7">
        <f>+'urban numbers'!AX14/'total numbers'!AX14*100</f>
        <v>65.282560000000018</v>
      </c>
      <c r="AZ14" s="7">
        <f>+'urban numbers'!AY14/'total numbers'!AY14*100</f>
        <v>65.305949999999996</v>
      </c>
      <c r="BA14" s="7">
        <f>+'urban numbers'!AZ14/'total numbers'!AZ14*100</f>
        <v>65.321360000000013</v>
      </c>
      <c r="BB14" s="7">
        <f>+'urban numbers'!BA14/'total numbers'!BA14*100</f>
        <v>65.332119999999989</v>
      </c>
      <c r="BC14" s="7">
        <f>+'urban numbers'!BB14/'total numbers'!BB14*100</f>
        <v>65.340999999999994</v>
      </c>
      <c r="BD14" s="7">
        <f>+'urban numbers'!BC14/'total numbers'!BC14*100</f>
        <v>65.348370000000017</v>
      </c>
      <c r="BE14" s="7">
        <f>+'urban numbers'!BD14/'total numbers'!BD14*100</f>
        <v>65.354439999999997</v>
      </c>
      <c r="BF14" s="7">
        <f>+'urban numbers'!BE14/'total numbers'!BE14*100</f>
        <v>65.36172999999998</v>
      </c>
      <c r="BG14" s="7">
        <f>+'urban numbers'!BF14/'total numbers'!BF14*100</f>
        <v>65.373220000000003</v>
      </c>
      <c r="BH14" s="7">
        <f>+'urban numbers'!BG14/'total numbers'!BG14*100</f>
        <v>65.391000000000005</v>
      </c>
      <c r="BI14" s="7">
        <f>+'urban numbers'!BH14/'total numbers'!BH14*100</f>
        <v>65.415860000000009</v>
      </c>
      <c r="BJ14" s="7">
        <f>+'urban numbers'!BI14/'total numbers'!BI14*100</f>
        <v>65.447230000000005</v>
      </c>
      <c r="BK14" s="7">
        <f>+'urban numbers'!BJ14/'total numbers'!BJ14*100</f>
        <v>65.483940000000004</v>
      </c>
      <c r="BL14" s="7">
        <f>+'urban numbers'!BK14/'total numbers'!BK14*100</f>
        <v>65.524109999999993</v>
      </c>
      <c r="BM14" s="7">
        <f>+'urban numbers'!BL14/'total numbers'!BL14*100</f>
        <v>65.566000000000003</v>
      </c>
      <c r="BN14" s="7">
        <f>+'urban numbers'!BM14/'total numbers'!BM14*100</f>
        <v>65.609729999999999</v>
      </c>
      <c r="BO14" s="7">
        <f>+'urban numbers'!BN14/'total numbers'!BN14*100</f>
        <v>65.654820000000001</v>
      </c>
      <c r="BP14" s="7">
        <f>+'urban numbers'!BO14/'total numbers'!BO14*100</f>
        <v>65.698139999999995</v>
      </c>
      <c r="BQ14" s="7">
        <f>+'urban numbers'!BP14/'total numbers'!BP14*100</f>
        <v>65.735780000000005</v>
      </c>
      <c r="BR14" s="7">
        <f>+'urban numbers'!BQ14/'total numbers'!BQ14*100</f>
        <v>65.765000000000001</v>
      </c>
      <c r="BS14" s="7">
        <f>+'urban numbers'!BR14/'total numbers'!BR14*100</f>
        <v>65.784450000000007</v>
      </c>
      <c r="BT14" s="7">
        <f>+'urban numbers'!BS14/'total numbers'!BS14*100</f>
        <v>65.794979999999995</v>
      </c>
      <c r="BU14" s="7">
        <f>+'urban numbers'!BT14/'total numbers'!BT14*100</f>
        <v>65.798900000000003</v>
      </c>
      <c r="BV14" s="7">
        <f>+'urban numbers'!BU14/'total numbers'!BU14*100</f>
        <v>65.799680000000009</v>
      </c>
      <c r="BW14" s="7">
        <f>+'urban numbers'!BV14/'total numbers'!BV14*100</f>
        <v>65.8</v>
      </c>
      <c r="BX14" s="7">
        <f>+'urban numbers'!BW14/'total numbers'!BW14*100</f>
        <v>65.801730000000006</v>
      </c>
      <c r="BY14" s="7">
        <f>+'urban numbers'!BX14/'total numbers'!BX14*100</f>
        <v>65.804649999999995</v>
      </c>
      <c r="BZ14" s="7">
        <f>+'urban numbers'!BY14/'total numbers'!BY14*100</f>
        <v>65.806960000000004</v>
      </c>
      <c r="CA14" s="7">
        <f>+'urban numbers'!BZ14/'total numbers'!BZ14*100</f>
        <v>65.805840000000003</v>
      </c>
      <c r="CB14" s="7">
        <f>+'urban numbers'!CA14/'total numbers'!CA14*100</f>
        <v>65.8</v>
      </c>
      <c r="CC14" s="7">
        <f>+'urban numbers'!CB14/'total numbers'!CB14*100</f>
        <v>65.788979999999995</v>
      </c>
      <c r="CD14" s="7">
        <f>+'urban numbers'!CC14/'total numbers'!CC14*100</f>
        <v>65.775959999999998</v>
      </c>
      <c r="CE14" s="7">
        <f>+'urban numbers'!CD14/'total numbers'!CD14*100</f>
        <v>65.767809999999997</v>
      </c>
      <c r="CF14" s="7">
        <f>+'urban numbers'!CE14/'total numbers'!CE14*100</f>
        <v>65.773560000000003</v>
      </c>
      <c r="CG14" s="7">
        <f>+'urban numbers'!CF14/'total numbers'!CF14*100</f>
        <v>65.8</v>
      </c>
      <c r="CH14" s="7">
        <f>+'urban numbers'!CG14/'total numbers'!CG14*100</f>
        <v>65.850020000000001</v>
      </c>
      <c r="CI14" s="7">
        <f>+'urban numbers'!CH14/'total numbers'!CH14*100</f>
        <v>65.922910000000002</v>
      </c>
      <c r="CJ14" s="7">
        <f>+'urban numbers'!CI14/'total numbers'!CI14*100</f>
        <v>66.017330000000001</v>
      </c>
      <c r="CK14" s="7">
        <f>+'urban numbers'!CJ14/'total numbers'!CJ14*100</f>
        <v>66.130390000000006</v>
      </c>
      <c r="CL14" s="7">
        <f>+'urban numbers'!CK14/'total numbers'!CK14*100</f>
        <v>66.259999999999991</v>
      </c>
      <c r="CM14" s="7">
        <f>+'urban numbers'!CL14/'total numbers'!CL14*100</f>
        <v>66.406310000000005</v>
      </c>
      <c r="CN14" s="7">
        <f>+'urban numbers'!CM14/'total numbers'!CM14*100</f>
        <v>66.570460000000011</v>
      </c>
      <c r="CO14" s="7">
        <f>+'urban numbers'!CN14/'total numbers'!CN14*100</f>
        <v>66.752350000000007</v>
      </c>
      <c r="CP14" s="7">
        <f>+'urban numbers'!CO14/'total numbers'!CO14*100</f>
        <v>66.951899999999981</v>
      </c>
      <c r="CQ14" s="7">
        <f>+'urban numbers'!CP14/'total numbers'!CP14*100</f>
        <v>67.168999999999997</v>
      </c>
      <c r="CR14" s="7">
        <f>+'urban numbers'!CQ14/'total numbers'!CQ14*100</f>
        <v>67.403449999999992</v>
      </c>
      <c r="CS14" s="7">
        <f>+'urban numbers'!CR14/'total numbers'!CR14*100</f>
        <v>67.65504</v>
      </c>
      <c r="CT14" s="7">
        <f>+'urban numbers'!CS14/'total numbers'!CS14*100</f>
        <v>67.923500000000004</v>
      </c>
      <c r="CU14" s="7">
        <f>+'urban numbers'!CT14/'total numbers'!CT14*100</f>
        <v>68.208579999999998</v>
      </c>
      <c r="CV14" s="7">
        <f>+'urban numbers'!CU14/'total numbers'!CU14*100</f>
        <v>68.510000000000019</v>
      </c>
      <c r="CW14" s="7">
        <f>+'urban numbers'!CV14/'total numbers'!CV14*100</f>
        <v>68.827449999999999</v>
      </c>
      <c r="CX14" s="7">
        <f>+'urban numbers'!CW14/'total numbers'!CW14*100</f>
        <v>69.16061999999998</v>
      </c>
      <c r="CY14" s="7">
        <f>+'urban numbers'!CX14/'total numbers'!CX14*100</f>
        <v>69.509170000000012</v>
      </c>
      <c r="CZ14" s="7">
        <f>+'urban numbers'!CY14/'total numbers'!CY14*100</f>
        <v>69.87276</v>
      </c>
      <c r="DA14" s="7">
        <f>+'urban numbers'!CZ14/'total numbers'!CZ14*100</f>
        <v>70.250999999999991</v>
      </c>
      <c r="DB14" s="7">
        <f>+'urban numbers'!DA14/'total numbers'!DA14*100</f>
        <v>70.64349</v>
      </c>
      <c r="DC14" s="7">
        <f>+'urban numbers'!DB14/'total numbers'!DB14*100</f>
        <v>71.049800000000005</v>
      </c>
      <c r="DD14" s="7">
        <f>+'urban numbers'!DC14/'total numbers'!DC14*100</f>
        <v>71.469490000000008</v>
      </c>
      <c r="DE14" s="7">
        <f>+'urban numbers'!DD14/'total numbers'!DD14*100</f>
        <v>71.902050000000003</v>
      </c>
      <c r="DF14" s="7">
        <f>+'urban numbers'!DE14/'total numbers'!DE14*100</f>
        <v>72.346999999999994</v>
      </c>
      <c r="DG14" s="110">
        <f>+AD14/E14</f>
        <v>16.365384615384613</v>
      </c>
      <c r="DH14" t="s">
        <v>310</v>
      </c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1"/>
    </row>
    <row r="15" spans="1:128">
      <c r="A15" s="114">
        <v>4</v>
      </c>
      <c r="B15" s="32">
        <v>11.5</v>
      </c>
      <c r="C15" s="3">
        <v>44</v>
      </c>
      <c r="D15" s="1" t="s">
        <v>582</v>
      </c>
      <c r="E15" s="27">
        <f>+AD15/$M$1</f>
        <v>7.6739999999999995</v>
      </c>
      <c r="F15" s="26">
        <f t="shared" ref="F15:AC15" si="16">+G15-G15/$B15</f>
        <v>8.6460313127209147</v>
      </c>
      <c r="G15" s="26">
        <f t="shared" si="16"/>
        <v>9.469462866313382</v>
      </c>
      <c r="H15" s="26">
        <f t="shared" si="16"/>
        <v>10.371316472628942</v>
      </c>
      <c r="I15" s="26">
        <f t="shared" si="16"/>
        <v>11.359060898593604</v>
      </c>
      <c r="J15" s="26">
        <f t="shared" si="16"/>
        <v>12.440876222269186</v>
      </c>
      <c r="K15" s="26">
        <f t="shared" si="16"/>
        <v>13.625721576771014</v>
      </c>
      <c r="L15" s="26">
        <f t="shared" si="16"/>
        <v>14.923409345987301</v>
      </c>
      <c r="M15" s="26">
        <f t="shared" si="16"/>
        <v>16.344686426557519</v>
      </c>
      <c r="N15" s="26">
        <f t="shared" si="16"/>
        <v>17.901323229086806</v>
      </c>
      <c r="O15" s="26">
        <f t="shared" si="16"/>
        <v>19.6062111556665</v>
      </c>
      <c r="P15" s="26">
        <f t="shared" si="16"/>
        <v>21.473469360968071</v>
      </c>
      <c r="Q15" s="26">
        <f t="shared" si="16"/>
        <v>23.51856168106027</v>
      </c>
      <c r="R15" s="26">
        <f t="shared" si="16"/>
        <v>25.758424698304104</v>
      </c>
      <c r="S15" s="26">
        <f t="shared" si="16"/>
        <v>28.211608002904494</v>
      </c>
      <c r="T15" s="26">
        <f t="shared" si="16"/>
        <v>30.898427812704924</v>
      </c>
      <c r="U15" s="26">
        <f t="shared" si="16"/>
        <v>33.841135223438727</v>
      </c>
      <c r="V15" s="26">
        <f t="shared" si="16"/>
        <v>37.064100482813842</v>
      </c>
      <c r="W15" s="26">
        <f t="shared" si="16"/>
        <v>40.594014814510402</v>
      </c>
      <c r="X15" s="26">
        <f t="shared" si="16"/>
        <v>44.460111463511396</v>
      </c>
      <c r="Y15" s="26">
        <f t="shared" si="16"/>
        <v>48.694407793369621</v>
      </c>
      <c r="Z15" s="26">
        <f t="shared" si="16"/>
        <v>53.331970440357203</v>
      </c>
      <c r="AA15" s="26">
        <f t="shared" si="16"/>
        <v>58.411205720391223</v>
      </c>
      <c r="AB15" s="26">
        <f t="shared" si="16"/>
        <v>63.974177693761817</v>
      </c>
      <c r="AC15" s="26">
        <f t="shared" si="16"/>
        <v>70.066956521739129</v>
      </c>
      <c r="AD15" s="7">
        <f>+'urban numbers'!AC15/'total numbers'!AC15*100</f>
        <v>76.739999999999995</v>
      </c>
      <c r="AE15" s="7">
        <f>+'urban numbers'!AD15/'total numbers'!AD15*100</f>
        <v>76.426220000000015</v>
      </c>
      <c r="AF15" s="7">
        <f>+'urban numbers'!AE15/'total numbers'!AE15*100</f>
        <v>76.173109999999994</v>
      </c>
      <c r="AG15" s="7">
        <f>+'urban numbers'!AF15/'total numbers'!AF15*100</f>
        <v>75.952389999999994</v>
      </c>
      <c r="AH15" s="7">
        <f>+'urban numbers'!AG15/'total numbers'!AG15*100</f>
        <v>75.742180000000005</v>
      </c>
      <c r="AI15" s="7">
        <f>+'urban numbers'!AH15/'total numbers'!AH15*100</f>
        <v>75.527000000000015</v>
      </c>
      <c r="AJ15" s="7">
        <f>+'urban numbers'!AI15/'total numbers'!AI15*100</f>
        <v>75.298019999999994</v>
      </c>
      <c r="AK15" s="7">
        <f>+'urban numbers'!AJ15/'total numbers'!AJ15*100</f>
        <v>75.052840000000003</v>
      </c>
      <c r="AL15" s="7">
        <f>+'urban numbers'!AK15/'total numbers'!AK15*100</f>
        <v>74.79470000000002</v>
      </c>
      <c r="AM15" s="7">
        <f>+'urban numbers'!AL15/'total numbers'!AL15*100</f>
        <v>74.531279999999995</v>
      </c>
      <c r="AN15" s="7">
        <f>+'urban numbers'!AM15/'total numbers'!AM15*100</f>
        <v>74.271000000000001</v>
      </c>
      <c r="AO15" s="7">
        <f>+'urban numbers'!AN15/'total numbers'!AN15*100</f>
        <v>74.019009999999994</v>
      </c>
      <c r="AP15" s="7">
        <f>+'urban numbers'!AO15/'total numbers'!AO15*100</f>
        <v>73.773789999999991</v>
      </c>
      <c r="AQ15" s="7">
        <f>+'urban numbers'!AP15/'total numbers'!AP15*100</f>
        <v>73.525599999999997</v>
      </c>
      <c r="AR15" s="7">
        <f>+'urban numbers'!AQ15/'total numbers'!AQ15*100</f>
        <v>73.260779999999997</v>
      </c>
      <c r="AS15" s="7">
        <f>+'urban numbers'!AR15/'total numbers'!AR15*100</f>
        <v>72.974000000000004</v>
      </c>
      <c r="AT15" s="7">
        <f>+'urban numbers'!AS15/'total numbers'!AS15*100</f>
        <v>72.654110000000003</v>
      </c>
      <c r="AU15" s="7">
        <f>+'urban numbers'!AT15/'total numbers'!AT15*100</f>
        <v>72.316559999999996</v>
      </c>
      <c r="AV15" s="7">
        <f>+'urban numbers'!AU15/'total numbers'!AU15*100</f>
        <v>72.014489999999995</v>
      </c>
      <c r="AW15" s="7">
        <f>+'urban numbers'!AV15/'total numbers'!AV15*100</f>
        <v>71.81917</v>
      </c>
      <c r="AX15" s="7">
        <f>+'urban numbers'!AW15/'total numbers'!AW15*100</f>
        <v>71.778999999999996</v>
      </c>
      <c r="AY15" s="7">
        <f>+'urban numbers'!AX15/'total numbers'!AX15*100</f>
        <v>71.923659999999998</v>
      </c>
      <c r="AZ15" s="7">
        <f>+'urban numbers'!AY15/'total numbers'!AY15*100</f>
        <v>72.23299999999999</v>
      </c>
      <c r="BA15" s="7">
        <f>+'urban numbers'!AZ15/'total numbers'!AZ15*100</f>
        <v>72.644829999999999</v>
      </c>
      <c r="BB15" s="7">
        <f>+'urban numbers'!BA15/'total numbers'!BA15*100</f>
        <v>73.068839999999994</v>
      </c>
      <c r="BC15" s="7">
        <f>+'urban numbers'!BB15/'total numbers'!BB15*100</f>
        <v>73.442999999999998</v>
      </c>
      <c r="BD15" s="7">
        <f>+'urban numbers'!BC15/'total numbers'!BC15*100</f>
        <v>73.737009999999998</v>
      </c>
      <c r="BE15" s="7">
        <f>+'urban numbers'!BD15/'total numbers'!BD15*100</f>
        <v>73.97869</v>
      </c>
      <c r="BF15" s="7">
        <f>+'urban numbers'!BE15/'total numbers'!BE15*100</f>
        <v>74.233699999999985</v>
      </c>
      <c r="BG15" s="7">
        <f>+'urban numbers'!BF15/'total numbers'!BF15*100</f>
        <v>74.597300000000004</v>
      </c>
      <c r="BH15" s="7">
        <f>+'urban numbers'!BG15/'total numbers'!BG15*100</f>
        <v>75.134</v>
      </c>
      <c r="BI15" s="7">
        <f>+'urban numbers'!BH15/'total numbers'!BH15*100</f>
        <v>75.864680000000007</v>
      </c>
      <c r="BJ15" s="7">
        <f>+'urban numbers'!BI15/'total numbers'!BI15*100</f>
        <v>76.754590000000007</v>
      </c>
      <c r="BK15" s="7">
        <f>+'urban numbers'!BJ15/'total numbers'!BJ15*100</f>
        <v>77.744719999999987</v>
      </c>
      <c r="BL15" s="7">
        <f>+'urban numbers'!BK15/'total numbers'!BK15*100</f>
        <v>78.749600000000015</v>
      </c>
      <c r="BM15" s="7">
        <f>+'urban numbers'!BL15/'total numbers'!BL15*100</f>
        <v>79.704999999999998</v>
      </c>
      <c r="BN15" s="7">
        <f>+'urban numbers'!BM15/'total numbers'!BM15*100</f>
        <v>80.591669999999993</v>
      </c>
      <c r="BO15" s="7">
        <f>+'urban numbers'!BN15/'total numbers'!BN15*100</f>
        <v>81.420609999999996</v>
      </c>
      <c r="BP15" s="7">
        <f>+'urban numbers'!BO15/'total numbers'!BO15*100</f>
        <v>82.194339999999997</v>
      </c>
      <c r="BQ15" s="7">
        <f>+'urban numbers'!BP15/'total numbers'!BP15*100</f>
        <v>82.924609999999987</v>
      </c>
      <c r="BR15" s="7">
        <f>+'urban numbers'!BQ15/'total numbers'!BQ15*100</f>
        <v>83.62</v>
      </c>
      <c r="BS15" s="7">
        <f>+'urban numbers'!BR15/'total numbers'!BR15*100</f>
        <v>84.275989999999993</v>
      </c>
      <c r="BT15" s="7">
        <f>+'urban numbers'!BS15/'total numbers'!BS15*100</f>
        <v>84.885400000000004</v>
      </c>
      <c r="BU15" s="7">
        <f>+'urban numbers'!BT15/'total numbers'!BT15*100</f>
        <v>85.452240000000003</v>
      </c>
      <c r="BV15" s="7">
        <f>+'urban numbers'!BU15/'total numbers'!BU15*100</f>
        <v>85.982780000000005</v>
      </c>
      <c r="BW15" s="7">
        <f>+'urban numbers'!BV15/'total numbers'!BV15*100</f>
        <v>86.481999999999999</v>
      </c>
      <c r="BX15" s="7">
        <f>+'urban numbers'!BW15/'total numbers'!BW15*100</f>
        <v>86.951310000000007</v>
      </c>
      <c r="BY15" s="7">
        <f>+'urban numbers'!BX15/'total numbers'!BX15*100</f>
        <v>87.390559999999979</v>
      </c>
      <c r="BZ15" s="7">
        <f>+'urban numbers'!BY15/'total numbers'!BY15*100</f>
        <v>87.801410000000018</v>
      </c>
      <c r="CA15" s="7">
        <f>+'urban numbers'!BZ15/'total numbers'!BZ15*100</f>
        <v>88.185390000000012</v>
      </c>
      <c r="CB15" s="7">
        <f>+'urban numbers'!CA15/'total numbers'!CA15*100</f>
        <v>88.543999999999997</v>
      </c>
      <c r="CC15" s="7">
        <f>+'urban numbers'!CB15/'total numbers'!CB15*100</f>
        <v>88.878650000000007</v>
      </c>
      <c r="CD15" s="7">
        <f>+'urban numbers'!CC15/'total numbers'!CC15*100</f>
        <v>89.190649999999991</v>
      </c>
      <c r="CE15" s="7">
        <f>+'urban numbers'!CD15/'total numbers'!CD15*100</f>
        <v>89.481180000000009</v>
      </c>
      <c r="CF15" s="7">
        <f>+'urban numbers'!CE15/'total numbers'!CE15*100</f>
        <v>89.751289999999997</v>
      </c>
      <c r="CG15" s="7">
        <f>+'urban numbers'!CF15/'total numbers'!CF15*100</f>
        <v>90.00200000000001</v>
      </c>
      <c r="CH15" s="7">
        <f>+'urban numbers'!CG15/'total numbers'!CG15*100</f>
        <v>90.235039999999984</v>
      </c>
      <c r="CI15" s="7">
        <f>+'urban numbers'!CH15/'total numbers'!CH15*100</f>
        <v>90.451509999999999</v>
      </c>
      <c r="CJ15" s="7">
        <f>+'urban numbers'!CI15/'total numbers'!CI15*100</f>
        <v>90.651089999999996</v>
      </c>
      <c r="CK15" s="7">
        <f>+'urban numbers'!CJ15/'total numbers'!CJ15*100</f>
        <v>90.832930000000005</v>
      </c>
      <c r="CL15" s="7">
        <f>+'urban numbers'!CK15/'total numbers'!CK15*100</f>
        <v>90.997</v>
      </c>
      <c r="CM15" s="7">
        <f>+'urban numbers'!CL15/'total numbers'!CL15*100</f>
        <v>91.143479999999983</v>
      </c>
      <c r="CN15" s="7">
        <f>+'urban numbers'!CM15/'total numbers'!CM15*100</f>
        <v>91.274640000000005</v>
      </c>
      <c r="CO15" s="7">
        <f>+'urban numbers'!CN15/'total numbers'!CN15*100</f>
        <v>91.395099999999999</v>
      </c>
      <c r="CP15" s="7">
        <f>+'urban numbers'!CO15/'total numbers'!CO15*100</f>
        <v>91.510729999999995</v>
      </c>
      <c r="CQ15" s="7">
        <f>+'urban numbers'!CP15/'total numbers'!CP15*100</f>
        <v>91.626000000000005</v>
      </c>
      <c r="CR15" s="7">
        <f>+'urban numbers'!CQ15/'total numbers'!CQ15*100</f>
        <v>91.743009999999998</v>
      </c>
      <c r="CS15" s="7">
        <f>+'urban numbers'!CR15/'total numbers'!CR15*100</f>
        <v>91.861530000000016</v>
      </c>
      <c r="CT15" s="7">
        <f>+'urban numbers'!CS15/'total numbers'!CS15*100</f>
        <v>91.980710000000002</v>
      </c>
      <c r="CU15" s="7">
        <f>+'urban numbers'!CT15/'total numbers'!CT15*100</f>
        <v>92.098659999999981</v>
      </c>
      <c r="CV15" s="7">
        <f>+'urban numbers'!CU15/'total numbers'!CU15*100</f>
        <v>92.213999999999999</v>
      </c>
      <c r="CW15" s="7">
        <f>+'urban numbers'!CV15/'total numbers'!CV15*100</f>
        <v>92.326480000000004</v>
      </c>
      <c r="CX15" s="7">
        <f>+'urban numbers'!CW15/'total numbers'!CW15*100</f>
        <v>92.436720000000008</v>
      </c>
      <c r="CY15" s="7">
        <f>+'urban numbers'!CX15/'total numbers'!CX15*100</f>
        <v>92.545809999999989</v>
      </c>
      <c r="CZ15" s="7">
        <f>+'urban numbers'!CY15/'total numbers'!CY15*100</f>
        <v>92.654750000000021</v>
      </c>
      <c r="DA15" s="7">
        <f>+'urban numbers'!CZ15/'total numbers'!CZ15*100</f>
        <v>92.763999999999996</v>
      </c>
      <c r="DB15" s="7">
        <f>+'urban numbers'!DA15/'total numbers'!DA15*100</f>
        <v>92.873320000000007</v>
      </c>
      <c r="DC15" s="7">
        <f>+'urban numbers'!DB15/'total numbers'!DB15*100</f>
        <v>92.981669999999994</v>
      </c>
      <c r="DD15" s="7">
        <f>+'urban numbers'!DC15/'total numbers'!DC15*100</f>
        <v>93.087170000000015</v>
      </c>
      <c r="DE15" s="7">
        <f>+'urban numbers'!DD15/'total numbers'!DD15*100</f>
        <v>93.187100000000001</v>
      </c>
      <c r="DF15" s="7">
        <f>+'urban numbers'!DE15/'total numbers'!DE15*100</f>
        <v>93.277999999999992</v>
      </c>
      <c r="DG15" s="32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1"/>
    </row>
    <row r="16" spans="1:128">
      <c r="A16" s="114">
        <v>17</v>
      </c>
      <c r="B16" s="32">
        <v>11.5</v>
      </c>
      <c r="C16" s="3">
        <v>48</v>
      </c>
      <c r="D16" s="1" t="s">
        <v>517</v>
      </c>
      <c r="E16" s="27">
        <f>+AD16/$M$1</f>
        <v>6.3835999999999995</v>
      </c>
      <c r="F16" s="26">
        <f t="shared" ref="F16:AC16" si="17">+G16-G16/$B16</f>
        <v>7.1921821068393568</v>
      </c>
      <c r="G16" s="26">
        <f t="shared" si="17"/>
        <v>7.8771518313002478</v>
      </c>
      <c r="H16" s="26">
        <f t="shared" si="17"/>
        <v>8.6273567676145575</v>
      </c>
      <c r="I16" s="26">
        <f t="shared" si="17"/>
        <v>9.4490097931016575</v>
      </c>
      <c r="J16" s="26">
        <f t="shared" si="17"/>
        <v>10.348915487682767</v>
      </c>
      <c r="K16" s="26">
        <f t="shared" si="17"/>
        <v>11.334526486509697</v>
      </c>
      <c r="L16" s="26">
        <f t="shared" si="17"/>
        <v>12.414005199510621</v>
      </c>
      <c r="M16" s="26">
        <f t="shared" si="17"/>
        <v>13.596291408987822</v>
      </c>
      <c r="N16" s="26">
        <f t="shared" si="17"/>
        <v>14.891176305081901</v>
      </c>
      <c r="O16" s="26">
        <f t="shared" si="17"/>
        <v>16.309383572232559</v>
      </c>
      <c r="P16" s="26">
        <f t="shared" si="17"/>
        <v>17.862658198159469</v>
      </c>
      <c r="Q16" s="26">
        <f t="shared" si="17"/>
        <v>19.563863740841324</v>
      </c>
      <c r="R16" s="26">
        <f t="shared" si="17"/>
        <v>21.427088859016688</v>
      </c>
      <c r="S16" s="26">
        <f t="shared" si="17"/>
        <v>23.467763988446848</v>
      </c>
      <c r="T16" s="26">
        <f t="shared" si="17"/>
        <v>25.702789130203691</v>
      </c>
      <c r="U16" s="26">
        <f t="shared" si="17"/>
        <v>28.15067380927071</v>
      </c>
      <c r="V16" s="26">
        <f t="shared" si="17"/>
        <v>30.831690362534587</v>
      </c>
      <c r="W16" s="26">
        <f t="shared" si="17"/>
        <v>33.768041825633119</v>
      </c>
      <c r="X16" s="26">
        <f t="shared" si="17"/>
        <v>36.984045809026746</v>
      </c>
      <c r="Y16" s="26">
        <f t="shared" si="17"/>
        <v>40.506335886076911</v>
      </c>
      <c r="Z16" s="26">
        <f t="shared" si="17"/>
        <v>44.364082160941379</v>
      </c>
      <c r="AA16" s="26">
        <f t="shared" si="17"/>
        <v>48.5892328429358</v>
      </c>
      <c r="AB16" s="26">
        <f t="shared" si="17"/>
        <v>53.216778827977308</v>
      </c>
      <c r="AC16" s="26">
        <f t="shared" si="17"/>
        <v>58.28504347826086</v>
      </c>
      <c r="AD16" s="7">
        <f>+'urban numbers'!AC16/'total numbers'!AC16*100</f>
        <v>63.835999999999991</v>
      </c>
      <c r="AE16" s="7">
        <f>+'urban numbers'!AD16/'total numbers'!AD16*100</f>
        <v>66.664689999999993</v>
      </c>
      <c r="AF16" s="7">
        <f>+'urban numbers'!AE16/'total numbers'!AE16*100</f>
        <v>69.12321</v>
      </c>
      <c r="AG16" s="7">
        <f>+'urban numbers'!AF16/'total numbers'!AF16*100</f>
        <v>71.336560000000006</v>
      </c>
      <c r="AH16" s="7">
        <f>+'urban numbers'!AG16/'total numbers'!AG16*100</f>
        <v>73.390370000000004</v>
      </c>
      <c r="AI16" s="7">
        <f>+'urban numbers'!AH16/'total numbers'!AH16*100</f>
        <v>75.331000000000003</v>
      </c>
      <c r="AJ16" s="7">
        <f>+'urban numbers'!AI16/'total numbers'!AI16*100</f>
        <v>77.163210000000007</v>
      </c>
      <c r="AK16" s="7">
        <f>+'urban numbers'!AJ16/'total numbers'!AJ16*100</f>
        <v>78.852440000000001</v>
      </c>
      <c r="AL16" s="7">
        <f>+'urban numbers'!AK16/'total numbers'!AK16*100</f>
        <v>80.331630000000004</v>
      </c>
      <c r="AM16" s="7">
        <f>+'urban numbers'!AL16/'total numbers'!AL16*100</f>
        <v>81.51258</v>
      </c>
      <c r="AN16" s="7">
        <f>+'urban numbers'!AM16/'total numbers'!AM16*100</f>
        <v>82.320000000000007</v>
      </c>
      <c r="AO16" s="7">
        <f>+'urban numbers'!AN16/'total numbers'!AN16*100</f>
        <v>82.727840000000015</v>
      </c>
      <c r="AP16" s="7">
        <f>+'urban numbers'!AO16/'total numbers'!AO16*100</f>
        <v>82.791110000000003</v>
      </c>
      <c r="AQ16" s="7">
        <f>+'urban numbers'!AP16/'total numbers'!AP16*100</f>
        <v>82.659490000000019</v>
      </c>
      <c r="AR16" s="7">
        <f>+'urban numbers'!AQ16/'total numbers'!AQ16*100</f>
        <v>82.538700000000006</v>
      </c>
      <c r="AS16" s="7">
        <f>+'urban numbers'!AR16/'total numbers'!AR16*100</f>
        <v>82.576999999999998</v>
      </c>
      <c r="AT16" s="7">
        <f>+'urban numbers'!AS16/'total numbers'!AS16*100</f>
        <v>82.835279999999997</v>
      </c>
      <c r="AU16" s="7">
        <f>+'urban numbers'!AT16/'total numbers'!AT16*100</f>
        <v>83.274589999999989</v>
      </c>
      <c r="AV16" s="7">
        <f>+'urban numbers'!AU16/'total numbers'!AU16*100</f>
        <v>83.820740000000001</v>
      </c>
      <c r="AW16" s="7">
        <f>+'urban numbers'!AV16/'total numbers'!AV16*100</f>
        <v>84.353740000000002</v>
      </c>
      <c r="AX16" s="7">
        <f>+'urban numbers'!AW16/'total numbers'!AW16*100</f>
        <v>84.787000000000006</v>
      </c>
      <c r="AY16" s="7">
        <f>+'urban numbers'!AX16/'total numbers'!AX16*100</f>
        <v>85.105109999999996</v>
      </c>
      <c r="AZ16" s="7">
        <f>+'urban numbers'!AY16/'total numbers'!AY16*100</f>
        <v>85.342519999999993</v>
      </c>
      <c r="BA16" s="7">
        <f>+'urban numbers'!AZ16/'total numbers'!AZ16*100</f>
        <v>85.520960000000002</v>
      </c>
      <c r="BB16" s="7">
        <f>+'urban numbers'!BA16/'total numbers'!BA16*100</f>
        <v>85.676789999999997</v>
      </c>
      <c r="BC16" s="7">
        <f>+'urban numbers'!BB16/'total numbers'!BB16*100</f>
        <v>85.837000000000003</v>
      </c>
      <c r="BD16" s="7">
        <f>+'urban numbers'!BC16/'total numbers'!BC16*100</f>
        <v>86.005359999999996</v>
      </c>
      <c r="BE16" s="7">
        <f>+'urban numbers'!BD16/'total numbers'!BD16*100</f>
        <v>86.173069999999996</v>
      </c>
      <c r="BF16" s="7">
        <f>+'urban numbers'!BE16/'total numbers'!BE16*100</f>
        <v>86.340329999999994</v>
      </c>
      <c r="BG16" s="7">
        <f>+'urban numbers'!BF16/'total numbers'!BF16*100</f>
        <v>86.505080000000007</v>
      </c>
      <c r="BH16" s="7">
        <f>+'urban numbers'!BG16/'total numbers'!BG16*100</f>
        <v>86.665999999999983</v>
      </c>
      <c r="BI16" s="7">
        <f>+'urban numbers'!BH16/'total numbers'!BH16*100</f>
        <v>86.824809999999985</v>
      </c>
      <c r="BJ16" s="7">
        <f>+'urban numbers'!BI16/'total numbers'!BI16*100</f>
        <v>86.983749999999986</v>
      </c>
      <c r="BK16" s="7">
        <f>+'urban numbers'!BJ16/'total numbers'!BJ16*100</f>
        <v>87.142299999999992</v>
      </c>
      <c r="BL16" s="7">
        <f>+'urban numbers'!BK16/'total numbers'!BK16*100</f>
        <v>87.299319999999994</v>
      </c>
      <c r="BM16" s="7">
        <f>+'urban numbers'!BL16/'total numbers'!BL16*100</f>
        <v>87.453999999999994</v>
      </c>
      <c r="BN16" s="7">
        <f>+'urban numbers'!BM16/'total numbers'!BM16*100</f>
        <v>87.606409999999997</v>
      </c>
      <c r="BO16" s="7">
        <f>+'urban numbers'!BN16/'total numbers'!BN16*100</f>
        <v>87.757109999999997</v>
      </c>
      <c r="BP16" s="7">
        <f>+'urban numbers'!BO16/'total numbers'!BO16*100</f>
        <v>87.90628000000001</v>
      </c>
      <c r="BQ16" s="7">
        <f>+'urban numbers'!BP16/'total numbers'!BP16*100</f>
        <v>88.054180000000002</v>
      </c>
      <c r="BR16" s="7">
        <f>+'urban numbers'!BQ16/'total numbers'!BQ16*100</f>
        <v>88.200999999999993</v>
      </c>
      <c r="BS16" s="7">
        <f>+'urban numbers'!BR16/'total numbers'!BR16*100</f>
        <v>88.346810000000005</v>
      </c>
      <c r="BT16" s="7">
        <f>+'urban numbers'!BS16/'total numbers'!BS16*100</f>
        <v>88.491550000000004</v>
      </c>
      <c r="BU16" s="7">
        <f>+'urban numbers'!BT16/'total numbers'!BT16*100</f>
        <v>88.635099999999994</v>
      </c>
      <c r="BV16" s="7">
        <f>+'urban numbers'!BU16/'total numbers'!BU16*100</f>
        <v>88.777299999999997</v>
      </c>
      <c r="BW16" s="7">
        <f>+'urban numbers'!BV16/'total numbers'!BV16*100</f>
        <v>88.917999999999992</v>
      </c>
      <c r="BX16" s="7">
        <f>+'urban numbers'!BW16/'total numbers'!BW16*100</f>
        <v>89.057169999999999</v>
      </c>
      <c r="BY16" s="7">
        <f>+'urban numbers'!BX16/'total numbers'!BX16*100</f>
        <v>89.194860000000006</v>
      </c>
      <c r="BZ16" s="7">
        <f>+'urban numbers'!BY16/'total numbers'!BY16*100</f>
        <v>89.331050000000005</v>
      </c>
      <c r="CA16" s="7">
        <f>+'urban numbers'!BZ16/'total numbers'!BZ16*100</f>
        <v>89.465770000000006</v>
      </c>
      <c r="CB16" s="7">
        <f>+'urban numbers'!CA16/'total numbers'!CA16*100</f>
        <v>89.59899999999999</v>
      </c>
      <c r="CC16" s="7">
        <f>+'urban numbers'!CB16/'total numbers'!CB16*100</f>
        <v>89.73075</v>
      </c>
      <c r="CD16" s="7">
        <f>+'urban numbers'!CC16/'total numbers'!CC16*100</f>
        <v>89.86099999999999</v>
      </c>
      <c r="CE16" s="7">
        <f>+'urban numbers'!CD16/'total numbers'!CD16*100</f>
        <v>89.989779999999996</v>
      </c>
      <c r="CF16" s="7">
        <f>+'urban numbers'!CE16/'total numbers'!CE16*100</f>
        <v>90.117099999999994</v>
      </c>
      <c r="CG16" s="7">
        <f>+'urban numbers'!CF16/'total numbers'!CF16*100</f>
        <v>90.242999999999995</v>
      </c>
      <c r="CH16" s="7">
        <f>+'urban numbers'!CG16/'total numbers'!CG16*100</f>
        <v>90.367480000000015</v>
      </c>
      <c r="CI16" s="7">
        <f>+'urban numbers'!CH16/'total numbers'!CH16*100</f>
        <v>90.490530000000007</v>
      </c>
      <c r="CJ16" s="7">
        <f>+'urban numbers'!CI16/'total numbers'!CI16*100</f>
        <v>90.61215</v>
      </c>
      <c r="CK16" s="7">
        <f>+'urban numbers'!CJ16/'total numbers'!CJ16*100</f>
        <v>90.732320000000016</v>
      </c>
      <c r="CL16" s="7">
        <f>+'urban numbers'!CK16/'total numbers'!CK16*100</f>
        <v>90.850999999999999</v>
      </c>
      <c r="CM16" s="7">
        <f>+'urban numbers'!CL16/'total numbers'!CL16*100</f>
        <v>90.968219999999988</v>
      </c>
      <c r="CN16" s="7">
        <f>+'urban numbers'!CM16/'total numbers'!CM16*100</f>
        <v>91.083979999999997</v>
      </c>
      <c r="CO16" s="7">
        <f>+'urban numbers'!CN16/'total numbers'!CN16*100</f>
        <v>91.198339999999988</v>
      </c>
      <c r="CP16" s="7">
        <f>+'urban numbers'!CO16/'total numbers'!CO16*100</f>
        <v>91.311329999999984</v>
      </c>
      <c r="CQ16" s="7">
        <f>+'urban numbers'!CP16/'total numbers'!CP16*100</f>
        <v>91.423000000000002</v>
      </c>
      <c r="CR16" s="7">
        <f>+'urban numbers'!CQ16/'total numbers'!CQ16*100</f>
        <v>91.533360000000016</v>
      </c>
      <c r="CS16" s="7">
        <f>+'urban numbers'!CR16/'total numbers'!CR16*100</f>
        <v>91.642420000000001</v>
      </c>
      <c r="CT16" s="7">
        <f>+'urban numbers'!CS16/'total numbers'!CS16*100</f>
        <v>91.750200000000007</v>
      </c>
      <c r="CU16" s="7">
        <f>+'urban numbers'!CT16/'total numbers'!CT16*100</f>
        <v>91.856719999999996</v>
      </c>
      <c r="CV16" s="7">
        <f>+'urban numbers'!CU16/'total numbers'!CU16*100</f>
        <v>91.962000000000003</v>
      </c>
      <c r="CW16" s="7">
        <f>+'urban numbers'!CV16/'total numbers'!CV16*100</f>
        <v>92.066059999999979</v>
      </c>
      <c r="CX16" s="7">
        <f>+'urban numbers'!CW16/'total numbers'!CW16*100</f>
        <v>92.168880000000001</v>
      </c>
      <c r="CY16" s="7">
        <f>+'urban numbers'!CX16/'total numbers'!CX16*100</f>
        <v>92.270480000000006</v>
      </c>
      <c r="CZ16" s="7">
        <f>+'urban numbers'!CY16/'total numbers'!CY16*100</f>
        <v>92.370859999999993</v>
      </c>
      <c r="DA16" s="7">
        <f>+'urban numbers'!CZ16/'total numbers'!CZ16*100</f>
        <v>92.470000000000013</v>
      </c>
      <c r="DB16" s="7">
        <f>+'urban numbers'!DA16/'total numbers'!DA16*100</f>
        <v>92.567900000000009</v>
      </c>
      <c r="DC16" s="7">
        <f>+'urban numbers'!DB16/'total numbers'!DB16*100</f>
        <v>92.664569999999998</v>
      </c>
      <c r="DD16" s="7">
        <f>+'urban numbers'!DC16/'total numbers'!DC16*100</f>
        <v>92.759969999999996</v>
      </c>
      <c r="DE16" s="7">
        <f>+'urban numbers'!DD16/'total numbers'!DD16*100</f>
        <v>92.854119999999995</v>
      </c>
      <c r="DF16" s="7">
        <f>+'urban numbers'!DE16/'total numbers'!DE16*100</f>
        <v>92.947000000000003</v>
      </c>
      <c r="DG16" s="32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1"/>
    </row>
    <row r="17" spans="1:128">
      <c r="A17" s="114">
        <v>18</v>
      </c>
      <c r="B17" s="32">
        <v>11.5</v>
      </c>
      <c r="C17" s="3">
        <v>50</v>
      </c>
      <c r="D17" s="1" t="s">
        <v>668</v>
      </c>
      <c r="E17" s="27">
        <f>+AD17/$M$1</f>
        <v>0.42449999999999999</v>
      </c>
      <c r="F17" s="26">
        <f t="shared" ref="F17:AC17" si="18">+G17-G17/$B17</f>
        <v>0.47826951944879176</v>
      </c>
      <c r="G17" s="26">
        <f t="shared" si="18"/>
        <v>0.52381899749153382</v>
      </c>
      <c r="H17" s="26">
        <f t="shared" si="18"/>
        <v>0.57370652106215614</v>
      </c>
      <c r="I17" s="26">
        <f t="shared" si="18"/>
        <v>0.62834523735379</v>
      </c>
      <c r="J17" s="26">
        <f t="shared" si="18"/>
        <v>0.68818764091129381</v>
      </c>
      <c r="K17" s="26">
        <f t="shared" si="18"/>
        <v>0.75372932099808365</v>
      </c>
      <c r="L17" s="26">
        <f t="shared" si="18"/>
        <v>0.82551306585504403</v>
      </c>
      <c r="M17" s="26">
        <f t="shared" si="18"/>
        <v>0.90413335784123872</v>
      </c>
      <c r="N17" s="26">
        <f t="shared" si="18"/>
        <v>0.99024129668326144</v>
      </c>
      <c r="O17" s="26">
        <f t="shared" si="18"/>
        <v>1.0845499916054768</v>
      </c>
      <c r="P17" s="26">
        <f t="shared" si="18"/>
        <v>1.1878404669964746</v>
      </c>
      <c r="Q17" s="26">
        <f t="shared" si="18"/>
        <v>1.3009681305199483</v>
      </c>
      <c r="R17" s="26">
        <f t="shared" si="18"/>
        <v>1.4248698572361338</v>
      </c>
      <c r="S17" s="26">
        <f t="shared" si="18"/>
        <v>1.5605717484014798</v>
      </c>
      <c r="T17" s="26">
        <f t="shared" si="18"/>
        <v>1.7091976292016209</v>
      </c>
      <c r="U17" s="26">
        <f t="shared" si="18"/>
        <v>1.8719783557922514</v>
      </c>
      <c r="V17" s="26">
        <f t="shared" si="18"/>
        <v>2.0502620087248467</v>
      </c>
      <c r="W17" s="26">
        <f t="shared" si="18"/>
        <v>2.2455250571748322</v>
      </c>
      <c r="X17" s="26">
        <f t="shared" si="18"/>
        <v>2.4593845864295782</v>
      </c>
      <c r="Y17" s="26">
        <f t="shared" si="18"/>
        <v>2.6936116898990621</v>
      </c>
      <c r="Z17" s="26">
        <f t="shared" si="18"/>
        <v>2.9501461365561155</v>
      </c>
      <c r="AA17" s="26">
        <f t="shared" si="18"/>
        <v>3.2311124352757457</v>
      </c>
      <c r="AB17" s="26">
        <f t="shared" si="18"/>
        <v>3.5388374291115312</v>
      </c>
      <c r="AC17" s="26">
        <f t="shared" si="18"/>
        <v>3.8758695652173913</v>
      </c>
      <c r="AD17" s="7">
        <f>+'urban numbers'!AC17/'total numbers'!AC17*100</f>
        <v>4.2450000000000001</v>
      </c>
      <c r="AE17" s="7">
        <f>+'urban numbers'!AD17/'total numbers'!AD17*100</f>
        <v>4.3349299999999999</v>
      </c>
      <c r="AF17" s="7">
        <f>+'urban numbers'!AE17/'total numbers'!AE17*100</f>
        <v>4.4272109999999998</v>
      </c>
      <c r="AG17" s="7">
        <f>+'urban numbers'!AF17/'total numbers'!AF17*100</f>
        <v>4.5158519999999998</v>
      </c>
      <c r="AH17" s="7">
        <f>+'urban numbers'!AG17/'total numbers'!AG17*100</f>
        <v>4.5978119999999993</v>
      </c>
      <c r="AI17" s="7">
        <f>+'urban numbers'!AH17/'total numbers'!AH17*100</f>
        <v>4.6730000000000009</v>
      </c>
      <c r="AJ17" s="7">
        <f>+'urban numbers'!AI17/'total numbers'!AI17*100</f>
        <v>4.7444510000000006</v>
      </c>
      <c r="AK17" s="7">
        <f>+'urban numbers'!AJ17/'total numbers'!AJ17*100</f>
        <v>4.8181469999999988</v>
      </c>
      <c r="AL17" s="7">
        <f>+'urban numbers'!AK17/'total numbers'!AK17*100</f>
        <v>4.9025019999999992</v>
      </c>
      <c r="AM17" s="7">
        <f>+'urban numbers'!AL17/'total numbers'!AL17*100</f>
        <v>5.0074820000000004</v>
      </c>
      <c r="AN17" s="7">
        <f>+'urban numbers'!AM17/'total numbers'!AM17*100</f>
        <v>5.1420000000000003</v>
      </c>
      <c r="AO17" s="7">
        <f>+'urban numbers'!AN17/'total numbers'!AN17*100</f>
        <v>5.3111240000000004</v>
      </c>
      <c r="AP17" s="7">
        <f>+'urban numbers'!AO17/'total numbers'!AO17*100</f>
        <v>5.5136399999999988</v>
      </c>
      <c r="AQ17" s="7">
        <f>+'urban numbers'!AP17/'total numbers'!AP17*100</f>
        <v>5.7410059999999996</v>
      </c>
      <c r="AR17" s="7">
        <f>+'urban numbers'!AQ17/'total numbers'!AQ17*100</f>
        <v>5.9803140000000008</v>
      </c>
      <c r="AS17" s="7">
        <f>+'urban numbers'!AR17/'total numbers'!AR17*100</f>
        <v>6.2229999999999999</v>
      </c>
      <c r="AT17" s="7">
        <f>+'urban numbers'!AS17/'total numbers'!AS17*100</f>
        <v>6.4717460000000004</v>
      </c>
      <c r="AU17" s="7">
        <f>+'urban numbers'!AT17/'total numbers'!AT17*100</f>
        <v>6.7332419999999988</v>
      </c>
      <c r="AV17" s="7">
        <f>+'urban numbers'!AU17/'total numbers'!AU17*100</f>
        <v>7.0084460000000011</v>
      </c>
      <c r="AW17" s="7">
        <f>+'urban numbers'!AV17/'total numbers'!AV17*100</f>
        <v>7.2988619999999989</v>
      </c>
      <c r="AX17" s="7">
        <f>+'urban numbers'!AW17/'total numbers'!AW17*100</f>
        <v>7.6090000000000009</v>
      </c>
      <c r="AY17" s="7">
        <f>+'urban numbers'!AX17/'total numbers'!AX17*100</f>
        <v>7.9251299999999993</v>
      </c>
      <c r="AZ17" s="7">
        <f>+'urban numbers'!AY17/'total numbers'!AY17*100</f>
        <v>8.2544740000000001</v>
      </c>
      <c r="BA17" s="7">
        <f>+'urban numbers'!AZ17/'total numbers'!AZ17*100</f>
        <v>8.6465099999999993</v>
      </c>
      <c r="BB17" s="7">
        <f>+'urban numbers'!BA17/'total numbers'!BA17*100</f>
        <v>9.1672540000000016</v>
      </c>
      <c r="BC17" s="7">
        <f>+'urban numbers'!BB17/'total numbers'!BB17*100</f>
        <v>9.8570000000000011</v>
      </c>
      <c r="BD17" s="7">
        <f>+'urban numbers'!BC17/'total numbers'!BC17*100</f>
        <v>10.742010000000001</v>
      </c>
      <c r="BE17" s="7">
        <f>+'urban numbers'!BD17/'total numbers'!BD17*100</f>
        <v>11.789300000000003</v>
      </c>
      <c r="BF17" s="7">
        <f>+'urban numbers'!BE17/'total numbers'!BE17*100</f>
        <v>12.907090000000002</v>
      </c>
      <c r="BG17" s="7">
        <f>+'urban numbers'!BF17/'total numbers'!BF17*100</f>
        <v>13.967840000000001</v>
      </c>
      <c r="BH17" s="7">
        <f>+'urban numbers'!BG17/'total numbers'!BG17*100</f>
        <v>14.88</v>
      </c>
      <c r="BI17" s="7">
        <f>+'urban numbers'!BH17/'total numbers'!BH17*100</f>
        <v>15.608200000000002</v>
      </c>
      <c r="BJ17" s="7">
        <f>+'urban numbers'!BI17/'total numbers'!BI17*100</f>
        <v>16.178799999999999</v>
      </c>
      <c r="BK17" s="7">
        <f>+'urban numbers'!BJ17/'total numbers'!BJ17*100</f>
        <v>16.637659999999997</v>
      </c>
      <c r="BL17" s="7">
        <f>+'urban numbers'!BK17/'total numbers'!BK17*100</f>
        <v>17.058450000000001</v>
      </c>
      <c r="BM17" s="7">
        <f>+'urban numbers'!BL17/'total numbers'!BL17*100</f>
        <v>17.495000000000001</v>
      </c>
      <c r="BN17" s="7">
        <f>+'urban numbers'!BM17/'total numbers'!BM17*100</f>
        <v>17.958970000000001</v>
      </c>
      <c r="BO17" s="7">
        <f>+'urban numbers'!BN17/'total numbers'!BN17*100</f>
        <v>18.432079999999999</v>
      </c>
      <c r="BP17" s="7">
        <f>+'urban numbers'!BO17/'total numbers'!BO17*100</f>
        <v>18.903369999999995</v>
      </c>
      <c r="BQ17" s="7">
        <f>+'urban numbers'!BP17/'total numbers'!BP17*100</f>
        <v>19.353149999999996</v>
      </c>
      <c r="BR17" s="7">
        <f>+'urban numbers'!BQ17/'total numbers'!BQ17*100</f>
        <v>19.768000000000001</v>
      </c>
      <c r="BS17" s="7">
        <f>+'urban numbers'!BR17/'total numbers'!BR17*100</f>
        <v>20.14733</v>
      </c>
      <c r="BT17" s="7">
        <f>+'urban numbers'!BS17/'total numbers'!BS17*100</f>
        <v>20.500419999999998</v>
      </c>
      <c r="BU17" s="7">
        <f>+'urban numbers'!BT17/'total numbers'!BT17*100</f>
        <v>20.835270000000001</v>
      </c>
      <c r="BV17" s="7">
        <f>+'urban numbers'!BU17/'total numbers'!BU17*100</f>
        <v>21.162960000000002</v>
      </c>
      <c r="BW17" s="7">
        <f>+'urban numbers'!BV17/'total numbers'!BV17*100</f>
        <v>21.492000000000001</v>
      </c>
      <c r="BX17" s="7">
        <f>+'urban numbers'!BW17/'total numbers'!BW17*100</f>
        <v>21.82601</v>
      </c>
      <c r="BY17" s="7">
        <f>+'urban numbers'!BX17/'total numbers'!BX17*100</f>
        <v>22.16442</v>
      </c>
      <c r="BZ17" s="7">
        <f>+'urban numbers'!BY17/'total numbers'!BY17*100</f>
        <v>22.506550000000001</v>
      </c>
      <c r="CA17" s="7">
        <f>+'urban numbers'!BZ17/'total numbers'!BZ17*100</f>
        <v>22.85014</v>
      </c>
      <c r="CB17" s="7">
        <f>+'urban numbers'!CA17/'total numbers'!CA17*100</f>
        <v>23.193999999999999</v>
      </c>
      <c r="CC17" s="7">
        <f>+'urban numbers'!CB17/'total numbers'!CB17*100</f>
        <v>23.538879999999999</v>
      </c>
      <c r="CD17" s="7">
        <f>+'urban numbers'!CC17/'total numbers'!CC17*100</f>
        <v>23.887470000000004</v>
      </c>
      <c r="CE17" s="7">
        <f>+'urban numbers'!CD17/'total numbers'!CD17*100</f>
        <v>24.242709999999999</v>
      </c>
      <c r="CF17" s="7">
        <f>+'urban numbers'!CE17/'total numbers'!CE17*100</f>
        <v>24.608280000000001</v>
      </c>
      <c r="CG17" s="7">
        <f>+'urban numbers'!CF17/'total numbers'!CF17*100</f>
        <v>24.987000000000002</v>
      </c>
      <c r="CH17" s="7">
        <f>+'urban numbers'!CG17/'total numbers'!CG17*100</f>
        <v>25.380379999999995</v>
      </c>
      <c r="CI17" s="7">
        <f>+'urban numbers'!CH17/'total numbers'!CH17*100</f>
        <v>25.788589999999999</v>
      </c>
      <c r="CJ17" s="7">
        <f>+'urban numbers'!CI17/'total numbers'!CI17*100</f>
        <v>26.211320000000004</v>
      </c>
      <c r="CK17" s="7">
        <f>+'urban numbers'!CJ17/'total numbers'!CJ17*100</f>
        <v>26.647659999999995</v>
      </c>
      <c r="CL17" s="7">
        <f>+'urban numbers'!CK17/'total numbers'!CK17*100</f>
        <v>27.096999999999998</v>
      </c>
      <c r="CM17" s="7">
        <f>+'urban numbers'!CL17/'total numbers'!CL17*100</f>
        <v>27.559680000000004</v>
      </c>
      <c r="CN17" s="7">
        <f>+'urban numbers'!CM17/'total numbers'!CM17*100</f>
        <v>28.036470000000001</v>
      </c>
      <c r="CO17" s="7">
        <f>+'urban numbers'!CN17/'total numbers'!CN17*100</f>
        <v>28.527610000000003</v>
      </c>
      <c r="CP17" s="7">
        <f>+'urban numbers'!CO17/'total numbers'!CO17*100</f>
        <v>29.033370000000001</v>
      </c>
      <c r="CQ17" s="7">
        <f>+'urban numbers'!CP17/'total numbers'!CP17*100</f>
        <v>29.553999999999998</v>
      </c>
      <c r="CR17" s="7">
        <f>+'urban numbers'!CQ17/'total numbers'!CQ17*100</f>
        <v>30.089680000000001</v>
      </c>
      <c r="CS17" s="7">
        <f>+'urban numbers'!CR17/'total numbers'!CR17*100</f>
        <v>30.640610000000002</v>
      </c>
      <c r="CT17" s="7">
        <f>+'urban numbers'!CS17/'total numbers'!CS17*100</f>
        <v>31.206990000000008</v>
      </c>
      <c r="CU17" s="7">
        <f>+'urban numbers'!CT17/'total numbers'!CT17*100</f>
        <v>31.789059999999996</v>
      </c>
      <c r="CV17" s="7">
        <f>+'urban numbers'!CU17/'total numbers'!CU17*100</f>
        <v>32.387</v>
      </c>
      <c r="CW17" s="7">
        <f>+'urban numbers'!CV17/'total numbers'!CV17*100</f>
        <v>33.000970000000002</v>
      </c>
      <c r="CX17" s="7">
        <f>+'urban numbers'!CW17/'total numbers'!CW17*100</f>
        <v>33.631069999999994</v>
      </c>
      <c r="CY17" s="7">
        <f>+'urban numbers'!CX17/'total numbers'!CX17*100</f>
        <v>34.2774</v>
      </c>
      <c r="CZ17" s="7">
        <f>+'urban numbers'!CY17/'total numbers'!CY17*100</f>
        <v>34.940019999999997</v>
      </c>
      <c r="DA17" s="7">
        <f>+'urban numbers'!CZ17/'total numbers'!CZ17*100</f>
        <v>35.618999999999993</v>
      </c>
      <c r="DB17" s="7">
        <f>+'urban numbers'!DA17/'total numbers'!DA17*100</f>
        <v>36.314390000000003</v>
      </c>
      <c r="DC17" s="7">
        <f>+'urban numbers'!DB17/'total numbers'!DB17*100</f>
        <v>37.026240000000001</v>
      </c>
      <c r="DD17" s="7">
        <f>+'urban numbers'!DC17/'total numbers'!DC17*100</f>
        <v>37.754600000000003</v>
      </c>
      <c r="DE17" s="7">
        <f>+'urban numbers'!DD17/'total numbers'!DD17*100</f>
        <v>38.499499999999998</v>
      </c>
      <c r="DF17" s="7">
        <f>+'urban numbers'!DE17/'total numbers'!DE17*100</f>
        <v>39.261000000000003</v>
      </c>
      <c r="DG17" s="32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1"/>
    </row>
    <row r="18" spans="1:128">
      <c r="A18" s="114">
        <v>16</v>
      </c>
      <c r="B18" s="32">
        <v>5</v>
      </c>
      <c r="C18" s="3">
        <v>51</v>
      </c>
      <c r="D18" s="1" t="s">
        <v>515</v>
      </c>
      <c r="E18" s="27">
        <v>1</v>
      </c>
      <c r="F18" s="43">
        <v>1</v>
      </c>
      <c r="G18" s="43">
        <v>1</v>
      </c>
      <c r="H18" s="43">
        <v>1</v>
      </c>
      <c r="I18" s="43">
        <v>1</v>
      </c>
      <c r="J18" s="43">
        <v>1</v>
      </c>
      <c r="K18" s="43">
        <v>1</v>
      </c>
      <c r="L18" s="43">
        <v>1</v>
      </c>
      <c r="M18" s="43">
        <f t="shared" ref="M18:AC18" si="19">+N18-N18/$B18</f>
        <v>0.96606715606724514</v>
      </c>
      <c r="N18" s="26">
        <f t="shared" si="19"/>
        <v>1.2075839450840564</v>
      </c>
      <c r="O18" s="26">
        <f t="shared" si="19"/>
        <v>1.5094799313550706</v>
      </c>
      <c r="P18" s="26">
        <f t="shared" si="19"/>
        <v>1.8868499141938382</v>
      </c>
      <c r="Q18" s="26">
        <f t="shared" si="19"/>
        <v>2.3585623927422978</v>
      </c>
      <c r="R18" s="26">
        <f t="shared" si="19"/>
        <v>2.9482029909278724</v>
      </c>
      <c r="S18" s="26">
        <f t="shared" si="19"/>
        <v>3.6852537386598407</v>
      </c>
      <c r="T18" s="26">
        <f t="shared" si="19"/>
        <v>4.6065671733248008</v>
      </c>
      <c r="U18" s="26">
        <f t="shared" si="19"/>
        <v>5.7582089666560012</v>
      </c>
      <c r="V18" s="26">
        <f t="shared" si="19"/>
        <v>7.1977612083200011</v>
      </c>
      <c r="W18" s="26">
        <f t="shared" si="19"/>
        <v>8.9972015104000018</v>
      </c>
      <c r="X18" s="26">
        <f t="shared" si="19"/>
        <v>11.246501888000003</v>
      </c>
      <c r="Y18" s="26">
        <f t="shared" si="19"/>
        <v>14.058127360000004</v>
      </c>
      <c r="Z18" s="26">
        <f t="shared" si="19"/>
        <v>17.572659200000004</v>
      </c>
      <c r="AA18" s="26">
        <f t="shared" si="19"/>
        <v>21.965824000000005</v>
      </c>
      <c r="AB18" s="26">
        <f t="shared" si="19"/>
        <v>27.457280000000004</v>
      </c>
      <c r="AC18" s="26">
        <f t="shared" si="19"/>
        <v>34.321600000000004</v>
      </c>
      <c r="AD18" s="7">
        <f>+'urban numbers'!AC18/'total numbers'!AC18*100</f>
        <v>42.902000000000001</v>
      </c>
      <c r="AE18" s="7">
        <f>+'urban numbers'!AD18/'total numbers'!AD18*100</f>
        <v>43.732059999999997</v>
      </c>
      <c r="AF18" s="7">
        <f>+'urban numbers'!AE18/'total numbers'!AE18*100</f>
        <v>44.558480000000003</v>
      </c>
      <c r="AG18" s="7">
        <f>+'urban numbers'!AF18/'total numbers'!AF18*100</f>
        <v>45.384030000000003</v>
      </c>
      <c r="AH18" s="7">
        <f>+'urban numbers'!AG18/'total numbers'!AG18*100</f>
        <v>46.210769999999997</v>
      </c>
      <c r="AI18" s="7">
        <f>+'urban numbers'!AH18/'total numbers'!AH18*100</f>
        <v>47.04</v>
      </c>
      <c r="AJ18" s="7">
        <f>+'urban numbers'!AI18/'total numbers'!AI18*100</f>
        <v>47.872289999999992</v>
      </c>
      <c r="AK18" s="7">
        <f>+'urban numbers'!AJ18/'total numbers'!AJ18*100</f>
        <v>48.707459999999998</v>
      </c>
      <c r="AL18" s="7">
        <f>+'urban numbers'!AK18/'total numbers'!AK18*100</f>
        <v>49.544709999999995</v>
      </c>
      <c r="AM18" s="7">
        <f>+'urban numbers'!AL18/'total numbers'!AL18*100</f>
        <v>50.3827</v>
      </c>
      <c r="AN18" s="7">
        <f>+'urban numbers'!AM18/'total numbers'!AM18*100</f>
        <v>51.22</v>
      </c>
      <c r="AO18" s="7">
        <f>+'urban numbers'!AN18/'total numbers'!AN18*100</f>
        <v>52.055500000000009</v>
      </c>
      <c r="AP18" s="7">
        <f>+'urban numbers'!AO18/'total numbers'!AO18*100</f>
        <v>52.888810000000007</v>
      </c>
      <c r="AQ18" s="7">
        <f>+'urban numbers'!AP18/'total numbers'!AP18*100</f>
        <v>53.720399999999998</v>
      </c>
      <c r="AR18" s="7">
        <f>+'urban numbers'!AQ18/'total numbers'!AQ18*100</f>
        <v>54.551150000000007</v>
      </c>
      <c r="AS18" s="7">
        <f>+'urban numbers'!AR18/'total numbers'!AR18*100</f>
        <v>55.381</v>
      </c>
      <c r="AT18" s="7">
        <f>+'urban numbers'!AS18/'total numbers'!AS18*100</f>
        <v>56.209040000000002</v>
      </c>
      <c r="AU18" s="7">
        <f>+'urban numbers'!AT18/'total numbers'!AT18*100</f>
        <v>57.032570000000007</v>
      </c>
      <c r="AV18" s="7">
        <f>+'urban numbers'!AU18/'total numbers'!AU18*100</f>
        <v>57.847340000000003</v>
      </c>
      <c r="AW18" s="7">
        <f>+'urban numbers'!AV18/'total numbers'!AV18*100</f>
        <v>58.648029999999999</v>
      </c>
      <c r="AX18" s="7">
        <f>+'urban numbers'!AW18/'total numbers'!AW18*100</f>
        <v>59.430000000000007</v>
      </c>
      <c r="AY18" s="7">
        <f>+'urban numbers'!AX18/'total numbers'!AX18*100</f>
        <v>60.188690000000008</v>
      </c>
      <c r="AZ18" s="7">
        <f>+'urban numbers'!AY18/'total numbers'!AY18*100</f>
        <v>60.921790000000001</v>
      </c>
      <c r="BA18" s="7">
        <f>+'urban numbers'!AZ18/'total numbers'!AZ18*100</f>
        <v>61.629370000000009</v>
      </c>
      <c r="BB18" s="7">
        <f>+'urban numbers'!BA18/'total numbers'!BA18*100</f>
        <v>62.312710000000003</v>
      </c>
      <c r="BC18" s="7">
        <f>+'urban numbers'!BB18/'total numbers'!BB18*100</f>
        <v>62.970999999999997</v>
      </c>
      <c r="BD18" s="7">
        <f>+'urban numbers'!BC18/'total numbers'!BC18*100</f>
        <v>63.606760000000008</v>
      </c>
      <c r="BE18" s="7">
        <f>+'urban numbers'!BD18/'total numbers'!BD18*100</f>
        <v>64.214259999999996</v>
      </c>
      <c r="BF18" s="7">
        <f>+'urban numbers'!BE18/'total numbers'!BE18*100</f>
        <v>64.774829999999994</v>
      </c>
      <c r="BG18" s="7">
        <f>+'urban numbers'!BF18/'total numbers'!BF18*100</f>
        <v>65.264110000000002</v>
      </c>
      <c r="BH18" s="7">
        <f>+'urban numbers'!BG18/'total numbers'!BG18*100</f>
        <v>65.665999999999997</v>
      </c>
      <c r="BI18" s="7">
        <f>+'urban numbers'!BH18/'total numbers'!BH18*100</f>
        <v>65.970290000000006</v>
      </c>
      <c r="BJ18" s="7">
        <f>+'urban numbers'!BI18/'total numbers'!BI18*100</f>
        <v>66.185000000000016</v>
      </c>
      <c r="BK18" s="7">
        <f>+'urban numbers'!BJ18/'total numbers'!BJ18*100</f>
        <v>66.334640000000007</v>
      </c>
      <c r="BL18" s="7">
        <f>+'urban numbers'!BK18/'total numbers'!BK18*100</f>
        <v>66.454369999999983</v>
      </c>
      <c r="BM18" s="7">
        <f>+'urban numbers'!BL18/'total numbers'!BL18*100</f>
        <v>66.569000000000017</v>
      </c>
      <c r="BN18" s="7">
        <f>+'urban numbers'!BM18/'total numbers'!BM18*100</f>
        <v>66.690510000000003</v>
      </c>
      <c r="BO18" s="7">
        <f>+'urban numbers'!BN18/'total numbers'!BN18*100</f>
        <v>66.810360000000003</v>
      </c>
      <c r="BP18" s="7">
        <f>+'urban numbers'!BO18/'total numbers'!BO18*100</f>
        <v>66.908370000000005</v>
      </c>
      <c r="BQ18" s="7">
        <f>+'urban numbers'!BP18/'total numbers'!BP18*100</f>
        <v>66.95429</v>
      </c>
      <c r="BR18" s="7">
        <f>+'urban numbers'!BQ18/'total numbers'!BQ18*100</f>
        <v>66.927999999999997</v>
      </c>
      <c r="BS18" s="7">
        <f>+'urban numbers'!BR18/'total numbers'!BR18*100</f>
        <v>66.823440000000005</v>
      </c>
      <c r="BT18" s="7">
        <f>+'urban numbers'!BS18/'total numbers'!BS18*100</f>
        <v>66.653279999999995</v>
      </c>
      <c r="BU18" s="7">
        <f>+'urban numbers'!BT18/'total numbers'!BT18*100</f>
        <v>66.438810000000004</v>
      </c>
      <c r="BV18" s="7">
        <f>+'urban numbers'!BU18/'total numbers'!BU18*100</f>
        <v>66.210219999999993</v>
      </c>
      <c r="BW18" s="7">
        <f>+'urban numbers'!BV18/'total numbers'!BV18*100</f>
        <v>65.989999999999995</v>
      </c>
      <c r="BX18" s="7">
        <f>+'urban numbers'!BW18/'total numbers'!BW18*100</f>
        <v>65.787639999999996</v>
      </c>
      <c r="BY18" s="7">
        <f>+'urban numbers'!BX18/'total numbers'!BX18*100</f>
        <v>65.599450000000004</v>
      </c>
      <c r="BZ18" s="7">
        <f>+'urban numbers'!BY18/'total numbers'!BY18*100</f>
        <v>65.419070000000019</v>
      </c>
      <c r="CA18" s="7">
        <f>+'urban numbers'!BZ18/'total numbers'!BZ18*100</f>
        <v>65.234700000000004</v>
      </c>
      <c r="CB18" s="7">
        <f>+'urban numbers'!CA18/'total numbers'!CA18*100</f>
        <v>65.039000000000001</v>
      </c>
      <c r="CC18" s="7">
        <f>+'urban numbers'!CB18/'total numbers'!CB18*100</f>
        <v>64.831680000000006</v>
      </c>
      <c r="CD18" s="7">
        <f>+'urban numbers'!CC18/'total numbers'!CC18*100</f>
        <v>64.620500000000007</v>
      </c>
      <c r="CE18" s="7">
        <f>+'urban numbers'!CD18/'total numbers'!CD18*100</f>
        <v>64.415660000000003</v>
      </c>
      <c r="CF18" s="7">
        <f>+'urban numbers'!CE18/'total numbers'!CE18*100</f>
        <v>64.23075</v>
      </c>
      <c r="CG18" s="7">
        <f>+'urban numbers'!CF18/'total numbers'!CF18*100</f>
        <v>64.075999999999993</v>
      </c>
      <c r="CH18" s="7">
        <f>+'urban numbers'!CG18/'total numbers'!CG18*100</f>
        <v>63.955659999999995</v>
      </c>
      <c r="CI18" s="7">
        <f>+'urban numbers'!CH18/'total numbers'!CH18*100</f>
        <v>63.868679999999991</v>
      </c>
      <c r="CJ18" s="7">
        <f>+'urban numbers'!CI18/'total numbers'!CI18*100</f>
        <v>63.813339999999997</v>
      </c>
      <c r="CK18" s="7">
        <f>+'urban numbers'!CJ18/'total numbers'!CJ18*100</f>
        <v>63.785719999999991</v>
      </c>
      <c r="CL18" s="7">
        <f>+'urban numbers'!CK18/'total numbers'!CK18*100</f>
        <v>63.783000000000001</v>
      </c>
      <c r="CM18" s="7">
        <f>+'urban numbers'!CL18/'total numbers'!CL18*100</f>
        <v>63.805549999999997</v>
      </c>
      <c r="CN18" s="7">
        <f>+'urban numbers'!CM18/'total numbers'!CM18*100</f>
        <v>63.855139999999999</v>
      </c>
      <c r="CO18" s="7">
        <f>+'urban numbers'!CN18/'total numbers'!CN18*100</f>
        <v>63.93175999999999</v>
      </c>
      <c r="CP18" s="7">
        <f>+'urban numbers'!CO18/'total numbers'!CO18*100</f>
        <v>64.035399999999996</v>
      </c>
      <c r="CQ18" s="7">
        <f>+'urban numbers'!CP18/'total numbers'!CP18*100</f>
        <v>64.165999999999997</v>
      </c>
      <c r="CR18" s="7">
        <f>+'urban numbers'!CQ18/'total numbers'!CQ18*100</f>
        <v>64.323430000000002</v>
      </c>
      <c r="CS18" s="7">
        <f>+'urban numbers'!CR18/'total numbers'!CR18*100</f>
        <v>64.507509999999996</v>
      </c>
      <c r="CT18" s="7">
        <f>+'urban numbers'!CS18/'total numbers'!CS18*100</f>
        <v>64.717979999999997</v>
      </c>
      <c r="CU18" s="7">
        <f>+'urban numbers'!CT18/'total numbers'!CT18*100</f>
        <v>64.954570000000004</v>
      </c>
      <c r="CV18" s="7">
        <f>+'urban numbers'!CU18/'total numbers'!CU18*100</f>
        <v>65.216999999999999</v>
      </c>
      <c r="CW18" s="7">
        <f>+'urban numbers'!CV18/'total numbers'!CV18*100</f>
        <v>65.504940000000005</v>
      </c>
      <c r="CX18" s="7">
        <f>+'urban numbers'!CW18/'total numbers'!CW18*100</f>
        <v>65.818079999999995</v>
      </c>
      <c r="CY18" s="7">
        <f>+'urban numbers'!CX18/'total numbers'!CX18*100</f>
        <v>66.156049999999993</v>
      </c>
      <c r="CZ18" s="7">
        <f>+'urban numbers'!CY18/'total numbers'!CY18*100</f>
        <v>66.518500000000003</v>
      </c>
      <c r="DA18" s="7">
        <f>+'urban numbers'!CZ18/'total numbers'!CZ18*100</f>
        <v>66.905000000000001</v>
      </c>
      <c r="DB18" s="7">
        <f>+'urban numbers'!DA18/'total numbers'!DA18*100</f>
        <v>67.315100000000001</v>
      </c>
      <c r="DC18" s="7">
        <f>+'urban numbers'!DB18/'total numbers'!DB18*100</f>
        <v>67.748310000000004</v>
      </c>
      <c r="DD18" s="7">
        <f>+'urban numbers'!DC18/'total numbers'!DC18*100</f>
        <v>68.204089999999994</v>
      </c>
      <c r="DE18" s="7">
        <f>+'urban numbers'!DD18/'total numbers'!DD18*100</f>
        <v>68.68186</v>
      </c>
      <c r="DF18" s="7">
        <f>+'urban numbers'!DE18/'total numbers'!DE18*100</f>
        <v>69.180999999999997</v>
      </c>
      <c r="DG18" s="32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1"/>
    </row>
    <row r="19" spans="1:128">
      <c r="A19" s="114">
        <v>4</v>
      </c>
      <c r="B19" s="32">
        <v>11.5</v>
      </c>
      <c r="C19" s="3">
        <v>52</v>
      </c>
      <c r="D19" s="1" t="s">
        <v>583</v>
      </c>
      <c r="E19" s="27">
        <f>+AD19/$M$1</f>
        <v>3.9810999999999992</v>
      </c>
      <c r="F19" s="26">
        <f t="shared" ref="F19:L19" si="20">+G19-G19/$B19</f>
        <v>4.4853681599000819</v>
      </c>
      <c r="G19" s="26">
        <f t="shared" si="20"/>
        <v>4.912546079890566</v>
      </c>
      <c r="H19" s="26">
        <f t="shared" si="20"/>
        <v>5.3804076113087147</v>
      </c>
      <c r="I19" s="26">
        <f t="shared" si="20"/>
        <v>5.8928273838143062</v>
      </c>
      <c r="J19" s="26">
        <f t="shared" si="20"/>
        <v>6.4540490394156684</v>
      </c>
      <c r="K19" s="26">
        <f t="shared" si="20"/>
        <v>7.068720376502875</v>
      </c>
      <c r="L19" s="26">
        <f t="shared" si="20"/>
        <v>7.7419318409317199</v>
      </c>
      <c r="M19" s="26">
        <f t="shared" ref="M19:AC19" si="21">+N19-N19/$B19</f>
        <v>8.4792586829252166</v>
      </c>
      <c r="N19" s="26">
        <f t="shared" si="21"/>
        <v>9.2868071289180953</v>
      </c>
      <c r="O19" s="26">
        <f t="shared" si="21"/>
        <v>10.171264950719818</v>
      </c>
      <c r="P19" s="26">
        <f t="shared" si="21"/>
        <v>11.139956850788373</v>
      </c>
      <c r="Q19" s="26">
        <f t="shared" si="21"/>
        <v>12.200905122292028</v>
      </c>
      <c r="R19" s="26">
        <f t="shared" si="21"/>
        <v>13.362896086319839</v>
      </c>
      <c r="S19" s="26">
        <f t="shared" si="21"/>
        <v>14.635552856445539</v>
      </c>
      <c r="T19" s="26">
        <f t="shared" si="21"/>
        <v>16.029415033249876</v>
      </c>
      <c r="U19" s="26">
        <f t="shared" si="21"/>
        <v>17.556025988797483</v>
      </c>
      <c r="V19" s="26">
        <f t="shared" si="21"/>
        <v>19.228028463921053</v>
      </c>
      <c r="W19" s="26">
        <f t="shared" si="21"/>
        <v>21.059269270008773</v>
      </c>
      <c r="X19" s="26">
        <f t="shared" si="21"/>
        <v>23.064913962390563</v>
      </c>
      <c r="Y19" s="26">
        <f t="shared" si="21"/>
        <v>25.261572434999188</v>
      </c>
      <c r="Z19" s="26">
        <f t="shared" si="21"/>
        <v>27.667436476427682</v>
      </c>
      <c r="AA19" s="26">
        <f t="shared" si="21"/>
        <v>30.302430426563649</v>
      </c>
      <c r="AB19" s="26">
        <f t="shared" si="21"/>
        <v>33.188376181474474</v>
      </c>
      <c r="AC19" s="26">
        <f t="shared" si="21"/>
        <v>36.349173913043472</v>
      </c>
      <c r="AD19" s="7">
        <f>+'urban numbers'!AC19/'total numbers'!AC19*100</f>
        <v>39.810999999999993</v>
      </c>
      <c r="AE19" s="7">
        <f>+'urban numbers'!AD19/'total numbers'!AD19*100</f>
        <v>39.900100000000002</v>
      </c>
      <c r="AF19" s="7">
        <f>+'urban numbers'!AE19/'total numbers'!AE19*100</f>
        <v>39.960249999999995</v>
      </c>
      <c r="AG19" s="7">
        <f>+'urban numbers'!AF19/'total numbers'!AF19*100</f>
        <v>40.001509999999996</v>
      </c>
      <c r="AH19" s="7">
        <f>+'urban numbers'!AG19/'total numbers'!AG19*100</f>
        <v>40.03262999999999</v>
      </c>
      <c r="AI19" s="7">
        <f>+'urban numbers'!AH19/'total numbers'!AH19*100</f>
        <v>40.061</v>
      </c>
      <c r="AJ19" s="7">
        <f>+'urban numbers'!AI19/'total numbers'!AI19*100</f>
        <v>40.092659999999995</v>
      </c>
      <c r="AK19" s="7">
        <f>+'urban numbers'!AJ19/'total numbers'!AJ19*100</f>
        <v>40.132309999999997</v>
      </c>
      <c r="AL19" s="7">
        <f>+'urban numbers'!AK19/'total numbers'!AK19*100</f>
        <v>40.183350000000004</v>
      </c>
      <c r="AM19" s="7">
        <f>+'urban numbers'!AL19/'total numbers'!AL19*100</f>
        <v>40.247909999999997</v>
      </c>
      <c r="AN19" s="7">
        <f>+'urban numbers'!AM19/'total numbers'!AM19*100</f>
        <v>40.326999999999991</v>
      </c>
      <c r="AO19" s="7">
        <f>+'urban numbers'!AN19/'total numbers'!AN19*100</f>
        <v>40.42069</v>
      </c>
      <c r="AP19" s="7">
        <f>+'urban numbers'!AO19/'total numbers'!AO19*100</f>
        <v>40.528239999999997</v>
      </c>
      <c r="AQ19" s="7">
        <f>+'urban numbers'!AP19/'total numbers'!AP19*100</f>
        <v>40.648159999999997</v>
      </c>
      <c r="AR19" s="7">
        <f>+'urban numbers'!AQ19/'total numbers'!AQ19*100</f>
        <v>40.778030000000001</v>
      </c>
      <c r="AS19" s="7">
        <f>+'urban numbers'!AR19/'total numbers'!AR19*100</f>
        <v>40.914000000000001</v>
      </c>
      <c r="AT19" s="7">
        <f>+'urban numbers'!AS19/'total numbers'!AS19*100</f>
        <v>41.059259999999995</v>
      </c>
      <c r="AU19" s="7">
        <f>+'urban numbers'!AT19/'total numbers'!AT19*100</f>
        <v>41.2087</v>
      </c>
      <c r="AV19" s="7">
        <f>+'urban numbers'!AU19/'total numbers'!AU19*100</f>
        <v>41.340380000000003</v>
      </c>
      <c r="AW19" s="7">
        <f>+'urban numbers'!AV19/'total numbers'!AV19*100</f>
        <v>41.425570000000008</v>
      </c>
      <c r="AX19" s="7">
        <f>+'urban numbers'!AW19/'total numbers'!AW19*100</f>
        <v>41.445</v>
      </c>
      <c r="AY19" s="7">
        <f>+'urban numbers'!AX19/'total numbers'!AX19*100</f>
        <v>41.396630000000002</v>
      </c>
      <c r="AZ19" s="7">
        <f>+'urban numbers'!AY19/'total numbers'!AY19*100</f>
        <v>41.291179999999997</v>
      </c>
      <c r="BA19" s="7">
        <f>+'urban numbers'!AZ19/'total numbers'!AZ19*100</f>
        <v>41.139209999999991</v>
      </c>
      <c r="BB19" s="7">
        <f>+'urban numbers'!BA19/'total numbers'!BA19*100</f>
        <v>40.956850000000003</v>
      </c>
      <c r="BC19" s="7">
        <f>+'urban numbers'!BB19/'total numbers'!BB19*100</f>
        <v>40.761000000000003</v>
      </c>
      <c r="BD19" s="7">
        <f>+'urban numbers'!BC19/'total numbers'!BC19*100</f>
        <v>40.546959999999999</v>
      </c>
      <c r="BE19" s="7">
        <f>+'urban numbers'!BD19/'total numbers'!BD19*100</f>
        <v>40.325479999999999</v>
      </c>
      <c r="BF19" s="7">
        <f>+'urban numbers'!BE19/'total numbers'!BE19*100</f>
        <v>40.147399999999998</v>
      </c>
      <c r="BG19" s="7">
        <f>+'urban numbers'!BF19/'total numbers'!BF19*100</f>
        <v>40.07818000000001</v>
      </c>
      <c r="BH19" s="7">
        <f>+'urban numbers'!BG19/'total numbers'!BG19*100</f>
        <v>40.162000000000006</v>
      </c>
      <c r="BI19" s="7">
        <f>+'urban numbers'!BH19/'total numbers'!BH19*100</f>
        <v>40.422339999999998</v>
      </c>
      <c r="BJ19" s="7">
        <f>+'urban numbers'!BI19/'total numbers'!BI19*100</f>
        <v>40.840320000000006</v>
      </c>
      <c r="BK19" s="7">
        <f>+'urban numbers'!BJ19/'total numbers'!BJ19*100</f>
        <v>41.36480000000001</v>
      </c>
      <c r="BL19" s="7">
        <f>+'urban numbers'!BK19/'total numbers'!BK19*100</f>
        <v>41.920820000000006</v>
      </c>
      <c r="BM19" s="7">
        <f>+'urban numbers'!BL19/'total numbers'!BL19*100</f>
        <v>42.453000000000003</v>
      </c>
      <c r="BN19" s="7">
        <f>+'urban numbers'!BM19/'total numbers'!BM19*100</f>
        <v>42.944740000000003</v>
      </c>
      <c r="BO19" s="7">
        <f>+'urban numbers'!BN19/'total numbers'!BN19*100</f>
        <v>43.409239999999997</v>
      </c>
      <c r="BP19" s="7">
        <f>+'urban numbers'!BO19/'total numbers'!BO19*100</f>
        <v>43.856720000000003</v>
      </c>
      <c r="BQ19" s="7">
        <f>+'urban numbers'!BP19/'total numbers'!BP19*100</f>
        <v>44.307699999999997</v>
      </c>
      <c r="BR19" s="7">
        <f>+'urban numbers'!BQ19/'total numbers'!BQ19*100</f>
        <v>44.777000000000008</v>
      </c>
      <c r="BS19" s="7">
        <f>+'urban numbers'!BR19/'total numbers'!BR19*100</f>
        <v>45.263910000000003</v>
      </c>
      <c r="BT19" s="7">
        <f>+'urban numbers'!BS19/'total numbers'!BS19*100</f>
        <v>45.760390000000001</v>
      </c>
      <c r="BU19" s="7">
        <f>+'urban numbers'!BT19/'total numbers'!BT19*100</f>
        <v>46.265920000000008</v>
      </c>
      <c r="BV19" s="7">
        <f>+'urban numbers'!BU19/'total numbers'!BU19*100</f>
        <v>46.779390000000006</v>
      </c>
      <c r="BW19" s="7">
        <f>+'urban numbers'!BV19/'total numbers'!BV19*100</f>
        <v>47.3</v>
      </c>
      <c r="BX19" s="7">
        <f>+'urban numbers'!BW19/'total numbers'!BW19*100</f>
        <v>47.827739999999999</v>
      </c>
      <c r="BY19" s="7">
        <f>+'urban numbers'!BX19/'total numbers'!BX19*100</f>
        <v>48.362990000000003</v>
      </c>
      <c r="BZ19" s="7">
        <f>+'urban numbers'!BY19/'total numbers'!BY19*100</f>
        <v>48.905659999999997</v>
      </c>
      <c r="CA19" s="7">
        <f>+'urban numbers'!BZ19/'total numbers'!BZ19*100</f>
        <v>49.4557</v>
      </c>
      <c r="CB19" s="7">
        <f>+'urban numbers'!CA19/'total numbers'!CA19*100</f>
        <v>50.012999999999998</v>
      </c>
      <c r="CC19" s="7">
        <f>+'urban numbers'!CB19/'total numbers'!CB19*100</f>
        <v>50.577449999999992</v>
      </c>
      <c r="CD19" s="7">
        <f>+'urban numbers'!CC19/'total numbers'!CC19*100</f>
        <v>51.148870000000016</v>
      </c>
      <c r="CE19" s="7">
        <f>+'urban numbers'!CD19/'total numbers'!CD19*100</f>
        <v>51.727080000000001</v>
      </c>
      <c r="CF19" s="7">
        <f>+'urban numbers'!CE19/'total numbers'!CE19*100</f>
        <v>52.31186000000001</v>
      </c>
      <c r="CG19" s="7">
        <f>+'urban numbers'!CF19/'total numbers'!CF19*100</f>
        <v>52.902999999999999</v>
      </c>
      <c r="CH19" s="7">
        <f>+'urban numbers'!CG19/'total numbers'!CG19*100</f>
        <v>53.499859999999998</v>
      </c>
      <c r="CI19" s="7">
        <f>+'urban numbers'!CH19/'total numbers'!CH19*100</f>
        <v>54.102130000000002</v>
      </c>
      <c r="CJ19" s="7">
        <f>+'urban numbers'!CI19/'total numbers'!CI19*100</f>
        <v>54.710330000000006</v>
      </c>
      <c r="CK19" s="7">
        <f>+'urban numbers'!CJ19/'total numbers'!CJ19*100</f>
        <v>55.325209999999991</v>
      </c>
      <c r="CL19" s="7">
        <f>+'urban numbers'!CK19/'total numbers'!CK19*100</f>
        <v>55.947000000000003</v>
      </c>
      <c r="CM19" s="7">
        <f>+'urban numbers'!CL19/'total numbers'!CL19*100</f>
        <v>56.575759999999995</v>
      </c>
      <c r="CN19" s="7">
        <f>+'urban numbers'!CM19/'total numbers'!CM19*100</f>
        <v>57.210209999999996</v>
      </c>
      <c r="CO19" s="7">
        <f>+'urban numbers'!CN19/'total numbers'!CN19*100</f>
        <v>57.847530000000006</v>
      </c>
      <c r="CP19" s="7">
        <f>+'urban numbers'!CO19/'total numbers'!CO19*100</f>
        <v>58.484060000000007</v>
      </c>
      <c r="CQ19" s="7">
        <f>+'urban numbers'!CP19/'total numbers'!CP19*100</f>
        <v>59.116999999999997</v>
      </c>
      <c r="CR19" s="7">
        <f>+'urban numbers'!CQ19/'total numbers'!CQ19*100</f>
        <v>59.745069999999998</v>
      </c>
      <c r="CS19" s="7">
        <f>+'urban numbers'!CR19/'total numbers'!CR19*100</f>
        <v>60.368339999999996</v>
      </c>
      <c r="CT19" s="7">
        <f>+'urban numbers'!CS19/'total numbers'!CS19*100</f>
        <v>60.98707000000001</v>
      </c>
      <c r="CU19" s="7">
        <f>+'urban numbers'!CT19/'total numbers'!CT19*100</f>
        <v>61.602109999999996</v>
      </c>
      <c r="CV19" s="7">
        <f>+'urban numbers'!CU19/'total numbers'!CU19*100</f>
        <v>62.213999999999992</v>
      </c>
      <c r="CW19" s="7">
        <f>+'urban numbers'!CV19/'total numbers'!CV19*100</f>
        <v>62.822719999999997</v>
      </c>
      <c r="CX19" s="7">
        <f>+'urban numbers'!CW19/'total numbers'!CW19*100</f>
        <v>63.427759999999999</v>
      </c>
      <c r="CY19" s="7">
        <f>+'urban numbers'!CX19/'total numbers'!CX19*100</f>
        <v>64.028400000000005</v>
      </c>
      <c r="CZ19" s="7">
        <f>+'urban numbers'!CY19/'total numbers'!CY19*100</f>
        <v>64.62393999999999</v>
      </c>
      <c r="DA19" s="7">
        <f>+'urban numbers'!CZ19/'total numbers'!CZ19*100</f>
        <v>65.213999999999999</v>
      </c>
      <c r="DB19" s="7">
        <f>+'urban numbers'!DA19/'total numbers'!DA19*100</f>
        <v>65.798559999999995</v>
      </c>
      <c r="DC19" s="7">
        <f>+'urban numbers'!DB19/'total numbers'!DB19*100</f>
        <v>66.378050000000002</v>
      </c>
      <c r="DD19" s="7">
        <f>+'urban numbers'!DC19/'total numbers'!DC19*100</f>
        <v>66.953350000000015</v>
      </c>
      <c r="DE19" s="7">
        <f>+'urban numbers'!DD19/'total numbers'!DD19*100</f>
        <v>67.525750000000002</v>
      </c>
      <c r="DF19" s="7">
        <f>+'urban numbers'!DE19/'total numbers'!DE19*100</f>
        <v>68.096999999999994</v>
      </c>
      <c r="DG19" s="32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1"/>
    </row>
    <row r="20" spans="1:128">
      <c r="A20" s="114">
        <v>11</v>
      </c>
      <c r="B20" s="32"/>
      <c r="C20" s="3">
        <v>56</v>
      </c>
      <c r="D20" s="1" t="s">
        <v>572</v>
      </c>
      <c r="E20" s="24">
        <v>23.9</v>
      </c>
      <c r="F20" s="43">
        <f t="shared" ref="F20:O21" si="22">+$E20+(F$3-$E$3)*(($AD20-$E20)/($AD$3-$E$3))</f>
        <v>26.602639999999997</v>
      </c>
      <c r="G20" s="43">
        <f t="shared" si="22"/>
        <v>29.30528</v>
      </c>
      <c r="H20" s="43">
        <f t="shared" si="22"/>
        <v>32.007919999999999</v>
      </c>
      <c r="I20" s="43">
        <f t="shared" si="22"/>
        <v>34.710560000000001</v>
      </c>
      <c r="J20" s="43">
        <f t="shared" si="22"/>
        <v>37.413199999999996</v>
      </c>
      <c r="K20" s="43">
        <f t="shared" si="22"/>
        <v>40.115839999999999</v>
      </c>
      <c r="L20" s="43">
        <f t="shared" si="22"/>
        <v>42.818479999999994</v>
      </c>
      <c r="M20" s="43">
        <f t="shared" si="22"/>
        <v>45.521119999999996</v>
      </c>
      <c r="N20" s="43">
        <f t="shared" si="22"/>
        <v>48.223759999999999</v>
      </c>
      <c r="O20" s="43">
        <f t="shared" si="22"/>
        <v>50.926400000000001</v>
      </c>
      <c r="P20" s="43">
        <f t="shared" ref="P20:AC21" si="23">+$E20+(P$3-$E$3)*(($AD20-$E20)/($AD$3-$E$3))</f>
        <v>53.629040000000003</v>
      </c>
      <c r="Q20" s="43">
        <f t="shared" si="23"/>
        <v>56.331679999999999</v>
      </c>
      <c r="R20" s="43">
        <f t="shared" si="23"/>
        <v>59.034320000000001</v>
      </c>
      <c r="S20" s="43">
        <f t="shared" si="23"/>
        <v>61.736959999999996</v>
      </c>
      <c r="T20" s="43">
        <f t="shared" si="23"/>
        <v>64.439599999999999</v>
      </c>
      <c r="U20" s="43">
        <f t="shared" si="23"/>
        <v>67.142240000000001</v>
      </c>
      <c r="V20" s="43">
        <f t="shared" si="23"/>
        <v>69.844879999999989</v>
      </c>
      <c r="W20" s="43">
        <f t="shared" si="23"/>
        <v>72.547519999999992</v>
      </c>
      <c r="X20" s="43">
        <f t="shared" si="23"/>
        <v>75.250159999999994</v>
      </c>
      <c r="Y20" s="43">
        <f t="shared" si="23"/>
        <v>77.952799999999996</v>
      </c>
      <c r="Z20" s="43">
        <f t="shared" si="23"/>
        <v>80.655439999999999</v>
      </c>
      <c r="AA20" s="43">
        <f t="shared" si="23"/>
        <v>83.358080000000001</v>
      </c>
      <c r="AB20" s="43">
        <f t="shared" si="23"/>
        <v>86.060720000000003</v>
      </c>
      <c r="AC20" s="43">
        <f t="shared" si="23"/>
        <v>88.763360000000006</v>
      </c>
      <c r="AD20" s="7">
        <f>+'urban numbers'!AC20/'total numbers'!AC20*100</f>
        <v>91.466000000000008</v>
      </c>
      <c r="AE20" s="7">
        <f>+'urban numbers'!AD20/'total numbers'!AD20*100</f>
        <v>91.581249999999997</v>
      </c>
      <c r="AF20" s="7">
        <f>+'urban numbers'!AE20/'total numbers'!AE20*100</f>
        <v>91.689179999999993</v>
      </c>
      <c r="AG20" s="7">
        <f>+'urban numbers'!AF20/'total numbers'!AF20*100</f>
        <v>91.790319999999994</v>
      </c>
      <c r="AH20" s="7">
        <f>+'urban numbers'!AG20/'total numbers'!AG20*100</f>
        <v>91.885729999999995</v>
      </c>
      <c r="AI20" s="7">
        <f>+'urban numbers'!AH20/'total numbers'!AH20*100</f>
        <v>91.977000000000004</v>
      </c>
      <c r="AJ20" s="7">
        <f>+'urban numbers'!AI20/'total numbers'!AI20*100</f>
        <v>92.066250000000011</v>
      </c>
      <c r="AK20" s="7">
        <f>+'urban numbers'!AJ20/'total numbers'!AJ20*100</f>
        <v>92.156139999999994</v>
      </c>
      <c r="AL20" s="7">
        <f>+'urban numbers'!AK20/'total numbers'!AK20*100</f>
        <v>92.249690000000001</v>
      </c>
      <c r="AM20" s="7">
        <f>+'urban numbers'!AL20/'total numbers'!AL20*100</f>
        <v>92.350089999999994</v>
      </c>
      <c r="AN20" s="7">
        <f>+'urban numbers'!AM20/'total numbers'!AM20*100</f>
        <v>92.46</v>
      </c>
      <c r="AO20" s="7">
        <f>+'urban numbers'!AN20/'total numbers'!AN20*100</f>
        <v>92.580809999999985</v>
      </c>
      <c r="AP20" s="7">
        <f>+'urban numbers'!AO20/'total numbers'!AO20*100</f>
        <v>92.712040000000002</v>
      </c>
      <c r="AQ20" s="7">
        <f>+'urban numbers'!AP20/'total numbers'!AP20*100</f>
        <v>92.851029999999994</v>
      </c>
      <c r="AR20" s="7">
        <f>+'urban numbers'!AQ20/'total numbers'!AQ20*100</f>
        <v>92.993740000000003</v>
      </c>
      <c r="AS20" s="7">
        <f>+'urban numbers'!AR20/'total numbers'!AR20*100</f>
        <v>93.136999999999986</v>
      </c>
      <c r="AT20" s="7">
        <f>+'urban numbers'!AS20/'total numbers'!AS20*100</f>
        <v>93.280959999999993</v>
      </c>
      <c r="AU20" s="7">
        <f>+'urban numbers'!AT20/'total numbers'!AT20*100</f>
        <v>93.426080000000013</v>
      </c>
      <c r="AV20" s="7">
        <f>+'urban numbers'!AU20/'total numbers'!AU20*100</f>
        <v>93.569879999999998</v>
      </c>
      <c r="AW20" s="7">
        <f>+'urban numbers'!AV20/'total numbers'!AV20*100</f>
        <v>93.709400000000002</v>
      </c>
      <c r="AX20" s="7">
        <f>+'urban numbers'!AW20/'total numbers'!AW20*100</f>
        <v>93.843000000000004</v>
      </c>
      <c r="AY20" s="7">
        <f>+'urban numbers'!AX20/'total numbers'!AX20*100</f>
        <v>93.967740000000006</v>
      </c>
      <c r="AZ20" s="7">
        <f>+'urban numbers'!AY20/'total numbers'!AY20*100</f>
        <v>94.085080000000005</v>
      </c>
      <c r="BA20" s="7">
        <f>+'urban numbers'!AZ20/'total numbers'!AZ20*100</f>
        <v>94.202920000000006</v>
      </c>
      <c r="BB20" s="7">
        <f>+'urban numbers'!BA20/'total numbers'!BA20*100</f>
        <v>94.3322</v>
      </c>
      <c r="BC20" s="7">
        <f>+'urban numbers'!BB20/'total numbers'!BB20*100</f>
        <v>94.48</v>
      </c>
      <c r="BD20" s="7">
        <f>+'urban numbers'!BC20/'total numbers'!BC20*100</f>
        <v>94.650019999999998</v>
      </c>
      <c r="BE20" s="7">
        <f>+'urban numbers'!BD20/'total numbers'!BD20*100</f>
        <v>94.83775</v>
      </c>
      <c r="BF20" s="7">
        <f>+'urban numbers'!BE20/'total numbers'!BE20*100</f>
        <v>95.031949999999981</v>
      </c>
      <c r="BG20" s="7">
        <f>+'urban numbers'!BF20/'total numbers'!BF20*100</f>
        <v>95.216819999999984</v>
      </c>
      <c r="BH20" s="7">
        <f>+'urban numbers'!BG20/'total numbers'!BG20*100</f>
        <v>95.381</v>
      </c>
      <c r="BI20" s="7">
        <f>+'urban numbers'!BH20/'total numbers'!BH20*100</f>
        <v>95.520569999999992</v>
      </c>
      <c r="BJ20" s="7">
        <f>+'urban numbers'!BI20/'total numbers'!BI20*100</f>
        <v>95.639009999999999</v>
      </c>
      <c r="BK20" s="7">
        <f>+'urban numbers'!BJ20/'total numbers'!BJ20*100</f>
        <v>95.741500000000016</v>
      </c>
      <c r="BL20" s="7">
        <f>+'urban numbers'!BK20/'total numbers'!BK20*100</f>
        <v>95.83641999999999</v>
      </c>
      <c r="BM20" s="7">
        <f>+'urban numbers'!BL20/'total numbers'!BL20*100</f>
        <v>95.93</v>
      </c>
      <c r="BN20" s="7">
        <f>+'urban numbers'!BM20/'total numbers'!BM20*100</f>
        <v>96.023330000000001</v>
      </c>
      <c r="BO20" s="7">
        <f>+'urban numbers'!BN20/'total numbers'!BN20*100</f>
        <v>96.114680000000007</v>
      </c>
      <c r="BP20" s="7">
        <f>+'urban numbers'!BO20/'total numbers'!BO20*100</f>
        <v>96.204259999999991</v>
      </c>
      <c r="BQ20" s="7">
        <f>+'urban numbers'!BP20/'total numbers'!BP20*100</f>
        <v>96.29177</v>
      </c>
      <c r="BR20" s="7">
        <f>+'urban numbers'!BQ20/'total numbers'!BQ20*100</f>
        <v>96.376999999999995</v>
      </c>
      <c r="BS20" s="7">
        <f>+'urban numbers'!BR20/'total numbers'!BR20*100</f>
        <v>96.46011</v>
      </c>
      <c r="BT20" s="7">
        <f>+'urban numbers'!BS20/'total numbers'!BS20*100</f>
        <v>96.54152999999998</v>
      </c>
      <c r="BU20" s="7">
        <f>+'urban numbers'!BT20/'total numbers'!BT20*100</f>
        <v>96.621440000000007</v>
      </c>
      <c r="BV20" s="7">
        <f>+'urban numbers'!BU20/'total numbers'!BU20*100</f>
        <v>96.699970000000008</v>
      </c>
      <c r="BW20" s="7">
        <f>+'urban numbers'!BV20/'total numbers'!BV20*100</f>
        <v>96.777000000000001</v>
      </c>
      <c r="BX20" s="7">
        <f>+'urban numbers'!BW20/'total numbers'!BW20*100</f>
        <v>96.853179999999981</v>
      </c>
      <c r="BY20" s="7">
        <f>+'urban numbers'!BX20/'total numbers'!BX20*100</f>
        <v>96.92798999999998</v>
      </c>
      <c r="BZ20" s="7">
        <f>+'urban numbers'!BY20/'total numbers'!BY20*100</f>
        <v>96.998750000000001</v>
      </c>
      <c r="CA20" s="7">
        <f>+'urban numbers'!BZ20/'total numbers'!BZ20*100</f>
        <v>97.061869999999999</v>
      </c>
      <c r="CB20" s="7">
        <f>+'urban numbers'!CA20/'total numbers'!CA20*100</f>
        <v>97.114999999999995</v>
      </c>
      <c r="CC20" s="7">
        <f>+'urban numbers'!CB20/'total numbers'!CB20*100</f>
        <v>97.157019999999989</v>
      </c>
      <c r="CD20" s="7">
        <f>+'urban numbers'!CC20/'total numbers'!CC20*100</f>
        <v>97.189269999999979</v>
      </c>
      <c r="CE20" s="7">
        <f>+'urban numbers'!CD20/'total numbers'!CD20*100</f>
        <v>97.21487999999998</v>
      </c>
      <c r="CF20" s="7">
        <f>+'urban numbers'!CE20/'total numbers'!CE20*100</f>
        <v>97.238339999999994</v>
      </c>
      <c r="CG20" s="7">
        <f>+'urban numbers'!CF20/'total numbers'!CF20*100</f>
        <v>97.263000000000005</v>
      </c>
      <c r="CH20" s="7">
        <f>+'urban numbers'!CG20/'total numbers'!CG20*100</f>
        <v>97.289950000000005</v>
      </c>
      <c r="CI20" s="7">
        <f>+'urban numbers'!CH20/'total numbers'!CH20*100</f>
        <v>97.318529999999996</v>
      </c>
      <c r="CJ20" s="7">
        <f>+'urban numbers'!CI20/'total numbers'!CI20*100</f>
        <v>97.348259999999982</v>
      </c>
      <c r="CK20" s="7">
        <f>+'urban numbers'!CJ20/'total numbers'!CJ20*100</f>
        <v>97.378020000000006</v>
      </c>
      <c r="CL20" s="7">
        <f>+'urban numbers'!CK20/'total numbers'!CK20*100</f>
        <v>97.406999999999996</v>
      </c>
      <c r="CM20" s="7">
        <f>+'urban numbers'!CL20/'total numbers'!CL20*100</f>
        <v>97.435320000000004</v>
      </c>
      <c r="CN20" s="7">
        <f>+'urban numbers'!CM20/'total numbers'!CM20*100</f>
        <v>97.463480000000004</v>
      </c>
      <c r="CO20" s="7">
        <f>+'urban numbers'!CN20/'total numbers'!CN20*100</f>
        <v>97.491479999999996</v>
      </c>
      <c r="CP20" s="7">
        <f>+'urban numbers'!CO20/'total numbers'!CO20*100</f>
        <v>97.519319999999993</v>
      </c>
      <c r="CQ20" s="7">
        <f>+'urban numbers'!CP20/'total numbers'!CP20*100</f>
        <v>97.547000000000011</v>
      </c>
      <c r="CR20" s="7">
        <f>+'urban numbers'!CQ20/'total numbers'!CQ20*100</f>
        <v>97.574519999999993</v>
      </c>
      <c r="CS20" s="7">
        <f>+'urban numbers'!CR20/'total numbers'!CR20*100</f>
        <v>97.601880000000008</v>
      </c>
      <c r="CT20" s="7">
        <f>+'urban numbers'!CS20/'total numbers'!CS20*100</f>
        <v>97.629080000000016</v>
      </c>
      <c r="CU20" s="7">
        <f>+'urban numbers'!CT20/'total numbers'!CT20*100</f>
        <v>97.656120000000001</v>
      </c>
      <c r="CV20" s="7">
        <f>+'urban numbers'!CU20/'total numbers'!CU20*100</f>
        <v>97.683000000000007</v>
      </c>
      <c r="CW20" s="7">
        <f>+'urban numbers'!CV20/'total numbers'!CV20*100</f>
        <v>97.709720000000004</v>
      </c>
      <c r="CX20" s="7">
        <f>+'urban numbers'!CW20/'total numbers'!CW20*100</f>
        <v>97.736279999999994</v>
      </c>
      <c r="CY20" s="7">
        <f>+'urban numbers'!CX20/'total numbers'!CX20*100</f>
        <v>97.762680000000017</v>
      </c>
      <c r="CZ20" s="7">
        <f>+'urban numbers'!CY20/'total numbers'!CY20*100</f>
        <v>97.788920000000005</v>
      </c>
      <c r="DA20" s="7">
        <f>+'urban numbers'!CZ20/'total numbers'!CZ20*100</f>
        <v>97.814999999999998</v>
      </c>
      <c r="DB20" s="7">
        <f>+'urban numbers'!DA20/'total numbers'!DA20*100</f>
        <v>97.840919999999997</v>
      </c>
      <c r="DC20" s="7">
        <f>+'urban numbers'!DB20/'total numbers'!DB20*100</f>
        <v>97.866680000000002</v>
      </c>
      <c r="DD20" s="7">
        <f>+'urban numbers'!DC20/'total numbers'!DC20*100</f>
        <v>97.892279999999985</v>
      </c>
      <c r="DE20" s="7">
        <f>+'urban numbers'!DD20/'total numbers'!DD20*100</f>
        <v>97.917720000000003</v>
      </c>
      <c r="DF20" s="7">
        <f>+'urban numbers'!DE20/'total numbers'!DE20*100</f>
        <v>97.942999999999998</v>
      </c>
      <c r="DG20" s="110">
        <f>+AD20/E20</f>
        <v>3.8270292887029296</v>
      </c>
      <c r="DH20" t="s">
        <v>310</v>
      </c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1"/>
    </row>
    <row r="21" spans="1:128">
      <c r="A21" s="114">
        <v>4</v>
      </c>
      <c r="B21" s="32"/>
      <c r="C21" s="3">
        <v>60</v>
      </c>
      <c r="D21" s="1" t="s">
        <v>451</v>
      </c>
      <c r="E21" s="27">
        <f>+AD21/$M$1</f>
        <v>10</v>
      </c>
      <c r="F21" s="43">
        <f t="shared" si="22"/>
        <v>13.6</v>
      </c>
      <c r="G21" s="43">
        <f t="shared" si="22"/>
        <v>17.2</v>
      </c>
      <c r="H21" s="43">
        <f t="shared" si="22"/>
        <v>20.799999999999997</v>
      </c>
      <c r="I21" s="43">
        <f t="shared" si="22"/>
        <v>24.4</v>
      </c>
      <c r="J21" s="43">
        <f t="shared" si="22"/>
        <v>28</v>
      </c>
      <c r="K21" s="43">
        <f t="shared" si="22"/>
        <v>31.599999999999998</v>
      </c>
      <c r="L21" s="43">
        <f t="shared" si="22"/>
        <v>35.200000000000003</v>
      </c>
      <c r="M21" s="43">
        <f t="shared" si="22"/>
        <v>38.799999999999997</v>
      </c>
      <c r="N21" s="43">
        <f t="shared" si="22"/>
        <v>42.4</v>
      </c>
      <c r="O21" s="43">
        <f t="shared" si="22"/>
        <v>46</v>
      </c>
      <c r="P21" s="43">
        <f t="shared" si="23"/>
        <v>49.6</v>
      </c>
      <c r="Q21" s="43">
        <f t="shared" si="23"/>
        <v>53.199999999999996</v>
      </c>
      <c r="R21" s="43">
        <f t="shared" si="23"/>
        <v>56.8</v>
      </c>
      <c r="S21" s="43">
        <f t="shared" si="23"/>
        <v>60.4</v>
      </c>
      <c r="T21" s="43">
        <f t="shared" si="23"/>
        <v>64</v>
      </c>
      <c r="U21" s="43">
        <f t="shared" si="23"/>
        <v>67.599999999999994</v>
      </c>
      <c r="V21" s="43">
        <f t="shared" si="23"/>
        <v>71.199999999999989</v>
      </c>
      <c r="W21" s="43">
        <f t="shared" si="23"/>
        <v>74.8</v>
      </c>
      <c r="X21" s="43">
        <f t="shared" si="23"/>
        <v>78.399999999999991</v>
      </c>
      <c r="Y21" s="43">
        <f t="shared" si="23"/>
        <v>82</v>
      </c>
      <c r="Z21" s="43">
        <f t="shared" si="23"/>
        <v>85.6</v>
      </c>
      <c r="AA21" s="43">
        <f t="shared" si="23"/>
        <v>89.2</v>
      </c>
      <c r="AB21" s="43">
        <f t="shared" si="23"/>
        <v>92.8</v>
      </c>
      <c r="AC21" s="43">
        <f t="shared" si="23"/>
        <v>96.399999999999991</v>
      </c>
      <c r="AD21" s="7">
        <v>100</v>
      </c>
      <c r="AE21" s="7">
        <v>100</v>
      </c>
      <c r="AF21" s="7">
        <v>100</v>
      </c>
      <c r="AG21" s="7">
        <v>100</v>
      </c>
      <c r="AH21" s="7">
        <v>100</v>
      </c>
      <c r="AI21" s="7">
        <v>100</v>
      </c>
      <c r="AJ21" s="7">
        <v>100</v>
      </c>
      <c r="AK21" s="7">
        <v>100</v>
      </c>
      <c r="AL21" s="7">
        <v>100</v>
      </c>
      <c r="AM21" s="7">
        <v>100</v>
      </c>
      <c r="AN21" s="7">
        <v>100</v>
      </c>
      <c r="AO21" s="7">
        <v>100</v>
      </c>
      <c r="AP21" s="7">
        <v>100</v>
      </c>
      <c r="AQ21" s="7">
        <v>100</v>
      </c>
      <c r="AR21" s="7">
        <v>100</v>
      </c>
      <c r="AS21" s="7">
        <v>100</v>
      </c>
      <c r="AT21" s="7">
        <v>100</v>
      </c>
      <c r="AU21" s="7">
        <v>100</v>
      </c>
      <c r="AV21" s="7">
        <v>100</v>
      </c>
      <c r="AW21" s="7">
        <v>100</v>
      </c>
      <c r="AX21" s="7">
        <v>100</v>
      </c>
      <c r="AY21" s="7">
        <v>100</v>
      </c>
      <c r="AZ21" s="7">
        <v>100</v>
      </c>
      <c r="BA21" s="7">
        <v>100</v>
      </c>
      <c r="BB21" s="7">
        <v>100</v>
      </c>
      <c r="BC21" s="7">
        <v>100</v>
      </c>
      <c r="BD21" s="7">
        <v>100</v>
      </c>
      <c r="BE21" s="7">
        <v>100</v>
      </c>
      <c r="BF21" s="7">
        <v>100</v>
      </c>
      <c r="BG21" s="7">
        <v>100</v>
      </c>
      <c r="BH21" s="7">
        <v>100</v>
      </c>
      <c r="BI21" s="7">
        <v>100</v>
      </c>
      <c r="BJ21" s="7">
        <v>100</v>
      </c>
      <c r="BK21" s="7">
        <v>100</v>
      </c>
      <c r="BL21" s="7">
        <v>100</v>
      </c>
      <c r="BM21" s="7">
        <v>100</v>
      </c>
      <c r="BN21" s="7">
        <v>100</v>
      </c>
      <c r="BO21" s="7">
        <v>100</v>
      </c>
      <c r="BP21" s="7">
        <v>100</v>
      </c>
      <c r="BQ21" s="7">
        <v>100</v>
      </c>
      <c r="BR21" s="7">
        <v>100</v>
      </c>
      <c r="BS21" s="7">
        <v>100</v>
      </c>
      <c r="BT21" s="7">
        <v>100</v>
      </c>
      <c r="BU21" s="7">
        <v>100</v>
      </c>
      <c r="BV21" s="7">
        <v>100</v>
      </c>
      <c r="BW21" s="7">
        <v>100</v>
      </c>
      <c r="BX21" s="7">
        <v>100</v>
      </c>
      <c r="BY21" s="7">
        <v>100</v>
      </c>
      <c r="BZ21" s="7">
        <v>100</v>
      </c>
      <c r="CA21" s="7">
        <v>100</v>
      </c>
      <c r="CB21" s="7">
        <v>100</v>
      </c>
      <c r="CC21" s="7">
        <v>100</v>
      </c>
      <c r="CD21" s="7">
        <v>100</v>
      </c>
      <c r="CE21" s="7">
        <v>100</v>
      </c>
      <c r="CF21" s="7">
        <v>100</v>
      </c>
      <c r="CG21" s="7">
        <v>100</v>
      </c>
      <c r="CH21" s="7">
        <v>100</v>
      </c>
      <c r="CI21" s="7">
        <v>100</v>
      </c>
      <c r="CJ21" s="7">
        <v>100</v>
      </c>
      <c r="CK21" s="7">
        <v>100</v>
      </c>
      <c r="CL21" s="7">
        <v>100</v>
      </c>
      <c r="CM21" s="7">
        <v>100</v>
      </c>
      <c r="CN21" s="7">
        <v>100</v>
      </c>
      <c r="CO21" s="7">
        <v>100</v>
      </c>
      <c r="CP21" s="7">
        <v>100</v>
      </c>
      <c r="CQ21" s="7">
        <v>100</v>
      </c>
      <c r="CR21" s="7">
        <v>100</v>
      </c>
      <c r="CS21" s="7">
        <v>100</v>
      </c>
      <c r="CT21" s="7">
        <v>100</v>
      </c>
      <c r="CU21" s="7">
        <v>100</v>
      </c>
      <c r="CV21" s="7">
        <v>100</v>
      </c>
      <c r="CW21" s="7">
        <v>100</v>
      </c>
      <c r="CX21" s="7">
        <v>100</v>
      </c>
      <c r="CY21" s="7">
        <v>100</v>
      </c>
      <c r="CZ21" s="7">
        <v>100</v>
      </c>
      <c r="DA21" s="7">
        <v>100</v>
      </c>
      <c r="DB21" s="7">
        <v>100</v>
      </c>
      <c r="DC21" s="7">
        <v>100</v>
      </c>
      <c r="DD21" s="7">
        <v>100</v>
      </c>
      <c r="DE21" s="7">
        <v>100</v>
      </c>
      <c r="DF21" s="7">
        <v>100</v>
      </c>
      <c r="DG21" s="32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1"/>
    </row>
    <row r="22" spans="1:128">
      <c r="A22" s="114">
        <v>18</v>
      </c>
      <c r="B22" s="32">
        <v>11.5</v>
      </c>
      <c r="C22" s="3">
        <v>64</v>
      </c>
      <c r="D22" s="1" t="s">
        <v>669</v>
      </c>
      <c r="E22" s="27">
        <f>+AD22/$M$1</f>
        <v>0.21000000000000002</v>
      </c>
      <c r="F22" s="26">
        <f t="shared" ref="F22:AC22" si="24">+G22-G22/$B22</f>
        <v>0.23659976227148705</v>
      </c>
      <c r="G22" s="26">
        <f t="shared" si="24"/>
        <v>0.25913307296400961</v>
      </c>
      <c r="H22" s="26">
        <f t="shared" si="24"/>
        <v>0.28381241324629625</v>
      </c>
      <c r="I22" s="26">
        <f t="shared" si="24"/>
        <v>0.31084216688880068</v>
      </c>
      <c r="J22" s="26">
        <f t="shared" si="24"/>
        <v>0.34044618278297217</v>
      </c>
      <c r="K22" s="26">
        <f t="shared" si="24"/>
        <v>0.37286962876230284</v>
      </c>
      <c r="L22" s="26">
        <f t="shared" si="24"/>
        <v>0.40838102197776027</v>
      </c>
      <c r="M22" s="26">
        <f t="shared" si="24"/>
        <v>0.44727445264230886</v>
      </c>
      <c r="N22" s="26">
        <f t="shared" si="24"/>
        <v>0.48987201956062398</v>
      </c>
      <c r="O22" s="26">
        <f t="shared" si="24"/>
        <v>0.53652649761401672</v>
      </c>
      <c r="P22" s="26">
        <f t="shared" si="24"/>
        <v>0.58762425929154216</v>
      </c>
      <c r="Q22" s="26">
        <f t="shared" si="24"/>
        <v>0.64358847446216527</v>
      </c>
      <c r="R22" s="26">
        <f t="shared" si="24"/>
        <v>0.70488261488713344</v>
      </c>
      <c r="S22" s="26">
        <f t="shared" si="24"/>
        <v>0.77201429249543185</v>
      </c>
      <c r="T22" s="26">
        <f t="shared" si="24"/>
        <v>0.84553946320928253</v>
      </c>
      <c r="U22" s="26">
        <f t="shared" si="24"/>
        <v>0.92606703113397615</v>
      </c>
      <c r="V22" s="26">
        <f t="shared" si="24"/>
        <v>1.0142638912419739</v>
      </c>
      <c r="W22" s="26">
        <f t="shared" si="24"/>
        <v>1.1108604523126382</v>
      </c>
      <c r="X22" s="26">
        <f t="shared" si="24"/>
        <v>1.2166566858662227</v>
      </c>
      <c r="Y22" s="26">
        <f t="shared" si="24"/>
        <v>1.3325287511868154</v>
      </c>
      <c r="Z22" s="26">
        <f t="shared" si="24"/>
        <v>1.4594362512998453</v>
      </c>
      <c r="AA22" s="26">
        <f t="shared" si="24"/>
        <v>1.5984301799950686</v>
      </c>
      <c r="AB22" s="26">
        <f t="shared" si="24"/>
        <v>1.7506616257088847</v>
      </c>
      <c r="AC22" s="26">
        <f t="shared" si="24"/>
        <v>1.9173913043478261</v>
      </c>
      <c r="AD22" s="7">
        <f>+'urban numbers'!AC22/'total numbers'!AC22*100</f>
        <v>2.1</v>
      </c>
      <c r="AE22" s="7">
        <f>+'urban numbers'!AD22/'total numbers'!AD22*100</f>
        <v>2.1373660000000001</v>
      </c>
      <c r="AF22" s="7">
        <f>+'urban numbers'!AE22/'total numbers'!AE22*100</f>
        <v>2.1756850000000001</v>
      </c>
      <c r="AG22" s="7">
        <f>+'urban numbers'!AF22/'total numbers'!AF22*100</f>
        <v>2.2142580000000001</v>
      </c>
      <c r="AH22" s="7">
        <f>+'urban numbers'!AG22/'total numbers'!AG22*100</f>
        <v>2.252713</v>
      </c>
      <c r="AI22" s="7">
        <f>+'urban numbers'!AH22/'total numbers'!AH22*100</f>
        <v>2.2909999999999999</v>
      </c>
      <c r="AJ22" s="7">
        <f>+'urban numbers'!AI22/'total numbers'!AI22*100</f>
        <v>2.329415</v>
      </c>
      <c r="AK22" s="7">
        <f>+'urban numbers'!AJ22/'total numbers'!AJ22*100</f>
        <v>2.368579</v>
      </c>
      <c r="AL22" s="7">
        <f>+'urban numbers'!AK22/'total numbers'!AK22*100</f>
        <v>2.4093800000000001</v>
      </c>
      <c r="AM22" s="7">
        <f>+'urban numbers'!AL22/'total numbers'!AL22*100</f>
        <v>2.4528750000000001</v>
      </c>
      <c r="AN22" s="7">
        <f>+'urban numbers'!AM22/'total numbers'!AM22*100</f>
        <v>2.5</v>
      </c>
      <c r="AO22" s="7">
        <f>+'urban numbers'!AN22/'total numbers'!AN22*100</f>
        <v>2.5512599999999996</v>
      </c>
      <c r="AP22" s="7">
        <f>+'urban numbers'!AO22/'total numbers'!AO22*100</f>
        <v>2.6064559999999997</v>
      </c>
      <c r="AQ22" s="7">
        <f>+'urban numbers'!AP22/'total numbers'!AP22*100</f>
        <v>2.6645699999999999</v>
      </c>
      <c r="AR22" s="7">
        <f>+'urban numbers'!AQ22/'total numbers'!AQ22*100</f>
        <v>2.724094</v>
      </c>
      <c r="AS22" s="7">
        <f>+'urban numbers'!AR22/'total numbers'!AR22*100</f>
        <v>2.7839999999999998</v>
      </c>
      <c r="AT22" s="7">
        <f>+'urban numbers'!AS22/'total numbers'!AS22*100</f>
        <v>2.8440319999999999</v>
      </c>
      <c r="AU22" s="7">
        <f>+'urban numbers'!AT22/'total numbers'!AT22*100</f>
        <v>2.9047479999999997</v>
      </c>
      <c r="AV22" s="7">
        <f>+'urban numbers'!AU22/'total numbers'!AU22*100</f>
        <v>2.9669300000000001</v>
      </c>
      <c r="AW22" s="7">
        <f>+'urban numbers'!AV22/'total numbers'!AV22*100</f>
        <v>3.0317180000000001</v>
      </c>
      <c r="AX22" s="7">
        <f>+'urban numbers'!AW22/'total numbers'!AW22*100</f>
        <v>3.1000000000000005</v>
      </c>
      <c r="AY22" s="7">
        <f>+'urban numbers'!AX22/'total numbers'!AX22*100</f>
        <v>3.17211</v>
      </c>
      <c r="AZ22" s="7">
        <f>+'urban numbers'!AY22/'total numbers'!AY22*100</f>
        <v>3.2480120000000001</v>
      </c>
      <c r="BA22" s="7">
        <f>+'urban numbers'!AZ22/'total numbers'!AZ22*100</f>
        <v>3.3277929999999989</v>
      </c>
      <c r="BB22" s="7">
        <f>+'urban numbers'!BA22/'total numbers'!BA22*100</f>
        <v>3.411439000000001</v>
      </c>
      <c r="BC22" s="7">
        <f>+'urban numbers'!BB22/'total numbers'!BB22*100</f>
        <v>3.4990000000000001</v>
      </c>
      <c r="BD22" s="7">
        <f>+'urban numbers'!BC22/'total numbers'!BC22*100</f>
        <v>3.5907090000000004</v>
      </c>
      <c r="BE22" s="7">
        <f>+'urban numbers'!BD22/'total numbers'!BD22*100</f>
        <v>3.6868669999999999</v>
      </c>
      <c r="BF22" s="7">
        <f>+'urban numbers'!BE22/'total numbers'!BE22*100</f>
        <v>3.7876680000000005</v>
      </c>
      <c r="BG22" s="7">
        <f>+'urban numbers'!BF22/'total numbers'!BF22*100</f>
        <v>3.8933059999999999</v>
      </c>
      <c r="BH22" s="7">
        <f>+'urban numbers'!BG22/'total numbers'!BG22*100</f>
        <v>4.0039999999999996</v>
      </c>
      <c r="BI22" s="7">
        <f>+'urban numbers'!BH22/'total numbers'!BH22*100</f>
        <v>4.1200049999999999</v>
      </c>
      <c r="BJ22" s="7">
        <f>+'urban numbers'!BI22/'total numbers'!BI22*100</f>
        <v>4.2416070000000001</v>
      </c>
      <c r="BK22" s="7">
        <f>+'urban numbers'!BJ22/'total numbers'!BJ22*100</f>
        <v>4.3690980000000001</v>
      </c>
      <c r="BL22" s="7">
        <f>+'urban numbers'!BK22/'total numbers'!BK22*100</f>
        <v>4.5027879999999998</v>
      </c>
      <c r="BM22" s="7">
        <f>+'urban numbers'!BL22/'total numbers'!BL22*100</f>
        <v>4.6429999999999989</v>
      </c>
      <c r="BN22" s="7">
        <f>+'urban numbers'!BM22/'total numbers'!BM22*100</f>
        <v>4.789809</v>
      </c>
      <c r="BO22" s="7">
        <f>+'urban numbers'!BN22/'total numbers'!BN22*100</f>
        <v>4.9435029999999989</v>
      </c>
      <c r="BP22" s="7">
        <f>+'urban numbers'!BO22/'total numbers'!BO22*100</f>
        <v>5.1048520000000011</v>
      </c>
      <c r="BQ22" s="7">
        <f>+'urban numbers'!BP22/'total numbers'!BP22*100</f>
        <v>5.2748020000000002</v>
      </c>
      <c r="BR22" s="7">
        <f>+'urban numbers'!BQ22/'total numbers'!BQ22*100</f>
        <v>5.4539999999999997</v>
      </c>
      <c r="BS22" s="7">
        <f>+'urban numbers'!BR22/'total numbers'!BR22*100</f>
        <v>5.6428919999999998</v>
      </c>
      <c r="BT22" s="7">
        <f>+'urban numbers'!BS22/'total numbers'!BS22*100</f>
        <v>5.8412740000000003</v>
      </c>
      <c r="BU22" s="7">
        <f>+'urban numbers'!BT22/'total numbers'!BT22*100</f>
        <v>6.0483310000000001</v>
      </c>
      <c r="BV22" s="7">
        <f>+'urban numbers'!BU22/'total numbers'!BU22*100</f>
        <v>6.2628570000000012</v>
      </c>
      <c r="BW22" s="7">
        <f>+'urban numbers'!BV22/'total numbers'!BV22*100</f>
        <v>6.4839999999999991</v>
      </c>
      <c r="BX22" s="7">
        <f>+'urban numbers'!BW22/'total numbers'!BW22*100</f>
        <v>6.711568999999999</v>
      </c>
      <c r="BY22" s="7">
        <f>+'urban numbers'!BX22/'total numbers'!BX22*100</f>
        <v>6.945919</v>
      </c>
      <c r="BZ22" s="7">
        <f>+'urban numbers'!BY22/'total numbers'!BY22*100</f>
        <v>7.187412000000001</v>
      </c>
      <c r="CA22" s="7">
        <f>+'urban numbers'!BZ22/'total numbers'!BZ22*100</f>
        <v>7.4366179999999993</v>
      </c>
      <c r="CB22" s="7">
        <f>+'urban numbers'!CA22/'total numbers'!CA22*100</f>
        <v>7.6939999999999991</v>
      </c>
      <c r="CC22" s="7">
        <f>+'urban numbers'!CB22/'total numbers'!CB22*100</f>
        <v>7.9597230000000003</v>
      </c>
      <c r="CD22" s="7">
        <f>+'urban numbers'!CC22/'total numbers'!CC22*100</f>
        <v>8.2338100000000001</v>
      </c>
      <c r="CE22" s="7">
        <f>+'urban numbers'!CD22/'total numbers'!CD22*100</f>
        <v>8.5164380000000008</v>
      </c>
      <c r="CF22" s="7">
        <f>+'urban numbers'!CE22/'total numbers'!CE22*100</f>
        <v>8.8077749999999995</v>
      </c>
      <c r="CG22" s="7">
        <f>+'urban numbers'!CF22/'total numbers'!CF22*100</f>
        <v>9.1080000000000005</v>
      </c>
      <c r="CH22" s="7">
        <f>+'urban numbers'!CG22/'total numbers'!CG22*100</f>
        <v>9.4172999999999991</v>
      </c>
      <c r="CI22" s="7">
        <f>+'urban numbers'!CH22/'total numbers'!CH22*100</f>
        <v>9.7358919999999998</v>
      </c>
      <c r="CJ22" s="7">
        <f>+'urban numbers'!CI22/'total numbers'!CI22*100</f>
        <v>10.064030000000002</v>
      </c>
      <c r="CK22" s="7">
        <f>+'urban numbers'!CJ22/'total numbers'!CJ22*100</f>
        <v>10.401980000000002</v>
      </c>
      <c r="CL22" s="7">
        <f>+'urban numbers'!CK22/'total numbers'!CK22*100</f>
        <v>10.750000000000002</v>
      </c>
      <c r="CM22" s="7">
        <f>+'urban numbers'!CL22/'total numbers'!CL22*100</f>
        <v>11.10829</v>
      </c>
      <c r="CN22" s="7">
        <f>+'urban numbers'!CM22/'total numbers'!CM22*100</f>
        <v>11.477050000000002</v>
      </c>
      <c r="CO22" s="7">
        <f>+'urban numbers'!CN22/'total numbers'!CN22*100</f>
        <v>11.856450000000002</v>
      </c>
      <c r="CP22" s="7">
        <f>+'urban numbers'!CO22/'total numbers'!CO22*100</f>
        <v>12.24671</v>
      </c>
      <c r="CQ22" s="7">
        <f>+'urban numbers'!CP22/'total numbers'!CP22*100</f>
        <v>12.648000000000001</v>
      </c>
      <c r="CR22" s="7">
        <f>+'urban numbers'!CQ22/'total numbers'!CQ22*100</f>
        <v>13.060499999999999</v>
      </c>
      <c r="CS22" s="7">
        <f>+'urban numbers'!CR22/'total numbers'!CR22*100</f>
        <v>13.484389999999999</v>
      </c>
      <c r="CT22" s="7">
        <f>+'urban numbers'!CS22/'total numbers'!CS22*100</f>
        <v>13.919829999999999</v>
      </c>
      <c r="CU22" s="7">
        <f>+'urban numbers'!CT22/'total numbers'!CT22*100</f>
        <v>14.366979999999998</v>
      </c>
      <c r="CV22" s="7">
        <f>+'urban numbers'!CU22/'total numbers'!CU22*100</f>
        <v>14.826000000000001</v>
      </c>
      <c r="CW22" s="7">
        <f>+'urban numbers'!CV22/'total numbers'!CV22*100</f>
        <v>15.297029999999999</v>
      </c>
      <c r="CX22" s="7">
        <f>+'urban numbers'!CW22/'total numbers'!CW22*100</f>
        <v>15.78021</v>
      </c>
      <c r="CY22" s="7">
        <f>+'urban numbers'!CX22/'total numbers'!CX22*100</f>
        <v>16.275690000000001</v>
      </c>
      <c r="CZ22" s="7">
        <f>+'urban numbers'!CY22/'total numbers'!CY22*100</f>
        <v>16.783580000000001</v>
      </c>
      <c r="DA22" s="7">
        <f>+'urban numbers'!CZ22/'total numbers'!CZ22*100</f>
        <v>17.303999999999998</v>
      </c>
      <c r="DB22" s="7">
        <f>+'urban numbers'!DA22/'total numbers'!DA22*100</f>
        <v>17.83708</v>
      </c>
      <c r="DC22" s="7">
        <f>+'urban numbers'!DB22/'total numbers'!DB22*100</f>
        <v>18.382919999999999</v>
      </c>
      <c r="DD22" s="7">
        <f>+'urban numbers'!DC22/'total numbers'!DC22*100</f>
        <v>18.941619999999997</v>
      </c>
      <c r="DE22" s="7">
        <f>+'urban numbers'!DD22/'total numbers'!DD22*100</f>
        <v>19.513290000000005</v>
      </c>
      <c r="DF22" s="7">
        <f>+'urban numbers'!DE22/'total numbers'!DE22*100</f>
        <v>20.097999999999999</v>
      </c>
      <c r="DG22" s="32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1"/>
    </row>
    <row r="23" spans="1:128">
      <c r="A23" s="114">
        <v>6</v>
      </c>
      <c r="B23" s="32">
        <v>11.5</v>
      </c>
      <c r="C23" s="3">
        <v>68</v>
      </c>
      <c r="D23" s="1" t="s">
        <v>438</v>
      </c>
      <c r="E23" s="27">
        <f>+AD23/$M$1</f>
        <v>3.3847999999999998</v>
      </c>
      <c r="F23" s="26">
        <f t="shared" ref="F23:AC23" si="25">+G23-G23/$B23</f>
        <v>3.8135375016025219</v>
      </c>
      <c r="G23" s="26">
        <f t="shared" si="25"/>
        <v>4.1767315493741908</v>
      </c>
      <c r="H23" s="26">
        <f t="shared" si="25"/>
        <v>4.5745155064574465</v>
      </c>
      <c r="I23" s="26">
        <f t="shared" si="25"/>
        <v>5.0101836499295844</v>
      </c>
      <c r="J23" s="26">
        <f t="shared" si="25"/>
        <v>5.4873439975419256</v>
      </c>
      <c r="K23" s="26">
        <f t="shared" si="25"/>
        <v>6.0099481877840137</v>
      </c>
      <c r="L23" s="26">
        <f t="shared" si="25"/>
        <v>6.5823242056682059</v>
      </c>
      <c r="M23" s="26">
        <f t="shared" si="25"/>
        <v>7.2092122252556541</v>
      </c>
      <c r="N23" s="26">
        <f t="shared" si="25"/>
        <v>7.8958038657561929</v>
      </c>
      <c r="O23" s="26">
        <f t="shared" si="25"/>
        <v>8.647785186304402</v>
      </c>
      <c r="P23" s="26">
        <f t="shared" si="25"/>
        <v>9.4713837754762498</v>
      </c>
      <c r="Q23" s="26">
        <f t="shared" si="25"/>
        <v>10.373420325521607</v>
      </c>
      <c r="R23" s="26">
        <f t="shared" si="25"/>
        <v>11.361365118428427</v>
      </c>
      <c r="S23" s="26">
        <f t="shared" si="25"/>
        <v>12.443399891612087</v>
      </c>
      <c r="T23" s="26">
        <f t="shared" si="25"/>
        <v>13.628485595575142</v>
      </c>
      <c r="U23" s="26">
        <f t="shared" si="25"/>
        <v>14.926436604677537</v>
      </c>
      <c r="V23" s="26">
        <f t="shared" si="25"/>
        <v>16.348001995599208</v>
      </c>
      <c r="W23" s="26">
        <f t="shared" si="25"/>
        <v>17.904954566608655</v>
      </c>
      <c r="X23" s="26">
        <f t="shared" si="25"/>
        <v>19.610188334857099</v>
      </c>
      <c r="Y23" s="26">
        <f t="shared" si="25"/>
        <v>21.477825319129202</v>
      </c>
      <c r="Z23" s="26">
        <f t="shared" si="25"/>
        <v>23.523332492379602</v>
      </c>
      <c r="AA23" s="26">
        <f t="shared" si="25"/>
        <v>25.76364987260623</v>
      </c>
      <c r="AB23" s="26">
        <f t="shared" si="25"/>
        <v>28.217330812854442</v>
      </c>
      <c r="AC23" s="26">
        <f t="shared" si="25"/>
        <v>30.904695652173913</v>
      </c>
      <c r="AD23" s="7">
        <f>+'urban numbers'!AC23/'total numbers'!AC23*100</f>
        <v>33.847999999999999</v>
      </c>
      <c r="AE23" s="7">
        <f>+'urban numbers'!AD23/'total numbers'!AD23*100</f>
        <v>34.13429</v>
      </c>
      <c r="AF23" s="7">
        <f>+'urban numbers'!AE23/'total numbers'!AE23*100</f>
        <v>34.421709999999997</v>
      </c>
      <c r="AG23" s="7">
        <f>+'urban numbers'!AF23/'total numbers'!AF23*100</f>
        <v>34.710299999999997</v>
      </c>
      <c r="AH23" s="7">
        <f>+'urban numbers'!AG23/'total numbers'!AG23*100</f>
        <v>35.000059999999998</v>
      </c>
      <c r="AI23" s="7">
        <f>+'urban numbers'!AH23/'total numbers'!AH23*100</f>
        <v>35.290999999999997</v>
      </c>
      <c r="AJ23" s="7">
        <f>+'urban numbers'!AI23/'total numbers'!AI23*100</f>
        <v>35.583080000000002</v>
      </c>
      <c r="AK23" s="7">
        <f>+'urban numbers'!AJ23/'total numbers'!AJ23*100</f>
        <v>35.876280000000008</v>
      </c>
      <c r="AL23" s="7">
        <f>+'urban numbers'!AK23/'total numbers'!AK23*100</f>
        <v>36.17054000000001</v>
      </c>
      <c r="AM23" s="7">
        <f>+'urban numbers'!AL23/'total numbers'!AL23*100</f>
        <v>36.465800000000002</v>
      </c>
      <c r="AN23" s="7">
        <f>+'urban numbers'!AM23/'total numbers'!AM23*100</f>
        <v>36.761999999999993</v>
      </c>
      <c r="AO23" s="7">
        <f>+'urban numbers'!AN23/'total numbers'!AN23*100</f>
        <v>37.059110000000004</v>
      </c>
      <c r="AP23" s="7">
        <f>+'urban numbers'!AO23/'total numbers'!AO23*100</f>
        <v>37.357129999999991</v>
      </c>
      <c r="AQ23" s="7">
        <f>+'urban numbers'!AP23/'total numbers'!AP23*100</f>
        <v>37.656090000000006</v>
      </c>
      <c r="AR23" s="7">
        <f>+'urban numbers'!AQ23/'total numbers'!AQ23*100</f>
        <v>37.956029999999998</v>
      </c>
      <c r="AS23" s="7">
        <f>+'urban numbers'!AR23/'total numbers'!AR23*100</f>
        <v>38.256999999999998</v>
      </c>
      <c r="AT23" s="7">
        <f>+'urban numbers'!AS23/'total numbers'!AS23*100</f>
        <v>38.565959999999997</v>
      </c>
      <c r="AU23" s="7">
        <f>+'urban numbers'!AT23/'total numbers'!AT23*100</f>
        <v>38.884419999999999</v>
      </c>
      <c r="AV23" s="7">
        <f>+'urban numbers'!AU23/'total numbers'!AU23*100</f>
        <v>39.201210000000003</v>
      </c>
      <c r="AW23" s="7">
        <f>+'urban numbers'!AV23/'total numbers'!AV23*100</f>
        <v>39.500750000000004</v>
      </c>
      <c r="AX23" s="7">
        <f>+'urban numbers'!AW23/'total numbers'!AW23*100</f>
        <v>39.776000000000003</v>
      </c>
      <c r="AY23" s="7">
        <f>+'urban numbers'!AX23/'total numbers'!AX23*100</f>
        <v>40.018300000000004</v>
      </c>
      <c r="AZ23" s="7">
        <f>+'urban numbers'!AY23/'total numbers'!AY23*100</f>
        <v>40.242900000000006</v>
      </c>
      <c r="BA23" s="7">
        <f>+'urban numbers'!AZ23/'total numbers'!AZ23*100</f>
        <v>40.495690000000003</v>
      </c>
      <c r="BB23" s="7">
        <f>+'urban numbers'!BA23/'total numbers'!BA23*100</f>
        <v>40.838320000000003</v>
      </c>
      <c r="BC23" s="7">
        <f>+'urban numbers'!BB23/'total numbers'!BB23*100</f>
        <v>41.313999999999993</v>
      </c>
      <c r="BD23" s="7">
        <f>+'urban numbers'!BC23/'total numbers'!BC23*100</f>
        <v>41.939120000000003</v>
      </c>
      <c r="BE23" s="7">
        <f>+'urban numbers'!BD23/'total numbers'!BD23*100</f>
        <v>42.698459999999997</v>
      </c>
      <c r="BF23" s="7">
        <f>+'urban numbers'!BE23/'total numbers'!BE23*100</f>
        <v>43.564079999999997</v>
      </c>
      <c r="BG23" s="7">
        <f>+'urban numbers'!BF23/'total numbers'!BF23*100</f>
        <v>44.492780000000003</v>
      </c>
      <c r="BH23" s="7">
        <f>+'urban numbers'!BG23/'total numbers'!BG23*100</f>
        <v>45.450999999999993</v>
      </c>
      <c r="BI23" s="7">
        <f>+'urban numbers'!BH23/'total numbers'!BH23*100</f>
        <v>46.427970000000009</v>
      </c>
      <c r="BJ23" s="7">
        <f>+'urban numbers'!BI23/'total numbers'!BI23*100</f>
        <v>47.426669999999994</v>
      </c>
      <c r="BK23" s="7">
        <f>+'urban numbers'!BJ23/'total numbers'!BJ23*100</f>
        <v>48.442739999999993</v>
      </c>
      <c r="BL23" s="7">
        <f>+'urban numbers'!BK23/'total numbers'!BK23*100</f>
        <v>49.474730000000001</v>
      </c>
      <c r="BM23" s="7">
        <f>+'urban numbers'!BL23/'total numbers'!BL23*100</f>
        <v>50.519000000000005</v>
      </c>
      <c r="BN23" s="7">
        <f>+'urban numbers'!BM23/'total numbers'!BM23*100</f>
        <v>51.570369999999997</v>
      </c>
      <c r="BO23" s="7">
        <f>+'urban numbers'!BN23/'total numbers'!BN23*100</f>
        <v>52.618079999999999</v>
      </c>
      <c r="BP23" s="7">
        <f>+'urban numbers'!BO23/'total numbers'!BO23*100</f>
        <v>53.646630000000009</v>
      </c>
      <c r="BQ23" s="7">
        <f>+'urban numbers'!BP23/'total numbers'!BP23*100</f>
        <v>54.637639999999998</v>
      </c>
      <c r="BR23" s="7">
        <f>+'urban numbers'!BQ23/'total numbers'!BQ23*100</f>
        <v>55.576999999999998</v>
      </c>
      <c r="BS23" s="7">
        <f>+'urban numbers'!BR23/'total numbers'!BR23*100</f>
        <v>56.459919999999997</v>
      </c>
      <c r="BT23" s="7">
        <f>+'urban numbers'!BS23/'total numbers'!BS23*100</f>
        <v>57.286090000000002</v>
      </c>
      <c r="BU23" s="7">
        <f>+'urban numbers'!BT23/'total numbers'!BT23*100</f>
        <v>58.052230000000002</v>
      </c>
      <c r="BV23" s="7">
        <f>+'urban numbers'!BU23/'total numbers'!BU23*100</f>
        <v>58.756630000000008</v>
      </c>
      <c r="BW23" s="7">
        <f>+'urban numbers'!BV23/'total numbers'!BV23*100</f>
        <v>59.4</v>
      </c>
      <c r="BX23" s="7">
        <f>+'urban numbers'!BW23/'total numbers'!BW23*100</f>
        <v>59.979059999999997</v>
      </c>
      <c r="BY23" s="7">
        <f>+'urban numbers'!BX23/'total numbers'!BX23*100</f>
        <v>60.498519999999992</v>
      </c>
      <c r="BZ23" s="7">
        <f>+'urban numbers'!BY23/'total numbers'!BY23*100</f>
        <v>60.977370000000001</v>
      </c>
      <c r="CA23" s="7">
        <f>+'urban numbers'!BZ23/'total numbers'!BZ23*100</f>
        <v>61.44115</v>
      </c>
      <c r="CB23" s="7">
        <f>+'urban numbers'!CA23/'total numbers'!CA23*100</f>
        <v>61.908999999999992</v>
      </c>
      <c r="CC23" s="7">
        <f>+'urban numbers'!CB23/'total numbers'!CB23*100</f>
        <v>62.388719999999999</v>
      </c>
      <c r="CD23" s="7">
        <f>+'urban numbers'!CC23/'total numbers'!CC23*100</f>
        <v>62.87803000000001</v>
      </c>
      <c r="CE23" s="7">
        <f>+'urban numbers'!CD23/'total numbers'!CD23*100</f>
        <v>63.373429999999999</v>
      </c>
      <c r="CF23" s="7">
        <f>+'urban numbers'!CE23/'total numbers'!CE23*100</f>
        <v>63.867259999999995</v>
      </c>
      <c r="CG23" s="7">
        <f>+'urban numbers'!CF23/'total numbers'!CF23*100</f>
        <v>64.353999999999999</v>
      </c>
      <c r="CH23" s="7">
        <f>+'urban numbers'!CG23/'total numbers'!CG23*100</f>
        <v>64.834339999999997</v>
      </c>
      <c r="CI23" s="7">
        <f>+'urban numbers'!CH23/'total numbers'!CH23*100</f>
        <v>65.311599999999999</v>
      </c>
      <c r="CJ23" s="7">
        <f>+'urban numbers'!CI23/'total numbers'!CI23*100</f>
        <v>65.785690000000002</v>
      </c>
      <c r="CK23" s="7">
        <f>+'urban numbers'!CJ23/'total numbers'!CJ23*100</f>
        <v>66.256519999999995</v>
      </c>
      <c r="CL23" s="7">
        <f>+'urban numbers'!CK23/'total numbers'!CK23*100</f>
        <v>66.724000000000004</v>
      </c>
      <c r="CM23" s="7">
        <f>+'urban numbers'!CL23/'total numbers'!CL23*100</f>
        <v>67.188059999999993</v>
      </c>
      <c r="CN23" s="7">
        <f>+'urban numbers'!CM23/'total numbers'!CM23*100</f>
        <v>67.64864</v>
      </c>
      <c r="CO23" s="7">
        <f>+'urban numbers'!CN23/'total numbers'!CN23*100</f>
        <v>68.105670000000003</v>
      </c>
      <c r="CP23" s="7">
        <f>+'urban numbers'!CO23/'total numbers'!CO23*100</f>
        <v>68.559139999999999</v>
      </c>
      <c r="CQ23" s="7">
        <f>+'urban numbers'!CP23/'total numbers'!CP23*100</f>
        <v>69.009000000000015</v>
      </c>
      <c r="CR23" s="7">
        <f>+'urban numbers'!CQ23/'total numbers'!CQ23*100</f>
        <v>69.455190000000002</v>
      </c>
      <c r="CS23" s="7">
        <f>+'urban numbers'!CR23/'total numbers'!CR23*100</f>
        <v>69.897660000000002</v>
      </c>
      <c r="CT23" s="7">
        <f>+'urban numbers'!CS23/'total numbers'!CS23*100</f>
        <v>70.336330000000004</v>
      </c>
      <c r="CU23" s="7">
        <f>+'urban numbers'!CT23/'total numbers'!CT23*100</f>
        <v>70.771129999999999</v>
      </c>
      <c r="CV23" s="7">
        <f>+'urban numbers'!CU23/'total numbers'!CU23*100</f>
        <v>71.201999999999984</v>
      </c>
      <c r="CW23" s="7">
        <f>+'urban numbers'!CV23/'total numbers'!CV23*100</f>
        <v>71.628879999999981</v>
      </c>
      <c r="CX23" s="7">
        <f>+'urban numbers'!CW23/'total numbers'!CW23*100</f>
        <v>72.051760000000016</v>
      </c>
      <c r="CY23" s="7">
        <f>+'urban numbers'!CX23/'total numbers'!CX23*100</f>
        <v>72.470580000000012</v>
      </c>
      <c r="CZ23" s="7">
        <f>+'urban numbers'!CY23/'total numbers'!CY23*100</f>
        <v>72.885339999999999</v>
      </c>
      <c r="DA23" s="7">
        <f>+'urban numbers'!CZ23/'total numbers'!CZ23*100</f>
        <v>73.296000000000006</v>
      </c>
      <c r="DB23" s="7">
        <f>+'urban numbers'!DA23/'total numbers'!DA23*100</f>
        <v>73.702550000000016</v>
      </c>
      <c r="DC23" s="7">
        <f>+'urban numbers'!DB23/'total numbers'!DB23*100</f>
        <v>74.104959999999991</v>
      </c>
      <c r="DD23" s="7">
        <f>+'urban numbers'!DC23/'total numbers'!DC23*100</f>
        <v>74.503190000000004</v>
      </c>
      <c r="DE23" s="7">
        <f>+'urban numbers'!DD23/'total numbers'!DD23*100</f>
        <v>74.897220000000004</v>
      </c>
      <c r="DF23" s="7">
        <f>+'urban numbers'!DE23/'total numbers'!DE23*100</f>
        <v>75.287000000000006</v>
      </c>
      <c r="DG23" s="32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1"/>
    </row>
    <row r="24" spans="1:128">
      <c r="A24" s="114">
        <v>12</v>
      </c>
      <c r="B24" s="32">
        <v>5</v>
      </c>
      <c r="C24" s="3">
        <v>70</v>
      </c>
      <c r="D24" s="1" t="s">
        <v>558</v>
      </c>
      <c r="E24" s="27">
        <v>1</v>
      </c>
      <c r="F24" s="26">
        <v>1</v>
      </c>
      <c r="G24" s="26">
        <v>1</v>
      </c>
      <c r="H24" s="26">
        <v>1</v>
      </c>
      <c r="I24" s="26">
        <v>1</v>
      </c>
      <c r="J24" s="26">
        <v>1</v>
      </c>
      <c r="K24" s="26">
        <v>1</v>
      </c>
      <c r="L24" s="26">
        <v>1</v>
      </c>
      <c r="M24" s="26">
        <v>1</v>
      </c>
      <c r="N24" s="26">
        <v>1</v>
      </c>
      <c r="O24" s="26">
        <v>1</v>
      </c>
      <c r="P24" s="26">
        <v>1</v>
      </c>
      <c r="Q24" s="26">
        <v>1</v>
      </c>
      <c r="R24" s="26">
        <v>1</v>
      </c>
      <c r="S24" s="26">
        <f t="shared" ref="S24:AC24" si="26">+T24-T24/$B24</f>
        <v>1.1738145619968001</v>
      </c>
      <c r="T24" s="26">
        <f t="shared" si="26"/>
        <v>1.4672682024960002</v>
      </c>
      <c r="U24" s="26">
        <f t="shared" si="26"/>
        <v>1.8340852531200003</v>
      </c>
      <c r="V24" s="26">
        <f t="shared" si="26"/>
        <v>2.2926065664000004</v>
      </c>
      <c r="W24" s="26">
        <f t="shared" si="26"/>
        <v>2.8657582080000004</v>
      </c>
      <c r="X24" s="26">
        <f t="shared" si="26"/>
        <v>3.5821977600000006</v>
      </c>
      <c r="Y24" s="26">
        <f t="shared" si="26"/>
        <v>4.4777472000000005</v>
      </c>
      <c r="Z24" s="26">
        <f t="shared" si="26"/>
        <v>5.5971840000000004</v>
      </c>
      <c r="AA24" s="26">
        <f t="shared" si="26"/>
        <v>6.99648</v>
      </c>
      <c r="AB24" s="26">
        <f t="shared" si="26"/>
        <v>8.7455999999999996</v>
      </c>
      <c r="AC24" s="26">
        <f t="shared" si="26"/>
        <v>10.931999999999999</v>
      </c>
      <c r="AD24" s="7">
        <f>+'urban numbers'!AC24/'total numbers'!AC24*100</f>
        <v>13.664999999999999</v>
      </c>
      <c r="AE24" s="7">
        <f>+'urban numbers'!AD24/'total numbers'!AD24*100</f>
        <v>14.185859999999998</v>
      </c>
      <c r="AF24" s="7">
        <f>+'urban numbers'!AE24/'total numbers'!AE24*100</f>
        <v>14.687610000000001</v>
      </c>
      <c r="AG24" s="7">
        <f>+'urban numbers'!AF24/'total numbers'!AF24*100</f>
        <v>15.180099999999999</v>
      </c>
      <c r="AH24" s="7">
        <f>+'urban numbers'!AG24/'total numbers'!AG24*100</f>
        <v>15.67243</v>
      </c>
      <c r="AI24" s="7">
        <f>+'urban numbers'!AH24/'total numbers'!AH24*100</f>
        <v>16.172999999999998</v>
      </c>
      <c r="AJ24" s="7">
        <f>+'urban numbers'!AI24/'total numbers'!AI24*100</f>
        <v>16.68947</v>
      </c>
      <c r="AK24" s="7">
        <f>+'urban numbers'!AJ24/'total numbers'!AJ24*100</f>
        <v>17.22878</v>
      </c>
      <c r="AL24" s="7">
        <f>+'urban numbers'!AK24/'total numbers'!AK24*100</f>
        <v>17.797070000000001</v>
      </c>
      <c r="AM24" s="7">
        <f>+'urban numbers'!AL24/'total numbers'!AL24*100</f>
        <v>18.399509999999999</v>
      </c>
      <c r="AN24" s="7">
        <f>+'urban numbers'!AM24/'total numbers'!AM24*100</f>
        <v>19.04</v>
      </c>
      <c r="AO24" s="7">
        <f>+'urban numbers'!AN24/'total numbers'!AN24*100</f>
        <v>19.720680000000005</v>
      </c>
      <c r="AP24" s="7">
        <f>+'urban numbers'!AO24/'total numbers'!AO24*100</f>
        <v>20.44164</v>
      </c>
      <c r="AQ24" s="7">
        <f>+'urban numbers'!AP24/'total numbers'!AP24*100</f>
        <v>21.20073</v>
      </c>
      <c r="AR24" s="7">
        <f>+'urban numbers'!AQ24/'total numbers'!AQ24*100</f>
        <v>21.994009999999999</v>
      </c>
      <c r="AS24" s="7">
        <f>+'urban numbers'!AR24/'total numbers'!AR24*100</f>
        <v>22.817</v>
      </c>
      <c r="AT24" s="7">
        <f>+'urban numbers'!AS24/'total numbers'!AS24*100</f>
        <v>23.670829999999999</v>
      </c>
      <c r="AU24" s="7">
        <f>+'urban numbers'!AT24/'total numbers'!AT24*100</f>
        <v>24.552060000000001</v>
      </c>
      <c r="AV24" s="7">
        <f>+'urban numbers'!AU24/'total numbers'!AU24*100</f>
        <v>25.44594</v>
      </c>
      <c r="AW24" s="7">
        <f>+'urban numbers'!AV24/'total numbers'!AV24*100</f>
        <v>26.333430000000003</v>
      </c>
      <c r="AX24" s="7">
        <f>+'urban numbers'!AW24/'total numbers'!AW24*100</f>
        <v>27.201000000000004</v>
      </c>
      <c r="AY24" s="7">
        <f>+'urban numbers'!AX24/'total numbers'!AX24*100</f>
        <v>28.035620000000002</v>
      </c>
      <c r="AZ24" s="7">
        <f>+'urban numbers'!AY24/'total numbers'!AY24*100</f>
        <v>28.83943</v>
      </c>
      <c r="BA24" s="7">
        <f>+'urban numbers'!AZ24/'total numbers'!AZ24*100</f>
        <v>29.632059999999999</v>
      </c>
      <c r="BB24" s="7">
        <f>+'urban numbers'!BA24/'total numbers'!BA24*100</f>
        <v>30.442489999999999</v>
      </c>
      <c r="BC24" s="7">
        <f>+'urban numbers'!BB24/'total numbers'!BB24*100</f>
        <v>31.288</v>
      </c>
      <c r="BD24" s="7">
        <f>+'urban numbers'!BC24/'total numbers'!BC24*100</f>
        <v>32.17971</v>
      </c>
      <c r="BE24" s="7">
        <f>+'urban numbers'!BD24/'total numbers'!BD24*100</f>
        <v>33.100560000000009</v>
      </c>
      <c r="BF24" s="7">
        <f>+'urban numbers'!BE24/'total numbers'!BE24*100</f>
        <v>34.005780000000001</v>
      </c>
      <c r="BG24" s="7">
        <f>+'urban numbers'!BF24/'total numbers'!BF24*100</f>
        <v>34.834119999999999</v>
      </c>
      <c r="BH24" s="7">
        <f>+'urban numbers'!BG24/'total numbers'!BG24*100</f>
        <v>35.542999999999999</v>
      </c>
      <c r="BI24" s="7">
        <f>+'urban numbers'!BH24/'total numbers'!BH24*100</f>
        <v>36.115909999999992</v>
      </c>
      <c r="BJ24" s="7">
        <f>+'urban numbers'!BI24/'total numbers'!BI24*100</f>
        <v>36.569659999999999</v>
      </c>
      <c r="BK24" s="7">
        <f>+'urban numbers'!BJ24/'total numbers'!BJ24*100</f>
        <v>36.936219999999999</v>
      </c>
      <c r="BL24" s="7">
        <f>+'urban numbers'!BK24/'total numbers'!BK24*100</f>
        <v>37.263849999999991</v>
      </c>
      <c r="BM24" s="7">
        <f>+'urban numbers'!BL24/'total numbers'!BL24*100</f>
        <v>37.588999999999999</v>
      </c>
      <c r="BN24" s="7">
        <f>+'urban numbers'!BM24/'total numbers'!BM24*100</f>
        <v>37.92192</v>
      </c>
      <c r="BO24" s="7">
        <f>+'urban numbers'!BN24/'total numbers'!BN24*100</f>
        <v>38.256050000000002</v>
      </c>
      <c r="BP24" s="7">
        <f>+'urban numbers'!BO24/'total numbers'!BO24*100</f>
        <v>38.591299999999997</v>
      </c>
      <c r="BQ24" s="7">
        <f>+'urban numbers'!BP24/'total numbers'!BP24*100</f>
        <v>38.923119999999997</v>
      </c>
      <c r="BR24" s="7">
        <f>+'urban numbers'!BQ24/'total numbers'!BQ24*100</f>
        <v>39.249000000000002</v>
      </c>
      <c r="BS24" s="7">
        <f>+'urban numbers'!BR24/'total numbers'!BR24*100</f>
        <v>39.572139999999997</v>
      </c>
      <c r="BT24" s="7">
        <f>+'urban numbers'!BS24/'total numbers'!BS24*100</f>
        <v>39.898769999999999</v>
      </c>
      <c r="BU24" s="7">
        <f>+'urban numbers'!BT24/'total numbers'!BT24*100</f>
        <v>40.232439999999997</v>
      </c>
      <c r="BV24" s="7">
        <f>+'urban numbers'!BU24/'total numbers'!BU24*100</f>
        <v>40.576880000000003</v>
      </c>
      <c r="BW24" s="7">
        <f>+'urban numbers'!BV24/'total numbers'!BV24*100</f>
        <v>40.935000000000002</v>
      </c>
      <c r="BX24" s="7">
        <f>+'urban numbers'!BW24/'total numbers'!BW24*100</f>
        <v>41.309000000000005</v>
      </c>
      <c r="BY24" s="7">
        <f>+'urban numbers'!BX24/'total numbers'!BX24*100</f>
        <v>41.699520000000007</v>
      </c>
      <c r="BZ24" s="7">
        <f>+'urban numbers'!BY24/'total numbers'!BY24*100</f>
        <v>42.105790000000006</v>
      </c>
      <c r="CA24" s="7">
        <f>+'urban numbers'!BZ24/'total numbers'!BZ24*100</f>
        <v>42.526039999999995</v>
      </c>
      <c r="CB24" s="7">
        <f>+'urban numbers'!CA24/'total numbers'!CA24*100</f>
        <v>42.959000000000003</v>
      </c>
      <c r="CC24" s="7">
        <f>+'urban numbers'!CB24/'total numbers'!CB24*100</f>
        <v>43.404850000000003</v>
      </c>
      <c r="CD24" s="7">
        <f>+'urban numbers'!CC24/'total numbers'!CC24*100</f>
        <v>43.864440000000002</v>
      </c>
      <c r="CE24" s="7">
        <f>+'urban numbers'!CD24/'total numbers'!CD24*100</f>
        <v>44.337800000000001</v>
      </c>
      <c r="CF24" s="7">
        <f>+'urban numbers'!CE24/'total numbers'!CE24*100</f>
        <v>44.824989999999993</v>
      </c>
      <c r="CG24" s="7">
        <f>+'urban numbers'!CF24/'total numbers'!CF24*100</f>
        <v>45.325999999999993</v>
      </c>
      <c r="CH24" s="7">
        <f>+'urban numbers'!CG24/'total numbers'!CG24*100</f>
        <v>45.840820000000008</v>
      </c>
      <c r="CI24" s="7">
        <f>+'urban numbers'!CH24/'total numbers'!CH24*100</f>
        <v>46.369369999999996</v>
      </c>
      <c r="CJ24" s="7">
        <f>+'urban numbers'!CI24/'total numbers'!CI24*100</f>
        <v>46.911630000000002</v>
      </c>
      <c r="CK24" s="7">
        <f>+'urban numbers'!CJ24/'total numbers'!CJ24*100</f>
        <v>47.467529999999996</v>
      </c>
      <c r="CL24" s="7">
        <f>+'urban numbers'!CK24/'total numbers'!CK24*100</f>
        <v>48.036999999999999</v>
      </c>
      <c r="CM24" s="7">
        <f>+'urban numbers'!CL24/'total numbers'!CL24*100</f>
        <v>48.619060000000005</v>
      </c>
      <c r="CN24" s="7">
        <f>+'urban numbers'!CM24/'total numbers'!CM24*100</f>
        <v>49.213380000000001</v>
      </c>
      <c r="CO24" s="7">
        <f>+'urban numbers'!CN24/'total numbers'!CN24*100</f>
        <v>49.821159999999999</v>
      </c>
      <c r="CP24" s="7">
        <f>+'urban numbers'!CO24/'total numbers'!CO24*100</f>
        <v>50.44415</v>
      </c>
      <c r="CQ24" s="7">
        <f>+'urban numbers'!CP24/'total numbers'!CP24*100</f>
        <v>51.082999999999998</v>
      </c>
      <c r="CR24" s="7">
        <f>+'urban numbers'!CQ24/'total numbers'!CQ24*100</f>
        <v>51.738059999999997</v>
      </c>
      <c r="CS24" s="7">
        <f>+'urban numbers'!CR24/'total numbers'!CR24*100</f>
        <v>52.40708999999999</v>
      </c>
      <c r="CT24" s="7">
        <f>+'urban numbers'!CS24/'total numbers'!CS24*100</f>
        <v>53.084989999999998</v>
      </c>
      <c r="CU24" s="7">
        <f>+'urban numbers'!CT24/'total numbers'!CT24*100</f>
        <v>53.764999999999993</v>
      </c>
      <c r="CV24" s="7">
        <f>+'urban numbers'!CU24/'total numbers'!CU24*100</f>
        <v>54.442</v>
      </c>
      <c r="CW24" s="7">
        <f>+'urban numbers'!CV24/'total numbers'!CV24*100</f>
        <v>55.113610000000001</v>
      </c>
      <c r="CX24" s="7">
        <f>+'urban numbers'!CW24/'total numbers'!CW24*100</f>
        <v>55.779810000000005</v>
      </c>
      <c r="CY24" s="7">
        <f>+'urban numbers'!CX24/'total numbers'!CX24*100</f>
        <v>56.442009999999996</v>
      </c>
      <c r="CZ24" s="7">
        <f>+'urban numbers'!CY24/'total numbers'!CY24*100</f>
        <v>57.102009999999993</v>
      </c>
      <c r="DA24" s="7">
        <f>+'urban numbers'!CZ24/'total numbers'!CZ24*100</f>
        <v>57.760999999999996</v>
      </c>
      <c r="DB24" s="7">
        <f>+'urban numbers'!DA24/'total numbers'!DA24*100</f>
        <v>58.419279999999993</v>
      </c>
      <c r="DC24" s="7">
        <f>+'urban numbers'!DB24/'total numbers'!DB24*100</f>
        <v>59.075999999999993</v>
      </c>
      <c r="DD24" s="7">
        <f>+'urban numbers'!DC24/'total numbers'!DC24*100</f>
        <v>59.729139999999994</v>
      </c>
      <c r="DE24" s="7">
        <f>+'urban numbers'!DD24/'total numbers'!DD24*100</f>
        <v>60.375560000000007</v>
      </c>
      <c r="DF24" s="7">
        <f>+'urban numbers'!DE24/'total numbers'!DE24*100</f>
        <v>61.011000000000003</v>
      </c>
      <c r="DG24" s="32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1"/>
    </row>
    <row r="25" spans="1:128">
      <c r="A25" s="114">
        <v>10</v>
      </c>
      <c r="B25" s="32">
        <v>11.5</v>
      </c>
      <c r="C25" s="3">
        <v>72</v>
      </c>
      <c r="D25" s="1" t="s">
        <v>638</v>
      </c>
      <c r="E25" s="27">
        <f>+AD25/$M$1</f>
        <v>0.25219999999999998</v>
      </c>
      <c r="F25" s="26">
        <f t="shared" ref="F25:R25" si="27">+G25-G25/$B25</f>
        <v>0.28414504783270977</v>
      </c>
      <c r="G25" s="26">
        <f t="shared" si="27"/>
        <v>0.31120648095963455</v>
      </c>
      <c r="H25" s="26">
        <f t="shared" si="27"/>
        <v>0.34084519343198072</v>
      </c>
      <c r="I25" s="26">
        <f t="shared" si="27"/>
        <v>0.37330664042550271</v>
      </c>
      <c r="J25" s="26">
        <f t="shared" si="27"/>
        <v>0.40885965379936012</v>
      </c>
      <c r="K25" s="26">
        <f t="shared" si="27"/>
        <v>0.44779866844691824</v>
      </c>
      <c r="L25" s="26">
        <f t="shared" si="27"/>
        <v>0.49044616067995805</v>
      </c>
      <c r="M25" s="26">
        <f t="shared" si="27"/>
        <v>0.53715531883995404</v>
      </c>
      <c r="N25" s="26">
        <f t="shared" si="27"/>
        <v>0.58831296825328294</v>
      </c>
      <c r="O25" s="26">
        <f t="shared" si="27"/>
        <v>0.64434277475359558</v>
      </c>
      <c r="P25" s="26">
        <f t="shared" si="27"/>
        <v>0.70570875330155702</v>
      </c>
      <c r="Q25" s="26">
        <f t="shared" si="27"/>
        <v>0.77291911075884812</v>
      </c>
      <c r="R25" s="26">
        <f t="shared" si="27"/>
        <v>0.84653045464064314</v>
      </c>
      <c r="S25" s="26">
        <f t="shared" ref="S25:AC25" si="28">+T25-T25/$B25</f>
        <v>0.92715240270165677</v>
      </c>
      <c r="T25" s="26">
        <f t="shared" si="28"/>
        <v>1.015452631530386</v>
      </c>
      <c r="U25" s="26">
        <f t="shared" si="28"/>
        <v>1.1121624059618513</v>
      </c>
      <c r="V25" s="26">
        <f t="shared" si="28"/>
        <v>1.2180826351010752</v>
      </c>
      <c r="W25" s="26">
        <f t="shared" si="28"/>
        <v>1.3340905051107015</v>
      </c>
      <c r="X25" s="26">
        <f t="shared" si="28"/>
        <v>1.4611467436926731</v>
      </c>
      <c r="Y25" s="26">
        <f t="shared" si="28"/>
        <v>1.6003035764253086</v>
      </c>
      <c r="Z25" s="26">
        <f t="shared" si="28"/>
        <v>1.7527134408467666</v>
      </c>
      <c r="AA25" s="26">
        <f t="shared" si="28"/>
        <v>1.9196385304512207</v>
      </c>
      <c r="AB25" s="26">
        <f t="shared" si="28"/>
        <v>2.1024612476370512</v>
      </c>
      <c r="AC25" s="26">
        <f t="shared" si="28"/>
        <v>2.302695652173913</v>
      </c>
      <c r="AD25" s="7">
        <f>+'urban numbers'!AC25/'total numbers'!AC25*100</f>
        <v>2.5219999999999998</v>
      </c>
      <c r="AE25" s="7">
        <f>+'urban numbers'!AD25/'total numbers'!AD25*100</f>
        <v>2.7452750000000004</v>
      </c>
      <c r="AF25" s="7">
        <f>+'urban numbers'!AE25/'total numbers'!AE25*100</f>
        <v>2.817787</v>
      </c>
      <c r="AG25" s="7">
        <f>+'urban numbers'!AF25/'total numbers'!AF25*100</f>
        <v>2.8096020000000004</v>
      </c>
      <c r="AH25" s="7">
        <f>+'urban numbers'!AG25/'total numbers'!AG25*100</f>
        <v>2.7745039999999999</v>
      </c>
      <c r="AI25" s="7">
        <f>+'urban numbers'!AH25/'total numbers'!AH25*100</f>
        <v>2.75</v>
      </c>
      <c r="AJ25" s="7">
        <f>+'urban numbers'!AI25/'total numbers'!AI25*100</f>
        <v>2.7565249999999994</v>
      </c>
      <c r="AK25" s="7">
        <f>+'urban numbers'!AJ25/'total numbers'!AJ25*100</f>
        <v>2.7982339999999999</v>
      </c>
      <c r="AL25" s="7">
        <f>+'urban numbers'!AK25/'total numbers'!AK25*100</f>
        <v>2.8653729999999999</v>
      </c>
      <c r="AM25" s="7">
        <f>+'urban numbers'!AL25/'total numbers'!AL25*100</f>
        <v>2.9382320000000002</v>
      </c>
      <c r="AN25" s="7">
        <f>+'urban numbers'!AM25/'total numbers'!AM25*100</f>
        <v>2.9990000000000001</v>
      </c>
      <c r="AO25" s="7">
        <f>+'urban numbers'!AN25/'total numbers'!AN25*100</f>
        <v>3.0444110000000002</v>
      </c>
      <c r="AP25" s="7">
        <f>+'urban numbers'!AO25/'total numbers'!AO25*100</f>
        <v>3.0968110000000002</v>
      </c>
      <c r="AQ25" s="7">
        <f>+'urban numbers'!AP25/'total numbers'!AP25*100</f>
        <v>3.2088989999999997</v>
      </c>
      <c r="AR25" s="7">
        <f>+'urban numbers'!AQ25/'total numbers'!AQ25*100</f>
        <v>3.4502910000000004</v>
      </c>
      <c r="AS25" s="7">
        <f>+'urban numbers'!AR25/'total numbers'!AR25*100</f>
        <v>3.8680000000000008</v>
      </c>
      <c r="AT25" s="7">
        <f>+'urban numbers'!AS25/'total numbers'!AS25*100</f>
        <v>4.4859579999999992</v>
      </c>
      <c r="AU25" s="7">
        <f>+'urban numbers'!AT25/'total numbers'!AT25*100</f>
        <v>5.2830320000000004</v>
      </c>
      <c r="AV25" s="7">
        <f>+'urban numbers'!AU25/'total numbers'!AU25*100</f>
        <v>6.2052269999999998</v>
      </c>
      <c r="AW25" s="7">
        <f>+'urban numbers'!AV25/'total numbers'!AV25*100</f>
        <v>7.1737570000000002</v>
      </c>
      <c r="AX25" s="7">
        <f>+'urban numbers'!AW25/'total numbers'!AW25*100</f>
        <v>8.1310000000000002</v>
      </c>
      <c r="AY25" s="7">
        <f>+'urban numbers'!AX25/'total numbers'!AX25*100</f>
        <v>9.0686260000000001</v>
      </c>
      <c r="AZ25" s="7">
        <f>+'urban numbers'!AY25/'total numbers'!AY25*100</f>
        <v>10.00414</v>
      </c>
      <c r="BA25" s="7">
        <f>+'urban numbers'!AZ25/'total numbers'!AZ25*100</f>
        <v>10.93811</v>
      </c>
      <c r="BB25" s="7">
        <f>+'urban numbers'!BA25/'total numbers'!BA25*100</f>
        <v>11.877439999999998</v>
      </c>
      <c r="BC25" s="7">
        <f>+'urban numbers'!BB25/'total numbers'!BB25*100</f>
        <v>12.833</v>
      </c>
      <c r="BD25" s="7">
        <f>+'urban numbers'!BC25/'total numbers'!BC25*100</f>
        <v>13.7986</v>
      </c>
      <c r="BE25" s="7">
        <f>+'urban numbers'!BD25/'total numbers'!BD25*100</f>
        <v>14.787000000000003</v>
      </c>
      <c r="BF25" s="7">
        <f>+'urban numbers'!BE25/'total numbers'!BE25*100</f>
        <v>15.85248</v>
      </c>
      <c r="BG25" s="7">
        <f>+'urban numbers'!BF25/'total numbers'!BF25*100</f>
        <v>17.066389999999998</v>
      </c>
      <c r="BH25" s="7">
        <f>+'urban numbers'!BG25/'total numbers'!BG25*100</f>
        <v>18.481000000000002</v>
      </c>
      <c r="BI25" s="7">
        <f>+'urban numbers'!BH25/'total numbers'!BH25*100</f>
        <v>20.087029999999999</v>
      </c>
      <c r="BJ25" s="7">
        <f>+'urban numbers'!BI25/'total numbers'!BI25*100</f>
        <v>21.868240000000004</v>
      </c>
      <c r="BK25" s="7">
        <f>+'urban numbers'!BJ25/'total numbers'!BJ25*100</f>
        <v>23.856129999999997</v>
      </c>
      <c r="BL25" s="7">
        <f>+'urban numbers'!BK25/'total numbers'!BK25*100</f>
        <v>26.08756</v>
      </c>
      <c r="BM25" s="7">
        <f>+'urban numbers'!BL25/'total numbers'!BL25*100</f>
        <v>28.568999999999996</v>
      </c>
      <c r="BN25" s="7">
        <f>+'urban numbers'!BM25/'total numbers'!BM25*100</f>
        <v>31.332470000000001</v>
      </c>
      <c r="BO25" s="7">
        <f>+'urban numbers'!BN25/'total numbers'!BN25*100</f>
        <v>34.315489999999997</v>
      </c>
      <c r="BP25" s="7">
        <f>+'urban numbers'!BO25/'total numbers'!BO25*100</f>
        <v>37.313690000000001</v>
      </c>
      <c r="BQ25" s="7">
        <f>+'urban numbers'!BP25/'total numbers'!BP25*100</f>
        <v>40.054900000000004</v>
      </c>
      <c r="BR25" s="7">
        <f>+'urban numbers'!BQ25/'total numbers'!BQ25*100</f>
        <v>42.344999999999992</v>
      </c>
      <c r="BS25" s="7">
        <f>+'urban numbers'!BR25/'total numbers'!BR25*100</f>
        <v>44.105179999999997</v>
      </c>
      <c r="BT25" s="7">
        <f>+'urban numbers'!BS25/'total numbers'!BS25*100</f>
        <v>45.389960000000002</v>
      </c>
      <c r="BU25" s="7">
        <f>+'urban numbers'!BT25/'total numbers'!BT25*100</f>
        <v>46.305260000000004</v>
      </c>
      <c r="BV25" s="7">
        <f>+'urban numbers'!BU25/'total numbers'!BU25*100</f>
        <v>47.020739999999996</v>
      </c>
      <c r="BW25" s="7">
        <f>+'urban numbers'!BV25/'total numbers'!BV25*100</f>
        <v>47.665999999999997</v>
      </c>
      <c r="BX25" s="7">
        <f>+'urban numbers'!BW25/'total numbers'!BW25*100</f>
        <v>48.265749999999997</v>
      </c>
      <c r="BY25" s="7">
        <f>+'urban numbers'!BX25/'total numbers'!BX25*100</f>
        <v>48.795109999999994</v>
      </c>
      <c r="BZ25" s="7">
        <f>+'urban numbers'!BY25/'total numbers'!BY25*100</f>
        <v>49.277589999999996</v>
      </c>
      <c r="CA25" s="7">
        <f>+'urban numbers'!BZ25/'total numbers'!BZ25*100</f>
        <v>49.730910000000009</v>
      </c>
      <c r="CB25" s="7">
        <f>+'urban numbers'!CA25/'total numbers'!CA25*100</f>
        <v>50.17</v>
      </c>
      <c r="CC25" s="7">
        <f>+'urban numbers'!CB25/'total numbers'!CB25*100</f>
        <v>50.614519999999999</v>
      </c>
      <c r="CD25" s="7">
        <f>+'urban numbers'!CC25/'total numbers'!CC25*100</f>
        <v>51.077150000000003</v>
      </c>
      <c r="CE25" s="7">
        <f>+'urban numbers'!CD25/'total numbers'!CD25*100</f>
        <v>51.554870000000008</v>
      </c>
      <c r="CF25" s="7">
        <f>+'urban numbers'!CE25/'total numbers'!CE25*100</f>
        <v>52.03725</v>
      </c>
      <c r="CG25" s="7">
        <f>+'urban numbers'!CF25/'total numbers'!CF25*100</f>
        <v>52.517000000000003</v>
      </c>
      <c r="CH25" s="7">
        <f>+'urban numbers'!CG25/'total numbers'!CG25*100</f>
        <v>52.997399999999992</v>
      </c>
      <c r="CI25" s="7">
        <f>+'urban numbers'!CH25/'total numbers'!CH25*100</f>
        <v>53.485099999999996</v>
      </c>
      <c r="CJ25" s="7">
        <f>+'urban numbers'!CI25/'total numbers'!CI25*100</f>
        <v>53.979230000000001</v>
      </c>
      <c r="CK25" s="7">
        <f>+'urban numbers'!CJ25/'total numbers'!CJ25*100</f>
        <v>54.477969999999999</v>
      </c>
      <c r="CL25" s="7">
        <f>+'urban numbers'!CK25/'total numbers'!CK25*100</f>
        <v>54.98</v>
      </c>
      <c r="CM25" s="7">
        <f>+'urban numbers'!CL25/'total numbers'!CL25*100</f>
        <v>55.485360000000007</v>
      </c>
      <c r="CN25" s="7">
        <f>+'urban numbers'!CM25/'total numbers'!CM25*100</f>
        <v>55.994679999999995</v>
      </c>
      <c r="CO25" s="7">
        <f>+'urban numbers'!CN25/'total numbers'!CN25*100</f>
        <v>56.507819999999995</v>
      </c>
      <c r="CP25" s="7">
        <f>+'urban numbers'!CO25/'total numbers'!CO25*100</f>
        <v>57.024650000000001</v>
      </c>
      <c r="CQ25" s="7">
        <f>+'urban numbers'!CP25/'total numbers'!CP25*100</f>
        <v>57.545000000000002</v>
      </c>
      <c r="CR25" s="7">
        <f>+'urban numbers'!CQ25/'total numbers'!CQ25*100</f>
        <v>58.068730000000002</v>
      </c>
      <c r="CS25" s="7">
        <f>+'urban numbers'!CR25/'total numbers'!CR25*100</f>
        <v>58.595669999999998</v>
      </c>
      <c r="CT25" s="7">
        <f>+'urban numbers'!CS25/'total numbers'!CS25*100</f>
        <v>59.125649999999993</v>
      </c>
      <c r="CU25" s="7">
        <f>+'urban numbers'!CT25/'total numbers'!CT25*100</f>
        <v>59.658490000000008</v>
      </c>
      <c r="CV25" s="7">
        <f>+'urban numbers'!CU25/'total numbers'!CU25*100</f>
        <v>60.194000000000003</v>
      </c>
      <c r="CW25" s="7">
        <f>+'urban numbers'!CV25/'total numbers'!CV25*100</f>
        <v>60.731990000000003</v>
      </c>
      <c r="CX25" s="7">
        <f>+'urban numbers'!CW25/'total numbers'!CW25*100</f>
        <v>61.272289999999998</v>
      </c>
      <c r="CY25" s="7">
        <f>+'urban numbers'!CX25/'total numbers'!CX25*100</f>
        <v>61.814689999999992</v>
      </c>
      <c r="CZ25" s="7">
        <f>+'urban numbers'!CY25/'total numbers'!CY25*100</f>
        <v>62.358990000000006</v>
      </c>
      <c r="DA25" s="7">
        <f>+'urban numbers'!CZ25/'total numbers'!CZ25*100</f>
        <v>62.905000000000001</v>
      </c>
      <c r="DB25" s="7">
        <f>+'urban numbers'!DA25/'total numbers'!DA25*100</f>
        <v>63.452500000000001</v>
      </c>
      <c r="DC25" s="7">
        <f>+'urban numbers'!DB25/'total numbers'!DB25*100</f>
        <v>64.001279999999994</v>
      </c>
      <c r="DD25" s="7">
        <f>+'urban numbers'!DC25/'total numbers'!DC25*100</f>
        <v>64.551119999999997</v>
      </c>
      <c r="DE25" s="7">
        <f>+'urban numbers'!DD25/'total numbers'!DD25*100</f>
        <v>65.101770000000002</v>
      </c>
      <c r="DF25" s="7">
        <f>+'urban numbers'!DE25/'total numbers'!DE25*100</f>
        <v>65.652999999999992</v>
      </c>
      <c r="DG25" s="32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1"/>
    </row>
    <row r="26" spans="1:128">
      <c r="A26" s="114">
        <v>5</v>
      </c>
      <c r="B26" s="32">
        <v>11.5</v>
      </c>
      <c r="C26" s="3">
        <v>76</v>
      </c>
      <c r="D26" s="1" t="s">
        <v>439</v>
      </c>
      <c r="E26" s="27">
        <f>+AD26/$M$1</f>
        <v>3.5953000000000004</v>
      </c>
      <c r="F26" s="26">
        <f t="shared" ref="F26:R26" si="29">+G26-G26/$B26</f>
        <v>4.0507005966413221</v>
      </c>
      <c r="G26" s="26">
        <f t="shared" si="29"/>
        <v>4.4364816058452572</v>
      </c>
      <c r="H26" s="26">
        <f t="shared" si="29"/>
        <v>4.8590036635448053</v>
      </c>
      <c r="I26" s="26">
        <f t="shared" si="29"/>
        <v>5.321765917215739</v>
      </c>
      <c r="J26" s="26">
        <f t="shared" si="29"/>
        <v>5.8286007664743806</v>
      </c>
      <c r="K26" s="26">
        <f t="shared" si="29"/>
        <v>6.3837056013767031</v>
      </c>
      <c r="L26" s="26">
        <f t="shared" si="29"/>
        <v>6.9916775634125798</v>
      </c>
      <c r="M26" s="26">
        <f t="shared" si="29"/>
        <v>7.6575516170709204</v>
      </c>
      <c r="N26" s="26">
        <f t="shared" si="29"/>
        <v>8.3868422472681505</v>
      </c>
      <c r="O26" s="26">
        <f t="shared" si="29"/>
        <v>9.1855891279603554</v>
      </c>
      <c r="P26" s="26">
        <f t="shared" si="29"/>
        <v>10.060407140147056</v>
      </c>
      <c r="Q26" s="26">
        <f t="shared" si="29"/>
        <v>11.018541153494395</v>
      </c>
      <c r="R26" s="26">
        <f t="shared" si="29"/>
        <v>12.067926025255765</v>
      </c>
      <c r="S26" s="26">
        <f t="shared" ref="S26:AC26" si="30">+T26-T26/$B26</f>
        <v>13.217252313375361</v>
      </c>
      <c r="T26" s="26">
        <f t="shared" si="30"/>
        <v>14.476038247982538</v>
      </c>
      <c r="U26" s="26">
        <f t="shared" si="30"/>
        <v>15.854708557314209</v>
      </c>
      <c r="V26" s="26">
        <f t="shared" si="30"/>
        <v>17.364680800867944</v>
      </c>
      <c r="W26" s="26">
        <f t="shared" si="30"/>
        <v>19.01845992476013</v>
      </c>
      <c r="X26" s="26">
        <f t="shared" si="30"/>
        <v>20.829741822356333</v>
      </c>
      <c r="Y26" s="26">
        <f t="shared" si="30"/>
        <v>22.813526757818842</v>
      </c>
      <c r="Z26" s="26">
        <f t="shared" si="30"/>
        <v>24.986243591896827</v>
      </c>
      <c r="AA26" s="26">
        <f t="shared" si="30"/>
        <v>27.365885838744145</v>
      </c>
      <c r="AB26" s="26">
        <f t="shared" si="30"/>
        <v>29.972160680529303</v>
      </c>
      <c r="AC26" s="26">
        <f t="shared" si="30"/>
        <v>32.826652173913047</v>
      </c>
      <c r="AD26" s="7">
        <f>+'urban numbers'!AC26/'total numbers'!AC26*100</f>
        <v>35.953000000000003</v>
      </c>
      <c r="AE26" s="7">
        <f>+'urban numbers'!AD26/'total numbers'!AD26*100</f>
        <v>36.84422</v>
      </c>
      <c r="AF26" s="7">
        <f>+'urban numbers'!AE26/'total numbers'!AE26*100</f>
        <v>37.733739999999997</v>
      </c>
      <c r="AG26" s="7">
        <f>+'urban numbers'!AF26/'total numbers'!AF26*100</f>
        <v>38.617500000000007</v>
      </c>
      <c r="AH26" s="7">
        <f>+'urban numbers'!AG26/'total numbers'!AG26*100</f>
        <v>39.494529999999997</v>
      </c>
      <c r="AI26" s="7">
        <f>+'urban numbers'!AH26/'total numbers'!AH26*100</f>
        <v>40.366999999999997</v>
      </c>
      <c r="AJ26" s="7">
        <f>+'urban numbers'!AI26/'total numbers'!AI26*100</f>
        <v>41.240389999999998</v>
      </c>
      <c r="AK26" s="7">
        <f>+'urban numbers'!AJ26/'total numbers'!AJ26*100</f>
        <v>42.123289999999997</v>
      </c>
      <c r="AL26" s="7">
        <f>+'urban numbers'!AK26/'total numbers'!AK26*100</f>
        <v>43.026769999999999</v>
      </c>
      <c r="AM26" s="7">
        <f>+'urban numbers'!AL26/'total numbers'!AL26*100</f>
        <v>43.963209999999997</v>
      </c>
      <c r="AN26" s="7">
        <f>+'urban numbers'!AM26/'total numbers'!AM26*100</f>
        <v>44.942999999999998</v>
      </c>
      <c r="AO26" s="7">
        <f>+'urban numbers'!AN26/'total numbers'!AN26*100</f>
        <v>45.971009999999993</v>
      </c>
      <c r="AP26" s="7">
        <f>+'urban numbers'!AO26/'total numbers'!AO26*100</f>
        <v>47.043460000000003</v>
      </c>
      <c r="AQ26" s="7">
        <f>+'urban numbers'!AP26/'total numbers'!AP26*100</f>
        <v>48.146599999999999</v>
      </c>
      <c r="AR26" s="7">
        <f>+'urban numbers'!AQ26/'total numbers'!AQ26*100</f>
        <v>49.260469999999998</v>
      </c>
      <c r="AS26" s="7">
        <f>+'urban numbers'!AR26/'total numbers'!AR26*100</f>
        <v>50.36999999999999</v>
      </c>
      <c r="AT26" s="7">
        <f>+'urban numbers'!AS26/'total numbers'!AS26*100</f>
        <v>51.470210000000009</v>
      </c>
      <c r="AU26" s="7">
        <f>+'urban numbers'!AT26/'total numbers'!AT26*100</f>
        <v>52.563369999999999</v>
      </c>
      <c r="AV26" s="7">
        <f>+'urban numbers'!AU26/'total numbers'!AU26*100</f>
        <v>53.65030999999999</v>
      </c>
      <c r="AW26" s="7">
        <f>+'urban numbers'!AV26/'total numbers'!AV26*100</f>
        <v>54.734209999999997</v>
      </c>
      <c r="AX26" s="7">
        <f>+'urban numbers'!AW26/'total numbers'!AW26*100</f>
        <v>55.817000000000007</v>
      </c>
      <c r="AY26" s="7">
        <f>+'urban numbers'!AX26/'total numbers'!AX26*100</f>
        <v>56.896460000000005</v>
      </c>
      <c r="AZ26" s="7">
        <f>+'urban numbers'!AY26/'total numbers'!AY26*100</f>
        <v>57.969439999999992</v>
      </c>
      <c r="BA26" s="7">
        <f>+'urban numbers'!AZ26/'total numbers'!AZ26*100</f>
        <v>59.036000000000008</v>
      </c>
      <c r="BB26" s="7">
        <f>+'urban numbers'!BA26/'total numbers'!BA26*100</f>
        <v>60.096649999999997</v>
      </c>
      <c r="BC26" s="7">
        <f>+'urban numbers'!BB26/'total numbers'!BB26*100</f>
        <v>61.150999999999996</v>
      </c>
      <c r="BD26" s="7">
        <f>+'urban numbers'!BC26/'total numbers'!BC26*100</f>
        <v>62.199570000000001</v>
      </c>
      <c r="BE26" s="7">
        <f>+'urban numbers'!BD26/'total numbers'!BD26*100</f>
        <v>63.239800000000002</v>
      </c>
      <c r="BF26" s="7">
        <f>+'urban numbers'!BE26/'total numbers'!BE26*100</f>
        <v>64.264599999999987</v>
      </c>
      <c r="BG26" s="7">
        <f>+'urban numbers'!BF26/'total numbers'!BF26*100</f>
        <v>65.264799999999994</v>
      </c>
      <c r="BH26" s="7">
        <f>+'urban numbers'!BG26/'total numbers'!BG26*100</f>
        <v>66.233999999999995</v>
      </c>
      <c r="BI26" s="7">
        <f>+'urban numbers'!BH26/'total numbers'!BH26*100</f>
        <v>67.167460000000005</v>
      </c>
      <c r="BJ26" s="7">
        <f>+'urban numbers'!BI26/'total numbers'!BI26*100</f>
        <v>68.066959999999995</v>
      </c>
      <c r="BK26" s="7">
        <f>+'urban numbers'!BJ26/'total numbers'!BJ26*100</f>
        <v>68.940619999999996</v>
      </c>
      <c r="BL26" s="7">
        <f>+'urban numbers'!BK26/'total numbers'!BK26*100</f>
        <v>69.800370000000001</v>
      </c>
      <c r="BM26" s="7">
        <f>+'urban numbers'!BL26/'total numbers'!BL26*100</f>
        <v>70.654000000000011</v>
      </c>
      <c r="BN26" s="7">
        <f>+'urban numbers'!BM26/'total numbers'!BM26*100</f>
        <v>71.507349999999988</v>
      </c>
      <c r="BO26" s="7">
        <f>+'urban numbers'!BN26/'total numbers'!BN26*100</f>
        <v>72.355809999999991</v>
      </c>
      <c r="BP26" s="7">
        <f>+'urban numbers'!BO26/'total numbers'!BO26*100</f>
        <v>73.184560000000005</v>
      </c>
      <c r="BQ26" s="7">
        <f>+'urban numbers'!BP26/'total numbers'!BP26*100</f>
        <v>73.972750000000005</v>
      </c>
      <c r="BR26" s="7">
        <f>+'urban numbers'!BQ26/'total numbers'!BQ26*100</f>
        <v>74.707000000000008</v>
      </c>
      <c r="BS26" s="7">
        <f>+'urban numbers'!BR26/'total numbers'!BR26*100</f>
        <v>75.380529999999993</v>
      </c>
      <c r="BT26" s="7">
        <f>+'urban numbers'!BS26/'total numbers'!BS26*100</f>
        <v>76.002369999999999</v>
      </c>
      <c r="BU26" s="7">
        <f>+'urban numbers'!BT26/'total numbers'!BT26*100</f>
        <v>76.594300000000018</v>
      </c>
      <c r="BV26" s="7">
        <f>+'urban numbers'!BU26/'total numbers'!BU26*100</f>
        <v>77.186869999999985</v>
      </c>
      <c r="BW26" s="7">
        <f>+'urban numbers'!BV26/'total numbers'!BV26*100</f>
        <v>77.802000000000007</v>
      </c>
      <c r="BX26" s="7">
        <f>+'urban numbers'!BW26/'total numbers'!BW26*100</f>
        <v>78.446349999999995</v>
      </c>
      <c r="BY26" s="7">
        <f>+'urban numbers'!BX26/'total numbers'!BX26*100</f>
        <v>79.113010000000003</v>
      </c>
      <c r="BZ26" s="7">
        <f>+'urban numbers'!BY26/'total numbers'!BY26*100</f>
        <v>79.79365</v>
      </c>
      <c r="CA26" s="7">
        <f>+'urban numbers'!BZ26/'total numbers'!BZ26*100</f>
        <v>80.474339999999998</v>
      </c>
      <c r="CB26" s="7">
        <f>+'urban numbers'!CA26/'total numbers'!CA26*100</f>
        <v>81.144000000000005</v>
      </c>
      <c r="CC26" s="7">
        <f>+'urban numbers'!CB26/'total numbers'!CB26*100</f>
        <v>81.801519999999996</v>
      </c>
      <c r="CD26" s="7">
        <f>+'urban numbers'!CC26/'total numbers'!CC26*100</f>
        <v>82.447839999999999</v>
      </c>
      <c r="CE26" s="7">
        <f>+'urban numbers'!CD26/'total numbers'!CD26*100</f>
        <v>83.075950000000006</v>
      </c>
      <c r="CF26" s="7">
        <f>+'urban numbers'!CE26/'total numbers'!CE26*100</f>
        <v>83.677660000000003</v>
      </c>
      <c r="CG26" s="7">
        <f>+'urban numbers'!CF26/'total numbers'!CF26*100</f>
        <v>84.247</v>
      </c>
      <c r="CH26" s="7">
        <f>+'urban numbers'!CG26/'total numbers'!CG26*100</f>
        <v>84.780559999999994</v>
      </c>
      <c r="CI26" s="7">
        <f>+'urban numbers'!CH26/'total numbers'!CH26*100</f>
        <v>85.27894000000002</v>
      </c>
      <c r="CJ26" s="7">
        <f>+'urban numbers'!CI26/'total numbers'!CI26*100</f>
        <v>85.745350000000002</v>
      </c>
      <c r="CK26" s="7">
        <f>+'urban numbers'!CJ26/'total numbers'!CJ26*100</f>
        <v>86.185289999999995</v>
      </c>
      <c r="CL26" s="7">
        <f>+'urban numbers'!CK26/'total numbers'!CK26*100</f>
        <v>86.60299999999998</v>
      </c>
      <c r="CM26" s="7">
        <f>+'urban numbers'!CL26/'total numbers'!CL26*100</f>
        <v>86.999250000000004</v>
      </c>
      <c r="CN26" s="7">
        <f>+'urban numbers'!CM26/'total numbers'!CM26*100</f>
        <v>87.373260000000002</v>
      </c>
      <c r="CO26" s="7">
        <f>+'urban numbers'!CN26/'total numbers'!CN26*100</f>
        <v>87.726070000000007</v>
      </c>
      <c r="CP26" s="7">
        <f>+'urban numbers'!CO26/'total numbers'!CO26*100</f>
        <v>88.058670000000006</v>
      </c>
      <c r="CQ26" s="7">
        <f>+'urban numbers'!CP26/'total numbers'!CP26*100</f>
        <v>88.372</v>
      </c>
      <c r="CR26" s="7">
        <f>+'urban numbers'!CQ26/'total numbers'!CQ26*100</f>
        <v>88.666979999999981</v>
      </c>
      <c r="CS26" s="7">
        <f>+'urban numbers'!CR26/'total numbers'!CR26*100</f>
        <v>88.944479999999999</v>
      </c>
      <c r="CT26" s="7">
        <f>+'urban numbers'!CS26/'total numbers'!CS26*100</f>
        <v>89.205309999999997</v>
      </c>
      <c r="CU26" s="7">
        <f>+'urban numbers'!CT26/'total numbers'!CT26*100</f>
        <v>89.450249999999997</v>
      </c>
      <c r="CV26" s="7">
        <f>+'urban numbers'!CU26/'total numbers'!CU26*100</f>
        <v>89.68</v>
      </c>
      <c r="CW26" s="7">
        <f>+'urban numbers'!CV26/'total numbers'!CV26*100</f>
        <v>89.895229999999998</v>
      </c>
      <c r="CX26" s="7">
        <f>+'urban numbers'!CW26/'total numbers'!CW26*100</f>
        <v>90.096599999999995</v>
      </c>
      <c r="CY26" s="7">
        <f>+'urban numbers'!CX26/'total numbers'!CX26*100</f>
        <v>90.284649999999999</v>
      </c>
      <c r="CZ26" s="7">
        <f>+'urban numbers'!CY26/'total numbers'!CY26*100</f>
        <v>90.459959999999995</v>
      </c>
      <c r="DA26" s="7">
        <f>+'urban numbers'!CZ26/'total numbers'!CZ26*100</f>
        <v>90.623000000000005</v>
      </c>
      <c r="DB26" s="7">
        <f>+'urban numbers'!DA26/'total numbers'!DA26*100</f>
        <v>90.77422</v>
      </c>
      <c r="DC26" s="7">
        <f>+'urban numbers'!DB26/'total numbers'!DB26*100</f>
        <v>90.914010000000005</v>
      </c>
      <c r="DD26" s="7">
        <f>+'urban numbers'!DC26/'total numbers'!DC26*100</f>
        <v>91.04271</v>
      </c>
      <c r="DE26" s="7">
        <f>+'urban numbers'!DD26/'total numbers'!DD26*100</f>
        <v>91.160629999999998</v>
      </c>
      <c r="DF26" s="7">
        <f>+'urban numbers'!DE26/'total numbers'!DE26*100</f>
        <v>91.268000000000001</v>
      </c>
      <c r="DG26" s="32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1"/>
    </row>
    <row r="27" spans="1:128">
      <c r="A27" s="114">
        <v>4</v>
      </c>
      <c r="B27" s="32">
        <v>11.5</v>
      </c>
      <c r="C27" s="3">
        <v>84</v>
      </c>
      <c r="D27" s="1" t="s">
        <v>429</v>
      </c>
      <c r="E27" s="27">
        <f>+AD27/$M$1</f>
        <v>5.5287999999999986</v>
      </c>
      <c r="F27" s="26">
        <f t="shared" ref="F27:R27" si="31">+G27-G27/$B27</f>
        <v>6.2291084078409424</v>
      </c>
      <c r="G27" s="26">
        <f t="shared" si="31"/>
        <v>6.8223568276353177</v>
      </c>
      <c r="H27" s="26">
        <f t="shared" si="31"/>
        <v>7.4721050969339196</v>
      </c>
      <c r="I27" s="26">
        <f t="shared" si="31"/>
        <v>8.1837341537847692</v>
      </c>
      <c r="J27" s="26">
        <f t="shared" si="31"/>
        <v>8.963137406526176</v>
      </c>
      <c r="K27" s="26">
        <f t="shared" si="31"/>
        <v>9.8167695404810491</v>
      </c>
      <c r="L27" s="26">
        <f t="shared" si="31"/>
        <v>10.751699972907815</v>
      </c>
      <c r="M27" s="26">
        <f t="shared" si="31"/>
        <v>11.775671398899036</v>
      </c>
      <c r="N27" s="26">
        <f t="shared" si="31"/>
        <v>12.897163913079897</v>
      </c>
      <c r="O27" s="26">
        <f t="shared" si="31"/>
        <v>14.125465238135124</v>
      </c>
      <c r="P27" s="26">
        <f t="shared" si="31"/>
        <v>15.470747641767041</v>
      </c>
      <c r="Q27" s="26">
        <f t="shared" si="31"/>
        <v>16.944152179078188</v>
      </c>
      <c r="R27" s="26">
        <f t="shared" si="31"/>
        <v>18.557880958038016</v>
      </c>
      <c r="S27" s="26">
        <f t="shared" ref="S27:AC27" si="32">+T27-T27/$B27</f>
        <v>20.325298192136874</v>
      </c>
      <c r="T27" s="26">
        <f t="shared" si="32"/>
        <v>22.261040877102289</v>
      </c>
      <c r="U27" s="26">
        <f t="shared" si="32"/>
        <v>24.381140008254889</v>
      </c>
      <c r="V27" s="26">
        <f t="shared" si="32"/>
        <v>26.703153342374403</v>
      </c>
      <c r="W27" s="26">
        <f t="shared" si="32"/>
        <v>29.246310803552916</v>
      </c>
      <c r="X27" s="26">
        <f t="shared" si="32"/>
        <v>32.031673737224622</v>
      </c>
      <c r="Y27" s="26">
        <f t="shared" si="32"/>
        <v>35.082309331246016</v>
      </c>
      <c r="Z27" s="26">
        <f t="shared" si="32"/>
        <v>38.42348164850754</v>
      </c>
      <c r="AA27" s="26">
        <f t="shared" si="32"/>
        <v>42.082860853127308</v>
      </c>
      <c r="AB27" s="26">
        <f t="shared" si="32"/>
        <v>46.090752362948955</v>
      </c>
      <c r="AC27" s="26">
        <f t="shared" si="32"/>
        <v>50.480347826086948</v>
      </c>
      <c r="AD27" s="7">
        <f>+'urban numbers'!AC27/'total numbers'!AC27*100</f>
        <v>55.28799999999999</v>
      </c>
      <c r="AE27" s="7">
        <f>+'urban numbers'!AD27/'total numbers'!AD27*100</f>
        <v>55.12659</v>
      </c>
      <c r="AF27" s="7">
        <f>+'urban numbers'!AE27/'total numbers'!AE27*100</f>
        <v>54.988280000000003</v>
      </c>
      <c r="AG27" s="7">
        <f>+'urban numbers'!AF27/'total numbers'!AF27*100</f>
        <v>54.87104999999999</v>
      </c>
      <c r="AH27" s="7">
        <f>+'urban numbers'!AG27/'total numbers'!AG27*100</f>
        <v>54.770740000000004</v>
      </c>
      <c r="AI27" s="7">
        <f>+'urban numbers'!AH27/'total numbers'!AH27*100</f>
        <v>54.681000000000004</v>
      </c>
      <c r="AJ27" s="7">
        <f>+'urban numbers'!AI27/'total numbers'!AI27*100</f>
        <v>54.593139999999998</v>
      </c>
      <c r="AK27" s="7">
        <f>+'urban numbers'!AJ27/'total numbers'!AJ27*100</f>
        <v>54.496299999999998</v>
      </c>
      <c r="AL27" s="7">
        <f>+'urban numbers'!AK27/'total numbers'!AK27*100</f>
        <v>54.378079999999997</v>
      </c>
      <c r="AM27" s="7">
        <f>+'urban numbers'!AL27/'total numbers'!AL27*100</f>
        <v>54.225490000000001</v>
      </c>
      <c r="AN27" s="7">
        <f>+'urban numbers'!AM27/'total numbers'!AM27*100</f>
        <v>54.028000000000006</v>
      </c>
      <c r="AO27" s="7">
        <f>+'urban numbers'!AN27/'total numbers'!AN27*100</f>
        <v>53.78069</v>
      </c>
      <c r="AP27" s="7">
        <f>+'urban numbers'!AO27/'total numbers'!AO27*100</f>
        <v>53.487090000000002</v>
      </c>
      <c r="AQ27" s="7">
        <f>+'urban numbers'!AP27/'total numbers'!AP27*100</f>
        <v>53.160320000000006</v>
      </c>
      <c r="AR27" s="7">
        <f>+'urban numbers'!AQ27/'total numbers'!AQ27*100</f>
        <v>52.819749999999999</v>
      </c>
      <c r="AS27" s="7">
        <f>+'urban numbers'!AR27/'total numbers'!AR27*100</f>
        <v>52.481000000000002</v>
      </c>
      <c r="AT27" s="7">
        <f>+'urban numbers'!AS27/'total numbers'!AS27*100</f>
        <v>52.146300000000004</v>
      </c>
      <c r="AU27" s="7">
        <f>+'urban numbers'!AT27/'total numbers'!AT27*100</f>
        <v>51.815849999999998</v>
      </c>
      <c r="AV27" s="7">
        <f>+'urban numbers'!AU27/'total numbers'!AU27*100</f>
        <v>51.500709999999991</v>
      </c>
      <c r="AW27" s="7">
        <f>+'urban numbers'!AV27/'total numbers'!AV27*100</f>
        <v>51.213609999999996</v>
      </c>
      <c r="AX27" s="7">
        <f>+'urban numbers'!AW27/'total numbers'!AW27*100</f>
        <v>50.963000000000001</v>
      </c>
      <c r="AY27" s="7">
        <f>+'urban numbers'!AX27/'total numbers'!AX27*100</f>
        <v>50.755369999999999</v>
      </c>
      <c r="AZ27" s="7">
        <f>+'urban numbers'!AY27/'total numbers'!AY27*100</f>
        <v>50.587630000000004</v>
      </c>
      <c r="BA27" s="7">
        <f>+'urban numbers'!AZ27/'total numbers'!AZ27*100</f>
        <v>50.446450000000013</v>
      </c>
      <c r="BB27" s="7">
        <f>+'urban numbers'!BA27/'total numbers'!BA27*100</f>
        <v>50.312310000000004</v>
      </c>
      <c r="BC27" s="7">
        <f>+'urban numbers'!BB27/'total numbers'!BB27*100</f>
        <v>50.170999999999999</v>
      </c>
      <c r="BD27" s="7">
        <f>+'urban numbers'!BC27/'total numbers'!BC27*100</f>
        <v>50.017739999999996</v>
      </c>
      <c r="BE27" s="7">
        <f>+'urban numbers'!BD27/'total numbers'!BD27*100</f>
        <v>49.856409999999997</v>
      </c>
      <c r="BF27" s="7">
        <f>+'urban numbers'!BE27/'total numbers'!BE27*100</f>
        <v>49.691800000000001</v>
      </c>
      <c r="BG27" s="7">
        <f>+'urban numbers'!BF27/'total numbers'!BF27*100</f>
        <v>49.5321</v>
      </c>
      <c r="BH27" s="7">
        <f>+'urban numbers'!BG27/'total numbers'!BG27*100</f>
        <v>49.382999999999996</v>
      </c>
      <c r="BI27" s="7">
        <f>+'urban numbers'!BH27/'total numbers'!BH27*100</f>
        <v>49.246670000000009</v>
      </c>
      <c r="BJ27" s="7">
        <f>+'urban numbers'!BI27/'total numbers'!BI27*100</f>
        <v>49.120289999999997</v>
      </c>
      <c r="BK27" s="7">
        <f>+'urban numbers'!BJ27/'total numbers'!BJ27*100</f>
        <v>48.998939999999997</v>
      </c>
      <c r="BL27" s="7">
        <f>+'urban numbers'!BK27/'total numbers'!BK27*100</f>
        <v>48.875609999999995</v>
      </c>
      <c r="BM27" s="7">
        <f>+'urban numbers'!BL27/'total numbers'!BL27*100</f>
        <v>48.746000000000009</v>
      </c>
      <c r="BN27" s="7">
        <f>+'urban numbers'!BM27/'total numbers'!BM27*100</f>
        <v>48.607280000000003</v>
      </c>
      <c r="BO27" s="7">
        <f>+'urban numbers'!BN27/'total numbers'!BN27*100</f>
        <v>48.463139999999996</v>
      </c>
      <c r="BP27" s="7">
        <f>+'urban numbers'!BO27/'total numbers'!BO27*100</f>
        <v>48.323659999999997</v>
      </c>
      <c r="BQ27" s="7">
        <f>+'urban numbers'!BP27/'total numbers'!BP27*100</f>
        <v>48.202730000000003</v>
      </c>
      <c r="BR27" s="7">
        <f>+'urban numbers'!BQ27/'total numbers'!BQ27*100</f>
        <v>48.11</v>
      </c>
      <c r="BS27" s="7">
        <f>+'urban numbers'!BR27/'total numbers'!BR27*100</f>
        <v>48.050740000000005</v>
      </c>
      <c r="BT27" s="7">
        <f>+'urban numbers'!BS27/'total numbers'!BS27*100</f>
        <v>48.0214</v>
      </c>
      <c r="BU27" s="7">
        <f>+'urban numbers'!BT27/'total numbers'!BT27*100</f>
        <v>48.012099999999997</v>
      </c>
      <c r="BV27" s="7">
        <f>+'urban numbers'!BU27/'total numbers'!BU27*100</f>
        <v>48.00826</v>
      </c>
      <c r="BW27" s="7">
        <f>+'urban numbers'!BV27/'total numbers'!BV27*100</f>
        <v>48.000000000000007</v>
      </c>
      <c r="BX27" s="7">
        <f>+'urban numbers'!BW27/'total numbers'!BW27*100</f>
        <v>47.984180000000009</v>
      </c>
      <c r="BY27" s="7">
        <f>+'urban numbers'!BX27/'total numbers'!BX27*100</f>
        <v>47.966149999999999</v>
      </c>
      <c r="BZ27" s="7">
        <f>+'urban numbers'!BY27/'total numbers'!BY27*100</f>
        <v>47.954770000000011</v>
      </c>
      <c r="CA27" s="7">
        <f>+'urban numbers'!BZ27/'total numbers'!BZ27*100</f>
        <v>47.962879999999991</v>
      </c>
      <c r="CB27" s="7">
        <f>+'urban numbers'!CA27/'total numbers'!CA27*100</f>
        <v>47.999999999999993</v>
      </c>
      <c r="CC27" s="7">
        <f>+'urban numbers'!CB27/'total numbers'!CB27*100</f>
        <v>48.069139999999997</v>
      </c>
      <c r="CD27" s="7">
        <f>+'urban numbers'!CC27/'total numbers'!CC27*100</f>
        <v>48.168370000000003</v>
      </c>
      <c r="CE27" s="7">
        <f>+'urban numbers'!CD27/'total numbers'!CD27*100</f>
        <v>48.296309999999998</v>
      </c>
      <c r="CF27" s="7">
        <f>+'urban numbers'!CE27/'total numbers'!CE27*100</f>
        <v>48.449920000000006</v>
      </c>
      <c r="CG27" s="7">
        <f>+'urban numbers'!CF27/'total numbers'!CF27*100</f>
        <v>48.627000000000002</v>
      </c>
      <c r="CH27" s="7">
        <f>+'urban numbers'!CG27/'total numbers'!CG27*100</f>
        <v>48.827849999999998</v>
      </c>
      <c r="CI27" s="7">
        <f>+'urban numbers'!CH27/'total numbers'!CH27*100</f>
        <v>49.053860000000007</v>
      </c>
      <c r="CJ27" s="7">
        <f>+'urban numbers'!CI27/'total numbers'!CI27*100</f>
        <v>49.305030000000002</v>
      </c>
      <c r="CK27" s="7">
        <f>+'urban numbers'!CJ27/'total numbers'!CJ27*100</f>
        <v>49.581409999999998</v>
      </c>
      <c r="CL27" s="7">
        <f>+'urban numbers'!CK27/'total numbers'!CK27*100</f>
        <v>49.883000000000003</v>
      </c>
      <c r="CM27" s="7">
        <f>+'urban numbers'!CL27/'total numbers'!CL27*100</f>
        <v>50.209740000000004</v>
      </c>
      <c r="CN27" s="7">
        <f>+'urban numbers'!CM27/'total numbers'!CM27*100</f>
        <v>50.561570000000003</v>
      </c>
      <c r="CO27" s="7">
        <f>+'urban numbers'!CN27/'total numbers'!CN27*100</f>
        <v>50.938419999999994</v>
      </c>
      <c r="CP27" s="7">
        <f>+'urban numbers'!CO27/'total numbers'!CO27*100</f>
        <v>51.340260000000001</v>
      </c>
      <c r="CQ27" s="7">
        <f>+'urban numbers'!CP27/'total numbers'!CP27*100</f>
        <v>51.766999999999996</v>
      </c>
      <c r="CR27" s="7">
        <f>+'urban numbers'!CQ27/'total numbers'!CQ27*100</f>
        <v>52.216850000000001</v>
      </c>
      <c r="CS27" s="7">
        <f>+'urban numbers'!CR27/'total numbers'!CR27*100</f>
        <v>52.68929</v>
      </c>
      <c r="CT27" s="7">
        <f>+'urban numbers'!CS27/'total numbers'!CS27*100</f>
        <v>53.186789999999995</v>
      </c>
      <c r="CU27" s="7">
        <f>+'urban numbers'!CT27/'total numbers'!CT27*100</f>
        <v>53.712879999999998</v>
      </c>
      <c r="CV27" s="7">
        <f>+'urban numbers'!CU27/'total numbers'!CU27*100</f>
        <v>54.268999999999998</v>
      </c>
      <c r="CW27" s="7">
        <f>+'urban numbers'!CV27/'total numbers'!CV27*100</f>
        <v>54.853510000000007</v>
      </c>
      <c r="CX27" s="7">
        <f>+'urban numbers'!CW27/'total numbers'!CW27*100</f>
        <v>55.462049999999998</v>
      </c>
      <c r="CY27" s="7">
        <f>+'urban numbers'!CX27/'total numbers'!CX27*100</f>
        <v>56.088379999999994</v>
      </c>
      <c r="CZ27" s="7">
        <f>+'urban numbers'!CY27/'total numbers'!CY27*100</f>
        <v>56.72538999999999</v>
      </c>
      <c r="DA27" s="7">
        <f>+'urban numbers'!CZ27/'total numbers'!CZ27*100</f>
        <v>57.366000000000007</v>
      </c>
      <c r="DB27" s="7">
        <f>+'urban numbers'!DA27/'total numbers'!DA27*100</f>
        <v>58.003489999999999</v>
      </c>
      <c r="DC27" s="7">
        <f>+'urban numbers'!DB27/'total numbers'!DB27*100</f>
        <v>58.63167</v>
      </c>
      <c r="DD27" s="7">
        <f>+'urban numbers'!DC27/'total numbers'!DC27*100</f>
        <v>59.24494</v>
      </c>
      <c r="DE27" s="7">
        <f>+'urban numbers'!DD27/'total numbers'!DD27*100</f>
        <v>59.83822</v>
      </c>
      <c r="DF27" s="7">
        <f>+'urban numbers'!DE27/'total numbers'!DE27*100</f>
        <v>60.406999999999989</v>
      </c>
      <c r="DG27" s="32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1"/>
    </row>
    <row r="28" spans="1:128">
      <c r="A28" s="114">
        <v>24</v>
      </c>
      <c r="B28" s="32">
        <v>7</v>
      </c>
      <c r="C28" s="3">
        <v>90</v>
      </c>
      <c r="D28" s="1" t="s">
        <v>461</v>
      </c>
      <c r="E28" s="27">
        <v>0.1</v>
      </c>
      <c r="F28" s="26">
        <f t="shared" ref="F28:R28" si="33">+G28-G28/$B28</f>
        <v>0.20469042647529184</v>
      </c>
      <c r="G28" s="26">
        <f t="shared" si="33"/>
        <v>0.23880549755450717</v>
      </c>
      <c r="H28" s="26">
        <f t="shared" si="33"/>
        <v>0.27860641381359169</v>
      </c>
      <c r="I28" s="26">
        <f t="shared" si="33"/>
        <v>0.32504081611585695</v>
      </c>
      <c r="J28" s="26">
        <f t="shared" si="33"/>
        <v>0.37921428546849978</v>
      </c>
      <c r="K28" s="26">
        <f t="shared" si="33"/>
        <v>0.44241666637991645</v>
      </c>
      <c r="L28" s="26">
        <f t="shared" si="33"/>
        <v>0.51615277744323584</v>
      </c>
      <c r="M28" s="26">
        <f t="shared" si="33"/>
        <v>0.60217824035044187</v>
      </c>
      <c r="N28" s="26">
        <f t="shared" si="33"/>
        <v>0.70254128040884889</v>
      </c>
      <c r="O28" s="26">
        <f t="shared" si="33"/>
        <v>0.81963149381032374</v>
      </c>
      <c r="P28" s="26">
        <f t="shared" si="33"/>
        <v>0.95623674277871096</v>
      </c>
      <c r="Q28" s="26">
        <f t="shared" si="33"/>
        <v>1.1156095332418294</v>
      </c>
      <c r="R28" s="26">
        <f t="shared" si="33"/>
        <v>1.3015444554488009</v>
      </c>
      <c r="S28" s="26">
        <f t="shared" ref="S28:AC28" si="34">+T28-T28/$B28</f>
        <v>1.5184685313569344</v>
      </c>
      <c r="T28" s="26">
        <f t="shared" si="34"/>
        <v>1.7715466199164236</v>
      </c>
      <c r="U28" s="26">
        <f t="shared" si="34"/>
        <v>2.0668043899024942</v>
      </c>
      <c r="V28" s="26">
        <f t="shared" si="34"/>
        <v>2.4112717882195764</v>
      </c>
      <c r="W28" s="26">
        <f t="shared" si="34"/>
        <v>2.8131504195895056</v>
      </c>
      <c r="X28" s="26">
        <f t="shared" si="34"/>
        <v>3.2820088228544231</v>
      </c>
      <c r="Y28" s="26">
        <f t="shared" si="34"/>
        <v>3.82901029333016</v>
      </c>
      <c r="Z28" s="26">
        <f t="shared" si="34"/>
        <v>4.4671786755518532</v>
      </c>
      <c r="AA28" s="26">
        <f t="shared" si="34"/>
        <v>5.2117084548104957</v>
      </c>
      <c r="AB28" s="26">
        <f t="shared" si="34"/>
        <v>6.0803265306122452</v>
      </c>
      <c r="AC28" s="26">
        <f t="shared" si="34"/>
        <v>7.0937142857142854</v>
      </c>
      <c r="AD28" s="7">
        <f>+'urban numbers'!AC28/'total numbers'!AC28*100</f>
        <v>8.2759999999999998</v>
      </c>
      <c r="AE28" s="7">
        <f>+'urban numbers'!AD28/'total numbers'!AD28*100</f>
        <v>8.3067879999999974</v>
      </c>
      <c r="AF28" s="7">
        <f>+'urban numbers'!AE28/'total numbers'!AE28*100</f>
        <v>8.3376730000000006</v>
      </c>
      <c r="AG28" s="7">
        <f>+'urban numbers'!AF28/'total numbers'!AF28*100</f>
        <v>8.368665</v>
      </c>
      <c r="AH28" s="7">
        <f>+'urban numbers'!AG28/'total numbers'!AG28*100</f>
        <v>8.3997720000000005</v>
      </c>
      <c r="AI28" s="7">
        <f>+'urban numbers'!AH28/'total numbers'!AH28*100</f>
        <v>8.4309999999999992</v>
      </c>
      <c r="AJ28" s="7">
        <f>+'urban numbers'!AI28/'total numbers'!AI28*100</f>
        <v>8.4623530000000002</v>
      </c>
      <c r="AK28" s="7">
        <f>+'urban numbers'!AJ28/'total numbers'!AJ28*100</f>
        <v>8.4938319999999994</v>
      </c>
      <c r="AL28" s="7">
        <f>+'urban numbers'!AK28/'total numbers'!AK28*100</f>
        <v>8.5254340000000006</v>
      </c>
      <c r="AM28" s="7">
        <f>+'urban numbers'!AL28/'total numbers'!AL28*100</f>
        <v>8.5571579999999994</v>
      </c>
      <c r="AN28" s="7">
        <f>+'urban numbers'!AM28/'total numbers'!AM28*100</f>
        <v>8.5890000000000004</v>
      </c>
      <c r="AO28" s="7">
        <f>+'urban numbers'!AN28/'total numbers'!AN28*100</f>
        <v>8.6209570000000006</v>
      </c>
      <c r="AP28" s="7">
        <f>+'urban numbers'!AO28/'total numbers'!AO28*100</f>
        <v>8.6530310000000004</v>
      </c>
      <c r="AQ28" s="7">
        <f>+'urban numbers'!AP28/'total numbers'!AP28*100</f>
        <v>8.6852260000000001</v>
      </c>
      <c r="AR28" s="7">
        <f>+'urban numbers'!AQ28/'total numbers'!AQ28*100</f>
        <v>8.7175480000000007</v>
      </c>
      <c r="AS28" s="7">
        <f>+'urban numbers'!AR28/'total numbers'!AR28*100</f>
        <v>8.75</v>
      </c>
      <c r="AT28" s="7">
        <f>+'urban numbers'!AS28/'total numbers'!AS28*100</f>
        <v>8.7860789999999991</v>
      </c>
      <c r="AU28" s="7">
        <f>+'urban numbers'!AT28/'total numbers'!AT28*100</f>
        <v>8.8265569999999993</v>
      </c>
      <c r="AV28" s="7">
        <f>+'urban numbers'!AU28/'total numbers'!AU28*100</f>
        <v>8.86585</v>
      </c>
      <c r="AW28" s="7">
        <f>+'urban numbers'!AV28/'total numbers'!AV28*100</f>
        <v>8.8961690000000004</v>
      </c>
      <c r="AX28" s="7">
        <f>+'urban numbers'!AW28/'total numbers'!AW28*100</f>
        <v>8.9140000000000015</v>
      </c>
      <c r="AY28" s="7">
        <f>+'urban numbers'!AX28/'total numbers'!AX28*100</f>
        <v>8.9148960000000006</v>
      </c>
      <c r="AZ28" s="7">
        <f>+'urban numbers'!AY28/'total numbers'!AY28*100</f>
        <v>8.9064899999999998</v>
      </c>
      <c r="BA28" s="7">
        <f>+'urban numbers'!AZ28/'total numbers'!AZ28*100</f>
        <v>8.9119849999999996</v>
      </c>
      <c r="BB28" s="7">
        <f>+'urban numbers'!BA28/'total numbers'!BA28*100</f>
        <v>8.962555</v>
      </c>
      <c r="BC28" s="7">
        <f>+'urban numbers'!BB28/'total numbers'!BB28*100</f>
        <v>9.0799999999999983</v>
      </c>
      <c r="BD28" s="7">
        <f>+'urban numbers'!BC28/'total numbers'!BC28*100</f>
        <v>9.2710500000000007</v>
      </c>
      <c r="BE28" s="7">
        <f>+'urban numbers'!BD28/'total numbers'!BD28*100</f>
        <v>9.5274710000000002</v>
      </c>
      <c r="BF28" s="7">
        <f>+'urban numbers'!BE28/'total numbers'!BE28*100</f>
        <v>9.8371039999999983</v>
      </c>
      <c r="BG28" s="7">
        <f>+'urban numbers'!BF28/'total numbers'!BF28*100</f>
        <v>10.18092</v>
      </c>
      <c r="BH28" s="7">
        <f>+'urban numbers'!BG28/'total numbers'!BG28*100</f>
        <v>10.542999999999997</v>
      </c>
      <c r="BI28" s="7">
        <f>+'urban numbers'!BH28/'total numbers'!BH28*100</f>
        <v>10.921260000000002</v>
      </c>
      <c r="BJ28" s="7">
        <f>+'urban numbers'!BI28/'total numbers'!BI28*100</f>
        <v>11.314220000000001</v>
      </c>
      <c r="BK28" s="7">
        <f>+'urban numbers'!BJ28/'total numbers'!BJ28*100</f>
        <v>11.706939999999999</v>
      </c>
      <c r="BL28" s="7">
        <f>+'urban numbers'!BK28/'total numbers'!BK28*100</f>
        <v>12.08151</v>
      </c>
      <c r="BM28" s="7">
        <f>+'urban numbers'!BL28/'total numbers'!BL28*100</f>
        <v>12.425000000000001</v>
      </c>
      <c r="BN28" s="7">
        <f>+'urban numbers'!BM28/'total numbers'!BM28*100</f>
        <v>12.730560000000002</v>
      </c>
      <c r="BO28" s="7">
        <f>+'urban numbers'!BN28/'total numbers'!BN28*100</f>
        <v>12.999980000000003</v>
      </c>
      <c r="BP28" s="7">
        <f>+'urban numbers'!BO28/'total numbers'!BO28*100</f>
        <v>13.240189999999998</v>
      </c>
      <c r="BQ28" s="7">
        <f>+'urban numbers'!BP28/'total numbers'!BP28*100</f>
        <v>13.46283</v>
      </c>
      <c r="BR28" s="7">
        <f>+'urban numbers'!BQ28/'total numbers'!BQ28*100</f>
        <v>13.677</v>
      </c>
      <c r="BS28" s="7">
        <f>+'urban numbers'!BR28/'total numbers'!BR28*100</f>
        <v>13.884510000000001</v>
      </c>
      <c r="BT28" s="7">
        <f>+'urban numbers'!BS28/'total numbers'!BS28*100</f>
        <v>14.08413</v>
      </c>
      <c r="BU28" s="7">
        <f>+'urban numbers'!BT28/'total numbers'!BT28*100</f>
        <v>14.27872</v>
      </c>
      <c r="BV28" s="7">
        <f>+'urban numbers'!BU28/'total numbers'!BU28*100</f>
        <v>14.471120000000001</v>
      </c>
      <c r="BW28" s="7">
        <f>+'urban numbers'!BV28/'total numbers'!BV28*100</f>
        <v>14.664</v>
      </c>
      <c r="BX28" s="7">
        <f>+'urban numbers'!BW28/'total numbers'!BW28*100</f>
        <v>14.85937</v>
      </c>
      <c r="BY28" s="7">
        <f>+'urban numbers'!BX28/'total numbers'!BX28*100</f>
        <v>15.059240000000001</v>
      </c>
      <c r="BZ28" s="7">
        <f>+'urban numbers'!BY28/'total numbers'!BY28*100</f>
        <v>15.266159999999998</v>
      </c>
      <c r="CA28" s="7">
        <f>+'urban numbers'!BZ28/'total numbers'!BZ28*100</f>
        <v>15.482710000000003</v>
      </c>
      <c r="CB28" s="7">
        <f>+'urban numbers'!CA28/'total numbers'!CA28*100</f>
        <v>15.711000000000002</v>
      </c>
      <c r="CC28" s="7">
        <f>+'urban numbers'!CB28/'total numbers'!CB28*100</f>
        <v>15.952819999999997</v>
      </c>
      <c r="CD28" s="7">
        <f>+'urban numbers'!CC28/'total numbers'!CC28*100</f>
        <v>16.209019999999999</v>
      </c>
      <c r="CE28" s="7">
        <f>+'urban numbers'!CD28/'total numbers'!CD28*100</f>
        <v>16.47944</v>
      </c>
      <c r="CF28" s="7">
        <f>+'urban numbers'!CE28/'total numbers'!CE28*100</f>
        <v>16.763249999999999</v>
      </c>
      <c r="CG28" s="7">
        <f>+'urban numbers'!CF28/'total numbers'!CF28*100</f>
        <v>17.059999999999999</v>
      </c>
      <c r="CH28" s="7">
        <f>+'urban numbers'!CG28/'total numbers'!CG28*100</f>
        <v>17.370229999999999</v>
      </c>
      <c r="CI28" s="7">
        <f>+'urban numbers'!CH28/'total numbers'!CH28*100</f>
        <v>17.694929999999999</v>
      </c>
      <c r="CJ28" s="7">
        <f>+'urban numbers'!CI28/'total numbers'!CI28*100</f>
        <v>18.034610000000001</v>
      </c>
      <c r="CK28" s="7">
        <f>+'urban numbers'!CJ28/'total numbers'!CJ28*100</f>
        <v>18.389790000000001</v>
      </c>
      <c r="CL28" s="7">
        <f>+'urban numbers'!CK28/'total numbers'!CK28*100</f>
        <v>18.760999999999999</v>
      </c>
      <c r="CM28" s="7">
        <f>+'urban numbers'!CL28/'total numbers'!CL28*100</f>
        <v>19.14875</v>
      </c>
      <c r="CN28" s="7">
        <f>+'urban numbers'!CM28/'total numbers'!CM28*100</f>
        <v>19.553529999999999</v>
      </c>
      <c r="CO28" s="7">
        <f>+'urban numbers'!CN28/'total numbers'!CN28*100</f>
        <v>19.975840000000002</v>
      </c>
      <c r="CP28" s="7">
        <f>+'urban numbers'!CO28/'total numbers'!CO28*100</f>
        <v>20.416160000000001</v>
      </c>
      <c r="CQ28" s="7">
        <f>+'urban numbers'!CP28/'total numbers'!CP28*100</f>
        <v>20.875</v>
      </c>
      <c r="CR28" s="7">
        <f>+'urban numbers'!CQ28/'total numbers'!CQ28*100</f>
        <v>21.351900000000001</v>
      </c>
      <c r="CS28" s="7">
        <f>+'urban numbers'!CR28/'total numbers'!CR28*100</f>
        <v>21.847190000000001</v>
      </c>
      <c r="CT28" s="7">
        <f>+'urban numbers'!CS28/'total numbers'!CS28*100</f>
        <v>22.363099999999999</v>
      </c>
      <c r="CU28" s="7">
        <f>+'urban numbers'!CT28/'total numbers'!CT28*100</f>
        <v>22.902490000000004</v>
      </c>
      <c r="CV28" s="7">
        <f>+'urban numbers'!CU28/'total numbers'!CU28*100</f>
        <v>23.466999999999999</v>
      </c>
      <c r="CW28" s="7">
        <f>+'urban numbers'!CV28/'total numbers'!CV28*100</f>
        <v>24.056369999999998</v>
      </c>
      <c r="CX28" s="7">
        <f>+'urban numbers'!CW28/'total numbers'!CW28*100</f>
        <v>24.668699999999998</v>
      </c>
      <c r="CY28" s="7">
        <f>+'urban numbers'!CX28/'total numbers'!CX28*100</f>
        <v>25.300940000000001</v>
      </c>
      <c r="CZ28" s="7">
        <f>+'urban numbers'!CY28/'total numbers'!CY28*100</f>
        <v>25.949539999999999</v>
      </c>
      <c r="DA28" s="7">
        <f>+'urban numbers'!CZ28/'total numbers'!CZ28*100</f>
        <v>26.611000000000001</v>
      </c>
      <c r="DB28" s="7">
        <f>+'urban numbers'!DA28/'total numbers'!DA28*100</f>
        <v>27.282060000000001</v>
      </c>
      <c r="DC28" s="7">
        <f>+'urban numbers'!DB28/'total numbers'!DB28*100</f>
        <v>27.959830000000004</v>
      </c>
      <c r="DD28" s="7">
        <f>+'urban numbers'!DC28/'total numbers'!DC28*100</f>
        <v>28.641780000000001</v>
      </c>
      <c r="DE28" s="7">
        <f>+'urban numbers'!DD28/'total numbers'!DD28*100</f>
        <v>29.325770000000002</v>
      </c>
      <c r="DF28" s="7">
        <f>+'urban numbers'!DE28/'total numbers'!DE28*100</f>
        <v>30.009999999999998</v>
      </c>
      <c r="DG28" s="32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1"/>
    </row>
    <row r="29" spans="1:128">
      <c r="A29" s="114">
        <v>4</v>
      </c>
      <c r="B29" s="32">
        <v>11.5</v>
      </c>
      <c r="C29" s="3">
        <v>92</v>
      </c>
      <c r="D29" s="1" t="s">
        <v>584</v>
      </c>
      <c r="E29" s="27">
        <f>+AD29/$M$1</f>
        <v>1.3439053890606101</v>
      </c>
      <c r="F29" s="26">
        <f t="shared" ref="F29:R29" si="35">+G29-G29/$B29</f>
        <v>1.5141318836529081</v>
      </c>
      <c r="G29" s="26">
        <f t="shared" si="35"/>
        <v>1.6583349201912803</v>
      </c>
      <c r="H29" s="26">
        <f t="shared" si="35"/>
        <v>1.8162715792571165</v>
      </c>
      <c r="I29" s="26">
        <f t="shared" si="35"/>
        <v>1.9892498249006514</v>
      </c>
      <c r="J29" s="26">
        <f t="shared" si="35"/>
        <v>2.1787021891769038</v>
      </c>
      <c r="K29" s="26">
        <f t="shared" si="35"/>
        <v>2.3861976357651806</v>
      </c>
      <c r="L29" s="26">
        <f t="shared" si="35"/>
        <v>2.6134545534571028</v>
      </c>
      <c r="M29" s="26">
        <f t="shared" si="35"/>
        <v>2.8623549871196841</v>
      </c>
      <c r="N29" s="26">
        <f t="shared" si="35"/>
        <v>3.1349602239882253</v>
      </c>
      <c r="O29" s="26">
        <f t="shared" si="35"/>
        <v>3.4335278643680565</v>
      </c>
      <c r="P29" s="26">
        <f t="shared" si="35"/>
        <v>3.7605305181173954</v>
      </c>
      <c r="Q29" s="26">
        <f t="shared" si="35"/>
        <v>4.1186762817476232</v>
      </c>
      <c r="R29" s="26">
        <f t="shared" si="35"/>
        <v>4.5109311657235871</v>
      </c>
      <c r="S29" s="26">
        <f t="shared" ref="S29:AC29" si="36">+T29-T29/$B29</f>
        <v>4.9405436576972619</v>
      </c>
      <c r="T29" s="26">
        <f t="shared" si="36"/>
        <v>5.4110716250970015</v>
      </c>
      <c r="U29" s="26">
        <f t="shared" si="36"/>
        <v>5.9264117798681442</v>
      </c>
      <c r="V29" s="26">
        <f t="shared" si="36"/>
        <v>6.4908319493793956</v>
      </c>
      <c r="W29" s="26">
        <f t="shared" si="36"/>
        <v>7.1090064207488615</v>
      </c>
      <c r="X29" s="26">
        <f t="shared" si="36"/>
        <v>7.7860546512963724</v>
      </c>
      <c r="Y29" s="26">
        <f t="shared" si="36"/>
        <v>8.527583665705551</v>
      </c>
      <c r="Z29" s="26">
        <f t="shared" si="36"/>
        <v>9.3397344910108409</v>
      </c>
      <c r="AA29" s="26">
        <f t="shared" si="36"/>
        <v>10.229233013964254</v>
      </c>
      <c r="AB29" s="26">
        <f t="shared" si="36"/>
        <v>11.203445681960851</v>
      </c>
      <c r="AC29" s="26">
        <f t="shared" si="36"/>
        <v>12.270440508814266</v>
      </c>
      <c r="AD29" s="7">
        <f>+'urban numbers'!AC29/'total numbers'!AC29*100</f>
        <v>13.4390538906061</v>
      </c>
      <c r="AE29" s="7">
        <f>+'urban numbers'!AD29/'total numbers'!AD29*100</f>
        <v>13.333333333333334</v>
      </c>
      <c r="AF29" s="7">
        <f>+'urban numbers'!AE29/'total numbers'!AE29*100</f>
        <v>13.250298131707963</v>
      </c>
      <c r="AG29" s="7">
        <f>+'urban numbers'!AF29/'total numbers'!AF29*100</f>
        <v>13.182177695755337</v>
      </c>
      <c r="AH29" s="7">
        <f>+'urban numbers'!AG29/'total numbers'!AG29*100</f>
        <v>13.119916032537393</v>
      </c>
      <c r="AI29" s="7">
        <f>+'urban numbers'!AH29/'total numbers'!AH29*100</f>
        <v>13.054830287206265</v>
      </c>
      <c r="AJ29" s="7">
        <f>+'urban numbers'!AI29/'total numbers'!AI29*100</f>
        <v>15.57632398753894</v>
      </c>
      <c r="AK29" s="7">
        <f>+'urban numbers'!AJ29/'total numbers'!AJ29*100</f>
        <v>18.045888115493682</v>
      </c>
      <c r="AL29" s="7">
        <f>+'urban numbers'!AK29/'total numbers'!AK29*100</f>
        <v>20.447284345047926</v>
      </c>
      <c r="AM29" s="7">
        <f>+'urban numbers'!AL29/'total numbers'!AL29*100</f>
        <v>22.756005056890015</v>
      </c>
      <c r="AN29" s="7">
        <f>+'urban numbers'!AM29/'total numbers'!AM29*100</f>
        <v>24.956326428749691</v>
      </c>
      <c r="AO29" s="7">
        <f>+'urban numbers'!AN29/'total numbers'!AN29*100</f>
        <v>24.57606291472106</v>
      </c>
      <c r="AP29" s="7">
        <f>+'urban numbers'!AO29/'total numbers'!AO29*100</f>
        <v>24.145840878908608</v>
      </c>
      <c r="AQ29" s="7">
        <f>+'urban numbers'!AP29/'total numbers'!AP29*100</f>
        <v>23.682652457075193</v>
      </c>
      <c r="AR29" s="7">
        <f>+'urban numbers'!AQ29/'total numbers'!AQ29*100</f>
        <v>23.196474135931339</v>
      </c>
      <c r="AS29" s="7">
        <f>+'urban numbers'!AR29/'total numbers'!AR29*100</f>
        <v>22.701475595913735</v>
      </c>
      <c r="AT29" s="7">
        <f>+'urban numbers'!AS29/'total numbers'!AS29*100</f>
        <v>24.420024420024422</v>
      </c>
      <c r="AU29" s="7">
        <f>+'urban numbers'!AT29/'total numbers'!AT29*100</f>
        <v>26.03601648947711</v>
      </c>
      <c r="AV29" s="7">
        <f>+'urban numbers'!AU29/'total numbers'!AU29*100</f>
        <v>27.58035430147449</v>
      </c>
      <c r="AW29" s="7">
        <f>+'urban numbers'!AV29/'total numbers'!AV29*100</f>
        <v>29.081844619858742</v>
      </c>
      <c r="AX29" s="7">
        <f>+'urban numbers'!AW29/'total numbers'!AW29*100</f>
        <v>30.574806359559727</v>
      </c>
      <c r="AY29" s="7">
        <f>+'urban numbers'!AX29/'total numbers'!AX29*100</f>
        <v>32.064128256513023</v>
      </c>
      <c r="AZ29" s="7">
        <f>+'urban numbers'!AY29/'total numbers'!AY29*100</f>
        <v>33.543804262036311</v>
      </c>
      <c r="BA29" s="7">
        <f>+'urban numbers'!AZ29/'total numbers'!AZ29*100</f>
        <v>35.036496350364963</v>
      </c>
      <c r="BB29" s="7">
        <f>+'urban numbers'!BA29/'total numbers'!BA29*100</f>
        <v>36.566589684372595</v>
      </c>
      <c r="BC29" s="7">
        <f>+'urban numbers'!BB29/'total numbers'!BB29*100</f>
        <v>38.138825324180011</v>
      </c>
      <c r="BD29" s="7">
        <f>+'urban numbers'!BC29/'total numbers'!BC29*100</f>
        <v>39.784029553850523</v>
      </c>
      <c r="BE29" s="7">
        <f>+'urban numbers'!BD29/'total numbers'!BD29*100</f>
        <v>41.474220001885193</v>
      </c>
      <c r="BF29" s="7">
        <f>+'urban numbers'!BE29/'total numbers'!BE29*100</f>
        <v>43.083263088882646</v>
      </c>
      <c r="BG29" s="7">
        <f>+'urban numbers'!BF29/'total numbers'!BF29*100</f>
        <v>44.423877834335954</v>
      </c>
      <c r="BH29" s="7">
        <f>+'urban numbers'!BG29/'total numbers'!BG29*100</f>
        <v>45.37205081669692</v>
      </c>
      <c r="BI29" s="7">
        <f>+'urban numbers'!BH29/'total numbers'!BH29*100</f>
        <v>45.879654137991885</v>
      </c>
      <c r="BJ29" s="7">
        <f>+'urban numbers'!BI29/'total numbers'!BI29*100</f>
        <v>46.020112493608323</v>
      </c>
      <c r="BK29" s="7">
        <f>+'urban numbers'!BJ29/'total numbers'!BJ29*100</f>
        <v>45.852779824776867</v>
      </c>
      <c r="BL29" s="7">
        <f>+'urban numbers'!BK29/'total numbers'!BK29*100</f>
        <v>45.486628499725505</v>
      </c>
      <c r="BM29" s="7">
        <f>+'urban numbers'!BL29/'total numbers'!BL29*100</f>
        <v>45.001125028125706</v>
      </c>
      <c r="BN29" s="7">
        <f>+'urban numbers'!BM29/'total numbers'!BM29*100</f>
        <v>45.841988396246691</v>
      </c>
      <c r="BO29" s="7">
        <f>+'urban numbers'!BN29/'total numbers'!BN29*100</f>
        <v>46.483013192972862</v>
      </c>
      <c r="BP29" s="7">
        <f>+'urban numbers'!BO29/'total numbers'!BO29*100</f>
        <v>47.052672853221807</v>
      </c>
      <c r="BQ29" s="7">
        <f>+'urban numbers'!BP29/'total numbers'!BP29*100</f>
        <v>47.684778516752417</v>
      </c>
      <c r="BR29" s="7">
        <f>+'urban numbers'!BQ29/'total numbers'!BQ29*100</f>
        <v>48.470160557406849</v>
      </c>
      <c r="BS29" s="7">
        <f>+'urban numbers'!BR29/'total numbers'!BR29*100</f>
        <v>49.45540182513983</v>
      </c>
      <c r="BT29" s="7">
        <f>+'urban numbers'!BS29/'total numbers'!BS29*100</f>
        <v>50.612526600333588</v>
      </c>
      <c r="BU29" s="7">
        <f>+'urban numbers'!BT29/'total numbers'!BT29*100</f>
        <v>51.860202931228862</v>
      </c>
      <c r="BV29" s="7">
        <f>+'urban numbers'!BU29/'total numbers'!BU29*100</f>
        <v>53.079730178038261</v>
      </c>
      <c r="BW29" s="7">
        <f>+'urban numbers'!BV29/'total numbers'!BV29*100</f>
        <v>54.177050601365259</v>
      </c>
      <c r="BX29" s="7">
        <f>+'urban numbers'!BW29/'total numbers'!BW29*100</f>
        <v>56.194666808036899</v>
      </c>
      <c r="BY29" s="7">
        <f>+'urban numbers'!BX29/'total numbers'!BX29*100</f>
        <v>58.061171591498187</v>
      </c>
      <c r="BZ29" s="7">
        <f>+'urban numbers'!BY29/'total numbers'!BY29*100</f>
        <v>59.825593185966341</v>
      </c>
      <c r="CA29" s="7">
        <f>+'urban numbers'!BZ29/'total numbers'!BZ29*100</f>
        <v>61.56901688182721</v>
      </c>
      <c r="CB29" s="7">
        <f>+'urban numbers'!CA29/'total numbers'!CA29*100</f>
        <v>63.346652373063058</v>
      </c>
      <c r="CC29" s="7">
        <f>+'urban numbers'!CB29/'total numbers'!CB29*100</f>
        <v>65.174677720803189</v>
      </c>
      <c r="CD29" s="7">
        <f>+'urban numbers'!CC29/'total numbers'!CC29*100</f>
        <v>67.044381491973553</v>
      </c>
      <c r="CE29" s="7">
        <f>+'urban numbers'!CD29/'total numbers'!CD29*100</f>
        <v>68.936606269504864</v>
      </c>
      <c r="CF29" s="7">
        <f>+'urban numbers'!CE29/'total numbers'!CE29*100</f>
        <v>70.820878362842038</v>
      </c>
      <c r="CG29" s="7">
        <f>+'urban numbers'!CF29/'total numbers'!CF29*100</f>
        <v>72.674418604651166</v>
      </c>
      <c r="CH29" s="7">
        <f>+'urban numbers'!CG29/'total numbers'!CG29*100</f>
        <v>73.598707534892057</v>
      </c>
      <c r="CI29" s="7">
        <f>+'urban numbers'!CH29/'total numbers'!CH29*100</f>
        <v>74.517631403858942</v>
      </c>
      <c r="CJ29" s="7">
        <f>+'urban numbers'!CI29/'total numbers'!CI29*100</f>
        <v>75.431979650907806</v>
      </c>
      <c r="CK29" s="7">
        <f>+'urban numbers'!CJ29/'total numbers'!CJ29*100</f>
        <v>76.349123720284581</v>
      </c>
      <c r="CL29" s="7">
        <f>+'urban numbers'!CK29/'total numbers'!CK29*100</f>
        <v>77.266483516483518</v>
      </c>
      <c r="CM29" s="7">
        <f>+'urban numbers'!CL29/'total numbers'!CL29*100</f>
        <v>78.184753972975258</v>
      </c>
      <c r="CN29" s="7">
        <f>+'urban numbers'!CM29/'total numbers'!CM29*100</f>
        <v>79.097946819252769</v>
      </c>
      <c r="CO29" s="7">
        <f>+'urban numbers'!CN29/'total numbers'!CN29*100</f>
        <v>80.010001250156265</v>
      </c>
      <c r="CP29" s="7">
        <f>+'urban numbers'!CO29/'total numbers'!CO29*100</f>
        <v>80.918173561225331</v>
      </c>
      <c r="CQ29" s="7">
        <f>+'urban numbers'!CP29/'total numbers'!CP29*100</f>
        <v>81.816322356310081</v>
      </c>
      <c r="CR29" s="7">
        <f>+'urban numbers'!CQ29/'total numbers'!CQ29*100</f>
        <v>82.70829110075006</v>
      </c>
      <c r="CS29" s="7">
        <f>+'urban numbers'!CR29/'total numbers'!CR29*100</f>
        <v>83.594566353187048</v>
      </c>
      <c r="CT29" s="7">
        <f>+'urban numbers'!CS29/'total numbers'!CS29*100</f>
        <v>84.478979876469424</v>
      </c>
      <c r="CU29" s="7">
        <f>+'urban numbers'!CT29/'total numbers'!CT29*100</f>
        <v>85.355251718959934</v>
      </c>
      <c r="CV29" s="7">
        <f>+'urban numbers'!CU29/'total numbers'!CU29*100</f>
        <v>86.233929131389147</v>
      </c>
      <c r="CW29" s="7">
        <f>+'urban numbers'!CV29/'total numbers'!CV29*100</f>
        <v>87.11207902310025</v>
      </c>
      <c r="CX29" s="7">
        <f>+'urban numbers'!CW29/'total numbers'!CW29*100</f>
        <v>87.990120407533183</v>
      </c>
      <c r="CY29" s="7">
        <f>+'urban numbers'!CX29/'total numbers'!CX29*100</f>
        <v>88.875268158136691</v>
      </c>
      <c r="CZ29" s="7">
        <f>+'urban numbers'!CY29/'total numbers'!CY29*100</f>
        <v>89.764558213837446</v>
      </c>
      <c r="DA29" s="7">
        <f>+'urban numbers'!CZ29/'total numbers'!CZ29*100</f>
        <v>90.661831368993646</v>
      </c>
      <c r="DB29" s="7">
        <f>+'urban numbers'!DA29/'total numbers'!DA29*100</f>
        <v>90.820385798994224</v>
      </c>
      <c r="DC29" s="7">
        <f>+'urban numbers'!DB29/'total numbers'!DB29*100</f>
        <v>90.997240247631822</v>
      </c>
      <c r="DD29" s="7">
        <f>+'urban numbers'!DC29/'total numbers'!DC29*100</f>
        <v>91.202313424535646</v>
      </c>
      <c r="DE29" s="7">
        <f>+'urban numbers'!DD29/'total numbers'!DD29*100</f>
        <v>91.431942191417193</v>
      </c>
      <c r="DF29" s="7">
        <f>+'urban numbers'!DE29/'total numbers'!DE29*100</f>
        <v>91.692646249770775</v>
      </c>
      <c r="DG29" s="32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1"/>
    </row>
    <row r="30" spans="1:128">
      <c r="A30" s="114">
        <v>21</v>
      </c>
      <c r="B30" s="32">
        <v>11.5</v>
      </c>
      <c r="C30" s="3">
        <v>96</v>
      </c>
      <c r="D30" s="1" t="s">
        <v>681</v>
      </c>
      <c r="E30" s="27">
        <f>+AD30/$M$1</f>
        <v>2.6756000000000002</v>
      </c>
      <c r="F30" s="26">
        <f t="shared" ref="F30:R30" si="37">+G30-G30/$B30</f>
        <v>3.0145063044456708</v>
      </c>
      <c r="G30" s="26">
        <f t="shared" si="37"/>
        <v>3.3016021429643061</v>
      </c>
      <c r="H30" s="26">
        <f t="shared" si="37"/>
        <v>3.6160404422942403</v>
      </c>
      <c r="I30" s="26">
        <f t="shared" si="37"/>
        <v>3.9604252463222633</v>
      </c>
      <c r="J30" s="26">
        <f t="shared" si="37"/>
        <v>4.3376086031148597</v>
      </c>
      <c r="K30" s="26">
        <f t="shared" si="37"/>
        <v>4.7507141843638943</v>
      </c>
      <c r="L30" s="26">
        <f t="shared" si="37"/>
        <v>5.2031631543033123</v>
      </c>
      <c r="M30" s="26">
        <f t="shared" si="37"/>
        <v>5.6987025023321989</v>
      </c>
      <c r="N30" s="26">
        <f t="shared" si="37"/>
        <v>6.2414360739828849</v>
      </c>
      <c r="O30" s="26">
        <f t="shared" si="37"/>
        <v>6.8358585572193498</v>
      </c>
      <c r="P30" s="26">
        <f t="shared" si="37"/>
        <v>7.4868927055259542</v>
      </c>
      <c r="Q30" s="26">
        <f t="shared" si="37"/>
        <v>8.1999301060522356</v>
      </c>
      <c r="R30" s="26">
        <f t="shared" si="37"/>
        <v>8.9808758304381637</v>
      </c>
      <c r="S30" s="26">
        <f t="shared" ref="S30:AC30" si="38">+T30-T30/$B30</f>
        <v>9.8361973380989411</v>
      </c>
      <c r="T30" s="26">
        <f t="shared" si="38"/>
        <v>10.772978036965506</v>
      </c>
      <c r="U30" s="26">
        <f t="shared" si="38"/>
        <v>11.798975945247935</v>
      </c>
      <c r="V30" s="26">
        <f t="shared" si="38"/>
        <v>12.922687940033454</v>
      </c>
      <c r="W30" s="26">
        <f t="shared" si="38"/>
        <v>14.153420124798544</v>
      </c>
      <c r="X30" s="26">
        <f t="shared" si="38"/>
        <v>15.501364898588882</v>
      </c>
      <c r="Y30" s="26">
        <f t="shared" si="38"/>
        <v>16.977685365121157</v>
      </c>
      <c r="Z30" s="26">
        <f t="shared" si="38"/>
        <v>18.594607780846982</v>
      </c>
      <c r="AA30" s="26">
        <f t="shared" si="38"/>
        <v>20.365522807594314</v>
      </c>
      <c r="AB30" s="26">
        <f t="shared" si="38"/>
        <v>22.305096408317581</v>
      </c>
      <c r="AC30" s="26">
        <f t="shared" si="38"/>
        <v>24.429391304347828</v>
      </c>
      <c r="AD30" s="7">
        <f>+'urban numbers'!AC30/'total numbers'!AC30*100</f>
        <v>26.756</v>
      </c>
      <c r="AE30" s="7">
        <f>+'urban numbers'!AD30/'total numbers'!AD30*100</f>
        <v>28.452179999999998</v>
      </c>
      <c r="AF30" s="7">
        <f>+'urban numbers'!AE30/'total numbers'!AE30*100</f>
        <v>30.012900000000002</v>
      </c>
      <c r="AG30" s="7">
        <f>+'urban numbers'!AF30/'total numbers'!AF30*100</f>
        <v>31.520620000000005</v>
      </c>
      <c r="AH30" s="7">
        <f>+'urban numbers'!AG30/'total numbers'!AG30*100</f>
        <v>33.038029999999999</v>
      </c>
      <c r="AI30" s="7">
        <f>+'urban numbers'!AH30/'total numbers'!AH30*100</f>
        <v>34.607999999999997</v>
      </c>
      <c r="AJ30" s="7">
        <f>+'urban numbers'!AI30/'total numbers'!AI30*100</f>
        <v>36.252850000000002</v>
      </c>
      <c r="AK30" s="7">
        <f>+'urban numbers'!AJ30/'total numbers'!AJ30*100</f>
        <v>37.975070000000002</v>
      </c>
      <c r="AL30" s="7">
        <f>+'urban numbers'!AK30/'total numbers'!AK30*100</f>
        <v>39.759749999999997</v>
      </c>
      <c r="AM30" s="7">
        <f>+'urban numbers'!AL30/'total numbers'!AL30*100</f>
        <v>41.578449999999997</v>
      </c>
      <c r="AN30" s="7">
        <f>+'urban numbers'!AM30/'total numbers'!AM30*100</f>
        <v>43.401000000000003</v>
      </c>
      <c r="AO30" s="7">
        <f>+'urban numbers'!AN30/'total numbers'!AN30*100</f>
        <v>45.208100000000009</v>
      </c>
      <c r="AP30" s="7">
        <f>+'urban numbers'!AO30/'total numbers'!AO30*100</f>
        <v>47.002279999999992</v>
      </c>
      <c r="AQ30" s="7">
        <f>+'urban numbers'!AP30/'total numbers'!AP30*100</f>
        <v>48.812629999999999</v>
      </c>
      <c r="AR30" s="7">
        <f>+'urban numbers'!AQ30/'total numbers'!AQ30*100</f>
        <v>50.681469999999997</v>
      </c>
      <c r="AS30" s="7">
        <f>+'urban numbers'!AR30/'total numbers'!AR30*100</f>
        <v>52.625</v>
      </c>
      <c r="AT30" s="7">
        <f>+'urban numbers'!AS30/'total numbers'!AS30*100</f>
        <v>54.669840000000001</v>
      </c>
      <c r="AU30" s="7">
        <f>+'urban numbers'!AT30/'total numbers'!AT30*100</f>
        <v>56.765449999999994</v>
      </c>
      <c r="AV30" s="7">
        <f>+'urban numbers'!AU30/'total numbers'!AU30*100</f>
        <v>58.757999999999996</v>
      </c>
      <c r="AW30" s="7">
        <f>+'urban numbers'!AV30/'total numbers'!AV30*100</f>
        <v>60.442099999999996</v>
      </c>
      <c r="AX30" s="7">
        <f>+'urban numbers'!AW30/'total numbers'!AW30*100</f>
        <v>61.675000000000004</v>
      </c>
      <c r="AY30" s="7">
        <f>+'urban numbers'!AX30/'total numbers'!AX30*100</f>
        <v>62.410909999999994</v>
      </c>
      <c r="AZ30" s="7">
        <f>+'urban numbers'!AY30/'total numbers'!AY30*100</f>
        <v>62.705779999999997</v>
      </c>
      <c r="BA30" s="7">
        <f>+'urban numbers'!AZ30/'total numbers'!AZ30*100</f>
        <v>62.647689999999997</v>
      </c>
      <c r="BB30" s="7">
        <f>+'urban numbers'!BA30/'total numbers'!BA30*100</f>
        <v>62.37283</v>
      </c>
      <c r="BC30" s="7">
        <f>+'urban numbers'!BB30/'total numbers'!BB30*100</f>
        <v>61.994000000000007</v>
      </c>
      <c r="BD30" s="7">
        <f>+'urban numbers'!BC30/'total numbers'!BC30*100</f>
        <v>61.526020000000003</v>
      </c>
      <c r="BE30" s="7">
        <f>+'urban numbers'!BD30/'total numbers'!BD30*100</f>
        <v>60.977150000000002</v>
      </c>
      <c r="BF30" s="7">
        <f>+'urban numbers'!BE30/'total numbers'!BE30*100</f>
        <v>60.447649999999996</v>
      </c>
      <c r="BG30" s="7">
        <f>+'urban numbers'!BF30/'total numbers'!BF30*100</f>
        <v>60.056950000000001</v>
      </c>
      <c r="BH30" s="7">
        <f>+'urban numbers'!BG30/'total numbers'!BG30*100</f>
        <v>59.890000000000008</v>
      </c>
      <c r="BI30" s="7">
        <f>+'urban numbers'!BH30/'total numbers'!BH30*100</f>
        <v>59.997340000000001</v>
      </c>
      <c r="BJ30" s="7">
        <f>+'urban numbers'!BI30/'total numbers'!BI30*100</f>
        <v>60.364109999999997</v>
      </c>
      <c r="BK30" s="7">
        <f>+'urban numbers'!BJ30/'total numbers'!BJ30*100</f>
        <v>60.925949999999993</v>
      </c>
      <c r="BL30" s="7">
        <f>+'urban numbers'!BK30/'total numbers'!BK30*100</f>
        <v>61.580739999999992</v>
      </c>
      <c r="BM30" s="7">
        <f>+'urban numbers'!BL30/'total numbers'!BL30*100</f>
        <v>62.251999999999995</v>
      </c>
      <c r="BN30" s="7">
        <f>+'urban numbers'!BM30/'total numbers'!BM30*100</f>
        <v>62.922780000000003</v>
      </c>
      <c r="BO30" s="7">
        <f>+'urban numbers'!BN30/'total numbers'!BN30*100</f>
        <v>63.612130000000001</v>
      </c>
      <c r="BP30" s="7">
        <f>+'urban numbers'!BO30/'total numbers'!BO30*100</f>
        <v>64.321269999999998</v>
      </c>
      <c r="BQ30" s="7">
        <f>+'urban numbers'!BP30/'total numbers'!BP30*100</f>
        <v>65.059780000000003</v>
      </c>
      <c r="BR30" s="7">
        <f>+'urban numbers'!BQ30/'total numbers'!BQ30*100</f>
        <v>65.832999999999998</v>
      </c>
      <c r="BS30" s="7">
        <f>+'urban numbers'!BR30/'total numbers'!BR30*100</f>
        <v>66.63503</v>
      </c>
      <c r="BT30" s="7">
        <f>+'urban numbers'!BS30/'total numbers'!BS30*100</f>
        <v>67.453979999999987</v>
      </c>
      <c r="BU30" s="7">
        <f>+'urban numbers'!BT30/'total numbers'!BT30*100</f>
        <v>68.283100000000005</v>
      </c>
      <c r="BV30" s="7">
        <f>+'urban numbers'!BU30/'total numbers'!BU30*100</f>
        <v>69.115120000000005</v>
      </c>
      <c r="BW30" s="7">
        <f>+'urban numbers'!BV30/'total numbers'!BV30*100</f>
        <v>69.943999999999988</v>
      </c>
      <c r="BX30" s="7">
        <f>+'urban numbers'!BW30/'total numbers'!BW30*100</f>
        <v>70.764690000000002</v>
      </c>
      <c r="BY30" s="7">
        <f>+'urban numbers'!BX30/'total numbers'!BX30*100</f>
        <v>71.574570000000008</v>
      </c>
      <c r="BZ30" s="7">
        <f>+'urban numbers'!BY30/'total numbers'!BY30*100</f>
        <v>72.373220000000003</v>
      </c>
      <c r="CA30" s="7">
        <f>+'urban numbers'!BZ30/'total numbers'!BZ30*100</f>
        <v>73.161689999999993</v>
      </c>
      <c r="CB30" s="7">
        <f>+'urban numbers'!CA30/'total numbers'!CA30*100</f>
        <v>73.94</v>
      </c>
      <c r="CC30" s="7">
        <f>+'urban numbers'!CB30/'total numbers'!CB30*100</f>
        <v>74.707080000000019</v>
      </c>
      <c r="CD30" s="7">
        <f>+'urban numbers'!CC30/'total numbers'!CC30*100</f>
        <v>75.459379999999996</v>
      </c>
      <c r="CE30" s="7">
        <f>+'urban numbers'!CD30/'total numbers'!CD30*100</f>
        <v>76.191739999999982</v>
      </c>
      <c r="CF30" s="7">
        <f>+'urban numbers'!CE30/'total numbers'!CE30*100</f>
        <v>76.897810000000007</v>
      </c>
      <c r="CG30" s="7">
        <f>+'urban numbers'!CF30/'total numbers'!CF30*100</f>
        <v>77.572999999999993</v>
      </c>
      <c r="CH30" s="7">
        <f>+'urban numbers'!CG30/'total numbers'!CG30*100</f>
        <v>78.215000000000018</v>
      </c>
      <c r="CI30" s="7">
        <f>+'urban numbers'!CH30/'total numbers'!CH30*100</f>
        <v>78.824460000000002</v>
      </c>
      <c r="CJ30" s="7">
        <f>+'urban numbers'!CI30/'total numbers'!CI30*100</f>
        <v>79.403590000000008</v>
      </c>
      <c r="CK30" s="7">
        <f>+'urban numbers'!CJ30/'total numbers'!CJ30*100</f>
        <v>79.956119999999999</v>
      </c>
      <c r="CL30" s="7">
        <f>+'urban numbers'!CK30/'total numbers'!CK30*100</f>
        <v>80.485000000000014</v>
      </c>
      <c r="CM30" s="7">
        <f>+'urban numbers'!CL30/'total numbers'!CL30*100</f>
        <v>80.99075999999998</v>
      </c>
      <c r="CN30" s="7">
        <f>+'urban numbers'!CM30/'total numbers'!CM30*100</f>
        <v>81.472950000000012</v>
      </c>
      <c r="CO30" s="7">
        <f>+'urban numbers'!CN30/'total numbers'!CN30*100</f>
        <v>81.932479999999998</v>
      </c>
      <c r="CP30" s="7">
        <f>+'urban numbers'!CO30/'total numbers'!CO30*100</f>
        <v>82.37021</v>
      </c>
      <c r="CQ30" s="7">
        <f>+'urban numbers'!CP30/'total numbers'!CP30*100</f>
        <v>82.787000000000006</v>
      </c>
      <c r="CR30" s="7">
        <f>+'urban numbers'!CQ30/'total numbers'!CQ30*100</f>
        <v>83.183610000000002</v>
      </c>
      <c r="CS30" s="7">
        <f>+'urban numbers'!CR30/'total numbers'!CR30*100</f>
        <v>83.560750000000013</v>
      </c>
      <c r="CT30" s="7">
        <f>+'urban numbers'!CS30/'total numbers'!CS30*100</f>
        <v>83.919110000000003</v>
      </c>
      <c r="CU30" s="7">
        <f>+'urban numbers'!CT30/'total numbers'!CT30*100</f>
        <v>84.259320000000002</v>
      </c>
      <c r="CV30" s="7">
        <f>+'urban numbers'!CU30/'total numbers'!CU30*100</f>
        <v>84.581999999999994</v>
      </c>
      <c r="CW30" s="7">
        <f>+'urban numbers'!CV30/'total numbers'!CV30*100</f>
        <v>84.887789999999981</v>
      </c>
      <c r="CX30" s="7">
        <f>+'urban numbers'!CW30/'total numbers'!CW30*100</f>
        <v>85.177300000000002</v>
      </c>
      <c r="CY30" s="7">
        <f>+'urban numbers'!CX30/'total numbers'!CX30*100</f>
        <v>85.451130000000006</v>
      </c>
      <c r="CZ30" s="7">
        <f>+'urban numbers'!CY30/'total numbers'!CY30*100</f>
        <v>85.709850000000003</v>
      </c>
      <c r="DA30" s="7">
        <f>+'urban numbers'!CZ30/'total numbers'!CZ30*100</f>
        <v>85.953999999999979</v>
      </c>
      <c r="DB30" s="7">
        <f>+'urban numbers'!DA30/'total numbers'!DA30*100</f>
        <v>86.184100000000001</v>
      </c>
      <c r="DC30" s="7">
        <f>+'urban numbers'!DB30/'total numbers'!DB30*100</f>
        <v>86.400630000000007</v>
      </c>
      <c r="DD30" s="7">
        <f>+'urban numbers'!DC30/'total numbers'!DC30*100</f>
        <v>86.604029999999995</v>
      </c>
      <c r="DE30" s="7">
        <f>+'urban numbers'!DD30/'total numbers'!DD30*100</f>
        <v>86.794690000000003</v>
      </c>
      <c r="DF30" s="7">
        <f>+'urban numbers'!DE30/'total numbers'!DE30*100</f>
        <v>86.972999999999999</v>
      </c>
      <c r="DG30" s="32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1"/>
    </row>
    <row r="31" spans="1:128">
      <c r="A31" s="114">
        <v>12</v>
      </c>
      <c r="B31" s="32">
        <v>5</v>
      </c>
      <c r="C31" s="3">
        <v>100</v>
      </c>
      <c r="D31" s="1" t="s">
        <v>534</v>
      </c>
      <c r="E31" s="27">
        <v>1</v>
      </c>
      <c r="F31" s="26">
        <v>1</v>
      </c>
      <c r="G31" s="26">
        <v>1</v>
      </c>
      <c r="H31" s="26">
        <v>1</v>
      </c>
      <c r="I31" s="26">
        <v>1</v>
      </c>
      <c r="J31" s="26">
        <v>1</v>
      </c>
      <c r="K31" s="26">
        <v>1</v>
      </c>
      <c r="L31" s="26">
        <v>1</v>
      </c>
      <c r="M31" s="26">
        <v>1</v>
      </c>
      <c r="N31" s="26">
        <v>1</v>
      </c>
      <c r="O31" s="26">
        <v>1</v>
      </c>
      <c r="P31" s="26">
        <f t="shared" ref="P31:R38" si="39">+Q31-Q31/$B31</f>
        <v>1.125767965447291</v>
      </c>
      <c r="Q31" s="26">
        <f t="shared" si="39"/>
        <v>1.4072099568091136</v>
      </c>
      <c r="R31" s="26">
        <f t="shared" si="39"/>
        <v>1.7590124460113921</v>
      </c>
      <c r="S31" s="26">
        <f t="shared" ref="S31:AC31" si="40">+T31-T31/$B31</f>
        <v>2.19876555751424</v>
      </c>
      <c r="T31" s="26">
        <f t="shared" si="40"/>
        <v>2.7484569468927997</v>
      </c>
      <c r="U31" s="26">
        <f t="shared" si="40"/>
        <v>3.4355711836159997</v>
      </c>
      <c r="V31" s="26">
        <f t="shared" si="40"/>
        <v>4.2944639795199997</v>
      </c>
      <c r="W31" s="26">
        <f t="shared" si="40"/>
        <v>5.3680799743999996</v>
      </c>
      <c r="X31" s="26">
        <f t="shared" si="40"/>
        <v>6.7100999679999997</v>
      </c>
      <c r="Y31" s="26">
        <f t="shared" si="40"/>
        <v>8.3876249600000001</v>
      </c>
      <c r="Z31" s="26">
        <f t="shared" si="40"/>
        <v>10.484531200000001</v>
      </c>
      <c r="AA31" s="26">
        <f t="shared" si="40"/>
        <v>13.105664000000001</v>
      </c>
      <c r="AB31" s="26">
        <f t="shared" si="40"/>
        <v>16.382080000000002</v>
      </c>
      <c r="AC31" s="26">
        <f t="shared" si="40"/>
        <v>20.477600000000002</v>
      </c>
      <c r="AD31" s="7">
        <f>+'urban numbers'!AC31/'total numbers'!AC31*100</f>
        <v>25.597000000000001</v>
      </c>
      <c r="AE31" s="7">
        <f>+'urban numbers'!AD31/'total numbers'!AD31*100</f>
        <v>26.676379999999998</v>
      </c>
      <c r="AF31" s="7">
        <f>+'urban numbers'!AE31/'total numbers'!AE31*100</f>
        <v>27.861720000000002</v>
      </c>
      <c r="AG31" s="7">
        <f>+'urban numbers'!AF31/'total numbers'!AF31*100</f>
        <v>29.115469999999998</v>
      </c>
      <c r="AH31" s="7">
        <f>+'urban numbers'!AG31/'total numbers'!AG31*100</f>
        <v>30.409289999999999</v>
      </c>
      <c r="AI31" s="7">
        <f>+'urban numbers'!AH31/'total numbers'!AH31*100</f>
        <v>31.724000000000004</v>
      </c>
      <c r="AJ31" s="7">
        <f>+'urban numbers'!AI31/'total numbers'!AI31*100</f>
        <v>33.050080000000001</v>
      </c>
      <c r="AK31" s="7">
        <f>+'urban numbers'!AJ31/'total numbers'!AJ31*100</f>
        <v>34.3872</v>
      </c>
      <c r="AL31" s="7">
        <f>+'urban numbers'!AK31/'total numbers'!AK31*100</f>
        <v>35.742789999999999</v>
      </c>
      <c r="AM31" s="7">
        <f>+'urban numbers'!AL31/'total numbers'!AL31*100</f>
        <v>37.12968</v>
      </c>
      <c r="AN31" s="7">
        <f>+'urban numbers'!AM31/'total numbers'!AM31*100</f>
        <v>38.558999999999997</v>
      </c>
      <c r="AO31" s="7">
        <f>+'urban numbers'!AN31/'total numbers'!AN31*100</f>
        <v>40.03264999999999</v>
      </c>
      <c r="AP31" s="7">
        <f>+'urban numbers'!AO31/'total numbers'!AO31*100</f>
        <v>41.536630000000002</v>
      </c>
      <c r="AQ31" s="7">
        <f>+'urban numbers'!AP31/'total numbers'!AP31*100</f>
        <v>43.038269999999997</v>
      </c>
      <c r="AR31" s="7">
        <f>+'urban numbers'!AQ31/'total numbers'!AQ31*100</f>
        <v>44.494190000000003</v>
      </c>
      <c r="AS31" s="7">
        <f>+'urban numbers'!AR31/'total numbers'!AR31*100</f>
        <v>45.874000000000002</v>
      </c>
      <c r="AT31" s="7">
        <f>+'urban numbers'!AS31/'total numbers'!AS31*100</f>
        <v>47.158699999999996</v>
      </c>
      <c r="AU31" s="7">
        <f>+'urban numbers'!AT31/'total numbers'!AT31*100</f>
        <v>48.357129999999998</v>
      </c>
      <c r="AV31" s="7">
        <f>+'urban numbers'!AU31/'total numbers'!AU31*100</f>
        <v>49.500579999999992</v>
      </c>
      <c r="AW31" s="7">
        <f>+'urban numbers'!AV31/'total numbers'!AV31*100</f>
        <v>50.635779999999997</v>
      </c>
      <c r="AX31" s="7">
        <f>+'urban numbers'!AW31/'total numbers'!AW31*100</f>
        <v>51.793999999999997</v>
      </c>
      <c r="AY31" s="7">
        <f>+'urban numbers'!AX31/'total numbers'!AX31*100</f>
        <v>52.989580000000004</v>
      </c>
      <c r="AZ31" s="7">
        <f>+'urban numbers'!AY31/'total numbers'!AY31*100</f>
        <v>54.204660000000004</v>
      </c>
      <c r="BA31" s="7">
        <f>+'urban numbers'!AZ31/'total numbers'!AZ31*100</f>
        <v>55.399809999999995</v>
      </c>
      <c r="BB31" s="7">
        <f>+'urban numbers'!BA31/'total numbers'!BA31*100</f>
        <v>56.519089999999991</v>
      </c>
      <c r="BC31" s="7">
        <f>+'urban numbers'!BB31/'total numbers'!BB31*100</f>
        <v>57.524000000000001</v>
      </c>
      <c r="BD31" s="7">
        <f>+'urban numbers'!BC31/'total numbers'!BC31*100</f>
        <v>58.397199999999991</v>
      </c>
      <c r="BE31" s="7">
        <f>+'urban numbers'!BD31/'total numbers'!BD31*100</f>
        <v>59.15556999999999</v>
      </c>
      <c r="BF31" s="7">
        <f>+'urban numbers'!BE31/'total numbers'!BE31*100</f>
        <v>59.83634</v>
      </c>
      <c r="BG31" s="7">
        <f>+'urban numbers'!BF31/'total numbers'!BF31*100</f>
        <v>60.494030000000009</v>
      </c>
      <c r="BH31" s="7">
        <f>+'urban numbers'!BG31/'total numbers'!BG31*100</f>
        <v>61.167000000000002</v>
      </c>
      <c r="BI31" s="7">
        <f>+'urban numbers'!BH31/'total numbers'!BH31*100</f>
        <v>61.870360000000005</v>
      </c>
      <c r="BJ31" s="7">
        <f>+'urban numbers'!BI31/'total numbers'!BI31*100</f>
        <v>62.589199999999998</v>
      </c>
      <c r="BK31" s="7">
        <f>+'urban numbers'!BJ31/'total numbers'!BJ31*100</f>
        <v>63.295829999999995</v>
      </c>
      <c r="BL31" s="7">
        <f>+'urban numbers'!BK31/'total numbers'!BK31*100</f>
        <v>63.948689999999999</v>
      </c>
      <c r="BM31" s="7">
        <f>+'urban numbers'!BL31/'total numbers'!BL31*100</f>
        <v>64.519000000000005</v>
      </c>
      <c r="BN31" s="7">
        <f>+'urban numbers'!BM31/'total numbers'!BM31*100</f>
        <v>64.997919999999993</v>
      </c>
      <c r="BO31" s="7">
        <f>+'urban numbers'!BN31/'total numbers'!BN31*100</f>
        <v>65.399150000000006</v>
      </c>
      <c r="BP31" s="7">
        <f>+'urban numbers'!BO31/'total numbers'!BO31*100</f>
        <v>65.743580000000009</v>
      </c>
      <c r="BQ31" s="7">
        <f>+'urban numbers'!BP31/'total numbers'!BP31*100</f>
        <v>66.062029999999993</v>
      </c>
      <c r="BR31" s="7">
        <f>+'urban numbers'!BQ31/'total numbers'!BQ31*100</f>
        <v>66.376999999999995</v>
      </c>
      <c r="BS31" s="7">
        <f>+'urban numbers'!BR31/'total numbers'!BR31*100</f>
        <v>66.698909999999984</v>
      </c>
      <c r="BT31" s="7">
        <f>+'urban numbers'!BS31/'total numbers'!BS31*100</f>
        <v>67.022310000000004</v>
      </c>
      <c r="BU31" s="7">
        <f>+'urban numbers'!BT31/'total numbers'!BT31*100</f>
        <v>67.335130000000007</v>
      </c>
      <c r="BV31" s="7">
        <f>+'urban numbers'!BU31/'total numbers'!BU31*100</f>
        <v>67.618229999999997</v>
      </c>
      <c r="BW31" s="7">
        <f>+'urban numbers'!BV31/'total numbers'!BV31*100</f>
        <v>67.86</v>
      </c>
      <c r="BX31" s="7">
        <f>+'urban numbers'!BW31/'total numbers'!BW31*100</f>
        <v>68.055390000000003</v>
      </c>
      <c r="BY31" s="7">
        <f>+'urban numbers'!BX31/'total numbers'!BX31*100</f>
        <v>68.216059999999999</v>
      </c>
      <c r="BZ31" s="7">
        <f>+'urban numbers'!BY31/'total numbers'!BY31*100</f>
        <v>68.367130000000003</v>
      </c>
      <c r="CA31" s="7">
        <f>+'urban numbers'!BZ31/'total numbers'!BZ31*100</f>
        <v>68.542740000000009</v>
      </c>
      <c r="CB31" s="7">
        <f>+'urban numbers'!CA31/'total numbers'!CA31*100</f>
        <v>68.766999999999996</v>
      </c>
      <c r="CC31" s="7">
        <f>+'urban numbers'!CB31/'total numbers'!CB31*100</f>
        <v>69.04989999999998</v>
      </c>
      <c r="CD31" s="7">
        <f>+'urban numbers'!CC31/'total numbers'!CC31*100</f>
        <v>69.383480000000006</v>
      </c>
      <c r="CE31" s="7">
        <f>+'urban numbers'!CD31/'total numbers'!CD31*100</f>
        <v>69.751629999999992</v>
      </c>
      <c r="CF31" s="7">
        <f>+'urban numbers'!CE31/'total numbers'!CE31*100</f>
        <v>70.129589999999993</v>
      </c>
      <c r="CG31" s="7">
        <f>+'urban numbers'!CF31/'total numbers'!CF31*100</f>
        <v>70.498999999999995</v>
      </c>
      <c r="CH31" s="7">
        <f>+'urban numbers'!CG31/'total numbers'!CG31*100</f>
        <v>70.855530000000002</v>
      </c>
      <c r="CI31" s="7">
        <f>+'urban numbers'!CH31/'total numbers'!CH31*100</f>
        <v>71.204189999999997</v>
      </c>
      <c r="CJ31" s="7">
        <f>+'urban numbers'!CI31/'total numbers'!CI31*100</f>
        <v>71.547049999999999</v>
      </c>
      <c r="CK31" s="7">
        <f>+'urban numbers'!CJ31/'total numbers'!CJ31*100</f>
        <v>71.888859999999994</v>
      </c>
      <c r="CL31" s="7">
        <f>+'urban numbers'!CK31/'total numbers'!CK31*100</f>
        <v>72.233000000000004</v>
      </c>
      <c r="CM31" s="7">
        <f>+'urban numbers'!CL31/'total numbers'!CL31*100</f>
        <v>72.578869999999995</v>
      </c>
      <c r="CN31" s="7">
        <f>+'urban numbers'!CM31/'total numbers'!CM31*100</f>
        <v>72.924219999999991</v>
      </c>
      <c r="CO31" s="7">
        <f>+'urban numbers'!CN31/'total numbers'!CN31*100</f>
        <v>73.26903999999999</v>
      </c>
      <c r="CP31" s="7">
        <f>+'urban numbers'!CO31/'total numbers'!CO31*100</f>
        <v>73.613299999999995</v>
      </c>
      <c r="CQ31" s="7">
        <f>+'urban numbers'!CP31/'total numbers'!CP31*100</f>
        <v>73.956999999999994</v>
      </c>
      <c r="CR31" s="7">
        <f>+'urban numbers'!CQ31/'total numbers'!CQ31*100</f>
        <v>74.300070000000005</v>
      </c>
      <c r="CS31" s="7">
        <f>+'urban numbers'!CR31/'total numbers'!CR31*100</f>
        <v>74.642430000000019</v>
      </c>
      <c r="CT31" s="7">
        <f>+'urban numbers'!CS31/'total numbers'!CS31*100</f>
        <v>74.983949999999993</v>
      </c>
      <c r="CU31" s="7">
        <f>+'urban numbers'!CT31/'total numbers'!CT31*100</f>
        <v>75.324510000000004</v>
      </c>
      <c r="CV31" s="7">
        <f>+'urban numbers'!CU31/'total numbers'!CU31*100</f>
        <v>75.664000000000016</v>
      </c>
      <c r="CW31" s="7">
        <f>+'urban numbers'!CV31/'total numbers'!CV31*100</f>
        <v>76.002330000000001</v>
      </c>
      <c r="CX31" s="7">
        <f>+'urban numbers'!CW31/'total numbers'!CW31*100</f>
        <v>76.339439999999996</v>
      </c>
      <c r="CY31" s="7">
        <f>+'urban numbers'!CX31/'total numbers'!CX31*100</f>
        <v>76.67528999999999</v>
      </c>
      <c r="CZ31" s="7">
        <f>+'urban numbers'!CY31/'total numbers'!CY31*100</f>
        <v>77.009820000000005</v>
      </c>
      <c r="DA31" s="7">
        <f>+'urban numbers'!CZ31/'total numbers'!CZ31*100</f>
        <v>77.342999999999989</v>
      </c>
      <c r="DB31" s="7">
        <f>+'urban numbers'!DA31/'total numbers'!DA31*100</f>
        <v>77.674769999999995</v>
      </c>
      <c r="DC31" s="7">
        <f>+'urban numbers'!DB31/'total numbers'!DB31*100</f>
        <v>78.005039999999994</v>
      </c>
      <c r="DD31" s="7">
        <f>+'urban numbers'!DC31/'total numbers'!DC31*100</f>
        <v>78.333740000000006</v>
      </c>
      <c r="DE31" s="7">
        <f>+'urban numbers'!DD31/'total numbers'!DD31*100</f>
        <v>78.660759999999996</v>
      </c>
      <c r="DF31" s="7">
        <f>+'urban numbers'!DE31/'total numbers'!DE31*100</f>
        <v>78.986000000000018</v>
      </c>
      <c r="DG31" s="32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1"/>
    </row>
    <row r="32" spans="1:128">
      <c r="A32" s="114">
        <v>21</v>
      </c>
      <c r="B32" s="32">
        <v>11.5</v>
      </c>
      <c r="C32" s="3">
        <v>104</v>
      </c>
      <c r="D32" s="1" t="s">
        <v>510</v>
      </c>
      <c r="E32" s="27">
        <f>+AD32/$M$1</f>
        <v>1.6158000000000001</v>
      </c>
      <c r="F32" s="26">
        <f t="shared" ref="F32:O32" si="41">+G32-G32/$B32</f>
        <v>1.8204661708488996</v>
      </c>
      <c r="G32" s="26">
        <f t="shared" si="41"/>
        <v>1.9938439014059377</v>
      </c>
      <c r="H32" s="26">
        <f t="shared" si="41"/>
        <v>2.1837337967779318</v>
      </c>
      <c r="I32" s="26">
        <f t="shared" si="41"/>
        <v>2.3917084440901157</v>
      </c>
      <c r="J32" s="26">
        <f t="shared" si="41"/>
        <v>2.6194902006701266</v>
      </c>
      <c r="K32" s="26">
        <f t="shared" si="41"/>
        <v>2.8689654578768056</v>
      </c>
      <c r="L32" s="26">
        <f t="shared" si="41"/>
        <v>3.1422002633888821</v>
      </c>
      <c r="M32" s="26">
        <f t="shared" si="41"/>
        <v>3.4414574313306803</v>
      </c>
      <c r="N32" s="26">
        <f t="shared" si="41"/>
        <v>3.7692152819336022</v>
      </c>
      <c r="O32" s="26">
        <f t="shared" si="41"/>
        <v>4.1281881659272788</v>
      </c>
      <c r="P32" s="26">
        <f t="shared" si="39"/>
        <v>4.5213489436346386</v>
      </c>
      <c r="Q32" s="26">
        <f t="shared" si="39"/>
        <v>4.951953604933176</v>
      </c>
      <c r="R32" s="26">
        <f t="shared" si="39"/>
        <v>5.4235682339744313</v>
      </c>
      <c r="S32" s="26">
        <f t="shared" ref="S32:AC32" si="42">+T32-T32/$B32</f>
        <v>5.940098541971996</v>
      </c>
      <c r="T32" s="26">
        <f t="shared" si="42"/>
        <v>6.5058222126359952</v>
      </c>
      <c r="U32" s="26">
        <f t="shared" si="42"/>
        <v>7.1254243281251375</v>
      </c>
      <c r="V32" s="26">
        <f t="shared" si="42"/>
        <v>7.8040361688989597</v>
      </c>
      <c r="W32" s="26">
        <f t="shared" si="42"/>
        <v>8.5472777087940983</v>
      </c>
      <c r="X32" s="26">
        <f t="shared" si="42"/>
        <v>9.3613041572506788</v>
      </c>
      <c r="Y32" s="26">
        <f t="shared" si="42"/>
        <v>10.252856934131696</v>
      </c>
      <c r="Z32" s="26">
        <f t="shared" si="42"/>
        <v>11.229319499287095</v>
      </c>
      <c r="AA32" s="26">
        <f t="shared" si="42"/>
        <v>12.2987784992192</v>
      </c>
      <c r="AB32" s="26">
        <f t="shared" si="42"/>
        <v>13.470090737240076</v>
      </c>
      <c r="AC32" s="26">
        <f t="shared" si="42"/>
        <v>14.752956521739131</v>
      </c>
      <c r="AD32" s="7">
        <f>+'urban numbers'!AC32/'total numbers'!AC32*100</f>
        <v>16.158000000000001</v>
      </c>
      <c r="AE32" s="7">
        <f>+'urban numbers'!AD32/'total numbers'!AD32*100</f>
        <v>16.460329999999999</v>
      </c>
      <c r="AF32" s="7">
        <f>+'urban numbers'!AE32/'total numbers'!AE32*100</f>
        <v>16.749360000000003</v>
      </c>
      <c r="AG32" s="7">
        <f>+'urban numbers'!AF32/'total numbers'!AF32*100</f>
        <v>17.03407</v>
      </c>
      <c r="AH32" s="7">
        <f>+'urban numbers'!AG32/'total numbers'!AG32*100</f>
        <v>17.321349999999995</v>
      </c>
      <c r="AI32" s="7">
        <f>+'urban numbers'!AH32/'total numbers'!AH32*100</f>
        <v>17.616</v>
      </c>
      <c r="AJ32" s="7">
        <f>+'urban numbers'!AI32/'total numbers'!AI32*100</f>
        <v>17.920660000000002</v>
      </c>
      <c r="AK32" s="7">
        <f>+'urban numbers'!AJ32/'total numbers'!AJ32*100</f>
        <v>18.235869999999998</v>
      </c>
      <c r="AL32" s="7">
        <f>+'urban numbers'!AK32/'total numbers'!AK32*100</f>
        <v>18.56034</v>
      </c>
      <c r="AM32" s="7">
        <f>+'urban numbers'!AL32/'total numbers'!AL32*100</f>
        <v>18.891349999999999</v>
      </c>
      <c r="AN32" s="7">
        <f>+'urban numbers'!AM32/'total numbers'!AM32*100</f>
        <v>19.225999999999999</v>
      </c>
      <c r="AO32" s="7">
        <f>+'urban numbers'!AN32/'total numbers'!AN32*100</f>
        <v>19.562560000000001</v>
      </c>
      <c r="AP32" s="7">
        <f>+'urban numbers'!AO32/'total numbers'!AO32*100</f>
        <v>19.90164</v>
      </c>
      <c r="AQ32" s="7">
        <f>+'urban numbers'!AP32/'total numbers'!AP32*100</f>
        <v>20.246639999999999</v>
      </c>
      <c r="AR32" s="7">
        <f>+'urban numbers'!AQ32/'total numbers'!AQ32*100</f>
        <v>20.602399999999999</v>
      </c>
      <c r="AS32" s="7">
        <f>+'urban numbers'!AR32/'total numbers'!AR32*100</f>
        <v>20.971</v>
      </c>
      <c r="AT32" s="7">
        <f>+'urban numbers'!AS32/'total numbers'!AS32*100</f>
        <v>21.352930000000004</v>
      </c>
      <c r="AU32" s="7">
        <f>+'urban numbers'!AT32/'total numbers'!AT32*100</f>
        <v>21.742610000000003</v>
      </c>
      <c r="AV32" s="7">
        <f>+'urban numbers'!AU32/'total numbers'!AU32*100</f>
        <v>22.128389999999996</v>
      </c>
      <c r="AW32" s="7">
        <f>+'urban numbers'!AV32/'total numbers'!AV32*100</f>
        <v>22.494869999999999</v>
      </c>
      <c r="AX32" s="7">
        <f>+'urban numbers'!AW32/'total numbers'!AW32*100</f>
        <v>22.830000000000002</v>
      </c>
      <c r="AY32" s="7">
        <f>+'urban numbers'!AX32/'total numbers'!AX32*100</f>
        <v>23.131529999999998</v>
      </c>
      <c r="AZ32" s="7">
        <f>+'urban numbers'!AY32/'total numbers'!AY32*100</f>
        <v>23.39969</v>
      </c>
      <c r="BA32" s="7">
        <f>+'urban numbers'!AZ32/'total numbers'!AZ32*100</f>
        <v>23.628350000000001</v>
      </c>
      <c r="BB32" s="7">
        <f>+'urban numbers'!BA32/'total numbers'!BA32*100</f>
        <v>23.811160000000001</v>
      </c>
      <c r="BC32" s="7">
        <f>+'urban numbers'!BB32/'total numbers'!BB32*100</f>
        <v>23.945</v>
      </c>
      <c r="BD32" s="7">
        <f>+'urban numbers'!BC32/'total numbers'!BC32*100</f>
        <v>24.027539999999995</v>
      </c>
      <c r="BE32" s="7">
        <f>+'urban numbers'!BD32/'total numbers'!BD32*100</f>
        <v>24.063619999999997</v>
      </c>
      <c r="BF32" s="7">
        <f>+'urban numbers'!BE32/'total numbers'!BE32*100</f>
        <v>24.066800000000001</v>
      </c>
      <c r="BG32" s="7">
        <f>+'urban numbers'!BF32/'total numbers'!BF32*100</f>
        <v>24.055630000000001</v>
      </c>
      <c r="BH32" s="7">
        <f>+'urban numbers'!BG32/'total numbers'!BG32*100</f>
        <v>24.045000000000002</v>
      </c>
      <c r="BI32" s="7">
        <f>+'urban numbers'!BH32/'total numbers'!BH32*100</f>
        <v>24.040330000000001</v>
      </c>
      <c r="BJ32" s="7">
        <f>+'urban numbers'!BI32/'total numbers'!BI32*100</f>
        <v>24.042800000000003</v>
      </c>
      <c r="BK32" s="7">
        <f>+'urban numbers'!BJ32/'total numbers'!BJ32*100</f>
        <v>24.057950000000002</v>
      </c>
      <c r="BL32" s="7">
        <f>+'urban numbers'!BK32/'total numbers'!BK32*100</f>
        <v>24.090700000000002</v>
      </c>
      <c r="BM32" s="7">
        <f>+'urban numbers'!BL32/'total numbers'!BL32*100</f>
        <v>24.144999999999996</v>
      </c>
      <c r="BN32" s="7">
        <f>+'urban numbers'!BM32/'total numbers'!BM32*100</f>
        <v>24.225079999999995</v>
      </c>
      <c r="BO32" s="7">
        <f>+'urban numbers'!BN32/'total numbers'!BN32*100</f>
        <v>24.333020000000001</v>
      </c>
      <c r="BP32" s="7">
        <f>+'urban numbers'!BO32/'total numbers'!BO32*100</f>
        <v>24.46753</v>
      </c>
      <c r="BQ32" s="7">
        <f>+'urban numbers'!BP32/'total numbers'!BP32*100</f>
        <v>24.62555</v>
      </c>
      <c r="BR32" s="7">
        <f>+'urban numbers'!BQ32/'total numbers'!BQ32*100</f>
        <v>24.805</v>
      </c>
      <c r="BS32" s="7">
        <f>+'urban numbers'!BR32/'total numbers'!BR32*100</f>
        <v>25.006519999999998</v>
      </c>
      <c r="BT32" s="7">
        <f>+'urban numbers'!BS32/'total numbers'!BS32*100</f>
        <v>25.231950000000005</v>
      </c>
      <c r="BU32" s="7">
        <f>+'urban numbers'!BT32/'total numbers'!BT32*100</f>
        <v>25.481710000000003</v>
      </c>
      <c r="BV32" s="7">
        <f>+'urban numbers'!BU32/'total numbers'!BU32*100</f>
        <v>25.756239999999998</v>
      </c>
      <c r="BW32" s="7">
        <f>+'urban numbers'!BV32/'total numbers'!BV32*100</f>
        <v>26.056000000000001</v>
      </c>
      <c r="BX32" s="7">
        <f>+'urban numbers'!BW32/'total numbers'!BW32*100</f>
        <v>26.381480000000003</v>
      </c>
      <c r="BY32" s="7">
        <f>+'urban numbers'!BX32/'total numbers'!BX32*100</f>
        <v>26.733180000000008</v>
      </c>
      <c r="BZ32" s="7">
        <f>+'urban numbers'!BY32/'total numbers'!BY32*100</f>
        <v>27.111730000000001</v>
      </c>
      <c r="CA32" s="7">
        <f>+'urban numbers'!BZ32/'total numbers'!BZ32*100</f>
        <v>27.517790000000002</v>
      </c>
      <c r="CB32" s="7">
        <f>+'urban numbers'!CA32/'total numbers'!CA32*100</f>
        <v>27.952000000000005</v>
      </c>
      <c r="CC32" s="7">
        <f>+'urban numbers'!CB32/'total numbers'!CB32*100</f>
        <v>28.413039999999995</v>
      </c>
      <c r="CD32" s="7">
        <f>+'urban numbers'!CC32/'total numbers'!CC32*100</f>
        <v>28.901109999999996</v>
      </c>
      <c r="CE32" s="7">
        <f>+'urban numbers'!CD32/'total numbers'!CD32*100</f>
        <v>29.419979999999995</v>
      </c>
      <c r="CF32" s="7">
        <f>+'urban numbers'!CE32/'total numbers'!CE32*100</f>
        <v>29.974719999999998</v>
      </c>
      <c r="CG32" s="7">
        <f>+'urban numbers'!CF32/'total numbers'!CF32*100</f>
        <v>30.568000000000001</v>
      </c>
      <c r="CH32" s="7">
        <f>+'urban numbers'!CG32/'total numbers'!CG32*100</f>
        <v>31.201309999999999</v>
      </c>
      <c r="CI32" s="7">
        <f>+'urban numbers'!CH32/'total numbers'!CH32*100</f>
        <v>31.870739999999998</v>
      </c>
      <c r="CJ32" s="7">
        <f>+'urban numbers'!CI32/'total numbers'!CI32*100</f>
        <v>32.566749999999992</v>
      </c>
      <c r="CK32" s="7">
        <f>+'urban numbers'!CJ32/'total numbers'!CJ32*100</f>
        <v>33.276409999999998</v>
      </c>
      <c r="CL32" s="7">
        <f>+'urban numbers'!CK32/'total numbers'!CK32*100</f>
        <v>33.99</v>
      </c>
      <c r="CM32" s="7">
        <f>+'urban numbers'!CL32/'total numbers'!CL32*100</f>
        <v>34.703539999999997</v>
      </c>
      <c r="CN32" s="7">
        <f>+'urban numbers'!CM32/'total numbers'!CM32*100</f>
        <v>35.418050000000001</v>
      </c>
      <c r="CO32" s="7">
        <f>+'urban numbers'!CN32/'total numbers'!CN32*100</f>
        <v>36.134890000000006</v>
      </c>
      <c r="CP32" s="7">
        <f>+'urban numbers'!CO32/'total numbers'!CO32*100</f>
        <v>36.857430000000001</v>
      </c>
      <c r="CQ32" s="7">
        <f>+'urban numbers'!CP32/'total numbers'!CP32*100</f>
        <v>37.588000000000001</v>
      </c>
      <c r="CR32" s="7">
        <f>+'urban numbers'!CQ32/'total numbers'!CQ32*100</f>
        <v>38.32594000000001</v>
      </c>
      <c r="CS32" s="7">
        <f>+'urban numbers'!CR32/'total numbers'!CR32*100</f>
        <v>39.069330000000001</v>
      </c>
      <c r="CT32" s="7">
        <f>+'urban numbers'!CS32/'total numbers'!CS32*100</f>
        <v>39.817860000000003</v>
      </c>
      <c r="CU32" s="7">
        <f>+'urban numbers'!CT32/'total numbers'!CT32*100</f>
        <v>40.571190000000001</v>
      </c>
      <c r="CV32" s="7">
        <f>+'urban numbers'!CU32/'total numbers'!CU32*100</f>
        <v>41.329000000000001</v>
      </c>
      <c r="CW32" s="7">
        <f>+'urban numbers'!CV32/'total numbers'!CV32*100</f>
        <v>42.090940000000003</v>
      </c>
      <c r="CX32" s="7">
        <f>+'urban numbers'!CW32/'total numbers'!CW32*100</f>
        <v>42.85667999999999</v>
      </c>
      <c r="CY32" s="7">
        <f>+'urban numbers'!CX32/'total numbers'!CX32*100</f>
        <v>43.625839999999997</v>
      </c>
      <c r="CZ32" s="7">
        <f>+'urban numbers'!CY32/'total numbers'!CY32*100</f>
        <v>44.398080000000007</v>
      </c>
      <c r="DA32" s="7">
        <f>+'urban numbers'!CZ32/'total numbers'!CZ32*100</f>
        <v>45.173000000000002</v>
      </c>
      <c r="DB32" s="7">
        <f>+'urban numbers'!DA32/'total numbers'!DA32*100</f>
        <v>45.950230000000005</v>
      </c>
      <c r="DC32" s="7">
        <f>+'urban numbers'!DB32/'total numbers'!DB32*100</f>
        <v>46.72936</v>
      </c>
      <c r="DD32" s="7">
        <f>+'urban numbers'!DC32/'total numbers'!DC32*100</f>
        <v>47.509990000000002</v>
      </c>
      <c r="DE32" s="7">
        <f>+'urban numbers'!DD32/'total numbers'!DD32*100</f>
        <v>48.291680000000007</v>
      </c>
      <c r="DF32" s="7">
        <f>+'urban numbers'!DE32/'total numbers'!DE32*100</f>
        <v>49.073999999999998</v>
      </c>
      <c r="DG32" s="32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1"/>
    </row>
    <row r="33" spans="1:128">
      <c r="A33" s="114">
        <v>9</v>
      </c>
      <c r="B33" s="32">
        <v>11.5</v>
      </c>
      <c r="C33" s="3">
        <v>108</v>
      </c>
      <c r="D33" s="1" t="s">
        <v>604</v>
      </c>
      <c r="E33" s="27">
        <f>+AD33/$M$1</f>
        <v>0.20430000000000001</v>
      </c>
      <c r="F33" s="26">
        <f t="shared" ref="F33:O33" si="43">+G33-G33/$B33</f>
        <v>0.23017776872411819</v>
      </c>
      <c r="G33" s="26">
        <f t="shared" si="43"/>
        <v>0.25209946098355801</v>
      </c>
      <c r="H33" s="26">
        <f t="shared" si="43"/>
        <v>0.2761089334581826</v>
      </c>
      <c r="I33" s="26">
        <f t="shared" si="43"/>
        <v>0.30240502235896188</v>
      </c>
      <c r="J33" s="26">
        <f t="shared" si="43"/>
        <v>0.33120550067886301</v>
      </c>
      <c r="K33" s="26">
        <f t="shared" si="43"/>
        <v>0.36274888169589758</v>
      </c>
      <c r="L33" s="26">
        <f t="shared" si="43"/>
        <v>0.39729639423836405</v>
      </c>
      <c r="M33" s="26">
        <f t="shared" si="43"/>
        <v>0.4351341460705892</v>
      </c>
      <c r="N33" s="26">
        <f t="shared" si="43"/>
        <v>0.47657549331540722</v>
      </c>
      <c r="O33" s="26">
        <f t="shared" si="43"/>
        <v>0.52196363553592218</v>
      </c>
      <c r="P33" s="26">
        <f t="shared" si="39"/>
        <v>0.57167445796791472</v>
      </c>
      <c r="Q33" s="26">
        <f t="shared" si="39"/>
        <v>0.62611964444104951</v>
      </c>
      <c r="R33" s="26">
        <f t="shared" si="39"/>
        <v>0.68575008676876847</v>
      </c>
      <c r="S33" s="26">
        <f t="shared" ref="S33:AC33" si="44">+T33-T33/$B33</f>
        <v>0.75105961884198458</v>
      </c>
      <c r="T33" s="26">
        <f t="shared" si="44"/>
        <v>0.822589106350745</v>
      </c>
      <c r="U33" s="26">
        <f t="shared" si="44"/>
        <v>0.90093092600319691</v>
      </c>
      <c r="V33" s="26">
        <f t="shared" si="44"/>
        <v>0.98673387133683466</v>
      </c>
      <c r="W33" s="26">
        <f t="shared" si="44"/>
        <v>1.0807085257498665</v>
      </c>
      <c r="X33" s="26">
        <f t="shared" si="44"/>
        <v>1.1836331472498538</v>
      </c>
      <c r="Y33" s="26">
        <f t="shared" si="44"/>
        <v>1.2963601136546017</v>
      </c>
      <c r="Z33" s="26">
        <f t="shared" si="44"/>
        <v>1.4198229816217067</v>
      </c>
      <c r="AA33" s="26">
        <f t="shared" si="44"/>
        <v>1.5550442179666313</v>
      </c>
      <c r="AB33" s="26">
        <f t="shared" si="44"/>
        <v>1.7031436672967866</v>
      </c>
      <c r="AC33" s="26">
        <f t="shared" si="44"/>
        <v>1.8653478260869567</v>
      </c>
      <c r="AD33" s="7">
        <f>+'urban numbers'!AC33/'total numbers'!AC33*100</f>
        <v>2.0430000000000001</v>
      </c>
      <c r="AE33" s="7">
        <f>+'urban numbers'!AD33/'total numbers'!AD33*100</f>
        <v>2.038475</v>
      </c>
      <c r="AF33" s="7">
        <f>+'urban numbers'!AE33/'total numbers'!AE33*100</f>
        <v>2.0514790000000001</v>
      </c>
      <c r="AG33" s="7">
        <f>+'urban numbers'!AF33/'total numbers'!AF33*100</f>
        <v>2.0740290000000003</v>
      </c>
      <c r="AH33" s="7">
        <f>+'urban numbers'!AG33/'total numbers'!AG33*100</f>
        <v>2.0999750000000006</v>
      </c>
      <c r="AI33" s="7">
        <f>+'urban numbers'!AH33/'total numbers'!AH33*100</f>
        <v>2.125</v>
      </c>
      <c r="AJ33" s="7">
        <f>+'urban numbers'!AI33/'total numbers'!AI33*100</f>
        <v>2.1466970000000001</v>
      </c>
      <c r="AK33" s="7">
        <f>+'urban numbers'!AJ33/'total numbers'!AJ33*100</f>
        <v>2.1644929999999998</v>
      </c>
      <c r="AL33" s="7">
        <f>+'urban numbers'!AK33/'total numbers'!AK33*100</f>
        <v>2.179427</v>
      </c>
      <c r="AM33" s="7">
        <f>+'urban numbers'!AL33/'total numbers'!AL33*100</f>
        <v>2.1937859999999998</v>
      </c>
      <c r="AN33" s="7">
        <f>+'urban numbers'!AM33/'total numbers'!AM33*100</f>
        <v>2.21</v>
      </c>
      <c r="AO33" s="7">
        <f>+'urban numbers'!AN33/'total numbers'!AN33*100</f>
        <v>2.2294679999999998</v>
      </c>
      <c r="AP33" s="7">
        <f>+'urban numbers'!AO33/'total numbers'!AO33*100</f>
        <v>2.2515260000000001</v>
      </c>
      <c r="AQ33" s="7">
        <f>+'urban numbers'!AP33/'total numbers'!AP33*100</f>
        <v>2.2730090000000001</v>
      </c>
      <c r="AR33" s="7">
        <f>+'urban numbers'!AQ33/'total numbers'!AQ33*100</f>
        <v>2.2894990000000002</v>
      </c>
      <c r="AS33" s="7">
        <f>+'urban numbers'!AR33/'total numbers'!AR33*100</f>
        <v>2.2989999999999999</v>
      </c>
      <c r="AT33" s="7">
        <f>+'urban numbers'!AS33/'total numbers'!AS33*100</f>
        <v>2.2991450000000002</v>
      </c>
      <c r="AU33" s="7">
        <f>+'urban numbers'!AT33/'total numbers'!AT33*100</f>
        <v>2.2942849999999999</v>
      </c>
      <c r="AV33" s="7">
        <f>+'urban numbers'!AU33/'total numbers'!AU33*100</f>
        <v>2.2972990000000006</v>
      </c>
      <c r="AW33" s="7">
        <f>+'urban numbers'!AV33/'total numbers'!AV33*100</f>
        <v>2.3254790000000005</v>
      </c>
      <c r="AX33" s="7">
        <f>+'urban numbers'!AW33/'total numbers'!AW33*100</f>
        <v>2.391</v>
      </c>
      <c r="AY33" s="7">
        <f>+'urban numbers'!AX33/'total numbers'!AX33*100</f>
        <v>2.4977399999999998</v>
      </c>
      <c r="AZ33" s="7">
        <f>+'urban numbers'!AY33/'total numbers'!AY33*100</f>
        <v>2.6414260000000001</v>
      </c>
      <c r="BA33" s="7">
        <f>+'urban numbers'!AZ33/'total numbers'!AZ33*100</f>
        <v>2.8157580000000006</v>
      </c>
      <c r="BB33" s="7">
        <f>+'urban numbers'!BA33/'total numbers'!BA33*100</f>
        <v>3.0107249999999999</v>
      </c>
      <c r="BC33" s="7">
        <f>+'urban numbers'!BB33/'total numbers'!BB33*100</f>
        <v>3.218</v>
      </c>
      <c r="BD33" s="7">
        <f>+'urban numbers'!BC33/'total numbers'!BC33*100</f>
        <v>3.4371979999999995</v>
      </c>
      <c r="BE33" s="7">
        <f>+'urban numbers'!BD33/'total numbers'!BD33*100</f>
        <v>3.6678860000000002</v>
      </c>
      <c r="BF33" s="7">
        <f>+'urban numbers'!BE33/'total numbers'!BE33*100</f>
        <v>3.9015099999999996</v>
      </c>
      <c r="BG33" s="7">
        <f>+'urban numbers'!BF33/'total numbers'!BF33*100</f>
        <v>4.1276140000000003</v>
      </c>
      <c r="BH33" s="7">
        <f>+'urban numbers'!BG33/'total numbers'!BG33*100</f>
        <v>4.3390000000000004</v>
      </c>
      <c r="BI33" s="7">
        <f>+'urban numbers'!BH33/'total numbers'!BH33*100</f>
        <v>4.5314660000000009</v>
      </c>
      <c r="BJ33" s="7">
        <f>+'urban numbers'!BI33/'total numbers'!BI33*100</f>
        <v>4.7072510000000003</v>
      </c>
      <c r="BK33" s="7">
        <f>+'urban numbers'!BJ33/'total numbers'!BJ33*100</f>
        <v>4.8737899999999996</v>
      </c>
      <c r="BL33" s="7">
        <f>+'urban numbers'!BK33/'total numbers'!BK33*100</f>
        <v>5.0422640000000003</v>
      </c>
      <c r="BM33" s="7">
        <f>+'urban numbers'!BL33/'total numbers'!BL33*100</f>
        <v>5.2210000000000001</v>
      </c>
      <c r="BN33" s="7">
        <f>+'urban numbers'!BM33/'total numbers'!BM33*100</f>
        <v>5.4122110000000001</v>
      </c>
      <c r="BO33" s="7">
        <f>+'urban numbers'!BN33/'total numbers'!BN33*100</f>
        <v>5.6139729999999997</v>
      </c>
      <c r="BP33" s="7">
        <f>+'urban numbers'!BO33/'total numbers'!BO33*100</f>
        <v>5.8255599999999994</v>
      </c>
      <c r="BQ33" s="7">
        <f>+'urban numbers'!BP33/'total numbers'!BP33*100</f>
        <v>6.0450260000000009</v>
      </c>
      <c r="BR33" s="7">
        <f>+'urban numbers'!BQ33/'total numbers'!BQ33*100</f>
        <v>6.2709999999999999</v>
      </c>
      <c r="BS33" s="7">
        <f>+'urban numbers'!BR33/'total numbers'!BR33*100</f>
        <v>6.5039239999999987</v>
      </c>
      <c r="BT33" s="7">
        <f>+'urban numbers'!BS33/'total numbers'!BS33*100</f>
        <v>6.7448899999999989</v>
      </c>
      <c r="BU33" s="7">
        <f>+'urban numbers'!BT33/'total numbers'!BT33*100</f>
        <v>6.993824</v>
      </c>
      <c r="BV33" s="7">
        <f>+'urban numbers'!BU33/'total numbers'!BU33*100</f>
        <v>7.2505569999999988</v>
      </c>
      <c r="BW33" s="7">
        <f>+'urban numbers'!BV33/'total numbers'!BV33*100</f>
        <v>7.5149999999999997</v>
      </c>
      <c r="BX33" s="7">
        <f>+'urban numbers'!BW33/'total numbers'!BW33*100</f>
        <v>7.787211000000001</v>
      </c>
      <c r="BY33" s="7">
        <f>+'urban numbers'!BX33/'total numbers'!BX33*100</f>
        <v>8.0673589999999997</v>
      </c>
      <c r="BZ33" s="7">
        <f>+'urban numbers'!BY33/'total numbers'!BY33*100</f>
        <v>8.3555899999999994</v>
      </c>
      <c r="CA33" s="7">
        <f>+'urban numbers'!BZ33/'total numbers'!BZ33*100</f>
        <v>8.6520810000000008</v>
      </c>
      <c r="CB33" s="7">
        <f>+'urban numbers'!CA33/'total numbers'!CA33*100</f>
        <v>8.956999999999999</v>
      </c>
      <c r="CC33" s="7">
        <f>+'urban numbers'!CB33/'total numbers'!CB33*100</f>
        <v>9.2704459999999997</v>
      </c>
      <c r="CD33" s="7">
        <f>+'urban numbers'!CC33/'total numbers'!CC33*100</f>
        <v>9.5925139999999995</v>
      </c>
      <c r="CE33" s="7">
        <f>+'urban numbers'!CD33/'total numbers'!CD33*100</f>
        <v>9.9233560000000001</v>
      </c>
      <c r="CF33" s="7">
        <f>+'urban numbers'!CE33/'total numbers'!CE33*100</f>
        <v>10.26314</v>
      </c>
      <c r="CG33" s="7">
        <f>+'urban numbers'!CF33/'total numbers'!CF33*100</f>
        <v>10.612000000000002</v>
      </c>
      <c r="CH33" s="7">
        <f>+'urban numbers'!CG33/'total numbers'!CG33*100</f>
        <v>10.970050000000001</v>
      </c>
      <c r="CI33" s="7">
        <f>+'urban numbers'!CH33/'total numbers'!CH33*100</f>
        <v>11.337380000000001</v>
      </c>
      <c r="CJ33" s="7">
        <f>+'urban numbers'!CI33/'total numbers'!CI33*100</f>
        <v>11.714090000000001</v>
      </c>
      <c r="CK33" s="7">
        <f>+'urban numbers'!CJ33/'total numbers'!CJ33*100</f>
        <v>12.10027</v>
      </c>
      <c r="CL33" s="7">
        <f>+'urban numbers'!CK33/'total numbers'!CK33*100</f>
        <v>12.496000000000002</v>
      </c>
      <c r="CM33" s="7">
        <f>+'urban numbers'!CL33/'total numbers'!CL33*100</f>
        <v>12.901489999999999</v>
      </c>
      <c r="CN33" s="7">
        <f>+'urban numbers'!CM33/'total numbers'!CM33*100</f>
        <v>13.316839999999999</v>
      </c>
      <c r="CO33" s="7">
        <f>+'urban numbers'!CN33/'total numbers'!CN33*100</f>
        <v>13.741860000000003</v>
      </c>
      <c r="CP33" s="7">
        <f>+'urban numbers'!CO33/'total numbers'!CO33*100</f>
        <v>14.176280000000002</v>
      </c>
      <c r="CQ33" s="7">
        <f>+'urban numbers'!CP33/'total numbers'!CP33*100</f>
        <v>14.62</v>
      </c>
      <c r="CR33" s="7">
        <f>+'urban numbers'!CQ33/'total numbers'!CQ33*100</f>
        <v>15.072990000000001</v>
      </c>
      <c r="CS33" s="7">
        <f>+'urban numbers'!CR33/'total numbers'!CR33*100</f>
        <v>15.535589999999999</v>
      </c>
      <c r="CT33" s="7">
        <f>+'urban numbers'!CS33/'total numbers'!CS33*100</f>
        <v>16.00853</v>
      </c>
      <c r="CU33" s="7">
        <f>+'urban numbers'!CT33/'total numbers'!CT33*100</f>
        <v>16.492760000000001</v>
      </c>
      <c r="CV33" s="7">
        <f>+'urban numbers'!CU33/'total numbers'!CU33*100</f>
        <v>16.988999999999997</v>
      </c>
      <c r="CW33" s="7">
        <f>+'urban numbers'!CV33/'total numbers'!CV33*100</f>
        <v>17.497599999999995</v>
      </c>
      <c r="CX33" s="7">
        <f>+'urban numbers'!CW33/'total numbers'!CW33*100</f>
        <v>18.018579999999996</v>
      </c>
      <c r="CY33" s="7">
        <f>+'urban numbers'!CX33/'total numbers'!CX33*100</f>
        <v>18.551770000000001</v>
      </c>
      <c r="CZ33" s="7">
        <f>+'urban numbers'!CY33/'total numbers'!CY33*100</f>
        <v>19.096959999999999</v>
      </c>
      <c r="DA33" s="7">
        <f>+'urban numbers'!CZ33/'total numbers'!CZ33*100</f>
        <v>19.654</v>
      </c>
      <c r="DB33" s="7">
        <f>+'urban numbers'!DA33/'total numbers'!DA33*100</f>
        <v>20.22288</v>
      </c>
      <c r="DC33" s="7">
        <f>+'urban numbers'!DB33/'total numbers'!DB33*100</f>
        <v>20.803729999999998</v>
      </c>
      <c r="DD33" s="7">
        <f>+'urban numbers'!DC33/'total numbers'!DC33*100</f>
        <v>21.39687</v>
      </c>
      <c r="DE33" s="7">
        <f>+'urban numbers'!DD33/'total numbers'!DD33*100</f>
        <v>22.002760000000002</v>
      </c>
      <c r="DF33" s="7">
        <f>+'urban numbers'!DE33/'total numbers'!DE33*100</f>
        <v>22.622</v>
      </c>
      <c r="DG33" s="32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1"/>
    </row>
    <row r="34" spans="1:128">
      <c r="A34" s="114">
        <v>14</v>
      </c>
      <c r="B34" s="32">
        <v>5</v>
      </c>
      <c r="C34" s="3">
        <v>112</v>
      </c>
      <c r="D34" s="1" t="s">
        <v>533</v>
      </c>
      <c r="E34" s="27">
        <v>1</v>
      </c>
      <c r="F34" s="43">
        <v>1</v>
      </c>
      <c r="G34" s="43">
        <v>1</v>
      </c>
      <c r="H34" s="43">
        <v>1</v>
      </c>
      <c r="I34" s="43">
        <v>1</v>
      </c>
      <c r="J34" s="43">
        <v>1</v>
      </c>
      <c r="K34" s="43">
        <v>1</v>
      </c>
      <c r="L34" s="43">
        <v>1</v>
      </c>
      <c r="M34" s="43">
        <v>1</v>
      </c>
      <c r="N34" s="43">
        <v>1</v>
      </c>
      <c r="O34" s="43">
        <v>1</v>
      </c>
      <c r="P34" s="43">
        <f t="shared" si="39"/>
        <v>0.9957177301139456</v>
      </c>
      <c r="Q34" s="26">
        <f t="shared" si="39"/>
        <v>1.244647162642432</v>
      </c>
      <c r="R34" s="26">
        <f t="shared" si="39"/>
        <v>1.5558089533030401</v>
      </c>
      <c r="S34" s="26">
        <f t="shared" ref="S34:AC34" si="45">+T34-T34/$B34</f>
        <v>1.9447611916288001</v>
      </c>
      <c r="T34" s="26">
        <f t="shared" si="45"/>
        <v>2.430951489536</v>
      </c>
      <c r="U34" s="26">
        <f t="shared" si="45"/>
        <v>3.0386893619199999</v>
      </c>
      <c r="V34" s="26">
        <f t="shared" si="45"/>
        <v>3.7983617023999998</v>
      </c>
      <c r="W34" s="26">
        <f t="shared" si="45"/>
        <v>4.7479521279999997</v>
      </c>
      <c r="X34" s="26">
        <f t="shared" si="45"/>
        <v>5.93494016</v>
      </c>
      <c r="Y34" s="26">
        <f t="shared" si="45"/>
        <v>7.4186752</v>
      </c>
      <c r="Z34" s="26">
        <f t="shared" si="45"/>
        <v>9.2733439999999998</v>
      </c>
      <c r="AA34" s="26">
        <f t="shared" si="45"/>
        <v>11.59168</v>
      </c>
      <c r="AB34" s="26">
        <f t="shared" si="45"/>
        <v>14.489600000000001</v>
      </c>
      <c r="AC34" s="26">
        <f t="shared" si="45"/>
        <v>18.112000000000002</v>
      </c>
      <c r="AD34" s="7">
        <f>+'urban numbers'!AC34/'total numbers'!AC34*100</f>
        <v>22.64</v>
      </c>
      <c r="AE34" s="7">
        <f>+'urban numbers'!AD34/'total numbers'!AD34*100</f>
        <v>23.503550000000001</v>
      </c>
      <c r="AF34" s="7">
        <f>+'urban numbers'!AE34/'total numbers'!AE34*100</f>
        <v>24.396270000000001</v>
      </c>
      <c r="AG34" s="7">
        <f>+'urban numbers'!AF34/'total numbers'!AF34*100</f>
        <v>25.315260000000002</v>
      </c>
      <c r="AH34" s="7">
        <f>+'urban numbers'!AG34/'total numbers'!AG34*100</f>
        <v>26.258130000000001</v>
      </c>
      <c r="AI34" s="7">
        <f>+'urban numbers'!AH34/'total numbers'!AH34*100</f>
        <v>27.222999999999999</v>
      </c>
      <c r="AJ34" s="7">
        <f>+'urban numbers'!AI34/'total numbers'!AI34*100</f>
        <v>28.208549999999999</v>
      </c>
      <c r="AK34" s="7">
        <f>+'urban numbers'!AJ34/'total numbers'!AJ34*100</f>
        <v>29.213949999999993</v>
      </c>
      <c r="AL34" s="7">
        <f>+'urban numbers'!AK34/'total numbers'!AK34*100</f>
        <v>30.23883</v>
      </c>
      <c r="AM34" s="7">
        <f>+'urban numbers'!AL34/'total numbers'!AL34*100</f>
        <v>31.283169999999998</v>
      </c>
      <c r="AN34" s="7">
        <f>+'urban numbers'!AM34/'total numbers'!AM34*100</f>
        <v>32.347000000000001</v>
      </c>
      <c r="AO34" s="7">
        <f>+'urban numbers'!AN34/'total numbers'!AN34*100</f>
        <v>33.430030000000002</v>
      </c>
      <c r="AP34" s="7">
        <f>+'urban numbers'!AO34/'total numbers'!AO34*100</f>
        <v>34.531399999999998</v>
      </c>
      <c r="AQ34" s="7">
        <f>+'urban numbers'!AP34/'total numbers'!AP34*100</f>
        <v>35.64952000000001</v>
      </c>
      <c r="AR34" s="7">
        <f>+'urban numbers'!AQ34/'total numbers'!AQ34*100</f>
        <v>36.782479999999993</v>
      </c>
      <c r="AS34" s="7">
        <f>+'urban numbers'!AR34/'total numbers'!AR34*100</f>
        <v>37.929000000000002</v>
      </c>
      <c r="AT34" s="7">
        <f>+'urban numbers'!AS34/'total numbers'!AS34*100</f>
        <v>39.08625</v>
      </c>
      <c r="AU34" s="7">
        <f>+'urban numbers'!AT34/'total numbers'!AT34*100</f>
        <v>40.254429999999999</v>
      </c>
      <c r="AV34" s="7">
        <f>+'urban numbers'!AU34/'total numbers'!AU34*100</f>
        <v>41.438839999999992</v>
      </c>
      <c r="AW34" s="7">
        <f>+'urban numbers'!AV34/'total numbers'!AV34*100</f>
        <v>42.646959999999993</v>
      </c>
      <c r="AX34" s="7">
        <f>+'urban numbers'!AW34/'total numbers'!AW34*100</f>
        <v>43.883000000000003</v>
      </c>
      <c r="AY34" s="7">
        <f>+'urban numbers'!AX34/'total numbers'!AX34*100</f>
        <v>45.14743</v>
      </c>
      <c r="AZ34" s="7">
        <f>+'urban numbers'!AY34/'total numbers'!AY34*100</f>
        <v>46.434699999999992</v>
      </c>
      <c r="BA34" s="7">
        <f>+'urban numbers'!AZ34/'total numbers'!AZ34*100</f>
        <v>47.735349999999997</v>
      </c>
      <c r="BB34" s="7">
        <f>+'urban numbers'!BA34/'total numbers'!BA34*100</f>
        <v>49.036620000000006</v>
      </c>
      <c r="BC34" s="7">
        <f>+'urban numbers'!BB34/'total numbers'!BB34*100</f>
        <v>50.328000000000003</v>
      </c>
      <c r="BD34" s="7">
        <f>+'urban numbers'!BC34/'total numbers'!BC34*100</f>
        <v>51.604649999999999</v>
      </c>
      <c r="BE34" s="7">
        <f>+'urban numbers'!BD34/'total numbers'!BD34*100</f>
        <v>52.864519999999992</v>
      </c>
      <c r="BF34" s="7">
        <f>+'urban numbers'!BE34/'total numbers'!BE34*100</f>
        <v>54.103169999999999</v>
      </c>
      <c r="BG34" s="7">
        <f>+'urban numbers'!BF34/'total numbers'!BF34*100</f>
        <v>55.316600000000008</v>
      </c>
      <c r="BH34" s="7">
        <f>+'urban numbers'!BG34/'total numbers'!BG34*100</f>
        <v>56.501000000000005</v>
      </c>
      <c r="BI34" s="7">
        <f>+'urban numbers'!BH34/'total numbers'!BH34*100</f>
        <v>57.650040000000004</v>
      </c>
      <c r="BJ34" s="7">
        <f>+'urban numbers'!BI34/'total numbers'!BI34*100</f>
        <v>58.75958</v>
      </c>
      <c r="BK34" s="7">
        <f>+'urban numbers'!BJ34/'total numbers'!BJ34*100</f>
        <v>59.830620000000003</v>
      </c>
      <c r="BL34" s="7">
        <f>+'urban numbers'!BK34/'total numbers'!BK34*100</f>
        <v>60.866090000000007</v>
      </c>
      <c r="BM34" s="7">
        <f>+'urban numbers'!BL34/'total numbers'!BL34*100</f>
        <v>61.866</v>
      </c>
      <c r="BN34" s="7">
        <f>+'urban numbers'!BM34/'total numbers'!BM34*100</f>
        <v>62.83569</v>
      </c>
      <c r="BO34" s="7">
        <f>+'urban numbers'!BN34/'total numbers'!BN34*100</f>
        <v>63.76845999999999</v>
      </c>
      <c r="BP34" s="7">
        <f>+'urban numbers'!BO34/'total numbers'!BO34*100</f>
        <v>64.638459999999995</v>
      </c>
      <c r="BQ34" s="7">
        <f>+'urban numbers'!BP34/'total numbers'!BP34*100</f>
        <v>65.411529999999999</v>
      </c>
      <c r="BR34" s="7">
        <f>+'urban numbers'!BQ34/'total numbers'!BQ34*100</f>
        <v>66.066000000000003</v>
      </c>
      <c r="BS34" s="7">
        <f>+'urban numbers'!BR34/'total numbers'!BR34*100</f>
        <v>66.590990000000005</v>
      </c>
      <c r="BT34" s="7">
        <f>+'urban numbers'!BS34/'total numbers'!BS34*100</f>
        <v>67.001549999999995</v>
      </c>
      <c r="BU34" s="7">
        <f>+'urban numbers'!BT34/'total numbers'!BT34*100</f>
        <v>67.334339999999997</v>
      </c>
      <c r="BV34" s="7">
        <f>+'urban numbers'!BU34/'total numbers'!BU34*100</f>
        <v>67.640979999999999</v>
      </c>
      <c r="BW34" s="7">
        <f>+'urban numbers'!BV34/'total numbers'!BV34*100</f>
        <v>67.959999999999994</v>
      </c>
      <c r="BX34" s="7">
        <f>+'urban numbers'!BW34/'total numbers'!BW34*100</f>
        <v>68.304820000000007</v>
      </c>
      <c r="BY34" s="7">
        <f>+'urban numbers'!BX34/'total numbers'!BX34*100</f>
        <v>68.66901</v>
      </c>
      <c r="BZ34" s="7">
        <f>+'urban numbers'!BY34/'total numbers'!BY34*100</f>
        <v>69.0471</v>
      </c>
      <c r="CA34" s="7">
        <f>+'urban numbers'!BZ34/'total numbers'!BZ34*100</f>
        <v>69.426449999999988</v>
      </c>
      <c r="CB34" s="7">
        <f>+'urban numbers'!CA34/'total numbers'!CA34*100</f>
        <v>69.798000000000002</v>
      </c>
      <c r="CC34" s="7">
        <f>+'urban numbers'!CB34/'total numbers'!CB34*100</f>
        <v>70.163319999999999</v>
      </c>
      <c r="CD34" s="7">
        <f>+'urban numbers'!CC34/'total numbers'!CC34*100</f>
        <v>70.528390000000002</v>
      </c>
      <c r="CE34" s="7">
        <f>+'urban numbers'!CD34/'total numbers'!CD34*100</f>
        <v>70.893050000000002</v>
      </c>
      <c r="CF34" s="7">
        <f>+'urban numbers'!CE34/'total numbers'!CE34*100</f>
        <v>71.257000000000005</v>
      </c>
      <c r="CG34" s="7">
        <f>+'urban numbers'!CF34/'total numbers'!CF34*100</f>
        <v>71.61999999999999</v>
      </c>
      <c r="CH34" s="7">
        <f>+'urban numbers'!CG34/'total numbers'!CG34*100</f>
        <v>71.982039999999998</v>
      </c>
      <c r="CI34" s="7">
        <f>+'urban numbers'!CH34/'total numbers'!CH34*100</f>
        <v>72.343159999999997</v>
      </c>
      <c r="CJ34" s="7">
        <f>+'urban numbers'!CI34/'total numbers'!CI34*100</f>
        <v>72.703270000000003</v>
      </c>
      <c r="CK34" s="7">
        <f>+'urban numbers'!CJ34/'total numbers'!CJ34*100</f>
        <v>73.062259999999995</v>
      </c>
      <c r="CL34" s="7">
        <f>+'urban numbers'!CK34/'total numbers'!CK34*100</f>
        <v>73.42</v>
      </c>
      <c r="CM34" s="7">
        <f>+'urban numbers'!CL34/'total numbers'!CL34*100</f>
        <v>73.776439999999994</v>
      </c>
      <c r="CN34" s="7">
        <f>+'urban numbers'!CM34/'total numbers'!CM34*100</f>
        <v>74.131519999999995</v>
      </c>
      <c r="CO34" s="7">
        <f>+'urban numbers'!CN34/'total numbers'!CN34*100</f>
        <v>74.48518</v>
      </c>
      <c r="CP34" s="7">
        <f>+'urban numbers'!CO34/'total numbers'!CO34*100</f>
        <v>74.837360000000004</v>
      </c>
      <c r="CQ34" s="7">
        <f>+'urban numbers'!CP34/'total numbers'!CP34*100</f>
        <v>75.188000000000017</v>
      </c>
      <c r="CR34" s="7">
        <f>+'urban numbers'!CQ34/'total numbers'!CQ34*100</f>
        <v>75.536940000000001</v>
      </c>
      <c r="CS34" s="7">
        <f>+'urban numbers'!CR34/'total numbers'!CR34*100</f>
        <v>75.884089999999986</v>
      </c>
      <c r="CT34" s="7">
        <f>+'urban numbers'!CS34/'total numbers'!CS34*100</f>
        <v>76.229560000000021</v>
      </c>
      <c r="CU34" s="7">
        <f>+'urban numbers'!CT34/'total numbers'!CT34*100</f>
        <v>76.573520000000002</v>
      </c>
      <c r="CV34" s="7">
        <f>+'urban numbers'!CU34/'total numbers'!CU34*100</f>
        <v>76.915999999999997</v>
      </c>
      <c r="CW34" s="7">
        <f>+'urban numbers'!CV34/'total numbers'!CV34*100</f>
        <v>77.256870000000006</v>
      </c>
      <c r="CX34" s="7">
        <f>+'urban numbers'!CW34/'total numbers'!CW34*100</f>
        <v>77.595839999999995</v>
      </c>
      <c r="CY34" s="7">
        <f>+'urban numbers'!CX34/'total numbers'!CX34*100</f>
        <v>77.932490000000001</v>
      </c>
      <c r="CZ34" s="7">
        <f>+'urban numbers'!CY34/'total numbers'!CY34*100</f>
        <v>78.266360000000006</v>
      </c>
      <c r="DA34" s="7">
        <f>+'urban numbers'!CZ34/'total numbers'!CZ34*100</f>
        <v>78.597000000000008</v>
      </c>
      <c r="DB34" s="7">
        <f>+'urban numbers'!DA34/'total numbers'!DA34*100</f>
        <v>78.92398</v>
      </c>
      <c r="DC34" s="7">
        <f>+'urban numbers'!DB34/'total numbers'!DB34*100</f>
        <v>79.246920000000003</v>
      </c>
      <c r="DD34" s="7">
        <f>+'urban numbers'!DC34/'total numbers'!DC34*100</f>
        <v>79.565439999999981</v>
      </c>
      <c r="DE34" s="7">
        <f>+'urban numbers'!DD34/'total numbers'!DD34*100</f>
        <v>79.879230000000007</v>
      </c>
      <c r="DF34" s="7">
        <f>+'urban numbers'!DE34/'total numbers'!DE34*100</f>
        <v>80.188000000000017</v>
      </c>
      <c r="DG34" s="32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1"/>
    </row>
    <row r="35" spans="1:128">
      <c r="A35" s="114">
        <v>21</v>
      </c>
      <c r="B35" s="32">
        <v>11.5</v>
      </c>
      <c r="C35" s="3">
        <v>116</v>
      </c>
      <c r="D35" s="1" t="s">
        <v>682</v>
      </c>
      <c r="E35" s="27">
        <f>+AD35/$M$1</f>
        <v>1.02</v>
      </c>
      <c r="F35" s="26">
        <f t="shared" ref="F35:O35" si="46">+G35-G35/$B35</f>
        <v>1.1491988453186515</v>
      </c>
      <c r="G35" s="26">
        <f t="shared" si="46"/>
        <v>1.2586463543966182</v>
      </c>
      <c r="H35" s="26">
        <f t="shared" si="46"/>
        <v>1.3785174357677248</v>
      </c>
      <c r="I35" s="26">
        <f t="shared" si="46"/>
        <v>1.5098048106027462</v>
      </c>
      <c r="J35" s="26">
        <f t="shared" si="46"/>
        <v>1.6535957449458649</v>
      </c>
      <c r="K35" s="26">
        <f t="shared" si="46"/>
        <v>1.8110810539883282</v>
      </c>
      <c r="L35" s="26">
        <f t="shared" si="46"/>
        <v>1.9835649638919786</v>
      </c>
      <c r="M35" s="26">
        <f t="shared" si="46"/>
        <v>2.1724759128340718</v>
      </c>
      <c r="N35" s="26">
        <f t="shared" si="46"/>
        <v>2.3793783807230309</v>
      </c>
      <c r="O35" s="26">
        <f t="shared" si="46"/>
        <v>2.6059858455537959</v>
      </c>
      <c r="P35" s="26">
        <f t="shared" si="39"/>
        <v>2.8541749737017765</v>
      </c>
      <c r="Q35" s="26">
        <f t="shared" si="39"/>
        <v>3.1260011616733743</v>
      </c>
      <c r="R35" s="26">
        <f t="shared" si="39"/>
        <v>3.4237155580232193</v>
      </c>
      <c r="S35" s="26">
        <f t="shared" ref="S35:AC35" si="47">+T35-T35/$B35</f>
        <v>3.749783706406383</v>
      </c>
      <c r="T35" s="26">
        <f t="shared" si="47"/>
        <v>4.1069059641593721</v>
      </c>
      <c r="U35" s="26">
        <f t="shared" si="47"/>
        <v>4.4980398655078835</v>
      </c>
      <c r="V35" s="26">
        <f t="shared" si="47"/>
        <v>4.9264246146038726</v>
      </c>
      <c r="W35" s="26">
        <f t="shared" si="47"/>
        <v>5.3956079112328128</v>
      </c>
      <c r="X35" s="26">
        <f t="shared" si="47"/>
        <v>5.9094753313502233</v>
      </c>
      <c r="Y35" s="26">
        <f t="shared" si="47"/>
        <v>6.4722825057645306</v>
      </c>
      <c r="Z35" s="26">
        <f t="shared" si="47"/>
        <v>7.0886903634563909</v>
      </c>
      <c r="AA35" s="26">
        <f t="shared" si="47"/>
        <v>7.7638037314046189</v>
      </c>
      <c r="AB35" s="26">
        <f t="shared" si="47"/>
        <v>8.5032136105860108</v>
      </c>
      <c r="AC35" s="26">
        <f t="shared" si="47"/>
        <v>9.3130434782608695</v>
      </c>
      <c r="AD35" s="7">
        <f>+'urban numbers'!AC35/'total numbers'!AC35*100</f>
        <v>10.199999999999999</v>
      </c>
      <c r="AE35" s="7">
        <f>+'urban numbers'!AD35/'total numbers'!AD35*100</f>
        <v>10.30439</v>
      </c>
      <c r="AF35" s="7">
        <f>+'urban numbers'!AE35/'total numbers'!AE35*100</f>
        <v>10.334020000000002</v>
      </c>
      <c r="AG35" s="7">
        <f>+'urban numbers'!AF35/'total numbers'!AF35*100</f>
        <v>10.31837</v>
      </c>
      <c r="AH35" s="7">
        <f>+'urban numbers'!AG35/'total numbers'!AG35*100</f>
        <v>10.281499999999999</v>
      </c>
      <c r="AI35" s="7">
        <f>+'urban numbers'!AH35/'total numbers'!AH35*100</f>
        <v>10.241999999999999</v>
      </c>
      <c r="AJ35" s="7">
        <f>+'urban numbers'!AI35/'total numbers'!AI35*100</f>
        <v>10.212890000000002</v>
      </c>
      <c r="AK35" s="7">
        <f>+'urban numbers'!AJ35/'total numbers'!AJ35*100</f>
        <v>10.201739999999999</v>
      </c>
      <c r="AL35" s="7">
        <f>+'urban numbers'!AK35/'total numbers'!AK35*100</f>
        <v>10.211209999999999</v>
      </c>
      <c r="AM35" s="7">
        <f>+'urban numbers'!AL35/'total numbers'!AL35*100</f>
        <v>10.2399</v>
      </c>
      <c r="AN35" s="7">
        <f>+'urban numbers'!AM35/'total numbers'!AM35*100</f>
        <v>10.285</v>
      </c>
      <c r="AO35" s="7">
        <f>+'urban numbers'!AN35/'total numbers'!AN35*100</f>
        <v>10.345039999999999</v>
      </c>
      <c r="AP35" s="7">
        <f>+'urban numbers'!AO35/'total numbers'!AO35*100</f>
        <v>10.422349999999998</v>
      </c>
      <c r="AQ35" s="7">
        <f>+'urban numbers'!AP35/'total numbers'!AP35*100</f>
        <v>10.52406</v>
      </c>
      <c r="AR35" s="7">
        <f>+'urban numbers'!AQ35/'total numbers'!AQ35*100</f>
        <v>10.659209999999998</v>
      </c>
      <c r="AS35" s="7">
        <f>+'urban numbers'!AR35/'total numbers'!AR35*100</f>
        <v>10.83</v>
      </c>
      <c r="AT35" s="7">
        <f>+'urban numbers'!AS35/'total numbers'!AS35*100</f>
        <v>11.055260000000002</v>
      </c>
      <c r="AU35" s="7">
        <f>+'urban numbers'!AT35/'total numbers'!AT35*100</f>
        <v>11.323740000000001</v>
      </c>
      <c r="AV35" s="7">
        <f>+'urban numbers'!AU35/'total numbers'!AU35*100</f>
        <v>11.572290000000001</v>
      </c>
      <c r="AW35" s="7">
        <f>+'urban numbers'!AV35/'total numbers'!AV35*100</f>
        <v>11.7156</v>
      </c>
      <c r="AX35" s="7">
        <f>+'urban numbers'!AW35/'total numbers'!AW35*100</f>
        <v>11.699999999999998</v>
      </c>
      <c r="AY35" s="7">
        <f>+'urban numbers'!AX35/'total numbers'!AX35*100</f>
        <v>11.485480000000001</v>
      </c>
      <c r="AZ35" s="7">
        <f>+'urban numbers'!AY35/'total numbers'!AY35*100</f>
        <v>11.10871</v>
      </c>
      <c r="BA35" s="7">
        <f>+'urban numbers'!AZ35/'total numbers'!AZ35*100</f>
        <v>10.68573</v>
      </c>
      <c r="BB35" s="7">
        <f>+'urban numbers'!BA35/'total numbers'!BA35*100</f>
        <v>10.378930000000002</v>
      </c>
      <c r="BC35" s="7">
        <f>+'urban numbers'!BB35/'total numbers'!BB35*100</f>
        <v>10.300000000000002</v>
      </c>
      <c r="BD35" s="7">
        <f>+'urban numbers'!BC35/'total numbers'!BC35*100</f>
        <v>10.496460000000001</v>
      </c>
      <c r="BE35" s="7">
        <f>+'urban numbers'!BD35/'total numbers'!BD35*100</f>
        <v>10.919560000000001</v>
      </c>
      <c r="BF35" s="7">
        <f>+'urban numbers'!BE35/'total numbers'!BE35*100</f>
        <v>11.466989999999997</v>
      </c>
      <c r="BG35" s="7">
        <f>+'urban numbers'!BF35/'total numbers'!BF35*100</f>
        <v>11.988099999999999</v>
      </c>
      <c r="BH35" s="7">
        <f>+'urban numbers'!BG35/'total numbers'!BG35*100</f>
        <v>12.374000000000001</v>
      </c>
      <c r="BI35" s="7">
        <f>+'urban numbers'!BH35/'total numbers'!BH35*100</f>
        <v>12.596820000000001</v>
      </c>
      <c r="BJ35" s="7">
        <f>+'urban numbers'!BI35/'total numbers'!BI35*100</f>
        <v>12.691859999999998</v>
      </c>
      <c r="BK35" s="7">
        <f>+'urban numbers'!BJ35/'total numbers'!BJ35*100</f>
        <v>12.690169999999998</v>
      </c>
      <c r="BL35" s="7">
        <f>+'urban numbers'!BK35/'total numbers'!BK35*100</f>
        <v>12.645420000000001</v>
      </c>
      <c r="BM35" s="7">
        <f>+'urban numbers'!BL35/'total numbers'!BL35*100</f>
        <v>12.6</v>
      </c>
      <c r="BN35" s="7">
        <f>+'urban numbers'!BM35/'total numbers'!BM35*100</f>
        <v>12.55711</v>
      </c>
      <c r="BO35" s="7">
        <f>+'urban numbers'!BN35/'total numbers'!BN35*100</f>
        <v>12.5108</v>
      </c>
      <c r="BP35" s="7">
        <f>+'urban numbers'!BO35/'total numbers'!BO35*100</f>
        <v>12.48499</v>
      </c>
      <c r="BQ35" s="7">
        <f>+'urban numbers'!BP35/'total numbers'!BP35*100</f>
        <v>12.507809999999999</v>
      </c>
      <c r="BR35" s="7">
        <f>+'urban numbers'!BQ35/'total numbers'!BQ35*100</f>
        <v>12.6</v>
      </c>
      <c r="BS35" s="7">
        <f>+'urban numbers'!BR35/'total numbers'!BR35*100</f>
        <v>12.771360000000001</v>
      </c>
      <c r="BT35" s="7">
        <f>+'urban numbers'!BS35/'total numbers'!BS35*100</f>
        <v>13.020470000000001</v>
      </c>
      <c r="BU35" s="7">
        <f>+'urban numbers'!BT35/'total numbers'!BT35*100</f>
        <v>13.341799999999997</v>
      </c>
      <c r="BV35" s="7">
        <f>+'urban numbers'!BU35/'total numbers'!BU35*100</f>
        <v>13.724020000000001</v>
      </c>
      <c r="BW35" s="7">
        <f>+'urban numbers'!BV35/'total numbers'!BV35*100</f>
        <v>14.157</v>
      </c>
      <c r="BX35" s="7">
        <f>+'urban numbers'!BW35/'total numbers'!BW35*100</f>
        <v>14.641719999999998</v>
      </c>
      <c r="BY35" s="7">
        <f>+'urban numbers'!BX35/'total numbers'!BX35*100</f>
        <v>15.176700000000002</v>
      </c>
      <c r="BZ35" s="7">
        <f>+'urban numbers'!BY35/'total numbers'!BY35*100</f>
        <v>15.745620000000002</v>
      </c>
      <c r="CA35" s="7">
        <f>+'urban numbers'!BZ35/'total numbers'!BZ35*100</f>
        <v>16.327549999999999</v>
      </c>
      <c r="CB35" s="7">
        <f>+'urban numbers'!CA35/'total numbers'!CA35*100</f>
        <v>16.907000000000004</v>
      </c>
      <c r="CC35" s="7">
        <f>+'urban numbers'!CB35/'total numbers'!CB35*100</f>
        <v>17.47644</v>
      </c>
      <c r="CD35" s="7">
        <f>+'urban numbers'!CC35/'total numbers'!CC35*100</f>
        <v>18.037659999999999</v>
      </c>
      <c r="CE35" s="7">
        <f>+'urban numbers'!CD35/'total numbers'!CD35*100</f>
        <v>18.596240000000002</v>
      </c>
      <c r="CF35" s="7">
        <f>+'urban numbers'!CE35/'total numbers'!CE35*100</f>
        <v>19.162249999999997</v>
      </c>
      <c r="CG35" s="7">
        <f>+'urban numbers'!CF35/'total numbers'!CF35*100</f>
        <v>19.742999999999999</v>
      </c>
      <c r="CH35" s="7">
        <f>+'urban numbers'!CG35/'total numbers'!CG35*100</f>
        <v>20.33878</v>
      </c>
      <c r="CI35" s="7">
        <f>+'urban numbers'!CH35/'total numbers'!CH35*100</f>
        <v>20.94613</v>
      </c>
      <c r="CJ35" s="7">
        <f>+'urban numbers'!CI35/'total numbers'!CI35*100</f>
        <v>21.564309999999999</v>
      </c>
      <c r="CK35" s="7">
        <f>+'urban numbers'!CJ35/'total numbers'!CJ35*100</f>
        <v>22.191949999999999</v>
      </c>
      <c r="CL35" s="7">
        <f>+'urban numbers'!CK35/'total numbers'!CK35*100</f>
        <v>22.827999999999999</v>
      </c>
      <c r="CM35" s="7">
        <f>+'urban numbers'!CL35/'total numbers'!CL35*100</f>
        <v>23.472300000000001</v>
      </c>
      <c r="CN35" s="7">
        <f>+'urban numbers'!CM35/'total numbers'!CM35*100</f>
        <v>24.125050000000002</v>
      </c>
      <c r="CO35" s="7">
        <f>+'urban numbers'!CN35/'total numbers'!CN35*100</f>
        <v>24.785969999999999</v>
      </c>
      <c r="CP35" s="7">
        <f>+'urban numbers'!CO35/'total numbers'!CO35*100</f>
        <v>25.454730000000005</v>
      </c>
      <c r="CQ35" s="7">
        <f>+'urban numbers'!CP35/'total numbers'!CP35*100</f>
        <v>26.131</v>
      </c>
      <c r="CR35" s="7">
        <f>+'urban numbers'!CQ35/'total numbers'!CQ35*100</f>
        <v>26.814450000000001</v>
      </c>
      <c r="CS35" s="7">
        <f>+'urban numbers'!CR35/'total numbers'!CR35*100</f>
        <v>27.504750000000001</v>
      </c>
      <c r="CT35" s="7">
        <f>+'urban numbers'!CS35/'total numbers'!CS35*100</f>
        <v>28.201520000000002</v>
      </c>
      <c r="CU35" s="7">
        <f>+'urban numbers'!CT35/'total numbers'!CT35*100</f>
        <v>28.904400000000003</v>
      </c>
      <c r="CV35" s="7">
        <f>+'urban numbers'!CU35/'total numbers'!CU35*100</f>
        <v>29.613</v>
      </c>
      <c r="CW35" s="7">
        <f>+'urban numbers'!CV35/'total numbers'!CV35*100</f>
        <v>30.32694</v>
      </c>
      <c r="CX35" s="7">
        <f>+'urban numbers'!CW35/'total numbers'!CW35*100</f>
        <v>31.045810000000003</v>
      </c>
      <c r="CY35" s="7">
        <f>+'urban numbers'!CX35/'total numbers'!CX35*100</f>
        <v>31.769230000000004</v>
      </c>
      <c r="CZ35" s="7">
        <f>+'urban numbers'!CY35/'total numbers'!CY35*100</f>
        <v>32.496760000000002</v>
      </c>
      <c r="DA35" s="7">
        <f>+'urban numbers'!CZ35/'total numbers'!CZ35*100</f>
        <v>33.228000000000002</v>
      </c>
      <c r="DB35" s="7">
        <f>+'urban numbers'!DA35/'total numbers'!DA35*100</f>
        <v>33.962499999999999</v>
      </c>
      <c r="DC35" s="7">
        <f>+'urban numbers'!DB35/'total numbers'!DB35*100</f>
        <v>34.699819999999995</v>
      </c>
      <c r="DD35" s="7">
        <f>+'urban numbers'!DC35/'total numbers'!DC35*100</f>
        <v>35.439489999999999</v>
      </c>
      <c r="DE35" s="7">
        <f>+'urban numbers'!DD35/'total numbers'!DD35*100</f>
        <v>36.181050000000006</v>
      </c>
      <c r="DF35" s="7">
        <f>+'urban numbers'!DE35/'total numbers'!DE35*100</f>
        <v>36.923999999999999</v>
      </c>
      <c r="DG35" s="32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1"/>
    </row>
    <row r="36" spans="1:128">
      <c r="A36" s="114">
        <v>8</v>
      </c>
      <c r="B36" s="32">
        <v>11.5</v>
      </c>
      <c r="C36" s="3">
        <v>120</v>
      </c>
      <c r="D36" s="1" t="s">
        <v>623</v>
      </c>
      <c r="E36" s="27">
        <f>+AD36/$M$1</f>
        <v>0.97819999999999996</v>
      </c>
      <c r="F36" s="26">
        <f t="shared" ref="F36:O36" si="48">+G36-G36/$B36</f>
        <v>1.1021042259712797</v>
      </c>
      <c r="G36" s="26">
        <f t="shared" si="48"/>
        <v>1.2070665332066397</v>
      </c>
      <c r="H36" s="26">
        <f t="shared" si="48"/>
        <v>1.3220252506548911</v>
      </c>
      <c r="I36" s="26">
        <f t="shared" si="48"/>
        <v>1.4479324173839283</v>
      </c>
      <c r="J36" s="26">
        <f t="shared" si="48"/>
        <v>1.5858307428490643</v>
      </c>
      <c r="K36" s="26">
        <f t="shared" si="48"/>
        <v>1.7368622421680229</v>
      </c>
      <c r="L36" s="26">
        <f t="shared" si="48"/>
        <v>1.9022776938030725</v>
      </c>
      <c r="M36" s="26">
        <f t="shared" si="48"/>
        <v>2.0834469979747938</v>
      </c>
      <c r="N36" s="26">
        <f t="shared" si="48"/>
        <v>2.2818705215914408</v>
      </c>
      <c r="O36" s="26">
        <f t="shared" si="48"/>
        <v>2.4991915236477684</v>
      </c>
      <c r="P36" s="26">
        <f t="shared" si="39"/>
        <v>2.7372097639951751</v>
      </c>
      <c r="Q36" s="26">
        <f t="shared" si="39"/>
        <v>2.9978964081851918</v>
      </c>
      <c r="R36" s="26">
        <f t="shared" si="39"/>
        <v>3.2834103518218769</v>
      </c>
      <c r="S36" s="26">
        <f t="shared" ref="S36:AC36" si="49">+T36-T36/$B36</f>
        <v>3.5961160996144366</v>
      </c>
      <c r="T36" s="26">
        <f t="shared" si="49"/>
        <v>3.9386033471967639</v>
      </c>
      <c r="U36" s="26">
        <f t="shared" si="49"/>
        <v>4.3137084278821698</v>
      </c>
      <c r="V36" s="26">
        <f t="shared" si="49"/>
        <v>4.7245378019661857</v>
      </c>
      <c r="W36" s="26">
        <f t="shared" si="49"/>
        <v>5.174493783105822</v>
      </c>
      <c r="X36" s="26">
        <f t="shared" si="49"/>
        <v>5.6673027148301856</v>
      </c>
      <c r="Y36" s="26">
        <f t="shared" si="49"/>
        <v>6.2070458305282985</v>
      </c>
      <c r="Z36" s="26">
        <f t="shared" si="49"/>
        <v>6.7981930524833745</v>
      </c>
      <c r="AA36" s="26">
        <f t="shared" si="49"/>
        <v>7.4456400098627435</v>
      </c>
      <c r="AB36" s="26">
        <f t="shared" si="49"/>
        <v>8.1547485822306243</v>
      </c>
      <c r="AC36" s="26">
        <f t="shared" si="49"/>
        <v>8.9313913043478266</v>
      </c>
      <c r="AD36" s="7">
        <f>+'urban numbers'!AC36/'total numbers'!AC36*100</f>
        <v>9.782</v>
      </c>
      <c r="AE36" s="7">
        <f>+'urban numbers'!AD36/'total numbers'!AD36*100</f>
        <v>10.12316</v>
      </c>
      <c r="AF36" s="7">
        <f>+'urban numbers'!AE36/'total numbers'!AE36*100</f>
        <v>10.484090000000002</v>
      </c>
      <c r="AG36" s="7">
        <f>+'urban numbers'!AF36/'total numbers'!AF36*100</f>
        <v>10.86336</v>
      </c>
      <c r="AH36" s="7">
        <f>+'urban numbers'!AG36/'total numbers'!AG36*100</f>
        <v>11.25929</v>
      </c>
      <c r="AI36" s="7">
        <f>+'urban numbers'!AH36/'total numbers'!AH36*100</f>
        <v>11.67</v>
      </c>
      <c r="AJ36" s="7">
        <f>+'urban numbers'!AI36/'total numbers'!AI36*100</f>
        <v>12.093299999999999</v>
      </c>
      <c r="AK36" s="7">
        <f>+'urban numbers'!AJ36/'total numbers'!AJ36*100</f>
        <v>12.526770000000001</v>
      </c>
      <c r="AL36" s="7">
        <f>+'urban numbers'!AK36/'total numbers'!AK36*100</f>
        <v>12.967999999999998</v>
      </c>
      <c r="AM36" s="7">
        <f>+'urban numbers'!AL36/'total numbers'!AL36*100</f>
        <v>13.414939999999998</v>
      </c>
      <c r="AN36" s="7">
        <f>+'urban numbers'!AM36/'total numbers'!AM36*100</f>
        <v>13.866999999999999</v>
      </c>
      <c r="AO36" s="7">
        <f>+'urban numbers'!AN36/'total numbers'!AN36*100</f>
        <v>14.32621</v>
      </c>
      <c r="AP36" s="7">
        <f>+'urban numbers'!AO36/'total numbers'!AO36*100</f>
        <v>14.798270000000002</v>
      </c>
      <c r="AQ36" s="7">
        <f>+'urban numbers'!AP36/'total numbers'!AP36*100</f>
        <v>15.292960000000001</v>
      </c>
      <c r="AR36" s="7">
        <f>+'urban numbers'!AQ36/'total numbers'!AQ36*100</f>
        <v>15.822929999999999</v>
      </c>
      <c r="AS36" s="7">
        <f>+'urban numbers'!AR36/'total numbers'!AR36*100</f>
        <v>16.399999999999999</v>
      </c>
      <c r="AT36" s="7">
        <f>+'urban numbers'!AS36/'total numbers'!AS36*100</f>
        <v>17.015930000000001</v>
      </c>
      <c r="AU36" s="7">
        <f>+'urban numbers'!AT36/'total numbers'!AT36*100</f>
        <v>17.67455</v>
      </c>
      <c r="AV36" s="7">
        <f>+'urban numbers'!AU36/'total numbers'!AU36*100</f>
        <v>18.412780000000001</v>
      </c>
      <c r="AW36" s="7">
        <f>+'urban numbers'!AV36/'total numbers'!AV36*100</f>
        <v>19.278670000000002</v>
      </c>
      <c r="AX36" s="7">
        <f>+'urban numbers'!AW36/'total numbers'!AW36*100</f>
        <v>20.3</v>
      </c>
      <c r="AY36" s="7">
        <f>+'urban numbers'!AX36/'total numbers'!AX36*100</f>
        <v>21.497949999999999</v>
      </c>
      <c r="AZ36" s="7">
        <f>+'urban numbers'!AY36/'total numbers'!AY36*100</f>
        <v>22.844719999999999</v>
      </c>
      <c r="BA36" s="7">
        <f>+'urban numbers'!AZ36/'total numbers'!AZ36*100</f>
        <v>24.258669999999999</v>
      </c>
      <c r="BB36" s="7">
        <f>+'urban numbers'!BA36/'total numbers'!BA36*100</f>
        <v>25.627379999999999</v>
      </c>
      <c r="BC36" s="7">
        <f>+'urban numbers'!BB36/'total numbers'!BB36*100</f>
        <v>26.87</v>
      </c>
      <c r="BD36" s="7">
        <f>+'urban numbers'!BC36/'total numbers'!BC36*100</f>
        <v>27.956170000000004</v>
      </c>
      <c r="BE36" s="7">
        <f>+'urban numbers'!BD36/'total numbers'!BD36*100</f>
        <v>28.908480000000004</v>
      </c>
      <c r="BF36" s="7">
        <f>+'urban numbers'!BE36/'total numbers'!BE36*100</f>
        <v>29.764400000000002</v>
      </c>
      <c r="BG36" s="7">
        <f>+'urban numbers'!BF36/'total numbers'!BF36*100</f>
        <v>30.584990000000001</v>
      </c>
      <c r="BH36" s="7">
        <f>+'urban numbers'!BG36/'total numbers'!BG36*100</f>
        <v>31.416000000000004</v>
      </c>
      <c r="BI36" s="7">
        <f>+'urban numbers'!BH36/'total numbers'!BH36*100</f>
        <v>32.264139999999998</v>
      </c>
      <c r="BJ36" s="7">
        <f>+'urban numbers'!BI36/'total numbers'!BI36*100</f>
        <v>33.116700000000002</v>
      </c>
      <c r="BK36" s="7">
        <f>+'urban numbers'!BJ36/'total numbers'!BJ36*100</f>
        <v>33.97758000000001</v>
      </c>
      <c r="BL36" s="7">
        <f>+'urban numbers'!BK36/'total numbers'!BK36*100</f>
        <v>34.847859999999997</v>
      </c>
      <c r="BM36" s="7">
        <f>+'urban numbers'!BL36/'total numbers'!BL36*100</f>
        <v>35.728000000000002</v>
      </c>
      <c r="BN36" s="7">
        <f>+'urban numbers'!BM36/'total numbers'!BM36*100</f>
        <v>36.622450000000001</v>
      </c>
      <c r="BO36" s="7">
        <f>+'urban numbers'!BN36/'total numbers'!BN36*100</f>
        <v>37.532940000000004</v>
      </c>
      <c r="BP36" s="7">
        <f>+'urban numbers'!BO36/'total numbers'!BO36*100</f>
        <v>38.45317</v>
      </c>
      <c r="BQ36" s="7">
        <f>+'urban numbers'!BP36/'total numbers'!BP36*100</f>
        <v>39.373600000000003</v>
      </c>
      <c r="BR36" s="7">
        <f>+'urban numbers'!BQ36/'total numbers'!BQ36*100</f>
        <v>40.286999999999992</v>
      </c>
      <c r="BS36" s="7">
        <f>+'urban numbers'!BR36/'total numbers'!BR36*100</f>
        <v>41.19135</v>
      </c>
      <c r="BT36" s="7">
        <f>+'urban numbers'!BS36/'total numbers'!BS36*100</f>
        <v>42.087910000000001</v>
      </c>
      <c r="BU36" s="7">
        <f>+'urban numbers'!BT36/'total numbers'!BT36*100</f>
        <v>42.976600000000005</v>
      </c>
      <c r="BV36" s="7">
        <f>+'urban numbers'!BU36/'total numbers'!BU36*100</f>
        <v>43.858170000000001</v>
      </c>
      <c r="BW36" s="7">
        <f>+'urban numbers'!BV36/'total numbers'!BV36*100</f>
        <v>44.732999999999997</v>
      </c>
      <c r="BX36" s="7">
        <f>+'urban numbers'!BW36/'total numbers'!BW36*100</f>
        <v>45.60029999999999</v>
      </c>
      <c r="BY36" s="7">
        <f>+'urban numbers'!BX36/'total numbers'!BX36*100</f>
        <v>46.458759999999998</v>
      </c>
      <c r="BZ36" s="7">
        <f>+'urban numbers'!BY36/'total numbers'!BY36*100</f>
        <v>47.307749999999999</v>
      </c>
      <c r="CA36" s="7">
        <f>+'urban numbers'!BZ36/'total numbers'!BZ36*100</f>
        <v>48.14669</v>
      </c>
      <c r="CB36" s="7">
        <f>+'urban numbers'!CA36/'total numbers'!CA36*100</f>
        <v>48.975000000000001</v>
      </c>
      <c r="CC36" s="7">
        <f>+'urban numbers'!CB36/'total numbers'!CB36*100</f>
        <v>49.792189999999998</v>
      </c>
      <c r="CD36" s="7">
        <f>+'urban numbers'!CC36/'total numbers'!CC36*100</f>
        <v>50.597820000000006</v>
      </c>
      <c r="CE36" s="7">
        <f>+'urban numbers'!CD36/'total numbers'!CD36*100</f>
        <v>51.391529999999996</v>
      </c>
      <c r="CF36" s="7">
        <f>+'urban numbers'!CE36/'total numbers'!CE36*100</f>
        <v>52.173019999999994</v>
      </c>
      <c r="CG36" s="7">
        <f>+'urban numbers'!CF36/'total numbers'!CF36*100</f>
        <v>52.942</v>
      </c>
      <c r="CH36" s="7">
        <f>+'urban numbers'!CG36/'total numbers'!CG36*100</f>
        <v>53.698900000000002</v>
      </c>
      <c r="CI36" s="7">
        <f>+'urban numbers'!CH36/'total numbers'!CH36*100</f>
        <v>54.443570000000008</v>
      </c>
      <c r="CJ36" s="7">
        <f>+'urban numbers'!CI36/'total numbers'!CI36*100</f>
        <v>55.174580000000006</v>
      </c>
      <c r="CK36" s="7">
        <f>+'urban numbers'!CJ36/'total numbers'!CJ36*100</f>
        <v>55.890040000000006</v>
      </c>
      <c r="CL36" s="7">
        <f>+'urban numbers'!CK36/'total numbers'!CK36*100</f>
        <v>56.588999999999999</v>
      </c>
      <c r="CM36" s="7">
        <f>+'urban numbers'!CL36/'total numbers'!CL36*100</f>
        <v>57.270770000000006</v>
      </c>
      <c r="CN36" s="7">
        <f>+'urban numbers'!CM36/'total numbers'!CM36*100</f>
        <v>57.936899999999994</v>
      </c>
      <c r="CO36" s="7">
        <f>+'urban numbers'!CN36/'total numbers'!CN36*100</f>
        <v>58.59151</v>
      </c>
      <c r="CP36" s="7">
        <f>+'urban numbers'!CO36/'total numbers'!CO36*100</f>
        <v>59.240169999999992</v>
      </c>
      <c r="CQ36" s="7">
        <f>+'urban numbers'!CP36/'total numbers'!CP36*100</f>
        <v>59.887000000000015</v>
      </c>
      <c r="CR36" s="7">
        <f>+'urban numbers'!CQ36/'total numbers'!CQ36*100</f>
        <v>60.533610000000003</v>
      </c>
      <c r="CS36" s="7">
        <f>+'urban numbers'!CR36/'total numbers'!CR36*100</f>
        <v>61.179340000000003</v>
      </c>
      <c r="CT36" s="7">
        <f>+'urban numbers'!CS36/'total numbers'!CS36*100</f>
        <v>61.8232</v>
      </c>
      <c r="CU36" s="7">
        <f>+'urban numbers'!CT36/'total numbers'!CT36*100</f>
        <v>62.463230000000003</v>
      </c>
      <c r="CV36" s="7">
        <f>+'urban numbers'!CU36/'total numbers'!CU36*100</f>
        <v>63.097999999999999</v>
      </c>
      <c r="CW36" s="7">
        <f>+'urban numbers'!CV36/'total numbers'!CV36*100</f>
        <v>63.727049999999998</v>
      </c>
      <c r="CX36" s="7">
        <f>+'urban numbers'!CW36/'total numbers'!CW36*100</f>
        <v>64.350759999999994</v>
      </c>
      <c r="CY36" s="7">
        <f>+'urban numbers'!CX36/'total numbers'!CX36*100</f>
        <v>64.969919999999988</v>
      </c>
      <c r="CZ36" s="7">
        <f>+'urban numbers'!CY36/'total numbers'!CY36*100</f>
        <v>65.585239999999999</v>
      </c>
      <c r="DA36" s="7">
        <f>+'urban numbers'!CZ36/'total numbers'!CZ36*100</f>
        <v>66.197000000000003</v>
      </c>
      <c r="DB36" s="7">
        <f>+'urban numbers'!DA36/'total numbers'!DA36*100</f>
        <v>66.804789999999997</v>
      </c>
      <c r="DC36" s="7">
        <f>+'urban numbers'!DB36/'total numbers'!DB36*100</f>
        <v>67.407499999999999</v>
      </c>
      <c r="DD36" s="7">
        <f>+'urban numbers'!DC36/'total numbers'!DC36*100</f>
        <v>68.003280000000004</v>
      </c>
      <c r="DE36" s="7">
        <f>+'urban numbers'!DD36/'total numbers'!DD36*100</f>
        <v>68.589550000000003</v>
      </c>
      <c r="DF36" s="7">
        <f>+'urban numbers'!DE36/'total numbers'!DE36*100</f>
        <v>69.162999999999997</v>
      </c>
      <c r="DG36" s="32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1"/>
    </row>
    <row r="37" spans="1:128">
      <c r="A37" s="114">
        <v>1</v>
      </c>
      <c r="B37" s="32">
        <v>7</v>
      </c>
      <c r="C37" s="3">
        <v>124</v>
      </c>
      <c r="D37" s="1" t="s">
        <v>452</v>
      </c>
      <c r="E37" s="4">
        <v>2</v>
      </c>
      <c r="F37" s="26">
        <f t="shared" ref="F37:O37" si="50">+G37-G37/$B37</f>
        <v>1.9834491593713159</v>
      </c>
      <c r="G37" s="26">
        <f t="shared" si="50"/>
        <v>2.3140240192665353</v>
      </c>
      <c r="H37" s="26">
        <f t="shared" si="50"/>
        <v>2.699694689144291</v>
      </c>
      <c r="I37" s="26">
        <f t="shared" si="50"/>
        <v>3.149643804001673</v>
      </c>
      <c r="J37" s="26">
        <f t="shared" si="50"/>
        <v>3.6745844380019519</v>
      </c>
      <c r="K37" s="26">
        <f t="shared" si="50"/>
        <v>4.2870151776689438</v>
      </c>
      <c r="L37" s="26">
        <f t="shared" si="50"/>
        <v>5.001517707280434</v>
      </c>
      <c r="M37" s="26">
        <f t="shared" si="50"/>
        <v>5.8351039918271725</v>
      </c>
      <c r="N37" s="26">
        <f t="shared" si="50"/>
        <v>6.8076213237983678</v>
      </c>
      <c r="O37" s="26">
        <f t="shared" si="50"/>
        <v>7.9422248777647626</v>
      </c>
      <c r="P37" s="26">
        <f t="shared" si="39"/>
        <v>9.2659290240588899</v>
      </c>
      <c r="Q37" s="26">
        <f t="shared" si="39"/>
        <v>10.810250528068705</v>
      </c>
      <c r="R37" s="26">
        <f t="shared" si="39"/>
        <v>12.61195894941349</v>
      </c>
      <c r="S37" s="26">
        <f t="shared" ref="S37:W38" si="51">+T37-T37/$B37</f>
        <v>14.713952107649071</v>
      </c>
      <c r="T37" s="26">
        <f t="shared" si="51"/>
        <v>17.166277458923915</v>
      </c>
      <c r="U37" s="26">
        <f t="shared" si="51"/>
        <v>20.027323702077901</v>
      </c>
      <c r="V37" s="26">
        <f t="shared" si="51"/>
        <v>23.36521098575755</v>
      </c>
      <c r="W37" s="26">
        <f t="shared" si="51"/>
        <v>27.259412816717141</v>
      </c>
      <c r="X37" s="27">
        <v>31.802648286169998</v>
      </c>
      <c r="Y37" s="27">
        <v>37.499606707109898</v>
      </c>
      <c r="Z37" s="27">
        <v>45.415694935908441</v>
      </c>
      <c r="AA37" s="27">
        <v>49.523751218856646</v>
      </c>
      <c r="AB37" s="27">
        <v>53.697339426677971</v>
      </c>
      <c r="AC37" s="27">
        <v>54.337389971281837</v>
      </c>
      <c r="AD37" s="7">
        <f>+'urban numbers'!AC37/'total numbers'!AC37*100</f>
        <v>60.82500000000001</v>
      </c>
      <c r="AE37" s="7">
        <f>+'urban numbers'!AD37/'total numbers'!AD37*100</f>
        <v>61.700960000000002</v>
      </c>
      <c r="AF37" s="7">
        <f>+'urban numbers'!AE37/'total numbers'!AE37*100</f>
        <v>62.549879999999987</v>
      </c>
      <c r="AG37" s="7">
        <f>+'urban numbers'!AF37/'total numbers'!AF37*100</f>
        <v>63.375219999999999</v>
      </c>
      <c r="AH37" s="7">
        <f>+'urban numbers'!AG37/'total numbers'!AG37*100</f>
        <v>64.181030000000007</v>
      </c>
      <c r="AI37" s="7">
        <f>+'urban numbers'!AH37/'total numbers'!AH37*100</f>
        <v>64.971999999999994</v>
      </c>
      <c r="AJ37" s="7">
        <f>+'urban numbers'!AI37/'total numbers'!AI37*100</f>
        <v>65.753579999999999</v>
      </c>
      <c r="AK37" s="7">
        <f>+'urban numbers'!AJ37/'total numbers'!AJ37*100</f>
        <v>66.531809999999993</v>
      </c>
      <c r="AL37" s="7">
        <f>+'urban numbers'!AK37/'total numbers'!AK37*100</f>
        <v>67.313029999999998</v>
      </c>
      <c r="AM37" s="7">
        <f>+'urban numbers'!AL37/'total numbers'!AL37*100</f>
        <v>68.103179999999981</v>
      </c>
      <c r="AN37" s="7">
        <f>+'urban numbers'!AM37/'total numbers'!AM37*100</f>
        <v>68.906000000000006</v>
      </c>
      <c r="AO37" s="7">
        <f>+'urban numbers'!AN37/'total numbers'!AN37*100</f>
        <v>69.721019999999996</v>
      </c>
      <c r="AP37" s="7">
        <f>+'urban numbers'!AO37/'total numbers'!AO37*100</f>
        <v>70.541850000000011</v>
      </c>
      <c r="AQ37" s="7">
        <f>+'urban numbers'!AP37/'total numbers'!AP37*100</f>
        <v>71.355440000000002</v>
      </c>
      <c r="AR37" s="7">
        <f>+'urban numbers'!AQ37/'total numbers'!AQ37*100</f>
        <v>72.144159999999985</v>
      </c>
      <c r="AS37" s="7">
        <f>+'urban numbers'!AR37/'total numbers'!AR37*100</f>
        <v>72.891999999999996</v>
      </c>
      <c r="AT37" s="7">
        <f>+'urban numbers'!AS37/'total numbers'!AS37*100</f>
        <v>73.601439999999982</v>
      </c>
      <c r="AU37" s="7">
        <f>+'urban numbers'!AT37/'total numbers'!AT37*100</f>
        <v>74.267019999999988</v>
      </c>
      <c r="AV37" s="7">
        <f>+'urban numbers'!AU37/'total numbers'!AU37*100</f>
        <v>74.855999999999995</v>
      </c>
      <c r="AW37" s="7">
        <f>+'urban numbers'!AV37/'total numbers'!AV37*100</f>
        <v>75.327010000000001</v>
      </c>
      <c r="AX37" s="7">
        <f>+'urban numbers'!AW37/'total numbers'!AW37*100</f>
        <v>75.653999999999996</v>
      </c>
      <c r="AY37" s="7">
        <f>+'urban numbers'!AX37/'total numbers'!AX37*100</f>
        <v>75.823069999999987</v>
      </c>
      <c r="AZ37" s="7">
        <f>+'urban numbers'!AY37/'total numbers'!AY37*100</f>
        <v>75.851889999999997</v>
      </c>
      <c r="BA37" s="7">
        <f>+'urban numbers'!AZ37/'total numbers'!AZ37*100</f>
        <v>75.785899999999998</v>
      </c>
      <c r="BB37" s="7">
        <f>+'urban numbers'!BA37/'total numbers'!BA37*100</f>
        <v>75.689329999999984</v>
      </c>
      <c r="BC37" s="7">
        <f>+'urban numbers'!BB37/'total numbers'!BB37*100</f>
        <v>75.611000000000018</v>
      </c>
      <c r="BD37" s="7">
        <f>+'urban numbers'!BC37/'total numbers'!BC37*100</f>
        <v>75.56438</v>
      </c>
      <c r="BE37" s="7">
        <f>+'urban numbers'!BD37/'total numbers'!BD37*100</f>
        <v>75.543329999999997</v>
      </c>
      <c r="BF37" s="7">
        <f>+'urban numbers'!BE37/'total numbers'!BE37*100</f>
        <v>75.552940000000007</v>
      </c>
      <c r="BG37" s="7">
        <f>+'urban numbers'!BF37/'total numbers'!BF37*100</f>
        <v>75.593270000000004</v>
      </c>
      <c r="BH37" s="7">
        <f>+'urban numbers'!BG37/'total numbers'!BG37*100</f>
        <v>75.662999999999997</v>
      </c>
      <c r="BI37" s="7">
        <f>+'urban numbers'!BH37/'total numbers'!BH37*100</f>
        <v>75.772639999999996</v>
      </c>
      <c r="BJ37" s="7">
        <f>+'urban numbers'!BI37/'total numbers'!BI37*100</f>
        <v>75.92301999999998</v>
      </c>
      <c r="BK37" s="7">
        <f>+'urban numbers'!BJ37/'total numbers'!BJ37*100</f>
        <v>76.090419999999995</v>
      </c>
      <c r="BL37" s="7">
        <f>+'urban numbers'!BK37/'total numbers'!BK37*100</f>
        <v>76.241559999999993</v>
      </c>
      <c r="BM37" s="7">
        <f>+'urban numbers'!BL37/'total numbers'!BL37*100</f>
        <v>76.353999999999999</v>
      </c>
      <c r="BN37" s="7">
        <f>+'urban numbers'!BM37/'total numbers'!BM37*100</f>
        <v>76.418350000000004</v>
      </c>
      <c r="BO37" s="7">
        <f>+'urban numbers'!BN37/'total numbers'!BN37*100</f>
        <v>76.446060000000003</v>
      </c>
      <c r="BP37" s="7">
        <f>+'urban numbers'!BO37/'total numbers'!BO37*100</f>
        <v>76.46105</v>
      </c>
      <c r="BQ37" s="7">
        <f>+'urban numbers'!BP37/'total numbers'!BP37*100</f>
        <v>76.497929999999997</v>
      </c>
      <c r="BR37" s="7">
        <f>+'urban numbers'!BQ37/'total numbers'!BQ37*100</f>
        <v>76.582000000000008</v>
      </c>
      <c r="BS37" s="7">
        <f>+'urban numbers'!BR37/'total numbers'!BR37*100</f>
        <v>76.719610000000003</v>
      </c>
      <c r="BT37" s="7">
        <f>+'urban numbers'!BS37/'total numbers'!BS37*100</f>
        <v>76.903779999999998</v>
      </c>
      <c r="BU37" s="7">
        <f>+'urban numbers'!BT37/'total numbers'!BT37*100</f>
        <v>77.130099999999999</v>
      </c>
      <c r="BV37" s="7">
        <f>+'urban numbers'!BU37/'total numbers'!BU37*100</f>
        <v>77.389690000000016</v>
      </c>
      <c r="BW37" s="7">
        <f>+'urban numbers'!BV37/'total numbers'!BV37*100</f>
        <v>77.674999999999983</v>
      </c>
      <c r="BX37" s="7">
        <f>+'urban numbers'!BW37/'total numbers'!BW37*100</f>
        <v>77.985889999999998</v>
      </c>
      <c r="BY37" s="7">
        <f>+'urban numbers'!BX37/'total numbers'!BX37*100</f>
        <v>78.322180000000003</v>
      </c>
      <c r="BZ37" s="7">
        <f>+'urban numbers'!BY37/'total numbers'!BY37*100</f>
        <v>78.675660000000008</v>
      </c>
      <c r="CA37" s="7">
        <f>+'urban numbers'!BZ37/'total numbers'!BZ37*100</f>
        <v>79.035970000000006</v>
      </c>
      <c r="CB37" s="7">
        <f>+'urban numbers'!CA37/'total numbers'!CA37*100</f>
        <v>79.39500000000001</v>
      </c>
      <c r="CC37" s="7">
        <f>+'urban numbers'!CB37/'total numbers'!CB37*100</f>
        <v>79.748890000000003</v>
      </c>
      <c r="CD37" s="7">
        <f>+'urban numbers'!CC37/'total numbers'!CC37*100</f>
        <v>80.096950000000007</v>
      </c>
      <c r="CE37" s="7">
        <f>+'urban numbers'!CD37/'total numbers'!CD37*100</f>
        <v>80.438289999999995</v>
      </c>
      <c r="CF37" s="7">
        <f>+'urban numbers'!CE37/'total numbers'!CE37*100</f>
        <v>80.77324999999999</v>
      </c>
      <c r="CG37" s="7">
        <f>+'urban numbers'!CF37/'total numbers'!CF37*100</f>
        <v>81.102000000000004</v>
      </c>
      <c r="CH37" s="7">
        <f>+'urban numbers'!CG37/'total numbers'!CG37*100</f>
        <v>81.423079999999999</v>
      </c>
      <c r="CI37" s="7">
        <f>+'urban numbers'!CH37/'total numbers'!CH37*100</f>
        <v>81.735150000000019</v>
      </c>
      <c r="CJ37" s="7">
        <f>+'urban numbers'!CI37/'total numbers'!CI37*100</f>
        <v>82.038870000000003</v>
      </c>
      <c r="CK37" s="7">
        <f>+'urban numbers'!CJ37/'total numbers'!CJ37*100</f>
        <v>82.335499999999996</v>
      </c>
      <c r="CL37" s="7">
        <f>+'urban numbers'!CK37/'total numbers'!CK37*100</f>
        <v>82.626000000000005</v>
      </c>
      <c r="CM37" s="7">
        <f>+'urban numbers'!CL37/'total numbers'!CL37*100</f>
        <v>82.910380000000004</v>
      </c>
      <c r="CN37" s="7">
        <f>+'urban numbers'!CM37/'total numbers'!CM37*100</f>
        <v>83.18826</v>
      </c>
      <c r="CO37" s="7">
        <f>+'urban numbers'!CN37/'total numbers'!CN37*100</f>
        <v>83.459739999999996</v>
      </c>
      <c r="CP37" s="7">
        <f>+'urban numbers'!CO37/'total numbers'!CO37*100</f>
        <v>83.724950000000021</v>
      </c>
      <c r="CQ37" s="7">
        <f>+'urban numbers'!CP37/'total numbers'!CP37*100</f>
        <v>83.983999999999995</v>
      </c>
      <c r="CR37" s="7">
        <f>+'urban numbers'!CQ37/'total numbers'!CQ37*100</f>
        <v>84.236999999999995</v>
      </c>
      <c r="CS37" s="7">
        <f>+'urban numbers'!CR37/'total numbers'!CR37*100</f>
        <v>84.484070000000017</v>
      </c>
      <c r="CT37" s="7">
        <f>+'urban numbers'!CS37/'total numbers'!CS37*100</f>
        <v>84.725350000000006</v>
      </c>
      <c r="CU37" s="7">
        <f>+'urban numbers'!CT37/'total numbers'!CT37*100</f>
        <v>84.960949999999997</v>
      </c>
      <c r="CV37" s="7">
        <f>+'urban numbers'!CU37/'total numbers'!CU37*100</f>
        <v>85.191000000000003</v>
      </c>
      <c r="CW37" s="7">
        <f>+'urban numbers'!CV37/'total numbers'!CV37*100</f>
        <v>85.415620000000004</v>
      </c>
      <c r="CX37" s="7">
        <f>+'urban numbers'!CW37/'total numbers'!CW37*100</f>
        <v>85.634919999999994</v>
      </c>
      <c r="CY37" s="7">
        <f>+'urban numbers'!CX37/'total numbers'!CX37*100</f>
        <v>85.849010000000007</v>
      </c>
      <c r="CZ37" s="7">
        <f>+'urban numbers'!CY37/'total numbers'!CY37*100</f>
        <v>86.058000000000007</v>
      </c>
      <c r="DA37" s="7">
        <f>+'urban numbers'!CZ37/'total numbers'!CZ37*100</f>
        <v>86.262</v>
      </c>
      <c r="DB37" s="7">
        <f>+'urban numbers'!DA37/'total numbers'!DA37*100</f>
        <v>86.46111999999998</v>
      </c>
      <c r="DC37" s="7">
        <f>+'urban numbers'!DB37/'total numbers'!DB37*100</f>
        <v>86.655460000000005</v>
      </c>
      <c r="DD37" s="7">
        <f>+'urban numbers'!DC37/'total numbers'!DC37*100</f>
        <v>86.84514999999999</v>
      </c>
      <c r="DE37" s="7">
        <f>+'urban numbers'!DD37/'total numbers'!DD37*100</f>
        <v>87.030299999999997</v>
      </c>
      <c r="DF37" s="7">
        <f>+'urban numbers'!DE37/'total numbers'!DE37*100</f>
        <v>87.210999999999999</v>
      </c>
      <c r="DG37" s="32"/>
      <c r="DH37" s="18" t="s">
        <v>499</v>
      </c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1"/>
    </row>
    <row r="38" spans="1:128">
      <c r="A38" s="114">
        <v>8</v>
      </c>
      <c r="B38" s="32">
        <v>11.5</v>
      </c>
      <c r="C38" s="3">
        <v>132</v>
      </c>
      <c r="D38" s="1" t="s">
        <v>645</v>
      </c>
      <c r="E38" s="27">
        <f t="shared" ref="E38:E45" si="52">+AD38/$M$1</f>
        <v>1.4143000000000003</v>
      </c>
      <c r="F38" s="26">
        <f t="shared" ref="F38:O38" si="53">+G38-G38/$B38</f>
        <v>1.5934430656217351</v>
      </c>
      <c r="G38" s="26">
        <f t="shared" si="53"/>
        <v>1.7451995480619003</v>
      </c>
      <c r="H38" s="26">
        <f t="shared" si="53"/>
        <v>1.9114090288297003</v>
      </c>
      <c r="I38" s="26">
        <f t="shared" si="53"/>
        <v>2.0934479839563385</v>
      </c>
      <c r="J38" s="26">
        <f t="shared" si="53"/>
        <v>2.2928239824283705</v>
      </c>
      <c r="K38" s="26">
        <f t="shared" si="53"/>
        <v>2.5111881712310726</v>
      </c>
      <c r="L38" s="26">
        <f t="shared" si="53"/>
        <v>2.7503489494435556</v>
      </c>
      <c r="M38" s="26">
        <f t="shared" si="53"/>
        <v>3.0122869446286562</v>
      </c>
      <c r="N38" s="26">
        <f t="shared" si="53"/>
        <v>3.2991714155456711</v>
      </c>
      <c r="O38" s="26">
        <f t="shared" si="53"/>
        <v>3.6133782170262112</v>
      </c>
      <c r="P38" s="26">
        <f t="shared" si="39"/>
        <v>3.9575094757906122</v>
      </c>
      <c r="Q38" s="26">
        <f t="shared" si="39"/>
        <v>4.3344151401516227</v>
      </c>
      <c r="R38" s="26">
        <f t="shared" si="39"/>
        <v>4.7472165820708252</v>
      </c>
      <c r="S38" s="26">
        <f t="shared" si="51"/>
        <v>5.1993324470299518</v>
      </c>
      <c r="T38" s="26">
        <f t="shared" si="51"/>
        <v>5.6945069657947087</v>
      </c>
      <c r="U38" s="26">
        <f t="shared" si="51"/>
        <v>6.2368409625370616</v>
      </c>
      <c r="V38" s="26">
        <f t="shared" si="51"/>
        <v>6.8308258161120197</v>
      </c>
      <c r="W38" s="26">
        <f t="shared" si="51"/>
        <v>7.4813806557417362</v>
      </c>
      <c r="X38" s="26">
        <f t="shared" ref="X38:AC38" si="54">+Y38-Y38/$B38</f>
        <v>8.1938930991457113</v>
      </c>
      <c r="Y38" s="26">
        <f t="shared" si="54"/>
        <v>8.974263870492921</v>
      </c>
      <c r="Z38" s="26">
        <f t="shared" si="54"/>
        <v>9.8289556676827221</v>
      </c>
      <c r="AA38" s="26">
        <f t="shared" si="54"/>
        <v>10.765046683652505</v>
      </c>
      <c r="AB38" s="26">
        <f t="shared" si="54"/>
        <v>11.790289224952744</v>
      </c>
      <c r="AC38" s="26">
        <f t="shared" si="54"/>
        <v>12.913173913043481</v>
      </c>
      <c r="AD38" s="7">
        <f>+'urban numbers'!AC38/'total numbers'!AC38*100</f>
        <v>14.143000000000002</v>
      </c>
      <c r="AE38" s="7">
        <f>+'urban numbers'!AD38/'total numbers'!AD38*100</f>
        <v>14.37312</v>
      </c>
      <c r="AF38" s="7">
        <f>+'urban numbers'!AE38/'total numbers'!AE38*100</f>
        <v>14.613290000000001</v>
      </c>
      <c r="AG38" s="7">
        <f>+'urban numbers'!AF38/'total numbers'!AF38*100</f>
        <v>14.86046</v>
      </c>
      <c r="AH38" s="7">
        <f>+'urban numbers'!AG38/'total numbers'!AG38*100</f>
        <v>15.11224</v>
      </c>
      <c r="AI38" s="7">
        <f>+'urban numbers'!AH38/'total numbers'!AH38*100</f>
        <v>15.367000000000001</v>
      </c>
      <c r="AJ38" s="7">
        <f>+'urban numbers'!AI38/'total numbers'!AI38*100</f>
        <v>15.623819999999998</v>
      </c>
      <c r="AK38" s="7">
        <f>+'urban numbers'!AJ38/'total numbers'!AJ38*100</f>
        <v>15.8825</v>
      </c>
      <c r="AL38" s="7">
        <f>+'urban numbers'!AK38/'total numbers'!AK38*100</f>
        <v>16.14348</v>
      </c>
      <c r="AM38" s="7">
        <f>+'urban numbers'!AL38/'total numbers'!AL38*100</f>
        <v>16.40766</v>
      </c>
      <c r="AN38" s="7">
        <f>+'urban numbers'!AM38/'total numbers'!AM38*100</f>
        <v>16.675999999999995</v>
      </c>
      <c r="AO38" s="7">
        <f>+'urban numbers'!AN38/'total numbers'!AN38*100</f>
        <v>16.949069999999999</v>
      </c>
      <c r="AP38" s="7">
        <f>+'urban numbers'!AO38/'total numbers'!AO38*100</f>
        <v>17.22663</v>
      </c>
      <c r="AQ38" s="7">
        <f>+'urban numbers'!AP38/'total numbers'!AP38*100</f>
        <v>17.507449999999999</v>
      </c>
      <c r="AR38" s="7">
        <f>+'urban numbers'!AQ38/'total numbers'!AQ38*100</f>
        <v>17.789829999999998</v>
      </c>
      <c r="AS38" s="7">
        <f>+'urban numbers'!AR38/'total numbers'!AR38*100</f>
        <v>18.073</v>
      </c>
      <c r="AT38" s="7">
        <f>+'urban numbers'!AS38/'total numbers'!AS38*100</f>
        <v>18.356200000000005</v>
      </c>
      <c r="AU38" s="7">
        <f>+'urban numbers'!AT38/'total numbers'!AT38*100</f>
        <v>18.641180000000002</v>
      </c>
      <c r="AV38" s="7">
        <f>+'urban numbers'!AU38/'total numbers'!AU38*100</f>
        <v>18.932680000000001</v>
      </c>
      <c r="AW38" s="7">
        <f>+'urban numbers'!AV38/'total numbers'!AV38*100</f>
        <v>19.237100000000002</v>
      </c>
      <c r="AX38" s="7">
        <f>+'urban numbers'!AW38/'total numbers'!AW38*100</f>
        <v>19.559000000000001</v>
      </c>
      <c r="AY38" s="7">
        <f>+'urban numbers'!AX38/'total numbers'!AX38*100</f>
        <v>19.91958</v>
      </c>
      <c r="AZ38" s="7">
        <f>+'urban numbers'!AY38/'total numbers'!AY38*100</f>
        <v>20.321929999999995</v>
      </c>
      <c r="BA38" s="7">
        <f>+'urban numbers'!AZ38/'total numbers'!AZ38*100</f>
        <v>20.732980000000005</v>
      </c>
      <c r="BB38" s="7">
        <f>+'urban numbers'!BA38/'total numbers'!BA38*100</f>
        <v>21.10605</v>
      </c>
      <c r="BC38" s="7">
        <f>+'urban numbers'!BB38/'total numbers'!BB38*100</f>
        <v>21.419</v>
      </c>
      <c r="BD38" s="7">
        <f>+'urban numbers'!BC38/'total numbers'!BC38*100</f>
        <v>21.644269999999999</v>
      </c>
      <c r="BE38" s="7">
        <f>+'urban numbers'!BD38/'total numbers'!BD38*100</f>
        <v>21.824179999999995</v>
      </c>
      <c r="BF38" s="7">
        <f>+'urban numbers'!BE38/'total numbers'!BE38*100</f>
        <v>22.090620000000001</v>
      </c>
      <c r="BG38" s="7">
        <f>+'urban numbers'!BF38/'total numbers'!BF38*100</f>
        <v>22.621279999999999</v>
      </c>
      <c r="BH38" s="7">
        <f>+'urban numbers'!BG38/'total numbers'!BG38*100</f>
        <v>23.538999999999998</v>
      </c>
      <c r="BI38" s="7">
        <f>+'urban numbers'!BH38/'total numbers'!BH38*100</f>
        <v>24.875969999999999</v>
      </c>
      <c r="BJ38" s="7">
        <f>+'urban numbers'!BI38/'total numbers'!BI38*100</f>
        <v>26.579209999999996</v>
      </c>
      <c r="BK38" s="7">
        <f>+'urban numbers'!BJ38/'total numbers'!BJ38*100</f>
        <v>28.577500000000001</v>
      </c>
      <c r="BL38" s="7">
        <f>+'urban numbers'!BK38/'total numbers'!BK38*100</f>
        <v>30.760939999999998</v>
      </c>
      <c r="BM38" s="7">
        <f>+'urban numbers'!BL38/'total numbers'!BL38*100</f>
        <v>33.033999999999999</v>
      </c>
      <c r="BN38" s="7">
        <f>+'urban numbers'!BM38/'total numbers'!BM38*100</f>
        <v>35.395020000000002</v>
      </c>
      <c r="BO38" s="7">
        <f>+'urban numbers'!BN38/'total numbers'!BN38*100</f>
        <v>37.82546</v>
      </c>
      <c r="BP38" s="7">
        <f>+'urban numbers'!BO38/'total numbers'!BO38*100</f>
        <v>40.191749999999999</v>
      </c>
      <c r="BQ38" s="7">
        <f>+'urban numbers'!BP38/'total numbers'!BP38*100</f>
        <v>42.3279</v>
      </c>
      <c r="BR38" s="7">
        <f>+'urban numbers'!BQ38/'total numbers'!BQ38*100</f>
        <v>44.12</v>
      </c>
      <c r="BS38" s="7">
        <f>+'urban numbers'!BR38/'total numbers'!BR38*100</f>
        <v>45.502160000000011</v>
      </c>
      <c r="BT38" s="7">
        <f>+'urban numbers'!BS38/'total numbers'!BS38*100</f>
        <v>46.51247</v>
      </c>
      <c r="BU38" s="7">
        <f>+'urban numbers'!BT38/'total numbers'!BT38*100</f>
        <v>47.272200000000005</v>
      </c>
      <c r="BV38" s="7">
        <f>+'urban numbers'!BU38/'total numbers'!BU38*100</f>
        <v>47.962530000000001</v>
      </c>
      <c r="BW38" s="7">
        <f>+'urban numbers'!BV38/'total numbers'!BV38*100</f>
        <v>48.716999999999999</v>
      </c>
      <c r="BX38" s="7">
        <f>+'urban numbers'!BW38/'total numbers'!BW38*100</f>
        <v>49.572330000000001</v>
      </c>
      <c r="BY38" s="7">
        <f>+'urban numbers'!BX38/'total numbers'!BX38*100</f>
        <v>50.49371</v>
      </c>
      <c r="BZ38" s="7">
        <f>+'urban numbers'!BY38/'total numbers'!BY38*100</f>
        <v>51.457609999999995</v>
      </c>
      <c r="CA38" s="7">
        <f>+'urban numbers'!BZ38/'total numbers'!BZ38*100</f>
        <v>52.41704</v>
      </c>
      <c r="CB38" s="7">
        <f>+'urban numbers'!CA38/'total numbers'!CA38*100</f>
        <v>53.338000000000008</v>
      </c>
      <c r="CC38" s="7">
        <f>+'urban numbers'!CB38/'total numbers'!CB38*100</f>
        <v>54.22186</v>
      </c>
      <c r="CD38" s="7">
        <f>+'urban numbers'!CC38/'total numbers'!CC38*100</f>
        <v>55.086599999999997</v>
      </c>
      <c r="CE38" s="7">
        <f>+'urban numbers'!CD38/'total numbers'!CD38*100</f>
        <v>55.932800000000007</v>
      </c>
      <c r="CF38" s="7">
        <f>+'urban numbers'!CE38/'total numbers'!CE38*100</f>
        <v>56.762199999999993</v>
      </c>
      <c r="CG38" s="7">
        <f>+'urban numbers'!CF38/'total numbers'!CF38*100</f>
        <v>57.576000000000008</v>
      </c>
      <c r="CH38" s="7">
        <f>+'urban numbers'!CG38/'total numbers'!CG38*100</f>
        <v>58.373750000000015</v>
      </c>
      <c r="CI38" s="7">
        <f>+'urban numbers'!CH38/'total numbers'!CH38*100</f>
        <v>59.154319999999991</v>
      </c>
      <c r="CJ38" s="7">
        <f>+'urban numbers'!CI38/'total numbers'!CI38*100</f>
        <v>59.917599999999993</v>
      </c>
      <c r="CK38" s="7">
        <f>+'urban numbers'!CJ38/'total numbers'!CJ38*100</f>
        <v>60.663509999999995</v>
      </c>
      <c r="CL38" s="7">
        <f>+'urban numbers'!CK38/'total numbers'!CK38*100</f>
        <v>61.391999999999989</v>
      </c>
      <c r="CM38" s="7">
        <f>+'urban numbers'!CL38/'total numbers'!CL38*100</f>
        <v>62.10300999999999</v>
      </c>
      <c r="CN38" s="7">
        <f>+'urban numbers'!CM38/'total numbers'!CM38*100</f>
        <v>62.796500000000009</v>
      </c>
      <c r="CO38" s="7">
        <f>+'urban numbers'!CN38/'total numbers'!CN38*100</f>
        <v>63.472469999999994</v>
      </c>
      <c r="CP38" s="7">
        <f>+'urban numbers'!CO38/'total numbers'!CO38*100</f>
        <v>64.130949999999999</v>
      </c>
      <c r="CQ38" s="7">
        <f>+'urban numbers'!CP38/'total numbers'!CP38*100</f>
        <v>64.772000000000006</v>
      </c>
      <c r="CR38" s="7">
        <f>+'urban numbers'!CQ38/'total numbers'!CQ38*100</f>
        <v>65.396390000000011</v>
      </c>
      <c r="CS38" s="7">
        <f>+'urban numbers'!CR38/'total numbers'!CR38*100</f>
        <v>66.004390000000001</v>
      </c>
      <c r="CT38" s="7">
        <f>+'urban numbers'!CS38/'total numbers'!CS38*100</f>
        <v>66.595079999999982</v>
      </c>
      <c r="CU38" s="7">
        <f>+'urban numbers'!CT38/'total numbers'!CT38*100</f>
        <v>67.167100000000005</v>
      </c>
      <c r="CV38" s="7">
        <f>+'urban numbers'!CU38/'total numbers'!CU38*100</f>
        <v>67.72</v>
      </c>
      <c r="CW38" s="7">
        <f>+'urban numbers'!CV38/'total numbers'!CV38*100</f>
        <v>68.254589999999993</v>
      </c>
      <c r="CX38" s="7">
        <f>+'urban numbers'!CW38/'total numbers'!CW38*100</f>
        <v>68.772800000000004</v>
      </c>
      <c r="CY38" s="7">
        <f>+'urban numbers'!CX38/'total numbers'!CX38*100</f>
        <v>69.277370000000005</v>
      </c>
      <c r="CZ38" s="7">
        <f>+'urban numbers'!CY38/'total numbers'!CY38*100</f>
        <v>69.7714</v>
      </c>
      <c r="DA38" s="7">
        <f>+'urban numbers'!CZ38/'total numbers'!CZ38*100</f>
        <v>70.257999999999996</v>
      </c>
      <c r="DB38" s="7">
        <f>+'urban numbers'!DA38/'total numbers'!DA38*100</f>
        <v>70.740160000000003</v>
      </c>
      <c r="DC38" s="7">
        <f>+'urban numbers'!DB38/'total numbers'!DB38*100</f>
        <v>71.220670000000013</v>
      </c>
      <c r="DD38" s="7">
        <f>+'urban numbers'!DC38/'total numbers'!DC38*100</f>
        <v>71.702100000000002</v>
      </c>
      <c r="DE38" s="7">
        <f>+'urban numbers'!DD38/'total numbers'!DD38*100</f>
        <v>72.186809999999994</v>
      </c>
      <c r="DF38" s="7">
        <f>+'urban numbers'!DE38/'total numbers'!DE38*100</f>
        <v>72.677000000000007</v>
      </c>
      <c r="DG38" s="32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1"/>
    </row>
    <row r="39" spans="1:128">
      <c r="A39" s="114">
        <v>4</v>
      </c>
      <c r="B39" s="32"/>
      <c r="C39" s="3">
        <v>136</v>
      </c>
      <c r="D39" s="1" t="s">
        <v>585</v>
      </c>
      <c r="E39" s="27">
        <v>1</v>
      </c>
      <c r="F39" s="43">
        <f t="shared" ref="F39:AC39" si="55">+$E39+(F$3-$E$3)*(($AD39-$E39)/($AD$3-$E$3))</f>
        <v>4.5941611144760754</v>
      </c>
      <c r="G39" s="43">
        <f t="shared" si="55"/>
        <v>8.1883222289521509</v>
      </c>
      <c r="H39" s="43">
        <f t="shared" si="55"/>
        <v>11.782483343428225</v>
      </c>
      <c r="I39" s="43">
        <f t="shared" si="55"/>
        <v>15.376644457904302</v>
      </c>
      <c r="J39" s="43">
        <f t="shared" si="55"/>
        <v>18.970805572380378</v>
      </c>
      <c r="K39" s="43">
        <f t="shared" si="55"/>
        <v>22.564966686856451</v>
      </c>
      <c r="L39" s="43">
        <f t="shared" si="55"/>
        <v>26.159127801332527</v>
      </c>
      <c r="M39" s="43">
        <f t="shared" si="55"/>
        <v>29.753288915808604</v>
      </c>
      <c r="N39" s="43">
        <f t="shared" si="55"/>
        <v>33.347450030284676</v>
      </c>
      <c r="O39" s="43">
        <f t="shared" si="55"/>
        <v>36.941611144760756</v>
      </c>
      <c r="P39" s="43">
        <f t="shared" si="55"/>
        <v>40.535772259236829</v>
      </c>
      <c r="Q39" s="43">
        <f t="shared" si="55"/>
        <v>44.129933373712902</v>
      </c>
      <c r="R39" s="43">
        <f t="shared" si="55"/>
        <v>47.724094488188982</v>
      </c>
      <c r="S39" s="43">
        <f t="shared" si="55"/>
        <v>51.318255602665054</v>
      </c>
      <c r="T39" s="43">
        <f t="shared" si="55"/>
        <v>54.912416717141134</v>
      </c>
      <c r="U39" s="43">
        <f t="shared" si="55"/>
        <v>58.506577831617207</v>
      </c>
      <c r="V39" s="43">
        <f t="shared" si="55"/>
        <v>62.10073894609328</v>
      </c>
      <c r="W39" s="43">
        <f t="shared" si="55"/>
        <v>65.694900060569353</v>
      </c>
      <c r="X39" s="43">
        <f t="shared" si="55"/>
        <v>69.289061175045433</v>
      </c>
      <c r="Y39" s="43">
        <f t="shared" si="55"/>
        <v>72.883222289521512</v>
      </c>
      <c r="Z39" s="43">
        <f t="shared" si="55"/>
        <v>76.477383403997578</v>
      </c>
      <c r="AA39" s="43">
        <f t="shared" si="55"/>
        <v>80.071544518473658</v>
      </c>
      <c r="AB39" s="43">
        <f t="shared" si="55"/>
        <v>83.665705632949738</v>
      </c>
      <c r="AC39" s="43">
        <f t="shared" si="55"/>
        <v>87.259866747425804</v>
      </c>
      <c r="AD39" s="7">
        <f>+'urban numbers'!AC39/'total numbers'!AC39*100</f>
        <v>90.854027861901884</v>
      </c>
      <c r="AE39" s="7">
        <f>+'urban numbers'!AD39/'total numbers'!AD39*100</f>
        <v>96.138936269189017</v>
      </c>
      <c r="AF39" s="7">
        <f>+'urban numbers'!AE39/'total numbers'!AE39*100</f>
        <v>99.425198073636807</v>
      </c>
      <c r="AG39" s="7">
        <v>100</v>
      </c>
      <c r="AH39" s="7">
        <v>100</v>
      </c>
      <c r="AI39" s="7">
        <v>100</v>
      </c>
      <c r="AJ39" s="7">
        <v>100</v>
      </c>
      <c r="AK39" s="7">
        <v>100</v>
      </c>
      <c r="AL39" s="7">
        <v>100</v>
      </c>
      <c r="AM39" s="7">
        <v>100</v>
      </c>
      <c r="AN39" s="7">
        <v>100</v>
      </c>
      <c r="AO39" s="7">
        <v>100</v>
      </c>
      <c r="AP39" s="7">
        <v>100</v>
      </c>
      <c r="AQ39" s="7">
        <v>100</v>
      </c>
      <c r="AR39" s="7">
        <v>100</v>
      </c>
      <c r="AS39" s="7">
        <v>100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>
        <v>100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>
        <v>100</v>
      </c>
      <c r="BH39" s="7">
        <v>100</v>
      </c>
      <c r="BI39" s="7">
        <v>100</v>
      </c>
      <c r="BJ39" s="7">
        <v>100</v>
      </c>
      <c r="BK39" s="7">
        <v>100</v>
      </c>
      <c r="BL39" s="7">
        <v>100</v>
      </c>
      <c r="BM39" s="7">
        <v>100</v>
      </c>
      <c r="BN39" s="7">
        <v>100</v>
      </c>
      <c r="BO39" s="7">
        <v>100</v>
      </c>
      <c r="BP39" s="7">
        <v>100</v>
      </c>
      <c r="BQ39" s="7">
        <v>100</v>
      </c>
      <c r="BR39" s="7">
        <v>100</v>
      </c>
      <c r="BS39" s="7">
        <v>100</v>
      </c>
      <c r="BT39" s="7">
        <v>100</v>
      </c>
      <c r="BU39" s="7">
        <v>100</v>
      </c>
      <c r="BV39" s="7">
        <v>100</v>
      </c>
      <c r="BW39" s="7">
        <v>100</v>
      </c>
      <c r="BX39" s="7">
        <v>100</v>
      </c>
      <c r="BY39" s="7">
        <v>100</v>
      </c>
      <c r="BZ39" s="7">
        <v>100</v>
      </c>
      <c r="CA39" s="7">
        <v>100</v>
      </c>
      <c r="CB39" s="7">
        <v>100</v>
      </c>
      <c r="CC39" s="7">
        <v>100</v>
      </c>
      <c r="CD39" s="7">
        <v>100</v>
      </c>
      <c r="CE39" s="7">
        <v>100</v>
      </c>
      <c r="CF39" s="7">
        <v>100</v>
      </c>
      <c r="CG39" s="7">
        <v>100</v>
      </c>
      <c r="CH39" s="7">
        <v>100</v>
      </c>
      <c r="CI39" s="7">
        <v>100</v>
      </c>
      <c r="CJ39" s="7">
        <v>100</v>
      </c>
      <c r="CK39" s="7">
        <v>100</v>
      </c>
      <c r="CL39" s="7">
        <v>100</v>
      </c>
      <c r="CM39" s="7">
        <v>100</v>
      </c>
      <c r="CN39" s="7">
        <v>100</v>
      </c>
      <c r="CO39" s="7">
        <v>100</v>
      </c>
      <c r="CP39" s="7">
        <v>100</v>
      </c>
      <c r="CQ39" s="7">
        <v>100</v>
      </c>
      <c r="CR39" s="7">
        <v>100</v>
      </c>
      <c r="CS39" s="7">
        <v>100</v>
      </c>
      <c r="CT39" s="7">
        <v>100</v>
      </c>
      <c r="CU39" s="7">
        <v>100</v>
      </c>
      <c r="CV39" s="7">
        <v>100</v>
      </c>
      <c r="CW39" s="7">
        <v>100</v>
      </c>
      <c r="CX39" s="7">
        <v>100</v>
      </c>
      <c r="CY39" s="7">
        <v>100</v>
      </c>
      <c r="CZ39" s="7">
        <v>100</v>
      </c>
      <c r="DA39" s="7">
        <v>100</v>
      </c>
      <c r="DB39" s="7">
        <v>100</v>
      </c>
      <c r="DC39" s="7">
        <v>100</v>
      </c>
      <c r="DD39" s="7">
        <v>100</v>
      </c>
      <c r="DE39" s="7">
        <v>100</v>
      </c>
      <c r="DF39" s="7">
        <v>100</v>
      </c>
      <c r="DG39" s="32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1"/>
    </row>
    <row r="40" spans="1:128">
      <c r="A40" s="114">
        <v>8</v>
      </c>
      <c r="B40" s="32">
        <v>11.5</v>
      </c>
      <c r="C40" s="3">
        <v>140</v>
      </c>
      <c r="D40" s="1" t="s">
        <v>624</v>
      </c>
      <c r="E40" s="27">
        <f t="shared" si="52"/>
        <v>1.5971999999999997</v>
      </c>
      <c r="F40" s="26">
        <f t="shared" ref="F40:AC40" si="56">+G40-G40/$B40</f>
        <v>1.7995101919048531</v>
      </c>
      <c r="G40" s="26">
        <f t="shared" si="56"/>
        <v>1.9708921149434104</v>
      </c>
      <c r="H40" s="26">
        <f t="shared" si="56"/>
        <v>2.1585961258904018</v>
      </c>
      <c r="I40" s="26">
        <f t="shared" si="56"/>
        <v>2.3641767093085355</v>
      </c>
      <c r="J40" s="26">
        <f t="shared" si="56"/>
        <v>2.5893363959093483</v>
      </c>
      <c r="K40" s="26">
        <f t="shared" si="56"/>
        <v>2.8359398621864291</v>
      </c>
      <c r="L40" s="26">
        <f t="shared" si="56"/>
        <v>3.106029372870851</v>
      </c>
      <c r="M40" s="26">
        <f t="shared" si="56"/>
        <v>3.4018416940966465</v>
      </c>
      <c r="N40" s="26">
        <f t="shared" si="56"/>
        <v>3.7258266173439463</v>
      </c>
      <c r="O40" s="26">
        <f t="shared" si="56"/>
        <v>4.0806672475671792</v>
      </c>
      <c r="P40" s="26">
        <f t="shared" si="56"/>
        <v>4.4693022235259585</v>
      </c>
      <c r="Q40" s="26">
        <f t="shared" si="56"/>
        <v>4.8949500543379543</v>
      </c>
      <c r="R40" s="26">
        <f t="shared" si="56"/>
        <v>5.3611357737987113</v>
      </c>
      <c r="S40" s="26">
        <f t="shared" si="56"/>
        <v>5.8717201332081128</v>
      </c>
      <c r="T40" s="26">
        <f t="shared" si="56"/>
        <v>6.4309315744660278</v>
      </c>
      <c r="U40" s="26">
        <f t="shared" si="56"/>
        <v>7.043401248224697</v>
      </c>
      <c r="V40" s="26">
        <f t="shared" si="56"/>
        <v>7.7142013671032394</v>
      </c>
      <c r="W40" s="26">
        <f t="shared" si="56"/>
        <v>8.4488872115892626</v>
      </c>
      <c r="X40" s="26">
        <f t="shared" si="56"/>
        <v>9.2535431365025254</v>
      </c>
      <c r="Y40" s="26">
        <f t="shared" si="56"/>
        <v>10.134832959026575</v>
      </c>
      <c r="Z40" s="26">
        <f t="shared" si="56"/>
        <v>11.100055145600535</v>
      </c>
      <c r="AA40" s="26">
        <f t="shared" si="56"/>
        <v>12.157203254705349</v>
      </c>
      <c r="AB40" s="26">
        <f t="shared" si="56"/>
        <v>13.315032136105859</v>
      </c>
      <c r="AC40" s="26">
        <f t="shared" si="56"/>
        <v>14.583130434782607</v>
      </c>
      <c r="AD40" s="7">
        <f>+'urban numbers'!AC40/'total numbers'!AC40*100</f>
        <v>15.971999999999998</v>
      </c>
      <c r="AE40" s="7">
        <f>+'urban numbers'!AD40/'total numbers'!AD40*100</f>
        <v>16.52018</v>
      </c>
      <c r="AF40" s="7">
        <f>+'urban numbers'!AE40/'total numbers'!AE40*100</f>
        <v>17.123930000000005</v>
      </c>
      <c r="AG40" s="7">
        <f>+'urban numbers'!AF40/'total numbers'!AF40*100</f>
        <v>17.763860000000005</v>
      </c>
      <c r="AH40" s="7">
        <f>+'urban numbers'!AG40/'total numbers'!AG40*100</f>
        <v>18.425640000000001</v>
      </c>
      <c r="AI40" s="7">
        <f>+'urban numbers'!AH40/'total numbers'!AH40*100</f>
        <v>19.100000000000001</v>
      </c>
      <c r="AJ40" s="7">
        <f>+'urban numbers'!AI40/'total numbers'!AI40*100</f>
        <v>19.782969999999995</v>
      </c>
      <c r="AK40" s="7">
        <f>+'urban numbers'!AJ40/'total numbers'!AJ40*100</f>
        <v>20.475650000000002</v>
      </c>
      <c r="AL40" s="7">
        <f>+'urban numbers'!AK40/'total numbers'!AK40*100</f>
        <v>21.183389999999999</v>
      </c>
      <c r="AM40" s="7">
        <f>+'urban numbers'!AL40/'total numbers'!AL40*100</f>
        <v>21.914449999999999</v>
      </c>
      <c r="AN40" s="7">
        <f>+'urban numbers'!AM40/'total numbers'!AM40*100</f>
        <v>22.675999999999998</v>
      </c>
      <c r="AO40" s="7">
        <f>+'urban numbers'!AN40/'total numbers'!AN40*100</f>
        <v>23.469859999999997</v>
      </c>
      <c r="AP40" s="7">
        <f>+'urban numbers'!AO40/'total numbers'!AO40*100</f>
        <v>24.288730000000001</v>
      </c>
      <c r="AQ40" s="7">
        <f>+'urban numbers'!AP40/'total numbers'!AP40*100</f>
        <v>25.114619999999999</v>
      </c>
      <c r="AR40" s="7">
        <f>+'urban numbers'!AQ40/'total numbers'!AQ40*100</f>
        <v>25.923369999999995</v>
      </c>
      <c r="AS40" s="7">
        <f>+'urban numbers'!AR40/'total numbers'!AR40*100</f>
        <v>26.698</v>
      </c>
      <c r="AT40" s="7">
        <f>+'urban numbers'!AS40/'total numbers'!AS40*100</f>
        <v>27.425179999999997</v>
      </c>
      <c r="AU40" s="7">
        <f>+'urban numbers'!AT40/'total numbers'!AT40*100</f>
        <v>28.109249999999996</v>
      </c>
      <c r="AV40" s="7">
        <f>+'urban numbers'!AU40/'total numbers'!AU40*100</f>
        <v>28.771939999999997</v>
      </c>
      <c r="AW40" s="7">
        <f>+'urban numbers'!AV40/'total numbers'!AV40*100</f>
        <v>29.445240000000002</v>
      </c>
      <c r="AX40" s="7">
        <f>+'urban numbers'!AW40/'total numbers'!AW40*100</f>
        <v>30.149000000000004</v>
      </c>
      <c r="AY40" s="7">
        <f>+'urban numbers'!AX40/'total numbers'!AX40*100</f>
        <v>30.895289999999996</v>
      </c>
      <c r="AZ40" s="7">
        <f>+'urban numbers'!AY40/'total numbers'!AY40*100</f>
        <v>31.667729999999999</v>
      </c>
      <c r="BA40" s="7">
        <f>+'urban numbers'!AZ40/'total numbers'!AZ40*100</f>
        <v>32.423599999999993</v>
      </c>
      <c r="BB40" s="7">
        <f>+'urban numbers'!BA40/'total numbers'!BA40*100</f>
        <v>33.103920000000002</v>
      </c>
      <c r="BC40" s="7">
        <f>+'urban numbers'!BB40/'total numbers'!BB40*100</f>
        <v>33.667999999999999</v>
      </c>
      <c r="BD40" s="7">
        <f>+'urban numbers'!BC40/'total numbers'!BC40*100</f>
        <v>34.10002999999999</v>
      </c>
      <c r="BE40" s="7">
        <f>+'urban numbers'!BD40/'total numbers'!BD40*100</f>
        <v>34.417380000000001</v>
      </c>
      <c r="BF40" s="7">
        <f>+'urban numbers'!BE40/'total numbers'!BE40*100</f>
        <v>34.65363</v>
      </c>
      <c r="BG40" s="7">
        <f>+'urban numbers'!BF40/'total numbers'!BF40*100</f>
        <v>34.858690000000003</v>
      </c>
      <c r="BH40" s="7">
        <f>+'urban numbers'!BG40/'total numbers'!BG40*100</f>
        <v>35.07</v>
      </c>
      <c r="BI40" s="7">
        <f>+'urban numbers'!BH40/'total numbers'!BH40*100</f>
        <v>35.299019999999999</v>
      </c>
      <c r="BJ40" s="7">
        <f>+'urban numbers'!BI40/'total numbers'!BI40*100</f>
        <v>35.538460000000001</v>
      </c>
      <c r="BK40" s="7">
        <f>+'urban numbers'!BJ40/'total numbers'!BJ40*100</f>
        <v>35.784799999999997</v>
      </c>
      <c r="BL40" s="7">
        <f>+'urban numbers'!BK40/'total numbers'!BK40*100</f>
        <v>36.02863</v>
      </c>
      <c r="BM40" s="7">
        <f>+'urban numbers'!BL40/'total numbers'!BL40*100</f>
        <v>36.264000000000003</v>
      </c>
      <c r="BN40" s="7">
        <f>+'urban numbers'!BM40/'total numbers'!BM40*100</f>
        <v>36.492890000000003</v>
      </c>
      <c r="BO40" s="7">
        <f>+'urban numbers'!BN40/'total numbers'!BN40*100</f>
        <v>36.72269</v>
      </c>
      <c r="BP40" s="7">
        <f>+'urban numbers'!BO40/'total numbers'!BO40*100</f>
        <v>36.958889999999997</v>
      </c>
      <c r="BQ40" s="7">
        <f>+'urban numbers'!BP40/'total numbers'!BP40*100</f>
        <v>37.208269999999992</v>
      </c>
      <c r="BR40" s="7">
        <f>+'urban numbers'!BQ40/'total numbers'!BQ40*100</f>
        <v>37.476000000000006</v>
      </c>
      <c r="BS40" s="7">
        <f>+'urban numbers'!BR40/'total numbers'!BR40*100</f>
        <v>37.764800000000001</v>
      </c>
      <c r="BT40" s="7">
        <f>+'urban numbers'!BS40/'total numbers'!BS40*100</f>
        <v>38.074739999999998</v>
      </c>
      <c r="BU40" s="7">
        <f>+'urban numbers'!BT40/'total numbers'!BT40*100</f>
        <v>38.404939999999996</v>
      </c>
      <c r="BV40" s="7">
        <f>+'urban numbers'!BU40/'total numbers'!BU40*100</f>
        <v>38.753200000000007</v>
      </c>
      <c r="BW40" s="7">
        <f>+'urban numbers'!BV40/'total numbers'!BV40*100</f>
        <v>39.118000000000002</v>
      </c>
      <c r="BX40" s="7">
        <f>+'urban numbers'!BW40/'total numbers'!BW40*100</f>
        <v>39.499699999999997</v>
      </c>
      <c r="BY40" s="7">
        <f>+'urban numbers'!BX40/'total numbers'!BX40*100</f>
        <v>39.899459999999998</v>
      </c>
      <c r="BZ40" s="7">
        <f>+'urban numbers'!BY40/'total numbers'!BY40*100</f>
        <v>40.31738</v>
      </c>
      <c r="CA40" s="7">
        <f>+'urban numbers'!BZ40/'total numbers'!BZ40*100</f>
        <v>40.753529999999991</v>
      </c>
      <c r="CB40" s="7">
        <f>+'urban numbers'!CA40/'total numbers'!CA40*100</f>
        <v>41.207999999999998</v>
      </c>
      <c r="CC40" s="7">
        <f>+'urban numbers'!CB40/'total numbers'!CB40*100</f>
        <v>41.68083</v>
      </c>
      <c r="CD40" s="7">
        <f>+'urban numbers'!CC40/'total numbers'!CC40*100</f>
        <v>42.1721</v>
      </c>
      <c r="CE40" s="7">
        <f>+'urban numbers'!CD40/'total numbers'!CD40*100</f>
        <v>42.681950000000008</v>
      </c>
      <c r="CF40" s="7">
        <f>+'urban numbers'!CE40/'total numbers'!CE40*100</f>
        <v>43.210550000000005</v>
      </c>
      <c r="CG40" s="7">
        <f>+'urban numbers'!CF40/'total numbers'!CF40*100</f>
        <v>43.758000000000003</v>
      </c>
      <c r="CH40" s="7">
        <f>+'urban numbers'!CG40/'total numbers'!CG40*100</f>
        <v>44.323129999999999</v>
      </c>
      <c r="CI40" s="7">
        <f>+'urban numbers'!CH40/'total numbers'!CH40*100</f>
        <v>44.905630000000002</v>
      </c>
      <c r="CJ40" s="7">
        <f>+'urban numbers'!CI40/'total numbers'!CI40*100</f>
        <v>45.50732</v>
      </c>
      <c r="CK40" s="7">
        <f>+'urban numbers'!CJ40/'total numbers'!CJ40*100</f>
        <v>46.130749999999999</v>
      </c>
      <c r="CL40" s="7">
        <f>+'urban numbers'!CK40/'total numbers'!CK40*100</f>
        <v>46.777000000000001</v>
      </c>
      <c r="CM40" s="7">
        <f>+'urban numbers'!CL40/'total numbers'!CL40*100</f>
        <v>47.446670000000005</v>
      </c>
      <c r="CN40" s="7">
        <f>+'urban numbers'!CM40/'total numbers'!CM40*100</f>
        <v>48.136850000000003</v>
      </c>
      <c r="CO40" s="7">
        <f>+'urban numbers'!CN40/'total numbers'!CN40*100</f>
        <v>48.840769999999999</v>
      </c>
      <c r="CP40" s="7">
        <f>+'urban numbers'!CO40/'total numbers'!CO40*100</f>
        <v>49.549430000000001</v>
      </c>
      <c r="CQ40" s="7">
        <f>+'urban numbers'!CP40/'total numbers'!CP40*100</f>
        <v>50.256</v>
      </c>
      <c r="CR40" s="7">
        <f>+'urban numbers'!CQ40/'total numbers'!CQ40*100</f>
        <v>50.957530000000006</v>
      </c>
      <c r="CS40" s="7">
        <f>+'urban numbers'!CR40/'total numbers'!CR40*100</f>
        <v>51.654510000000009</v>
      </c>
      <c r="CT40" s="7">
        <f>+'urban numbers'!CS40/'total numbers'!CS40*100</f>
        <v>52.347830000000009</v>
      </c>
      <c r="CU40" s="7">
        <f>+'urban numbers'!CT40/'total numbers'!CT40*100</f>
        <v>53.039790000000011</v>
      </c>
      <c r="CV40" s="7">
        <f>+'urban numbers'!CU40/'total numbers'!CU40*100</f>
        <v>53.731999999999992</v>
      </c>
      <c r="CW40" s="7">
        <f>+'urban numbers'!CV40/'total numbers'!CV40*100</f>
        <v>54.424559999999985</v>
      </c>
      <c r="CX40" s="7">
        <f>+'urban numbers'!CW40/'total numbers'!CW40*100</f>
        <v>55.116410000000002</v>
      </c>
      <c r="CY40" s="7">
        <f>+'urban numbers'!CX40/'total numbers'!CX40*100</f>
        <v>55.805869999999999</v>
      </c>
      <c r="CZ40" s="7">
        <f>+'urban numbers'!CY40/'total numbers'!CY40*100</f>
        <v>56.491349999999997</v>
      </c>
      <c r="DA40" s="7">
        <f>+'urban numbers'!CZ40/'total numbers'!CZ40*100</f>
        <v>57.172000000000011</v>
      </c>
      <c r="DB40" s="7">
        <f>+'urban numbers'!DA40/'total numbers'!DA40*100</f>
        <v>57.847909999999999</v>
      </c>
      <c r="DC40" s="7">
        <f>+'urban numbers'!DB40/'total numbers'!DB40*100</f>
        <v>58.520249999999997</v>
      </c>
      <c r="DD40" s="7">
        <f>+'urban numbers'!DC40/'total numbers'!DC40*100</f>
        <v>59.191300000000005</v>
      </c>
      <c r="DE40" s="7">
        <f>+'urban numbers'!DD40/'total numbers'!DD40*100</f>
        <v>59.864400000000003</v>
      </c>
      <c r="DF40" s="7">
        <f>+'urban numbers'!DE40/'total numbers'!DE40*100</f>
        <v>60.543999999999997</v>
      </c>
      <c r="DG40" s="32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9"/>
    </row>
    <row r="41" spans="1:128">
      <c r="A41" s="114">
        <v>18</v>
      </c>
      <c r="B41" s="32">
        <v>11.5</v>
      </c>
      <c r="C41" s="3">
        <v>144</v>
      </c>
      <c r="D41" s="1" t="s">
        <v>677</v>
      </c>
      <c r="E41" s="27">
        <f t="shared" si="52"/>
        <v>1.4406999999999999</v>
      </c>
      <c r="F41" s="26">
        <f t="shared" ref="F41:AC41" si="57">+G41-G41/$B41</f>
        <v>1.6231870357358642</v>
      </c>
      <c r="G41" s="26">
        <f t="shared" si="57"/>
        <v>1.7777762772345178</v>
      </c>
      <c r="H41" s="26">
        <f t="shared" si="57"/>
        <v>1.9470883036378053</v>
      </c>
      <c r="I41" s="26">
        <f t="shared" si="57"/>
        <v>2.1325252849366438</v>
      </c>
      <c r="J41" s="26">
        <f t="shared" si="57"/>
        <v>2.3356229311210863</v>
      </c>
      <c r="K41" s="26">
        <f t="shared" si="57"/>
        <v>2.5580632102754755</v>
      </c>
      <c r="L41" s="26">
        <f t="shared" si="57"/>
        <v>2.8016882779207588</v>
      </c>
      <c r="M41" s="26">
        <f t="shared" si="57"/>
        <v>3.0685157329608312</v>
      </c>
      <c r="N41" s="26">
        <f t="shared" si="57"/>
        <v>3.3607553265761485</v>
      </c>
      <c r="O41" s="26">
        <f t="shared" si="57"/>
        <v>3.6808272624405438</v>
      </c>
      <c r="P41" s="26">
        <f t="shared" si="57"/>
        <v>4.0313822398158337</v>
      </c>
      <c r="Q41" s="26">
        <f t="shared" si="57"/>
        <v>4.4153234055125798</v>
      </c>
      <c r="R41" s="26">
        <f t="shared" si="57"/>
        <v>4.8358303965137779</v>
      </c>
      <c r="S41" s="26">
        <f t="shared" si="57"/>
        <v>5.2963856723722333</v>
      </c>
      <c r="T41" s="26">
        <f t="shared" si="57"/>
        <v>5.8008033554553027</v>
      </c>
      <c r="U41" s="26">
        <f t="shared" si="57"/>
        <v>6.3532608178796171</v>
      </c>
      <c r="V41" s="26">
        <f t="shared" si="57"/>
        <v>6.9583332767252948</v>
      </c>
      <c r="W41" s="26">
        <f t="shared" si="57"/>
        <v>7.6210316840324657</v>
      </c>
      <c r="X41" s="26">
        <f t="shared" si="57"/>
        <v>8.3468442253688906</v>
      </c>
      <c r="Y41" s="26">
        <f t="shared" si="57"/>
        <v>9.1417817706421189</v>
      </c>
      <c r="Z41" s="26">
        <f t="shared" si="57"/>
        <v>10.012427653560415</v>
      </c>
      <c r="AA41" s="26">
        <f t="shared" si="57"/>
        <v>10.96599219199474</v>
      </c>
      <c r="AB41" s="26">
        <f t="shared" si="57"/>
        <v>12.010372400756143</v>
      </c>
      <c r="AC41" s="26">
        <f t="shared" si="57"/>
        <v>13.154217391304346</v>
      </c>
      <c r="AD41" s="7">
        <f>+'urban numbers'!AC41/'total numbers'!AC41*100</f>
        <v>14.406999999999998</v>
      </c>
      <c r="AE41" s="7">
        <f>+'urban numbers'!AD41/'total numbers'!AD41*100</f>
        <v>14.780780000000002</v>
      </c>
      <c r="AF41" s="7">
        <f>+'urban numbers'!AE41/'total numbers'!AE41*100</f>
        <v>15.117829999999998</v>
      </c>
      <c r="AG41" s="7">
        <f>+'urban numbers'!AF41/'total numbers'!AF41*100</f>
        <v>15.438129999999999</v>
      </c>
      <c r="AH41" s="7">
        <f>+'urban numbers'!AG41/'total numbers'!AG41*100</f>
        <v>15.756970000000001</v>
      </c>
      <c r="AI41" s="7">
        <f>+'urban numbers'!AH41/'total numbers'!AH41*100</f>
        <v>16.085000000000001</v>
      </c>
      <c r="AJ41" s="7">
        <f>+'urban numbers'!AI41/'total numbers'!AI41*100</f>
        <v>16.427969999999998</v>
      </c>
      <c r="AK41" s="7">
        <f>+'urban numbers'!AJ41/'total numbers'!AJ41*100</f>
        <v>16.78698</v>
      </c>
      <c r="AL41" s="7">
        <f>+'urban numbers'!AK41/'total numbers'!AK41*100</f>
        <v>17.159009999999999</v>
      </c>
      <c r="AM41" s="7">
        <f>+'urban numbers'!AL41/'total numbers'!AL41*100</f>
        <v>17.537869999999998</v>
      </c>
      <c r="AN41" s="7">
        <f>+'urban numbers'!AM41/'total numbers'!AM41*100</f>
        <v>17.917000000000002</v>
      </c>
      <c r="AO41" s="7">
        <f>+'urban numbers'!AN41/'total numbers'!AN41*100</f>
        <v>18.2925</v>
      </c>
      <c r="AP41" s="7">
        <f>+'urban numbers'!AO41/'total numbers'!AO41*100</f>
        <v>18.66574</v>
      </c>
      <c r="AQ41" s="7">
        <f>+'urban numbers'!AP41/'total numbers'!AP41*100</f>
        <v>19.044449999999998</v>
      </c>
      <c r="AR41" s="7">
        <f>+'urban numbers'!AQ41/'total numbers'!AQ41*100</f>
        <v>19.439609999999998</v>
      </c>
      <c r="AS41" s="7">
        <f>+'urban numbers'!AR41/'total numbers'!AR41*100</f>
        <v>19.856000000000002</v>
      </c>
      <c r="AT41" s="7">
        <f>+'urban numbers'!AS41/'total numbers'!AS41*100</f>
        <v>20.299600000000005</v>
      </c>
      <c r="AU41" s="7">
        <f>+'urban numbers'!AT41/'total numbers'!AT41*100</f>
        <v>20.759049999999998</v>
      </c>
      <c r="AV41" s="7">
        <f>+'urban numbers'!AU41/'total numbers'!AU41*100</f>
        <v>21.200839999999999</v>
      </c>
      <c r="AW41" s="7">
        <f>+'urban numbers'!AV41/'total numbers'!AV41*100</f>
        <v>21.580010000000001</v>
      </c>
      <c r="AX41" s="7">
        <f>+'urban numbers'!AW41/'total numbers'!AW41*100</f>
        <v>21.864999999999998</v>
      </c>
      <c r="AY41" s="7">
        <f>+'urban numbers'!AX41/'total numbers'!AX41*100</f>
        <v>22.044499999999996</v>
      </c>
      <c r="AZ41" s="7">
        <f>+'urban numbers'!AY41/'total numbers'!AY41*100</f>
        <v>22.129480000000001</v>
      </c>
      <c r="BA41" s="7">
        <f>+'urban numbers'!AZ41/'total numbers'!AZ41*100</f>
        <v>22.1387</v>
      </c>
      <c r="BB41" s="7">
        <f>+'urban numbers'!BA41/'total numbers'!BA41*100</f>
        <v>22.101430000000001</v>
      </c>
      <c r="BC41" s="7">
        <f>+'urban numbers'!BB41/'total numbers'!BB41*100</f>
        <v>22.041</v>
      </c>
      <c r="BD41" s="7">
        <f>+'urban numbers'!BC41/'total numbers'!BC41*100</f>
        <v>21.961480000000005</v>
      </c>
      <c r="BE41" s="7">
        <f>+'urban numbers'!BD41/'total numbers'!BD41*100</f>
        <v>21.86176</v>
      </c>
      <c r="BF41" s="7">
        <f>+'urban numbers'!BE41/'total numbers'!BE41*100</f>
        <v>21.75422</v>
      </c>
      <c r="BG41" s="7">
        <f>+'urban numbers'!BF41/'total numbers'!BF41*100</f>
        <v>21.652609999999999</v>
      </c>
      <c r="BH41" s="7">
        <f>+'urban numbers'!BG41/'total numbers'!BG41*100</f>
        <v>21.567</v>
      </c>
      <c r="BI41" s="7">
        <f>+'urban numbers'!BH41/'total numbers'!BH41*100</f>
        <v>21.504510000000003</v>
      </c>
      <c r="BJ41" s="7">
        <f>+'urban numbers'!BI41/'total numbers'!BI41*100</f>
        <v>21.4651</v>
      </c>
      <c r="BK41" s="7">
        <f>+'urban numbers'!BJ41/'total numbers'!BJ41*100</f>
        <v>21.442439999999998</v>
      </c>
      <c r="BL41" s="7">
        <f>+'urban numbers'!BK41/'total numbers'!BK41*100</f>
        <v>21.425719999999998</v>
      </c>
      <c r="BM41" s="7">
        <f>+'urban numbers'!BL41/'total numbers'!BL41*100</f>
        <v>21.406999999999996</v>
      </c>
      <c r="BN41" s="7">
        <f>+'urban numbers'!BM41/'total numbers'!BM41*100</f>
        <v>21.38522</v>
      </c>
      <c r="BO41" s="7">
        <f>+'urban numbers'!BN41/'total numbers'!BN41*100</f>
        <v>21.36317</v>
      </c>
      <c r="BP41" s="7">
        <f>+'urban numbers'!BO41/'total numbers'!BO41*100</f>
        <v>21.341059999999999</v>
      </c>
      <c r="BQ41" s="7">
        <f>+'urban numbers'!BP41/'total numbers'!BP41*100</f>
        <v>21.319800000000001</v>
      </c>
      <c r="BR41" s="7">
        <f>+'urban numbers'!BQ41/'total numbers'!BQ41*100</f>
        <v>21.3</v>
      </c>
      <c r="BS41" s="7">
        <f>+'urban numbers'!BR41/'total numbers'!BR41*100</f>
        <v>21.281300000000002</v>
      </c>
      <c r="BT41" s="7">
        <f>+'urban numbers'!BS41/'total numbers'!BS41*100</f>
        <v>21.26294</v>
      </c>
      <c r="BU41" s="7">
        <f>+'urban numbers'!BT41/'total numbers'!BT41*100</f>
        <v>21.244820000000001</v>
      </c>
      <c r="BV41" s="7">
        <f>+'urban numbers'!BU41/'total numbers'!BU41*100</f>
        <v>21.226859999999999</v>
      </c>
      <c r="BW41" s="7">
        <f>+'urban numbers'!BV41/'total numbers'!BV41*100</f>
        <v>21.209</v>
      </c>
      <c r="BX41" s="7">
        <f>+'urban numbers'!BW41/'total numbers'!BW41*100</f>
        <v>21.192620000000002</v>
      </c>
      <c r="BY41" s="7">
        <f>+'urban numbers'!BX41/'total numbers'!BX41*100</f>
        <v>21.177969999999998</v>
      </c>
      <c r="BZ41" s="7">
        <f>+'urban numbers'!BY41/'total numbers'!BY41*100</f>
        <v>21.162680000000002</v>
      </c>
      <c r="CA41" s="7">
        <f>+'urban numbers'!BZ41/'total numbers'!BZ41*100</f>
        <v>21.143509999999999</v>
      </c>
      <c r="CB41" s="7">
        <f>+'urban numbers'!CA41/'total numbers'!CA41*100</f>
        <v>21.119000000000003</v>
      </c>
      <c r="CC41" s="7">
        <f>+'urban numbers'!CB41/'total numbers'!CB41*100</f>
        <v>21.08832</v>
      </c>
      <c r="CD41" s="7">
        <f>+'urban numbers'!CC41/'total numbers'!CC41*100</f>
        <v>21.054950000000002</v>
      </c>
      <c r="CE41" s="7">
        <f>+'urban numbers'!CD41/'total numbers'!CD41*100</f>
        <v>21.027099999999997</v>
      </c>
      <c r="CF41" s="7">
        <f>+'urban numbers'!CE41/'total numbers'!CE41*100</f>
        <v>21.015699999999999</v>
      </c>
      <c r="CG41" s="7">
        <f>+'urban numbers'!CF41/'total numbers'!CF41*100</f>
        <v>21.029000000000003</v>
      </c>
      <c r="CH41" s="7">
        <f>+'urban numbers'!CG41/'total numbers'!CG41*100</f>
        <v>21.070619999999998</v>
      </c>
      <c r="CI41" s="7">
        <f>+'urban numbers'!CH41/'total numbers'!CH41*100</f>
        <v>21.139870000000002</v>
      </c>
      <c r="CJ41" s="7">
        <f>+'urban numbers'!CI41/'total numbers'!CI41*100</f>
        <v>21.235430000000001</v>
      </c>
      <c r="CK41" s="7">
        <f>+'urban numbers'!CJ41/'total numbers'!CJ41*100</f>
        <v>21.354180000000003</v>
      </c>
      <c r="CL41" s="7">
        <f>+'urban numbers'!CK41/'total numbers'!CK41*100</f>
        <v>21.494</v>
      </c>
      <c r="CM41" s="7">
        <f>+'urban numbers'!CL41/'total numbers'!CL41*100</f>
        <v>21.655529999999999</v>
      </c>
      <c r="CN41" s="7">
        <f>+'urban numbers'!CM41/'total numbers'!CM41*100</f>
        <v>21.84065</v>
      </c>
      <c r="CO41" s="7">
        <f>+'urban numbers'!CN41/'total numbers'!CN41*100</f>
        <v>22.049789999999998</v>
      </c>
      <c r="CP41" s="7">
        <f>+'urban numbers'!CO41/'total numbers'!CO41*100</f>
        <v>22.2834</v>
      </c>
      <c r="CQ41" s="7">
        <f>+'urban numbers'!CP41/'total numbers'!CP41*100</f>
        <v>22.542000000000002</v>
      </c>
      <c r="CR41" s="7">
        <f>+'urban numbers'!CQ41/'total numbers'!CQ41*100</f>
        <v>22.826139999999999</v>
      </c>
      <c r="CS41" s="7">
        <f>+'urban numbers'!CR41/'total numbers'!CR41*100</f>
        <v>23.136420000000001</v>
      </c>
      <c r="CT41" s="7">
        <f>+'urban numbers'!CS41/'total numbers'!CS41*100</f>
        <v>23.473510000000001</v>
      </c>
      <c r="CU41" s="7">
        <f>+'urban numbers'!CT41/'total numbers'!CT41*100</f>
        <v>23.83812</v>
      </c>
      <c r="CV41" s="7">
        <f>+'urban numbers'!CU41/'total numbers'!CU41*100</f>
        <v>24.230999999999998</v>
      </c>
      <c r="CW41" s="7">
        <f>+'urban numbers'!CV41/'total numbers'!CV41*100</f>
        <v>24.652940000000005</v>
      </c>
      <c r="CX41" s="7">
        <f>+'urban numbers'!CW41/'total numbers'!CW41*100</f>
        <v>25.104749999999999</v>
      </c>
      <c r="CY41" s="7">
        <f>+'urban numbers'!CX41/'total numbers'!CX41*100</f>
        <v>25.58727</v>
      </c>
      <c r="CZ41" s="7">
        <f>+'urban numbers'!CY41/'total numbers'!CY41*100</f>
        <v>26.101370000000003</v>
      </c>
      <c r="DA41" s="7">
        <f>+'urban numbers'!CZ41/'total numbers'!CZ41*100</f>
        <v>26.648</v>
      </c>
      <c r="DB41" s="7">
        <f>+'urban numbers'!DA41/'total numbers'!DA41*100</f>
        <v>27.22813</v>
      </c>
      <c r="DC41" s="7">
        <f>+'urban numbers'!DB41/'total numbers'!DB41*100</f>
        <v>27.842790000000001</v>
      </c>
      <c r="DD41" s="7">
        <f>+'urban numbers'!DC41/'total numbers'!DC41*100</f>
        <v>28.493060000000003</v>
      </c>
      <c r="DE41" s="7">
        <f>+'urban numbers'!DD41/'total numbers'!DD41*100</f>
        <v>29.180069999999997</v>
      </c>
      <c r="DF41" s="7">
        <f>+'urban numbers'!DE41/'total numbers'!DE41*100</f>
        <v>29.905000000000005</v>
      </c>
      <c r="DG41" s="32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1"/>
    </row>
    <row r="42" spans="1:128">
      <c r="A42" s="114">
        <v>8</v>
      </c>
      <c r="B42" s="32">
        <v>11.5</v>
      </c>
      <c r="C42" s="3">
        <v>148</v>
      </c>
      <c r="D42" s="1" t="s">
        <v>625</v>
      </c>
      <c r="E42" s="27">
        <f t="shared" si="52"/>
        <v>0.38500000000000001</v>
      </c>
      <c r="F42" s="26">
        <f t="shared" ref="F42:AC42" si="58">+G42-G42/$B42</f>
        <v>0.43376623083105981</v>
      </c>
      <c r="G42" s="26">
        <f t="shared" si="58"/>
        <v>0.47507730043401786</v>
      </c>
      <c r="H42" s="26">
        <f t="shared" si="58"/>
        <v>0.52032275761821001</v>
      </c>
      <c r="I42" s="26">
        <f t="shared" si="58"/>
        <v>0.56987730596280139</v>
      </c>
      <c r="J42" s="26">
        <f t="shared" si="58"/>
        <v>0.62415133510211585</v>
      </c>
      <c r="K42" s="26">
        <f t="shared" si="58"/>
        <v>0.68359431939755544</v>
      </c>
      <c r="L42" s="26">
        <f t="shared" si="58"/>
        <v>0.74869854029256067</v>
      </c>
      <c r="M42" s="26">
        <f t="shared" si="58"/>
        <v>0.8200031631775665</v>
      </c>
      <c r="N42" s="26">
        <f t="shared" si="58"/>
        <v>0.89809870252781088</v>
      </c>
      <c r="O42" s="26">
        <f t="shared" si="58"/>
        <v>0.98363191229236435</v>
      </c>
      <c r="P42" s="26">
        <f t="shared" si="58"/>
        <v>1.0773111420344943</v>
      </c>
      <c r="Q42" s="26">
        <f t="shared" si="58"/>
        <v>1.1799122031806366</v>
      </c>
      <c r="R42" s="26">
        <f t="shared" si="58"/>
        <v>1.2922847939597448</v>
      </c>
      <c r="S42" s="26">
        <f t="shared" si="58"/>
        <v>1.4153595362416254</v>
      </c>
      <c r="T42" s="26">
        <f t="shared" si="58"/>
        <v>1.5501556825503515</v>
      </c>
      <c r="U42" s="26">
        <f t="shared" si="58"/>
        <v>1.6977895570789565</v>
      </c>
      <c r="V42" s="26">
        <f t="shared" si="58"/>
        <v>1.8594838006102856</v>
      </c>
      <c r="W42" s="26">
        <f t="shared" si="58"/>
        <v>2.0365774959065033</v>
      </c>
      <c r="X42" s="26">
        <f t="shared" si="58"/>
        <v>2.2305372574214082</v>
      </c>
      <c r="Y42" s="26">
        <f t="shared" si="58"/>
        <v>2.4429693771758281</v>
      </c>
      <c r="Z42" s="26">
        <f t="shared" si="58"/>
        <v>2.6756331273830498</v>
      </c>
      <c r="AA42" s="26">
        <f t="shared" si="58"/>
        <v>2.9304553299909593</v>
      </c>
      <c r="AB42" s="26">
        <f t="shared" si="58"/>
        <v>3.2095463137996219</v>
      </c>
      <c r="AC42" s="26">
        <f t="shared" si="58"/>
        <v>3.5152173913043478</v>
      </c>
      <c r="AD42" s="7">
        <f>+'urban numbers'!AC42/'total numbers'!AC42*100</f>
        <v>3.85</v>
      </c>
      <c r="AE42" s="7">
        <f>+'urban numbers'!AD42/'total numbers'!AD42*100</f>
        <v>4.0721189999999998</v>
      </c>
      <c r="AF42" s="7">
        <f>+'urban numbers'!AE42/'total numbers'!AE42*100</f>
        <v>4.3133689999999998</v>
      </c>
      <c r="AG42" s="7">
        <f>+'urban numbers'!AF42/'total numbers'!AF42*100</f>
        <v>4.571625</v>
      </c>
      <c r="AH42" s="7">
        <f>+'urban numbers'!AG42/'total numbers'!AG42*100</f>
        <v>4.8454320000000006</v>
      </c>
      <c r="AI42" s="7">
        <f>+'urban numbers'!AH42/'total numbers'!AH42*100</f>
        <v>5.1339999999999995</v>
      </c>
      <c r="AJ42" s="7">
        <f>+'urban numbers'!AI42/'total numbers'!AI42*100</f>
        <v>5.4372319999999998</v>
      </c>
      <c r="AK42" s="7">
        <f>+'urban numbers'!AJ42/'total numbers'!AJ42*100</f>
        <v>5.7556999999999992</v>
      </c>
      <c r="AL42" s="7">
        <f>+'urban numbers'!AK42/'total numbers'!AK42*100</f>
        <v>6.0905610000000001</v>
      </c>
      <c r="AM42" s="7">
        <f>+'urban numbers'!AL42/'total numbers'!AL42*100</f>
        <v>6.4434329999999997</v>
      </c>
      <c r="AN42" s="7">
        <f>+'urban numbers'!AM42/'total numbers'!AM42*100</f>
        <v>6.8160000000000016</v>
      </c>
      <c r="AO42" s="7">
        <f>+'urban numbers'!AN42/'total numbers'!AN42*100</f>
        <v>7.2095940000000001</v>
      </c>
      <c r="AP42" s="7">
        <f>+'urban numbers'!AO42/'total numbers'!AO42*100</f>
        <v>7.6248319999999996</v>
      </c>
      <c r="AQ42" s="7">
        <f>+'urban numbers'!AP42/'total numbers'!AP42*100</f>
        <v>8.061458</v>
      </c>
      <c r="AR42" s="7">
        <f>+'urban numbers'!AQ42/'total numbers'!AQ42*100</f>
        <v>8.5187840000000001</v>
      </c>
      <c r="AS42" s="7">
        <f>+'urban numbers'!AR42/'total numbers'!AR42*100</f>
        <v>8.9969999999999999</v>
      </c>
      <c r="AT42" s="7">
        <f>+'urban numbers'!AS42/'total numbers'!AS42*100</f>
        <v>9.4921729999999975</v>
      </c>
      <c r="AU42" s="7">
        <f>+'urban numbers'!AT42/'total numbers'!AT42*100</f>
        <v>10.005890000000001</v>
      </c>
      <c r="AV42" s="7">
        <f>+'urban numbers'!AU42/'total numbers'!AU42*100</f>
        <v>10.550039999999999</v>
      </c>
      <c r="AW42" s="7">
        <f>+'urban numbers'!AV42/'total numbers'!AV42*100</f>
        <v>11.140639999999999</v>
      </c>
      <c r="AX42" s="7">
        <f>+'urban numbers'!AW42/'total numbers'!AW42*100</f>
        <v>11.787000000000001</v>
      </c>
      <c r="AY42" s="7">
        <f>+'urban numbers'!AX42/'total numbers'!AX42*100</f>
        <v>12.489550000000001</v>
      </c>
      <c r="AZ42" s="7">
        <f>+'urban numbers'!AY42/'total numbers'!AY42*100</f>
        <v>13.23746</v>
      </c>
      <c r="BA42" s="7">
        <f>+'urban numbers'!AZ42/'total numbers'!AZ42*100</f>
        <v>14.014139999999998</v>
      </c>
      <c r="BB42" s="7">
        <f>+'urban numbers'!BA42/'total numbers'!BA42*100</f>
        <v>14.79693</v>
      </c>
      <c r="BC42" s="7">
        <f>+'urban numbers'!BB42/'total numbers'!BB42*100</f>
        <v>15.565999999999999</v>
      </c>
      <c r="BD42" s="7">
        <f>+'urban numbers'!BC42/'total numbers'!BC42*100</f>
        <v>16.320650000000001</v>
      </c>
      <c r="BE42" s="7">
        <f>+'urban numbers'!BD42/'total numbers'!BD42*100</f>
        <v>17.055300000000003</v>
      </c>
      <c r="BF42" s="7">
        <f>+'urban numbers'!BE42/'total numbers'!BE42*100</f>
        <v>17.739820000000002</v>
      </c>
      <c r="BG42" s="7">
        <f>+'urban numbers'!BF42/'total numbers'!BF42*100</f>
        <v>18.337110000000003</v>
      </c>
      <c r="BH42" s="7">
        <f>+'urban numbers'!BG42/'total numbers'!BG42*100</f>
        <v>18.823</v>
      </c>
      <c r="BI42" s="7">
        <f>+'urban numbers'!BH42/'total numbers'!BH42*100</f>
        <v>19.182680000000001</v>
      </c>
      <c r="BJ42" s="7">
        <f>+'urban numbers'!BI42/'total numbers'!BI42*100</f>
        <v>19.428660000000001</v>
      </c>
      <c r="BK42" s="7">
        <f>+'urban numbers'!BJ42/'total numbers'!BJ42*100</f>
        <v>19.598590000000002</v>
      </c>
      <c r="BL42" s="7">
        <f>+'urban numbers'!BK42/'total numbers'!BK42*100</f>
        <v>19.746600000000001</v>
      </c>
      <c r="BM42" s="7">
        <f>+'urban numbers'!BL42/'total numbers'!BL42*100</f>
        <v>19.913</v>
      </c>
      <c r="BN42" s="7">
        <f>+'urban numbers'!BM42/'total numbers'!BM42*100</f>
        <v>20.111599999999999</v>
      </c>
      <c r="BO42" s="7">
        <f>+'urban numbers'!BN42/'total numbers'!BN42*100</f>
        <v>20.334629999999997</v>
      </c>
      <c r="BP42" s="7">
        <f>+'urban numbers'!BO42/'total numbers'!BO42*100</f>
        <v>20.57471</v>
      </c>
      <c r="BQ42" s="7">
        <f>+'urban numbers'!BP42/'total numbers'!BP42*100</f>
        <v>20.81663</v>
      </c>
      <c r="BR42" s="7">
        <f>+'urban numbers'!BQ42/'total numbers'!BQ42*100</f>
        <v>21.05</v>
      </c>
      <c r="BS42" s="7">
        <f>+'urban numbers'!BR42/'total numbers'!BR42*100</f>
        <v>21.275749999999995</v>
      </c>
      <c r="BT42" s="7">
        <f>+'urban numbers'!BS42/'total numbers'!BS42*100</f>
        <v>21.501919999999998</v>
      </c>
      <c r="BU42" s="7">
        <f>+'urban numbers'!BT42/'total numbers'!BT42*100</f>
        <v>21.733140000000002</v>
      </c>
      <c r="BV42" s="7">
        <f>+'urban numbers'!BU42/'total numbers'!BU42*100</f>
        <v>21.975600000000004</v>
      </c>
      <c r="BW42" s="7">
        <f>+'urban numbers'!BV42/'total numbers'!BV42*100</f>
        <v>22.234000000000002</v>
      </c>
      <c r="BX42" s="7">
        <f>+'urban numbers'!BW42/'total numbers'!BW42*100</f>
        <v>22.510439999999999</v>
      </c>
      <c r="BY42" s="7">
        <f>+'urban numbers'!BX42/'total numbers'!BX42*100</f>
        <v>22.804710000000004</v>
      </c>
      <c r="BZ42" s="7">
        <f>+'urban numbers'!BY42/'total numbers'!BY42*100</f>
        <v>23.116379999999999</v>
      </c>
      <c r="CA42" s="7">
        <f>+'urban numbers'!BZ42/'total numbers'!BZ42*100</f>
        <v>23.444100000000002</v>
      </c>
      <c r="CB42" s="7">
        <f>+'urban numbers'!CA42/'total numbers'!CA42*100</f>
        <v>23.786999999999995</v>
      </c>
      <c r="CC42" s="7">
        <f>+'urban numbers'!CB42/'total numbers'!CB42*100</f>
        <v>24.145610000000001</v>
      </c>
      <c r="CD42" s="7">
        <f>+'urban numbers'!CC42/'total numbers'!CC42*100</f>
        <v>24.521089999999997</v>
      </c>
      <c r="CE42" s="7">
        <f>+'urban numbers'!CD42/'total numbers'!CD42*100</f>
        <v>24.91385</v>
      </c>
      <c r="CF42" s="7">
        <f>+'urban numbers'!CE42/'total numbers'!CE42*100</f>
        <v>25.324339999999999</v>
      </c>
      <c r="CG42" s="7">
        <f>+'urban numbers'!CF42/'total numbers'!CF42*100</f>
        <v>25.753000000000004</v>
      </c>
      <c r="CH42" s="7">
        <f>+'urban numbers'!CG42/'total numbers'!CG42*100</f>
        <v>26.200219999999995</v>
      </c>
      <c r="CI42" s="7">
        <f>+'urban numbers'!CH42/'total numbers'!CH42*100</f>
        <v>26.66639</v>
      </c>
      <c r="CJ42" s="7">
        <f>+'urban numbers'!CI42/'total numbers'!CI42*100</f>
        <v>27.151949999999996</v>
      </c>
      <c r="CK42" s="7">
        <f>+'urban numbers'!CJ42/'total numbers'!CJ42*100</f>
        <v>27.657340000000001</v>
      </c>
      <c r="CL42" s="7">
        <f>+'urban numbers'!CK42/'total numbers'!CK42*100</f>
        <v>28.183000000000003</v>
      </c>
      <c r="CM42" s="7">
        <f>+'urban numbers'!CL42/'total numbers'!CL42*100</f>
        <v>28.728159999999995</v>
      </c>
      <c r="CN42" s="7">
        <f>+'urban numbers'!CM42/'total numbers'!CM42*100</f>
        <v>29.292940000000002</v>
      </c>
      <c r="CO42" s="7">
        <f>+'urban numbers'!CN42/'total numbers'!CN42*100</f>
        <v>29.8796</v>
      </c>
      <c r="CP42" s="7">
        <f>+'urban numbers'!CO42/'total numbers'!CO42*100</f>
        <v>30.491099999999999</v>
      </c>
      <c r="CQ42" s="7">
        <f>+'urban numbers'!CP42/'total numbers'!CP42*100</f>
        <v>31.129000000000001</v>
      </c>
      <c r="CR42" s="7">
        <f>+'urban numbers'!CQ42/'total numbers'!CQ42*100</f>
        <v>31.794139999999999</v>
      </c>
      <c r="CS42" s="7">
        <f>+'urban numbers'!CR42/'total numbers'!CR42*100</f>
        <v>32.48413</v>
      </c>
      <c r="CT42" s="7">
        <f>+'urban numbers'!CS42/'total numbers'!CS42*100</f>
        <v>33.193170000000002</v>
      </c>
      <c r="CU42" s="7">
        <f>+'urban numbers'!CT42/'total numbers'!CT42*100</f>
        <v>33.913429999999998</v>
      </c>
      <c r="CV42" s="7">
        <f>+'urban numbers'!CU42/'total numbers'!CU42*100</f>
        <v>34.639000000000003</v>
      </c>
      <c r="CW42" s="7">
        <f>+'urban numbers'!CV42/'total numbers'!CV42*100</f>
        <v>35.367179999999998</v>
      </c>
      <c r="CX42" s="7">
        <f>+'urban numbers'!CW42/'total numbers'!CW42*100</f>
        <v>36.098039999999997</v>
      </c>
      <c r="CY42" s="7">
        <f>+'urban numbers'!CX42/'total numbers'!CX42*100</f>
        <v>36.83334</v>
      </c>
      <c r="CZ42" s="7">
        <f>+'urban numbers'!CY42/'total numbers'!CY42*100</f>
        <v>37.575199999999995</v>
      </c>
      <c r="DA42" s="7">
        <f>+'urban numbers'!CZ42/'total numbers'!CZ42*100</f>
        <v>38.324999999999996</v>
      </c>
      <c r="DB42" s="7">
        <f>+'urban numbers'!DA42/'total numbers'!DA42*100</f>
        <v>39.082940000000001</v>
      </c>
      <c r="DC42" s="7">
        <f>+'urban numbers'!DB42/'total numbers'!DB42*100</f>
        <v>39.847799999999992</v>
      </c>
      <c r="DD42" s="7">
        <f>+'urban numbers'!DC42/'total numbers'!DC42*100</f>
        <v>40.616900000000001</v>
      </c>
      <c r="DE42" s="7">
        <f>+'urban numbers'!DD42/'total numbers'!DD42*100</f>
        <v>41.386139999999997</v>
      </c>
      <c r="DF42" s="7">
        <f>+'urban numbers'!DE42/'total numbers'!DE42*100</f>
        <v>42.15</v>
      </c>
      <c r="DG42" s="32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1"/>
    </row>
    <row r="43" spans="1:128">
      <c r="A43" s="114">
        <v>6</v>
      </c>
      <c r="B43" s="32">
        <v>11.5</v>
      </c>
      <c r="C43" s="3">
        <v>152</v>
      </c>
      <c r="D43" s="1" t="s">
        <v>440</v>
      </c>
      <c r="E43" s="27">
        <f t="shared" si="52"/>
        <v>5.8421000000000003</v>
      </c>
      <c r="F43" s="26">
        <f t="shared" ref="F43:AC43" si="59">+G43-G43/$B43</f>
        <v>6.5820927198393075</v>
      </c>
      <c r="G43" s="26">
        <f t="shared" si="59"/>
        <v>7.2089586931573368</v>
      </c>
      <c r="H43" s="26">
        <f t="shared" si="59"/>
        <v>7.8955261877437497</v>
      </c>
      <c r="I43" s="26">
        <f t="shared" si="59"/>
        <v>8.647481062766964</v>
      </c>
      <c r="J43" s="26">
        <f t="shared" si="59"/>
        <v>9.4710506877923901</v>
      </c>
      <c r="K43" s="26">
        <f t="shared" si="59"/>
        <v>10.373055515201189</v>
      </c>
      <c r="L43" s="26">
        <f t="shared" si="59"/>
        <v>11.360965564267969</v>
      </c>
      <c r="M43" s="26">
        <f t="shared" si="59"/>
        <v>12.442962284674442</v>
      </c>
      <c r="N43" s="26">
        <f t="shared" si="59"/>
        <v>13.628006311786294</v>
      </c>
      <c r="O43" s="26">
        <f t="shared" si="59"/>
        <v>14.925911674813561</v>
      </c>
      <c r="P43" s="26">
        <f t="shared" si="59"/>
        <v>16.347427072414852</v>
      </c>
      <c r="Q43" s="26">
        <f t="shared" si="59"/>
        <v>17.904324888835315</v>
      </c>
      <c r="R43" s="26">
        <f t="shared" si="59"/>
        <v>19.609498687772014</v>
      </c>
      <c r="S43" s="26">
        <f t="shared" si="59"/>
        <v>21.477069991369348</v>
      </c>
      <c r="T43" s="26">
        <f t="shared" si="59"/>
        <v>23.522505228642618</v>
      </c>
      <c r="U43" s="26">
        <f t="shared" si="59"/>
        <v>25.762743821846676</v>
      </c>
      <c r="V43" s="26">
        <f t="shared" si="59"/>
        <v>28.216338471546361</v>
      </c>
      <c r="W43" s="26">
        <f t="shared" si="59"/>
        <v>30.903608802169824</v>
      </c>
      <c r="X43" s="26">
        <f t="shared" si="59"/>
        <v>33.846809640471712</v>
      </c>
      <c r="Y43" s="26">
        <f t="shared" si="59"/>
        <v>37.070315320516634</v>
      </c>
      <c r="Z43" s="26">
        <f t="shared" si="59"/>
        <v>40.600821541518222</v>
      </c>
      <c r="AA43" s="26">
        <f t="shared" si="59"/>
        <v>44.467566450234244</v>
      </c>
      <c r="AB43" s="26">
        <f t="shared" si="59"/>
        <v>48.702572778827978</v>
      </c>
      <c r="AC43" s="26">
        <f t="shared" si="59"/>
        <v>53.34091304347826</v>
      </c>
      <c r="AD43" s="7">
        <f>+'urban numbers'!AC43/'total numbers'!AC43*100</f>
        <v>58.420999999999999</v>
      </c>
      <c r="AE43" s="7">
        <f>+'urban numbers'!AD43/'total numbers'!AD43*100</f>
        <v>59.392829999999996</v>
      </c>
      <c r="AF43" s="7">
        <f>+'urban numbers'!AE43/'total numbers'!AE43*100</f>
        <v>60.360869999999998</v>
      </c>
      <c r="AG43" s="7">
        <f>+'urban numbers'!AF43/'total numbers'!AF43*100</f>
        <v>61.32723</v>
      </c>
      <c r="AH43" s="7">
        <f>+'urban numbers'!AG43/'total numbers'!AG43*100</f>
        <v>62.292149999999999</v>
      </c>
      <c r="AI43" s="7">
        <f>+'urban numbers'!AH43/'total numbers'!AH43*100</f>
        <v>63.253999999999998</v>
      </c>
      <c r="AJ43" s="7">
        <f>+'urban numbers'!AI43/'total numbers'!AI43*100</f>
        <v>64.209150000000008</v>
      </c>
      <c r="AK43" s="7">
        <f>+'urban numbers'!AJ43/'total numbers'!AJ43*100</f>
        <v>65.152119999999996</v>
      </c>
      <c r="AL43" s="7">
        <f>+'urban numbers'!AK43/'total numbers'!AK43*100</f>
        <v>66.07593</v>
      </c>
      <c r="AM43" s="7">
        <f>+'urban numbers'!AL43/'total numbers'!AL43*100</f>
        <v>66.97278</v>
      </c>
      <c r="AN43" s="7">
        <f>+'urban numbers'!AM43/'total numbers'!AM43*100</f>
        <v>67.835999999999999</v>
      </c>
      <c r="AO43" s="7">
        <f>+'urban numbers'!AN43/'total numbers'!AN43*100</f>
        <v>68.662120000000002</v>
      </c>
      <c r="AP43" s="7">
        <f>+'urban numbers'!AO43/'total numbers'!AO43*100</f>
        <v>69.452669999999998</v>
      </c>
      <c r="AQ43" s="7">
        <f>+'urban numbers'!AP43/'total numbers'!AP43*100</f>
        <v>70.215029999999999</v>
      </c>
      <c r="AR43" s="7">
        <f>+'urban numbers'!AQ43/'total numbers'!AQ43*100</f>
        <v>70.960130000000007</v>
      </c>
      <c r="AS43" s="7">
        <f>+'urban numbers'!AR43/'total numbers'!AR43*100</f>
        <v>71.695999999999998</v>
      </c>
      <c r="AT43" s="7">
        <f>+'urban numbers'!AS43/'total numbers'!AS43*100</f>
        <v>72.4251</v>
      </c>
      <c r="AU43" s="7">
        <f>+'urban numbers'!AT43/'total numbers'!AT43*100</f>
        <v>73.145290000000003</v>
      </c>
      <c r="AV43" s="7">
        <f>+'urban numbers'!AU43/'total numbers'!AU43*100</f>
        <v>73.854579999999999</v>
      </c>
      <c r="AW43" s="7">
        <f>+'urban numbers'!AV43/'total numbers'!AV43*100</f>
        <v>74.549329999999998</v>
      </c>
      <c r="AX43" s="7">
        <f>+'urban numbers'!AW43/'total numbers'!AW43*100</f>
        <v>75.227000000000004</v>
      </c>
      <c r="AY43" s="7">
        <f>+'urban numbers'!AX43/'total numbers'!AX43*100</f>
        <v>75.884280000000004</v>
      </c>
      <c r="AZ43" s="7">
        <f>+'urban numbers'!AY43/'total numbers'!AY43*100</f>
        <v>76.522049999999993</v>
      </c>
      <c r="BA43" s="7">
        <f>+'urban numbers'!AZ43/'total numbers'!AZ43*100</f>
        <v>77.146500000000003</v>
      </c>
      <c r="BB43" s="7">
        <f>+'urban numbers'!BA43/'total numbers'!BA43*100</f>
        <v>77.766350000000003</v>
      </c>
      <c r="BC43" s="7">
        <f>+'urban numbers'!BB43/'total numbers'!BB43*100</f>
        <v>78.385999999999996</v>
      </c>
      <c r="BD43" s="7">
        <f>+'urban numbers'!BC43/'total numbers'!BC43*100</f>
        <v>79.009739999999994</v>
      </c>
      <c r="BE43" s="7">
        <f>+'urban numbers'!BD43/'total numbers'!BD43*100</f>
        <v>79.630410000000012</v>
      </c>
      <c r="BF43" s="7">
        <f>+'urban numbers'!BE43/'total numbers'!BE43*100</f>
        <v>80.227010000000007</v>
      </c>
      <c r="BG43" s="7">
        <f>+'urban numbers'!BF43/'total numbers'!BF43*100</f>
        <v>80.771170000000012</v>
      </c>
      <c r="BH43" s="7">
        <f>+'urban numbers'!BG43/'total numbers'!BG43*100</f>
        <v>81.242999999999995</v>
      </c>
      <c r="BI43" s="7">
        <f>+'urban numbers'!BH43/'total numbers'!BH43*100</f>
        <v>81.637150000000005</v>
      </c>
      <c r="BJ43" s="7">
        <f>+'urban numbers'!BI43/'total numbers'!BI43*100</f>
        <v>81.961100000000002</v>
      </c>
      <c r="BK43" s="7">
        <f>+'urban numbers'!BJ43/'total numbers'!BJ43*100</f>
        <v>82.224010000000007</v>
      </c>
      <c r="BL43" s="7">
        <f>+'urban numbers'!BK43/'total numbers'!BK43*100</f>
        <v>82.440659999999994</v>
      </c>
      <c r="BM43" s="7">
        <f>+'urban numbers'!BL43/'total numbers'!BL43*100</f>
        <v>82.623999999999981</v>
      </c>
      <c r="BN43" s="7">
        <f>+'urban numbers'!BM43/'total numbers'!BM43*100</f>
        <v>82.776169999999993</v>
      </c>
      <c r="BO43" s="7">
        <f>+'urban numbers'!BN43/'total numbers'!BN43*100</f>
        <v>82.900289999999998</v>
      </c>
      <c r="BP43" s="7">
        <f>+'urban numbers'!BO43/'total numbers'!BO43*100</f>
        <v>83.012119999999996</v>
      </c>
      <c r="BQ43" s="7">
        <f>+'urban numbers'!BP43/'total numbers'!BP43*100</f>
        <v>83.13082</v>
      </c>
      <c r="BR43" s="7">
        <f>+'urban numbers'!BQ43/'total numbers'!BQ43*100</f>
        <v>83.270999999999987</v>
      </c>
      <c r="BS43" s="7">
        <f>+'urban numbers'!BR43/'total numbers'!BR43*100</f>
        <v>83.439679999999996</v>
      </c>
      <c r="BT43" s="7">
        <f>+'urban numbers'!BS43/'total numbers'!BS43*100</f>
        <v>83.636899999999997</v>
      </c>
      <c r="BU43" s="7">
        <f>+'urban numbers'!BT43/'total numbers'!BT43*100</f>
        <v>83.861110000000011</v>
      </c>
      <c r="BV43" s="7">
        <f>+'urban numbers'!BU43/'total numbers'!BU43*100</f>
        <v>84.107460000000017</v>
      </c>
      <c r="BW43" s="7">
        <f>+'urban numbers'!BV43/'total numbers'!BV43*100</f>
        <v>84.372</v>
      </c>
      <c r="BX43" s="7">
        <f>+'urban numbers'!BW43/'total numbers'!BW43*100</f>
        <v>84.654750000000007</v>
      </c>
      <c r="BY43" s="7">
        <f>+'urban numbers'!BX43/'total numbers'!BX43*100</f>
        <v>84.956599999999995</v>
      </c>
      <c r="BZ43" s="7">
        <f>+'urban numbers'!BY43/'total numbers'!BY43*100</f>
        <v>85.274789999999996</v>
      </c>
      <c r="CA43" s="7">
        <f>+'urban numbers'!BZ43/'total numbers'!BZ43*100</f>
        <v>85.605770000000007</v>
      </c>
      <c r="CB43" s="7">
        <f>+'urban numbers'!CA43/'total numbers'!CA43*100</f>
        <v>85.945999999999998</v>
      </c>
      <c r="CC43" s="7">
        <f>+'urban numbers'!CB43/'total numbers'!CB43*100</f>
        <v>86.294420000000017</v>
      </c>
      <c r="CD43" s="7">
        <f>+'urban numbers'!CC43/'total numbers'!CC43*100</f>
        <v>86.648540000000011</v>
      </c>
      <c r="CE43" s="7">
        <f>+'urban numbers'!CD43/'total numbers'!CD43*100</f>
        <v>87.001650000000012</v>
      </c>
      <c r="CF43" s="7">
        <f>+'urban numbers'!CE43/'total numbers'!CE43*100</f>
        <v>87.345500000000001</v>
      </c>
      <c r="CG43" s="7">
        <f>+'urban numbers'!CF43/'total numbers'!CF43*100</f>
        <v>87.674000000000007</v>
      </c>
      <c r="CH43" s="7">
        <f>+'urban numbers'!CG43/'total numbers'!CG43*100</f>
        <v>87.983890000000002</v>
      </c>
      <c r="CI43" s="7">
        <f>+'urban numbers'!CH43/'total numbers'!CH43*100</f>
        <v>88.275509999999997</v>
      </c>
      <c r="CJ43" s="7">
        <f>+'urban numbers'!CI43/'total numbers'!CI43*100</f>
        <v>88.55083999999998</v>
      </c>
      <c r="CK43" s="7">
        <f>+'urban numbers'!CJ43/'total numbers'!CJ43*100</f>
        <v>88.813720000000004</v>
      </c>
      <c r="CL43" s="7">
        <f>+'urban numbers'!CK43/'total numbers'!CK43*100</f>
        <v>89.066999999999993</v>
      </c>
      <c r="CM43" s="7">
        <f>+'urban numbers'!CL43/'total numbers'!CL43*100</f>
        <v>89.310789999999997</v>
      </c>
      <c r="CN43" s="7">
        <f>+'urban numbers'!CM43/'total numbers'!CM43*100</f>
        <v>89.54401</v>
      </c>
      <c r="CO43" s="7">
        <f>+'urban numbers'!CN43/'total numbers'!CN43*100</f>
        <v>89.767039999999994</v>
      </c>
      <c r="CP43" s="7">
        <f>+'urban numbers'!CO43/'total numbers'!CO43*100</f>
        <v>89.980259999999987</v>
      </c>
      <c r="CQ43" s="7">
        <f>+'urban numbers'!CP43/'total numbers'!CP43*100</f>
        <v>90.183999999999997</v>
      </c>
      <c r="CR43" s="7">
        <f>+'urban numbers'!CQ43/'total numbers'!CQ43*100</f>
        <v>90.378630000000001</v>
      </c>
      <c r="CS43" s="7">
        <f>+'urban numbers'!CR43/'total numbers'!CR43*100</f>
        <v>90.564509999999999</v>
      </c>
      <c r="CT43" s="7">
        <f>+'urban numbers'!CS43/'total numbers'!CS43*100</f>
        <v>90.741969999999981</v>
      </c>
      <c r="CU43" s="7">
        <f>+'urban numbers'!CT43/'total numbers'!CT43*100</f>
        <v>90.911360000000002</v>
      </c>
      <c r="CV43" s="7">
        <f>+'urban numbers'!CU43/'total numbers'!CU43*100</f>
        <v>91.072999999999993</v>
      </c>
      <c r="CW43" s="7">
        <f>+'urban numbers'!CV43/'total numbers'!CV43*100</f>
        <v>91.227180000000004</v>
      </c>
      <c r="CX43" s="7">
        <f>+'urban numbers'!CW43/'total numbers'!CW43*100</f>
        <v>91.374150000000014</v>
      </c>
      <c r="CY43" s="7">
        <f>+'urban numbers'!CX43/'total numbers'!CX43*100</f>
        <v>91.514129999999994</v>
      </c>
      <c r="CZ43" s="7">
        <f>+'urban numbers'!CY43/'total numbers'!CY43*100</f>
        <v>91.647350000000003</v>
      </c>
      <c r="DA43" s="7">
        <f>+'urban numbers'!CZ43/'total numbers'!CZ43*100</f>
        <v>91.774000000000001</v>
      </c>
      <c r="DB43" s="7">
        <f>+'urban numbers'!DA43/'total numbers'!DA43*100</f>
        <v>91.89427000000002</v>
      </c>
      <c r="DC43" s="7">
        <f>+'urban numbers'!DB43/'total numbers'!DB43*100</f>
        <v>92.008340000000018</v>
      </c>
      <c r="DD43" s="7">
        <f>+'urban numbers'!DC43/'total numbers'!DC43*100</f>
        <v>92.116380000000007</v>
      </c>
      <c r="DE43" s="7">
        <f>+'urban numbers'!DD43/'total numbers'!DD43*100</f>
        <v>92.218540000000004</v>
      </c>
      <c r="DF43" s="7">
        <f>+'urban numbers'!DE43/'total numbers'!DE43*100</f>
        <v>92.314999999999998</v>
      </c>
      <c r="DG43" s="32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1"/>
    </row>
    <row r="44" spans="1:128">
      <c r="A44" s="114">
        <v>20</v>
      </c>
      <c r="B44" s="32">
        <v>11.5</v>
      </c>
      <c r="C44" s="3">
        <v>156</v>
      </c>
      <c r="D44" s="1" t="s">
        <v>660</v>
      </c>
      <c r="E44" s="27">
        <f t="shared" si="52"/>
        <v>1.2532999999999999</v>
      </c>
      <c r="F44" s="26">
        <f t="shared" ref="F44:AC44" si="60">+G44-G44/$B44</f>
        <v>1.412049914546927</v>
      </c>
      <c r="G44" s="26">
        <f t="shared" si="60"/>
        <v>1.5465308587894915</v>
      </c>
      <c r="H44" s="26">
        <f t="shared" si="60"/>
        <v>1.6938195120075383</v>
      </c>
      <c r="I44" s="26">
        <f t="shared" si="60"/>
        <v>1.8551356560082564</v>
      </c>
      <c r="J44" s="26">
        <f t="shared" si="60"/>
        <v>2.0318152422947571</v>
      </c>
      <c r="K44" s="26">
        <f t="shared" si="60"/>
        <v>2.2253214558466388</v>
      </c>
      <c r="L44" s="26">
        <f t="shared" si="60"/>
        <v>2.4372568325939374</v>
      </c>
      <c r="M44" s="26">
        <f t="shared" si="60"/>
        <v>2.6693765309362174</v>
      </c>
      <c r="N44" s="26">
        <f t="shared" si="60"/>
        <v>2.9236028672158572</v>
      </c>
      <c r="O44" s="26">
        <f t="shared" si="60"/>
        <v>3.2020412355221293</v>
      </c>
      <c r="P44" s="26">
        <f t="shared" si="60"/>
        <v>3.5069975436670937</v>
      </c>
      <c r="Q44" s="26">
        <f t="shared" si="60"/>
        <v>3.8409973097306267</v>
      </c>
      <c r="R44" s="26">
        <f t="shared" si="60"/>
        <v>4.20680657732402</v>
      </c>
      <c r="S44" s="26">
        <f t="shared" si="60"/>
        <v>4.6074548227834509</v>
      </c>
      <c r="T44" s="26">
        <f t="shared" si="60"/>
        <v>5.0462600440009222</v>
      </c>
      <c r="U44" s="26">
        <f t="shared" si="60"/>
        <v>5.5268562386676772</v>
      </c>
      <c r="V44" s="26">
        <f t="shared" si="60"/>
        <v>6.0532234994931704</v>
      </c>
      <c r="W44" s="26">
        <f t="shared" si="60"/>
        <v>6.6297209756353768</v>
      </c>
      <c r="X44" s="26">
        <f t="shared" si="60"/>
        <v>7.2611229733149365</v>
      </c>
      <c r="Y44" s="26">
        <f t="shared" si="60"/>
        <v>7.9526584945830257</v>
      </c>
      <c r="Z44" s="26">
        <f t="shared" si="60"/>
        <v>8.710054541686171</v>
      </c>
      <c r="AA44" s="26">
        <f t="shared" si="60"/>
        <v>9.5395835456562832</v>
      </c>
      <c r="AB44" s="26">
        <f t="shared" si="60"/>
        <v>10.448115311909262</v>
      </c>
      <c r="AC44" s="26">
        <f t="shared" si="60"/>
        <v>11.443173913043477</v>
      </c>
      <c r="AD44" s="7">
        <f>+'urban numbers'!AC44/'total numbers'!AC44*100</f>
        <v>12.532999999999999</v>
      </c>
      <c r="AE44" s="7">
        <f>+'urban numbers'!AD44/'total numbers'!AD44*100</f>
        <v>12.737490000000001</v>
      </c>
      <c r="AF44" s="7">
        <f>+'urban numbers'!AE44/'total numbers'!AE44*100</f>
        <v>13.04133</v>
      </c>
      <c r="AG44" s="7">
        <f>+'urban numbers'!AF44/'total numbers'!AF44*100</f>
        <v>13.40307</v>
      </c>
      <c r="AH44" s="7">
        <f>+'urban numbers'!AG44/'total numbers'!AG44*100</f>
        <v>13.790569999999999</v>
      </c>
      <c r="AI44" s="7">
        <f>+'urban numbers'!AH44/'total numbers'!AH44*100</f>
        <v>14.180999999999999</v>
      </c>
      <c r="AJ44" s="7">
        <f>+'urban numbers'!AI44/'total numbers'!AI44*100</f>
        <v>14.561250000000001</v>
      </c>
      <c r="AK44" s="7">
        <f>+'urban numbers'!AJ44/'total numbers'!AJ44*100</f>
        <v>14.92754</v>
      </c>
      <c r="AL44" s="7">
        <f>+'urban numbers'!AK44/'total numbers'!AK44*100</f>
        <v>15.284049999999999</v>
      </c>
      <c r="AM44" s="7">
        <f>+'urban numbers'!AL44/'total numbers'!AL44*100</f>
        <v>15.640789999999999</v>
      </c>
      <c r="AN44" s="7">
        <f>+'urban numbers'!AM44/'total numbers'!AM44*100</f>
        <v>16.007000000000001</v>
      </c>
      <c r="AO44" s="7">
        <f>+'urban numbers'!AN44/'total numbers'!AN44*100</f>
        <v>16.38419</v>
      </c>
      <c r="AP44" s="7">
        <f>+'urban numbers'!AO44/'total numbers'!AO44*100</f>
        <v>16.759989999999998</v>
      </c>
      <c r="AQ44" s="7">
        <f>+'urban numbers'!AP44/'total numbers'!AP44*100</f>
        <v>17.105540000000001</v>
      </c>
      <c r="AR44" s="7">
        <f>+'urban numbers'!AQ44/'total numbers'!AQ44*100</f>
        <v>17.382919999999995</v>
      </c>
      <c r="AS44" s="7">
        <f>+'urban numbers'!AR44/'total numbers'!AR44*100</f>
        <v>17.567</v>
      </c>
      <c r="AT44" s="7">
        <f>+'urban numbers'!AS44/'total numbers'!AS44*100</f>
        <v>17.6509</v>
      </c>
      <c r="AU44" s="7">
        <f>+'urban numbers'!AT44/'total numbers'!AT44*100</f>
        <v>17.64893</v>
      </c>
      <c r="AV44" s="7">
        <f>+'urban numbers'!AU44/'total numbers'!AU44*100</f>
        <v>17.584520000000005</v>
      </c>
      <c r="AW44" s="7">
        <f>+'urban numbers'!AV44/'total numbers'!AV44*100</f>
        <v>17.81356574239749</v>
      </c>
      <c r="AX44" s="7">
        <f>+'urban numbers'!AW44/'total numbers'!AW44*100</f>
        <v>17.71857216298104</v>
      </c>
      <c r="AY44" s="7">
        <f>+'urban numbers'!AX44/'total numbers'!AX44*100</f>
        <v>17.629855227044565</v>
      </c>
      <c r="AZ44" s="7">
        <f>+'urban numbers'!AY44/'total numbers'!AY44*100</f>
        <v>17.552395101330877</v>
      </c>
      <c r="BA44" s="7">
        <f>+'urban numbers'!AZ44/'total numbers'!AZ44*100</f>
        <v>17.517825039277625</v>
      </c>
      <c r="BB44" s="7">
        <f>+'urban numbers'!BA44/'total numbers'!BA44*100</f>
        <v>17.563911939766168</v>
      </c>
      <c r="BC44" s="7">
        <f>+'urban numbers'!BB44/'total numbers'!BB44*100</f>
        <v>17.717298722609957</v>
      </c>
      <c r="BD44" s="7">
        <f>+'urban numbers'!BC44/'total numbers'!BC44*100</f>
        <v>17.994229807512085</v>
      </c>
      <c r="BE44" s="7">
        <f>+'urban numbers'!BD44/'total numbers'!BD44*100</f>
        <v>18.389176821113011</v>
      </c>
      <c r="BF44" s="7">
        <f>+'urban numbers'!BE44/'total numbers'!BE44*100</f>
        <v>18.879164823915346</v>
      </c>
      <c r="BG44" s="7">
        <f>+'urban numbers'!BF44/'total numbers'!BF44*100</f>
        <v>19.428446711027188</v>
      </c>
      <c r="BH44" s="7">
        <f>+'urban numbers'!BG44/'total numbers'!BG44*100</f>
        <v>20.010544526788873</v>
      </c>
      <c r="BI44" s="7">
        <f>+'urban numbers'!BH44/'total numbers'!BH44*100</f>
        <v>20.611743187460842</v>
      </c>
      <c r="BJ44" s="7">
        <f>+'urban numbers'!BI44/'total numbers'!BI44*100</f>
        <v>21.241862676823395</v>
      </c>
      <c r="BK44" s="7">
        <f>+'urban numbers'!BJ44/'total numbers'!BJ44*100</f>
        <v>21.909749016017656</v>
      </c>
      <c r="BL44" s="7">
        <f>+'urban numbers'!BK44/'total numbers'!BK44*100</f>
        <v>22.630414665925684</v>
      </c>
      <c r="BM44" s="7">
        <f>+'urban numbers'!BL44/'total numbers'!BL44*100</f>
        <v>23.412122566070551</v>
      </c>
      <c r="BN44" s="7">
        <f>+'urban numbers'!BM44/'total numbers'!BM44*100</f>
        <v>24.258747498324361</v>
      </c>
      <c r="BO44" s="7">
        <f>+'urban numbers'!BN44/'total numbers'!BN44*100</f>
        <v>25.158156611284994</v>
      </c>
      <c r="BP44" s="7">
        <f>+'urban numbers'!BO44/'total numbers'!BO44*100</f>
        <v>26.083673739875536</v>
      </c>
      <c r="BQ44" s="7">
        <f>+'urban numbers'!BP44/'total numbers'!BP44*100</f>
        <v>26.999611520403821</v>
      </c>
      <c r="BR44" s="7">
        <f>+'urban numbers'!BQ44/'total numbers'!BQ44*100</f>
        <v>27.88092133201005</v>
      </c>
      <c r="BS44" s="7">
        <f>+'urban numbers'!BR44/'total numbers'!BR44*100</f>
        <v>28.718841889852477</v>
      </c>
      <c r="BT44" s="7">
        <f>+'urban numbers'!BS44/'total numbers'!BS44*100</f>
        <v>29.518892573984029</v>
      </c>
      <c r="BU44" s="7">
        <f>+'urban numbers'!BT44/'total numbers'!BT44*100</f>
        <v>30.299786991167572</v>
      </c>
      <c r="BV44" s="7">
        <f>+'urban numbers'!BU44/'total numbers'!BU44*100</f>
        <v>31.090134081328895</v>
      </c>
      <c r="BW44" s="7">
        <f>+'urban numbers'!BV44/'total numbers'!BV44*100</f>
        <v>31.910868718308276</v>
      </c>
      <c r="BX44" s="7">
        <f>+'urban numbers'!BW44/'total numbers'!BW44*100</f>
        <v>32.765846880995333</v>
      </c>
      <c r="BY44" s="7">
        <f>+'urban numbers'!BX44/'total numbers'!BX44*100</f>
        <v>33.648327653772583</v>
      </c>
      <c r="BZ44" s="7">
        <f>+'urban numbers'!BY44/'total numbers'!BY44*100</f>
        <v>34.555826535292219</v>
      </c>
      <c r="CA44" s="7">
        <f>+'urban numbers'!BZ44/'total numbers'!BZ44*100</f>
        <v>35.482958476614819</v>
      </c>
      <c r="CB44" s="7">
        <f>+'urban numbers'!CA44/'total numbers'!CA44*100</f>
        <v>36.424982949372399</v>
      </c>
      <c r="CC44" s="7">
        <f>+'urban numbers'!CB44/'total numbers'!CB44*100</f>
        <v>37.391184589019275</v>
      </c>
      <c r="CD44" s="7">
        <f>+'urban numbers'!CC44/'total numbers'!CC44*100</f>
        <v>38.359749400307372</v>
      </c>
      <c r="CE44" s="7">
        <f>+'urban numbers'!CD44/'total numbers'!CD44*100</f>
        <v>39.336166201180696</v>
      </c>
      <c r="CF44" s="7">
        <f>+'urban numbers'!CE44/'total numbers'!CE44*100</f>
        <v>40.312206188027233</v>
      </c>
      <c r="CG44" s="7">
        <f>+'urban numbers'!CF44/'total numbers'!CF44*100</f>
        <v>41.281504259043132</v>
      </c>
      <c r="CH44" s="7">
        <f>+'urban numbers'!CG44/'total numbers'!CG44*100</f>
        <v>42.24087277124503</v>
      </c>
      <c r="CI44" s="7">
        <f>+'urban numbers'!CH44/'total numbers'!CH44*100</f>
        <v>43.190006199746342</v>
      </c>
      <c r="CJ44" s="7">
        <f>+'urban numbers'!CI44/'total numbers'!CI44*100</f>
        <v>44.128914728709937</v>
      </c>
      <c r="CK44" s="7">
        <f>+'urban numbers'!CJ44/'total numbers'!CJ44*100</f>
        <v>45.058840826007945</v>
      </c>
      <c r="CL44" s="7">
        <f>+'urban numbers'!CK44/'total numbers'!CK44*100</f>
        <v>45.98047701471662</v>
      </c>
      <c r="CM44" s="7">
        <f>+'urban numbers'!CL44/'total numbers'!CL44*100</f>
        <v>46.892835431036012</v>
      </c>
      <c r="CN44" s="7">
        <f>+'urban numbers'!CM44/'total numbers'!CM44*100</f>
        <v>47.794276424741433</v>
      </c>
      <c r="CO44" s="7">
        <f>+'urban numbers'!CN44/'total numbers'!CN44*100</f>
        <v>48.684148209408178</v>
      </c>
      <c r="CP44" s="7">
        <f>+'urban numbers'!CO44/'total numbers'!CO44*100</f>
        <v>49.561870287751745</v>
      </c>
      <c r="CQ44" s="7">
        <f>+'urban numbers'!CP44/'total numbers'!CP44*100</f>
        <v>50.42688253081338</v>
      </c>
      <c r="CR44" s="7">
        <f>+'urban numbers'!CQ44/'total numbers'!CQ44*100</f>
        <v>51.278665546285907</v>
      </c>
      <c r="CS44" s="7">
        <f>+'urban numbers'!CR44/'total numbers'!CR44*100</f>
        <v>52.11672031018788</v>
      </c>
      <c r="CT44" s="7">
        <f>+'urban numbers'!CS44/'total numbers'!CS44*100</f>
        <v>52.940598719352316</v>
      </c>
      <c r="CU44" s="7">
        <f>+'urban numbers'!CT44/'total numbers'!CT44*100</f>
        <v>53.749923959752444</v>
      </c>
      <c r="CV44" s="7">
        <f>+'urban numbers'!CU44/'total numbers'!CU44*100</f>
        <v>54.54433958568724</v>
      </c>
      <c r="CW44" s="7">
        <f>+'urban numbers'!CV44/'total numbers'!CV44*100</f>
        <v>55.323519703944321</v>
      </c>
      <c r="CX44" s="7">
        <f>+'urban numbers'!CW44/'total numbers'!CW44*100</f>
        <v>56.087189342125797</v>
      </c>
      <c r="CY44" s="7">
        <f>+'urban numbers'!CX44/'total numbers'!CX44*100</f>
        <v>56.835104080322395</v>
      </c>
      <c r="CZ44" s="7">
        <f>+'urban numbers'!CY44/'total numbers'!CY44*100</f>
        <v>57.567080603602136</v>
      </c>
      <c r="DA44" s="7">
        <f>+'urban numbers'!CZ44/'total numbers'!CZ44*100</f>
        <v>58.282945781195991</v>
      </c>
      <c r="DB44" s="7">
        <f>+'urban numbers'!DA44/'total numbers'!DA44*100</f>
        <v>58.982597771475064</v>
      </c>
      <c r="DC44" s="7">
        <f>+'urban numbers'!DB44/'total numbers'!DB44*100</f>
        <v>59.665955101136305</v>
      </c>
      <c r="DD44" s="7">
        <f>+'urban numbers'!DC44/'total numbers'!DC44*100</f>
        <v>60.332997401853902</v>
      </c>
      <c r="DE44" s="7">
        <f>+'urban numbers'!DD44/'total numbers'!DD44*100</f>
        <v>60.98374504195364</v>
      </c>
      <c r="DF44" s="7">
        <f>+'urban numbers'!DE44/'total numbers'!DE44*100</f>
        <v>61.618259126412866</v>
      </c>
      <c r="DG44" s="32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1"/>
    </row>
    <row r="45" spans="1:128">
      <c r="A45" s="114">
        <v>20</v>
      </c>
      <c r="B45" s="32">
        <v>11.5</v>
      </c>
      <c r="C45" s="3">
        <v>158</v>
      </c>
      <c r="D45" s="1" t="s">
        <v>316</v>
      </c>
      <c r="E45" s="27">
        <f t="shared" si="52"/>
        <v>2.1353999999999997</v>
      </c>
      <c r="F45" s="26">
        <f t="shared" ref="F45:AC46" si="61">+G45-G45/$B45</f>
        <v>2.4058815826406361</v>
      </c>
      <c r="G45" s="26">
        <f t="shared" si="61"/>
        <v>2.6350131619397446</v>
      </c>
      <c r="H45" s="26">
        <f t="shared" si="61"/>
        <v>2.8859667964101963</v>
      </c>
      <c r="I45" s="26">
        <f t="shared" si="61"/>
        <v>3.1608207770206911</v>
      </c>
      <c r="J45" s="26">
        <f t="shared" si="61"/>
        <v>3.4618513272131377</v>
      </c>
      <c r="K45" s="26">
        <f t="shared" si="61"/>
        <v>3.7915514536143888</v>
      </c>
      <c r="L45" s="26">
        <f t="shared" si="61"/>
        <v>4.1526515920538545</v>
      </c>
      <c r="M45" s="26">
        <f t="shared" si="61"/>
        <v>4.5481422198685069</v>
      </c>
      <c r="N45" s="26">
        <f t="shared" si="61"/>
        <v>4.9812986217607458</v>
      </c>
      <c r="O45" s="26">
        <f t="shared" si="61"/>
        <v>5.4557080143093879</v>
      </c>
      <c r="P45" s="26">
        <f t="shared" si="61"/>
        <v>5.9752992537674245</v>
      </c>
      <c r="Q45" s="26">
        <f t="shared" si="61"/>
        <v>6.5443753731738461</v>
      </c>
      <c r="R45" s="26">
        <f t="shared" si="61"/>
        <v>7.1676492182380223</v>
      </c>
      <c r="S45" s="26">
        <f t="shared" si="61"/>
        <v>7.8502824771178341</v>
      </c>
      <c r="T45" s="26">
        <f t="shared" si="61"/>
        <v>8.5979284273195322</v>
      </c>
      <c r="U45" s="26">
        <f t="shared" si="61"/>
        <v>9.4167787537309167</v>
      </c>
      <c r="V45" s="26">
        <f t="shared" si="61"/>
        <v>10.313614825514813</v>
      </c>
      <c r="W45" s="26">
        <f t="shared" si="61"/>
        <v>11.295863856516224</v>
      </c>
      <c r="X45" s="26">
        <f t="shared" si="61"/>
        <v>12.371660414279674</v>
      </c>
      <c r="Y45" s="26">
        <f t="shared" si="61"/>
        <v>13.549913787068215</v>
      </c>
      <c r="Z45" s="26">
        <f t="shared" si="61"/>
        <v>14.840381766788997</v>
      </c>
      <c r="AA45" s="26">
        <f t="shared" si="61"/>
        <v>16.253751458864141</v>
      </c>
      <c r="AB45" s="26">
        <f t="shared" si="61"/>
        <v>17.801727788279774</v>
      </c>
      <c r="AC45" s="26">
        <f t="shared" si="61"/>
        <v>19.497130434782608</v>
      </c>
      <c r="AD45" s="7">
        <f>+AD112</f>
        <v>21.353999999999999</v>
      </c>
      <c r="AE45" s="7">
        <f t="shared" ref="AE45:CP45" si="62">+AE112</f>
        <v>22.183770000000003</v>
      </c>
      <c r="AF45" s="7">
        <f t="shared" si="62"/>
        <v>22.824209999999997</v>
      </c>
      <c r="AG45" s="7">
        <f t="shared" si="62"/>
        <v>23.36308</v>
      </c>
      <c r="AH45" s="7">
        <f t="shared" si="62"/>
        <v>23.869099999999996</v>
      </c>
      <c r="AI45" s="7">
        <f t="shared" si="62"/>
        <v>24.391999999999999</v>
      </c>
      <c r="AJ45" s="7">
        <f t="shared" si="62"/>
        <v>24.961600000000001</v>
      </c>
      <c r="AK45" s="7">
        <f t="shared" si="62"/>
        <v>25.588729999999998</v>
      </c>
      <c r="AL45" s="7">
        <f t="shared" si="62"/>
        <v>26.267699999999998</v>
      </c>
      <c r="AM45" s="7">
        <f t="shared" si="62"/>
        <v>26.980609999999999</v>
      </c>
      <c r="AN45" s="7">
        <f t="shared" si="62"/>
        <v>27.709999999999997</v>
      </c>
      <c r="AO45" s="7">
        <f t="shared" si="62"/>
        <v>28.45242</v>
      </c>
      <c r="AP45" s="7">
        <f t="shared" si="62"/>
        <v>29.230309999999999</v>
      </c>
      <c r="AQ45" s="7">
        <f t="shared" si="62"/>
        <v>30.097040000000003</v>
      </c>
      <c r="AR45" s="7">
        <f t="shared" si="62"/>
        <v>31.12256</v>
      </c>
      <c r="AS45" s="7">
        <f t="shared" si="62"/>
        <v>32.350999999999999</v>
      </c>
      <c r="AT45" s="7">
        <f t="shared" si="62"/>
        <v>33.812420000000003</v>
      </c>
      <c r="AU45" s="7">
        <f t="shared" si="62"/>
        <v>35.477499999999992</v>
      </c>
      <c r="AV45" s="7">
        <f t="shared" si="62"/>
        <v>37.257899999999992</v>
      </c>
      <c r="AW45" s="7">
        <f t="shared" si="62"/>
        <v>39.029440000000001</v>
      </c>
      <c r="AX45" s="7">
        <f t="shared" si="62"/>
        <v>40.703999999999994</v>
      </c>
      <c r="AY45" s="7">
        <f t="shared" si="62"/>
        <v>42.242939999999997</v>
      </c>
      <c r="AZ45" s="7">
        <f t="shared" si="62"/>
        <v>43.674799999999998</v>
      </c>
      <c r="BA45" s="7">
        <f t="shared" si="62"/>
        <v>45.060049999999997</v>
      </c>
      <c r="BB45" s="7">
        <f t="shared" si="62"/>
        <v>46.491329999999991</v>
      </c>
      <c r="BC45" s="7">
        <f t="shared" si="62"/>
        <v>48.033000000000001</v>
      </c>
      <c r="BD45" s="7">
        <f t="shared" si="62"/>
        <v>49.706489999999995</v>
      </c>
      <c r="BE45" s="7">
        <f t="shared" si="62"/>
        <v>51.481520000000003</v>
      </c>
      <c r="BF45" s="7">
        <f t="shared" si="62"/>
        <v>53.309370000000001</v>
      </c>
      <c r="BG45" s="7">
        <f t="shared" si="62"/>
        <v>55.11853</v>
      </c>
      <c r="BH45" s="7">
        <f t="shared" si="62"/>
        <v>56.858999999999995</v>
      </c>
      <c r="BI45" s="7">
        <f t="shared" si="62"/>
        <v>58.500189999999996</v>
      </c>
      <c r="BJ45" s="7">
        <f t="shared" si="62"/>
        <v>60.060210000000005</v>
      </c>
      <c r="BK45" s="7">
        <f t="shared" si="62"/>
        <v>61.59498</v>
      </c>
      <c r="BL45" s="7">
        <f t="shared" si="62"/>
        <v>63.185980000000001</v>
      </c>
      <c r="BM45" s="7">
        <f t="shared" si="62"/>
        <v>64.884</v>
      </c>
      <c r="BN45" s="7">
        <f t="shared" si="62"/>
        <v>66.711579999999998</v>
      </c>
      <c r="BO45" s="7">
        <f t="shared" si="62"/>
        <v>68.626019999999997</v>
      </c>
      <c r="BP45" s="7">
        <f t="shared" si="62"/>
        <v>70.533460000000005</v>
      </c>
      <c r="BQ45" s="7">
        <f t="shared" si="62"/>
        <v>72.304169999999985</v>
      </c>
      <c r="BR45" s="7">
        <f t="shared" si="62"/>
        <v>73.843999999999994</v>
      </c>
      <c r="BS45" s="7">
        <f t="shared" si="62"/>
        <v>75.124370000000013</v>
      </c>
      <c r="BT45" s="7">
        <f t="shared" si="62"/>
        <v>76.170210000000012</v>
      </c>
      <c r="BU45" s="7">
        <f t="shared" si="62"/>
        <v>77.007689999999997</v>
      </c>
      <c r="BV45" s="7">
        <f t="shared" si="62"/>
        <v>77.684150000000002</v>
      </c>
      <c r="BW45" s="7">
        <f t="shared" si="62"/>
        <v>78.239000000000004</v>
      </c>
      <c r="BX45" s="7">
        <f t="shared" si="62"/>
        <v>78.674840000000003</v>
      </c>
      <c r="BY45" s="7">
        <f t="shared" si="62"/>
        <v>78.992000000000004</v>
      </c>
      <c r="BZ45" s="7">
        <f t="shared" si="62"/>
        <v>79.227119999999999</v>
      </c>
      <c r="CA45" s="7">
        <f t="shared" si="62"/>
        <v>79.42528999999999</v>
      </c>
      <c r="CB45" s="7">
        <f t="shared" si="62"/>
        <v>79.620999999999995</v>
      </c>
      <c r="CC45" s="7">
        <f t="shared" si="62"/>
        <v>79.832369999999997</v>
      </c>
      <c r="CD45" s="7">
        <f t="shared" si="62"/>
        <v>80.060479999999984</v>
      </c>
      <c r="CE45" s="7">
        <f t="shared" si="62"/>
        <v>80.300970000000007</v>
      </c>
      <c r="CF45" s="7">
        <f t="shared" si="62"/>
        <v>80.541409999999999</v>
      </c>
      <c r="CG45" s="7">
        <f t="shared" si="62"/>
        <v>80.772999999999996</v>
      </c>
      <c r="CH45" s="7">
        <f t="shared" si="62"/>
        <v>80.998729999999981</v>
      </c>
      <c r="CI45" s="7">
        <f t="shared" si="62"/>
        <v>81.225749999999991</v>
      </c>
      <c r="CJ45" s="7">
        <f t="shared" si="62"/>
        <v>81.453450000000004</v>
      </c>
      <c r="CK45" s="7">
        <f t="shared" si="62"/>
        <v>81.680520000000001</v>
      </c>
      <c r="CL45" s="7">
        <f t="shared" si="62"/>
        <v>81.906000000000006</v>
      </c>
      <c r="CM45" s="7">
        <f t="shared" si="62"/>
        <v>82.13</v>
      </c>
      <c r="CN45" s="7">
        <f t="shared" si="62"/>
        <v>82.35305000000001</v>
      </c>
      <c r="CO45" s="7">
        <f t="shared" si="62"/>
        <v>82.575110000000009</v>
      </c>
      <c r="CP45" s="7">
        <f t="shared" si="62"/>
        <v>82.796109999999999</v>
      </c>
      <c r="CQ45" s="7">
        <f t="shared" ref="CQ45:DF45" si="63">+CQ112</f>
        <v>83.016000000000005</v>
      </c>
      <c r="CR45" s="7">
        <f t="shared" si="63"/>
        <v>83.234729999999985</v>
      </c>
      <c r="CS45" s="7">
        <f t="shared" si="63"/>
        <v>83.452299999999994</v>
      </c>
      <c r="CT45" s="7">
        <f t="shared" si="63"/>
        <v>83.668700000000001</v>
      </c>
      <c r="CU45" s="7">
        <f t="shared" si="63"/>
        <v>83.883930000000007</v>
      </c>
      <c r="CV45" s="7">
        <f t="shared" si="63"/>
        <v>84.098000000000013</v>
      </c>
      <c r="CW45" s="7">
        <f t="shared" si="63"/>
        <v>84.310890000000001</v>
      </c>
      <c r="CX45" s="7">
        <f t="shared" si="63"/>
        <v>84.522570000000002</v>
      </c>
      <c r="CY45" s="7">
        <f t="shared" si="63"/>
        <v>84.733000000000018</v>
      </c>
      <c r="CZ45" s="7">
        <f t="shared" si="63"/>
        <v>84.942149999999998</v>
      </c>
      <c r="DA45" s="7">
        <f t="shared" si="63"/>
        <v>85.15</v>
      </c>
      <c r="DB45" s="7">
        <f t="shared" si="63"/>
        <v>85.35651</v>
      </c>
      <c r="DC45" s="7">
        <f t="shared" si="63"/>
        <v>85.561660000000003</v>
      </c>
      <c r="DD45" s="7">
        <f t="shared" si="63"/>
        <v>85.765460000000004</v>
      </c>
      <c r="DE45" s="7">
        <f t="shared" si="63"/>
        <v>85.967900000000014</v>
      </c>
      <c r="DF45" s="7">
        <f t="shared" si="63"/>
        <v>86.168999999999983</v>
      </c>
      <c r="DG45" s="32"/>
      <c r="DH45" s="18" t="s">
        <v>320</v>
      </c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1"/>
    </row>
    <row r="46" spans="1:128">
      <c r="A46" s="114">
        <v>24</v>
      </c>
      <c r="B46" s="32">
        <v>5</v>
      </c>
      <c r="C46" s="3">
        <v>162</v>
      </c>
      <c r="D46" s="1" t="s">
        <v>57</v>
      </c>
      <c r="E46" s="27">
        <v>0.1</v>
      </c>
      <c r="F46" s="26">
        <f t="shared" si="61"/>
        <v>0.47223664828696454</v>
      </c>
      <c r="G46" s="26">
        <f t="shared" si="61"/>
        <v>0.59029581035870571</v>
      </c>
      <c r="H46" s="26">
        <f t="shared" si="61"/>
        <v>0.73786976294838214</v>
      </c>
      <c r="I46" s="26">
        <f t="shared" si="61"/>
        <v>0.92233720368547767</v>
      </c>
      <c r="J46" s="26">
        <f t="shared" si="61"/>
        <v>1.1529215046068471</v>
      </c>
      <c r="K46" s="26">
        <f t="shared" si="61"/>
        <v>1.4411518807585588</v>
      </c>
      <c r="L46" s="26">
        <f t="shared" si="61"/>
        <v>1.8014398509481986</v>
      </c>
      <c r="M46" s="26">
        <f t="shared" si="61"/>
        <v>2.2517998136852482</v>
      </c>
      <c r="N46" s="26">
        <f t="shared" si="61"/>
        <v>2.8147497671065604</v>
      </c>
      <c r="O46" s="26">
        <f t="shared" si="61"/>
        <v>3.5184372088832006</v>
      </c>
      <c r="P46" s="26">
        <f t="shared" si="61"/>
        <v>4.3980465111040008</v>
      </c>
      <c r="Q46" s="26">
        <f t="shared" si="61"/>
        <v>5.4975581388800014</v>
      </c>
      <c r="R46" s="26">
        <f t="shared" si="61"/>
        <v>6.871947673600002</v>
      </c>
      <c r="S46" s="26">
        <f t="shared" si="61"/>
        <v>8.5899345920000023</v>
      </c>
      <c r="T46" s="26">
        <f t="shared" si="61"/>
        <v>10.737418240000002</v>
      </c>
      <c r="U46" s="26">
        <f t="shared" si="61"/>
        <v>13.421772800000003</v>
      </c>
      <c r="V46" s="26">
        <f t="shared" si="61"/>
        <v>16.777216000000003</v>
      </c>
      <c r="W46" s="26">
        <f t="shared" si="61"/>
        <v>20.971520000000002</v>
      </c>
      <c r="X46" s="26">
        <f t="shared" si="61"/>
        <v>26.214400000000001</v>
      </c>
      <c r="Y46" s="26">
        <f t="shared" si="61"/>
        <v>32.768000000000001</v>
      </c>
      <c r="Z46" s="26">
        <f t="shared" si="61"/>
        <v>40.96</v>
      </c>
      <c r="AA46" s="26">
        <f t="shared" si="61"/>
        <v>51.2</v>
      </c>
      <c r="AB46" s="26">
        <f t="shared" si="61"/>
        <v>64</v>
      </c>
      <c r="AC46" s="26">
        <f t="shared" si="61"/>
        <v>80</v>
      </c>
      <c r="AD46" s="7">
        <v>100</v>
      </c>
      <c r="AE46" s="7">
        <v>100</v>
      </c>
      <c r="AF46" s="7">
        <v>100</v>
      </c>
      <c r="AG46" s="7">
        <v>100</v>
      </c>
      <c r="AH46" s="7">
        <v>100</v>
      </c>
      <c r="AI46" s="7">
        <v>100</v>
      </c>
      <c r="AJ46" s="7">
        <v>100</v>
      </c>
      <c r="AK46" s="7">
        <v>100</v>
      </c>
      <c r="AL46" s="7">
        <v>100</v>
      </c>
      <c r="AM46" s="7">
        <v>100</v>
      </c>
      <c r="AN46" s="7">
        <v>100</v>
      </c>
      <c r="AO46" s="7">
        <v>100</v>
      </c>
      <c r="AP46" s="7">
        <v>100</v>
      </c>
      <c r="AQ46" s="7">
        <v>100</v>
      </c>
      <c r="AR46" s="7">
        <v>100</v>
      </c>
      <c r="AS46" s="7">
        <v>100</v>
      </c>
      <c r="AT46" s="7">
        <v>100</v>
      </c>
      <c r="AU46" s="7">
        <v>100</v>
      </c>
      <c r="AV46" s="7">
        <v>100</v>
      </c>
      <c r="AW46" s="7">
        <v>100</v>
      </c>
      <c r="AX46" s="7">
        <v>100</v>
      </c>
      <c r="AY46" s="7">
        <v>100</v>
      </c>
      <c r="AZ46" s="7">
        <v>100</v>
      </c>
      <c r="BA46" s="7">
        <v>100</v>
      </c>
      <c r="BB46" s="7">
        <v>100</v>
      </c>
      <c r="BC46" s="7">
        <v>100</v>
      </c>
      <c r="BD46" s="7">
        <v>100</v>
      </c>
      <c r="BE46" s="7">
        <v>100</v>
      </c>
      <c r="BF46" s="7">
        <v>100</v>
      </c>
      <c r="BG46" s="7">
        <v>100</v>
      </c>
      <c r="BH46" s="7">
        <v>100</v>
      </c>
      <c r="BI46" s="7">
        <v>100</v>
      </c>
      <c r="BJ46" s="7">
        <v>100</v>
      </c>
      <c r="BK46" s="7">
        <v>100</v>
      </c>
      <c r="BL46" s="7">
        <v>100</v>
      </c>
      <c r="BM46" s="7">
        <v>100</v>
      </c>
      <c r="BN46" s="7">
        <v>100</v>
      </c>
      <c r="BO46" s="7">
        <v>100</v>
      </c>
      <c r="BP46" s="7">
        <v>100</v>
      </c>
      <c r="BQ46" s="7">
        <v>100</v>
      </c>
      <c r="BR46" s="7">
        <v>100</v>
      </c>
      <c r="BS46" s="7">
        <v>100</v>
      </c>
      <c r="BT46" s="7">
        <v>100</v>
      </c>
      <c r="BU46" s="7">
        <v>100</v>
      </c>
      <c r="BV46" s="7">
        <v>100</v>
      </c>
      <c r="BW46" s="7">
        <v>100</v>
      </c>
      <c r="BX46" s="7">
        <v>100</v>
      </c>
      <c r="BY46" s="7">
        <v>100</v>
      </c>
      <c r="BZ46" s="7">
        <v>100</v>
      </c>
      <c r="CA46" s="7">
        <v>100</v>
      </c>
      <c r="CB46" s="7">
        <v>100</v>
      </c>
      <c r="CC46" s="7">
        <v>100</v>
      </c>
      <c r="CD46" s="7">
        <v>100</v>
      </c>
      <c r="CE46" s="7">
        <v>100</v>
      </c>
      <c r="CF46" s="7">
        <v>100</v>
      </c>
      <c r="CG46" s="7">
        <v>100</v>
      </c>
      <c r="CH46" s="7">
        <v>100</v>
      </c>
      <c r="CI46" s="7">
        <v>100</v>
      </c>
      <c r="CJ46" s="7">
        <v>100</v>
      </c>
      <c r="CK46" s="7">
        <v>100</v>
      </c>
      <c r="CL46" s="7">
        <v>100</v>
      </c>
      <c r="CM46" s="7">
        <v>100</v>
      </c>
      <c r="CN46" s="7">
        <v>100</v>
      </c>
      <c r="CO46" s="7">
        <v>100</v>
      </c>
      <c r="CP46" s="7">
        <v>100</v>
      </c>
      <c r="CQ46" s="7">
        <v>100</v>
      </c>
      <c r="CR46" s="7">
        <v>100</v>
      </c>
      <c r="CS46" s="7">
        <v>100</v>
      </c>
      <c r="CT46" s="7">
        <v>100</v>
      </c>
      <c r="CU46" s="7">
        <v>100</v>
      </c>
      <c r="CV46" s="7">
        <v>100</v>
      </c>
      <c r="CW46" s="7">
        <v>100</v>
      </c>
      <c r="CX46" s="7">
        <v>100</v>
      </c>
      <c r="CY46" s="7">
        <v>100</v>
      </c>
      <c r="CZ46" s="7">
        <v>100</v>
      </c>
      <c r="DA46" s="7">
        <v>100</v>
      </c>
      <c r="DB46" s="7">
        <v>100</v>
      </c>
      <c r="DC46" s="7">
        <v>100</v>
      </c>
      <c r="DD46" s="7">
        <v>100</v>
      </c>
      <c r="DE46" s="7">
        <v>100</v>
      </c>
      <c r="DF46" s="7">
        <v>100</v>
      </c>
      <c r="DG46" s="32"/>
      <c r="DH46" s="18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1"/>
    </row>
    <row r="47" spans="1:128">
      <c r="A47" s="114">
        <v>24</v>
      </c>
      <c r="B47" s="32">
        <v>5</v>
      </c>
      <c r="C47" s="3">
        <v>166</v>
      </c>
      <c r="D47" s="1" t="s">
        <v>58</v>
      </c>
      <c r="E47" s="27">
        <v>0.1</v>
      </c>
      <c r="F47" s="26">
        <f t="shared" ref="F47:AC47" si="64">+G47-G47/$B47</f>
        <v>0.47223664828696454</v>
      </c>
      <c r="G47" s="26">
        <f t="shared" si="64"/>
        <v>0.59029581035870571</v>
      </c>
      <c r="H47" s="26">
        <f t="shared" si="64"/>
        <v>0.73786976294838214</v>
      </c>
      <c r="I47" s="26">
        <f t="shared" si="64"/>
        <v>0.92233720368547767</v>
      </c>
      <c r="J47" s="26">
        <f t="shared" si="64"/>
        <v>1.1529215046068471</v>
      </c>
      <c r="K47" s="26">
        <f t="shared" si="64"/>
        <v>1.4411518807585588</v>
      </c>
      <c r="L47" s="26">
        <f t="shared" si="64"/>
        <v>1.8014398509481986</v>
      </c>
      <c r="M47" s="26">
        <f t="shared" si="64"/>
        <v>2.2517998136852482</v>
      </c>
      <c r="N47" s="26">
        <f t="shared" si="64"/>
        <v>2.8147497671065604</v>
      </c>
      <c r="O47" s="26">
        <f t="shared" si="64"/>
        <v>3.5184372088832006</v>
      </c>
      <c r="P47" s="26">
        <f t="shared" si="64"/>
        <v>4.3980465111040008</v>
      </c>
      <c r="Q47" s="26">
        <f t="shared" si="64"/>
        <v>5.4975581388800014</v>
      </c>
      <c r="R47" s="26">
        <f t="shared" si="64"/>
        <v>6.871947673600002</v>
      </c>
      <c r="S47" s="26">
        <f t="shared" si="64"/>
        <v>8.5899345920000023</v>
      </c>
      <c r="T47" s="26">
        <f t="shared" si="64"/>
        <v>10.737418240000002</v>
      </c>
      <c r="U47" s="26">
        <f t="shared" si="64"/>
        <v>13.421772800000003</v>
      </c>
      <c r="V47" s="26">
        <f t="shared" si="64"/>
        <v>16.777216000000003</v>
      </c>
      <c r="W47" s="26">
        <f t="shared" si="64"/>
        <v>20.971520000000002</v>
      </c>
      <c r="X47" s="26">
        <f t="shared" si="64"/>
        <v>26.214400000000001</v>
      </c>
      <c r="Y47" s="26">
        <f t="shared" si="64"/>
        <v>32.768000000000001</v>
      </c>
      <c r="Z47" s="26">
        <f t="shared" si="64"/>
        <v>40.96</v>
      </c>
      <c r="AA47" s="26">
        <f t="shared" si="64"/>
        <v>51.2</v>
      </c>
      <c r="AB47" s="26">
        <f t="shared" si="64"/>
        <v>64</v>
      </c>
      <c r="AC47" s="26">
        <f t="shared" si="64"/>
        <v>80</v>
      </c>
      <c r="AD47" s="7">
        <v>100</v>
      </c>
      <c r="AE47" s="7">
        <v>100</v>
      </c>
      <c r="AF47" s="7">
        <v>100</v>
      </c>
      <c r="AG47" s="7">
        <v>100</v>
      </c>
      <c r="AH47" s="7">
        <v>100</v>
      </c>
      <c r="AI47" s="7">
        <v>100</v>
      </c>
      <c r="AJ47" s="7">
        <v>100</v>
      </c>
      <c r="AK47" s="7">
        <v>100</v>
      </c>
      <c r="AL47" s="7">
        <v>100</v>
      </c>
      <c r="AM47" s="7">
        <v>100</v>
      </c>
      <c r="AN47" s="7">
        <v>100</v>
      </c>
      <c r="AO47" s="7">
        <v>100</v>
      </c>
      <c r="AP47" s="7">
        <v>100</v>
      </c>
      <c r="AQ47" s="7">
        <v>100</v>
      </c>
      <c r="AR47" s="7">
        <v>100</v>
      </c>
      <c r="AS47" s="7">
        <v>100</v>
      </c>
      <c r="AT47" s="7">
        <v>100</v>
      </c>
      <c r="AU47" s="7">
        <v>100</v>
      </c>
      <c r="AV47" s="7">
        <v>100</v>
      </c>
      <c r="AW47" s="7">
        <v>100</v>
      </c>
      <c r="AX47" s="7">
        <v>100</v>
      </c>
      <c r="AY47" s="7">
        <v>100</v>
      </c>
      <c r="AZ47" s="7">
        <v>100</v>
      </c>
      <c r="BA47" s="7">
        <v>100</v>
      </c>
      <c r="BB47" s="7">
        <v>100</v>
      </c>
      <c r="BC47" s="7">
        <v>100</v>
      </c>
      <c r="BD47" s="7">
        <v>100</v>
      </c>
      <c r="BE47" s="7">
        <v>100</v>
      </c>
      <c r="BF47" s="7">
        <v>100</v>
      </c>
      <c r="BG47" s="7">
        <v>100</v>
      </c>
      <c r="BH47" s="7">
        <v>100</v>
      </c>
      <c r="BI47" s="7">
        <v>100</v>
      </c>
      <c r="BJ47" s="7">
        <v>100</v>
      </c>
      <c r="BK47" s="7">
        <v>100</v>
      </c>
      <c r="BL47" s="7">
        <v>100</v>
      </c>
      <c r="BM47" s="7">
        <v>100</v>
      </c>
      <c r="BN47" s="7">
        <v>100</v>
      </c>
      <c r="BO47" s="7">
        <v>100</v>
      </c>
      <c r="BP47" s="7">
        <v>100</v>
      </c>
      <c r="BQ47" s="7">
        <v>100</v>
      </c>
      <c r="BR47" s="7">
        <v>100</v>
      </c>
      <c r="BS47" s="7">
        <v>100</v>
      </c>
      <c r="BT47" s="7">
        <v>100</v>
      </c>
      <c r="BU47" s="7">
        <v>100</v>
      </c>
      <c r="BV47" s="7">
        <v>100</v>
      </c>
      <c r="BW47" s="7">
        <v>100</v>
      </c>
      <c r="BX47" s="7">
        <v>100</v>
      </c>
      <c r="BY47" s="7">
        <v>100</v>
      </c>
      <c r="BZ47" s="7">
        <v>100</v>
      </c>
      <c r="CA47" s="7">
        <v>100</v>
      </c>
      <c r="CB47" s="7">
        <v>100</v>
      </c>
      <c r="CC47" s="7">
        <v>100</v>
      </c>
      <c r="CD47" s="7">
        <v>100</v>
      </c>
      <c r="CE47" s="7">
        <v>100</v>
      </c>
      <c r="CF47" s="7">
        <v>100</v>
      </c>
      <c r="CG47" s="7">
        <v>100</v>
      </c>
      <c r="CH47" s="7">
        <v>100</v>
      </c>
      <c r="CI47" s="7">
        <v>100</v>
      </c>
      <c r="CJ47" s="7">
        <v>100</v>
      </c>
      <c r="CK47" s="7">
        <v>100</v>
      </c>
      <c r="CL47" s="7">
        <v>100</v>
      </c>
      <c r="CM47" s="7">
        <v>100</v>
      </c>
      <c r="CN47" s="7">
        <v>100</v>
      </c>
      <c r="CO47" s="7">
        <v>100</v>
      </c>
      <c r="CP47" s="7">
        <v>100</v>
      </c>
      <c r="CQ47" s="7">
        <v>100</v>
      </c>
      <c r="CR47" s="7">
        <v>100</v>
      </c>
      <c r="CS47" s="7">
        <v>100</v>
      </c>
      <c r="CT47" s="7">
        <v>100</v>
      </c>
      <c r="CU47" s="7">
        <v>100</v>
      </c>
      <c r="CV47" s="7">
        <v>100</v>
      </c>
      <c r="CW47" s="7">
        <v>100</v>
      </c>
      <c r="CX47" s="7">
        <v>100</v>
      </c>
      <c r="CY47" s="7">
        <v>100</v>
      </c>
      <c r="CZ47" s="7">
        <v>100</v>
      </c>
      <c r="DA47" s="7">
        <v>100</v>
      </c>
      <c r="DB47" s="7">
        <v>100</v>
      </c>
      <c r="DC47" s="7">
        <v>100</v>
      </c>
      <c r="DD47" s="7">
        <v>100</v>
      </c>
      <c r="DE47" s="7">
        <v>100</v>
      </c>
      <c r="DF47" s="7">
        <v>100</v>
      </c>
      <c r="DG47" s="32"/>
      <c r="DH47" s="18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1"/>
    </row>
    <row r="48" spans="1:128">
      <c r="A48" s="114">
        <v>6</v>
      </c>
      <c r="B48" s="32">
        <v>11.5</v>
      </c>
      <c r="C48" s="3">
        <v>170</v>
      </c>
      <c r="D48" s="1" t="s">
        <v>441</v>
      </c>
      <c r="E48" s="27">
        <f>+AD48/$M$1</f>
        <v>4.2107999999999999</v>
      </c>
      <c r="F48" s="26">
        <f t="shared" ref="F48:AC48" si="65">+G48-G48/$B48</f>
        <v>4.744163233203702</v>
      </c>
      <c r="G48" s="26">
        <f t="shared" si="65"/>
        <v>5.1959883030326264</v>
      </c>
      <c r="H48" s="26">
        <f t="shared" si="65"/>
        <v>5.690844331892877</v>
      </c>
      <c r="I48" s="26">
        <f t="shared" si="65"/>
        <v>6.2328295063588657</v>
      </c>
      <c r="J48" s="26">
        <f t="shared" si="65"/>
        <v>6.8264323164882814</v>
      </c>
      <c r="K48" s="26">
        <f t="shared" si="65"/>
        <v>7.4765687275824035</v>
      </c>
      <c r="L48" s="26">
        <f t="shared" si="65"/>
        <v>8.1886228921140614</v>
      </c>
      <c r="M48" s="26">
        <f t="shared" si="65"/>
        <v>8.9684917389820669</v>
      </c>
      <c r="N48" s="26">
        <f t="shared" si="65"/>
        <v>9.8226338093613119</v>
      </c>
      <c r="O48" s="26">
        <f t="shared" si="65"/>
        <v>10.758122743586199</v>
      </c>
      <c r="P48" s="26">
        <f t="shared" si="65"/>
        <v>11.782705862022979</v>
      </c>
      <c r="Q48" s="26">
        <f t="shared" si="65"/>
        <v>12.904868325072787</v>
      </c>
      <c r="R48" s="26">
        <f t="shared" si="65"/>
        <v>14.133903403651148</v>
      </c>
      <c r="S48" s="26">
        <f t="shared" si="65"/>
        <v>15.479989442094114</v>
      </c>
      <c r="T48" s="26">
        <f t="shared" si="65"/>
        <v>16.954274150864983</v>
      </c>
      <c r="U48" s="26">
        <f t="shared" si="65"/>
        <v>18.56896692713784</v>
      </c>
      <c r="V48" s="26">
        <f t="shared" si="65"/>
        <v>20.337439967817634</v>
      </c>
      <c r="W48" s="26">
        <f t="shared" si="65"/>
        <v>22.274339012371694</v>
      </c>
      <c r="X48" s="26">
        <f t="shared" si="65"/>
        <v>24.395704632597571</v>
      </c>
      <c r="Y48" s="26">
        <f t="shared" si="65"/>
        <v>26.719105073797341</v>
      </c>
      <c r="Z48" s="26">
        <f t="shared" si="65"/>
        <v>29.263781747492324</v>
      </c>
      <c r="AA48" s="26">
        <f t="shared" si="65"/>
        <v>32.050808580586832</v>
      </c>
      <c r="AB48" s="26">
        <f t="shared" si="65"/>
        <v>35.103266540642721</v>
      </c>
      <c r="AC48" s="26">
        <f t="shared" si="65"/>
        <v>38.446434782608691</v>
      </c>
      <c r="AD48" s="7">
        <f>+'urban numbers'!AC48/'total numbers'!AC48*100</f>
        <v>42.107999999999997</v>
      </c>
      <c r="AE48" s="7">
        <f>+'urban numbers'!AD48/'total numbers'!AD48*100</f>
        <v>42.82741</v>
      </c>
      <c r="AF48" s="7">
        <f>+'urban numbers'!AE48/'total numbers'!AE48*100</f>
        <v>43.527810000000002</v>
      </c>
      <c r="AG48" s="7">
        <f>+'urban numbers'!AF48/'total numbers'!AF48*100</f>
        <v>44.21884</v>
      </c>
      <c r="AH48" s="7">
        <f>+'urban numbers'!AG48/'total numbers'!AG48*100</f>
        <v>44.907850000000003</v>
      </c>
      <c r="AI48" s="7">
        <f>+'urban numbers'!AH48/'total numbers'!AH48*100</f>
        <v>45.6</v>
      </c>
      <c r="AJ48" s="7">
        <f>+'urban numbers'!AI48/'total numbers'!AI48*100</f>
        <v>46.298089999999995</v>
      </c>
      <c r="AK48" s="7">
        <f>+'urban numbers'!AJ48/'total numbers'!AJ48*100</f>
        <v>47.002679999999998</v>
      </c>
      <c r="AL48" s="7">
        <f>+'urban numbers'!AK48/'total numbers'!AK48*100</f>
        <v>47.712409999999998</v>
      </c>
      <c r="AM48" s="7">
        <f>+'urban numbers'!AL48/'total numbers'!AL48*100</f>
        <v>48.42445</v>
      </c>
      <c r="AN48" s="7">
        <f>+'urban numbers'!AM48/'total numbers'!AM48*100</f>
        <v>49.136000000000003</v>
      </c>
      <c r="AO48" s="7">
        <f>+'urban numbers'!AN48/'total numbers'!AN48*100</f>
        <v>49.845859999999995</v>
      </c>
      <c r="AP48" s="7">
        <f>+'urban numbers'!AO48/'total numbers'!AO48*100</f>
        <v>50.555799999999998</v>
      </c>
      <c r="AQ48" s="7">
        <f>+'urban numbers'!AP48/'total numbers'!AP48*100</f>
        <v>51.271160000000002</v>
      </c>
      <c r="AR48" s="7">
        <f>+'urban numbers'!AQ48/'total numbers'!AQ48*100</f>
        <v>51.99916000000001</v>
      </c>
      <c r="AS48" s="7">
        <f>+'urban numbers'!AR48/'total numbers'!AR48*100</f>
        <v>52.744</v>
      </c>
      <c r="AT48" s="7">
        <f>+'urban numbers'!AS48/'total numbers'!AS48*100</f>
        <v>53.506900000000002</v>
      </c>
      <c r="AU48" s="7">
        <f>+'urban numbers'!AT48/'total numbers'!AT48*100</f>
        <v>54.283179999999994</v>
      </c>
      <c r="AV48" s="7">
        <f>+'urban numbers'!AU48/'total numbers'!AU48*100</f>
        <v>55.063690000000008</v>
      </c>
      <c r="AW48" s="7">
        <f>+'urban numbers'!AV48/'total numbers'!AV48*100</f>
        <v>55.835959999999993</v>
      </c>
      <c r="AX48" s="7">
        <f>+'urban numbers'!AW48/'total numbers'!AW48*100</f>
        <v>56.59</v>
      </c>
      <c r="AY48" s="7">
        <f>+'urban numbers'!AX48/'total numbers'!AX48*100</f>
        <v>57.324129999999997</v>
      </c>
      <c r="AZ48" s="7">
        <f>+'urban numbers'!AY48/'total numbers'!AY48*100</f>
        <v>58.038129999999995</v>
      </c>
      <c r="BA48" s="7">
        <f>+'urban numbers'!AZ48/'total numbers'!AZ48*100</f>
        <v>58.725550000000005</v>
      </c>
      <c r="BB48" s="7">
        <f>+'urban numbers'!BA48/'total numbers'!BA48*100</f>
        <v>59.379249999999992</v>
      </c>
      <c r="BC48" s="7">
        <f>+'urban numbers'!BB48/'total numbers'!BB48*100</f>
        <v>59.994999999999997</v>
      </c>
      <c r="BD48" s="7">
        <f>+'urban numbers'!BC48/'total numbers'!BC48*100</f>
        <v>60.572009999999999</v>
      </c>
      <c r="BE48" s="7">
        <f>+'urban numbers'!BD48/'total numbers'!BD48*100</f>
        <v>61.114170000000001</v>
      </c>
      <c r="BF48" s="7">
        <f>+'urban numbers'!BE48/'total numbers'!BE48*100</f>
        <v>61.628419999999991</v>
      </c>
      <c r="BG48" s="7">
        <f>+'urban numbers'!BF48/'total numbers'!BF48*100</f>
        <v>62.12460999999999</v>
      </c>
      <c r="BH48" s="7">
        <f>+'urban numbers'!BG48/'total numbers'!BG48*100</f>
        <v>62.612000000000002</v>
      </c>
      <c r="BI48" s="7">
        <f>+'urban numbers'!BH48/'total numbers'!BH48*100</f>
        <v>63.089730000000003</v>
      </c>
      <c r="BJ48" s="7">
        <f>+'urban numbers'!BI48/'total numbers'!BI48*100</f>
        <v>63.561820000000004</v>
      </c>
      <c r="BK48" s="7">
        <f>+'urban numbers'!BJ48/'total numbers'!BJ48*100</f>
        <v>64.048100000000005</v>
      </c>
      <c r="BL48" s="7">
        <f>+'urban numbers'!BK48/'total numbers'!BK48*100</f>
        <v>64.573599999999999</v>
      </c>
      <c r="BM48" s="7">
        <f>+'urban numbers'!BL48/'total numbers'!BL48*100</f>
        <v>65.155000000000001</v>
      </c>
      <c r="BN48" s="7">
        <f>+'urban numbers'!BM48/'total numbers'!BM48*100</f>
        <v>65.801150000000007</v>
      </c>
      <c r="BO48" s="7">
        <f>+'urban numbers'!BN48/'total numbers'!BN48*100</f>
        <v>66.504180000000005</v>
      </c>
      <c r="BP48" s="7">
        <f>+'urban numbers'!BO48/'total numbers'!BO48*100</f>
        <v>67.242930000000015</v>
      </c>
      <c r="BQ48" s="7">
        <f>+'urban numbers'!BP48/'total numbers'!BP48*100</f>
        <v>67.986590000000007</v>
      </c>
      <c r="BR48" s="7">
        <f>+'urban numbers'!BQ48/'total numbers'!BQ48*100</f>
        <v>68.712000000000003</v>
      </c>
      <c r="BS48" s="7">
        <f>+'urban numbers'!BR48/'total numbers'!BR48*100</f>
        <v>69.412129999999991</v>
      </c>
      <c r="BT48" s="7">
        <f>+'urban numbers'!BS48/'total numbers'!BS48*100</f>
        <v>70.090900000000005</v>
      </c>
      <c r="BU48" s="7">
        <f>+'urban numbers'!BT48/'total numbers'!BT48*100</f>
        <v>70.749210000000005</v>
      </c>
      <c r="BV48" s="7">
        <f>+'urban numbers'!BU48/'total numbers'!BU48*100</f>
        <v>71.391270000000006</v>
      </c>
      <c r="BW48" s="7">
        <f>+'urban numbers'!BV48/'total numbers'!BV48*100</f>
        <v>72.02</v>
      </c>
      <c r="BX48" s="7">
        <f>+'urban numbers'!BW48/'total numbers'!BW48*100</f>
        <v>72.633719999999997</v>
      </c>
      <c r="BY48" s="7">
        <f>+'urban numbers'!BX48/'total numbers'!BX48*100</f>
        <v>73.229330000000004</v>
      </c>
      <c r="BZ48" s="7">
        <f>+'urban numbers'!BY48/'total numbers'!BY48*100</f>
        <v>73.807209999999998</v>
      </c>
      <c r="CA48" s="7">
        <f>+'urban numbers'!BZ48/'total numbers'!BZ48*100</f>
        <v>74.368189999999984</v>
      </c>
      <c r="CB48" s="7">
        <f>+'urban numbers'!CA48/'total numbers'!CA48*100</f>
        <v>74.912999999999997</v>
      </c>
      <c r="CC48" s="7">
        <f>+'urban numbers'!CB48/'total numbers'!CB48*100</f>
        <v>75.44159999999998</v>
      </c>
      <c r="CD48" s="7">
        <f>+'urban numbers'!CC48/'total numbers'!CC48*100</f>
        <v>75.95380999999999</v>
      </c>
      <c r="CE48" s="7">
        <f>+'urban numbers'!CD48/'total numbers'!CD48*100</f>
        <v>76.450090000000003</v>
      </c>
      <c r="CF48" s="7">
        <f>+'urban numbers'!CE48/'total numbers'!CE48*100</f>
        <v>76.930989999999994</v>
      </c>
      <c r="CG48" s="7">
        <f>+'urban numbers'!CF48/'total numbers'!CF48*100</f>
        <v>77.397000000000006</v>
      </c>
      <c r="CH48" s="7">
        <f>+'urban numbers'!CG48/'total numbers'!CG48*100</f>
        <v>77.848429999999993</v>
      </c>
      <c r="CI48" s="7">
        <f>+'urban numbers'!CH48/'total numbers'!CH48*100</f>
        <v>78.285510000000002</v>
      </c>
      <c r="CJ48" s="7">
        <f>+'urban numbers'!CI48/'total numbers'!CI48*100</f>
        <v>78.708579999999998</v>
      </c>
      <c r="CK48" s="7">
        <f>+'urban numbers'!CJ48/'total numbers'!CJ48*100</f>
        <v>79.11797</v>
      </c>
      <c r="CL48" s="7">
        <f>+'urban numbers'!CK48/'total numbers'!CK48*100</f>
        <v>79.513999999999996</v>
      </c>
      <c r="CM48" s="7">
        <f>+'urban numbers'!CL48/'total numbers'!CL48*100</f>
        <v>79.89700000000002</v>
      </c>
      <c r="CN48" s="7">
        <f>+'urban numbers'!CM48/'total numbers'!CM48*100</f>
        <v>80.267269999999996</v>
      </c>
      <c r="CO48" s="7">
        <f>+'urban numbers'!CN48/'total numbers'!CN48*100</f>
        <v>80.625140000000002</v>
      </c>
      <c r="CP48" s="7">
        <f>+'urban numbers'!CO48/'total numbers'!CO48*100</f>
        <v>80.970950000000002</v>
      </c>
      <c r="CQ48" s="7">
        <f>+'urban numbers'!CP48/'total numbers'!CP48*100</f>
        <v>81.305000000000021</v>
      </c>
      <c r="CR48" s="7">
        <f>+'urban numbers'!CQ48/'total numbers'!CQ48*100</f>
        <v>81.628010000000017</v>
      </c>
      <c r="CS48" s="7">
        <f>+'urban numbers'!CR48/'total numbers'!CR48*100</f>
        <v>81.940330000000003</v>
      </c>
      <c r="CT48" s="7">
        <f>+'urban numbers'!CS48/'total numbers'!CS48*100</f>
        <v>82.24160999999998</v>
      </c>
      <c r="CU48" s="7">
        <f>+'urban numbers'!CT48/'total numbers'!CT48*100</f>
        <v>82.531210000000002</v>
      </c>
      <c r="CV48" s="7">
        <f>+'urban numbers'!CU48/'total numbers'!CU48*100</f>
        <v>82.808999999999997</v>
      </c>
      <c r="CW48" s="7">
        <f>+'urban numbers'!CV48/'total numbers'!CV48*100</f>
        <v>83.075580000000002</v>
      </c>
      <c r="CX48" s="7">
        <f>+'urban numbers'!CW48/'total numbers'!CW48*100</f>
        <v>83.332189999999997</v>
      </c>
      <c r="CY48" s="7">
        <f>+'urban numbers'!CX48/'total numbers'!CX48*100</f>
        <v>83.580539999999999</v>
      </c>
      <c r="CZ48" s="7">
        <f>+'urban numbers'!CY48/'total numbers'!CY48*100</f>
        <v>83.822519999999997</v>
      </c>
      <c r="DA48" s="7">
        <f>+'urban numbers'!CZ48/'total numbers'!CZ48*100</f>
        <v>84.06</v>
      </c>
      <c r="DB48" s="7">
        <f>+'urban numbers'!DA48/'total numbers'!DA48*100</f>
        <v>84.294759999999997</v>
      </c>
      <c r="DC48" s="7">
        <f>+'urban numbers'!DB48/'total numbers'!DB48*100</f>
        <v>84.528440000000003</v>
      </c>
      <c r="DD48" s="7">
        <f>+'urban numbers'!DC48/'total numbers'!DC48*100</f>
        <v>84.762509999999992</v>
      </c>
      <c r="DE48" s="7">
        <f>+'urban numbers'!DD48/'total numbers'!DD48*100</f>
        <v>84.9983</v>
      </c>
      <c r="DF48" s="7">
        <f>+'urban numbers'!DE48/'total numbers'!DE48*100</f>
        <v>85.236999999999995</v>
      </c>
      <c r="DG48" s="32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1"/>
    </row>
    <row r="49" spans="1:128">
      <c r="A49" s="114">
        <v>9</v>
      </c>
      <c r="B49" s="32">
        <v>11.5</v>
      </c>
      <c r="C49" s="3">
        <v>174</v>
      </c>
      <c r="D49" s="1" t="s">
        <v>605</v>
      </c>
      <c r="E49" s="27">
        <f>+AD49/$M$1</f>
        <v>0.33999999999999997</v>
      </c>
      <c r="F49" s="26">
        <f t="shared" ref="F49:AC49" si="66">+G49-G49/$B49</f>
        <v>0.38306628177288371</v>
      </c>
      <c r="G49" s="26">
        <f t="shared" si="66"/>
        <v>0.41954878479887264</v>
      </c>
      <c r="H49" s="26">
        <f t="shared" si="66"/>
        <v>0.45950581192257478</v>
      </c>
      <c r="I49" s="26">
        <f t="shared" si="66"/>
        <v>0.50326827020091525</v>
      </c>
      <c r="J49" s="26">
        <f t="shared" si="66"/>
        <v>0.55119858164862146</v>
      </c>
      <c r="K49" s="26">
        <f t="shared" si="66"/>
        <v>0.60369368466277584</v>
      </c>
      <c r="L49" s="26">
        <f t="shared" si="66"/>
        <v>0.66118832129732596</v>
      </c>
      <c r="M49" s="26">
        <f t="shared" si="66"/>
        <v>0.72415863761135701</v>
      </c>
      <c r="N49" s="26">
        <f t="shared" si="66"/>
        <v>0.7931261269076767</v>
      </c>
      <c r="O49" s="26">
        <f t="shared" si="66"/>
        <v>0.86866194851793166</v>
      </c>
      <c r="P49" s="26">
        <f t="shared" si="66"/>
        <v>0.95139165790059177</v>
      </c>
      <c r="Q49" s="26">
        <f t="shared" si="66"/>
        <v>1.0420003872244576</v>
      </c>
      <c r="R49" s="26">
        <f t="shared" si="66"/>
        <v>1.1412385193410728</v>
      </c>
      <c r="S49" s="26">
        <f t="shared" si="66"/>
        <v>1.2499279021354608</v>
      </c>
      <c r="T49" s="26">
        <f t="shared" si="66"/>
        <v>1.3689686547197903</v>
      </c>
      <c r="U49" s="26">
        <f t="shared" si="66"/>
        <v>1.4993466218359608</v>
      </c>
      <c r="V49" s="26">
        <f t="shared" si="66"/>
        <v>1.6421415382012905</v>
      </c>
      <c r="W49" s="26">
        <f t="shared" si="66"/>
        <v>1.7985359704109372</v>
      </c>
      <c r="X49" s="26">
        <f t="shared" si="66"/>
        <v>1.9698251104500739</v>
      </c>
      <c r="Y49" s="26">
        <f t="shared" si="66"/>
        <v>2.1574275019215094</v>
      </c>
      <c r="Z49" s="26">
        <f t="shared" si="66"/>
        <v>2.3628967878187961</v>
      </c>
      <c r="AA49" s="26">
        <f t="shared" si="66"/>
        <v>2.5879345771348721</v>
      </c>
      <c r="AB49" s="26">
        <f t="shared" si="66"/>
        <v>2.834404536862003</v>
      </c>
      <c r="AC49" s="26">
        <f t="shared" si="66"/>
        <v>3.1043478260869559</v>
      </c>
      <c r="AD49" s="7">
        <f>+'urban numbers'!AC49/'total numbers'!AC49*100</f>
        <v>3.3999999999999995</v>
      </c>
      <c r="AE49" s="7">
        <f>+'urban numbers'!AD49/'total numbers'!AD49*100</f>
        <v>3.6084209999999999</v>
      </c>
      <c r="AF49" s="7">
        <f>+'urban numbers'!AE49/'total numbers'!AE49*100</f>
        <v>4.0363129999999989</v>
      </c>
      <c r="AG49" s="7">
        <f>+'urban numbers'!AF49/'total numbers'!AF49*100</f>
        <v>4.5941090000000004</v>
      </c>
      <c r="AH49" s="7">
        <f>+'urban numbers'!AG49/'total numbers'!AG49*100</f>
        <v>5.2180120000000008</v>
      </c>
      <c r="AI49" s="7">
        <f>+'urban numbers'!AH49/'total numbers'!AH49*100</f>
        <v>5.8699999999999992</v>
      </c>
      <c r="AJ49" s="7">
        <f>+'urban numbers'!AI49/'total numbers'!AI49*100</f>
        <v>6.5392609999999989</v>
      </c>
      <c r="AK49" s="7">
        <f>+'urban numbers'!AJ49/'total numbers'!AJ49*100</f>
        <v>7.2407570000000003</v>
      </c>
      <c r="AL49" s="7">
        <f>+'urban numbers'!AK49/'total numbers'!AK49*100</f>
        <v>8.0108829999999998</v>
      </c>
      <c r="AM49" s="7">
        <f>+'urban numbers'!AL49/'total numbers'!AL49*100</f>
        <v>8.9002490000000023</v>
      </c>
      <c r="AN49" s="7">
        <f>+'urban numbers'!AM49/'total numbers'!AM49*100</f>
        <v>9.9519999999999982</v>
      </c>
      <c r="AO49" s="7">
        <f>+'urban numbers'!AN49/'total numbers'!AN49*100</f>
        <v>11.178699999999999</v>
      </c>
      <c r="AP49" s="7">
        <f>+'urban numbers'!AO49/'total numbers'!AO49*100</f>
        <v>12.542110000000001</v>
      </c>
      <c r="AQ49" s="7">
        <f>+'urban numbers'!AP49/'total numbers'!AP49*100</f>
        <v>13.944500000000001</v>
      </c>
      <c r="AR49" s="7">
        <f>+'urban numbers'!AQ49/'total numbers'!AQ49*100</f>
        <v>15.25323</v>
      </c>
      <c r="AS49" s="7">
        <f>+'urban numbers'!AR49/'total numbers'!AR49*100</f>
        <v>16.373000000000001</v>
      </c>
      <c r="AT49" s="7">
        <f>+'urban numbers'!AS49/'total numbers'!AS49*100</f>
        <v>17.267980000000001</v>
      </c>
      <c r="AU49" s="7">
        <f>+'urban numbers'!AT49/'total numbers'!AT49*100</f>
        <v>17.964189999999999</v>
      </c>
      <c r="AV49" s="7">
        <f>+'urban numbers'!AU49/'total numbers'!AU49*100</f>
        <v>18.505099999999995</v>
      </c>
      <c r="AW49" s="7">
        <f>+'urban numbers'!AV49/'total numbers'!AV49*100</f>
        <v>18.962129999999998</v>
      </c>
      <c r="AX49" s="7">
        <f>+'urban numbers'!AW49/'total numbers'!AW49*100</f>
        <v>19.39</v>
      </c>
      <c r="AY49" s="7">
        <f>+'urban numbers'!AX49/'total numbers'!AX49*100</f>
        <v>19.797729999999998</v>
      </c>
      <c r="AZ49" s="7">
        <f>+'urban numbers'!AY49/'total numbers'!AY49*100</f>
        <v>20.174499999999998</v>
      </c>
      <c r="BA49" s="7">
        <f>+'urban numbers'!AZ49/'total numbers'!AZ49*100</f>
        <v>20.532990000000002</v>
      </c>
      <c r="BB49" s="7">
        <f>+'urban numbers'!BA49/'total numbers'!BA49*100</f>
        <v>20.884699999999999</v>
      </c>
      <c r="BC49" s="7">
        <f>+'urban numbers'!BB49/'total numbers'!BB49*100</f>
        <v>21.239000000000001</v>
      </c>
      <c r="BD49" s="7">
        <f>+'urban numbers'!BC49/'total numbers'!BC49*100</f>
        <v>21.604759999999999</v>
      </c>
      <c r="BE49" s="7">
        <f>+'urban numbers'!BD49/'total numbers'!BD49*100</f>
        <v>21.986879999999999</v>
      </c>
      <c r="BF49" s="7">
        <f>+'urban numbers'!BE49/'total numbers'!BE49*100</f>
        <v>22.384909999999998</v>
      </c>
      <c r="BG49" s="7">
        <f>+'urban numbers'!BF49/'total numbers'!BF49*100</f>
        <v>22.795200000000001</v>
      </c>
      <c r="BH49" s="7">
        <f>+'urban numbers'!BG49/'total numbers'!BG49*100</f>
        <v>23.214999999999996</v>
      </c>
      <c r="BI49" s="7">
        <f>+'urban numbers'!BH49/'total numbers'!BH49*100</f>
        <v>23.646299999999997</v>
      </c>
      <c r="BJ49" s="7">
        <f>+'urban numbers'!BI49/'total numbers'!BI49*100</f>
        <v>24.091439999999999</v>
      </c>
      <c r="BK49" s="7">
        <f>+'urban numbers'!BJ49/'total numbers'!BJ49*100</f>
        <v>24.547920000000001</v>
      </c>
      <c r="BL49" s="7">
        <f>+'urban numbers'!BK49/'total numbers'!BK49*100</f>
        <v>25.012029999999996</v>
      </c>
      <c r="BM49" s="7">
        <f>+'urban numbers'!BL49/'total numbers'!BL49*100</f>
        <v>25.480999999999998</v>
      </c>
      <c r="BN49" s="7">
        <f>+'urban numbers'!BM49/'total numbers'!BM49*100</f>
        <v>25.954329999999999</v>
      </c>
      <c r="BO49" s="7">
        <f>+'urban numbers'!BN49/'total numbers'!BN49*100</f>
        <v>26.432660000000002</v>
      </c>
      <c r="BP49" s="7">
        <f>+'urban numbers'!BO49/'total numbers'!BO49*100</f>
        <v>26.91572</v>
      </c>
      <c r="BQ49" s="7">
        <f>+'urban numbers'!BP49/'total numbers'!BP49*100</f>
        <v>27.403459999999995</v>
      </c>
      <c r="BR49" s="7">
        <f>+'urban numbers'!BQ49/'total numbers'!BQ49*100</f>
        <v>27.896000000000004</v>
      </c>
      <c r="BS49" s="7">
        <f>+'urban numbers'!BR49/'total numbers'!BR49*100</f>
        <v>28.392990000000001</v>
      </c>
      <c r="BT49" s="7">
        <f>+'urban numbers'!BS49/'total numbers'!BS49*100</f>
        <v>28.894729999999996</v>
      </c>
      <c r="BU49" s="7">
        <f>+'urban numbers'!BT49/'total numbers'!BT49*100</f>
        <v>29.402800000000003</v>
      </c>
      <c r="BV49" s="7">
        <f>+'urban numbers'!BU49/'total numbers'!BU49*100</f>
        <v>29.919360000000001</v>
      </c>
      <c r="BW49" s="7">
        <f>+'urban numbers'!BV49/'total numbers'!BV49*100</f>
        <v>30.446000000000002</v>
      </c>
      <c r="BX49" s="7">
        <f>+'urban numbers'!BW49/'total numbers'!BW49*100</f>
        <v>30.983360000000005</v>
      </c>
      <c r="BY49" s="7">
        <f>+'urban numbers'!BX49/'total numbers'!BX49*100</f>
        <v>31.53124</v>
      </c>
      <c r="BZ49" s="7">
        <f>+'urban numbers'!BY49/'total numbers'!BY49*100</f>
        <v>32.089340000000007</v>
      </c>
      <c r="CA49" s="7">
        <f>+'urban numbers'!BZ49/'total numbers'!BZ49*100</f>
        <v>32.657080000000001</v>
      </c>
      <c r="CB49" s="7">
        <f>+'urban numbers'!CA49/'total numbers'!CA49*100</f>
        <v>33.234000000000002</v>
      </c>
      <c r="CC49" s="7">
        <f>+'urban numbers'!CB49/'total numbers'!CB49*100</f>
        <v>33.820129999999999</v>
      </c>
      <c r="CD49" s="7">
        <f>+'urban numbers'!CC49/'total numbers'!CC49*100</f>
        <v>34.415709999999997</v>
      </c>
      <c r="CE49" s="7">
        <f>+'urban numbers'!CD49/'total numbers'!CD49*100</f>
        <v>35.020740000000004</v>
      </c>
      <c r="CF49" s="7">
        <f>+'urban numbers'!CE49/'total numbers'!CE49*100</f>
        <v>35.635170000000002</v>
      </c>
      <c r="CG49" s="7">
        <f>+'urban numbers'!CF49/'total numbers'!CF49*100</f>
        <v>36.259</v>
      </c>
      <c r="CH49" s="7">
        <f>+'urban numbers'!CG49/'total numbers'!CG49*100</f>
        <v>36.892130000000002</v>
      </c>
      <c r="CI49" s="7">
        <f>+'urban numbers'!CH49/'total numbers'!CH49*100</f>
        <v>37.534469999999999</v>
      </c>
      <c r="CJ49" s="7">
        <f>+'urban numbers'!CI49/'total numbers'!CI49*100</f>
        <v>38.185960000000001</v>
      </c>
      <c r="CK49" s="7">
        <f>+'urban numbers'!CJ49/'total numbers'!CJ49*100</f>
        <v>38.846499999999999</v>
      </c>
      <c r="CL49" s="7">
        <f>+'urban numbers'!CK49/'total numbers'!CK49*100</f>
        <v>39.515999999999998</v>
      </c>
      <c r="CM49" s="7">
        <f>+'urban numbers'!CL49/'total numbers'!CL49*100</f>
        <v>40.193980000000003</v>
      </c>
      <c r="CN49" s="7">
        <f>+'urban numbers'!CM49/'total numbers'!CM49*100</f>
        <v>40.880209999999998</v>
      </c>
      <c r="CO49" s="7">
        <f>+'urban numbers'!CN49/'total numbers'!CN49*100</f>
        <v>41.575009999999999</v>
      </c>
      <c r="CP49" s="7">
        <f>+'urban numbers'!CO49/'total numbers'!CO49*100</f>
        <v>42.2789</v>
      </c>
      <c r="CQ49" s="7">
        <f>+'urban numbers'!CP49/'total numbers'!CP49*100</f>
        <v>42.991999999999997</v>
      </c>
      <c r="CR49" s="7">
        <f>+'urban numbers'!CQ49/'total numbers'!CQ49*100</f>
        <v>43.714269999999999</v>
      </c>
      <c r="CS49" s="7">
        <f>+'urban numbers'!CR49/'total numbers'!CR49*100</f>
        <v>44.444710000000001</v>
      </c>
      <c r="CT49" s="7">
        <f>+'urban numbers'!CS49/'total numbers'!CS49*100</f>
        <v>45.18121</v>
      </c>
      <c r="CU49" s="7">
        <f>+'urban numbers'!CT49/'total numbers'!CT49*100</f>
        <v>45.921019999999999</v>
      </c>
      <c r="CV49" s="7">
        <f>+'urban numbers'!CU49/'total numbers'!CU49*100</f>
        <v>46.661999999999999</v>
      </c>
      <c r="CW49" s="7">
        <f>+'urban numbers'!CV49/'total numbers'!CV49*100</f>
        <v>47.403050000000007</v>
      </c>
      <c r="CX49" s="7">
        <f>+'urban numbers'!CW49/'total numbers'!CW49*100</f>
        <v>48.143939999999994</v>
      </c>
      <c r="CY49" s="7">
        <f>+'urban numbers'!CX49/'total numbers'!CX49*100</f>
        <v>48.884980000000006</v>
      </c>
      <c r="CZ49" s="7">
        <f>+'urban numbers'!CY49/'total numbers'!CY49*100</f>
        <v>49.62659</v>
      </c>
      <c r="DA49" s="7">
        <f>+'urban numbers'!CZ49/'total numbers'!CZ49*100</f>
        <v>50.369</v>
      </c>
      <c r="DB49" s="7">
        <f>+'urban numbers'!DA49/'total numbers'!DA49*100</f>
        <v>51.11204</v>
      </c>
      <c r="DC49" s="7">
        <f>+'urban numbers'!DB49/'total numbers'!DB49*100</f>
        <v>51.855130000000003</v>
      </c>
      <c r="DD49" s="7">
        <f>+'urban numbers'!DC49/'total numbers'!DC49*100</f>
        <v>52.597210000000004</v>
      </c>
      <c r="DE49" s="7">
        <f>+'urban numbers'!DD49/'total numbers'!DD49*100</f>
        <v>53.33681</v>
      </c>
      <c r="DF49" s="7">
        <f>+'urban numbers'!DE49/'total numbers'!DE49*100</f>
        <v>54.071999999999996</v>
      </c>
      <c r="DG49" s="32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1"/>
    </row>
    <row r="50" spans="1:128">
      <c r="A50" s="114">
        <v>8</v>
      </c>
      <c r="B50" s="32">
        <v>8</v>
      </c>
      <c r="C50" s="3">
        <v>178</v>
      </c>
      <c r="D50" s="1" t="s">
        <v>626</v>
      </c>
      <c r="E50" s="27">
        <v>1</v>
      </c>
      <c r="F50" s="26">
        <f t="shared" ref="F50:AC50" si="67">+G50-G50/$B50</f>
        <v>1.2532545750689088</v>
      </c>
      <c r="G50" s="26">
        <f t="shared" si="67"/>
        <v>1.4322909429358959</v>
      </c>
      <c r="H50" s="26">
        <f t="shared" si="67"/>
        <v>1.636903934783881</v>
      </c>
      <c r="I50" s="26">
        <f t="shared" si="67"/>
        <v>1.8707473540387212</v>
      </c>
      <c r="J50" s="26">
        <f t="shared" si="67"/>
        <v>2.1379969760442528</v>
      </c>
      <c r="K50" s="26">
        <f t="shared" si="67"/>
        <v>2.4434251154791458</v>
      </c>
      <c r="L50" s="26">
        <f t="shared" si="67"/>
        <v>2.7924858462618807</v>
      </c>
      <c r="M50" s="26">
        <f t="shared" si="67"/>
        <v>3.1914123957278635</v>
      </c>
      <c r="N50" s="26">
        <f t="shared" si="67"/>
        <v>3.6473284522604157</v>
      </c>
      <c r="O50" s="26">
        <f t="shared" si="67"/>
        <v>4.1683753740119034</v>
      </c>
      <c r="P50" s="26">
        <f t="shared" si="67"/>
        <v>4.7638575702993187</v>
      </c>
      <c r="Q50" s="26">
        <f t="shared" si="67"/>
        <v>5.44440865177065</v>
      </c>
      <c r="R50" s="26">
        <f t="shared" si="67"/>
        <v>6.2221813163093147</v>
      </c>
      <c r="S50" s="26">
        <f t="shared" si="67"/>
        <v>7.1110643614963598</v>
      </c>
      <c r="T50" s="26">
        <f t="shared" si="67"/>
        <v>8.1269306988529824</v>
      </c>
      <c r="U50" s="26">
        <f t="shared" si="67"/>
        <v>9.2879207986891235</v>
      </c>
      <c r="V50" s="26">
        <f t="shared" si="67"/>
        <v>10.614766627073283</v>
      </c>
      <c r="W50" s="26">
        <f t="shared" si="67"/>
        <v>12.131161859512325</v>
      </c>
      <c r="X50" s="26">
        <f t="shared" si="67"/>
        <v>13.8641849822998</v>
      </c>
      <c r="Y50" s="26">
        <f t="shared" si="67"/>
        <v>15.844782836914058</v>
      </c>
      <c r="Z50" s="26">
        <f t="shared" si="67"/>
        <v>18.108323242187495</v>
      </c>
      <c r="AA50" s="26">
        <f t="shared" si="67"/>
        <v>20.695226562499997</v>
      </c>
      <c r="AB50" s="26">
        <f t="shared" si="67"/>
        <v>23.651687499999998</v>
      </c>
      <c r="AC50" s="26">
        <f t="shared" si="67"/>
        <v>27.030499999999996</v>
      </c>
      <c r="AD50" s="7">
        <f>+'urban numbers'!AC50/'total numbers'!AC50*100</f>
        <v>30.891999999999996</v>
      </c>
      <c r="AE50" s="7">
        <f>+'urban numbers'!AD50/'total numbers'!AD50*100</f>
        <v>30.947949999999995</v>
      </c>
      <c r="AF50" s="7">
        <f>+'urban numbers'!AE50/'total numbers'!AE50*100</f>
        <v>31.037859999999995</v>
      </c>
      <c r="AG50" s="7">
        <f>+'urban numbers'!AF50/'total numbers'!AF50*100</f>
        <v>31.146220000000003</v>
      </c>
      <c r="AH50" s="7">
        <f>+'urban numbers'!AG50/'total numbers'!AG50*100</f>
        <v>31.261059999999997</v>
      </c>
      <c r="AI50" s="7">
        <f>+'urban numbers'!AH50/'total numbers'!AH50*100</f>
        <v>31.374000000000002</v>
      </c>
      <c r="AJ50" s="7">
        <f>+'urban numbers'!AI50/'total numbers'!AI50*100</f>
        <v>31.480360000000001</v>
      </c>
      <c r="AK50" s="7">
        <f>+'urban numbers'!AJ50/'total numbers'!AJ50*100</f>
        <v>31.57901</v>
      </c>
      <c r="AL50" s="7">
        <f>+'urban numbers'!AK50/'total numbers'!AK50*100</f>
        <v>31.672000000000001</v>
      </c>
      <c r="AM50" s="7">
        <f>+'urban numbers'!AL50/'total numbers'!AL50*100</f>
        <v>31.763750000000002</v>
      </c>
      <c r="AN50" s="7">
        <f>+'urban numbers'!AM50/'total numbers'!AM50*100</f>
        <v>31.858999999999998</v>
      </c>
      <c r="AO50" s="7">
        <f>+'urban numbers'!AN50/'total numbers'!AN50*100</f>
        <v>31.960459999999998</v>
      </c>
      <c r="AP50" s="7">
        <f>+'urban numbers'!AO50/'total numbers'!AO50*100</f>
        <v>32.066859999999998</v>
      </c>
      <c r="AQ50" s="7">
        <f>+'urban numbers'!AP50/'total numbers'!AP50*100</f>
        <v>32.172020000000003</v>
      </c>
      <c r="AR50" s="7">
        <f>+'urban numbers'!AQ50/'total numbers'!AQ50*100</f>
        <v>32.267360000000004</v>
      </c>
      <c r="AS50" s="7">
        <f>+'urban numbers'!AR50/'total numbers'!AR50*100</f>
        <v>32.348999999999997</v>
      </c>
      <c r="AT50" s="7">
        <f>+'urban numbers'!AS50/'total numbers'!AS50*100</f>
        <v>32.421419999999998</v>
      </c>
      <c r="AU50" s="7">
        <f>+'urban numbers'!AT50/'total numbers'!AT50*100</f>
        <v>32.495100000000001</v>
      </c>
      <c r="AV50" s="7">
        <f>+'urban numbers'!AU50/'total numbers'!AU50*100</f>
        <v>32.580599999999997</v>
      </c>
      <c r="AW50" s="7">
        <f>+'urban numbers'!AV50/'total numbers'!AV50*100</f>
        <v>32.691380000000002</v>
      </c>
      <c r="AX50" s="7">
        <f>+'urban numbers'!AW50/'total numbers'!AW50*100</f>
        <v>32.841999999999992</v>
      </c>
      <c r="AY50" s="7">
        <f>+'urban numbers'!AX50/'total numbers'!AX50*100</f>
        <v>33.02637</v>
      </c>
      <c r="AZ50" s="7">
        <f>+'urban numbers'!AY50/'total numbers'!AY50*100</f>
        <v>33.255519999999997</v>
      </c>
      <c r="BA50" s="7">
        <f>+'urban numbers'!AZ50/'total numbers'!AZ50*100</f>
        <v>33.580829999999999</v>
      </c>
      <c r="BB50" s="7">
        <f>+'urban numbers'!BA50/'total numbers'!BA50*100</f>
        <v>34.068480000000008</v>
      </c>
      <c r="BC50" s="7">
        <f>+'urban numbers'!BB50/'total numbers'!BB50*100</f>
        <v>34.761000000000003</v>
      </c>
      <c r="BD50" s="7">
        <f>+'urban numbers'!BC50/'total numbers'!BC50*100</f>
        <v>35.672019999999996</v>
      </c>
      <c r="BE50" s="7">
        <f>+'urban numbers'!BD50/'total numbers'!BD50*100</f>
        <v>36.773420000000009</v>
      </c>
      <c r="BF50" s="7">
        <f>+'urban numbers'!BE50/'total numbers'!BE50*100</f>
        <v>38.0122</v>
      </c>
      <c r="BG50" s="7">
        <f>+'urban numbers'!BF50/'total numbers'!BF50*100</f>
        <v>39.312620000000003</v>
      </c>
      <c r="BH50" s="7">
        <f>+'urban numbers'!BG50/'total numbers'!BG50*100</f>
        <v>40.611999999999995</v>
      </c>
      <c r="BI50" s="7">
        <f>+'urban numbers'!BH50/'total numbers'!BH50*100</f>
        <v>41.901739999999997</v>
      </c>
      <c r="BJ50" s="7">
        <f>+'urban numbers'!BI50/'total numbers'!BI50*100</f>
        <v>43.175049999999999</v>
      </c>
      <c r="BK50" s="7">
        <f>+'urban numbers'!BJ50/'total numbers'!BJ50*100</f>
        <v>44.37379</v>
      </c>
      <c r="BL50" s="7">
        <f>+'urban numbers'!BK50/'total numbers'!BK50*100</f>
        <v>45.429319999999997</v>
      </c>
      <c r="BM50" s="7">
        <f>+'urban numbers'!BL50/'total numbers'!BL50*100</f>
        <v>46.295999999999999</v>
      </c>
      <c r="BN50" s="7">
        <f>+'urban numbers'!BM50/'total numbers'!BM50*100</f>
        <v>46.943069999999999</v>
      </c>
      <c r="BO50" s="7">
        <f>+'urban numbers'!BN50/'total numbers'!BN50*100</f>
        <v>47.388570000000001</v>
      </c>
      <c r="BP50" s="7">
        <f>+'urban numbers'!BO50/'total numbers'!BO50*100</f>
        <v>47.697869999999995</v>
      </c>
      <c r="BQ50" s="7">
        <f>+'urban numbers'!BP50/'total numbers'!BP50*100</f>
        <v>47.966670000000008</v>
      </c>
      <c r="BR50" s="7">
        <f>+'urban numbers'!BQ50/'total numbers'!BQ50*100</f>
        <v>48.265999999999998</v>
      </c>
      <c r="BS50" s="7">
        <f>+'urban numbers'!BR50/'total numbers'!BR50*100</f>
        <v>48.617699999999999</v>
      </c>
      <c r="BT50" s="7">
        <f>+'urban numbers'!BS50/'total numbers'!BS50*100</f>
        <v>49.006340000000002</v>
      </c>
      <c r="BU50" s="7">
        <f>+'urban numbers'!BT50/'total numbers'!BT50*100</f>
        <v>49.42098</v>
      </c>
      <c r="BV50" s="7">
        <f>+'urban numbers'!BU50/'total numbers'!BU50*100</f>
        <v>49.838050000000003</v>
      </c>
      <c r="BW50" s="7">
        <f>+'urban numbers'!BV50/'total numbers'!BV50*100</f>
        <v>50.241</v>
      </c>
      <c r="BX50" s="7">
        <f>+'urban numbers'!BW50/'total numbers'!BW50*100</f>
        <v>50.631680000000003</v>
      </c>
      <c r="BY50" s="7">
        <f>+'urban numbers'!BX50/'total numbers'!BX50*100</f>
        <v>51.021360000000001</v>
      </c>
      <c r="BZ50" s="7">
        <f>+'urban numbers'!BY50/'total numbers'!BY50*100</f>
        <v>51.41301</v>
      </c>
      <c r="CA50" s="7">
        <f>+'urban numbers'!BZ50/'total numbers'!BZ50*100</f>
        <v>51.810569999999998</v>
      </c>
      <c r="CB50" s="7">
        <f>+'urban numbers'!CA50/'total numbers'!CA50*100</f>
        <v>52.216999999999999</v>
      </c>
      <c r="CC50" s="7">
        <f>+'urban numbers'!CB50/'total numbers'!CB50*100</f>
        <v>52.633490000000002</v>
      </c>
      <c r="CD50" s="7">
        <f>+'urban numbers'!CC50/'total numbers'!CC50*100</f>
        <v>53.059640000000009</v>
      </c>
      <c r="CE50" s="7">
        <f>+'urban numbers'!CD50/'total numbers'!CD50*100</f>
        <v>53.494889999999998</v>
      </c>
      <c r="CF50" s="7">
        <f>+'urban numbers'!CE50/'total numbers'!CE50*100</f>
        <v>53.93798000000001</v>
      </c>
      <c r="CG50" s="7">
        <f>+'urban numbers'!CF50/'total numbers'!CF50*100</f>
        <v>54.388000000000005</v>
      </c>
      <c r="CH50" s="7">
        <f>+'urban numbers'!CG50/'total numbers'!CG50*100</f>
        <v>54.84498</v>
      </c>
      <c r="CI50" s="7">
        <f>+'urban numbers'!CH50/'total numbers'!CH50*100</f>
        <v>55.309330000000003</v>
      </c>
      <c r="CJ50" s="7">
        <f>+'urban numbers'!CI50/'total numbers'!CI50*100</f>
        <v>55.780900000000003</v>
      </c>
      <c r="CK50" s="7">
        <f>+'urban numbers'!CJ50/'total numbers'!CJ50*100</f>
        <v>56.259509999999999</v>
      </c>
      <c r="CL50" s="7">
        <f>+'urban numbers'!CK50/'total numbers'!CK50*100</f>
        <v>56.745000000000005</v>
      </c>
      <c r="CM50" s="7">
        <f>+'urban numbers'!CL50/'total numbers'!CL50*100</f>
        <v>57.237200000000001</v>
      </c>
      <c r="CN50" s="7">
        <f>+'urban numbers'!CM50/'total numbers'!CM50*100</f>
        <v>57.735970000000002</v>
      </c>
      <c r="CO50" s="7">
        <f>+'urban numbers'!CN50/'total numbers'!CN50*100</f>
        <v>58.241129999999998</v>
      </c>
      <c r="CP50" s="7">
        <f>+'urban numbers'!CO50/'total numbers'!CO50*100</f>
        <v>58.75254000000001</v>
      </c>
      <c r="CQ50" s="7">
        <f>+'urban numbers'!CP50/'total numbers'!CP50*100</f>
        <v>59.27</v>
      </c>
      <c r="CR50" s="7">
        <f>+'urban numbers'!CQ50/'total numbers'!CQ50*100</f>
        <v>59.792839999999991</v>
      </c>
      <c r="CS50" s="7">
        <f>+'urban numbers'!CR50/'total numbers'!CR50*100</f>
        <v>60.320739999999994</v>
      </c>
      <c r="CT50" s="7">
        <f>+'urban numbers'!CS50/'total numbers'!CS50*100</f>
        <v>60.854259999999996</v>
      </c>
      <c r="CU50" s="7">
        <f>+'urban numbers'!CT50/'total numbers'!CT50*100</f>
        <v>61.39426000000001</v>
      </c>
      <c r="CV50" s="7">
        <f>+'urban numbers'!CU50/'total numbers'!CU50*100</f>
        <v>61.94100000000001</v>
      </c>
      <c r="CW50" s="7">
        <f>+'urban numbers'!CV50/'total numbers'!CV50*100</f>
        <v>62.493819999999999</v>
      </c>
      <c r="CX50" s="7">
        <f>+'urban numbers'!CW50/'total numbers'!CW50*100</f>
        <v>63.051250000000003</v>
      </c>
      <c r="CY50" s="7">
        <f>+'urban numbers'!CX50/'total numbers'!CX50*100</f>
        <v>63.611280000000001</v>
      </c>
      <c r="CZ50" s="7">
        <f>+'urban numbers'!CY50/'total numbers'!CY50*100</f>
        <v>64.171620000000004</v>
      </c>
      <c r="DA50" s="7">
        <f>+'urban numbers'!CZ50/'total numbers'!CZ50*100</f>
        <v>64.73</v>
      </c>
      <c r="DB50" s="7">
        <f>+'urban numbers'!DA50/'total numbers'!DA50*100</f>
        <v>65.284250000000014</v>
      </c>
      <c r="DC50" s="7">
        <f>+'urban numbers'!DB50/'total numbers'!DB50*100</f>
        <v>65.832340000000002</v>
      </c>
      <c r="DD50" s="7">
        <f>+'urban numbers'!DC50/'total numbers'!DC50*100</f>
        <v>66.372439999999983</v>
      </c>
      <c r="DE50" s="7">
        <f>+'urban numbers'!DD50/'total numbers'!DD50*100</f>
        <v>66.902839999999983</v>
      </c>
      <c r="DF50" s="7">
        <f>+'urban numbers'!DE50/'total numbers'!DE50*100</f>
        <v>67.421999999999997</v>
      </c>
      <c r="DG50" s="32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1"/>
    </row>
    <row r="51" spans="1:128">
      <c r="A51" s="114">
        <v>8</v>
      </c>
      <c r="B51" s="32">
        <v>11.5</v>
      </c>
      <c r="C51" s="3">
        <v>180</v>
      </c>
      <c r="D51" s="1" t="s">
        <v>630</v>
      </c>
      <c r="E51" s="27">
        <f>+AD51/$M$1</f>
        <v>1.9100000000000001</v>
      </c>
      <c r="F51" s="26">
        <f t="shared" ref="F51:AC51" si="68">+G51-G51/$B51</f>
        <v>2.1519311711359062</v>
      </c>
      <c r="G51" s="26">
        <f t="shared" si="68"/>
        <v>2.3568769969583734</v>
      </c>
      <c r="H51" s="26">
        <f t="shared" si="68"/>
        <v>2.581341472859171</v>
      </c>
      <c r="I51" s="26">
        <f t="shared" si="68"/>
        <v>2.8271835178933777</v>
      </c>
      <c r="J51" s="26">
        <f t="shared" si="68"/>
        <v>3.0964390910260806</v>
      </c>
      <c r="K51" s="26">
        <f t="shared" si="68"/>
        <v>3.3913380520761836</v>
      </c>
      <c r="L51" s="26">
        <f t="shared" si="68"/>
        <v>3.7143226284643918</v>
      </c>
      <c r="M51" s="26">
        <f t="shared" si="68"/>
        <v>4.0680676406990957</v>
      </c>
      <c r="N51" s="26">
        <f t="shared" si="68"/>
        <v>4.4555026540990097</v>
      </c>
      <c r="O51" s="26">
        <f t="shared" si="68"/>
        <v>4.8798362402036775</v>
      </c>
      <c r="P51" s="26">
        <f t="shared" si="68"/>
        <v>5.344582548794504</v>
      </c>
      <c r="Q51" s="26">
        <f t="shared" si="68"/>
        <v>5.8535904105844567</v>
      </c>
      <c r="R51" s="26">
        <f t="shared" si="68"/>
        <v>6.4110752115925003</v>
      </c>
      <c r="S51" s="26">
        <f t="shared" si="68"/>
        <v>7.0216538031727387</v>
      </c>
      <c r="T51" s="26">
        <f t="shared" si="68"/>
        <v>7.690382736808238</v>
      </c>
      <c r="U51" s="26">
        <f t="shared" si="68"/>
        <v>8.4228001403137842</v>
      </c>
      <c r="V51" s="26">
        <f t="shared" si="68"/>
        <v>9.2249715822484308</v>
      </c>
      <c r="W51" s="26">
        <f t="shared" si="68"/>
        <v>10.103540304367328</v>
      </c>
      <c r="X51" s="26">
        <f t="shared" si="68"/>
        <v>11.065782238116597</v>
      </c>
      <c r="Y51" s="26">
        <f t="shared" si="68"/>
        <v>12.119666260794368</v>
      </c>
      <c r="Z51" s="26">
        <f t="shared" si="68"/>
        <v>13.273920190393831</v>
      </c>
      <c r="AA51" s="26">
        <f t="shared" si="68"/>
        <v>14.538103065669434</v>
      </c>
      <c r="AB51" s="26">
        <f t="shared" si="68"/>
        <v>15.922684310018903</v>
      </c>
      <c r="AC51" s="26">
        <f t="shared" si="68"/>
        <v>17.439130434782609</v>
      </c>
      <c r="AD51" s="7">
        <f>+'urban numbers'!AC51/'total numbers'!AC51*100</f>
        <v>19.100000000000001</v>
      </c>
      <c r="AE51" s="7">
        <f>+'urban numbers'!AD51/'total numbers'!AD51*100</f>
        <v>19.625540000000001</v>
      </c>
      <c r="AF51" s="7">
        <f>+'urban numbers'!AE51/'total numbers'!AE51*100</f>
        <v>19.995400000000004</v>
      </c>
      <c r="AG51" s="7">
        <f>+'urban numbers'!AF51/'total numbers'!AF51*100</f>
        <v>20.260719999999996</v>
      </c>
      <c r="AH51" s="7">
        <f>+'urban numbers'!AG51/'total numbers'!AG51*100</f>
        <v>20.46697</v>
      </c>
      <c r="AI51" s="7">
        <f>+'urban numbers'!AH51/'total numbers'!AH51*100</f>
        <v>20.654</v>
      </c>
      <c r="AJ51" s="7">
        <f>+'urban numbers'!AI51/'total numbers'!AI51*100</f>
        <v>20.85604</v>
      </c>
      <c r="AK51" s="7">
        <f>+'urban numbers'!AJ51/'total numbers'!AJ51*100</f>
        <v>21.101680000000002</v>
      </c>
      <c r="AL51" s="7">
        <f>+'urban numbers'!AK51/'total numbers'!AK51*100</f>
        <v>21.413830000000004</v>
      </c>
      <c r="AM51" s="7">
        <f>+'urban numbers'!AL51/'total numbers'!AL51*100</f>
        <v>21.80959</v>
      </c>
      <c r="AN51" s="7">
        <f>+'urban numbers'!AM51/'total numbers'!AM51*100</f>
        <v>22.300000000000004</v>
      </c>
      <c r="AO51" s="7">
        <f>+'urban numbers'!AN51/'total numbers'!AN51*100</f>
        <v>22.889699999999998</v>
      </c>
      <c r="AP51" s="7">
        <f>+'urban numbers'!AO51/'total numbers'!AO51*100</f>
        <v>23.57666</v>
      </c>
      <c r="AQ51" s="7">
        <f>+'urban numbers'!AP51/'total numbers'!AP51*100</f>
        <v>24.352110000000003</v>
      </c>
      <c r="AR51" s="7">
        <f>+'urban numbers'!AQ51/'total numbers'!AQ51*100</f>
        <v>25.200790000000001</v>
      </c>
      <c r="AS51" s="7">
        <f>+'urban numbers'!AR51/'total numbers'!AR51*100</f>
        <v>26.102000000000004</v>
      </c>
      <c r="AT51" s="7">
        <f>+'urban numbers'!AS51/'total numbers'!AS51*100</f>
        <v>27.06803</v>
      </c>
      <c r="AU51" s="7">
        <f>+'urban numbers'!AT51/'total numbers'!AT51*100</f>
        <v>28.0763</v>
      </c>
      <c r="AV51" s="7">
        <f>+'urban numbers'!AU51/'total numbers'!AU51*100</f>
        <v>29.02918</v>
      </c>
      <c r="AW51" s="7">
        <f>+'urban numbers'!AV51/'total numbers'!AV51*100</f>
        <v>29.799350000000004</v>
      </c>
      <c r="AX51" s="7">
        <f>+'urban numbers'!AW51/'total numbers'!AW51*100</f>
        <v>30.300000000000004</v>
      </c>
      <c r="AY51" s="7">
        <f>+'urban numbers'!AX51/'total numbers'!AX51*100</f>
        <v>30.48809</v>
      </c>
      <c r="AZ51" s="7">
        <f>+'urban numbers'!AY51/'total numbers'!AY51*100</f>
        <v>30.399039999999999</v>
      </c>
      <c r="BA51" s="7">
        <f>+'urban numbers'!AZ51/'total numbers'!AZ51*100</f>
        <v>30.122539999999997</v>
      </c>
      <c r="BB51" s="7">
        <f>+'urban numbers'!BA51/'total numbers'!BA51*100</f>
        <v>29.791089999999997</v>
      </c>
      <c r="BC51" s="7">
        <f>+'urban numbers'!BB51/'total numbers'!BB51*100</f>
        <v>29.503</v>
      </c>
      <c r="BD51" s="7">
        <f>+'urban numbers'!BC51/'total numbers'!BC51*100</f>
        <v>29.288640000000001</v>
      </c>
      <c r="BE51" s="7">
        <f>+'urban numbers'!BD51/'total numbers'!BD51*100</f>
        <v>29.125889999999998</v>
      </c>
      <c r="BF51" s="7">
        <f>+'urban numbers'!BE51/'total numbers'!BE51*100</f>
        <v>28.99794</v>
      </c>
      <c r="BG51" s="7">
        <f>+'urban numbers'!BF51/'total numbers'!BF51*100</f>
        <v>28.870180000000001</v>
      </c>
      <c r="BH51" s="7">
        <f>+'urban numbers'!BG51/'total numbers'!BG51*100</f>
        <v>28.719000000000005</v>
      </c>
      <c r="BI51" s="7">
        <f>+'urban numbers'!BH51/'total numbers'!BH51*100</f>
        <v>28.546189999999999</v>
      </c>
      <c r="BJ51" s="7">
        <f>+'urban numbers'!BI51/'total numbers'!BI51*100</f>
        <v>28.370059999999995</v>
      </c>
      <c r="BK51" s="7">
        <f>+'urban numbers'!BJ51/'total numbers'!BJ51*100</f>
        <v>28.201979999999999</v>
      </c>
      <c r="BL51" s="7">
        <f>+'urban numbers'!BK51/'total numbers'!BK51*100</f>
        <v>28.057170000000003</v>
      </c>
      <c r="BM51" s="7">
        <f>+'urban numbers'!BL51/'total numbers'!BL51*100</f>
        <v>27.946999999999999</v>
      </c>
      <c r="BN51" s="7">
        <f>+'urban numbers'!BM51/'total numbers'!BM51*100</f>
        <v>27.876370000000001</v>
      </c>
      <c r="BO51" s="7">
        <f>+'urban numbers'!BN51/'total numbers'!BN51*100</f>
        <v>27.844059999999999</v>
      </c>
      <c r="BP51" s="7">
        <f>+'urban numbers'!BO51/'total numbers'!BO51*100</f>
        <v>27.847869999999997</v>
      </c>
      <c r="BQ51" s="7">
        <f>+'urban numbers'!BP51/'total numbers'!BP51*100</f>
        <v>27.88297</v>
      </c>
      <c r="BR51" s="7">
        <f>+'urban numbers'!BQ51/'total numbers'!BQ51*100</f>
        <v>27.946000000000005</v>
      </c>
      <c r="BS51" s="7">
        <f>+'urban numbers'!BR51/'total numbers'!BR51*100</f>
        <v>28.037520000000004</v>
      </c>
      <c r="BT51" s="7">
        <f>+'urban numbers'!BS51/'total numbers'!BS51*100</f>
        <v>28.159879999999998</v>
      </c>
      <c r="BU51" s="7">
        <f>+'urban numbers'!BT51/'total numbers'!BT51*100</f>
        <v>28.313330000000004</v>
      </c>
      <c r="BV51" s="7">
        <f>+'urban numbers'!BU51/'total numbers'!BU51*100</f>
        <v>28.498240000000003</v>
      </c>
      <c r="BW51" s="7">
        <f>+'urban numbers'!BV51/'total numbers'!BV51*100</f>
        <v>28.714999999999996</v>
      </c>
      <c r="BX51" s="7">
        <f>+'urban numbers'!BW51/'total numbers'!BW51*100</f>
        <v>28.963979999999996</v>
      </c>
      <c r="BY51" s="7">
        <f>+'urban numbers'!BX51/'total numbers'!BX51*100</f>
        <v>29.245619999999999</v>
      </c>
      <c r="BZ51" s="7">
        <f>+'urban numbers'!BY51/'total numbers'!BY51*100</f>
        <v>29.560440000000003</v>
      </c>
      <c r="CA51" s="7">
        <f>+'urban numbers'!BZ51/'total numbers'!BZ51*100</f>
        <v>29.909020000000002</v>
      </c>
      <c r="CB51" s="7">
        <f>+'urban numbers'!CA51/'total numbers'!CA51*100</f>
        <v>30.292000000000002</v>
      </c>
      <c r="CC51" s="7">
        <f>+'urban numbers'!CB51/'total numbers'!CB51*100</f>
        <v>30.707439999999998</v>
      </c>
      <c r="CD51" s="7">
        <f>+'urban numbers'!CC51/'total numbers'!CC51*100</f>
        <v>31.155440000000002</v>
      </c>
      <c r="CE51" s="7">
        <f>+'urban numbers'!CD51/'total numbers'!CD51*100</f>
        <v>31.64077</v>
      </c>
      <c r="CF51" s="7">
        <f>+'urban numbers'!CE51/'total numbers'!CE51*100</f>
        <v>32.169840000000001</v>
      </c>
      <c r="CG51" s="7">
        <f>+'urban numbers'!CF51/'total numbers'!CF51*100</f>
        <v>32.745999999999995</v>
      </c>
      <c r="CH51" s="7">
        <f>+'urban numbers'!CG51/'total numbers'!CG51*100</f>
        <v>33.371110000000002</v>
      </c>
      <c r="CI51" s="7">
        <f>+'urban numbers'!CH51/'total numbers'!CH51*100</f>
        <v>34.03998</v>
      </c>
      <c r="CJ51" s="7">
        <f>+'urban numbers'!CI51/'total numbers'!CI51*100</f>
        <v>34.740140000000004</v>
      </c>
      <c r="CK51" s="7">
        <f>+'urban numbers'!CJ51/'total numbers'!CJ51*100</f>
        <v>35.454700000000003</v>
      </c>
      <c r="CL51" s="7">
        <f>+'urban numbers'!CK51/'total numbers'!CK51*100</f>
        <v>36.170999999999999</v>
      </c>
      <c r="CM51" s="7">
        <f>+'urban numbers'!CL51/'total numbers'!CL51*100</f>
        <v>36.883830000000003</v>
      </c>
      <c r="CN51" s="7">
        <f>+'urban numbers'!CM51/'total numbers'!CM51*100</f>
        <v>37.594520000000003</v>
      </c>
      <c r="CO51" s="7">
        <f>+'urban numbers'!CN51/'total numbers'!CN51*100</f>
        <v>38.305</v>
      </c>
      <c r="CP51" s="7">
        <f>+'urban numbers'!CO51/'total numbers'!CO51*100</f>
        <v>39.019770000000001</v>
      </c>
      <c r="CQ51" s="7">
        <f>+'urban numbers'!CP51/'total numbers'!CP51*100</f>
        <v>39.741999999999997</v>
      </c>
      <c r="CR51" s="7">
        <f>+'urban numbers'!CQ51/'total numbers'!CQ51*100</f>
        <v>40.470930000000003</v>
      </c>
      <c r="CS51" s="7">
        <f>+'urban numbers'!CR51/'total numbers'!CR51*100</f>
        <v>41.20412000000001</v>
      </c>
      <c r="CT51" s="7">
        <f>+'urban numbers'!CS51/'total numbers'!CS51*100</f>
        <v>41.941240000000001</v>
      </c>
      <c r="CU51" s="7">
        <f>+'urban numbers'!CT51/'total numbers'!CT51*100</f>
        <v>42.68198000000001</v>
      </c>
      <c r="CV51" s="7">
        <f>+'urban numbers'!CU51/'total numbers'!CU51*100</f>
        <v>43.425999999999995</v>
      </c>
      <c r="CW51" s="7">
        <f>+'urban numbers'!CV51/'total numbers'!CV51*100</f>
        <v>44.172980000000003</v>
      </c>
      <c r="CX51" s="7">
        <f>+'urban numbers'!CW51/'total numbers'!CW51*100</f>
        <v>44.922589999999992</v>
      </c>
      <c r="CY51" s="7">
        <f>+'urban numbers'!CX51/'total numbers'!CX51*100</f>
        <v>45.674509999999998</v>
      </c>
      <c r="CZ51" s="7">
        <f>+'urban numbers'!CY51/'total numbers'!CY51*100</f>
        <v>46.428430000000006</v>
      </c>
      <c r="DA51" s="7">
        <f>+'urban numbers'!CZ51/'total numbers'!CZ51*100</f>
        <v>47.18399999999999</v>
      </c>
      <c r="DB51" s="7">
        <f>+'urban numbers'!DA51/'total numbers'!DA51*100</f>
        <v>47.940869999999997</v>
      </c>
      <c r="DC51" s="7">
        <f>+'urban numbers'!DB51/'total numbers'!DB51*100</f>
        <v>48.698680000000003</v>
      </c>
      <c r="DD51" s="7">
        <f>+'urban numbers'!DC51/'total numbers'!DC51*100</f>
        <v>49.457070000000002</v>
      </c>
      <c r="DE51" s="7">
        <f>+'urban numbers'!DD51/'total numbers'!DD51*100</f>
        <v>50.215640000000008</v>
      </c>
      <c r="DF51" s="7">
        <f>+'urban numbers'!DE51/'total numbers'!DE51*100</f>
        <v>50.973999999999997</v>
      </c>
      <c r="DG51" s="32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1"/>
    </row>
    <row r="52" spans="1:128">
      <c r="A52" s="114">
        <v>24</v>
      </c>
      <c r="B52" s="32">
        <v>5</v>
      </c>
      <c r="C52" s="3">
        <v>184</v>
      </c>
      <c r="D52" s="1" t="s">
        <v>471</v>
      </c>
      <c r="E52" s="27">
        <v>0.1</v>
      </c>
      <c r="F52" s="26">
        <f t="shared" ref="F52:AC52" si="69">+G52-G52/$B52</f>
        <v>0.21922253053974083</v>
      </c>
      <c r="G52" s="26">
        <f t="shared" si="69"/>
        <v>0.27402816317467604</v>
      </c>
      <c r="H52" s="26">
        <f t="shared" si="69"/>
        <v>0.34253520396834508</v>
      </c>
      <c r="I52" s="26">
        <f t="shared" si="69"/>
        <v>0.42816900496043137</v>
      </c>
      <c r="J52" s="26">
        <f t="shared" si="69"/>
        <v>0.53521125620053922</v>
      </c>
      <c r="K52" s="26">
        <f t="shared" si="69"/>
        <v>0.66901407025067405</v>
      </c>
      <c r="L52" s="26">
        <f t="shared" si="69"/>
        <v>0.83626758781334254</v>
      </c>
      <c r="M52" s="26">
        <f t="shared" si="69"/>
        <v>1.0453344847666781</v>
      </c>
      <c r="N52" s="26">
        <f t="shared" si="69"/>
        <v>1.3066681059583476</v>
      </c>
      <c r="O52" s="26">
        <f t="shared" si="69"/>
        <v>1.6333351324479346</v>
      </c>
      <c r="P52" s="26">
        <f t="shared" si="69"/>
        <v>2.0416689155599181</v>
      </c>
      <c r="Q52" s="26">
        <f t="shared" si="69"/>
        <v>2.5520861444498979</v>
      </c>
      <c r="R52" s="26">
        <f t="shared" si="69"/>
        <v>3.1901076805623725</v>
      </c>
      <c r="S52" s="26">
        <f t="shared" si="69"/>
        <v>3.9876346007029655</v>
      </c>
      <c r="T52" s="26">
        <f t="shared" si="69"/>
        <v>4.9845432508787066</v>
      </c>
      <c r="U52" s="26">
        <f t="shared" si="69"/>
        <v>6.2306790635983829</v>
      </c>
      <c r="V52" s="26">
        <f t="shared" si="69"/>
        <v>7.7883488294979788</v>
      </c>
      <c r="W52" s="26">
        <f t="shared" si="69"/>
        <v>9.7354360368724731</v>
      </c>
      <c r="X52" s="26">
        <f t="shared" si="69"/>
        <v>12.169295046090591</v>
      </c>
      <c r="Y52" s="26">
        <f t="shared" si="69"/>
        <v>15.211618807613238</v>
      </c>
      <c r="Z52" s="26">
        <f t="shared" si="69"/>
        <v>19.014523509516547</v>
      </c>
      <c r="AA52" s="26">
        <f t="shared" si="69"/>
        <v>23.768154386895684</v>
      </c>
      <c r="AB52" s="26">
        <f t="shared" si="69"/>
        <v>29.710192983619606</v>
      </c>
      <c r="AC52" s="26">
        <f t="shared" si="69"/>
        <v>37.137741229524508</v>
      </c>
      <c r="AD52" s="7">
        <f>+'urban numbers'!AC52/'total numbers'!AC52*100</f>
        <v>46.422176536905631</v>
      </c>
      <c r="AE52" s="7">
        <f>+'urban numbers'!AD52/'total numbers'!AD52*100</f>
        <v>46.728971962616825</v>
      </c>
      <c r="AF52" s="7">
        <f>+'urban numbers'!AE52/'total numbers'!AE52*100</f>
        <v>47.329708986248804</v>
      </c>
      <c r="AG52" s="7">
        <f>+'urban numbers'!AF52/'total numbers'!AF52*100</f>
        <v>47.985856800101018</v>
      </c>
      <c r="AH52" s="7">
        <f>+'urban numbers'!AG52/'total numbers'!AG52*100</f>
        <v>48.525569242254576</v>
      </c>
      <c r="AI52" s="7">
        <f>+'urban numbers'!AH52/'total numbers'!AH52*100</f>
        <v>48.860929579185253</v>
      </c>
      <c r="AJ52" s="7">
        <f>+'urban numbers'!AI52/'total numbers'!AI52*100</f>
        <v>48.98446833930705</v>
      </c>
      <c r="AK52" s="7">
        <f>+'urban numbers'!AJ52/'total numbers'!AJ52*100</f>
        <v>48.959608323133416</v>
      </c>
      <c r="AL52" s="7">
        <f>+'urban numbers'!AK52/'total numbers'!AK52*100</f>
        <v>48.910879827105731</v>
      </c>
      <c r="AM52" s="7">
        <f>+'urban numbers'!AL52/'total numbers'!AL52*100</f>
        <v>48.981409328732049</v>
      </c>
      <c r="AN52" s="7">
        <f>+'urban numbers'!AM52/'total numbers'!AM52*100</f>
        <v>49.293460400920139</v>
      </c>
      <c r="AO52" s="7">
        <f>+'urban numbers'!AN52/'total numbers'!AN52*100</f>
        <v>49.905071874152426</v>
      </c>
      <c r="AP52" s="7">
        <f>+'urban numbers'!AO52/'total numbers'!AO52*100</f>
        <v>50.769646232784226</v>
      </c>
      <c r="AQ52" s="7">
        <f>+'urban numbers'!AP52/'total numbers'!AP52*100</f>
        <v>51.693500619245057</v>
      </c>
      <c r="AR52" s="7">
        <f>+'urban numbers'!AQ52/'total numbers'!AQ52*100</f>
        <v>52.403614779958296</v>
      </c>
      <c r="AS52" s="7">
        <f>+'urban numbers'!AR52/'total numbers'!AR52*100</f>
        <v>52.717591860403815</v>
      </c>
      <c r="AT52" s="7">
        <f>+'urban numbers'!AS52/'total numbers'!AS52*100</f>
        <v>52.558355232648012</v>
      </c>
      <c r="AU52" s="7">
        <f>+'urban numbers'!AT52/'total numbers'!AT52*100</f>
        <v>52.070294898112458</v>
      </c>
      <c r="AV52" s="7">
        <f>+'urban numbers'!AU52/'total numbers'!AU52*100</f>
        <v>51.516329704510113</v>
      </c>
      <c r="AW52" s="7">
        <f>+'urban numbers'!AV52/'total numbers'!AV52*100</f>
        <v>51.221247332226703</v>
      </c>
      <c r="AX52" s="7">
        <f>+'urban numbers'!AW52/'total numbers'!AW52*100</f>
        <v>51.387461459403902</v>
      </c>
      <c r="AY52" s="7">
        <f>+'urban numbers'!AX52/'total numbers'!AX52*100</f>
        <v>50.188205771643666</v>
      </c>
      <c r="AZ52" s="7">
        <f>+'urban numbers'!AY52/'total numbers'!AY52*100</f>
        <v>49.40803579752027</v>
      </c>
      <c r="BA52" s="7">
        <f>+'urban numbers'!AZ52/'total numbers'!AZ52*100</f>
        <v>48.989589712186167</v>
      </c>
      <c r="BB52" s="7">
        <f>+'urban numbers'!BA52/'total numbers'!BA52*100</f>
        <v>48.850574712643677</v>
      </c>
      <c r="BC52" s="7">
        <f>+'urban numbers'!BB52/'total numbers'!BB52*100</f>
        <v>48.921285651386917</v>
      </c>
      <c r="BD52" s="7">
        <f>+'urban numbers'!BC52/'total numbers'!BC52*100</f>
        <v>50.243681857006486</v>
      </c>
      <c r="BE52" s="7">
        <f>+'urban numbers'!BD52/'total numbers'!BD52*100</f>
        <v>51.875291798516365</v>
      </c>
      <c r="BF52" s="7">
        <f>+'urban numbers'!BE52/'total numbers'!BE52*100</f>
        <v>53.627929425644879</v>
      </c>
      <c r="BG52" s="7">
        <f>+'urban numbers'!BF52/'total numbers'!BF52*100</f>
        <v>55.193729992272878</v>
      </c>
      <c r="BH52" s="7">
        <f>+'urban numbers'!BG52/'total numbers'!BG52*100</f>
        <v>56.287290329843529</v>
      </c>
      <c r="BI52" s="7">
        <f>+'urban numbers'!BH52/'total numbers'!BH52*100</f>
        <v>55.580762250453731</v>
      </c>
      <c r="BJ52" s="7">
        <f>+'urban numbers'!BI52/'total numbers'!BI52*100</f>
        <v>54.258746396880127</v>
      </c>
      <c r="BK52" s="7">
        <f>+'urban numbers'!BJ52/'total numbers'!BJ52*100</f>
        <v>52.584470798836435</v>
      </c>
      <c r="BL52" s="7">
        <f>+'urban numbers'!BK52/'total numbers'!BK52*100</f>
        <v>50.899031811894879</v>
      </c>
      <c r="BM52" s="7">
        <f>+'urban numbers'!BL52/'total numbers'!BL52*100</f>
        <v>49.417966176147594</v>
      </c>
      <c r="BN52" s="7">
        <f>+'urban numbers'!BM52/'total numbers'!BM52*100</f>
        <v>51.489921121822967</v>
      </c>
      <c r="BO52" s="7">
        <f>+'urban numbers'!BN52/'total numbers'!BN52*100</f>
        <v>53.751645458534448</v>
      </c>
      <c r="BP52" s="7">
        <f>+'urban numbers'!BO52/'total numbers'!BO52*100</f>
        <v>56.056276104638371</v>
      </c>
      <c r="BQ52" s="7">
        <f>+'urban numbers'!BP52/'total numbers'!BP52*100</f>
        <v>58.165057067603158</v>
      </c>
      <c r="BR52" s="7">
        <f>+'urban numbers'!BQ52/'total numbers'!BQ52*100</f>
        <v>59.883499373945234</v>
      </c>
      <c r="BS52" s="7">
        <f>+'urban numbers'!BR52/'total numbers'!BR52*100</f>
        <v>60.037523452157593</v>
      </c>
      <c r="BT52" s="7">
        <f>+'urban numbers'!BS52/'total numbers'!BS52*100</f>
        <v>59.855087682453011</v>
      </c>
      <c r="BU52" s="7">
        <f>+'urban numbers'!BT52/'total numbers'!BT52*100</f>
        <v>59.609455292908528</v>
      </c>
      <c r="BV52" s="7">
        <f>+'urban numbers'!BU52/'total numbers'!BU52*100</f>
        <v>59.62607377463366</v>
      </c>
      <c r="BW52" s="7">
        <f>+'urban numbers'!BV52/'total numbers'!BV52*100</f>
        <v>60.135304434978707</v>
      </c>
      <c r="BX52" s="7">
        <f>+'urban numbers'!BW52/'total numbers'!BW52*100</f>
        <v>61.22039341629867</v>
      </c>
      <c r="BY52" s="7">
        <f>+'urban numbers'!BX52/'total numbers'!BX52*100</f>
        <v>62.819798368711687</v>
      </c>
      <c r="BZ52" s="7">
        <f>+'urban numbers'!BY52/'total numbers'!BY52*100</f>
        <v>64.811480890900668</v>
      </c>
      <c r="CA52" s="7">
        <f>+'urban numbers'!BZ52/'total numbers'!BZ52*100</f>
        <v>66.956112360726067</v>
      </c>
      <c r="CB52" s="7">
        <f>+'urban numbers'!CA52/'total numbers'!CA52*100</f>
        <v>69.042434542461095</v>
      </c>
      <c r="CC52" s="7">
        <f>+'urban numbers'!CB52/'total numbers'!CB52*100</f>
        <v>71.00973694120178</v>
      </c>
      <c r="CD52" s="7">
        <f>+'urban numbers'!CC52/'total numbers'!CC52*100</f>
        <v>72.885504487353813</v>
      </c>
      <c r="CE52" s="7">
        <f>+'urban numbers'!CD52/'total numbers'!CD52*100</f>
        <v>74.659639877031168</v>
      </c>
      <c r="CF52" s="7">
        <f>+'urban numbers'!CE52/'total numbers'!CE52*100</f>
        <v>76.352771937589921</v>
      </c>
      <c r="CG52" s="7">
        <f>+'urban numbers'!CF52/'total numbers'!CF52*100</f>
        <v>77.977052467416726</v>
      </c>
      <c r="CH52" s="7">
        <f>+'urban numbers'!CG52/'total numbers'!CG52*100</f>
        <v>79.507278835386344</v>
      </c>
      <c r="CI52" s="7">
        <f>+'urban numbers'!CH52/'total numbers'!CH52*100</f>
        <v>80.912513344945779</v>
      </c>
      <c r="CJ52" s="7">
        <f>+'urban numbers'!CI52/'total numbers'!CI52*100</f>
        <v>82.239621472427189</v>
      </c>
      <c r="CK52" s="7">
        <f>+'urban numbers'!CJ52/'total numbers'!CJ52*100</f>
        <v>83.55916892502259</v>
      </c>
      <c r="CL52" s="7">
        <f>+'urban numbers'!CK52/'total numbers'!CK52*100</f>
        <v>84.928094213565856</v>
      </c>
      <c r="CM52" s="7">
        <f>+'urban numbers'!CL52/'total numbers'!CL52*100</f>
        <v>86.368543667253817</v>
      </c>
      <c r="CN52" s="7">
        <f>+'urban numbers'!CM52/'total numbers'!CM52*100</f>
        <v>87.869451101221046</v>
      </c>
      <c r="CO52" s="7">
        <f>+'urban numbers'!CN52/'total numbers'!CN52*100</f>
        <v>89.429030038981878</v>
      </c>
      <c r="CP52" s="7">
        <f>+'urban numbers'!CO52/'total numbers'!CO52*100</f>
        <v>91.008582454927705</v>
      </c>
      <c r="CQ52" s="7">
        <f>+'urban numbers'!CP52/'total numbers'!CP52*100</f>
        <v>92.58723453503849</v>
      </c>
      <c r="CR52" s="7">
        <f>+'urban numbers'!CQ52/'total numbers'!CQ52*100</f>
        <v>94.169621577631816</v>
      </c>
      <c r="CS52" s="7">
        <f>+'urban numbers'!CR52/'total numbers'!CR52*100</f>
        <v>95.755240263910764</v>
      </c>
      <c r="CT52" s="7">
        <f>+'urban numbers'!CS52/'total numbers'!CS52*100</f>
        <v>97.366414452460575</v>
      </c>
      <c r="CU52" s="7">
        <f>+'urban numbers'!CT52/'total numbers'!CT52*100</f>
        <v>98.992398797949448</v>
      </c>
      <c r="CV52" s="7">
        <f>+'urban numbers'!CU52/'total numbers'!CU52*100</f>
        <v>100.64531407258303</v>
      </c>
      <c r="CW52" s="7">
        <f>+'urban numbers'!CV52/'total numbers'!CV52*100</f>
        <v>102.32004759071982</v>
      </c>
      <c r="CX52" s="7">
        <f>+'urban numbers'!CW52/'total numbers'!CW52*100</f>
        <v>104.02343516470376</v>
      </c>
      <c r="CY52" s="7">
        <f>+'urban numbers'!CX52/'total numbers'!CX52*100</f>
        <v>105.76923076923077</v>
      </c>
      <c r="CZ52" s="7">
        <f>+'urban numbers'!CY52/'total numbers'!CY52*100</f>
        <v>107.56586898718878</v>
      </c>
      <c r="DA52" s="7">
        <f>+'urban numbers'!CZ52/'total numbers'!CZ52*100</f>
        <v>109.42249240121582</v>
      </c>
      <c r="DB52" s="7">
        <f>+'urban numbers'!DA52/'total numbers'!DA52*100</f>
        <v>111.3490364025696</v>
      </c>
      <c r="DC52" s="7">
        <f>+'urban numbers'!DB52/'total numbers'!DB52*100</f>
        <v>113.35633316904878</v>
      </c>
      <c r="DD52" s="7">
        <f>+'urban numbers'!DC52/'total numbers'!DC52*100</f>
        <v>115.4562383612663</v>
      </c>
      <c r="DE52" s="7">
        <f>+'urban numbers'!DD52/'total numbers'!DD52*100</f>
        <v>117.64705882352942</v>
      </c>
      <c r="DF52" s="7">
        <f>+'urban numbers'!DE52/'total numbers'!DE52*100</f>
        <v>119.94192285840542</v>
      </c>
      <c r="DG52" s="32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1"/>
    </row>
    <row r="53" spans="1:128">
      <c r="A53" s="114">
        <v>4</v>
      </c>
      <c r="B53" s="32">
        <v>11.5</v>
      </c>
      <c r="C53" s="3">
        <v>188</v>
      </c>
      <c r="D53" s="1" t="s">
        <v>430</v>
      </c>
      <c r="E53" s="27">
        <f>+AD53/$M$1</f>
        <v>3.3508000000000004</v>
      </c>
      <c r="F53" s="26">
        <f t="shared" ref="F53:AC53" si="70">+G53-G53/$B53</f>
        <v>3.7752308734252349</v>
      </c>
      <c r="G53" s="26">
        <f t="shared" si="70"/>
        <v>4.134776670894305</v>
      </c>
      <c r="H53" s="26">
        <f t="shared" si="70"/>
        <v>4.5285649252651909</v>
      </c>
      <c r="I53" s="26">
        <f t="shared" si="70"/>
        <v>4.9598568229094946</v>
      </c>
      <c r="J53" s="26">
        <f t="shared" si="70"/>
        <v>5.4322241393770652</v>
      </c>
      <c r="K53" s="26">
        <f t="shared" si="70"/>
        <v>5.9495788193177379</v>
      </c>
      <c r="L53" s="26">
        <f t="shared" si="70"/>
        <v>6.5162053735384751</v>
      </c>
      <c r="M53" s="26">
        <f t="shared" si="70"/>
        <v>7.13679636149452</v>
      </c>
      <c r="N53" s="26">
        <f t="shared" si="70"/>
        <v>7.8164912530654265</v>
      </c>
      <c r="O53" s="26">
        <f t="shared" si="70"/>
        <v>8.5609189914526098</v>
      </c>
      <c r="P53" s="26">
        <f t="shared" si="70"/>
        <v>9.3762446096861911</v>
      </c>
      <c r="Q53" s="26">
        <f t="shared" si="70"/>
        <v>10.269220286799161</v>
      </c>
      <c r="R53" s="26">
        <f t="shared" si="70"/>
        <v>11.247241266494319</v>
      </c>
      <c r="S53" s="26">
        <f t="shared" si="70"/>
        <v>12.31840710139854</v>
      </c>
      <c r="T53" s="26">
        <f t="shared" si="70"/>
        <v>13.491588730103162</v>
      </c>
      <c r="U53" s="26">
        <f t="shared" si="70"/>
        <v>14.776501942493939</v>
      </c>
      <c r="V53" s="26">
        <f t="shared" si="70"/>
        <v>16.183787841779075</v>
      </c>
      <c r="W53" s="26">
        <f t="shared" si="70"/>
        <v>17.72510096956756</v>
      </c>
      <c r="X53" s="26">
        <f t="shared" si="70"/>
        <v>19.413205823812088</v>
      </c>
      <c r="Y53" s="26">
        <f t="shared" si="70"/>
        <v>21.26208256893705</v>
      </c>
      <c r="Z53" s="26">
        <f t="shared" si="70"/>
        <v>23.287042813597722</v>
      </c>
      <c r="AA53" s="26">
        <f t="shared" si="70"/>
        <v>25.504856414892743</v>
      </c>
      <c r="AB53" s="26">
        <f t="shared" si="70"/>
        <v>27.933890359168242</v>
      </c>
      <c r="AC53" s="26">
        <f t="shared" si="70"/>
        <v>30.594260869565218</v>
      </c>
      <c r="AD53" s="7">
        <f>+'urban numbers'!AC53/'total numbers'!AC53*100</f>
        <v>33.508000000000003</v>
      </c>
      <c r="AE53" s="7">
        <f>+'urban numbers'!AD53/'total numbers'!AD53*100</f>
        <v>33.678730000000002</v>
      </c>
      <c r="AF53" s="7">
        <f>+'urban numbers'!AE53/'total numbers'!AE53*100</f>
        <v>33.782850000000003</v>
      </c>
      <c r="AG53" s="7">
        <f>+'urban numbers'!AF53/'total numbers'!AF53*100</f>
        <v>33.841549999999998</v>
      </c>
      <c r="AH53" s="7">
        <f>+'urban numbers'!AG53/'total numbers'!AG53*100</f>
        <v>33.873710000000003</v>
      </c>
      <c r="AI53" s="7">
        <f>+'urban numbers'!AH53/'total numbers'!AH53*100</f>
        <v>33.896000000000001</v>
      </c>
      <c r="AJ53" s="7">
        <f>+'urban numbers'!AI53/'total numbers'!AI53*100</f>
        <v>33.922739999999997</v>
      </c>
      <c r="AK53" s="7">
        <f>+'urban numbers'!AJ53/'total numbers'!AJ53*100</f>
        <v>33.966010000000004</v>
      </c>
      <c r="AL53" s="7">
        <f>+'urban numbers'!AK53/'total numbers'!AK53*100</f>
        <v>34.035719999999998</v>
      </c>
      <c r="AM53" s="7">
        <f>+'urban numbers'!AL53/'total numbers'!AL53*100</f>
        <v>34.139859999999999</v>
      </c>
      <c r="AN53" s="7">
        <f>+'urban numbers'!AM53/'total numbers'!AM53*100</f>
        <v>34.284999999999997</v>
      </c>
      <c r="AO53" s="7">
        <f>+'urban numbers'!AN53/'total numbers'!AN53*100</f>
        <v>34.476970000000001</v>
      </c>
      <c r="AP53" s="7">
        <f>+'urban numbers'!AO53/'total numbers'!AO53*100</f>
        <v>34.721359999999997</v>
      </c>
      <c r="AQ53" s="7">
        <f>+'urban numbers'!AP53/'total numbers'!AP53*100</f>
        <v>35.023790000000005</v>
      </c>
      <c r="AR53" s="7">
        <f>+'urban numbers'!AQ53/'total numbers'!AQ53*100</f>
        <v>35.389209999999999</v>
      </c>
      <c r="AS53" s="7">
        <f>+'urban numbers'!AR53/'total numbers'!AR53*100</f>
        <v>35.819999999999993</v>
      </c>
      <c r="AT53" s="7">
        <f>+'urban numbers'!AS53/'total numbers'!AS53*100</f>
        <v>36.32085</v>
      </c>
      <c r="AU53" s="7">
        <f>+'urban numbers'!AT53/'total numbers'!AT53*100</f>
        <v>36.88897</v>
      </c>
      <c r="AV53" s="7">
        <f>+'urban numbers'!AU53/'total numbers'!AU53*100</f>
        <v>37.509599999999999</v>
      </c>
      <c r="AW53" s="7">
        <f>+'urban numbers'!AV53/'total numbers'!AV53*100</f>
        <v>38.162269999999999</v>
      </c>
      <c r="AX53" s="7">
        <f>+'urban numbers'!AW53/'total numbers'!AW53*100</f>
        <v>38.832000000000008</v>
      </c>
      <c r="AY53" s="7">
        <f>+'urban numbers'!AX53/'total numbers'!AX53*100</f>
        <v>39.510159999999999</v>
      </c>
      <c r="AZ53" s="7">
        <f>+'urban numbers'!AY53/'total numbers'!AY53*100</f>
        <v>40.199550000000002</v>
      </c>
      <c r="BA53" s="7">
        <f>+'urban numbers'!AZ53/'total numbers'!AZ53*100</f>
        <v>40.910290000000003</v>
      </c>
      <c r="BB53" s="7">
        <f>+'urban numbers'!BA53/'total numbers'!BA53*100</f>
        <v>41.658209999999997</v>
      </c>
      <c r="BC53" s="7">
        <f>+'urban numbers'!BB53/'total numbers'!BB53*100</f>
        <v>42.453000000000003</v>
      </c>
      <c r="BD53" s="7">
        <f>+'urban numbers'!BC53/'total numbers'!BC53*100</f>
        <v>43.294209999999993</v>
      </c>
      <c r="BE53" s="7">
        <f>+'urban numbers'!BD53/'total numbers'!BD53*100</f>
        <v>44.171390000000002</v>
      </c>
      <c r="BF53" s="7">
        <f>+'urban numbers'!BE53/'total numbers'!BE53*100</f>
        <v>45.071710000000003</v>
      </c>
      <c r="BG53" s="7">
        <f>+'urban numbers'!BF53/'total numbers'!BF53*100</f>
        <v>45.977870000000003</v>
      </c>
      <c r="BH53" s="7">
        <f>+'urban numbers'!BG53/'total numbers'!BG53*100</f>
        <v>46.875</v>
      </c>
      <c r="BI53" s="7">
        <f>+'urban numbers'!BH53/'total numbers'!BH53*100</f>
        <v>47.761589999999998</v>
      </c>
      <c r="BJ53" s="7">
        <f>+'urban numbers'!BI53/'total numbers'!BI53*100</f>
        <v>48.633950000000006</v>
      </c>
      <c r="BK53" s="7">
        <f>+'urban numbers'!BJ53/'total numbers'!BJ53*100</f>
        <v>49.472740000000009</v>
      </c>
      <c r="BL53" s="7">
        <f>+'urban numbers'!BK53/'total numbers'!BK53*100</f>
        <v>50.254519999999999</v>
      </c>
      <c r="BM53" s="7">
        <f>+'urban numbers'!BL53/'total numbers'!BL53*100</f>
        <v>50.963999999999999</v>
      </c>
      <c r="BN53" s="7">
        <f>+'urban numbers'!BM53/'total numbers'!BM53*100</f>
        <v>51.591670000000001</v>
      </c>
      <c r="BO53" s="7">
        <f>+'urban numbers'!BN53/'total numbers'!BN53*100</f>
        <v>52.145139999999998</v>
      </c>
      <c r="BP53" s="7">
        <f>+'urban numbers'!BO53/'total numbers'!BO53*100</f>
        <v>52.647929999999995</v>
      </c>
      <c r="BQ53" s="7">
        <f>+'urban numbers'!BP53/'total numbers'!BP53*100</f>
        <v>53.134070000000008</v>
      </c>
      <c r="BR53" s="7">
        <f>+'urban numbers'!BQ53/'total numbers'!BQ53*100</f>
        <v>53.629000000000005</v>
      </c>
      <c r="BS53" s="7">
        <f>+'urban numbers'!BR53/'total numbers'!BR53*100</f>
        <v>54.140439999999998</v>
      </c>
      <c r="BT53" s="7">
        <f>+'urban numbers'!BS53/'total numbers'!BS53*100</f>
        <v>54.663779999999996</v>
      </c>
      <c r="BU53" s="7">
        <f>+'urban numbers'!BT53/'total numbers'!BT53*100</f>
        <v>55.197310000000002</v>
      </c>
      <c r="BV53" s="7">
        <f>+'urban numbers'!BU53/'total numbers'!BU53*100</f>
        <v>55.735429999999994</v>
      </c>
      <c r="BW53" s="7">
        <f>+'urban numbers'!BV53/'total numbers'!BV53*100</f>
        <v>56.273999999999994</v>
      </c>
      <c r="BX53" s="7">
        <f>+'urban numbers'!BW53/'total numbers'!BW53*100</f>
        <v>56.81459000000001</v>
      </c>
      <c r="BY53" s="7">
        <f>+'urban numbers'!BX53/'total numbers'!BX53*100</f>
        <v>57.360049999999994</v>
      </c>
      <c r="BZ53" s="7">
        <f>+'urban numbers'!BY53/'total numbers'!BY53*100</f>
        <v>57.90849</v>
      </c>
      <c r="CA53" s="7">
        <f>+'urban numbers'!BZ53/'total numbers'!BZ53*100</f>
        <v>58.457179999999994</v>
      </c>
      <c r="CB53" s="7">
        <f>+'urban numbers'!CA53/'total numbers'!CA53*100</f>
        <v>59.003999999999998</v>
      </c>
      <c r="CC53" s="7">
        <f>+'urban numbers'!CB53/'total numbers'!CB53*100</f>
        <v>59.548289999999994</v>
      </c>
      <c r="CD53" s="7">
        <f>+'urban numbers'!CC53/'total numbers'!CC53*100</f>
        <v>60.090239999999994</v>
      </c>
      <c r="CE53" s="7">
        <f>+'urban numbers'!CD53/'total numbers'!CD53*100</f>
        <v>60.629570000000001</v>
      </c>
      <c r="CF53" s="7">
        <f>+'urban numbers'!CE53/'total numbers'!CE53*100</f>
        <v>61.166200000000003</v>
      </c>
      <c r="CG53" s="7">
        <f>+'urban numbers'!CF53/'total numbers'!CF53*100</f>
        <v>61.70000000000001</v>
      </c>
      <c r="CH53" s="7">
        <f>+'urban numbers'!CG53/'total numbers'!CG53*100</f>
        <v>62.230630000000012</v>
      </c>
      <c r="CI53" s="7">
        <f>+'urban numbers'!CH53/'total numbers'!CH53*100</f>
        <v>62.757739999999998</v>
      </c>
      <c r="CJ53" s="7">
        <f>+'urban numbers'!CI53/'total numbers'!CI53*100</f>
        <v>63.281300000000009</v>
      </c>
      <c r="CK53" s="7">
        <f>+'urban numbers'!CJ53/'total numbers'!CJ53*100</f>
        <v>63.801380000000009</v>
      </c>
      <c r="CL53" s="7">
        <f>+'urban numbers'!CK53/'total numbers'!CK53*100</f>
        <v>64.317999999999998</v>
      </c>
      <c r="CM53" s="7">
        <f>+'urban numbers'!CL53/'total numbers'!CL53*100</f>
        <v>64.831040000000002</v>
      </c>
      <c r="CN53" s="7">
        <f>+'urban numbers'!CM53/'total numbers'!CM53*100</f>
        <v>65.340339999999998</v>
      </c>
      <c r="CO53" s="7">
        <f>+'urban numbers'!CN53/'total numbers'!CN53*100</f>
        <v>65.84581</v>
      </c>
      <c r="CP53" s="7">
        <f>+'urban numbers'!CO53/'total numbers'!CO53*100</f>
        <v>66.347390000000004</v>
      </c>
      <c r="CQ53" s="7">
        <f>+'urban numbers'!CP53/'total numbers'!CP53*100</f>
        <v>66.844999999999999</v>
      </c>
      <c r="CR53" s="7">
        <f>+'urban numbers'!CQ53/'total numbers'!CQ53*100</f>
        <v>67.338579999999979</v>
      </c>
      <c r="CS53" s="7">
        <f>+'urban numbers'!CR53/'total numbers'!CR53*100</f>
        <v>67.828069999999997</v>
      </c>
      <c r="CT53" s="7">
        <f>+'urban numbers'!CS53/'total numbers'!CS53*100</f>
        <v>68.313370000000006</v>
      </c>
      <c r="CU53" s="7">
        <f>+'urban numbers'!CT53/'total numbers'!CT53*100</f>
        <v>68.794369999999986</v>
      </c>
      <c r="CV53" s="7">
        <f>+'urban numbers'!CU53/'total numbers'!CU53*100</f>
        <v>69.271000000000001</v>
      </c>
      <c r="CW53" s="7">
        <f>+'urban numbers'!CV53/'total numbers'!CV53*100</f>
        <v>69.743210000000005</v>
      </c>
      <c r="CX53" s="7">
        <f>+'urban numbers'!CW53/'total numbers'!CW53*100</f>
        <v>70.210989999999995</v>
      </c>
      <c r="CY53" s="7">
        <f>+'urban numbers'!CX53/'total numbers'!CX53*100</f>
        <v>70.674360000000007</v>
      </c>
      <c r="CZ53" s="7">
        <f>+'urban numbers'!CY53/'total numbers'!CY53*100</f>
        <v>71.133349999999993</v>
      </c>
      <c r="DA53" s="7">
        <f>+'urban numbers'!CZ53/'total numbers'!CZ53*100</f>
        <v>71.58799999999998</v>
      </c>
      <c r="DB53" s="7">
        <f>+'urban numbers'!DA53/'total numbers'!DA53*100</f>
        <v>72.038330000000002</v>
      </c>
      <c r="DC53" s="7">
        <f>+'urban numbers'!DB53/'total numbers'!DB53*100</f>
        <v>72.484380000000002</v>
      </c>
      <c r="DD53" s="7">
        <f>+'urban numbers'!DC53/'total numbers'!DC53*100</f>
        <v>72.926150000000007</v>
      </c>
      <c r="DE53" s="7">
        <f>+'urban numbers'!DD53/'total numbers'!DD53*100</f>
        <v>73.363689999999991</v>
      </c>
      <c r="DF53" s="7">
        <f>+'urban numbers'!DE53/'total numbers'!DE53*100</f>
        <v>73.796999999999997</v>
      </c>
      <c r="DG53" s="32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1"/>
    </row>
    <row r="54" spans="1:128">
      <c r="A54" s="114">
        <v>12</v>
      </c>
      <c r="B54" s="32">
        <v>5</v>
      </c>
      <c r="C54" s="3">
        <v>191</v>
      </c>
      <c r="D54" s="1" t="s">
        <v>559</v>
      </c>
      <c r="E54" s="27">
        <v>1</v>
      </c>
      <c r="F54" s="26">
        <v>1</v>
      </c>
      <c r="G54" s="26">
        <v>1</v>
      </c>
      <c r="H54" s="26">
        <v>1</v>
      </c>
      <c r="I54" s="26">
        <v>1</v>
      </c>
      <c r="J54" s="26">
        <v>1</v>
      </c>
      <c r="K54" s="26">
        <v>1</v>
      </c>
      <c r="L54" s="26">
        <v>1</v>
      </c>
      <c r="M54" s="26">
        <v>1</v>
      </c>
      <c r="N54" s="26">
        <v>1</v>
      </c>
      <c r="O54" s="26">
        <v>1</v>
      </c>
      <c r="P54" s="26">
        <f t="shared" ref="P54:AC54" si="71">+Q54-Q54/$B54</f>
        <v>0.98054446965063702</v>
      </c>
      <c r="Q54" s="26">
        <f t="shared" si="71"/>
        <v>1.2256805870632963</v>
      </c>
      <c r="R54" s="26">
        <f t="shared" si="71"/>
        <v>1.5321007338291204</v>
      </c>
      <c r="S54" s="26">
        <f t="shared" si="71"/>
        <v>1.9151259172864006</v>
      </c>
      <c r="T54" s="26">
        <f t="shared" si="71"/>
        <v>2.3939073966080007</v>
      </c>
      <c r="U54" s="26">
        <f t="shared" si="71"/>
        <v>2.9923842457600007</v>
      </c>
      <c r="V54" s="26">
        <f t="shared" si="71"/>
        <v>3.7404803072000008</v>
      </c>
      <c r="W54" s="26">
        <f t="shared" si="71"/>
        <v>4.6756003840000009</v>
      </c>
      <c r="X54" s="26">
        <f t="shared" si="71"/>
        <v>5.8445004800000016</v>
      </c>
      <c r="Y54" s="26">
        <f t="shared" si="71"/>
        <v>7.3056256000000017</v>
      </c>
      <c r="Z54" s="26">
        <f t="shared" si="71"/>
        <v>9.1320320000000024</v>
      </c>
      <c r="AA54" s="26">
        <f t="shared" si="71"/>
        <v>11.415040000000003</v>
      </c>
      <c r="AB54" s="26">
        <f t="shared" si="71"/>
        <v>14.268800000000004</v>
      </c>
      <c r="AC54" s="26">
        <f t="shared" si="71"/>
        <v>17.836000000000006</v>
      </c>
      <c r="AD54" s="7">
        <f>+'urban numbers'!AC54/'total numbers'!AC54*100</f>
        <v>22.295000000000005</v>
      </c>
      <c r="AE54" s="7">
        <f>+'urban numbers'!AD54/'total numbers'!AD54*100</f>
        <v>23.04081</v>
      </c>
      <c r="AF54" s="7">
        <f>+'urban numbers'!AE54/'total numbers'!AE54*100</f>
        <v>23.781749999999999</v>
      </c>
      <c r="AG54" s="7">
        <f>+'urban numbers'!AF54/'total numbers'!AF54*100</f>
        <v>24.523679999999999</v>
      </c>
      <c r="AH54" s="7">
        <f>+'urban numbers'!AG54/'total numbers'!AG54*100</f>
        <v>25.272070000000003</v>
      </c>
      <c r="AI54" s="7">
        <f>+'urban numbers'!AH54/'total numbers'!AH54*100</f>
        <v>26.032</v>
      </c>
      <c r="AJ54" s="7">
        <f>+'urban numbers'!AI54/'total numbers'!AI54*100</f>
        <v>26.808179999999997</v>
      </c>
      <c r="AK54" s="7">
        <f>+'urban numbers'!AJ54/'total numbers'!AJ54*100</f>
        <v>27.604949999999999</v>
      </c>
      <c r="AL54" s="7">
        <f>+'urban numbers'!AK54/'total numbers'!AK54*100</f>
        <v>28.42614</v>
      </c>
      <c r="AM54" s="7">
        <f>+'urban numbers'!AL54/'total numbers'!AL54*100</f>
        <v>29.275050000000004</v>
      </c>
      <c r="AN54" s="7">
        <f>+'urban numbers'!AM54/'total numbers'!AM54*100</f>
        <v>30.154000000000003</v>
      </c>
      <c r="AO54" s="7">
        <f>+'urban numbers'!AN54/'total numbers'!AN54*100</f>
        <v>31.063990000000004</v>
      </c>
      <c r="AP54" s="7">
        <f>+'urban numbers'!AO54/'total numbers'!AO54*100</f>
        <v>32.004339999999999</v>
      </c>
      <c r="AQ54" s="7">
        <f>+'urban numbers'!AP54/'total numbers'!AP54*100</f>
        <v>32.972590000000004</v>
      </c>
      <c r="AR54" s="7">
        <f>+'urban numbers'!AQ54/'total numbers'!AQ54*100</f>
        <v>33.964840000000002</v>
      </c>
      <c r="AS54" s="7">
        <f>+'urban numbers'!AR54/'total numbers'!AR54*100</f>
        <v>34.97699999999999</v>
      </c>
      <c r="AT54" s="7">
        <f>+'urban numbers'!AS54/'total numbers'!AS54*100</f>
        <v>36.009239999999998</v>
      </c>
      <c r="AU54" s="7">
        <f>+'urban numbers'!AT54/'total numbers'!AT54*100</f>
        <v>37.058750000000003</v>
      </c>
      <c r="AV54" s="7">
        <f>+'urban numbers'!AU54/'total numbers'!AU54*100</f>
        <v>38.114829999999991</v>
      </c>
      <c r="AW54" s="7">
        <f>+'urban numbers'!AV54/'total numbers'!AV54*100</f>
        <v>39.163829999999997</v>
      </c>
      <c r="AX54" s="7">
        <f>+'urban numbers'!AW54/'total numbers'!AW54*100</f>
        <v>40.195999999999998</v>
      </c>
      <c r="AY54" s="7">
        <f>+'urban numbers'!AX54/'total numbers'!AX54*100</f>
        <v>41.19905</v>
      </c>
      <c r="AZ54" s="7">
        <f>+'urban numbers'!AY54/'total numbers'!AY54*100</f>
        <v>42.173490000000001</v>
      </c>
      <c r="BA54" s="7">
        <f>+'urban numbers'!AZ54/'total numbers'!AZ54*100</f>
        <v>43.13723000000001</v>
      </c>
      <c r="BB54" s="7">
        <f>+'urban numbers'!BA54/'total numbers'!BA54*100</f>
        <v>44.116499999999995</v>
      </c>
      <c r="BC54" s="7">
        <f>+'urban numbers'!BB54/'total numbers'!BB54*100</f>
        <v>45.125999999999998</v>
      </c>
      <c r="BD54" s="7">
        <f>+'urban numbers'!BC54/'total numbers'!BC54*100</f>
        <v>46.177489999999992</v>
      </c>
      <c r="BE54" s="7">
        <f>+'urban numbers'!BD54/'total numbers'!BD54*100</f>
        <v>47.252919999999996</v>
      </c>
      <c r="BF54" s="7">
        <f>+'urban numbers'!BE54/'total numbers'!BE54*100</f>
        <v>48.301290000000009</v>
      </c>
      <c r="BG54" s="7">
        <f>+'urban numbers'!BF54/'total numbers'!BF54*100</f>
        <v>49.253279999999997</v>
      </c>
      <c r="BH54" s="7">
        <f>+'urban numbers'!BG54/'total numbers'!BG54*100</f>
        <v>50.061000000000014</v>
      </c>
      <c r="BI54" s="7">
        <f>+'urban numbers'!BH54/'total numbers'!BH54*100</f>
        <v>50.705249999999992</v>
      </c>
      <c r="BJ54" s="7">
        <f>+'urban numbers'!BI54/'total numbers'!BI54*100</f>
        <v>51.205460000000002</v>
      </c>
      <c r="BK54" s="7">
        <f>+'urban numbers'!BJ54/'total numbers'!BJ54*100</f>
        <v>51.600259999999999</v>
      </c>
      <c r="BL54" s="7">
        <f>+'urban numbers'!BK54/'total numbers'!BK54*100</f>
        <v>51.94753</v>
      </c>
      <c r="BM54" s="7">
        <f>+'urban numbers'!BL54/'total numbers'!BL54*100</f>
        <v>52.290999999999997</v>
      </c>
      <c r="BN54" s="7">
        <f>+'urban numbers'!BM54/'total numbers'!BM54*100</f>
        <v>52.642880000000005</v>
      </c>
      <c r="BO54" s="7">
        <f>+'urban numbers'!BN54/'total numbers'!BN54*100</f>
        <v>52.99541</v>
      </c>
      <c r="BP54" s="7">
        <f>+'urban numbers'!BO54/'total numbers'!BO54*100</f>
        <v>53.348720000000007</v>
      </c>
      <c r="BQ54" s="7">
        <f>+'urban numbers'!BP54/'total numbers'!BP54*100</f>
        <v>53.697609999999997</v>
      </c>
      <c r="BR54" s="7">
        <f>+'urban numbers'!BQ54/'total numbers'!BQ54*100</f>
        <v>54.038999999999994</v>
      </c>
      <c r="BS54" s="7">
        <f>+'urban numbers'!BR54/'total numbers'!BR54*100</f>
        <v>54.376829999999998</v>
      </c>
      <c r="BT54" s="7">
        <f>+'urban numbers'!BS54/'total numbers'!BS54*100</f>
        <v>54.717689999999997</v>
      </c>
      <c r="BU54" s="7">
        <f>+'urban numbers'!BT54/'total numbers'!BT54*100</f>
        <v>55.063660000000006</v>
      </c>
      <c r="BV54" s="7">
        <f>+'urban numbers'!BU54/'total numbers'!BU54*100</f>
        <v>55.416339999999998</v>
      </c>
      <c r="BW54" s="7">
        <f>+'urban numbers'!BV54/'total numbers'!BV54*100</f>
        <v>55.777000000000001</v>
      </c>
      <c r="BX54" s="7">
        <f>+'urban numbers'!BW54/'total numbers'!BW54*100</f>
        <v>56.147280000000002</v>
      </c>
      <c r="BY54" s="7">
        <f>+'urban numbers'!BX54/'total numbers'!BX54*100</f>
        <v>56.527999999999999</v>
      </c>
      <c r="BZ54" s="7">
        <f>+'urban numbers'!BY54/'total numbers'!BY54*100</f>
        <v>56.91845</v>
      </c>
      <c r="CA54" s="7">
        <f>+'urban numbers'!BZ54/'total numbers'!BZ54*100</f>
        <v>57.317149999999998</v>
      </c>
      <c r="CB54" s="7">
        <f>+'urban numbers'!CA54/'total numbers'!CA54*100</f>
        <v>57.722999999999999</v>
      </c>
      <c r="CC54" s="7">
        <f>+'urban numbers'!CB54/'total numbers'!CB54*100</f>
        <v>58.136020000000002</v>
      </c>
      <c r="CD54" s="7">
        <f>+'urban numbers'!CC54/'total numbers'!CC54*100</f>
        <v>58.556700000000006</v>
      </c>
      <c r="CE54" s="7">
        <f>+'urban numbers'!CD54/'total numbers'!CD54*100</f>
        <v>58.984860000000005</v>
      </c>
      <c r="CF54" s="7">
        <f>+'urban numbers'!CE54/'total numbers'!CE54*100</f>
        <v>59.420360000000002</v>
      </c>
      <c r="CG54" s="7">
        <f>+'urban numbers'!CF54/'total numbers'!CF54*100</f>
        <v>59.863</v>
      </c>
      <c r="CH54" s="7">
        <f>+'urban numbers'!CG54/'total numbers'!CG54*100</f>
        <v>60.312629999999992</v>
      </c>
      <c r="CI54" s="7">
        <f>+'urban numbers'!CH54/'total numbers'!CH54*100</f>
        <v>60.769069999999999</v>
      </c>
      <c r="CJ54" s="7">
        <f>+'urban numbers'!CI54/'total numbers'!CI54*100</f>
        <v>61.232200000000006</v>
      </c>
      <c r="CK54" s="7">
        <f>+'urban numbers'!CJ54/'total numbers'!CJ54*100</f>
        <v>61.701900000000009</v>
      </c>
      <c r="CL54" s="7">
        <f>+'urban numbers'!CK54/'total numbers'!CK54*100</f>
        <v>62.177999999999997</v>
      </c>
      <c r="CM54" s="7">
        <f>+'urban numbers'!CL54/'total numbers'!CL54*100</f>
        <v>62.659810000000007</v>
      </c>
      <c r="CN54" s="7">
        <f>+'urban numbers'!CM54/'total numbers'!CM54*100</f>
        <v>63.146980000000006</v>
      </c>
      <c r="CO54" s="7">
        <f>+'urban numbers'!CN54/'total numbers'!CN54*100</f>
        <v>63.640090000000008</v>
      </c>
      <c r="CP54" s="7">
        <f>+'urban numbers'!CO54/'total numbers'!CO54*100</f>
        <v>64.14000999999999</v>
      </c>
      <c r="CQ54" s="7">
        <f>+'urban numbers'!CP54/'total numbers'!CP54*100</f>
        <v>64.647000000000006</v>
      </c>
      <c r="CR54" s="7">
        <f>+'urban numbers'!CQ54/'total numbers'!CQ54*100</f>
        <v>65.161180000000002</v>
      </c>
      <c r="CS54" s="7">
        <f>+'urban numbers'!CR54/'total numbers'!CR54*100</f>
        <v>65.681110000000004</v>
      </c>
      <c r="CT54" s="7">
        <f>+'urban numbers'!CS54/'total numbers'!CS54*100</f>
        <v>66.203550000000007</v>
      </c>
      <c r="CU54" s="7">
        <f>+'urban numbers'!CT54/'total numbers'!CT54*100</f>
        <v>66.724259999999987</v>
      </c>
      <c r="CV54" s="7">
        <f>+'urban numbers'!CU54/'total numbers'!CU54*100</f>
        <v>67.239999999999995</v>
      </c>
      <c r="CW54" s="7">
        <f>+'urban numbers'!CV54/'total numbers'!CV54*100</f>
        <v>67.749300000000005</v>
      </c>
      <c r="CX54" s="7">
        <f>+'urban numbers'!CW54/'total numbers'!CW54*100</f>
        <v>68.252160000000003</v>
      </c>
      <c r="CY54" s="7">
        <f>+'urban numbers'!CX54/'total numbers'!CX54*100</f>
        <v>68.749499999999998</v>
      </c>
      <c r="CZ54" s="7">
        <f>+'urban numbers'!CY54/'total numbers'!CY54*100</f>
        <v>69.242509999999996</v>
      </c>
      <c r="DA54" s="7">
        <f>+'urban numbers'!CZ54/'total numbers'!CZ54*100</f>
        <v>69.731999999999999</v>
      </c>
      <c r="DB54" s="7">
        <f>+'urban numbers'!DA54/'total numbers'!DA54*100</f>
        <v>70.218249999999998</v>
      </c>
      <c r="DC54" s="7">
        <f>+'urban numbers'!DB54/'total numbers'!DB54*100</f>
        <v>70.700839999999999</v>
      </c>
      <c r="DD54" s="7">
        <f>+'urban numbers'!DC54/'total numbers'!DC54*100</f>
        <v>71.178659999999994</v>
      </c>
      <c r="DE54" s="7">
        <f>+'urban numbers'!DD54/'total numbers'!DD54*100</f>
        <v>71.649870000000007</v>
      </c>
      <c r="DF54" s="7">
        <f>+'urban numbers'!DE54/'total numbers'!DE54*100</f>
        <v>72.111999999999981</v>
      </c>
      <c r="DG54" s="32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1"/>
    </row>
    <row r="55" spans="1:128">
      <c r="A55" s="114">
        <v>4</v>
      </c>
      <c r="B55" s="32">
        <v>11.5</v>
      </c>
      <c r="C55" s="3">
        <v>192</v>
      </c>
      <c r="D55" s="1" t="s">
        <v>586</v>
      </c>
      <c r="E55" s="27">
        <f>+AD55/$M$1</f>
        <v>4.9386999999999999</v>
      </c>
      <c r="F55" s="26">
        <f t="shared" ref="F55:O55" si="72">+G55-G55/$B55</f>
        <v>5.5642630758580669</v>
      </c>
      <c r="G55" s="26">
        <f t="shared" si="72"/>
        <v>6.0941928926064541</v>
      </c>
      <c r="H55" s="26">
        <f t="shared" si="72"/>
        <v>6.6745922157118303</v>
      </c>
      <c r="I55" s="26">
        <f t="shared" si="72"/>
        <v>7.3102676648272427</v>
      </c>
      <c r="J55" s="26">
        <f t="shared" si="72"/>
        <v>8.0064836329060274</v>
      </c>
      <c r="K55" s="26">
        <f t="shared" si="72"/>
        <v>8.7690058836589824</v>
      </c>
      <c r="L55" s="26">
        <f t="shared" si="72"/>
        <v>9.6041493011503132</v>
      </c>
      <c r="M55" s="26">
        <f t="shared" si="72"/>
        <v>10.518830186974153</v>
      </c>
      <c r="N55" s="26">
        <f t="shared" si="72"/>
        <v>11.520623538114549</v>
      </c>
      <c r="O55" s="26">
        <f t="shared" si="72"/>
        <v>12.617825779839745</v>
      </c>
      <c r="P55" s="26">
        <f t="shared" ref="P55:AC55" si="73">+Q55-Q55/$B55</f>
        <v>13.819523473157815</v>
      </c>
      <c r="Q55" s="26">
        <f t="shared" si="73"/>
        <v>15.135668565839511</v>
      </c>
      <c r="R55" s="26">
        <f t="shared" si="73"/>
        <v>16.577160810205179</v>
      </c>
      <c r="S55" s="26">
        <f t="shared" si="73"/>
        <v>18.155938030224718</v>
      </c>
      <c r="T55" s="26">
        <f t="shared" si="73"/>
        <v>19.885074985484213</v>
      </c>
      <c r="U55" s="26">
        <f t="shared" si="73"/>
        <v>21.778891650768422</v>
      </c>
      <c r="V55" s="26">
        <f t="shared" si="73"/>
        <v>23.853071807984463</v>
      </c>
      <c r="W55" s="26">
        <f t="shared" si="73"/>
        <v>26.124792932554413</v>
      </c>
      <c r="X55" s="26">
        <f t="shared" si="73"/>
        <v>28.612868449940549</v>
      </c>
      <c r="Y55" s="26">
        <f t="shared" si="73"/>
        <v>31.337903540411077</v>
      </c>
      <c r="Z55" s="26">
        <f t="shared" si="73"/>
        <v>34.322465782354989</v>
      </c>
      <c r="AA55" s="26">
        <f t="shared" si="73"/>
        <v>37.591272047341178</v>
      </c>
      <c r="AB55" s="26">
        <f t="shared" si="73"/>
        <v>41.171393194707001</v>
      </c>
      <c r="AC55" s="26">
        <f t="shared" si="73"/>
        <v>45.092478260869569</v>
      </c>
      <c r="AD55" s="7">
        <f>+'urban numbers'!AC55/'total numbers'!AC55*100</f>
        <v>49.387</v>
      </c>
      <c r="AE55" s="7">
        <f>+'urban numbers'!AD55/'total numbers'!AD55*100</f>
        <v>49.894629999999999</v>
      </c>
      <c r="AF55" s="7">
        <f>+'urban numbers'!AE55/'total numbers'!AE55*100</f>
        <v>50.436199999999999</v>
      </c>
      <c r="AG55" s="7">
        <f>+'urban numbers'!AF55/'total numbers'!AF55*100</f>
        <v>50.996090000000002</v>
      </c>
      <c r="AH55" s="7">
        <f>+'urban numbers'!AG55/'total numbers'!AG55*100</f>
        <v>51.562200000000004</v>
      </c>
      <c r="AI55" s="7">
        <f>+'urban numbers'!AH55/'total numbers'!AH55*100</f>
        <v>52.125999999999998</v>
      </c>
      <c r="AJ55" s="7">
        <f>+'urban numbers'!AI55/'total numbers'!AI55*100</f>
        <v>52.682639999999992</v>
      </c>
      <c r="AK55" s="7">
        <f>+'urban numbers'!AJ55/'total numbers'!AJ55*100</f>
        <v>53.230840000000001</v>
      </c>
      <c r="AL55" s="7">
        <f>+'urban numbers'!AK55/'total numbers'!AK55*100</f>
        <v>53.772419999999997</v>
      </c>
      <c r="AM55" s="7">
        <f>+'urban numbers'!AL55/'total numbers'!AL55*100</f>
        <v>54.311620000000005</v>
      </c>
      <c r="AN55" s="7">
        <f>+'urban numbers'!AM55/'total numbers'!AM55*100</f>
        <v>54.853000000000009</v>
      </c>
      <c r="AO55" s="7">
        <f>+'urban numbers'!AN55/'total numbers'!AN55*100</f>
        <v>55.399109999999993</v>
      </c>
      <c r="AP55" s="7">
        <f>+'urban numbers'!AO55/'total numbers'!AO55*100</f>
        <v>55.948569999999997</v>
      </c>
      <c r="AQ55" s="7">
        <f>+'urban numbers'!AP55/'total numbers'!AP55*100</f>
        <v>56.495160000000013</v>
      </c>
      <c r="AR55" s="7">
        <f>+'urban numbers'!AQ55/'total numbers'!AQ55*100</f>
        <v>57.030269999999994</v>
      </c>
      <c r="AS55" s="7">
        <f>+'urban numbers'!AR55/'total numbers'!AR55*100</f>
        <v>57.550000000000004</v>
      </c>
      <c r="AT55" s="7">
        <f>+'urban numbers'!AS55/'total numbers'!AS55*100</f>
        <v>58.047919999999998</v>
      </c>
      <c r="AU55" s="7">
        <f>+'urban numbers'!AT55/'total numbers'!AT55*100</f>
        <v>58.53199</v>
      </c>
      <c r="AV55" s="7">
        <f>+'urban numbers'!AU55/'total numbers'!AU55*100</f>
        <v>59.029849999999996</v>
      </c>
      <c r="AW55" s="7">
        <f>+'urban numbers'!AV55/'total numbers'!AV55*100</f>
        <v>59.578769999999992</v>
      </c>
      <c r="AX55" s="7">
        <f>+'urban numbers'!AW55/'total numbers'!AW55*100</f>
        <v>60.204000000000001</v>
      </c>
      <c r="AY55" s="7">
        <f>+'urban numbers'!AX55/'total numbers'!AX55*100</f>
        <v>60.914699999999996</v>
      </c>
      <c r="AZ55" s="7">
        <f>+'urban numbers'!AY55/'total numbers'!AY55*100</f>
        <v>61.698640000000005</v>
      </c>
      <c r="BA55" s="7">
        <f>+'urban numbers'!AZ55/'total numbers'!AZ55*100</f>
        <v>62.532829999999997</v>
      </c>
      <c r="BB55" s="7">
        <f>+'urban numbers'!BA55/'total numbers'!BA55*100</f>
        <v>63.383450000000011</v>
      </c>
      <c r="BC55" s="7">
        <f>+'urban numbers'!BB55/'total numbers'!BB55*100</f>
        <v>64.224000000000018</v>
      </c>
      <c r="BD55" s="7">
        <f>+'urban numbers'!BC55/'total numbers'!BC55*100</f>
        <v>65.048600000000008</v>
      </c>
      <c r="BE55" s="7">
        <f>+'urban numbers'!BD55/'total numbers'!BD55*100</f>
        <v>65.858840000000001</v>
      </c>
      <c r="BF55" s="7">
        <f>+'urban numbers'!BE55/'total numbers'!BE55*100</f>
        <v>66.644630000000006</v>
      </c>
      <c r="BG55" s="7">
        <f>+'urban numbers'!BF55/'total numbers'!BF55*100</f>
        <v>67.395949999999999</v>
      </c>
      <c r="BH55" s="7">
        <f>+'urban numbers'!BG55/'total numbers'!BG55*100</f>
        <v>68.105999999999995</v>
      </c>
      <c r="BI55" s="7">
        <f>+'urban numbers'!BH55/'total numbers'!BH55*100</f>
        <v>68.764579999999995</v>
      </c>
      <c r="BJ55" s="7">
        <f>+'urban numbers'!BI55/'total numbers'!BI55*100</f>
        <v>69.37157000000002</v>
      </c>
      <c r="BK55" s="7">
        <f>+'urban numbers'!BJ55/'total numbers'!BJ55*100</f>
        <v>69.942909999999998</v>
      </c>
      <c r="BL55" s="7">
        <f>+'urban numbers'!BK55/'total numbers'!BK55*100</f>
        <v>70.502009999999999</v>
      </c>
      <c r="BM55" s="7">
        <f>+'urban numbers'!BL55/'total numbers'!BL55*100</f>
        <v>71.063999999999993</v>
      </c>
      <c r="BN55" s="7">
        <f>+'urban numbers'!BM55/'total numbers'!BM55*100</f>
        <v>71.637569999999997</v>
      </c>
      <c r="BO55" s="7">
        <f>+'urban numbers'!BN55/'total numbers'!BN55*100</f>
        <v>72.212459999999993</v>
      </c>
      <c r="BP55" s="7">
        <f>+'urban numbers'!BO55/'total numbers'!BO55*100</f>
        <v>72.762079999999997</v>
      </c>
      <c r="BQ55" s="7">
        <f>+'urban numbers'!BP55/'total numbers'!BP55*100</f>
        <v>73.249359999999996</v>
      </c>
      <c r="BR55" s="7">
        <f>+'urban numbers'!BQ55/'total numbers'!BQ55*100</f>
        <v>73.649000000000001</v>
      </c>
      <c r="BS55" s="7">
        <f>+'urban numbers'!BR55/'total numbers'!BR55*100</f>
        <v>73.952340000000007</v>
      </c>
      <c r="BT55" s="7">
        <f>+'urban numbers'!BS55/'total numbers'!BS55*100</f>
        <v>74.171719999999993</v>
      </c>
      <c r="BU55" s="7">
        <f>+'urban numbers'!BT55/'total numbers'!BT55*100</f>
        <v>74.328900000000004</v>
      </c>
      <c r="BV55" s="7">
        <f>+'urban numbers'!BU55/'total numbers'!BU55*100</f>
        <v>74.455799999999996</v>
      </c>
      <c r="BW55" s="7">
        <f>+'urban numbers'!BV55/'total numbers'!BV55*100</f>
        <v>74.576999999999998</v>
      </c>
      <c r="BX55" s="7">
        <f>+'urban numbers'!BW55/'total numbers'!BW55*100</f>
        <v>74.699579999999997</v>
      </c>
      <c r="BY55" s="7">
        <f>+'urban numbers'!BX55/'total numbers'!BX55*100</f>
        <v>74.820869999999999</v>
      </c>
      <c r="BZ55" s="7">
        <f>+'urban numbers'!BY55/'total numbers'!BY55*100</f>
        <v>74.944029999999998</v>
      </c>
      <c r="CA55" s="7">
        <f>+'urban numbers'!BZ55/'total numbers'!BZ55*100</f>
        <v>75.070049999999995</v>
      </c>
      <c r="CB55" s="7">
        <f>+'urban numbers'!CA55/'total numbers'!CA55*100</f>
        <v>75.2</v>
      </c>
      <c r="CC55" s="7">
        <f>+'urban numbers'!CB55/'total numbers'!CB55*100</f>
        <v>75.337500000000006</v>
      </c>
      <c r="CD55" s="7">
        <f>+'urban numbers'!CC55/'total numbers'!CC55*100</f>
        <v>75.485680000000016</v>
      </c>
      <c r="CE55" s="7">
        <f>+'urban numbers'!CD55/'total numbers'!CD55*100</f>
        <v>75.643879999999996</v>
      </c>
      <c r="CF55" s="7">
        <f>+'urban numbers'!CE55/'total numbers'!CE55*100</f>
        <v>75.810130000000015</v>
      </c>
      <c r="CG55" s="7">
        <f>+'urban numbers'!CF55/'total numbers'!CF55*100</f>
        <v>75.983000000000018</v>
      </c>
      <c r="CH55" s="7">
        <f>+'urban numbers'!CG55/'total numbers'!CG55*100</f>
        <v>76.162970000000001</v>
      </c>
      <c r="CI55" s="7">
        <f>+'urban numbers'!CH55/'total numbers'!CH55*100</f>
        <v>76.351100000000002</v>
      </c>
      <c r="CJ55" s="7">
        <f>+'urban numbers'!CI55/'total numbers'!CI55*100</f>
        <v>76.547120000000007</v>
      </c>
      <c r="CK55" s="7">
        <f>+'urban numbers'!CJ55/'total numbers'!CJ55*100</f>
        <v>76.750540000000001</v>
      </c>
      <c r="CL55" s="7">
        <f>+'urban numbers'!CK55/'total numbers'!CK55*100</f>
        <v>76.960999999999999</v>
      </c>
      <c r="CM55" s="7">
        <f>+'urban numbers'!CL55/'total numbers'!CL55*100</f>
        <v>77.178340000000006</v>
      </c>
      <c r="CN55" s="7">
        <f>+'urban numbers'!CM55/'total numbers'!CM55*100</f>
        <v>77.402559999999994</v>
      </c>
      <c r="CO55" s="7">
        <f>+'urban numbers'!CN55/'total numbers'!CN55*100</f>
        <v>77.633499999999998</v>
      </c>
      <c r="CP55" s="7">
        <f>+'urban numbers'!CO55/'total numbers'!CO55*100</f>
        <v>77.87102999999999</v>
      </c>
      <c r="CQ55" s="7">
        <f>+'urban numbers'!CP55/'total numbers'!CP55*100</f>
        <v>78.114999999999995</v>
      </c>
      <c r="CR55" s="7">
        <f>+'urban numbers'!CQ55/'total numbers'!CQ55*100</f>
        <v>78.364760000000004</v>
      </c>
      <c r="CS55" s="7">
        <f>+'urban numbers'!CR55/'total numbers'!CR55*100</f>
        <v>78.620000000000019</v>
      </c>
      <c r="CT55" s="7">
        <f>+'urban numbers'!CS55/'total numbers'!CS55*100</f>
        <v>78.881189999999989</v>
      </c>
      <c r="CU55" s="7">
        <f>+'urban numbers'!CT55/'total numbers'!CT55*100</f>
        <v>79.149119999999996</v>
      </c>
      <c r="CV55" s="7">
        <f>+'urban numbers'!CU55/'total numbers'!CU55*100</f>
        <v>79.424000000000007</v>
      </c>
      <c r="CW55" s="7">
        <f>+'urban numbers'!CV55/'total numbers'!CV55*100</f>
        <v>79.705180000000013</v>
      </c>
      <c r="CX55" s="7">
        <f>+'urban numbers'!CW55/'total numbers'!CW55*100</f>
        <v>79.99127</v>
      </c>
      <c r="CY55" s="7">
        <f>+'urban numbers'!CX55/'total numbers'!CX55*100</f>
        <v>80.280360000000002</v>
      </c>
      <c r="CZ55" s="7">
        <f>+'urban numbers'!CY55/'total numbers'!CY55*100</f>
        <v>80.570330000000013</v>
      </c>
      <c r="DA55" s="7">
        <f>+'urban numbers'!CZ55/'total numbers'!CZ55*100</f>
        <v>80.858999999999995</v>
      </c>
      <c r="DB55" s="7">
        <f>+'urban numbers'!DA55/'total numbers'!DA55*100</f>
        <v>81.144329999999982</v>
      </c>
      <c r="DC55" s="7">
        <f>+'urban numbers'!DB55/'total numbers'!DB55*100</f>
        <v>81.424390000000002</v>
      </c>
      <c r="DD55" s="7">
        <f>+'urban numbers'!DC55/'total numbers'!DC55*100</f>
        <v>81.697419999999994</v>
      </c>
      <c r="DE55" s="7">
        <f>+'urban numbers'!DD55/'total numbers'!DD55*100</f>
        <v>81.961780000000005</v>
      </c>
      <c r="DF55" s="7">
        <f>+'urban numbers'!DE55/'total numbers'!DE55*100</f>
        <v>82.215999999999994</v>
      </c>
      <c r="DG55" s="32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1"/>
    </row>
    <row r="56" spans="1:128">
      <c r="A56" s="114">
        <v>12</v>
      </c>
      <c r="B56" s="32">
        <v>11.5</v>
      </c>
      <c r="C56" s="3">
        <v>196</v>
      </c>
      <c r="D56" s="1" t="s">
        <v>518</v>
      </c>
      <c r="E56" s="27">
        <f>+AD56/$M$1</f>
        <v>2.9790000000000001</v>
      </c>
      <c r="F56" s="26">
        <f t="shared" ref="F56:O56" si="74">+G56-G56/$B56</f>
        <v>3.3563366276512374</v>
      </c>
      <c r="G56" s="26">
        <f t="shared" si="74"/>
        <v>3.6759877350465935</v>
      </c>
      <c r="H56" s="26">
        <f t="shared" si="74"/>
        <v>4.0260818050510307</v>
      </c>
      <c r="I56" s="26">
        <f t="shared" si="74"/>
        <v>4.4095181674368433</v>
      </c>
      <c r="J56" s="26">
        <f t="shared" si="74"/>
        <v>4.8294722786213047</v>
      </c>
      <c r="K56" s="26">
        <f t="shared" si="74"/>
        <v>5.2894220194423811</v>
      </c>
      <c r="L56" s="26">
        <f t="shared" si="74"/>
        <v>5.793176497484513</v>
      </c>
      <c r="M56" s="26">
        <f t="shared" si="74"/>
        <v>6.3449075924830378</v>
      </c>
      <c r="N56" s="26">
        <f t="shared" si="74"/>
        <v>6.949184506052851</v>
      </c>
      <c r="O56" s="26">
        <f t="shared" si="74"/>
        <v>7.6110116018674079</v>
      </c>
      <c r="P56" s="26">
        <f t="shared" ref="P56:AC56" si="75">+Q56-Q56/$B56</f>
        <v>8.335869849664304</v>
      </c>
      <c r="Q56" s="26">
        <f t="shared" si="75"/>
        <v>9.1297622162989995</v>
      </c>
      <c r="R56" s="26">
        <f t="shared" si="75"/>
        <v>9.999263379756048</v>
      </c>
      <c r="S56" s="26">
        <f t="shared" si="75"/>
        <v>10.951574177828054</v>
      </c>
      <c r="T56" s="26">
        <f t="shared" si="75"/>
        <v>11.994581242383106</v>
      </c>
      <c r="U56" s="26">
        <f t="shared" si="75"/>
        <v>13.136922313086259</v>
      </c>
      <c r="V56" s="26">
        <f t="shared" si="75"/>
        <v>14.388057771475427</v>
      </c>
      <c r="W56" s="26">
        <f t="shared" si="75"/>
        <v>15.758348987806421</v>
      </c>
      <c r="X56" s="26">
        <f t="shared" si="75"/>
        <v>17.259144129502271</v>
      </c>
      <c r="Y56" s="26">
        <f t="shared" si="75"/>
        <v>18.902872141835822</v>
      </c>
      <c r="Z56" s="26">
        <f t="shared" si="75"/>
        <v>20.703145679153518</v>
      </c>
      <c r="AA56" s="26">
        <f t="shared" si="75"/>
        <v>22.674873839072902</v>
      </c>
      <c r="AB56" s="26">
        <f t="shared" si="75"/>
        <v>24.834385633270319</v>
      </c>
      <c r="AC56" s="26">
        <f t="shared" si="75"/>
        <v>27.199565217391303</v>
      </c>
      <c r="AD56" s="7">
        <f>+'urban numbers'!AC56/'total numbers'!AC56*100</f>
        <v>29.79</v>
      </c>
      <c r="AE56" s="7">
        <f>+'urban numbers'!AD56/'total numbers'!AD56*100</f>
        <v>30.277220000000003</v>
      </c>
      <c r="AF56" s="7">
        <f>+'urban numbers'!AE56/'total numbers'!AE56*100</f>
        <v>30.823140000000006</v>
      </c>
      <c r="AG56" s="7">
        <f>+'urban numbers'!AF56/'total numbers'!AF56*100</f>
        <v>31.40924</v>
      </c>
      <c r="AH56" s="7">
        <f>+'urban numbers'!AG56/'total numbers'!AG56*100</f>
        <v>32.019629999999999</v>
      </c>
      <c r="AI56" s="7">
        <f>+'urban numbers'!AH56/'total numbers'!AH56*100</f>
        <v>32.640999999999998</v>
      </c>
      <c r="AJ56" s="7">
        <f>+'urban numbers'!AI56/'total numbers'!AI56*100</f>
        <v>33.262709999999998</v>
      </c>
      <c r="AK56" s="7">
        <f>+'urban numbers'!AJ56/'total numbers'!AJ56*100</f>
        <v>33.876730000000002</v>
      </c>
      <c r="AL56" s="7">
        <f>+'urban numbers'!AK56/'total numbers'!AK56*100</f>
        <v>34.477510000000002</v>
      </c>
      <c r="AM56" s="7">
        <f>+'urban numbers'!AL56/'total numbers'!AL56*100</f>
        <v>35.061789999999995</v>
      </c>
      <c r="AN56" s="7">
        <f>+'urban numbers'!AM56/'total numbers'!AM56*100</f>
        <v>35.628</v>
      </c>
      <c r="AO56" s="7">
        <f>+'urban numbers'!AN56/'total numbers'!AN56*100</f>
        <v>36.175610000000006</v>
      </c>
      <c r="AP56" s="7">
        <f>+'urban numbers'!AO56/'total numbers'!AO56*100</f>
        <v>36.704560000000001</v>
      </c>
      <c r="AQ56" s="7">
        <f>+'urban numbers'!AP56/'total numbers'!AP56*100</f>
        <v>37.215049999999998</v>
      </c>
      <c r="AR56" s="7">
        <f>+'urban numbers'!AQ56/'total numbers'!AQ56*100</f>
        <v>37.708190000000002</v>
      </c>
      <c r="AS56" s="7">
        <f>+'urban numbers'!AR56/'total numbers'!AR56*100</f>
        <v>38.188000000000002</v>
      </c>
      <c r="AT56" s="7">
        <f>+'urban numbers'!AS56/'total numbers'!AS56*100</f>
        <v>38.655209999999997</v>
      </c>
      <c r="AU56" s="7">
        <f>+'urban numbers'!AT56/'total numbers'!AT56*100</f>
        <v>39.119480000000003</v>
      </c>
      <c r="AV56" s="7">
        <f>+'urban numbers'!AU56/'total numbers'!AU56*100</f>
        <v>39.605350000000008</v>
      </c>
      <c r="AW56" s="7">
        <f>+'urban numbers'!AV56/'total numbers'!AV56*100</f>
        <v>40.14434</v>
      </c>
      <c r="AX56" s="7">
        <f>+'urban numbers'!AW56/'total numbers'!AW56*100</f>
        <v>40.760999999999996</v>
      </c>
      <c r="AY56" s="7">
        <f>+'urban numbers'!AX56/'total numbers'!AX56*100</f>
        <v>41.460040000000006</v>
      </c>
      <c r="AZ56" s="7">
        <f>+'urban numbers'!AY56/'total numbers'!AY56*100</f>
        <v>42.241140000000001</v>
      </c>
      <c r="BA56" s="7">
        <f>+'urban numbers'!AZ56/'total numbers'!AZ56*100</f>
        <v>43.116419999999991</v>
      </c>
      <c r="BB56" s="7">
        <f>+'urban numbers'!BA56/'total numbers'!BA56*100</f>
        <v>44.098260000000003</v>
      </c>
      <c r="BC56" s="7">
        <f>+'urban numbers'!BB56/'total numbers'!BB56*100</f>
        <v>45.192</v>
      </c>
      <c r="BD56" s="7">
        <f>+'urban numbers'!BC56/'total numbers'!BC56*100</f>
        <v>46.40482999999999</v>
      </c>
      <c r="BE56" s="7">
        <f>+'urban numbers'!BD56/'total numbers'!BD56*100</f>
        <v>47.725830000000002</v>
      </c>
      <c r="BF56" s="7">
        <f>+'urban numbers'!BE56/'total numbers'!BE56*100</f>
        <v>49.118949999999998</v>
      </c>
      <c r="BG56" s="7">
        <f>+'urban numbers'!BF56/'total numbers'!BF56*100</f>
        <v>50.535049999999991</v>
      </c>
      <c r="BH56" s="7">
        <f>+'urban numbers'!BG56/'total numbers'!BG56*100</f>
        <v>51.936999999999998</v>
      </c>
      <c r="BI56" s="7">
        <f>+'urban numbers'!BH56/'total numbers'!BH56*100</f>
        <v>53.30239000000001</v>
      </c>
      <c r="BJ56" s="7">
        <f>+'urban numbers'!BI56/'total numbers'!BI56*100</f>
        <v>54.633049999999997</v>
      </c>
      <c r="BK56" s="7">
        <f>+'urban numbers'!BJ56/'total numbers'!BJ56*100</f>
        <v>55.944779999999994</v>
      </c>
      <c r="BL56" s="7">
        <f>+'urban numbers'!BK56/'total numbers'!BK56*100</f>
        <v>57.265140000000017</v>
      </c>
      <c r="BM56" s="7">
        <f>+'urban numbers'!BL56/'total numbers'!BL56*100</f>
        <v>58.609000000000002</v>
      </c>
      <c r="BN56" s="7">
        <f>+'urban numbers'!BM56/'total numbers'!BM56*100</f>
        <v>59.980549999999987</v>
      </c>
      <c r="BO56" s="7">
        <f>+'urban numbers'!BN56/'total numbers'!BN56*100</f>
        <v>61.355539999999984</v>
      </c>
      <c r="BP56" s="7">
        <f>+'urban numbers'!BO56/'total numbers'!BO56*100</f>
        <v>62.686450000000008</v>
      </c>
      <c r="BQ56" s="7">
        <f>+'urban numbers'!BP56/'total numbers'!BP56*100</f>
        <v>63.910200000000003</v>
      </c>
      <c r="BR56" s="7">
        <f>+'urban numbers'!BQ56/'total numbers'!BQ56*100</f>
        <v>64.980999999999995</v>
      </c>
      <c r="BS56" s="7">
        <f>+'urban numbers'!BR56/'total numbers'!BR56*100</f>
        <v>65.885140000000007</v>
      </c>
      <c r="BT56" s="7">
        <f>+'urban numbers'!BS56/'total numbers'!BS56*100</f>
        <v>66.633579999999995</v>
      </c>
      <c r="BU56" s="7">
        <f>+'urban numbers'!BT56/'total numbers'!BT56*100</f>
        <v>67.236900000000006</v>
      </c>
      <c r="BV56" s="7">
        <f>+'urban numbers'!BU56/'total numbers'!BU56*100</f>
        <v>67.71566</v>
      </c>
      <c r="BW56" s="7">
        <f>+'urban numbers'!BV56/'total numbers'!BV56*100</f>
        <v>68.089000000000013</v>
      </c>
      <c r="BX56" s="7">
        <f>+'urban numbers'!BW56/'total numbers'!BW56*100</f>
        <v>68.357439999999997</v>
      </c>
      <c r="BY56" s="7">
        <f>+'urban numbers'!BX56/'total numbers'!BX56*100</f>
        <v>68.526889999999995</v>
      </c>
      <c r="BZ56" s="7">
        <f>+'urban numbers'!BY56/'total numbers'!BY56*100</f>
        <v>68.629800000000003</v>
      </c>
      <c r="CA56" s="7">
        <f>+'urban numbers'!BZ56/'total numbers'!BZ56*100</f>
        <v>68.707329999999999</v>
      </c>
      <c r="CB56" s="7">
        <f>+'urban numbers'!CA56/'total numbers'!CA56*100</f>
        <v>68.790999999999997</v>
      </c>
      <c r="CC56" s="7">
        <f>+'urban numbers'!CB56/'total numbers'!CB56*100</f>
        <v>68.895949999999999</v>
      </c>
      <c r="CD56" s="7">
        <f>+'urban numbers'!CC56/'total numbers'!CC56*100</f>
        <v>69.022369999999995</v>
      </c>
      <c r="CE56" s="7">
        <f>+'urban numbers'!CD56/'total numbers'!CD56*100</f>
        <v>69.167950000000005</v>
      </c>
      <c r="CF56" s="7">
        <f>+'urban numbers'!CE56/'total numbers'!CE56*100</f>
        <v>69.323890000000006</v>
      </c>
      <c r="CG56" s="7">
        <f>+'urban numbers'!CF56/'total numbers'!CF56*100</f>
        <v>69.483999999999995</v>
      </c>
      <c r="CH56" s="7">
        <f>+'urban numbers'!CG56/'total numbers'!CG56*100</f>
        <v>69.651430000000005</v>
      </c>
      <c r="CI56" s="7">
        <f>+'urban numbers'!CH56/'total numbers'!CH56*100</f>
        <v>69.832080000000005</v>
      </c>
      <c r="CJ56" s="7">
        <f>+'urban numbers'!CI56/'total numbers'!CI56*100</f>
        <v>70.025049999999993</v>
      </c>
      <c r="CK56" s="7">
        <f>+'urban numbers'!CJ56/'total numbers'!CJ56*100</f>
        <v>70.228489999999994</v>
      </c>
      <c r="CL56" s="7">
        <f>+'urban numbers'!CK56/'total numbers'!CK56*100</f>
        <v>70.441000000000003</v>
      </c>
      <c r="CM56" s="7">
        <f>+'urban numbers'!CL56/'total numbers'!CL56*100</f>
        <v>70.662599999999983</v>
      </c>
      <c r="CN56" s="7">
        <f>+'urban numbers'!CM56/'total numbers'!CM56*100</f>
        <v>70.893919999999994</v>
      </c>
      <c r="CO56" s="7">
        <f>+'urban numbers'!CN56/'total numbers'!CN56*100</f>
        <v>71.134829999999994</v>
      </c>
      <c r="CP56" s="7">
        <f>+'urban numbers'!CO56/'total numbers'!CO56*100</f>
        <v>71.385239999999996</v>
      </c>
      <c r="CQ56" s="7">
        <f>+'urban numbers'!CP56/'total numbers'!CP56*100</f>
        <v>71.644999999999996</v>
      </c>
      <c r="CR56" s="7">
        <f>+'urban numbers'!CQ56/'total numbers'!CQ56*100</f>
        <v>71.913940000000011</v>
      </c>
      <c r="CS56" s="7">
        <f>+'urban numbers'!CR56/'total numbers'!CR56*100</f>
        <v>72.191850000000017</v>
      </c>
      <c r="CT56" s="7">
        <f>+'urban numbers'!CS56/'total numbers'!CS56*100</f>
        <v>72.478499999999997</v>
      </c>
      <c r="CU56" s="7">
        <f>+'urban numbers'!CT56/'total numbers'!CT56*100</f>
        <v>72.77364</v>
      </c>
      <c r="CV56" s="7">
        <f>+'urban numbers'!CU56/'total numbers'!CU56*100</f>
        <v>73.076999999999998</v>
      </c>
      <c r="CW56" s="7">
        <f>+'urban numbers'!CV56/'total numbers'!CV56*100</f>
        <v>73.388359999999992</v>
      </c>
      <c r="CX56" s="7">
        <f>+'urban numbers'!CW56/'total numbers'!CW56*100</f>
        <v>73.707469999999986</v>
      </c>
      <c r="CY56" s="7">
        <f>+'urban numbers'!CX56/'total numbers'!CX56*100</f>
        <v>74.034119999999987</v>
      </c>
      <c r="CZ56" s="7">
        <f>+'urban numbers'!CY56/'total numbers'!CY56*100</f>
        <v>74.368040000000008</v>
      </c>
      <c r="DA56" s="7">
        <f>+'urban numbers'!CZ56/'total numbers'!CZ56*100</f>
        <v>74.709000000000003</v>
      </c>
      <c r="DB56" s="7">
        <f>+'urban numbers'!DA56/'total numbers'!DA56*100</f>
        <v>75.05671000000001</v>
      </c>
      <c r="DC56" s="7">
        <f>+'urban numbers'!DB56/'total numbers'!DB56*100</f>
        <v>75.410889999999995</v>
      </c>
      <c r="DD56" s="7">
        <f>+'urban numbers'!DC56/'total numbers'!DC56*100</f>
        <v>75.77122</v>
      </c>
      <c r="DE56" s="7">
        <f>+'urban numbers'!DD56/'total numbers'!DD56*100</f>
        <v>76.137370000000004</v>
      </c>
      <c r="DF56" s="7">
        <f>+'urban numbers'!DE56/'total numbers'!DE56*100</f>
        <v>76.509</v>
      </c>
      <c r="DG56" s="32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1"/>
    </row>
    <row r="57" spans="1:128">
      <c r="A57" s="114">
        <v>12</v>
      </c>
      <c r="B57" s="32">
        <v>11.5</v>
      </c>
      <c r="C57" s="3">
        <v>203</v>
      </c>
      <c r="D57" s="1" t="s">
        <v>535</v>
      </c>
      <c r="E57" s="27">
        <v>4</v>
      </c>
      <c r="F57" s="26">
        <f t="shared" ref="F57:O57" si="76">+G57-G57/$B57</f>
        <v>4.6036680410358226</v>
      </c>
      <c r="G57" s="26">
        <f t="shared" si="76"/>
        <v>5.0421126163725676</v>
      </c>
      <c r="H57" s="26">
        <f t="shared" si="76"/>
        <v>5.5223138179318596</v>
      </c>
      <c r="I57" s="26">
        <f t="shared" si="76"/>
        <v>6.0482484672587038</v>
      </c>
      <c r="J57" s="26">
        <f t="shared" si="76"/>
        <v>6.6242721308071522</v>
      </c>
      <c r="K57" s="26">
        <f t="shared" si="76"/>
        <v>7.2551551908840235</v>
      </c>
      <c r="L57" s="26">
        <f t="shared" si="76"/>
        <v>7.9461223519205975</v>
      </c>
      <c r="M57" s="26">
        <f t="shared" si="76"/>
        <v>8.7028959092463687</v>
      </c>
      <c r="N57" s="26">
        <f t="shared" si="76"/>
        <v>9.5317431386984044</v>
      </c>
      <c r="O57" s="26">
        <f t="shared" si="76"/>
        <v>10.439528199526825</v>
      </c>
      <c r="P57" s="26">
        <f t="shared" ref="P57:AC57" si="77">+Q57-Q57/$B57</f>
        <v>11.433768980434142</v>
      </c>
      <c r="Q57" s="26">
        <f t="shared" si="77"/>
        <v>12.522699359523108</v>
      </c>
      <c r="R57" s="26">
        <f t="shared" si="77"/>
        <v>13.715337393763404</v>
      </c>
      <c r="S57" s="26">
        <f t="shared" si="77"/>
        <v>15.021560002693253</v>
      </c>
      <c r="T57" s="26">
        <f t="shared" si="77"/>
        <v>16.452184764854515</v>
      </c>
      <c r="U57" s="26">
        <f t="shared" si="77"/>
        <v>18.019059504364471</v>
      </c>
      <c r="V57" s="26">
        <f t="shared" si="77"/>
        <v>19.73516040954204</v>
      </c>
      <c r="W57" s="26">
        <f t="shared" si="77"/>
        <v>21.614699496165091</v>
      </c>
      <c r="X57" s="26">
        <f t="shared" si="77"/>
        <v>23.673242305323672</v>
      </c>
      <c r="Y57" s="26">
        <f t="shared" si="77"/>
        <v>25.927836810592595</v>
      </c>
      <c r="Z57" s="26">
        <f t="shared" si="77"/>
        <v>28.397154602077602</v>
      </c>
      <c r="AA57" s="26">
        <f t="shared" si="77"/>
        <v>31.101645516561184</v>
      </c>
      <c r="AB57" s="26">
        <f t="shared" si="77"/>
        <v>34.063706994328918</v>
      </c>
      <c r="AC57" s="26">
        <f t="shared" si="77"/>
        <v>37.307869565217388</v>
      </c>
      <c r="AD57" s="7">
        <f>+'urban numbers'!AC57/'total numbers'!AC57*100</f>
        <v>40.860999999999997</v>
      </c>
      <c r="AE57" s="7">
        <f>+'urban numbers'!AD57/'total numbers'!AD57*100</f>
        <v>41.128059999999998</v>
      </c>
      <c r="AF57" s="7">
        <f>+'urban numbers'!AE57/'total numbers'!AE57*100</f>
        <v>41.587420000000002</v>
      </c>
      <c r="AG57" s="7">
        <f>+'urban numbers'!AF57/'total numbers'!AF57*100</f>
        <v>42.14546</v>
      </c>
      <c r="AH57" s="7">
        <f>+'urban numbers'!AG57/'total numbers'!AG57*100</f>
        <v>42.731729999999999</v>
      </c>
      <c r="AI57" s="7">
        <f>+'urban numbers'!AH57/'total numbers'!AH57*100</f>
        <v>43.298999999999999</v>
      </c>
      <c r="AJ57" s="7">
        <f>+'urban numbers'!AI57/'total numbers'!AI57*100</f>
        <v>43.824199999999998</v>
      </c>
      <c r="AK57" s="7">
        <f>+'urban numbers'!AJ57/'total numbers'!AJ57*100</f>
        <v>44.307459999999999</v>
      </c>
      <c r="AL57" s="7">
        <f>+'urban numbers'!AK57/'total numbers'!AK57*100</f>
        <v>44.769109999999998</v>
      </c>
      <c r="AM57" s="7">
        <f>+'urban numbers'!AL57/'total numbers'!AL57*100</f>
        <v>45.244689999999999</v>
      </c>
      <c r="AN57" s="7">
        <f>+'urban numbers'!AM57/'total numbers'!AM57*100</f>
        <v>45.769999999999996</v>
      </c>
      <c r="AO57" s="7">
        <f>+'urban numbers'!AN57/'total numbers'!AN57*100</f>
        <v>46.365119999999997</v>
      </c>
      <c r="AP57" s="7">
        <f>+'urban numbers'!AO57/'total numbers'!AO57*100</f>
        <v>47.020469999999996</v>
      </c>
      <c r="AQ57" s="7">
        <f>+'urban numbers'!AP57/'total numbers'!AP57*100</f>
        <v>47.690820000000009</v>
      </c>
      <c r="AR57" s="7">
        <f>+'urban numbers'!AQ57/'total numbers'!AQ57*100</f>
        <v>48.312249999999999</v>
      </c>
      <c r="AS57" s="7">
        <f>+'urban numbers'!AR57/'total numbers'!AR57*100</f>
        <v>48.851999999999997</v>
      </c>
      <c r="AT57" s="7">
        <f>+'urban numbers'!AS57/'total numbers'!AS57*100</f>
        <v>49.26878</v>
      </c>
      <c r="AU57" s="7">
        <f>+'urban numbers'!AT57/'total numbers'!AT57*100</f>
        <v>49.612169999999999</v>
      </c>
      <c r="AV57" s="7">
        <f>+'urban numbers'!AU57/'total numbers'!AU57*100</f>
        <v>50.04898</v>
      </c>
      <c r="AW57" s="7">
        <f>+'urban numbers'!AV57/'total numbers'!AV57*100</f>
        <v>50.805320000000009</v>
      </c>
      <c r="AX57" s="7">
        <f>+'urban numbers'!AW57/'total numbers'!AW57*100</f>
        <v>52.033999999999992</v>
      </c>
      <c r="AY57" s="7">
        <f>+'urban numbers'!AX57/'total numbers'!AX57*100</f>
        <v>53.776849999999996</v>
      </c>
      <c r="AZ57" s="7">
        <f>+'urban numbers'!AY57/'total numbers'!AY57*100</f>
        <v>55.955070000000006</v>
      </c>
      <c r="BA57" s="7">
        <f>+'urban numbers'!AZ57/'total numbers'!AZ57*100</f>
        <v>58.447589999999991</v>
      </c>
      <c r="BB57" s="7">
        <f>+'urban numbers'!BA57/'total numbers'!BA57*100</f>
        <v>61.075410000000005</v>
      </c>
      <c r="BC57" s="7">
        <f>+'urban numbers'!BB57/'total numbers'!BB57*100</f>
        <v>63.688999999999993</v>
      </c>
      <c r="BD57" s="7">
        <f>+'urban numbers'!BC57/'total numbers'!BC57*100</f>
        <v>66.275919999999999</v>
      </c>
      <c r="BE57" s="7">
        <f>+'urban numbers'!BD57/'total numbers'!BD57*100</f>
        <v>68.819980000000001</v>
      </c>
      <c r="BF57" s="7">
        <f>+'urban numbers'!BE57/'total numbers'!BE57*100</f>
        <v>71.163700000000006</v>
      </c>
      <c r="BG57" s="7">
        <f>+'urban numbers'!BF57/'total numbers'!BF57*100</f>
        <v>73.11681999999999</v>
      </c>
      <c r="BH57" s="7">
        <f>+'urban numbers'!BG57/'total numbers'!BG57*100</f>
        <v>74.552000000000007</v>
      </c>
      <c r="BI57" s="7">
        <f>+'urban numbers'!BH57/'total numbers'!BH57*100</f>
        <v>75.38937</v>
      </c>
      <c r="BJ57" s="7">
        <f>+'urban numbers'!BI57/'total numbers'!BI57*100</f>
        <v>75.67934000000001</v>
      </c>
      <c r="BK57" s="7">
        <f>+'urban numbers'!BJ57/'total numbers'!BJ57*100</f>
        <v>75.590280000000007</v>
      </c>
      <c r="BL57" s="7">
        <f>+'urban numbers'!BK57/'total numbers'!BK57*100</f>
        <v>75.369280000000003</v>
      </c>
      <c r="BM57" s="7">
        <f>+'urban numbers'!BL57/'total numbers'!BL57*100</f>
        <v>75.2</v>
      </c>
      <c r="BN57" s="7">
        <f>+'urban numbers'!BM57/'total numbers'!BM57*100</f>
        <v>75.138000000000005</v>
      </c>
      <c r="BO57" s="7">
        <f>+'urban numbers'!BN57/'total numbers'!BN57*100</f>
        <v>75.143619999999999</v>
      </c>
      <c r="BP57" s="7">
        <f>+'urban numbers'!BO57/'total numbers'!BO57*100</f>
        <v>75.191180000000003</v>
      </c>
      <c r="BQ57" s="7">
        <f>+'urban numbers'!BP57/'total numbers'!BP57*100</f>
        <v>75.223410000000001</v>
      </c>
      <c r="BR57" s="7">
        <f>+'urban numbers'!BQ57/'total numbers'!BQ57*100</f>
        <v>75.2</v>
      </c>
      <c r="BS57" s="7">
        <f>+'urban numbers'!BR57/'total numbers'!BR57*100</f>
        <v>75.129919999999998</v>
      </c>
      <c r="BT57" s="7">
        <f>+'urban numbers'!BS57/'total numbers'!BS57*100</f>
        <v>75.042159999999996</v>
      </c>
      <c r="BU57" s="7">
        <f>+'urban numbers'!BT57/'total numbers'!BT57*100</f>
        <v>74.937849999999997</v>
      </c>
      <c r="BV57" s="7">
        <f>+'urban numbers'!BU57/'total numbers'!BU57*100</f>
        <v>74.817890000000006</v>
      </c>
      <c r="BW57" s="7">
        <f>+'urban numbers'!BV57/'total numbers'!BV57*100</f>
        <v>74.684999999999988</v>
      </c>
      <c r="BX57" s="7">
        <f>+'urban numbers'!BW57/'total numbers'!BW57*100</f>
        <v>74.537719999999993</v>
      </c>
      <c r="BY57" s="7">
        <f>+'urban numbers'!BX57/'total numbers'!BX57*100</f>
        <v>74.382350000000002</v>
      </c>
      <c r="BZ57" s="7">
        <f>+'urban numbers'!BY57/'total numbers'!BY57*100</f>
        <v>74.238690000000005</v>
      </c>
      <c r="CA57" s="7">
        <f>+'urban numbers'!BZ57/'total numbers'!BZ57*100</f>
        <v>74.132350000000017</v>
      </c>
      <c r="CB57" s="7">
        <f>+'urban numbers'!CA57/'total numbers'!CA57*100</f>
        <v>74.081000000000003</v>
      </c>
      <c r="CC57" s="7">
        <f>+'urban numbers'!CB57/'total numbers'!CB57*100</f>
        <v>74.093059999999994</v>
      </c>
      <c r="CD57" s="7">
        <f>+'urban numbers'!CC57/'total numbers'!CC57*100</f>
        <v>74.162120000000016</v>
      </c>
      <c r="CE57" s="7">
        <f>+'urban numbers'!CD57/'total numbers'!CD57*100</f>
        <v>74.272350000000003</v>
      </c>
      <c r="CF57" s="7">
        <f>+'urban numbers'!CE57/'total numbers'!CE57*100</f>
        <v>74.399950000000004</v>
      </c>
      <c r="CG57" s="7">
        <f>+'urban numbers'!CF57/'total numbers'!CF57*100</f>
        <v>74.527000000000015</v>
      </c>
      <c r="CH57" s="7">
        <f>+'urban numbers'!CG57/'total numbers'!CG57*100</f>
        <v>74.648800000000008</v>
      </c>
      <c r="CI57" s="7">
        <f>+'urban numbers'!CH57/'total numbers'!CH57*100</f>
        <v>74.76885</v>
      </c>
      <c r="CJ57" s="7">
        <f>+'urban numbers'!CI57/'total numbers'!CI57*100</f>
        <v>74.887110000000007</v>
      </c>
      <c r="CK57" s="7">
        <f>+'urban numbers'!CJ57/'total numbers'!CJ57*100</f>
        <v>75.005679999999998</v>
      </c>
      <c r="CL57" s="7">
        <f>+'urban numbers'!CK57/'total numbers'!CK57*100</f>
        <v>75.126000000000005</v>
      </c>
      <c r="CM57" s="7">
        <f>+'urban numbers'!CL57/'total numbers'!CL57*100</f>
        <v>75.246480000000005</v>
      </c>
      <c r="CN57" s="7">
        <f>+'urban numbers'!CM57/'total numbers'!CM57*100</f>
        <v>75.364970000000014</v>
      </c>
      <c r="CO57" s="7">
        <f>+'urban numbers'!CN57/'total numbers'!CN57*100</f>
        <v>75.481929999999991</v>
      </c>
      <c r="CP57" s="7">
        <f>+'urban numbers'!CO57/'total numbers'!CO57*100</f>
        <v>75.598370000000003</v>
      </c>
      <c r="CQ57" s="7">
        <f>+'urban numbers'!CP57/'total numbers'!CP57*100</f>
        <v>75.715000000000003</v>
      </c>
      <c r="CR57" s="7">
        <f>+'urban numbers'!CQ57/'total numbers'!CQ57*100</f>
        <v>75.831729999999993</v>
      </c>
      <c r="CS57" s="7">
        <f>+'urban numbers'!CR57/'total numbers'!CR57*100</f>
        <v>75.94813000000002</v>
      </c>
      <c r="CT57" s="7">
        <f>+'urban numbers'!CS57/'total numbers'!CS57*100</f>
        <v>76.064160000000001</v>
      </c>
      <c r="CU57" s="7">
        <f>+'urban numbers'!CT57/'total numbers'!CT57*100</f>
        <v>76.179789999999997</v>
      </c>
      <c r="CV57" s="7">
        <f>+'urban numbers'!CU57/'total numbers'!CU57*100</f>
        <v>76.294999999999987</v>
      </c>
      <c r="CW57" s="7">
        <f>+'urban numbers'!CV57/'total numbers'!CV57*100</f>
        <v>76.409790000000001</v>
      </c>
      <c r="CX57" s="7">
        <f>+'urban numbers'!CW57/'total numbers'!CW57*100</f>
        <v>76.524169999999998</v>
      </c>
      <c r="CY57" s="7">
        <f>+'urban numbers'!CX57/'total numbers'!CX57*100</f>
        <v>76.638149999999996</v>
      </c>
      <c r="CZ57" s="7">
        <f>+'urban numbers'!CY57/'total numbers'!CY57*100</f>
        <v>76.751750000000001</v>
      </c>
      <c r="DA57" s="7">
        <f>+'urban numbers'!CZ57/'total numbers'!CZ57*100</f>
        <v>76.864999999999995</v>
      </c>
      <c r="DB57" s="7">
        <f>+'urban numbers'!DA57/'total numbers'!DA57*100</f>
        <v>76.977900000000005</v>
      </c>
      <c r="DC57" s="7">
        <f>+'urban numbers'!DB57/'total numbers'!DB57*100</f>
        <v>77.090450000000004</v>
      </c>
      <c r="DD57" s="7">
        <f>+'urban numbers'!DC57/'total numbers'!DC57*100</f>
        <v>77.202669999999998</v>
      </c>
      <c r="DE57" s="7">
        <f>+'urban numbers'!DD57/'total numbers'!DD57*100</f>
        <v>77.314520000000002</v>
      </c>
      <c r="DF57" s="7">
        <f>+'urban numbers'!DE57/'total numbers'!DE57*100</f>
        <v>77.425999999999988</v>
      </c>
      <c r="DG57" s="32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1"/>
    </row>
    <row r="58" spans="1:128">
      <c r="A58" s="114">
        <v>8</v>
      </c>
      <c r="B58" s="32">
        <v>11.5</v>
      </c>
      <c r="C58" s="3">
        <v>204</v>
      </c>
      <c r="D58" s="1" t="s">
        <v>643</v>
      </c>
      <c r="E58" s="27">
        <f>+AD58/$M$1</f>
        <v>0.49570000000000008</v>
      </c>
      <c r="F58" s="26">
        <f t="shared" ref="F58:O58" si="78">+G58-G58/$B58</f>
        <v>0.55848810551417227</v>
      </c>
      <c r="G58" s="26">
        <f t="shared" si="78"/>
        <v>0.61167744889647435</v>
      </c>
      <c r="H58" s="26">
        <f t="shared" si="78"/>
        <v>0.66993244402947194</v>
      </c>
      <c r="I58" s="26">
        <f t="shared" si="78"/>
        <v>0.73373553393704072</v>
      </c>
      <c r="J58" s="26">
        <f t="shared" si="78"/>
        <v>0.80361510859771124</v>
      </c>
      <c r="K58" s="26">
        <f t="shared" si="78"/>
        <v>0.88014988084511225</v>
      </c>
      <c r="L58" s="26">
        <f t="shared" si="78"/>
        <v>0.96397367902083719</v>
      </c>
      <c r="M58" s="26">
        <f t="shared" si="78"/>
        <v>1.0557806960704408</v>
      </c>
      <c r="N58" s="26">
        <f t="shared" si="78"/>
        <v>1.15633123855334</v>
      </c>
      <c r="O58" s="26">
        <f t="shared" si="78"/>
        <v>1.2664580231774676</v>
      </c>
      <c r="P58" s="26">
        <f t="shared" ref="P58:AC58" si="79">+Q58-Q58/$B58</f>
        <v>1.3870730730038932</v>
      </c>
      <c r="Q58" s="26">
        <f t="shared" si="79"/>
        <v>1.5191752704328354</v>
      </c>
      <c r="R58" s="26">
        <f t="shared" si="79"/>
        <v>1.6638586295216768</v>
      </c>
      <c r="S58" s="26">
        <f t="shared" si="79"/>
        <v>1.8223213561427889</v>
      </c>
      <c r="T58" s="26">
        <f t="shared" si="79"/>
        <v>1.9958757710135306</v>
      </c>
      <c r="U58" s="26">
        <f t="shared" si="79"/>
        <v>2.185959177776724</v>
      </c>
      <c r="V58" s="26">
        <f t="shared" si="79"/>
        <v>2.3941457661364121</v>
      </c>
      <c r="W58" s="26">
        <f t="shared" si="79"/>
        <v>2.622159648625594</v>
      </c>
      <c r="X58" s="26">
        <f t="shared" si="79"/>
        <v>2.8718891389708889</v>
      </c>
      <c r="Y58" s="26">
        <f t="shared" si="79"/>
        <v>3.1454023903014496</v>
      </c>
      <c r="Z58" s="26">
        <f t="shared" si="79"/>
        <v>3.4449645227111114</v>
      </c>
      <c r="AA58" s="26">
        <f t="shared" si="79"/>
        <v>3.7730563820169314</v>
      </c>
      <c r="AB58" s="26">
        <f t="shared" si="79"/>
        <v>4.1323950850661628</v>
      </c>
      <c r="AC58" s="26">
        <f t="shared" si="79"/>
        <v>4.5259565217391309</v>
      </c>
      <c r="AD58" s="7">
        <f>+'urban numbers'!AC58/'total numbers'!AC58*100</f>
        <v>4.9570000000000007</v>
      </c>
      <c r="AE58" s="7">
        <f>+'urban numbers'!AD58/'total numbers'!AD58*100</f>
        <v>5.284789</v>
      </c>
      <c r="AF58" s="7">
        <f>+'urban numbers'!AE58/'total numbers'!AE58*100</f>
        <v>5.6317810000000001</v>
      </c>
      <c r="AG58" s="7">
        <f>+'urban numbers'!AF58/'total numbers'!AF58*100</f>
        <v>5.9996340000000004</v>
      </c>
      <c r="AH58" s="7">
        <f>+'urban numbers'!AG58/'total numbers'!AG58*100</f>
        <v>6.389894</v>
      </c>
      <c r="AI58" s="7">
        <f>+'urban numbers'!AH58/'total numbers'!AH58*100</f>
        <v>6.8040000000000003</v>
      </c>
      <c r="AJ58" s="7">
        <f>+'urban numbers'!AI58/'total numbers'!AI58*100</f>
        <v>7.243272000000001</v>
      </c>
      <c r="AK58" s="7">
        <f>+'urban numbers'!AJ58/'total numbers'!AJ58*100</f>
        <v>7.7089209999999992</v>
      </c>
      <c r="AL58" s="7">
        <f>+'urban numbers'!AK58/'total numbers'!AK58*100</f>
        <v>8.202064</v>
      </c>
      <c r="AM58" s="7">
        <f>+'urban numbers'!AL58/'total numbers'!AL58*100</f>
        <v>8.7237419999999979</v>
      </c>
      <c r="AN58" s="7">
        <f>+'urban numbers'!AM58/'total numbers'!AM58*100</f>
        <v>9.2749999999999986</v>
      </c>
      <c r="AO58" s="7">
        <f>+'urban numbers'!AN58/'total numbers'!AN58*100</f>
        <v>9.8569560000000003</v>
      </c>
      <c r="AP58" s="7">
        <f>+'urban numbers'!AO58/'total numbers'!AO58*100</f>
        <v>10.470880000000001</v>
      </c>
      <c r="AQ58" s="7">
        <f>+'urban numbers'!AP58/'total numbers'!AP58*100</f>
        <v>11.1182</v>
      </c>
      <c r="AR58" s="7">
        <f>+'urban numbers'!AQ58/'total numbers'!AQ58*100</f>
        <v>11.800439999999998</v>
      </c>
      <c r="AS58" s="7">
        <f>+'urban numbers'!AR58/'total numbers'!AR58*100</f>
        <v>12.519</v>
      </c>
      <c r="AT58" s="7">
        <f>+'urban numbers'!AS58/'total numbers'!AS58*100</f>
        <v>13.272539999999996</v>
      </c>
      <c r="AU58" s="7">
        <f>+'urban numbers'!AT58/'total numbers'!AT58*100</f>
        <v>14.06143</v>
      </c>
      <c r="AV58" s="7">
        <f>+'urban numbers'!AU58/'total numbers'!AU58*100</f>
        <v>14.890470000000001</v>
      </c>
      <c r="AW58" s="7">
        <f>+'urban numbers'!AV58/'total numbers'!AV58*100</f>
        <v>15.765919999999999</v>
      </c>
      <c r="AX58" s="7">
        <f>+'urban numbers'!AW58/'total numbers'!AW58*100</f>
        <v>16.690999999999999</v>
      </c>
      <c r="AY58" s="7">
        <f>+'urban numbers'!AX58/'total numbers'!AX58*100</f>
        <v>17.661899999999996</v>
      </c>
      <c r="AZ58" s="7">
        <f>+'urban numbers'!AY58/'total numbers'!AY58*100</f>
        <v>18.672360000000001</v>
      </c>
      <c r="BA58" s="7">
        <f>+'urban numbers'!AZ58/'total numbers'!AZ58*100</f>
        <v>19.719270000000002</v>
      </c>
      <c r="BB58" s="7">
        <f>+'urban numbers'!BA58/'total numbers'!BA58*100</f>
        <v>20.798760000000001</v>
      </c>
      <c r="BC58" s="7">
        <f>+'urban numbers'!BB58/'total numbers'!BB58*100</f>
        <v>21.904</v>
      </c>
      <c r="BD58" s="7">
        <f>+'urban numbers'!BC58/'total numbers'!BC58*100</f>
        <v>23.039390000000001</v>
      </c>
      <c r="BE58" s="7">
        <f>+'urban numbers'!BD58/'total numbers'!BD58*100</f>
        <v>24.194009999999999</v>
      </c>
      <c r="BF58" s="7">
        <f>+'urban numbers'!BE58/'total numbers'!BE58*100</f>
        <v>25.327559999999998</v>
      </c>
      <c r="BG58" s="7">
        <f>+'urban numbers'!BF58/'total numbers'!BF58*100</f>
        <v>26.387709999999998</v>
      </c>
      <c r="BH58" s="7">
        <f>+'urban numbers'!BG58/'total numbers'!BG58*100</f>
        <v>27.338999999999995</v>
      </c>
      <c r="BI58" s="7">
        <f>+'urban numbers'!BH58/'total numbers'!BH58*100</f>
        <v>28.163450000000001</v>
      </c>
      <c r="BJ58" s="7">
        <f>+'urban numbers'!BI58/'total numbers'!BI58*100</f>
        <v>28.876279999999998</v>
      </c>
      <c r="BK58" s="7">
        <f>+'urban numbers'!BJ58/'total numbers'!BJ58*100</f>
        <v>29.516720000000003</v>
      </c>
      <c r="BL58" s="7">
        <f>+'urban numbers'!BK58/'total numbers'!BK58*100</f>
        <v>30.142389999999995</v>
      </c>
      <c r="BM58" s="7">
        <f>+'urban numbers'!BL58/'total numbers'!BL58*100</f>
        <v>30.795999999999999</v>
      </c>
      <c r="BN58" s="7">
        <f>+'urban numbers'!BM58/'total numbers'!BM58*100</f>
        <v>31.489709999999999</v>
      </c>
      <c r="BO58" s="7">
        <f>+'urban numbers'!BN58/'total numbers'!BN58*100</f>
        <v>32.213709999999999</v>
      </c>
      <c r="BP58" s="7">
        <f>+'urban numbers'!BO58/'total numbers'!BO58*100</f>
        <v>32.96228</v>
      </c>
      <c r="BQ58" s="7">
        <f>+'urban numbers'!BP58/'total numbers'!BP58*100</f>
        <v>33.722560000000001</v>
      </c>
      <c r="BR58" s="7">
        <f>+'urban numbers'!BQ58/'total numbers'!BQ58*100</f>
        <v>34.484999999999999</v>
      </c>
      <c r="BS58" s="7">
        <f>+'urban numbers'!BR58/'total numbers'!BR58*100</f>
        <v>35.250830000000001</v>
      </c>
      <c r="BT58" s="7">
        <f>+'urban numbers'!BS58/'total numbers'!BS58*100</f>
        <v>36.02487</v>
      </c>
      <c r="BU58" s="7">
        <f>+'urban numbers'!BT58/'total numbers'!BT58*100</f>
        <v>36.80471</v>
      </c>
      <c r="BV58" s="7">
        <f>+'urban numbers'!BU58/'total numbers'!BU58*100</f>
        <v>37.587239999999994</v>
      </c>
      <c r="BW58" s="7">
        <f>+'urban numbers'!BV58/'total numbers'!BV58*100</f>
        <v>38.369999999999997</v>
      </c>
      <c r="BX58" s="7">
        <f>+'urban numbers'!BW58/'total numbers'!BW58*100</f>
        <v>39.151769999999999</v>
      </c>
      <c r="BY58" s="7">
        <f>+'urban numbers'!BX58/'total numbers'!BX58*100</f>
        <v>39.93233</v>
      </c>
      <c r="BZ58" s="7">
        <f>+'urban numbers'!BY58/'total numbers'!BY58*100</f>
        <v>40.711469999999998</v>
      </c>
      <c r="CA58" s="7">
        <f>+'urban numbers'!BZ58/'total numbers'!BZ58*100</f>
        <v>41.489359999999991</v>
      </c>
      <c r="CB58" s="7">
        <f>+'urban numbers'!CA58/'total numbers'!CA58*100</f>
        <v>42.265999999999998</v>
      </c>
      <c r="CC58" s="7">
        <f>+'urban numbers'!CB58/'total numbers'!CB58*100</f>
        <v>43.040859999999995</v>
      </c>
      <c r="CD58" s="7">
        <f>+'urban numbers'!CC58/'total numbers'!CC58*100</f>
        <v>43.813189999999999</v>
      </c>
      <c r="CE58" s="7">
        <f>+'urban numbers'!CD58/'total numbers'!CD58*100</f>
        <v>44.582579999999993</v>
      </c>
      <c r="CF58" s="7">
        <f>+'urban numbers'!CE58/'total numbers'!CE58*100</f>
        <v>45.348640000000003</v>
      </c>
      <c r="CG58" s="7">
        <f>+'urban numbers'!CF58/'total numbers'!CF58*100</f>
        <v>46.110999999999997</v>
      </c>
      <c r="CH58" s="7">
        <f>+'urban numbers'!CG58/'total numbers'!CG58*100</f>
        <v>46.869269999999993</v>
      </c>
      <c r="CI58" s="7">
        <f>+'urban numbers'!CH58/'total numbers'!CH58*100</f>
        <v>47.623080000000009</v>
      </c>
      <c r="CJ58" s="7">
        <f>+'urban numbers'!CI58/'total numbers'!CI58*100</f>
        <v>48.372039999999998</v>
      </c>
      <c r="CK58" s="7">
        <f>+'urban numbers'!CJ58/'total numbers'!CJ58*100</f>
        <v>49.1158</v>
      </c>
      <c r="CL58" s="7">
        <f>+'urban numbers'!CK58/'total numbers'!CK58*100</f>
        <v>49.853999999999992</v>
      </c>
      <c r="CM58" s="7">
        <f>+'urban numbers'!CL58/'total numbers'!CL58*100</f>
        <v>50.58672</v>
      </c>
      <c r="CN58" s="7">
        <f>+'urban numbers'!CM58/'total numbers'!CM58*100</f>
        <v>51.313720000000004</v>
      </c>
      <c r="CO58" s="7">
        <f>+'urban numbers'!CN58/'total numbers'!CN58*100</f>
        <v>52.034119999999994</v>
      </c>
      <c r="CP58" s="7">
        <f>+'urban numbers'!CO58/'total numbers'!CO58*100</f>
        <v>52.746759999999995</v>
      </c>
      <c r="CQ58" s="7">
        <f>+'urban numbers'!CP58/'total numbers'!CP58*100</f>
        <v>53.450999999999993</v>
      </c>
      <c r="CR58" s="7">
        <f>+'urban numbers'!CQ58/'total numbers'!CQ58*100</f>
        <v>54.146320000000017</v>
      </c>
      <c r="CS58" s="7">
        <f>+'urban numbers'!CR58/'total numbers'!CR58*100</f>
        <v>54.833370000000016</v>
      </c>
      <c r="CT58" s="7">
        <f>+'urban numbers'!CS58/'total numbers'!CS58*100</f>
        <v>55.51413999999999</v>
      </c>
      <c r="CU58" s="7">
        <f>+'urban numbers'!CT58/'total numbers'!CT58*100</f>
        <v>56.191349999999993</v>
      </c>
      <c r="CV58" s="7">
        <f>+'urban numbers'!CU58/'total numbers'!CU58*100</f>
        <v>56.86699999999999</v>
      </c>
      <c r="CW58" s="7">
        <f>+'urban numbers'!CV58/'total numbers'!CV58*100</f>
        <v>57.541809999999991</v>
      </c>
      <c r="CX58" s="7">
        <f>+'urban numbers'!CW58/'total numbers'!CW58*100</f>
        <v>58.215450000000004</v>
      </c>
      <c r="CY58" s="7">
        <f>+'urban numbers'!CX58/'total numbers'!CX58*100</f>
        <v>58.886930000000007</v>
      </c>
      <c r="CZ58" s="7">
        <f>+'urban numbers'!CY58/'total numbers'!CY58*100</f>
        <v>59.555079999999997</v>
      </c>
      <c r="DA58" s="7">
        <f>+'urban numbers'!CZ58/'total numbers'!CZ58*100</f>
        <v>60.219000000000008</v>
      </c>
      <c r="DB58" s="7">
        <f>+'urban numbers'!DA58/'total numbers'!DA58*100</f>
        <v>60.878230000000009</v>
      </c>
      <c r="DC58" s="7">
        <f>+'urban numbers'!DB58/'total numbers'!DB58*100</f>
        <v>61.532800000000002</v>
      </c>
      <c r="DD58" s="7">
        <f>+'urban numbers'!DC58/'total numbers'!DC58*100</f>
        <v>62.183309999999992</v>
      </c>
      <c r="DE58" s="7">
        <f>+'urban numbers'!DD58/'total numbers'!DD58*100</f>
        <v>62.830840000000002</v>
      </c>
      <c r="DF58" s="7">
        <f>+'urban numbers'!DE58/'total numbers'!DE58*100</f>
        <v>63.476999999999997</v>
      </c>
      <c r="DG58" s="32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1"/>
    </row>
    <row r="59" spans="1:128">
      <c r="A59" s="114">
        <v>11</v>
      </c>
      <c r="B59" s="32"/>
      <c r="C59" s="3">
        <v>208</v>
      </c>
      <c r="D59" s="1" t="s">
        <v>544</v>
      </c>
      <c r="E59" s="24">
        <v>4</v>
      </c>
      <c r="F59" s="43">
        <f t="shared" ref="F59:AC59" si="80">+$E59+(F$3-$E$3)*(($AD59-$E59)/($AD$3-$E$3))</f>
        <v>6.5593200000000005</v>
      </c>
      <c r="G59" s="43">
        <f t="shared" si="80"/>
        <v>9.118640000000001</v>
      </c>
      <c r="H59" s="43">
        <f t="shared" si="80"/>
        <v>11.677960000000002</v>
      </c>
      <c r="I59" s="43">
        <f t="shared" si="80"/>
        <v>14.237280000000002</v>
      </c>
      <c r="J59" s="43">
        <f t="shared" si="80"/>
        <v>16.796600000000002</v>
      </c>
      <c r="K59" s="43">
        <f t="shared" si="80"/>
        <v>19.355920000000005</v>
      </c>
      <c r="L59" s="43">
        <f t="shared" si="80"/>
        <v>21.915240000000004</v>
      </c>
      <c r="M59" s="43">
        <f t="shared" si="80"/>
        <v>24.474560000000004</v>
      </c>
      <c r="N59" s="43">
        <f t="shared" si="80"/>
        <v>27.033880000000003</v>
      </c>
      <c r="O59" s="43">
        <f t="shared" si="80"/>
        <v>29.593200000000003</v>
      </c>
      <c r="P59" s="43">
        <f t="shared" si="80"/>
        <v>32.15252000000001</v>
      </c>
      <c r="Q59" s="43">
        <f t="shared" si="80"/>
        <v>34.711840000000009</v>
      </c>
      <c r="R59" s="43">
        <f t="shared" si="80"/>
        <v>37.271160000000009</v>
      </c>
      <c r="S59" s="43">
        <f t="shared" si="80"/>
        <v>39.830480000000009</v>
      </c>
      <c r="T59" s="43">
        <f t="shared" si="80"/>
        <v>42.389800000000008</v>
      </c>
      <c r="U59" s="43">
        <f t="shared" si="80"/>
        <v>44.949120000000008</v>
      </c>
      <c r="V59" s="43">
        <f t="shared" si="80"/>
        <v>47.508440000000007</v>
      </c>
      <c r="W59" s="43">
        <f t="shared" si="80"/>
        <v>50.067760000000007</v>
      </c>
      <c r="X59" s="43">
        <f t="shared" si="80"/>
        <v>52.627080000000007</v>
      </c>
      <c r="Y59" s="43">
        <f t="shared" si="80"/>
        <v>55.186400000000006</v>
      </c>
      <c r="Z59" s="43">
        <f t="shared" si="80"/>
        <v>57.745720000000013</v>
      </c>
      <c r="AA59" s="43">
        <f t="shared" si="80"/>
        <v>60.305040000000012</v>
      </c>
      <c r="AB59" s="43">
        <f t="shared" si="80"/>
        <v>62.864360000000012</v>
      </c>
      <c r="AC59" s="43">
        <f t="shared" si="80"/>
        <v>65.423680000000019</v>
      </c>
      <c r="AD59" s="7">
        <f>+'urban numbers'!AC59/'total numbers'!AC59*100</f>
        <v>67.983000000000018</v>
      </c>
      <c r="AE59" s="7">
        <f>+'urban numbers'!AD59/'total numbers'!AD59*100</f>
        <v>67.937709999999996</v>
      </c>
      <c r="AF59" s="7">
        <f>+'urban numbers'!AE59/'total numbers'!AE59*100</f>
        <v>68.105350000000016</v>
      </c>
      <c r="AG59" s="7">
        <f>+'urban numbers'!AF59/'total numbers'!AF59*100</f>
        <v>68.460049999999995</v>
      </c>
      <c r="AH59" s="7">
        <f>+'urban numbers'!AG59/'total numbers'!AG59*100</f>
        <v>68.974320000000006</v>
      </c>
      <c r="AI59" s="7">
        <f>+'urban numbers'!AH59/'total numbers'!AH59*100</f>
        <v>69.619</v>
      </c>
      <c r="AJ59" s="7">
        <f>+'urban numbers'!AI59/'total numbers'!AI59*100</f>
        <v>70.363039999999998</v>
      </c>
      <c r="AK59" s="7">
        <f>+'urban numbers'!AJ59/'total numbers'!AJ59*100</f>
        <v>71.173770000000005</v>
      </c>
      <c r="AL59" s="7">
        <f>+'urban numbers'!AK59/'total numbers'!AK59*100</f>
        <v>72.017650000000003</v>
      </c>
      <c r="AM59" s="7">
        <f>+'urban numbers'!AL59/'total numbers'!AL59*100</f>
        <v>72.861599999999996</v>
      </c>
      <c r="AN59" s="7">
        <f>+'urban numbers'!AM59/'total numbers'!AM59*100</f>
        <v>73.677000000000007</v>
      </c>
      <c r="AO59" s="7">
        <f>+'urban numbers'!AN59/'total numbers'!AN59*100</f>
        <v>74.443870000000004</v>
      </c>
      <c r="AP59" s="7">
        <f>+'urban numbers'!AO59/'total numbers'!AO59*100</f>
        <v>75.154589999999999</v>
      </c>
      <c r="AQ59" s="7">
        <f>+'urban numbers'!AP59/'total numbers'!AP59*100</f>
        <v>75.815480000000008</v>
      </c>
      <c r="AR59" s="7">
        <f>+'urban numbers'!AQ59/'total numbers'!AQ59*100</f>
        <v>76.442269999999994</v>
      </c>
      <c r="AS59" s="7">
        <f>+'urban numbers'!AR59/'total numbers'!AR59*100</f>
        <v>77.046999999999997</v>
      </c>
      <c r="AT59" s="7">
        <f>+'urban numbers'!AS59/'total numbers'!AS59*100</f>
        <v>77.625500000000002</v>
      </c>
      <c r="AU59" s="7">
        <f>+'urban numbers'!AT59/'total numbers'!AT59*100</f>
        <v>78.171880000000002</v>
      </c>
      <c r="AV59" s="7">
        <f>+'urban numbers'!AU59/'total numbers'!AU59*100</f>
        <v>78.695330000000013</v>
      </c>
      <c r="AW59" s="7">
        <f>+'urban numbers'!AV59/'total numbers'!AV59*100</f>
        <v>79.208269999999999</v>
      </c>
      <c r="AX59" s="7">
        <f>+'urban numbers'!AW59/'total numbers'!AW59*100</f>
        <v>79.71899999999998</v>
      </c>
      <c r="AY59" s="7">
        <f>+'urban numbers'!AX59/'total numbers'!AX59*100</f>
        <v>80.230679999999992</v>
      </c>
      <c r="AZ59" s="7">
        <f>+'urban numbers'!AY59/'total numbers'!AY59*100</f>
        <v>80.738910000000004</v>
      </c>
      <c r="BA59" s="7">
        <f>+'urban numbers'!AZ59/'total numbers'!AZ59*100</f>
        <v>81.234979999999993</v>
      </c>
      <c r="BB59" s="7">
        <f>+'urban numbers'!BA59/'total numbers'!BA59*100</f>
        <v>81.706270000000004</v>
      </c>
      <c r="BC59" s="7">
        <f>+'urban numbers'!BB59/'total numbers'!BB59*100</f>
        <v>82.143000000000001</v>
      </c>
      <c r="BD59" s="7">
        <f>+'urban numbers'!BC59/'total numbers'!BC59*100</f>
        <v>82.544650000000004</v>
      </c>
      <c r="BE59" s="7">
        <f>+'urban numbers'!BD59/'total numbers'!BD59*100</f>
        <v>82.912510000000012</v>
      </c>
      <c r="BF59" s="7">
        <f>+'urban numbers'!BE59/'total numbers'!BE59*100</f>
        <v>83.241129999999998</v>
      </c>
      <c r="BG59" s="7">
        <f>+'urban numbers'!BF59/'total numbers'!BF59*100</f>
        <v>83.524349999999998</v>
      </c>
      <c r="BH59" s="7">
        <f>+'urban numbers'!BG59/'total numbers'!BG59*100</f>
        <v>83.759</v>
      </c>
      <c r="BI59" s="7">
        <f>+'urban numbers'!BH59/'total numbers'!BH59*100</f>
        <v>83.941500000000005</v>
      </c>
      <c r="BJ59" s="7">
        <f>+'urban numbers'!BI59/'total numbers'!BI59*100</f>
        <v>84.076099999999997</v>
      </c>
      <c r="BK59" s="7">
        <f>+'urban numbers'!BJ59/'total numbers'!BJ59*100</f>
        <v>84.177409999999981</v>
      </c>
      <c r="BL59" s="7">
        <f>+'urban numbers'!BK59/'total numbers'!BK59*100</f>
        <v>84.265500000000003</v>
      </c>
      <c r="BM59" s="7">
        <f>+'urban numbers'!BL59/'total numbers'!BL59*100</f>
        <v>84.355000000000004</v>
      </c>
      <c r="BN59" s="7">
        <f>+'urban numbers'!BM59/'total numbers'!BM59*100</f>
        <v>84.452649999999991</v>
      </c>
      <c r="BO59" s="7">
        <f>+'urban numbers'!BN59/'total numbers'!BN59*100</f>
        <v>84.55547</v>
      </c>
      <c r="BP59" s="7">
        <f>+'urban numbers'!BO59/'total numbers'!BO59*100</f>
        <v>84.656599999999997</v>
      </c>
      <c r="BQ59" s="7">
        <f>+'urban numbers'!BP59/'total numbers'!BP59*100</f>
        <v>84.744669999999999</v>
      </c>
      <c r="BR59" s="7">
        <f>+'urban numbers'!BQ59/'total numbers'!BQ59*100</f>
        <v>84.811999999999983</v>
      </c>
      <c r="BS59" s="7">
        <f>+'urban numbers'!BR59/'total numbers'!BR59*100</f>
        <v>84.857970000000009</v>
      </c>
      <c r="BT59" s="7">
        <f>+'urban numbers'!BS59/'total numbers'!BS59*100</f>
        <v>84.887749999999997</v>
      </c>
      <c r="BU59" s="7">
        <f>+'urban numbers'!BT59/'total numbers'!BT59*100</f>
        <v>84.906350000000003</v>
      </c>
      <c r="BV59" s="7">
        <f>+'urban numbers'!BU59/'total numbers'!BU59*100</f>
        <v>84.920860000000005</v>
      </c>
      <c r="BW59" s="7">
        <f>+'urban numbers'!BV59/'total numbers'!BV59*100</f>
        <v>84.936999999999998</v>
      </c>
      <c r="BX59" s="7">
        <f>+'urban numbers'!BW59/'total numbers'!BW59*100</f>
        <v>84.956180000000018</v>
      </c>
      <c r="BY59" s="7">
        <f>+'urban numbers'!BX59/'total numbers'!BX59*100</f>
        <v>84.978719999999981</v>
      </c>
      <c r="BZ59" s="7">
        <f>+'urban numbers'!BY59/'total numbers'!BY59*100</f>
        <v>85.007980000000018</v>
      </c>
      <c r="CA59" s="7">
        <f>+'urban numbers'!BZ59/'total numbers'!BZ59*100</f>
        <v>85.047569999999979</v>
      </c>
      <c r="CB59" s="7">
        <f>+'urban numbers'!CA59/'total numbers'!CA59*100</f>
        <v>85.1</v>
      </c>
      <c r="CC59" s="7">
        <f>+'urban numbers'!CB59/'total numbers'!CB59*100</f>
        <v>85.167109999999994</v>
      </c>
      <c r="CD59" s="7">
        <f>+'urban numbers'!CC59/'total numbers'!CC59*100</f>
        <v>85.248500000000007</v>
      </c>
      <c r="CE59" s="7">
        <f>+'urban numbers'!CD59/'total numbers'!CD59*100</f>
        <v>85.341419999999985</v>
      </c>
      <c r="CF59" s="7">
        <f>+'urban numbers'!CE59/'total numbers'!CE59*100</f>
        <v>85.441670000000002</v>
      </c>
      <c r="CG59" s="7">
        <f>+'urban numbers'!CF59/'total numbers'!CF59*100</f>
        <v>85.546000000000006</v>
      </c>
      <c r="CH59" s="7">
        <f>+'urban numbers'!CG59/'total numbers'!CG59*100</f>
        <v>85.653670000000005</v>
      </c>
      <c r="CI59" s="7">
        <f>+'urban numbers'!CH59/'total numbers'!CH59*100</f>
        <v>85.765199999999993</v>
      </c>
      <c r="CJ59" s="7">
        <f>+'urban numbers'!CI59/'total numbers'!CI59*100</f>
        <v>85.880099999999999</v>
      </c>
      <c r="CK59" s="7">
        <f>+'urban numbers'!CJ59/'total numbers'!CJ59*100</f>
        <v>85.99812</v>
      </c>
      <c r="CL59" s="7">
        <f>+'urban numbers'!CK59/'total numbers'!CK59*100</f>
        <v>86.119</v>
      </c>
      <c r="CM59" s="7">
        <f>+'urban numbers'!CL59/'total numbers'!CL59*100</f>
        <v>86.242249999999984</v>
      </c>
      <c r="CN59" s="7">
        <f>+'urban numbers'!CM59/'total numbers'!CM59*100</f>
        <v>86.367490000000004</v>
      </c>
      <c r="CO59" s="7">
        <f>+'urban numbers'!CN59/'total numbers'!CN59*100</f>
        <v>86.494840000000011</v>
      </c>
      <c r="CP59" s="7">
        <f>+'urban numbers'!CO59/'total numbers'!CO59*100</f>
        <v>86.624610000000004</v>
      </c>
      <c r="CQ59" s="7">
        <f>+'urban numbers'!CP59/'total numbers'!CP59*100</f>
        <v>86.757000000000005</v>
      </c>
      <c r="CR59" s="7">
        <f>+'urban numbers'!CQ59/'total numbers'!CQ59*100</f>
        <v>86.891909999999996</v>
      </c>
      <c r="CS59" s="7">
        <f>+'urban numbers'!CR59/'total numbers'!CR59*100</f>
        <v>87.029110000000003</v>
      </c>
      <c r="CT59" s="7">
        <f>+'urban numbers'!CS59/'total numbers'!CS59*100</f>
        <v>87.168449999999993</v>
      </c>
      <c r="CU59" s="7">
        <f>+'urban numbers'!CT59/'total numbers'!CT59*100</f>
        <v>87.309790000000007</v>
      </c>
      <c r="CV59" s="7">
        <f>+'urban numbers'!CU59/'total numbers'!CU59*100</f>
        <v>87.453000000000003</v>
      </c>
      <c r="CW59" s="7">
        <f>+'urban numbers'!CV59/'total numbers'!CV59*100</f>
        <v>87.597970000000018</v>
      </c>
      <c r="CX59" s="7">
        <f>+'urban numbers'!CW59/'total numbers'!CW59*100</f>
        <v>87.744619999999998</v>
      </c>
      <c r="CY59" s="7">
        <f>+'urban numbers'!CX59/'total numbers'!CX59*100</f>
        <v>87.892880000000019</v>
      </c>
      <c r="CZ59" s="7">
        <f>+'urban numbers'!CY59/'total numbers'!CY59*100</f>
        <v>88.042700000000011</v>
      </c>
      <c r="DA59" s="7">
        <f>+'urban numbers'!CZ59/'total numbers'!CZ59*100</f>
        <v>88.193999999999988</v>
      </c>
      <c r="DB59" s="7">
        <f>+'urban numbers'!DA59/'total numbers'!DA59*100</f>
        <v>88.346689999999995</v>
      </c>
      <c r="DC59" s="7">
        <f>+'urban numbers'!DB59/'total numbers'!DB59*100</f>
        <v>88.500659999999996</v>
      </c>
      <c r="DD59" s="7">
        <f>+'urban numbers'!DC59/'total numbers'!DC59*100</f>
        <v>88.655799999999999</v>
      </c>
      <c r="DE59" s="7">
        <f>+'urban numbers'!DD59/'total numbers'!DD59*100</f>
        <v>88.811970000000002</v>
      </c>
      <c r="DF59" s="7">
        <f>+'urban numbers'!DE59/'total numbers'!DE59*100</f>
        <v>88.968999999999994</v>
      </c>
      <c r="DG59" s="110">
        <f>+AD59/E59</f>
        <v>16.995750000000005</v>
      </c>
      <c r="DH59" s="18" t="s">
        <v>313</v>
      </c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1"/>
    </row>
    <row r="60" spans="1:128">
      <c r="A60" s="114">
        <v>4</v>
      </c>
      <c r="B60" s="32">
        <v>11.5</v>
      </c>
      <c r="C60" s="3">
        <v>212</v>
      </c>
      <c r="D60" s="1" t="s">
        <v>587</v>
      </c>
      <c r="E60" s="27">
        <f t="shared" ref="E60:E67" si="81">+AD60/$M$1</f>
        <v>4.8922721668851885</v>
      </c>
      <c r="F60" s="26">
        <f t="shared" ref="F60:AC60" si="82">+G60-G60/$B60</f>
        <v>5.5119544364402309</v>
      </c>
      <c r="G60" s="26">
        <f t="shared" si="82"/>
        <v>6.0369024780059668</v>
      </c>
      <c r="H60" s="26">
        <f t="shared" si="82"/>
        <v>6.6118455711493924</v>
      </c>
      <c r="I60" s="26">
        <f t="shared" si="82"/>
        <v>7.2415451493540965</v>
      </c>
      <c r="J60" s="26">
        <f t="shared" si="82"/>
        <v>7.9312161159592485</v>
      </c>
      <c r="K60" s="26">
        <f t="shared" si="82"/>
        <v>8.6865700317648908</v>
      </c>
      <c r="L60" s="26">
        <f t="shared" si="82"/>
        <v>9.5138624157424996</v>
      </c>
      <c r="M60" s="26">
        <f t="shared" si="82"/>
        <v>10.419944550575119</v>
      </c>
      <c r="N60" s="26">
        <f t="shared" si="82"/>
        <v>11.412320222058463</v>
      </c>
      <c r="O60" s="26">
        <f t="shared" si="82"/>
        <v>12.499207862254508</v>
      </c>
      <c r="P60" s="26">
        <f t="shared" si="82"/>
        <v>13.689608611040651</v>
      </c>
      <c r="Q60" s="26">
        <f t="shared" si="82"/>
        <v>14.99338085971119</v>
      </c>
      <c r="R60" s="26">
        <f t="shared" si="82"/>
        <v>16.421321893969399</v>
      </c>
      <c r="S60" s="26">
        <f t="shared" si="82"/>
        <v>17.985257312442677</v>
      </c>
      <c r="T60" s="26">
        <f t="shared" si="82"/>
        <v>19.698138961246741</v>
      </c>
      <c r="U60" s="26">
        <f t="shared" si="82"/>
        <v>21.574152195651191</v>
      </c>
      <c r="V60" s="26">
        <f t="shared" si="82"/>
        <v>23.628833357141779</v>
      </c>
      <c r="W60" s="26">
        <f t="shared" si="82"/>
        <v>25.879198438774331</v>
      </c>
      <c r="X60" s="26">
        <f t="shared" si="82"/>
        <v>28.343884004371887</v>
      </c>
      <c r="Y60" s="26">
        <f t="shared" si="82"/>
        <v>31.04330152859778</v>
      </c>
      <c r="Z60" s="26">
        <f t="shared" si="82"/>
        <v>33.999806436083283</v>
      </c>
      <c r="AA60" s="26">
        <f t="shared" si="82"/>
        <v>37.237883239519789</v>
      </c>
      <c r="AB60" s="26">
        <f t="shared" si="82"/>
        <v>40.784348309950246</v>
      </c>
      <c r="AC60" s="26">
        <f t="shared" si="82"/>
        <v>44.668571958516935</v>
      </c>
      <c r="AD60" s="7">
        <f>+'urban numbers'!AC60/'total numbers'!AC60*100</f>
        <v>48.922721668851885</v>
      </c>
      <c r="AE60" s="7">
        <f>+'urban numbers'!AD60/'total numbers'!AD60*100</f>
        <v>48.805795207808927</v>
      </c>
      <c r="AF60" s="7">
        <f>+'urban numbers'!AE60/'total numbers'!AE60*100</f>
        <v>48.759284107875196</v>
      </c>
      <c r="AG60" s="7">
        <f>+'urban numbers'!AF60/'total numbers'!AF60*100</f>
        <v>48.743279194805673</v>
      </c>
      <c r="AH60" s="7">
        <f>+'urban numbers'!AG60/'total numbers'!AG60*100</f>
        <v>48.731336447742059</v>
      </c>
      <c r="AI60" s="7">
        <f>+'urban numbers'!AH60/'total numbers'!AH60*100</f>
        <v>48.702177167697833</v>
      </c>
      <c r="AJ60" s="7">
        <f>+'urban numbers'!AI60/'total numbers'!AI60*100</f>
        <v>48.292024714153825</v>
      </c>
      <c r="AK60" s="7">
        <f>+'urban numbers'!AJ60/'total numbers'!AJ60*100</f>
        <v>47.865278457130877</v>
      </c>
      <c r="AL60" s="7">
        <f>+'urban numbers'!AK60/'total numbers'!AK60*100</f>
        <v>47.427569852562115</v>
      </c>
      <c r="AM60" s="7">
        <f>+'urban numbers'!AL60/'total numbers'!AL60*100</f>
        <v>46.987239077157106</v>
      </c>
      <c r="AN60" s="7">
        <f>+'urban numbers'!AM60/'total numbers'!AM60*100</f>
        <v>46.554160778119538</v>
      </c>
      <c r="AO60" s="7">
        <f>+'urban numbers'!AN60/'total numbers'!AN60*100</f>
        <v>46.787835162857661</v>
      </c>
      <c r="AP60" s="7">
        <f>+'urban numbers'!AO60/'total numbers'!AO60*100</f>
        <v>47.010335834111466</v>
      </c>
      <c r="AQ60" s="7">
        <f>+'urban numbers'!AP60/'total numbers'!AP60*100</f>
        <v>47.211660329531057</v>
      </c>
      <c r="AR60" s="7">
        <f>+'urban numbers'!AQ60/'total numbers'!AQ60*100</f>
        <v>47.379330766952904</v>
      </c>
      <c r="AS60" s="7">
        <f>+'urban numbers'!AR60/'total numbers'!AR60*100</f>
        <v>47.509578544061306</v>
      </c>
      <c r="AT60" s="7">
        <f>+'urban numbers'!AS60/'total numbers'!AS60*100</f>
        <v>47.291293281322957</v>
      </c>
      <c r="AU60" s="7">
        <f>+'urban numbers'!AT60/'total numbers'!AT60*100</f>
        <v>47.053949276434558</v>
      </c>
      <c r="AV60" s="7">
        <f>+'urban numbers'!AU60/'total numbers'!AU60*100</f>
        <v>46.846584709391145</v>
      </c>
      <c r="AW60" s="7">
        <f>+'urban numbers'!AV60/'total numbers'!AV60*100</f>
        <v>46.731651376146786</v>
      </c>
      <c r="AX60" s="7">
        <f>+'urban numbers'!AW60/'total numbers'!AW60*100</f>
        <v>46.746844587990317</v>
      </c>
      <c r="AY60" s="7">
        <f>+'urban numbers'!AX60/'total numbers'!AX60*100</f>
        <v>48.3173211978201</v>
      </c>
      <c r="AZ60" s="7">
        <f>+'urban numbers'!AY60/'total numbers'!AY60*100</f>
        <v>50.002793452148154</v>
      </c>
      <c r="BA60" s="7">
        <f>+'urban numbers'!AZ60/'total numbers'!AZ60*100</f>
        <v>51.761562865252976</v>
      </c>
      <c r="BB60" s="7">
        <f>+'urban numbers'!BA60/'total numbers'!BA60*100</f>
        <v>53.519681654950567</v>
      </c>
      <c r="BC60" s="7">
        <f>+'urban numbers'!BB60/'total numbers'!BB60*100</f>
        <v>55.219636102598088</v>
      </c>
      <c r="BD60" s="7">
        <f>+'urban numbers'!BC60/'total numbers'!BC60*100</f>
        <v>56.834562003212383</v>
      </c>
      <c r="BE60" s="7">
        <f>+'urban numbers'!BD60/'total numbers'!BD60*100</f>
        <v>58.385398193872263</v>
      </c>
      <c r="BF60" s="7">
        <f>+'urban numbers'!BE60/'total numbers'!BE60*100</f>
        <v>59.919203969308363</v>
      </c>
      <c r="BG60" s="7">
        <f>+'urban numbers'!BF60/'total numbers'!BF60*100</f>
        <v>61.514387081978704</v>
      </c>
      <c r="BH60" s="7">
        <f>+'urban numbers'!BG60/'total numbers'!BG60*100</f>
        <v>63.229833718990477</v>
      </c>
      <c r="BI60" s="7">
        <f>+'urban numbers'!BH60/'total numbers'!BH60*100</f>
        <v>63.469011792865118</v>
      </c>
      <c r="BJ60" s="7">
        <f>+'urban numbers'!BI60/'total numbers'!BI60*100</f>
        <v>63.822911617385678</v>
      </c>
      <c r="BK60" s="7">
        <f>+'urban numbers'!BJ60/'total numbers'!BJ60*100</f>
        <v>64.276551211937075</v>
      </c>
      <c r="BL60" s="7">
        <f>+'urban numbers'!BK60/'total numbers'!BK60*100</f>
        <v>64.803015102627356</v>
      </c>
      <c r="BM60" s="7">
        <f>+'urban numbers'!BL60/'total numbers'!BL60*100</f>
        <v>65.374610135788515</v>
      </c>
      <c r="BN60" s="7">
        <f>+'urban numbers'!BM60/'total numbers'!BM60*100</f>
        <v>65.725513822897113</v>
      </c>
      <c r="BO60" s="7">
        <f>+'urban numbers'!BN60/'total numbers'!BN60*100</f>
        <v>66.114791807275381</v>
      </c>
      <c r="BP60" s="7">
        <f>+'urban numbers'!BO60/'total numbers'!BO60*100</f>
        <v>66.460822729601375</v>
      </c>
      <c r="BQ60" s="7">
        <f>+'urban numbers'!BP60/'total numbers'!BP60*100</f>
        <v>66.659260082213081</v>
      </c>
      <c r="BR60" s="7">
        <f>+'urban numbers'!BQ60/'total numbers'!BQ60*100</f>
        <v>66.63520004442347</v>
      </c>
      <c r="BS60" s="7">
        <f>+'urban numbers'!BR60/'total numbers'!BR60*100</f>
        <v>66.632567012732068</v>
      </c>
      <c r="BT60" s="7">
        <f>+'urban numbers'!BS60/'total numbers'!BS60*100</f>
        <v>66.406893145271937</v>
      </c>
      <c r="BU60" s="7">
        <f>+'urban numbers'!BT60/'total numbers'!BT60*100</f>
        <v>66.035300351916518</v>
      </c>
      <c r="BV60" s="7">
        <f>+'urban numbers'!BU60/'total numbers'!BU60*100</f>
        <v>65.627563576702215</v>
      </c>
      <c r="BW60" s="7">
        <f>+'urban numbers'!BV60/'total numbers'!BV60*100</f>
        <v>65.262849455920943</v>
      </c>
      <c r="BX60" s="7">
        <f>+'urban numbers'!BW60/'total numbers'!BW60*100</f>
        <v>64.949637628546157</v>
      </c>
      <c r="BY60" s="7">
        <f>+'urban numbers'!BX60/'total numbers'!BX60*100</f>
        <v>64.673229995810644</v>
      </c>
      <c r="BZ60" s="7">
        <f>+'urban numbers'!BY60/'total numbers'!BY60*100</f>
        <v>64.454089456038659</v>
      </c>
      <c r="CA60" s="7">
        <f>+'urban numbers'!BZ60/'total numbers'!BZ60*100</f>
        <v>64.312834155538908</v>
      </c>
      <c r="CB60" s="7">
        <f>+'urban numbers'!CA60/'total numbers'!CA60*100</f>
        <v>64.255789446629151</v>
      </c>
      <c r="CC60" s="7">
        <f>+'urban numbers'!CB60/'total numbers'!CB60*100</f>
        <v>64.562410329985653</v>
      </c>
      <c r="CD60" s="7">
        <f>+'urban numbers'!CC60/'total numbers'!CC60*100</f>
        <v>64.960806127798875</v>
      </c>
      <c r="CE60" s="7">
        <f>+'urban numbers'!CD60/'total numbers'!CD60*100</f>
        <v>65.376168343633495</v>
      </c>
      <c r="CF60" s="7">
        <f>+'urban numbers'!CE60/'total numbers'!CE60*100</f>
        <v>65.70402628161051</v>
      </c>
      <c r="CG60" s="7">
        <f>+'urban numbers'!CF60/'total numbers'!CF60*100</f>
        <v>65.872814796047635</v>
      </c>
      <c r="CH60" s="7">
        <f>+'urban numbers'!CG60/'total numbers'!CG60*100</f>
        <v>66.1053160738972</v>
      </c>
      <c r="CI60" s="7">
        <f>+'urban numbers'!CH60/'total numbers'!CH60*100</f>
        <v>66.178208461356661</v>
      </c>
      <c r="CJ60" s="7">
        <f>+'urban numbers'!CI60/'total numbers'!CI60*100</f>
        <v>66.149438713405701</v>
      </c>
      <c r="CK60" s="7">
        <f>+'urban numbers'!CJ60/'total numbers'!CJ60*100</f>
        <v>66.104454759763769</v>
      </c>
      <c r="CL60" s="7">
        <f>+'urban numbers'!CK60/'total numbers'!CK60*100</f>
        <v>66.101796767021213</v>
      </c>
      <c r="CM60" s="7">
        <f>+'urban numbers'!CL60/'total numbers'!CL60*100</f>
        <v>65.91863688825957</v>
      </c>
      <c r="CN60" s="7">
        <f>+'urban numbers'!CM60/'total numbers'!CM60*100</f>
        <v>65.781717869521145</v>
      </c>
      <c r="CO60" s="7">
        <f>+'urban numbers'!CN60/'total numbers'!CN60*100</f>
        <v>65.682596449399853</v>
      </c>
      <c r="CP60" s="7">
        <f>+'urban numbers'!CO60/'total numbers'!CO60*100</f>
        <v>65.604172703564174</v>
      </c>
      <c r="CQ60" s="7">
        <f>+'urban numbers'!CP60/'total numbers'!CP60*100</f>
        <v>65.53682709775336</v>
      </c>
      <c r="CR60" s="7">
        <f>+'urban numbers'!CQ60/'total numbers'!CQ60*100</f>
        <v>65.937325317423202</v>
      </c>
      <c r="CS60" s="7">
        <f>+'urban numbers'!CR60/'total numbers'!CR60*100</f>
        <v>66.349637681159422</v>
      </c>
      <c r="CT60" s="7">
        <f>+'urban numbers'!CS60/'total numbers'!CS60*100</f>
        <v>66.772333322092194</v>
      </c>
      <c r="CU60" s="7">
        <f>+'urban numbers'!CT60/'total numbers'!CT60*100</f>
        <v>67.203250761897309</v>
      </c>
      <c r="CV60" s="7">
        <f>+'urban numbers'!CU60/'total numbers'!CU60*100</f>
        <v>67.641742717423853</v>
      </c>
      <c r="CW60" s="7">
        <f>+'urban numbers'!CV60/'total numbers'!CV60*100</f>
        <v>68.087169204327608</v>
      </c>
      <c r="CX60" s="7">
        <f>+'urban numbers'!CW60/'total numbers'!CW60*100</f>
        <v>68.54189705576421</v>
      </c>
      <c r="CY60" s="7">
        <f>+'urban numbers'!CX60/'total numbers'!CX60*100</f>
        <v>69.003798474080043</v>
      </c>
      <c r="CZ60" s="7">
        <f>+'urban numbers'!CY60/'total numbers'!CY60*100</f>
        <v>69.476759915588985</v>
      </c>
      <c r="DA60" s="7">
        <f>+'urban numbers'!CZ60/'total numbers'!CZ60*100</f>
        <v>69.960176514906905</v>
      </c>
      <c r="DB60" s="7">
        <f>+'urban numbers'!DA60/'total numbers'!DA60*100</f>
        <v>70.455713551481921</v>
      </c>
      <c r="DC60" s="7">
        <f>+'urban numbers'!DB60/'total numbers'!DB60*100</f>
        <v>70.96203637603486</v>
      </c>
      <c r="DD60" s="7">
        <f>+'urban numbers'!DC60/'total numbers'!DC60*100</f>
        <v>71.480083145972088</v>
      </c>
      <c r="DE60" s="7">
        <f>+'urban numbers'!DD60/'total numbers'!DD60*100</f>
        <v>72.010812180597199</v>
      </c>
      <c r="DF60" s="7">
        <f>+'urban numbers'!DE60/'total numbers'!DE60*100</f>
        <v>72.553679207587635</v>
      </c>
      <c r="DG60" s="32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1"/>
    </row>
    <row r="61" spans="1:128">
      <c r="A61" s="114">
        <v>4</v>
      </c>
      <c r="B61" s="32">
        <v>11.5</v>
      </c>
      <c r="C61" s="3">
        <v>214</v>
      </c>
      <c r="D61" s="1" t="s">
        <v>588</v>
      </c>
      <c r="E61" s="27">
        <f t="shared" si="81"/>
        <v>2.3740999999999999</v>
      </c>
      <c r="F61" s="26">
        <f t="shared" ref="F61:AC61" si="83">+G61-G61/$B61</f>
        <v>2.6748166457558922</v>
      </c>
      <c r="G61" s="26">
        <f t="shared" si="83"/>
        <v>2.9295610882088345</v>
      </c>
      <c r="H61" s="26">
        <f t="shared" si="83"/>
        <v>3.2085669061334854</v>
      </c>
      <c r="I61" s="26">
        <f t="shared" si="83"/>
        <v>3.514144706717627</v>
      </c>
      <c r="J61" s="26">
        <f t="shared" si="83"/>
        <v>3.8488251549764487</v>
      </c>
      <c r="K61" s="26">
        <f t="shared" si="83"/>
        <v>4.2153799316408724</v>
      </c>
      <c r="L61" s="26">
        <f t="shared" si="83"/>
        <v>4.6168446870352415</v>
      </c>
      <c r="M61" s="26">
        <f t="shared" si="83"/>
        <v>5.056544181038598</v>
      </c>
      <c r="N61" s="26">
        <f t="shared" si="83"/>
        <v>5.5381198173279884</v>
      </c>
      <c r="O61" s="26">
        <f t="shared" si="83"/>
        <v>6.0655597999306536</v>
      </c>
      <c r="P61" s="26">
        <f t="shared" si="83"/>
        <v>6.643232161828811</v>
      </c>
      <c r="Q61" s="26">
        <f t="shared" si="83"/>
        <v>7.2759209391458404</v>
      </c>
      <c r="R61" s="26">
        <f t="shared" si="83"/>
        <v>7.9688657904930631</v>
      </c>
      <c r="S61" s="26">
        <f t="shared" si="83"/>
        <v>8.7278053895876404</v>
      </c>
      <c r="T61" s="26">
        <f t="shared" si="83"/>
        <v>9.5590249505007492</v>
      </c>
      <c r="U61" s="26">
        <f t="shared" si="83"/>
        <v>10.469408279119868</v>
      </c>
      <c r="V61" s="26">
        <f t="shared" si="83"/>
        <v>11.466494781893189</v>
      </c>
      <c r="W61" s="26">
        <f t="shared" si="83"/>
        <v>12.558541903978256</v>
      </c>
      <c r="X61" s="26">
        <f t="shared" si="83"/>
        <v>13.754593513880947</v>
      </c>
      <c r="Y61" s="26">
        <f t="shared" si="83"/>
        <v>15.064554800917227</v>
      </c>
      <c r="Z61" s="26">
        <f t="shared" si="83"/>
        <v>16.499274305766487</v>
      </c>
      <c r="AA61" s="26">
        <f t="shared" si="83"/>
        <v>18.070633763458535</v>
      </c>
      <c r="AB61" s="26">
        <f t="shared" si="83"/>
        <v>19.791646502835537</v>
      </c>
      <c r="AC61" s="26">
        <f t="shared" si="83"/>
        <v>21.676565217391303</v>
      </c>
      <c r="AD61" s="7">
        <f>+'urban numbers'!AC61/'total numbers'!AC61*100</f>
        <v>23.741</v>
      </c>
      <c r="AE61" s="7">
        <f>+'urban numbers'!AD61/'total numbers'!AD61*100</f>
        <v>24.385269999999998</v>
      </c>
      <c r="AF61" s="7">
        <f>+'urban numbers'!AE61/'total numbers'!AE61*100</f>
        <v>25.021770000000004</v>
      </c>
      <c r="AG61" s="7">
        <f>+'urban numbers'!AF61/'total numbers'!AF61*100</f>
        <v>25.645810000000001</v>
      </c>
      <c r="AH61" s="7">
        <f>+'urban numbers'!AG61/'total numbers'!AG61*100</f>
        <v>26.257359999999995</v>
      </c>
      <c r="AI61" s="7">
        <f>+'urban numbers'!AH61/'total numbers'!AH61*100</f>
        <v>26.860999999999997</v>
      </c>
      <c r="AJ61" s="7">
        <f>+'urban numbers'!AI61/'total numbers'!AI61*100</f>
        <v>27.466289999999997</v>
      </c>
      <c r="AK61" s="7">
        <f>+'urban numbers'!AJ61/'total numbers'!AJ61*100</f>
        <v>28.087399999999995</v>
      </c>
      <c r="AL61" s="7">
        <f>+'urban numbers'!AK61/'total numbers'!AK61*100</f>
        <v>28.742180000000001</v>
      </c>
      <c r="AM61" s="7">
        <f>+'urban numbers'!AL61/'total numbers'!AL61*100</f>
        <v>29.45044</v>
      </c>
      <c r="AN61" s="7">
        <f>+'urban numbers'!AM61/'total numbers'!AM61*100</f>
        <v>30.228999999999999</v>
      </c>
      <c r="AO61" s="7">
        <f>+'urban numbers'!AN61/'total numbers'!AN61*100</f>
        <v>31.08643</v>
      </c>
      <c r="AP61" s="7">
        <f>+'urban numbers'!AO61/'total numbers'!AO61*100</f>
        <v>32.018369999999997</v>
      </c>
      <c r="AQ61" s="7">
        <f>+'urban numbers'!AP61/'total numbers'!AP61*100</f>
        <v>33.005569999999992</v>
      </c>
      <c r="AR61" s="7">
        <f>+'urban numbers'!AQ61/'total numbers'!AQ61*100</f>
        <v>34.019530000000003</v>
      </c>
      <c r="AS61" s="7">
        <f>+'urban numbers'!AR61/'total numbers'!AR61*100</f>
        <v>35.039000000000009</v>
      </c>
      <c r="AT61" s="7">
        <f>+'urban numbers'!AS61/'total numbers'!AS61*100</f>
        <v>36.057409999999997</v>
      </c>
      <c r="AU61" s="7">
        <f>+'urban numbers'!AT61/'total numbers'!AT61*100</f>
        <v>37.079300000000003</v>
      </c>
      <c r="AV61" s="7">
        <f>+'urban numbers'!AU61/'total numbers'!AU61*100</f>
        <v>38.107730000000004</v>
      </c>
      <c r="AW61" s="7">
        <f>+'urban numbers'!AV61/'total numbers'!AV61*100</f>
        <v>39.149470000000001</v>
      </c>
      <c r="AX61" s="7">
        <f>+'urban numbers'!AW61/'total numbers'!AW61*100</f>
        <v>40.209000000000003</v>
      </c>
      <c r="AY61" s="7">
        <f>+'urban numbers'!AX61/'total numbers'!AX61*100</f>
        <v>41.277290000000001</v>
      </c>
      <c r="AZ61" s="7">
        <f>+'urban numbers'!AY61/'total numbers'!AY61*100</f>
        <v>42.348350000000003</v>
      </c>
      <c r="BA61" s="7">
        <f>+'urban numbers'!AZ61/'total numbers'!AZ61*100</f>
        <v>43.432630000000003</v>
      </c>
      <c r="BB61" s="7">
        <f>+'urban numbers'!BA61/'total numbers'!BA61*100</f>
        <v>44.545000000000009</v>
      </c>
      <c r="BC61" s="7">
        <f>+'urban numbers'!BB61/'total numbers'!BB61*100</f>
        <v>45.691000000000003</v>
      </c>
      <c r="BD61" s="7">
        <f>+'urban numbers'!BC61/'total numbers'!BC61*100</f>
        <v>46.879089999999998</v>
      </c>
      <c r="BE61" s="7">
        <f>+'urban numbers'!BD61/'total numbers'!BD61*100</f>
        <v>48.09093</v>
      </c>
      <c r="BF61" s="7">
        <f>+'urban numbers'!BE61/'total numbers'!BE61*100</f>
        <v>49.272779999999997</v>
      </c>
      <c r="BG61" s="7">
        <f>+'urban numbers'!BF61/'total numbers'!BF61*100</f>
        <v>50.352989999999998</v>
      </c>
      <c r="BH61" s="7">
        <f>+'urban numbers'!BG61/'total numbers'!BG61*100</f>
        <v>51.280999999999985</v>
      </c>
      <c r="BI61" s="7">
        <f>+'urban numbers'!BH61/'total numbers'!BH61*100</f>
        <v>52.037529999999997</v>
      </c>
      <c r="BJ61" s="7">
        <f>+'urban numbers'!BI61/'total numbers'!BI61*100</f>
        <v>52.638930000000009</v>
      </c>
      <c r="BK61" s="7">
        <f>+'urban numbers'!BJ61/'total numbers'!BJ61*100</f>
        <v>53.114950000000007</v>
      </c>
      <c r="BL61" s="7">
        <f>+'urban numbers'!BK61/'total numbers'!BK61*100</f>
        <v>53.512410000000003</v>
      </c>
      <c r="BM61" s="7">
        <f>+'urban numbers'!BL61/'total numbers'!BL61*100</f>
        <v>53.868000000000002</v>
      </c>
      <c r="BN61" s="7">
        <f>+'urban numbers'!BM61/'total numbers'!BM61*100</f>
        <v>54.189870000000006</v>
      </c>
      <c r="BO61" s="7">
        <f>+'urban numbers'!BN61/'total numbers'!BN61*100</f>
        <v>54.474629999999991</v>
      </c>
      <c r="BP61" s="7">
        <f>+'urban numbers'!BO61/'total numbers'!BO61*100</f>
        <v>54.734570000000005</v>
      </c>
      <c r="BQ61" s="7">
        <f>+'urban numbers'!BP61/'total numbers'!BP61*100</f>
        <v>54.981730000000006</v>
      </c>
      <c r="BR61" s="7">
        <f>+'urban numbers'!BQ61/'total numbers'!BQ61*100</f>
        <v>55.226000000000006</v>
      </c>
      <c r="BS61" s="7">
        <f>+'urban numbers'!BR61/'total numbers'!BR61*100</f>
        <v>55.475650000000002</v>
      </c>
      <c r="BT61" s="7">
        <f>+'urban numbers'!BS61/'total numbers'!BS61*100</f>
        <v>55.735320000000002</v>
      </c>
      <c r="BU61" s="7">
        <f>+'urban numbers'!BT61/'total numbers'!BT61*100</f>
        <v>56.006129999999999</v>
      </c>
      <c r="BV61" s="7">
        <f>+'urban numbers'!BU61/'total numbers'!BU61*100</f>
        <v>56.286650000000002</v>
      </c>
      <c r="BW61" s="7">
        <f>+'urban numbers'!BV61/'total numbers'!BV61*100</f>
        <v>56.576000000000008</v>
      </c>
      <c r="BX61" s="7">
        <f>+'urban numbers'!BW61/'total numbers'!BW61*100</f>
        <v>56.876719999999992</v>
      </c>
      <c r="BY61" s="7">
        <f>+'urban numbers'!BX61/'total numbers'!BX61*100</f>
        <v>57.191549999999999</v>
      </c>
      <c r="BZ61" s="7">
        <f>+'urban numbers'!BY61/'total numbers'!BY61*100</f>
        <v>57.519569999999995</v>
      </c>
      <c r="CA61" s="7">
        <f>+'urban numbers'!BZ61/'total numbers'!BZ61*100</f>
        <v>57.858859999999993</v>
      </c>
      <c r="CB61" s="7">
        <f>+'urban numbers'!CA61/'total numbers'!CA61*100</f>
        <v>58.208000000000006</v>
      </c>
      <c r="CC61" s="7">
        <f>+'urban numbers'!CB61/'total numbers'!CB61*100</f>
        <v>58.567040000000006</v>
      </c>
      <c r="CD61" s="7">
        <f>+'urban numbers'!CC61/'total numbers'!CC61*100</f>
        <v>58.936669999999992</v>
      </c>
      <c r="CE61" s="7">
        <f>+'urban numbers'!CD61/'total numbers'!CD61*100</f>
        <v>59.316779999999994</v>
      </c>
      <c r="CF61" s="7">
        <f>+'urban numbers'!CE61/'total numbers'!CE61*100</f>
        <v>59.707260000000005</v>
      </c>
      <c r="CG61" s="7">
        <f>+'urban numbers'!CF61/'total numbers'!CF61*100</f>
        <v>60.108000000000004</v>
      </c>
      <c r="CH61" s="7">
        <f>+'urban numbers'!CG61/'total numbers'!CG61*100</f>
        <v>60.518839999999997</v>
      </c>
      <c r="CI61" s="7">
        <f>+'urban numbers'!CH61/'total numbers'!CH61*100</f>
        <v>60.939580000000007</v>
      </c>
      <c r="CJ61" s="7">
        <f>+'urban numbers'!CI61/'total numbers'!CI61*100</f>
        <v>61.370009999999994</v>
      </c>
      <c r="CK61" s="7">
        <f>+'urban numbers'!CJ61/'total numbers'!CJ61*100</f>
        <v>61.809899999999999</v>
      </c>
      <c r="CL61" s="7">
        <f>+'urban numbers'!CK61/'total numbers'!CK61*100</f>
        <v>62.259</v>
      </c>
      <c r="CM61" s="7">
        <f>+'urban numbers'!CL61/'total numbers'!CL61*100</f>
        <v>62.716399999999993</v>
      </c>
      <c r="CN61" s="7">
        <f>+'urban numbers'!CM61/'total numbers'!CM61*100</f>
        <v>63.181719999999999</v>
      </c>
      <c r="CO61" s="7">
        <f>+'urban numbers'!CN61/'total numbers'!CN61*100</f>
        <v>63.655850000000001</v>
      </c>
      <c r="CP61" s="7">
        <f>+'urban numbers'!CO61/'total numbers'!CO61*100</f>
        <v>64.140129999999999</v>
      </c>
      <c r="CQ61" s="7">
        <f>+'urban numbers'!CP61/'total numbers'!CP61*100</f>
        <v>64.635000000000005</v>
      </c>
      <c r="CR61" s="7">
        <f>+'urban numbers'!CQ61/'total numbers'!CQ61*100</f>
        <v>65.140709999999999</v>
      </c>
      <c r="CS61" s="7">
        <f>+'urban numbers'!CR61/'total numbers'!CR61*100</f>
        <v>65.65537999999998</v>
      </c>
      <c r="CT61" s="7">
        <f>+'urban numbers'!CS61/'total numbers'!CS61*100</f>
        <v>66.174689999999998</v>
      </c>
      <c r="CU61" s="7">
        <f>+'urban numbers'!CT61/'total numbers'!CT61*100</f>
        <v>66.692989999999995</v>
      </c>
      <c r="CV61" s="7">
        <f>+'urban numbers'!CU61/'total numbers'!CU61*100</f>
        <v>67.206000000000003</v>
      </c>
      <c r="CW61" s="7">
        <f>+'urban numbers'!CV61/'total numbers'!CV61*100</f>
        <v>67.711780000000005</v>
      </c>
      <c r="CX61" s="7">
        <f>+'urban numbers'!CW61/'total numbers'!CW61*100</f>
        <v>68.210390000000004</v>
      </c>
      <c r="CY61" s="7">
        <f>+'urban numbers'!CX61/'total numbers'!CX61*100</f>
        <v>68.703120000000013</v>
      </c>
      <c r="CZ61" s="7">
        <f>+'urban numbers'!CY61/'total numbers'!CY61*100</f>
        <v>69.19159999999998</v>
      </c>
      <c r="DA61" s="7">
        <f>+'urban numbers'!CZ61/'total numbers'!CZ61*100</f>
        <v>69.677000000000007</v>
      </c>
      <c r="DB61" s="7">
        <f>+'urban numbers'!DA61/'total numbers'!DA61*100</f>
        <v>70.159710000000004</v>
      </c>
      <c r="DC61" s="7">
        <f>+'urban numbers'!DB61/'total numbers'!DB61*100</f>
        <v>70.639219999999995</v>
      </c>
      <c r="DD61" s="7">
        <f>+'urban numbers'!DC61/'total numbers'!DC61*100</f>
        <v>71.11403</v>
      </c>
      <c r="DE61" s="7">
        <f>+'urban numbers'!DD61/'total numbers'!DD61*100</f>
        <v>71.581729999999993</v>
      </c>
      <c r="DF61" s="7">
        <f>+'urban numbers'!DE61/'total numbers'!DE61*100</f>
        <v>72.039000000000001</v>
      </c>
      <c r="DG61" s="32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1"/>
    </row>
    <row r="62" spans="1:128">
      <c r="A62" s="114">
        <v>6</v>
      </c>
      <c r="B62" s="32">
        <v>11.5</v>
      </c>
      <c r="C62" s="3">
        <v>218</v>
      </c>
      <c r="D62" s="1" t="s">
        <v>442</v>
      </c>
      <c r="E62" s="27">
        <f t="shared" si="81"/>
        <v>2.8280000000000003</v>
      </c>
      <c r="F62" s="26">
        <f t="shared" ref="F62:AC62" si="84">+G62-G62/$B62</f>
        <v>3.1862101319226928</v>
      </c>
      <c r="G62" s="26">
        <f t="shared" si="84"/>
        <v>3.4896587159153301</v>
      </c>
      <c r="H62" s="26">
        <f t="shared" si="84"/>
        <v>3.8220071650501235</v>
      </c>
      <c r="I62" s="26">
        <f t="shared" si="84"/>
        <v>4.1860078474358495</v>
      </c>
      <c r="J62" s="26">
        <f t="shared" si="84"/>
        <v>4.5846752614773587</v>
      </c>
      <c r="K62" s="26">
        <f t="shared" si="84"/>
        <v>5.0213110006656789</v>
      </c>
      <c r="L62" s="26">
        <f t="shared" si="84"/>
        <v>5.4995310959671722</v>
      </c>
      <c r="M62" s="26">
        <f t="shared" si="84"/>
        <v>6.0232959622497599</v>
      </c>
      <c r="N62" s="26">
        <f t="shared" si="84"/>
        <v>6.5969431967497369</v>
      </c>
      <c r="O62" s="26">
        <f t="shared" si="84"/>
        <v>7.2252235012020929</v>
      </c>
      <c r="P62" s="26">
        <f t="shared" si="84"/>
        <v>7.9133400251261019</v>
      </c>
      <c r="Q62" s="26">
        <f t="shared" si="84"/>
        <v>8.6669914560904928</v>
      </c>
      <c r="R62" s="26">
        <f t="shared" si="84"/>
        <v>9.4924192138133971</v>
      </c>
      <c r="S62" s="26">
        <f t="shared" si="84"/>
        <v>10.396459138938482</v>
      </c>
      <c r="T62" s="26">
        <f t="shared" si="84"/>
        <v>11.386598104551672</v>
      </c>
      <c r="U62" s="26">
        <f t="shared" si="84"/>
        <v>12.471036019270878</v>
      </c>
      <c r="V62" s="26">
        <f t="shared" si="84"/>
        <v>13.658753735391914</v>
      </c>
      <c r="W62" s="26">
        <f t="shared" si="84"/>
        <v>14.959587424476858</v>
      </c>
      <c r="X62" s="26">
        <f t="shared" si="84"/>
        <v>16.384310036331797</v>
      </c>
      <c r="Y62" s="26">
        <f t="shared" si="84"/>
        <v>17.944720515982446</v>
      </c>
      <c r="Z62" s="26">
        <f t="shared" si="84"/>
        <v>19.653741517504585</v>
      </c>
      <c r="AA62" s="26">
        <f t="shared" si="84"/>
        <v>21.525526423933595</v>
      </c>
      <c r="AB62" s="26">
        <f t="shared" si="84"/>
        <v>23.575576559546317</v>
      </c>
      <c r="AC62" s="26">
        <f t="shared" si="84"/>
        <v>25.820869565217393</v>
      </c>
      <c r="AD62" s="7">
        <f>+'urban numbers'!AC62/'total numbers'!AC62*100</f>
        <v>28.28</v>
      </c>
      <c r="AE62" s="7">
        <f>+'urban numbers'!AD62/'total numbers'!AD62*100</f>
        <v>28.784890000000001</v>
      </c>
      <c r="AF62" s="7">
        <f>+'urban numbers'!AE62/'total numbers'!AE62*100</f>
        <v>29.317680000000003</v>
      </c>
      <c r="AG62" s="7">
        <f>+'urban numbers'!AF62/'total numbers'!AF62*100</f>
        <v>29.8703</v>
      </c>
      <c r="AH62" s="7">
        <f>+'urban numbers'!AG62/'total numbers'!AG62*100</f>
        <v>30.435929999999999</v>
      </c>
      <c r="AI62" s="7">
        <f>+'urban numbers'!AH62/'total numbers'!AH62*100</f>
        <v>31.009000000000004</v>
      </c>
      <c r="AJ62" s="7">
        <f>+'urban numbers'!AI62/'total numbers'!AI62*100</f>
        <v>31.585249999999998</v>
      </c>
      <c r="AK62" s="7">
        <f>+'urban numbers'!AJ62/'total numbers'!AJ62*100</f>
        <v>32.161679999999997</v>
      </c>
      <c r="AL62" s="7">
        <f>+'urban numbers'!AK62/'total numbers'!AK62*100</f>
        <v>32.736460000000008</v>
      </c>
      <c r="AM62" s="7">
        <f>+'urban numbers'!AL62/'total numbers'!AL62*100</f>
        <v>33.308700000000002</v>
      </c>
      <c r="AN62" s="7">
        <f>+'urban numbers'!AM62/'total numbers'!AM62*100</f>
        <v>33.878</v>
      </c>
      <c r="AO62" s="7">
        <f>+'urban numbers'!AN62/'total numbers'!AN62*100</f>
        <v>34.443780000000004</v>
      </c>
      <c r="AP62" s="7">
        <f>+'urban numbers'!AO62/'total numbers'!AO62*100</f>
        <v>35.004860000000008</v>
      </c>
      <c r="AQ62" s="7">
        <f>+'urban numbers'!AP62/'total numbers'!AP62*100</f>
        <v>35.559189999999994</v>
      </c>
      <c r="AR62" s="7">
        <f>+'urban numbers'!AQ62/'total numbers'!AQ62*100</f>
        <v>36.104480000000002</v>
      </c>
      <c r="AS62" s="7">
        <f>+'urban numbers'!AR62/'total numbers'!AR62*100</f>
        <v>36.640000000000008</v>
      </c>
      <c r="AT62" s="7">
        <f>+'urban numbers'!AS62/'total numbers'!AS62*100</f>
        <v>37.167469999999994</v>
      </c>
      <c r="AU62" s="7">
        <f>+'urban numbers'!AT62/'total numbers'!AT62*100</f>
        <v>37.690469999999998</v>
      </c>
      <c r="AV62" s="7">
        <f>+'urban numbers'!AU62/'total numbers'!AU62*100</f>
        <v>38.213030000000003</v>
      </c>
      <c r="AW62" s="7">
        <f>+'urban numbers'!AV62/'total numbers'!AV62*100</f>
        <v>38.740290000000002</v>
      </c>
      <c r="AX62" s="7">
        <f>+'urban numbers'!AW62/'total numbers'!AW62*100</f>
        <v>39.277999999999999</v>
      </c>
      <c r="AY62" s="7">
        <f>+'urban numbers'!AX62/'total numbers'!AX62*100</f>
        <v>39.823029999999996</v>
      </c>
      <c r="AZ62" s="7">
        <f>+'urban numbers'!AY62/'total numbers'!AY62*100</f>
        <v>40.380020000000002</v>
      </c>
      <c r="BA62" s="7">
        <f>+'urban numbers'!AZ62/'total numbers'!AZ62*100</f>
        <v>40.971399999999996</v>
      </c>
      <c r="BB62" s="7">
        <f>+'urban numbers'!BA62/'total numbers'!BA62*100</f>
        <v>41.62621</v>
      </c>
      <c r="BC62" s="7">
        <f>+'urban numbers'!BB62/'total numbers'!BB62*100</f>
        <v>42.362999999999992</v>
      </c>
      <c r="BD62" s="7">
        <f>+'urban numbers'!BC62/'total numbers'!BC62*100</f>
        <v>43.19169999999999</v>
      </c>
      <c r="BE62" s="7">
        <f>+'urban numbers'!BD62/'total numbers'!BD62*100</f>
        <v>44.100439999999999</v>
      </c>
      <c r="BF62" s="7">
        <f>+'urban numbers'!BE62/'total numbers'!BE62*100</f>
        <v>45.058619999999998</v>
      </c>
      <c r="BG62" s="7">
        <f>+'urban numbers'!BF62/'total numbers'!BF62*100</f>
        <v>46.022919999999999</v>
      </c>
      <c r="BH62" s="7">
        <f>+'urban numbers'!BG62/'total numbers'!BG62*100</f>
        <v>46.960999999999999</v>
      </c>
      <c r="BI62" s="7">
        <f>+'urban numbers'!BH62/'total numbers'!BH62*100</f>
        <v>47.859639999999992</v>
      </c>
      <c r="BJ62" s="7">
        <f>+'urban numbers'!BI62/'total numbers'!BI62*100</f>
        <v>48.723970000000001</v>
      </c>
      <c r="BK62" s="7">
        <f>+'urban numbers'!BJ62/'total numbers'!BJ62*100</f>
        <v>49.562020000000004</v>
      </c>
      <c r="BL62" s="7">
        <f>+'urban numbers'!BK62/'total numbers'!BK62*100</f>
        <v>50.389130000000002</v>
      </c>
      <c r="BM62" s="7">
        <f>+'urban numbers'!BL62/'total numbers'!BL62*100</f>
        <v>51.214999999999996</v>
      </c>
      <c r="BN62" s="7">
        <f>+'urban numbers'!BM62/'total numbers'!BM62*100</f>
        <v>52.042439999999999</v>
      </c>
      <c r="BO62" s="7">
        <f>+'urban numbers'!BN62/'total numbers'!BN62*100</f>
        <v>52.861969999999999</v>
      </c>
      <c r="BP62" s="7">
        <f>+'urban numbers'!BO62/'total numbers'!BO62*100</f>
        <v>53.656829999999999</v>
      </c>
      <c r="BQ62" s="7">
        <f>+'urban numbers'!BP62/'total numbers'!BP62*100</f>
        <v>54.404510000000009</v>
      </c>
      <c r="BR62" s="7">
        <f>+'urban numbers'!BQ62/'total numbers'!BQ62*100</f>
        <v>55.089999999999996</v>
      </c>
      <c r="BS62" s="7">
        <f>+'urban numbers'!BR62/'total numbers'!BR62*100</f>
        <v>55.706670000000003</v>
      </c>
      <c r="BT62" s="7">
        <f>+'urban numbers'!BS62/'total numbers'!BS62*100</f>
        <v>56.262419999999999</v>
      </c>
      <c r="BU62" s="7">
        <f>+'urban numbers'!BT62/'total numbers'!BT62*100</f>
        <v>56.774959999999993</v>
      </c>
      <c r="BV62" s="7">
        <f>+'urban numbers'!BU62/'total numbers'!BU62*100</f>
        <v>57.269769999999994</v>
      </c>
      <c r="BW62" s="7">
        <f>+'urban numbers'!BV62/'total numbers'!BV62*100</f>
        <v>57.766000000000005</v>
      </c>
      <c r="BX62" s="7">
        <f>+'urban numbers'!BW62/'total numbers'!BW62*100</f>
        <v>58.269660000000002</v>
      </c>
      <c r="BY62" s="7">
        <f>+'urban numbers'!BX62/'total numbers'!BX62*100</f>
        <v>58.777389999999983</v>
      </c>
      <c r="BZ62" s="7">
        <f>+'urban numbers'!BY62/'total numbers'!BY62*100</f>
        <v>59.287670000000006</v>
      </c>
      <c r="CA62" s="7">
        <f>+'urban numbers'!BZ62/'total numbers'!BZ62*100</f>
        <v>59.795949999999998</v>
      </c>
      <c r="CB62" s="7">
        <f>+'urban numbers'!CA62/'total numbers'!CA62*100</f>
        <v>60.298999999999992</v>
      </c>
      <c r="CC62" s="7">
        <f>+'urban numbers'!CB62/'total numbers'!CB62*100</f>
        <v>60.797989999999999</v>
      </c>
      <c r="CD62" s="7">
        <f>+'urban numbers'!CC62/'total numbers'!CC62*100</f>
        <v>61.295589999999997</v>
      </c>
      <c r="CE62" s="7">
        <f>+'urban numbers'!CD62/'total numbers'!CD62*100</f>
        <v>61.791609999999999</v>
      </c>
      <c r="CF62" s="7">
        <f>+'urban numbers'!CE62/'total numbers'!CE62*100</f>
        <v>62.285539999999997</v>
      </c>
      <c r="CG62" s="7">
        <f>+'urban numbers'!CF62/'total numbers'!CF62*100</f>
        <v>62.777000000000008</v>
      </c>
      <c r="CH62" s="7">
        <f>+'urban numbers'!CG62/'total numbers'!CG62*100</f>
        <v>63.266030000000008</v>
      </c>
      <c r="CI62" s="7">
        <f>+'urban numbers'!CH62/'total numbers'!CH62*100</f>
        <v>63.75278999999999</v>
      </c>
      <c r="CJ62" s="7">
        <f>+'urban numbers'!CI62/'total numbers'!CI62*100</f>
        <v>64.23715</v>
      </c>
      <c r="CK62" s="7">
        <f>+'urban numbers'!CJ62/'total numbers'!CJ62*100</f>
        <v>64.71893</v>
      </c>
      <c r="CL62" s="7">
        <f>+'urban numbers'!CK62/'total numbers'!CK62*100</f>
        <v>65.197999999999993</v>
      </c>
      <c r="CM62" s="7">
        <f>+'urban numbers'!CL62/'total numbers'!CL62*100</f>
        <v>65.674270000000007</v>
      </c>
      <c r="CN62" s="7">
        <f>+'urban numbers'!CM62/'total numbers'!CM62*100</f>
        <v>66.147689999999997</v>
      </c>
      <c r="CO62" s="7">
        <f>+'urban numbers'!CN62/'total numbers'!CN62*100</f>
        <v>66.618179999999995</v>
      </c>
      <c r="CP62" s="7">
        <f>+'urban numbers'!CO62/'total numbers'!CO62*100</f>
        <v>67.085639999999998</v>
      </c>
      <c r="CQ62" s="7">
        <f>+'urban numbers'!CP62/'total numbers'!CP62*100</f>
        <v>67.55</v>
      </c>
      <c r="CR62" s="7">
        <f>+'urban numbers'!CQ62/'total numbers'!CQ62*100</f>
        <v>68.011179999999996</v>
      </c>
      <c r="CS62" s="7">
        <f>+'urban numbers'!CR62/'total numbers'!CR62*100</f>
        <v>68.469100000000012</v>
      </c>
      <c r="CT62" s="7">
        <f>+'urban numbers'!CS62/'total numbers'!CS62*100</f>
        <v>68.923739999999995</v>
      </c>
      <c r="CU62" s="7">
        <f>+'urban numbers'!CT62/'total numbers'!CT62*100</f>
        <v>69.375049999999987</v>
      </c>
      <c r="CV62" s="7">
        <f>+'urban numbers'!CU62/'total numbers'!CU62*100</f>
        <v>69.822999999999993</v>
      </c>
      <c r="CW62" s="7">
        <f>+'urban numbers'!CV62/'total numbers'!CV62*100</f>
        <v>70.267520000000005</v>
      </c>
      <c r="CX62" s="7">
        <f>+'urban numbers'!CW62/'total numbers'!CW62*100</f>
        <v>70.708559999999991</v>
      </c>
      <c r="CY62" s="7">
        <f>+'urban numbers'!CX62/'total numbers'!CX62*100</f>
        <v>71.146039999999999</v>
      </c>
      <c r="CZ62" s="7">
        <f>+'urban numbers'!CY62/'total numbers'!CY62*100</f>
        <v>71.579880000000003</v>
      </c>
      <c r="DA62" s="7">
        <f>+'urban numbers'!CZ62/'total numbers'!CZ62*100</f>
        <v>72.010000000000005</v>
      </c>
      <c r="DB62" s="7">
        <f>+'urban numbers'!DA62/'total numbers'!DA62*100</f>
        <v>72.436350000000004</v>
      </c>
      <c r="DC62" s="7">
        <f>+'urban numbers'!DB62/'total numbers'!DB62*100</f>
        <v>72.858860000000021</v>
      </c>
      <c r="DD62" s="7">
        <f>+'urban numbers'!DC62/'total numbers'!DC62*100</f>
        <v>73.277500000000003</v>
      </c>
      <c r="DE62" s="7">
        <f>+'urban numbers'!DD62/'total numbers'!DD62*100</f>
        <v>73.692220000000006</v>
      </c>
      <c r="DF62" s="7">
        <f>+'urban numbers'!DE62/'total numbers'!DE62*100</f>
        <v>74.102999999999994</v>
      </c>
      <c r="DG62" s="32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1"/>
    </row>
    <row r="63" spans="1:128">
      <c r="A63" s="114">
        <v>4</v>
      </c>
      <c r="B63" s="32">
        <v>11.5</v>
      </c>
      <c r="C63" s="3">
        <v>222</v>
      </c>
      <c r="D63" s="1" t="s">
        <v>431</v>
      </c>
      <c r="E63" s="27">
        <f t="shared" si="81"/>
        <v>3.6509</v>
      </c>
      <c r="F63" s="26">
        <f t="shared" ref="F63:AC63" si="85">+G63-G63/$B63</f>
        <v>4.1133432003665353</v>
      </c>
      <c r="G63" s="26">
        <f t="shared" si="85"/>
        <v>4.5050901718300151</v>
      </c>
      <c r="H63" s="26">
        <f t="shared" si="85"/>
        <v>4.9341463786709694</v>
      </c>
      <c r="I63" s="26">
        <f t="shared" si="85"/>
        <v>5.4040650814015381</v>
      </c>
      <c r="J63" s="26">
        <f t="shared" si="85"/>
        <v>5.9187379462969227</v>
      </c>
      <c r="K63" s="26">
        <f t="shared" si="85"/>
        <v>6.4824272745156772</v>
      </c>
      <c r="L63" s="26">
        <f t="shared" si="85"/>
        <v>7.0998013006600278</v>
      </c>
      <c r="M63" s="26">
        <f t="shared" si="85"/>
        <v>7.7759728531038403</v>
      </c>
      <c r="N63" s="26">
        <f t="shared" si="85"/>
        <v>8.5165416962565867</v>
      </c>
      <c r="O63" s="26">
        <f t="shared" si="85"/>
        <v>9.3276409054238805</v>
      </c>
      <c r="P63" s="26">
        <f t="shared" si="85"/>
        <v>10.215987658321392</v>
      </c>
      <c r="Q63" s="26">
        <f t="shared" si="85"/>
        <v>11.18893886387581</v>
      </c>
      <c r="R63" s="26">
        <f t="shared" si="85"/>
        <v>12.25455208900684</v>
      </c>
      <c r="S63" s="26">
        <f t="shared" si="85"/>
        <v>13.421652287959873</v>
      </c>
      <c r="T63" s="26">
        <f t="shared" si="85"/>
        <v>14.699904886813194</v>
      </c>
      <c r="U63" s="26">
        <f t="shared" si="85"/>
        <v>16.09989582841445</v>
      </c>
      <c r="V63" s="26">
        <f t="shared" si="85"/>
        <v>17.633219240644397</v>
      </c>
      <c r="W63" s="26">
        <f t="shared" si="85"/>
        <v>19.3125734540391</v>
      </c>
      <c r="X63" s="26">
        <f t="shared" si="85"/>
        <v>21.151866163947584</v>
      </c>
      <c r="Y63" s="26">
        <f t="shared" si="85"/>
        <v>23.166329608133069</v>
      </c>
      <c r="Z63" s="26">
        <f t="shared" si="85"/>
        <v>25.37264671366955</v>
      </c>
      <c r="AA63" s="26">
        <f t="shared" si="85"/>
        <v>27.789089257828554</v>
      </c>
      <c r="AB63" s="26">
        <f t="shared" si="85"/>
        <v>30.43566918714556</v>
      </c>
      <c r="AC63" s="26">
        <f t="shared" si="85"/>
        <v>33.334304347826091</v>
      </c>
      <c r="AD63" s="7">
        <f>+'urban numbers'!AC63/'total numbers'!AC63*100</f>
        <v>36.509</v>
      </c>
      <c r="AE63" s="7">
        <f>+'urban numbers'!AD63/'total numbers'!AD63*100</f>
        <v>36.630039999999994</v>
      </c>
      <c r="AF63" s="7">
        <f>+'urban numbers'!AE63/'total numbers'!AE63*100</f>
        <v>36.797750000000001</v>
      </c>
      <c r="AG63" s="7">
        <f>+'urban numbers'!AF63/'total numbers'!AF63*100</f>
        <v>36.994779999999999</v>
      </c>
      <c r="AH63" s="7">
        <f>+'urban numbers'!AG63/'total numbers'!AG63*100</f>
        <v>37.206710000000001</v>
      </c>
      <c r="AI63" s="7">
        <f>+'urban numbers'!AH63/'total numbers'!AH63*100</f>
        <v>37.421999999999997</v>
      </c>
      <c r="AJ63" s="7">
        <f>+'urban numbers'!AI63/'total numbers'!AI63*100</f>
        <v>37.63210999999999</v>
      </c>
      <c r="AK63" s="7">
        <f>+'urban numbers'!AJ63/'total numbers'!AJ63*100</f>
        <v>37.83138000000001</v>
      </c>
      <c r="AL63" s="7">
        <f>+'urban numbers'!AK63/'total numbers'!AK63*100</f>
        <v>38.016860000000001</v>
      </c>
      <c r="AM63" s="7">
        <f>+'urban numbers'!AL63/'total numbers'!AL63*100</f>
        <v>38.187890000000003</v>
      </c>
      <c r="AN63" s="7">
        <f>+'urban numbers'!AM63/'total numbers'!AM63*100</f>
        <v>38.344999999999999</v>
      </c>
      <c r="AO63" s="7">
        <f>+'urban numbers'!AN63/'total numbers'!AN63*100</f>
        <v>38.488770000000002</v>
      </c>
      <c r="AP63" s="7">
        <f>+'urban numbers'!AO63/'total numbers'!AO63*100</f>
        <v>38.618720000000003</v>
      </c>
      <c r="AQ63" s="7">
        <f>+'urban numbers'!AP63/'total numbers'!AP63*100</f>
        <v>38.732920000000007</v>
      </c>
      <c r="AR63" s="7">
        <f>+'urban numbers'!AQ63/'total numbers'!AQ63*100</f>
        <v>38.829229999999995</v>
      </c>
      <c r="AS63" s="7">
        <f>+'urban numbers'!AR63/'total numbers'!AR63*100</f>
        <v>38.908999999999999</v>
      </c>
      <c r="AT63" s="7">
        <f>+'urban numbers'!AS63/'total numbers'!AS63*100</f>
        <v>38.967960000000005</v>
      </c>
      <c r="AU63" s="7">
        <f>+'urban numbers'!AT63/'total numbers'!AT63*100</f>
        <v>39.014560000000003</v>
      </c>
      <c r="AV63" s="7">
        <f>+'urban numbers'!AU63/'total numbers'!AU63*100</f>
        <v>39.07838000000001</v>
      </c>
      <c r="AW63" s="7">
        <f>+'urban numbers'!AV63/'total numbers'!AV63*100</f>
        <v>39.198450000000001</v>
      </c>
      <c r="AX63" s="7">
        <f>+'urban numbers'!AW63/'total numbers'!AW63*100</f>
        <v>39.402000000000001</v>
      </c>
      <c r="AY63" s="7">
        <f>+'urban numbers'!AX63/'total numbers'!AX63*100</f>
        <v>39.700590000000005</v>
      </c>
      <c r="AZ63" s="7">
        <f>+'urban numbers'!AY63/'total numbers'!AY63*100</f>
        <v>40.084659999999992</v>
      </c>
      <c r="BA63" s="7">
        <f>+'urban numbers'!AZ63/'total numbers'!AZ63*100</f>
        <v>40.533790000000003</v>
      </c>
      <c r="BB63" s="7">
        <f>+'urban numbers'!BA63/'total numbers'!BA63*100</f>
        <v>41.016829999999999</v>
      </c>
      <c r="BC63" s="7">
        <f>+'urban numbers'!BB63/'total numbers'!BB63*100</f>
        <v>41.51</v>
      </c>
      <c r="BD63" s="7">
        <f>+'urban numbers'!BC63/'total numbers'!BC63*100</f>
        <v>42.007550000000002</v>
      </c>
      <c r="BE63" s="7">
        <f>+'urban numbers'!BD63/'total numbers'!BD63*100</f>
        <v>42.513309999999997</v>
      </c>
      <c r="BF63" s="7">
        <f>+'urban numbers'!BE63/'total numbers'!BE63*100</f>
        <v>43.024360000000001</v>
      </c>
      <c r="BG63" s="7">
        <f>+'urban numbers'!BF63/'total numbers'!BF63*100</f>
        <v>43.539619999999999</v>
      </c>
      <c r="BH63" s="7">
        <f>+'urban numbers'!BG63/'total numbers'!BG63*100</f>
        <v>44.058</v>
      </c>
      <c r="BI63" s="7">
        <f>+'urban numbers'!BH63/'total numbers'!BH63*100</f>
        <v>44.581969999999998</v>
      </c>
      <c r="BJ63" s="7">
        <f>+'urban numbers'!BI63/'total numbers'!BI63*100</f>
        <v>45.110199999999999</v>
      </c>
      <c r="BK63" s="7">
        <f>+'urban numbers'!BJ63/'total numbers'!BJ63*100</f>
        <v>45.634540000000008</v>
      </c>
      <c r="BL63" s="7">
        <f>+'urban numbers'!BK63/'total numbers'!BK63*100</f>
        <v>46.144520000000007</v>
      </c>
      <c r="BM63" s="7">
        <f>+'urban numbers'!BL63/'total numbers'!BL63*100</f>
        <v>46.636000000000003</v>
      </c>
      <c r="BN63" s="7">
        <f>+'urban numbers'!BM63/'total numbers'!BM63*100</f>
        <v>47.098709999999997</v>
      </c>
      <c r="BO63" s="7">
        <f>+'urban numbers'!BN63/'total numbers'!BN63*100</f>
        <v>47.54343999999999</v>
      </c>
      <c r="BP63" s="7">
        <f>+'urban numbers'!BO63/'total numbers'!BO63*100</f>
        <v>48.01247</v>
      </c>
      <c r="BQ63" s="7">
        <f>+'urban numbers'!BP63/'total numbers'!BP63*100</f>
        <v>48.562860000000008</v>
      </c>
      <c r="BR63" s="7">
        <f>+'urban numbers'!BQ63/'total numbers'!BQ63*100</f>
        <v>49.23299999999999</v>
      </c>
      <c r="BS63" s="7">
        <f>+'urban numbers'!BR63/'total numbers'!BR63*100</f>
        <v>50.033650000000009</v>
      </c>
      <c r="BT63" s="7">
        <f>+'urban numbers'!BS63/'total numbers'!BS63*100</f>
        <v>50.944580000000009</v>
      </c>
      <c r="BU63" s="7">
        <f>+'urban numbers'!BT63/'total numbers'!BT63*100</f>
        <v>51.933850000000007</v>
      </c>
      <c r="BV63" s="7">
        <f>+'urban numbers'!BU63/'total numbers'!BU63*100</f>
        <v>52.95438</v>
      </c>
      <c r="BW63" s="7">
        <f>+'urban numbers'!BV63/'total numbers'!BV63*100</f>
        <v>53.966999999999999</v>
      </c>
      <c r="BX63" s="7">
        <f>+'urban numbers'!BW63/'total numbers'!BW63*100</f>
        <v>54.969319999999996</v>
      </c>
      <c r="BY63" s="7">
        <f>+'urban numbers'!BX63/'total numbers'!BX63*100</f>
        <v>55.957590000000003</v>
      </c>
      <c r="BZ63" s="7">
        <f>+'urban numbers'!BY63/'total numbers'!BY63*100</f>
        <v>56.88982</v>
      </c>
      <c r="CA63" s="7">
        <f>+'urban numbers'!BZ63/'total numbers'!BZ63*100</f>
        <v>57.7151</v>
      </c>
      <c r="CB63" s="7">
        <f>+'urban numbers'!CA63/'total numbers'!CA63*100</f>
        <v>58.4</v>
      </c>
      <c r="CC63" s="7">
        <f>+'urban numbers'!CB63/'total numbers'!CB63*100</f>
        <v>58.92322999999999</v>
      </c>
      <c r="CD63" s="7">
        <f>+'urban numbers'!CC63/'total numbers'!CC63*100</f>
        <v>59.30040000000001</v>
      </c>
      <c r="CE63" s="7">
        <f>+'urban numbers'!CD63/'total numbers'!CD63*100</f>
        <v>59.58180999999999</v>
      </c>
      <c r="CF63" s="7">
        <f>+'urban numbers'!CE63/'total numbers'!CE63*100</f>
        <v>59.840299999999992</v>
      </c>
      <c r="CG63" s="7">
        <f>+'urban numbers'!CF63/'total numbers'!CF63*100</f>
        <v>60.13</v>
      </c>
      <c r="CH63" s="7">
        <f>+'urban numbers'!CG63/'total numbers'!CG63*100</f>
        <v>60.467790000000001</v>
      </c>
      <c r="CI63" s="7">
        <f>+'urban numbers'!CH63/'total numbers'!CH63*100</f>
        <v>60.842390000000002</v>
      </c>
      <c r="CJ63" s="7">
        <f>+'urban numbers'!CI63/'total numbers'!CI63*100</f>
        <v>61.245769999999986</v>
      </c>
      <c r="CK63" s="7">
        <f>+'urban numbers'!CJ63/'total numbers'!CJ63*100</f>
        <v>61.660219999999995</v>
      </c>
      <c r="CL63" s="7">
        <f>+'urban numbers'!CK63/'total numbers'!CK63*100</f>
        <v>62.073</v>
      </c>
      <c r="CM63" s="7">
        <f>+'urban numbers'!CL63/'total numbers'!CL63*100</f>
        <v>62.485709999999997</v>
      </c>
      <c r="CN63" s="7">
        <f>+'urban numbers'!CM63/'total numbers'!CM63*100</f>
        <v>62.906059999999997</v>
      </c>
      <c r="CO63" s="7">
        <f>+'urban numbers'!CN63/'total numbers'!CN63*100</f>
        <v>63.33386999999999</v>
      </c>
      <c r="CP63" s="7">
        <f>+'urban numbers'!CO63/'total numbers'!CO63*100</f>
        <v>63.768919999999994</v>
      </c>
      <c r="CQ63" s="7">
        <f>+'urban numbers'!CP63/'total numbers'!CP63*100</f>
        <v>64.210999999999999</v>
      </c>
      <c r="CR63" s="7">
        <f>+'urban numbers'!CQ63/'total numbers'!CQ63*100</f>
        <v>64.659329999999997</v>
      </c>
      <c r="CS63" s="7">
        <f>+'urban numbers'!CR63/'total numbers'!CR63*100</f>
        <v>65.113579999999999</v>
      </c>
      <c r="CT63" s="7">
        <f>+'urban numbers'!CS63/'total numbers'!CS63*100</f>
        <v>65.574389999999994</v>
      </c>
      <c r="CU63" s="7">
        <f>+'urban numbers'!CT63/'total numbers'!CT63*100</f>
        <v>66.042760000000001</v>
      </c>
      <c r="CV63" s="7">
        <f>+'urban numbers'!CU63/'total numbers'!CU63*100</f>
        <v>66.51900000000002</v>
      </c>
      <c r="CW63" s="7">
        <f>+'urban numbers'!CV63/'total numbers'!CV63*100</f>
        <v>67.002380000000002</v>
      </c>
      <c r="CX63" s="7">
        <f>+'urban numbers'!CW63/'total numbers'!CW63*100</f>
        <v>67.491259999999997</v>
      </c>
      <c r="CY63" s="7">
        <f>+'urban numbers'!CX63/'total numbers'!CX63*100</f>
        <v>67.983369999999994</v>
      </c>
      <c r="CZ63" s="7">
        <f>+'urban numbers'!CY63/'total numbers'!CY63*100</f>
        <v>68.476129999999984</v>
      </c>
      <c r="DA63" s="7">
        <f>+'urban numbers'!CZ63/'total numbers'!CZ63*100</f>
        <v>68.966999999999999</v>
      </c>
      <c r="DB63" s="7">
        <f>+'urban numbers'!DA63/'total numbers'!DA63*100</f>
        <v>69.453540000000004</v>
      </c>
      <c r="DC63" s="7">
        <f>+'urban numbers'!DB63/'total numbers'!DB63*100</f>
        <v>69.933480000000003</v>
      </c>
      <c r="DD63" s="7">
        <f>+'urban numbers'!DC63/'total numbers'!DC63*100</f>
        <v>70.404759999999996</v>
      </c>
      <c r="DE63" s="7">
        <f>+'urban numbers'!DD63/'total numbers'!DD63*100</f>
        <v>70.86551</v>
      </c>
      <c r="DF63" s="7">
        <f>+'urban numbers'!DE63/'total numbers'!DE63*100</f>
        <v>71.313999999999993</v>
      </c>
      <c r="DG63" s="32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1"/>
    </row>
    <row r="64" spans="1:128">
      <c r="A64" s="114">
        <v>8</v>
      </c>
      <c r="B64" s="32">
        <v>11.5</v>
      </c>
      <c r="C64" s="3">
        <v>226</v>
      </c>
      <c r="D64" s="1" t="s">
        <v>627</v>
      </c>
      <c r="E64" s="27">
        <f t="shared" si="81"/>
        <v>1.6</v>
      </c>
      <c r="F64" s="26">
        <f t="shared" ref="F64:AC64" si="86">+G64-G64/$B64</f>
        <v>1.8026648554018068</v>
      </c>
      <c r="G64" s="26">
        <f t="shared" si="86"/>
        <v>1.9743472225829313</v>
      </c>
      <c r="H64" s="26">
        <f t="shared" si="86"/>
        <v>2.1623802914003534</v>
      </c>
      <c r="I64" s="26">
        <f t="shared" si="86"/>
        <v>2.3683212715337203</v>
      </c>
      <c r="J64" s="26">
        <f t="shared" si="86"/>
        <v>2.5938756783464556</v>
      </c>
      <c r="K64" s="26">
        <f t="shared" si="86"/>
        <v>2.8409114572365941</v>
      </c>
      <c r="L64" s="26">
        <f t="shared" si="86"/>
        <v>3.1114744531638889</v>
      </c>
      <c r="M64" s="26">
        <f t="shared" si="86"/>
        <v>3.4078053534652115</v>
      </c>
      <c r="N64" s="26">
        <f t="shared" si="86"/>
        <v>3.7323582442714223</v>
      </c>
      <c r="O64" s="26">
        <f t="shared" si="86"/>
        <v>4.0878209342020337</v>
      </c>
      <c r="P64" s="26">
        <f t="shared" si="86"/>
        <v>4.4771372136498462</v>
      </c>
      <c r="Q64" s="26">
        <f t="shared" si="86"/>
        <v>4.9035312339974508</v>
      </c>
      <c r="R64" s="26">
        <f t="shared" si="86"/>
        <v>5.3705342086638748</v>
      </c>
      <c r="S64" s="26">
        <f t="shared" si="86"/>
        <v>5.882013657108053</v>
      </c>
      <c r="T64" s="26">
        <f t="shared" si="86"/>
        <v>6.4422054339754871</v>
      </c>
      <c r="U64" s="26">
        <f t="shared" si="86"/>
        <v>7.0557488086398195</v>
      </c>
      <c r="V64" s="26">
        <f t="shared" si="86"/>
        <v>7.7277248856531351</v>
      </c>
      <c r="W64" s="26">
        <f t="shared" si="86"/>
        <v>8.4636986842867667</v>
      </c>
      <c r="X64" s="26">
        <f t="shared" si="86"/>
        <v>9.2697652256474115</v>
      </c>
      <c r="Y64" s="26">
        <f t="shared" si="86"/>
        <v>10.152600009042404</v>
      </c>
      <c r="Z64" s="26">
        <f t="shared" si="86"/>
        <v>11.11951429561787</v>
      </c>
      <c r="AA64" s="26">
        <f t="shared" si="86"/>
        <v>12.178515657105287</v>
      </c>
      <c r="AB64" s="26">
        <f t="shared" si="86"/>
        <v>13.338374291115313</v>
      </c>
      <c r="AC64" s="26">
        <f t="shared" si="86"/>
        <v>14.608695652173914</v>
      </c>
      <c r="AD64" s="7">
        <f>+'urban numbers'!AC64/'total numbers'!AC64*100</f>
        <v>16</v>
      </c>
      <c r="AE64" s="7">
        <f>+'urban numbers'!AD64/'total numbers'!AD64*100</f>
        <v>16.602650000000001</v>
      </c>
      <c r="AF64" s="7">
        <f>+'urban numbers'!AE64/'total numbers'!AE64*100</f>
        <v>17.341539999999998</v>
      </c>
      <c r="AG64" s="7">
        <f>+'urban numbers'!AF64/'total numbers'!AF64*100</f>
        <v>18.222719999999999</v>
      </c>
      <c r="AH64" s="7">
        <f>+'urban numbers'!AG64/'total numbers'!AG64*100</f>
        <v>19.23601</v>
      </c>
      <c r="AI64" s="7">
        <f>+'urban numbers'!AH64/'total numbers'!AH64*100</f>
        <v>20.355</v>
      </c>
      <c r="AJ64" s="7">
        <f>+'urban numbers'!AI64/'total numbers'!AI64*100</f>
        <v>21.53585</v>
      </c>
      <c r="AK64" s="7">
        <f>+'urban numbers'!AJ64/'total numbers'!AJ64*100</f>
        <v>22.718499999999999</v>
      </c>
      <c r="AL64" s="7">
        <f>+'urban numbers'!AK64/'total numbers'!AK64*100</f>
        <v>23.830309999999997</v>
      </c>
      <c r="AM64" s="7">
        <f>+'urban numbers'!AL64/'total numbers'!AL64*100</f>
        <v>24.79222</v>
      </c>
      <c r="AN64" s="7">
        <f>+'urban numbers'!AM64/'total numbers'!AM64*100</f>
        <v>25.537000000000003</v>
      </c>
      <c r="AO64" s="7">
        <f>+'urban numbers'!AN64/'total numbers'!AN64*100</f>
        <v>26.028880000000004</v>
      </c>
      <c r="AP64" s="7">
        <f>+'urban numbers'!AO64/'total numbers'!AO64*100</f>
        <v>26.2806</v>
      </c>
      <c r="AQ64" s="7">
        <f>+'urban numbers'!AP64/'total numbers'!AP64*100</f>
        <v>26.360749999999999</v>
      </c>
      <c r="AR64" s="7">
        <f>+'urban numbers'!AQ64/'total numbers'!AQ64*100</f>
        <v>26.372990000000001</v>
      </c>
      <c r="AS64" s="7">
        <f>+'urban numbers'!AR64/'total numbers'!AR64*100</f>
        <v>26.394999999999996</v>
      </c>
      <c r="AT64" s="7">
        <f>+'urban numbers'!AS64/'total numbers'!AS64*100</f>
        <v>26.446770000000004</v>
      </c>
      <c r="AU64" s="7">
        <f>+'urban numbers'!AT64/'total numbers'!AT64*100</f>
        <v>26.511650000000003</v>
      </c>
      <c r="AV64" s="7">
        <f>+'urban numbers'!AU64/'total numbers'!AU64*100</f>
        <v>26.587319999999998</v>
      </c>
      <c r="AW64" s="7">
        <f>+'urban numbers'!AV64/'total numbers'!AV64*100</f>
        <v>26.661570000000001</v>
      </c>
      <c r="AX64" s="7">
        <f>+'urban numbers'!AW64/'total numbers'!AW64*100</f>
        <v>26.725999999999999</v>
      </c>
      <c r="AY64" s="7">
        <f>+'urban numbers'!AX64/'total numbers'!AX64*100</f>
        <v>26.79091</v>
      </c>
      <c r="AZ64" s="7">
        <f>+'urban numbers'!AY64/'total numbers'!AY64*100</f>
        <v>26.866759999999999</v>
      </c>
      <c r="BA64" s="7">
        <f>+'urban numbers'!AZ64/'total numbers'!AZ64*100</f>
        <v>26.944659999999999</v>
      </c>
      <c r="BB64" s="7">
        <f>+'urban numbers'!BA64/'total numbers'!BA64*100</f>
        <v>27.011049999999997</v>
      </c>
      <c r="BC64" s="7">
        <f>+'urban numbers'!BB64/'total numbers'!BB64*100</f>
        <v>27.059000000000001</v>
      </c>
      <c r="BD64" s="7">
        <f>+'urban numbers'!BC64/'total numbers'!BC64*100</f>
        <v>27.089379999999995</v>
      </c>
      <c r="BE64" s="7">
        <f>+'urban numbers'!BD64/'total numbers'!BD64*100</f>
        <v>27.115299999999998</v>
      </c>
      <c r="BF64" s="7">
        <f>+'urban numbers'!BE64/'total numbers'!BE64*100</f>
        <v>27.157450000000001</v>
      </c>
      <c r="BG64" s="7">
        <f>+'urban numbers'!BF64/'total numbers'!BF64*100</f>
        <v>27.243120000000005</v>
      </c>
      <c r="BH64" s="7">
        <f>+'urban numbers'!BG64/'total numbers'!BG64*100</f>
        <v>27.395000000000003</v>
      </c>
      <c r="BI64" s="7">
        <f>+'urban numbers'!BH64/'total numbers'!BH64*100</f>
        <v>27.615020000000001</v>
      </c>
      <c r="BJ64" s="7">
        <f>+'urban numbers'!BI64/'total numbers'!BI64*100</f>
        <v>27.906620000000004</v>
      </c>
      <c r="BK64" s="7">
        <f>+'urban numbers'!BJ64/'total numbers'!BJ64*100</f>
        <v>28.29486</v>
      </c>
      <c r="BL64" s="7">
        <f>+'urban numbers'!BK64/'total numbers'!BK64*100</f>
        <v>28.809619999999995</v>
      </c>
      <c r="BM64" s="7">
        <f>+'urban numbers'!BL64/'total numbers'!BL64*100</f>
        <v>29.469000000000001</v>
      </c>
      <c r="BN64" s="7">
        <f>+'urban numbers'!BM64/'total numbers'!BM64*100</f>
        <v>30.284400000000002</v>
      </c>
      <c r="BO64" s="7">
        <f>+'urban numbers'!BN64/'total numbers'!BN64*100</f>
        <v>31.241790000000002</v>
      </c>
      <c r="BP64" s="7">
        <f>+'urban numbers'!BO64/'total numbers'!BO64*100</f>
        <v>32.301390000000005</v>
      </c>
      <c r="BQ64" s="7">
        <f>+'urban numbers'!BP64/'total numbers'!BP64*100</f>
        <v>33.407360000000004</v>
      </c>
      <c r="BR64" s="7">
        <f>+'urban numbers'!BQ64/'total numbers'!BQ64*100</f>
        <v>34.517000000000003</v>
      </c>
      <c r="BS64" s="7">
        <f>+'urban numbers'!BR64/'total numbers'!BR64*100</f>
        <v>35.615200000000002</v>
      </c>
      <c r="BT64" s="7">
        <f>+'urban numbers'!BS64/'total numbers'!BS64*100</f>
        <v>36.705629999999992</v>
      </c>
      <c r="BU64" s="7">
        <f>+'urban numbers'!BT64/'total numbers'!BT64*100</f>
        <v>37.787109999999998</v>
      </c>
      <c r="BV64" s="7">
        <f>+'urban numbers'!BU64/'total numbers'!BU64*100</f>
        <v>38.864319999999999</v>
      </c>
      <c r="BW64" s="7">
        <f>+'urban numbers'!BV64/'total numbers'!BV64*100</f>
        <v>39.94</v>
      </c>
      <c r="BX64" s="7">
        <f>+'urban numbers'!BW64/'total numbers'!BW64*100</f>
        <v>41.00882</v>
      </c>
      <c r="BY64" s="7">
        <f>+'urban numbers'!BX64/'total numbers'!BX64*100</f>
        <v>42.06365000000001</v>
      </c>
      <c r="BZ64" s="7">
        <f>+'urban numbers'!BY64/'total numbers'!BY64*100</f>
        <v>43.104199999999999</v>
      </c>
      <c r="CA64" s="7">
        <f>+'urban numbers'!BZ64/'total numbers'!BZ64*100</f>
        <v>44.131489999999999</v>
      </c>
      <c r="CB64" s="7">
        <f>+'urban numbers'!CA64/'total numbers'!CA64*100</f>
        <v>45.146000000000001</v>
      </c>
      <c r="CC64" s="7">
        <f>+'urban numbers'!CB64/'total numbers'!CB64*100</f>
        <v>46.146399999999993</v>
      </c>
      <c r="CD64" s="7">
        <f>+'urban numbers'!CC64/'total numbers'!CC64*100</f>
        <v>47.130659999999999</v>
      </c>
      <c r="CE64" s="7">
        <f>+'urban numbers'!CD64/'total numbers'!CD64*100</f>
        <v>48.097879999999996</v>
      </c>
      <c r="CF64" s="7">
        <f>+'urban numbers'!CE64/'total numbers'!CE64*100</f>
        <v>49.047240000000009</v>
      </c>
      <c r="CG64" s="7">
        <f>+'urban numbers'!CF64/'total numbers'!CF64*100</f>
        <v>49.978000000000002</v>
      </c>
      <c r="CH64" s="7">
        <f>+'urban numbers'!CG64/'total numbers'!CG64*100</f>
        <v>50.889449999999989</v>
      </c>
      <c r="CI64" s="7">
        <f>+'urban numbers'!CH64/'total numbers'!CH64*100</f>
        <v>51.78098</v>
      </c>
      <c r="CJ64" s="7">
        <f>+'urban numbers'!CI64/'total numbers'!CI64*100</f>
        <v>52.65213</v>
      </c>
      <c r="CK64" s="7">
        <f>+'urban numbers'!CJ64/'total numbers'!CJ64*100</f>
        <v>53.502570000000006</v>
      </c>
      <c r="CL64" s="7">
        <f>+'urban numbers'!CK64/'total numbers'!CK64*100</f>
        <v>54.332000000000001</v>
      </c>
      <c r="CM64" s="7">
        <f>+'urban numbers'!CL64/'total numbers'!CL64*100</f>
        <v>55.141249999999999</v>
      </c>
      <c r="CN64" s="7">
        <f>+'urban numbers'!CM64/'total numbers'!CM64*100</f>
        <v>55.930270000000007</v>
      </c>
      <c r="CO64" s="7">
        <f>+'urban numbers'!CN64/'total numbers'!CN64*100</f>
        <v>56.69700000000001</v>
      </c>
      <c r="CP64" s="7">
        <f>+'urban numbers'!CO64/'total numbers'!CO64*100</f>
        <v>57.438670000000016</v>
      </c>
      <c r="CQ64" s="7">
        <f>+'urban numbers'!CP64/'total numbers'!CP64*100</f>
        <v>58.154000000000003</v>
      </c>
      <c r="CR64" s="7">
        <f>+'urban numbers'!CQ64/'total numbers'!CQ64*100</f>
        <v>58.842059999999996</v>
      </c>
      <c r="CS64" s="7">
        <f>+'urban numbers'!CR64/'total numbers'!CR64*100</f>
        <v>59.505569999999999</v>
      </c>
      <c r="CT64" s="7">
        <f>+'urban numbers'!CS64/'total numbers'!CS64*100</f>
        <v>60.151440000000001</v>
      </c>
      <c r="CU64" s="7">
        <f>+'urban numbers'!CT64/'total numbers'!CT64*100</f>
        <v>60.78893999999999</v>
      </c>
      <c r="CV64" s="7">
        <f>+'urban numbers'!CU64/'total numbers'!CU64*100</f>
        <v>61.424999999999997</v>
      </c>
      <c r="CW64" s="7">
        <f>+'urban numbers'!CV64/'total numbers'!CV64*100</f>
        <v>62.062550000000002</v>
      </c>
      <c r="CX64" s="7">
        <f>+'urban numbers'!CW64/'total numbers'!CW64*100</f>
        <v>62.701110000000007</v>
      </c>
      <c r="CY64" s="7">
        <f>+'urban numbers'!CX64/'total numbers'!CX64*100</f>
        <v>63.338150000000006</v>
      </c>
      <c r="CZ64" s="7">
        <f>+'urban numbers'!CY64/'total numbers'!CY64*100</f>
        <v>63.97054</v>
      </c>
      <c r="DA64" s="7">
        <f>+'urban numbers'!CZ64/'total numbers'!CZ64*100</f>
        <v>64.596000000000004</v>
      </c>
      <c r="DB64" s="7">
        <f>+'urban numbers'!DA64/'total numbers'!DA64*100</f>
        <v>65.213579999999993</v>
      </c>
      <c r="DC64" s="7">
        <f>+'urban numbers'!DB64/'total numbers'!DB64*100</f>
        <v>65.823930000000004</v>
      </c>
      <c r="DD64" s="7">
        <f>+'urban numbers'!DC64/'total numbers'!DC64*100</f>
        <v>66.429379999999995</v>
      </c>
      <c r="DE64" s="7">
        <f>+'urban numbers'!DD64/'total numbers'!DD64*100</f>
        <v>67.033890000000014</v>
      </c>
      <c r="DF64" s="7">
        <f>+'urban numbers'!DE64/'total numbers'!DE64*100</f>
        <v>67.643000000000001</v>
      </c>
      <c r="DG64" s="32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1"/>
    </row>
    <row r="65" spans="1:128">
      <c r="A65" s="114">
        <v>9</v>
      </c>
      <c r="B65" s="32">
        <v>11.5</v>
      </c>
      <c r="C65" s="3">
        <v>231</v>
      </c>
      <c r="D65" s="1" t="s">
        <v>608</v>
      </c>
      <c r="E65" s="27">
        <f t="shared" si="81"/>
        <v>0.45999999999999996</v>
      </c>
      <c r="F65" s="26">
        <f t="shared" ref="F65:AC65" si="87">+G65-G65/$B65</f>
        <v>0.51826614592801923</v>
      </c>
      <c r="G65" s="26">
        <f t="shared" si="87"/>
        <v>0.56762482649259249</v>
      </c>
      <c r="H65" s="26">
        <f t="shared" si="87"/>
        <v>0.62168433377760135</v>
      </c>
      <c r="I65" s="26">
        <f t="shared" si="87"/>
        <v>0.68089236556594435</v>
      </c>
      <c r="J65" s="26">
        <f t="shared" si="87"/>
        <v>0.74573925752460568</v>
      </c>
      <c r="K65" s="26">
        <f t="shared" si="87"/>
        <v>0.81676204395552054</v>
      </c>
      <c r="L65" s="26">
        <f t="shared" si="87"/>
        <v>0.89454890528461772</v>
      </c>
      <c r="M65" s="26">
        <f t="shared" si="87"/>
        <v>0.97974403912124797</v>
      </c>
      <c r="N65" s="26">
        <f t="shared" si="87"/>
        <v>1.0730529952280334</v>
      </c>
      <c r="O65" s="26">
        <f t="shared" si="87"/>
        <v>1.1752485185830843</v>
      </c>
      <c r="P65" s="26">
        <f t="shared" si="87"/>
        <v>1.2871769489243305</v>
      </c>
      <c r="Q65" s="26">
        <f t="shared" si="87"/>
        <v>1.4097652297742669</v>
      </c>
      <c r="R65" s="26">
        <f t="shared" si="87"/>
        <v>1.5440285849908637</v>
      </c>
      <c r="S65" s="26">
        <f t="shared" si="87"/>
        <v>1.6910789264185651</v>
      </c>
      <c r="T65" s="26">
        <f t="shared" si="87"/>
        <v>1.8521340622679521</v>
      </c>
      <c r="U65" s="26">
        <f t="shared" si="87"/>
        <v>2.0285277824839474</v>
      </c>
      <c r="V65" s="26">
        <f t="shared" si="87"/>
        <v>2.2217209046252755</v>
      </c>
      <c r="W65" s="26">
        <f t="shared" si="87"/>
        <v>2.4333133717324444</v>
      </c>
      <c r="X65" s="26">
        <f t="shared" si="87"/>
        <v>2.6650575023736298</v>
      </c>
      <c r="Y65" s="26">
        <f t="shared" si="87"/>
        <v>2.9188725025996898</v>
      </c>
      <c r="Z65" s="26">
        <f t="shared" si="87"/>
        <v>3.1968603599901364</v>
      </c>
      <c r="AA65" s="26">
        <f t="shared" si="87"/>
        <v>3.5013232514177686</v>
      </c>
      <c r="AB65" s="26">
        <f t="shared" si="87"/>
        <v>3.8347826086956514</v>
      </c>
      <c r="AC65" s="26">
        <f t="shared" si="87"/>
        <v>4.1999999999999993</v>
      </c>
      <c r="AD65" s="7">
        <f>+'urban numbers'!AC65/'total numbers'!AC65*100</f>
        <v>4.5999999999999996</v>
      </c>
      <c r="AE65" s="7">
        <f>+'urban numbers'!AD65/'total numbers'!AD65*100</f>
        <v>4.7506510000000004</v>
      </c>
      <c r="AF65" s="7">
        <f>+'urban numbers'!AE65/'total numbers'!AE65*100</f>
        <v>4.9136389999999999</v>
      </c>
      <c r="AG65" s="7">
        <f>+'urban numbers'!AF65/'total numbers'!AF65*100</f>
        <v>5.0851459999999999</v>
      </c>
      <c r="AH65" s="7">
        <f>+'urban numbers'!AG65/'total numbers'!AG65*100</f>
        <v>5.2624670000000009</v>
      </c>
      <c r="AI65" s="7">
        <f>+'urban numbers'!AH65/'total numbers'!AH65*100</f>
        <v>5.444</v>
      </c>
      <c r="AJ65" s="7">
        <f>+'urban numbers'!AI65/'total numbers'!AI65*100</f>
        <v>5.629313999999999</v>
      </c>
      <c r="AK65" s="7">
        <f>+'urban numbers'!AJ65/'total numbers'!AJ65*100</f>
        <v>5.8190879999999989</v>
      </c>
      <c r="AL65" s="7">
        <f>+'urban numbers'!AK65/'total numbers'!AK65*100</f>
        <v>6.0149070000000009</v>
      </c>
      <c r="AM65" s="7">
        <f>+'urban numbers'!AL65/'total numbers'!AL65*100</f>
        <v>6.2189489999999994</v>
      </c>
      <c r="AN65" s="7">
        <f>+'urban numbers'!AM65/'total numbers'!AM65*100</f>
        <v>6.4329999999999998</v>
      </c>
      <c r="AO65" s="7">
        <f>+'urban numbers'!AN65/'total numbers'!AN65*100</f>
        <v>6.6574169999999988</v>
      </c>
      <c r="AP65" s="7">
        <f>+'urban numbers'!AO65/'total numbers'!AO65*100</f>
        <v>6.8902219999999996</v>
      </c>
      <c r="AQ65" s="7">
        <f>+'urban numbers'!AP65/'total numbers'!AP65*100</f>
        <v>7.1267030000000009</v>
      </c>
      <c r="AR65" s="7">
        <f>+'urban numbers'!AQ65/'total numbers'!AQ65*100</f>
        <v>7.360530999999999</v>
      </c>
      <c r="AS65" s="7">
        <f>+'urban numbers'!AR65/'total numbers'!AR65*100</f>
        <v>7.5869999999999997</v>
      </c>
      <c r="AT65" s="7">
        <f>+'urban numbers'!AS65/'total numbers'!AS65*100</f>
        <v>7.8047160000000009</v>
      </c>
      <c r="AU65" s="7">
        <f>+'urban numbers'!AT65/'total numbers'!AT65*100</f>
        <v>8.014481</v>
      </c>
      <c r="AV65" s="7">
        <f>+'urban numbers'!AU65/'total numbers'!AU65*100</f>
        <v>8.2165749999999989</v>
      </c>
      <c r="AW65" s="7">
        <f>+'urban numbers'!AV65/'total numbers'!AV65*100</f>
        <v>8.4120500000000007</v>
      </c>
      <c r="AX65" s="7">
        <f>+'urban numbers'!AW65/'total numbers'!AW65*100</f>
        <v>8.6020000000000021</v>
      </c>
      <c r="AY65" s="7">
        <f>+'urban numbers'!AX65/'total numbers'!AX65*100</f>
        <v>8.7860650000000007</v>
      </c>
      <c r="AZ65" s="7">
        <f>+'urban numbers'!AY65/'total numbers'!AY65*100</f>
        <v>8.9646629999999998</v>
      </c>
      <c r="BA65" s="7">
        <f>+'urban numbers'!AZ65/'total numbers'!AZ65*100</f>
        <v>9.1407520000000009</v>
      </c>
      <c r="BB65" s="7">
        <f>+'urban numbers'!BA65/'total numbers'!BA65*100</f>
        <v>9.3182220000000004</v>
      </c>
      <c r="BC65" s="7">
        <f>+'urban numbers'!BB65/'total numbers'!BB65*100</f>
        <v>9.5</v>
      </c>
      <c r="BD65" s="7">
        <f>+'urban numbers'!BC65/'total numbers'!BC65*100</f>
        <v>9.6873919999999991</v>
      </c>
      <c r="BE65" s="7">
        <f>+'urban numbers'!BD65/'total numbers'!BD65*100</f>
        <v>9.8801570000000005</v>
      </c>
      <c r="BF65" s="7">
        <f>+'urban numbers'!BE65/'total numbers'!BE65*100</f>
        <v>10.07776</v>
      </c>
      <c r="BG65" s="7">
        <f>+'urban numbers'!BF65/'total numbers'!BF65*100</f>
        <v>10.27899</v>
      </c>
      <c r="BH65" s="7">
        <f>+'urban numbers'!BG65/'total numbers'!BG65*100</f>
        <v>10.483000000000001</v>
      </c>
      <c r="BI65" s="7">
        <f>+'urban numbers'!BH65/'total numbers'!BH65*100</f>
        <v>10.689769999999999</v>
      </c>
      <c r="BJ65" s="7">
        <f>+'urban numbers'!BI65/'total numbers'!BI65*100</f>
        <v>10.89988</v>
      </c>
      <c r="BK65" s="7">
        <f>+'urban numbers'!BJ65/'total numbers'!BJ65*100</f>
        <v>11.113670000000003</v>
      </c>
      <c r="BL65" s="7">
        <f>+'urban numbers'!BK65/'total numbers'!BK65*100</f>
        <v>11.331619999999997</v>
      </c>
      <c r="BM65" s="7">
        <f>+'urban numbers'!BL65/'total numbers'!BL65*100</f>
        <v>11.554000000000002</v>
      </c>
      <c r="BN65" s="7">
        <f>+'urban numbers'!BM65/'total numbers'!BM65*100</f>
        <v>11.78016</v>
      </c>
      <c r="BO65" s="7">
        <f>+'urban numbers'!BN65/'total numbers'!BN65*100</f>
        <v>12.009590000000001</v>
      </c>
      <c r="BP65" s="7">
        <f>+'urban numbers'!BO65/'total numbers'!BO65*100</f>
        <v>12.24272</v>
      </c>
      <c r="BQ65" s="7">
        <f>+'urban numbers'!BP65/'total numbers'!BP65*100</f>
        <v>12.48021</v>
      </c>
      <c r="BR65" s="7">
        <f>+'urban numbers'!BQ65/'total numbers'!BQ65*100</f>
        <v>12.722</v>
      </c>
      <c r="BS65" s="7">
        <f>+'urban numbers'!BR65/'total numbers'!BR65*100</f>
        <v>12.969719999999999</v>
      </c>
      <c r="BT65" s="7">
        <f>+'urban numbers'!BS65/'total numbers'!BS65*100</f>
        <v>13.22195</v>
      </c>
      <c r="BU65" s="7">
        <f>+'urban numbers'!BT65/'total numbers'!BT65*100</f>
        <v>13.47209</v>
      </c>
      <c r="BV65" s="7">
        <f>+'urban numbers'!BU65/'total numbers'!BU65*100</f>
        <v>13.711319999999999</v>
      </c>
      <c r="BW65" s="7">
        <f>+'urban numbers'!BV65/'total numbers'!BV65*100</f>
        <v>13.933999999999999</v>
      </c>
      <c r="BX65" s="7">
        <f>+'urban numbers'!BW65/'total numbers'!BW65*100</f>
        <v>14.137499999999998</v>
      </c>
      <c r="BY65" s="7">
        <f>+'urban numbers'!BX65/'total numbers'!BX65*100</f>
        <v>14.325629999999997</v>
      </c>
      <c r="BZ65" s="7">
        <f>+'urban numbers'!BY65/'total numbers'!BY65*100</f>
        <v>14.50717</v>
      </c>
      <c r="CA65" s="7">
        <f>+'urban numbers'!BZ65/'total numbers'!BZ65*100</f>
        <v>14.694520000000001</v>
      </c>
      <c r="CB65" s="7">
        <f>+'urban numbers'!CA65/'total numbers'!CA65*100</f>
        <v>14.896999999999998</v>
      </c>
      <c r="CC65" s="7">
        <f>+'urban numbers'!CB65/'total numbers'!CB65*100</f>
        <v>15.117980000000001</v>
      </c>
      <c r="CD65" s="7">
        <f>+'urban numbers'!CC65/'total numbers'!CC65*100</f>
        <v>15.35613</v>
      </c>
      <c r="CE65" s="7">
        <f>+'urban numbers'!CD65/'total numbers'!CD65*100</f>
        <v>15.610469999999999</v>
      </c>
      <c r="CF65" s="7">
        <f>+'urban numbers'!CE65/'total numbers'!CE65*100</f>
        <v>15.878349999999999</v>
      </c>
      <c r="CG65" s="7">
        <f>+'urban numbers'!CF65/'total numbers'!CF65*100</f>
        <v>16.158000000000001</v>
      </c>
      <c r="CH65" s="7">
        <f>+'urban numbers'!CG65/'total numbers'!CG65*100</f>
        <v>16.45017</v>
      </c>
      <c r="CI65" s="7">
        <f>+'urban numbers'!CH65/'total numbers'!CH65*100</f>
        <v>16.75667</v>
      </c>
      <c r="CJ65" s="7">
        <f>+'urban numbers'!CI65/'total numbers'!CI65*100</f>
        <v>17.077979999999997</v>
      </c>
      <c r="CK65" s="7">
        <f>+'urban numbers'!CJ65/'total numbers'!CJ65*100</f>
        <v>17.41459</v>
      </c>
      <c r="CL65" s="7">
        <f>+'urban numbers'!CK65/'total numbers'!CK65*100</f>
        <v>17.766999999999999</v>
      </c>
      <c r="CM65" s="7">
        <f>+'urban numbers'!CL65/'total numbers'!CL65*100</f>
        <v>18.135719999999999</v>
      </c>
      <c r="CN65" s="7">
        <f>+'urban numbers'!CM65/'total numbers'!CM65*100</f>
        <v>18.521280000000001</v>
      </c>
      <c r="CO65" s="7">
        <f>+'urban numbers'!CN65/'total numbers'!CN65*100</f>
        <v>18.924280000000003</v>
      </c>
      <c r="CP65" s="7">
        <f>+'urban numbers'!CO65/'total numbers'!CO65*100</f>
        <v>19.345310000000005</v>
      </c>
      <c r="CQ65" s="7">
        <f>+'urban numbers'!CP65/'total numbers'!CP65*100</f>
        <v>19.785</v>
      </c>
      <c r="CR65" s="7">
        <f>+'urban numbers'!CQ65/'total numbers'!CQ65*100</f>
        <v>20.242920000000002</v>
      </c>
      <c r="CS65" s="7">
        <f>+'urban numbers'!CR65/'total numbers'!CR65*100</f>
        <v>20.719429999999999</v>
      </c>
      <c r="CT65" s="7">
        <f>+'urban numbers'!CS65/'total numbers'!CS65*100</f>
        <v>21.216740000000001</v>
      </c>
      <c r="CU65" s="7">
        <f>+'urban numbers'!CT65/'total numbers'!CT65*100</f>
        <v>21.737719999999999</v>
      </c>
      <c r="CV65" s="7">
        <f>+'urban numbers'!CU65/'total numbers'!CU65*100</f>
        <v>22.284000000000002</v>
      </c>
      <c r="CW65" s="7">
        <f>+'urban numbers'!CV65/'total numbers'!CV65*100</f>
        <v>22.855350000000001</v>
      </c>
      <c r="CX65" s="7">
        <f>+'urban numbers'!CW65/'total numbers'!CW65*100</f>
        <v>23.449910000000003</v>
      </c>
      <c r="CY65" s="7">
        <f>+'urban numbers'!CX65/'total numbers'!CX65*100</f>
        <v>24.064689999999995</v>
      </c>
      <c r="CZ65" s="7">
        <f>+'urban numbers'!CY65/'total numbers'!CY65*100</f>
        <v>24.696210000000001</v>
      </c>
      <c r="DA65" s="7">
        <f>+'urban numbers'!CZ65/'total numbers'!CZ65*100</f>
        <v>25.341000000000001</v>
      </c>
      <c r="DB65" s="7">
        <f>+'urban numbers'!DA65/'total numbers'!DA65*100</f>
        <v>25.995860000000004</v>
      </c>
      <c r="DC65" s="7">
        <f>+'urban numbers'!DB65/'total numbers'!DB65*100</f>
        <v>26.657910000000001</v>
      </c>
      <c r="DD65" s="7">
        <f>+'urban numbers'!DC65/'total numbers'!DC65*100</f>
        <v>27.324650000000002</v>
      </c>
      <c r="DE65" s="7">
        <f>+'urban numbers'!DD65/'total numbers'!DD65*100</f>
        <v>27.993950000000002</v>
      </c>
      <c r="DF65" s="7">
        <f>+'urban numbers'!DE65/'total numbers'!DE65*100</f>
        <v>28.664000000000001</v>
      </c>
      <c r="DG65" s="32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1"/>
    </row>
    <row r="66" spans="1:128">
      <c r="A66" s="114">
        <v>9</v>
      </c>
      <c r="B66" s="32">
        <v>11.5</v>
      </c>
      <c r="C66" s="3">
        <v>232</v>
      </c>
      <c r="D66" s="1" t="s">
        <v>607</v>
      </c>
      <c r="E66" s="27">
        <f t="shared" si="81"/>
        <v>0.59999999999999987</v>
      </c>
      <c r="F66" s="26">
        <f t="shared" ref="F66:AC66" si="88">+G66-G66/$B66</f>
        <v>0.67599932077567737</v>
      </c>
      <c r="G66" s="26">
        <f t="shared" si="88"/>
        <v>0.74038020846859909</v>
      </c>
      <c r="H66" s="26">
        <f t="shared" si="88"/>
        <v>0.81089260927513229</v>
      </c>
      <c r="I66" s="26">
        <f t="shared" si="88"/>
        <v>0.88812047682514494</v>
      </c>
      <c r="J66" s="26">
        <f t="shared" si="88"/>
        <v>0.97270337937992069</v>
      </c>
      <c r="K66" s="26">
        <f t="shared" si="88"/>
        <v>1.0653417964637226</v>
      </c>
      <c r="L66" s="26">
        <f t="shared" si="88"/>
        <v>1.1668029199364582</v>
      </c>
      <c r="M66" s="26">
        <f t="shared" si="88"/>
        <v>1.2779270075494542</v>
      </c>
      <c r="N66" s="26">
        <f t="shared" si="88"/>
        <v>1.3996343416017831</v>
      </c>
      <c r="O66" s="26">
        <f t="shared" si="88"/>
        <v>1.5329328503257624</v>
      </c>
      <c r="P66" s="26">
        <f t="shared" si="88"/>
        <v>1.6789264551186922</v>
      </c>
      <c r="Q66" s="26">
        <f t="shared" si="88"/>
        <v>1.838824212749044</v>
      </c>
      <c r="R66" s="26">
        <f t="shared" si="88"/>
        <v>2.0139503282489528</v>
      </c>
      <c r="S66" s="26">
        <f t="shared" si="88"/>
        <v>2.2057551214155198</v>
      </c>
      <c r="T66" s="26">
        <f t="shared" si="88"/>
        <v>2.4158270377408075</v>
      </c>
      <c r="U66" s="26">
        <f t="shared" si="88"/>
        <v>2.6459058032399319</v>
      </c>
      <c r="V66" s="26">
        <f t="shared" si="88"/>
        <v>2.8978968321199252</v>
      </c>
      <c r="W66" s="26">
        <f t="shared" si="88"/>
        <v>3.1738870066075373</v>
      </c>
      <c r="X66" s="26">
        <f t="shared" si="88"/>
        <v>3.4761619596177789</v>
      </c>
      <c r="Y66" s="26">
        <f t="shared" si="88"/>
        <v>3.8072250033909008</v>
      </c>
      <c r="Z66" s="26">
        <f t="shared" si="88"/>
        <v>4.1698178608567007</v>
      </c>
      <c r="AA66" s="26">
        <f t="shared" si="88"/>
        <v>4.5669433714144816</v>
      </c>
      <c r="AB66" s="26">
        <f t="shared" si="88"/>
        <v>5.0018903591682413</v>
      </c>
      <c r="AC66" s="26">
        <f t="shared" si="88"/>
        <v>5.4782608695652169</v>
      </c>
      <c r="AD66" s="7">
        <f>+'urban numbers'!AC66/'total numbers'!AC66*100</f>
        <v>5.9999999999999991</v>
      </c>
      <c r="AE66" s="7">
        <f>+'urban numbers'!AD66/'total numbers'!AD66*100</f>
        <v>6.2130039999999997</v>
      </c>
      <c r="AF66" s="7">
        <f>+'urban numbers'!AE66/'total numbers'!AE66*100</f>
        <v>6.4502059999999997</v>
      </c>
      <c r="AG66" s="7">
        <f>+'urban numbers'!AF66/'total numbers'!AF66*100</f>
        <v>6.7030940000000001</v>
      </c>
      <c r="AH66" s="7">
        <f>+'urban numbers'!AG66/'total numbers'!AG66*100</f>
        <v>6.9655779999999989</v>
      </c>
      <c r="AI66" s="7">
        <f>+'urban numbers'!AH66/'total numbers'!AH66*100</f>
        <v>7.234</v>
      </c>
      <c r="AJ66" s="7">
        <f>+'urban numbers'!AI66/'total numbers'!AI66*100</f>
        <v>7.5072710000000002</v>
      </c>
      <c r="AK66" s="7">
        <f>+'urban numbers'!AJ66/'total numbers'!AJ66*100</f>
        <v>7.7867309999999996</v>
      </c>
      <c r="AL66" s="7">
        <f>+'urban numbers'!AK66/'total numbers'!AK66*100</f>
        <v>8.0757200000000022</v>
      </c>
      <c r="AM66" s="7">
        <f>+'urban numbers'!AL66/'total numbers'!AL66*100</f>
        <v>8.378876</v>
      </c>
      <c r="AN66" s="7">
        <f>+'urban numbers'!AM66/'total numbers'!AM66*100</f>
        <v>8.6999999999999993</v>
      </c>
      <c r="AO66" s="7">
        <f>+'urban numbers'!AN66/'total numbers'!AN66*100</f>
        <v>9.0397929999999995</v>
      </c>
      <c r="AP66" s="7">
        <f>+'urban numbers'!AO66/'total numbers'!AO66*100</f>
        <v>9.3938690000000005</v>
      </c>
      <c r="AQ66" s="7">
        <f>+'urban numbers'!AP66/'total numbers'!AP66*100</f>
        <v>9.7519039999999997</v>
      </c>
      <c r="AR66" s="7">
        <f>+'urban numbers'!AQ66/'total numbers'!AQ66*100</f>
        <v>10.10004</v>
      </c>
      <c r="AS66" s="7">
        <f>+'urban numbers'!AR66/'total numbers'!AR66*100</f>
        <v>10.427999999999999</v>
      </c>
      <c r="AT66" s="7">
        <f>+'urban numbers'!AS66/'total numbers'!AS66*100</f>
        <v>10.73264</v>
      </c>
      <c r="AU66" s="7">
        <f>+'urban numbers'!AT66/'total numbers'!AT66*100</f>
        <v>11.015689999999999</v>
      </c>
      <c r="AV66" s="7">
        <f>+'urban numbers'!AU66/'total numbers'!AU66*100</f>
        <v>11.277920000000002</v>
      </c>
      <c r="AW66" s="7">
        <f>+'urban numbers'!AV66/'total numbers'!AV66*100</f>
        <v>11.521859999999998</v>
      </c>
      <c r="AX66" s="7">
        <f>+'urban numbers'!AW66/'total numbers'!AW66*100</f>
        <v>11.75</v>
      </c>
      <c r="AY66" s="7">
        <f>+'urban numbers'!AX66/'total numbers'!AX66*100</f>
        <v>11.961499999999999</v>
      </c>
      <c r="AZ66" s="7">
        <f>+'urban numbers'!AY66/'total numbers'!AY66*100</f>
        <v>12.157100000000002</v>
      </c>
      <c r="BA66" s="7">
        <f>+'urban numbers'!AZ66/'total numbers'!AZ66*100</f>
        <v>12.343159999999999</v>
      </c>
      <c r="BB66" s="7">
        <f>+'urban numbers'!BA66/'total numbers'!BA66*100</f>
        <v>12.52806</v>
      </c>
      <c r="BC66" s="7">
        <f>+'urban numbers'!BB66/'total numbers'!BB66*100</f>
        <v>12.717999999999998</v>
      </c>
      <c r="BD66" s="7">
        <f>+'urban numbers'!BC66/'total numbers'!BC66*100</f>
        <v>12.915449999999998</v>
      </c>
      <c r="BE66" s="7">
        <f>+'urban numbers'!BD66/'total numbers'!BD66*100</f>
        <v>13.119540000000002</v>
      </c>
      <c r="BF66" s="7">
        <f>+'urban numbers'!BE66/'total numbers'!BE66*100</f>
        <v>13.32902</v>
      </c>
      <c r="BG66" s="7">
        <f>+'urban numbers'!BF66/'total numbers'!BF66*100</f>
        <v>13.541210000000001</v>
      </c>
      <c r="BH66" s="7">
        <f>+'urban numbers'!BG66/'total numbers'!BG66*100</f>
        <v>13.754</v>
      </c>
      <c r="BI66" s="7">
        <f>+'urban numbers'!BH66/'total numbers'!BH66*100</f>
        <v>13.96861</v>
      </c>
      <c r="BJ66" s="7">
        <f>+'urban numbers'!BI66/'total numbers'!BI66*100</f>
        <v>14.185790000000001</v>
      </c>
      <c r="BK66" s="7">
        <f>+'urban numbers'!BJ66/'total numbers'!BJ66*100</f>
        <v>14.40232</v>
      </c>
      <c r="BL66" s="7">
        <f>+'urban numbers'!BK66/'total numbers'!BK66*100</f>
        <v>14.613899999999999</v>
      </c>
      <c r="BM66" s="7">
        <f>+'urban numbers'!BL66/'total numbers'!BL66*100</f>
        <v>14.818000000000001</v>
      </c>
      <c r="BN66" s="7">
        <f>+'urban numbers'!BM66/'total numbers'!BM66*100</f>
        <v>15.013420000000002</v>
      </c>
      <c r="BO66" s="7">
        <f>+'urban numbers'!BN66/'total numbers'!BN66*100</f>
        <v>15.202730000000001</v>
      </c>
      <c r="BP66" s="7">
        <f>+'urban numbers'!BO66/'total numbers'!BO66*100</f>
        <v>15.391830000000001</v>
      </c>
      <c r="BQ66" s="7">
        <f>+'urban numbers'!BP66/'total numbers'!BP66*100</f>
        <v>15.588859999999999</v>
      </c>
      <c r="BR66" s="7">
        <f>+'urban numbers'!BQ66/'total numbers'!BQ66*100</f>
        <v>15.8</v>
      </c>
      <c r="BS66" s="7">
        <f>+'urban numbers'!BR66/'total numbers'!BR66*100</f>
        <v>16.027709999999999</v>
      </c>
      <c r="BT66" s="7">
        <f>+'urban numbers'!BS66/'total numbers'!BS66*100</f>
        <v>16.271460000000001</v>
      </c>
      <c r="BU66" s="7">
        <f>+'urban numbers'!BT66/'total numbers'!BT66*100</f>
        <v>16.530729999999998</v>
      </c>
      <c r="BV66" s="7">
        <f>+'urban numbers'!BU66/'total numbers'!BU66*100</f>
        <v>16.803920000000002</v>
      </c>
      <c r="BW66" s="7">
        <f>+'urban numbers'!BV66/'total numbers'!BV66*100</f>
        <v>17.090000000000003</v>
      </c>
      <c r="BX66" s="7">
        <f>+'urban numbers'!BW66/'total numbers'!BW66*100</f>
        <v>17.38964</v>
      </c>
      <c r="BY66" s="7">
        <f>+'urban numbers'!BX66/'total numbers'!BX66*100</f>
        <v>17.704230000000003</v>
      </c>
      <c r="BZ66" s="7">
        <f>+'urban numbers'!BY66/'total numbers'!BY66*100</f>
        <v>18.034189999999999</v>
      </c>
      <c r="CA66" s="7">
        <f>+'urban numbers'!BZ66/'total numbers'!BZ66*100</f>
        <v>18.379960000000001</v>
      </c>
      <c r="CB66" s="7">
        <f>+'urban numbers'!CA66/'total numbers'!CA66*100</f>
        <v>18.742000000000001</v>
      </c>
      <c r="CC66" s="7">
        <f>+'urban numbers'!CB66/'total numbers'!CB66*100</f>
        <v>19.120799999999999</v>
      </c>
      <c r="CD66" s="7">
        <f>+'urban numbers'!CC66/'total numbers'!CC66*100</f>
        <v>19.516919999999999</v>
      </c>
      <c r="CE66" s="7">
        <f>+'urban numbers'!CD66/'total numbers'!CD66*100</f>
        <v>19.93092</v>
      </c>
      <c r="CF66" s="7">
        <f>+'urban numbers'!CE66/'total numbers'!CE66*100</f>
        <v>20.363409999999998</v>
      </c>
      <c r="CG66" s="7">
        <f>+'urban numbers'!CF66/'total numbers'!CF66*100</f>
        <v>20.815000000000001</v>
      </c>
      <c r="CH66" s="7">
        <f>+'urban numbers'!CG66/'total numbers'!CG66*100</f>
        <v>21.28519</v>
      </c>
      <c r="CI66" s="7">
        <f>+'urban numbers'!CH66/'total numbers'!CH66*100</f>
        <v>21.774339999999999</v>
      </c>
      <c r="CJ66" s="7">
        <f>+'urban numbers'!CI66/'total numbers'!CI66*100</f>
        <v>22.284739999999999</v>
      </c>
      <c r="CK66" s="7">
        <f>+'urban numbers'!CJ66/'total numbers'!CJ66*100</f>
        <v>22.819400000000002</v>
      </c>
      <c r="CL66" s="7">
        <f>+'urban numbers'!CK66/'total numbers'!CK66*100</f>
        <v>23.38</v>
      </c>
      <c r="CM66" s="7">
        <f>+'urban numbers'!CL66/'total numbers'!CL66*100</f>
        <v>23.96752</v>
      </c>
      <c r="CN66" s="7">
        <f>+'urban numbers'!CM66/'total numbers'!CM66*100</f>
        <v>24.580049999999996</v>
      </c>
      <c r="CO66" s="7">
        <f>+'urban numbers'!CN66/'total numbers'!CN66*100</f>
        <v>25.212759999999999</v>
      </c>
      <c r="CP66" s="7">
        <f>+'urban numbers'!CO66/'total numbers'!CO66*100</f>
        <v>25.859069999999999</v>
      </c>
      <c r="CQ66" s="7">
        <f>+'urban numbers'!CP66/'total numbers'!CP66*100</f>
        <v>26.513999999999999</v>
      </c>
      <c r="CR66" s="7">
        <f>+'urban numbers'!CQ66/'total numbers'!CQ66*100</f>
        <v>27.17559</v>
      </c>
      <c r="CS66" s="7">
        <f>+'urban numbers'!CR66/'total numbers'!CR66*100</f>
        <v>27.844390000000001</v>
      </c>
      <c r="CT66" s="7">
        <f>+'urban numbers'!CS66/'total numbers'!CS66*100</f>
        <v>28.521059999999999</v>
      </c>
      <c r="CU66" s="7">
        <f>+'urban numbers'!CT66/'total numbers'!CT66*100</f>
        <v>29.20722</v>
      </c>
      <c r="CV66" s="7">
        <f>+'urban numbers'!CU66/'total numbers'!CU66*100</f>
        <v>29.903999999999996</v>
      </c>
      <c r="CW66" s="7">
        <f>+'urban numbers'!CV66/'total numbers'!CV66*100</f>
        <v>30.611460000000008</v>
      </c>
      <c r="CX66" s="7">
        <f>+'urban numbers'!CW66/'total numbers'!CW66*100</f>
        <v>31.328830000000004</v>
      </c>
      <c r="CY66" s="7">
        <f>+'urban numbers'!CX66/'total numbers'!CX66*100</f>
        <v>32.054900000000004</v>
      </c>
      <c r="CZ66" s="7">
        <f>+'urban numbers'!CY66/'total numbers'!CY66*100</f>
        <v>32.788519999999991</v>
      </c>
      <c r="DA66" s="7">
        <f>+'urban numbers'!CZ66/'total numbers'!CZ66*100</f>
        <v>33.529000000000003</v>
      </c>
      <c r="DB66" s="7">
        <f>+'urban numbers'!DA66/'total numbers'!DA66*100</f>
        <v>34.27633999999999</v>
      </c>
      <c r="DC66" s="7">
        <f>+'urban numbers'!DB66/'total numbers'!DB66*100</f>
        <v>35.03125</v>
      </c>
      <c r="DD66" s="7">
        <f>+'urban numbers'!DC66/'total numbers'!DC66*100</f>
        <v>35.795230000000004</v>
      </c>
      <c r="DE66" s="7">
        <f>+'urban numbers'!DD66/'total numbers'!DD66*100</f>
        <v>36.570490000000007</v>
      </c>
      <c r="DF66" s="7">
        <f>+'urban numbers'!DE66/'total numbers'!DE66*100</f>
        <v>37.36</v>
      </c>
      <c r="DG66" s="32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1"/>
    </row>
    <row r="67" spans="1:128">
      <c r="A67" s="114">
        <v>12</v>
      </c>
      <c r="B67" s="32">
        <v>11.5</v>
      </c>
      <c r="C67" s="3">
        <v>233</v>
      </c>
      <c r="D67" s="1" t="s">
        <v>545</v>
      </c>
      <c r="E67" s="27">
        <f t="shared" si="81"/>
        <v>4.9670000000000005</v>
      </c>
      <c r="F67" s="26">
        <f t="shared" ref="F67:AC67" si="89">+G67-G67/$B67</f>
        <v>5.5961477104879842</v>
      </c>
      <c r="G67" s="26">
        <f t="shared" si="89"/>
        <v>6.1291141591058871</v>
      </c>
      <c r="H67" s="26">
        <f t="shared" si="89"/>
        <v>6.7128393171159715</v>
      </c>
      <c r="I67" s="26">
        <f t="shared" si="89"/>
        <v>7.352157347317493</v>
      </c>
      <c r="J67" s="26">
        <f t="shared" si="89"/>
        <v>8.0523628089667785</v>
      </c>
      <c r="K67" s="26">
        <f t="shared" si="89"/>
        <v>8.8192545050588524</v>
      </c>
      <c r="L67" s="26">
        <f t="shared" si="89"/>
        <v>9.6591835055406481</v>
      </c>
      <c r="M67" s="26">
        <f t="shared" si="89"/>
        <v>10.579105744163567</v>
      </c>
      <c r="N67" s="26">
        <f t="shared" si="89"/>
        <v>11.586639624560096</v>
      </c>
      <c r="O67" s="26">
        <f t="shared" si="89"/>
        <v>12.690129112613437</v>
      </c>
      <c r="P67" s="26">
        <f t="shared" si="89"/>
        <v>13.898712837624242</v>
      </c>
      <c r="Q67" s="26">
        <f t="shared" si="89"/>
        <v>15.222399774540836</v>
      </c>
      <c r="R67" s="26">
        <f t="shared" si="89"/>
        <v>16.672152134020916</v>
      </c>
      <c r="S67" s="26">
        <f t="shared" si="89"/>
        <v>18.259976146784812</v>
      </c>
      <c r="T67" s="26">
        <f t="shared" si="89"/>
        <v>19.999021494097651</v>
      </c>
      <c r="U67" s="26">
        <f t="shared" si="89"/>
        <v>21.903690207821235</v>
      </c>
      <c r="V67" s="26">
        <f t="shared" si="89"/>
        <v>23.98975594189945</v>
      </c>
      <c r="W67" s="26">
        <f t="shared" si="89"/>
        <v>26.274494603032732</v>
      </c>
      <c r="X67" s="26">
        <f t="shared" si="89"/>
        <v>28.776827422369184</v>
      </c>
      <c r="Y67" s="26">
        <f t="shared" si="89"/>
        <v>31.517477653071012</v>
      </c>
      <c r="Z67" s="26">
        <f t="shared" si="89"/>
        <v>34.519142191458727</v>
      </c>
      <c r="AA67" s="26">
        <f t="shared" si="89"/>
        <v>37.80667954302622</v>
      </c>
      <c r="AB67" s="26">
        <f t="shared" si="89"/>
        <v>41.407315689981097</v>
      </c>
      <c r="AC67" s="26">
        <f t="shared" si="89"/>
        <v>45.350869565217394</v>
      </c>
      <c r="AD67" s="7">
        <f>+'urban numbers'!AC67/'total numbers'!AC67*100</f>
        <v>49.67</v>
      </c>
      <c r="AE67" s="7">
        <f>+'urban numbers'!AD67/'total numbers'!AD67*100</f>
        <v>50.47945</v>
      </c>
      <c r="AF67" s="7">
        <f>+'urban numbers'!AE67/'total numbers'!AE67*100</f>
        <v>51.273979999999995</v>
      </c>
      <c r="AG67" s="7">
        <f>+'urban numbers'!AF67/'total numbers'!AF67*100</f>
        <v>52.059809999999999</v>
      </c>
      <c r="AH67" s="7">
        <f>+'urban numbers'!AG67/'total numbers'!AG67*100</f>
        <v>52.841729999999998</v>
      </c>
      <c r="AI67" s="7">
        <f>+'urban numbers'!AH67/'total numbers'!AH67*100</f>
        <v>53.622999999999998</v>
      </c>
      <c r="AJ67" s="7">
        <f>+'urban numbers'!AI67/'total numbers'!AI67*100</f>
        <v>54.405360000000002</v>
      </c>
      <c r="AK67" s="7">
        <f>+'urban numbers'!AJ67/'total numbers'!AJ67*100</f>
        <v>55.189059999999998</v>
      </c>
      <c r="AL67" s="7">
        <f>+'urban numbers'!AK67/'total numbers'!AK67*100</f>
        <v>55.973019999999998</v>
      </c>
      <c r="AM67" s="7">
        <f>+'urban numbers'!AL67/'total numbers'!AL67*100</f>
        <v>56.755120000000005</v>
      </c>
      <c r="AN67" s="7">
        <f>+'urban numbers'!AM67/'total numbers'!AM67*100</f>
        <v>57.533000000000001</v>
      </c>
      <c r="AO67" s="7">
        <f>+'urban numbers'!AN67/'total numbers'!AN67*100</f>
        <v>58.304989999999989</v>
      </c>
      <c r="AP67" s="7">
        <f>+'urban numbers'!AO67/'total numbers'!AO67*100</f>
        <v>59.07083999999999</v>
      </c>
      <c r="AQ67" s="7">
        <f>+'urban numbers'!AP67/'total numbers'!AP67*100</f>
        <v>59.832050000000002</v>
      </c>
      <c r="AR67" s="7">
        <f>+'urban numbers'!AQ67/'total numbers'!AQ67*100</f>
        <v>60.590969999999999</v>
      </c>
      <c r="AS67" s="7">
        <f>+'urban numbers'!AR67/'total numbers'!AR67*100</f>
        <v>61.347999999999992</v>
      </c>
      <c r="AT67" s="7">
        <f>+'urban numbers'!AS67/'total numbers'!AS67*100</f>
        <v>62.104719999999993</v>
      </c>
      <c r="AU67" s="7">
        <f>+'urban numbers'!AT67/'total numbers'!AT67*100</f>
        <v>62.856769999999997</v>
      </c>
      <c r="AV67" s="7">
        <f>+'urban numbers'!AU67/'total numbers'!AU67*100</f>
        <v>63.591489999999993</v>
      </c>
      <c r="AW67" s="7">
        <f>+'urban numbers'!AV67/'total numbers'!AV67*100</f>
        <v>64.292159999999981</v>
      </c>
      <c r="AX67" s="7">
        <f>+'urban numbers'!AW67/'total numbers'!AW67*100</f>
        <v>64.947000000000003</v>
      </c>
      <c r="AY67" s="7">
        <f>+'urban numbers'!AX67/'total numbers'!AX67*100</f>
        <v>65.549099999999996</v>
      </c>
      <c r="AZ67" s="7">
        <f>+'urban numbers'!AY67/'total numbers'!AY67*100</f>
        <v>66.101749999999996</v>
      </c>
      <c r="BA67" s="7">
        <f>+'urban numbers'!AZ67/'total numbers'!AZ67*100</f>
        <v>66.615849999999995</v>
      </c>
      <c r="BB67" s="7">
        <f>+'urban numbers'!BA67/'total numbers'!BA67*100</f>
        <v>67.107860000000002</v>
      </c>
      <c r="BC67" s="7">
        <f>+'urban numbers'!BB67/'total numbers'!BB67*100</f>
        <v>67.588999999999999</v>
      </c>
      <c r="BD67" s="7">
        <f>+'urban numbers'!BC67/'total numbers'!BC67*100</f>
        <v>68.063460000000006</v>
      </c>
      <c r="BE67" s="7">
        <f>+'urban numbers'!BD67/'total numbers'!BD67*100</f>
        <v>68.525329999999997</v>
      </c>
      <c r="BF67" s="7">
        <f>+'urban numbers'!BE67/'total numbers'!BE67*100</f>
        <v>68.963620000000006</v>
      </c>
      <c r="BG67" s="7">
        <f>+'urban numbers'!BF67/'total numbers'!BF67*100</f>
        <v>69.362539999999996</v>
      </c>
      <c r="BH67" s="7">
        <f>+'urban numbers'!BG67/'total numbers'!BG67*100</f>
        <v>69.710999999999999</v>
      </c>
      <c r="BI67" s="7">
        <f>+'urban numbers'!BH67/'total numbers'!BH67*100</f>
        <v>70.002660000000006</v>
      </c>
      <c r="BJ67" s="7">
        <f>+'urban numbers'!BI67/'total numbers'!BI67*100</f>
        <v>70.241360000000014</v>
      </c>
      <c r="BK67" s="7">
        <f>+'urban numbers'!BJ67/'total numbers'!BJ67*100</f>
        <v>70.438309999999987</v>
      </c>
      <c r="BL67" s="7">
        <f>+'urban numbers'!BK67/'total numbers'!BK67*100</f>
        <v>70.610010000000017</v>
      </c>
      <c r="BM67" s="7">
        <f>+'urban numbers'!BL67/'total numbers'!BL67*100</f>
        <v>70.766999999999996</v>
      </c>
      <c r="BN67" s="7">
        <f>+'urban numbers'!BM67/'total numbers'!BM67*100</f>
        <v>70.919439999999994</v>
      </c>
      <c r="BO67" s="7">
        <f>+'urban numbers'!BN67/'total numbers'!BN67*100</f>
        <v>71.060749999999999</v>
      </c>
      <c r="BP67" s="7">
        <f>+'urban numbers'!BO67/'total numbers'!BO67*100</f>
        <v>71.165130000000005</v>
      </c>
      <c r="BQ67" s="7">
        <f>+'urban numbers'!BP67/'total numbers'!BP67*100</f>
        <v>71.196709999999996</v>
      </c>
      <c r="BR67" s="7">
        <f>+'urban numbers'!BQ67/'total numbers'!BQ67*100</f>
        <v>71.132999999999996</v>
      </c>
      <c r="BS67" s="7">
        <f>+'urban numbers'!BR67/'total numbers'!BR67*100</f>
        <v>70.963999999999999</v>
      </c>
      <c r="BT67" s="7">
        <f>+'urban numbers'!BS67/'total numbers'!BS67*100</f>
        <v>70.707549999999998</v>
      </c>
      <c r="BU67" s="7">
        <f>+'urban numbers'!BT67/'total numbers'!BT67*100</f>
        <v>70.403400000000005</v>
      </c>
      <c r="BV67" s="7">
        <f>+'urban numbers'!BU67/'total numbers'!BU67*100</f>
        <v>70.106859999999998</v>
      </c>
      <c r="BW67" s="7">
        <f>+'urban numbers'!BV67/'total numbers'!BV67*100</f>
        <v>69.858999999999995</v>
      </c>
      <c r="BX67" s="7">
        <f>+'urban numbers'!BW67/'total numbers'!BW67*100</f>
        <v>69.674270000000007</v>
      </c>
      <c r="BY67" s="7">
        <f>+'urban numbers'!BX67/'total numbers'!BX67*100</f>
        <v>69.545259999999999</v>
      </c>
      <c r="BZ67" s="7">
        <f>+'urban numbers'!BY67/'total numbers'!BY67*100</f>
        <v>69.464340000000007</v>
      </c>
      <c r="CA67" s="7">
        <f>+'urban numbers'!BZ67/'total numbers'!BZ67*100</f>
        <v>69.415539999999993</v>
      </c>
      <c r="CB67" s="7">
        <f>+'urban numbers'!CA67/'total numbers'!CA67*100</f>
        <v>69.387</v>
      </c>
      <c r="CC67" s="7">
        <f>+'urban numbers'!CB67/'total numbers'!CB67*100</f>
        <v>69.379649999999998</v>
      </c>
      <c r="CD67" s="7">
        <f>+'urban numbers'!CC67/'total numbers'!CC67*100</f>
        <v>69.398949999999999</v>
      </c>
      <c r="CE67" s="7">
        <f>+'urban numbers'!CD67/'total numbers'!CD67*100</f>
        <v>69.442190000000011</v>
      </c>
      <c r="CF67" s="7">
        <f>+'urban numbers'!CE67/'total numbers'!CE67*100</f>
        <v>69.506060000000005</v>
      </c>
      <c r="CG67" s="7">
        <f>+'urban numbers'!CF67/'total numbers'!CF67*100</f>
        <v>69.587999999999994</v>
      </c>
      <c r="CH67" s="7">
        <f>+'urban numbers'!CG67/'total numbers'!CG67*100</f>
        <v>69.686570000000003</v>
      </c>
      <c r="CI67" s="7">
        <f>+'urban numbers'!CH67/'total numbers'!CH67*100</f>
        <v>69.801630000000003</v>
      </c>
      <c r="CJ67" s="7">
        <f>+'urban numbers'!CI67/'total numbers'!CI67*100</f>
        <v>69.93356</v>
      </c>
      <c r="CK67" s="7">
        <f>+'urban numbers'!CJ67/'total numbers'!CJ67*100</f>
        <v>70.083460000000002</v>
      </c>
      <c r="CL67" s="7">
        <f>+'urban numbers'!CK67/'total numbers'!CK67*100</f>
        <v>70.251999999999981</v>
      </c>
      <c r="CM67" s="7">
        <f>+'urban numbers'!CL67/'total numbers'!CL67*100</f>
        <v>70.438869999999994</v>
      </c>
      <c r="CN67" s="7">
        <f>+'urban numbers'!CM67/'total numbers'!CM67*100</f>
        <v>70.643299999999996</v>
      </c>
      <c r="CO67" s="7">
        <f>+'urban numbers'!CN67/'total numbers'!CN67*100</f>
        <v>70.865099999999998</v>
      </c>
      <c r="CP67" s="7">
        <f>+'urban numbers'!CO67/'total numbers'!CO67*100</f>
        <v>71.104079999999996</v>
      </c>
      <c r="CQ67" s="7">
        <f>+'urban numbers'!CP67/'total numbers'!CP67*100</f>
        <v>71.36</v>
      </c>
      <c r="CR67" s="7">
        <f>+'urban numbers'!CQ67/'total numbers'!CQ67*100</f>
        <v>71.631510000000006</v>
      </c>
      <c r="CS67" s="7">
        <f>+'urban numbers'!CR67/'total numbers'!CR67*100</f>
        <v>71.918030000000002</v>
      </c>
      <c r="CT67" s="7">
        <f>+'urban numbers'!CS67/'total numbers'!CS67*100</f>
        <v>72.220870000000005</v>
      </c>
      <c r="CU67" s="7">
        <f>+'urban numbers'!CT67/'total numbers'!CT67*100</f>
        <v>72.541979999999995</v>
      </c>
      <c r="CV67" s="7">
        <f>+'urban numbers'!CU67/'total numbers'!CU67*100</f>
        <v>72.882000000000005</v>
      </c>
      <c r="CW67" s="7">
        <f>+'urban numbers'!CV67/'total numbers'!CV67*100</f>
        <v>73.239589999999993</v>
      </c>
      <c r="CX67" s="7">
        <f>+'urban numbers'!CW67/'total numbers'!CW67*100</f>
        <v>73.611660000000001</v>
      </c>
      <c r="CY67" s="7">
        <f>+'urban numbers'!CX67/'total numbers'!CX67*100</f>
        <v>73.993989999999997</v>
      </c>
      <c r="CZ67" s="7">
        <f>+'urban numbers'!CY67/'total numbers'!CY67*100</f>
        <v>74.381709999999984</v>
      </c>
      <c r="DA67" s="7">
        <f>+'urban numbers'!CZ67/'total numbers'!CZ67*100</f>
        <v>74.77</v>
      </c>
      <c r="DB67" s="7">
        <f>+'urban numbers'!DA67/'total numbers'!DA67*100</f>
        <v>75.154250000000005</v>
      </c>
      <c r="DC67" s="7">
        <f>+'urban numbers'!DB67/'total numbers'!DB67*100</f>
        <v>75.530159999999995</v>
      </c>
      <c r="DD67" s="7">
        <f>+'urban numbers'!DC67/'total numbers'!DC67*100</f>
        <v>75.893779999999992</v>
      </c>
      <c r="DE67" s="7">
        <f>+'urban numbers'!DD67/'total numbers'!DD67*100</f>
        <v>76.241489999999999</v>
      </c>
      <c r="DF67" s="7">
        <f>+'urban numbers'!DE67/'total numbers'!DE67*100</f>
        <v>76.569999999999979</v>
      </c>
      <c r="DG67" s="32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1"/>
    </row>
    <row r="68" spans="1:128">
      <c r="A68" s="114">
        <v>11</v>
      </c>
      <c r="B68" s="32"/>
      <c r="C68" s="3">
        <v>234</v>
      </c>
      <c r="D68" s="1" t="s">
        <v>546</v>
      </c>
      <c r="E68" s="24">
        <v>4</v>
      </c>
      <c r="F68" s="43">
        <f t="shared" ref="F68:O68" si="90">+$E68+(F$3-$E$3)*(($AD68-$E68)/($AD$3-$E$3))</f>
        <v>4.6018080243778572</v>
      </c>
      <c r="G68" s="43">
        <f t="shared" si="90"/>
        <v>5.2036160487557135</v>
      </c>
      <c r="H68" s="43">
        <f t="shared" si="90"/>
        <v>5.8054240731335707</v>
      </c>
      <c r="I68" s="43">
        <f t="shared" si="90"/>
        <v>6.407232097511427</v>
      </c>
      <c r="J68" s="43">
        <f t="shared" si="90"/>
        <v>7.009040121889285</v>
      </c>
      <c r="K68" s="43">
        <f t="shared" si="90"/>
        <v>7.6108481462671413</v>
      </c>
      <c r="L68" s="43">
        <f t="shared" si="90"/>
        <v>8.2126561706449976</v>
      </c>
      <c r="M68" s="43">
        <f t="shared" si="90"/>
        <v>8.8144641950228539</v>
      </c>
      <c r="N68" s="43">
        <f t="shared" si="90"/>
        <v>9.416272219400712</v>
      </c>
      <c r="O68" s="43">
        <f t="shared" si="90"/>
        <v>10.01808024377857</v>
      </c>
      <c r="P68" s="43">
        <f t="shared" ref="P68:AC68" si="91">+$E68+(P$3-$E$3)*(($AD68-$E68)/($AD$3-$E$3))</f>
        <v>10.619888268156426</v>
      </c>
      <c r="Q68" s="43">
        <f t="shared" si="91"/>
        <v>11.221696292534283</v>
      </c>
      <c r="R68" s="43">
        <f t="shared" si="91"/>
        <v>11.823504316912139</v>
      </c>
      <c r="S68" s="43">
        <f t="shared" si="91"/>
        <v>12.425312341289997</v>
      </c>
      <c r="T68" s="43">
        <f t="shared" si="91"/>
        <v>13.027120365667853</v>
      </c>
      <c r="U68" s="43">
        <f t="shared" si="91"/>
        <v>13.62892839004571</v>
      </c>
      <c r="V68" s="43">
        <f t="shared" si="91"/>
        <v>14.230736414423568</v>
      </c>
      <c r="W68" s="43">
        <f t="shared" si="91"/>
        <v>14.832544438801424</v>
      </c>
      <c r="X68" s="43">
        <f t="shared" si="91"/>
        <v>15.43435246317928</v>
      </c>
      <c r="Y68" s="43">
        <f t="shared" si="91"/>
        <v>16.03616048755714</v>
      </c>
      <c r="Z68" s="43">
        <f t="shared" si="91"/>
        <v>16.637968511934993</v>
      </c>
      <c r="AA68" s="43">
        <f t="shared" si="91"/>
        <v>17.239776536312853</v>
      </c>
      <c r="AB68" s="43">
        <f t="shared" si="91"/>
        <v>17.841584560690709</v>
      </c>
      <c r="AC68" s="43">
        <f t="shared" si="91"/>
        <v>18.443392585068565</v>
      </c>
      <c r="AD68" s="7">
        <f>+'urban numbers'!AC68/'total numbers'!AC68*100</f>
        <v>19.045200609446422</v>
      </c>
      <c r="AE68" s="7">
        <f>+'urban numbers'!AD68/'total numbers'!AD68*100</f>
        <v>19.167491933680481</v>
      </c>
      <c r="AF68" s="7">
        <f>+'urban numbers'!AE68/'total numbers'!AE68*100</f>
        <v>19.201228878648237</v>
      </c>
      <c r="AG68" s="7">
        <f>+'urban numbers'!AF68/'total numbers'!AF68*100</f>
        <v>19.147917663954043</v>
      </c>
      <c r="AH68" s="7">
        <f>+'urban numbers'!AG68/'total numbers'!AG68*100</f>
        <v>19.018035436939364</v>
      </c>
      <c r="AI68" s="7">
        <f>+'urban numbers'!AH68/'total numbers'!AH68*100</f>
        <v>18.822348401668915</v>
      </c>
      <c r="AJ68" s="7">
        <f>+'urban numbers'!AI68/'total numbers'!AI68*100</f>
        <v>19.197423829576419</v>
      </c>
      <c r="AK68" s="7">
        <f>+'urban numbers'!AJ68/'total numbers'!AJ68*100</f>
        <v>19.523504469052195</v>
      </c>
      <c r="AL68" s="7">
        <f>+'urban numbers'!AK68/'total numbers'!AK68*100</f>
        <v>19.818629511741033</v>
      </c>
      <c r="AM68" s="7">
        <f>+'urban numbers'!AL68/'total numbers'!AL68*100</f>
        <v>20.102285156827389</v>
      </c>
      <c r="AN68" s="7">
        <f>+'urban numbers'!AM68/'total numbers'!AM68*100</f>
        <v>20.390329158170697</v>
      </c>
      <c r="AO68" s="7">
        <f>+'urban numbers'!AN68/'total numbers'!AN68*100</f>
        <v>21.269257300528857</v>
      </c>
      <c r="AP68" s="7">
        <f>+'urban numbers'!AO68/'total numbers'!AO68*100</f>
        <v>22.150281138183679</v>
      </c>
      <c r="AQ68" s="7">
        <f>+'urban numbers'!AP68/'total numbers'!AP68*100</f>
        <v>23.028532913951917</v>
      </c>
      <c r="AR68" s="7">
        <f>+'urban numbers'!AQ68/'total numbers'!AQ68*100</f>
        <v>23.886234862793017</v>
      </c>
      <c r="AS68" s="7">
        <f>+'urban numbers'!AR68/'total numbers'!AR68*100</f>
        <v>24.71101836852365</v>
      </c>
      <c r="AT68" s="7">
        <f>+'urban numbers'!AS68/'total numbers'!AS68*100</f>
        <v>25.500515435950305</v>
      </c>
      <c r="AU68" s="7">
        <f>+'urban numbers'!AT68/'total numbers'!AT68*100</f>
        <v>26.260081995766232</v>
      </c>
      <c r="AV68" s="7">
        <f>+'urban numbers'!AU68/'total numbers'!AU68*100</f>
        <v>26.996982690169922</v>
      </c>
      <c r="AW68" s="7">
        <f>+'urban numbers'!AV68/'total numbers'!AV68*100</f>
        <v>27.721115121083738</v>
      </c>
      <c r="AX68" s="7">
        <f>+'urban numbers'!AW68/'total numbers'!AW68*100</f>
        <v>28.439204736420276</v>
      </c>
      <c r="AY68" s="7">
        <f>+'urban numbers'!AX68/'total numbers'!AX68*100</f>
        <v>28.133711859638353</v>
      </c>
      <c r="AZ68" s="7">
        <f>+'urban numbers'!AY68/'total numbers'!AY68*100</f>
        <v>27.845986380781206</v>
      </c>
      <c r="BA68" s="7">
        <f>+'urban numbers'!AZ68/'total numbers'!AZ68*100</f>
        <v>27.564777226482235</v>
      </c>
      <c r="BB68" s="7">
        <f>+'urban numbers'!BA68/'total numbers'!BA68*100</f>
        <v>27.274305125089882</v>
      </c>
      <c r="BC68" s="7">
        <f>+'urban numbers'!BB68/'total numbers'!BB68*100</f>
        <v>26.967393969110077</v>
      </c>
      <c r="BD68" s="7">
        <f>+'urban numbers'!BC68/'total numbers'!BC68*100</f>
        <v>27.12521191571809</v>
      </c>
      <c r="BE68" s="7">
        <f>+'urban numbers'!BD68/'total numbers'!BD68*100</f>
        <v>27.257729000789038</v>
      </c>
      <c r="BF68" s="7">
        <f>+'urban numbers'!BE68/'total numbers'!BE68*100</f>
        <v>27.377215548370348</v>
      </c>
      <c r="BG68" s="7">
        <f>+'urban numbers'!BF68/'total numbers'!BF68*100</f>
        <v>27.500058262835303</v>
      </c>
      <c r="BH68" s="7">
        <f>+'urban numbers'!BG68/'total numbers'!BG68*100</f>
        <v>27.63767014440683</v>
      </c>
      <c r="BI68" s="7">
        <f>+'urban numbers'!BH68/'total numbers'!BH68*100</f>
        <v>27.801832186317849</v>
      </c>
      <c r="BJ68" s="7">
        <f>+'urban numbers'!BI68/'total numbers'!BI68*100</f>
        <v>27.992234412388822</v>
      </c>
      <c r="BK68" s="7">
        <f>+'urban numbers'!BJ68/'total numbers'!BJ68*100</f>
        <v>28.191072826938136</v>
      </c>
      <c r="BL68" s="7">
        <f>+'urban numbers'!BK68/'total numbers'!BK68*100</f>
        <v>28.37508313012636</v>
      </c>
      <c r="BM68" s="7">
        <f>+'urban numbers'!BL68/'total numbers'!BL68*100</f>
        <v>28.533175303439346</v>
      </c>
      <c r="BN68" s="7">
        <f>+'urban numbers'!BM68/'total numbers'!BM68*100</f>
        <v>28.642725398719755</v>
      </c>
      <c r="BO68" s="7">
        <f>+'urban numbers'!BN68/'total numbers'!BN68*100</f>
        <v>28.722081707892144</v>
      </c>
      <c r="BP68" s="7">
        <f>+'urban numbers'!BO68/'total numbers'!BO68*100</f>
        <v>28.842279388374013</v>
      </c>
      <c r="BQ68" s="7">
        <f>+'urban numbers'!BP68/'total numbers'!BP68*100</f>
        <v>29.098576700052721</v>
      </c>
      <c r="BR68" s="7">
        <f>+'urban numbers'!BQ68/'total numbers'!BQ68*100</f>
        <v>29.554570403208785</v>
      </c>
      <c r="BS68" s="7">
        <f>+'urban numbers'!BR68/'total numbers'!BR68*100</f>
        <v>30.258475569477294</v>
      </c>
      <c r="BT68" s="7">
        <f>+'urban numbers'!BS68/'total numbers'!BS68*100</f>
        <v>31.188408308245428</v>
      </c>
      <c r="BU68" s="7">
        <f>+'urban numbers'!BT68/'total numbers'!BT68*100</f>
        <v>32.244528368559372</v>
      </c>
      <c r="BV68" s="7">
        <f>+'urban numbers'!BU68/'total numbers'!BU68*100</f>
        <v>33.250954841608632</v>
      </c>
      <c r="BW68" s="7">
        <f>+'urban numbers'!BV68/'total numbers'!BV68*100</f>
        <v>34.05298644691139</v>
      </c>
      <c r="BX68" s="7">
        <f>+'urban numbers'!BW68/'total numbers'!BW68*100</f>
        <v>35.028659812573927</v>
      </c>
      <c r="BY68" s="7">
        <f>+'urban numbers'!BX68/'total numbers'!BX68*100</f>
        <v>35.751459474136759</v>
      </c>
      <c r="BZ68" s="7">
        <f>+'urban numbers'!BY68/'total numbers'!BY68*100</f>
        <v>36.291135554111875</v>
      </c>
      <c r="CA68" s="7">
        <f>+'urban numbers'!BZ68/'total numbers'!BZ68*100</f>
        <v>36.776108821835265</v>
      </c>
      <c r="CB68" s="7">
        <f>+'urban numbers'!CA68/'total numbers'!CA68*100</f>
        <v>37.301151947339548</v>
      </c>
      <c r="CC68" s="7">
        <f>+'urban numbers'!CB68/'total numbers'!CB68*100</f>
        <v>37.452367991290146</v>
      </c>
      <c r="CD68" s="7">
        <f>+'urban numbers'!CC68/'total numbers'!CC68*100</f>
        <v>37.644411751979575</v>
      </c>
      <c r="CE68" s="7">
        <f>+'urban numbers'!CD68/'total numbers'!CD68*100</f>
        <v>37.862490319249638</v>
      </c>
      <c r="CF68" s="7">
        <f>+'urban numbers'!CE68/'total numbers'!CE68*100</f>
        <v>38.081382910444567</v>
      </c>
      <c r="CG68" s="7">
        <f>+'urban numbers'!CF68/'total numbers'!CF68*100</f>
        <v>38.284024927154007</v>
      </c>
      <c r="CH68" s="7">
        <f>+'urban numbers'!CG68/'total numbers'!CG68*100</f>
        <v>38.893233845568496</v>
      </c>
      <c r="CI68" s="7">
        <f>+'urban numbers'!CH68/'total numbers'!CH68*100</f>
        <v>39.493309245215634</v>
      </c>
      <c r="CJ68" s="7">
        <f>+'urban numbers'!CI68/'total numbers'!CI68*100</f>
        <v>40.082670507922593</v>
      </c>
      <c r="CK68" s="7">
        <f>+'urban numbers'!CJ68/'total numbers'!CJ68*100</f>
        <v>40.663056783054301</v>
      </c>
      <c r="CL68" s="7">
        <f>+'urban numbers'!CK68/'total numbers'!CK68*100</f>
        <v>41.233712683490026</v>
      </c>
      <c r="CM68" s="7">
        <f>+'urban numbers'!CL68/'total numbers'!CL68*100</f>
        <v>41.795570489049148</v>
      </c>
      <c r="CN68" s="7">
        <f>+'urban numbers'!CM68/'total numbers'!CM68*100</f>
        <v>42.348725466243181</v>
      </c>
      <c r="CO68" s="7">
        <f>+'urban numbers'!CN68/'total numbers'!CN68*100</f>
        <v>42.895008396900224</v>
      </c>
      <c r="CP68" s="7">
        <f>+'urban numbers'!CO68/'total numbers'!CO68*100</f>
        <v>43.435419976271398</v>
      </c>
      <c r="CQ68" s="7">
        <f>+'urban numbers'!CP68/'total numbers'!CP68*100</f>
        <v>43.970979153758513</v>
      </c>
      <c r="CR68" s="7">
        <f>+'urban numbers'!CQ68/'total numbers'!CQ68*100</f>
        <v>44.50183768749379</v>
      </c>
      <c r="CS68" s="7">
        <f>+'urban numbers'!CR68/'total numbers'!CR68*100</f>
        <v>45.030810554589983</v>
      </c>
      <c r="CT68" s="7">
        <f>+'urban numbers'!CS68/'total numbers'!CS68*100</f>
        <v>45.558981206920251</v>
      </c>
      <c r="CU68" s="7">
        <f>+'urban numbers'!CT68/'total numbers'!CT68*100</f>
        <v>46.087448981584551</v>
      </c>
      <c r="CV68" s="7">
        <f>+'urban numbers'!CU68/'total numbers'!CU68*100</f>
        <v>46.621857881036561</v>
      </c>
      <c r="CW68" s="7">
        <f>+'urban numbers'!CV68/'total numbers'!CV68*100</f>
        <v>46.774131199505199</v>
      </c>
      <c r="CX68" s="7">
        <f>+'urban numbers'!CW68/'total numbers'!CW68*100</f>
        <v>46.935713461316503</v>
      </c>
      <c r="CY68" s="7">
        <f>+'urban numbers'!CX68/'total numbers'!CX68*100</f>
        <v>47.107485494341354</v>
      </c>
      <c r="CZ68" s="7">
        <f>+'urban numbers'!CY68/'total numbers'!CY68*100</f>
        <v>47.288536343528328</v>
      </c>
      <c r="DA68" s="7">
        <f>+'urban numbers'!CZ68/'total numbers'!CZ68*100</f>
        <v>47.480675365126395</v>
      </c>
      <c r="DB68" s="7">
        <f>+'urban numbers'!DA68/'total numbers'!DA68*100</f>
        <v>48.061458116520647</v>
      </c>
      <c r="DC68" s="7">
        <f>+'urban numbers'!DB68/'total numbers'!DB68*100</f>
        <v>48.649871775531764</v>
      </c>
      <c r="DD68" s="7">
        <f>+'urban numbers'!DC68/'total numbers'!DC68*100</f>
        <v>49.243492152993142</v>
      </c>
      <c r="DE68" s="7">
        <f>+'urban numbers'!DD68/'total numbers'!DD68*100</f>
        <v>49.845404291202101</v>
      </c>
      <c r="DF68" s="7">
        <f>+'urban numbers'!DE68/'total numbers'!DE68*100</f>
        <v>50.453143978323837</v>
      </c>
      <c r="DG68" s="110"/>
      <c r="DH68" s="18" t="s">
        <v>313</v>
      </c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1"/>
    </row>
    <row r="69" spans="1:128">
      <c r="A69" s="114">
        <v>6</v>
      </c>
      <c r="B69" s="32">
        <v>11.5</v>
      </c>
      <c r="C69" s="3">
        <v>238</v>
      </c>
      <c r="D69" s="1" t="s">
        <v>443</v>
      </c>
      <c r="E69" s="43">
        <f t="shared" ref="E69:AB69" si="92">+E68</f>
        <v>4</v>
      </c>
      <c r="F69" s="43">
        <f t="shared" si="92"/>
        <v>4.6018080243778572</v>
      </c>
      <c r="G69" s="43">
        <f t="shared" si="92"/>
        <v>5.2036160487557135</v>
      </c>
      <c r="H69" s="43">
        <f t="shared" si="92"/>
        <v>5.8054240731335707</v>
      </c>
      <c r="I69" s="43">
        <f t="shared" si="92"/>
        <v>6.407232097511427</v>
      </c>
      <c r="J69" s="43">
        <f t="shared" si="92"/>
        <v>7.009040121889285</v>
      </c>
      <c r="K69" s="43">
        <f t="shared" si="92"/>
        <v>7.6108481462671413</v>
      </c>
      <c r="L69" s="43">
        <f t="shared" si="92"/>
        <v>8.2126561706449976</v>
      </c>
      <c r="M69" s="43">
        <f t="shared" si="92"/>
        <v>8.8144641950228539</v>
      </c>
      <c r="N69" s="43">
        <f t="shared" si="92"/>
        <v>9.416272219400712</v>
      </c>
      <c r="O69" s="43">
        <f t="shared" si="92"/>
        <v>10.01808024377857</v>
      </c>
      <c r="P69" s="43">
        <f t="shared" si="92"/>
        <v>10.619888268156426</v>
      </c>
      <c r="Q69" s="43">
        <f t="shared" si="92"/>
        <v>11.221696292534283</v>
      </c>
      <c r="R69" s="43">
        <f t="shared" si="92"/>
        <v>11.823504316912139</v>
      </c>
      <c r="S69" s="43">
        <f t="shared" si="92"/>
        <v>12.425312341289997</v>
      </c>
      <c r="T69" s="43">
        <f t="shared" si="92"/>
        <v>13.027120365667853</v>
      </c>
      <c r="U69" s="43">
        <f t="shared" si="92"/>
        <v>13.62892839004571</v>
      </c>
      <c r="V69" s="43">
        <f t="shared" si="92"/>
        <v>14.230736414423568</v>
      </c>
      <c r="W69" s="43">
        <f t="shared" si="92"/>
        <v>14.832544438801424</v>
      </c>
      <c r="X69" s="43">
        <f t="shared" si="92"/>
        <v>15.43435246317928</v>
      </c>
      <c r="Y69" s="43">
        <f t="shared" si="92"/>
        <v>16.03616048755714</v>
      </c>
      <c r="Z69" s="43">
        <f t="shared" si="92"/>
        <v>16.637968511934993</v>
      </c>
      <c r="AA69" s="43">
        <f t="shared" si="92"/>
        <v>17.239776536312853</v>
      </c>
      <c r="AB69" s="43">
        <f t="shared" si="92"/>
        <v>17.841584560690709</v>
      </c>
      <c r="AC69" s="43">
        <f>+AC68</f>
        <v>18.443392585068565</v>
      </c>
      <c r="AD69" s="7">
        <f>+AD68</f>
        <v>19.045200609446422</v>
      </c>
      <c r="AE69" s="7">
        <f t="shared" ref="AE69:CP69" si="93">+AE68</f>
        <v>19.167491933680481</v>
      </c>
      <c r="AF69" s="7">
        <f t="shared" si="93"/>
        <v>19.201228878648237</v>
      </c>
      <c r="AG69" s="7">
        <f t="shared" si="93"/>
        <v>19.147917663954043</v>
      </c>
      <c r="AH69" s="7">
        <f t="shared" si="93"/>
        <v>19.018035436939364</v>
      </c>
      <c r="AI69" s="7">
        <f t="shared" si="93"/>
        <v>18.822348401668915</v>
      </c>
      <c r="AJ69" s="7">
        <f t="shared" si="93"/>
        <v>19.197423829576419</v>
      </c>
      <c r="AK69" s="7">
        <f t="shared" si="93"/>
        <v>19.523504469052195</v>
      </c>
      <c r="AL69" s="7">
        <f t="shared" si="93"/>
        <v>19.818629511741033</v>
      </c>
      <c r="AM69" s="7">
        <f t="shared" si="93"/>
        <v>20.102285156827389</v>
      </c>
      <c r="AN69" s="7">
        <f t="shared" si="93"/>
        <v>20.390329158170697</v>
      </c>
      <c r="AO69" s="7">
        <f t="shared" si="93"/>
        <v>21.269257300528857</v>
      </c>
      <c r="AP69" s="7">
        <f t="shared" si="93"/>
        <v>22.150281138183679</v>
      </c>
      <c r="AQ69" s="7">
        <f t="shared" si="93"/>
        <v>23.028532913951917</v>
      </c>
      <c r="AR69" s="7">
        <f t="shared" si="93"/>
        <v>23.886234862793017</v>
      </c>
      <c r="AS69" s="7">
        <f t="shared" si="93"/>
        <v>24.71101836852365</v>
      </c>
      <c r="AT69" s="7">
        <f t="shared" si="93"/>
        <v>25.500515435950305</v>
      </c>
      <c r="AU69" s="7">
        <f t="shared" si="93"/>
        <v>26.260081995766232</v>
      </c>
      <c r="AV69" s="7">
        <f t="shared" si="93"/>
        <v>26.996982690169922</v>
      </c>
      <c r="AW69" s="7">
        <f t="shared" si="93"/>
        <v>27.721115121083738</v>
      </c>
      <c r="AX69" s="7">
        <f t="shared" si="93"/>
        <v>28.439204736420276</v>
      </c>
      <c r="AY69" s="7">
        <f t="shared" si="93"/>
        <v>28.133711859638353</v>
      </c>
      <c r="AZ69" s="7">
        <f t="shared" si="93"/>
        <v>27.845986380781206</v>
      </c>
      <c r="BA69" s="7">
        <f t="shared" si="93"/>
        <v>27.564777226482235</v>
      </c>
      <c r="BB69" s="7">
        <f t="shared" si="93"/>
        <v>27.274305125089882</v>
      </c>
      <c r="BC69" s="7">
        <f t="shared" si="93"/>
        <v>26.967393969110077</v>
      </c>
      <c r="BD69" s="7">
        <f t="shared" si="93"/>
        <v>27.12521191571809</v>
      </c>
      <c r="BE69" s="7">
        <f t="shared" si="93"/>
        <v>27.257729000789038</v>
      </c>
      <c r="BF69" s="7">
        <f t="shared" si="93"/>
        <v>27.377215548370348</v>
      </c>
      <c r="BG69" s="7">
        <f t="shared" si="93"/>
        <v>27.500058262835303</v>
      </c>
      <c r="BH69" s="7">
        <f t="shared" si="93"/>
        <v>27.63767014440683</v>
      </c>
      <c r="BI69" s="7">
        <f t="shared" si="93"/>
        <v>27.801832186317849</v>
      </c>
      <c r="BJ69" s="7">
        <f t="shared" si="93"/>
        <v>27.992234412388822</v>
      </c>
      <c r="BK69" s="7">
        <f t="shared" si="93"/>
        <v>28.191072826938136</v>
      </c>
      <c r="BL69" s="7">
        <f t="shared" si="93"/>
        <v>28.37508313012636</v>
      </c>
      <c r="BM69" s="7">
        <f t="shared" si="93"/>
        <v>28.533175303439346</v>
      </c>
      <c r="BN69" s="7">
        <f t="shared" si="93"/>
        <v>28.642725398719755</v>
      </c>
      <c r="BO69" s="7">
        <f t="shared" si="93"/>
        <v>28.722081707892144</v>
      </c>
      <c r="BP69" s="7">
        <f t="shared" si="93"/>
        <v>28.842279388374013</v>
      </c>
      <c r="BQ69" s="7">
        <f t="shared" si="93"/>
        <v>29.098576700052721</v>
      </c>
      <c r="BR69" s="7">
        <f t="shared" si="93"/>
        <v>29.554570403208785</v>
      </c>
      <c r="BS69" s="7">
        <f t="shared" si="93"/>
        <v>30.258475569477294</v>
      </c>
      <c r="BT69" s="7">
        <f t="shared" si="93"/>
        <v>31.188408308245428</v>
      </c>
      <c r="BU69" s="7">
        <f t="shared" si="93"/>
        <v>32.244528368559372</v>
      </c>
      <c r="BV69" s="7">
        <f t="shared" si="93"/>
        <v>33.250954841608632</v>
      </c>
      <c r="BW69" s="7">
        <f t="shared" si="93"/>
        <v>34.05298644691139</v>
      </c>
      <c r="BX69" s="7">
        <f t="shared" si="93"/>
        <v>35.028659812573927</v>
      </c>
      <c r="BY69" s="7">
        <f t="shared" si="93"/>
        <v>35.751459474136759</v>
      </c>
      <c r="BZ69" s="7">
        <f t="shared" si="93"/>
        <v>36.291135554111875</v>
      </c>
      <c r="CA69" s="7">
        <f t="shared" si="93"/>
        <v>36.776108821835265</v>
      </c>
      <c r="CB69" s="7">
        <f t="shared" si="93"/>
        <v>37.301151947339548</v>
      </c>
      <c r="CC69" s="7">
        <f t="shared" si="93"/>
        <v>37.452367991290146</v>
      </c>
      <c r="CD69" s="7">
        <f t="shared" si="93"/>
        <v>37.644411751979575</v>
      </c>
      <c r="CE69" s="7">
        <f t="shared" si="93"/>
        <v>37.862490319249638</v>
      </c>
      <c r="CF69" s="7">
        <f t="shared" si="93"/>
        <v>38.081382910444567</v>
      </c>
      <c r="CG69" s="7">
        <f t="shared" si="93"/>
        <v>38.284024927154007</v>
      </c>
      <c r="CH69" s="7">
        <f t="shared" si="93"/>
        <v>38.893233845568496</v>
      </c>
      <c r="CI69" s="7">
        <f t="shared" si="93"/>
        <v>39.493309245215634</v>
      </c>
      <c r="CJ69" s="7">
        <f t="shared" si="93"/>
        <v>40.082670507922593</v>
      </c>
      <c r="CK69" s="7">
        <f t="shared" si="93"/>
        <v>40.663056783054301</v>
      </c>
      <c r="CL69" s="7">
        <f t="shared" si="93"/>
        <v>41.233712683490026</v>
      </c>
      <c r="CM69" s="7">
        <f t="shared" si="93"/>
        <v>41.795570489049148</v>
      </c>
      <c r="CN69" s="7">
        <f t="shared" si="93"/>
        <v>42.348725466243181</v>
      </c>
      <c r="CO69" s="7">
        <f t="shared" si="93"/>
        <v>42.895008396900224</v>
      </c>
      <c r="CP69" s="7">
        <f t="shared" si="93"/>
        <v>43.435419976271398</v>
      </c>
      <c r="CQ69" s="7">
        <f t="shared" ref="CQ69:DF69" si="94">+CQ68</f>
        <v>43.970979153758513</v>
      </c>
      <c r="CR69" s="7">
        <f t="shared" si="94"/>
        <v>44.50183768749379</v>
      </c>
      <c r="CS69" s="7">
        <f t="shared" si="94"/>
        <v>45.030810554589983</v>
      </c>
      <c r="CT69" s="7">
        <f t="shared" si="94"/>
        <v>45.558981206920251</v>
      </c>
      <c r="CU69" s="7">
        <f t="shared" si="94"/>
        <v>46.087448981584551</v>
      </c>
      <c r="CV69" s="7">
        <f t="shared" si="94"/>
        <v>46.621857881036561</v>
      </c>
      <c r="CW69" s="7">
        <f t="shared" si="94"/>
        <v>46.774131199505199</v>
      </c>
      <c r="CX69" s="7">
        <f t="shared" si="94"/>
        <v>46.935713461316503</v>
      </c>
      <c r="CY69" s="7">
        <f t="shared" si="94"/>
        <v>47.107485494341354</v>
      </c>
      <c r="CZ69" s="7">
        <f t="shared" si="94"/>
        <v>47.288536343528328</v>
      </c>
      <c r="DA69" s="7">
        <f t="shared" si="94"/>
        <v>47.480675365126395</v>
      </c>
      <c r="DB69" s="7">
        <f t="shared" si="94"/>
        <v>48.061458116520647</v>
      </c>
      <c r="DC69" s="7">
        <f t="shared" si="94"/>
        <v>48.649871775531764</v>
      </c>
      <c r="DD69" s="7">
        <f t="shared" si="94"/>
        <v>49.243492152993142</v>
      </c>
      <c r="DE69" s="7">
        <f t="shared" si="94"/>
        <v>49.845404291202101</v>
      </c>
      <c r="DF69" s="7">
        <f t="shared" si="94"/>
        <v>50.453143978323837</v>
      </c>
      <c r="DG69" s="32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1"/>
    </row>
    <row r="70" spans="1:128">
      <c r="A70" s="114">
        <v>24</v>
      </c>
      <c r="B70" s="32">
        <v>7</v>
      </c>
      <c r="C70" s="3">
        <v>242</v>
      </c>
      <c r="D70" s="1" t="s">
        <v>458</v>
      </c>
      <c r="E70" s="27">
        <v>0.1</v>
      </c>
      <c r="F70" s="26">
        <f t="shared" ref="F70:AC70" si="95">+G70-G70/$B70</f>
        <v>0.60229836461168529</v>
      </c>
      <c r="G70" s="26">
        <f t="shared" si="95"/>
        <v>0.70268142538029954</v>
      </c>
      <c r="H70" s="26">
        <f t="shared" si="95"/>
        <v>0.81979499627701613</v>
      </c>
      <c r="I70" s="26">
        <f t="shared" si="95"/>
        <v>0.95642749565651874</v>
      </c>
      <c r="J70" s="26">
        <f t="shared" si="95"/>
        <v>1.1158320782659386</v>
      </c>
      <c r="K70" s="26">
        <f t="shared" si="95"/>
        <v>1.3018040913102615</v>
      </c>
      <c r="L70" s="26">
        <f t="shared" si="95"/>
        <v>1.5187714398619718</v>
      </c>
      <c r="M70" s="26">
        <f t="shared" si="95"/>
        <v>1.7719000131723004</v>
      </c>
      <c r="N70" s="26">
        <f t="shared" si="95"/>
        <v>2.0672166820343505</v>
      </c>
      <c r="O70" s="26">
        <f t="shared" si="95"/>
        <v>2.4117527957067422</v>
      </c>
      <c r="P70" s="26">
        <f t="shared" si="95"/>
        <v>2.813711594991199</v>
      </c>
      <c r="Q70" s="26">
        <f t="shared" si="95"/>
        <v>3.2826635274897322</v>
      </c>
      <c r="R70" s="26">
        <f t="shared" si="95"/>
        <v>3.8297741154046876</v>
      </c>
      <c r="S70" s="26">
        <f t="shared" si="95"/>
        <v>4.4680698013054689</v>
      </c>
      <c r="T70" s="26">
        <f t="shared" si="95"/>
        <v>5.2127481015230472</v>
      </c>
      <c r="U70" s="26">
        <f t="shared" si="95"/>
        <v>6.0815394517768881</v>
      </c>
      <c r="V70" s="26">
        <f t="shared" si="95"/>
        <v>7.0951293604063697</v>
      </c>
      <c r="W70" s="26">
        <f t="shared" si="95"/>
        <v>8.2776509204740982</v>
      </c>
      <c r="X70" s="26">
        <f t="shared" si="95"/>
        <v>9.6572594072197813</v>
      </c>
      <c r="Y70" s="26">
        <f t="shared" si="95"/>
        <v>11.266802641756412</v>
      </c>
      <c r="Z70" s="26">
        <f t="shared" si="95"/>
        <v>13.144603082049146</v>
      </c>
      <c r="AA70" s="26">
        <f t="shared" si="95"/>
        <v>15.33537026239067</v>
      </c>
      <c r="AB70" s="26">
        <f t="shared" si="95"/>
        <v>17.891265306122449</v>
      </c>
      <c r="AC70" s="26">
        <f t="shared" si="95"/>
        <v>20.873142857142856</v>
      </c>
      <c r="AD70" s="7">
        <f>+'urban numbers'!AC70/'total numbers'!AC70*100</f>
        <v>24.352</v>
      </c>
      <c r="AE70" s="7">
        <f>+'urban numbers'!AD70/'total numbers'!AD70*100</f>
        <v>24.819410000000001</v>
      </c>
      <c r="AF70" s="7">
        <f>+'urban numbers'!AE70/'total numbers'!AE70*100</f>
        <v>25.325479999999999</v>
      </c>
      <c r="AG70" s="7">
        <f>+'urban numbers'!AF70/'total numbers'!AF70*100</f>
        <v>25.853809999999999</v>
      </c>
      <c r="AH70" s="7">
        <f>+'urban numbers'!AG70/'total numbers'!AG70*100</f>
        <v>26.392279999999996</v>
      </c>
      <c r="AI70" s="7">
        <f>+'urban numbers'!AH70/'total numbers'!AH70*100</f>
        <v>26.933</v>
      </c>
      <c r="AJ70" s="7">
        <f>+'urban numbers'!AI70/'total numbers'!AI70*100</f>
        <v>27.472569999999997</v>
      </c>
      <c r="AK70" s="7">
        <f>+'urban numbers'!AJ70/'total numbers'!AJ70*100</f>
        <v>28.011849999999999</v>
      </c>
      <c r="AL70" s="7">
        <f>+'urban numbers'!AK70/'total numbers'!AK70*100</f>
        <v>28.555249999999997</v>
      </c>
      <c r="AM70" s="7">
        <f>+'urban numbers'!AL70/'total numbers'!AL70*100</f>
        <v>29.109649999999998</v>
      </c>
      <c r="AN70" s="7">
        <f>+'urban numbers'!AM70/'total numbers'!AM70*100</f>
        <v>29.681000000000001</v>
      </c>
      <c r="AO70" s="7">
        <f>+'urban numbers'!AN70/'total numbers'!AN70*100</f>
        <v>30.270700000000001</v>
      </c>
      <c r="AP70" s="7">
        <f>+'urban numbers'!AO70/'total numbers'!AO70*100</f>
        <v>30.872469999999996</v>
      </c>
      <c r="AQ70" s="7">
        <f>+'urban numbers'!AP70/'total numbers'!AP70*100</f>
        <v>31.470960000000005</v>
      </c>
      <c r="AR70" s="7">
        <f>+'urban numbers'!AQ70/'total numbers'!AQ70*100</f>
        <v>32.045639999999999</v>
      </c>
      <c r="AS70" s="7">
        <f>+'urban numbers'!AR70/'total numbers'!AR70*100</f>
        <v>32.582000000000001</v>
      </c>
      <c r="AT70" s="7">
        <f>+'urban numbers'!AS70/'total numbers'!AS70*100</f>
        <v>33.071800000000003</v>
      </c>
      <c r="AU70" s="7">
        <f>+'urban numbers'!AT70/'total numbers'!AT70*100</f>
        <v>33.519210000000001</v>
      </c>
      <c r="AV70" s="7">
        <f>+'urban numbers'!AU70/'total numbers'!AU70*100</f>
        <v>33.93728999999999</v>
      </c>
      <c r="AW70" s="7">
        <f>+'urban numbers'!AV70/'total numbers'!AV70*100</f>
        <v>34.345769999999995</v>
      </c>
      <c r="AX70" s="7">
        <f>+'urban numbers'!AW70/'total numbers'!AW70*100</f>
        <v>34.758000000000003</v>
      </c>
      <c r="AY70" s="7">
        <f>+'urban numbers'!AX70/'total numbers'!AX70*100</f>
        <v>35.179470000000002</v>
      </c>
      <c r="AZ70" s="7">
        <f>+'urban numbers'!AY70/'total numbers'!AY70*100</f>
        <v>35.60295</v>
      </c>
      <c r="BA70" s="7">
        <f>+'urban numbers'!AZ70/'total numbers'!AZ70*100</f>
        <v>36.013850000000005</v>
      </c>
      <c r="BB70" s="7">
        <f>+'urban numbers'!BA70/'total numbers'!BA70*100</f>
        <v>36.391339999999992</v>
      </c>
      <c r="BC70" s="7">
        <f>+'urban numbers'!BB70/'total numbers'!BB70*100</f>
        <v>36.720999999999989</v>
      </c>
      <c r="BD70" s="7">
        <f>+'urban numbers'!BC70/'total numbers'!BC70*100</f>
        <v>37.004829999999998</v>
      </c>
      <c r="BE70" s="7">
        <f>+'urban numbers'!BD70/'total numbers'!BD70*100</f>
        <v>37.250810000000008</v>
      </c>
      <c r="BF70" s="7">
        <f>+'urban numbers'!BE70/'total numbers'!BE70*100</f>
        <v>37.458860000000001</v>
      </c>
      <c r="BG70" s="7">
        <f>+'urban numbers'!BF70/'total numbers'!BF70*100</f>
        <v>37.629840000000002</v>
      </c>
      <c r="BH70" s="7">
        <f>+'urban numbers'!BG70/'total numbers'!BG70*100</f>
        <v>37.768999999999998</v>
      </c>
      <c r="BI70" s="7">
        <f>+'urban numbers'!BH70/'total numbers'!BH70*100</f>
        <v>37.871459999999999</v>
      </c>
      <c r="BJ70" s="7">
        <f>+'urban numbers'!BI70/'total numbers'!BI70*100</f>
        <v>37.949970000000008</v>
      </c>
      <c r="BK70" s="7">
        <f>+'urban numbers'!BJ70/'total numbers'!BJ70*100</f>
        <v>38.04889</v>
      </c>
      <c r="BL70" s="7">
        <f>+'urban numbers'!BK70/'total numbers'!BK70*100</f>
        <v>38.226260000000003</v>
      </c>
      <c r="BM70" s="7">
        <f>+'urban numbers'!BL70/'total numbers'!BL70*100</f>
        <v>38.523000000000003</v>
      </c>
      <c r="BN70" s="7">
        <f>+'urban numbers'!BM70/'total numbers'!BM70*100</f>
        <v>38.956479999999999</v>
      </c>
      <c r="BO70" s="7">
        <f>+'urban numbers'!BN70/'total numbers'!BN70*100</f>
        <v>39.514059999999994</v>
      </c>
      <c r="BP70" s="7">
        <f>+'urban numbers'!BO70/'total numbers'!BO70*100</f>
        <v>40.168759999999999</v>
      </c>
      <c r="BQ70" s="7">
        <f>+'urban numbers'!BP70/'total numbers'!BP70*100</f>
        <v>40.878520000000002</v>
      </c>
      <c r="BR70" s="7">
        <f>+'urban numbers'!BQ70/'total numbers'!BQ70*100</f>
        <v>41.610999999999997</v>
      </c>
      <c r="BS70" s="7">
        <f>+'urban numbers'!BR70/'total numbers'!BR70*100</f>
        <v>42.358669999999996</v>
      </c>
      <c r="BT70" s="7">
        <f>+'urban numbers'!BS70/'total numbers'!BS70*100</f>
        <v>43.126280000000008</v>
      </c>
      <c r="BU70" s="7">
        <f>+'urban numbers'!BT70/'total numbers'!BT70*100</f>
        <v>43.907820000000001</v>
      </c>
      <c r="BV70" s="7">
        <f>+'urban numbers'!BU70/'total numbers'!BU70*100</f>
        <v>44.699029999999993</v>
      </c>
      <c r="BW70" s="7">
        <f>+'urban numbers'!BV70/'total numbers'!BV70*100</f>
        <v>45.496000000000002</v>
      </c>
      <c r="BX70" s="7">
        <f>+'urban numbers'!BW70/'total numbers'!BW70*100</f>
        <v>46.293390000000009</v>
      </c>
      <c r="BY70" s="7">
        <f>+'urban numbers'!BX70/'total numbers'!BX70*100</f>
        <v>47.086820000000003</v>
      </c>
      <c r="BZ70" s="7">
        <f>+'urban numbers'!BY70/'total numbers'!BY70*100</f>
        <v>47.875129999999992</v>
      </c>
      <c r="CA70" s="7">
        <f>+'urban numbers'!BZ70/'total numbers'!BZ70*100</f>
        <v>48.658529999999999</v>
      </c>
      <c r="CB70" s="7">
        <f>+'urban numbers'!CA70/'total numbers'!CA70*100</f>
        <v>49.436999999999998</v>
      </c>
      <c r="CC70" s="7">
        <f>+'urban numbers'!CB70/'total numbers'!CB70*100</f>
        <v>50.208669999999998</v>
      </c>
      <c r="CD70" s="7">
        <f>+'urban numbers'!CC70/'total numbers'!CC70*100</f>
        <v>50.971650000000004</v>
      </c>
      <c r="CE70" s="7">
        <f>+'urban numbers'!CD70/'total numbers'!CD70*100</f>
        <v>51.72607</v>
      </c>
      <c r="CF70" s="7">
        <f>+'urban numbers'!CE70/'total numbers'!CE70*100</f>
        <v>52.472709999999999</v>
      </c>
      <c r="CG70" s="7">
        <f>+'urban numbers'!CF70/'total numbers'!CF70*100</f>
        <v>53.212000000000003</v>
      </c>
      <c r="CH70" s="7">
        <f>+'urban numbers'!CG70/'total numbers'!CG70*100</f>
        <v>53.943580000000004</v>
      </c>
      <c r="CI70" s="7">
        <f>+'urban numbers'!CH70/'total numbers'!CH70*100</f>
        <v>54.666709999999995</v>
      </c>
      <c r="CJ70" s="7">
        <f>+'urban numbers'!CI70/'total numbers'!CI70*100</f>
        <v>55.381149999999998</v>
      </c>
      <c r="CK70" s="7">
        <f>+'urban numbers'!CJ70/'total numbers'!CJ70*100</f>
        <v>56.086649999999992</v>
      </c>
      <c r="CL70" s="7">
        <f>+'urban numbers'!CK70/'total numbers'!CK70*100</f>
        <v>56.782999999999994</v>
      </c>
      <c r="CM70" s="7">
        <f>+'urban numbers'!CL70/'total numbers'!CL70*100</f>
        <v>57.47</v>
      </c>
      <c r="CN70" s="7">
        <f>+'urban numbers'!CM70/'total numbers'!CM70*100</f>
        <v>58.147469999999991</v>
      </c>
      <c r="CO70" s="7">
        <f>+'urban numbers'!CN70/'total numbers'!CN70*100</f>
        <v>58.815240000000003</v>
      </c>
      <c r="CP70" s="7">
        <f>+'urban numbers'!CO70/'total numbers'!CO70*100</f>
        <v>59.473130000000005</v>
      </c>
      <c r="CQ70" s="7">
        <f>+'urban numbers'!CP70/'total numbers'!CP70*100</f>
        <v>60.121000000000002</v>
      </c>
      <c r="CR70" s="7">
        <f>+'urban numbers'!CQ70/'total numbers'!CQ70*100</f>
        <v>60.759120000000003</v>
      </c>
      <c r="CS70" s="7">
        <f>+'urban numbers'!CR70/'total numbers'!CR70*100</f>
        <v>61.38749</v>
      </c>
      <c r="CT70" s="7">
        <f>+'urban numbers'!CS70/'total numbers'!CS70*100</f>
        <v>62.005450000000003</v>
      </c>
      <c r="CU70" s="7">
        <f>+'urban numbers'!CT70/'total numbers'!CT70*100</f>
        <v>62.612080000000006</v>
      </c>
      <c r="CV70" s="7">
        <f>+'urban numbers'!CU70/'total numbers'!CU70*100</f>
        <v>63.207000000000001</v>
      </c>
      <c r="CW70" s="7">
        <f>+'urban numbers'!CV70/'total numbers'!CV70*100</f>
        <v>63.790509999999998</v>
      </c>
      <c r="CX70" s="7">
        <f>+'urban numbers'!CW70/'total numbers'!CW70*100</f>
        <v>64.36357000000001</v>
      </c>
      <c r="CY70" s="7">
        <f>+'urban numbers'!CX70/'total numbers'!CX70*100</f>
        <v>64.927599999999998</v>
      </c>
      <c r="CZ70" s="7">
        <f>+'urban numbers'!CY70/'total numbers'!CY70*100</f>
        <v>65.484189999999998</v>
      </c>
      <c r="DA70" s="7">
        <f>+'urban numbers'!CZ70/'total numbers'!CZ70*100</f>
        <v>66.034999999999997</v>
      </c>
      <c r="DB70" s="7">
        <f>+'urban numbers'!DA70/'total numbers'!DA70*100</f>
        <v>66.581569999999999</v>
      </c>
      <c r="DC70" s="7">
        <f>+'urban numbers'!DB70/'total numbers'!DB70*100</f>
        <v>67.125380000000007</v>
      </c>
      <c r="DD70" s="7">
        <f>+'urban numbers'!DC70/'total numbers'!DC70*100</f>
        <v>67.667749999999998</v>
      </c>
      <c r="DE70" s="7">
        <f>+'urban numbers'!DD70/'total numbers'!DD70*100</f>
        <v>68.209919999999997</v>
      </c>
      <c r="DF70" s="7">
        <f>+'urban numbers'!DE70/'total numbers'!DE70*100</f>
        <v>68.753</v>
      </c>
      <c r="DG70" s="32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1"/>
    </row>
    <row r="71" spans="1:128">
      <c r="A71" s="114">
        <v>11</v>
      </c>
      <c r="B71" s="32"/>
      <c r="C71" s="3">
        <v>246</v>
      </c>
      <c r="D71" s="1" t="s">
        <v>547</v>
      </c>
      <c r="E71" s="24">
        <v>4</v>
      </c>
      <c r="F71" s="43">
        <f t="shared" ref="F71:O72" si="96">+$E71+(F$3-$E$3)*(($AD71-$E71)/($AD$3-$E$3))</f>
        <v>5.1203199999999995</v>
      </c>
      <c r="G71" s="43">
        <f t="shared" si="96"/>
        <v>6.24064</v>
      </c>
      <c r="H71" s="43">
        <f t="shared" si="96"/>
        <v>7.3609600000000004</v>
      </c>
      <c r="I71" s="43">
        <f t="shared" si="96"/>
        <v>8.4812799999999999</v>
      </c>
      <c r="J71" s="43">
        <f t="shared" si="96"/>
        <v>9.6016000000000012</v>
      </c>
      <c r="K71" s="43">
        <f t="shared" si="96"/>
        <v>10.721920000000001</v>
      </c>
      <c r="L71" s="43">
        <f t="shared" si="96"/>
        <v>11.84224</v>
      </c>
      <c r="M71" s="43">
        <f t="shared" si="96"/>
        <v>12.96256</v>
      </c>
      <c r="N71" s="43">
        <f t="shared" si="96"/>
        <v>14.082880000000001</v>
      </c>
      <c r="O71" s="43">
        <f t="shared" si="96"/>
        <v>15.203200000000001</v>
      </c>
      <c r="P71" s="43">
        <f t="shared" ref="P71:AC72" si="97">+$E71+(P$3-$E$3)*(($AD71-$E71)/($AD$3-$E$3))</f>
        <v>16.323520000000002</v>
      </c>
      <c r="Q71" s="43">
        <f t="shared" si="97"/>
        <v>17.443840000000002</v>
      </c>
      <c r="R71" s="43">
        <f t="shared" si="97"/>
        <v>18.564160000000001</v>
      </c>
      <c r="S71" s="43">
        <f t="shared" si="97"/>
        <v>19.684480000000001</v>
      </c>
      <c r="T71" s="43">
        <f t="shared" si="97"/>
        <v>20.8048</v>
      </c>
      <c r="U71" s="43">
        <f t="shared" si="97"/>
        <v>21.92512</v>
      </c>
      <c r="V71" s="43">
        <f t="shared" si="97"/>
        <v>23.045440000000003</v>
      </c>
      <c r="W71" s="43">
        <f t="shared" si="97"/>
        <v>24.165760000000002</v>
      </c>
      <c r="X71" s="43">
        <f t="shared" si="97"/>
        <v>25.286080000000002</v>
      </c>
      <c r="Y71" s="43">
        <f t="shared" si="97"/>
        <v>26.406400000000001</v>
      </c>
      <c r="Z71" s="43">
        <f t="shared" si="97"/>
        <v>27.526720000000001</v>
      </c>
      <c r="AA71" s="43">
        <f t="shared" si="97"/>
        <v>28.647040000000001</v>
      </c>
      <c r="AB71" s="43">
        <f t="shared" si="97"/>
        <v>29.76736</v>
      </c>
      <c r="AC71" s="43">
        <f t="shared" si="97"/>
        <v>30.887680000000003</v>
      </c>
      <c r="AD71" s="7">
        <f>+'urban numbers'!AC71/'total numbers'!AC71*100</f>
        <v>32.008000000000003</v>
      </c>
      <c r="AE71" s="7">
        <f>+'urban numbers'!AD71/'total numbers'!AD71*100</f>
        <v>32.647789999999993</v>
      </c>
      <c r="AF71" s="7">
        <f>+'urban numbers'!AE71/'total numbers'!AE71*100</f>
        <v>33.281959999999998</v>
      </c>
      <c r="AG71" s="7">
        <f>+'urban numbers'!AF71/'total numbers'!AF71*100</f>
        <v>33.887390000000003</v>
      </c>
      <c r="AH71" s="7">
        <f>+'urban numbers'!AG71/'total numbers'!AG71*100</f>
        <v>34.454059999999998</v>
      </c>
      <c r="AI71" s="7">
        <f>+'urban numbers'!AH71/'total numbers'!AH71*100</f>
        <v>34.984999999999999</v>
      </c>
      <c r="AJ71" s="7">
        <f>+'urban numbers'!AI71/'total numbers'!AI71*100</f>
        <v>35.497169999999997</v>
      </c>
      <c r="AK71" s="7">
        <f>+'urban numbers'!AJ71/'total numbers'!AJ71*100</f>
        <v>36.020609999999998</v>
      </c>
      <c r="AL71" s="7">
        <f>+'urban numbers'!AK71/'total numbers'!AK71*100</f>
        <v>36.595939999999992</v>
      </c>
      <c r="AM71" s="7">
        <f>+'urban numbers'!AL71/'total numbers'!AL71*100</f>
        <v>37.270130000000009</v>
      </c>
      <c r="AN71" s="7">
        <f>+'urban numbers'!AM71/'total numbers'!AM71*100</f>
        <v>38.084000000000003</v>
      </c>
      <c r="AO71" s="7">
        <f>+'urban numbers'!AN71/'total numbers'!AN71*100</f>
        <v>39.058810000000008</v>
      </c>
      <c r="AP71" s="7">
        <f>+'urban numbers'!AO71/'total numbers'!AO71*100</f>
        <v>40.184519999999999</v>
      </c>
      <c r="AQ71" s="7">
        <f>+'urban numbers'!AP71/'total numbers'!AP71*100</f>
        <v>41.414770000000004</v>
      </c>
      <c r="AR71" s="7">
        <f>+'urban numbers'!AQ71/'total numbers'!AQ71*100</f>
        <v>42.681150000000002</v>
      </c>
      <c r="AS71" s="7">
        <f>+'urban numbers'!AR71/'total numbers'!AR71*100</f>
        <v>43.935000000000002</v>
      </c>
      <c r="AT71" s="7">
        <f>+'urban numbers'!AS71/'total numbers'!AS71*100</f>
        <v>45.139800000000008</v>
      </c>
      <c r="AU71" s="7">
        <f>+'urban numbers'!AT71/'total numbers'!AT71*100</f>
        <v>46.308940000000007</v>
      </c>
      <c r="AV71" s="7">
        <f>+'urban numbers'!AU71/'total numbers'!AU71*100</f>
        <v>47.501240000000003</v>
      </c>
      <c r="AW71" s="7">
        <f>+'urban numbers'!AV71/'total numbers'!AV71*100</f>
        <v>48.802759999999999</v>
      </c>
      <c r="AX71" s="7">
        <f>+'urban numbers'!AW71/'total numbers'!AW71*100</f>
        <v>50.263000000000005</v>
      </c>
      <c r="AY71" s="7">
        <f>+'urban numbers'!AX71/'total numbers'!AX71*100</f>
        <v>51.91413</v>
      </c>
      <c r="AZ71" s="7">
        <f>+'urban numbers'!AY71/'total numbers'!AY71*100</f>
        <v>53.700009999999999</v>
      </c>
      <c r="BA71" s="7">
        <f>+'urban numbers'!AZ71/'total numbers'!AZ71*100</f>
        <v>55.475140000000003</v>
      </c>
      <c r="BB71" s="7">
        <f>+'urban numbers'!BA71/'total numbers'!BA71*100</f>
        <v>57.041349999999994</v>
      </c>
      <c r="BC71" s="7">
        <f>+'urban numbers'!BB71/'total numbers'!BB71*100</f>
        <v>58.259000000000007</v>
      </c>
      <c r="BD71" s="7">
        <f>+'urban numbers'!BC71/'total numbers'!BC71*100</f>
        <v>59.078739999999996</v>
      </c>
      <c r="BE71" s="7">
        <f>+'urban numbers'!BD71/'total numbers'!BD71*100</f>
        <v>59.54918</v>
      </c>
      <c r="BF71" s="7">
        <f>+'urban numbers'!BE71/'total numbers'!BE71*100</f>
        <v>59.750999999999998</v>
      </c>
      <c r="BG71" s="7">
        <f>+'urban numbers'!BF71/'total numbers'!BF71*100</f>
        <v>59.81035</v>
      </c>
      <c r="BH71" s="7">
        <f>+'urban numbers'!BG71/'total numbers'!BG71*100</f>
        <v>59.826000000000015</v>
      </c>
      <c r="BI71" s="7">
        <f>+'urban numbers'!BH71/'total numbers'!BH71*100</f>
        <v>59.809550000000002</v>
      </c>
      <c r="BJ71" s="7">
        <f>+'urban numbers'!BI71/'total numbers'!BI71*100</f>
        <v>59.749690000000001</v>
      </c>
      <c r="BK71" s="7">
        <f>+'urban numbers'!BJ71/'total numbers'!BJ71*100</f>
        <v>59.69583999999999</v>
      </c>
      <c r="BL71" s="7">
        <f>+'urban numbers'!BK71/'total numbers'!BK71*100</f>
        <v>59.703150000000008</v>
      </c>
      <c r="BM71" s="7">
        <f>+'urban numbers'!BL71/'total numbers'!BL71*100</f>
        <v>59.807999999999993</v>
      </c>
      <c r="BN71" s="7">
        <f>+'urban numbers'!BM71/'total numbers'!BM71*100</f>
        <v>60.042830000000002</v>
      </c>
      <c r="BO71" s="7">
        <f>+'urban numbers'!BN71/'total numbers'!BN71*100</f>
        <v>60.395650000000003</v>
      </c>
      <c r="BP71" s="7">
        <f>+'urban numbers'!BO71/'total numbers'!BO71*100</f>
        <v>60.801919999999996</v>
      </c>
      <c r="BQ71" s="7">
        <f>+'urban numbers'!BP71/'total numbers'!BP71*100</f>
        <v>61.167479999999998</v>
      </c>
      <c r="BR71" s="7">
        <f>+'urban numbers'!BQ71/'total numbers'!BQ71*100</f>
        <v>61.424999999999983</v>
      </c>
      <c r="BS71" s="7">
        <f>+'urban numbers'!BR71/'total numbers'!BR71*100</f>
        <v>61.553790000000006</v>
      </c>
      <c r="BT71" s="7">
        <f>+'urban numbers'!BS71/'total numbers'!BS71*100</f>
        <v>61.577190000000002</v>
      </c>
      <c r="BU71" s="7">
        <f>+'urban numbers'!BT71/'total numbers'!BT71*100</f>
        <v>61.525269999999999</v>
      </c>
      <c r="BV71" s="7">
        <f>+'urban numbers'!BU71/'total numbers'!BU71*100</f>
        <v>61.445979999999999</v>
      </c>
      <c r="BW71" s="7">
        <f>+'urban numbers'!BV71/'total numbers'!BV71*100</f>
        <v>61.375</v>
      </c>
      <c r="BX71" s="7">
        <f>+'urban numbers'!BW71/'total numbers'!BW71*100</f>
        <v>61.320799999999998</v>
      </c>
      <c r="BY71" s="7">
        <f>+'urban numbers'!BX71/'total numbers'!BX71*100</f>
        <v>61.273699999999998</v>
      </c>
      <c r="BZ71" s="7">
        <f>+'urban numbers'!BY71/'total numbers'!BY71*100</f>
        <v>61.230299999999993</v>
      </c>
      <c r="CA71" s="7">
        <f>+'urban numbers'!BZ71/'total numbers'!BZ71*100</f>
        <v>61.18235</v>
      </c>
      <c r="CB71" s="7">
        <f>+'urban numbers'!CA71/'total numbers'!CA71*100</f>
        <v>61.125000000000007</v>
      </c>
      <c r="CC71" s="7">
        <f>+'urban numbers'!CB71/'total numbers'!CB71*100</f>
        <v>61.059450000000005</v>
      </c>
      <c r="CD71" s="7">
        <f>+'urban numbers'!CC71/'total numbers'!CC71*100</f>
        <v>60.992939999999997</v>
      </c>
      <c r="CE71" s="7">
        <f>+'urban numbers'!CD71/'total numbers'!CD71*100</f>
        <v>60.93347</v>
      </c>
      <c r="CF71" s="7">
        <f>+'urban numbers'!CE71/'total numbers'!CE71*100</f>
        <v>60.891260000000003</v>
      </c>
      <c r="CG71" s="7">
        <f>+'urban numbers'!CF71/'total numbers'!CF71*100</f>
        <v>60.873999999999995</v>
      </c>
      <c r="CH71" s="7">
        <f>+'urban numbers'!CG71/'total numbers'!CG71*100</f>
        <v>60.885350000000003</v>
      </c>
      <c r="CI71" s="7">
        <f>+'urban numbers'!CH71/'total numbers'!CH71*100</f>
        <v>60.924889999999998</v>
      </c>
      <c r="CJ71" s="7">
        <f>+'urban numbers'!CI71/'total numbers'!CI71*100</f>
        <v>60.991119999999995</v>
      </c>
      <c r="CK71" s="7">
        <f>+'urban numbers'!CJ71/'total numbers'!CJ71*100</f>
        <v>61.08064000000001</v>
      </c>
      <c r="CL71" s="7">
        <f>+'urban numbers'!CK71/'total numbers'!CK71*100</f>
        <v>61.190999999999995</v>
      </c>
      <c r="CM71" s="7">
        <f>+'urban numbers'!CL71/'total numbers'!CL71*100</f>
        <v>61.322469999999996</v>
      </c>
      <c r="CN71" s="7">
        <f>+'urban numbers'!CM71/'total numbers'!CM71*100</f>
        <v>61.47646000000001</v>
      </c>
      <c r="CO71" s="7">
        <f>+'urban numbers'!CN71/'total numbers'!CN71*100</f>
        <v>61.652829999999994</v>
      </c>
      <c r="CP71" s="7">
        <f>+'urban numbers'!CO71/'total numbers'!CO71*100</f>
        <v>61.851399999999998</v>
      </c>
      <c r="CQ71" s="7">
        <f>+'urban numbers'!CP71/'total numbers'!CP71*100</f>
        <v>62.072000000000003</v>
      </c>
      <c r="CR71" s="7">
        <f>+'urban numbers'!CQ71/'total numbers'!CQ71*100</f>
        <v>62.314430000000002</v>
      </c>
      <c r="CS71" s="7">
        <f>+'urban numbers'!CR71/'total numbers'!CR71*100</f>
        <v>62.578500000000005</v>
      </c>
      <c r="CT71" s="7">
        <f>+'urban numbers'!CS71/'total numbers'!CS71*100</f>
        <v>62.864069999999991</v>
      </c>
      <c r="CU71" s="7">
        <f>+'urban numbers'!CT71/'total numbers'!CT71*100</f>
        <v>63.170970000000004</v>
      </c>
      <c r="CV71" s="7">
        <f>+'urban numbers'!CU71/'total numbers'!CU71*100</f>
        <v>63.499000000000002</v>
      </c>
      <c r="CW71" s="7">
        <f>+'urban numbers'!CV71/'total numbers'!CV71*100</f>
        <v>63.847889999999992</v>
      </c>
      <c r="CX71" s="7">
        <f>+'urban numbers'!CW71/'total numbers'!CW71*100</f>
        <v>64.217320000000001</v>
      </c>
      <c r="CY71" s="7">
        <f>+'urban numbers'!CX71/'total numbers'!CX71*100</f>
        <v>64.606919999999988</v>
      </c>
      <c r="CZ71" s="7">
        <f>+'urban numbers'!CY71/'total numbers'!CY71*100</f>
        <v>65.016280000000009</v>
      </c>
      <c r="DA71" s="7">
        <f>+'urban numbers'!CZ71/'total numbers'!CZ71*100</f>
        <v>65.444999999999993</v>
      </c>
      <c r="DB71" s="7">
        <f>+'urban numbers'!DA71/'total numbers'!DA71*100</f>
        <v>65.892650000000003</v>
      </c>
      <c r="DC71" s="7">
        <f>+'urban numbers'!DB71/'total numbers'!DB71*100</f>
        <v>66.358810000000005</v>
      </c>
      <c r="DD71" s="7">
        <f>+'urban numbers'!DC71/'total numbers'!DC71*100</f>
        <v>66.843050000000005</v>
      </c>
      <c r="DE71" s="7">
        <f>+'urban numbers'!DD71/'total numbers'!DD71*100</f>
        <v>67.344920000000002</v>
      </c>
      <c r="DF71" s="7">
        <f>+'urban numbers'!DE71/'total numbers'!DE71*100</f>
        <v>67.864000000000004</v>
      </c>
      <c r="DG71" s="110">
        <f>+AD71/E71</f>
        <v>8.0020000000000007</v>
      </c>
      <c r="DH71" s="18" t="s">
        <v>313</v>
      </c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1"/>
    </row>
    <row r="72" spans="1:128">
      <c r="A72" s="114">
        <v>11</v>
      </c>
      <c r="B72" s="32"/>
      <c r="C72" s="3">
        <v>250</v>
      </c>
      <c r="D72" s="1" t="s">
        <v>573</v>
      </c>
      <c r="E72" s="24">
        <v>9.1999999999999993</v>
      </c>
      <c r="F72" s="43">
        <f t="shared" si="96"/>
        <v>11.00404</v>
      </c>
      <c r="G72" s="43">
        <f t="shared" si="96"/>
        <v>12.80808</v>
      </c>
      <c r="H72" s="43">
        <f t="shared" si="96"/>
        <v>14.612120000000001</v>
      </c>
      <c r="I72" s="43">
        <f t="shared" si="96"/>
        <v>16.416160000000001</v>
      </c>
      <c r="J72" s="43">
        <f t="shared" si="96"/>
        <v>18.220200000000002</v>
      </c>
      <c r="K72" s="43">
        <f t="shared" si="96"/>
        <v>20.024240000000002</v>
      </c>
      <c r="L72" s="43">
        <f t="shared" si="96"/>
        <v>21.828280000000003</v>
      </c>
      <c r="M72" s="43">
        <f t="shared" si="96"/>
        <v>23.632320000000004</v>
      </c>
      <c r="N72" s="43">
        <f t="shared" si="96"/>
        <v>25.436360000000004</v>
      </c>
      <c r="O72" s="43">
        <f t="shared" si="96"/>
        <v>27.240400000000005</v>
      </c>
      <c r="P72" s="43">
        <f t="shared" si="97"/>
        <v>29.044440000000005</v>
      </c>
      <c r="Q72" s="43">
        <f t="shared" si="97"/>
        <v>30.848480000000006</v>
      </c>
      <c r="R72" s="43">
        <f t="shared" si="97"/>
        <v>32.65252000000001</v>
      </c>
      <c r="S72" s="43">
        <f t="shared" si="97"/>
        <v>34.45656000000001</v>
      </c>
      <c r="T72" s="43">
        <f t="shared" si="97"/>
        <v>36.260600000000011</v>
      </c>
      <c r="U72" s="43">
        <f t="shared" si="97"/>
        <v>38.064640000000011</v>
      </c>
      <c r="V72" s="43">
        <f t="shared" si="97"/>
        <v>39.868680000000012</v>
      </c>
      <c r="W72" s="43">
        <f t="shared" si="97"/>
        <v>41.672720000000012</v>
      </c>
      <c r="X72" s="43">
        <f t="shared" si="97"/>
        <v>43.476760000000013</v>
      </c>
      <c r="Y72" s="43">
        <f t="shared" si="97"/>
        <v>45.280800000000013</v>
      </c>
      <c r="Z72" s="43">
        <f t="shared" si="97"/>
        <v>47.084840000000014</v>
      </c>
      <c r="AA72" s="43">
        <f t="shared" si="97"/>
        <v>48.888880000000015</v>
      </c>
      <c r="AB72" s="43">
        <f t="shared" si="97"/>
        <v>50.692920000000015</v>
      </c>
      <c r="AC72" s="43">
        <f t="shared" si="97"/>
        <v>52.496960000000016</v>
      </c>
      <c r="AD72" s="7">
        <f>+'urban numbers'!AC72/'total numbers'!AC72*100</f>
        <v>54.301000000000009</v>
      </c>
      <c r="AE72" s="7">
        <f>+'urban numbers'!AD72/'total numbers'!AD72*100</f>
        <v>55.127630000000003</v>
      </c>
      <c r="AF72" s="7">
        <f>+'urban numbers'!AE72/'total numbers'!AE72*100</f>
        <v>55.93713000000001</v>
      </c>
      <c r="AG72" s="7">
        <f>+'urban numbers'!AF72/'total numbers'!AF72*100</f>
        <v>56.71712999999999</v>
      </c>
      <c r="AH72" s="7">
        <f>+'urban numbers'!AG72/'total numbers'!AG72*100</f>
        <v>57.463229999999996</v>
      </c>
      <c r="AI72" s="7">
        <f>+'urban numbers'!AH72/'total numbers'!AH72*100</f>
        <v>58.179000000000002</v>
      </c>
      <c r="AJ72" s="7">
        <f>+'urban numbers'!AI72/'total numbers'!AI72*100</f>
        <v>58.876620000000003</v>
      </c>
      <c r="AK72" s="7">
        <f>+'urban numbers'!AJ72/'total numbers'!AJ72*100</f>
        <v>59.576219999999999</v>
      </c>
      <c r="AL72" s="7">
        <f>+'urban numbers'!AK72/'total numbers'!AK72*100</f>
        <v>60.304210000000005</v>
      </c>
      <c r="AM72" s="7">
        <f>+'urban numbers'!AL72/'total numbers'!AL72*100</f>
        <v>61.090339999999998</v>
      </c>
      <c r="AN72" s="7">
        <f>+'urban numbers'!AM72/'total numbers'!AM72*100</f>
        <v>61.95900000000001</v>
      </c>
      <c r="AO72" s="7">
        <f>+'urban numbers'!AN72/'total numbers'!AN72*100</f>
        <v>62.92</v>
      </c>
      <c r="AP72" s="7">
        <f>+'urban numbers'!AO72/'total numbers'!AO72*100</f>
        <v>63.960410000000003</v>
      </c>
      <c r="AQ72" s="7">
        <f>+'urban numbers'!AP72/'total numbers'!AP72*100</f>
        <v>65.0411</v>
      </c>
      <c r="AR72" s="7">
        <f>+'urban numbers'!AQ72/'total numbers'!AQ72*100</f>
        <v>66.106579999999994</v>
      </c>
      <c r="AS72" s="7">
        <f>+'urban numbers'!AR72/'total numbers'!AR72*100</f>
        <v>67.114000000000004</v>
      </c>
      <c r="AT72" s="7">
        <f>+'urban numbers'!AS72/'total numbers'!AS72*100</f>
        <v>68.050799999999995</v>
      </c>
      <c r="AU72" s="7">
        <f>+'urban numbers'!AT72/'total numbers'!AT72*100</f>
        <v>68.92004</v>
      </c>
      <c r="AV72" s="7">
        <f>+'urban numbers'!AU72/'total numbers'!AU72*100</f>
        <v>69.713470000000001</v>
      </c>
      <c r="AW72" s="7">
        <f>+'urban numbers'!AV72/'total numbers'!AV72*100</f>
        <v>70.426190000000005</v>
      </c>
      <c r="AX72" s="7">
        <f>+'urban numbers'!AW72/'total numbers'!AW72*100</f>
        <v>71.055000000000007</v>
      </c>
      <c r="AY72" s="7">
        <f>+'urban numbers'!AX72/'total numbers'!AX72*100</f>
        <v>71.596180000000004</v>
      </c>
      <c r="AZ72" s="7">
        <f>+'urban numbers'!AY72/'total numbers'!AY72*100</f>
        <v>72.048509999999993</v>
      </c>
      <c r="BA72" s="7">
        <f>+'urban numbers'!AZ72/'total numbers'!AZ72*100</f>
        <v>72.416070000000005</v>
      </c>
      <c r="BB72" s="7">
        <f>+'urban numbers'!BA72/'total numbers'!BA72*100</f>
        <v>72.705939999999998</v>
      </c>
      <c r="BC72" s="7">
        <f>+'urban numbers'!BB72/'total numbers'!BB72*100</f>
        <v>72.926000000000002</v>
      </c>
      <c r="BD72" s="7">
        <f>+'urban numbers'!BC72/'total numbers'!BC72*100</f>
        <v>73.076849999999993</v>
      </c>
      <c r="BE72" s="7">
        <f>+'urban numbers'!BD72/'total numbers'!BD72*100</f>
        <v>73.164940000000001</v>
      </c>
      <c r="BF72" s="7">
        <f>+'urban numbers'!BE72/'total numbers'!BE72*100</f>
        <v>73.211550000000003</v>
      </c>
      <c r="BG72" s="7">
        <f>+'urban numbers'!BF72/'total numbers'!BF72*100</f>
        <v>73.243750000000006</v>
      </c>
      <c r="BH72" s="7">
        <f>+'urban numbers'!BG72/'total numbers'!BG72*100</f>
        <v>73.281999999999996</v>
      </c>
      <c r="BI72" s="7">
        <f>+'urban numbers'!BH72/'total numbers'!BH72*100</f>
        <v>73.337270000000004</v>
      </c>
      <c r="BJ72" s="7">
        <f>+'urban numbers'!BI72/'total numbers'!BI72*100</f>
        <v>73.409019999999998</v>
      </c>
      <c r="BK72" s="7">
        <f>+'urban numbers'!BJ72/'total numbers'!BJ72*100</f>
        <v>73.491789999999995</v>
      </c>
      <c r="BL72" s="7">
        <f>+'urban numbers'!BK72/'total numbers'!BK72*100</f>
        <v>73.574539999999999</v>
      </c>
      <c r="BM72" s="7">
        <f>+'urban numbers'!BL72/'total numbers'!BL72*100</f>
        <v>73.650000000000006</v>
      </c>
      <c r="BN72" s="7">
        <f>+'urban numbers'!BM72/'total numbers'!BM72*100</f>
        <v>73.717399999999998</v>
      </c>
      <c r="BO72" s="7">
        <f>+'urban numbers'!BN72/'total numbers'!BN72*100</f>
        <v>73.783050000000003</v>
      </c>
      <c r="BP72" s="7">
        <f>+'urban numbers'!BO72/'total numbers'!BO72*100</f>
        <v>73.854770000000002</v>
      </c>
      <c r="BQ72" s="7">
        <f>+'urban numbers'!BP72/'total numbers'!BP72*100</f>
        <v>73.943070000000006</v>
      </c>
      <c r="BR72" s="7">
        <f>+'urban numbers'!BQ72/'total numbers'!BQ72*100</f>
        <v>74.055000000000021</v>
      </c>
      <c r="BS72" s="7">
        <f>+'urban numbers'!BR72/'total numbers'!BR72*100</f>
        <v>74.194239999999994</v>
      </c>
      <c r="BT72" s="7">
        <f>+'urban numbers'!BS72/'total numbers'!BS72*100</f>
        <v>74.357479999999995</v>
      </c>
      <c r="BU72" s="7">
        <f>+'urban numbers'!BT72/'total numbers'!BT72*100</f>
        <v>74.536180000000002</v>
      </c>
      <c r="BV72" s="7">
        <f>+'urban numbers'!BU72/'total numbers'!BU72*100</f>
        <v>74.717990000000015</v>
      </c>
      <c r="BW72" s="7">
        <f>+'urban numbers'!BV72/'total numbers'!BV72*100</f>
        <v>74.894000000000005</v>
      </c>
      <c r="BX72" s="7">
        <f>+'urban numbers'!BW72/'total numbers'!BW72*100</f>
        <v>75.061329999999998</v>
      </c>
      <c r="BY72" s="7">
        <f>+'urban numbers'!BX72/'total numbers'!BX72*100</f>
        <v>75.222759999999994</v>
      </c>
      <c r="BZ72" s="7">
        <f>+'urban numbers'!BY72/'total numbers'!BY72*100</f>
        <v>75.381960000000021</v>
      </c>
      <c r="CA72" s="7">
        <f>+'urban numbers'!BZ72/'total numbers'!BZ72*100</f>
        <v>75.544910000000016</v>
      </c>
      <c r="CB72" s="7">
        <f>+'urban numbers'!CA72/'total numbers'!CA72*100</f>
        <v>75.715999999999994</v>
      </c>
      <c r="CC72" s="7">
        <f>+'urban numbers'!CB72/'total numbers'!CB72*100</f>
        <v>75.895910000000001</v>
      </c>
      <c r="CD72" s="7">
        <f>+'urban numbers'!CC72/'total numbers'!CC72*100</f>
        <v>76.083110000000005</v>
      </c>
      <c r="CE72" s="7">
        <f>+'urban numbers'!CD72/'total numbers'!CD72*100</f>
        <v>76.277029999999996</v>
      </c>
      <c r="CF72" s="7">
        <f>+'urban numbers'!CE72/'total numbers'!CE72*100</f>
        <v>76.476600000000005</v>
      </c>
      <c r="CG72" s="7">
        <f>+'urban numbers'!CF72/'total numbers'!CF72*100</f>
        <v>76.680999999999997</v>
      </c>
      <c r="CH72" s="7">
        <f>+'urban numbers'!CG72/'total numbers'!CG72*100</f>
        <v>76.890229999999988</v>
      </c>
      <c r="CI72" s="7">
        <f>+'urban numbers'!CH72/'total numbers'!CH72*100</f>
        <v>77.104609999999994</v>
      </c>
      <c r="CJ72" s="7">
        <f>+'urban numbers'!CI72/'total numbers'!CI72*100</f>
        <v>77.323980000000006</v>
      </c>
      <c r="CK72" s="7">
        <f>+'urban numbers'!CJ72/'total numbers'!CJ72*100</f>
        <v>77.548159999999982</v>
      </c>
      <c r="CL72" s="7">
        <f>+'urban numbers'!CK72/'total numbers'!CK72*100</f>
        <v>77.777000000000001</v>
      </c>
      <c r="CM72" s="7">
        <f>+'urban numbers'!CL72/'total numbers'!CL72*100</f>
        <v>78.010329999999996</v>
      </c>
      <c r="CN72" s="7">
        <f>+'urban numbers'!CM72/'total numbers'!CM72*100</f>
        <v>78.248029999999986</v>
      </c>
      <c r="CO72" s="7">
        <f>+'urban numbers'!CN72/'total numbers'!CN72*100</f>
        <v>78.48997</v>
      </c>
      <c r="CP72" s="7">
        <f>+'urban numbers'!CO72/'total numbers'!CO72*100</f>
        <v>78.736000000000004</v>
      </c>
      <c r="CQ72" s="7">
        <f>+'urban numbers'!CP72/'total numbers'!CP72*100</f>
        <v>78.986000000000004</v>
      </c>
      <c r="CR72" s="7">
        <f>+'urban numbers'!CQ72/'total numbers'!CQ72*100</f>
        <v>79.239459999999994</v>
      </c>
      <c r="CS72" s="7">
        <f>+'urban numbers'!CR72/'total numbers'!CR72*100</f>
        <v>79.49615</v>
      </c>
      <c r="CT72" s="7">
        <f>+'urban numbers'!CS72/'total numbers'!CS72*100</f>
        <v>79.756450000000001</v>
      </c>
      <c r="CU72" s="7">
        <f>+'urban numbers'!CT72/'total numbers'!CT72*100</f>
        <v>80.021010000000018</v>
      </c>
      <c r="CV72" s="7">
        <f>+'urban numbers'!CU72/'total numbers'!CU72*100</f>
        <v>80.290000000000006</v>
      </c>
      <c r="CW72" s="7">
        <f>+'urban numbers'!CV72/'total numbers'!CV72*100</f>
        <v>80.562960000000004</v>
      </c>
      <c r="CX72" s="7">
        <f>+'urban numbers'!CW72/'total numbers'!CW72*100</f>
        <v>80.838840000000005</v>
      </c>
      <c r="CY72" s="7">
        <f>+'urban numbers'!CX72/'total numbers'!CX72*100</f>
        <v>81.116230000000002</v>
      </c>
      <c r="CZ72" s="7">
        <f>+'urban numbers'!CY72/'total numbers'!CY72*100</f>
        <v>81.393479999999983</v>
      </c>
      <c r="DA72" s="7">
        <f>+'urban numbers'!CZ72/'total numbers'!CZ72*100</f>
        <v>81.668999999999997</v>
      </c>
      <c r="DB72" s="7">
        <f>+'urban numbers'!DA72/'total numbers'!DA72*100</f>
        <v>81.941249999999997</v>
      </c>
      <c r="DC72" s="7">
        <f>+'urban numbers'!DB72/'total numbers'!DB72*100</f>
        <v>82.208820000000003</v>
      </c>
      <c r="DD72" s="7">
        <f>+'urban numbers'!DC72/'total numbers'!DC72*100</f>
        <v>82.470399999999984</v>
      </c>
      <c r="DE72" s="7">
        <f>+'urban numbers'!DD72/'total numbers'!DD72*100</f>
        <v>82.724819999999994</v>
      </c>
      <c r="DF72" s="7">
        <f>+'urban numbers'!DE72/'total numbers'!DE72*100</f>
        <v>82.971000000000004</v>
      </c>
      <c r="DG72" s="110">
        <f>+AD72/E72</f>
        <v>5.9022826086956535</v>
      </c>
      <c r="DH72" t="s">
        <v>310</v>
      </c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1"/>
    </row>
    <row r="73" spans="1:128">
      <c r="A73" s="114">
        <v>6</v>
      </c>
      <c r="B73" s="32">
        <v>11.5</v>
      </c>
      <c r="C73" s="3">
        <v>254</v>
      </c>
      <c r="D73" s="1" t="s">
        <v>444</v>
      </c>
      <c r="E73" s="27">
        <f>+AD73/$M$1</f>
        <v>5.3656000000000006</v>
      </c>
      <c r="F73" s="26">
        <f t="shared" ref="F73:AC73" si="98">+G73-G73/$B73</f>
        <v>6.0452365925899576</v>
      </c>
      <c r="G73" s="26">
        <f t="shared" si="98"/>
        <v>6.6209734109318585</v>
      </c>
      <c r="H73" s="26">
        <f t="shared" si="98"/>
        <v>7.2515423072110829</v>
      </c>
      <c r="I73" s="26">
        <f t="shared" si="98"/>
        <v>7.9421653840883293</v>
      </c>
      <c r="J73" s="26">
        <f t="shared" si="98"/>
        <v>8.698562087334837</v>
      </c>
      <c r="K73" s="26">
        <f t="shared" si="98"/>
        <v>9.5269965718429166</v>
      </c>
      <c r="L73" s="26">
        <f t="shared" si="98"/>
        <v>10.4343295786851</v>
      </c>
      <c r="M73" s="26">
        <f t="shared" si="98"/>
        <v>11.428075252845586</v>
      </c>
      <c r="N73" s="26">
        <f t="shared" si="98"/>
        <v>12.516463372164214</v>
      </c>
      <c r="O73" s="26">
        <f t="shared" si="98"/>
        <v>13.708507502846521</v>
      </c>
      <c r="P73" s="26">
        <f t="shared" si="98"/>
        <v>15.014079645974761</v>
      </c>
      <c r="Q73" s="26">
        <f t="shared" si="98"/>
        <v>16.443991993210453</v>
      </c>
      <c r="R73" s="26">
        <f t="shared" si="98"/>
        <v>18.010086468754306</v>
      </c>
      <c r="S73" s="26">
        <f t="shared" si="98"/>
        <v>19.725332799111857</v>
      </c>
      <c r="T73" s="26">
        <f t="shared" si="98"/>
        <v>21.603935922836797</v>
      </c>
      <c r="U73" s="26">
        <f t="shared" si="98"/>
        <v>23.661453629773636</v>
      </c>
      <c r="V73" s="26">
        <f t="shared" si="98"/>
        <v>25.914925404037792</v>
      </c>
      <c r="W73" s="26">
        <f t="shared" si="98"/>
        <v>28.383013537755676</v>
      </c>
      <c r="X73" s="26">
        <f t="shared" si="98"/>
        <v>31.086157684208597</v>
      </c>
      <c r="Y73" s="26">
        <f t="shared" si="98"/>
        <v>34.046744130323702</v>
      </c>
      <c r="Z73" s="26">
        <f t="shared" si="98"/>
        <v>37.289291190354533</v>
      </c>
      <c r="AA73" s="26">
        <f t="shared" si="98"/>
        <v>40.84065225610258</v>
      </c>
      <c r="AB73" s="26">
        <f t="shared" si="98"/>
        <v>44.730238185255203</v>
      </c>
      <c r="AC73" s="26">
        <f t="shared" si="98"/>
        <v>48.990260869565219</v>
      </c>
      <c r="AD73" s="7">
        <f>+'urban numbers'!AC73/'total numbers'!AC73*100</f>
        <v>53.656000000000006</v>
      </c>
      <c r="AE73" s="7">
        <f>+'urban numbers'!AD73/'total numbers'!AD73*100</f>
        <v>54.552899999999994</v>
      </c>
      <c r="AF73" s="7">
        <f>+'urban numbers'!AE73/'total numbers'!AE73*100</f>
        <v>55.49875999999999</v>
      </c>
      <c r="AG73" s="7">
        <f>+'urban numbers'!AF73/'total numbers'!AF73*100</f>
        <v>56.490680000000005</v>
      </c>
      <c r="AH73" s="7">
        <f>+'urban numbers'!AG73/'total numbers'!AG73*100</f>
        <v>57.520130000000016</v>
      </c>
      <c r="AI73" s="7">
        <f>+'urban numbers'!AH73/'total numbers'!AH73*100</f>
        <v>58.573</v>
      </c>
      <c r="AJ73" s="7">
        <f>+'urban numbers'!AI73/'total numbers'!AI73*100</f>
        <v>59.629139999999992</v>
      </c>
      <c r="AK73" s="7">
        <f>+'urban numbers'!AJ73/'total numbers'!AJ73*100</f>
        <v>60.662790000000001</v>
      </c>
      <c r="AL73" s="7">
        <f>+'urban numbers'!AK73/'total numbers'!AK73*100</f>
        <v>61.644010000000002</v>
      </c>
      <c r="AM73" s="7">
        <f>+'urban numbers'!AL73/'total numbers'!AL73*100</f>
        <v>62.540980000000005</v>
      </c>
      <c r="AN73" s="7">
        <f>+'urban numbers'!AM73/'total numbers'!AM73*100</f>
        <v>63.326999999999998</v>
      </c>
      <c r="AO73" s="7">
        <f>+'urban numbers'!AN73/'total numbers'!AN73*100</f>
        <v>63.987940000000009</v>
      </c>
      <c r="AP73" s="7">
        <f>+'urban numbers'!AO73/'total numbers'!AO73*100</f>
        <v>64.528729999999996</v>
      </c>
      <c r="AQ73" s="7">
        <f>+'urban numbers'!AP73/'total numbers'!AP73*100</f>
        <v>64.976209999999995</v>
      </c>
      <c r="AR73" s="7">
        <f>+'urban numbers'!AQ73/'total numbers'!AQ73*100</f>
        <v>65.37115</v>
      </c>
      <c r="AS73" s="7">
        <f>+'urban numbers'!AR73/'total numbers'!AR73*100</f>
        <v>65.745000000000005</v>
      </c>
      <c r="AT73" s="7">
        <f>+'urban numbers'!AS73/'total numbers'!AS73*100</f>
        <v>66.105290000000011</v>
      </c>
      <c r="AU73" s="7">
        <f>+'urban numbers'!AT73/'total numbers'!AT73*100</f>
        <v>66.448139999999995</v>
      </c>
      <c r="AV73" s="7">
        <f>+'urban numbers'!AU73/'total numbers'!AU73*100</f>
        <v>66.780370000000005</v>
      </c>
      <c r="AW73" s="7">
        <f>+'urban numbers'!AV73/'total numbers'!AV73*100</f>
        <v>67.107270000000014</v>
      </c>
      <c r="AX73" s="7">
        <f>+'urban numbers'!AW73/'total numbers'!AW73*100</f>
        <v>67.432999999999993</v>
      </c>
      <c r="AY73" s="7">
        <f>+'urban numbers'!AX73/'total numbers'!AX73*100</f>
        <v>67.764029999999991</v>
      </c>
      <c r="AZ73" s="7">
        <f>+'urban numbers'!AY73/'total numbers'!AY73*100</f>
        <v>68.103390000000005</v>
      </c>
      <c r="BA73" s="7">
        <f>+'urban numbers'!AZ73/'total numbers'!AZ73*100</f>
        <v>68.447069999999997</v>
      </c>
      <c r="BB73" s="7">
        <f>+'urban numbers'!BA73/'total numbers'!BA73*100</f>
        <v>68.78783</v>
      </c>
      <c r="BC73" s="7">
        <f>+'urban numbers'!BB73/'total numbers'!BB73*100</f>
        <v>69.120999999999995</v>
      </c>
      <c r="BD73" s="7">
        <f>+'urban numbers'!BC73/'total numbers'!BC73*100</f>
        <v>69.445430000000002</v>
      </c>
      <c r="BE73" s="7">
        <f>+'urban numbers'!BD73/'total numbers'!BD73*100</f>
        <v>69.764949999999999</v>
      </c>
      <c r="BF73" s="7">
        <f>+'urban numbers'!BE73/'total numbers'!BE73*100</f>
        <v>70.085430000000002</v>
      </c>
      <c r="BG73" s="7">
        <f>+'urban numbers'!BF73/'total numbers'!BF73*100</f>
        <v>70.414929999999998</v>
      </c>
      <c r="BH73" s="7">
        <f>+'urban numbers'!BG73/'total numbers'!BG73*100</f>
        <v>70.759</v>
      </c>
      <c r="BI73" s="7">
        <f>+'urban numbers'!BH73/'total numbers'!BH73*100</f>
        <v>71.115750000000006</v>
      </c>
      <c r="BJ73" s="7">
        <f>+'urban numbers'!BI73/'total numbers'!BI73*100</f>
        <v>71.481859999999998</v>
      </c>
      <c r="BK73" s="7">
        <f>+'urban numbers'!BJ73/'total numbers'!BJ73*100</f>
        <v>71.859009999999998</v>
      </c>
      <c r="BL73" s="7">
        <f>+'urban numbers'!BK73/'total numbers'!BK73*100</f>
        <v>72.24915</v>
      </c>
      <c r="BM73" s="7">
        <f>+'urban numbers'!BL73/'total numbers'!BL73*100</f>
        <v>72.650999999999996</v>
      </c>
      <c r="BN73" s="7">
        <f>+'urban numbers'!BM73/'total numbers'!BM73*100</f>
        <v>73.069739999999996</v>
      </c>
      <c r="BO73" s="7">
        <f>+'urban numbers'!BN73/'total numbers'!BN73*100</f>
        <v>73.497759999999985</v>
      </c>
      <c r="BP73" s="7">
        <f>+'urban numbers'!BO73/'total numbers'!BO73*100</f>
        <v>73.905579999999986</v>
      </c>
      <c r="BQ73" s="7">
        <f>+'urban numbers'!BP73/'total numbers'!BP73*100</f>
        <v>74.254159999999999</v>
      </c>
      <c r="BR73" s="7">
        <f>+'urban numbers'!BQ73/'total numbers'!BQ73*100</f>
        <v>74.516999999999996</v>
      </c>
      <c r="BS73" s="7">
        <f>+'urban numbers'!BR73/'total numbers'!BR73*100</f>
        <v>74.682329999999993</v>
      </c>
      <c r="BT73" s="7">
        <f>+'urban numbers'!BS73/'total numbers'!BS73*100</f>
        <v>74.762019999999993</v>
      </c>
      <c r="BU73" s="7">
        <f>+'urban numbers'!BT73/'total numbers'!BT73*100</f>
        <v>74.782889999999995</v>
      </c>
      <c r="BV73" s="7">
        <f>+'urban numbers'!BU73/'total numbers'!BU73*100</f>
        <v>74.784310000000019</v>
      </c>
      <c r="BW73" s="7">
        <f>+'urban numbers'!BV73/'total numbers'!BV73*100</f>
        <v>74.796000000000006</v>
      </c>
      <c r="BX73" s="7">
        <f>+'urban numbers'!BW73/'total numbers'!BW73*100</f>
        <v>74.82653999999998</v>
      </c>
      <c r="BY73" s="7">
        <f>+'urban numbers'!BX73/'total numbers'!BX73*100</f>
        <v>74.870930000000001</v>
      </c>
      <c r="BZ73" s="7">
        <f>+'urban numbers'!BY73/'total numbers'!BY73*100</f>
        <v>74.929140000000004</v>
      </c>
      <c r="CA73" s="7">
        <f>+'urban numbers'!BZ73/'total numbers'!BZ73*100</f>
        <v>74.99736</v>
      </c>
      <c r="CB73" s="7">
        <f>+'urban numbers'!CA73/'total numbers'!CA73*100</f>
        <v>75.073000000000008</v>
      </c>
      <c r="CC73" s="7">
        <f>+'urban numbers'!CB73/'total numbers'!CB73*100</f>
        <v>75.158759999999987</v>
      </c>
      <c r="CD73" s="7">
        <f>+'urban numbers'!CC73/'total numbers'!CC73*100</f>
        <v>75.258369999999999</v>
      </c>
      <c r="CE73" s="7">
        <f>+'urban numbers'!CD73/'total numbers'!CD73*100</f>
        <v>75.370930000000016</v>
      </c>
      <c r="CF73" s="7">
        <f>+'urban numbers'!CE73/'total numbers'!CE73*100</f>
        <v>75.494609999999994</v>
      </c>
      <c r="CG73" s="7">
        <f>+'urban numbers'!CF73/'total numbers'!CF73*100</f>
        <v>75.628</v>
      </c>
      <c r="CH73" s="7">
        <f>+'urban numbers'!CG73/'total numbers'!CG73*100</f>
        <v>75.771159999999995</v>
      </c>
      <c r="CI73" s="7">
        <f>+'urban numbers'!CH73/'total numbers'!CH73*100</f>
        <v>75.924729999999997</v>
      </c>
      <c r="CJ73" s="7">
        <f>+'urban numbers'!CI73/'total numbers'!CI73*100</f>
        <v>76.088620000000006</v>
      </c>
      <c r="CK73" s="7">
        <f>+'urban numbers'!CJ73/'total numbers'!CJ73*100</f>
        <v>76.262749999999997</v>
      </c>
      <c r="CL73" s="7">
        <f>+'urban numbers'!CK73/'total numbers'!CK73*100</f>
        <v>76.447000000000003</v>
      </c>
      <c r="CM73" s="7">
        <f>+'urban numbers'!CL73/'total numbers'!CL73*100</f>
        <v>76.641220000000004</v>
      </c>
      <c r="CN73" s="7">
        <f>+'urban numbers'!CM73/'total numbers'!CM73*100</f>
        <v>76.845199999999991</v>
      </c>
      <c r="CO73" s="7">
        <f>+'urban numbers'!CN73/'total numbers'!CN73*100</f>
        <v>77.058689999999999</v>
      </c>
      <c r="CP73" s="7">
        <f>+'urban numbers'!CO73/'total numbers'!CO73*100</f>
        <v>77.281379999999999</v>
      </c>
      <c r="CQ73" s="7">
        <f>+'urban numbers'!CP73/'total numbers'!CP73*100</f>
        <v>77.513000000000005</v>
      </c>
      <c r="CR73" s="7">
        <f>+'urban numbers'!CQ73/'total numbers'!CQ73*100</f>
        <v>77.752690000000015</v>
      </c>
      <c r="CS73" s="7">
        <f>+'urban numbers'!CR73/'total numbers'!CR73*100</f>
        <v>78.000110000000006</v>
      </c>
      <c r="CT73" s="7">
        <f>+'urban numbers'!CS73/'total numbers'!CS73*100</f>
        <v>78.255989999999997</v>
      </c>
      <c r="CU73" s="7">
        <f>+'urban numbers'!CT73/'total numbers'!CT73*100</f>
        <v>78.52149</v>
      </c>
      <c r="CV73" s="7">
        <f>+'urban numbers'!CU73/'total numbers'!CU73*100</f>
        <v>78.797000000000011</v>
      </c>
      <c r="CW73" s="7">
        <f>+'urban numbers'!CV73/'total numbers'!CV73*100</f>
        <v>79.081720000000004</v>
      </c>
      <c r="CX73" s="7">
        <f>+'urban numbers'!CW73/'total numbers'!CW73*100</f>
        <v>79.373830000000012</v>
      </c>
      <c r="CY73" s="7">
        <f>+'urban numbers'!CX73/'total numbers'!CX73*100</f>
        <v>79.670810000000003</v>
      </c>
      <c r="CZ73" s="7">
        <f>+'urban numbers'!CY73/'total numbers'!CY73*100</f>
        <v>79.969809999999995</v>
      </c>
      <c r="DA73" s="7">
        <f>+'urban numbers'!CZ73/'total numbers'!CZ73*100</f>
        <v>80.268000000000001</v>
      </c>
      <c r="DB73" s="7">
        <f>+'urban numbers'!DA73/'total numbers'!DA73*100</f>
        <v>80.562690000000003</v>
      </c>
      <c r="DC73" s="7">
        <f>+'urban numbers'!DB73/'total numbers'!DB73*100</f>
        <v>80.851389999999995</v>
      </c>
      <c r="DD73" s="7">
        <f>+'urban numbers'!DC73/'total numbers'!DC73*100</f>
        <v>81.131839999999997</v>
      </c>
      <c r="DE73" s="7">
        <f>+'urban numbers'!DD73/'total numbers'!DD73*100</f>
        <v>81.401989999999998</v>
      </c>
      <c r="DF73" s="7">
        <f>+'urban numbers'!DE73/'total numbers'!DE73*100</f>
        <v>81.659999999999982</v>
      </c>
      <c r="DG73" s="32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1"/>
    </row>
    <row r="74" spans="1:128">
      <c r="A74" s="114">
        <v>24</v>
      </c>
      <c r="B74" s="32">
        <v>7</v>
      </c>
      <c r="C74" s="3">
        <v>258</v>
      </c>
      <c r="D74" s="1" t="s">
        <v>472</v>
      </c>
      <c r="E74" s="27">
        <v>0.1</v>
      </c>
      <c r="F74" s="26">
        <f t="shared" ref="F74:AC74" si="99">+G74-G74/$B74</f>
        <v>0.70518770416427323</v>
      </c>
      <c r="G74" s="26">
        <f t="shared" si="99"/>
        <v>0.82271898819165212</v>
      </c>
      <c r="H74" s="26">
        <f t="shared" si="99"/>
        <v>0.9598388195569274</v>
      </c>
      <c r="I74" s="26">
        <f t="shared" si="99"/>
        <v>1.1198119561497486</v>
      </c>
      <c r="J74" s="26">
        <f t="shared" si="99"/>
        <v>1.3064472821747066</v>
      </c>
      <c r="K74" s="26">
        <f t="shared" si="99"/>
        <v>1.524188495870491</v>
      </c>
      <c r="L74" s="26">
        <f t="shared" si="99"/>
        <v>1.7782199118489062</v>
      </c>
      <c r="M74" s="26">
        <f t="shared" si="99"/>
        <v>2.0745898971570571</v>
      </c>
      <c r="N74" s="26">
        <f t="shared" si="99"/>
        <v>2.4203548800165664</v>
      </c>
      <c r="O74" s="26">
        <f t="shared" si="99"/>
        <v>2.8237473600193277</v>
      </c>
      <c r="P74" s="26">
        <f t="shared" si="99"/>
        <v>3.2943719200225487</v>
      </c>
      <c r="Q74" s="26">
        <f t="shared" si="99"/>
        <v>3.8434339066929732</v>
      </c>
      <c r="R74" s="26">
        <f t="shared" si="99"/>
        <v>4.4840062244751353</v>
      </c>
      <c r="S74" s="26">
        <f t="shared" si="99"/>
        <v>5.231340595220991</v>
      </c>
      <c r="T74" s="26">
        <f t="shared" si="99"/>
        <v>6.1032306944244894</v>
      </c>
      <c r="U74" s="26">
        <f t="shared" si="99"/>
        <v>7.1204358101619043</v>
      </c>
      <c r="V74" s="26">
        <f t="shared" si="99"/>
        <v>8.307175111855555</v>
      </c>
      <c r="W74" s="26">
        <f t="shared" si="99"/>
        <v>9.6917042971648133</v>
      </c>
      <c r="X74" s="26">
        <f t="shared" si="99"/>
        <v>11.306988346692282</v>
      </c>
      <c r="Y74" s="26">
        <f t="shared" si="99"/>
        <v>13.191486404474329</v>
      </c>
      <c r="Z74" s="26">
        <f t="shared" si="99"/>
        <v>15.390067471886717</v>
      </c>
      <c r="AA74" s="26">
        <f t="shared" si="99"/>
        <v>17.955078717201168</v>
      </c>
      <c r="AB74" s="26">
        <f t="shared" si="99"/>
        <v>20.947591836734695</v>
      </c>
      <c r="AC74" s="26">
        <f t="shared" si="99"/>
        <v>24.438857142857145</v>
      </c>
      <c r="AD74" s="7">
        <f>+'urban numbers'!AC74/'total numbers'!AC74*100</f>
        <v>28.512000000000004</v>
      </c>
      <c r="AE74" s="7">
        <f>+'urban numbers'!AD74/'total numbers'!AD74*100</f>
        <v>29.822759999999999</v>
      </c>
      <c r="AF74" s="7">
        <f>+'urban numbers'!AE74/'total numbers'!AE74*100</f>
        <v>31.038140000000002</v>
      </c>
      <c r="AG74" s="7">
        <f>+'urban numbers'!AF74/'total numbers'!AF74*100</f>
        <v>32.213380000000001</v>
      </c>
      <c r="AH74" s="7">
        <f>+'urban numbers'!AG74/'total numbers'!AG74*100</f>
        <v>33.390619999999998</v>
      </c>
      <c r="AI74" s="7">
        <f>+'urban numbers'!AH74/'total numbers'!AH74*100</f>
        <v>34.598999999999997</v>
      </c>
      <c r="AJ74" s="7">
        <f>+'urban numbers'!AI74/'total numbers'!AI74*100</f>
        <v>35.854050000000001</v>
      </c>
      <c r="AK74" s="7">
        <f>+'urban numbers'!AJ74/'total numbers'!AJ74*100</f>
        <v>37.158249999999995</v>
      </c>
      <c r="AL74" s="7">
        <f>+'urban numbers'!AK74/'total numbers'!AK74*100</f>
        <v>38.502589999999998</v>
      </c>
      <c r="AM74" s="7">
        <f>+'urban numbers'!AL74/'total numbers'!AL74*100</f>
        <v>39.869169999999997</v>
      </c>
      <c r="AN74" s="7">
        <f>+'urban numbers'!AM74/'total numbers'!AM74*100</f>
        <v>41.23899999999999</v>
      </c>
      <c r="AO74" s="7">
        <f>+'urban numbers'!AN74/'total numbers'!AN74*100</f>
        <v>42.60029999999999</v>
      </c>
      <c r="AP74" s="7">
        <f>+'urban numbers'!AO74/'total numbers'!AO74*100</f>
        <v>43.95579</v>
      </c>
      <c r="AQ74" s="7">
        <f>+'urban numbers'!AP74/'total numbers'!AP74*100</f>
        <v>45.32585000000001</v>
      </c>
      <c r="AR74" s="7">
        <f>+'urban numbers'!AQ74/'total numbers'!AQ74*100</f>
        <v>46.739599999999996</v>
      </c>
      <c r="AS74" s="7">
        <f>+'urban numbers'!AR74/'total numbers'!AR74*100</f>
        <v>48.209000000000003</v>
      </c>
      <c r="AT74" s="7">
        <f>+'urban numbers'!AS74/'total numbers'!AS74*100</f>
        <v>49.752699999999997</v>
      </c>
      <c r="AU74" s="7">
        <f>+'urban numbers'!AT74/'total numbers'!AT74*100</f>
        <v>51.338519999999995</v>
      </c>
      <c r="AV74" s="7">
        <f>+'urban numbers'!AU74/'total numbers'!AU74*100</f>
        <v>52.866239999999998</v>
      </c>
      <c r="AW74" s="7">
        <f>+'urban numbers'!AV74/'total numbers'!AV74*100</f>
        <v>54.201699999999995</v>
      </c>
      <c r="AX74" s="7">
        <f>+'urban numbers'!AW74/'total numbers'!AW74*100</f>
        <v>55.252000000000002</v>
      </c>
      <c r="AY74" s="7">
        <f>+'urban numbers'!AX74/'total numbers'!AX74*100</f>
        <v>55.976759999999992</v>
      </c>
      <c r="AZ74" s="7">
        <f>+'urban numbers'!AY74/'total numbers'!AY74*100</f>
        <v>56.411549999999998</v>
      </c>
      <c r="BA74" s="7">
        <f>+'urban numbers'!AZ74/'total numbers'!AZ74*100</f>
        <v>56.63383000000001</v>
      </c>
      <c r="BB74" s="7">
        <f>+'urban numbers'!BA74/'total numbers'!BA74*100</f>
        <v>56.759970000000003</v>
      </c>
      <c r="BC74" s="7">
        <f>+'urban numbers'!BB74/'total numbers'!BB74*100</f>
        <v>56.877000000000002</v>
      </c>
      <c r="BD74" s="7">
        <f>+'urban numbers'!BC74/'total numbers'!BC74*100</f>
        <v>57.006809999999994</v>
      </c>
      <c r="BE74" s="7">
        <f>+'urban numbers'!BD74/'total numbers'!BD74*100</f>
        <v>57.130389999999998</v>
      </c>
      <c r="BF74" s="7">
        <f>+'urban numbers'!BE74/'total numbers'!BE74*100</f>
        <v>57.245150000000002</v>
      </c>
      <c r="BG74" s="7">
        <f>+'urban numbers'!BF74/'total numbers'!BF74*100</f>
        <v>57.337429999999991</v>
      </c>
      <c r="BH74" s="7">
        <f>+'urban numbers'!BG74/'total numbers'!BG74*100</f>
        <v>57.396999999999998</v>
      </c>
      <c r="BI74" s="7">
        <f>+'urban numbers'!BH74/'total numbers'!BH74*100</f>
        <v>57.431770000000007</v>
      </c>
      <c r="BJ74" s="7">
        <f>+'urban numbers'!BI74/'total numbers'!BI74*100</f>
        <v>57.450109999999995</v>
      </c>
      <c r="BK74" s="7">
        <f>+'urban numbers'!BJ74/'total numbers'!BJ74*100</f>
        <v>57.441410000000005</v>
      </c>
      <c r="BL74" s="7">
        <f>+'urban numbers'!BK74/'total numbers'!BK74*100</f>
        <v>57.390180000000001</v>
      </c>
      <c r="BM74" s="7">
        <f>+'urban numbers'!BL74/'total numbers'!BL74*100</f>
        <v>57.286000000000001</v>
      </c>
      <c r="BN74" s="7">
        <f>+'urban numbers'!BM74/'total numbers'!BM74*100</f>
        <v>57.126649999999991</v>
      </c>
      <c r="BO74" s="7">
        <f>+'urban numbers'!BN74/'total numbers'!BN74*100</f>
        <v>56.918149999999997</v>
      </c>
      <c r="BP74" s="7">
        <f>+'urban numbers'!BO74/'total numbers'!BO74*100</f>
        <v>56.66848000000001</v>
      </c>
      <c r="BQ74" s="7">
        <f>+'urban numbers'!BP74/'total numbers'!BP74*100</f>
        <v>56.389270000000003</v>
      </c>
      <c r="BR74" s="7">
        <f>+'urban numbers'!BQ74/'total numbers'!BQ74*100</f>
        <v>56.09</v>
      </c>
      <c r="BS74" s="7">
        <f>+'urban numbers'!BR74/'total numbers'!BR74*100</f>
        <v>55.775889999999997</v>
      </c>
      <c r="BT74" s="7">
        <f>+'urban numbers'!BS74/'total numbers'!BS74*100</f>
        <v>55.448390000000003</v>
      </c>
      <c r="BU74" s="7">
        <f>+'urban numbers'!BT74/'total numbers'!BT74*100</f>
        <v>55.109129999999993</v>
      </c>
      <c r="BV74" s="7">
        <f>+'urban numbers'!BU74/'total numbers'!BU74*100</f>
        <v>54.758609999999997</v>
      </c>
      <c r="BW74" s="7">
        <f>+'urban numbers'!BV74/'total numbers'!BV74*100</f>
        <v>54.399000000000008</v>
      </c>
      <c r="BX74" s="7">
        <f>+'urban numbers'!BW74/'total numbers'!BW74*100</f>
        <v>54.032219999999995</v>
      </c>
      <c r="BY74" s="7">
        <f>+'urban numbers'!BX74/'total numbers'!BX74*100</f>
        <v>53.665030000000002</v>
      </c>
      <c r="BZ74" s="7">
        <f>+'urban numbers'!BY74/'total numbers'!BY74*100</f>
        <v>53.310270000000003</v>
      </c>
      <c r="CA74" s="7">
        <f>+'urban numbers'!BZ74/'total numbers'!BZ74*100</f>
        <v>52.983910000000002</v>
      </c>
      <c r="CB74" s="7">
        <f>+'urban numbers'!CA74/'total numbers'!CA74*100</f>
        <v>52.698</v>
      </c>
      <c r="CC74" s="7">
        <f>+'urban numbers'!CB74/'total numbers'!CB74*100</f>
        <v>52.45879</v>
      </c>
      <c r="CD74" s="7">
        <f>+'urban numbers'!CC74/'total numbers'!CC74*100</f>
        <v>52.266089999999998</v>
      </c>
      <c r="CE74" s="7">
        <f>+'urban numbers'!CD74/'total numbers'!CD74*100</f>
        <v>52.117369999999994</v>
      </c>
      <c r="CF74" s="7">
        <f>+'urban numbers'!CE74/'total numbers'!CE74*100</f>
        <v>52.007020000000004</v>
      </c>
      <c r="CG74" s="7">
        <f>+'urban numbers'!CF74/'total numbers'!CF74*100</f>
        <v>51.931000000000004</v>
      </c>
      <c r="CH74" s="7">
        <f>+'urban numbers'!CG74/'total numbers'!CG74*100</f>
        <v>51.889879999999998</v>
      </c>
      <c r="CI74" s="7">
        <f>+'urban numbers'!CH74/'total numbers'!CH74*100</f>
        <v>51.886189999999999</v>
      </c>
      <c r="CJ74" s="7">
        <f>+'urban numbers'!CI74/'total numbers'!CI74*100</f>
        <v>51.919970000000006</v>
      </c>
      <c r="CK74" s="7">
        <f>+'urban numbers'!CJ74/'total numbers'!CJ74*100</f>
        <v>51.991230000000002</v>
      </c>
      <c r="CL74" s="7">
        <f>+'urban numbers'!CK74/'total numbers'!CK74*100</f>
        <v>52.1</v>
      </c>
      <c r="CM74" s="7">
        <f>+'urban numbers'!CL74/'total numbers'!CL74*100</f>
        <v>52.246200000000002</v>
      </c>
      <c r="CN74" s="7">
        <f>+'urban numbers'!CM74/'total numbers'!CM74*100</f>
        <v>52.429779999999994</v>
      </c>
      <c r="CO74" s="7">
        <f>+'urban numbers'!CN74/'total numbers'!CN74*100</f>
        <v>52.650750000000016</v>
      </c>
      <c r="CP74" s="7">
        <f>+'urban numbers'!CO74/'total numbers'!CO74*100</f>
        <v>52.909170000000003</v>
      </c>
      <c r="CQ74" s="7">
        <f>+'urban numbers'!CP74/'total numbers'!CP74*100</f>
        <v>53.205000000000005</v>
      </c>
      <c r="CR74" s="7">
        <f>+'urban numbers'!CQ74/'total numbers'!CQ74*100</f>
        <v>53.535670000000003</v>
      </c>
      <c r="CS74" s="7">
        <f>+'urban numbers'!CR74/'total numbers'!CR74*100</f>
        <v>53.90043</v>
      </c>
      <c r="CT74" s="7">
        <f>+'urban numbers'!CS74/'total numbers'!CS74*100</f>
        <v>54.302949999999996</v>
      </c>
      <c r="CU74" s="7">
        <f>+'urban numbers'!CT74/'total numbers'!CT74*100</f>
        <v>54.74842000000001</v>
      </c>
      <c r="CV74" s="7">
        <f>+'urban numbers'!CU74/'total numbers'!CU74*100</f>
        <v>55.23899999999999</v>
      </c>
      <c r="CW74" s="7">
        <f>+'urban numbers'!CV74/'total numbers'!CV74*100</f>
        <v>55.772290000000005</v>
      </c>
      <c r="CX74" s="7">
        <f>+'urban numbers'!CW74/'total numbers'!CW74*100</f>
        <v>56.341899999999988</v>
      </c>
      <c r="CY74" s="7">
        <f>+'urban numbers'!CX74/'total numbers'!CX74*100</f>
        <v>56.938670000000002</v>
      </c>
      <c r="CZ74" s="7">
        <f>+'urban numbers'!CY74/'total numbers'!CY74*100</f>
        <v>57.55216999999999</v>
      </c>
      <c r="DA74" s="7">
        <f>+'urban numbers'!CZ74/'total numbers'!CZ74*100</f>
        <v>58.172000000000004</v>
      </c>
      <c r="DB74" s="7">
        <f>+'urban numbers'!DA74/'total numbers'!DA74*100</f>
        <v>58.788269999999997</v>
      </c>
      <c r="DC74" s="7">
        <f>+'urban numbers'!DB74/'total numbers'!DB74*100</f>
        <v>59.391859999999994</v>
      </c>
      <c r="DD74" s="7">
        <f>+'urban numbers'!DC74/'total numbers'!DC74*100</f>
        <v>59.974530000000001</v>
      </c>
      <c r="DE74" s="7">
        <f>+'urban numbers'!DD74/'total numbers'!DD74*100</f>
        <v>60.52881</v>
      </c>
      <c r="DF74" s="7">
        <f>+'urban numbers'!DE74/'total numbers'!DE74*100</f>
        <v>61.048000000000016</v>
      </c>
      <c r="DG74" s="32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1"/>
    </row>
    <row r="75" spans="1:128">
      <c r="A75" s="114">
        <v>9</v>
      </c>
      <c r="B75" s="32">
        <v>11.5</v>
      </c>
      <c r="C75" s="3">
        <v>262</v>
      </c>
      <c r="D75" s="1" t="s">
        <v>606</v>
      </c>
      <c r="E75" s="27">
        <f>+AD75/$M$1</f>
        <v>4.0215000000000005</v>
      </c>
      <c r="F75" s="26">
        <f t="shared" ref="F75:AC75" si="100">+G75-G75/$B75</f>
        <v>4.5308854474989779</v>
      </c>
      <c r="G75" s="26">
        <f t="shared" si="100"/>
        <v>4.9623983472607858</v>
      </c>
      <c r="H75" s="26">
        <f t="shared" si="100"/>
        <v>5.4350077136665753</v>
      </c>
      <c r="I75" s="26">
        <f t="shared" si="100"/>
        <v>5.9526274959205345</v>
      </c>
      <c r="J75" s="26">
        <f t="shared" si="100"/>
        <v>6.5195444002939187</v>
      </c>
      <c r="K75" s="26">
        <f t="shared" si="100"/>
        <v>7.1404533907981014</v>
      </c>
      <c r="L75" s="26">
        <f t="shared" si="100"/>
        <v>7.820496570874111</v>
      </c>
      <c r="M75" s="26">
        <f t="shared" si="100"/>
        <v>8.5653057681002167</v>
      </c>
      <c r="N75" s="26">
        <f t="shared" si="100"/>
        <v>9.3810491745859519</v>
      </c>
      <c r="O75" s="26">
        <f t="shared" si="100"/>
        <v>10.274482429308424</v>
      </c>
      <c r="P75" s="26">
        <f t="shared" si="100"/>
        <v>11.253004565433036</v>
      </c>
      <c r="Q75" s="26">
        <f t="shared" si="100"/>
        <v>12.324719285950469</v>
      </c>
      <c r="R75" s="26">
        <f t="shared" si="100"/>
        <v>13.498502075088608</v>
      </c>
      <c r="S75" s="26">
        <f t="shared" si="100"/>
        <v>14.784073701287523</v>
      </c>
      <c r="T75" s="26">
        <f t="shared" si="100"/>
        <v>16.192080720457763</v>
      </c>
      <c r="U75" s="26">
        <f t="shared" si="100"/>
        <v>17.734183646215644</v>
      </c>
      <c r="V75" s="26">
        <f t="shared" si="100"/>
        <v>19.423153517283801</v>
      </c>
      <c r="W75" s="26">
        <f t="shared" si="100"/>
        <v>21.272977661787021</v>
      </c>
      <c r="X75" s="26">
        <f t="shared" si="100"/>
        <v>23.298975534338165</v>
      </c>
      <c r="Y75" s="26">
        <f t="shared" si="100"/>
        <v>25.517925585227513</v>
      </c>
      <c r="Z75" s="26">
        <f t="shared" si="100"/>
        <v>27.948204212392039</v>
      </c>
      <c r="AA75" s="26">
        <f t="shared" si="100"/>
        <v>30.609937946905568</v>
      </c>
      <c r="AB75" s="26">
        <f t="shared" si="100"/>
        <v>33.525170132325144</v>
      </c>
      <c r="AC75" s="26">
        <f t="shared" si="100"/>
        <v>36.718043478260874</v>
      </c>
      <c r="AD75" s="7">
        <f>+'urban numbers'!AC75/'total numbers'!AC75*100</f>
        <v>40.215000000000003</v>
      </c>
      <c r="AE75" s="7">
        <f>+'urban numbers'!AD75/'total numbers'!AD75*100</f>
        <v>40.953350000000007</v>
      </c>
      <c r="AF75" s="7">
        <f>+'urban numbers'!AE75/'total numbers'!AE75*100</f>
        <v>41.607799999999997</v>
      </c>
      <c r="AG75" s="7">
        <f>+'urban numbers'!AF75/'total numbers'!AF75*100</f>
        <v>42.210430000000002</v>
      </c>
      <c r="AH75" s="7">
        <f>+'urban numbers'!AG75/'total numbers'!AG75*100</f>
        <v>42.78801</v>
      </c>
      <c r="AI75" s="7">
        <f>+'urban numbers'!AH75/'total numbers'!AH75*100</f>
        <v>43.362000000000009</v>
      </c>
      <c r="AJ75" s="7">
        <f>+'urban numbers'!AI75/'total numbers'!AI75*100</f>
        <v>43.948329999999999</v>
      </c>
      <c r="AK75" s="7">
        <f>+'urban numbers'!AJ75/'total numbers'!AJ75*100</f>
        <v>44.55763000000001</v>
      </c>
      <c r="AL75" s="7">
        <f>+'urban numbers'!AK75/'total numbers'!AK75*100</f>
        <v>45.195729999999998</v>
      </c>
      <c r="AM75" s="7">
        <f>+'urban numbers'!AL75/'total numbers'!AL75*100</f>
        <v>45.86459</v>
      </c>
      <c r="AN75" s="7">
        <f>+'urban numbers'!AM75/'total numbers'!AM75*100</f>
        <v>46.564999999999998</v>
      </c>
      <c r="AO75" s="7">
        <f>+'urban numbers'!AN75/'total numbers'!AN75*100</f>
        <v>47.299430000000001</v>
      </c>
      <c r="AP75" s="7">
        <f>+'urban numbers'!AO75/'total numbers'!AO75*100</f>
        <v>48.074599999999997</v>
      </c>
      <c r="AQ75" s="7">
        <f>+'urban numbers'!AP75/'total numbers'!AP75*100</f>
        <v>48.902540000000002</v>
      </c>
      <c r="AR75" s="7">
        <f>+'urban numbers'!AQ75/'total numbers'!AQ75*100</f>
        <v>49.797499999999999</v>
      </c>
      <c r="AS75" s="7">
        <f>+'urban numbers'!AR75/'total numbers'!AR75*100</f>
        <v>50.766999999999996</v>
      </c>
      <c r="AT75" s="7">
        <f>+'urban numbers'!AS75/'total numbers'!AS75*100</f>
        <v>51.817869999999985</v>
      </c>
      <c r="AU75" s="7">
        <f>+'urban numbers'!AT75/'total numbers'!AT75*100</f>
        <v>52.940239999999996</v>
      </c>
      <c r="AV75" s="7">
        <f>+'urban numbers'!AU75/'total numbers'!AU75*100</f>
        <v>54.103860000000005</v>
      </c>
      <c r="AW75" s="7">
        <f>+'urban numbers'!AV75/'total numbers'!AV75*100</f>
        <v>55.267319999999998</v>
      </c>
      <c r="AX75" s="7">
        <f>+'urban numbers'!AW75/'total numbers'!AW75*100</f>
        <v>56.399999999999991</v>
      </c>
      <c r="AY75" s="7">
        <f>+'urban numbers'!AX75/'total numbers'!AX75*100</f>
        <v>57.489739999999998</v>
      </c>
      <c r="AZ75" s="7">
        <f>+'urban numbers'!AY75/'total numbers'!AY75*100</f>
        <v>58.541930000000001</v>
      </c>
      <c r="BA75" s="7">
        <f>+'urban numbers'!AZ75/'total numbers'!AZ75*100</f>
        <v>59.565060000000003</v>
      </c>
      <c r="BB75" s="7">
        <f>+'urban numbers'!BA75/'total numbers'!BA75*100</f>
        <v>60.574969999999993</v>
      </c>
      <c r="BC75" s="7">
        <f>+'urban numbers'!BB75/'total numbers'!BB75*100</f>
        <v>61.583000000000013</v>
      </c>
      <c r="BD75" s="7">
        <f>+'urban numbers'!BC75/'total numbers'!BC75*100</f>
        <v>62.589280000000002</v>
      </c>
      <c r="BE75" s="7">
        <f>+'urban numbers'!BD75/'total numbers'!BD75*100</f>
        <v>63.587820000000008</v>
      </c>
      <c r="BF75" s="7">
        <f>+'urban numbers'!BE75/'total numbers'!BE75*100</f>
        <v>64.57696</v>
      </c>
      <c r="BG75" s="7">
        <f>+'urban numbers'!BF75/'total numbers'!BF75*100</f>
        <v>65.554040000000001</v>
      </c>
      <c r="BH75" s="7">
        <f>+'urban numbers'!BG75/'total numbers'!BG75*100</f>
        <v>66.516999999999996</v>
      </c>
      <c r="BI75" s="7">
        <f>+'urban numbers'!BH75/'total numbers'!BH75*100</f>
        <v>67.465710000000001</v>
      </c>
      <c r="BJ75" s="7">
        <f>+'urban numbers'!BI75/'total numbers'!BI75*100</f>
        <v>68.400570000000002</v>
      </c>
      <c r="BK75" s="7">
        <f>+'urban numbers'!BJ75/'total numbers'!BJ75*100</f>
        <v>69.320570000000004</v>
      </c>
      <c r="BL75" s="7">
        <f>+'urban numbers'!BK75/'total numbers'!BK75*100</f>
        <v>70.224619999999987</v>
      </c>
      <c r="BM75" s="7">
        <f>+'urban numbers'!BL75/'total numbers'!BL75*100</f>
        <v>71.111999999999995</v>
      </c>
      <c r="BN75" s="7">
        <f>+'urban numbers'!BM75/'total numbers'!BM75*100</f>
        <v>71.980729999999994</v>
      </c>
      <c r="BO75" s="7">
        <f>+'urban numbers'!BN75/'total numbers'!BN75*100</f>
        <v>72.830860000000001</v>
      </c>
      <c r="BP75" s="7">
        <f>+'urban numbers'!BO75/'total numbers'!BO75*100</f>
        <v>73.666150000000002</v>
      </c>
      <c r="BQ75" s="7">
        <f>+'urban numbers'!BP75/'total numbers'!BP75*100</f>
        <v>74.491869999999992</v>
      </c>
      <c r="BR75" s="7">
        <f>+'urban numbers'!BQ75/'total numbers'!BQ75*100</f>
        <v>75.311000000000021</v>
      </c>
      <c r="BS75" s="7">
        <f>+'urban numbers'!BR75/'total numbers'!BR75*100</f>
        <v>76.125240000000005</v>
      </c>
      <c r="BT75" s="7">
        <f>+'urban numbers'!BS75/'total numbers'!BS75*100</f>
        <v>76.930989999999994</v>
      </c>
      <c r="BU75" s="7">
        <f>+'urban numbers'!BT75/'total numbers'!BT75*100</f>
        <v>77.719480000000004</v>
      </c>
      <c r="BV75" s="7">
        <f>+'urban numbers'!BU75/'total numbers'!BU75*100</f>
        <v>78.478719999999996</v>
      </c>
      <c r="BW75" s="7">
        <f>+'urban numbers'!BV75/'total numbers'!BV75*100</f>
        <v>79.200000000000017</v>
      </c>
      <c r="BX75" s="7">
        <f>+'urban numbers'!BW75/'total numbers'!BW75*100</f>
        <v>79.880170000000007</v>
      </c>
      <c r="BY75" s="7">
        <f>+'urban numbers'!BX75/'total numbers'!BX75*100</f>
        <v>80.521180000000001</v>
      </c>
      <c r="BZ75" s="7">
        <f>+'urban numbers'!BY75/'total numbers'!BY75*100</f>
        <v>81.12576</v>
      </c>
      <c r="CA75" s="7">
        <f>+'urban numbers'!BZ75/'total numbers'!BZ75*100</f>
        <v>81.698769999999996</v>
      </c>
      <c r="CB75" s="7">
        <f>+'urban numbers'!CA75/'total numbers'!CA75*100</f>
        <v>82.244</v>
      </c>
      <c r="CC75" s="7">
        <f>+'urban numbers'!CB75/'total numbers'!CB75*100</f>
        <v>82.761989999999997</v>
      </c>
      <c r="CD75" s="7">
        <f>+'urban numbers'!CC75/'total numbers'!CC75*100</f>
        <v>83.25206</v>
      </c>
      <c r="CE75" s="7">
        <f>+'urban numbers'!CD75/'total numbers'!CD75*100</f>
        <v>83.715510000000009</v>
      </c>
      <c r="CF75" s="7">
        <f>+'urban numbers'!CE75/'total numbers'!CE75*100</f>
        <v>84.153720000000007</v>
      </c>
      <c r="CG75" s="7">
        <f>+'urban numbers'!CF75/'total numbers'!CF75*100</f>
        <v>84.567999999999984</v>
      </c>
      <c r="CH75" s="7">
        <f>+'urban numbers'!CG75/'total numbers'!CG75*100</f>
        <v>84.959350000000015</v>
      </c>
      <c r="CI75" s="7">
        <f>+'urban numbers'!CH75/'total numbers'!CH75*100</f>
        <v>85.328639999999979</v>
      </c>
      <c r="CJ75" s="7">
        <f>+'urban numbers'!CI75/'total numbers'!CI75*100</f>
        <v>85.676770000000005</v>
      </c>
      <c r="CK75" s="7">
        <f>+'urban numbers'!CJ75/'total numbers'!CJ75*100</f>
        <v>86.004620000000003</v>
      </c>
      <c r="CL75" s="7">
        <f>+'urban numbers'!CK75/'total numbers'!CK75*100</f>
        <v>86.312999999999988</v>
      </c>
      <c r="CM75" s="7">
        <f>+'urban numbers'!CL75/'total numbers'!CL75*100</f>
        <v>86.603440000000006</v>
      </c>
      <c r="CN75" s="7">
        <f>+'urban numbers'!CM75/'total numbers'!CM75*100</f>
        <v>86.87688</v>
      </c>
      <c r="CO75" s="7">
        <f>+'urban numbers'!CN75/'total numbers'!CN75*100</f>
        <v>87.132909999999995</v>
      </c>
      <c r="CP75" s="7">
        <f>+'urban numbers'!CO75/'total numbers'!CO75*100</f>
        <v>87.370639999999995</v>
      </c>
      <c r="CQ75" s="7">
        <f>+'urban numbers'!CP75/'total numbers'!CP75*100</f>
        <v>87.590000000000018</v>
      </c>
      <c r="CR75" s="7">
        <f>+'urban numbers'!CQ75/'total numbers'!CQ75*100</f>
        <v>87.791079999999994</v>
      </c>
      <c r="CS75" s="7">
        <f>+'urban numbers'!CR75/'total numbers'!CR75*100</f>
        <v>87.976110000000006</v>
      </c>
      <c r="CT75" s="7">
        <f>+'urban numbers'!CS75/'total numbers'!CS75*100</f>
        <v>88.149709999999999</v>
      </c>
      <c r="CU75" s="7">
        <f>+'urban numbers'!CT75/'total numbers'!CT75*100</f>
        <v>88.317840000000004</v>
      </c>
      <c r="CV75" s="7">
        <f>+'urban numbers'!CU75/'total numbers'!CU75*100</f>
        <v>88.484999999999985</v>
      </c>
      <c r="CW75" s="7">
        <f>+'urban numbers'!CV75/'total numbers'!CV75*100</f>
        <v>88.653270000000006</v>
      </c>
      <c r="CX75" s="7">
        <f>+'urban numbers'!CW75/'total numbers'!CW75*100</f>
        <v>88.822630000000018</v>
      </c>
      <c r="CY75" s="7">
        <f>+'urban numbers'!CX75/'total numbers'!CX75*100</f>
        <v>88.991780000000006</v>
      </c>
      <c r="CZ75" s="7">
        <f>+'urban numbers'!CY75/'total numbers'!CY75*100</f>
        <v>89.159000000000006</v>
      </c>
      <c r="DA75" s="7">
        <f>+'urban numbers'!CZ75/'total numbers'!CZ75*100</f>
        <v>89.322999999999979</v>
      </c>
      <c r="DB75" s="7">
        <f>+'urban numbers'!DA75/'total numbers'!DA75*100</f>
        <v>89.483239999999995</v>
      </c>
      <c r="DC75" s="7">
        <f>+'urban numbers'!DB75/'total numbers'!DB75*100</f>
        <v>89.640050000000002</v>
      </c>
      <c r="DD75" s="7">
        <f>+'urban numbers'!DC75/'total numbers'!DC75*100</f>
        <v>89.794690000000017</v>
      </c>
      <c r="DE75" s="7">
        <f>+'urban numbers'!DD75/'total numbers'!DD75*100</f>
        <v>89.949320000000014</v>
      </c>
      <c r="DF75" s="7">
        <f>+'urban numbers'!DE75/'total numbers'!DE75*100</f>
        <v>90.106999999999999</v>
      </c>
      <c r="DG75" s="32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1"/>
    </row>
    <row r="76" spans="1:128">
      <c r="A76" s="114">
        <v>8</v>
      </c>
      <c r="B76" s="32">
        <v>11.5</v>
      </c>
      <c r="C76" s="3">
        <v>266</v>
      </c>
      <c r="D76" s="1" t="s">
        <v>628</v>
      </c>
      <c r="E76" s="27">
        <f>+AD76/$M$1</f>
        <v>1.1400000000000001</v>
      </c>
      <c r="F76" s="26">
        <f t="shared" ref="F76:AC76" si="101">+G76-G76/$B76</f>
        <v>1.2843987094737874</v>
      </c>
      <c r="G76" s="26">
        <f t="shared" si="101"/>
        <v>1.4067223960903386</v>
      </c>
      <c r="H76" s="26">
        <f t="shared" si="101"/>
        <v>1.5406959576227517</v>
      </c>
      <c r="I76" s="26">
        <f t="shared" si="101"/>
        <v>1.6874289059677756</v>
      </c>
      <c r="J76" s="26">
        <f t="shared" si="101"/>
        <v>1.8481364208218496</v>
      </c>
      <c r="K76" s="26">
        <f t="shared" si="101"/>
        <v>2.0241494132810733</v>
      </c>
      <c r="L76" s="26">
        <f t="shared" si="101"/>
        <v>2.2169255478792707</v>
      </c>
      <c r="M76" s="26">
        <f t="shared" si="101"/>
        <v>2.4280613143439633</v>
      </c>
      <c r="N76" s="26">
        <f t="shared" si="101"/>
        <v>2.6593052490433884</v>
      </c>
      <c r="O76" s="26">
        <f t="shared" si="101"/>
        <v>2.912572415618949</v>
      </c>
      <c r="P76" s="26">
        <f t="shared" si="101"/>
        <v>3.1899602647255154</v>
      </c>
      <c r="Q76" s="26">
        <f t="shared" si="101"/>
        <v>3.4937660042231835</v>
      </c>
      <c r="R76" s="26">
        <f t="shared" si="101"/>
        <v>3.8265056236730106</v>
      </c>
      <c r="S76" s="26">
        <f t="shared" si="101"/>
        <v>4.190934730689488</v>
      </c>
      <c r="T76" s="26">
        <f t="shared" si="101"/>
        <v>4.5900713717075341</v>
      </c>
      <c r="U76" s="26">
        <f t="shared" si="101"/>
        <v>5.0272210261558703</v>
      </c>
      <c r="V76" s="26">
        <f t="shared" si="101"/>
        <v>5.5060039810278578</v>
      </c>
      <c r="W76" s="26">
        <f t="shared" si="101"/>
        <v>6.030385312554321</v>
      </c>
      <c r="X76" s="26">
        <f t="shared" si="101"/>
        <v>6.6047077232737799</v>
      </c>
      <c r="Y76" s="26">
        <f t="shared" si="101"/>
        <v>7.2337275064427109</v>
      </c>
      <c r="Z76" s="26">
        <f t="shared" si="101"/>
        <v>7.9226539356277312</v>
      </c>
      <c r="AA76" s="26">
        <f t="shared" si="101"/>
        <v>8.6771924056875154</v>
      </c>
      <c r="AB76" s="26">
        <f t="shared" si="101"/>
        <v>9.5035916824196605</v>
      </c>
      <c r="AC76" s="26">
        <f t="shared" si="101"/>
        <v>10.408695652173913</v>
      </c>
      <c r="AD76" s="7">
        <f>+'urban numbers'!AC76/'total numbers'!AC76*100</f>
        <v>11.4</v>
      </c>
      <c r="AE76" s="7">
        <f>+'urban numbers'!AD76/'total numbers'!AD76*100</f>
        <v>12.01099</v>
      </c>
      <c r="AF76" s="7">
        <f>+'urban numbers'!AE76/'total numbers'!AE76*100</f>
        <v>12.581250000000002</v>
      </c>
      <c r="AG76" s="7">
        <f>+'urban numbers'!AF76/'total numbers'!AF76*100</f>
        <v>13.117210000000002</v>
      </c>
      <c r="AH76" s="7">
        <f>+'urban numbers'!AG76/'total numbers'!AG76*100</f>
        <v>13.629910000000001</v>
      </c>
      <c r="AI76" s="7">
        <f>+'urban numbers'!AH76/'total numbers'!AH76*100</f>
        <v>14.135</v>
      </c>
      <c r="AJ76" s="7">
        <f>+'urban numbers'!AI76/'total numbers'!AI76*100</f>
        <v>14.653170000000001</v>
      </c>
      <c r="AK76" s="7">
        <f>+'urban numbers'!AJ76/'total numbers'!AJ76*100</f>
        <v>15.209709999999998</v>
      </c>
      <c r="AL76" s="7">
        <f>+'urban numbers'!AK76/'total numbers'!AK76*100</f>
        <v>15.833340000000002</v>
      </c>
      <c r="AM76" s="7">
        <f>+'urban numbers'!AL76/'total numbers'!AL76*100</f>
        <v>16.55423</v>
      </c>
      <c r="AN76" s="7">
        <f>+'urban numbers'!AM76/'total numbers'!AM76*100</f>
        <v>17.397999999999996</v>
      </c>
      <c r="AO76" s="7">
        <f>+'urban numbers'!AN76/'total numbers'!AN76*100</f>
        <v>18.379380000000005</v>
      </c>
      <c r="AP76" s="7">
        <f>+'urban numbers'!AO76/'total numbers'!AO76*100</f>
        <v>19.49662</v>
      </c>
      <c r="AQ76" s="7">
        <f>+'urban numbers'!AP76/'total numbers'!AP76*100</f>
        <v>20.729130000000001</v>
      </c>
      <c r="AR76" s="7">
        <f>+'urban numbers'!AQ76/'total numbers'!AQ76*100</f>
        <v>22.044219999999999</v>
      </c>
      <c r="AS76" s="7">
        <f>+'urban numbers'!AR76/'total numbers'!AR76*100</f>
        <v>23.417000000000005</v>
      </c>
      <c r="AT76" s="7">
        <f>+'urban numbers'!AS76/'total numbers'!AS76*100</f>
        <v>24.841280000000001</v>
      </c>
      <c r="AU76" s="7">
        <f>+'urban numbers'!AT76/'total numbers'!AT76*100</f>
        <v>26.321689999999997</v>
      </c>
      <c r="AV76" s="7">
        <f>+'urban numbers'!AU76/'total numbers'!AU76*100</f>
        <v>27.85651</v>
      </c>
      <c r="AW76" s="7">
        <f>+'urban numbers'!AV76/'total numbers'!AV76*100</f>
        <v>29.446190000000001</v>
      </c>
      <c r="AX76" s="7">
        <f>+'urban numbers'!AW76/'total numbers'!AW76*100</f>
        <v>31.09</v>
      </c>
      <c r="AY76" s="7">
        <f>+'urban numbers'!AX76/'total numbers'!AX76*100</f>
        <v>32.783340000000003</v>
      </c>
      <c r="AZ76" s="7">
        <f>+'urban numbers'!AY76/'total numbers'!AY76*100</f>
        <v>34.520480000000006</v>
      </c>
      <c r="BA76" s="7">
        <f>+'urban numbers'!AZ76/'total numbers'!AZ76*100</f>
        <v>36.298329999999993</v>
      </c>
      <c r="BB76" s="7">
        <f>+'urban numbers'!BA76/'total numbers'!BA76*100</f>
        <v>38.113990000000001</v>
      </c>
      <c r="BC76" s="7">
        <f>+'urban numbers'!BB76/'total numbers'!BB76*100</f>
        <v>39.963999999999999</v>
      </c>
      <c r="BD76" s="7">
        <f>+'urban numbers'!BC76/'total numbers'!BC76*100</f>
        <v>41.844279999999998</v>
      </c>
      <c r="BE76" s="7">
        <f>+'urban numbers'!BD76/'total numbers'!BD76*100</f>
        <v>43.74965000000001</v>
      </c>
      <c r="BF76" s="7">
        <f>+'urban numbers'!BE76/'total numbers'!BE76*100</f>
        <v>45.674010000000003</v>
      </c>
      <c r="BG76" s="7">
        <f>+'urban numbers'!BF76/'total numbers'!BF76*100</f>
        <v>47.610599999999998</v>
      </c>
      <c r="BH76" s="7">
        <f>+'urban numbers'!BG76/'total numbers'!BG76*100</f>
        <v>49.552999999999997</v>
      </c>
      <c r="BI76" s="7">
        <f>+'urban numbers'!BH76/'total numbers'!BH76*100</f>
        <v>51.496290000000002</v>
      </c>
      <c r="BJ76" s="7">
        <f>+'urban numbers'!BI76/'total numbers'!BI76*100</f>
        <v>53.435670000000002</v>
      </c>
      <c r="BK76" s="7">
        <f>+'urban numbers'!BJ76/'total numbers'!BJ76*100</f>
        <v>55.36504</v>
      </c>
      <c r="BL76" s="7">
        <f>+'urban numbers'!BK76/'total numbers'!BK76*100</f>
        <v>57.278100000000009</v>
      </c>
      <c r="BM76" s="7">
        <f>+'urban numbers'!BL76/'total numbers'!BL76*100</f>
        <v>59.168999999999997</v>
      </c>
      <c r="BN76" s="7">
        <f>+'urban numbers'!BM76/'total numbers'!BM76*100</f>
        <v>61.030850000000001</v>
      </c>
      <c r="BO76" s="7">
        <f>+'urban numbers'!BN76/'total numbers'!BN76*100</f>
        <v>62.858920000000005</v>
      </c>
      <c r="BP76" s="7">
        <f>+'urban numbers'!BO76/'total numbers'!BO76*100</f>
        <v>64.652169999999998</v>
      </c>
      <c r="BQ76" s="7">
        <f>+'urban numbers'!BP76/'total numbers'!BP76*100</f>
        <v>66.41113</v>
      </c>
      <c r="BR76" s="7">
        <f>+'urban numbers'!BQ76/'total numbers'!BQ76*100</f>
        <v>68.134</v>
      </c>
      <c r="BS76" s="7">
        <f>+'urban numbers'!BR76/'total numbers'!BR76*100</f>
        <v>69.820400000000021</v>
      </c>
      <c r="BT76" s="7">
        <f>+'urban numbers'!BS76/'total numbers'!BS76*100</f>
        <v>71.462500000000006</v>
      </c>
      <c r="BU76" s="7">
        <f>+'urban numbers'!BT76/'total numbers'!BT76*100</f>
        <v>73.042389999999997</v>
      </c>
      <c r="BV76" s="7">
        <f>+'urban numbers'!BU76/'total numbers'!BU76*100</f>
        <v>74.537300000000002</v>
      </c>
      <c r="BW76" s="7">
        <f>+'urban numbers'!BV76/'total numbers'!BV76*100</f>
        <v>75.930999999999997</v>
      </c>
      <c r="BX76" s="7">
        <f>+'urban numbers'!BW76/'total numbers'!BW76*100</f>
        <v>77.216499999999982</v>
      </c>
      <c r="BY76" s="7">
        <f>+'urban numbers'!BX76/'total numbers'!BX76*100</f>
        <v>78.397880000000001</v>
      </c>
      <c r="BZ76" s="7">
        <f>+'urban numbers'!BY76/'total numbers'!BY76*100</f>
        <v>79.484179999999995</v>
      </c>
      <c r="CA76" s="7">
        <f>+'urban numbers'!BZ76/'total numbers'!BZ76*100</f>
        <v>80.490009999999984</v>
      </c>
      <c r="CB76" s="7">
        <f>+'urban numbers'!CA76/'total numbers'!CA76*100</f>
        <v>81.427000000000021</v>
      </c>
      <c r="CC76" s="7">
        <f>+'urban numbers'!CB76/'total numbers'!CB76*100</f>
        <v>82.298010000000005</v>
      </c>
      <c r="CD76" s="7">
        <f>+'urban numbers'!CC76/'total numbers'!CC76*100</f>
        <v>83.102419999999995</v>
      </c>
      <c r="CE76" s="7">
        <f>+'urban numbers'!CD76/'total numbers'!CD76*100</f>
        <v>83.844520000000003</v>
      </c>
      <c r="CF76" s="7">
        <f>+'urban numbers'!CE76/'total numbers'!CE76*100</f>
        <v>84.528710000000004</v>
      </c>
      <c r="CG76" s="7">
        <f>+'urban numbers'!CF76/'total numbers'!CF76*100</f>
        <v>85.15900000000002</v>
      </c>
      <c r="CH76" s="7">
        <f>+'urban numbers'!CG76/'total numbers'!CG76*100</f>
        <v>85.738829999999993</v>
      </c>
      <c r="CI76" s="7">
        <f>+'urban numbers'!CH76/'total numbers'!CH76*100</f>
        <v>86.271230000000003</v>
      </c>
      <c r="CJ76" s="7">
        <f>+'urban numbers'!CI76/'total numbers'!CI76*100</f>
        <v>86.759230000000002</v>
      </c>
      <c r="CK76" s="7">
        <f>+'urban numbers'!CJ76/'total numbers'!CJ76*100</f>
        <v>87.205619999999996</v>
      </c>
      <c r="CL76" s="7">
        <f>+'urban numbers'!CK76/'total numbers'!CK76*100</f>
        <v>87.613000000000014</v>
      </c>
      <c r="CM76" s="7">
        <f>+'urban numbers'!CL76/'total numbers'!CL76*100</f>
        <v>87.985259999999997</v>
      </c>
      <c r="CN76" s="7">
        <f>+'urban numbers'!CM76/'total numbers'!CM76*100</f>
        <v>88.32495999999999</v>
      </c>
      <c r="CO76" s="7">
        <f>+'urban numbers'!CN76/'total numbers'!CN76*100</f>
        <v>88.631820000000005</v>
      </c>
      <c r="CP76" s="7">
        <f>+'urban numbers'!CO76/'total numbers'!CO76*100</f>
        <v>88.904439999999994</v>
      </c>
      <c r="CQ76" s="7">
        <f>+'urban numbers'!CP76/'total numbers'!CP76*100</f>
        <v>89.143000000000001</v>
      </c>
      <c r="CR76" s="7">
        <f>+'urban numbers'!CQ76/'total numbers'!CQ76*100</f>
        <v>89.348120000000009</v>
      </c>
      <c r="CS76" s="7">
        <f>+'urban numbers'!CR76/'total numbers'!CR76*100</f>
        <v>89.524420000000006</v>
      </c>
      <c r="CT76" s="7">
        <f>+'urban numbers'!CS76/'total numbers'!CS76*100</f>
        <v>89.680869999999985</v>
      </c>
      <c r="CU76" s="7">
        <f>+'urban numbers'!CT76/'total numbers'!CT76*100</f>
        <v>89.828869999999995</v>
      </c>
      <c r="CV76" s="7">
        <f>+'urban numbers'!CU76/'total numbers'!CU76*100</f>
        <v>89.97699999999999</v>
      </c>
      <c r="CW76" s="7">
        <f>+'urban numbers'!CV76/'total numbers'!CV76*100</f>
        <v>90.129299999999986</v>
      </c>
      <c r="CX76" s="7">
        <f>+'urban numbers'!CW76/'total numbers'!CW76*100</f>
        <v>90.285810000000012</v>
      </c>
      <c r="CY76" s="7">
        <f>+'urban numbers'!CX76/'total numbers'!CX76*100</f>
        <v>90.444129999999987</v>
      </c>
      <c r="CZ76" s="7">
        <f>+'urban numbers'!CY76/'total numbers'!CY76*100</f>
        <v>90.601020000000005</v>
      </c>
      <c r="DA76" s="7">
        <f>+'urban numbers'!CZ76/'total numbers'!CZ76*100</f>
        <v>90.754000000000019</v>
      </c>
      <c r="DB76" s="7">
        <f>+'urban numbers'!DA76/'total numbers'!DA76*100</f>
        <v>90.901889999999995</v>
      </c>
      <c r="DC76" s="7">
        <f>+'urban numbers'!DB76/'total numbers'!DB76*100</f>
        <v>91.045119999999997</v>
      </c>
      <c r="DD76" s="7">
        <f>+'urban numbers'!DC76/'total numbers'!DC76*100</f>
        <v>91.1858</v>
      </c>
      <c r="DE76" s="7">
        <f>+'urban numbers'!DD76/'total numbers'!DD76*100</f>
        <v>91.327650000000006</v>
      </c>
      <c r="DF76" s="7">
        <f>+'urban numbers'!DE76/'total numbers'!DE76*100</f>
        <v>91.475999999999999</v>
      </c>
      <c r="DG76" s="32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1"/>
    </row>
    <row r="77" spans="1:128">
      <c r="A77" s="114">
        <v>16</v>
      </c>
      <c r="B77" s="32">
        <v>5</v>
      </c>
      <c r="C77" s="3">
        <v>268</v>
      </c>
      <c r="D77" s="1" t="s">
        <v>520</v>
      </c>
      <c r="E77" s="27">
        <v>1</v>
      </c>
      <c r="F77" s="43">
        <v>1</v>
      </c>
      <c r="G77" s="43">
        <v>1</v>
      </c>
      <c r="H77" s="43">
        <v>1</v>
      </c>
      <c r="I77" s="43">
        <v>1</v>
      </c>
      <c r="J77" s="43">
        <v>1</v>
      </c>
      <c r="K77" s="43">
        <v>1</v>
      </c>
      <c r="L77" s="43">
        <v>1</v>
      </c>
      <c r="M77" s="43">
        <v>1</v>
      </c>
      <c r="N77" s="43">
        <f t="shared" ref="N77:AC77" si="102">+O77-O77/$B77</f>
        <v>1.0890266848935279</v>
      </c>
      <c r="O77" s="26">
        <f t="shared" si="102"/>
        <v>1.36128335611691</v>
      </c>
      <c r="P77" s="26">
        <f t="shared" si="102"/>
        <v>1.7016041951461376</v>
      </c>
      <c r="Q77" s="26">
        <f t="shared" si="102"/>
        <v>2.1270052439326719</v>
      </c>
      <c r="R77" s="26">
        <f t="shared" si="102"/>
        <v>2.6587565549158398</v>
      </c>
      <c r="S77" s="26">
        <f t="shared" si="102"/>
        <v>3.3234456936447998</v>
      </c>
      <c r="T77" s="26">
        <f t="shared" si="102"/>
        <v>4.1543071170559998</v>
      </c>
      <c r="U77" s="26">
        <f t="shared" si="102"/>
        <v>5.1928838963199997</v>
      </c>
      <c r="V77" s="26">
        <f t="shared" si="102"/>
        <v>6.4911048703999992</v>
      </c>
      <c r="W77" s="26">
        <f t="shared" si="102"/>
        <v>8.1138810879999994</v>
      </c>
      <c r="X77" s="26">
        <f t="shared" si="102"/>
        <v>10.142351359999999</v>
      </c>
      <c r="Y77" s="26">
        <f t="shared" si="102"/>
        <v>12.677939199999999</v>
      </c>
      <c r="Z77" s="26">
        <f t="shared" si="102"/>
        <v>15.847423999999998</v>
      </c>
      <c r="AA77" s="26">
        <f t="shared" si="102"/>
        <v>19.809279999999998</v>
      </c>
      <c r="AB77" s="26">
        <f t="shared" si="102"/>
        <v>24.761599999999998</v>
      </c>
      <c r="AC77" s="26">
        <f t="shared" si="102"/>
        <v>30.951999999999998</v>
      </c>
      <c r="AD77" s="7">
        <f>+'urban numbers'!AC77/'total numbers'!AC77*100</f>
        <v>38.69</v>
      </c>
      <c r="AE77" s="7">
        <f>+'urban numbers'!AD77/'total numbers'!AD77*100</f>
        <v>39.122790000000009</v>
      </c>
      <c r="AF77" s="7">
        <f>+'urban numbers'!AE77/'total numbers'!AE77*100</f>
        <v>39.553789999999992</v>
      </c>
      <c r="AG77" s="7">
        <f>+'urban numbers'!AF77/'total numbers'!AF77*100</f>
        <v>39.984459999999999</v>
      </c>
      <c r="AH77" s="7">
        <f>+'urban numbers'!AG77/'total numbers'!AG77*100</f>
        <v>40.415930000000003</v>
      </c>
      <c r="AI77" s="7">
        <f>+'urban numbers'!AH77/'total numbers'!AH77*100</f>
        <v>40.848999999999997</v>
      </c>
      <c r="AJ77" s="7">
        <f>+'urban numbers'!AI77/'total numbers'!AI77*100</f>
        <v>41.284109999999998</v>
      </c>
      <c r="AK77" s="7">
        <f>+'urban numbers'!AJ77/'total numbers'!AJ77*100</f>
        <v>41.72135999999999</v>
      </c>
      <c r="AL77" s="7">
        <f>+'urban numbers'!AK77/'total numbers'!AK77*100</f>
        <v>42.160550000000001</v>
      </c>
      <c r="AM77" s="7">
        <f>+'urban numbers'!AL77/'total numbers'!AL77*100</f>
        <v>42.601260000000003</v>
      </c>
      <c r="AN77" s="7">
        <f>+'urban numbers'!AM77/'total numbers'!AM77*100</f>
        <v>43.042999999999999</v>
      </c>
      <c r="AO77" s="7">
        <f>+'urban numbers'!AN77/'total numbers'!AN77*100</f>
        <v>43.485399999999998</v>
      </c>
      <c r="AP77" s="7">
        <f>+'urban numbers'!AO77/'total numbers'!AO77*100</f>
        <v>43.928439999999995</v>
      </c>
      <c r="AQ77" s="7">
        <f>+'urban numbers'!AP77/'total numbers'!AP77*100</f>
        <v>44.372450000000001</v>
      </c>
      <c r="AR77" s="7">
        <f>+'urban numbers'!AQ77/'total numbers'!AQ77*100</f>
        <v>44.817939999999993</v>
      </c>
      <c r="AS77" s="7">
        <f>+'urban numbers'!AR77/'total numbers'!AR77*100</f>
        <v>45.265000000000001</v>
      </c>
      <c r="AT77" s="7">
        <f>+'urban numbers'!AS77/'total numbers'!AS77*100</f>
        <v>45.714300000000001</v>
      </c>
      <c r="AU77" s="7">
        <f>+'urban numbers'!AT77/'total numbers'!AT77*100</f>
        <v>46.164940000000001</v>
      </c>
      <c r="AV77" s="7">
        <f>+'urban numbers'!AU77/'total numbers'!AU77*100</f>
        <v>46.613520000000001</v>
      </c>
      <c r="AW77" s="7">
        <f>+'urban numbers'!AV77/'total numbers'!AV77*100</f>
        <v>47.055540000000001</v>
      </c>
      <c r="AX77" s="7">
        <f>+'urban numbers'!AW77/'total numbers'!AW77*100</f>
        <v>47.488</v>
      </c>
      <c r="AY77" s="7">
        <f>+'urban numbers'!AX77/'total numbers'!AX77*100</f>
        <v>47.909619999999997</v>
      </c>
      <c r="AZ77" s="7">
        <f>+'urban numbers'!AY77/'total numbers'!AY77*100</f>
        <v>48.321999999999996</v>
      </c>
      <c r="BA77" s="7">
        <f>+'urban numbers'!AZ77/'total numbers'!AZ77*100</f>
        <v>48.728560000000002</v>
      </c>
      <c r="BB77" s="7">
        <f>+'urban numbers'!BA77/'total numbers'!BA77*100</f>
        <v>49.13430000000001</v>
      </c>
      <c r="BC77" s="7">
        <f>+'urban numbers'!BB77/'total numbers'!BB77*100</f>
        <v>49.542999999999992</v>
      </c>
      <c r="BD77" s="7">
        <f>+'urban numbers'!BC77/'total numbers'!BC77*100</f>
        <v>49.952849999999998</v>
      </c>
      <c r="BE77" s="7">
        <f>+'urban numbers'!BD77/'total numbers'!BD77*100</f>
        <v>50.362740000000002</v>
      </c>
      <c r="BF77" s="7">
        <f>+'urban numbers'!BE77/'total numbers'!BE77*100</f>
        <v>50.77769</v>
      </c>
      <c r="BG77" s="7">
        <f>+'urban numbers'!BF77/'total numbers'!BF77*100</f>
        <v>51.204139999999995</v>
      </c>
      <c r="BH77" s="7">
        <f>+'urban numbers'!BG77/'total numbers'!BG77*100</f>
        <v>51.644999999999996</v>
      </c>
      <c r="BI77" s="7">
        <f>+'urban numbers'!BH77/'total numbers'!BH77*100</f>
        <v>52.098770000000002</v>
      </c>
      <c r="BJ77" s="7">
        <f>+'urban numbers'!BI77/'total numbers'!BI77*100</f>
        <v>52.558139999999995</v>
      </c>
      <c r="BK77" s="7">
        <f>+'urban numbers'!BJ77/'total numbers'!BJ77*100</f>
        <v>53.012360000000001</v>
      </c>
      <c r="BL77" s="7">
        <f>+'urban numbers'!BK77/'total numbers'!BK77*100</f>
        <v>53.447330000000001</v>
      </c>
      <c r="BM77" s="7">
        <f>+'urban numbers'!BL77/'total numbers'!BL77*100</f>
        <v>53.849999999999994</v>
      </c>
      <c r="BN77" s="7">
        <f>+'urban numbers'!BM77/'total numbers'!BM77*100</f>
        <v>54.222110000000001</v>
      </c>
      <c r="BO77" s="7">
        <f>+'urban numbers'!BN77/'total numbers'!BN77*100</f>
        <v>54.558249999999994</v>
      </c>
      <c r="BP77" s="7">
        <f>+'urban numbers'!BO77/'total numbers'!BO77*100</f>
        <v>54.830290000000005</v>
      </c>
      <c r="BQ77" s="7">
        <f>+'urban numbers'!BP77/'total numbers'!BP77*100</f>
        <v>55.002719999999997</v>
      </c>
      <c r="BR77" s="7">
        <f>+'urban numbers'!BQ77/'total numbers'!BQ77*100</f>
        <v>55.052999999999997</v>
      </c>
      <c r="BS77" s="7">
        <f>+'urban numbers'!BR77/'total numbers'!BR77*100</f>
        <v>54.967869999999998</v>
      </c>
      <c r="BT77" s="7">
        <f>+'urban numbers'!BS77/'total numbers'!BS77*100</f>
        <v>54.761630000000004</v>
      </c>
      <c r="BU77" s="7">
        <f>+'urban numbers'!BT77/'total numbers'!BT77*100</f>
        <v>54.473880000000008</v>
      </c>
      <c r="BV77" s="7">
        <f>+'urban numbers'!BU77/'total numbers'!BU77*100</f>
        <v>54.160730000000001</v>
      </c>
      <c r="BW77" s="7">
        <f>+'urban numbers'!BV77/'total numbers'!BV77*100</f>
        <v>53.864000000000004</v>
      </c>
      <c r="BX77" s="7">
        <f>+'urban numbers'!BW77/'total numbers'!BW77*100</f>
        <v>53.600200000000001</v>
      </c>
      <c r="BY77" s="7">
        <f>+'urban numbers'!BX77/'total numbers'!BX77*100</f>
        <v>53.362259999999992</v>
      </c>
      <c r="BZ77" s="7">
        <f>+'urban numbers'!BY77/'total numbers'!BY77*100</f>
        <v>53.140059999999991</v>
      </c>
      <c r="CA77" s="7">
        <f>+'urban numbers'!BZ77/'total numbers'!BZ77*100</f>
        <v>52.914170000000006</v>
      </c>
      <c r="CB77" s="7">
        <f>+'urban numbers'!CA77/'total numbers'!CA77*100</f>
        <v>52.671999999999997</v>
      </c>
      <c r="CC77" s="7">
        <f>+'urban numbers'!CB77/'total numbers'!CB77*100</f>
        <v>52.413629999999998</v>
      </c>
      <c r="CD77" s="7">
        <f>+'urban numbers'!CC77/'total numbers'!CC77*100</f>
        <v>52.150839999999995</v>
      </c>
      <c r="CE77" s="7">
        <f>+'urban numbers'!CD77/'total numbers'!CD77*100</f>
        <v>51.896380000000008</v>
      </c>
      <c r="CF77" s="7">
        <f>+'urban numbers'!CE77/'total numbers'!CE77*100</f>
        <v>51.667189999999998</v>
      </c>
      <c r="CG77" s="7">
        <f>+'urban numbers'!CF77/'total numbers'!CF77*100</f>
        <v>51.475999999999999</v>
      </c>
      <c r="CH77" s="7">
        <f>+'urban numbers'!CG77/'total numbers'!CG77*100</f>
        <v>51.328149999999994</v>
      </c>
      <c r="CI77" s="7">
        <f>+'urban numbers'!CH77/'total numbers'!CH77*100</f>
        <v>51.222290000000001</v>
      </c>
      <c r="CJ77" s="7">
        <f>+'urban numbers'!CI77/'total numbers'!CI77*100</f>
        <v>51.156120000000001</v>
      </c>
      <c r="CK77" s="7">
        <f>+'urban numbers'!CJ77/'total numbers'!CJ77*100</f>
        <v>51.124569999999991</v>
      </c>
      <c r="CL77" s="7">
        <f>+'urban numbers'!CK77/'total numbers'!CK77*100</f>
        <v>51.123999999999995</v>
      </c>
      <c r="CM77" s="7">
        <f>+'urban numbers'!CL77/'total numbers'!CL77*100</f>
        <v>51.154899999999991</v>
      </c>
      <c r="CN77" s="7">
        <f>+'urban numbers'!CM77/'total numbers'!CM77*100</f>
        <v>51.219549999999991</v>
      </c>
      <c r="CO77" s="7">
        <f>+'urban numbers'!CN77/'total numbers'!CN77*100</f>
        <v>51.31795000000001</v>
      </c>
      <c r="CP77" s="7">
        <f>+'urban numbers'!CO77/'total numbers'!CO77*100</f>
        <v>51.450099999999999</v>
      </c>
      <c r="CQ77" s="7">
        <f>+'urban numbers'!CP77/'total numbers'!CP77*100</f>
        <v>51.615999999999993</v>
      </c>
      <c r="CR77" s="7">
        <f>+'urban numbers'!CQ77/'total numbers'!CQ77*100</f>
        <v>51.815570000000001</v>
      </c>
      <c r="CS77" s="7">
        <f>+'urban numbers'!CR77/'total numbers'!CR77*100</f>
        <v>52.048740000000002</v>
      </c>
      <c r="CT77" s="7">
        <f>+'urban numbers'!CS77/'total numbers'!CS77*100</f>
        <v>52.315529999999995</v>
      </c>
      <c r="CU77" s="7">
        <f>+'urban numbers'!CT77/'total numbers'!CT77*100</f>
        <v>52.615959999999994</v>
      </c>
      <c r="CV77" s="7">
        <f>+'urban numbers'!CU77/'total numbers'!CU77*100</f>
        <v>52.949999999999996</v>
      </c>
      <c r="CW77" s="7">
        <f>+'urban numbers'!CV77/'total numbers'!CV77*100</f>
        <v>53.317530000000005</v>
      </c>
      <c r="CX77" s="7">
        <f>+'urban numbers'!CW77/'total numbers'!CW77*100</f>
        <v>53.718350000000001</v>
      </c>
      <c r="CY77" s="7">
        <f>+'urban numbers'!CX77/'total numbers'!CX77*100</f>
        <v>54.152230000000003</v>
      </c>
      <c r="CZ77" s="7">
        <f>+'urban numbers'!CY77/'total numbers'!CY77*100</f>
        <v>54.618869999999994</v>
      </c>
      <c r="DA77" s="7">
        <f>+'urban numbers'!CZ77/'total numbers'!CZ77*100</f>
        <v>55.118000000000002</v>
      </c>
      <c r="DB77" s="7">
        <f>+'urban numbers'!DA77/'total numbers'!DA77*100</f>
        <v>55.649329999999999</v>
      </c>
      <c r="DC77" s="7">
        <f>+'urban numbers'!DB77/'total numbers'!DB77*100</f>
        <v>56.212560000000003</v>
      </c>
      <c r="DD77" s="7">
        <f>+'urban numbers'!DC77/'total numbers'!DC77*100</f>
        <v>56.80744</v>
      </c>
      <c r="DE77" s="7">
        <f>+'urban numbers'!DD77/'total numbers'!DD77*100</f>
        <v>57.433670000000006</v>
      </c>
      <c r="DF77" s="7">
        <f>+'urban numbers'!DE77/'total numbers'!DE77*100</f>
        <v>58.090999999999994</v>
      </c>
      <c r="DG77" s="32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1"/>
    </row>
    <row r="78" spans="1:128">
      <c r="A78" s="114">
        <v>8</v>
      </c>
      <c r="B78" s="32">
        <v>11.5</v>
      </c>
      <c r="C78" s="3">
        <v>270</v>
      </c>
      <c r="D78" s="1" t="s">
        <v>647</v>
      </c>
      <c r="E78" s="27">
        <f>+AD78/$M$1</f>
        <v>1.0564</v>
      </c>
      <c r="F78" s="26">
        <f t="shared" ref="F78:M79" si="103">+G78-G78/$B78</f>
        <v>1.1902094707790427</v>
      </c>
      <c r="G78" s="26">
        <f t="shared" si="103"/>
        <v>1.30356275371038</v>
      </c>
      <c r="H78" s="26">
        <f t="shared" si="103"/>
        <v>1.4277115873970829</v>
      </c>
      <c r="I78" s="26">
        <f t="shared" si="103"/>
        <v>1.5636841195301385</v>
      </c>
      <c r="J78" s="26">
        <f t="shared" si="103"/>
        <v>1.7126064166282469</v>
      </c>
      <c r="K78" s="26">
        <f t="shared" si="103"/>
        <v>1.8757117896404609</v>
      </c>
      <c r="L78" s="26">
        <f t="shared" si="103"/>
        <v>2.0543510077014573</v>
      </c>
      <c r="M78" s="26">
        <f t="shared" si="103"/>
        <v>2.2500034846254056</v>
      </c>
      <c r="N78" s="26">
        <f t="shared" ref="N78:AC79" si="104">+O78-O78/$B78</f>
        <v>2.464289530780206</v>
      </c>
      <c r="O78" s="26">
        <f t="shared" si="104"/>
        <v>2.6989837718068923</v>
      </c>
      <c r="P78" s="26">
        <f t="shared" si="104"/>
        <v>2.9560298453123104</v>
      </c>
      <c r="Q78" s="26">
        <f t="shared" si="104"/>
        <v>3.2375564972468163</v>
      </c>
      <c r="R78" s="26">
        <f t="shared" si="104"/>
        <v>3.5458952112703224</v>
      </c>
      <c r="S78" s="26">
        <f t="shared" si="104"/>
        <v>3.883599517105591</v>
      </c>
      <c r="T78" s="26">
        <f t="shared" si="104"/>
        <v>4.253466137782314</v>
      </c>
      <c r="U78" s="26">
        <f t="shared" si="104"/>
        <v>4.6585581509044394</v>
      </c>
      <c r="V78" s="26">
        <f t="shared" si="104"/>
        <v>5.1022303557524813</v>
      </c>
      <c r="W78" s="26">
        <f t="shared" si="104"/>
        <v>5.5881570563003367</v>
      </c>
      <c r="X78" s="26">
        <f t="shared" si="104"/>
        <v>6.1203624902337017</v>
      </c>
      <c r="Y78" s="26">
        <f t="shared" si="104"/>
        <v>6.703254155970245</v>
      </c>
      <c r="Z78" s="26">
        <f t="shared" si="104"/>
        <v>7.3416593136816966</v>
      </c>
      <c r="AA78" s="26">
        <f t="shared" si="104"/>
        <v>8.0408649626037629</v>
      </c>
      <c r="AB78" s="26">
        <f t="shared" si="104"/>
        <v>8.8066616257088839</v>
      </c>
      <c r="AC78" s="26">
        <f t="shared" si="104"/>
        <v>9.6453913043478252</v>
      </c>
      <c r="AD78" s="7">
        <f>+'urban numbers'!AC78/'total numbers'!AC78*100</f>
        <v>10.564</v>
      </c>
      <c r="AE78" s="7">
        <f>+'urban numbers'!AD78/'total numbers'!AD78*100</f>
        <v>10.741490000000001</v>
      </c>
      <c r="AF78" s="7">
        <f>+'urban numbers'!AE78/'total numbers'!AE78*100</f>
        <v>10.92061</v>
      </c>
      <c r="AG78" s="7">
        <f>+'urban numbers'!AF78/'total numbers'!AF78*100</f>
        <v>11.100770000000001</v>
      </c>
      <c r="AH78" s="7">
        <f>+'urban numbers'!AG78/'total numbers'!AG78*100</f>
        <v>11.281809999999998</v>
      </c>
      <c r="AI78" s="7">
        <f>+'urban numbers'!AH78/'total numbers'!AH78*100</f>
        <v>11.464000000000002</v>
      </c>
      <c r="AJ78" s="7">
        <f>+'urban numbers'!AI78/'total numbers'!AI78*100</f>
        <v>11.648049999999998</v>
      </c>
      <c r="AK78" s="7">
        <f>+'urban numbers'!AJ78/'total numbers'!AJ78*100</f>
        <v>11.835089999999997</v>
      </c>
      <c r="AL78" s="7">
        <f>+'urban numbers'!AK78/'total numbers'!AK78*100</f>
        <v>12.026620000000001</v>
      </c>
      <c r="AM78" s="7">
        <f>+'urban numbers'!AL78/'total numbers'!AL78*100</f>
        <v>12.224360000000001</v>
      </c>
      <c r="AN78" s="7">
        <f>+'urban numbers'!AM78/'total numbers'!AM78*100</f>
        <v>12.43</v>
      </c>
      <c r="AO78" s="7">
        <f>+'urban numbers'!AN78/'total numbers'!AN78*100</f>
        <v>12.644819999999998</v>
      </c>
      <c r="AP78" s="7">
        <f>+'urban numbers'!AO78/'total numbers'!AO78*100</f>
        <v>12.869400000000001</v>
      </c>
      <c r="AQ78" s="7">
        <f>+'urban numbers'!AP78/'total numbers'!AP78*100</f>
        <v>13.103490000000001</v>
      </c>
      <c r="AR78" s="7">
        <f>+'urban numbers'!AQ78/'total numbers'!AQ78*100</f>
        <v>13.346399999999999</v>
      </c>
      <c r="AS78" s="7">
        <f>+'urban numbers'!AR78/'total numbers'!AR78*100</f>
        <v>13.598000000000003</v>
      </c>
      <c r="AT78" s="7">
        <f>+'urban numbers'!AS78/'total numbers'!AS78*100</f>
        <v>13.859080000000002</v>
      </c>
      <c r="AU78" s="7">
        <f>+'urban numbers'!AT78/'total numbers'!AT78*100</f>
        <v>14.131370000000002</v>
      </c>
      <c r="AV78" s="7">
        <f>+'urban numbers'!AU78/'total numbers'!AU78*100</f>
        <v>14.416960000000001</v>
      </c>
      <c r="AW78" s="7">
        <f>+'urban numbers'!AV78/'total numbers'!AV78*100</f>
        <v>14.718389999999998</v>
      </c>
      <c r="AX78" s="7">
        <f>+'urban numbers'!AW78/'total numbers'!AW78*100</f>
        <v>15.038000000000002</v>
      </c>
      <c r="AY78" s="7">
        <f>+'urban numbers'!AX78/'total numbers'!AX78*100</f>
        <v>15.375030000000001</v>
      </c>
      <c r="AZ78" s="7">
        <f>+'urban numbers'!AY78/'total numbers'!AY78*100</f>
        <v>15.730320000000001</v>
      </c>
      <c r="BA78" s="7">
        <f>+'urban numbers'!AZ78/'total numbers'!AZ78*100</f>
        <v>16.109470000000002</v>
      </c>
      <c r="BB78" s="7">
        <f>+'urban numbers'!BA78/'total numbers'!BA78*100</f>
        <v>16.519639999999999</v>
      </c>
      <c r="BC78" s="7">
        <f>+'urban numbers'!BB78/'total numbers'!BB78*100</f>
        <v>16.965</v>
      </c>
      <c r="BD78" s="7">
        <f>+'urban numbers'!BC78/'total numbers'!BC78*100</f>
        <v>17.447780000000002</v>
      </c>
      <c r="BE78" s="7">
        <f>+'urban numbers'!BD78/'total numbers'!BD78*100</f>
        <v>17.963950000000001</v>
      </c>
      <c r="BF78" s="7">
        <f>+'urban numbers'!BE78/'total numbers'!BE78*100</f>
        <v>18.503530000000001</v>
      </c>
      <c r="BG78" s="7">
        <f>+'urban numbers'!BF78/'total numbers'!BF78*100</f>
        <v>19.052720000000001</v>
      </c>
      <c r="BH78" s="7">
        <f>+'urban numbers'!BG78/'total numbers'!BG78*100</f>
        <v>19.600999999999999</v>
      </c>
      <c r="BI78" s="7">
        <f>+'urban numbers'!BH78/'total numbers'!BH78*100</f>
        <v>20.141770000000001</v>
      </c>
      <c r="BJ78" s="7">
        <f>+'urban numbers'!BI78/'total numbers'!BI78*100</f>
        <v>20.675239999999999</v>
      </c>
      <c r="BK78" s="7">
        <f>+'urban numbers'!BJ78/'total numbers'!BJ78*100</f>
        <v>21.205500000000001</v>
      </c>
      <c r="BL78" s="7">
        <f>+'urban numbers'!BK78/'total numbers'!BK78*100</f>
        <v>21.739899999999999</v>
      </c>
      <c r="BM78" s="7">
        <f>+'urban numbers'!BL78/'total numbers'!BL78*100</f>
        <v>22.281999999999996</v>
      </c>
      <c r="BN78" s="7">
        <f>+'urban numbers'!BM78/'total numbers'!BM78*100</f>
        <v>22.830860000000001</v>
      </c>
      <c r="BO78" s="7">
        <f>+'urban numbers'!BN78/'total numbers'!BN78*100</f>
        <v>23.378210000000003</v>
      </c>
      <c r="BP78" s="7">
        <f>+'urban numbers'!BO78/'total numbers'!BO78*100</f>
        <v>23.911229999999996</v>
      </c>
      <c r="BQ78" s="7">
        <f>+'urban numbers'!BP78/'total numbers'!BP78*100</f>
        <v>24.413279999999997</v>
      </c>
      <c r="BR78" s="7">
        <f>+'urban numbers'!BQ78/'total numbers'!BQ78*100</f>
        <v>24.870999999999999</v>
      </c>
      <c r="BS78" s="7">
        <f>+'urban numbers'!BR78/'total numbers'!BR78*100</f>
        <v>25.28295</v>
      </c>
      <c r="BT78" s="7">
        <f>+'urban numbers'!BS78/'total numbers'!BS78*100</f>
        <v>25.648309999999995</v>
      </c>
      <c r="BU78" s="7">
        <f>+'urban numbers'!BT78/'total numbers'!BT78*100</f>
        <v>25.9558</v>
      </c>
      <c r="BV78" s="7">
        <f>+'urban numbers'!BU78/'total numbers'!BU78*100</f>
        <v>26.192410000000006</v>
      </c>
      <c r="BW78" s="7">
        <f>+'urban numbers'!BV78/'total numbers'!BV78*100</f>
        <v>26.350999999999996</v>
      </c>
      <c r="BX78" s="7">
        <f>+'urban numbers'!BW78/'total numbers'!BW78*100</f>
        <v>26.427089999999996</v>
      </c>
      <c r="BY78" s="7">
        <f>+'urban numbers'!BX78/'total numbers'!BX78*100</f>
        <v>26.429079999999999</v>
      </c>
      <c r="BZ78" s="7">
        <f>+'urban numbers'!BY78/'total numbers'!BY78*100</f>
        <v>26.379410000000004</v>
      </c>
      <c r="CA78" s="7">
        <f>+'urban numbers'!BZ78/'total numbers'!BZ78*100</f>
        <v>26.308979999999991</v>
      </c>
      <c r="CB78" s="7">
        <f>+'urban numbers'!CA78/'total numbers'!CA78*100</f>
        <v>26.242000000000004</v>
      </c>
      <c r="CC78" s="7">
        <f>+'urban numbers'!CB78/'total numbers'!CB78*100</f>
        <v>26.187249999999995</v>
      </c>
      <c r="CD78" s="7">
        <f>+'urban numbers'!CC78/'total numbers'!CC78*100</f>
        <v>26.144829999999995</v>
      </c>
      <c r="CE78" s="7">
        <f>+'urban numbers'!CD78/'total numbers'!CD78*100</f>
        <v>26.119689999999995</v>
      </c>
      <c r="CF78" s="7">
        <f>+'urban numbers'!CE78/'total numbers'!CE78*100</f>
        <v>26.114599999999999</v>
      </c>
      <c r="CG78" s="7">
        <f>+'urban numbers'!CF78/'total numbers'!CF78*100</f>
        <v>26.132000000000005</v>
      </c>
      <c r="CH78" s="7">
        <f>+'urban numbers'!CG78/'total numbers'!CG78*100</f>
        <v>26.176870000000001</v>
      </c>
      <c r="CI78" s="7">
        <f>+'urban numbers'!CH78/'total numbers'!CH78*100</f>
        <v>26.252659999999999</v>
      </c>
      <c r="CJ78" s="7">
        <f>+'urban numbers'!CI78/'total numbers'!CI78*100</f>
        <v>26.357820000000004</v>
      </c>
      <c r="CK78" s="7">
        <f>+'urban numbers'!CJ78/'total numbers'!CJ78*100</f>
        <v>26.488759999999999</v>
      </c>
      <c r="CL78" s="7">
        <f>+'urban numbers'!CK78/'total numbers'!CK78*100</f>
        <v>26.643000000000001</v>
      </c>
      <c r="CM78" s="7">
        <f>+'urban numbers'!CL78/'total numbers'!CL78*100</f>
        <v>26.821169999999995</v>
      </c>
      <c r="CN78" s="7">
        <f>+'urban numbers'!CM78/'total numbers'!CM78*100</f>
        <v>27.025259999999999</v>
      </c>
      <c r="CO78" s="7">
        <f>+'urban numbers'!CN78/'total numbers'!CN78*100</f>
        <v>27.255640000000003</v>
      </c>
      <c r="CP78" s="7">
        <f>+'urban numbers'!CO78/'total numbers'!CO78*100</f>
        <v>27.512740000000001</v>
      </c>
      <c r="CQ78" s="7">
        <f>+'urban numbers'!CP78/'total numbers'!CP78*100</f>
        <v>27.797000000000004</v>
      </c>
      <c r="CR78" s="7">
        <f>+'urban numbers'!CQ78/'total numbers'!CQ78*100</f>
        <v>28.108849999999997</v>
      </c>
      <c r="CS78" s="7">
        <f>+'urban numbers'!CR78/'total numbers'!CR78*100</f>
        <v>28.448780000000003</v>
      </c>
      <c r="CT78" s="7">
        <f>+'urban numbers'!CS78/'total numbers'!CS78*100</f>
        <v>28.817360000000004</v>
      </c>
      <c r="CU78" s="7">
        <f>+'urban numbers'!CT78/'total numbers'!CT78*100</f>
        <v>29.215219999999999</v>
      </c>
      <c r="CV78" s="7">
        <f>+'urban numbers'!CU78/'total numbers'!CU78*100</f>
        <v>29.643000000000004</v>
      </c>
      <c r="CW78" s="7">
        <f>+'urban numbers'!CV78/'total numbers'!CV78*100</f>
        <v>30.101309999999998</v>
      </c>
      <c r="CX78" s="7">
        <f>+'urban numbers'!CW78/'total numbers'!CW78*100</f>
        <v>30.59075</v>
      </c>
      <c r="CY78" s="7">
        <f>+'urban numbers'!CX78/'total numbers'!CX78*100</f>
        <v>31.111929999999997</v>
      </c>
      <c r="CZ78" s="7">
        <f>+'urban numbers'!CY78/'total numbers'!CY78*100</f>
        <v>31.665459999999999</v>
      </c>
      <c r="DA78" s="7">
        <f>+'urban numbers'!CZ78/'total numbers'!CZ78*100</f>
        <v>32.252000000000002</v>
      </c>
      <c r="DB78" s="7">
        <f>+'urban numbers'!DA78/'total numbers'!DA78*100</f>
        <v>32.872259999999997</v>
      </c>
      <c r="DC78" s="7">
        <f>+'urban numbers'!DB78/'total numbers'!DB78*100</f>
        <v>33.526969999999999</v>
      </c>
      <c r="DD78" s="7">
        <f>+'urban numbers'!DC78/'total numbers'!DC78*100</f>
        <v>34.216929999999998</v>
      </c>
      <c r="DE78" s="7">
        <f>+'urban numbers'!DD78/'total numbers'!DD78*100</f>
        <v>34.942979999999999</v>
      </c>
      <c r="DF78" s="7">
        <f>+'urban numbers'!DE78/'total numbers'!DE78*100</f>
        <v>35.706000000000003</v>
      </c>
      <c r="DG78" s="32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1"/>
    </row>
    <row r="79" spans="1:128">
      <c r="A79" s="114">
        <v>17</v>
      </c>
      <c r="B79" s="32">
        <v>11.5</v>
      </c>
      <c r="C79" s="3">
        <v>274</v>
      </c>
      <c r="D79" s="1" t="s">
        <v>519</v>
      </c>
      <c r="E79" s="27">
        <f>+AD79/$M$1</f>
        <v>3.7299999999999995</v>
      </c>
      <c r="F79" s="26">
        <f t="shared" si="103"/>
        <v>4.2024624441554614</v>
      </c>
      <c r="G79" s="26">
        <f t="shared" si="103"/>
        <v>4.6026969626464576</v>
      </c>
      <c r="H79" s="26">
        <f t="shared" si="103"/>
        <v>5.0410490543270727</v>
      </c>
      <c r="I79" s="26">
        <f t="shared" si="103"/>
        <v>5.5211489642629843</v>
      </c>
      <c r="J79" s="26">
        <f t="shared" si="103"/>
        <v>6.0469726751451738</v>
      </c>
      <c r="K79" s="26">
        <f t="shared" si="103"/>
        <v>6.6228748346828095</v>
      </c>
      <c r="L79" s="26">
        <f t="shared" si="103"/>
        <v>7.2536248189383148</v>
      </c>
      <c r="M79" s="26">
        <f t="shared" si="103"/>
        <v>7.9444462302657737</v>
      </c>
      <c r="N79" s="26">
        <f t="shared" si="104"/>
        <v>8.7010601569577517</v>
      </c>
      <c r="O79" s="26">
        <f t="shared" si="104"/>
        <v>9.5297325528584906</v>
      </c>
      <c r="P79" s="26">
        <f t="shared" si="104"/>
        <v>10.437326129321205</v>
      </c>
      <c r="Q79" s="26">
        <f t="shared" si="104"/>
        <v>11.431357189256557</v>
      </c>
      <c r="R79" s="26">
        <f t="shared" si="104"/>
        <v>12.520057873947659</v>
      </c>
      <c r="S79" s="26">
        <f t="shared" si="104"/>
        <v>13.71244433813315</v>
      </c>
      <c r="T79" s="26">
        <f t="shared" si="104"/>
        <v>15.018391417955353</v>
      </c>
      <c r="U79" s="26">
        <f t="shared" si="104"/>
        <v>16.448714410141577</v>
      </c>
      <c r="V79" s="26">
        <f t="shared" si="104"/>
        <v>18.015258639678869</v>
      </c>
      <c r="W79" s="26">
        <f t="shared" si="104"/>
        <v>19.730997557743525</v>
      </c>
      <c r="X79" s="26">
        <f t="shared" si="104"/>
        <v>21.610140182290525</v>
      </c>
      <c r="Y79" s="26">
        <f t="shared" si="104"/>
        <v>23.668248771080098</v>
      </c>
      <c r="Z79" s="26">
        <f t="shared" si="104"/>
        <v>25.922367701659155</v>
      </c>
      <c r="AA79" s="26">
        <f t="shared" si="104"/>
        <v>28.391164625626693</v>
      </c>
      <c r="AB79" s="26">
        <f t="shared" si="104"/>
        <v>31.095085066162568</v>
      </c>
      <c r="AC79" s="26">
        <f t="shared" si="104"/>
        <v>34.056521739130432</v>
      </c>
      <c r="AD79" s="7">
        <f>+'urban numbers'!AC79/'total numbers'!AC79*100</f>
        <v>37.299999999999997</v>
      </c>
      <c r="AE79" s="7">
        <f>+'urban numbers'!AD79/'total numbers'!AD79*100</f>
        <v>38.027729999999998</v>
      </c>
      <c r="AF79" s="7">
        <f>+'urban numbers'!AE79/'total numbers'!AE79*100</f>
        <v>38.717799999999997</v>
      </c>
      <c r="AG79" s="7">
        <f>+'urban numbers'!AF79/'total numbers'!AF79*100</f>
        <v>39.375390000000003</v>
      </c>
      <c r="AH79" s="7">
        <f>+'urban numbers'!AG79/'total numbers'!AG79*100</f>
        <v>40.008320000000005</v>
      </c>
      <c r="AI79" s="7">
        <f>+'urban numbers'!AH79/'total numbers'!AH79*100</f>
        <v>40.626999999999995</v>
      </c>
      <c r="AJ79" s="7">
        <f>+'urban numbers'!AI79/'total numbers'!AI79*100</f>
        <v>41.244770000000003</v>
      </c>
      <c r="AK79" s="7">
        <f>+'urban numbers'!AJ79/'total numbers'!AJ79*100</f>
        <v>41.877560000000003</v>
      </c>
      <c r="AL79" s="7">
        <f>+'urban numbers'!AK79/'total numbers'!AK79*100</f>
        <v>42.543230000000001</v>
      </c>
      <c r="AM79" s="7">
        <f>+'urban numbers'!AL79/'total numbers'!AL79*100</f>
        <v>43.260240000000003</v>
      </c>
      <c r="AN79" s="7">
        <f>+'urban numbers'!AM79/'total numbers'!AM79*100</f>
        <v>44.043999999999997</v>
      </c>
      <c r="AO79" s="7">
        <f>+'urban numbers'!AN79/'total numbers'!AN79*100</f>
        <v>44.902840000000005</v>
      </c>
      <c r="AP79" s="7">
        <f>+'urban numbers'!AO79/'total numbers'!AO79*100</f>
        <v>45.834549999999993</v>
      </c>
      <c r="AQ79" s="7">
        <f>+'urban numbers'!AP79/'total numbers'!AP79*100</f>
        <v>46.8249</v>
      </c>
      <c r="AR79" s="7">
        <f>+'urban numbers'!AQ79/'total numbers'!AQ79*100</f>
        <v>47.851860000000002</v>
      </c>
      <c r="AS79" s="7">
        <f>+'urban numbers'!AR79/'total numbers'!AR79*100</f>
        <v>48.898000000000003</v>
      </c>
      <c r="AT79" s="7">
        <f>+'urban numbers'!AS79/'total numbers'!AS79*100</f>
        <v>49.951410000000003</v>
      </c>
      <c r="AU79" s="7">
        <f>+'urban numbers'!AT79/'total numbers'!AT79*100</f>
        <v>51.01127000000001</v>
      </c>
      <c r="AV79" s="7">
        <f>+'urban numbers'!AU79/'total numbers'!AU79*100</f>
        <v>52.083320000000001</v>
      </c>
      <c r="AW79" s="7">
        <f>+'urban numbers'!AV79/'total numbers'!AV79*100</f>
        <v>53.178119999999993</v>
      </c>
      <c r="AX79" s="7">
        <f>+'urban numbers'!AW79/'total numbers'!AW79*100</f>
        <v>54.298000000000002</v>
      </c>
      <c r="AY79" s="7">
        <f>+'urban numbers'!AX79/'total numbers'!AX79*100</f>
        <v>55.45147</v>
      </c>
      <c r="AZ79" s="7">
        <f>+'urban numbers'!AY79/'total numbers'!AY79*100</f>
        <v>56.619990000000008</v>
      </c>
      <c r="BA79" s="7">
        <f>+'urban numbers'!AZ79/'total numbers'!AZ79*100</f>
        <v>57.746839999999999</v>
      </c>
      <c r="BB79" s="7">
        <f>+'urban numbers'!BA79/'total numbers'!BA79*100</f>
        <v>58.757099999999994</v>
      </c>
      <c r="BC79" s="7">
        <f>+'urban numbers'!BB79/'total numbers'!BB79*100</f>
        <v>59.599999999999994</v>
      </c>
      <c r="BD79" s="7">
        <f>+'urban numbers'!BC79/'total numbers'!BC79*100</f>
        <v>60.25121</v>
      </c>
      <c r="BE79" s="7">
        <f>+'urban numbers'!BD79/'total numbers'!BD79*100</f>
        <v>60.733150000000002</v>
      </c>
      <c r="BF79" s="7">
        <f>+'urban numbers'!BE79/'total numbers'!BE79*100</f>
        <v>61.100020000000008</v>
      </c>
      <c r="BG79" s="7">
        <f>+'urban numbers'!BF79/'total numbers'!BF79*100</f>
        <v>61.431290000000004</v>
      </c>
      <c r="BH79" s="7">
        <f>+'urban numbers'!BG79/'total numbers'!BG79*100</f>
        <v>61.785999999999994</v>
      </c>
      <c r="BI79" s="7">
        <f>+'urban numbers'!BH79/'total numbers'!BH79*100</f>
        <v>62.181640000000002</v>
      </c>
      <c r="BJ79" s="7">
        <f>+'urban numbers'!BI79/'total numbers'!BI79*100</f>
        <v>62.605119999999992</v>
      </c>
      <c r="BK79" s="7">
        <f>+'urban numbers'!BJ79/'total numbers'!BJ79*100</f>
        <v>63.048119999999997</v>
      </c>
      <c r="BL79" s="7">
        <f>+'urban numbers'!BK79/'total numbers'!BK79*100</f>
        <v>63.492159999999984</v>
      </c>
      <c r="BM79" s="7">
        <f>+'urban numbers'!BL79/'total numbers'!BL79*100</f>
        <v>63.924000000000007</v>
      </c>
      <c r="BN79" s="7">
        <f>+'urban numbers'!BM79/'total numbers'!BM79*100</f>
        <v>64.345439999999996</v>
      </c>
      <c r="BO79" s="7">
        <f>+'urban numbers'!BN79/'total numbers'!BN79*100</f>
        <v>64.764729999999986</v>
      </c>
      <c r="BP79" s="7">
        <f>+'urban numbers'!BO79/'total numbers'!BO79*100</f>
        <v>65.181799999999996</v>
      </c>
      <c r="BQ79" s="7">
        <f>+'urban numbers'!BP79/'total numbers'!BP79*100</f>
        <v>65.596580000000003</v>
      </c>
      <c r="BR79" s="7">
        <f>+'urban numbers'!BQ79/'total numbers'!BQ79*100</f>
        <v>66.009</v>
      </c>
      <c r="BS79" s="7">
        <f>+'urban numbers'!BR79/'total numbers'!BR79*100</f>
        <v>66.419070000000005</v>
      </c>
      <c r="BT79" s="7">
        <f>+'urban numbers'!BS79/'total numbers'!BS79*100</f>
        <v>66.826750000000004</v>
      </c>
      <c r="BU79" s="7">
        <f>+'urban numbers'!BT79/'total numbers'!BT79*100</f>
        <v>67.231909999999999</v>
      </c>
      <c r="BV79" s="7">
        <f>+'urban numbers'!BU79/'total numbers'!BU79*100</f>
        <v>67.634360000000001</v>
      </c>
      <c r="BW79" s="7">
        <f>+'urban numbers'!BV79/'total numbers'!BV79*100</f>
        <v>68.034000000000006</v>
      </c>
      <c r="BX79" s="7">
        <f>+'urban numbers'!BW79/'total numbers'!BW79*100</f>
        <v>68.430740000000014</v>
      </c>
      <c r="BY79" s="7">
        <f>+'urban numbers'!BX79/'total numbers'!BX79*100</f>
        <v>68.824680000000001</v>
      </c>
      <c r="BZ79" s="7">
        <f>+'urban numbers'!BY79/'total numbers'!BY79*100</f>
        <v>69.216120000000004</v>
      </c>
      <c r="CA79" s="7">
        <f>+'urban numbers'!BZ79/'total numbers'!BZ79*100</f>
        <v>69.605450000000019</v>
      </c>
      <c r="CB79" s="7">
        <f>+'urban numbers'!CA79/'total numbers'!CA79*100</f>
        <v>69.992999999999981</v>
      </c>
      <c r="CC79" s="7">
        <f>+'urban numbers'!CB79/'total numbers'!CB79*100</f>
        <v>70.37885</v>
      </c>
      <c r="CD79" s="7">
        <f>+'urban numbers'!CC79/'total numbers'!CC79*100</f>
        <v>70.762900000000002</v>
      </c>
      <c r="CE79" s="7">
        <f>+'urban numbers'!CD79/'total numbers'!CD79*100</f>
        <v>71.145070000000004</v>
      </c>
      <c r="CF79" s="7">
        <f>+'urban numbers'!CE79/'total numbers'!CE79*100</f>
        <v>71.525149999999996</v>
      </c>
      <c r="CG79" s="7">
        <f>+'urban numbers'!CF79/'total numbers'!CF79*100</f>
        <v>71.903000000000006</v>
      </c>
      <c r="CH79" s="7">
        <f>+'urban numbers'!CG79/'total numbers'!CG79*100</f>
        <v>72.27858999999998</v>
      </c>
      <c r="CI79" s="7">
        <f>+'urban numbers'!CH79/'total numbers'!CH79*100</f>
        <v>72.651949999999999</v>
      </c>
      <c r="CJ79" s="7">
        <f>+'urban numbers'!CI79/'total numbers'!CI79*100</f>
        <v>73.022990000000007</v>
      </c>
      <c r="CK79" s="7">
        <f>+'urban numbers'!CJ79/'total numbers'!CJ79*100</f>
        <v>73.3917</v>
      </c>
      <c r="CL79" s="7">
        <f>+'urban numbers'!CK79/'total numbers'!CK79*100</f>
        <v>73.757999999999996</v>
      </c>
      <c r="CM79" s="7">
        <f>+'urban numbers'!CL79/'total numbers'!CL79*100</f>
        <v>74.121860000000012</v>
      </c>
      <c r="CN79" s="7">
        <f>+'urban numbers'!CM79/'total numbers'!CM79*100</f>
        <v>74.483220000000003</v>
      </c>
      <c r="CO79" s="7">
        <f>+'urban numbers'!CN79/'total numbers'!CN79*100</f>
        <v>74.842060000000004</v>
      </c>
      <c r="CP79" s="7">
        <f>+'urban numbers'!CO79/'total numbers'!CO79*100</f>
        <v>75.198329999999999</v>
      </c>
      <c r="CQ79" s="7">
        <f>+'urban numbers'!CP79/'total numbers'!CP79*100</f>
        <v>75.552000000000007</v>
      </c>
      <c r="CR79" s="7">
        <f>+'urban numbers'!CQ79/'total numbers'!CQ79*100</f>
        <v>75.902979999999999</v>
      </c>
      <c r="CS79" s="7">
        <f>+'urban numbers'!CR79/'total numbers'!CR79*100</f>
        <v>76.25121</v>
      </c>
      <c r="CT79" s="7">
        <f>+'urban numbers'!CS79/'total numbers'!CS79*100</f>
        <v>76.596750000000014</v>
      </c>
      <c r="CU79" s="7">
        <f>+'urban numbers'!CT79/'total numbers'!CT79*100</f>
        <v>76.939670000000007</v>
      </c>
      <c r="CV79" s="7">
        <f>+'urban numbers'!CU79/'total numbers'!CU79*100</f>
        <v>77.28</v>
      </c>
      <c r="CW79" s="7">
        <f>+'urban numbers'!CV79/'total numbers'!CV79*100</f>
        <v>77.617649999999998</v>
      </c>
      <c r="CX79" s="7">
        <f>+'urban numbers'!CW79/'total numbers'!CW79*100</f>
        <v>77.952489999999997</v>
      </c>
      <c r="CY79" s="7">
        <f>+'urban numbers'!CX79/'total numbers'!CX79*100</f>
        <v>78.284310000000019</v>
      </c>
      <c r="CZ79" s="7">
        <f>+'urban numbers'!CY79/'total numbers'!CY79*100</f>
        <v>78.61287999999999</v>
      </c>
      <c r="DA79" s="7">
        <f>+'urban numbers'!CZ79/'total numbers'!CZ79*100</f>
        <v>78.938000000000002</v>
      </c>
      <c r="DB79" s="7">
        <f>+'urban numbers'!DA79/'total numbers'!DA79*100</f>
        <v>79.259450000000001</v>
      </c>
      <c r="DC79" s="7">
        <f>+'urban numbers'!DB79/'total numbers'!DB79*100</f>
        <v>79.577030000000008</v>
      </c>
      <c r="DD79" s="7">
        <f>+'urban numbers'!DC79/'total numbers'!DC79*100</f>
        <v>79.89058</v>
      </c>
      <c r="DE79" s="7">
        <f>+'urban numbers'!DD79/'total numbers'!DD79*100</f>
        <v>80.199950000000001</v>
      </c>
      <c r="DF79" s="7">
        <f>+'urban numbers'!DE79/'total numbers'!DE79*100</f>
        <v>80.504999999999995</v>
      </c>
      <c r="DG79" s="32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66"/>
      <c r="DX79" s="87"/>
    </row>
    <row r="80" spans="1:128">
      <c r="A80" s="115">
        <v>11</v>
      </c>
      <c r="B80" s="32"/>
      <c r="C80" s="3">
        <v>276</v>
      </c>
      <c r="D80" s="1" t="s">
        <v>574</v>
      </c>
      <c r="E80" s="24">
        <v>4.8</v>
      </c>
      <c r="F80" s="43">
        <f t="shared" ref="F80:AC80" si="105">+$E80+(F$3-$E$3)*(($AD80-$E80)/($AD$3-$E$3))</f>
        <v>7.4844000000000008</v>
      </c>
      <c r="G80" s="43">
        <f t="shared" si="105"/>
        <v>10.168800000000001</v>
      </c>
      <c r="H80" s="43">
        <f t="shared" si="105"/>
        <v>12.853200000000001</v>
      </c>
      <c r="I80" s="43">
        <f t="shared" si="105"/>
        <v>15.537600000000001</v>
      </c>
      <c r="J80" s="43">
        <f t="shared" si="105"/>
        <v>18.222000000000005</v>
      </c>
      <c r="K80" s="43">
        <f t="shared" si="105"/>
        <v>20.906400000000005</v>
      </c>
      <c r="L80" s="43">
        <f t="shared" si="105"/>
        <v>23.590800000000005</v>
      </c>
      <c r="M80" s="43">
        <f t="shared" si="105"/>
        <v>26.275200000000005</v>
      </c>
      <c r="N80" s="43">
        <f t="shared" si="105"/>
        <v>28.959600000000005</v>
      </c>
      <c r="O80" s="43">
        <f t="shared" si="105"/>
        <v>31.644000000000009</v>
      </c>
      <c r="P80" s="43">
        <f t="shared" si="105"/>
        <v>34.328400000000009</v>
      </c>
      <c r="Q80" s="43">
        <f t="shared" si="105"/>
        <v>37.012800000000006</v>
      </c>
      <c r="R80" s="43">
        <f t="shared" si="105"/>
        <v>39.697200000000009</v>
      </c>
      <c r="S80" s="43">
        <f t="shared" si="105"/>
        <v>42.381600000000006</v>
      </c>
      <c r="T80" s="43">
        <f t="shared" si="105"/>
        <v>45.06600000000001</v>
      </c>
      <c r="U80" s="43">
        <f t="shared" si="105"/>
        <v>47.750400000000006</v>
      </c>
      <c r="V80" s="43">
        <f t="shared" si="105"/>
        <v>50.43480000000001</v>
      </c>
      <c r="W80" s="43">
        <f t="shared" si="105"/>
        <v>53.119200000000006</v>
      </c>
      <c r="X80" s="43">
        <f t="shared" si="105"/>
        <v>55.80360000000001</v>
      </c>
      <c r="Y80" s="43">
        <f t="shared" si="105"/>
        <v>58.488000000000014</v>
      </c>
      <c r="Z80" s="43">
        <f t="shared" si="105"/>
        <v>61.17240000000001</v>
      </c>
      <c r="AA80" s="43">
        <f t="shared" si="105"/>
        <v>63.856800000000014</v>
      </c>
      <c r="AB80" s="43">
        <f t="shared" si="105"/>
        <v>66.541200000000018</v>
      </c>
      <c r="AC80" s="43">
        <f t="shared" si="105"/>
        <v>69.225600000000014</v>
      </c>
      <c r="AD80" s="7">
        <f>+'urban numbers'!AC80/'total numbers'!AC80*100</f>
        <v>71.910000000000011</v>
      </c>
      <c r="AE80" s="7">
        <f>+'urban numbers'!AD80/'total numbers'!AD80*100</f>
        <v>72.348299999999995</v>
      </c>
      <c r="AF80" s="7">
        <f>+'urban numbers'!AE80/'total numbers'!AE80*100</f>
        <v>72.783670000000015</v>
      </c>
      <c r="AG80" s="7">
        <f>+'urban numbers'!AF80/'total numbers'!AF80*100</f>
        <v>73.216759999999994</v>
      </c>
      <c r="AH80" s="7">
        <f>+'urban numbers'!AG80/'total numbers'!AG80*100</f>
        <v>73.647670000000005</v>
      </c>
      <c r="AI80" s="7">
        <f>+'urban numbers'!AH80/'total numbers'!AH80*100</f>
        <v>74.075999999999993</v>
      </c>
      <c r="AJ80" s="7">
        <f>+'urban numbers'!AI80/'total numbers'!AI80*100</f>
        <v>74.500780000000006</v>
      </c>
      <c r="AK80" s="7">
        <f>+'urban numbers'!AJ80/'total numbers'!AJ80*100</f>
        <v>74.920529999999999</v>
      </c>
      <c r="AL80" s="7">
        <f>+'urban numbers'!AK80/'total numbers'!AK80*100</f>
        <v>75.333349999999996</v>
      </c>
      <c r="AM80" s="7">
        <f>+'urban numbers'!AL80/'total numbers'!AL80*100</f>
        <v>75.737110000000001</v>
      </c>
      <c r="AN80" s="7">
        <f>+'urban numbers'!AM80/'total numbers'!AM80*100</f>
        <v>76.13</v>
      </c>
      <c r="AO80" s="7">
        <f>+'urban numbers'!AN80/'total numbers'!AN80*100</f>
        <v>76.511060000000001</v>
      </c>
      <c r="AP80" s="7">
        <f>+'urban numbers'!AO80/'total numbers'!AO80*100</f>
        <v>76.880740000000003</v>
      </c>
      <c r="AQ80" s="7">
        <f>+'urban numbers'!AP80/'total numbers'!AP80*100</f>
        <v>77.241070000000008</v>
      </c>
      <c r="AR80" s="7">
        <f>+'urban numbers'!AQ80/'total numbers'!AQ80*100</f>
        <v>77.595089999999999</v>
      </c>
      <c r="AS80" s="7">
        <f>+'urban numbers'!AR80/'total numbers'!AR80*100</f>
        <v>77.944999999999993</v>
      </c>
      <c r="AT80" s="7">
        <f>+'urban numbers'!AS80/'total numbers'!AS80*100</f>
        <v>78.291589999999999</v>
      </c>
      <c r="AU80" s="7">
        <f>+'urban numbers'!AT80/'total numbers'!AT80*100</f>
        <v>78.634280000000004</v>
      </c>
      <c r="AV80" s="7">
        <f>+'urban numbers'!AU80/'total numbers'!AU80*100</f>
        <v>78.972340000000003</v>
      </c>
      <c r="AW80" s="7">
        <f>+'urban numbers'!AV80/'total numbers'!AV80*100</f>
        <v>79.30453</v>
      </c>
      <c r="AX80" s="7">
        <f>+'urban numbers'!AW80/'total numbers'!AW80*100</f>
        <v>79.63</v>
      </c>
      <c r="AY80" s="7">
        <f>+'urban numbers'!AX80/'total numbers'!AX80*100</f>
        <v>79.948669999999993</v>
      </c>
      <c r="AZ80" s="7">
        <f>+'urban numbers'!AY80/'total numbers'!AY80*100</f>
        <v>80.261179999999982</v>
      </c>
      <c r="BA80" s="7">
        <f>+'urban numbers'!AZ80/'total numbers'!AZ80*100</f>
        <v>80.568360000000013</v>
      </c>
      <c r="BB80" s="7">
        <f>+'urban numbers'!BA80/'total numbers'!BA80*100</f>
        <v>80.871349999999993</v>
      </c>
      <c r="BC80" s="7">
        <f>+'urban numbers'!BB80/'total numbers'!BB80*100</f>
        <v>81.171000000000006</v>
      </c>
      <c r="BD80" s="7">
        <f>+'urban numbers'!BC80/'total numbers'!BC80*100</f>
        <v>81.467770000000002</v>
      </c>
      <c r="BE80" s="7">
        <f>+'urban numbers'!BD80/'total numbers'!BD80*100</f>
        <v>81.761579999999995</v>
      </c>
      <c r="BF80" s="7">
        <f>+'urban numbers'!BE80/'total numbers'!BE80*100</f>
        <v>82.052080000000004</v>
      </c>
      <c r="BG80" s="7">
        <f>+'urban numbers'!BF80/'total numbers'!BF80*100</f>
        <v>82.338660000000004</v>
      </c>
      <c r="BH80" s="7">
        <f>+'urban numbers'!BG80/'total numbers'!BG80*100</f>
        <v>82.620999999999995</v>
      </c>
      <c r="BI80" s="7">
        <f>+'urban numbers'!BH80/'total numbers'!BH80*100</f>
        <v>82.89879999999998</v>
      </c>
      <c r="BJ80" s="7">
        <f>+'urban numbers'!BI80/'total numbers'!BI80*100</f>
        <v>83.172489999999996</v>
      </c>
      <c r="BK80" s="7">
        <f>+'urban numbers'!BJ80/'total numbers'!BJ80*100</f>
        <v>83.443160000000006</v>
      </c>
      <c r="BL80" s="7">
        <f>+'urban numbers'!BK80/'total numbers'!BK80*100</f>
        <v>83.712340000000012</v>
      </c>
      <c r="BM80" s="7">
        <f>+'urban numbers'!BL80/'total numbers'!BL80*100</f>
        <v>83.980999999999995</v>
      </c>
      <c r="BN80" s="7">
        <f>+'urban numbers'!BM80/'total numbers'!BM80*100</f>
        <v>84.249549999999985</v>
      </c>
      <c r="BO80" s="7">
        <f>+'urban numbers'!BN80/'total numbers'!BN80*100</f>
        <v>84.517359999999996</v>
      </c>
      <c r="BP80" s="7">
        <f>+'urban numbers'!BO80/'total numbers'!BO80*100</f>
        <v>84.783079999999998</v>
      </c>
      <c r="BQ80" s="7">
        <f>+'urban numbers'!BP80/'total numbers'!BP80*100</f>
        <v>85.044780000000003</v>
      </c>
      <c r="BR80" s="7">
        <f>+'urban numbers'!BQ80/'total numbers'!BQ80*100</f>
        <v>85.300999999999988</v>
      </c>
      <c r="BS80" s="7">
        <f>+'urban numbers'!BR80/'total numbers'!BR80*100</f>
        <v>85.551299999999998</v>
      </c>
      <c r="BT80" s="7">
        <f>+'urban numbers'!BS80/'total numbers'!BS80*100</f>
        <v>85.795860000000019</v>
      </c>
      <c r="BU80" s="7">
        <f>+'urban numbers'!BT80/'total numbers'!BT80*100</f>
        <v>86.034609999999986</v>
      </c>
      <c r="BV80" s="7">
        <f>+'urban numbers'!BU80/'total numbers'!BU80*100</f>
        <v>86.267619999999994</v>
      </c>
      <c r="BW80" s="7">
        <f>+'urban numbers'!BV80/'total numbers'!BV80*100</f>
        <v>86.495000000000005</v>
      </c>
      <c r="BX80" s="7">
        <f>+'urban numbers'!BW80/'total numbers'!BW80*100</f>
        <v>86.716589999999997</v>
      </c>
      <c r="BY80" s="7">
        <f>+'urban numbers'!BX80/'total numbers'!BX80*100</f>
        <v>86.932299999999998</v>
      </c>
      <c r="BZ80" s="7">
        <f>+'urban numbers'!BY80/'total numbers'!BY80*100</f>
        <v>87.14237</v>
      </c>
      <c r="CA80" s="7">
        <f>+'urban numbers'!BZ80/'total numbers'!BZ80*100</f>
        <v>87.347179999999994</v>
      </c>
      <c r="CB80" s="7">
        <f>+'urban numbers'!CA80/'total numbers'!CA80*100</f>
        <v>87.546999999999997</v>
      </c>
      <c r="CC80" s="7">
        <f>+'urban numbers'!CB80/'total numbers'!CB80*100</f>
        <v>87.741969999999995</v>
      </c>
      <c r="CD80" s="7">
        <f>+'urban numbers'!CC80/'total numbers'!CC80*100</f>
        <v>87.932080000000013</v>
      </c>
      <c r="CE80" s="7">
        <f>+'urban numbers'!CD80/'total numbers'!CD80*100</f>
        <v>88.117419999999996</v>
      </c>
      <c r="CF80" s="7">
        <f>+'urban numbers'!CE80/'total numbers'!CE80*100</f>
        <v>88.298029999999983</v>
      </c>
      <c r="CG80" s="7">
        <f>+'urban numbers'!CF80/'total numbers'!CF80*100</f>
        <v>88.474000000000004</v>
      </c>
      <c r="CH80" s="7">
        <f>+'urban numbers'!CG80/'total numbers'!CG80*100</f>
        <v>88.64552999999998</v>
      </c>
      <c r="CI80" s="7">
        <f>+'urban numbers'!CH80/'total numbers'!CH80*100</f>
        <v>88.81277</v>
      </c>
      <c r="CJ80" s="7">
        <f>+'urban numbers'!CI80/'total numbers'!CI80*100</f>
        <v>88.975669999999994</v>
      </c>
      <c r="CK80" s="7">
        <f>+'urban numbers'!CJ80/'total numbers'!CJ80*100</f>
        <v>89.134080000000012</v>
      </c>
      <c r="CL80" s="7">
        <f>+'urban numbers'!CK80/'total numbers'!CK80*100</f>
        <v>89.287999999999997</v>
      </c>
      <c r="CM80" s="7">
        <f>+'urban numbers'!CL80/'total numbers'!CL80*100</f>
        <v>89.437450000000013</v>
      </c>
      <c r="CN80" s="7">
        <f>+'urban numbers'!CM80/'total numbers'!CM80*100</f>
        <v>89.58278</v>
      </c>
      <c r="CO80" s="7">
        <f>+'urban numbers'!CN80/'total numbers'!CN80*100</f>
        <v>89.724819999999994</v>
      </c>
      <c r="CP80" s="7">
        <f>+'urban numbers'!CO80/'total numbers'!CO80*100</f>
        <v>89.864630000000005</v>
      </c>
      <c r="CQ80" s="7">
        <f>+'urban numbers'!CP80/'total numbers'!CP80*100</f>
        <v>90.003</v>
      </c>
      <c r="CR80" s="7">
        <f>+'urban numbers'!CQ80/'total numbers'!CQ80*100</f>
        <v>90.140299999999996</v>
      </c>
      <c r="CS80" s="7">
        <f>+'urban numbers'!CR80/'total numbers'!CR80*100</f>
        <v>90.276480000000021</v>
      </c>
      <c r="CT80" s="7">
        <f>+'urban numbers'!CS80/'total numbers'!CS80*100</f>
        <v>90.411379999999994</v>
      </c>
      <c r="CU80" s="7">
        <f>+'urban numbers'!CT80/'total numbers'!CT80*100</f>
        <v>90.544640000000015</v>
      </c>
      <c r="CV80" s="7">
        <f>+'urban numbers'!CU80/'total numbers'!CU80*100</f>
        <v>90.676000000000016</v>
      </c>
      <c r="CW80" s="7">
        <f>+'urban numbers'!CV80/'total numbers'!CV80*100</f>
        <v>90.805419999999998</v>
      </c>
      <c r="CX80" s="7">
        <f>+'urban numbers'!CW80/'total numbers'!CW80*100</f>
        <v>90.933020000000013</v>
      </c>
      <c r="CY80" s="7">
        <f>+'urban numbers'!CX80/'total numbers'!CX80*100</f>
        <v>91.059030000000007</v>
      </c>
      <c r="CZ80" s="7">
        <f>+'urban numbers'!CY80/'total numbers'!CY80*100</f>
        <v>91.18365</v>
      </c>
      <c r="DA80" s="7">
        <f>+'urban numbers'!CZ80/'total numbers'!CZ80*100</f>
        <v>91.307000000000002</v>
      </c>
      <c r="DB80" s="7">
        <f>+'urban numbers'!DA80/'total numbers'!DA80*100</f>
        <v>91.429060000000021</v>
      </c>
      <c r="DC80" s="7">
        <f>+'urban numbers'!DB80/'total numbers'!DB80*100</f>
        <v>91.549670000000006</v>
      </c>
      <c r="DD80" s="7">
        <f>+'urban numbers'!DC80/'total numbers'!DC80*100</f>
        <v>91.668530000000004</v>
      </c>
      <c r="DE80" s="7">
        <f>+'urban numbers'!DD80/'total numbers'!DD80*100</f>
        <v>91.785169999999994</v>
      </c>
      <c r="DF80" s="7">
        <f>+'urban numbers'!DE80/'total numbers'!DE80*100</f>
        <v>91.899000000000015</v>
      </c>
      <c r="DG80" s="110">
        <f>+AD80/E80</f>
        <v>14.981250000000003</v>
      </c>
      <c r="DH80" t="s">
        <v>310</v>
      </c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1"/>
    </row>
    <row r="81" spans="1:128">
      <c r="A81" s="115">
        <v>8</v>
      </c>
      <c r="B81" s="32">
        <v>11.5</v>
      </c>
      <c r="C81" s="3">
        <v>288</v>
      </c>
      <c r="D81" s="1" t="s">
        <v>648</v>
      </c>
      <c r="E81" s="27">
        <f>+AD81/$M$1</f>
        <v>1.5444</v>
      </c>
      <c r="F81" s="26">
        <f t="shared" ref="F81:AC81" si="106">+G81-G81/$B81</f>
        <v>1.7400222516765933</v>
      </c>
      <c r="G81" s="26">
        <f t="shared" si="106"/>
        <v>1.9057386565981735</v>
      </c>
      <c r="H81" s="26">
        <f t="shared" si="106"/>
        <v>2.0872375762741902</v>
      </c>
      <c r="I81" s="26">
        <f t="shared" si="106"/>
        <v>2.2860221073479225</v>
      </c>
      <c r="J81" s="26">
        <f t="shared" si="106"/>
        <v>2.5037384985239153</v>
      </c>
      <c r="K81" s="26">
        <f t="shared" si="106"/>
        <v>2.7421897840976217</v>
      </c>
      <c r="L81" s="26">
        <f t="shared" si="106"/>
        <v>3.0033507159164428</v>
      </c>
      <c r="M81" s="26">
        <f t="shared" si="106"/>
        <v>3.2893841174322946</v>
      </c>
      <c r="N81" s="26">
        <f t="shared" si="106"/>
        <v>3.6026587952829892</v>
      </c>
      <c r="O81" s="26">
        <f t="shared" si="106"/>
        <v>3.9457691567385118</v>
      </c>
      <c r="P81" s="26">
        <f t="shared" si="106"/>
        <v>4.3215566954755129</v>
      </c>
      <c r="Q81" s="26">
        <f t="shared" si="106"/>
        <v>4.7331335236160381</v>
      </c>
      <c r="R81" s="26">
        <f t="shared" si="106"/>
        <v>5.1839081449128042</v>
      </c>
      <c r="S81" s="26">
        <f t="shared" si="106"/>
        <v>5.6776136825235479</v>
      </c>
      <c r="T81" s="26">
        <f t="shared" si="106"/>
        <v>6.2183387951448381</v>
      </c>
      <c r="U81" s="26">
        <f t="shared" si="106"/>
        <v>6.8105615375395843</v>
      </c>
      <c r="V81" s="26">
        <f t="shared" si="106"/>
        <v>7.4591864458766874</v>
      </c>
      <c r="W81" s="26">
        <f t="shared" si="106"/>
        <v>8.1695851550078</v>
      </c>
      <c r="X81" s="26">
        <f t="shared" si="106"/>
        <v>8.9476408840561614</v>
      </c>
      <c r="Y81" s="26">
        <f t="shared" si="106"/>
        <v>9.7997971587281771</v>
      </c>
      <c r="Z81" s="26">
        <f t="shared" si="106"/>
        <v>10.733111173845147</v>
      </c>
      <c r="AA81" s="26">
        <f t="shared" si="106"/>
        <v>11.755312238020876</v>
      </c>
      <c r="AB81" s="26">
        <f t="shared" si="106"/>
        <v>12.874865784499054</v>
      </c>
      <c r="AC81" s="26">
        <f t="shared" si="106"/>
        <v>14.101043478260868</v>
      </c>
      <c r="AD81" s="7">
        <f>+'urban numbers'!AC81/'total numbers'!AC81*100</f>
        <v>15.443999999999999</v>
      </c>
      <c r="AE81" s="7">
        <f>+'urban numbers'!AD81/'total numbers'!AD81*100</f>
        <v>16.118500000000001</v>
      </c>
      <c r="AF81" s="7">
        <f>+'urban numbers'!AE81/'total numbers'!AE81*100</f>
        <v>16.800439999999998</v>
      </c>
      <c r="AG81" s="7">
        <f>+'urban numbers'!AF81/'total numbers'!AF81*100</f>
        <v>17.515239999999995</v>
      </c>
      <c r="AH81" s="7">
        <f>+'urban numbers'!AG81/'total numbers'!AG81*100</f>
        <v>18.277099999999997</v>
      </c>
      <c r="AI81" s="7">
        <f>+'urban numbers'!AH81/'total numbers'!AH81*100</f>
        <v>19.088999999999995</v>
      </c>
      <c r="AJ81" s="7">
        <f>+'urban numbers'!AI81/'total numbers'!AI81*100</f>
        <v>19.942070000000005</v>
      </c>
      <c r="AK81" s="7">
        <f>+'urban numbers'!AJ81/'total numbers'!AJ81*100</f>
        <v>20.816220000000001</v>
      </c>
      <c r="AL81" s="7">
        <f>+'urban numbers'!AK81/'total numbers'!AK81*100</f>
        <v>21.682119999999998</v>
      </c>
      <c r="AM81" s="7">
        <f>+'urban numbers'!AL81/'total numbers'!AL81*100</f>
        <v>22.5045</v>
      </c>
      <c r="AN81" s="7">
        <f>+'urban numbers'!AM81/'total numbers'!AM81*100</f>
        <v>23.251999999999999</v>
      </c>
      <c r="AO81" s="7">
        <f>+'urban numbers'!AN81/'total numbers'!AN81*100</f>
        <v>23.90774</v>
      </c>
      <c r="AP81" s="7">
        <f>+'urban numbers'!AO81/'total numbers'!AO81*100</f>
        <v>24.4785</v>
      </c>
      <c r="AQ81" s="7">
        <f>+'urban numbers'!AP81/'total numbers'!AP81*100</f>
        <v>24.998660000000001</v>
      </c>
      <c r="AR81" s="7">
        <f>+'urban numbers'!AQ81/'total numbers'!AQ81*100</f>
        <v>25.519040000000004</v>
      </c>
      <c r="AS81" s="7">
        <f>+'urban numbers'!AR81/'total numbers'!AR81*100</f>
        <v>26.074000000000002</v>
      </c>
      <c r="AT81" s="7">
        <f>+'urban numbers'!AS81/'total numbers'!AS81*100</f>
        <v>26.679320000000008</v>
      </c>
      <c r="AU81" s="7">
        <f>+'urban numbers'!AT81/'total numbers'!AT81*100</f>
        <v>27.31692</v>
      </c>
      <c r="AV81" s="7">
        <f>+'urban numbers'!AU81/'total numbers'!AU81*100</f>
        <v>27.946759999999998</v>
      </c>
      <c r="AW81" s="7">
        <f>+'urban numbers'!AV81/'total numbers'!AV81*100</f>
        <v>28.511579999999999</v>
      </c>
      <c r="AX81" s="7">
        <f>+'urban numbers'!AW81/'total numbers'!AW81*100</f>
        <v>28.971999999999998</v>
      </c>
      <c r="AY81" s="7">
        <f>+'urban numbers'!AX81/'total numbers'!AX81*100</f>
        <v>29.315660000000005</v>
      </c>
      <c r="AZ81" s="7">
        <f>+'urban numbers'!AY81/'total numbers'!AY81*100</f>
        <v>29.561340000000001</v>
      </c>
      <c r="BA81" s="7">
        <f>+'urban numbers'!AZ81/'total numbers'!AZ81*100</f>
        <v>29.739070000000002</v>
      </c>
      <c r="BB81" s="7">
        <f>+'urban numbers'!BA81/'total numbers'!BA81*100</f>
        <v>29.893279999999994</v>
      </c>
      <c r="BC81" s="7">
        <f>+'urban numbers'!BB81/'total numbers'!BB81*100</f>
        <v>30.058</v>
      </c>
      <c r="BD81" s="7">
        <f>+'urban numbers'!BC81/'total numbers'!BC81*100</f>
        <v>30.245940000000004</v>
      </c>
      <c r="BE81" s="7">
        <f>+'urban numbers'!BD81/'total numbers'!BD81*100</f>
        <v>30.453579999999995</v>
      </c>
      <c r="BF81" s="7">
        <f>+'urban numbers'!BE81/'total numbers'!BE81*100</f>
        <v>30.679780000000001</v>
      </c>
      <c r="BG81" s="7">
        <f>+'urban numbers'!BF81/'total numbers'!BF81*100</f>
        <v>30.918299999999999</v>
      </c>
      <c r="BH81" s="7">
        <f>+'urban numbers'!BG81/'total numbers'!BG81*100</f>
        <v>31.167000000000002</v>
      </c>
      <c r="BI81" s="7">
        <f>+'urban numbers'!BH81/'total numbers'!BH81*100</f>
        <v>31.424309999999998</v>
      </c>
      <c r="BJ81" s="7">
        <f>+'urban numbers'!BI81/'total numbers'!BI81*100</f>
        <v>31.700810000000001</v>
      </c>
      <c r="BK81" s="7">
        <f>+'urban numbers'!BJ81/'total numbers'!BJ81*100</f>
        <v>32.020150000000001</v>
      </c>
      <c r="BL81" s="7">
        <f>+'urban numbers'!BK81/'total numbers'!BK81*100</f>
        <v>32.412880000000001</v>
      </c>
      <c r="BM81" s="7">
        <f>+'urban numbers'!BL81/'total numbers'!BL81*100</f>
        <v>32.899000000000008</v>
      </c>
      <c r="BN81" s="7">
        <f>+'urban numbers'!BM81/'total numbers'!BM81*100</f>
        <v>33.488819999999997</v>
      </c>
      <c r="BO81" s="7">
        <f>+'urban numbers'!BN81/'total numbers'!BN81*100</f>
        <v>34.171430000000001</v>
      </c>
      <c r="BP81" s="7">
        <f>+'urban numbers'!BO81/'total numbers'!BO81*100</f>
        <v>34.918979999999998</v>
      </c>
      <c r="BQ81" s="7">
        <f>+'urban numbers'!BP81/'total numbers'!BP81*100</f>
        <v>35.691490000000002</v>
      </c>
      <c r="BR81" s="7">
        <f>+'urban numbers'!BQ81/'total numbers'!BQ81*100</f>
        <v>36.45900000000001</v>
      </c>
      <c r="BS81" s="7">
        <f>+'urban numbers'!BR81/'total numbers'!BR81*100</f>
        <v>37.208109999999998</v>
      </c>
      <c r="BT81" s="7">
        <f>+'urban numbers'!BS81/'total numbers'!BS81*100</f>
        <v>37.943170000000002</v>
      </c>
      <c r="BU81" s="7">
        <f>+'urban numbers'!BT81/'total numbers'!BT81*100</f>
        <v>38.672929999999994</v>
      </c>
      <c r="BV81" s="7">
        <f>+'urban numbers'!BU81/'total numbers'!BU81*100</f>
        <v>39.41348</v>
      </c>
      <c r="BW81" s="7">
        <f>+'urban numbers'!BV81/'total numbers'!BV81*100</f>
        <v>40.174000000000007</v>
      </c>
      <c r="BX81" s="7">
        <f>+'urban numbers'!BW81/'total numbers'!BW81*100</f>
        <v>40.95872</v>
      </c>
      <c r="BY81" s="7">
        <f>+'urban numbers'!BX81/'total numbers'!BX81*100</f>
        <v>41.755319999999998</v>
      </c>
      <c r="BZ81" s="7">
        <f>+'urban numbers'!BY81/'total numbers'!BY81*100</f>
        <v>42.537210000000002</v>
      </c>
      <c r="CA81" s="7">
        <f>+'urban numbers'!BZ81/'total numbers'!BZ81*100</f>
        <v>43.268839999999997</v>
      </c>
      <c r="CB81" s="7">
        <f>+'urban numbers'!CA81/'total numbers'!CA81*100</f>
        <v>43.926000000000002</v>
      </c>
      <c r="CC81" s="7">
        <f>+'urban numbers'!CB81/'total numbers'!CB81*100</f>
        <v>44.497590000000002</v>
      </c>
      <c r="CD81" s="7">
        <f>+'urban numbers'!CC81/'total numbers'!CC81*100</f>
        <v>44.994190000000003</v>
      </c>
      <c r="CE81" s="7">
        <f>+'urban numbers'!CD81/'total numbers'!CD81*100</f>
        <v>45.44032</v>
      </c>
      <c r="CF81" s="7">
        <f>+'urban numbers'!CE81/'total numbers'!CE81*100</f>
        <v>45.872019999999999</v>
      </c>
      <c r="CG81" s="7">
        <f>+'urban numbers'!CF81/'total numbers'!CF81*100</f>
        <v>46.316000000000003</v>
      </c>
      <c r="CH81" s="7">
        <f>+'urban numbers'!CG81/'total numbers'!CG81*100</f>
        <v>46.780099999999997</v>
      </c>
      <c r="CI81" s="7">
        <f>+'urban numbers'!CH81/'total numbers'!CH81*100</f>
        <v>47.258270000000003</v>
      </c>
      <c r="CJ81" s="7">
        <f>+'urban numbers'!CI81/'total numbers'!CI81*100</f>
        <v>47.746669999999995</v>
      </c>
      <c r="CK81" s="7">
        <f>+'urban numbers'!CJ81/'total numbers'!CJ81*100</f>
        <v>48.236929999999994</v>
      </c>
      <c r="CL81" s="7">
        <f>+'urban numbers'!CK81/'total numbers'!CK81*100</f>
        <v>48.722999999999992</v>
      </c>
      <c r="CM81" s="7">
        <f>+'urban numbers'!CL81/'total numbers'!CL81*100</f>
        <v>49.205629999999999</v>
      </c>
      <c r="CN81" s="7">
        <f>+'urban numbers'!CM81/'total numbers'!CM81*100</f>
        <v>49.688469999999995</v>
      </c>
      <c r="CO81" s="7">
        <f>+'urban numbers'!CN81/'total numbers'!CN81*100</f>
        <v>50.171410000000009</v>
      </c>
      <c r="CP81" s="7">
        <f>+'urban numbers'!CO81/'total numbers'!CO81*100</f>
        <v>50.654290000000003</v>
      </c>
      <c r="CQ81" s="7">
        <f>+'urban numbers'!CP81/'total numbers'!CP81*100</f>
        <v>51.137</v>
      </c>
      <c r="CR81" s="7">
        <f>+'urban numbers'!CQ81/'total numbers'!CQ81*100</f>
        <v>51.619430000000001</v>
      </c>
      <c r="CS81" s="7">
        <f>+'urban numbers'!CR81/'total numbers'!CR81*100</f>
        <v>52.101509999999998</v>
      </c>
      <c r="CT81" s="7">
        <f>+'urban numbers'!CS81/'total numbers'!CS81*100</f>
        <v>52.583159999999992</v>
      </c>
      <c r="CU81" s="7">
        <f>+'urban numbers'!CT81/'total numbers'!CT81*100</f>
        <v>53.064350000000005</v>
      </c>
      <c r="CV81" s="7">
        <f>+'urban numbers'!CU81/'total numbers'!CU81*100</f>
        <v>53.545000000000009</v>
      </c>
      <c r="CW81" s="7">
        <f>+'urban numbers'!CV81/'total numbers'!CV81*100</f>
        <v>54.02503999999999</v>
      </c>
      <c r="CX81" s="7">
        <f>+'urban numbers'!CW81/'total numbers'!CW81*100</f>
        <v>54.504379999999998</v>
      </c>
      <c r="CY81" s="7">
        <f>+'urban numbers'!CX81/'total numbers'!CX81*100</f>
        <v>54.982880000000002</v>
      </c>
      <c r="CZ81" s="7">
        <f>+'urban numbers'!CY81/'total numbers'!CY81*100</f>
        <v>55.460459999999998</v>
      </c>
      <c r="DA81" s="7">
        <f>+'urban numbers'!CZ81/'total numbers'!CZ81*100</f>
        <v>55.936999999999991</v>
      </c>
      <c r="DB81" s="7">
        <f>+'urban numbers'!DA81/'total numbers'!DA81*100</f>
        <v>56.412399999999998</v>
      </c>
      <c r="DC81" s="7">
        <f>+'urban numbers'!DB81/'total numbers'!DB81*100</f>
        <v>56.886579999999995</v>
      </c>
      <c r="DD81" s="7">
        <f>+'urban numbers'!DC81/'total numbers'!DC81*100</f>
        <v>57.359450000000002</v>
      </c>
      <c r="DE81" s="7">
        <f>+'urban numbers'!DD81/'total numbers'!DD81*100</f>
        <v>57.830939999999998</v>
      </c>
      <c r="DF81" s="7">
        <f>+'urban numbers'!DE81/'total numbers'!DE81*100</f>
        <v>58.301000000000002</v>
      </c>
      <c r="DG81" s="32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1"/>
    </row>
    <row r="82" spans="1:128">
      <c r="A82" s="115">
        <v>11</v>
      </c>
      <c r="B82" s="32"/>
      <c r="C82" s="3">
        <v>292</v>
      </c>
      <c r="D82" s="1" t="s">
        <v>560</v>
      </c>
      <c r="E82" s="24">
        <f>+E97</f>
        <v>4</v>
      </c>
      <c r="F82" s="43">
        <f t="shared" ref="F82:AC82" si="107">+$E82+(F$3-$E$3)*(($AD82-$E82)/($AD$3-$E$3))</f>
        <v>7.84</v>
      </c>
      <c r="G82" s="43">
        <f t="shared" si="107"/>
        <v>11.68</v>
      </c>
      <c r="H82" s="43">
        <f t="shared" si="107"/>
        <v>15.52</v>
      </c>
      <c r="I82" s="43">
        <f t="shared" si="107"/>
        <v>19.36</v>
      </c>
      <c r="J82" s="43">
        <f t="shared" si="107"/>
        <v>23.2</v>
      </c>
      <c r="K82" s="43">
        <f t="shared" si="107"/>
        <v>27.04</v>
      </c>
      <c r="L82" s="43">
        <f t="shared" si="107"/>
        <v>30.88</v>
      </c>
      <c r="M82" s="43">
        <f t="shared" si="107"/>
        <v>34.72</v>
      </c>
      <c r="N82" s="43">
        <f t="shared" si="107"/>
        <v>38.56</v>
      </c>
      <c r="O82" s="43">
        <f t="shared" si="107"/>
        <v>42.4</v>
      </c>
      <c r="P82" s="43">
        <f t="shared" si="107"/>
        <v>46.24</v>
      </c>
      <c r="Q82" s="43">
        <f t="shared" si="107"/>
        <v>50.08</v>
      </c>
      <c r="R82" s="43">
        <f t="shared" si="107"/>
        <v>53.92</v>
      </c>
      <c r="S82" s="43">
        <f t="shared" si="107"/>
        <v>57.76</v>
      </c>
      <c r="T82" s="43">
        <f t="shared" si="107"/>
        <v>61.6</v>
      </c>
      <c r="U82" s="43">
        <f t="shared" si="107"/>
        <v>65.44</v>
      </c>
      <c r="V82" s="43">
        <f t="shared" si="107"/>
        <v>69.28</v>
      </c>
      <c r="W82" s="43">
        <f t="shared" si="107"/>
        <v>73.12</v>
      </c>
      <c r="X82" s="43">
        <f t="shared" si="107"/>
        <v>76.960000000000008</v>
      </c>
      <c r="Y82" s="43">
        <f t="shared" si="107"/>
        <v>80.8</v>
      </c>
      <c r="Z82" s="43">
        <f t="shared" si="107"/>
        <v>84.64</v>
      </c>
      <c r="AA82" s="43">
        <f t="shared" si="107"/>
        <v>88.48</v>
      </c>
      <c r="AB82" s="43">
        <f t="shared" si="107"/>
        <v>92.320000000000007</v>
      </c>
      <c r="AC82" s="43">
        <f t="shared" si="107"/>
        <v>96.16</v>
      </c>
      <c r="AD82" s="7">
        <v>100</v>
      </c>
      <c r="AE82" s="7">
        <v>100</v>
      </c>
      <c r="AF82" s="7">
        <v>100</v>
      </c>
      <c r="AG82" s="7">
        <v>100</v>
      </c>
      <c r="AH82" s="7">
        <v>100</v>
      </c>
      <c r="AI82" s="7">
        <v>100</v>
      </c>
      <c r="AJ82" s="7">
        <v>100</v>
      </c>
      <c r="AK82" s="7">
        <v>100</v>
      </c>
      <c r="AL82" s="7">
        <v>100</v>
      </c>
      <c r="AM82" s="7">
        <v>100</v>
      </c>
      <c r="AN82" s="7">
        <v>100</v>
      </c>
      <c r="AO82" s="7">
        <v>100</v>
      </c>
      <c r="AP82" s="7">
        <v>100</v>
      </c>
      <c r="AQ82" s="7">
        <v>100</v>
      </c>
      <c r="AR82" s="7">
        <v>100</v>
      </c>
      <c r="AS82" s="7">
        <v>100</v>
      </c>
      <c r="AT82" s="7">
        <v>100</v>
      </c>
      <c r="AU82" s="7">
        <v>100</v>
      </c>
      <c r="AV82" s="7">
        <v>100</v>
      </c>
      <c r="AW82" s="7">
        <v>100</v>
      </c>
      <c r="AX82" s="7">
        <v>100</v>
      </c>
      <c r="AY82" s="7">
        <v>100</v>
      </c>
      <c r="AZ82" s="7">
        <v>100</v>
      </c>
      <c r="BA82" s="7">
        <v>100</v>
      </c>
      <c r="BB82" s="7">
        <v>100</v>
      </c>
      <c r="BC82" s="7">
        <v>100</v>
      </c>
      <c r="BD82" s="7">
        <v>100</v>
      </c>
      <c r="BE82" s="7">
        <v>100</v>
      </c>
      <c r="BF82" s="7">
        <v>100</v>
      </c>
      <c r="BG82" s="7">
        <v>100</v>
      </c>
      <c r="BH82" s="7">
        <v>100</v>
      </c>
      <c r="BI82" s="7">
        <v>100</v>
      </c>
      <c r="BJ82" s="7">
        <v>100</v>
      </c>
      <c r="BK82" s="7">
        <v>100</v>
      </c>
      <c r="BL82" s="7">
        <v>100</v>
      </c>
      <c r="BM82" s="7">
        <v>100</v>
      </c>
      <c r="BN82" s="7">
        <v>100</v>
      </c>
      <c r="BO82" s="7">
        <v>100</v>
      </c>
      <c r="BP82" s="7">
        <v>100</v>
      </c>
      <c r="BQ82" s="7">
        <v>100</v>
      </c>
      <c r="BR82" s="7">
        <v>100</v>
      </c>
      <c r="BS82" s="7">
        <v>100</v>
      </c>
      <c r="BT82" s="7">
        <v>100</v>
      </c>
      <c r="BU82" s="7">
        <v>100</v>
      </c>
      <c r="BV82" s="7">
        <v>100</v>
      </c>
      <c r="BW82" s="7">
        <v>100</v>
      </c>
      <c r="BX82" s="7">
        <v>100</v>
      </c>
      <c r="BY82" s="7">
        <v>100</v>
      </c>
      <c r="BZ82" s="7">
        <v>100</v>
      </c>
      <c r="CA82" s="7">
        <v>100</v>
      </c>
      <c r="CB82" s="7">
        <v>100</v>
      </c>
      <c r="CC82" s="7">
        <v>100</v>
      </c>
      <c r="CD82" s="7">
        <v>100</v>
      </c>
      <c r="CE82" s="7">
        <v>100</v>
      </c>
      <c r="CF82" s="7">
        <v>100</v>
      </c>
      <c r="CG82" s="7">
        <v>100</v>
      </c>
      <c r="CH82" s="7">
        <v>100</v>
      </c>
      <c r="CI82" s="7">
        <v>100</v>
      </c>
      <c r="CJ82" s="7">
        <v>100</v>
      </c>
      <c r="CK82" s="7">
        <v>100</v>
      </c>
      <c r="CL82" s="7">
        <v>100</v>
      </c>
      <c r="CM82" s="7">
        <v>100</v>
      </c>
      <c r="CN82" s="7">
        <v>100</v>
      </c>
      <c r="CO82" s="7">
        <v>100</v>
      </c>
      <c r="CP82" s="7">
        <v>100</v>
      </c>
      <c r="CQ82" s="7">
        <v>100</v>
      </c>
      <c r="CR82" s="7">
        <v>100</v>
      </c>
      <c r="CS82" s="7">
        <v>100</v>
      </c>
      <c r="CT82" s="7">
        <v>100</v>
      </c>
      <c r="CU82" s="7">
        <v>100</v>
      </c>
      <c r="CV82" s="7">
        <v>100</v>
      </c>
      <c r="CW82" s="7">
        <v>100</v>
      </c>
      <c r="CX82" s="7">
        <v>100</v>
      </c>
      <c r="CY82" s="7">
        <v>100</v>
      </c>
      <c r="CZ82" s="7">
        <v>100</v>
      </c>
      <c r="DA82" s="7">
        <v>100</v>
      </c>
      <c r="DB82" s="7">
        <v>100</v>
      </c>
      <c r="DC82" s="7">
        <v>100</v>
      </c>
      <c r="DD82" s="7">
        <v>100</v>
      </c>
      <c r="DE82" s="7">
        <v>100</v>
      </c>
      <c r="DF82" s="7">
        <v>100</v>
      </c>
      <c r="DG82" s="110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1"/>
    </row>
    <row r="83" spans="1:128">
      <c r="A83" s="115">
        <v>24</v>
      </c>
      <c r="B83" s="32">
        <v>7</v>
      </c>
      <c r="C83" s="3">
        <v>296</v>
      </c>
      <c r="D83" s="1" t="s">
        <v>464</v>
      </c>
      <c r="E83" s="27">
        <v>0.1</v>
      </c>
      <c r="F83" s="26">
        <f t="shared" ref="F83:AC83" si="108">+G83-G83/$B83</f>
        <v>0.28428752086811299</v>
      </c>
      <c r="G83" s="26">
        <f t="shared" si="108"/>
        <v>0.33166877434613179</v>
      </c>
      <c r="H83" s="26">
        <f t="shared" si="108"/>
        <v>0.38694690340382043</v>
      </c>
      <c r="I83" s="26">
        <f t="shared" si="108"/>
        <v>0.4514380539711238</v>
      </c>
      <c r="J83" s="26">
        <f t="shared" si="108"/>
        <v>0.52667772963297776</v>
      </c>
      <c r="K83" s="26">
        <f t="shared" si="108"/>
        <v>0.61445735123847411</v>
      </c>
      <c r="L83" s="26">
        <f t="shared" si="108"/>
        <v>0.71686690977821976</v>
      </c>
      <c r="M83" s="26">
        <f t="shared" si="108"/>
        <v>0.83634472807458971</v>
      </c>
      <c r="N83" s="26">
        <f t="shared" si="108"/>
        <v>0.97573551608702136</v>
      </c>
      <c r="O83" s="26">
        <f t="shared" si="108"/>
        <v>1.138358102101525</v>
      </c>
      <c r="P83" s="26">
        <f t="shared" si="108"/>
        <v>1.3280844524517792</v>
      </c>
      <c r="Q83" s="26">
        <f t="shared" si="108"/>
        <v>1.5494318611937423</v>
      </c>
      <c r="R83" s="26">
        <f t="shared" si="108"/>
        <v>1.8076705047260326</v>
      </c>
      <c r="S83" s="26">
        <f t="shared" si="108"/>
        <v>2.1089489221803714</v>
      </c>
      <c r="T83" s="26">
        <f t="shared" si="108"/>
        <v>2.4604404092104333</v>
      </c>
      <c r="U83" s="26">
        <f t="shared" si="108"/>
        <v>2.8705138107455057</v>
      </c>
      <c r="V83" s="26">
        <f t="shared" si="108"/>
        <v>3.3489327792030901</v>
      </c>
      <c r="W83" s="26">
        <f t="shared" si="108"/>
        <v>3.9070882424036051</v>
      </c>
      <c r="X83" s="26">
        <f t="shared" si="108"/>
        <v>4.5582696161375393</v>
      </c>
      <c r="Y83" s="26">
        <f t="shared" si="108"/>
        <v>5.3179812188271294</v>
      </c>
      <c r="Z83" s="26">
        <f t="shared" si="108"/>
        <v>6.2043114219649844</v>
      </c>
      <c r="AA83" s="26">
        <f t="shared" si="108"/>
        <v>7.2383633256258157</v>
      </c>
      <c r="AB83" s="26">
        <f t="shared" si="108"/>
        <v>8.444757213230119</v>
      </c>
      <c r="AC83" s="26">
        <f t="shared" si="108"/>
        <v>9.8522167487684715</v>
      </c>
      <c r="AD83" s="7">
        <f>+'urban numbers'!AC83/'total numbers'!AC83*100</f>
        <v>11.494252873563218</v>
      </c>
      <c r="AE83" s="7">
        <f>+'urban numbers'!AD83/'total numbers'!AD83*100</f>
        <v>12.016522718738267</v>
      </c>
      <c r="AF83" s="7">
        <f>+'urban numbers'!AE83/'total numbers'!AE83*100</f>
        <v>12.520253351008986</v>
      </c>
      <c r="AG83" s="7">
        <f>+'urban numbers'!AF83/'total numbers'!AF83*100</f>
        <v>12.994513427663875</v>
      </c>
      <c r="AH83" s="7">
        <f>+'urban numbers'!AG83/'total numbers'!AG83*100</f>
        <v>13.430409274051033</v>
      </c>
      <c r="AI83" s="7">
        <f>+'urban numbers'!AH83/'total numbers'!AH83*100</f>
        <v>13.8217000691085</v>
      </c>
      <c r="AJ83" s="7">
        <f>+'urban numbers'!AI83/'total numbers'!AI83*100</f>
        <v>14.841299288292239</v>
      </c>
      <c r="AK83" s="7">
        <f>+'urban numbers'!AJ83/'total numbers'!AJ83*100</f>
        <v>15.782724492815573</v>
      </c>
      <c r="AL83" s="7">
        <f>+'urban numbers'!AK83/'total numbers'!AK83*100</f>
        <v>16.65012327495117</v>
      </c>
      <c r="AM83" s="7">
        <f>+'urban numbers'!AL83/'total numbers'!AL83*100</f>
        <v>17.451463118202497</v>
      </c>
      <c r="AN83" s="7">
        <f>+'urban numbers'!AM83/'total numbers'!AM83*100</f>
        <v>18.196154546005943</v>
      </c>
      <c r="AO83" s="7">
        <f>+'urban numbers'!AN83/'total numbers'!AN83*100</f>
        <v>19.480519480519479</v>
      </c>
      <c r="AP83" s="7">
        <f>+'urban numbers'!AO83/'total numbers'!AO83*100</f>
        <v>20.68430578298716</v>
      </c>
      <c r="AQ83" s="7">
        <f>+'urban numbers'!AP83/'total numbers'!AP83*100</f>
        <v>21.80293501048218</v>
      </c>
      <c r="AR83" s="7">
        <f>+'urban numbers'!AQ83/'total numbers'!AQ83*100</f>
        <v>22.826086956521742</v>
      </c>
      <c r="AS83" s="7">
        <f>+'urban numbers'!AR83/'total numbers'!AR83*100</f>
        <v>23.750461814535278</v>
      </c>
      <c r="AT83" s="7">
        <f>+'urban numbers'!AS83/'total numbers'!AS83*100</f>
        <v>25.082542038852353</v>
      </c>
      <c r="AU83" s="7">
        <f>+'urban numbers'!AT83/'total numbers'!AT83*100</f>
        <v>26.29359527707496</v>
      </c>
      <c r="AV83" s="7">
        <f>+'urban numbers'!AU83/'total numbers'!AU83*100</f>
        <v>27.42032471437162</v>
      </c>
      <c r="AW83" s="7">
        <f>+'urban numbers'!AV83/'total numbers'!AV83*100</f>
        <v>28.515999345534439</v>
      </c>
      <c r="AX83" s="7">
        <f>+'urban numbers'!AW83/'total numbers'!AW83*100</f>
        <v>29.617478869067959</v>
      </c>
      <c r="AY83" s="7">
        <f>+'urban numbers'!AX83/'total numbers'!AX83*100</f>
        <v>30.745922823277784</v>
      </c>
      <c r="AZ83" s="7">
        <f>+'urban numbers'!AY83/'total numbers'!AY83*100</f>
        <v>31.891655744866753</v>
      </c>
      <c r="BA83" s="7">
        <f>+'urban numbers'!AZ83/'total numbers'!AZ83*100</f>
        <v>33.023824330409802</v>
      </c>
      <c r="BB83" s="7">
        <f>+'urban numbers'!BA83/'total numbers'!BA83*100</f>
        <v>34.090909090909086</v>
      </c>
      <c r="BC83" s="7">
        <f>+'urban numbers'!BB83/'total numbers'!BB83*100</f>
        <v>35.054437479379743</v>
      </c>
      <c r="BD83" s="7">
        <f>+'urban numbers'!BC83/'total numbers'!BC83*100</f>
        <v>35.095504144900055</v>
      </c>
      <c r="BE83" s="7">
        <f>+'urban numbers'!BD83/'total numbers'!BD83*100</f>
        <v>35.069054514648229</v>
      </c>
      <c r="BF83" s="7">
        <f>+'urban numbers'!BE83/'total numbers'!BE83*100</f>
        <v>34.985198569835838</v>
      </c>
      <c r="BG83" s="7">
        <f>+'urban numbers'!BF83/'total numbers'!BF83*100</f>
        <v>34.859531083081883</v>
      </c>
      <c r="BH83" s="7">
        <f>+'urban numbers'!BG83/'total numbers'!BG83*100</f>
        <v>34.703830206944417</v>
      </c>
      <c r="BI83" s="7">
        <f>+'urban numbers'!BH83/'total numbers'!BH83*100</f>
        <v>34.877927254608871</v>
      </c>
      <c r="BJ83" s="7">
        <f>+'urban numbers'!BI83/'total numbers'!BI83*100</f>
        <v>35.007452081383661</v>
      </c>
      <c r="BK83" s="7">
        <f>+'urban numbers'!BJ83/'total numbers'!BJ83*100</f>
        <v>35.092455122148742</v>
      </c>
      <c r="BL83" s="7">
        <f>+'urban numbers'!BK83/'total numbers'!BK83*100</f>
        <v>35.132073613186023</v>
      </c>
      <c r="BM83" s="7">
        <f>+'urban numbers'!BL83/'total numbers'!BL83*100</f>
        <v>35.12917957397886</v>
      </c>
      <c r="BN83" s="7">
        <f>+'urban numbers'!BM83/'total numbers'!BM83*100</f>
        <v>35.083906422217737</v>
      </c>
      <c r="BO83" s="7">
        <f>+'urban numbers'!BN83/'total numbers'!BN83*100</f>
        <v>35.007242877836795</v>
      </c>
      <c r="BP83" s="7">
        <f>+'urban numbers'!BO83/'total numbers'!BO83*100</f>
        <v>34.918352675362023</v>
      </c>
      <c r="BQ83" s="7">
        <f>+'urban numbers'!BP83/'total numbers'!BP83*100</f>
        <v>34.843703143073384</v>
      </c>
      <c r="BR83" s="7">
        <f>+'urban numbers'!BQ83/'total numbers'!BQ83*100</f>
        <v>34.79713271626418</v>
      </c>
      <c r="BS83" s="7">
        <f>+'urban numbers'!BR83/'total numbers'!BR83*100</f>
        <v>34.784971805149809</v>
      </c>
      <c r="BT83" s="7">
        <f>+'urban numbers'!BS83/'total numbers'!BS83*100</f>
        <v>34.798778058175053</v>
      </c>
      <c r="BU83" s="7">
        <f>+'urban numbers'!BT83/'total numbers'!BT83*100</f>
        <v>34.824189817822706</v>
      </c>
      <c r="BV83" s="7">
        <f>+'urban numbers'!BU83/'total numbers'!BU83*100</f>
        <v>34.84187637491894</v>
      </c>
      <c r="BW83" s="7">
        <f>+'urban numbers'!BV83/'total numbers'!BV83*100</f>
        <v>34.838436749573845</v>
      </c>
      <c r="BX83" s="7">
        <f>+'urban numbers'!BW83/'total numbers'!BW83*100</f>
        <v>35.056540844521813</v>
      </c>
      <c r="BY83" s="7">
        <f>+'urban numbers'!BX83/'total numbers'!BX83*100</f>
        <v>35.246906964836448</v>
      </c>
      <c r="BZ83" s="7">
        <f>+'urban numbers'!BY83/'total numbers'!BY83*100</f>
        <v>35.413899955732624</v>
      </c>
      <c r="CA83" s="7">
        <f>+'urban numbers'!BZ83/'total numbers'!BZ83*100</f>
        <v>35.563255861668054</v>
      </c>
      <c r="CB83" s="7">
        <f>+'urban numbers'!CA83/'total numbers'!CA83*100</f>
        <v>35.699145451705746</v>
      </c>
      <c r="CC83" s="7">
        <f>+'urban numbers'!CB83/'total numbers'!CB83*100</f>
        <v>36.040758821794824</v>
      </c>
      <c r="CD83" s="7">
        <f>+'urban numbers'!CC83/'total numbers'!CC83*100</f>
        <v>36.361303017988149</v>
      </c>
      <c r="CE83" s="7">
        <f>+'urban numbers'!CD83/'total numbers'!CD83*100</f>
        <v>36.664955635403679</v>
      </c>
      <c r="CF83" s="7">
        <f>+'urban numbers'!CE83/'total numbers'!CE83*100</f>
        <v>36.957570655688905</v>
      </c>
      <c r="CG83" s="7">
        <f>+'urban numbers'!CF83/'total numbers'!CF83*100</f>
        <v>37.242073477604428</v>
      </c>
      <c r="CH83" s="7">
        <f>+'urban numbers'!CG83/'total numbers'!CG83*100</f>
        <v>37.916189422962987</v>
      </c>
      <c r="CI83" s="7">
        <f>+'urban numbers'!CH83/'total numbers'!CH83*100</f>
        <v>38.569628840003872</v>
      </c>
      <c r="CJ83" s="7">
        <f>+'urban numbers'!CI83/'total numbers'!CI83*100</f>
        <v>39.20299921974614</v>
      </c>
      <c r="CK83" s="7">
        <f>+'urban numbers'!CJ83/'total numbers'!CJ83*100</f>
        <v>39.814200398142006</v>
      </c>
      <c r="CL83" s="7">
        <f>+'urban numbers'!CK83/'total numbers'!CK83*100</f>
        <v>40.40255637993095</v>
      </c>
      <c r="CM83" s="7">
        <f>+'urban numbers'!CL83/'total numbers'!CL83*100</f>
        <v>40.969552583608568</v>
      </c>
      <c r="CN83" s="7">
        <f>+'urban numbers'!CM83/'total numbers'!CM83*100</f>
        <v>41.516229474748719</v>
      </c>
      <c r="CO83" s="7">
        <f>+'urban numbers'!CN83/'total numbers'!CN83*100</f>
        <v>42.043561316434499</v>
      </c>
      <c r="CP83" s="7">
        <f>+'urban numbers'!CO83/'total numbers'!CO83*100</f>
        <v>42.551366190537472</v>
      </c>
      <c r="CQ83" s="7">
        <f>+'urban numbers'!CP83/'total numbers'!CP83*100</f>
        <v>43.039790708468715</v>
      </c>
      <c r="CR83" s="7">
        <f>+'urban numbers'!CQ83/'total numbers'!CQ83*100</f>
        <v>43.675736716680646</v>
      </c>
      <c r="CS83" s="7">
        <f>+'urban numbers'!CR83/'total numbers'!CR83*100</f>
        <v>44.289368100214908</v>
      </c>
      <c r="CT83" s="7">
        <f>+'urban numbers'!CS83/'total numbers'!CS83*100</f>
        <v>44.882364769756684</v>
      </c>
      <c r="CU83" s="7">
        <f>+'urban numbers'!CT83/'total numbers'!CT83*100</f>
        <v>45.457425240750126</v>
      </c>
      <c r="CV83" s="7">
        <f>+'urban numbers'!CU83/'total numbers'!CU83*100</f>
        <v>46.016456732831571</v>
      </c>
      <c r="CW83" s="7">
        <f>+'urban numbers'!CV83/'total numbers'!CV83*100</f>
        <v>46.560944126867042</v>
      </c>
      <c r="CX83" s="7">
        <f>+'urban numbers'!CW83/'total numbers'!CW83*100</f>
        <v>47.091601493000617</v>
      </c>
      <c r="CY83" s="7">
        <f>+'urban numbers'!CX83/'total numbers'!CX83*100</f>
        <v>47.610163799858213</v>
      </c>
      <c r="CZ83" s="7">
        <f>+'urban numbers'!CY83/'total numbers'!CY83*100</f>
        <v>48.117955207628242</v>
      </c>
      <c r="DA83" s="7">
        <f>+'urban numbers'!CZ83/'total numbers'!CZ83*100</f>
        <v>48.616603658580836</v>
      </c>
      <c r="DB83" s="7">
        <f>+'urban numbers'!DA83/'total numbers'!DA83*100</f>
        <v>48.963814023408148</v>
      </c>
      <c r="DC83" s="7">
        <f>+'urban numbers'!DB83/'total numbers'!DB83*100</f>
        <v>49.307365729261598</v>
      </c>
      <c r="DD83" s="7">
        <f>+'urban numbers'!DC83/'total numbers'!DC83*100</f>
        <v>49.647862771075943</v>
      </c>
      <c r="DE83" s="7">
        <f>+'urban numbers'!DD83/'total numbers'!DD83*100</f>
        <v>49.985885528191076</v>
      </c>
      <c r="DF83" s="7">
        <f>+'urban numbers'!DE83/'total numbers'!DE83*100</f>
        <v>50.321992750912933</v>
      </c>
      <c r="DG83" s="32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1"/>
    </row>
    <row r="84" spans="1:128">
      <c r="A84">
        <v>11</v>
      </c>
      <c r="B84" s="32"/>
      <c r="C84" s="3">
        <v>300</v>
      </c>
      <c r="D84" s="1" t="s">
        <v>561</v>
      </c>
      <c r="E84" s="24">
        <v>10</v>
      </c>
      <c r="F84" s="43">
        <f t="shared" ref="F84:O85" si="109">+$E84+(F$3-$E$3)*(($AD84-$E84)/($AD$3-$E$3))</f>
        <v>11.091200000000001</v>
      </c>
      <c r="G84" s="43">
        <f t="shared" si="109"/>
        <v>12.182399999999999</v>
      </c>
      <c r="H84" s="43">
        <f t="shared" si="109"/>
        <v>13.2736</v>
      </c>
      <c r="I84" s="43">
        <f t="shared" si="109"/>
        <v>14.364799999999999</v>
      </c>
      <c r="J84" s="43">
        <f t="shared" si="109"/>
        <v>15.456</v>
      </c>
      <c r="K84" s="43">
        <f t="shared" si="109"/>
        <v>16.5472</v>
      </c>
      <c r="L84" s="43">
        <f t="shared" si="109"/>
        <v>17.638399999999997</v>
      </c>
      <c r="M84" s="43">
        <f t="shared" si="109"/>
        <v>18.729599999999998</v>
      </c>
      <c r="N84" s="43">
        <f t="shared" si="109"/>
        <v>19.820799999999998</v>
      </c>
      <c r="O84" s="43">
        <f t="shared" si="109"/>
        <v>20.911999999999999</v>
      </c>
      <c r="P84" s="43">
        <f t="shared" ref="P84:AC85" si="110">+$E84+(P$3-$E$3)*(($AD84-$E84)/($AD$3-$E$3))</f>
        <v>22.0032</v>
      </c>
      <c r="Q84" s="43">
        <f t="shared" si="110"/>
        <v>23.0944</v>
      </c>
      <c r="R84" s="43">
        <f t="shared" si="110"/>
        <v>24.185599999999997</v>
      </c>
      <c r="S84" s="43">
        <f t="shared" si="110"/>
        <v>25.276799999999998</v>
      </c>
      <c r="T84" s="43">
        <f t="shared" si="110"/>
        <v>26.367999999999999</v>
      </c>
      <c r="U84" s="43">
        <f t="shared" si="110"/>
        <v>27.459199999999996</v>
      </c>
      <c r="V84" s="43">
        <f t="shared" si="110"/>
        <v>28.550399999999996</v>
      </c>
      <c r="W84" s="43">
        <f t="shared" si="110"/>
        <v>29.641599999999997</v>
      </c>
      <c r="X84" s="43">
        <f t="shared" si="110"/>
        <v>30.732799999999997</v>
      </c>
      <c r="Y84" s="43">
        <f t="shared" si="110"/>
        <v>31.823999999999995</v>
      </c>
      <c r="Z84" s="43">
        <f t="shared" si="110"/>
        <v>32.915199999999999</v>
      </c>
      <c r="AA84" s="43">
        <f t="shared" si="110"/>
        <v>34.006399999999999</v>
      </c>
      <c r="AB84" s="43">
        <f t="shared" si="110"/>
        <v>35.0976</v>
      </c>
      <c r="AC84" s="43">
        <f t="shared" si="110"/>
        <v>36.188800000000001</v>
      </c>
      <c r="AD84" s="7">
        <f>+'urban numbers'!AC84/'total numbers'!AC84*100</f>
        <v>37.279999999999994</v>
      </c>
      <c r="AE84" s="7">
        <f>+'urban numbers'!AD84/'total numbers'!AD84*100</f>
        <v>37.95873000000001</v>
      </c>
      <c r="AF84" s="7">
        <f>+'urban numbers'!AE84/'total numbers'!AE84*100</f>
        <v>38.55406</v>
      </c>
      <c r="AG84" s="7">
        <f>+'urban numbers'!AF84/'total numbers'!AF84*100</f>
        <v>39.087079999999993</v>
      </c>
      <c r="AH84" s="7">
        <f>+'urban numbers'!AG84/'total numbers'!AG84*100</f>
        <v>39.579189999999997</v>
      </c>
      <c r="AI84" s="7">
        <f>+'urban numbers'!AH84/'total numbers'!AH84*100</f>
        <v>40.052</v>
      </c>
      <c r="AJ84" s="7">
        <f>+'urban numbers'!AI84/'total numbers'!AI84*100</f>
        <v>40.527619999999999</v>
      </c>
      <c r="AK84" s="7">
        <f>+'urban numbers'!AJ84/'total numbers'!AJ84*100</f>
        <v>41.028410000000001</v>
      </c>
      <c r="AL84" s="7">
        <f>+'urban numbers'!AK84/'total numbers'!AK84*100</f>
        <v>41.576349999999998</v>
      </c>
      <c r="AM84" s="7">
        <f>+'urban numbers'!AL84/'total numbers'!AL84*100</f>
        <v>42.191929999999992</v>
      </c>
      <c r="AN84" s="7">
        <f>+'urban numbers'!AM84/'total numbers'!AM84*100</f>
        <v>42.890999999999998</v>
      </c>
      <c r="AO84" s="7">
        <f>+'urban numbers'!AN84/'total numbers'!AN84*100</f>
        <v>43.681269999999998</v>
      </c>
      <c r="AP84" s="7">
        <f>+'urban numbers'!AO84/'total numbers'!AO84*100</f>
        <v>44.559330000000003</v>
      </c>
      <c r="AQ84" s="7">
        <f>+'urban numbers'!AP84/'total numbers'!AP84*100</f>
        <v>45.509360000000001</v>
      </c>
      <c r="AR84" s="7">
        <f>+'urban numbers'!AQ84/'total numbers'!AQ84*100</f>
        <v>46.506779999999999</v>
      </c>
      <c r="AS84" s="7">
        <f>+'urban numbers'!AR84/'total numbers'!AR84*100</f>
        <v>47.529000000000003</v>
      </c>
      <c r="AT84" s="7">
        <f>+'urban numbers'!AS84/'total numbers'!AS84*100</f>
        <v>48.576700000000002</v>
      </c>
      <c r="AU84" s="7">
        <f>+'urban numbers'!AT84/'total numbers'!AT84*100</f>
        <v>49.642169999999993</v>
      </c>
      <c r="AV84" s="7">
        <f>+'urban numbers'!AU84/'total numbers'!AU84*100</f>
        <v>50.684009999999994</v>
      </c>
      <c r="AW84" s="7">
        <f>+'urban numbers'!AV84/'total numbers'!AV84*100</f>
        <v>51.650010000000002</v>
      </c>
      <c r="AX84" s="7">
        <f>+'urban numbers'!AW84/'total numbers'!AW84*100</f>
        <v>52.503999999999998</v>
      </c>
      <c r="AY84" s="7">
        <f>+'urban numbers'!AX84/'total numbers'!AX84*100</f>
        <v>53.222779999999993</v>
      </c>
      <c r="AZ84" s="7">
        <f>+'urban numbers'!AY84/'total numbers'!AY84*100</f>
        <v>53.816930000000006</v>
      </c>
      <c r="BA84" s="7">
        <f>+'urban numbers'!AZ84/'total numbers'!AZ84*100</f>
        <v>54.32593</v>
      </c>
      <c r="BB84" s="7">
        <f>+'urban numbers'!BA84/'total numbers'!BA84*100</f>
        <v>54.808840000000004</v>
      </c>
      <c r="BC84" s="7">
        <f>+'urban numbers'!BB84/'total numbers'!BB84*100</f>
        <v>55.307000000000009</v>
      </c>
      <c r="BD84" s="7">
        <f>+'urban numbers'!BC84/'total numbers'!BC84*100</f>
        <v>55.836199999999991</v>
      </c>
      <c r="BE84" s="7">
        <f>+'urban numbers'!BD84/'total numbers'!BD84*100</f>
        <v>56.379170000000002</v>
      </c>
      <c r="BF84" s="7">
        <f>+'urban numbers'!BE84/'total numbers'!BE84*100</f>
        <v>56.904820000000001</v>
      </c>
      <c r="BG84" s="7">
        <f>+'urban numbers'!BF84/'total numbers'!BF84*100</f>
        <v>57.366990000000008</v>
      </c>
      <c r="BH84" s="7">
        <f>+'urban numbers'!BG84/'total numbers'!BG84*100</f>
        <v>57.733999999999995</v>
      </c>
      <c r="BI84" s="7">
        <f>+'urban numbers'!BH84/'total numbers'!BH84*100</f>
        <v>57.997</v>
      </c>
      <c r="BJ84" s="7">
        <f>+'urban numbers'!BI84/'total numbers'!BI84*100</f>
        <v>58.172089999999997</v>
      </c>
      <c r="BK84" s="7">
        <f>+'urban numbers'!BJ84/'total numbers'!BJ84*100</f>
        <v>58.282819999999994</v>
      </c>
      <c r="BL84" s="7">
        <f>+'urban numbers'!BK84/'total numbers'!BK84*100</f>
        <v>58.363730000000004</v>
      </c>
      <c r="BM84" s="7">
        <f>+'urban numbers'!BL84/'total numbers'!BL84*100</f>
        <v>58.44100000000001</v>
      </c>
      <c r="BN84" s="7">
        <f>+'urban numbers'!BM84/'total numbers'!BM84*100</f>
        <v>58.523479999999992</v>
      </c>
      <c r="BO84" s="7">
        <f>+'urban numbers'!BN84/'total numbers'!BN84*100</f>
        <v>58.607449999999993</v>
      </c>
      <c r="BP84" s="7">
        <f>+'urban numbers'!BO84/'total numbers'!BO84*100</f>
        <v>58.691720000000004</v>
      </c>
      <c r="BQ84" s="7">
        <f>+'urban numbers'!BP84/'total numbers'!BP84*100</f>
        <v>58.771149999999992</v>
      </c>
      <c r="BR84" s="7">
        <f>+'urban numbers'!BQ84/'total numbers'!BQ84*100</f>
        <v>58.843000000000004</v>
      </c>
      <c r="BS84" s="7">
        <f>+'urban numbers'!BR84/'total numbers'!BR84*100</f>
        <v>58.90928000000001</v>
      </c>
      <c r="BT84" s="7">
        <f>+'urban numbers'!BS84/'total numbers'!BS84*100</f>
        <v>58.976170000000003</v>
      </c>
      <c r="BU84" s="7">
        <f>+'urban numbers'!BT84/'total numbers'!BT84*100</f>
        <v>59.049680000000002</v>
      </c>
      <c r="BV84" s="7">
        <f>+'urban numbers'!BU84/'total numbers'!BU84*100</f>
        <v>59.13712000000001</v>
      </c>
      <c r="BW84" s="7">
        <f>+'urban numbers'!BV84/'total numbers'!BV84*100</f>
        <v>59.244000000000007</v>
      </c>
      <c r="BX84" s="7">
        <f>+'urban numbers'!BW84/'total numbers'!BW84*100</f>
        <v>59.373330000000003</v>
      </c>
      <c r="BY84" s="7">
        <f>+'urban numbers'!BX84/'total numbers'!BX84*100</f>
        <v>59.525120000000001</v>
      </c>
      <c r="BZ84" s="7">
        <f>+'urban numbers'!BY84/'total numbers'!BY84*100</f>
        <v>59.698070000000001</v>
      </c>
      <c r="CA84" s="7">
        <f>+'urban numbers'!BZ84/'total numbers'!BZ84*100</f>
        <v>59.889389999999999</v>
      </c>
      <c r="CB84" s="7">
        <f>+'urban numbers'!CA84/'total numbers'!CA84*100</f>
        <v>60.097000000000001</v>
      </c>
      <c r="CC84" s="7">
        <f>+'urban numbers'!CB84/'total numbers'!CB84*100</f>
        <v>60.321069999999999</v>
      </c>
      <c r="CD84" s="7">
        <f>+'urban numbers'!CC84/'total numbers'!CC84*100</f>
        <v>60.562720000000006</v>
      </c>
      <c r="CE84" s="7">
        <f>+'urban numbers'!CD84/'total numbers'!CD84*100</f>
        <v>60.821829999999999</v>
      </c>
      <c r="CF84" s="7">
        <f>+'urban numbers'!CE84/'total numbers'!CE84*100</f>
        <v>61.098309999999991</v>
      </c>
      <c r="CG84" s="7">
        <f>+'urban numbers'!CF84/'total numbers'!CF84*100</f>
        <v>61.392000000000003</v>
      </c>
      <c r="CH84" s="7">
        <f>+'urban numbers'!CG84/'total numbers'!CG84*100</f>
        <v>61.702729999999995</v>
      </c>
      <c r="CI84" s="7">
        <f>+'urban numbers'!CH84/'total numbers'!CH84*100</f>
        <v>62.030299999999997</v>
      </c>
      <c r="CJ84" s="7">
        <f>+'urban numbers'!CI84/'total numbers'!CI84*100</f>
        <v>62.374519999999997</v>
      </c>
      <c r="CK84" s="7">
        <f>+'urban numbers'!CJ84/'total numbers'!CJ84*100</f>
        <v>62.73516</v>
      </c>
      <c r="CL84" s="7">
        <f>+'urban numbers'!CK84/'total numbers'!CK84*100</f>
        <v>63.112000000000002</v>
      </c>
      <c r="CM84" s="7">
        <f>+'urban numbers'!CL84/'total numbers'!CL84*100</f>
        <v>63.503689999999999</v>
      </c>
      <c r="CN84" s="7">
        <f>+'urban numbers'!CM84/'total numbers'!CM84*100</f>
        <v>63.909709999999997</v>
      </c>
      <c r="CO84" s="7">
        <f>+'urban numbers'!CN84/'total numbers'!CN84*100</f>
        <v>64.331450000000004</v>
      </c>
      <c r="CP84" s="7">
        <f>+'urban numbers'!CO84/'total numbers'!CO84*100</f>
        <v>64.77097000000002</v>
      </c>
      <c r="CQ84" s="7">
        <f>+'urban numbers'!CP84/'total numbers'!CP84*100</f>
        <v>65.228999999999999</v>
      </c>
      <c r="CR84" s="7">
        <f>+'urban numbers'!CQ84/'total numbers'!CQ84*100</f>
        <v>65.705949999999987</v>
      </c>
      <c r="CS84" s="7">
        <f>+'urban numbers'!CR84/'total numbers'!CR84*100</f>
        <v>66.198970000000003</v>
      </c>
      <c r="CT84" s="7">
        <f>+'urban numbers'!CS84/'total numbers'!CS84*100</f>
        <v>66.701430000000002</v>
      </c>
      <c r="CU84" s="7">
        <f>+'urban numbers'!CT84/'total numbers'!CT84*100</f>
        <v>67.204639999999998</v>
      </c>
      <c r="CV84" s="7">
        <f>+'urban numbers'!CU84/'total numbers'!CU84*100</f>
        <v>67.701999999999998</v>
      </c>
      <c r="CW84" s="7">
        <f>+'urban numbers'!CV84/'total numbers'!CV84*100</f>
        <v>68.190569999999994</v>
      </c>
      <c r="CX84" s="7">
        <f>+'urban numbers'!CW84/'total numbers'!CW84*100</f>
        <v>68.670490000000001</v>
      </c>
      <c r="CY84" s="7">
        <f>+'urban numbers'!CX84/'total numbers'!CX84*100</f>
        <v>69.143780000000007</v>
      </c>
      <c r="CZ84" s="7">
        <f>+'urban numbers'!CY84/'total numbers'!CY84*100</f>
        <v>69.613010000000003</v>
      </c>
      <c r="DA84" s="7">
        <f>+'urban numbers'!CZ84/'total numbers'!CZ84*100</f>
        <v>70.08</v>
      </c>
      <c r="DB84" s="7">
        <f>+'urban numbers'!DA84/'total numbers'!DA84*100</f>
        <v>70.545429999999996</v>
      </c>
      <c r="DC84" s="7">
        <f>+'urban numbers'!DB84/'total numbers'!DB84*100</f>
        <v>71.008520000000004</v>
      </c>
      <c r="DD84" s="7">
        <f>+'urban numbers'!DC84/'total numbers'!DC84*100</f>
        <v>71.467020000000005</v>
      </c>
      <c r="DE84" s="7">
        <f>+'urban numbers'!DD84/'total numbers'!DD84*100</f>
        <v>71.917209999999997</v>
      </c>
      <c r="DF84" s="7">
        <f>+'urban numbers'!DE84/'total numbers'!DE84*100</f>
        <v>72.353999999999999</v>
      </c>
      <c r="DG84" s="110">
        <f>+AD84/E84</f>
        <v>3.7279999999999993</v>
      </c>
      <c r="DH84" t="s">
        <v>311</v>
      </c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1"/>
    </row>
    <row r="85" spans="1:128">
      <c r="A85">
        <v>25</v>
      </c>
      <c r="B85" s="32"/>
      <c r="C85" s="3">
        <v>304</v>
      </c>
      <c r="D85" s="1" t="s">
        <v>453</v>
      </c>
      <c r="E85" s="24">
        <v>4</v>
      </c>
      <c r="F85" s="43">
        <f t="shared" si="109"/>
        <v>6.9707070180015656</v>
      </c>
      <c r="G85" s="43">
        <f t="shared" si="109"/>
        <v>9.9414140360031311</v>
      </c>
      <c r="H85" s="43">
        <f t="shared" si="109"/>
        <v>12.912121054004698</v>
      </c>
      <c r="I85" s="43">
        <f t="shared" si="109"/>
        <v>15.882828072006264</v>
      </c>
      <c r="J85" s="43">
        <f t="shared" si="109"/>
        <v>18.853535090007831</v>
      </c>
      <c r="K85" s="43">
        <f t="shared" si="109"/>
        <v>21.824242108009397</v>
      </c>
      <c r="L85" s="43">
        <f t="shared" si="109"/>
        <v>24.794949126010962</v>
      </c>
      <c r="M85" s="43">
        <f t="shared" si="109"/>
        <v>27.765656144012528</v>
      </c>
      <c r="N85" s="43">
        <f t="shared" si="109"/>
        <v>30.736363162014094</v>
      </c>
      <c r="O85" s="43">
        <f t="shared" si="109"/>
        <v>33.707070180015663</v>
      </c>
      <c r="P85" s="43">
        <f t="shared" si="110"/>
        <v>36.677777198017225</v>
      </c>
      <c r="Q85" s="43">
        <f t="shared" si="110"/>
        <v>39.648484216018794</v>
      </c>
      <c r="R85" s="43">
        <f t="shared" si="110"/>
        <v>42.619191234020356</v>
      </c>
      <c r="S85" s="43">
        <f t="shared" si="110"/>
        <v>45.589898252021925</v>
      </c>
      <c r="T85" s="43">
        <f t="shared" si="110"/>
        <v>48.560605270023487</v>
      </c>
      <c r="U85" s="43">
        <f t="shared" si="110"/>
        <v>51.531312288025056</v>
      </c>
      <c r="V85" s="43">
        <f t="shared" si="110"/>
        <v>54.502019306026625</v>
      </c>
      <c r="W85" s="43">
        <f t="shared" si="110"/>
        <v>57.472726324028187</v>
      </c>
      <c r="X85" s="43">
        <f t="shared" si="110"/>
        <v>60.443433342029756</v>
      </c>
      <c r="Y85" s="43">
        <f t="shared" si="110"/>
        <v>63.414140360031318</v>
      </c>
      <c r="Z85" s="43">
        <f t="shared" si="110"/>
        <v>66.384847378032887</v>
      </c>
      <c r="AA85" s="43">
        <f t="shared" si="110"/>
        <v>69.355554396034449</v>
      </c>
      <c r="AB85" s="43">
        <f t="shared" si="110"/>
        <v>72.326261414036011</v>
      </c>
      <c r="AC85" s="43">
        <f t="shared" si="110"/>
        <v>75.296968432037588</v>
      </c>
      <c r="AD85" s="7">
        <f>+'urban numbers'!AC85/'total numbers'!AC85*100</f>
        <v>78.26767545003915</v>
      </c>
      <c r="AE85" s="7">
        <f>+'urban numbers'!AD85/'total numbers'!AD85*100</f>
        <v>78.471511429546226</v>
      </c>
      <c r="AF85" s="7">
        <f>+'urban numbers'!AE85/'total numbers'!AE85*100</f>
        <v>78.398665554628849</v>
      </c>
      <c r="AG85" s="7">
        <f>+'urban numbers'!AF85/'total numbers'!AF85*100</f>
        <v>77.944221166727559</v>
      </c>
      <c r="AH85" s="7">
        <f>+'urban numbers'!AG85/'total numbers'!AG85*100</f>
        <v>77.071290944123319</v>
      </c>
      <c r="AI85" s="7">
        <f>+'urban numbers'!AH85/'total numbers'!AH85*100</f>
        <v>75.812137523217473</v>
      </c>
      <c r="AJ85" s="7">
        <f>+'urban numbers'!AI85/'total numbers'!AI85*100</f>
        <v>76.43312101910827</v>
      </c>
      <c r="AK85" s="7">
        <f>+'urban numbers'!AJ85/'total numbers'!AJ85*100</f>
        <v>76.687116564417167</v>
      </c>
      <c r="AL85" s="7">
        <f>+'urban numbers'!AK85/'total numbers'!AK85*100</f>
        <v>76.705019176254794</v>
      </c>
      <c r="AM85" s="7">
        <f>+'urban numbers'!AL85/'total numbers'!AL85*100</f>
        <v>76.630799195376611</v>
      </c>
      <c r="AN85" s="7">
        <f>+'urban numbers'!AM85/'total numbers'!AM85*100</f>
        <v>76.572023645440908</v>
      </c>
      <c r="AO85" s="7">
        <f>+'urban numbers'!AN85/'total numbers'!AN85*100</f>
        <v>76.587722398963123</v>
      </c>
      <c r="AP85" s="7">
        <f>+'urban numbers'!AO85/'total numbers'!AO85*100</f>
        <v>76.669695592912319</v>
      </c>
      <c r="AQ85" s="7">
        <f>+'urban numbers'!AP85/'total numbers'!AP85*100</f>
        <v>76.739660701071614</v>
      </c>
      <c r="AR85" s="7">
        <f>+'urban numbers'!AQ85/'total numbers'!AQ85*100</f>
        <v>76.699285903200206</v>
      </c>
      <c r="AS85" s="7">
        <f>+'urban numbers'!AR85/'total numbers'!AR85*100</f>
        <v>76.501338773428529</v>
      </c>
      <c r="AT85" s="7">
        <f>+'urban numbers'!AS85/'total numbers'!AS85*100</f>
        <v>75.647795652707842</v>
      </c>
      <c r="AU85" s="7">
        <f>+'urban numbers'!AT85/'total numbers'!AT85*100</f>
        <v>74.752205899746897</v>
      </c>
      <c r="AV85" s="7">
        <f>+'urban numbers'!AU85/'total numbers'!AU85*100</f>
        <v>73.954029809865091</v>
      </c>
      <c r="AW85" s="7">
        <f>+'urban numbers'!AV85/'total numbers'!AV85*100</f>
        <v>73.415594179823984</v>
      </c>
      <c r="AX85" s="7">
        <f>+'urban numbers'!AW85/'total numbers'!AW85*100</f>
        <v>73.225361819434866</v>
      </c>
      <c r="AY85" s="7">
        <f>+'urban numbers'!AX85/'total numbers'!AX85*100</f>
        <v>72.963455009384035</v>
      </c>
      <c r="AZ85" s="7">
        <f>+'urban numbers'!AY85/'total numbers'!AY85*100</f>
        <v>73.015412059988805</v>
      </c>
      <c r="BA85" s="7">
        <f>+'urban numbers'!AZ85/'total numbers'!AZ85*100</f>
        <v>73.341118144756507</v>
      </c>
      <c r="BB85" s="7">
        <f>+'urban numbers'!BA85/'total numbers'!BA85*100</f>
        <v>73.892125616613541</v>
      </c>
      <c r="BC85" s="7">
        <f>+'urban numbers'!BB85/'total numbers'!BB85*100</f>
        <v>74.62084543401096</v>
      </c>
      <c r="BD85" s="7">
        <f>+'urban numbers'!BC85/'total numbers'!BC85*100</f>
        <v>74.73931649689591</v>
      </c>
      <c r="BE85" s="7">
        <f>+'urban numbers'!BD85/'total numbers'!BD85*100</f>
        <v>75.037117290638406</v>
      </c>
      <c r="BF85" s="7">
        <f>+'urban numbers'!BE85/'total numbers'!BE85*100</f>
        <v>75.39149439576525</v>
      </c>
      <c r="BG85" s="7">
        <f>+'urban numbers'!BF85/'total numbers'!BF85*100</f>
        <v>75.645387232339402</v>
      </c>
      <c r="BH85" s="7">
        <f>+'urban numbers'!BG85/'total numbers'!BG85*100</f>
        <v>75.685149776927986</v>
      </c>
      <c r="BI85" s="7">
        <f>+'urban numbers'!BH85/'total numbers'!BH85*100</f>
        <v>76.254444883445288</v>
      </c>
      <c r="BJ85" s="7">
        <f>+'urban numbers'!BI85/'total numbers'!BI85*100</f>
        <v>76.589425970067609</v>
      </c>
      <c r="BK85" s="7">
        <f>+'urban numbers'!BJ85/'total numbers'!BJ85*100</f>
        <v>76.768767841987497</v>
      </c>
      <c r="BL85" s="7">
        <f>+'urban numbers'!BK85/'total numbers'!BK85*100</f>
        <v>76.911361559549192</v>
      </c>
      <c r="BM85" s="7">
        <f>+'urban numbers'!BL85/'total numbers'!BL85*100</f>
        <v>77.106802324487987</v>
      </c>
      <c r="BN85" s="7">
        <f>+'urban numbers'!BM85/'total numbers'!BM85*100</f>
        <v>77.362244992840274</v>
      </c>
      <c r="BO85" s="7">
        <f>+'urban numbers'!BN85/'total numbers'!BN85*100</f>
        <v>77.663470563336219</v>
      </c>
      <c r="BP85" s="7">
        <f>+'urban numbers'!BO85/'total numbers'!BO85*100</f>
        <v>78.046645635405454</v>
      </c>
      <c r="BQ85" s="7">
        <f>+'urban numbers'!BP85/'total numbers'!BP85*100</f>
        <v>78.5506144685164</v>
      </c>
      <c r="BR85" s="7">
        <f>+'urban numbers'!BQ85/'total numbers'!BQ85*100</f>
        <v>79.205069124423972</v>
      </c>
      <c r="BS85" s="7">
        <f>+'urban numbers'!BR85/'total numbers'!BR85*100</f>
        <v>80.030145884548446</v>
      </c>
      <c r="BT85" s="7">
        <f>+'urban numbers'!BS85/'total numbers'!BS85*100</f>
        <v>81.016651431234436</v>
      </c>
      <c r="BU85" s="7">
        <f>+'urban numbers'!BT85/'total numbers'!BT85*100</f>
        <v>82.109754567131006</v>
      </c>
      <c r="BV85" s="7">
        <f>+'urban numbers'!BU85/'total numbers'!BU85*100</f>
        <v>83.228699551569505</v>
      </c>
      <c r="BW85" s="7">
        <f>+'urban numbers'!BV85/'total numbers'!BV85*100</f>
        <v>84.30795723613403</v>
      </c>
      <c r="BX85" s="7">
        <f>+'urban numbers'!BW85/'total numbers'!BW85*100</f>
        <v>84.967554583587273</v>
      </c>
      <c r="BY85" s="7">
        <f>+'urban numbers'!BX85/'total numbers'!BX85*100</f>
        <v>85.57719851045546</v>
      </c>
      <c r="BZ85" s="7">
        <f>+'urban numbers'!BY85/'total numbers'!BY85*100</f>
        <v>86.143727771522521</v>
      </c>
      <c r="CA85" s="7">
        <f>+'urban numbers'!BZ85/'total numbers'!BZ85*100</f>
        <v>86.683551528555626</v>
      </c>
      <c r="CB85" s="7">
        <f>+'urban numbers'!CA85/'total numbers'!CA85*100</f>
        <v>87.210337094649915</v>
      </c>
      <c r="CC85" s="7">
        <f>+'urban numbers'!CB85/'total numbers'!CB85*100</f>
        <v>88.076001065435506</v>
      </c>
      <c r="CD85" s="7">
        <f>+'urban numbers'!CC85/'total numbers'!CC85*100</f>
        <v>88.91880402437296</v>
      </c>
      <c r="CE85" s="7">
        <f>+'urban numbers'!CD85/'total numbers'!CD85*100</f>
        <v>89.741551398236965</v>
      </c>
      <c r="CF85" s="7">
        <f>+'urban numbers'!CE85/'total numbers'!CE85*100</f>
        <v>90.5535393396991</v>
      </c>
      <c r="CG85" s="7">
        <f>+'urban numbers'!CF85/'total numbers'!CF85*100</f>
        <v>91.36270995853539</v>
      </c>
      <c r="CH85" s="7">
        <f>+'urban numbers'!CG85/'total numbers'!CG85*100</f>
        <v>91.820284572790356</v>
      </c>
      <c r="CI85" s="7">
        <f>+'urban numbers'!CH85/'total numbers'!CH85*100</f>
        <v>92.280266354405157</v>
      </c>
      <c r="CJ85" s="7">
        <f>+'urban numbers'!CI85/'total numbers'!CI85*100</f>
        <v>92.739475289810855</v>
      </c>
      <c r="CK85" s="7">
        <f>+'urban numbers'!CJ85/'total numbers'!CJ85*100</f>
        <v>93.196320831811931</v>
      </c>
      <c r="CL85" s="7">
        <f>+'urban numbers'!CK85/'total numbers'!CK85*100</f>
        <v>93.650821178959774</v>
      </c>
      <c r="CM85" s="7">
        <f>+'urban numbers'!CL85/'total numbers'!CL85*100</f>
        <v>94.102994343441338</v>
      </c>
      <c r="CN85" s="7">
        <f>+'urban numbers'!CM85/'total numbers'!CM85*100</f>
        <v>94.552858153458601</v>
      </c>
      <c r="CO85" s="7">
        <f>+'urban numbers'!CN85/'total numbers'!CN85*100</f>
        <v>95.002065262288312</v>
      </c>
      <c r="CP85" s="7">
        <f>+'urban numbers'!CO85/'total numbers'!CO85*100</f>
        <v>95.447366614021846</v>
      </c>
      <c r="CQ85" s="7">
        <f>+'urban numbers'!CP85/'total numbers'!CP85*100</f>
        <v>95.887127153179691</v>
      </c>
      <c r="CR85" s="7">
        <f>+'urban numbers'!CQ85/'total numbers'!CQ85*100</f>
        <v>96.324634512911601</v>
      </c>
      <c r="CS85" s="7">
        <f>+'urban numbers'!CR85/'total numbers'!CR85*100</f>
        <v>96.756609430362488</v>
      </c>
      <c r="CT85" s="7">
        <f>+'urban numbers'!CS85/'total numbers'!CS85*100</f>
        <v>97.18635313307054</v>
      </c>
      <c r="CU85" s="7">
        <f>+'urban numbers'!CT85/'total numbers'!CT85*100</f>
        <v>97.608920370778335</v>
      </c>
      <c r="CV85" s="7">
        <f>+'urban numbers'!CU85/'total numbers'!CU85*100</f>
        <v>98.020990011999118</v>
      </c>
      <c r="CW85" s="7">
        <f>+'urban numbers'!CV85/'total numbers'!CV85*100</f>
        <v>98.424201567371696</v>
      </c>
      <c r="CX85" s="7">
        <f>+'urban numbers'!CW85/'total numbers'!CW85*100</f>
        <v>98.820207724110119</v>
      </c>
      <c r="CY85" s="7">
        <f>+'urban numbers'!CX85/'total numbers'!CX85*100</f>
        <v>99.223974657660534</v>
      </c>
      <c r="CZ85" s="7">
        <f>+'urban numbers'!CY85/'total numbers'!CY85*100</f>
        <v>99.647222082894444</v>
      </c>
      <c r="DA85" s="7">
        <v>100</v>
      </c>
      <c r="DB85" s="7">
        <v>100</v>
      </c>
      <c r="DC85" s="7">
        <v>100</v>
      </c>
      <c r="DD85" s="7">
        <v>100</v>
      </c>
      <c r="DE85" s="7">
        <v>100</v>
      </c>
      <c r="DF85" s="7">
        <v>100</v>
      </c>
      <c r="DG85" s="110">
        <f>+AD85/E85</f>
        <v>19.566918862509787</v>
      </c>
      <c r="DH85" s="18" t="s">
        <v>313</v>
      </c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1"/>
    </row>
    <row r="86" spans="1:128">
      <c r="A86">
        <v>4</v>
      </c>
      <c r="B86" s="32">
        <v>11.5</v>
      </c>
      <c r="C86" s="3">
        <v>308</v>
      </c>
      <c r="D86" s="1" t="s">
        <v>589</v>
      </c>
      <c r="E86" s="27">
        <f>+AD86/$M$1</f>
        <v>2.8692159215399871</v>
      </c>
      <c r="F86" s="26">
        <f t="shared" ref="F86:AC86" si="111">+G86-G86/$B86</f>
        <v>3.2326466901996502</v>
      </c>
      <c r="G86" s="26">
        <f t="shared" si="111"/>
        <v>3.5405178035519977</v>
      </c>
      <c r="H86" s="26">
        <f t="shared" si="111"/>
        <v>3.8777099753188549</v>
      </c>
      <c r="I86" s="26">
        <f t="shared" si="111"/>
        <v>4.2470156872539837</v>
      </c>
      <c r="J86" s="26">
        <f t="shared" si="111"/>
        <v>4.6514933717543627</v>
      </c>
      <c r="K86" s="26">
        <f t="shared" si="111"/>
        <v>5.0944927404928739</v>
      </c>
      <c r="L86" s="26">
        <f t="shared" si="111"/>
        <v>5.5796825253017195</v>
      </c>
      <c r="M86" s="26">
        <f t="shared" si="111"/>
        <v>6.1110808610447407</v>
      </c>
      <c r="N86" s="26">
        <f t="shared" si="111"/>
        <v>6.6930885620966212</v>
      </c>
      <c r="O86" s="26">
        <f t="shared" si="111"/>
        <v>7.330525568010585</v>
      </c>
      <c r="P86" s="26">
        <f t="shared" si="111"/>
        <v>8.0286708602020695</v>
      </c>
      <c r="Q86" s="26">
        <f t="shared" si="111"/>
        <v>8.7933061802213146</v>
      </c>
      <c r="R86" s="26">
        <f t="shared" si="111"/>
        <v>9.6307639116709627</v>
      </c>
      <c r="S86" s="26">
        <f t="shared" si="111"/>
        <v>10.547979522306292</v>
      </c>
      <c r="T86" s="26">
        <f t="shared" si="111"/>
        <v>11.552549000621177</v>
      </c>
      <c r="U86" s="26">
        <f t="shared" si="111"/>
        <v>12.652791762585098</v>
      </c>
      <c r="V86" s="26">
        <f t="shared" si="111"/>
        <v>13.857819549497965</v>
      </c>
      <c r="W86" s="26">
        <f t="shared" si="111"/>
        <v>15.177611887545391</v>
      </c>
      <c r="X86" s="26">
        <f t="shared" si="111"/>
        <v>16.623098733978285</v>
      </c>
      <c r="Y86" s="26">
        <f t="shared" si="111"/>
        <v>18.20625099435717</v>
      </c>
      <c r="Z86" s="26">
        <f t="shared" si="111"/>
        <v>19.940179660486425</v>
      </c>
      <c r="AA86" s="26">
        <f t="shared" si="111"/>
        <v>21.83924439005656</v>
      </c>
      <c r="AB86" s="26">
        <f t="shared" si="111"/>
        <v>23.919172427204803</v>
      </c>
      <c r="AC86" s="26">
        <f t="shared" si="111"/>
        <v>26.197188848843357</v>
      </c>
      <c r="AD86" s="7">
        <f>+'urban numbers'!AC86/'total numbers'!AC86*100</f>
        <v>28.692159215399869</v>
      </c>
      <c r="AE86" s="7">
        <f>+'urban numbers'!AD86/'total numbers'!AD86*100</f>
        <v>29.497755038112146</v>
      </c>
      <c r="AF86" s="7">
        <f>+'urban numbers'!AE86/'total numbers'!AE86*100</f>
        <v>30.088839893651514</v>
      </c>
      <c r="AG86" s="7">
        <f>+'urban numbers'!AF86/'total numbers'!AF86*100</f>
        <v>30.494836378545987</v>
      </c>
      <c r="AH86" s="7">
        <f>+'urban numbers'!AG86/'total numbers'!AG86*100</f>
        <v>30.753330560492049</v>
      </c>
      <c r="AI86" s="7">
        <f>+'urban numbers'!AH86/'total numbers'!AH86*100</f>
        <v>30.903876582278482</v>
      </c>
      <c r="AJ86" s="7">
        <f>+'urban numbers'!AI86/'total numbers'!AI86*100</f>
        <v>30.742789363479012</v>
      </c>
      <c r="AK86" s="7">
        <f>+'urban numbers'!AJ86/'total numbers'!AJ86*100</f>
        <v>30.557858581073077</v>
      </c>
      <c r="AL86" s="7">
        <f>+'urban numbers'!AK86/'total numbers'!AK86*100</f>
        <v>30.380686232447037</v>
      </c>
      <c r="AM86" s="7">
        <f>+'urban numbers'!AL86/'total numbers'!AL86*100</f>
        <v>30.237580993520517</v>
      </c>
      <c r="AN86" s="7">
        <f>+'urban numbers'!AM86/'total numbers'!AM86*100</f>
        <v>30.148060474776123</v>
      </c>
      <c r="AO86" s="7">
        <f>+'urban numbers'!AN86/'total numbers'!AN86*100</f>
        <v>30.345343199234769</v>
      </c>
      <c r="AP86" s="7">
        <f>+'urban numbers'!AO86/'total numbers'!AO86*100</f>
        <v>30.610251177734838</v>
      </c>
      <c r="AQ86" s="7">
        <f>+'urban numbers'!AP86/'total numbers'!AP86*100</f>
        <v>30.943452988514391</v>
      </c>
      <c r="AR86" s="7">
        <f>+'urban numbers'!AQ86/'total numbers'!AQ86*100</f>
        <v>31.34061060890329</v>
      </c>
      <c r="AS86" s="7">
        <f>+'urban numbers'!AR86/'total numbers'!AR86*100</f>
        <v>31.798861600754691</v>
      </c>
      <c r="AT86" s="7">
        <f>+'urban numbers'!AS86/'total numbers'!AS86*100</f>
        <v>31.690029260460349</v>
      </c>
      <c r="AU86" s="7">
        <f>+'urban numbers'!AT86/'total numbers'!AT86*100</f>
        <v>31.652581268002404</v>
      </c>
      <c r="AV86" s="7">
        <f>+'urban numbers'!AU86/'total numbers'!AU86*100</f>
        <v>31.67296606769569</v>
      </c>
      <c r="AW86" s="7">
        <f>+'urban numbers'!AV86/'total numbers'!AV86*100</f>
        <v>31.731257403960061</v>
      </c>
      <c r="AX86" s="7">
        <f>+'urban numbers'!AW86/'total numbers'!AW86*100</f>
        <v>31.814036352838869</v>
      </c>
      <c r="AY86" s="7">
        <f>+'urban numbers'!AX86/'total numbers'!AX86*100</f>
        <v>31.909462219196737</v>
      </c>
      <c r="AZ86" s="7">
        <f>+'urban numbers'!AY86/'total numbers'!AY86*100</f>
        <v>32.017075773745994</v>
      </c>
      <c r="BA86" s="7">
        <f>+'urban numbers'!AZ86/'total numbers'!AZ86*100</f>
        <v>32.141594437361384</v>
      </c>
      <c r="BB86" s="7">
        <f>+'urban numbers'!BA86/'total numbers'!BA86*100</f>
        <v>32.292440339716464</v>
      </c>
      <c r="BC86" s="7">
        <f>+'urban numbers'!BB86/'total numbers'!BB86*100</f>
        <v>32.474561593418485</v>
      </c>
      <c r="BD86" s="7">
        <f>+'urban numbers'!BC86/'total numbers'!BC86*100</f>
        <v>32.476024411508284</v>
      </c>
      <c r="BE86" s="7">
        <f>+'urban numbers'!BD86/'total numbers'!BD86*100</f>
        <v>32.497474858372492</v>
      </c>
      <c r="BF86" s="7">
        <f>+'urban numbers'!BE86/'total numbers'!BE86*100</f>
        <v>32.499115670321892</v>
      </c>
      <c r="BG86" s="7">
        <f>+'urban numbers'!BF86/'total numbers'!BF86*100</f>
        <v>32.426789858854619</v>
      </c>
      <c r="BH86" s="7">
        <f>+'urban numbers'!BG86/'total numbers'!BG86*100</f>
        <v>32.242284087876897</v>
      </c>
      <c r="BI86" s="7">
        <f>+'urban numbers'!BH86/'total numbers'!BH86*100</f>
        <v>32.374300127501527</v>
      </c>
      <c r="BJ86" s="7">
        <f>+'urban numbers'!BI86/'total numbers'!BI86*100</f>
        <v>32.39241092086997</v>
      </c>
      <c r="BK86" s="7">
        <f>+'urban numbers'!BJ86/'total numbers'!BJ86*100</f>
        <v>32.335237762314158</v>
      </c>
      <c r="BL86" s="7">
        <f>+'urban numbers'!BK86/'total numbers'!BK86*100</f>
        <v>32.256318666450177</v>
      </c>
      <c r="BM86" s="7">
        <f>+'urban numbers'!BL86/'total numbers'!BL86*100</f>
        <v>32.195404642577351</v>
      </c>
      <c r="BN86" s="7">
        <f>+'urban numbers'!BM86/'total numbers'!BM86*100</f>
        <v>32.163244440657749</v>
      </c>
      <c r="BO86" s="7">
        <f>+'urban numbers'!BN86/'total numbers'!BN86*100</f>
        <v>32.150600179789535</v>
      </c>
      <c r="BP86" s="7">
        <f>+'urban numbers'!BO86/'total numbers'!BO86*100</f>
        <v>32.152313705711762</v>
      </c>
      <c r="BQ86" s="7">
        <f>+'urban numbers'!BP86/'total numbers'!BP86*100</f>
        <v>32.156355056273618</v>
      </c>
      <c r="BR86" s="7">
        <f>+'urban numbers'!BQ86/'total numbers'!BQ86*100</f>
        <v>32.155007883163222</v>
      </c>
      <c r="BS86" s="7">
        <f>+'urban numbers'!BR86/'total numbers'!BR86*100</f>
        <v>32.355456634414253</v>
      </c>
      <c r="BT86" s="7">
        <f>+'urban numbers'!BS86/'total numbers'!BS86*100</f>
        <v>32.555282555282552</v>
      </c>
      <c r="BU86" s="7">
        <f>+'urban numbers'!BT86/'total numbers'!BT86*100</f>
        <v>32.757533215324827</v>
      </c>
      <c r="BV86" s="7">
        <f>+'urban numbers'!BU86/'total numbers'!BU86*100</f>
        <v>32.96692184008009</v>
      </c>
      <c r="BW86" s="7">
        <f>+'urban numbers'!BV86/'total numbers'!BV86*100</f>
        <v>33.187175670783212</v>
      </c>
      <c r="BX86" s="7">
        <f>+'urban numbers'!BW86/'total numbers'!BW86*100</f>
        <v>33.612772853684405</v>
      </c>
      <c r="BY86" s="7">
        <f>+'urban numbers'!BX86/'total numbers'!BX86*100</f>
        <v>34.040011943863838</v>
      </c>
      <c r="BZ86" s="7">
        <f>+'urban numbers'!BY86/'total numbers'!BY86*100</f>
        <v>34.478658899060747</v>
      </c>
      <c r="CA86" s="7">
        <f>+'urban numbers'!BZ86/'total numbers'!BZ86*100</f>
        <v>34.942601348350095</v>
      </c>
      <c r="CB86" s="7">
        <f>+'urban numbers'!CA86/'total numbers'!CA86*100</f>
        <v>35.436907539202082</v>
      </c>
      <c r="CC86" s="7">
        <f>+'urban numbers'!CB86/'total numbers'!CB86*100</f>
        <v>35.972990770863845</v>
      </c>
      <c r="CD86" s="7">
        <f>+'urban numbers'!CC86/'total numbers'!CC86*100</f>
        <v>36.537932660197228</v>
      </c>
      <c r="CE86" s="7">
        <f>+'urban numbers'!CD86/'total numbers'!CD86*100</f>
        <v>37.086456575487617</v>
      </c>
      <c r="CF86" s="7">
        <f>+'urban numbers'!CE86/'total numbers'!CE86*100</f>
        <v>37.553543137676769</v>
      </c>
      <c r="CG86" s="7">
        <f>+'urban numbers'!CF86/'total numbers'!CF86*100</f>
        <v>37.892036842718895</v>
      </c>
      <c r="CH86" s="7">
        <f>+'urban numbers'!CG86/'total numbers'!CG86*100</f>
        <v>38.467086599028704</v>
      </c>
      <c r="CI86" s="7">
        <f>+'urban numbers'!CH86/'total numbers'!CH86*100</f>
        <v>38.902752606958849</v>
      </c>
      <c r="CJ86" s="7">
        <f>+'urban numbers'!CI86/'total numbers'!CI86*100</f>
        <v>39.238401315420688</v>
      </c>
      <c r="CK86" s="7">
        <f>+'urban numbers'!CJ86/'total numbers'!CJ86*100</f>
        <v>39.531869121932836</v>
      </c>
      <c r="CL86" s="7">
        <f>+'urban numbers'!CK86/'total numbers'!CK86*100</f>
        <v>39.82549193533788</v>
      </c>
      <c r="CM86" s="7">
        <f>+'urban numbers'!CL86/'total numbers'!CL86*100</f>
        <v>40.131989654864888</v>
      </c>
      <c r="CN86" s="7">
        <f>+'urban numbers'!CM86/'total numbers'!CM86*100</f>
        <v>40.441338080794758</v>
      </c>
      <c r="CO86" s="7">
        <f>+'urban numbers'!CN86/'total numbers'!CN86*100</f>
        <v>40.749089647997224</v>
      </c>
      <c r="CP86" s="7">
        <f>+'urban numbers'!CO86/'total numbers'!CO86*100</f>
        <v>41.044233712707467</v>
      </c>
      <c r="CQ86" s="7">
        <f>+'urban numbers'!CP86/'total numbers'!CP86*100</f>
        <v>41.3195264276318</v>
      </c>
      <c r="CR86" s="7">
        <f>+'urban numbers'!CQ86/'total numbers'!CQ86*100</f>
        <v>41.577275524289448</v>
      </c>
      <c r="CS86" s="7">
        <f>+'urban numbers'!CR86/'total numbers'!CR86*100</f>
        <v>41.825562799852378</v>
      </c>
      <c r="CT86" s="7">
        <f>+'urban numbers'!CS86/'total numbers'!CS86*100</f>
        <v>42.067113225253209</v>
      </c>
      <c r="CU86" s="7">
        <f>+'urban numbers'!CT86/'total numbers'!CT86*100</f>
        <v>42.305573958923681</v>
      </c>
      <c r="CV86" s="7">
        <f>+'urban numbers'!CU86/'total numbers'!CU86*100</f>
        <v>42.54346918355931</v>
      </c>
      <c r="CW86" s="7">
        <f>+'urban numbers'!CV86/'total numbers'!CV86*100</f>
        <v>42.938485951647529</v>
      </c>
      <c r="CX86" s="7">
        <f>+'urban numbers'!CW86/'total numbers'!CW86*100</f>
        <v>43.332283319375833</v>
      </c>
      <c r="CY86" s="7">
        <f>+'urban numbers'!CX86/'total numbers'!CX86*100</f>
        <v>43.728458420005765</v>
      </c>
      <c r="CZ86" s="7">
        <f>+'urban numbers'!CY86/'total numbers'!CY86*100</f>
        <v>44.12923561859732</v>
      </c>
      <c r="DA86" s="7">
        <f>+'urban numbers'!CZ86/'total numbers'!CZ86*100</f>
        <v>44.537808888262063</v>
      </c>
      <c r="DB86" s="7">
        <f>+'urban numbers'!DA86/'total numbers'!DA86*100</f>
        <v>44.955705407906912</v>
      </c>
      <c r="DC86" s="7">
        <f>+'urban numbers'!DB86/'total numbers'!DB86*100</f>
        <v>45.38313841857218</v>
      </c>
      <c r="DD86" s="7">
        <f>+'urban numbers'!DC86/'total numbers'!DC86*100</f>
        <v>45.820665408279417</v>
      </c>
      <c r="DE86" s="7">
        <f>+'urban numbers'!DD86/'total numbers'!DD86*100</f>
        <v>46.269189575151728</v>
      </c>
      <c r="DF86" s="7">
        <f>+'urban numbers'!DE86/'total numbers'!DE86*100</f>
        <v>46.727979439689051</v>
      </c>
      <c r="DG86" s="32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1"/>
    </row>
    <row r="87" spans="1:128">
      <c r="A87">
        <v>4</v>
      </c>
      <c r="B87" s="32">
        <v>11.5</v>
      </c>
      <c r="C87" s="3">
        <v>312</v>
      </c>
      <c r="D87" s="1" t="s">
        <v>590</v>
      </c>
      <c r="E87" s="27">
        <f>+AD87/$M$1</f>
        <v>3.5783999999999998</v>
      </c>
      <c r="F87" s="26">
        <f t="shared" ref="F87:AC87" si="112">+G87-G87/$B87</f>
        <v>4.0316599491061398</v>
      </c>
      <c r="G87" s="26">
        <f t="shared" si="112"/>
        <v>4.4156275633067246</v>
      </c>
      <c r="H87" s="26">
        <f t="shared" si="112"/>
        <v>4.8361635217168892</v>
      </c>
      <c r="I87" s="26">
        <f t="shared" si="112"/>
        <v>5.296750523785164</v>
      </c>
      <c r="J87" s="26">
        <f t="shared" si="112"/>
        <v>5.8012029546218464</v>
      </c>
      <c r="K87" s="26">
        <f t="shared" si="112"/>
        <v>6.3536984741096409</v>
      </c>
      <c r="L87" s="26">
        <f t="shared" si="112"/>
        <v>6.9588126145010349</v>
      </c>
      <c r="M87" s="26">
        <f t="shared" si="112"/>
        <v>7.6215566730249433</v>
      </c>
      <c r="N87" s="26">
        <f t="shared" si="112"/>
        <v>8.3474192133130334</v>
      </c>
      <c r="O87" s="26">
        <f t="shared" si="112"/>
        <v>9.1424115193428452</v>
      </c>
      <c r="P87" s="26">
        <f t="shared" si="112"/>
        <v>10.013117378327879</v>
      </c>
      <c r="Q87" s="26">
        <f t="shared" si="112"/>
        <v>10.966747604835296</v>
      </c>
      <c r="R87" s="26">
        <f t="shared" si="112"/>
        <v>12.011199757676753</v>
      </c>
      <c r="S87" s="26">
        <f t="shared" si="112"/>
        <v>13.155123544122159</v>
      </c>
      <c r="T87" s="26">
        <f t="shared" si="112"/>
        <v>14.407992453086173</v>
      </c>
      <c r="U87" s="26">
        <f t="shared" si="112"/>
        <v>15.780182210522952</v>
      </c>
      <c r="V87" s="26">
        <f t="shared" si="112"/>
        <v>17.283056706763233</v>
      </c>
      <c r="W87" s="26">
        <f t="shared" si="112"/>
        <v>18.929062107407351</v>
      </c>
      <c r="X87" s="26">
        <f t="shared" si="112"/>
        <v>20.731829927160433</v>
      </c>
      <c r="Y87" s="26">
        <f t="shared" si="112"/>
        <v>22.70628992022333</v>
      </c>
      <c r="Z87" s="26">
        <f t="shared" si="112"/>
        <v>24.868793722149363</v>
      </c>
      <c r="AA87" s="26">
        <f t="shared" si="112"/>
        <v>27.237250267115968</v>
      </c>
      <c r="AB87" s="26">
        <f t="shared" si="112"/>
        <v>29.831274102079394</v>
      </c>
      <c r="AC87" s="26">
        <f t="shared" si="112"/>
        <v>32.672347826086956</v>
      </c>
      <c r="AD87" s="7">
        <f>+'urban numbers'!AC87/'total numbers'!AC87*100</f>
        <v>35.783999999999999</v>
      </c>
      <c r="AE87" s="7">
        <f>+'urban numbers'!AD87/'total numbers'!AD87*100</f>
        <v>37.758020000000002</v>
      </c>
      <c r="AF87" s="7">
        <f>+'urban numbers'!AE87/'total numbers'!AE87*100</f>
        <v>39.768900000000002</v>
      </c>
      <c r="AG87" s="7">
        <f>+'urban numbers'!AF87/'total numbers'!AF87*100</f>
        <v>41.815539999999999</v>
      </c>
      <c r="AH87" s="7">
        <f>+'urban numbers'!AG87/'total numbers'!AG87*100</f>
        <v>43.894500000000001</v>
      </c>
      <c r="AI87" s="7">
        <f>+'urban numbers'!AH87/'total numbers'!AH87*100</f>
        <v>46</v>
      </c>
      <c r="AJ87" s="7">
        <f>+'urban numbers'!AI87/'total numbers'!AI87*100</f>
        <v>48.123750000000001</v>
      </c>
      <c r="AK87" s="7">
        <f>+'urban numbers'!AJ87/'total numbers'!AJ87*100</f>
        <v>50.255119999999998</v>
      </c>
      <c r="AL87" s="7">
        <f>+'urban numbers'!AK87/'total numbers'!AK87*100</f>
        <v>52.381630000000001</v>
      </c>
      <c r="AM87" s="7">
        <f>+'urban numbers'!AL87/'total numbers'!AL87*100</f>
        <v>54.489679999999993</v>
      </c>
      <c r="AN87" s="7">
        <f>+'urban numbers'!AM87/'total numbers'!AM87*100</f>
        <v>56.567</v>
      </c>
      <c r="AO87" s="7">
        <f>+'urban numbers'!AN87/'total numbers'!AN87*100</f>
        <v>58.60508999999999</v>
      </c>
      <c r="AP87" s="7">
        <f>+'urban numbers'!AO87/'total numbers'!AO87*100</f>
        <v>60.601499999999994</v>
      </c>
      <c r="AQ87" s="7">
        <f>+'urban numbers'!AP87/'total numbers'!AP87*100</f>
        <v>62.560700000000004</v>
      </c>
      <c r="AR87" s="7">
        <f>+'urban numbers'!AQ87/'total numbers'!AQ87*100</f>
        <v>64.491479999999996</v>
      </c>
      <c r="AS87" s="7">
        <f>+'urban numbers'!AR87/'total numbers'!AR87*100</f>
        <v>66.399000000000001</v>
      </c>
      <c r="AT87" s="7">
        <f>+'urban numbers'!AS87/'total numbers'!AS87*100</f>
        <v>68.281880000000001</v>
      </c>
      <c r="AU87" s="7">
        <f>+'urban numbers'!AT87/'total numbers'!AT87*100</f>
        <v>70.132850000000005</v>
      </c>
      <c r="AV87" s="7">
        <f>+'urban numbers'!AU87/'total numbers'!AU87*100</f>
        <v>71.944209999999998</v>
      </c>
      <c r="AW87" s="7">
        <f>+'urban numbers'!AV87/'total numbers'!AV87*100</f>
        <v>73.706040000000002</v>
      </c>
      <c r="AX87" s="7">
        <f>+'urban numbers'!AW87/'total numbers'!AW87*100</f>
        <v>75.41</v>
      </c>
      <c r="AY87" s="7">
        <f>+'urban numbers'!AX87/'total numbers'!AX87*100</f>
        <v>77.060940000000002</v>
      </c>
      <c r="AZ87" s="7">
        <f>+'urban numbers'!AY87/'total numbers'!AY87*100</f>
        <v>78.658579999999986</v>
      </c>
      <c r="BA87" s="7">
        <f>+'urban numbers'!AZ87/'total numbers'!AZ87*100</f>
        <v>80.184459999999987</v>
      </c>
      <c r="BB87" s="7">
        <f>+'urban numbers'!BA87/'total numbers'!BA87*100</f>
        <v>81.614760000000004</v>
      </c>
      <c r="BC87" s="7">
        <f>+'urban numbers'!BB87/'total numbers'!BB87*100</f>
        <v>82.936999999999998</v>
      </c>
      <c r="BD87" s="7">
        <f>+'urban numbers'!BC87/'total numbers'!BC87*100</f>
        <v>84.130510000000001</v>
      </c>
      <c r="BE87" s="7">
        <f>+'urban numbers'!BD87/'total numbers'!BD87*100</f>
        <v>85.210880000000017</v>
      </c>
      <c r="BF87" s="7">
        <f>+'urban numbers'!BE87/'total numbers'!BE87*100</f>
        <v>86.245350000000016</v>
      </c>
      <c r="BG87" s="7">
        <f>+'urban numbers'!BF87/'total numbers'!BF87*100</f>
        <v>87.325850000000003</v>
      </c>
      <c r="BH87" s="7">
        <f>+'urban numbers'!BG87/'total numbers'!BG87*100</f>
        <v>88.512999999999991</v>
      </c>
      <c r="BI87" s="7">
        <f>+'urban numbers'!BH87/'total numbers'!BH87*100</f>
        <v>89.835840000000005</v>
      </c>
      <c r="BJ87" s="7">
        <f>+'urban numbers'!BI87/'total numbers'!BI87*100</f>
        <v>91.259820000000019</v>
      </c>
      <c r="BK87" s="7">
        <f>+'urban numbers'!BJ87/'total numbers'!BJ87*100</f>
        <v>92.703639999999993</v>
      </c>
      <c r="BL87" s="7">
        <f>+'urban numbers'!BK87/'total numbers'!BK87*100</f>
        <v>94.051270000000002</v>
      </c>
      <c r="BM87" s="7">
        <f>+'urban numbers'!BL87/'total numbers'!BL87*100</f>
        <v>95.217999999999989</v>
      </c>
      <c r="BN87" s="7">
        <f>+'urban numbers'!BM87/'total numbers'!BM87*100</f>
        <v>96.181060000000002</v>
      </c>
      <c r="BO87" s="7">
        <f>+'urban numbers'!BN87/'total numbers'!BN87*100</f>
        <v>96.963419999999999</v>
      </c>
      <c r="BP87" s="7">
        <f>+'urban numbers'!BO87/'total numbers'!BO87*100</f>
        <v>97.58250000000001</v>
      </c>
      <c r="BQ87" s="7">
        <f>+'urban numbers'!BP87/'total numbers'!BP87*100</f>
        <v>98.071950000000001</v>
      </c>
      <c r="BR87" s="7">
        <f>+'urban numbers'!BQ87/'total numbers'!BQ87*100</f>
        <v>98.46</v>
      </c>
      <c r="BS87" s="7">
        <f>+'urban numbers'!BR87/'total numbers'!BR87*100</f>
        <v>98.746800000000007</v>
      </c>
      <c r="BT87" s="7">
        <f>+'urban numbers'!BS87/'total numbers'!BS87*100</f>
        <v>98.932119999999983</v>
      </c>
      <c r="BU87" s="7">
        <f>+'urban numbers'!BT87/'total numbers'!BT87*100</f>
        <v>99.045249999999982</v>
      </c>
      <c r="BV87" s="7">
        <f>+'urban numbers'!BU87/'total numbers'!BU87*100</f>
        <v>99.122889999999998</v>
      </c>
      <c r="BW87" s="7">
        <f>+'urban numbers'!BV87/'total numbers'!BV87*100</f>
        <v>99.192999999999984</v>
      </c>
      <c r="BX87" s="7">
        <f>+'urban numbers'!BW87/'total numbers'!BW87*100</f>
        <v>99.26988999999999</v>
      </c>
      <c r="BY87" s="7">
        <f>+'urban numbers'!BX87/'total numbers'!BX87*100</f>
        <v>99.3536</v>
      </c>
      <c r="BZ87" s="7">
        <f>+'urban numbers'!BY87/'total numbers'!BY87*100</f>
        <v>99.439789999999988</v>
      </c>
      <c r="CA87" s="7">
        <f>+'urban numbers'!BZ87/'total numbers'!BZ87*100</f>
        <v>99.517460000000014</v>
      </c>
      <c r="CB87" s="7">
        <f>+'urban numbers'!CA87/'total numbers'!CA87*100</f>
        <v>99.578999999999994</v>
      </c>
      <c r="CC87" s="7">
        <f>+'urban numbers'!CB87/'total numbers'!CB87*100</f>
        <v>99.626499999999979</v>
      </c>
      <c r="CD87" s="7">
        <f>+'urban numbers'!CC87/'total numbers'!CC87*100</f>
        <v>99.666390000000007</v>
      </c>
      <c r="CE87" s="7">
        <f>+'urban numbers'!CD87/'total numbers'!CD87*100</f>
        <v>99.699910000000017</v>
      </c>
      <c r="CF87" s="7">
        <f>+'urban numbers'!CE87/'total numbers'!CE87*100</f>
        <v>99.728399999999993</v>
      </c>
      <c r="CG87" s="7">
        <f>+'urban numbers'!CF87/'total numbers'!CF87*100</f>
        <v>99.753</v>
      </c>
      <c r="CH87" s="7">
        <f>+'urban numbers'!CG87/'total numbers'!CG87*100</f>
        <v>99.774519999999995</v>
      </c>
      <c r="CI87" s="7">
        <f>+'urban numbers'!CH87/'total numbers'!CH87*100</f>
        <v>99.793450000000007</v>
      </c>
      <c r="CJ87" s="7">
        <f>+'urban numbers'!CI87/'total numbers'!CI87*100</f>
        <v>99.810090000000002</v>
      </c>
      <c r="CK87" s="7">
        <f>+'urban numbers'!CJ87/'total numbers'!CJ87*100</f>
        <v>99.824549999999988</v>
      </c>
      <c r="CL87" s="7">
        <f>+'urban numbers'!CK87/'total numbers'!CK87*100</f>
        <v>99.837000000000003</v>
      </c>
      <c r="CM87" s="7">
        <f>+'urban numbers'!CL87/'total numbers'!CL87*100</f>
        <v>99.847790000000003</v>
      </c>
      <c r="CN87" s="7">
        <f>+'urban numbers'!CM87/'total numbers'!CM87*100</f>
        <v>99.857299999999995</v>
      </c>
      <c r="CO87" s="7">
        <f>+'urban numbers'!CN87/'total numbers'!CN87*100</f>
        <v>99.865650000000016</v>
      </c>
      <c r="CP87" s="7">
        <f>+'urban numbers'!CO87/'total numbers'!CO87*100</f>
        <v>99.872860000000003</v>
      </c>
      <c r="CQ87" s="7">
        <f>+'urban numbers'!CP87/'total numbers'!CP87*100</f>
        <v>99.879000000000005</v>
      </c>
      <c r="CR87" s="7">
        <f>+'urban numbers'!CQ87/'total numbers'!CQ87*100</f>
        <v>99.884219999999999</v>
      </c>
      <c r="CS87" s="7">
        <f>+'urban numbers'!CR87/'total numbers'!CR87*100</f>
        <v>99.888689999999997</v>
      </c>
      <c r="CT87" s="7">
        <f>+'urban numbers'!CS87/'total numbers'!CS87*100</f>
        <v>99.892470000000003</v>
      </c>
      <c r="CU87" s="7">
        <f>+'urban numbers'!CT87/'total numbers'!CT87*100</f>
        <v>99.895560000000003</v>
      </c>
      <c r="CV87" s="7">
        <f>+'urban numbers'!CU87/'total numbers'!CU87*100</f>
        <v>99.897999999999982</v>
      </c>
      <c r="CW87" s="7">
        <f>+'urban numbers'!CV87/'total numbers'!CV87*100</f>
        <v>99.899870000000007</v>
      </c>
      <c r="CX87" s="7">
        <f>+'urban numbers'!CW87/'total numbers'!CW87*100</f>
        <v>99.90128</v>
      </c>
      <c r="CY87" s="7">
        <f>+'urban numbers'!CX87/'total numbers'!CX87*100</f>
        <v>99.902350000000013</v>
      </c>
      <c r="CZ87" s="7">
        <f>+'urban numbers'!CY87/'total numbers'!CY87*100</f>
        <v>99.903220000000019</v>
      </c>
      <c r="DA87" s="7">
        <f>+'urban numbers'!CZ87/'total numbers'!CZ87*100</f>
        <v>99.903999999999996</v>
      </c>
      <c r="DB87" s="7">
        <f>+'urban numbers'!DA87/'total numbers'!DA87*100</f>
        <v>99.904790000000006</v>
      </c>
      <c r="DC87" s="7">
        <f>+'urban numbers'!DB87/'total numbers'!DB87*100</f>
        <v>99.905650000000009</v>
      </c>
      <c r="DD87" s="7">
        <f>+'urban numbers'!DC87/'total numbers'!DC87*100</f>
        <v>99.906630000000007</v>
      </c>
      <c r="DE87" s="7">
        <f>+'urban numbers'!DD87/'total numbers'!DD87*100</f>
        <v>99.907749999999993</v>
      </c>
      <c r="DF87" s="7">
        <f>+'urban numbers'!DE87/'total numbers'!DE87*100</f>
        <v>99.90900000000002</v>
      </c>
      <c r="DG87" s="32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1"/>
    </row>
    <row r="88" spans="1:128">
      <c r="A88">
        <v>24</v>
      </c>
      <c r="B88" s="32">
        <v>7</v>
      </c>
      <c r="C88" s="3">
        <v>316</v>
      </c>
      <c r="D88" s="1" t="s">
        <v>463</v>
      </c>
      <c r="E88" s="27">
        <v>0.1</v>
      </c>
      <c r="F88" s="26">
        <f t="shared" ref="F88:AC88" si="113">+G88-G88/$B88</f>
        <v>0.97581634680475648</v>
      </c>
      <c r="G88" s="26">
        <f t="shared" si="113"/>
        <v>1.1384524046055493</v>
      </c>
      <c r="H88" s="26">
        <f t="shared" si="113"/>
        <v>1.3281944720398076</v>
      </c>
      <c r="I88" s="26">
        <f t="shared" si="113"/>
        <v>1.5495602173797756</v>
      </c>
      <c r="J88" s="26">
        <f t="shared" si="113"/>
        <v>1.8078202536097381</v>
      </c>
      <c r="K88" s="26">
        <f t="shared" si="113"/>
        <v>2.1091236292113611</v>
      </c>
      <c r="L88" s="26">
        <f t="shared" si="113"/>
        <v>2.4606442340799215</v>
      </c>
      <c r="M88" s="26">
        <f t="shared" si="113"/>
        <v>2.870751606426575</v>
      </c>
      <c r="N88" s="26">
        <f t="shared" si="113"/>
        <v>3.3492102074976708</v>
      </c>
      <c r="O88" s="26">
        <f t="shared" si="113"/>
        <v>3.9074119087472825</v>
      </c>
      <c r="P88" s="26">
        <f t="shared" si="113"/>
        <v>4.5586472268718294</v>
      </c>
      <c r="Q88" s="26">
        <f t="shared" si="113"/>
        <v>5.3184217646838015</v>
      </c>
      <c r="R88" s="26">
        <f t="shared" si="113"/>
        <v>6.2048253921311014</v>
      </c>
      <c r="S88" s="26">
        <f t="shared" si="113"/>
        <v>7.2389629574862848</v>
      </c>
      <c r="T88" s="26">
        <f t="shared" si="113"/>
        <v>8.4454567837339987</v>
      </c>
      <c r="U88" s="26">
        <f t="shared" si="113"/>
        <v>9.8530329143563318</v>
      </c>
      <c r="V88" s="26">
        <f t="shared" si="113"/>
        <v>11.495205066749053</v>
      </c>
      <c r="W88" s="26">
        <f t="shared" si="113"/>
        <v>13.411072577873895</v>
      </c>
      <c r="X88" s="26">
        <f t="shared" si="113"/>
        <v>15.646251340852878</v>
      </c>
      <c r="Y88" s="26">
        <f t="shared" si="113"/>
        <v>18.253959897661691</v>
      </c>
      <c r="Z88" s="26">
        <f t="shared" si="113"/>
        <v>21.296286547271972</v>
      </c>
      <c r="AA88" s="26">
        <f t="shared" si="113"/>
        <v>24.845667638483967</v>
      </c>
      <c r="AB88" s="26">
        <f t="shared" si="113"/>
        <v>28.986612244897962</v>
      </c>
      <c r="AC88" s="26">
        <f t="shared" si="113"/>
        <v>33.817714285714288</v>
      </c>
      <c r="AD88" s="7">
        <f>+'urban numbers'!AC88/'total numbers'!AC88*100</f>
        <v>39.454000000000001</v>
      </c>
      <c r="AE88" s="7">
        <f>+'urban numbers'!AD88/'total numbers'!AD88*100</f>
        <v>40.110080000000004</v>
      </c>
      <c r="AF88" s="7">
        <f>+'urban numbers'!AE88/'total numbers'!AE88*100</f>
        <v>41.095939999999999</v>
      </c>
      <c r="AG88" s="7">
        <f>+'urban numbers'!AF88/'total numbers'!AF88*100</f>
        <v>42.266030000000008</v>
      </c>
      <c r="AH88" s="7">
        <f>+'urban numbers'!AG88/'total numbers'!AG88*100</f>
        <v>43.50724000000001</v>
      </c>
      <c r="AI88" s="7">
        <f>+'urban numbers'!AH88/'total numbers'!AH88*100</f>
        <v>44.739000000000004</v>
      </c>
      <c r="AJ88" s="7">
        <f>+'urban numbers'!AI88/'total numbers'!AI88*100</f>
        <v>45.914400000000001</v>
      </c>
      <c r="AK88" s="7">
        <f>+'urban numbers'!AJ88/'total numbers'!AJ88*100</f>
        <v>47.019030000000001</v>
      </c>
      <c r="AL88" s="7">
        <f>+'urban numbers'!AK88/'total numbers'!AK88*100</f>
        <v>48.067279999999997</v>
      </c>
      <c r="AM88" s="7">
        <f>+'urban numbers'!AL88/'total numbers'!AL88*100</f>
        <v>49.09617999999999</v>
      </c>
      <c r="AN88" s="7">
        <f>+'urban numbers'!AM88/'total numbers'!AM88*100</f>
        <v>50.146999999999984</v>
      </c>
      <c r="AO88" s="7">
        <f>+'urban numbers'!AN88/'total numbers'!AN88*100</f>
        <v>51.24557999999999</v>
      </c>
      <c r="AP88" s="7">
        <f>+'urban numbers'!AO88/'total numbers'!AO88*100</f>
        <v>52.385150000000003</v>
      </c>
      <c r="AQ88" s="7">
        <f>+'urban numbers'!AP88/'total numbers'!AP88*100</f>
        <v>53.518940000000001</v>
      </c>
      <c r="AR88" s="7">
        <f>+'urban numbers'!AQ88/'total numbers'!AQ88*100</f>
        <v>54.581080000000007</v>
      </c>
      <c r="AS88" s="7">
        <f>+'urban numbers'!AR88/'total numbers'!AR88*100</f>
        <v>55.548000000000009</v>
      </c>
      <c r="AT88" s="7">
        <f>+'urban numbers'!AS88/'total numbers'!AS88*100</f>
        <v>56.330080000000002</v>
      </c>
      <c r="AU88" s="7">
        <f>+'urban numbers'!AT88/'total numbers'!AT88*100</f>
        <v>56.999760000000002</v>
      </c>
      <c r="AV88" s="7">
        <f>+'urban numbers'!AU88/'total numbers'!AU88*100</f>
        <v>57.885759999999983</v>
      </c>
      <c r="AW88" s="7">
        <f>+'urban numbers'!AV88/'total numbers'!AV88*100</f>
        <v>59.431150000000002</v>
      </c>
      <c r="AX88" s="7">
        <f>+'urban numbers'!AW88/'total numbers'!AW88*100</f>
        <v>61.919999999999995</v>
      </c>
      <c r="AY88" s="7">
        <f>+'urban numbers'!AX88/'total numbers'!AX88*100</f>
        <v>65.486649999999997</v>
      </c>
      <c r="AZ88" s="7">
        <f>+'urban numbers'!AY88/'total numbers'!AY88*100</f>
        <v>69.941119999999998</v>
      </c>
      <c r="BA88" s="7">
        <f>+'urban numbers'!AZ88/'total numbers'!AZ88*100</f>
        <v>74.840389999999985</v>
      </c>
      <c r="BB88" s="7">
        <f>+'urban numbers'!BA88/'total numbers'!BA88*100</f>
        <v>79.559330000000003</v>
      </c>
      <c r="BC88" s="7">
        <f>+'urban numbers'!BB88/'total numbers'!BB88*100</f>
        <v>83.632000000000005</v>
      </c>
      <c r="BD88" s="7">
        <f>+'urban numbers'!BC88/'total numbers'!BC88*100</f>
        <v>86.928079999999994</v>
      </c>
      <c r="BE88" s="7">
        <f>+'urban numbers'!BD88/'total numbers'!BD88*100</f>
        <v>89.536649999999995</v>
      </c>
      <c r="BF88" s="7">
        <f>+'urban numbers'!BE88/'total numbers'!BE88*100</f>
        <v>91.482219999999998</v>
      </c>
      <c r="BG88" s="7">
        <f>+'urban numbers'!BF88/'total numbers'!BF88*100</f>
        <v>92.859050000000011</v>
      </c>
      <c r="BH88" s="7">
        <f>+'urban numbers'!BG88/'total numbers'!BG88*100</f>
        <v>93.753000000000014</v>
      </c>
      <c r="BI88" s="7">
        <f>+'urban numbers'!BH88/'total numbers'!BH88*100</f>
        <v>94.137919999999994</v>
      </c>
      <c r="BJ88" s="7">
        <f>+'urban numbers'!BI88/'total numbers'!BI88*100</f>
        <v>94.014629999999983</v>
      </c>
      <c r="BK88" s="7">
        <f>+'urban numbers'!BJ88/'total numbers'!BJ88*100</f>
        <v>93.541449999999998</v>
      </c>
      <c r="BL88" s="7">
        <f>+'urban numbers'!BK88/'total numbers'!BK88*100</f>
        <v>92.928599999999989</v>
      </c>
      <c r="BM88" s="7">
        <f>+'urban numbers'!BL88/'total numbers'!BL88*100</f>
        <v>92.338999999999999</v>
      </c>
      <c r="BN88" s="7">
        <f>+'urban numbers'!BM88/'total numbers'!BM88*100</f>
        <v>91.831860000000006</v>
      </c>
      <c r="BO88" s="7">
        <f>+'urban numbers'!BN88/'total numbers'!BN88*100</f>
        <v>91.405779999999993</v>
      </c>
      <c r="BP88" s="7">
        <f>+'urban numbers'!BO88/'total numbers'!BO88*100</f>
        <v>91.086640000000003</v>
      </c>
      <c r="BQ88" s="7">
        <f>+'urban numbers'!BP88/'total numbers'!BP88*100</f>
        <v>90.882419999999996</v>
      </c>
      <c r="BR88" s="7">
        <f>+'urban numbers'!BQ88/'total numbers'!BQ88*100</f>
        <v>90.795999999999992</v>
      </c>
      <c r="BS88" s="7">
        <f>+'urban numbers'!BR88/'total numbers'!BR88*100</f>
        <v>90.857209999999995</v>
      </c>
      <c r="BT88" s="7">
        <f>+'urban numbers'!BS88/'total numbers'!BS88*100</f>
        <v>91.073440000000005</v>
      </c>
      <c r="BU88" s="7">
        <f>+'urban numbers'!BT88/'total numbers'!BT88*100</f>
        <v>91.392750000000007</v>
      </c>
      <c r="BV88" s="7">
        <f>+'urban numbers'!BU88/'total numbers'!BU88*100</f>
        <v>91.738860000000003</v>
      </c>
      <c r="BW88" s="7">
        <f>+'urban numbers'!BV88/'total numbers'!BV88*100</f>
        <v>92.054999999999993</v>
      </c>
      <c r="BX88" s="7">
        <f>+'urban numbers'!BW88/'total numbers'!BW88*100</f>
        <v>92.324550000000016</v>
      </c>
      <c r="BY88" s="7">
        <f>+'urban numbers'!BX88/'total numbers'!BX88*100</f>
        <v>92.559650000000005</v>
      </c>
      <c r="BZ88" s="7">
        <f>+'urban numbers'!BY88/'total numbers'!BY88*100</f>
        <v>92.766720000000007</v>
      </c>
      <c r="CA88" s="7">
        <f>+'urban numbers'!BZ88/'total numbers'!BZ88*100</f>
        <v>92.96141999999999</v>
      </c>
      <c r="CB88" s="7">
        <f>+'urban numbers'!CA88/'total numbers'!CA88*100</f>
        <v>93.155000000000015</v>
      </c>
      <c r="CC88" s="7">
        <f>+'urban numbers'!CB88/'total numbers'!CB88*100</f>
        <v>93.345150000000004</v>
      </c>
      <c r="CD88" s="7">
        <f>+'urban numbers'!CC88/'total numbers'!CC88*100</f>
        <v>93.524370000000019</v>
      </c>
      <c r="CE88" s="7">
        <f>+'urban numbers'!CD88/'total numbers'!CD88*100</f>
        <v>93.693539999999999</v>
      </c>
      <c r="CF88" s="7">
        <f>+'urban numbers'!CE88/'total numbers'!CE88*100</f>
        <v>93.854060000000004</v>
      </c>
      <c r="CG88" s="7">
        <f>+'urban numbers'!CF88/'total numbers'!CF88*100</f>
        <v>94.007000000000005</v>
      </c>
      <c r="CH88" s="7">
        <f>+'urban numbers'!CG88/'total numbers'!CG88*100</f>
        <v>94.152670000000001</v>
      </c>
      <c r="CI88" s="7">
        <f>+'urban numbers'!CH88/'total numbers'!CH88*100</f>
        <v>94.291020000000017</v>
      </c>
      <c r="CJ88" s="7">
        <f>+'urban numbers'!CI88/'total numbers'!CI88*100</f>
        <v>94.422339999999991</v>
      </c>
      <c r="CK88" s="7">
        <f>+'urban numbers'!CJ88/'total numbers'!CJ88*100</f>
        <v>94.546909999999983</v>
      </c>
      <c r="CL88" s="7">
        <f>+'urban numbers'!CK88/'total numbers'!CK88*100</f>
        <v>94.665000000000006</v>
      </c>
      <c r="CM88" s="7">
        <f>+'urban numbers'!CL88/'total numbers'!CL88*100</f>
        <v>94.776890000000009</v>
      </c>
      <c r="CN88" s="7">
        <f>+'urban numbers'!CM88/'total numbers'!CM88*100</f>
        <v>94.882869999999997</v>
      </c>
      <c r="CO88" s="7">
        <f>+'urban numbers'!CN88/'total numbers'!CN88*100</f>
        <v>94.98321</v>
      </c>
      <c r="CP88" s="7">
        <f>+'urban numbers'!CO88/'total numbers'!CO88*100</f>
        <v>95.07817</v>
      </c>
      <c r="CQ88" s="7">
        <f>+'urban numbers'!CP88/'total numbers'!CP88*100</f>
        <v>95.168000000000021</v>
      </c>
      <c r="CR88" s="7">
        <f>+'urban numbers'!CQ88/'total numbers'!CQ88*100</f>
        <v>95.253110000000021</v>
      </c>
      <c r="CS88" s="7">
        <f>+'urban numbers'!CR88/'total numbers'!CR88*100</f>
        <v>95.333729999999989</v>
      </c>
      <c r="CT88" s="7">
        <f>+'urban numbers'!CS88/'total numbers'!CS88*100</f>
        <v>95.409739999999985</v>
      </c>
      <c r="CU88" s="7">
        <f>+'urban numbers'!CT88/'total numbers'!CT88*100</f>
        <v>95.480839999999986</v>
      </c>
      <c r="CV88" s="7">
        <f>+'urban numbers'!CU88/'total numbers'!CU88*100</f>
        <v>95.546999999999997</v>
      </c>
      <c r="CW88" s="7">
        <f>+'urban numbers'!CV88/'total numbers'!CV88*100</f>
        <v>95.608509999999995</v>
      </c>
      <c r="CX88" s="7">
        <f>+'urban numbers'!CW88/'total numbers'!CW88*100</f>
        <v>95.665999999999997</v>
      </c>
      <c r="CY88" s="7">
        <f>+'urban numbers'!CX88/'total numbers'!CX88*100</f>
        <v>95.720309999999998</v>
      </c>
      <c r="CZ88" s="7">
        <f>+'urban numbers'!CY88/'total numbers'!CY88*100</f>
        <v>95.77234</v>
      </c>
      <c r="DA88" s="7">
        <f>+'urban numbers'!CZ88/'total numbers'!CZ88*100</f>
        <v>95.823000000000008</v>
      </c>
      <c r="DB88" s="7">
        <f>+'urban numbers'!DA88/'total numbers'!DA88*100</f>
        <v>95.87312</v>
      </c>
      <c r="DC88" s="7">
        <f>+'urban numbers'!DB88/'total numbers'!DB88*100</f>
        <v>95.923469999999995</v>
      </c>
      <c r="DD88" s="7">
        <f>+'urban numbers'!DC88/'total numbers'!DC88*100</f>
        <v>95.974689999999995</v>
      </c>
      <c r="DE88" s="7">
        <f>+'urban numbers'!DD88/'total numbers'!DD88*100</f>
        <v>96.027370000000019</v>
      </c>
      <c r="DF88" s="7">
        <f>+'urban numbers'!DE88/'total numbers'!DE88*100</f>
        <v>96.081999999999994</v>
      </c>
      <c r="DG88" s="32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1"/>
    </row>
    <row r="89" spans="1:128">
      <c r="A89">
        <v>4</v>
      </c>
      <c r="B89" s="32">
        <v>11.5</v>
      </c>
      <c r="C89" s="3">
        <v>320</v>
      </c>
      <c r="D89" s="1" t="s">
        <v>432</v>
      </c>
      <c r="E89" s="27">
        <f>+AD89/$M$1</f>
        <v>2.5063999999999997</v>
      </c>
      <c r="F89" s="26">
        <f t="shared" ref="F89:AC89" si="114">+G89-G89/$B89</f>
        <v>2.8238744959869284</v>
      </c>
      <c r="G89" s="26">
        <f t="shared" si="114"/>
        <v>3.0928149241761598</v>
      </c>
      <c r="H89" s="26">
        <f t="shared" si="114"/>
        <v>3.3873687264786514</v>
      </c>
      <c r="I89" s="26">
        <f t="shared" si="114"/>
        <v>3.7099752718575707</v>
      </c>
      <c r="J89" s="26">
        <f t="shared" si="114"/>
        <v>4.0633062501297204</v>
      </c>
      <c r="K89" s="26">
        <f t="shared" si="114"/>
        <v>4.4502877977611224</v>
      </c>
      <c r="L89" s="26">
        <f t="shared" si="114"/>
        <v>4.8741247308812294</v>
      </c>
      <c r="M89" s="26">
        <f t="shared" si="114"/>
        <v>5.3383270862032512</v>
      </c>
      <c r="N89" s="26">
        <f t="shared" si="114"/>
        <v>5.8467391896511796</v>
      </c>
      <c r="O89" s="26">
        <f t="shared" si="114"/>
        <v>6.4035714934274823</v>
      </c>
      <c r="P89" s="26">
        <f t="shared" si="114"/>
        <v>7.0134354451824805</v>
      </c>
      <c r="Q89" s="26">
        <f t="shared" si="114"/>
        <v>7.6813816780570026</v>
      </c>
      <c r="R89" s="26">
        <f t="shared" si="114"/>
        <v>8.4129418378719549</v>
      </c>
      <c r="S89" s="26">
        <f t="shared" si="114"/>
        <v>9.2141743938597607</v>
      </c>
      <c r="T89" s="26">
        <f t="shared" si="114"/>
        <v>10.091714812322595</v>
      </c>
      <c r="U89" s="26">
        <f t="shared" si="114"/>
        <v>11.052830508734271</v>
      </c>
      <c r="V89" s="26">
        <f t="shared" si="114"/>
        <v>12.10548103337563</v>
      </c>
      <c r="W89" s="26">
        <f t="shared" si="114"/>
        <v>13.258383988935215</v>
      </c>
      <c r="X89" s="26">
        <f t="shared" si="114"/>
        <v>14.521087225976665</v>
      </c>
      <c r="Y89" s="26">
        <f t="shared" si="114"/>
        <v>15.904047914164918</v>
      </c>
      <c r="Z89" s="26">
        <f t="shared" si="114"/>
        <v>17.418719144085387</v>
      </c>
      <c r="AA89" s="26">
        <f t="shared" si="114"/>
        <v>19.077644776855422</v>
      </c>
      <c r="AB89" s="26">
        <f t="shared" si="114"/>
        <v>20.894563327032131</v>
      </c>
      <c r="AC89" s="26">
        <f t="shared" si="114"/>
        <v>22.884521739130431</v>
      </c>
      <c r="AD89" s="7">
        <f>+'urban numbers'!AC89/'total numbers'!AC89*100</f>
        <v>25.063999999999997</v>
      </c>
      <c r="AE89" s="7">
        <f>+'urban numbers'!AD89/'total numbers'!AD89*100</f>
        <v>25.558429999999998</v>
      </c>
      <c r="AF89" s="7">
        <f>+'urban numbers'!AE89/'total numbers'!AE89*100</f>
        <v>26.121749999999999</v>
      </c>
      <c r="AG89" s="7">
        <f>+'urban numbers'!AF89/'total numbers'!AF89*100</f>
        <v>26.727910000000005</v>
      </c>
      <c r="AH89" s="7">
        <f>+'urban numbers'!AG89/'total numbers'!AG89*100</f>
        <v>27.356359999999995</v>
      </c>
      <c r="AI89" s="7">
        <f>+'urban numbers'!AH89/'total numbers'!AH89*100</f>
        <v>27.992000000000001</v>
      </c>
      <c r="AJ89" s="7">
        <f>+'urban numbers'!AI89/'total numbers'!AI89*100</f>
        <v>28.625489999999999</v>
      </c>
      <c r="AK89" s="7">
        <f>+'urban numbers'!AJ89/'total numbers'!AJ89*100</f>
        <v>29.252970000000001</v>
      </c>
      <c r="AL89" s="7">
        <f>+'urban numbers'!AK89/'total numbers'!AK89*100</f>
        <v>29.875270000000004</v>
      </c>
      <c r="AM89" s="7">
        <f>+'urban numbers'!AL89/'total numbers'!AL89*100</f>
        <v>30.496670000000002</v>
      </c>
      <c r="AN89" s="7">
        <f>+'urban numbers'!AM89/'total numbers'!AM89*100</f>
        <v>31.120999999999999</v>
      </c>
      <c r="AO89" s="7">
        <f>+'urban numbers'!AN89/'total numbers'!AN89*100</f>
        <v>31.747569999999996</v>
      </c>
      <c r="AP89" s="7">
        <f>+'urban numbers'!AO89/'total numbers'!AO89*100</f>
        <v>32.367530000000002</v>
      </c>
      <c r="AQ89" s="7">
        <f>+'urban numbers'!AP89/'total numbers'!AP89*100</f>
        <v>32.962389999999999</v>
      </c>
      <c r="AR89" s="7">
        <f>+'urban numbers'!AQ89/'total numbers'!AQ89*100</f>
        <v>33.508299999999998</v>
      </c>
      <c r="AS89" s="7">
        <f>+'urban numbers'!AR89/'total numbers'!AR89*100</f>
        <v>33.98899999999999</v>
      </c>
      <c r="AT89" s="7">
        <f>+'urban numbers'!AS89/'total numbers'!AS89*100</f>
        <v>34.395800000000001</v>
      </c>
      <c r="AU89" s="7">
        <f>+'urban numbers'!AT89/'total numbers'!AT89*100</f>
        <v>34.734929999999999</v>
      </c>
      <c r="AV89" s="7">
        <f>+'urban numbers'!AU89/'total numbers'!AU89*100</f>
        <v>35.023620000000001</v>
      </c>
      <c r="AW89" s="7">
        <f>+'urban numbers'!AV89/'total numbers'!AV89*100</f>
        <v>35.287389999999995</v>
      </c>
      <c r="AX89" s="7">
        <f>+'urban numbers'!AW89/'total numbers'!AW89*100</f>
        <v>35.545000000000002</v>
      </c>
      <c r="AY89" s="7">
        <f>+'urban numbers'!AX89/'total numbers'!AX89*100</f>
        <v>35.806040000000003</v>
      </c>
      <c r="AZ89" s="7">
        <f>+'urban numbers'!AY89/'total numbers'!AY89*100</f>
        <v>36.06644</v>
      </c>
      <c r="BA89" s="7">
        <f>+'urban numbers'!AZ89/'total numbers'!AZ89*100</f>
        <v>36.31541</v>
      </c>
      <c r="BB89" s="7">
        <f>+'urban numbers'!BA89/'total numbers'!BA89*100</f>
        <v>36.535860000000007</v>
      </c>
      <c r="BC89" s="7">
        <f>+'urban numbers'!BB89/'total numbers'!BB89*100</f>
        <v>36.718000000000004</v>
      </c>
      <c r="BD89" s="7">
        <f>+'urban numbers'!BC89/'total numbers'!BC89*100</f>
        <v>36.856909999999999</v>
      </c>
      <c r="BE89" s="7">
        <f>+'urban numbers'!BD89/'total numbers'!BD89*100</f>
        <v>36.964579999999998</v>
      </c>
      <c r="BF89" s="7">
        <f>+'urban numbers'!BE89/'total numbers'!BE89*100</f>
        <v>37.068330000000003</v>
      </c>
      <c r="BG89" s="7">
        <f>+'urban numbers'!BF89/'total numbers'!BF89*100</f>
        <v>37.205089999999998</v>
      </c>
      <c r="BH89" s="7">
        <f>+'urban numbers'!BG89/'total numbers'!BG89*100</f>
        <v>37.401000000000003</v>
      </c>
      <c r="BI89" s="7">
        <f>+'urban numbers'!BH89/'total numbers'!BH89*100</f>
        <v>37.666670000000011</v>
      </c>
      <c r="BJ89" s="7">
        <f>+'urban numbers'!BI89/'total numbers'!BI89*100</f>
        <v>37.993830000000003</v>
      </c>
      <c r="BK89" s="7">
        <f>+'urban numbers'!BJ89/'total numbers'!BJ89*100</f>
        <v>38.366259999999997</v>
      </c>
      <c r="BL89" s="7">
        <f>+'urban numbers'!BK89/'total numbers'!BK89*100</f>
        <v>38.758659999999999</v>
      </c>
      <c r="BM89" s="7">
        <f>+'urban numbers'!BL89/'total numbers'!BL89*100</f>
        <v>39.152000000000001</v>
      </c>
      <c r="BN89" s="7">
        <f>+'urban numbers'!BM89/'total numbers'!BM89*100</f>
        <v>39.542140000000003</v>
      </c>
      <c r="BO89" s="7">
        <f>+'urban numbers'!BN89/'total numbers'!BN89*100</f>
        <v>39.933470000000007</v>
      </c>
      <c r="BP89" s="7">
        <f>+'urban numbers'!BO89/'total numbers'!BO89*100</f>
        <v>40.325530000000001</v>
      </c>
      <c r="BQ89" s="7">
        <f>+'urban numbers'!BP89/'total numbers'!BP89*100</f>
        <v>40.719740000000002</v>
      </c>
      <c r="BR89" s="7">
        <f>+'urban numbers'!BQ89/'total numbers'!BQ89*100</f>
        <v>41.116999999999997</v>
      </c>
      <c r="BS89" s="7">
        <f>+'urban numbers'!BR89/'total numbers'!BR89*100</f>
        <v>41.515599999999999</v>
      </c>
      <c r="BT89" s="7">
        <f>+'urban numbers'!BS89/'total numbers'!BS89*100</f>
        <v>41.913510000000002</v>
      </c>
      <c r="BU89" s="7">
        <f>+'urban numbers'!BT89/'total numbers'!BT89*100</f>
        <v>42.311199999999992</v>
      </c>
      <c r="BV89" s="7">
        <f>+'urban numbers'!BU89/'total numbers'!BU89*100</f>
        <v>42.709769999999999</v>
      </c>
      <c r="BW89" s="7">
        <f>+'urban numbers'!BV89/'total numbers'!BV89*100</f>
        <v>43.110000000000007</v>
      </c>
      <c r="BX89" s="7">
        <f>+'urban numbers'!BW89/'total numbers'!BW89*100</f>
        <v>43.512349999999998</v>
      </c>
      <c r="BY89" s="7">
        <f>+'urban numbers'!BX89/'total numbers'!BX89*100</f>
        <v>43.916409999999999</v>
      </c>
      <c r="BZ89" s="7">
        <f>+'urban numbers'!BY89/'total numbers'!BY89*100</f>
        <v>44.321069999999999</v>
      </c>
      <c r="CA89" s="7">
        <f>+'urban numbers'!BZ89/'total numbers'!BZ89*100</f>
        <v>44.724849999999996</v>
      </c>
      <c r="CB89" s="7">
        <f>+'urban numbers'!CA89/'total numbers'!CA89*100</f>
        <v>45.127000000000002</v>
      </c>
      <c r="CC89" s="7">
        <f>+'urban numbers'!CB89/'total numbers'!CB89*100</f>
        <v>45.527090000000001</v>
      </c>
      <c r="CD89" s="7">
        <f>+'urban numbers'!CC89/'total numbers'!CC89*100</f>
        <v>45.926519999999996</v>
      </c>
      <c r="CE89" s="7">
        <f>+'urban numbers'!CD89/'total numbers'!CD89*100</f>
        <v>46.328650000000003</v>
      </c>
      <c r="CF89" s="7">
        <f>+'urban numbers'!CE89/'total numbers'!CE89*100</f>
        <v>46.738019999999999</v>
      </c>
      <c r="CG89" s="7">
        <f>+'urban numbers'!CF89/'total numbers'!CF89*100</f>
        <v>47.158000000000008</v>
      </c>
      <c r="CH89" s="7">
        <f>+'urban numbers'!CG89/'total numbers'!CG89*100</f>
        <v>47.589959999999998</v>
      </c>
      <c r="CI89" s="7">
        <f>+'urban numbers'!CH89/'total numbers'!CH89*100</f>
        <v>48.033469999999994</v>
      </c>
      <c r="CJ89" s="7">
        <f>+'urban numbers'!CI89/'total numbers'!CI89*100</f>
        <v>48.487850000000002</v>
      </c>
      <c r="CK89" s="7">
        <f>+'urban numbers'!CJ89/'total numbers'!CJ89*100</f>
        <v>48.951709999999999</v>
      </c>
      <c r="CL89" s="7">
        <f>+'urban numbers'!CK89/'total numbers'!CK89*100</f>
        <v>49.423999999999999</v>
      </c>
      <c r="CM89" s="7">
        <f>+'urban numbers'!CL89/'total numbers'!CL89*100</f>
        <v>49.904770000000006</v>
      </c>
      <c r="CN89" s="7">
        <f>+'urban numbers'!CM89/'total numbers'!CM89*100</f>
        <v>50.394539999999999</v>
      </c>
      <c r="CO89" s="7">
        <f>+'urban numbers'!CN89/'total numbers'!CN89*100</f>
        <v>50.89323000000001</v>
      </c>
      <c r="CP89" s="7">
        <f>+'urban numbers'!CO89/'total numbers'!CO89*100</f>
        <v>51.400750000000009</v>
      </c>
      <c r="CQ89" s="7">
        <f>+'urban numbers'!CP89/'total numbers'!CP89*100</f>
        <v>51.916999999999987</v>
      </c>
      <c r="CR89" s="7">
        <f>+'urban numbers'!CQ89/'total numbers'!CQ89*100</f>
        <v>52.441860000000005</v>
      </c>
      <c r="CS89" s="7">
        <f>+'urban numbers'!CR89/'total numbers'!CR89*100</f>
        <v>52.975170000000006</v>
      </c>
      <c r="CT89" s="7">
        <f>+'urban numbers'!CS89/'total numbers'!CS89*100</f>
        <v>53.516750000000002</v>
      </c>
      <c r="CU89" s="7">
        <f>+'urban numbers'!CT89/'total numbers'!CT89*100</f>
        <v>54.066429999999997</v>
      </c>
      <c r="CV89" s="7">
        <f>+'urban numbers'!CU89/'total numbers'!CU89*100</f>
        <v>54.623999999999995</v>
      </c>
      <c r="CW89" s="7">
        <f>+'urban numbers'!CV89/'total numbers'!CV89*100</f>
        <v>55.189259999999997</v>
      </c>
      <c r="CX89" s="7">
        <f>+'urban numbers'!CW89/'total numbers'!CW89*100</f>
        <v>55.76202</v>
      </c>
      <c r="CY89" s="7">
        <f>+'urban numbers'!CX89/'total numbers'!CX89*100</f>
        <v>56.34203999999999</v>
      </c>
      <c r="CZ89" s="7">
        <f>+'urban numbers'!CY89/'total numbers'!CY89*100</f>
        <v>56.929120000000012</v>
      </c>
      <c r="DA89" s="7">
        <f>+'urban numbers'!CZ89/'total numbers'!CZ89*100</f>
        <v>57.523000000000003</v>
      </c>
      <c r="DB89" s="7">
        <f>+'urban numbers'!DA89/'total numbers'!DA89*100</f>
        <v>58.123440000000002</v>
      </c>
      <c r="DC89" s="7">
        <f>+'urban numbers'!DB89/'total numbers'!DB89*100</f>
        <v>58.730150000000002</v>
      </c>
      <c r="DD89" s="7">
        <f>+'urban numbers'!DC89/'total numbers'!DC89*100</f>
        <v>59.342849999999991</v>
      </c>
      <c r="DE89" s="7">
        <f>+'urban numbers'!DD89/'total numbers'!DD89*100</f>
        <v>59.961239999999997</v>
      </c>
      <c r="DF89" s="7">
        <f>+'urban numbers'!DE89/'total numbers'!DE89*100</f>
        <v>60.585000000000001</v>
      </c>
      <c r="DG89" s="32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1"/>
    </row>
    <row r="90" spans="1:128">
      <c r="A90">
        <v>8</v>
      </c>
      <c r="B90" s="32">
        <v>11.5</v>
      </c>
      <c r="C90" s="3">
        <v>324</v>
      </c>
      <c r="D90" s="1" t="s">
        <v>649</v>
      </c>
      <c r="E90" s="27">
        <f>+AD90/$M$1</f>
        <v>0.54999999999999993</v>
      </c>
      <c r="F90" s="26">
        <f t="shared" ref="F90:AC90" si="115">+G90-G90/$B90</f>
        <v>0.61966604404437087</v>
      </c>
      <c r="G90" s="26">
        <f t="shared" si="115"/>
        <v>0.67868185776288237</v>
      </c>
      <c r="H90" s="26">
        <f t="shared" si="115"/>
        <v>0.74331822516887114</v>
      </c>
      <c r="I90" s="26">
        <f t="shared" si="115"/>
        <v>0.81411043708971598</v>
      </c>
      <c r="J90" s="26">
        <f t="shared" si="115"/>
        <v>0.89164476443159368</v>
      </c>
      <c r="K90" s="26">
        <f t="shared" si="115"/>
        <v>0.97656331342507885</v>
      </c>
      <c r="L90" s="26">
        <f t="shared" si="115"/>
        <v>1.0695693432750863</v>
      </c>
      <c r="M90" s="26">
        <f t="shared" si="115"/>
        <v>1.171433090253666</v>
      </c>
      <c r="N90" s="26">
        <f t="shared" si="115"/>
        <v>1.2829981464683009</v>
      </c>
      <c r="O90" s="26">
        <f t="shared" si="115"/>
        <v>1.4051884461319486</v>
      </c>
      <c r="P90" s="26">
        <f t="shared" si="115"/>
        <v>1.5390159171921343</v>
      </c>
      <c r="Q90" s="26">
        <f t="shared" si="115"/>
        <v>1.6855888616866233</v>
      </c>
      <c r="R90" s="26">
        <f t="shared" si="115"/>
        <v>1.8461211342282065</v>
      </c>
      <c r="S90" s="26">
        <f t="shared" si="115"/>
        <v>2.0219421946308929</v>
      </c>
      <c r="T90" s="26">
        <f t="shared" si="115"/>
        <v>2.2145081179290731</v>
      </c>
      <c r="U90" s="26">
        <f t="shared" si="115"/>
        <v>2.4254136529699371</v>
      </c>
      <c r="V90" s="26">
        <f t="shared" si="115"/>
        <v>2.6564054294432644</v>
      </c>
      <c r="W90" s="26">
        <f t="shared" si="115"/>
        <v>2.9093964227235753</v>
      </c>
      <c r="X90" s="26">
        <f t="shared" si="115"/>
        <v>3.186481796316297</v>
      </c>
      <c r="Y90" s="26">
        <f t="shared" si="115"/>
        <v>3.4899562531083252</v>
      </c>
      <c r="Z90" s="26">
        <f t="shared" si="115"/>
        <v>3.8223330391186421</v>
      </c>
      <c r="AA90" s="26">
        <f t="shared" si="115"/>
        <v>4.1863647571299412</v>
      </c>
      <c r="AB90" s="26">
        <f t="shared" si="115"/>
        <v>4.5850661625708877</v>
      </c>
      <c r="AC90" s="26">
        <f t="shared" si="115"/>
        <v>5.0217391304347814</v>
      </c>
      <c r="AD90" s="7">
        <f>+'urban numbers'!AC90/'total numbers'!AC90*100</f>
        <v>5.4999999999999991</v>
      </c>
      <c r="AE90" s="7">
        <f>+'urban numbers'!AD90/'total numbers'!AD90*100</f>
        <v>6.270518</v>
      </c>
      <c r="AF90" s="7">
        <f>+'urban numbers'!AE90/'total numbers'!AE90*100</f>
        <v>6.9322450000000009</v>
      </c>
      <c r="AG90" s="7">
        <f>+'urban numbers'!AF90/'total numbers'!AF90*100</f>
        <v>7.4955749999999988</v>
      </c>
      <c r="AH90" s="7">
        <f>+'urban numbers'!AG90/'total numbers'!AG90*100</f>
        <v>7.9725789999999988</v>
      </c>
      <c r="AI90" s="7">
        <f>+'urban numbers'!AH90/'total numbers'!AH90*100</f>
        <v>8.3770000000000007</v>
      </c>
      <c r="AJ90" s="7">
        <f>+'urban numbers'!AI90/'total numbers'!AI90*100</f>
        <v>8.7244349999999997</v>
      </c>
      <c r="AK90" s="7">
        <f>+'urban numbers'!AJ90/'total numbers'!AJ90*100</f>
        <v>9.0321520000000017</v>
      </c>
      <c r="AL90" s="7">
        <f>+'urban numbers'!AK90/'total numbers'!AK90*100</f>
        <v>9.3185759999999984</v>
      </c>
      <c r="AM90" s="7">
        <f>+'urban numbers'!AL90/'total numbers'!AL90*100</f>
        <v>9.6024049999999992</v>
      </c>
      <c r="AN90" s="7">
        <f>+'urban numbers'!AM90/'total numbers'!AM90*100</f>
        <v>9.9</v>
      </c>
      <c r="AO90" s="7">
        <f>+'urban numbers'!AN90/'total numbers'!AN90*100</f>
        <v>10.22259</v>
      </c>
      <c r="AP90" s="7">
        <f>+'urban numbers'!AO90/'total numbers'!AO90*100</f>
        <v>10.57382</v>
      </c>
      <c r="AQ90" s="7">
        <f>+'urban numbers'!AP90/'total numbers'!AP90*100</f>
        <v>10.948710000000002</v>
      </c>
      <c r="AR90" s="7">
        <f>+'urban numbers'!AQ90/'total numbers'!AQ90*100</f>
        <v>11.336619999999998</v>
      </c>
      <c r="AS90" s="7">
        <f>+'urban numbers'!AR90/'total numbers'!AR90*100</f>
        <v>11.73</v>
      </c>
      <c r="AT90" s="7">
        <f>+'urban numbers'!AS90/'total numbers'!AS90*100</f>
        <v>12.129719999999999</v>
      </c>
      <c r="AU90" s="7">
        <f>+'urban numbers'!AT90/'total numbers'!AT90*100</f>
        <v>12.5406</v>
      </c>
      <c r="AV90" s="7">
        <f>+'urban numbers'!AU90/'total numbers'!AU90*100</f>
        <v>12.963240000000001</v>
      </c>
      <c r="AW90" s="7">
        <f>+'urban numbers'!AV90/'total numbers'!AV90*100</f>
        <v>13.398479999999999</v>
      </c>
      <c r="AX90" s="7">
        <f>+'urban numbers'!AW90/'total numbers'!AW90*100</f>
        <v>13.847000000000001</v>
      </c>
      <c r="AY90" s="7">
        <f>+'urban numbers'!AX90/'total numbers'!AX90*100</f>
        <v>14.30864</v>
      </c>
      <c r="AZ90" s="7">
        <f>+'urban numbers'!AY90/'total numbers'!AY90*100</f>
        <v>14.783380000000001</v>
      </c>
      <c r="BA90" s="7">
        <f>+'urban numbers'!AZ90/'total numbers'!AZ90*100</f>
        <v>15.272149999999998</v>
      </c>
      <c r="BB90" s="7">
        <f>+'urban numbers'!BA90/'total numbers'!BA90*100</f>
        <v>15.776149999999999</v>
      </c>
      <c r="BC90" s="7">
        <f>+'urban numbers'!BB90/'total numbers'!BB90*100</f>
        <v>16.296000000000003</v>
      </c>
      <c r="BD90" s="7">
        <f>+'urban numbers'!BC90/'total numbers'!BC90*100</f>
        <v>16.83203</v>
      </c>
      <c r="BE90" s="7">
        <f>+'urban numbers'!BD90/'total numbers'!BD90*100</f>
        <v>17.383400000000002</v>
      </c>
      <c r="BF90" s="7">
        <f>+'urban numbers'!BE90/'total numbers'!BE90*100</f>
        <v>17.948080000000001</v>
      </c>
      <c r="BG90" s="7">
        <f>+'urban numbers'!BF90/'total numbers'!BF90*100</f>
        <v>18.523330000000001</v>
      </c>
      <c r="BH90" s="7">
        <f>+'urban numbers'!BG90/'total numbers'!BG90*100</f>
        <v>19.107000000000003</v>
      </c>
      <c r="BI90" s="7">
        <f>+'urban numbers'!BH90/'total numbers'!BH90*100</f>
        <v>19.698609999999999</v>
      </c>
      <c r="BJ90" s="7">
        <f>+'urban numbers'!BI90/'total numbers'!BI90*100</f>
        <v>20.298259999999999</v>
      </c>
      <c r="BK90" s="7">
        <f>+'urban numbers'!BJ90/'total numbers'!BJ90*100</f>
        <v>20.905139999999999</v>
      </c>
      <c r="BL90" s="7">
        <f>+'urban numbers'!BK90/'total numbers'!BK90*100</f>
        <v>21.518519999999999</v>
      </c>
      <c r="BM90" s="7">
        <f>+'urban numbers'!BL90/'total numbers'!BL90*100</f>
        <v>22.137999999999998</v>
      </c>
      <c r="BN90" s="7">
        <f>+'urban numbers'!BM90/'total numbers'!BM90*100</f>
        <v>22.762979999999995</v>
      </c>
      <c r="BO90" s="7">
        <f>+'urban numbers'!BN90/'total numbers'!BN90*100</f>
        <v>23.393879999999999</v>
      </c>
      <c r="BP90" s="7">
        <f>+'urban numbers'!BO90/'total numbers'!BO90*100</f>
        <v>24.032660000000003</v>
      </c>
      <c r="BQ90" s="7">
        <f>+'urban numbers'!BP90/'total numbers'!BP90*100</f>
        <v>24.682029999999997</v>
      </c>
      <c r="BR90" s="7">
        <f>+'urban numbers'!BQ90/'total numbers'!BQ90*100</f>
        <v>25.344000000000005</v>
      </c>
      <c r="BS90" s="7">
        <f>+'urban numbers'!BR90/'total numbers'!BR90*100</f>
        <v>26.018809999999998</v>
      </c>
      <c r="BT90" s="7">
        <f>+'urban numbers'!BS90/'total numbers'!BS90*100</f>
        <v>26.705929999999999</v>
      </c>
      <c r="BU90" s="7">
        <f>+'urban numbers'!BT90/'total numbers'!BT90*100</f>
        <v>27.405550000000002</v>
      </c>
      <c r="BV90" s="7">
        <f>+'urban numbers'!BU90/'total numbers'!BU90*100</f>
        <v>28.11767</v>
      </c>
      <c r="BW90" s="7">
        <f>+'urban numbers'!BV90/'total numbers'!BV90*100</f>
        <v>28.842000000000002</v>
      </c>
      <c r="BX90" s="7">
        <f>+'urban numbers'!BW90/'total numbers'!BW90*100</f>
        <v>29.57863</v>
      </c>
      <c r="BY90" s="7">
        <f>+'urban numbers'!BX90/'total numbers'!BX90*100</f>
        <v>30.326729999999998</v>
      </c>
      <c r="BZ90" s="7">
        <f>+'urban numbers'!BY90/'total numbers'!BY90*100</f>
        <v>31.083839999999995</v>
      </c>
      <c r="CA90" s="7">
        <f>+'urban numbers'!BZ90/'total numbers'!BZ90*100</f>
        <v>31.846759999999996</v>
      </c>
      <c r="CB90" s="7">
        <f>+'urban numbers'!CA90/'total numbers'!CA90*100</f>
        <v>32.613</v>
      </c>
      <c r="CC90" s="7">
        <f>+'urban numbers'!CB90/'total numbers'!CB90*100</f>
        <v>33.381300000000003</v>
      </c>
      <c r="CD90" s="7">
        <f>+'urban numbers'!CC90/'total numbers'!CC90*100</f>
        <v>34.151510000000009</v>
      </c>
      <c r="CE90" s="7">
        <f>+'urban numbers'!CD90/'total numbers'!CD90*100</f>
        <v>34.923520000000003</v>
      </c>
      <c r="CF90" s="7">
        <f>+'urban numbers'!CE90/'total numbers'!CE90*100</f>
        <v>35.697650000000003</v>
      </c>
      <c r="CG90" s="7">
        <f>+'urban numbers'!CF90/'total numbers'!CF90*100</f>
        <v>36.473999999999997</v>
      </c>
      <c r="CH90" s="7">
        <f>+'urban numbers'!CG90/'total numbers'!CG90*100</f>
        <v>37.252039999999994</v>
      </c>
      <c r="CI90" s="7">
        <f>+'urban numbers'!CH90/'total numbers'!CH90*100</f>
        <v>38.030950000000004</v>
      </c>
      <c r="CJ90" s="7">
        <f>+'urban numbers'!CI90/'total numbers'!CI90*100</f>
        <v>38.81013999999999</v>
      </c>
      <c r="CK90" s="7">
        <f>+'urban numbers'!CJ90/'total numbers'!CJ90*100</f>
        <v>39.589010000000002</v>
      </c>
      <c r="CL90" s="7">
        <f>+'urban numbers'!CK90/'total numbers'!CK90*100</f>
        <v>40.36699999999999</v>
      </c>
      <c r="CM90" s="7">
        <f>+'urban numbers'!CL90/'total numbers'!CL90*100</f>
        <v>41.143619999999991</v>
      </c>
      <c r="CN90" s="7">
        <f>+'urban numbers'!CM90/'total numbers'!CM90*100</f>
        <v>41.91845</v>
      </c>
      <c r="CO90" s="7">
        <f>+'urban numbers'!CN90/'total numbers'!CN90*100</f>
        <v>42.69104999999999</v>
      </c>
      <c r="CP90" s="7">
        <f>+'urban numbers'!CO90/'total numbers'!CO90*100</f>
        <v>43.461040000000004</v>
      </c>
      <c r="CQ90" s="7">
        <f>+'urban numbers'!CP90/'total numbers'!CP90*100</f>
        <v>44.227999999999994</v>
      </c>
      <c r="CR90" s="7">
        <f>+'urban numbers'!CQ90/'total numbers'!CQ90*100</f>
        <v>44.991950000000003</v>
      </c>
      <c r="CS90" s="7">
        <f>+'urban numbers'!CR90/'total numbers'!CR90*100</f>
        <v>45.752569999999999</v>
      </c>
      <c r="CT90" s="7">
        <f>+'urban numbers'!CS90/'total numbers'!CS90*100</f>
        <v>46.508769999999998</v>
      </c>
      <c r="CU90" s="7">
        <f>+'urban numbers'!CT90/'total numbers'!CT90*100</f>
        <v>47.259189999999997</v>
      </c>
      <c r="CV90" s="7">
        <f>+'urban numbers'!CU90/'total numbers'!CU90*100</f>
        <v>48.002999999999993</v>
      </c>
      <c r="CW90" s="7">
        <f>+'urban numbers'!CV90/'total numbers'!CV90*100</f>
        <v>48.740199999999994</v>
      </c>
      <c r="CX90" s="7">
        <f>+'urban numbers'!CW90/'total numbers'!CW90*100</f>
        <v>49.471510000000002</v>
      </c>
      <c r="CY90" s="7">
        <f>+'urban numbers'!CX90/'total numbers'!CX90*100</f>
        <v>50.198129999999999</v>
      </c>
      <c r="CZ90" s="7">
        <f>+'urban numbers'!CY90/'total numbers'!CY90*100</f>
        <v>50.921479999999995</v>
      </c>
      <c r="DA90" s="7">
        <f>+'urban numbers'!CZ90/'total numbers'!CZ90*100</f>
        <v>51.643000000000008</v>
      </c>
      <c r="DB90" s="7">
        <f>+'urban numbers'!DA90/'total numbers'!DA90*100</f>
        <v>52.364030000000007</v>
      </c>
      <c r="DC90" s="7">
        <f>+'urban numbers'!DB90/'total numbers'!DB90*100</f>
        <v>53.085759999999993</v>
      </c>
      <c r="DD90" s="7">
        <f>+'urban numbers'!DC90/'total numbers'!DC90*100</f>
        <v>53.809249999999999</v>
      </c>
      <c r="DE90" s="7">
        <f>+'urban numbers'!DD90/'total numbers'!DD90*100</f>
        <v>54.535400000000003</v>
      </c>
      <c r="DF90" s="7">
        <f>+'urban numbers'!DE90/'total numbers'!DE90*100</f>
        <v>55.265000000000001</v>
      </c>
      <c r="DG90" s="32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1"/>
    </row>
    <row r="91" spans="1:128">
      <c r="A91">
        <v>6</v>
      </c>
      <c r="B91" s="32">
        <v>11.5</v>
      </c>
      <c r="C91" s="3">
        <v>328</v>
      </c>
      <c r="D91" s="1" t="s">
        <v>445</v>
      </c>
      <c r="E91" s="27">
        <f>+AD91/$M$1</f>
        <v>2.8022999999999998</v>
      </c>
      <c r="F91" s="26">
        <f t="shared" ref="F91:AC91" si="116">+G91-G91/$B91</f>
        <v>3.157254827682801</v>
      </c>
      <c r="G91" s="26">
        <f t="shared" si="116"/>
        <v>3.4579457636525914</v>
      </c>
      <c r="H91" s="26">
        <f t="shared" si="116"/>
        <v>3.787273931619505</v>
      </c>
      <c r="I91" s="26">
        <f t="shared" si="116"/>
        <v>4.1479666870118388</v>
      </c>
      <c r="J91" s="26">
        <f t="shared" si="116"/>
        <v>4.5430111333939189</v>
      </c>
      <c r="K91" s="26">
        <f t="shared" si="116"/>
        <v>4.975678860383816</v>
      </c>
      <c r="L91" s="26">
        <f t="shared" si="116"/>
        <v>5.4495530375632271</v>
      </c>
      <c r="M91" s="26">
        <f t="shared" si="116"/>
        <v>5.9685580887597247</v>
      </c>
      <c r="N91" s="26">
        <f t="shared" si="116"/>
        <v>6.5369921924511267</v>
      </c>
      <c r="O91" s="26">
        <f t="shared" si="116"/>
        <v>7.1595628774464721</v>
      </c>
      <c r="P91" s="26">
        <f t="shared" si="116"/>
        <v>7.8414260086318501</v>
      </c>
      <c r="Q91" s="26">
        <f t="shared" si="116"/>
        <v>8.5882284856444073</v>
      </c>
      <c r="R91" s="26">
        <f t="shared" si="116"/>
        <v>9.4061550080867313</v>
      </c>
      <c r="S91" s="26">
        <f t="shared" si="116"/>
        <v>10.301979294571183</v>
      </c>
      <c r="T91" s="26">
        <f t="shared" si="116"/>
        <v>11.283120179768439</v>
      </c>
      <c r="U91" s="26">
        <f t="shared" si="116"/>
        <v>12.357703054032099</v>
      </c>
      <c r="V91" s="26">
        <f t="shared" si="116"/>
        <v>13.534627154416109</v>
      </c>
      <c r="W91" s="26">
        <f t="shared" si="116"/>
        <v>14.8236392643605</v>
      </c>
      <c r="X91" s="26">
        <f t="shared" si="116"/>
        <v>16.235414432394833</v>
      </c>
      <c r="Y91" s="26">
        <f t="shared" si="116"/>
        <v>17.781644378337198</v>
      </c>
      <c r="Z91" s="26">
        <f t="shared" si="116"/>
        <v>19.475134319131218</v>
      </c>
      <c r="AA91" s="26">
        <f t="shared" si="116"/>
        <v>21.329909016191333</v>
      </c>
      <c r="AB91" s="26">
        <f t="shared" si="116"/>
        <v>23.361328922495272</v>
      </c>
      <c r="AC91" s="26">
        <f t="shared" si="116"/>
        <v>25.586217391304345</v>
      </c>
      <c r="AD91" s="7">
        <f>+'urban numbers'!AC91/'total numbers'!AC91*100</f>
        <v>28.022999999999996</v>
      </c>
      <c r="AE91" s="7">
        <f>+'urban numbers'!AD91/'total numbers'!AD91*100</f>
        <v>28.1068</v>
      </c>
      <c r="AF91" s="7">
        <f>+'urban numbers'!AE91/'total numbers'!AE91*100</f>
        <v>28.200289999999999</v>
      </c>
      <c r="AG91" s="7">
        <f>+'urban numbers'!AF91/'total numbers'!AF91*100</f>
        <v>28.301929999999999</v>
      </c>
      <c r="AH91" s="7">
        <f>+'urban numbers'!AG91/'total numbers'!AG91*100</f>
        <v>28.409689999999998</v>
      </c>
      <c r="AI91" s="7">
        <f>+'urban numbers'!AH91/'total numbers'!AH91*100</f>
        <v>28.521000000000001</v>
      </c>
      <c r="AJ91" s="7">
        <f>+'urban numbers'!AI91/'total numbers'!AI91*100</f>
        <v>28.632760000000008</v>
      </c>
      <c r="AK91" s="7">
        <f>+'urban numbers'!AJ91/'total numbers'!AJ91*100</f>
        <v>28.741340000000005</v>
      </c>
      <c r="AL91" s="7">
        <f>+'urban numbers'!AK91/'total numbers'!AK91*100</f>
        <v>28.842780000000001</v>
      </c>
      <c r="AM91" s="7">
        <f>+'urban numbers'!AL91/'total numbers'!AL91*100</f>
        <v>28.933059999999998</v>
      </c>
      <c r="AN91" s="7">
        <f>+'urban numbers'!AM91/'total numbers'!AM91*100</f>
        <v>29.009</v>
      </c>
      <c r="AO91" s="7">
        <f>+'urban numbers'!AN91/'total numbers'!AN91*100</f>
        <v>29.069139999999997</v>
      </c>
      <c r="AP91" s="7">
        <f>+'urban numbers'!AO91/'total numbers'!AO91*100</f>
        <v>29.114560000000001</v>
      </c>
      <c r="AQ91" s="7">
        <f>+'urban numbers'!AP91/'total numbers'!AP91*100</f>
        <v>29.149249999999995</v>
      </c>
      <c r="AR91" s="7">
        <f>+'urban numbers'!AQ91/'total numbers'!AQ91*100</f>
        <v>29.179089999999995</v>
      </c>
      <c r="AS91" s="7">
        <f>+'urban numbers'!AR91/'total numbers'!AR91*100</f>
        <v>29.209000000000003</v>
      </c>
      <c r="AT91" s="7">
        <f>+'urban numbers'!AS91/'total numbers'!AS91*100</f>
        <v>29.239419999999999</v>
      </c>
      <c r="AU91" s="7">
        <f>+'urban numbers'!AT91/'total numbers'!AT91*100</f>
        <v>29.270900000000001</v>
      </c>
      <c r="AV91" s="7">
        <f>+'urban numbers'!AU91/'total numbers'!AU91*100</f>
        <v>29.308529999999998</v>
      </c>
      <c r="AW91" s="7">
        <f>+'urban numbers'!AV91/'total numbers'!AV91*100</f>
        <v>29.358519999999999</v>
      </c>
      <c r="AX91" s="7">
        <f>+'urban numbers'!AW91/'total numbers'!AW91*100</f>
        <v>29.425000000000001</v>
      </c>
      <c r="AY91" s="7">
        <f>+'urban numbers'!AX91/'total numbers'!AX91*100</f>
        <v>29.512500000000003</v>
      </c>
      <c r="AZ91" s="7">
        <f>+'urban numbers'!AY91/'total numbers'!AY91*100</f>
        <v>29.619890000000005</v>
      </c>
      <c r="BA91" s="7">
        <f>+'urban numbers'!AZ91/'total numbers'!AZ91*100</f>
        <v>29.738779999999998</v>
      </c>
      <c r="BB91" s="7">
        <f>+'urban numbers'!BA91/'total numbers'!BA91*100</f>
        <v>29.857070000000004</v>
      </c>
      <c r="BC91" s="7">
        <f>+'urban numbers'!BB91/'total numbers'!BB91*100</f>
        <v>29.966999999999999</v>
      </c>
      <c r="BD91" s="7">
        <f>+'urban numbers'!BC91/'total numbers'!BC91*100</f>
        <v>30.063839999999999</v>
      </c>
      <c r="BE91" s="7">
        <f>+'urban numbers'!BD91/'total numbers'!BD91*100</f>
        <v>30.152940000000001</v>
      </c>
      <c r="BF91" s="7">
        <f>+'urban numbers'!BE91/'total numbers'!BE91*100</f>
        <v>30.248770000000004</v>
      </c>
      <c r="BG91" s="7">
        <f>+'urban numbers'!BF91/'total numbers'!BF91*100</f>
        <v>30.371509999999997</v>
      </c>
      <c r="BH91" s="7">
        <f>+'urban numbers'!BG91/'total numbers'!BG91*100</f>
        <v>30.535</v>
      </c>
      <c r="BI91" s="7">
        <f>+'urban numbers'!BH91/'total numbers'!BH91*100</f>
        <v>30.744640000000008</v>
      </c>
      <c r="BJ91" s="7">
        <f>+'urban numbers'!BI91/'total numbers'!BI91*100</f>
        <v>30.994039999999995</v>
      </c>
      <c r="BK91" s="7">
        <f>+'urban numbers'!BJ91/'total numbers'!BJ91*100</f>
        <v>31.270689999999995</v>
      </c>
      <c r="BL91" s="7">
        <f>+'urban numbers'!BK91/'total numbers'!BK91*100</f>
        <v>31.556220000000003</v>
      </c>
      <c r="BM91" s="7">
        <f>+'urban numbers'!BL91/'total numbers'!BL91*100</f>
        <v>31.837</v>
      </c>
      <c r="BN91" s="7">
        <f>+'urban numbers'!BM91/'total numbers'!BM91*100</f>
        <v>32.110019999999992</v>
      </c>
      <c r="BO91" s="7">
        <f>+'urban numbers'!BN91/'total numbers'!BN91*100</f>
        <v>32.378540000000008</v>
      </c>
      <c r="BP91" s="7">
        <f>+'urban numbers'!BO91/'total numbers'!BO91*100</f>
        <v>32.642879999999998</v>
      </c>
      <c r="BQ91" s="7">
        <f>+'urban numbers'!BP91/'total numbers'!BP91*100</f>
        <v>32.90502</v>
      </c>
      <c r="BR91" s="7">
        <f>+'urban numbers'!BQ91/'total numbers'!BQ91*100</f>
        <v>33.167000000000002</v>
      </c>
      <c r="BS91" s="7">
        <f>+'urban numbers'!BR91/'total numbers'!BR91*100</f>
        <v>33.427850000000007</v>
      </c>
      <c r="BT91" s="7">
        <f>+'urban numbers'!BS91/'total numbers'!BS91*100</f>
        <v>33.68806</v>
      </c>
      <c r="BU91" s="7">
        <f>+'urban numbers'!BT91/'total numbers'!BT91*100</f>
        <v>33.953189999999999</v>
      </c>
      <c r="BV91" s="7">
        <f>+'urban numbers'!BU91/'total numbers'!BU91*100</f>
        <v>34.230629999999998</v>
      </c>
      <c r="BW91" s="7">
        <f>+'urban numbers'!BV91/'total numbers'!BV91*100</f>
        <v>34.526000000000003</v>
      </c>
      <c r="BX91" s="7">
        <f>+'urban numbers'!BW91/'total numbers'!BW91*100</f>
        <v>34.841679999999997</v>
      </c>
      <c r="BY91" s="7">
        <f>+'urban numbers'!BX91/'total numbers'!BX91*100</f>
        <v>35.177219999999998</v>
      </c>
      <c r="BZ91" s="7">
        <f>+'urban numbers'!BY91/'total numbers'!BY91*100</f>
        <v>35.531830000000006</v>
      </c>
      <c r="CA91" s="7">
        <f>+'urban numbers'!BZ91/'total numbers'!BZ91*100</f>
        <v>35.903540000000007</v>
      </c>
      <c r="CB91" s="7">
        <f>+'urban numbers'!CA91/'total numbers'!CA91*100</f>
        <v>36.290999999999997</v>
      </c>
      <c r="CC91" s="7">
        <f>+'urban numbers'!CB91/'total numbers'!CB91*100</f>
        <v>36.694559999999996</v>
      </c>
      <c r="CD91" s="7">
        <f>+'urban numbers'!CC91/'total numbers'!CC91*100</f>
        <v>37.115349999999999</v>
      </c>
      <c r="CE91" s="7">
        <f>+'urban numbers'!CD91/'total numbers'!CD91*100</f>
        <v>37.553550000000001</v>
      </c>
      <c r="CF91" s="7">
        <f>+'urban numbers'!CE91/'total numbers'!CE91*100</f>
        <v>38.009369999999997</v>
      </c>
      <c r="CG91" s="7">
        <f>+'urban numbers'!CF91/'total numbers'!CF91*100</f>
        <v>38.483000000000004</v>
      </c>
      <c r="CH91" s="7">
        <f>+'urban numbers'!CG91/'total numbers'!CG91*100</f>
        <v>38.974550000000001</v>
      </c>
      <c r="CI91" s="7">
        <f>+'urban numbers'!CH91/'total numbers'!CH91*100</f>
        <v>39.484119999999997</v>
      </c>
      <c r="CJ91" s="7">
        <f>+'urban numbers'!CI91/'total numbers'!CI91*100</f>
        <v>40.011830000000003</v>
      </c>
      <c r="CK91" s="7">
        <f>+'urban numbers'!CJ91/'total numbers'!CJ91*100</f>
        <v>40.557760000000002</v>
      </c>
      <c r="CL91" s="7">
        <f>+'urban numbers'!CK91/'total numbers'!CK91*100</f>
        <v>41.122</v>
      </c>
      <c r="CM91" s="7">
        <f>+'urban numbers'!CL91/'total numbers'!CL91*100</f>
        <v>41.703449999999989</v>
      </c>
      <c r="CN91" s="7">
        <f>+'urban numbers'!CM91/'total numbers'!CM91*100</f>
        <v>42.301900000000003</v>
      </c>
      <c r="CO91" s="7">
        <f>+'urban numbers'!CN91/'total numbers'!CN91*100</f>
        <v>42.919170000000001</v>
      </c>
      <c r="CP91" s="7">
        <f>+'urban numbers'!CO91/'total numbers'!CO91*100</f>
        <v>43.557830000000003</v>
      </c>
      <c r="CQ91" s="7">
        <f>+'urban numbers'!CP91/'total numbers'!CP91*100</f>
        <v>44.219000000000008</v>
      </c>
      <c r="CR91" s="7">
        <f>+'urban numbers'!CQ91/'total numbers'!CQ91*100</f>
        <v>44.903289999999998</v>
      </c>
      <c r="CS91" s="7">
        <f>+'urban numbers'!CR91/'total numbers'!CR91*100</f>
        <v>45.607960000000006</v>
      </c>
      <c r="CT91" s="7">
        <f>+'urban numbers'!CS91/'total numbers'!CS91*100</f>
        <v>46.326630000000009</v>
      </c>
      <c r="CU91" s="7">
        <f>+'urban numbers'!CT91/'total numbers'!CT91*100</f>
        <v>47.050789999999999</v>
      </c>
      <c r="CV91" s="7">
        <f>+'urban numbers'!CU91/'total numbers'!CU91*100</f>
        <v>47.774000000000001</v>
      </c>
      <c r="CW91" s="7">
        <f>+'urban numbers'!CV91/'total numbers'!CV91*100</f>
        <v>48.493299999999998</v>
      </c>
      <c r="CX91" s="7">
        <f>+'urban numbers'!CW91/'total numbers'!CW91*100</f>
        <v>49.208710000000004</v>
      </c>
      <c r="CY91" s="7">
        <f>+'urban numbers'!CX91/'total numbers'!CX91*100</f>
        <v>49.922049999999999</v>
      </c>
      <c r="CZ91" s="7">
        <f>+'urban numbers'!CY91/'total numbers'!CY91*100</f>
        <v>50.635640000000002</v>
      </c>
      <c r="DA91" s="7">
        <f>+'urban numbers'!CZ91/'total numbers'!CZ91*100</f>
        <v>51.350999999999999</v>
      </c>
      <c r="DB91" s="7">
        <f>+'urban numbers'!DA91/'total numbers'!DA91*100</f>
        <v>52.068449999999999</v>
      </c>
      <c r="DC91" s="7">
        <f>+'urban numbers'!DB91/'total numbers'!DB91*100</f>
        <v>52.786850000000008</v>
      </c>
      <c r="DD91" s="7">
        <f>+'urban numbers'!DC91/'total numbers'!DC91*100</f>
        <v>53.503560000000007</v>
      </c>
      <c r="DE91" s="7">
        <f>+'urban numbers'!DD91/'total numbers'!DD91*100</f>
        <v>54.214469999999992</v>
      </c>
      <c r="DF91" s="7">
        <f>+'urban numbers'!DE91/'total numbers'!DE91*100</f>
        <v>54.914000000000009</v>
      </c>
      <c r="DG91" s="32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1"/>
    </row>
    <row r="92" spans="1:128">
      <c r="A92">
        <v>4</v>
      </c>
      <c r="B92" s="32">
        <v>11.5</v>
      </c>
      <c r="C92" s="3">
        <v>332</v>
      </c>
      <c r="D92" s="1" t="s">
        <v>591</v>
      </c>
      <c r="E92" s="27">
        <f>+AD92/$M$1</f>
        <v>1.2169000000000001</v>
      </c>
      <c r="F92" s="26">
        <f t="shared" ref="F92:AC92" si="117">+G92-G92/$B92</f>
        <v>1.3710392890865366</v>
      </c>
      <c r="G92" s="26">
        <f t="shared" si="117"/>
        <v>1.5016144594757306</v>
      </c>
      <c r="H92" s="26">
        <f t="shared" si="117"/>
        <v>1.6446253603781811</v>
      </c>
      <c r="I92" s="26">
        <f t="shared" si="117"/>
        <v>1.8012563470808649</v>
      </c>
      <c r="J92" s="26">
        <f t="shared" si="117"/>
        <v>1.9728045706123758</v>
      </c>
      <c r="K92" s="26">
        <f t="shared" si="117"/>
        <v>2.1606907201945069</v>
      </c>
      <c r="L92" s="26">
        <f t="shared" si="117"/>
        <v>2.36647078878446</v>
      </c>
      <c r="M92" s="26">
        <f t="shared" si="117"/>
        <v>2.591848959144885</v>
      </c>
      <c r="N92" s="26">
        <f t="shared" si="117"/>
        <v>2.8386917171586834</v>
      </c>
      <c r="O92" s="26">
        <f t="shared" si="117"/>
        <v>3.1090433092690342</v>
      </c>
      <c r="P92" s="26">
        <f t="shared" si="117"/>
        <v>3.4051426720565612</v>
      </c>
      <c r="Q92" s="26">
        <f t="shared" si="117"/>
        <v>3.729441974157186</v>
      </c>
      <c r="R92" s="26">
        <f t="shared" si="117"/>
        <v>4.0846269240769182</v>
      </c>
      <c r="S92" s="26">
        <f t="shared" si="117"/>
        <v>4.4736390120842433</v>
      </c>
      <c r="T92" s="26">
        <f t="shared" si="117"/>
        <v>4.8996998703779804</v>
      </c>
      <c r="U92" s="26">
        <f t="shared" si="117"/>
        <v>5.3663379532711213</v>
      </c>
      <c r="V92" s="26">
        <f t="shared" si="117"/>
        <v>5.8774177583445617</v>
      </c>
      <c r="W92" s="26">
        <f t="shared" si="117"/>
        <v>6.4371718305678538</v>
      </c>
      <c r="X92" s="26">
        <f t="shared" si="117"/>
        <v>7.050235814431459</v>
      </c>
      <c r="Y92" s="26">
        <f t="shared" si="117"/>
        <v>7.7216868443773121</v>
      </c>
      <c r="Z92" s="26">
        <f t="shared" si="117"/>
        <v>8.4570855914608654</v>
      </c>
      <c r="AA92" s="26">
        <f t="shared" si="117"/>
        <v>9.2625223144571383</v>
      </c>
      <c r="AB92" s="26">
        <f t="shared" si="117"/>
        <v>10.144667296786389</v>
      </c>
      <c r="AC92" s="26">
        <f t="shared" si="117"/>
        <v>11.110826086956521</v>
      </c>
      <c r="AD92" s="7">
        <f>+'urban numbers'!AC92/'total numbers'!AC92*100</f>
        <v>12.169</v>
      </c>
      <c r="AE92" s="7">
        <f>+'urban numbers'!AD92/'total numbers'!AD92*100</f>
        <v>12.486350000000002</v>
      </c>
      <c r="AF92" s="7">
        <f>+'urban numbers'!AE92/'total numbers'!AE92*100</f>
        <v>12.802</v>
      </c>
      <c r="AG92" s="7">
        <f>+'urban numbers'!AF92/'total numbers'!AF92*100</f>
        <v>13.119920000000002</v>
      </c>
      <c r="AH92" s="7">
        <f>+'urban numbers'!AG92/'total numbers'!AG92*100</f>
        <v>13.443199999999999</v>
      </c>
      <c r="AI92" s="7">
        <f>+'urban numbers'!AH92/'total numbers'!AH92*100</f>
        <v>13.774000000000001</v>
      </c>
      <c r="AJ92" s="7">
        <f>+'urban numbers'!AI92/'total numbers'!AI92*100</f>
        <v>14.113539999999999</v>
      </c>
      <c r="AK92" s="7">
        <f>+'urban numbers'!AJ92/'total numbers'!AJ92*100</f>
        <v>14.462149999999999</v>
      </c>
      <c r="AL92" s="7">
        <f>+'urban numbers'!AK92/'total numbers'!AK92*100</f>
        <v>14.819330000000003</v>
      </c>
      <c r="AM92" s="7">
        <f>+'urban numbers'!AL92/'total numbers'!AL92*100</f>
        <v>15.183999999999997</v>
      </c>
      <c r="AN92" s="7">
        <f>+'urban numbers'!AM92/'total numbers'!AM92*100</f>
        <v>15.555</v>
      </c>
      <c r="AO92" s="7">
        <f>+'urban numbers'!AN92/'total numbers'!AN92*100</f>
        <v>15.93168</v>
      </c>
      <c r="AP92" s="7">
        <f>+'urban numbers'!AO92/'total numbers'!AO92*100</f>
        <v>16.314450000000001</v>
      </c>
      <c r="AQ92" s="7">
        <f>+'urban numbers'!AP92/'total numbers'!AP92*100</f>
        <v>16.704940000000001</v>
      </c>
      <c r="AR92" s="7">
        <f>+'urban numbers'!AQ92/'total numbers'!AQ92*100</f>
        <v>17.105429999999995</v>
      </c>
      <c r="AS92" s="7">
        <f>+'urban numbers'!AR92/'total numbers'!AR92*100</f>
        <v>17.516999999999996</v>
      </c>
      <c r="AT92" s="7">
        <f>+'urban numbers'!AS92/'total numbers'!AS92*100</f>
        <v>17.94079</v>
      </c>
      <c r="AU92" s="7">
        <f>+'urban numbers'!AT92/'total numbers'!AT92*100</f>
        <v>18.374700000000001</v>
      </c>
      <c r="AV92" s="7">
        <f>+'urban numbers'!AU92/'total numbers'!AU92*100</f>
        <v>18.812610000000003</v>
      </c>
      <c r="AW92" s="7">
        <f>+'urban numbers'!AV92/'total numbers'!AV92*100</f>
        <v>19.246320000000001</v>
      </c>
      <c r="AX92" s="7">
        <f>+'urban numbers'!AW92/'total numbers'!AW92*100</f>
        <v>19.669999999999998</v>
      </c>
      <c r="AY92" s="7">
        <f>+'urban numbers'!AX92/'total numbers'!AX92*100</f>
        <v>20.082650000000001</v>
      </c>
      <c r="AZ92" s="7">
        <f>+'urban numbers'!AY92/'total numbers'!AY92*100</f>
        <v>20.48638</v>
      </c>
      <c r="BA92" s="7">
        <f>+'urban numbers'!AZ92/'total numbers'!AZ92*100</f>
        <v>20.8826</v>
      </c>
      <c r="BB92" s="7">
        <f>+'urban numbers'!BA92/'total numbers'!BA92*100</f>
        <v>21.273859999999999</v>
      </c>
      <c r="BC92" s="7">
        <f>+'urban numbers'!BB92/'total numbers'!BB92*100</f>
        <v>21.663</v>
      </c>
      <c r="BD92" s="7">
        <f>+'urban numbers'!BC92/'total numbers'!BC92*100</f>
        <v>22.050039999999999</v>
      </c>
      <c r="BE92" s="7">
        <f>+'urban numbers'!BD92/'total numbers'!BD92*100</f>
        <v>22.43723</v>
      </c>
      <c r="BF92" s="7">
        <f>+'urban numbers'!BE92/'total numbers'!BE92*100</f>
        <v>22.83258</v>
      </c>
      <c r="BG92" s="7">
        <f>+'urban numbers'!BF92/'total numbers'!BF92*100</f>
        <v>23.246279999999999</v>
      </c>
      <c r="BH92" s="7">
        <f>+'urban numbers'!BG92/'total numbers'!BG92*100</f>
        <v>23.686</v>
      </c>
      <c r="BI92" s="7">
        <f>+'urban numbers'!BH92/'total numbers'!BH92*100</f>
        <v>24.153760000000002</v>
      </c>
      <c r="BJ92" s="7">
        <f>+'urban numbers'!BI92/'total numbers'!BI92*100</f>
        <v>24.648620000000001</v>
      </c>
      <c r="BK92" s="7">
        <f>+'urban numbers'!BJ92/'total numbers'!BJ92*100</f>
        <v>25.17127</v>
      </c>
      <c r="BL92" s="7">
        <f>+'urban numbers'!BK92/'total numbers'!BK92*100</f>
        <v>25.72146</v>
      </c>
      <c r="BM92" s="7">
        <f>+'urban numbers'!BL92/'total numbers'!BL92*100</f>
        <v>26.297999999999998</v>
      </c>
      <c r="BN92" s="7">
        <f>+'urban numbers'!BM92/'total numbers'!BM92*100</f>
        <v>26.901890000000002</v>
      </c>
      <c r="BO92" s="7">
        <f>+'urban numbers'!BN92/'total numbers'!BN92*100</f>
        <v>27.530799999999999</v>
      </c>
      <c r="BP92" s="7">
        <f>+'urban numbers'!BO92/'total numbers'!BO92*100</f>
        <v>28.175840000000001</v>
      </c>
      <c r="BQ92" s="7">
        <f>+'urban numbers'!BP92/'total numbers'!BP92*100</f>
        <v>28.825210000000002</v>
      </c>
      <c r="BR92" s="7">
        <f>+'urban numbers'!BQ92/'total numbers'!BQ92*100</f>
        <v>29.469999999999995</v>
      </c>
      <c r="BS92" s="7">
        <f>+'urban numbers'!BR92/'total numbers'!BR92*100</f>
        <v>30.107030000000002</v>
      </c>
      <c r="BT92" s="7">
        <f>+'urban numbers'!BS92/'total numbers'!BS92*100</f>
        <v>30.73706</v>
      </c>
      <c r="BU92" s="7">
        <f>+'urban numbers'!BT92/'total numbers'!BT92*100</f>
        <v>31.360009999999999</v>
      </c>
      <c r="BV92" s="7">
        <f>+'urban numbers'!BU92/'total numbers'!BU92*100</f>
        <v>31.977230000000002</v>
      </c>
      <c r="BW92" s="7">
        <f>+'urban numbers'!BV92/'total numbers'!BV92*100</f>
        <v>32.590000000000011</v>
      </c>
      <c r="BX92" s="7">
        <f>+'urban numbers'!BW92/'total numbers'!BW92*100</f>
        <v>33.197299999999998</v>
      </c>
      <c r="BY92" s="7">
        <f>+'urban numbers'!BX92/'total numbers'!BX92*100</f>
        <v>33.799019999999999</v>
      </c>
      <c r="BZ92" s="7">
        <f>+'urban numbers'!BY92/'total numbers'!BY92*100</f>
        <v>34.398780000000009</v>
      </c>
      <c r="CA92" s="7">
        <f>+'urban numbers'!BZ92/'total numbers'!BZ92*100</f>
        <v>35.001539999999999</v>
      </c>
      <c r="CB92" s="7">
        <f>+'urban numbers'!CA92/'total numbers'!CA92*100</f>
        <v>35.610999999999997</v>
      </c>
      <c r="CC92" s="7">
        <f>+'urban numbers'!CB92/'total numbers'!CB92*100</f>
        <v>36.228530000000006</v>
      </c>
      <c r="CD92" s="7">
        <f>+'urban numbers'!CC92/'total numbers'!CC92*100</f>
        <v>36.853620000000006</v>
      </c>
      <c r="CE92" s="7">
        <f>+'urban numbers'!CD92/'total numbers'!CD92*100</f>
        <v>37.485810000000001</v>
      </c>
      <c r="CF92" s="7">
        <f>+'urban numbers'!CE92/'total numbers'!CE92*100</f>
        <v>38.123910000000002</v>
      </c>
      <c r="CG92" s="7">
        <f>+'urban numbers'!CF92/'total numbers'!CF92*100</f>
        <v>38.767000000000003</v>
      </c>
      <c r="CH92" s="7">
        <f>+'urban numbers'!CG92/'total numbers'!CG92*100</f>
        <v>39.415219999999998</v>
      </c>
      <c r="CI92" s="7">
        <f>+'urban numbers'!CH92/'total numbers'!CH92*100</f>
        <v>40.069020000000002</v>
      </c>
      <c r="CJ92" s="7">
        <f>+'urban numbers'!CI92/'total numbers'!CI92*100</f>
        <v>40.728140000000003</v>
      </c>
      <c r="CK92" s="7">
        <f>+'urban numbers'!CJ92/'total numbers'!CJ92*100</f>
        <v>41.392240000000001</v>
      </c>
      <c r="CL92" s="7">
        <f>+'urban numbers'!CK92/'total numbers'!CK92*100</f>
        <v>42.061</v>
      </c>
      <c r="CM92" s="7">
        <f>+'urban numbers'!CL92/'total numbers'!CL92*100</f>
        <v>42.734229999999997</v>
      </c>
      <c r="CN92" s="7">
        <f>+'urban numbers'!CM92/'total numbers'!CM92*100</f>
        <v>43.411769999999997</v>
      </c>
      <c r="CO92" s="7">
        <f>+'urban numbers'!CN92/'total numbers'!CN92*100</f>
        <v>44.093389999999999</v>
      </c>
      <c r="CP92" s="7">
        <f>+'urban numbers'!CO92/'total numbers'!CO92*100</f>
        <v>44.778879999999994</v>
      </c>
      <c r="CQ92" s="7">
        <f>+'urban numbers'!CP92/'total numbers'!CP92*100</f>
        <v>45.467999999999996</v>
      </c>
      <c r="CR92" s="7">
        <f>+'urban numbers'!CQ92/'total numbers'!CQ92*100</f>
        <v>46.160400000000003</v>
      </c>
      <c r="CS92" s="7">
        <f>+'urban numbers'!CR92/'total numbers'!CR92*100</f>
        <v>46.855809999999998</v>
      </c>
      <c r="CT92" s="7">
        <f>+'urban numbers'!CS92/'total numbers'!CS92*100</f>
        <v>47.554099999999991</v>
      </c>
      <c r="CU92" s="7">
        <f>+'urban numbers'!CT92/'total numbers'!CT92*100</f>
        <v>48.25522999999999</v>
      </c>
      <c r="CV92" s="7">
        <f>+'urban numbers'!CU92/'total numbers'!CU92*100</f>
        <v>48.958999999999996</v>
      </c>
      <c r="CW92" s="7">
        <f>+'urban numbers'!CV92/'total numbers'!CV92*100</f>
        <v>49.665039999999991</v>
      </c>
      <c r="CX92" s="7">
        <f>+'urban numbers'!CW92/'total numbers'!CW92*100</f>
        <v>50.37283</v>
      </c>
      <c r="CY92" s="7">
        <f>+'urban numbers'!CX92/'total numbers'!CX92*100</f>
        <v>51.081719999999997</v>
      </c>
      <c r="CZ92" s="7">
        <f>+'urban numbers'!CY92/'total numbers'!CY92*100</f>
        <v>51.79102000000001</v>
      </c>
      <c r="DA92" s="7">
        <f>+'urban numbers'!CZ92/'total numbers'!CZ92*100</f>
        <v>52.5</v>
      </c>
      <c r="DB92" s="7">
        <f>+'urban numbers'!DA92/'total numbers'!DA92*100</f>
        <v>53.207990000000002</v>
      </c>
      <c r="DC92" s="7">
        <f>+'urban numbers'!DB92/'total numbers'!DB92*100</f>
        <v>53.91431</v>
      </c>
      <c r="DD92" s="7">
        <f>+'urban numbers'!DC92/'total numbers'!DC92*100</f>
        <v>54.618329999999993</v>
      </c>
      <c r="DE92" s="7">
        <f>+'urban numbers'!DD92/'total numbers'!DD92*100</f>
        <v>55.319419999999994</v>
      </c>
      <c r="DF92" s="7">
        <f>+'urban numbers'!DE92/'total numbers'!DE92*100</f>
        <v>56.017000000000003</v>
      </c>
      <c r="DG92" s="32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1"/>
    </row>
    <row r="93" spans="1:128">
      <c r="A93">
        <v>11</v>
      </c>
      <c r="B93" s="32"/>
      <c r="C93" s="3">
        <v>336</v>
      </c>
      <c r="D93" s="1" t="s">
        <v>562</v>
      </c>
      <c r="E93" s="24">
        <v>100</v>
      </c>
      <c r="F93" s="43">
        <f t="shared" ref="F93:AC93" si="118">+$E93+(F$3-$E$3)*(($AD93-$E93)/($AD$3-$E$3))</f>
        <v>100</v>
      </c>
      <c r="G93" s="43">
        <f t="shared" si="118"/>
        <v>100</v>
      </c>
      <c r="H93" s="43">
        <f t="shared" si="118"/>
        <v>100</v>
      </c>
      <c r="I93" s="43">
        <f t="shared" si="118"/>
        <v>100</v>
      </c>
      <c r="J93" s="43">
        <f t="shared" si="118"/>
        <v>100</v>
      </c>
      <c r="K93" s="43">
        <f t="shared" si="118"/>
        <v>100</v>
      </c>
      <c r="L93" s="43">
        <f t="shared" si="118"/>
        <v>100</v>
      </c>
      <c r="M93" s="43">
        <f t="shared" si="118"/>
        <v>100</v>
      </c>
      <c r="N93" s="43">
        <f t="shared" si="118"/>
        <v>100</v>
      </c>
      <c r="O93" s="43">
        <f t="shared" si="118"/>
        <v>100</v>
      </c>
      <c r="P93" s="43">
        <f t="shared" si="118"/>
        <v>100</v>
      </c>
      <c r="Q93" s="43">
        <f t="shared" si="118"/>
        <v>100</v>
      </c>
      <c r="R93" s="43">
        <f t="shared" si="118"/>
        <v>100</v>
      </c>
      <c r="S93" s="43">
        <f t="shared" si="118"/>
        <v>100</v>
      </c>
      <c r="T93" s="43">
        <f t="shared" si="118"/>
        <v>100</v>
      </c>
      <c r="U93" s="43">
        <f t="shared" si="118"/>
        <v>100</v>
      </c>
      <c r="V93" s="43">
        <f t="shared" si="118"/>
        <v>100</v>
      </c>
      <c r="W93" s="43">
        <f t="shared" si="118"/>
        <v>100</v>
      </c>
      <c r="X93" s="43">
        <f t="shared" si="118"/>
        <v>100</v>
      </c>
      <c r="Y93" s="43">
        <f t="shared" si="118"/>
        <v>100</v>
      </c>
      <c r="Z93" s="43">
        <f t="shared" si="118"/>
        <v>100</v>
      </c>
      <c r="AA93" s="43">
        <f t="shared" si="118"/>
        <v>100</v>
      </c>
      <c r="AB93" s="43">
        <f t="shared" si="118"/>
        <v>100</v>
      </c>
      <c r="AC93" s="43">
        <f t="shared" si="118"/>
        <v>100</v>
      </c>
      <c r="AD93" s="7">
        <f>+'urban numbers'!AC93/'total numbers'!AC93*100</f>
        <v>100</v>
      </c>
      <c r="AE93" s="7">
        <f>+'urban numbers'!AD93/'total numbers'!AD93*100</f>
        <v>100</v>
      </c>
      <c r="AF93" s="7">
        <f>+'urban numbers'!AE93/'total numbers'!AE93*100</f>
        <v>100</v>
      </c>
      <c r="AG93" s="7">
        <f>+'urban numbers'!AF93/'total numbers'!AF93*100</f>
        <v>100</v>
      </c>
      <c r="AH93" s="7">
        <f>+'urban numbers'!AG93/'total numbers'!AG93*100</f>
        <v>100</v>
      </c>
      <c r="AI93" s="7">
        <f>+'urban numbers'!AH93/'total numbers'!AH93*100</f>
        <v>100</v>
      </c>
      <c r="AJ93" s="7">
        <f>+'urban numbers'!AI93/'total numbers'!AI93*100</f>
        <v>100</v>
      </c>
      <c r="AK93" s="7">
        <f>+'urban numbers'!AJ93/'total numbers'!AJ93*100</f>
        <v>100</v>
      </c>
      <c r="AL93" s="7">
        <f>+'urban numbers'!AK93/'total numbers'!AK93*100</f>
        <v>100</v>
      </c>
      <c r="AM93" s="7">
        <f>+'urban numbers'!AL93/'total numbers'!AL93*100</f>
        <v>100</v>
      </c>
      <c r="AN93" s="7">
        <f>+'urban numbers'!AM93/'total numbers'!AM93*100</f>
        <v>100</v>
      </c>
      <c r="AO93" s="7">
        <f>+'urban numbers'!AN93/'total numbers'!AN93*100</f>
        <v>100</v>
      </c>
      <c r="AP93" s="7">
        <f>+'urban numbers'!AO93/'total numbers'!AO93*100</f>
        <v>100</v>
      </c>
      <c r="AQ93" s="7">
        <f>+'urban numbers'!AP93/'total numbers'!AP93*100</f>
        <v>100</v>
      </c>
      <c r="AR93" s="7">
        <f>+'urban numbers'!AQ93/'total numbers'!AQ93*100</f>
        <v>100</v>
      </c>
      <c r="AS93" s="7">
        <f>+'urban numbers'!AR93/'total numbers'!AR93*100</f>
        <v>100</v>
      </c>
      <c r="AT93" s="7">
        <f>+'urban numbers'!AS93/'total numbers'!AS93*100</f>
        <v>100</v>
      </c>
      <c r="AU93" s="7">
        <f>+'urban numbers'!AT93/'total numbers'!AT93*100</f>
        <v>100</v>
      </c>
      <c r="AV93" s="7">
        <f>+'urban numbers'!AU93/'total numbers'!AU93*100</f>
        <v>100</v>
      </c>
      <c r="AW93" s="7">
        <f>+'urban numbers'!AV93/'total numbers'!AV93*100</f>
        <v>100</v>
      </c>
      <c r="AX93" s="7">
        <f>+'urban numbers'!AW93/'total numbers'!AW93*100</f>
        <v>100</v>
      </c>
      <c r="AY93" s="7">
        <f>+'urban numbers'!AX93/'total numbers'!AX93*100</f>
        <v>100</v>
      </c>
      <c r="AZ93" s="7">
        <f>+'urban numbers'!AY93/'total numbers'!AY93*100</f>
        <v>100</v>
      </c>
      <c r="BA93" s="7">
        <f>+'urban numbers'!AZ93/'total numbers'!AZ93*100</f>
        <v>100</v>
      </c>
      <c r="BB93" s="7">
        <f>+'urban numbers'!BA93/'total numbers'!BA93*100</f>
        <v>100</v>
      </c>
      <c r="BC93" s="7">
        <f>+'urban numbers'!BB93/'total numbers'!BB93*100</f>
        <v>100</v>
      </c>
      <c r="BD93" s="7">
        <f>+'urban numbers'!BC93/'total numbers'!BC93*100</f>
        <v>100</v>
      </c>
      <c r="BE93" s="7">
        <f>+'urban numbers'!BD93/'total numbers'!BD93*100</f>
        <v>100</v>
      </c>
      <c r="BF93" s="7">
        <f>+'urban numbers'!BE93/'total numbers'!BE93*100</f>
        <v>100</v>
      </c>
      <c r="BG93" s="7">
        <f>+'urban numbers'!BF93/'total numbers'!BF93*100</f>
        <v>100</v>
      </c>
      <c r="BH93" s="7">
        <f>+'urban numbers'!BG93/'total numbers'!BG93*100</f>
        <v>100</v>
      </c>
      <c r="BI93" s="7">
        <f>+'urban numbers'!BH93/'total numbers'!BH93*100</f>
        <v>100</v>
      </c>
      <c r="BJ93" s="7">
        <f>+'urban numbers'!BI93/'total numbers'!BI93*100</f>
        <v>100</v>
      </c>
      <c r="BK93" s="7">
        <f>+'urban numbers'!BJ93/'total numbers'!BJ93*100</f>
        <v>100</v>
      </c>
      <c r="BL93" s="7">
        <f>+'urban numbers'!BK93/'total numbers'!BK93*100</f>
        <v>100</v>
      </c>
      <c r="BM93" s="7">
        <f>+'urban numbers'!BL93/'total numbers'!BL93*100</f>
        <v>100</v>
      </c>
      <c r="BN93" s="7">
        <f>+'urban numbers'!BM93/'total numbers'!BM93*100</f>
        <v>100</v>
      </c>
      <c r="BO93" s="7">
        <f>+'urban numbers'!BN93/'total numbers'!BN93*100</f>
        <v>100</v>
      </c>
      <c r="BP93" s="7">
        <f>+'urban numbers'!BO93/'total numbers'!BO93*100</f>
        <v>100</v>
      </c>
      <c r="BQ93" s="7">
        <f>+'urban numbers'!BP93/'total numbers'!BP93*100</f>
        <v>100</v>
      </c>
      <c r="BR93" s="7">
        <f>+'urban numbers'!BQ93/'total numbers'!BQ93*100</f>
        <v>100</v>
      </c>
      <c r="BS93" s="7">
        <f>+'urban numbers'!BR93/'total numbers'!BR93*100</f>
        <v>100</v>
      </c>
      <c r="BT93" s="7">
        <f>+'urban numbers'!BS93/'total numbers'!BS93*100</f>
        <v>100</v>
      </c>
      <c r="BU93" s="7">
        <f>+'urban numbers'!BT93/'total numbers'!BT93*100</f>
        <v>100</v>
      </c>
      <c r="BV93" s="7">
        <f>+'urban numbers'!BU93/'total numbers'!BU93*100</f>
        <v>100</v>
      </c>
      <c r="BW93" s="7">
        <f>+'urban numbers'!BV93/'total numbers'!BV93*100</f>
        <v>100</v>
      </c>
      <c r="BX93" s="7">
        <f>+'urban numbers'!BW93/'total numbers'!BW93*100</f>
        <v>100</v>
      </c>
      <c r="BY93" s="7">
        <f>+'urban numbers'!BX93/'total numbers'!BX93*100</f>
        <v>100</v>
      </c>
      <c r="BZ93" s="7">
        <f>+'urban numbers'!BY93/'total numbers'!BY93*100</f>
        <v>100</v>
      </c>
      <c r="CA93" s="7">
        <f>+'urban numbers'!BZ93/'total numbers'!BZ93*100</f>
        <v>100</v>
      </c>
      <c r="CB93" s="7">
        <f>+'urban numbers'!CA93/'total numbers'!CA93*100</f>
        <v>100</v>
      </c>
      <c r="CC93" s="7">
        <f>+'urban numbers'!CB93/'total numbers'!CB93*100</f>
        <v>100</v>
      </c>
      <c r="CD93" s="7">
        <f>+'urban numbers'!CC93/'total numbers'!CC93*100</f>
        <v>100</v>
      </c>
      <c r="CE93" s="7">
        <f>+'urban numbers'!CD93/'total numbers'!CD93*100</f>
        <v>100</v>
      </c>
      <c r="CF93" s="7">
        <f>+'urban numbers'!CE93/'total numbers'!CE93*100</f>
        <v>100</v>
      </c>
      <c r="CG93" s="7">
        <f>+'urban numbers'!CF93/'total numbers'!CF93*100</f>
        <v>100</v>
      </c>
      <c r="CH93" s="7">
        <f>+'urban numbers'!CG93/'total numbers'!CG93*100</f>
        <v>100</v>
      </c>
      <c r="CI93" s="7">
        <f>+'urban numbers'!CH93/'total numbers'!CH93*100</f>
        <v>100</v>
      </c>
      <c r="CJ93" s="7">
        <f>+'urban numbers'!CI93/'total numbers'!CI93*100</f>
        <v>100</v>
      </c>
      <c r="CK93" s="7">
        <f>+'urban numbers'!CJ93/'total numbers'!CJ93*100</f>
        <v>100</v>
      </c>
      <c r="CL93" s="7">
        <f>+'urban numbers'!CK93/'total numbers'!CK93*100</f>
        <v>100</v>
      </c>
      <c r="CM93" s="7">
        <f>+'urban numbers'!CL93/'total numbers'!CL93*100</f>
        <v>100</v>
      </c>
      <c r="CN93" s="7">
        <f>+'urban numbers'!CM93/'total numbers'!CM93*100</f>
        <v>100</v>
      </c>
      <c r="CO93" s="7">
        <f>+'urban numbers'!CN93/'total numbers'!CN93*100</f>
        <v>100</v>
      </c>
      <c r="CP93" s="7">
        <f>+'urban numbers'!CO93/'total numbers'!CO93*100</f>
        <v>100</v>
      </c>
      <c r="CQ93" s="7">
        <f>+'urban numbers'!CP93/'total numbers'!CP93*100</f>
        <v>100</v>
      </c>
      <c r="CR93" s="7">
        <f>+'urban numbers'!CQ93/'total numbers'!CQ93*100</f>
        <v>100</v>
      </c>
      <c r="CS93" s="7">
        <f>+'urban numbers'!CR93/'total numbers'!CR93*100</f>
        <v>100</v>
      </c>
      <c r="CT93" s="7">
        <f>+'urban numbers'!CS93/'total numbers'!CS93*100</f>
        <v>100</v>
      </c>
      <c r="CU93" s="7">
        <f>+'urban numbers'!CT93/'total numbers'!CT93*100</f>
        <v>100</v>
      </c>
      <c r="CV93" s="7">
        <f>+'urban numbers'!CU93/'total numbers'!CU93*100</f>
        <v>100</v>
      </c>
      <c r="CW93" s="7">
        <f>+'urban numbers'!CV93/'total numbers'!CV93*100</f>
        <v>100</v>
      </c>
      <c r="CX93" s="7">
        <f>+'urban numbers'!CW93/'total numbers'!CW93*100</f>
        <v>100</v>
      </c>
      <c r="CY93" s="7">
        <f>+'urban numbers'!CX93/'total numbers'!CX93*100</f>
        <v>100</v>
      </c>
      <c r="CZ93" s="7">
        <f>+'urban numbers'!CY93/'total numbers'!CY93*100</f>
        <v>100</v>
      </c>
      <c r="DA93" s="7">
        <f>+'urban numbers'!CZ93/'total numbers'!CZ93*100</f>
        <v>100</v>
      </c>
      <c r="DB93" s="7">
        <f>+'urban numbers'!DA93/'total numbers'!DA93*100</f>
        <v>100</v>
      </c>
      <c r="DC93" s="7">
        <f>+'urban numbers'!DB93/'total numbers'!DB93*100</f>
        <v>100</v>
      </c>
      <c r="DD93" s="7">
        <f>+'urban numbers'!DC93/'total numbers'!DC93*100</f>
        <v>100</v>
      </c>
      <c r="DE93" s="7">
        <f>+'urban numbers'!DD93/'total numbers'!DD93*100</f>
        <v>100</v>
      </c>
      <c r="DF93" s="7">
        <f>+'urban numbers'!DE93/'total numbers'!DE93*100</f>
        <v>100</v>
      </c>
      <c r="DG93" s="110">
        <f>+AD93/E93</f>
        <v>1</v>
      </c>
      <c r="DH93" t="s">
        <v>310</v>
      </c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1"/>
    </row>
    <row r="94" spans="1:128">
      <c r="A94">
        <v>4</v>
      </c>
      <c r="B94" s="32">
        <v>11.5</v>
      </c>
      <c r="C94" s="3">
        <v>340</v>
      </c>
      <c r="D94" s="1" t="s">
        <v>433</v>
      </c>
      <c r="E94" s="27">
        <f>+AD94/$M$1</f>
        <v>1.7578</v>
      </c>
      <c r="F94" s="26">
        <f t="shared" ref="F94:AC95" si="119">+G94-G94/$B94</f>
        <v>1.9804526767658097</v>
      </c>
      <c r="G94" s="26">
        <f t="shared" si="119"/>
        <v>2.1690672174101726</v>
      </c>
      <c r="H94" s="26">
        <f t="shared" si="119"/>
        <v>2.3756450476397126</v>
      </c>
      <c r="I94" s="26">
        <f t="shared" si="119"/>
        <v>2.6018969569387327</v>
      </c>
      <c r="J94" s="26">
        <f t="shared" si="119"/>
        <v>2.8496966671233737</v>
      </c>
      <c r="K94" s="26">
        <f t="shared" si="119"/>
        <v>3.1210963497065523</v>
      </c>
      <c r="L94" s="26">
        <f t="shared" si="119"/>
        <v>3.418343621107176</v>
      </c>
      <c r="M94" s="26">
        <f t="shared" si="119"/>
        <v>3.7439001564507168</v>
      </c>
      <c r="N94" s="26">
        <f t="shared" si="119"/>
        <v>4.1004620761126898</v>
      </c>
      <c r="O94" s="26">
        <f t="shared" si="119"/>
        <v>4.4909822738377079</v>
      </c>
      <c r="P94" s="26">
        <f t="shared" si="119"/>
        <v>4.9186948713460614</v>
      </c>
      <c r="Q94" s="26">
        <f t="shared" si="119"/>
        <v>5.3871420019504486</v>
      </c>
      <c r="R94" s="26">
        <f t="shared" si="119"/>
        <v>5.9002031449933483</v>
      </c>
      <c r="S94" s="26">
        <f t="shared" si="119"/>
        <v>6.4621272540403343</v>
      </c>
      <c r="T94" s="26">
        <f t="shared" si="119"/>
        <v>7.0775679449013182</v>
      </c>
      <c r="U94" s="26">
        <f t="shared" si="119"/>
        <v>7.7516220348919198</v>
      </c>
      <c r="V94" s="26">
        <f t="shared" si="119"/>
        <v>8.4898717525006742</v>
      </c>
      <c r="W94" s="26">
        <f t="shared" si="119"/>
        <v>9.2984309670245473</v>
      </c>
      <c r="X94" s="26">
        <f t="shared" si="119"/>
        <v>10.183995821026885</v>
      </c>
      <c r="Y94" s="26">
        <f t="shared" si="119"/>
        <v>11.153900184934207</v>
      </c>
      <c r="Z94" s="26">
        <f t="shared" si="119"/>
        <v>12.216176393023179</v>
      </c>
      <c r="AA94" s="26">
        <f t="shared" si="119"/>
        <v>13.379621763787291</v>
      </c>
      <c r="AB94" s="26">
        <f t="shared" si="119"/>
        <v>14.653871455576557</v>
      </c>
      <c r="AC94" s="26">
        <f t="shared" si="119"/>
        <v>16.049478260869563</v>
      </c>
      <c r="AD94" s="7">
        <f>+'urban numbers'!AC94/'total numbers'!AC94*100</f>
        <v>17.577999999999999</v>
      </c>
      <c r="AE94" s="7">
        <f>+'urban numbers'!AD94/'total numbers'!AD94*100</f>
        <v>18.056399999999996</v>
      </c>
      <c r="AF94" s="7">
        <f>+'urban numbers'!AE94/'total numbers'!AE94*100</f>
        <v>18.539459999999998</v>
      </c>
      <c r="AG94" s="7">
        <f>+'urban numbers'!AF94/'total numbers'!AF94*100</f>
        <v>19.029579999999999</v>
      </c>
      <c r="AH94" s="7">
        <f>+'urban numbers'!AG94/'total numbers'!AG94*100</f>
        <v>19.528659999999999</v>
      </c>
      <c r="AI94" s="7">
        <f>+'urban numbers'!AH94/'total numbers'!AH94*100</f>
        <v>20.037999999999997</v>
      </c>
      <c r="AJ94" s="7">
        <f>+'urban numbers'!AI94/'total numbers'!AI94*100</f>
        <v>20.558340000000001</v>
      </c>
      <c r="AK94" s="7">
        <f>+'urban numbers'!AJ94/'total numbers'!AJ94*100</f>
        <v>21.089880000000001</v>
      </c>
      <c r="AL94" s="7">
        <f>+'urban numbers'!AK94/'total numbers'!AK94*100</f>
        <v>21.632290000000001</v>
      </c>
      <c r="AM94" s="7">
        <f>+'urban numbers'!AL94/'total numbers'!AL94*100</f>
        <v>22.184920000000002</v>
      </c>
      <c r="AN94" s="7">
        <f>+'urban numbers'!AM94/'total numbers'!AM94*100</f>
        <v>22.746999999999996</v>
      </c>
      <c r="AO94" s="7">
        <f>+'urban numbers'!AN94/'total numbers'!AN94*100</f>
        <v>23.318110000000001</v>
      </c>
      <c r="AP94" s="7">
        <f>+'urban numbers'!AO94/'total numbers'!AO94*100</f>
        <v>23.898399999999999</v>
      </c>
      <c r="AQ94" s="7">
        <f>+'urban numbers'!AP94/'total numbers'!AP94*100</f>
        <v>24.488770000000002</v>
      </c>
      <c r="AR94" s="7">
        <f>+'urban numbers'!AQ94/'total numbers'!AQ94*100</f>
        <v>25.090459999999997</v>
      </c>
      <c r="AS94" s="7">
        <f>+'urban numbers'!AR94/'total numbers'!AR94*100</f>
        <v>25.704000000000001</v>
      </c>
      <c r="AT94" s="7">
        <f>+'urban numbers'!AS94/'total numbers'!AS94*100</f>
        <v>26.328479999999999</v>
      </c>
      <c r="AU94" s="7">
        <f>+'urban numbers'!AT94/'total numbers'!AT94*100</f>
        <v>26.96217</v>
      </c>
      <c r="AV94" s="7">
        <f>+'urban numbers'!AU94/'total numbers'!AU94*100</f>
        <v>27.60361</v>
      </c>
      <c r="AW94" s="7">
        <f>+'urban numbers'!AV94/'total numbers'!AV94*100</f>
        <v>28.250949999999996</v>
      </c>
      <c r="AX94" s="7">
        <f>+'urban numbers'!AW94/'total numbers'!AW94*100</f>
        <v>28.902000000000001</v>
      </c>
      <c r="AY94" s="7">
        <f>+'urban numbers'!AX94/'total numbers'!AX94*100</f>
        <v>29.55753</v>
      </c>
      <c r="AZ94" s="7">
        <f>+'urban numbers'!AY94/'total numbers'!AY94*100</f>
        <v>30.215330000000009</v>
      </c>
      <c r="BA94" s="7">
        <f>+'urban numbers'!AZ94/'total numbers'!AZ94*100</f>
        <v>30.866790000000005</v>
      </c>
      <c r="BB94" s="7">
        <f>+'urban numbers'!BA94/'total numbers'!BA94*100</f>
        <v>31.500800000000002</v>
      </c>
      <c r="BC94" s="7">
        <f>+'urban numbers'!BB94/'total numbers'!BB94*100</f>
        <v>32.11</v>
      </c>
      <c r="BD94" s="7">
        <f>+'urban numbers'!BC94/'total numbers'!BC94*100</f>
        <v>32.689299999999996</v>
      </c>
      <c r="BE94" s="7">
        <f>+'urban numbers'!BD94/'total numbers'!BD94*100</f>
        <v>33.242040000000003</v>
      </c>
      <c r="BF94" s="7">
        <f>+'urban numbers'!BE94/'total numbers'!BE94*100</f>
        <v>33.779609999999998</v>
      </c>
      <c r="BG94" s="7">
        <f>+'urban numbers'!BF94/'total numbers'!BF94*100</f>
        <v>34.318449999999991</v>
      </c>
      <c r="BH94" s="7">
        <f>+'urban numbers'!BG94/'total numbers'!BG94*100</f>
        <v>34.869999999999997</v>
      </c>
      <c r="BI94" s="7">
        <f>+'urban numbers'!BH94/'total numbers'!BH94*100</f>
        <v>35.437690000000003</v>
      </c>
      <c r="BJ94" s="7">
        <f>+'urban numbers'!BI94/'total numbers'!BI94*100</f>
        <v>36.016559999999998</v>
      </c>
      <c r="BK94" s="7">
        <f>+'urban numbers'!BJ94/'total numbers'!BJ94*100</f>
        <v>36.599299999999999</v>
      </c>
      <c r="BL94" s="7">
        <f>+'urban numbers'!BK94/'total numbers'!BK94*100</f>
        <v>37.174930000000003</v>
      </c>
      <c r="BM94" s="7">
        <f>+'urban numbers'!BL94/'total numbers'!BL94*100</f>
        <v>37.734999999999999</v>
      </c>
      <c r="BN94" s="7">
        <f>+'urban numbers'!BM94/'total numbers'!BM94*100</f>
        <v>38.278790000000001</v>
      </c>
      <c r="BO94" s="7">
        <f>+'urban numbers'!BN94/'total numbers'!BN94*100</f>
        <v>38.80774000000001</v>
      </c>
      <c r="BP94" s="7">
        <f>+'urban numbers'!BO94/'total numbers'!BO94*100</f>
        <v>39.318130000000004</v>
      </c>
      <c r="BQ94" s="7">
        <f>+'urban numbers'!BP94/'total numbers'!BP94*100</f>
        <v>39.805929999999996</v>
      </c>
      <c r="BR94" s="7">
        <f>+'urban numbers'!BQ94/'total numbers'!BQ94*100</f>
        <v>40.268999999999998</v>
      </c>
      <c r="BS94" s="7">
        <f>+'urban numbers'!BR94/'total numbers'!BR94*100</f>
        <v>40.705109999999998</v>
      </c>
      <c r="BT94" s="7">
        <f>+'urban numbers'!BS94/'total numbers'!BS94*100</f>
        <v>41.116689999999991</v>
      </c>
      <c r="BU94" s="7">
        <f>+'urban numbers'!BT94/'total numbers'!BT94*100</f>
        <v>41.512220000000006</v>
      </c>
      <c r="BV94" s="7">
        <f>+'urban numbers'!BU94/'total numbers'!BU94*100</f>
        <v>41.903420000000004</v>
      </c>
      <c r="BW94" s="7">
        <f>+'urban numbers'!BV94/'total numbers'!BV94*100</f>
        <v>42.298999999999999</v>
      </c>
      <c r="BX94" s="7">
        <f>+'urban numbers'!BW94/'total numbers'!BW94*100</f>
        <v>42.702820000000003</v>
      </c>
      <c r="BY94" s="7">
        <f>+'urban numbers'!BX94/'total numbers'!BX94*100</f>
        <v>43.113610000000008</v>
      </c>
      <c r="BZ94" s="7">
        <f>+'urban numbers'!BY94/'total numbers'!BY94*100</f>
        <v>43.528909999999996</v>
      </c>
      <c r="CA94" s="7">
        <f>+'urban numbers'!BZ94/'total numbers'!BZ94*100</f>
        <v>43.944029999999998</v>
      </c>
      <c r="CB94" s="7">
        <f>+'urban numbers'!CA94/'total numbers'!CA94*100</f>
        <v>44.356000000000002</v>
      </c>
      <c r="CC94" s="7">
        <f>+'urban numbers'!CB94/'total numbers'!CB94*100</f>
        <v>44.764689999999995</v>
      </c>
      <c r="CD94" s="7">
        <f>+'urban numbers'!CC94/'total numbers'!CC94*100</f>
        <v>45.172919999999991</v>
      </c>
      <c r="CE94" s="7">
        <f>+'urban numbers'!CD94/'total numbers'!CD94*100</f>
        <v>45.583959999999998</v>
      </c>
      <c r="CF94" s="7">
        <f>+'urban numbers'!CE94/'total numbers'!CE94*100</f>
        <v>46.002220000000001</v>
      </c>
      <c r="CG94" s="7">
        <f>+'urban numbers'!CF94/'total numbers'!CF94*100</f>
        <v>46.430999999999997</v>
      </c>
      <c r="CH94" s="7">
        <f>+'urban numbers'!CG94/'total numbers'!CG94*100</f>
        <v>46.87162</v>
      </c>
      <c r="CI94" s="7">
        <f>+'urban numbers'!CH94/'total numbers'!CH94*100</f>
        <v>47.323650000000001</v>
      </c>
      <c r="CJ94" s="7">
        <f>+'urban numbers'!CI94/'total numbers'!CI94*100</f>
        <v>47.786430000000003</v>
      </c>
      <c r="CK94" s="7">
        <f>+'urban numbers'!CJ94/'total numbers'!CJ94*100</f>
        <v>48.258550000000007</v>
      </c>
      <c r="CL94" s="7">
        <f>+'urban numbers'!CK94/'total numbers'!CK94*100</f>
        <v>48.73899999999999</v>
      </c>
      <c r="CM94" s="7">
        <f>+'urban numbers'!CL94/'total numbers'!CL94*100</f>
        <v>49.227809999999991</v>
      </c>
      <c r="CN94" s="7">
        <f>+'urban numbers'!CM94/'total numbers'!CM94*100</f>
        <v>49.725479999999997</v>
      </c>
      <c r="CO94" s="7">
        <f>+'urban numbers'!CN94/'total numbers'!CN94*100</f>
        <v>50.231950000000005</v>
      </c>
      <c r="CP94" s="7">
        <f>+'urban numbers'!CO94/'total numbers'!CO94*100</f>
        <v>50.747149999999998</v>
      </c>
      <c r="CQ94" s="7">
        <f>+'urban numbers'!CP94/'total numbers'!CP94*100</f>
        <v>51.271000000000001</v>
      </c>
      <c r="CR94" s="7">
        <f>+'urban numbers'!CQ94/'total numbers'!CQ94*100</f>
        <v>51.803359999999998</v>
      </c>
      <c r="CS94" s="7">
        <f>+'urban numbers'!CR94/'total numbers'!CR94*100</f>
        <v>52.344079999999991</v>
      </c>
      <c r="CT94" s="7">
        <f>+'urban numbers'!CS94/'total numbers'!CS94*100</f>
        <v>52.89303000000001</v>
      </c>
      <c r="CU94" s="7">
        <f>+'urban numbers'!CT94/'total numbers'!CT94*100</f>
        <v>53.450060000000001</v>
      </c>
      <c r="CV94" s="7">
        <f>+'urban numbers'!CU94/'total numbers'!CU94*100</f>
        <v>54.015000000000001</v>
      </c>
      <c r="CW94" s="7">
        <f>+'urban numbers'!CV94/'total numbers'!CV94*100</f>
        <v>54.587660000000007</v>
      </c>
      <c r="CX94" s="7">
        <f>+'urban numbers'!CW94/'total numbers'!CW94*100</f>
        <v>55.167829999999995</v>
      </c>
      <c r="CY94" s="7">
        <f>+'urban numbers'!CX94/'total numbers'!CX94*100</f>
        <v>55.755270000000003</v>
      </c>
      <c r="CZ94" s="7">
        <f>+'urban numbers'!CY94/'total numbers'!CY94*100</f>
        <v>56.34975</v>
      </c>
      <c r="DA94" s="7">
        <f>+'urban numbers'!CZ94/'total numbers'!CZ94*100</f>
        <v>56.950999999999993</v>
      </c>
      <c r="DB94" s="7">
        <f>+'urban numbers'!DA94/'total numbers'!DA94*100</f>
        <v>57.558750000000003</v>
      </c>
      <c r="DC94" s="7">
        <f>+'urban numbers'!DB94/'total numbers'!DB94*100</f>
        <v>58.172729999999994</v>
      </c>
      <c r="DD94" s="7">
        <f>+'urban numbers'!DC94/'total numbers'!DC94*100</f>
        <v>58.792630000000003</v>
      </c>
      <c r="DE94" s="7">
        <f>+'urban numbers'!DD94/'total numbers'!DD94*100</f>
        <v>59.418160000000007</v>
      </c>
      <c r="DF94" s="7">
        <f>+'urban numbers'!DE94/'total numbers'!DE94*100</f>
        <v>60.048999999999999</v>
      </c>
      <c r="DG94" s="32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1"/>
    </row>
    <row r="95" spans="1:128">
      <c r="A95">
        <v>20</v>
      </c>
      <c r="B95" s="32">
        <v>11.5</v>
      </c>
      <c r="C95" s="3">
        <v>344</v>
      </c>
      <c r="D95" s="1" t="s">
        <v>662</v>
      </c>
      <c r="E95" s="27">
        <f>+AD95/$M$1</f>
        <v>8.26</v>
      </c>
      <c r="F95" s="26">
        <f t="shared" ref="F95:AB95" si="120">+G95-G95/$B95</f>
        <v>9.3062573160118269</v>
      </c>
      <c r="G95" s="26">
        <f t="shared" si="120"/>
        <v>10.192567536584381</v>
      </c>
      <c r="H95" s="26">
        <f t="shared" si="120"/>
        <v>11.163288254354322</v>
      </c>
      <c r="I95" s="26">
        <f t="shared" si="120"/>
        <v>12.226458564292829</v>
      </c>
      <c r="J95" s="26">
        <f t="shared" si="120"/>
        <v>13.390883189463574</v>
      </c>
      <c r="K95" s="26">
        <f t="shared" si="120"/>
        <v>14.666205397983914</v>
      </c>
      <c r="L95" s="26">
        <f t="shared" si="120"/>
        <v>16.062986864458573</v>
      </c>
      <c r="M95" s="26">
        <f t="shared" si="120"/>
        <v>17.592795137264151</v>
      </c>
      <c r="N95" s="26">
        <f t="shared" si="120"/>
        <v>19.268299436051212</v>
      </c>
      <c r="O95" s="26">
        <f t="shared" si="120"/>
        <v>21.103375572817995</v>
      </c>
      <c r="P95" s="26">
        <f t="shared" si="120"/>
        <v>23.11322086546733</v>
      </c>
      <c r="Q95" s="26">
        <f t="shared" si="120"/>
        <v>25.314479995511839</v>
      </c>
      <c r="R95" s="26">
        <f t="shared" si="120"/>
        <v>27.725382852227252</v>
      </c>
      <c r="S95" s="26">
        <f t="shared" si="120"/>
        <v>30.365895504820323</v>
      </c>
      <c r="T95" s="26">
        <f t="shared" si="120"/>
        <v>33.25788555289845</v>
      </c>
      <c r="U95" s="26">
        <f t="shared" si="120"/>
        <v>36.425303224603063</v>
      </c>
      <c r="V95" s="26">
        <f t="shared" si="120"/>
        <v>39.894379722184304</v>
      </c>
      <c r="W95" s="26">
        <f t="shared" si="120"/>
        <v>43.693844457630426</v>
      </c>
      <c r="X95" s="26">
        <f t="shared" si="120"/>
        <v>47.855162977404753</v>
      </c>
      <c r="Y95" s="26">
        <f t="shared" si="120"/>
        <v>52.412797546681396</v>
      </c>
      <c r="Z95" s="26">
        <f t="shared" si="120"/>
        <v>57.404492551127241</v>
      </c>
      <c r="AA95" s="26">
        <f t="shared" si="120"/>
        <v>62.871587079806027</v>
      </c>
      <c r="AB95" s="26">
        <f t="shared" si="120"/>
        <v>68.859357277882793</v>
      </c>
      <c r="AC95" s="26">
        <f t="shared" si="119"/>
        <v>75.417391304347817</v>
      </c>
      <c r="AD95" s="7">
        <f>+'urban numbers'!AC95/'total numbers'!AC95*100</f>
        <v>82.6</v>
      </c>
      <c r="AE95" s="7">
        <f>+'urban numbers'!AD95/'total numbers'!AD95*100</f>
        <v>82.845219999999998</v>
      </c>
      <c r="AF95" s="7">
        <f>+'urban numbers'!AE95/'total numbers'!AE95*100</f>
        <v>83.101640000000003</v>
      </c>
      <c r="AG95" s="7">
        <f>+'urban numbers'!AF95/'total numbers'!AF95*100</f>
        <v>83.359859999999983</v>
      </c>
      <c r="AH95" s="7">
        <f>+'urban numbers'!AG95/'total numbers'!AG95*100</f>
        <v>83.613470000000007</v>
      </c>
      <c r="AI95" s="7">
        <f>+'urban numbers'!AH95/'total numbers'!AH95*100</f>
        <v>83.858999999999995</v>
      </c>
      <c r="AJ95" s="7">
        <f>+'urban numbers'!AI95/'total numbers'!AI95*100</f>
        <v>84.096100000000007</v>
      </c>
      <c r="AK95" s="7">
        <f>+'urban numbers'!AJ95/'total numbers'!AJ95*100</f>
        <v>84.327380000000005</v>
      </c>
      <c r="AL95" s="7">
        <f>+'urban numbers'!AK95/'total numbers'!AK95*100</f>
        <v>84.557980000000001</v>
      </c>
      <c r="AM95" s="7">
        <f>+'urban numbers'!AL95/'total numbers'!AL95*100</f>
        <v>84.794749999999979</v>
      </c>
      <c r="AN95" s="7">
        <f>+'urban numbers'!AM95/'total numbers'!AM95*100</f>
        <v>85.043999999999997</v>
      </c>
      <c r="AO95" s="7">
        <f>+'urban numbers'!AN95/'total numbers'!AN95*100</f>
        <v>85.309079999999994</v>
      </c>
      <c r="AP95" s="7">
        <f>+'urban numbers'!AO95/'total numbers'!AO95*100</f>
        <v>85.588200000000001</v>
      </c>
      <c r="AQ95" s="7">
        <f>+'urban numbers'!AP95/'total numbers'!AP95*100</f>
        <v>85.873540000000006</v>
      </c>
      <c r="AR95" s="7">
        <f>+'urban numbers'!AQ95/'total numbers'!AQ95*100</f>
        <v>86.153829999999999</v>
      </c>
      <c r="AS95" s="7">
        <f>+'urban numbers'!AR95/'total numbers'!AR95*100</f>
        <v>86.421999999999997</v>
      </c>
      <c r="AT95" s="7">
        <f>+'urban numbers'!AS95/'total numbers'!AS95*100</f>
        <v>86.673099999999991</v>
      </c>
      <c r="AU95" s="7">
        <f>+'urban numbers'!AT95/'total numbers'!AT95*100</f>
        <v>86.912379999999985</v>
      </c>
      <c r="AV95" s="7">
        <f>+'urban numbers'!AU95/'total numbers'!AU95*100</f>
        <v>87.155110000000008</v>
      </c>
      <c r="AW95" s="7">
        <f>+'urban numbers'!AV95/'total numbers'!AV95*100</f>
        <v>87.422529999999995</v>
      </c>
      <c r="AX95" s="7">
        <f>+'urban numbers'!AW95/'total numbers'!AW95*100</f>
        <v>87.728999999999999</v>
      </c>
      <c r="AY95" s="7">
        <f>+'urban numbers'!AX95/'total numbers'!AX95*100</f>
        <v>88.079880000000003</v>
      </c>
      <c r="AZ95" s="7">
        <f>+'urban numbers'!AY95/'total numbers'!AY95*100</f>
        <v>88.467889999999997</v>
      </c>
      <c r="BA95" s="7">
        <f>+'urban numbers'!AZ95/'total numbers'!AZ95*100</f>
        <v>88.879099999999994</v>
      </c>
      <c r="BB95" s="7">
        <f>+'urban numbers'!BA95/'total numbers'!BA95*100</f>
        <v>89.29325</v>
      </c>
      <c r="BC95" s="7">
        <f>+'urban numbers'!BB95/'total numbers'!BB95*100</f>
        <v>89.695000000000007</v>
      </c>
      <c r="BD95" s="7">
        <f>+'urban numbers'!BC95/'total numbers'!BC95*100</f>
        <v>90.09456999999999</v>
      </c>
      <c r="BE95" s="7">
        <f>+'urban numbers'!BD95/'total numbers'!BD95*100</f>
        <v>90.497569999999996</v>
      </c>
      <c r="BF95" s="7">
        <f>+'urban numbers'!BE95/'total numbers'!BE95*100</f>
        <v>90.880280000000013</v>
      </c>
      <c r="BG95" s="7">
        <f>+'urban numbers'!BF95/'total numbers'!BF95*100</f>
        <v>91.211619999999996</v>
      </c>
      <c r="BH95" s="7">
        <f>+'urban numbers'!BG95/'total numbers'!BG95*100</f>
        <v>91.477999999999994</v>
      </c>
      <c r="BI95" s="7">
        <f>+'urban numbers'!BH95/'total numbers'!BH95*100</f>
        <v>91.638689999999983</v>
      </c>
      <c r="BJ95" s="7">
        <f>+'urban numbers'!BI95/'total numbers'!BI95*100</f>
        <v>91.719549999999998</v>
      </c>
      <c r="BK95" s="7">
        <f>+'urban numbers'!BJ95/'total numbers'!BJ95*100</f>
        <v>91.851879999999994</v>
      </c>
      <c r="BL95" s="7">
        <f>+'urban numbers'!BK95/'total numbers'!BK95*100</f>
        <v>92.214190000000002</v>
      </c>
      <c r="BM95" s="7">
        <f>+'urban numbers'!BL95/'total numbers'!BL95*100</f>
        <v>92.919999999999987</v>
      </c>
      <c r="BN95" s="7">
        <f>+'urban numbers'!BM95/'total numbers'!BM95*100</f>
        <v>94.037090000000006</v>
      </c>
      <c r="BO95" s="7">
        <f>+'urban numbers'!BN95/'total numbers'!BN95*100</f>
        <v>95.488619999999997</v>
      </c>
      <c r="BP95" s="7">
        <f>+'urban numbers'!BO95/'total numbers'!BO95*100</f>
        <v>97.066489999999988</v>
      </c>
      <c r="BQ95" s="7">
        <f>+'urban numbers'!BP95/'total numbers'!BP95*100</f>
        <v>98.478580000000008</v>
      </c>
      <c r="BR95" s="7">
        <f>+'urban numbers'!BQ95/'total numbers'!BQ95*100</f>
        <v>99.516999999999996</v>
      </c>
      <c r="BS95" s="7">
        <f>+'urban numbers'!BR95/'total numbers'!BR95*100</f>
        <v>100.10639999999999</v>
      </c>
      <c r="BT95" s="7">
        <f>+'urban numbers'!BS95/'total numbers'!BS95*100</f>
        <v>100.31529999999999</v>
      </c>
      <c r="BU95" s="7">
        <f>+'urban numbers'!BT95/'total numbers'!BT95*100</f>
        <v>100.25660000000001</v>
      </c>
      <c r="BV95" s="7">
        <f>+'urban numbers'!BU95/'total numbers'!BU95*100</f>
        <v>100.10760000000001</v>
      </c>
      <c r="BW95" s="7">
        <f>+'urban numbers'!BV95/'total numbers'!BV95*100</f>
        <v>100.00000000000003</v>
      </c>
      <c r="BX95" s="7">
        <f>+'urban numbers'!BW95/'total numbers'!BW95*100</f>
        <v>99.961650000000006</v>
      </c>
      <c r="BY95" s="7">
        <f>+'urban numbers'!BX95/'total numbers'!BX95*100</f>
        <v>99.956180000000003</v>
      </c>
      <c r="BZ95" s="7">
        <f>+'urban numbers'!BY95/'total numbers'!BY95*100</f>
        <v>99.975650000000002</v>
      </c>
      <c r="CA95" s="7">
        <f>+'urban numbers'!BZ95/'total numbers'!BZ95*100</f>
        <v>99.99590000000002</v>
      </c>
      <c r="CB95" s="7">
        <f>+'urban numbers'!CA95/'total numbers'!CA95*100</f>
        <v>100</v>
      </c>
      <c r="CC95" s="7">
        <f>+'urban numbers'!CB95/'total numbers'!CB95*100</f>
        <v>99.994349999999983</v>
      </c>
      <c r="CD95" s="7">
        <f>+'urban numbers'!CC95/'total numbers'!CC95*100</f>
        <v>99.993390000000005</v>
      </c>
      <c r="CE95" s="7">
        <f>+'urban numbers'!CD95/'total numbers'!CD95*100</f>
        <v>99.995800000000003</v>
      </c>
      <c r="CF95" s="7">
        <f>+'urban numbers'!CE95/'total numbers'!CE95*100</f>
        <v>99.998699999999999</v>
      </c>
      <c r="CG95" s="7">
        <f>+'urban numbers'!CF95/'total numbers'!CF95*100</f>
        <v>100</v>
      </c>
      <c r="CH95" s="7">
        <f>+'urban numbers'!CG95/'total numbers'!CG95*100</f>
        <v>100</v>
      </c>
      <c r="CI95" s="7">
        <f>+'urban numbers'!CH95/'total numbers'!CH95*100</f>
        <v>100</v>
      </c>
      <c r="CJ95" s="7">
        <f>+'urban numbers'!CI95/'total numbers'!CI95*100</f>
        <v>100</v>
      </c>
      <c r="CK95" s="7">
        <f>+'urban numbers'!CJ95/'total numbers'!CJ95*100</f>
        <v>100</v>
      </c>
      <c r="CL95" s="7">
        <f>+'urban numbers'!CK95/'total numbers'!CK95*100</f>
        <v>100</v>
      </c>
      <c r="CM95" s="7">
        <f>+'urban numbers'!CL95/'total numbers'!CL95*100</f>
        <v>100</v>
      </c>
      <c r="CN95" s="7">
        <f>+'urban numbers'!CM95/'total numbers'!CM95*100</f>
        <v>99.999999999999986</v>
      </c>
      <c r="CO95" s="7">
        <f>+'urban numbers'!CN95/'total numbers'!CN95*100</f>
        <v>100</v>
      </c>
      <c r="CP95" s="7">
        <f>+'urban numbers'!CO95/'total numbers'!CO95*100</f>
        <v>100</v>
      </c>
      <c r="CQ95" s="7">
        <f>+'urban numbers'!CP95/'total numbers'!CP95*100</f>
        <v>100</v>
      </c>
      <c r="CR95" s="7">
        <f>+'urban numbers'!CQ95/'total numbers'!CQ95*100</f>
        <v>100</v>
      </c>
      <c r="CS95" s="7">
        <f>+'urban numbers'!CR95/'total numbers'!CR95*100</f>
        <v>100</v>
      </c>
      <c r="CT95" s="7">
        <f>+'urban numbers'!CS95/'total numbers'!CS95*100</f>
        <v>100</v>
      </c>
      <c r="CU95" s="7">
        <f>+'urban numbers'!CT95/'total numbers'!CT95*100</f>
        <v>100</v>
      </c>
      <c r="CV95" s="7">
        <f>+'urban numbers'!CU95/'total numbers'!CU95*100</f>
        <v>99.999999999999986</v>
      </c>
      <c r="CW95" s="7">
        <f>+'urban numbers'!CV95/'total numbers'!CV95*100</f>
        <v>100</v>
      </c>
      <c r="CX95" s="7">
        <f>+'urban numbers'!CW95/'total numbers'!CW95*100</f>
        <v>100</v>
      </c>
      <c r="CY95" s="7">
        <f>+'urban numbers'!CX95/'total numbers'!CX95*100</f>
        <v>100</v>
      </c>
      <c r="CZ95" s="7">
        <f>+'urban numbers'!CY95/'total numbers'!CY95*100</f>
        <v>100</v>
      </c>
      <c r="DA95" s="7">
        <f>+'urban numbers'!CZ95/'total numbers'!CZ95*100</f>
        <v>100</v>
      </c>
      <c r="DB95" s="7">
        <f>+'urban numbers'!DA95/'total numbers'!DA95*100</f>
        <v>100</v>
      </c>
      <c r="DC95" s="7">
        <f>+'urban numbers'!DB95/'total numbers'!DB95*100</f>
        <v>100</v>
      </c>
      <c r="DD95" s="7">
        <f>+'urban numbers'!DC95/'total numbers'!DC95*100</f>
        <v>100</v>
      </c>
      <c r="DE95" s="7">
        <f>+'urban numbers'!DD95/'total numbers'!DD95*100</f>
        <v>100</v>
      </c>
      <c r="DF95" s="7">
        <f>+'urban numbers'!DE95/'total numbers'!DE95*100</f>
        <v>100</v>
      </c>
      <c r="DG95" s="32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1"/>
    </row>
    <row r="96" spans="1:128">
      <c r="A96">
        <v>12</v>
      </c>
      <c r="B96" s="32">
        <v>11.5</v>
      </c>
      <c r="C96" s="3">
        <v>348</v>
      </c>
      <c r="D96" s="1" t="s">
        <v>536</v>
      </c>
      <c r="E96" s="27">
        <v>4</v>
      </c>
      <c r="F96" s="26">
        <f t="shared" ref="F96:AC96" si="121">+G96-G96/$B96</f>
        <v>4.4244155544768073</v>
      </c>
      <c r="G96" s="26">
        <f t="shared" si="121"/>
        <v>4.8457884644269793</v>
      </c>
      <c r="H96" s="26">
        <f t="shared" si="121"/>
        <v>5.3072921277057397</v>
      </c>
      <c r="I96" s="26">
        <f t="shared" si="121"/>
        <v>5.8127485208205725</v>
      </c>
      <c r="J96" s="26">
        <f t="shared" si="121"/>
        <v>6.3663436180415793</v>
      </c>
      <c r="K96" s="26">
        <f t="shared" si="121"/>
        <v>6.9726620578550627</v>
      </c>
      <c r="L96" s="26">
        <f t="shared" si="121"/>
        <v>7.6367251109841163</v>
      </c>
      <c r="M96" s="26">
        <f t="shared" si="121"/>
        <v>8.3640322644111755</v>
      </c>
      <c r="N96" s="26">
        <f t="shared" si="121"/>
        <v>9.1606067657836689</v>
      </c>
      <c r="O96" s="26">
        <f t="shared" si="121"/>
        <v>10.033045505382113</v>
      </c>
      <c r="P96" s="26">
        <f t="shared" si="121"/>
        <v>10.988573648751839</v>
      </c>
      <c r="Q96" s="26">
        <f t="shared" si="121"/>
        <v>12.035104472442489</v>
      </c>
      <c r="R96" s="26">
        <f t="shared" si="121"/>
        <v>13.181304898389392</v>
      </c>
      <c r="S96" s="26">
        <f t="shared" si="121"/>
        <v>14.436667269664571</v>
      </c>
      <c r="T96" s="26">
        <f t="shared" si="121"/>
        <v>15.811587962013579</v>
      </c>
      <c r="U96" s="26">
        <f t="shared" si="121"/>
        <v>17.317453482205348</v>
      </c>
      <c r="V96" s="26">
        <f t="shared" si="121"/>
        <v>18.966734766224906</v>
      </c>
      <c r="W96" s="26">
        <f t="shared" si="121"/>
        <v>20.773090458246326</v>
      </c>
      <c r="X96" s="26">
        <f t="shared" si="121"/>
        <v>22.751480025698356</v>
      </c>
      <c r="Y96" s="26">
        <f t="shared" si="121"/>
        <v>24.918287647193438</v>
      </c>
      <c r="Z96" s="26">
        <f t="shared" si="121"/>
        <v>27.291457899307098</v>
      </c>
      <c r="AA96" s="26">
        <f t="shared" si="121"/>
        <v>29.890644365907775</v>
      </c>
      <c r="AB96" s="26">
        <f t="shared" si="121"/>
        <v>32.737372400756136</v>
      </c>
      <c r="AC96" s="26">
        <f t="shared" si="121"/>
        <v>35.855217391304343</v>
      </c>
      <c r="AD96" s="7">
        <f>+'urban numbers'!AC96/'total numbers'!AC96*100</f>
        <v>39.269999999999996</v>
      </c>
      <c r="AE96" s="7">
        <f>+'urban numbers'!AD96/'total numbers'!AD96*100</f>
        <v>39.57676</v>
      </c>
      <c r="AF96" s="7">
        <f>+'urban numbers'!AE96/'total numbers'!AE96*100</f>
        <v>39.901969999999999</v>
      </c>
      <c r="AG96" s="7">
        <f>+'urban numbers'!AF96/'total numbers'!AF96*100</f>
        <v>40.228839999999998</v>
      </c>
      <c r="AH96" s="7">
        <f>+'urban numbers'!AG96/'total numbers'!AG96*100</f>
        <v>40.547510000000003</v>
      </c>
      <c r="AI96" s="7">
        <f>+'urban numbers'!AH96/'total numbers'!AH96*100</f>
        <v>40.854999999999997</v>
      </c>
      <c r="AJ96" s="7">
        <f>+'urban numbers'!AI96/'total numbers'!AI96*100</f>
        <v>41.155679999999997</v>
      </c>
      <c r="AK96" s="7">
        <f>+'urban numbers'!AJ96/'total numbers'!AJ96*100</f>
        <v>41.460809999999995</v>
      </c>
      <c r="AL96" s="7">
        <f>+'urban numbers'!AK96/'total numbers'!AK96*100</f>
        <v>41.787379999999999</v>
      </c>
      <c r="AM96" s="7">
        <f>+'urban numbers'!AL96/'total numbers'!AL96*100</f>
        <v>42.156019999999991</v>
      </c>
      <c r="AN96" s="7">
        <f>+'urban numbers'!AM96/'total numbers'!AM96*100</f>
        <v>42.585000000000001</v>
      </c>
      <c r="AO96" s="7">
        <f>+'urban numbers'!AN96/'total numbers'!AN96*100</f>
        <v>43.083680000000001</v>
      </c>
      <c r="AP96" s="7">
        <f>+'urban numbers'!AO96/'total numbers'!AO96*100</f>
        <v>43.646880000000003</v>
      </c>
      <c r="AQ96" s="7">
        <f>+'urban numbers'!AP96/'total numbers'!AP96*100</f>
        <v>44.252470000000002</v>
      </c>
      <c r="AR96" s="7">
        <f>+'urban numbers'!AQ96/'total numbers'!AQ96*100</f>
        <v>44.868210000000005</v>
      </c>
      <c r="AS96" s="7">
        <f>+'urban numbers'!AR96/'total numbers'!AR96*100</f>
        <v>45.472000000000001</v>
      </c>
      <c r="AT96" s="7">
        <f>+'urban numbers'!AS96/'total numbers'!AS96*100</f>
        <v>46.05274</v>
      </c>
      <c r="AU96" s="7">
        <f>+'urban numbers'!AT96/'total numbers'!AT96*100</f>
        <v>46.620530000000002</v>
      </c>
      <c r="AV96" s="7">
        <f>+'urban numbers'!AU96/'total numbers'!AU96*100</f>
        <v>47.199829999999999</v>
      </c>
      <c r="AW96" s="7">
        <f>+'urban numbers'!AV96/'total numbers'!AV96*100</f>
        <v>47.826050000000002</v>
      </c>
      <c r="AX96" s="7">
        <f>+'urban numbers'!AW96/'total numbers'!AW96*100</f>
        <v>48.522999999999996</v>
      </c>
      <c r="AY96" s="7">
        <f>+'urban numbers'!AX96/'total numbers'!AX96*100</f>
        <v>49.295650000000002</v>
      </c>
      <c r="AZ96" s="7">
        <f>+'urban numbers'!AY96/'total numbers'!AY96*100</f>
        <v>50.130090000000003</v>
      </c>
      <c r="BA96" s="7">
        <f>+'urban numbers'!AZ96/'total numbers'!AZ96*100</f>
        <v>51.007680000000001</v>
      </c>
      <c r="BB96" s="7">
        <f>+'urban numbers'!BA96/'total numbers'!BA96*100</f>
        <v>51.90140000000001</v>
      </c>
      <c r="BC96" s="7">
        <f>+'urban numbers'!BB96/'total numbers'!BB96*100</f>
        <v>52.789000000000009</v>
      </c>
      <c r="BD96" s="7">
        <f>+'urban numbers'!BC96/'total numbers'!BC96*100</f>
        <v>53.667450000000002</v>
      </c>
      <c r="BE96" s="7">
        <f>+'urban numbers'!BD96/'total numbers'!BD96*100</f>
        <v>54.534859999999995</v>
      </c>
      <c r="BF96" s="7">
        <f>+'urban numbers'!BE96/'total numbers'!BE96*100</f>
        <v>55.371590000000005</v>
      </c>
      <c r="BG96" s="7">
        <f>+'urban numbers'!BF96/'total numbers'!BF96*100</f>
        <v>56.154470000000003</v>
      </c>
      <c r="BH96" s="7">
        <f>+'urban numbers'!BG96/'total numbers'!BG96*100</f>
        <v>56.867999999999995</v>
      </c>
      <c r="BI96" s="7">
        <f>+'urban numbers'!BH96/'total numbers'!BH96*100</f>
        <v>57.498370000000008</v>
      </c>
      <c r="BJ96" s="7">
        <f>+'urban numbers'!BI96/'total numbers'!BI96*100</f>
        <v>58.050530000000009</v>
      </c>
      <c r="BK96" s="7">
        <f>+'urban numbers'!BJ96/'total numbers'!BJ96*100</f>
        <v>58.551070000000003</v>
      </c>
      <c r="BL96" s="7">
        <f>+'urban numbers'!BK96/'total numbers'!BK96*100</f>
        <v>59.038719999999998</v>
      </c>
      <c r="BM96" s="7">
        <f>+'urban numbers'!BL96/'total numbers'!BL96*100</f>
        <v>59.540000000000006</v>
      </c>
      <c r="BN96" s="7">
        <f>+'urban numbers'!BM96/'total numbers'!BM96*100</f>
        <v>60.067649999999993</v>
      </c>
      <c r="BO96" s="7">
        <f>+'urban numbers'!BN96/'total numbers'!BN96*100</f>
        <v>60.609440000000006</v>
      </c>
      <c r="BP96" s="7">
        <f>+'urban numbers'!BO96/'total numbers'!BO96*100</f>
        <v>61.137169999999998</v>
      </c>
      <c r="BQ96" s="7">
        <f>+'urban numbers'!BP96/'total numbers'!BP96*100</f>
        <v>61.609960000000008</v>
      </c>
      <c r="BR96" s="7">
        <f>+'urban numbers'!BQ96/'total numbers'!BQ96*100</f>
        <v>62</v>
      </c>
      <c r="BS96" s="7">
        <f>+'urban numbers'!BR96/'total numbers'!BR96*100</f>
        <v>62.300429999999999</v>
      </c>
      <c r="BT96" s="7">
        <f>+'urban numbers'!BS96/'total numbers'!BS96*100</f>
        <v>62.52620000000001</v>
      </c>
      <c r="BU96" s="7">
        <f>+'urban numbers'!BT96/'total numbers'!BT96*100</f>
        <v>62.698270000000001</v>
      </c>
      <c r="BV96" s="7">
        <f>+'urban numbers'!BU96/'total numbers'!BU96*100</f>
        <v>62.847369999999991</v>
      </c>
      <c r="BW96" s="7">
        <f>+'urban numbers'!BV96/'total numbers'!BV96*100</f>
        <v>62.997999999999998</v>
      </c>
      <c r="BX96" s="7">
        <f>+'urban numbers'!BW96/'total numbers'!BW96*100</f>
        <v>63.15476000000001</v>
      </c>
      <c r="BY96" s="7">
        <f>+'urban numbers'!BX96/'total numbers'!BX96*100</f>
        <v>63.317549999999997</v>
      </c>
      <c r="BZ96" s="7">
        <f>+'urban numbers'!BY96/'total numbers'!BY96*100</f>
        <v>63.500580000000006</v>
      </c>
      <c r="CA96" s="7">
        <f>+'urban numbers'!BZ96/'total numbers'!BZ96*100</f>
        <v>63.719549999999991</v>
      </c>
      <c r="CB96" s="7">
        <f>+'urban numbers'!CA96/'total numbers'!CA96*100</f>
        <v>63.984999999999999</v>
      </c>
      <c r="CC96" s="7">
        <f>+'urban numbers'!CB96/'total numbers'!CB96*100</f>
        <v>64.304859999999991</v>
      </c>
      <c r="CD96" s="7">
        <f>+'urban numbers'!CC96/'total numbers'!CC96*100</f>
        <v>64.676140000000004</v>
      </c>
      <c r="CE96" s="7">
        <f>+'urban numbers'!CD96/'total numbers'!CD96*100</f>
        <v>65.084299999999999</v>
      </c>
      <c r="CF96" s="7">
        <f>+'urban numbers'!CE96/'total numbers'!CE96*100</f>
        <v>65.5077</v>
      </c>
      <c r="CG96" s="7">
        <f>+'urban numbers'!CF96/'total numbers'!CF96*100</f>
        <v>65.930000000000007</v>
      </c>
      <c r="CH96" s="7">
        <f>+'urban numbers'!CG96/'total numbers'!CG96*100</f>
        <v>66.346729999999994</v>
      </c>
      <c r="CI96" s="7">
        <f>+'urban numbers'!CH96/'total numbers'!CH96*100</f>
        <v>66.760930000000002</v>
      </c>
      <c r="CJ96" s="7">
        <f>+'urban numbers'!CI96/'total numbers'!CI96*100</f>
        <v>67.172709999999995</v>
      </c>
      <c r="CK96" s="7">
        <f>+'urban numbers'!CJ96/'total numbers'!CJ96*100</f>
        <v>67.58426</v>
      </c>
      <c r="CL96" s="7">
        <f>+'urban numbers'!CK96/'total numbers'!CK96*100</f>
        <v>67.997</v>
      </c>
      <c r="CM96" s="7">
        <f>+'urban numbers'!CL96/'total numbers'!CL96*100</f>
        <v>68.409520000000001</v>
      </c>
      <c r="CN96" s="7">
        <f>+'urban numbers'!CM96/'total numbers'!CM96*100</f>
        <v>68.81971999999999</v>
      </c>
      <c r="CO96" s="7">
        <f>+'urban numbers'!CN96/'total numbers'!CN96*100</f>
        <v>69.227909999999994</v>
      </c>
      <c r="CP96" s="7">
        <f>+'urban numbers'!CO96/'total numbers'!CO96*100</f>
        <v>69.634829999999994</v>
      </c>
      <c r="CQ96" s="7">
        <f>+'urban numbers'!CP96/'total numbers'!CP96*100</f>
        <v>70.040999999999997</v>
      </c>
      <c r="CR96" s="7">
        <f>+'urban numbers'!CQ96/'total numbers'!CQ96*100</f>
        <v>70.446269999999998</v>
      </c>
      <c r="CS96" s="7">
        <f>+'urban numbers'!CR96/'total numbers'!CR96*100</f>
        <v>70.850189999999998</v>
      </c>
      <c r="CT96" s="7">
        <f>+'urban numbers'!CS96/'total numbers'!CS96*100</f>
        <v>71.252669999999995</v>
      </c>
      <c r="CU96" s="7">
        <f>+'urban numbers'!CT96/'total numbers'!CT96*100</f>
        <v>71.653639999999996</v>
      </c>
      <c r="CV96" s="7">
        <f>+'urban numbers'!CU96/'total numbers'!CU96*100</f>
        <v>72.052999999999997</v>
      </c>
      <c r="CW96" s="7">
        <f>+'urban numbers'!CV96/'total numbers'!CV96*100</f>
        <v>72.450680000000006</v>
      </c>
      <c r="CX96" s="7">
        <f>+'urban numbers'!CW96/'total numbers'!CW96*100</f>
        <v>72.846599999999995</v>
      </c>
      <c r="CY96" s="7">
        <f>+'urban numbers'!CX96/'total numbers'!CX96*100</f>
        <v>73.24066999999998</v>
      </c>
      <c r="CZ96" s="7">
        <f>+'urban numbers'!CY96/'total numbers'!CY96*100</f>
        <v>73.632839999999987</v>
      </c>
      <c r="DA96" s="7">
        <f>+'urban numbers'!CZ96/'total numbers'!CZ96*100</f>
        <v>74.02300000000001</v>
      </c>
      <c r="DB96" s="7">
        <f>+'urban numbers'!DA96/'total numbers'!DA96*100</f>
        <v>74.411089999999987</v>
      </c>
      <c r="DC96" s="7">
        <f>+'urban numbers'!DB96/'total numbers'!DB96*100</f>
        <v>74.797030000000007</v>
      </c>
      <c r="DD96" s="7">
        <f>+'urban numbers'!DC96/'total numbers'!DC96*100</f>
        <v>75.180710000000005</v>
      </c>
      <c r="DE96" s="7">
        <f>+'urban numbers'!DD96/'total numbers'!DD96*100</f>
        <v>75.562070000000006</v>
      </c>
      <c r="DF96" s="7">
        <f>+'urban numbers'!DE96/'total numbers'!DE96*100</f>
        <v>75.941000000000003</v>
      </c>
      <c r="DG96" s="32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1"/>
    </row>
    <row r="97" spans="1:128">
      <c r="A97">
        <v>11</v>
      </c>
      <c r="B97" s="32"/>
      <c r="C97" s="3">
        <v>352</v>
      </c>
      <c r="D97" s="1" t="s">
        <v>548</v>
      </c>
      <c r="E97" s="24">
        <v>4</v>
      </c>
      <c r="F97" s="43">
        <f t="shared" ref="F97:AC97" si="122">+$E97+(F$3-$E$3)*(($AD97-$E97)/($AD$3-$E$3))</f>
        <v>6.7919999999999998</v>
      </c>
      <c r="G97" s="43">
        <f t="shared" si="122"/>
        <v>9.5839999999999996</v>
      </c>
      <c r="H97" s="43">
        <f t="shared" si="122"/>
        <v>12.375999999999999</v>
      </c>
      <c r="I97" s="43">
        <f t="shared" si="122"/>
        <v>15.167999999999999</v>
      </c>
      <c r="J97" s="43">
        <f t="shared" si="122"/>
        <v>17.96</v>
      </c>
      <c r="K97" s="43">
        <f t="shared" si="122"/>
        <v>20.751999999999999</v>
      </c>
      <c r="L97" s="43">
        <f t="shared" si="122"/>
        <v>23.544</v>
      </c>
      <c r="M97" s="43">
        <f t="shared" si="122"/>
        <v>26.335999999999999</v>
      </c>
      <c r="N97" s="43">
        <f t="shared" si="122"/>
        <v>29.128</v>
      </c>
      <c r="O97" s="43">
        <f t="shared" si="122"/>
        <v>31.92</v>
      </c>
      <c r="P97" s="43">
        <f t="shared" si="122"/>
        <v>34.712000000000003</v>
      </c>
      <c r="Q97" s="43">
        <f t="shared" si="122"/>
        <v>37.503999999999998</v>
      </c>
      <c r="R97" s="43">
        <f t="shared" si="122"/>
        <v>40.295999999999999</v>
      </c>
      <c r="S97" s="43">
        <f t="shared" si="122"/>
        <v>43.088000000000001</v>
      </c>
      <c r="T97" s="43">
        <f t="shared" si="122"/>
        <v>45.88</v>
      </c>
      <c r="U97" s="43">
        <f t="shared" si="122"/>
        <v>48.671999999999997</v>
      </c>
      <c r="V97" s="43">
        <f t="shared" si="122"/>
        <v>51.463999999999999</v>
      </c>
      <c r="W97" s="43">
        <f t="shared" si="122"/>
        <v>54.256</v>
      </c>
      <c r="X97" s="43">
        <f t="shared" si="122"/>
        <v>57.048000000000002</v>
      </c>
      <c r="Y97" s="43">
        <f t="shared" si="122"/>
        <v>59.84</v>
      </c>
      <c r="Z97" s="43">
        <f t="shared" si="122"/>
        <v>62.631999999999998</v>
      </c>
      <c r="AA97" s="43">
        <f t="shared" si="122"/>
        <v>65.424000000000007</v>
      </c>
      <c r="AB97" s="43">
        <f t="shared" si="122"/>
        <v>68.215999999999994</v>
      </c>
      <c r="AC97" s="43">
        <f t="shared" si="122"/>
        <v>71.007999999999996</v>
      </c>
      <c r="AD97" s="7">
        <f>+'urban numbers'!AC97/'total numbers'!AC97*100</f>
        <v>73.8</v>
      </c>
      <c r="AE97" s="7">
        <f>+'urban numbers'!AD97/'total numbers'!AD97*100</f>
        <v>74.506100000000004</v>
      </c>
      <c r="AF97" s="7">
        <f>+'urban numbers'!AE97/'total numbers'!AE97*100</f>
        <v>75.196430000000007</v>
      </c>
      <c r="AG97" s="7">
        <f>+'urban numbers'!AF97/'total numbers'!AF97*100</f>
        <v>75.876149999999996</v>
      </c>
      <c r="AH97" s="7">
        <f>+'urban numbers'!AG97/'total numbers'!AG97*100</f>
        <v>76.548140000000004</v>
      </c>
      <c r="AI97" s="7">
        <f>+'urban numbers'!AH97/'total numbers'!AH97*100</f>
        <v>77.212999999999994</v>
      </c>
      <c r="AJ97" s="7">
        <f>+'urban numbers'!AI97/'total numbers'!AI97*100</f>
        <v>77.868930000000006</v>
      </c>
      <c r="AK97" s="7">
        <f>+'urban numbers'!AJ97/'total numbers'!AJ97*100</f>
        <v>78.51188999999998</v>
      </c>
      <c r="AL97" s="7">
        <f>+'urban numbers'!AK97/'total numbers'!AK97*100</f>
        <v>79.135930000000016</v>
      </c>
      <c r="AM97" s="7">
        <f>+'urban numbers'!AL97/'total numbers'!AL97*100</f>
        <v>79.734009999999998</v>
      </c>
      <c r="AN97" s="7">
        <f>+'urban numbers'!AM97/'total numbers'!AM97*100</f>
        <v>80.300000000000011</v>
      </c>
      <c r="AO97" s="7">
        <f>+'urban numbers'!AN97/'total numbers'!AN97*100</f>
        <v>80.830979999999997</v>
      </c>
      <c r="AP97" s="7">
        <f>+'urban numbers'!AO97/'total numbers'!AO97*100</f>
        <v>81.329160000000016</v>
      </c>
      <c r="AQ97" s="7">
        <f>+'urban numbers'!AP97/'total numbers'!AP97*100</f>
        <v>81.802750000000003</v>
      </c>
      <c r="AR97" s="7">
        <f>+'urban numbers'!AQ97/'total numbers'!AQ97*100</f>
        <v>82.263559999999998</v>
      </c>
      <c r="AS97" s="7">
        <f>+'urban numbers'!AR97/'total numbers'!AR97*100</f>
        <v>82.72</v>
      </c>
      <c r="AT97" s="7">
        <f>+'urban numbers'!AS97/'total numbers'!AS97*100</f>
        <v>83.175629999999998</v>
      </c>
      <c r="AU97" s="7">
        <f>+'urban numbers'!AT97/'total numbers'!AT97*100</f>
        <v>83.627719999999997</v>
      </c>
      <c r="AV97" s="7">
        <f>+'urban numbers'!AU97/'total numbers'!AU97*100</f>
        <v>84.070880000000002</v>
      </c>
      <c r="AW97" s="7">
        <f>+'urban numbers'!AV97/'total numbers'!AV97*100</f>
        <v>84.496860000000012</v>
      </c>
      <c r="AX97" s="7">
        <f>+'urban numbers'!AW97/'total numbers'!AW97*100</f>
        <v>84.9</v>
      </c>
      <c r="AY97" s="7">
        <f>+'urban numbers'!AX97/'total numbers'!AX97*100</f>
        <v>85.278500000000008</v>
      </c>
      <c r="AZ97" s="7">
        <f>+'urban numbers'!AY97/'total numbers'!AY97*100</f>
        <v>85.63545000000002</v>
      </c>
      <c r="BA97" s="7">
        <f>+'urban numbers'!AZ97/'total numbers'!AZ97*100</f>
        <v>85.976079999999996</v>
      </c>
      <c r="BB97" s="7">
        <f>+'urban numbers'!BA97/'total numbers'!BA97*100</f>
        <v>86.307820000000007</v>
      </c>
      <c r="BC97" s="7">
        <f>+'urban numbers'!BB97/'total numbers'!BB97*100</f>
        <v>86.635999999999996</v>
      </c>
      <c r="BD97" s="7">
        <f>+'urban numbers'!BC97/'total numbers'!BC97*100</f>
        <v>86.962909999999994</v>
      </c>
      <c r="BE97" s="7">
        <f>+'urban numbers'!BD97/'total numbers'!BD97*100</f>
        <v>87.286850000000001</v>
      </c>
      <c r="BF97" s="7">
        <f>+'urban numbers'!BE97/'total numbers'!BE97*100</f>
        <v>87.604299999999995</v>
      </c>
      <c r="BG97" s="7">
        <f>+'urban numbers'!BF97/'total numbers'!BF97*100</f>
        <v>87.909899999999979</v>
      </c>
      <c r="BH97" s="7">
        <f>+'urban numbers'!BG97/'total numbers'!BG97*100</f>
        <v>88.2</v>
      </c>
      <c r="BI97" s="7">
        <f>+'urban numbers'!BH97/'total numbers'!BH97*100</f>
        <v>88.47359999999999</v>
      </c>
      <c r="BJ97" s="7">
        <f>+'urban numbers'!BI97/'total numbers'!BI97*100</f>
        <v>88.732820000000018</v>
      </c>
      <c r="BK97" s="7">
        <f>+'urban numbers'!BJ97/'total numbers'!BJ97*100</f>
        <v>88.980800000000002</v>
      </c>
      <c r="BL97" s="7">
        <f>+'urban numbers'!BK97/'total numbers'!BK97*100</f>
        <v>89.222070000000002</v>
      </c>
      <c r="BM97" s="7">
        <f>+'urban numbers'!BL97/'total numbers'!BL97*100</f>
        <v>89.45999999999998</v>
      </c>
      <c r="BN97" s="7">
        <f>+'urban numbers'!BM97/'total numbers'!BM97*100</f>
        <v>89.695430000000016</v>
      </c>
      <c r="BO97" s="7">
        <f>+'urban numbers'!BN97/'total numbers'!BN97*100</f>
        <v>89.927600000000012</v>
      </c>
      <c r="BP97" s="7">
        <f>+'urban numbers'!BO97/'total numbers'!BO97*100</f>
        <v>90.156260000000003</v>
      </c>
      <c r="BQ97" s="7">
        <f>+'urban numbers'!BP97/'total numbers'!BP97*100</f>
        <v>90.380619999999993</v>
      </c>
      <c r="BR97" s="7">
        <f>+'urban numbers'!BQ97/'total numbers'!BQ97*100</f>
        <v>90.6</v>
      </c>
      <c r="BS97" s="7">
        <f>+'urban numbers'!BR97/'total numbers'!BR97*100</f>
        <v>90.814800000000005</v>
      </c>
      <c r="BT97" s="7">
        <f>+'urban numbers'!BS97/'total numbers'!BS97*100</f>
        <v>91.025009999999995</v>
      </c>
      <c r="BU97" s="7">
        <f>+'urban numbers'!BT97/'total numbers'!BT97*100</f>
        <v>91.228970000000004</v>
      </c>
      <c r="BV97" s="7">
        <f>+'urban numbers'!BU97/'total numbers'!BU97*100</f>
        <v>91.424469999999999</v>
      </c>
      <c r="BW97" s="7">
        <f>+'urban numbers'!BV97/'total numbers'!BV97*100</f>
        <v>91.609999999999985</v>
      </c>
      <c r="BX97" s="7">
        <f>+'urban numbers'!BW97/'total numbers'!BW97*100</f>
        <v>91.784989999999993</v>
      </c>
      <c r="BY97" s="7">
        <f>+'urban numbers'!BX97/'total numbers'!BX97*100</f>
        <v>91.950069999999997</v>
      </c>
      <c r="BZ97" s="7">
        <f>+'urban numbers'!BY97/'total numbers'!BY97*100</f>
        <v>92.106459999999998</v>
      </c>
      <c r="CA97" s="7">
        <f>+'urban numbers'!BZ97/'total numbers'!BZ97*100</f>
        <v>92.255959999999988</v>
      </c>
      <c r="CB97" s="7">
        <f>+'urban numbers'!CA97/'total numbers'!CA97*100</f>
        <v>92.4</v>
      </c>
      <c r="CC97" s="7">
        <f>+'urban numbers'!CB97/'total numbers'!CB97*100</f>
        <v>92.538979999999995</v>
      </c>
      <c r="CD97" s="7">
        <f>+'urban numbers'!CC97/'total numbers'!CC97*100</f>
        <v>92.672840000000008</v>
      </c>
      <c r="CE97" s="7">
        <f>+'urban numbers'!CD97/'total numbers'!CD97*100</f>
        <v>92.802020000000013</v>
      </c>
      <c r="CF97" s="7">
        <f>+'urban numbers'!CE97/'total numbers'!CE97*100</f>
        <v>92.926960000000008</v>
      </c>
      <c r="CG97" s="7">
        <f>+'urban numbers'!CF97/'total numbers'!CF97*100</f>
        <v>93.047999999999988</v>
      </c>
      <c r="CH97" s="7">
        <f>+'urban numbers'!CG97/'total numbers'!CG97*100</f>
        <v>93.165490000000005</v>
      </c>
      <c r="CI97" s="7">
        <f>+'urban numbers'!CH97/'total numbers'!CH97*100</f>
        <v>93.279659999999993</v>
      </c>
      <c r="CJ97" s="7">
        <f>+'urban numbers'!CI97/'total numbers'!CI97*100</f>
        <v>93.390529999999984</v>
      </c>
      <c r="CK97" s="7">
        <f>+'urban numbers'!CJ97/'total numbers'!CJ97*100</f>
        <v>93.497990000000001</v>
      </c>
      <c r="CL97" s="7">
        <f>+'urban numbers'!CK97/'total numbers'!CK97*100</f>
        <v>93.602000000000004</v>
      </c>
      <c r="CM97" s="7">
        <f>+'urban numbers'!CL97/'total numbers'!CL97*100</f>
        <v>93.702669999999983</v>
      </c>
      <c r="CN97" s="7">
        <f>+'urban numbers'!CM97/'total numbers'!CM97*100</f>
        <v>93.800200000000018</v>
      </c>
      <c r="CO97" s="7">
        <f>+'urban numbers'!CN97/'total numbers'!CN97*100</f>
        <v>93.894689999999997</v>
      </c>
      <c r="CP97" s="7">
        <f>+'urban numbers'!CO97/'total numbers'!CO97*100</f>
        <v>93.986249999999998</v>
      </c>
      <c r="CQ97" s="7">
        <f>+'urban numbers'!CP97/'total numbers'!CP97*100</f>
        <v>94.075000000000003</v>
      </c>
      <c r="CR97" s="7">
        <f>+'urban numbers'!CQ97/'total numbers'!CQ97*100</f>
        <v>94.161109999999994</v>
      </c>
      <c r="CS97" s="7">
        <f>+'urban numbers'!CR97/'total numbers'!CR97*100</f>
        <v>94.244670000000013</v>
      </c>
      <c r="CT97" s="7">
        <f>+'urban numbers'!CS97/'total numbers'!CS97*100</f>
        <v>94.325580000000002</v>
      </c>
      <c r="CU97" s="7">
        <f>+'urban numbers'!CT97/'total numbers'!CT97*100</f>
        <v>94.403710000000004</v>
      </c>
      <c r="CV97" s="7">
        <f>+'urban numbers'!CU97/'total numbers'!CU97*100</f>
        <v>94.478999999999999</v>
      </c>
      <c r="CW97" s="7">
        <f>+'urban numbers'!CV97/'total numbers'!CV97*100</f>
        <v>94.55158999999999</v>
      </c>
      <c r="CX97" s="7">
        <f>+'urban numbers'!CW97/'total numbers'!CW97*100</f>
        <v>94.621769999999998</v>
      </c>
      <c r="CY97" s="7">
        <f>+'urban numbers'!CX97/'total numbers'!CX97*100</f>
        <v>94.68992999999999</v>
      </c>
      <c r="CZ97" s="7">
        <f>+'urban numbers'!CY97/'total numbers'!CY97*100</f>
        <v>94.756540000000001</v>
      </c>
      <c r="DA97" s="7">
        <f>+'urban numbers'!CZ97/'total numbers'!CZ97*100</f>
        <v>94.821999999999989</v>
      </c>
      <c r="DB97" s="7">
        <f>+'urban numbers'!DA97/'total numbers'!DA97*100</f>
        <v>94.886730000000014</v>
      </c>
      <c r="DC97" s="7">
        <f>+'urban numbers'!DB97/'total numbers'!DB97*100</f>
        <v>94.951099999999997</v>
      </c>
      <c r="DD97" s="7">
        <f>+'urban numbers'!DC97/'total numbers'!DC97*100</f>
        <v>95.015420000000006</v>
      </c>
      <c r="DE97" s="7">
        <f>+'urban numbers'!DD97/'total numbers'!DD97*100</f>
        <v>95.079970000000003</v>
      </c>
      <c r="DF97" s="7">
        <f>+'urban numbers'!DE97/'total numbers'!DE97*100</f>
        <v>95.144999999999996</v>
      </c>
      <c r="DG97" s="110">
        <f>+AD97/E97</f>
        <v>18.45</v>
      </c>
      <c r="DH97" s="18" t="s">
        <v>313</v>
      </c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1"/>
    </row>
    <row r="98" spans="1:128">
      <c r="A98">
        <v>18</v>
      </c>
      <c r="B98" s="32">
        <v>11.5</v>
      </c>
      <c r="C98" s="3">
        <v>356</v>
      </c>
      <c r="D98" s="1" t="s">
        <v>670</v>
      </c>
      <c r="E98" s="27">
        <f>+AD98/$M$1</f>
        <v>1.7254</v>
      </c>
      <c r="F98" s="26">
        <f t="shared" ref="F98:X98" si="123">+G98-G98/$B98</f>
        <v>1.9353709302424291</v>
      </c>
      <c r="G98" s="26">
        <f t="shared" si="123"/>
        <v>2.1196919712178985</v>
      </c>
      <c r="H98" s="26">
        <f t="shared" si="123"/>
        <v>2.3215673970481747</v>
      </c>
      <c r="I98" s="26">
        <f t="shared" si="123"/>
        <v>2.5426690539099055</v>
      </c>
      <c r="J98" s="26">
        <f t="shared" si="123"/>
        <v>2.7848280114251347</v>
      </c>
      <c r="K98" s="26">
        <f t="shared" si="123"/>
        <v>3.050049726798957</v>
      </c>
      <c r="L98" s="26">
        <f t="shared" si="123"/>
        <v>3.3405306531607626</v>
      </c>
      <c r="M98" s="26">
        <f t="shared" si="123"/>
        <v>3.6586764296522638</v>
      </c>
      <c r="N98" s="26">
        <f t="shared" si="123"/>
        <v>4.0071218039048606</v>
      </c>
      <c r="O98" s="26">
        <f t="shared" si="123"/>
        <v>4.3887524518957992</v>
      </c>
      <c r="P98" s="26">
        <f t="shared" si="123"/>
        <v>4.8067288758858755</v>
      </c>
      <c r="Q98" s="26">
        <f t="shared" si="123"/>
        <v>5.264512578351197</v>
      </c>
      <c r="R98" s="26">
        <f t="shared" si="123"/>
        <v>5.765894728670359</v>
      </c>
      <c r="S98" s="26">
        <f t="shared" si="123"/>
        <v>6.3150275599722985</v>
      </c>
      <c r="T98" s="26">
        <f t="shared" si="123"/>
        <v>6.9164587561601367</v>
      </c>
      <c r="U98" s="26">
        <f t="shared" si="123"/>
        <v>7.5751691138896735</v>
      </c>
      <c r="V98" s="26">
        <f t="shared" si="123"/>
        <v>8.2966137914029758</v>
      </c>
      <c r="W98" s="26">
        <f t="shared" si="123"/>
        <v>9.0867674858223069</v>
      </c>
      <c r="X98" s="26">
        <f t="shared" si="123"/>
        <v>9.9521739130434792</v>
      </c>
      <c r="Y98" s="27">
        <v>10.9</v>
      </c>
      <c r="Z98" s="27">
        <v>10.3</v>
      </c>
      <c r="AA98" s="27">
        <v>11.2</v>
      </c>
      <c r="AB98" s="27">
        <v>12</v>
      </c>
      <c r="AC98" s="27">
        <v>13.9</v>
      </c>
      <c r="AD98" s="7">
        <f>+'urban numbers'!AC98/'total numbers'!AC98*100</f>
        <v>17.254000000000001</v>
      </c>
      <c r="AE98" s="7">
        <f>+'urban numbers'!AD98/'total numbers'!AD98*100</f>
        <v>17.326280000000001</v>
      </c>
      <c r="AF98" s="7">
        <f>+'urban numbers'!AE98/'total numbers'!AE98*100</f>
        <v>17.402419999999999</v>
      </c>
      <c r="AG98" s="7">
        <f>+'urban numbers'!AF98/'total numbers'!AF98*100</f>
        <v>17.475629999999999</v>
      </c>
      <c r="AH98" s="7">
        <f>+'urban numbers'!AG98/'total numbers'!AG98*100</f>
        <v>17.542089999999998</v>
      </c>
      <c r="AI98" s="7">
        <f>+'urban numbers'!AH98/'total numbers'!AH98*100</f>
        <v>17.600999999999999</v>
      </c>
      <c r="AJ98" s="7">
        <f>+'urban numbers'!AI98/'total numbers'!AI98*100</f>
        <v>17.654669999999999</v>
      </c>
      <c r="AK98" s="7">
        <f>+'urban numbers'!AJ98/'total numbers'!AJ98*100</f>
        <v>17.70842</v>
      </c>
      <c r="AL98" s="7">
        <f>+'urban numbers'!AK98/'total numbers'!AK98*100</f>
        <v>17.770009999999999</v>
      </c>
      <c r="AM98" s="7">
        <f>+'urban numbers'!AL98/'total numbers'!AL98*100</f>
        <v>17.848769999999998</v>
      </c>
      <c r="AN98" s="7">
        <f>+'urban numbers'!AM98/'total numbers'!AM98*100</f>
        <v>17.952999999999999</v>
      </c>
      <c r="AO98" s="7">
        <f>+'urban numbers'!AN98/'total numbers'!AN98*100</f>
        <v>18.087140000000005</v>
      </c>
      <c r="AP98" s="7">
        <f>+'urban numbers'!AO98/'total numbers'!AO98*100</f>
        <v>18.24934</v>
      </c>
      <c r="AQ98" s="7">
        <f>+'urban numbers'!AP98/'total numbers'!AP98*100</f>
        <v>18.43037</v>
      </c>
      <c r="AR98" s="7">
        <f>+'urban numbers'!AQ98/'total numbers'!AQ98*100</f>
        <v>18.616660000000003</v>
      </c>
      <c r="AS98" s="7">
        <f>+'urban numbers'!AR98/'total numbers'!AR98*100</f>
        <v>18.798999999999999</v>
      </c>
      <c r="AT98" s="7">
        <f>+'urban numbers'!AS98/'total numbers'!AS98*100</f>
        <v>18.973369999999999</v>
      </c>
      <c r="AU98" s="7">
        <f>+'urban numbers'!AT98/'total numbers'!AT98*100</f>
        <v>19.144559999999998</v>
      </c>
      <c r="AV98" s="7">
        <f>+'urban numbers'!AU98/'total numbers'!AU98*100</f>
        <v>19.322749999999999</v>
      </c>
      <c r="AW98" s="7">
        <f>+'urban numbers'!AV98/'total numbers'!AV98*100</f>
        <v>19.52251</v>
      </c>
      <c r="AX98" s="7">
        <f>+'urban numbers'!AW98/'total numbers'!AW98*100</f>
        <v>19.753999999999998</v>
      </c>
      <c r="AY98" s="7">
        <f>+'urban numbers'!AX98/'total numbers'!AX98*100</f>
        <v>20.018879999999996</v>
      </c>
      <c r="AZ98" s="7">
        <f>+'urban numbers'!AY98/'total numbers'!AY98*100</f>
        <v>20.312360000000002</v>
      </c>
      <c r="BA98" s="7">
        <f>+'urban numbers'!AZ98/'total numbers'!AZ98*100</f>
        <v>20.629919999999998</v>
      </c>
      <c r="BB98" s="7">
        <f>+'urban numbers'!BA98/'total numbers'!BA98*100</f>
        <v>20.964600000000001</v>
      </c>
      <c r="BC98" s="7">
        <f>+'urban numbers'!BB98/'total numbers'!BB98*100</f>
        <v>21.31</v>
      </c>
      <c r="BD98" s="7">
        <f>+'urban numbers'!BC98/'total numbers'!BC98*100</f>
        <v>21.666139999999999</v>
      </c>
      <c r="BE98" s="7">
        <f>+'urban numbers'!BD98/'total numbers'!BD98*100</f>
        <v>22.03097</v>
      </c>
      <c r="BF98" s="7">
        <f>+'urban numbers'!BE98/'total numbers'!BE98*100</f>
        <v>22.393439999999998</v>
      </c>
      <c r="BG98" s="7">
        <f>+'urban numbers'!BF98/'total numbers'!BF98*100</f>
        <v>22.73968</v>
      </c>
      <c r="BH98" s="7">
        <f>+'urban numbers'!BG98/'total numbers'!BG98*100</f>
        <v>23.06</v>
      </c>
      <c r="BI98" s="7">
        <f>+'urban numbers'!BH98/'total numbers'!BH98*100</f>
        <v>23.348859999999998</v>
      </c>
      <c r="BJ98" s="7">
        <f>+'urban numbers'!BI98/'total numbers'!BI98*100</f>
        <v>23.608979999999995</v>
      </c>
      <c r="BK98" s="7">
        <f>+'urban numbers'!BJ98/'total numbers'!BJ98*100</f>
        <v>23.84929</v>
      </c>
      <c r="BL98" s="7">
        <f>+'urban numbers'!BK98/'total numbers'!BK98*100</f>
        <v>24.08334</v>
      </c>
      <c r="BM98" s="7">
        <f>+'urban numbers'!BL98/'total numbers'!BL98*100</f>
        <v>24.320999999999998</v>
      </c>
      <c r="BN98" s="7">
        <f>+'urban numbers'!BM98/'total numbers'!BM98*100</f>
        <v>24.565209999999997</v>
      </c>
      <c r="BO98" s="7">
        <f>+'urban numbers'!BN98/'total numbers'!BN98*100</f>
        <v>24.812850000000001</v>
      </c>
      <c r="BP98" s="7">
        <f>+'urban numbers'!BO98/'total numbers'!BO98*100</f>
        <v>25.060500000000001</v>
      </c>
      <c r="BQ98" s="7">
        <f>+'urban numbers'!BP98/'total numbers'!BP98*100</f>
        <v>25.302510000000002</v>
      </c>
      <c r="BR98" s="7">
        <f>+'urban numbers'!BQ98/'total numbers'!BQ98*100</f>
        <v>25.535000000000004</v>
      </c>
      <c r="BS98" s="7">
        <f>+'urban numbers'!BR98/'total numbers'!BR98*100</f>
        <v>25.757409999999997</v>
      </c>
      <c r="BT98" s="7">
        <f>+'urban numbers'!BS98/'total numbers'!BS98*100</f>
        <v>25.972060000000003</v>
      </c>
      <c r="BU98" s="7">
        <f>+'urban numbers'!BT98/'total numbers'!BT98*100</f>
        <v>26.181369999999998</v>
      </c>
      <c r="BV98" s="7">
        <f>+'urban numbers'!BU98/'total numbers'!BU98*100</f>
        <v>26.388810000000003</v>
      </c>
      <c r="BW98" s="7">
        <f>+'urban numbers'!BV98/'total numbers'!BV98*100</f>
        <v>26.596999999999998</v>
      </c>
      <c r="BX98" s="7">
        <f>+'urban numbers'!BW98/'total numbers'!BW98*100</f>
        <v>26.80789</v>
      </c>
      <c r="BY98" s="7">
        <f>+'urban numbers'!BX98/'total numbers'!BX98*100</f>
        <v>27.021370000000001</v>
      </c>
      <c r="BZ98" s="7">
        <f>+'urban numbers'!BY98/'total numbers'!BY98*100</f>
        <v>27.235679999999995</v>
      </c>
      <c r="CA98" s="7">
        <f>+'urban numbers'!BZ98/'total numbers'!BZ98*100</f>
        <v>27.448</v>
      </c>
      <c r="CB98" s="7">
        <f>+'urban numbers'!CA98/'total numbers'!CA98*100</f>
        <v>27.656999999999996</v>
      </c>
      <c r="CC98" s="7">
        <f>+'urban numbers'!CB98/'total numbers'!CB98*100</f>
        <v>27.862360000000002</v>
      </c>
      <c r="CD98" s="7">
        <f>+'urban numbers'!CC98/'total numbers'!CC98*100</f>
        <v>28.067049999999998</v>
      </c>
      <c r="CE98" s="7">
        <f>+'urban numbers'!CD98/'total numbers'!CD98*100</f>
        <v>28.276980000000002</v>
      </c>
      <c r="CF98" s="7">
        <f>+'urban numbers'!CE98/'total numbers'!CE98*100</f>
        <v>28.499989999999997</v>
      </c>
      <c r="CG98" s="7">
        <f>+'urban numbers'!CF98/'total numbers'!CF98*100</f>
        <v>28.741999999999994</v>
      </c>
      <c r="CH98" s="7">
        <f>+'urban numbers'!CG98/'total numbers'!CG98*100</f>
        <v>29.005669999999999</v>
      </c>
      <c r="CI98" s="7">
        <f>+'urban numbers'!CH98/'total numbers'!CH98*100</f>
        <v>29.29063</v>
      </c>
      <c r="CJ98" s="7">
        <f>+'urban numbers'!CI98/'total numbers'!CI98*100</f>
        <v>29.596099999999996</v>
      </c>
      <c r="CK98" s="7">
        <f>+'urban numbers'!CJ98/'total numbers'!CJ98*100</f>
        <v>29.920020000000001</v>
      </c>
      <c r="CL98" s="7">
        <f>+'urban numbers'!CK98/'total numbers'!CK98*100</f>
        <v>30.260999999999999</v>
      </c>
      <c r="CM98" s="7">
        <f>+'urban numbers'!CL98/'total numbers'!CL98*100</f>
        <v>30.619520000000005</v>
      </c>
      <c r="CN98" s="7">
        <f>+'urban numbers'!CM98/'total numbers'!CM98*100</f>
        <v>30.996910000000007</v>
      </c>
      <c r="CO98" s="7">
        <f>+'urban numbers'!CN98/'total numbers'!CN98*100</f>
        <v>31.393540000000002</v>
      </c>
      <c r="CP98" s="7">
        <f>+'urban numbers'!CO98/'total numbers'!CO98*100</f>
        <v>31.809770000000004</v>
      </c>
      <c r="CQ98" s="7">
        <f>+'urban numbers'!CP98/'total numbers'!CP98*100</f>
        <v>32.246000000000002</v>
      </c>
      <c r="CR98" s="7">
        <f>+'urban numbers'!CQ98/'total numbers'!CQ98*100</f>
        <v>32.702500000000001</v>
      </c>
      <c r="CS98" s="7">
        <f>+'urban numbers'!CR98/'total numbers'!CR98*100</f>
        <v>33.179519999999997</v>
      </c>
      <c r="CT98" s="7">
        <f>+'urban numbers'!CS98/'total numbers'!CS98*100</f>
        <v>33.677399999999999</v>
      </c>
      <c r="CU98" s="7">
        <f>+'urban numbers'!CT98/'total numbers'!CT98*100</f>
        <v>34.196460000000002</v>
      </c>
      <c r="CV98" s="7">
        <f>+'urban numbers'!CU98/'total numbers'!CU98*100</f>
        <v>34.737000000000002</v>
      </c>
      <c r="CW98" s="7">
        <f>+'urban numbers'!CV98/'total numbers'!CV98*100</f>
        <v>35.29927</v>
      </c>
      <c r="CX98" s="7">
        <f>+'urban numbers'!CW98/'total numbers'!CW98*100</f>
        <v>35.883510000000001</v>
      </c>
      <c r="CY98" s="7">
        <f>+'urban numbers'!CX98/'total numbers'!CX98*100</f>
        <v>36.489919999999991</v>
      </c>
      <c r="CZ98" s="7">
        <f>+'urban numbers'!CY98/'total numbers'!CY98*100</f>
        <v>37.118690000000001</v>
      </c>
      <c r="DA98" s="7">
        <f>+'urban numbers'!CZ98/'total numbers'!CZ98*100</f>
        <v>37.770000000000003</v>
      </c>
      <c r="DB98" s="7">
        <f>+'urban numbers'!DA98/'total numbers'!DA98*100</f>
        <v>38.444029999999998</v>
      </c>
      <c r="DC98" s="7">
        <f>+'urban numbers'!DB98/'total numbers'!DB98*100</f>
        <v>39.14097000000001</v>
      </c>
      <c r="DD98" s="7">
        <f>+'urban numbers'!DC98/'total numbers'!DC98*100</f>
        <v>39.860999999999997</v>
      </c>
      <c r="DE98" s="7">
        <f>+'urban numbers'!DD98/'total numbers'!DD98*100</f>
        <v>40.604280000000003</v>
      </c>
      <c r="DF98" s="7">
        <f>+'urban numbers'!DE98/'total numbers'!DE98*100</f>
        <v>41.371000000000009</v>
      </c>
      <c r="DG98" s="32"/>
      <c r="DH98" t="s">
        <v>55</v>
      </c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1"/>
    </row>
    <row r="99" spans="1:128">
      <c r="A99">
        <v>22</v>
      </c>
      <c r="B99" s="32">
        <v>11.5</v>
      </c>
      <c r="C99" s="3">
        <v>360</v>
      </c>
      <c r="D99" s="1" t="s">
        <v>507</v>
      </c>
      <c r="E99" s="27">
        <f>+AD99/$M$1</f>
        <v>1.2400000000000002</v>
      </c>
      <c r="F99" s="26">
        <f t="shared" ref="F99:AC99" si="124">+G99-G99/$B99</f>
        <v>1.3970652629364004</v>
      </c>
      <c r="G99" s="26">
        <f t="shared" si="124"/>
        <v>1.530119097501772</v>
      </c>
      <c r="H99" s="26">
        <f t="shared" si="124"/>
        <v>1.675844725835274</v>
      </c>
      <c r="I99" s="26">
        <f t="shared" si="124"/>
        <v>1.8354489854386333</v>
      </c>
      <c r="J99" s="26">
        <f t="shared" si="124"/>
        <v>2.0102536507185031</v>
      </c>
      <c r="K99" s="26">
        <f t="shared" si="124"/>
        <v>2.2017063793583604</v>
      </c>
      <c r="L99" s="26">
        <f t="shared" si="124"/>
        <v>2.411392701202014</v>
      </c>
      <c r="M99" s="26">
        <f t="shared" si="124"/>
        <v>2.6410491489355392</v>
      </c>
      <c r="N99" s="26">
        <f t="shared" si="124"/>
        <v>2.8925776393103524</v>
      </c>
      <c r="O99" s="26">
        <f t="shared" si="124"/>
        <v>3.1680612240065762</v>
      </c>
      <c r="P99" s="26">
        <f t="shared" si="124"/>
        <v>3.4697813405786309</v>
      </c>
      <c r="Q99" s="26">
        <f t="shared" si="124"/>
        <v>3.8002367063480245</v>
      </c>
      <c r="R99" s="26">
        <f t="shared" si="124"/>
        <v>4.1621640117145029</v>
      </c>
      <c r="S99" s="26">
        <f t="shared" si="124"/>
        <v>4.5585605842587409</v>
      </c>
      <c r="T99" s="26">
        <f t="shared" si="124"/>
        <v>4.9927092113310021</v>
      </c>
      <c r="U99" s="26">
        <f t="shared" si="124"/>
        <v>5.4682053266958599</v>
      </c>
      <c r="V99" s="26">
        <f t="shared" si="124"/>
        <v>5.9889867863811803</v>
      </c>
      <c r="W99" s="26">
        <f t="shared" si="124"/>
        <v>6.5593664803222449</v>
      </c>
      <c r="X99" s="26">
        <f t="shared" si="124"/>
        <v>7.1840680498767444</v>
      </c>
      <c r="Y99" s="26">
        <f t="shared" si="124"/>
        <v>7.8682650070078628</v>
      </c>
      <c r="Z99" s="26">
        <f t="shared" si="124"/>
        <v>8.6176235791038494</v>
      </c>
      <c r="AA99" s="26">
        <f t="shared" si="124"/>
        <v>9.4383496342565962</v>
      </c>
      <c r="AB99" s="26">
        <f t="shared" si="124"/>
        <v>10.337240075614368</v>
      </c>
      <c r="AC99" s="26">
        <f t="shared" si="124"/>
        <v>11.321739130434784</v>
      </c>
      <c r="AD99" s="7">
        <f>+'urban numbers'!AC99/'total numbers'!AC99*100</f>
        <v>12.400000000000002</v>
      </c>
      <c r="AE99" s="7">
        <f>+'urban numbers'!AD99/'total numbers'!AD99*100</f>
        <v>12.57982</v>
      </c>
      <c r="AF99" s="7">
        <f>+'urban numbers'!AE99/'total numbers'!AE99*100</f>
        <v>12.783729999999998</v>
      </c>
      <c r="AG99" s="7">
        <f>+'urban numbers'!AF99/'total numbers'!AF99*100</f>
        <v>13.002129999999998</v>
      </c>
      <c r="AH99" s="7">
        <f>+'urban numbers'!AG99/'total numbers'!AG99*100</f>
        <v>13.227629999999998</v>
      </c>
      <c r="AI99" s="7">
        <f>+'urban numbers'!AH99/'total numbers'!AH99*100</f>
        <v>13.455</v>
      </c>
      <c r="AJ99" s="7">
        <f>+'urban numbers'!AI99/'total numbers'!AI99*100</f>
        <v>13.681300000000002</v>
      </c>
      <c r="AK99" s="7">
        <f>+'urban numbers'!AJ99/'total numbers'!AJ99*100</f>
        <v>13.90577</v>
      </c>
      <c r="AL99" s="7">
        <f>+'urban numbers'!AK99/'total numbers'!AK99*100</f>
        <v>14.129580000000001</v>
      </c>
      <c r="AM99" s="7">
        <f>+'urban numbers'!AL99/'total numbers'!AL99*100</f>
        <v>14.355370000000001</v>
      </c>
      <c r="AN99" s="7">
        <f>+'urban numbers'!AM99/'total numbers'!AM99*100</f>
        <v>14.586000000000002</v>
      </c>
      <c r="AO99" s="7">
        <f>+'urban numbers'!AN99/'total numbers'!AN99*100</f>
        <v>14.823120000000001</v>
      </c>
      <c r="AP99" s="7">
        <f>+'urban numbers'!AO99/'total numbers'!AO99*100</f>
        <v>15.06596</v>
      </c>
      <c r="AQ99" s="7">
        <f>+'urban numbers'!AP99/'total numbers'!AP99*100</f>
        <v>15.310840000000002</v>
      </c>
      <c r="AR99" s="7">
        <f>+'urban numbers'!AQ99/'total numbers'!AQ99*100</f>
        <v>15.55261</v>
      </c>
      <c r="AS99" s="7">
        <f>+'urban numbers'!AR99/'total numbers'!AR99*100</f>
        <v>15.788999999999998</v>
      </c>
      <c r="AT99" s="7">
        <f>+'urban numbers'!AS99/'total numbers'!AS99*100</f>
        <v>16.017500000000002</v>
      </c>
      <c r="AU99" s="7">
        <f>+'urban numbers'!AT99/'total numbers'!AT99*100</f>
        <v>16.243410000000001</v>
      </c>
      <c r="AV99" s="7">
        <f>+'urban numbers'!AU99/'total numbers'!AU99*100</f>
        <v>16.4818</v>
      </c>
      <c r="AW99" s="7">
        <f>+'urban numbers'!AV99/'total numbers'!AV99*100</f>
        <v>16.752870000000001</v>
      </c>
      <c r="AX99" s="7">
        <f>+'urban numbers'!AW99/'total numbers'!AW99*100</f>
        <v>17.071000000000002</v>
      </c>
      <c r="AY99" s="7">
        <f>+'urban numbers'!AX99/'total numbers'!AX99*100</f>
        <v>17.444230000000001</v>
      </c>
      <c r="AZ99" s="7">
        <f>+'urban numbers'!AY99/'total numbers'!AY99*100</f>
        <v>17.868889999999997</v>
      </c>
      <c r="BA99" s="7">
        <f>+'urban numbers'!AZ99/'total numbers'!AZ99*100</f>
        <v>18.333410000000004</v>
      </c>
      <c r="BB99" s="7">
        <f>+'urban numbers'!BA99/'total numbers'!BA99*100</f>
        <v>18.820090000000004</v>
      </c>
      <c r="BC99" s="7">
        <f>+'urban numbers'!BB99/'total numbers'!BB99*100</f>
        <v>19.317</v>
      </c>
      <c r="BD99" s="7">
        <f>+'urban numbers'!BC99/'total numbers'!BC99*100</f>
        <v>19.819099999999999</v>
      </c>
      <c r="BE99" s="7">
        <f>+'urban numbers'!BD99/'total numbers'!BD99*100</f>
        <v>20.333179999999999</v>
      </c>
      <c r="BF99" s="7">
        <f>+'urban numbers'!BE99/'total numbers'!BE99*100</f>
        <v>20.873200000000004</v>
      </c>
      <c r="BG99" s="7">
        <f>+'urban numbers'!BF99/'total numbers'!BF99*100</f>
        <v>21.458960000000001</v>
      </c>
      <c r="BH99" s="7">
        <f>+'urban numbers'!BG99/'total numbers'!BG99*100</f>
        <v>22.104000000000003</v>
      </c>
      <c r="BI99" s="7">
        <f>+'urban numbers'!BH99/'total numbers'!BH99*100</f>
        <v>22.813200000000002</v>
      </c>
      <c r="BJ99" s="7">
        <f>+'urban numbers'!BI99/'total numbers'!BI99*100</f>
        <v>23.580020000000001</v>
      </c>
      <c r="BK99" s="7">
        <f>+'urban numbers'!BJ99/'total numbers'!BJ99*100</f>
        <v>24.392520000000001</v>
      </c>
      <c r="BL99" s="7">
        <f>+'urban numbers'!BK99/'total numbers'!BK99*100</f>
        <v>25.23319</v>
      </c>
      <c r="BM99" s="7">
        <f>+'urban numbers'!BL99/'total numbers'!BL99*100</f>
        <v>26.089000000000002</v>
      </c>
      <c r="BN99" s="7">
        <f>+'urban numbers'!BM99/'total numbers'!BM99*100</f>
        <v>26.958770000000005</v>
      </c>
      <c r="BO99" s="7">
        <f>+'urban numbers'!BN99/'total numbers'!BN99*100</f>
        <v>27.845749999999995</v>
      </c>
      <c r="BP99" s="7">
        <f>+'urban numbers'!BO99/'total numbers'!BO99*100</f>
        <v>28.746970000000005</v>
      </c>
      <c r="BQ99" s="7">
        <f>+'urban numbers'!BP99/'total numbers'!BP99*100</f>
        <v>29.659809999999997</v>
      </c>
      <c r="BR99" s="7">
        <f>+'urban numbers'!BQ99/'total numbers'!BQ99*100</f>
        <v>30.584</v>
      </c>
      <c r="BS99" s="7">
        <f>+'urban numbers'!BR99/'total numbers'!BR99*100</f>
        <v>31.511749999999999</v>
      </c>
      <c r="BT99" s="7">
        <f>+'urban numbers'!BS99/'total numbers'!BS99*100</f>
        <v>32.44635000000001</v>
      </c>
      <c r="BU99" s="7">
        <f>+'urban numbers'!BT99/'total numbers'!BT99*100</f>
        <v>33.411819999999999</v>
      </c>
      <c r="BV99" s="7">
        <f>+'urban numbers'!BU99/'total numbers'!BU99*100</f>
        <v>34.440779999999997</v>
      </c>
      <c r="BW99" s="7">
        <f>+'urban numbers'!BV99/'total numbers'!BV99*100</f>
        <v>35.553999999999995</v>
      </c>
      <c r="BX99" s="7">
        <f>+'urban numbers'!BW99/'total numbers'!BW99*100</f>
        <v>36.761049999999997</v>
      </c>
      <c r="BY99" s="7">
        <f>+'urban numbers'!BX99/'total numbers'!BX99*100</f>
        <v>38.047260000000001</v>
      </c>
      <c r="BZ99" s="7">
        <f>+'urban numbers'!BY99/'total numbers'!BY99*100</f>
        <v>39.379190000000001</v>
      </c>
      <c r="CA99" s="7">
        <f>+'urban numbers'!BZ99/'total numbers'!BZ99*100</f>
        <v>40.709800000000001</v>
      </c>
      <c r="CB99" s="7">
        <f>+'urban numbers'!CA99/'total numbers'!CA99*100</f>
        <v>42.004000000000005</v>
      </c>
      <c r="CC99" s="7">
        <f>+'urban numbers'!CB99/'total numbers'!CB99*100</f>
        <v>43.249159999999996</v>
      </c>
      <c r="CD99" s="7">
        <f>+'urban numbers'!CC99/'total numbers'!CC99*100</f>
        <v>44.451110000000007</v>
      </c>
      <c r="CE99" s="7">
        <f>+'urban numbers'!CD99/'total numbers'!CD99*100</f>
        <v>45.615699999999997</v>
      </c>
      <c r="CF99" s="7">
        <f>+'urban numbers'!CE99/'total numbers'!CE99*100</f>
        <v>46.755679999999998</v>
      </c>
      <c r="CG99" s="7">
        <f>+'urban numbers'!CF99/'total numbers'!CF99*100</f>
        <v>47.88</v>
      </c>
      <c r="CH99" s="7">
        <f>+'urban numbers'!CG99/'total numbers'!CG99*100</f>
        <v>48.987409999999997</v>
      </c>
      <c r="CI99" s="7">
        <f>+'urban numbers'!CH99/'total numbers'!CH99*100</f>
        <v>50.071629999999999</v>
      </c>
      <c r="CJ99" s="7">
        <f>+'urban numbers'!CI99/'total numbers'!CI99*100</f>
        <v>51.131089999999993</v>
      </c>
      <c r="CK99" s="7">
        <f>+'urban numbers'!CJ99/'total numbers'!CJ99*100</f>
        <v>52.163750000000007</v>
      </c>
      <c r="CL99" s="7">
        <f>+'urban numbers'!CK99/'total numbers'!CK99*100</f>
        <v>53.168000000000006</v>
      </c>
      <c r="CM99" s="7">
        <f>+'urban numbers'!CL99/'total numbers'!CL99*100</f>
        <v>54.143190000000004</v>
      </c>
      <c r="CN99" s="7">
        <f>+'urban numbers'!CM99/'total numbers'!CM99*100</f>
        <v>55.089230000000001</v>
      </c>
      <c r="CO99" s="7">
        <f>+'urban numbers'!CN99/'total numbers'!CN99*100</f>
        <v>56.005800000000008</v>
      </c>
      <c r="CP99" s="7">
        <f>+'urban numbers'!CO99/'total numbers'!CO99*100</f>
        <v>56.892759999999996</v>
      </c>
      <c r="CQ99" s="7">
        <f>+'urban numbers'!CP99/'total numbers'!CP99*100</f>
        <v>57.75</v>
      </c>
      <c r="CR99" s="7">
        <f>+'urban numbers'!CQ99/'total numbers'!CQ99*100</f>
        <v>58.57884</v>
      </c>
      <c r="CS99" s="7">
        <f>+'urban numbers'!CR99/'total numbers'!CR99*100</f>
        <v>59.379460000000009</v>
      </c>
      <c r="CT99" s="7">
        <f>+'urban numbers'!CS99/'total numbers'!CS99*100</f>
        <v>60.149520000000003</v>
      </c>
      <c r="CU99" s="7">
        <f>+'urban numbers'!CT99/'total numbers'!CT99*100</f>
        <v>60.885800000000003</v>
      </c>
      <c r="CV99" s="7">
        <f>+'urban numbers'!CU99/'total numbers'!CU99*100</f>
        <v>61.587000000000003</v>
      </c>
      <c r="CW99" s="7">
        <f>+'urban numbers'!CV99/'total numbers'!CV99*100</f>
        <v>62.254629999999992</v>
      </c>
      <c r="CX99" s="7">
        <f>+'urban numbers'!CW99/'total numbers'!CW99*100</f>
        <v>62.892740000000003</v>
      </c>
      <c r="CY99" s="7">
        <f>+'urban numbers'!CX99/'total numbers'!CX99*100</f>
        <v>63.507079999999995</v>
      </c>
      <c r="CZ99" s="7">
        <f>+'urban numbers'!CY99/'total numbers'!CY99*100</f>
        <v>64.104290000000006</v>
      </c>
      <c r="DA99" s="7">
        <f>+'urban numbers'!CZ99/'total numbers'!CZ99*100</f>
        <v>64.691000000000003</v>
      </c>
      <c r="DB99" s="7">
        <f>+'urban numbers'!DA99/'total numbers'!DA99*100</f>
        <v>65.273610000000005</v>
      </c>
      <c r="DC99" s="7">
        <f>+'urban numbers'!DB99/'total numbers'!DB99*100</f>
        <v>65.858120000000014</v>
      </c>
      <c r="DD99" s="7">
        <f>+'urban numbers'!DC99/'total numbers'!DC99*100</f>
        <v>66.450010000000006</v>
      </c>
      <c r="DE99" s="7">
        <f>+'urban numbers'!DD99/'total numbers'!DD99*100</f>
        <v>67.054410000000004</v>
      </c>
      <c r="DF99" s="7">
        <f>+'urban numbers'!DE99/'total numbers'!DE99*100</f>
        <v>67.676000000000002</v>
      </c>
      <c r="DG99" s="32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1"/>
    </row>
    <row r="100" spans="1:128">
      <c r="A100">
        <v>17</v>
      </c>
      <c r="B100" s="32">
        <v>11.5</v>
      </c>
      <c r="C100" s="3">
        <v>364</v>
      </c>
      <c r="D100" s="1" t="s">
        <v>671</v>
      </c>
      <c r="E100" s="27">
        <f>+AD100/$M$1</f>
        <v>2.6963999999999997</v>
      </c>
      <c r="F100" s="26">
        <f t="shared" ref="F100:AC100" si="125">+G100-G100/$B100</f>
        <v>3.0379409475658941</v>
      </c>
      <c r="G100" s="26">
        <f t="shared" si="125"/>
        <v>3.3272686568578842</v>
      </c>
      <c r="H100" s="26">
        <f t="shared" si="125"/>
        <v>3.6441513860824446</v>
      </c>
      <c r="I100" s="26">
        <f t="shared" si="125"/>
        <v>3.9912134228522014</v>
      </c>
      <c r="J100" s="26">
        <f t="shared" si="125"/>
        <v>4.3713289869333636</v>
      </c>
      <c r="K100" s="26">
        <f t="shared" si="125"/>
        <v>4.7876460333079693</v>
      </c>
      <c r="L100" s="26">
        <f t="shared" si="125"/>
        <v>5.2436123221944424</v>
      </c>
      <c r="M100" s="26">
        <f t="shared" si="125"/>
        <v>5.7430039719272461</v>
      </c>
      <c r="N100" s="26">
        <f t="shared" si="125"/>
        <v>6.2899567311584121</v>
      </c>
      <c r="O100" s="26">
        <f t="shared" si="125"/>
        <v>6.8890002293639752</v>
      </c>
      <c r="P100" s="26">
        <f t="shared" si="125"/>
        <v>7.5450954893034012</v>
      </c>
      <c r="Q100" s="26">
        <f t="shared" si="125"/>
        <v>8.2636760120942014</v>
      </c>
      <c r="R100" s="26">
        <f t="shared" si="125"/>
        <v>9.0506927751507931</v>
      </c>
      <c r="S100" s="26">
        <f t="shared" si="125"/>
        <v>9.912663515641345</v>
      </c>
      <c r="T100" s="26">
        <f t="shared" si="125"/>
        <v>10.856726707607187</v>
      </c>
      <c r="U100" s="26">
        <f t="shared" si="125"/>
        <v>11.890700679760252</v>
      </c>
      <c r="V100" s="26">
        <f t="shared" si="125"/>
        <v>13.023148363546943</v>
      </c>
      <c r="W100" s="26">
        <f t="shared" si="125"/>
        <v>14.263448207694271</v>
      </c>
      <c r="X100" s="26">
        <f t="shared" si="125"/>
        <v>15.621871846522296</v>
      </c>
      <c r="Y100" s="26">
        <f t="shared" si="125"/>
        <v>17.109669165238707</v>
      </c>
      <c r="Z100" s="26">
        <f t="shared" si="125"/>
        <v>18.739161466690014</v>
      </c>
      <c r="AA100" s="26">
        <f t="shared" si="125"/>
        <v>20.523843511136683</v>
      </c>
      <c r="AB100" s="26">
        <f t="shared" si="125"/>
        <v>22.47849527410208</v>
      </c>
      <c r="AC100" s="26">
        <f t="shared" si="125"/>
        <v>24.619304347826088</v>
      </c>
      <c r="AD100" s="7">
        <f>+'urban numbers'!AC100/'total numbers'!AC100*100</f>
        <v>26.963999999999999</v>
      </c>
      <c r="AE100" s="7">
        <f>+'urban numbers'!AD100/'total numbers'!AD100*100</f>
        <v>27.628059999999998</v>
      </c>
      <c r="AF100" s="7">
        <f>+'urban numbers'!AE100/'total numbers'!AE100*100</f>
        <v>28.308600000000002</v>
      </c>
      <c r="AG100" s="7">
        <f>+'urban numbers'!AF100/'total numbers'!AF100*100</f>
        <v>29.002310000000005</v>
      </c>
      <c r="AH100" s="7">
        <f>+'urban numbers'!AG100/'total numbers'!AG100*100</f>
        <v>29.706689999999998</v>
      </c>
      <c r="AI100" s="7">
        <f>+'urban numbers'!AH100/'total numbers'!AH100*100</f>
        <v>30.42</v>
      </c>
      <c r="AJ100" s="7">
        <f>+'urban numbers'!AI100/'total numbers'!AI100*100</f>
        <v>31.141369999999995</v>
      </c>
      <c r="AK100" s="7">
        <f>+'urban numbers'!AJ100/'total numbers'!AJ100*100</f>
        <v>31.870709999999995</v>
      </c>
      <c r="AL100" s="7">
        <f>+'urban numbers'!AK100/'total numbers'!AK100*100</f>
        <v>32.608609999999999</v>
      </c>
      <c r="AM100" s="7">
        <f>+'urban numbers'!AL100/'total numbers'!AL100*100</f>
        <v>33.356090000000002</v>
      </c>
      <c r="AN100" s="7">
        <f>+'urban numbers'!AM100/'total numbers'!AM100*100</f>
        <v>34.113999999999997</v>
      </c>
      <c r="AO100" s="7">
        <f>+'urban numbers'!AN100/'total numbers'!AN100*100</f>
        <v>34.882309999999997</v>
      </c>
      <c r="AP100" s="7">
        <f>+'urban numbers'!AO100/'total numbers'!AO100*100</f>
        <v>35.659500000000008</v>
      </c>
      <c r="AQ100" s="7">
        <f>+'urban numbers'!AP100/'total numbers'!AP100*100</f>
        <v>36.442320000000002</v>
      </c>
      <c r="AR100" s="7">
        <f>+'urban numbers'!AQ100/'total numbers'!AQ100*100</f>
        <v>37.226530000000004</v>
      </c>
      <c r="AS100" s="7">
        <f>+'urban numbers'!AR100/'total numbers'!AR100*100</f>
        <v>38.009</v>
      </c>
      <c r="AT100" s="7">
        <f>+'urban numbers'!AS100/'total numbers'!AS100*100</f>
        <v>38.78792</v>
      </c>
      <c r="AU100" s="7">
        <f>+'urban numbers'!AT100/'total numbers'!AT100*100</f>
        <v>39.563720000000004</v>
      </c>
      <c r="AV100" s="7">
        <f>+'urban numbers'!AU100/'total numbers'!AU100*100</f>
        <v>40.338309999999993</v>
      </c>
      <c r="AW100" s="7">
        <f>+'urban numbers'!AV100/'total numbers'!AV100*100</f>
        <v>41.114730000000002</v>
      </c>
      <c r="AX100" s="7">
        <f>+'urban numbers'!AW100/'total numbers'!AW100*100</f>
        <v>41.895000000000003</v>
      </c>
      <c r="AY100" s="7">
        <f>+'urban numbers'!AX100/'total numbers'!AX100*100</f>
        <v>42.679649999999995</v>
      </c>
      <c r="AZ100" s="7">
        <f>+'urban numbers'!AY100/'total numbers'!AY100*100</f>
        <v>43.467129999999997</v>
      </c>
      <c r="BA100" s="7">
        <f>+'urban numbers'!AZ100/'total numbers'!AZ100*100</f>
        <v>44.25488</v>
      </c>
      <c r="BB100" s="7">
        <f>+'urban numbers'!BA100/'total numbers'!BA100*100</f>
        <v>45.039360000000002</v>
      </c>
      <c r="BC100" s="7">
        <f>+'urban numbers'!BB100/'total numbers'!BB100*100</f>
        <v>45.817999999999998</v>
      </c>
      <c r="BD100" s="7">
        <f>+'urban numbers'!BC100/'total numbers'!BC100*100</f>
        <v>46.587800000000009</v>
      </c>
      <c r="BE100" s="7">
        <f>+'urban numbers'!BD100/'total numbers'!BD100*100</f>
        <v>47.348999999999997</v>
      </c>
      <c r="BF100" s="7">
        <f>+'urban numbers'!BE100/'total numbers'!BE100*100</f>
        <v>48.105990000000006</v>
      </c>
      <c r="BG100" s="7">
        <f>+'urban numbers'!BF100/'total numbers'!BF100*100</f>
        <v>48.865180000000009</v>
      </c>
      <c r="BH100" s="7">
        <f>+'urban numbers'!BG100/'total numbers'!BG100*100</f>
        <v>49.629999999999995</v>
      </c>
      <c r="BI100" s="7">
        <f>+'urban numbers'!BH100/'total numbers'!BH100*100</f>
        <v>50.406660000000002</v>
      </c>
      <c r="BJ100" s="7">
        <f>+'urban numbers'!BI100/'total numbers'!BI100*100</f>
        <v>51.191019999999995</v>
      </c>
      <c r="BK100" s="7">
        <f>+'urban numbers'!BJ100/'total numbers'!BJ100*100</f>
        <v>51.964149999999997</v>
      </c>
      <c r="BL100" s="7">
        <f>+'urban numbers'!BK100/'total numbers'!BK100*100</f>
        <v>52.700210000000006</v>
      </c>
      <c r="BM100" s="7">
        <f>+'urban numbers'!BL100/'total numbers'!BL100*100</f>
        <v>53.383000000000003</v>
      </c>
      <c r="BN100" s="7">
        <f>+'urban numbers'!BM100/'total numbers'!BM100*100</f>
        <v>54.00316999999999</v>
      </c>
      <c r="BO100" s="7">
        <f>+'urban numbers'!BN100/'total numbers'!BN100*100</f>
        <v>54.572770000000006</v>
      </c>
      <c r="BP100" s="7">
        <f>+'urban numbers'!BO100/'total numbers'!BO100*100</f>
        <v>55.12323</v>
      </c>
      <c r="BQ100" s="7">
        <f>+'urban numbers'!BP100/'total numbers'!BP100*100</f>
        <v>55.69847</v>
      </c>
      <c r="BR100" s="7">
        <f>+'urban numbers'!BQ100/'total numbers'!BQ100*100</f>
        <v>56.330000000000005</v>
      </c>
      <c r="BS100" s="7">
        <f>+'urban numbers'!BR100/'total numbers'!BR100*100</f>
        <v>57.027439999999999</v>
      </c>
      <c r="BT100" s="7">
        <f>+'urban numbers'!BS100/'total numbers'!BS100*100</f>
        <v>57.781140000000008</v>
      </c>
      <c r="BU100" s="7">
        <f>+'urban numbers'!BT100/'total numbers'!BT100*100</f>
        <v>58.57950000000001</v>
      </c>
      <c r="BV100" s="7">
        <f>+'urban numbers'!BU100/'total numbers'!BU100*100</f>
        <v>59.403019999999998</v>
      </c>
      <c r="BW100" s="7">
        <f>+'urban numbers'!BV100/'total numbers'!BV100*100</f>
        <v>60.236000000000004</v>
      </c>
      <c r="BX100" s="7">
        <f>+'urban numbers'!BW100/'total numbers'!BW100*100</f>
        <v>61.076509999999992</v>
      </c>
      <c r="BY100" s="7">
        <f>+'urban numbers'!BX100/'total numbers'!BX100*100</f>
        <v>61.925359999999998</v>
      </c>
      <c r="BZ100" s="7">
        <f>+'urban numbers'!BY100/'total numbers'!BY100*100</f>
        <v>62.772270000000006</v>
      </c>
      <c r="CA100" s="7">
        <f>+'urban numbers'!BZ100/'total numbers'!BZ100*100</f>
        <v>63.60521</v>
      </c>
      <c r="CB100" s="7">
        <f>+'urban numbers'!CA100/'total numbers'!CA100*100</f>
        <v>64.415000000000006</v>
      </c>
      <c r="CC100" s="7">
        <f>+'urban numbers'!CB100/'total numbers'!CB100*100</f>
        <v>65.196259999999995</v>
      </c>
      <c r="CD100" s="7">
        <f>+'urban numbers'!CC100/'total numbers'!CC100*100</f>
        <v>65.948549999999997</v>
      </c>
      <c r="CE100" s="7">
        <f>+'urban numbers'!CD100/'total numbers'!CD100*100</f>
        <v>66.674180000000021</v>
      </c>
      <c r="CF100" s="7">
        <f>+'urban numbers'!CE100/'total numbers'!CE100*100</f>
        <v>67.378119999999996</v>
      </c>
      <c r="CG100" s="7">
        <f>+'urban numbers'!CF100/'total numbers'!CF100*100</f>
        <v>68.063999999999993</v>
      </c>
      <c r="CH100" s="7">
        <f>+'urban numbers'!CG100/'total numbers'!CG100*100</f>
        <v>68.73151</v>
      </c>
      <c r="CI100" s="7">
        <f>+'urban numbers'!CH100/'total numbers'!CH100*100</f>
        <v>69.378730000000004</v>
      </c>
      <c r="CJ100" s="7">
        <f>+'urban numbers'!CI100/'total numbers'!CI100*100</f>
        <v>70.005969999999991</v>
      </c>
      <c r="CK100" s="7">
        <f>+'urban numbers'!CJ100/'total numbers'!CJ100*100</f>
        <v>70.613600000000005</v>
      </c>
      <c r="CL100" s="7">
        <f>+'urban numbers'!CK100/'total numbers'!CK100*100</f>
        <v>71.201999999999998</v>
      </c>
      <c r="CM100" s="7">
        <f>+'urban numbers'!CL100/'total numbers'!CL100*100</f>
        <v>71.771469999999979</v>
      </c>
      <c r="CN100" s="7">
        <f>+'urban numbers'!CM100/'total numbers'!CM100*100</f>
        <v>72.322289999999995</v>
      </c>
      <c r="CO100" s="7">
        <f>+'urban numbers'!CN100/'total numbers'!CN100*100</f>
        <v>72.854770000000002</v>
      </c>
      <c r="CP100" s="7">
        <f>+'urban numbers'!CO100/'total numbers'!CO100*100</f>
        <v>73.369230000000002</v>
      </c>
      <c r="CQ100" s="7">
        <f>+'urban numbers'!CP100/'total numbers'!CP100*100</f>
        <v>73.866</v>
      </c>
      <c r="CR100" s="7">
        <f>+'urban numbers'!CQ100/'total numbers'!CQ100*100</f>
        <v>74.346040000000002</v>
      </c>
      <c r="CS100" s="7">
        <f>+'urban numbers'!CR100/'total numbers'!CR100*100</f>
        <v>74.809839999999994</v>
      </c>
      <c r="CT100" s="7">
        <f>+'urban numbers'!CS100/'total numbers'!CS100*100</f>
        <v>75.256810000000002</v>
      </c>
      <c r="CU100" s="7">
        <f>+'urban numbers'!CT100/'total numbers'!CT100*100</f>
        <v>75.685940000000002</v>
      </c>
      <c r="CV100" s="7">
        <f>+'urban numbers'!CU100/'total numbers'!CU100*100</f>
        <v>76.096999999999994</v>
      </c>
      <c r="CW100" s="7">
        <f>+'urban numbers'!CV100/'total numbers'!CV100*100</f>
        <v>76.49091</v>
      </c>
      <c r="CX100" s="7">
        <f>+'urban numbers'!CW100/'total numbers'!CW100*100</f>
        <v>76.869609999999994</v>
      </c>
      <c r="CY100" s="7">
        <f>+'urban numbers'!CX100/'total numbers'!CX100*100</f>
        <v>77.235730000000018</v>
      </c>
      <c r="CZ100" s="7">
        <f>+'urban numbers'!CY100/'total numbers'!CY100*100</f>
        <v>77.592209999999994</v>
      </c>
      <c r="DA100" s="7">
        <f>+'urban numbers'!CZ100/'total numbers'!CZ100*100</f>
        <v>77.942000000000007</v>
      </c>
      <c r="DB100" s="7">
        <f>+'urban numbers'!DA100/'total numbers'!DA100*100</f>
        <v>78.287909999999997</v>
      </c>
      <c r="DC100" s="7">
        <f>+'urban numbers'!DB100/'total numbers'!DB100*100</f>
        <v>78.632570000000001</v>
      </c>
      <c r="DD100" s="7">
        <f>+'urban numbers'!DC100/'total numbers'!DC100*100</f>
        <v>78.978359999999995</v>
      </c>
      <c r="DE100" s="7">
        <f>+'urban numbers'!DD100/'total numbers'!DD100*100</f>
        <v>79.327500000000001</v>
      </c>
      <c r="DF100" s="7">
        <f>+'urban numbers'!DE100/'total numbers'!DE100*100</f>
        <v>79.682000000000002</v>
      </c>
      <c r="DG100" s="32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1"/>
    </row>
    <row r="101" spans="1:128">
      <c r="A101">
        <v>17</v>
      </c>
      <c r="B101" s="32">
        <v>11.5</v>
      </c>
      <c r="C101" s="3">
        <v>368</v>
      </c>
      <c r="D101" s="1" t="s">
        <v>521</v>
      </c>
      <c r="E101" s="27">
        <f>+AD101/$M$1</f>
        <v>3.5122</v>
      </c>
      <c r="F101" s="26">
        <f t="shared" ref="F101:AC101" si="126">+G101-G101/$B101</f>
        <v>3.9570746907138896</v>
      </c>
      <c r="G101" s="26">
        <f t="shared" si="126"/>
        <v>4.3339389469723555</v>
      </c>
      <c r="H101" s="26">
        <f t="shared" si="126"/>
        <v>4.7466950371601992</v>
      </c>
      <c r="I101" s="26">
        <f t="shared" si="126"/>
        <v>5.1987612311754567</v>
      </c>
      <c r="J101" s="26">
        <f t="shared" si="126"/>
        <v>5.6938813484302626</v>
      </c>
      <c r="K101" s="26">
        <f t="shared" si="126"/>
        <v>6.2361557625664785</v>
      </c>
      <c r="L101" s="26">
        <f t="shared" si="126"/>
        <v>6.8300753590013814</v>
      </c>
      <c r="M101" s="26">
        <f t="shared" si="126"/>
        <v>7.4805587265253228</v>
      </c>
      <c r="N101" s="26">
        <f t="shared" si="126"/>
        <v>8.1929928909563063</v>
      </c>
      <c r="O101" s="26">
        <f t="shared" si="126"/>
        <v>8.9732779281902406</v>
      </c>
      <c r="P101" s="26">
        <f t="shared" si="126"/>
        <v>9.8278758261131198</v>
      </c>
      <c r="Q101" s="26">
        <f t="shared" si="126"/>
        <v>10.763864000028654</v>
      </c>
      <c r="R101" s="26">
        <f t="shared" si="126"/>
        <v>11.788993904793287</v>
      </c>
      <c r="S101" s="26">
        <f t="shared" si="126"/>
        <v>12.911755229059315</v>
      </c>
      <c r="T101" s="26">
        <f t="shared" si="126"/>
        <v>14.141446203255439</v>
      </c>
      <c r="U101" s="26">
        <f t="shared" si="126"/>
        <v>15.488250603565481</v>
      </c>
      <c r="V101" s="26">
        <f t="shared" si="126"/>
        <v>16.963322089619336</v>
      </c>
      <c r="W101" s="26">
        <f t="shared" si="126"/>
        <v>18.578876574344985</v>
      </c>
      <c r="X101" s="26">
        <f t="shared" si="126"/>
        <v>20.348293390949269</v>
      </c>
      <c r="Y101" s="26">
        <f t="shared" si="126"/>
        <v>22.286226094849201</v>
      </c>
      <c r="Z101" s="26">
        <f t="shared" si="126"/>
        <v>24.408723818168173</v>
      </c>
      <c r="AA101" s="26">
        <f t="shared" si="126"/>
        <v>26.733364181803239</v>
      </c>
      <c r="AB101" s="26">
        <f t="shared" si="126"/>
        <v>29.279398865784501</v>
      </c>
      <c r="AC101" s="26">
        <f t="shared" si="126"/>
        <v>32.067913043478264</v>
      </c>
      <c r="AD101" s="7">
        <f>+'urban numbers'!AC101/'total numbers'!AC101*100</f>
        <v>35.122</v>
      </c>
      <c r="AE101" s="7">
        <f>+'urban numbers'!AD101/'total numbers'!AD101*100</f>
        <v>35.223790000000008</v>
      </c>
      <c r="AF101" s="7">
        <f>+'urban numbers'!AE101/'total numbers'!AE101*100</f>
        <v>35.596260000000001</v>
      </c>
      <c r="AG101" s="7">
        <f>+'urban numbers'!AF101/'total numbers'!AF101*100</f>
        <v>36.158360000000009</v>
      </c>
      <c r="AH101" s="7">
        <f>+'urban numbers'!AG101/'total numbers'!AG101*100</f>
        <v>36.849780000000003</v>
      </c>
      <c r="AI101" s="7">
        <f>+'urban numbers'!AH101/'total numbers'!AH101*100</f>
        <v>37.631</v>
      </c>
      <c r="AJ101" s="7">
        <f>+'urban numbers'!AI101/'total numbers'!AI101*100</f>
        <v>38.484389999999998</v>
      </c>
      <c r="AK101" s="7">
        <f>+'urban numbers'!AJ101/'total numbers'!AJ101*100</f>
        <v>39.413069999999991</v>
      </c>
      <c r="AL101" s="7">
        <f>+'urban numbers'!AK101/'total numbers'!AK101*100</f>
        <v>40.437620000000003</v>
      </c>
      <c r="AM101" s="7">
        <f>+'urban numbers'!AL101/'total numbers'!AL101*100</f>
        <v>41.590429999999998</v>
      </c>
      <c r="AN101" s="7">
        <f>+'urban numbers'!AM101/'total numbers'!AM101*100</f>
        <v>42.899000000000001</v>
      </c>
      <c r="AO101" s="7">
        <f>+'urban numbers'!AN101/'total numbers'!AN101*100</f>
        <v>44.368079999999999</v>
      </c>
      <c r="AP101" s="7">
        <f>+'urban numbers'!AO101/'total numbers'!AO101*100</f>
        <v>45.964019999999998</v>
      </c>
      <c r="AQ101" s="7">
        <f>+'urban numbers'!AP101/'total numbers'!AP101*100</f>
        <v>47.608089999999997</v>
      </c>
      <c r="AR101" s="7">
        <f>+'urban numbers'!AQ101/'total numbers'!AQ101*100</f>
        <v>49.19547</v>
      </c>
      <c r="AS101" s="7">
        <f>+'urban numbers'!AR101/'total numbers'!AR101*100</f>
        <v>50.65100000000001</v>
      </c>
      <c r="AT101" s="7">
        <f>+'urban numbers'!AS101/'total numbers'!AS101*100</f>
        <v>51.93939000000001</v>
      </c>
      <c r="AU101" s="7">
        <f>+'urban numbers'!AT101/'total numbers'!AT101*100</f>
        <v>53.0794</v>
      </c>
      <c r="AV101" s="7">
        <f>+'urban numbers'!AU101/'total numbers'!AU101*100</f>
        <v>54.116830000000007</v>
      </c>
      <c r="AW101" s="7">
        <f>+'urban numbers'!AV101/'total numbers'!AV101*100</f>
        <v>55.12433</v>
      </c>
      <c r="AX101" s="7">
        <f>+'urban numbers'!AW101/'total numbers'!AW101*100</f>
        <v>56.154000000000003</v>
      </c>
      <c r="AY101" s="7">
        <f>+'urban numbers'!AX101/'total numbers'!AX101*100</f>
        <v>57.217199999999998</v>
      </c>
      <c r="AZ101" s="7">
        <f>+'urban numbers'!AY101/'total numbers'!AY101*100</f>
        <v>58.293039999999998</v>
      </c>
      <c r="BA101" s="7">
        <f>+'urban numbers'!AZ101/'total numbers'!AZ101*100</f>
        <v>59.363320000000009</v>
      </c>
      <c r="BB101" s="7">
        <f>+'urban numbers'!BA101/'total numbers'!BA101*100</f>
        <v>60.398989999999998</v>
      </c>
      <c r="BC101" s="7">
        <f>+'urban numbers'!BB101/'total numbers'!BB101*100</f>
        <v>61.378999999999998</v>
      </c>
      <c r="BD101" s="7">
        <f>+'urban numbers'!BC101/'total numbers'!BC101*100</f>
        <v>62.295380000000002</v>
      </c>
      <c r="BE101" s="7">
        <f>+'urban numbers'!BD101/'total numbers'!BD101*100</f>
        <v>63.155090000000001</v>
      </c>
      <c r="BF101" s="7">
        <f>+'urban numbers'!BE101/'total numbers'!BE101*100</f>
        <v>63.969109999999993</v>
      </c>
      <c r="BG101" s="7">
        <f>+'urban numbers'!BF101/'total numbers'!BF101*100</f>
        <v>64.754390000000001</v>
      </c>
      <c r="BH101" s="7">
        <f>+'urban numbers'!BG101/'total numbers'!BG101*100</f>
        <v>65.521000000000001</v>
      </c>
      <c r="BI101" s="7">
        <f>+'urban numbers'!BH101/'total numbers'!BH101*100</f>
        <v>66.273030000000006</v>
      </c>
      <c r="BJ101" s="7">
        <f>+'urban numbers'!BI101/'total numbers'!BI101*100</f>
        <v>66.999499999999998</v>
      </c>
      <c r="BK101" s="7">
        <f>+'urban numbers'!BJ101/'total numbers'!BJ101*100</f>
        <v>67.676989999999989</v>
      </c>
      <c r="BL101" s="7">
        <f>+'urban numbers'!BK101/'total numbers'!BK101*100</f>
        <v>68.273820000000001</v>
      </c>
      <c r="BM101" s="7">
        <f>+'urban numbers'!BL101/'total numbers'!BL101*100</f>
        <v>68.766999999999996</v>
      </c>
      <c r="BN101" s="7">
        <f>+'urban numbers'!BM101/'total numbers'!BM101*100</f>
        <v>69.151979999999995</v>
      </c>
      <c r="BO101" s="7">
        <f>+'urban numbers'!BN101/'total numbers'!BN101*100</f>
        <v>69.435339999999997</v>
      </c>
      <c r="BP101" s="7">
        <f>+'urban numbers'!BO101/'total numbers'!BO101*100</f>
        <v>69.619780000000006</v>
      </c>
      <c r="BQ101" s="7">
        <f>+'urban numbers'!BP101/'total numbers'!BP101*100</f>
        <v>69.711740000000006</v>
      </c>
      <c r="BR101" s="7">
        <f>+'urban numbers'!BQ101/'total numbers'!BQ101*100</f>
        <v>69.718999999999994</v>
      </c>
      <c r="BS101" s="7">
        <f>+'urban numbers'!BR101/'total numbers'!BR101*100</f>
        <v>69.640659999999997</v>
      </c>
      <c r="BT101" s="7">
        <f>+'urban numbers'!BS101/'total numbers'!BS101*100</f>
        <v>69.483530000000002</v>
      </c>
      <c r="BU101" s="7">
        <f>+'urban numbers'!BT101/'total numbers'!BT101*100</f>
        <v>69.27328</v>
      </c>
      <c r="BV101" s="7">
        <f>+'urban numbers'!BU101/'total numbers'!BU101*100</f>
        <v>69.043120000000002</v>
      </c>
      <c r="BW101" s="7">
        <f>+'urban numbers'!BV101/'total numbers'!BV101*100</f>
        <v>68.817999999999984</v>
      </c>
      <c r="BX101" s="7">
        <f>+'urban numbers'!BW101/'total numbers'!BW101*100</f>
        <v>68.611370000000008</v>
      </c>
      <c r="BY101" s="7">
        <f>+'urban numbers'!BX101/'total numbers'!BX101*100</f>
        <v>68.421999999999997</v>
      </c>
      <c r="BZ101" s="7">
        <f>+'urban numbers'!BY101/'total numbers'!BY101*100</f>
        <v>68.242130000000003</v>
      </c>
      <c r="CA101" s="7">
        <f>+'urban numbers'!BZ101/'total numbers'!BZ101*100</f>
        <v>68.056970000000007</v>
      </c>
      <c r="CB101" s="7">
        <f>+'urban numbers'!CA101/'total numbers'!CA101*100</f>
        <v>67.856999999999999</v>
      </c>
      <c r="CC101" s="7">
        <f>+'urban numbers'!CB101/'total numbers'!CB101*100</f>
        <v>67.642250000000004</v>
      </c>
      <c r="CD101" s="7">
        <f>+'urban numbers'!CC101/'total numbers'!CC101*100</f>
        <v>67.421959999999999</v>
      </c>
      <c r="CE101" s="7">
        <f>+'urban numbers'!CD101/'total numbers'!CD101*100</f>
        <v>67.206500000000005</v>
      </c>
      <c r="CF101" s="7">
        <f>+'urban numbers'!CE101/'total numbers'!CE101*100</f>
        <v>67.009709999999998</v>
      </c>
      <c r="CG101" s="7">
        <f>+'urban numbers'!CF101/'total numbers'!CF101*100</f>
        <v>66.841999999999999</v>
      </c>
      <c r="CH101" s="7">
        <f>+'urban numbers'!CG101/'total numbers'!CG101*100</f>
        <v>66.707710000000006</v>
      </c>
      <c r="CI101" s="7">
        <f>+'urban numbers'!CH101/'total numbers'!CH101*100</f>
        <v>66.605810000000005</v>
      </c>
      <c r="CJ101" s="7">
        <f>+'urban numbers'!CI101/'total numbers'!CI101*100</f>
        <v>66.534639999999996</v>
      </c>
      <c r="CK101" s="7">
        <f>+'urban numbers'!CJ101/'total numbers'!CJ101*100</f>
        <v>66.490300000000005</v>
      </c>
      <c r="CL101" s="7">
        <f>+'urban numbers'!CK101/'total numbers'!CK101*100</f>
        <v>66.47</v>
      </c>
      <c r="CM101" s="7">
        <f>+'urban numbers'!CL101/'total numbers'!CL101*100</f>
        <v>66.474159999999998</v>
      </c>
      <c r="CN101" s="7">
        <f>+'urban numbers'!CM101/'total numbers'!CM101*100</f>
        <v>66.50457999999999</v>
      </c>
      <c r="CO101" s="7">
        <f>+'urban numbers'!CN101/'total numbers'!CN101*100</f>
        <v>66.561230000000009</v>
      </c>
      <c r="CP101" s="7">
        <f>+'urban numbers'!CO101/'total numbers'!CO101*100</f>
        <v>66.644059999999996</v>
      </c>
      <c r="CQ101" s="7">
        <f>+'urban numbers'!CP101/'total numbers'!CP101*100</f>
        <v>66.753</v>
      </c>
      <c r="CR101" s="7">
        <f>+'urban numbers'!CQ101/'total numbers'!CQ101*100</f>
        <v>66.887910000000005</v>
      </c>
      <c r="CS101" s="7">
        <f>+'urban numbers'!CR101/'total numbers'!CR101*100</f>
        <v>67.048609999999996</v>
      </c>
      <c r="CT101" s="7">
        <f>+'urban numbers'!CS101/'total numbers'!CS101*100</f>
        <v>67.234870000000001</v>
      </c>
      <c r="CU101" s="7">
        <f>+'urban numbers'!CT101/'total numbers'!CT101*100</f>
        <v>67.446430000000007</v>
      </c>
      <c r="CV101" s="7">
        <f>+'urban numbers'!CU101/'total numbers'!CU101*100</f>
        <v>67.683000000000007</v>
      </c>
      <c r="CW101" s="7">
        <f>+'urban numbers'!CV101/'total numbers'!CV101*100</f>
        <v>67.94426</v>
      </c>
      <c r="CX101" s="7">
        <f>+'urban numbers'!CW101/'total numbers'!CW101*100</f>
        <v>68.229870000000005</v>
      </c>
      <c r="CY101" s="7">
        <f>+'urban numbers'!CX101/'total numbers'!CX101*100</f>
        <v>68.539470000000009</v>
      </c>
      <c r="CZ101" s="7">
        <f>+'urban numbers'!CY101/'total numbers'!CY101*100</f>
        <v>68.872659999999996</v>
      </c>
      <c r="DA101" s="7">
        <f>+'urban numbers'!CZ101/'total numbers'!CZ101*100</f>
        <v>69.228999999999999</v>
      </c>
      <c r="DB101" s="7">
        <f>+'urban numbers'!DA101/'total numbers'!DA101*100</f>
        <v>69.608019999999996</v>
      </c>
      <c r="DC101" s="7">
        <f>+'urban numbers'!DB101/'total numbers'!DB101*100</f>
        <v>70.009200000000007</v>
      </c>
      <c r="DD101" s="7">
        <f>+'urban numbers'!DC101/'total numbers'!DC101*100</f>
        <v>70.431990000000013</v>
      </c>
      <c r="DE101" s="7">
        <f>+'urban numbers'!DD101/'total numbers'!DD101*100</f>
        <v>70.875799999999998</v>
      </c>
      <c r="DF101" s="7">
        <f>+'urban numbers'!DE101/'total numbers'!DE101*100</f>
        <v>71.34</v>
      </c>
      <c r="DG101" s="32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1"/>
    </row>
    <row r="102" spans="1:128">
      <c r="A102">
        <v>11</v>
      </c>
      <c r="B102" s="32"/>
      <c r="C102" s="3">
        <v>372</v>
      </c>
      <c r="D102" s="1" t="s">
        <v>549</v>
      </c>
      <c r="E102" s="24">
        <v>3.4</v>
      </c>
      <c r="F102" s="43">
        <f t="shared" ref="F102:AC102" si="127">+$E102+(F$3-$E$3)*(($AD102-$E102)/($AD$3-$E$3))</f>
        <v>4.9011199999999997</v>
      </c>
      <c r="G102" s="43">
        <f t="shared" si="127"/>
        <v>6.4022399999999999</v>
      </c>
      <c r="H102" s="43">
        <f t="shared" si="127"/>
        <v>7.9033599999999993</v>
      </c>
      <c r="I102" s="43">
        <f t="shared" si="127"/>
        <v>9.4044799999999995</v>
      </c>
      <c r="J102" s="43">
        <f t="shared" si="127"/>
        <v>10.9056</v>
      </c>
      <c r="K102" s="43">
        <f t="shared" si="127"/>
        <v>12.40672</v>
      </c>
      <c r="L102" s="43">
        <f t="shared" si="127"/>
        <v>13.90784</v>
      </c>
      <c r="M102" s="43">
        <f t="shared" si="127"/>
        <v>15.40896</v>
      </c>
      <c r="N102" s="43">
        <f t="shared" si="127"/>
        <v>16.910080000000001</v>
      </c>
      <c r="O102" s="43">
        <f t="shared" si="127"/>
        <v>18.411199999999997</v>
      </c>
      <c r="P102" s="43">
        <f t="shared" si="127"/>
        <v>19.912319999999998</v>
      </c>
      <c r="Q102" s="43">
        <f t="shared" si="127"/>
        <v>21.413439999999998</v>
      </c>
      <c r="R102" s="43">
        <f t="shared" si="127"/>
        <v>22.914559999999998</v>
      </c>
      <c r="S102" s="43">
        <f t="shared" si="127"/>
        <v>24.415679999999998</v>
      </c>
      <c r="T102" s="43">
        <f t="shared" si="127"/>
        <v>25.916799999999999</v>
      </c>
      <c r="U102" s="43">
        <f t="shared" si="127"/>
        <v>27.417919999999999</v>
      </c>
      <c r="V102" s="43">
        <f t="shared" si="127"/>
        <v>28.919039999999999</v>
      </c>
      <c r="W102" s="43">
        <f t="shared" si="127"/>
        <v>30.420159999999999</v>
      </c>
      <c r="X102" s="43">
        <f t="shared" si="127"/>
        <v>31.921279999999999</v>
      </c>
      <c r="Y102" s="43">
        <f t="shared" si="127"/>
        <v>33.422399999999996</v>
      </c>
      <c r="Z102" s="43">
        <f t="shared" si="127"/>
        <v>34.923519999999996</v>
      </c>
      <c r="AA102" s="43">
        <f t="shared" si="127"/>
        <v>36.424639999999997</v>
      </c>
      <c r="AB102" s="43">
        <f t="shared" si="127"/>
        <v>37.925759999999997</v>
      </c>
      <c r="AC102" s="43">
        <f t="shared" si="127"/>
        <v>39.426879999999997</v>
      </c>
      <c r="AD102" s="7">
        <f>+'urban numbers'!AC102/'total numbers'!AC102*100</f>
        <v>40.927999999999997</v>
      </c>
      <c r="AE102" s="7">
        <f>+'urban numbers'!AD102/'total numbers'!AD102*100</f>
        <v>41.711829999999992</v>
      </c>
      <c r="AF102" s="7">
        <f>+'urban numbers'!AE102/'total numbers'!AE102*100</f>
        <v>42.380400000000002</v>
      </c>
      <c r="AG102" s="7">
        <f>+'urban numbers'!AF102/'total numbers'!AF102*100</f>
        <v>42.950049999999997</v>
      </c>
      <c r="AH102" s="7">
        <f>+'urban numbers'!AG102/'total numbers'!AG102*100</f>
        <v>43.438540000000003</v>
      </c>
      <c r="AI102" s="7">
        <f>+'urban numbers'!AH102/'total numbers'!AH102*100</f>
        <v>43.864999999999995</v>
      </c>
      <c r="AJ102" s="7">
        <f>+'urban numbers'!AI102/'total numbers'!AI102*100</f>
        <v>44.25018</v>
      </c>
      <c r="AK102" s="7">
        <f>+'urban numbers'!AJ102/'total numbers'!AJ102*100</f>
        <v>44.616199999999999</v>
      </c>
      <c r="AL102" s="7">
        <f>+'urban numbers'!AK102/'total numbers'!AK102*100</f>
        <v>44.98590999999999</v>
      </c>
      <c r="AM102" s="7">
        <f>+'urban numbers'!AL102/'total numbers'!AL102*100</f>
        <v>45.381680000000003</v>
      </c>
      <c r="AN102" s="7">
        <f>+'urban numbers'!AM102/'total numbers'!AM102*100</f>
        <v>45.822000000000003</v>
      </c>
      <c r="AO102" s="7">
        <f>+'urban numbers'!AN102/'total numbers'!AN102*100</f>
        <v>46.317829999999994</v>
      </c>
      <c r="AP102" s="7">
        <f>+'urban numbers'!AO102/'total numbers'!AO102*100</f>
        <v>46.869360000000007</v>
      </c>
      <c r="AQ102" s="7">
        <f>+'urban numbers'!AP102/'total numbers'!AP102*100</f>
        <v>47.464649999999999</v>
      </c>
      <c r="AR102" s="7">
        <f>+'urban numbers'!AQ102/'total numbers'!AQ102*100</f>
        <v>48.08352</v>
      </c>
      <c r="AS102" s="7">
        <f>+'urban numbers'!AR102/'total numbers'!AR102*100</f>
        <v>48.70900000000001</v>
      </c>
      <c r="AT102" s="7">
        <f>+'urban numbers'!AS102/'total numbers'!AS102*100</f>
        <v>49.341549999999998</v>
      </c>
      <c r="AU102" s="7">
        <f>+'urban numbers'!AT102/'total numbers'!AT102*100</f>
        <v>49.98040000000001</v>
      </c>
      <c r="AV102" s="7">
        <f>+'urban numbers'!AU102/'total numbers'!AU102*100</f>
        <v>50.605500000000006</v>
      </c>
      <c r="AW102" s="7">
        <f>+'urban numbers'!AV102/'total numbers'!AV102*100</f>
        <v>51.191820000000007</v>
      </c>
      <c r="AX102" s="7">
        <f>+'urban numbers'!AW102/'total numbers'!AW102*100</f>
        <v>51.722000000000001</v>
      </c>
      <c r="AY102" s="7">
        <f>+'urban numbers'!AX102/'total numbers'!AX102*100</f>
        <v>52.184940000000005</v>
      </c>
      <c r="AZ102" s="7">
        <f>+'urban numbers'!AY102/'total numbers'!AY102*100</f>
        <v>52.585709999999999</v>
      </c>
      <c r="BA102" s="7">
        <f>+'urban numbers'!AZ102/'total numbers'!AZ102*100</f>
        <v>52.943269999999998</v>
      </c>
      <c r="BB102" s="7">
        <f>+'urban numbers'!BA102/'total numbers'!BA102*100</f>
        <v>53.286009999999997</v>
      </c>
      <c r="BC102" s="7">
        <f>+'urban numbers'!BB102/'total numbers'!BB102*100</f>
        <v>53.634</v>
      </c>
      <c r="BD102" s="7">
        <f>+'urban numbers'!BC102/'total numbers'!BC102*100</f>
        <v>53.994169999999997</v>
      </c>
      <c r="BE102" s="7">
        <f>+'urban numbers'!BD102/'total numbers'!BD102*100</f>
        <v>54.358620000000002</v>
      </c>
      <c r="BF102" s="7">
        <f>+'urban numbers'!BE102/'total numbers'!BE102*100</f>
        <v>54.714880000000001</v>
      </c>
      <c r="BG102" s="7">
        <f>+'urban numbers'!BF102/'total numbers'!BF102*100</f>
        <v>55.044069999999991</v>
      </c>
      <c r="BH102" s="7">
        <f>+'urban numbers'!BG102/'total numbers'!BG102*100</f>
        <v>55.332999999999984</v>
      </c>
      <c r="BI102" s="7">
        <f>+'urban numbers'!BH102/'total numbers'!BH102*100</f>
        <v>55.579940000000008</v>
      </c>
      <c r="BJ102" s="7">
        <f>+'urban numbers'!BI102/'total numbers'!BI102*100</f>
        <v>55.791389999999993</v>
      </c>
      <c r="BK102" s="7">
        <f>+'urban numbers'!BJ102/'total numbers'!BJ102*100</f>
        <v>55.972510000000007</v>
      </c>
      <c r="BL102" s="7">
        <f>+'urban numbers'!BK102/'total numbers'!BK102*100</f>
        <v>56.131319999999995</v>
      </c>
      <c r="BM102" s="7">
        <f>+'urban numbers'!BL102/'total numbers'!BL102*100</f>
        <v>56.275000000000006</v>
      </c>
      <c r="BN102" s="7">
        <f>+'urban numbers'!BM102/'total numbers'!BM102*100</f>
        <v>56.404440000000001</v>
      </c>
      <c r="BO102" s="7">
        <f>+'urban numbers'!BN102/'total numbers'!BN102*100</f>
        <v>56.521729999999991</v>
      </c>
      <c r="BP102" s="7">
        <f>+'urban numbers'!BO102/'total numbers'!BO102*100</f>
        <v>56.63680999999999</v>
      </c>
      <c r="BQ102" s="7">
        <f>+'urban numbers'!BP102/'total numbers'!BP102*100</f>
        <v>56.761919999999996</v>
      </c>
      <c r="BR102" s="7">
        <f>+'urban numbers'!BQ102/'total numbers'!BQ102*100</f>
        <v>56.905999999999999</v>
      </c>
      <c r="BS102" s="7">
        <f>+'urban numbers'!BR102/'total numbers'!BR102*100</f>
        <v>57.073440000000005</v>
      </c>
      <c r="BT102" s="7">
        <f>+'urban numbers'!BS102/'total numbers'!BS102*100</f>
        <v>57.26314</v>
      </c>
      <c r="BU102" s="7">
        <f>+'urban numbers'!BT102/'total numbers'!BT102*100</f>
        <v>57.471499999999999</v>
      </c>
      <c r="BV102" s="7">
        <f>+'urban numbers'!BU102/'total numbers'!BU102*100</f>
        <v>57.692129999999999</v>
      </c>
      <c r="BW102" s="7">
        <f>+'urban numbers'!BV102/'total numbers'!BV102*100</f>
        <v>57.919999999999995</v>
      </c>
      <c r="BX102" s="7">
        <f>+'urban numbers'!BW102/'total numbers'!BW102*100</f>
        <v>58.155440000000006</v>
      </c>
      <c r="BY102" s="7">
        <f>+'urban numbers'!BX102/'total numbers'!BX102*100</f>
        <v>58.39949</v>
      </c>
      <c r="BZ102" s="7">
        <f>+'urban numbers'!BY102/'total numbers'!BY102*100</f>
        <v>58.648609999999998</v>
      </c>
      <c r="CA102" s="7">
        <f>+'urban numbers'!BZ102/'total numbers'!BZ102*100</f>
        <v>58.898409999999998</v>
      </c>
      <c r="CB102" s="7">
        <f>+'urban numbers'!CA102/'total numbers'!CA102*100</f>
        <v>59.146000000000008</v>
      </c>
      <c r="CC102" s="7">
        <f>+'urban numbers'!CB102/'total numbers'!CB102*100</f>
        <v>59.389600000000009</v>
      </c>
      <c r="CD102" s="7">
        <f>+'urban numbers'!CC102/'total numbers'!CC102*100</f>
        <v>59.63062</v>
      </c>
      <c r="CE102" s="7">
        <f>+'urban numbers'!CD102/'total numbers'!CD102*100</f>
        <v>59.87332</v>
      </c>
      <c r="CF102" s="7">
        <f>+'urban numbers'!CE102/'total numbers'!CE102*100</f>
        <v>60.123919999999998</v>
      </c>
      <c r="CG102" s="7">
        <f>+'urban numbers'!CF102/'total numbers'!CF102*100</f>
        <v>60.386999999999993</v>
      </c>
      <c r="CH102" s="7">
        <f>+'urban numbers'!CG102/'total numbers'!CG102*100</f>
        <v>60.663960000000003</v>
      </c>
      <c r="CI102" s="7">
        <f>+'urban numbers'!CH102/'total numbers'!CH102*100</f>
        <v>60.953769999999999</v>
      </c>
      <c r="CJ102" s="7">
        <f>+'urban numbers'!CI102/'total numbers'!CI102*100</f>
        <v>61.255600000000001</v>
      </c>
      <c r="CK102" s="7">
        <f>+'urban numbers'!CJ102/'total numbers'!CJ102*100</f>
        <v>61.567760000000007</v>
      </c>
      <c r="CL102" s="7">
        <f>+'urban numbers'!CK102/'total numbers'!CK102*100</f>
        <v>61.889000000000003</v>
      </c>
      <c r="CM102" s="7">
        <f>+'urban numbers'!CL102/'total numbers'!CL102*100</f>
        <v>62.219329999999992</v>
      </c>
      <c r="CN102" s="7">
        <f>+'urban numbers'!CM102/'total numbers'!CM102*100</f>
        <v>62.559300000000007</v>
      </c>
      <c r="CO102" s="7">
        <f>+'urban numbers'!CN102/'total numbers'!CN102*100</f>
        <v>62.908809999999995</v>
      </c>
      <c r="CP102" s="7">
        <f>+'urban numbers'!CO102/'total numbers'!CO102*100</f>
        <v>63.267749999999999</v>
      </c>
      <c r="CQ102" s="7">
        <f>+'urban numbers'!CP102/'total numbers'!CP102*100</f>
        <v>63.635999999999996</v>
      </c>
      <c r="CR102" s="7">
        <f>+'urban numbers'!CQ102/'total numbers'!CQ102*100</f>
        <v>64.013390000000001</v>
      </c>
      <c r="CS102" s="7">
        <f>+'urban numbers'!CR102/'total numbers'!CR102*100</f>
        <v>64.399709999999999</v>
      </c>
      <c r="CT102" s="7">
        <f>+'urban numbers'!CS102/'total numbers'!CS102*100</f>
        <v>64.794749999999993</v>
      </c>
      <c r="CU102" s="7">
        <f>+'urban numbers'!CT102/'total numbers'!CT102*100</f>
        <v>65.198269999999994</v>
      </c>
      <c r="CV102" s="7">
        <f>+'urban numbers'!CU102/'total numbers'!CU102*100</f>
        <v>65.61</v>
      </c>
      <c r="CW102" s="7">
        <f>+'urban numbers'!CV102/'total numbers'!CV102*100</f>
        <v>66.029719999999998</v>
      </c>
      <c r="CX102" s="7">
        <f>+'urban numbers'!CW102/'total numbers'!CW102*100</f>
        <v>66.457220000000007</v>
      </c>
      <c r="CY102" s="7">
        <f>+'urban numbers'!CX102/'total numbers'!CX102*100</f>
        <v>66.892259999999993</v>
      </c>
      <c r="CZ102" s="7">
        <f>+'urban numbers'!CY102/'total numbers'!CY102*100</f>
        <v>67.334590000000006</v>
      </c>
      <c r="DA102" s="7">
        <f>+'urban numbers'!CZ102/'total numbers'!CZ102*100</f>
        <v>67.784000000000006</v>
      </c>
      <c r="DB102" s="7">
        <f>+'urban numbers'!DA102/'total numbers'!DA102*100</f>
        <v>68.240200000000002</v>
      </c>
      <c r="DC102" s="7">
        <f>+'urban numbers'!DB102/'total numbers'!DB102*100</f>
        <v>68.702910000000003</v>
      </c>
      <c r="DD102" s="7">
        <f>+'urban numbers'!DC102/'total numbers'!DC102*100</f>
        <v>69.171840000000003</v>
      </c>
      <c r="DE102" s="7">
        <f>+'urban numbers'!DD102/'total numbers'!DD102*100</f>
        <v>69.646640000000005</v>
      </c>
      <c r="DF102" s="7">
        <f>+'urban numbers'!DE102/'total numbers'!DE102*100</f>
        <v>70.126999999999981</v>
      </c>
      <c r="DG102" s="110">
        <f>+AD102/E102</f>
        <v>12.037647058823529</v>
      </c>
      <c r="DH102" t="s">
        <v>310</v>
      </c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1"/>
    </row>
    <row r="103" spans="1:128">
      <c r="A103">
        <v>17</v>
      </c>
      <c r="B103" s="32">
        <v>11.5</v>
      </c>
      <c r="C103" s="3">
        <v>376</v>
      </c>
      <c r="D103" s="1" t="s">
        <v>522</v>
      </c>
      <c r="E103" s="27">
        <f>+AD103/$M$1</f>
        <v>6.462299999999999</v>
      </c>
      <c r="F103" s="26">
        <f t="shared" ref="F103:AC103" si="128">+G103-G103/$B103</f>
        <v>7.280850684414431</v>
      </c>
      <c r="G103" s="26">
        <f t="shared" si="128"/>
        <v>7.9742650353110438</v>
      </c>
      <c r="H103" s="26">
        <f t="shared" si="128"/>
        <v>8.7337188481978103</v>
      </c>
      <c r="I103" s="26">
        <f t="shared" si="128"/>
        <v>9.5655015956452214</v>
      </c>
      <c r="J103" s="26">
        <f t="shared" si="128"/>
        <v>10.476501747611433</v>
      </c>
      <c r="K103" s="26">
        <f t="shared" si="128"/>
        <v>11.474263818812522</v>
      </c>
      <c r="L103" s="26">
        <f t="shared" si="128"/>
        <v>12.567050849175621</v>
      </c>
      <c r="M103" s="26">
        <f t="shared" si="128"/>
        <v>13.763912834811395</v>
      </c>
      <c r="N103" s="26">
        <f t="shared" si="128"/>
        <v>15.074761676222003</v>
      </c>
      <c r="O103" s="26">
        <f t="shared" si="128"/>
        <v>16.510453264433622</v>
      </c>
      <c r="P103" s="26">
        <f t="shared" si="128"/>
        <v>18.08287738485587</v>
      </c>
      <c r="Q103" s="26">
        <f t="shared" si="128"/>
        <v>19.805056183413573</v>
      </c>
      <c r="R103" s="26">
        <f t="shared" si="128"/>
        <v>21.691252010405343</v>
      </c>
      <c r="S103" s="26">
        <f t="shared" si="128"/>
        <v>23.757085535205853</v>
      </c>
      <c r="T103" s="26">
        <f t="shared" si="128"/>
        <v>26.019665109987365</v>
      </c>
      <c r="U103" s="26">
        <f t="shared" si="128"/>
        <v>28.497728453795684</v>
      </c>
      <c r="V103" s="26">
        <f t="shared" si="128"/>
        <v>31.211797830347653</v>
      </c>
      <c r="W103" s="26">
        <f t="shared" si="128"/>
        <v>34.184350004666477</v>
      </c>
      <c r="X103" s="26">
        <f t="shared" si="128"/>
        <v>37.440002386063284</v>
      </c>
      <c r="Y103" s="26">
        <f t="shared" si="128"/>
        <v>41.005716899021692</v>
      </c>
      <c r="Z103" s="26">
        <f t="shared" si="128"/>
        <v>44.911023270357092</v>
      </c>
      <c r="AA103" s="26">
        <f t="shared" si="128"/>
        <v>49.188263581819669</v>
      </c>
      <c r="AB103" s="26">
        <f t="shared" si="128"/>
        <v>53.872860113421538</v>
      </c>
      <c r="AC103" s="26">
        <f t="shared" si="128"/>
        <v>59.003608695652161</v>
      </c>
      <c r="AD103" s="7">
        <f>+'urban numbers'!AC103/'total numbers'!AC103*100</f>
        <v>64.62299999999999</v>
      </c>
      <c r="AE103" s="7">
        <f>+'urban numbers'!AD103/'total numbers'!AD103*100</f>
        <v>65.970280000000002</v>
      </c>
      <c r="AF103" s="7">
        <f>+'urban numbers'!AE103/'total numbers'!AE103*100</f>
        <v>67.295090000000002</v>
      </c>
      <c r="AG103" s="7">
        <f>+'urban numbers'!AF103/'total numbers'!AF103*100</f>
        <v>68.604650000000007</v>
      </c>
      <c r="AH103" s="7">
        <f>+'urban numbers'!AG103/'total numbers'!AG103*100</f>
        <v>69.901409999999998</v>
      </c>
      <c r="AI103" s="7">
        <f>+'urban numbers'!AH103/'total numbers'!AH103*100</f>
        <v>71.182999999999993</v>
      </c>
      <c r="AJ103" s="7">
        <f>+'urban numbers'!AI103/'total numbers'!AI103*100</f>
        <v>72.441959999999995</v>
      </c>
      <c r="AK103" s="7">
        <f>+'urban numbers'!AJ103/'total numbers'!AJ103*100</f>
        <v>73.666030000000021</v>
      </c>
      <c r="AL103" s="7">
        <f>+'urban numbers'!AK103/'total numbers'!AK103*100</f>
        <v>74.839120000000008</v>
      </c>
      <c r="AM103" s="7">
        <f>+'urban numbers'!AL103/'total numbers'!AL103*100</f>
        <v>75.942959999999999</v>
      </c>
      <c r="AN103" s="7">
        <f>+'urban numbers'!AM103/'total numbers'!AM103*100</f>
        <v>76.962000000000003</v>
      </c>
      <c r="AO103" s="7">
        <f>+'urban numbers'!AN103/'total numbers'!AN103*100</f>
        <v>77.888599999999997</v>
      </c>
      <c r="AP103" s="7">
        <f>+'urban numbers'!AO103/'total numbers'!AO103*100</f>
        <v>78.727580000000003</v>
      </c>
      <c r="AQ103" s="7">
        <f>+'urban numbers'!AP103/'total numbers'!AP103*100</f>
        <v>79.498260000000016</v>
      </c>
      <c r="AR103" s="7">
        <f>+'urban numbers'!AQ103/'total numbers'!AQ103*100</f>
        <v>80.228809999999996</v>
      </c>
      <c r="AS103" s="7">
        <f>+'urban numbers'!AR103/'total numbers'!AR103*100</f>
        <v>80.939999999999984</v>
      </c>
      <c r="AT103" s="7">
        <f>+'urban numbers'!AS103/'total numbers'!AS103*100</f>
        <v>81.638970000000015</v>
      </c>
      <c r="AU103" s="7">
        <f>+'urban numbers'!AT103/'total numbers'!AT103*100</f>
        <v>82.320880000000002</v>
      </c>
      <c r="AV103" s="7">
        <f>+'urban numbers'!AU103/'total numbers'!AU103*100</f>
        <v>82.980270000000004</v>
      </c>
      <c r="AW103" s="7">
        <f>+'urban numbers'!AV103/'total numbers'!AV103*100</f>
        <v>83.607219999999998</v>
      </c>
      <c r="AX103" s="7">
        <f>+'urban numbers'!AW103/'total numbers'!AW103*100</f>
        <v>84.194999999999993</v>
      </c>
      <c r="AY103" s="7">
        <f>+'urban numbers'!AX103/'total numbers'!AX103*100</f>
        <v>84.742679999999993</v>
      </c>
      <c r="AZ103" s="7">
        <f>+'urban numbers'!AY103/'total numbers'!AY103*100</f>
        <v>85.255070000000003</v>
      </c>
      <c r="BA103" s="7">
        <f>+'urban numbers'!AZ103/'total numbers'!AZ103*100</f>
        <v>85.737779999999987</v>
      </c>
      <c r="BB103" s="7">
        <f>+'urban numbers'!BA103/'total numbers'!BA103*100</f>
        <v>86.198620000000005</v>
      </c>
      <c r="BC103" s="7">
        <f>+'urban numbers'!BB103/'total numbers'!BB103*100</f>
        <v>86.643000000000001</v>
      </c>
      <c r="BD103" s="7">
        <f>+'urban numbers'!BC103/'total numbers'!BC103*100</f>
        <v>87.073040000000006</v>
      </c>
      <c r="BE103" s="7">
        <f>+'urban numbers'!BD103/'total numbers'!BD103*100</f>
        <v>87.486649999999997</v>
      </c>
      <c r="BF103" s="7">
        <f>+'urban numbers'!BE103/'total numbers'!BE103*100</f>
        <v>87.879890000000003</v>
      </c>
      <c r="BG103" s="7">
        <f>+'urban numbers'!BF103/'total numbers'!BF103*100</f>
        <v>88.246830000000003</v>
      </c>
      <c r="BH103" s="7">
        <f>+'urban numbers'!BG103/'total numbers'!BG103*100</f>
        <v>88.582999999999998</v>
      </c>
      <c r="BI103" s="7">
        <f>+'urban numbers'!BH103/'total numbers'!BH103*100</f>
        <v>88.889600000000002</v>
      </c>
      <c r="BJ103" s="7">
        <f>+'urban numbers'!BI103/'total numbers'!BI103*100</f>
        <v>89.168109999999999</v>
      </c>
      <c r="BK103" s="7">
        <f>+'urban numbers'!BJ103/'total numbers'!BJ103*100</f>
        <v>89.415019999999998</v>
      </c>
      <c r="BL103" s="7">
        <f>+'urban numbers'!BK103/'total numbers'!BK103*100</f>
        <v>89.625920000000008</v>
      </c>
      <c r="BM103" s="7">
        <f>+'urban numbers'!BL103/'total numbers'!BL103*100</f>
        <v>89.799000000000021</v>
      </c>
      <c r="BN103" s="7">
        <f>+'urban numbers'!BM103/'total numbers'!BM103*100</f>
        <v>89.932460000000006</v>
      </c>
      <c r="BO103" s="7">
        <f>+'urban numbers'!BN103/'total numbers'!BN103*100</f>
        <v>90.031149999999997</v>
      </c>
      <c r="BP103" s="7">
        <f>+'urban numbers'!BO103/'total numbers'!BO103*100</f>
        <v>90.108279999999993</v>
      </c>
      <c r="BQ103" s="7">
        <f>+'urban numbers'!BP103/'total numbers'!BP103*100</f>
        <v>90.1815</v>
      </c>
      <c r="BR103" s="7">
        <f>+'urban numbers'!BQ103/'total numbers'!BQ103*100</f>
        <v>90.263999999999996</v>
      </c>
      <c r="BS103" s="7">
        <f>+'urban numbers'!BR103/'total numbers'!BR103*100</f>
        <v>90.360039999999998</v>
      </c>
      <c r="BT103" s="7">
        <f>+'urban numbers'!BS103/'total numbers'!BS103*100</f>
        <v>90.46759999999999</v>
      </c>
      <c r="BU103" s="7">
        <f>+'urban numbers'!BT103/'total numbers'!BT103*100</f>
        <v>90.58553999999998</v>
      </c>
      <c r="BV103" s="7">
        <f>+'urban numbers'!BU103/'total numbers'!BU103*100</f>
        <v>90.710419999999999</v>
      </c>
      <c r="BW103" s="7">
        <f>+'urban numbers'!BV103/'total numbers'!BV103*100</f>
        <v>90.838999999999999</v>
      </c>
      <c r="BX103" s="7">
        <f>+'urban numbers'!BW103/'total numbers'!BW103*100</f>
        <v>90.973399999999998</v>
      </c>
      <c r="BY103" s="7">
        <f>+'urban numbers'!BX103/'total numbers'!BX103*100</f>
        <v>91.113439999999997</v>
      </c>
      <c r="BZ103" s="7">
        <f>+'urban numbers'!BY103/'total numbers'!BY103*100</f>
        <v>91.250659999999996</v>
      </c>
      <c r="CA103" s="7">
        <f>+'urban numbers'!BZ103/'total numbers'!BZ103*100</f>
        <v>91.373750000000001</v>
      </c>
      <c r="CB103" s="7">
        <f>+'urban numbers'!CA103/'total numbers'!CA103*100</f>
        <v>91.474999999999994</v>
      </c>
      <c r="CC103" s="7">
        <f>+'urban numbers'!CB103/'total numbers'!CB103*100</f>
        <v>91.550850000000011</v>
      </c>
      <c r="CD103" s="7">
        <f>+'urban numbers'!CC103/'total numbers'!CC103*100</f>
        <v>91.604619999999983</v>
      </c>
      <c r="CE103" s="7">
        <f>+'urban numbers'!CD103/'total numbers'!CD103*100</f>
        <v>91.644099999999995</v>
      </c>
      <c r="CF103" s="7">
        <f>+'urban numbers'!CE103/'total numbers'!CE103*100</f>
        <v>91.680729999999997</v>
      </c>
      <c r="CG103" s="7">
        <f>+'urban numbers'!CF103/'total numbers'!CF103*100</f>
        <v>91.723000000000013</v>
      </c>
      <c r="CH103" s="7">
        <f>+'urban numbers'!CG103/'total numbers'!CG103*100</f>
        <v>91.773379999999989</v>
      </c>
      <c r="CI103" s="7">
        <f>+'urban numbers'!CH103/'total numbers'!CH103*100</f>
        <v>91.829909999999998</v>
      </c>
      <c r="CJ103" s="7">
        <f>+'urban numbers'!CI103/'total numbers'!CI103*100</f>
        <v>91.891369999999995</v>
      </c>
      <c r="CK103" s="7">
        <f>+'urban numbers'!CJ103/'total numbers'!CJ103*100</f>
        <v>91.955039999999997</v>
      </c>
      <c r="CL103" s="7">
        <f>+'urban numbers'!CK103/'total numbers'!CK103*100</f>
        <v>92.01900000000002</v>
      </c>
      <c r="CM103" s="7">
        <f>+'urban numbers'!CL103/'total numbers'!CL103*100</f>
        <v>92.083460000000002</v>
      </c>
      <c r="CN103" s="7">
        <f>+'urban numbers'!CM103/'total numbers'!CM103*100</f>
        <v>92.149559999999994</v>
      </c>
      <c r="CO103" s="7">
        <f>+'urban numbers'!CN103/'total numbers'!CN103*100</f>
        <v>92.217219999999998</v>
      </c>
      <c r="CP103" s="7">
        <f>+'urban numbers'!CO103/'total numbers'!CO103*100</f>
        <v>92.286400000000015</v>
      </c>
      <c r="CQ103" s="7">
        <f>+'urban numbers'!CP103/'total numbers'!CP103*100</f>
        <v>92.356999999999999</v>
      </c>
      <c r="CR103" s="7">
        <f>+'urban numbers'!CQ103/'total numbers'!CQ103*100</f>
        <v>92.428979999999981</v>
      </c>
      <c r="CS103" s="7">
        <f>+'urban numbers'!CR103/'total numbers'!CR103*100</f>
        <v>92.50230000000002</v>
      </c>
      <c r="CT103" s="7">
        <f>+'urban numbers'!CS103/'total numbers'!CS103*100</f>
        <v>92.576930000000004</v>
      </c>
      <c r="CU103" s="7">
        <f>+'urban numbers'!CT103/'total numbers'!CT103*100</f>
        <v>92.652829999999994</v>
      </c>
      <c r="CV103" s="7">
        <f>+'urban numbers'!CU103/'total numbers'!CU103*100</f>
        <v>92.730000000000018</v>
      </c>
      <c r="CW103" s="7">
        <f>+'urban numbers'!CV103/'total numbers'!CV103*100</f>
        <v>92.808379999999985</v>
      </c>
      <c r="CX103" s="7">
        <f>+'urban numbers'!CW103/'total numbers'!CW103*100</f>
        <v>92.887929999999997</v>
      </c>
      <c r="CY103" s="7">
        <f>+'urban numbers'!CX103/'total numbers'!CX103*100</f>
        <v>92.968580000000003</v>
      </c>
      <c r="CZ103" s="7">
        <f>+'urban numbers'!CY103/'total numbers'!CY103*100</f>
        <v>93.050290000000004</v>
      </c>
      <c r="DA103" s="7">
        <f>+'urban numbers'!CZ103/'total numbers'!CZ103*100</f>
        <v>93.132999999999996</v>
      </c>
      <c r="DB103" s="7">
        <f>+'urban numbers'!DA103/'total numbers'!DA103*100</f>
        <v>93.216650000000001</v>
      </c>
      <c r="DC103" s="7">
        <f>+'urban numbers'!DB103/'total numbers'!DB103*100</f>
        <v>93.301220000000001</v>
      </c>
      <c r="DD103" s="7">
        <f>+'urban numbers'!DC103/'total numbers'!DC103*100</f>
        <v>93.386650000000003</v>
      </c>
      <c r="DE103" s="7">
        <f>+'urban numbers'!DD103/'total numbers'!DD103*100</f>
        <v>93.472920000000002</v>
      </c>
      <c r="DF103" s="7">
        <f>+'urban numbers'!DE103/'total numbers'!DE103*100</f>
        <v>93.56</v>
      </c>
      <c r="DG103" s="32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1"/>
    </row>
    <row r="104" spans="1:128">
      <c r="A104">
        <v>11</v>
      </c>
      <c r="B104" s="32"/>
      <c r="C104" s="3">
        <v>380</v>
      </c>
      <c r="D104" s="1" t="s">
        <v>563</v>
      </c>
      <c r="E104" s="24">
        <f>+(13.6+14.3+12.2)/3</f>
        <v>13.366666666666665</v>
      </c>
      <c r="F104" s="43">
        <f t="shared" ref="F104:AC104" si="129">+$E104+(F$3-$E$3)*(($AD104-$E104)/($AD$3-$E$3))</f>
        <v>15.004519999999999</v>
      </c>
      <c r="G104" s="43">
        <f t="shared" si="129"/>
        <v>16.642373333333332</v>
      </c>
      <c r="H104" s="43">
        <f t="shared" si="129"/>
        <v>18.280226666666664</v>
      </c>
      <c r="I104" s="43">
        <f t="shared" si="129"/>
        <v>19.91808</v>
      </c>
      <c r="J104" s="43">
        <f t="shared" si="129"/>
        <v>21.555933333333332</v>
      </c>
      <c r="K104" s="43">
        <f t="shared" si="129"/>
        <v>23.193786666666668</v>
      </c>
      <c r="L104" s="43">
        <f t="shared" si="129"/>
        <v>24.83164</v>
      </c>
      <c r="M104" s="43">
        <f t="shared" si="129"/>
        <v>26.469493333333332</v>
      </c>
      <c r="N104" s="43">
        <f t="shared" si="129"/>
        <v>28.107346666666665</v>
      </c>
      <c r="O104" s="43">
        <f t="shared" si="129"/>
        <v>29.745199999999997</v>
      </c>
      <c r="P104" s="43">
        <f t="shared" si="129"/>
        <v>31.383053333333329</v>
      </c>
      <c r="Q104" s="43">
        <f t="shared" si="129"/>
        <v>33.020906666666669</v>
      </c>
      <c r="R104" s="43">
        <f t="shared" si="129"/>
        <v>34.658760000000001</v>
      </c>
      <c r="S104" s="43">
        <f t="shared" si="129"/>
        <v>36.296613333333333</v>
      </c>
      <c r="T104" s="43">
        <f t="shared" si="129"/>
        <v>37.934466666666665</v>
      </c>
      <c r="U104" s="43">
        <f t="shared" si="129"/>
        <v>39.572319999999998</v>
      </c>
      <c r="V104" s="43">
        <f t="shared" si="129"/>
        <v>41.21017333333333</v>
      </c>
      <c r="W104" s="43">
        <f t="shared" si="129"/>
        <v>42.848026666666669</v>
      </c>
      <c r="X104" s="43">
        <f t="shared" si="129"/>
        <v>44.485880000000002</v>
      </c>
      <c r="Y104" s="43">
        <f t="shared" si="129"/>
        <v>46.123733333333334</v>
      </c>
      <c r="Z104" s="43">
        <f t="shared" si="129"/>
        <v>47.761586666666666</v>
      </c>
      <c r="AA104" s="43">
        <f t="shared" si="129"/>
        <v>49.399439999999998</v>
      </c>
      <c r="AB104" s="43">
        <f t="shared" si="129"/>
        <v>51.037293333333338</v>
      </c>
      <c r="AC104" s="43">
        <f t="shared" si="129"/>
        <v>52.67514666666667</v>
      </c>
      <c r="AD104" s="7">
        <f>+'urban numbers'!AC104/'total numbers'!AC104*100</f>
        <v>54.313000000000002</v>
      </c>
      <c r="AE104" s="7">
        <f>+'urban numbers'!AD104/'total numbers'!AD104*100</f>
        <v>54.852700000000013</v>
      </c>
      <c r="AF104" s="7">
        <f>+'urban numbers'!AE104/'total numbers'!AE104*100</f>
        <v>55.367260000000009</v>
      </c>
      <c r="AG104" s="7">
        <f>+'urban numbers'!AF104/'total numbers'!AF104*100</f>
        <v>55.867379999999997</v>
      </c>
      <c r="AH104" s="7">
        <f>+'urban numbers'!AG104/'total numbers'!AG104*100</f>
        <v>56.361340000000006</v>
      </c>
      <c r="AI104" s="7">
        <f>+'urban numbers'!AH104/'total numbers'!AH104*100</f>
        <v>56.854999999999997</v>
      </c>
      <c r="AJ104" s="7">
        <f>+'urban numbers'!AI104/'total numbers'!AI104*100</f>
        <v>57.351750000000003</v>
      </c>
      <c r="AK104" s="7">
        <f>+'urban numbers'!AJ104/'total numbers'!AJ104*100</f>
        <v>57.852550000000001</v>
      </c>
      <c r="AL104" s="7">
        <f>+'urban numbers'!AK104/'total numbers'!AK104*100</f>
        <v>58.356279999999991</v>
      </c>
      <c r="AM104" s="7">
        <f>+'urban numbers'!AL104/'total numbers'!AL104*100</f>
        <v>58.860109999999999</v>
      </c>
      <c r="AN104" s="7">
        <f>+'urban numbers'!AM104/'total numbers'!AM104*100</f>
        <v>59.360999999999997</v>
      </c>
      <c r="AO104" s="7">
        <f>+'urban numbers'!AN104/'total numbers'!AN104*100</f>
        <v>59.857129999999991</v>
      </c>
      <c r="AP104" s="7">
        <f>+'urban numbers'!AO104/'total numbers'!AO104*100</f>
        <v>60.349249999999998</v>
      </c>
      <c r="AQ104" s="7">
        <f>+'urban numbers'!AP104/'total numbers'!AP104*100</f>
        <v>60.841210000000004</v>
      </c>
      <c r="AR104" s="7">
        <f>+'urban numbers'!AQ104/'total numbers'!AQ104*100</f>
        <v>61.338380000000001</v>
      </c>
      <c r="AS104" s="7">
        <f>+'urban numbers'!AR104/'total numbers'!AR104*100</f>
        <v>61.843000000000004</v>
      </c>
      <c r="AT104" s="7">
        <f>+'urban numbers'!AS104/'total numbers'!AS104*100</f>
        <v>62.358339999999998</v>
      </c>
      <c r="AU104" s="7">
        <f>+'urban numbers'!AT104/'total numbers'!AT104*100</f>
        <v>62.878559999999993</v>
      </c>
      <c r="AV104" s="7">
        <f>+'urban numbers'!AU104/'total numbers'!AU104*100</f>
        <v>63.385729999999995</v>
      </c>
      <c r="AW104" s="7">
        <f>+'urban numbers'!AV104/'total numbers'!AV104*100</f>
        <v>63.855800000000009</v>
      </c>
      <c r="AX104" s="7">
        <f>+'urban numbers'!AW104/'total numbers'!AW104*100</f>
        <v>64.272000000000006</v>
      </c>
      <c r="AY104" s="7">
        <f>+'urban numbers'!AX104/'total numbers'!AX104*100</f>
        <v>64.62569000000002</v>
      </c>
      <c r="AZ104" s="7">
        <f>+'urban numbers'!AY104/'total numbers'!AY104*100</f>
        <v>64.922439999999995</v>
      </c>
      <c r="BA104" s="7">
        <f>+'urban numbers'!AZ104/'total numbers'!AZ104*100</f>
        <v>65.177120000000016</v>
      </c>
      <c r="BB104" s="7">
        <f>+'urban numbers'!BA104/'total numbers'!BA104*100</f>
        <v>65.412059999999997</v>
      </c>
      <c r="BC104" s="7">
        <f>+'urban numbers'!BB104/'total numbers'!BB104*100</f>
        <v>65.643000000000001</v>
      </c>
      <c r="BD104" s="7">
        <f>+'urban numbers'!BC104/'total numbers'!BC104*100</f>
        <v>65.875789999999995</v>
      </c>
      <c r="BE104" s="7">
        <f>+'urban numbers'!BD104/'total numbers'!BD104*100</f>
        <v>66.104160000000007</v>
      </c>
      <c r="BF104" s="7">
        <f>+'urban numbers'!BE104/'total numbers'!BE104*100</f>
        <v>66.317470000000014</v>
      </c>
      <c r="BG104" s="7">
        <f>+'urban numbers'!BF104/'total numbers'!BF104*100</f>
        <v>66.49973</v>
      </c>
      <c r="BH104" s="7">
        <f>+'urban numbers'!BG104/'total numbers'!BG104*100</f>
        <v>66.64</v>
      </c>
      <c r="BI104" s="7">
        <f>+'urban numbers'!BH104/'total numbers'!BH104*100</f>
        <v>66.736689999999982</v>
      </c>
      <c r="BJ104" s="7">
        <f>+'urban numbers'!BI104/'total numbers'!BI104*100</f>
        <v>66.796000000000006</v>
      </c>
      <c r="BK104" s="7">
        <f>+'urban numbers'!BJ104/'total numbers'!BJ104*100</f>
        <v>66.824470000000005</v>
      </c>
      <c r="BL104" s="7">
        <f>+'urban numbers'!BK104/'total numbers'!BK104*100</f>
        <v>66.831739999999996</v>
      </c>
      <c r="BM104" s="7">
        <f>+'urban numbers'!BL104/'total numbers'!BL104*100</f>
        <v>66.825999999999993</v>
      </c>
      <c r="BN104" s="7">
        <f>+'urban numbers'!BM104/'total numbers'!BM104*100</f>
        <v>66.80883</v>
      </c>
      <c r="BO104" s="7">
        <f>+'urban numbers'!BN104/'total numbers'!BN104*100</f>
        <v>66.781779999999998</v>
      </c>
      <c r="BP104" s="7">
        <f>+'urban numbers'!BO104/'total numbers'!BO104*100</f>
        <v>66.752970000000005</v>
      </c>
      <c r="BQ104" s="7">
        <f>+'urban numbers'!BP104/'total numbers'!BP104*100</f>
        <v>66.732039999999998</v>
      </c>
      <c r="BR104" s="7">
        <f>+'urban numbers'!BQ104/'total numbers'!BQ104*100</f>
        <v>66.726000000000013</v>
      </c>
      <c r="BS104" s="7">
        <f>+'urban numbers'!BR104/'total numbers'!BR104*100</f>
        <v>66.738839999999996</v>
      </c>
      <c r="BT104" s="7">
        <f>+'urban numbers'!BS104/'total numbers'!BS104*100</f>
        <v>66.769779999999983</v>
      </c>
      <c r="BU104" s="7">
        <f>+'urban numbers'!BT104/'total numbers'!BT104*100</f>
        <v>66.814810000000008</v>
      </c>
      <c r="BV104" s="7">
        <f>+'urban numbers'!BU104/'total numbers'!BU104*100</f>
        <v>66.867260000000002</v>
      </c>
      <c r="BW104" s="7">
        <f>+'urban numbers'!BV104/'total numbers'!BV104*100</f>
        <v>66.921999999999997</v>
      </c>
      <c r="BX104" s="7">
        <f>+'urban numbers'!BW104/'total numbers'!BW104*100</f>
        <v>66.979390000000009</v>
      </c>
      <c r="BY104" s="7">
        <f>+'urban numbers'!BX104/'total numbers'!BX104*100</f>
        <v>67.040849999999992</v>
      </c>
      <c r="BZ104" s="7">
        <f>+'urban numbers'!BY104/'total numbers'!BY104*100</f>
        <v>67.103679999999997</v>
      </c>
      <c r="CA104" s="7">
        <f>+'urban numbers'!BZ104/'total numbers'!BZ104*100</f>
        <v>67.164670000000001</v>
      </c>
      <c r="CB104" s="7">
        <f>+'urban numbers'!CA104/'total numbers'!CA104*100</f>
        <v>67.222000000000008</v>
      </c>
      <c r="CC104" s="7">
        <f>+'urban numbers'!CB104/'total numbers'!CB104*100</f>
        <v>67.274270000000001</v>
      </c>
      <c r="CD104" s="7">
        <f>+'urban numbers'!CC104/'total numbers'!CC104*100</f>
        <v>67.323499999999996</v>
      </c>
      <c r="CE104" s="7">
        <f>+'urban numbers'!CD104/'total numbers'!CD104*100</f>
        <v>67.375699999999995</v>
      </c>
      <c r="CF104" s="7">
        <f>+'urban numbers'!CE104/'total numbers'!CE104*100</f>
        <v>67.439149999999998</v>
      </c>
      <c r="CG104" s="7">
        <f>+'urban numbers'!CF104/'total numbers'!CF104*100</f>
        <v>67.52</v>
      </c>
      <c r="CH104" s="7">
        <f>+'urban numbers'!CG104/'total numbers'!CG104*100</f>
        <v>67.620540000000005</v>
      </c>
      <c r="CI104" s="7">
        <f>+'urban numbers'!CH104/'total numbers'!CH104*100</f>
        <v>67.73978000000001</v>
      </c>
      <c r="CJ104" s="7">
        <f>+'urban numbers'!CI104/'total numbers'!CI104*100</f>
        <v>67.876589999999993</v>
      </c>
      <c r="CK104" s="7">
        <f>+'urban numbers'!CJ104/'total numbers'!CJ104*100</f>
        <v>68.028579999999991</v>
      </c>
      <c r="CL104" s="7">
        <f>+'urban numbers'!CK104/'total numbers'!CK104*100</f>
        <v>68.194000000000003</v>
      </c>
      <c r="CM104" s="7">
        <f>+'urban numbers'!CL104/'total numbers'!CL104*100</f>
        <v>68.37294</v>
      </c>
      <c r="CN104" s="7">
        <f>+'urban numbers'!CM104/'total numbers'!CM104*100</f>
        <v>68.566280000000006</v>
      </c>
      <c r="CO104" s="7">
        <f>+'urban numbers'!CN104/'total numbers'!CN104*100</f>
        <v>68.773869999999988</v>
      </c>
      <c r="CP104" s="7">
        <f>+'urban numbers'!CO104/'total numbers'!CO104*100</f>
        <v>68.995509999999996</v>
      </c>
      <c r="CQ104" s="7">
        <f>+'urban numbers'!CP104/'total numbers'!CP104*100</f>
        <v>69.23099999999998</v>
      </c>
      <c r="CR104" s="7">
        <f>+'urban numbers'!CQ104/'total numbers'!CQ104*100</f>
        <v>69.480130000000003</v>
      </c>
      <c r="CS104" s="7">
        <f>+'urban numbers'!CR104/'total numbers'!CR104*100</f>
        <v>69.742710000000002</v>
      </c>
      <c r="CT104" s="7">
        <f>+'urban numbers'!CS104/'total numbers'!CS104*100</f>
        <v>70.018510000000006</v>
      </c>
      <c r="CU104" s="7">
        <f>+'urban numbers'!CT104/'total numbers'!CT104*100</f>
        <v>70.30735</v>
      </c>
      <c r="CV104" s="7">
        <f>+'urban numbers'!CU104/'total numbers'!CU104*100</f>
        <v>70.608999999999995</v>
      </c>
      <c r="CW104" s="7">
        <f>+'urban numbers'!CV104/'total numbers'!CV104*100</f>
        <v>70.923190000000019</v>
      </c>
      <c r="CX104" s="7">
        <f>+'urban numbers'!CW104/'total numbers'!CW104*100</f>
        <v>71.249610000000004</v>
      </c>
      <c r="CY104" s="7">
        <f>+'urban numbers'!CX104/'total numbers'!CX104*100</f>
        <v>71.587959999999995</v>
      </c>
      <c r="CZ104" s="7">
        <f>+'urban numbers'!CY104/'total numbers'!CY104*100</f>
        <v>71.937870000000004</v>
      </c>
      <c r="DA104" s="7">
        <f>+'urban numbers'!CZ104/'total numbers'!CZ104*100</f>
        <v>72.299000000000007</v>
      </c>
      <c r="DB104" s="7">
        <f>+'urban numbers'!DA104/'total numbers'!DA104*100</f>
        <v>72.67098</v>
      </c>
      <c r="DC104" s="7">
        <f>+'urban numbers'!DB104/'total numbers'!DB104*100</f>
        <v>73.053460000000001</v>
      </c>
      <c r="DD104" s="7">
        <f>+'urban numbers'!DC104/'total numbers'!DC104*100</f>
        <v>73.446039999999996</v>
      </c>
      <c r="DE104" s="7">
        <f>+'urban numbers'!DD104/'total numbers'!DD104*100</f>
        <v>73.848349999999996</v>
      </c>
      <c r="DF104" s="7">
        <f>+'urban numbers'!DE104/'total numbers'!DE104*100</f>
        <v>74.260000000000005</v>
      </c>
      <c r="DG104" s="110">
        <f>+AD104/E104</f>
        <v>4.0633167082294266</v>
      </c>
      <c r="DH104" t="s">
        <v>310</v>
      </c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1"/>
    </row>
    <row r="105" spans="1:128">
      <c r="A105">
        <v>8</v>
      </c>
      <c r="B105" s="32">
        <v>11.5</v>
      </c>
      <c r="C105" s="3">
        <v>384</v>
      </c>
      <c r="D105" s="1" t="s">
        <v>646</v>
      </c>
      <c r="E105" s="27">
        <f>+AD105/$M$1</f>
        <v>1.3157000000000001</v>
      </c>
      <c r="F105" s="26">
        <f t="shared" ref="F105:AC105" si="130">+G105-G105/$B105</f>
        <v>1.4823538439075987</v>
      </c>
      <c r="G105" s="26">
        <f t="shared" si="130"/>
        <v>1.6235304004702271</v>
      </c>
      <c r="H105" s="26">
        <f t="shared" si="130"/>
        <v>1.7781523433721536</v>
      </c>
      <c r="I105" s="26">
        <f t="shared" si="130"/>
        <v>1.9475001855980729</v>
      </c>
      <c r="J105" s="26">
        <f t="shared" si="130"/>
        <v>2.1329763937502704</v>
      </c>
      <c r="K105" s="26">
        <f t="shared" si="130"/>
        <v>2.3361170026788676</v>
      </c>
      <c r="L105" s="26">
        <f t="shared" si="130"/>
        <v>2.5586043362673312</v>
      </c>
      <c r="M105" s="26">
        <f t="shared" si="130"/>
        <v>2.8022809397213626</v>
      </c>
      <c r="N105" s="26">
        <f t="shared" si="130"/>
        <v>3.0691648387424446</v>
      </c>
      <c r="O105" s="26">
        <f t="shared" si="130"/>
        <v>3.3614662519560108</v>
      </c>
      <c r="P105" s="26">
        <f t="shared" si="130"/>
        <v>3.6816058949994401</v>
      </c>
      <c r="Q105" s="26">
        <f t="shared" si="130"/>
        <v>4.0322350278565295</v>
      </c>
      <c r="R105" s="26">
        <f t="shared" si="130"/>
        <v>4.4162574114619133</v>
      </c>
      <c r="S105" s="26">
        <f t="shared" si="130"/>
        <v>4.8368533554106667</v>
      </c>
      <c r="T105" s="26">
        <f t="shared" si="130"/>
        <v>5.2975060559259681</v>
      </c>
      <c r="U105" s="26">
        <f t="shared" si="130"/>
        <v>5.8020304422046314</v>
      </c>
      <c r="V105" s="26">
        <f t="shared" si="130"/>
        <v>6.3546047700336441</v>
      </c>
      <c r="W105" s="26">
        <f t="shared" si="130"/>
        <v>6.9598052243225625</v>
      </c>
      <c r="X105" s="26">
        <f t="shared" si="130"/>
        <v>7.6226438171151871</v>
      </c>
      <c r="Y105" s="26">
        <f t="shared" si="130"/>
        <v>8.3486098949356808</v>
      </c>
      <c r="Z105" s="26">
        <f t="shared" si="130"/>
        <v>9.1437155992152697</v>
      </c>
      <c r="AA105" s="26">
        <f t="shared" si="130"/>
        <v>10.01454565628339</v>
      </c>
      <c r="AB105" s="26">
        <f t="shared" si="130"/>
        <v>10.968311909262761</v>
      </c>
      <c r="AC105" s="26">
        <f t="shared" si="130"/>
        <v>12.012913043478262</v>
      </c>
      <c r="AD105" s="7">
        <f>+'urban numbers'!AC105/'total numbers'!AC105*100</f>
        <v>13.157000000000002</v>
      </c>
      <c r="AE105" s="7">
        <f>+'urban numbers'!AD105/'total numbers'!AD105*100</f>
        <v>13.690060000000001</v>
      </c>
      <c r="AF105" s="7">
        <f>+'urban numbers'!AE105/'total numbers'!AE105*100</f>
        <v>14.23875</v>
      </c>
      <c r="AG105" s="7">
        <f>+'urban numbers'!AF105/'total numbers'!AF105*100</f>
        <v>14.804449999999999</v>
      </c>
      <c r="AH105" s="7">
        <f>+'urban numbers'!AG105/'total numbers'!AG105*100</f>
        <v>15.388260000000001</v>
      </c>
      <c r="AI105" s="7">
        <f>+'urban numbers'!AH105/'total numbers'!AH105*100</f>
        <v>15.991</v>
      </c>
      <c r="AJ105" s="7">
        <f>+'urban numbers'!AI105/'total numbers'!AI105*100</f>
        <v>16.613250000000001</v>
      </c>
      <c r="AK105" s="7">
        <f>+'urban numbers'!AJ105/'total numbers'!AJ105*100</f>
        <v>17.255290000000002</v>
      </c>
      <c r="AL105" s="7">
        <f>+'urban numbers'!AK105/'total numbers'!AK105*100</f>
        <v>17.917200000000001</v>
      </c>
      <c r="AM105" s="7">
        <f>+'urban numbers'!AL105/'total numbers'!AL105*100</f>
        <v>18.59883</v>
      </c>
      <c r="AN105" s="7">
        <f>+'urban numbers'!AM105/'total numbers'!AM105*100</f>
        <v>19.299999999999997</v>
      </c>
      <c r="AO105" s="7">
        <f>+'urban numbers'!AN105/'total numbers'!AN105*100</f>
        <v>20.02064</v>
      </c>
      <c r="AP105" s="7">
        <f>+'urban numbers'!AO105/'total numbers'!AO105*100</f>
        <v>20.760899999999999</v>
      </c>
      <c r="AQ105" s="7">
        <f>+'urban numbers'!AP105/'total numbers'!AP105*100</f>
        <v>21.52122</v>
      </c>
      <c r="AR105" s="7">
        <f>+'urban numbers'!AQ105/'total numbers'!AQ105*100</f>
        <v>22.30218</v>
      </c>
      <c r="AS105" s="7">
        <f>+'urban numbers'!AR105/'total numbers'!AR105*100</f>
        <v>23.103999999999999</v>
      </c>
      <c r="AT105" s="7">
        <f>+'urban numbers'!AS105/'total numbers'!AS105*100</f>
        <v>23.920350000000003</v>
      </c>
      <c r="AU105" s="7">
        <f>+'urban numbers'!AT105/'total numbers'!AT105*100</f>
        <v>24.749110000000005</v>
      </c>
      <c r="AV105" s="7">
        <f>+'urban numbers'!AU105/'total numbers'!AU105*100</f>
        <v>25.599029999999999</v>
      </c>
      <c r="AW105" s="7">
        <f>+'urban numbers'!AV105/'total numbers'!AV105*100</f>
        <v>26.482379999999996</v>
      </c>
      <c r="AX105" s="7">
        <f>+'urban numbers'!AW105/'total numbers'!AW105*100</f>
        <v>27.404</v>
      </c>
      <c r="AY105" s="7">
        <f>+'urban numbers'!AX105/'total numbers'!AX105*100</f>
        <v>28.37284</v>
      </c>
      <c r="AZ105" s="7">
        <f>+'urban numbers'!AY105/'total numbers'!AY105*100</f>
        <v>29.375090000000004</v>
      </c>
      <c r="BA105" s="7">
        <f>+'urban numbers'!AZ105/'total numbers'!AZ105*100</f>
        <v>30.365580000000001</v>
      </c>
      <c r="BB105" s="7">
        <f>+'urban numbers'!BA105/'total numbers'!BA105*100</f>
        <v>31.283750000000005</v>
      </c>
      <c r="BC105" s="7">
        <f>+'urban numbers'!BB105/'total numbers'!BB105*100</f>
        <v>32.088000000000008</v>
      </c>
      <c r="BD105" s="7">
        <f>+'urban numbers'!BC105/'total numbers'!BC105*100</f>
        <v>32.758329999999994</v>
      </c>
      <c r="BE105" s="7">
        <f>+'urban numbers'!BD105/'total numbers'!BD105*100</f>
        <v>33.31147</v>
      </c>
      <c r="BF105" s="7">
        <f>+'urban numbers'!BE105/'total numbers'!BE105*100</f>
        <v>33.787990000000001</v>
      </c>
      <c r="BG105" s="7">
        <f>+'urban numbers'!BF105/'total numbers'!BF105*100</f>
        <v>34.247940000000007</v>
      </c>
      <c r="BH105" s="7">
        <f>+'urban numbers'!BG105/'total numbers'!BG105*100</f>
        <v>34.735000000000007</v>
      </c>
      <c r="BI105" s="7">
        <f>+'urban numbers'!BH105/'total numbers'!BH105*100</f>
        <v>35.261589999999991</v>
      </c>
      <c r="BJ105" s="7">
        <f>+'urban numbers'!BI105/'total numbers'!BI105*100</f>
        <v>35.814720000000001</v>
      </c>
      <c r="BK105" s="7">
        <f>+'urban numbers'!BJ105/'total numbers'!BJ105*100</f>
        <v>36.382060000000003</v>
      </c>
      <c r="BL105" s="7">
        <f>+'urban numbers'!BK105/'total numbers'!BK105*100</f>
        <v>36.942129999999999</v>
      </c>
      <c r="BM105" s="7">
        <f>+'urban numbers'!BL105/'total numbers'!BL105*100</f>
        <v>37.478999999999999</v>
      </c>
      <c r="BN105" s="7">
        <f>+'urban numbers'!BM105/'total numbers'!BM105*100</f>
        <v>37.992589999999993</v>
      </c>
      <c r="BO105" s="7">
        <f>+'urban numbers'!BN105/'total numbers'!BN105*100</f>
        <v>38.488940000000007</v>
      </c>
      <c r="BP105" s="7">
        <f>+'urban numbers'!BO105/'total numbers'!BO105*100</f>
        <v>38.965229999999998</v>
      </c>
      <c r="BQ105" s="7">
        <f>+'urban numbers'!BP105/'total numbers'!BP105*100</f>
        <v>39.418660000000003</v>
      </c>
      <c r="BR105" s="7">
        <f>+'urban numbers'!BQ105/'total numbers'!BQ105*100</f>
        <v>39.847999999999999</v>
      </c>
      <c r="BS105" s="7">
        <f>+'urban numbers'!BR105/'total numbers'!BR105*100</f>
        <v>40.252039999999994</v>
      </c>
      <c r="BT105" s="7">
        <f>+'urban numbers'!BS105/'total numbers'!BS105*100</f>
        <v>40.63317</v>
      </c>
      <c r="BU105" s="7">
        <f>+'urban numbers'!BT105/'total numbers'!BT105*100</f>
        <v>40.998449999999998</v>
      </c>
      <c r="BV105" s="7">
        <f>+'urban numbers'!BU105/'total numbers'!BU105*100</f>
        <v>41.357500000000002</v>
      </c>
      <c r="BW105" s="7">
        <f>+'urban numbers'!BV105/'total numbers'!BV105*100</f>
        <v>41.718000000000004</v>
      </c>
      <c r="BX105" s="7">
        <f>+'urban numbers'!BW105/'total numbers'!BW105*100</f>
        <v>42.082760000000007</v>
      </c>
      <c r="BY105" s="7">
        <f>+'urban numbers'!BX105/'total numbers'!BX105*100</f>
        <v>42.452260000000003</v>
      </c>
      <c r="BZ105" s="7">
        <f>+'urban numbers'!BY105/'total numbers'!BY105*100</f>
        <v>42.828989999999997</v>
      </c>
      <c r="CA105" s="7">
        <f>+'urban numbers'!BZ105/'total numbers'!BZ105*100</f>
        <v>43.215019999999996</v>
      </c>
      <c r="CB105" s="7">
        <f>+'urban numbers'!CA105/'total numbers'!CA105*100</f>
        <v>43.612000000000002</v>
      </c>
      <c r="CC105" s="7">
        <f>+'urban numbers'!CB105/'total numbers'!CB105*100</f>
        <v>44.02187</v>
      </c>
      <c r="CD105" s="7">
        <f>+'urban numbers'!CC105/'total numbers'!CC105*100</f>
        <v>44.445639999999997</v>
      </c>
      <c r="CE105" s="7">
        <f>+'urban numbers'!CD105/'total numbers'!CD105*100</f>
        <v>44.882659999999994</v>
      </c>
      <c r="CF105" s="7">
        <f>+'urban numbers'!CE105/'total numbers'!CE105*100</f>
        <v>45.33146</v>
      </c>
      <c r="CG105" s="7">
        <f>+'urban numbers'!CF105/'total numbers'!CF105*100</f>
        <v>45.791000000000004</v>
      </c>
      <c r="CH105" s="7">
        <f>+'urban numbers'!CG105/'total numbers'!CG105*100</f>
        <v>46.261409999999998</v>
      </c>
      <c r="CI105" s="7">
        <f>+'urban numbers'!CH105/'total numbers'!CH105*100</f>
        <v>46.743310000000001</v>
      </c>
      <c r="CJ105" s="7">
        <f>+'urban numbers'!CI105/'total numbers'!CI105*100</f>
        <v>47.236629999999998</v>
      </c>
      <c r="CK105" s="7">
        <f>+'urban numbers'!CJ105/'total numbers'!CJ105*100</f>
        <v>47.741230000000009</v>
      </c>
      <c r="CL105" s="7">
        <f>+'urban numbers'!CK105/'total numbers'!CK105*100</f>
        <v>48.256999999999998</v>
      </c>
      <c r="CM105" s="7">
        <f>+'urban numbers'!CL105/'total numbers'!CL105*100</f>
        <v>48.783830000000002</v>
      </c>
      <c r="CN105" s="7">
        <f>+'urban numbers'!CM105/'total numbers'!CM105*100</f>
        <v>49.321640000000002</v>
      </c>
      <c r="CO105" s="7">
        <f>+'urban numbers'!CN105/'total numbers'!CN105*100</f>
        <v>49.870330000000003</v>
      </c>
      <c r="CP105" s="7">
        <f>+'urban numbers'!CO105/'total numbers'!CO105*100</f>
        <v>50.429820000000007</v>
      </c>
      <c r="CQ105" s="7">
        <f>+'urban numbers'!CP105/'total numbers'!CP105*100</f>
        <v>51</v>
      </c>
      <c r="CR105" s="7">
        <f>+'urban numbers'!CQ105/'total numbers'!CQ105*100</f>
        <v>51.580010000000001</v>
      </c>
      <c r="CS105" s="7">
        <f>+'urban numbers'!CR105/'total numbers'!CR105*100</f>
        <v>52.16951000000001</v>
      </c>
      <c r="CT105" s="7">
        <f>+'urban numbers'!CS105/'total numbers'!CS105*100</f>
        <v>52.76941999999999</v>
      </c>
      <c r="CU105" s="7">
        <f>+'urban numbers'!CT105/'total numbers'!CT105*100</f>
        <v>53.38109</v>
      </c>
      <c r="CV105" s="7">
        <f>+'urban numbers'!CU105/'total numbers'!CU105*100</f>
        <v>54.005000000000003</v>
      </c>
      <c r="CW105" s="7">
        <f>+'urban numbers'!CV105/'total numbers'!CV105*100</f>
        <v>54.640309999999999</v>
      </c>
      <c r="CX105" s="7">
        <f>+'urban numbers'!CW105/'total numbers'!CW105*100</f>
        <v>55.285019999999996</v>
      </c>
      <c r="CY105" s="7">
        <f>+'urban numbers'!CX105/'total numbers'!CX105*100</f>
        <v>55.936329999999998</v>
      </c>
      <c r="CZ105" s="7">
        <f>+'urban numbers'!CY105/'total numbers'!CY105*100</f>
        <v>56.591040000000007</v>
      </c>
      <c r="DA105" s="7">
        <f>+'urban numbers'!CZ105/'total numbers'!CZ105*100</f>
        <v>57.245999999999995</v>
      </c>
      <c r="DB105" s="7">
        <f>+'urban numbers'!DA105/'total numbers'!DA105*100</f>
        <v>57.89815999999999</v>
      </c>
      <c r="DC105" s="7">
        <f>+'urban numbers'!DB105/'total numbers'!DB105*100</f>
        <v>58.544710000000009</v>
      </c>
      <c r="DD105" s="7">
        <f>+'urban numbers'!DC105/'total numbers'!DC105*100</f>
        <v>59.183069999999994</v>
      </c>
      <c r="DE105" s="7">
        <f>+'urban numbers'!DD105/'total numbers'!DD105*100</f>
        <v>59.81087999999999</v>
      </c>
      <c r="DF105" s="7">
        <f>+'urban numbers'!DE105/'total numbers'!DE105*100</f>
        <v>60.426000000000002</v>
      </c>
      <c r="DG105" s="32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1"/>
    </row>
    <row r="106" spans="1:128">
      <c r="A106">
        <v>4</v>
      </c>
      <c r="B106" s="32">
        <v>11.5</v>
      </c>
      <c r="C106" s="3">
        <v>388</v>
      </c>
      <c r="D106" s="1" t="s">
        <v>592</v>
      </c>
      <c r="E106" s="27">
        <f>+AD106/$M$1</f>
        <v>2.4116</v>
      </c>
      <c r="F106" s="26">
        <f t="shared" ref="F106:AC106" si="131">+G106-G106/$B106</f>
        <v>2.7170666033043727</v>
      </c>
      <c r="G106" s="26">
        <f t="shared" si="131"/>
        <v>2.9758348512381225</v>
      </c>
      <c r="H106" s="26">
        <f t="shared" si="131"/>
        <v>3.2592476942131818</v>
      </c>
      <c r="I106" s="26">
        <f t="shared" si="131"/>
        <v>3.5696522365191989</v>
      </c>
      <c r="J106" s="26">
        <f t="shared" si="131"/>
        <v>3.9096191161876939</v>
      </c>
      <c r="K106" s="26">
        <f t="shared" si="131"/>
        <v>4.2819637939198554</v>
      </c>
      <c r="L106" s="26">
        <f t="shared" si="131"/>
        <v>4.6897698695312702</v>
      </c>
      <c r="M106" s="26">
        <f t="shared" si="131"/>
        <v>5.1364146190104387</v>
      </c>
      <c r="N106" s="26">
        <f t="shared" si="131"/>
        <v>5.6255969636780998</v>
      </c>
      <c r="O106" s="26">
        <f t="shared" si="131"/>
        <v>6.1613681030760139</v>
      </c>
      <c r="P106" s="26">
        <f t="shared" si="131"/>
        <v>6.7481650652737297</v>
      </c>
      <c r="Q106" s="26">
        <f t="shared" si="131"/>
        <v>7.3908474524426566</v>
      </c>
      <c r="R106" s="26">
        <f t="shared" si="131"/>
        <v>8.0947376860086244</v>
      </c>
      <c r="S106" s="26">
        <f t="shared" si="131"/>
        <v>8.8656650846761131</v>
      </c>
      <c r="T106" s="26">
        <f t="shared" si="131"/>
        <v>9.7100141403595526</v>
      </c>
      <c r="U106" s="26">
        <f t="shared" si="131"/>
        <v>10.634777391822366</v>
      </c>
      <c r="V106" s="26">
        <f t="shared" si="131"/>
        <v>11.647613333900686</v>
      </c>
      <c r="W106" s="26">
        <f t="shared" si="131"/>
        <v>12.756909841891227</v>
      </c>
      <c r="X106" s="26">
        <f t="shared" si="131"/>
        <v>13.971853636357059</v>
      </c>
      <c r="Y106" s="26">
        <f t="shared" si="131"/>
        <v>15.30250636362916</v>
      </c>
      <c r="Z106" s="26">
        <f t="shared" si="131"/>
        <v>16.759887922070032</v>
      </c>
      <c r="AA106" s="26">
        <f t="shared" si="131"/>
        <v>18.35606772417194</v>
      </c>
      <c r="AB106" s="26">
        <f t="shared" si="131"/>
        <v>20.104264650283554</v>
      </c>
      <c r="AC106" s="26">
        <f t="shared" si="131"/>
        <v>22.018956521739131</v>
      </c>
      <c r="AD106" s="7">
        <f>+'urban numbers'!AC106/'total numbers'!AC106*100</f>
        <v>24.116</v>
      </c>
      <c r="AE106" s="7">
        <f>+'urban numbers'!AD106/'total numbers'!AD106*100</f>
        <v>24.989620000000002</v>
      </c>
      <c r="AF106" s="7">
        <f>+'urban numbers'!AE106/'total numbers'!AE106*100</f>
        <v>25.872839999999997</v>
      </c>
      <c r="AG106" s="7">
        <f>+'urban numbers'!AF106/'total numbers'!AF106*100</f>
        <v>26.785940000000004</v>
      </c>
      <c r="AH106" s="7">
        <f>+'urban numbers'!AG106/'total numbers'!AG106*100</f>
        <v>27.739829999999998</v>
      </c>
      <c r="AI106" s="7">
        <f>+'urban numbers'!AH106/'total numbers'!AH106*100</f>
        <v>28.736000000000001</v>
      </c>
      <c r="AJ106" s="7">
        <f>+'urban numbers'!AI106/'total numbers'!AI106*100</f>
        <v>29.765959999999996</v>
      </c>
      <c r="AK106" s="7">
        <f>+'urban numbers'!AJ106/'total numbers'!AJ106*100</f>
        <v>30.811839999999997</v>
      </c>
      <c r="AL106" s="7">
        <f>+'urban numbers'!AK106/'total numbers'!AK106*100</f>
        <v>31.848040000000001</v>
      </c>
      <c r="AM106" s="7">
        <f>+'urban numbers'!AL106/'total numbers'!AL106*100</f>
        <v>32.844070000000002</v>
      </c>
      <c r="AN106" s="7">
        <f>+'urban numbers'!AM106/'total numbers'!AM106*100</f>
        <v>33.773000000000003</v>
      </c>
      <c r="AO106" s="7">
        <f>+'urban numbers'!AN106/'total numbers'!AN106*100</f>
        <v>34.620480000000001</v>
      </c>
      <c r="AP106" s="7">
        <f>+'urban numbers'!AO106/'total numbers'!AO106*100</f>
        <v>35.392620000000001</v>
      </c>
      <c r="AQ106" s="7">
        <f>+'urban numbers'!AP106/'total numbers'!AP106*100</f>
        <v>36.119410000000002</v>
      </c>
      <c r="AR106" s="7">
        <f>+'urban numbers'!AQ106/'total numbers'!AQ106*100</f>
        <v>36.845100000000002</v>
      </c>
      <c r="AS106" s="7">
        <f>+'urban numbers'!AR106/'total numbers'!AR106*100</f>
        <v>37.6</v>
      </c>
      <c r="AT106" s="7">
        <f>+'urban numbers'!AS106/'total numbers'!AS106*100</f>
        <v>38.397239999999996</v>
      </c>
      <c r="AU106" s="7">
        <f>+'urban numbers'!AT106/'total numbers'!AT106*100</f>
        <v>39.222290000000001</v>
      </c>
      <c r="AV106" s="7">
        <f>+'urban numbers'!AU106/'total numbers'!AU106*100</f>
        <v>40.044810000000005</v>
      </c>
      <c r="AW106" s="7">
        <f>+'urban numbers'!AV106/'total numbers'!AV106*100</f>
        <v>40.820800000000006</v>
      </c>
      <c r="AX106" s="7">
        <f>+'urban numbers'!AW106/'total numbers'!AW106*100</f>
        <v>41.52</v>
      </c>
      <c r="AY106" s="7">
        <f>+'urban numbers'!AX106/'total numbers'!AX106*100</f>
        <v>42.13147</v>
      </c>
      <c r="AZ106" s="7">
        <f>+'urban numbers'!AY106/'total numbers'!AY106*100</f>
        <v>42.669280000000001</v>
      </c>
      <c r="BA106" s="7">
        <f>+'urban numbers'!AZ106/'total numbers'!AZ106*100</f>
        <v>43.158540000000002</v>
      </c>
      <c r="BB106" s="7">
        <f>+'urban numbers'!BA106/'total numbers'!BA106*100</f>
        <v>43.636139999999997</v>
      </c>
      <c r="BC106" s="7">
        <f>+'urban numbers'!BB106/'total numbers'!BB106*100</f>
        <v>44.128999999999998</v>
      </c>
      <c r="BD106" s="7">
        <f>+'urban numbers'!BC106/'total numbers'!BC106*100</f>
        <v>44.645380000000003</v>
      </c>
      <c r="BE106" s="7">
        <f>+'urban numbers'!BD106/'total numbers'!BD106*100</f>
        <v>45.17774</v>
      </c>
      <c r="BF106" s="7">
        <f>+'urban numbers'!BE106/'total numbers'!BE106*100</f>
        <v>45.718179999999997</v>
      </c>
      <c r="BG106" s="7">
        <f>+'urban numbers'!BF106/'total numbers'!BF106*100</f>
        <v>46.25291</v>
      </c>
      <c r="BH106" s="7">
        <f>+'urban numbers'!BG106/'total numbers'!BG106*100</f>
        <v>46.771999999999998</v>
      </c>
      <c r="BI106" s="7">
        <f>+'urban numbers'!BH106/'total numbers'!BH106*100</f>
        <v>47.270039999999995</v>
      </c>
      <c r="BJ106" s="7">
        <f>+'urban numbers'!BI106/'total numbers'!BI106*100</f>
        <v>47.750579999999999</v>
      </c>
      <c r="BK106" s="7">
        <f>+'urban numbers'!BJ106/'total numbers'!BJ106*100</f>
        <v>48.222610000000003</v>
      </c>
      <c r="BL106" s="7">
        <f>+'urban numbers'!BK106/'total numbers'!BK106*100</f>
        <v>48.699159999999999</v>
      </c>
      <c r="BM106" s="7">
        <f>+'urban numbers'!BL106/'total numbers'!BL106*100</f>
        <v>49.186999999999998</v>
      </c>
      <c r="BN106" s="7">
        <f>+'urban numbers'!BM106/'total numbers'!BM106*100</f>
        <v>49.693069999999992</v>
      </c>
      <c r="BO106" s="7">
        <f>+'urban numbers'!BN106/'total numbers'!BN106*100</f>
        <v>50.20705000000001</v>
      </c>
      <c r="BP106" s="7">
        <f>+'urban numbers'!BO106/'total numbers'!BO106*100</f>
        <v>50.697670000000002</v>
      </c>
      <c r="BQ106" s="7">
        <f>+'urban numbers'!BP106/'total numbers'!BP106*100</f>
        <v>51.122670000000006</v>
      </c>
      <c r="BR106" s="7">
        <f>+'urban numbers'!BQ106/'total numbers'!BQ106*100</f>
        <v>51.453000000000003</v>
      </c>
      <c r="BS106" s="7">
        <f>+'urban numbers'!BR106/'total numbers'!BR106*100</f>
        <v>51.676860000000005</v>
      </c>
      <c r="BT106" s="7">
        <f>+'urban numbers'!BS106/'total numbers'!BS106*100</f>
        <v>51.80655999999999</v>
      </c>
      <c r="BU106" s="7">
        <f>+'urban numbers'!BT106/'total numbers'!BT106*100</f>
        <v>51.867249999999999</v>
      </c>
      <c r="BV106" s="7">
        <f>+'urban numbers'!BU106/'total numbers'!BU106*100</f>
        <v>51.896299999999997</v>
      </c>
      <c r="BW106" s="7">
        <f>+'urban numbers'!BV106/'total numbers'!BV106*100</f>
        <v>51.92199999999999</v>
      </c>
      <c r="BX106" s="7">
        <f>+'urban numbers'!BW106/'total numbers'!BW106*100</f>
        <v>51.953669999999995</v>
      </c>
      <c r="BY106" s="7">
        <f>+'urban numbers'!BX106/'total numbers'!BX106*100</f>
        <v>51.986889999999995</v>
      </c>
      <c r="BZ106" s="7">
        <f>+'urban numbers'!BY106/'total numbers'!BY106*100</f>
        <v>52.020069999999997</v>
      </c>
      <c r="CA106" s="7">
        <f>+'urban numbers'!BZ106/'total numbers'!BZ106*100</f>
        <v>52.047449999999998</v>
      </c>
      <c r="CB106" s="7">
        <f>+'urban numbers'!CA106/'total numbers'!CA106*100</f>
        <v>52.066000000000003</v>
      </c>
      <c r="CC106" s="7">
        <f>+'urban numbers'!CB106/'total numbers'!CB106*100</f>
        <v>52.077719999999992</v>
      </c>
      <c r="CD106" s="7">
        <f>+'urban numbers'!CC106/'total numbers'!CC106*100</f>
        <v>52.089679999999994</v>
      </c>
      <c r="CE106" s="7">
        <f>+'urban numbers'!CD106/'total numbers'!CD106*100</f>
        <v>52.109589999999997</v>
      </c>
      <c r="CF106" s="7">
        <f>+'urban numbers'!CE106/'total numbers'!CE106*100</f>
        <v>52.146970000000003</v>
      </c>
      <c r="CG106" s="7">
        <f>+'urban numbers'!CF106/'total numbers'!CF106*100</f>
        <v>52.209000000000003</v>
      </c>
      <c r="CH106" s="7">
        <f>+'urban numbers'!CG106/'total numbers'!CG106*100</f>
        <v>52.299470000000007</v>
      </c>
      <c r="CI106" s="7">
        <f>+'urban numbers'!CH106/'total numbers'!CH106*100</f>
        <v>52.418309999999998</v>
      </c>
      <c r="CJ106" s="7">
        <f>+'urban numbers'!CI106/'total numbers'!CI106*100</f>
        <v>52.563969999999991</v>
      </c>
      <c r="CK106" s="7">
        <f>+'urban numbers'!CJ106/'total numbers'!CJ106*100</f>
        <v>52.733029999999999</v>
      </c>
      <c r="CL106" s="7">
        <f>+'urban numbers'!CK106/'total numbers'!CK106*100</f>
        <v>52.923000000000009</v>
      </c>
      <c r="CM106" s="7">
        <f>+'urban numbers'!CL106/'total numbers'!CL106*100</f>
        <v>53.134180000000008</v>
      </c>
      <c r="CN106" s="7">
        <f>+'urban numbers'!CM106/'total numbers'!CM106*100</f>
        <v>53.368029999999997</v>
      </c>
      <c r="CO106" s="7">
        <f>+'urban numbers'!CN106/'total numbers'!CN106*100</f>
        <v>53.624510000000001</v>
      </c>
      <c r="CP106" s="7">
        <f>+'urban numbers'!CO106/'total numbers'!CO106*100</f>
        <v>53.903530000000011</v>
      </c>
      <c r="CQ106" s="7">
        <f>+'urban numbers'!CP106/'total numbers'!CP106*100</f>
        <v>54.204999999999991</v>
      </c>
      <c r="CR106" s="7">
        <f>+'urban numbers'!CQ106/'total numbers'!CQ106*100</f>
        <v>54.52879999999999</v>
      </c>
      <c r="CS106" s="7">
        <f>+'urban numbers'!CR106/'total numbers'!CR106*100</f>
        <v>54.874789999999997</v>
      </c>
      <c r="CT106" s="7">
        <f>+'urban numbers'!CS106/'total numbers'!CS106*100</f>
        <v>55.242890000000003</v>
      </c>
      <c r="CU106" s="7">
        <f>+'urban numbers'!CT106/'total numbers'!CT106*100</f>
        <v>55.63300000000001</v>
      </c>
      <c r="CV106" s="7">
        <f>+'urban numbers'!CU106/'total numbers'!CU106*100</f>
        <v>56.044999999999987</v>
      </c>
      <c r="CW106" s="7">
        <f>+'urban numbers'!CV106/'total numbers'!CV106*100</f>
        <v>56.47869</v>
      </c>
      <c r="CX106" s="7">
        <f>+'urban numbers'!CW106/'total numbers'!CW106*100</f>
        <v>56.933829999999993</v>
      </c>
      <c r="CY106" s="7">
        <f>+'urban numbers'!CX106/'total numbers'!CX106*100</f>
        <v>57.410130000000002</v>
      </c>
      <c r="CZ106" s="7">
        <f>+'urban numbers'!CY106/'total numbers'!CY106*100</f>
        <v>57.907299999999992</v>
      </c>
      <c r="DA106" s="7">
        <f>+'urban numbers'!CZ106/'total numbers'!CZ106*100</f>
        <v>58.425000000000004</v>
      </c>
      <c r="DB106" s="7">
        <f>+'urban numbers'!DA106/'total numbers'!DA106*100</f>
        <v>58.962919999999997</v>
      </c>
      <c r="DC106" s="7">
        <f>+'urban numbers'!DB106/'total numbers'!DB106*100</f>
        <v>59.520710000000008</v>
      </c>
      <c r="DD106" s="7">
        <f>+'urban numbers'!DC106/'total numbers'!DC106*100</f>
        <v>60.098050000000001</v>
      </c>
      <c r="DE106" s="7">
        <f>+'urban numbers'!DD106/'total numbers'!DD106*100</f>
        <v>60.694600000000001</v>
      </c>
      <c r="DF106" s="7">
        <f>+'urban numbers'!DE106/'total numbers'!DE106*100</f>
        <v>61.309999999999995</v>
      </c>
      <c r="DG106" s="32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1"/>
    </row>
    <row r="107" spans="1:128">
      <c r="A107">
        <v>23</v>
      </c>
      <c r="B107" s="32">
        <v>13.7</v>
      </c>
      <c r="C107" s="3">
        <v>392</v>
      </c>
      <c r="D107" s="1" t="s">
        <v>663</v>
      </c>
      <c r="E107" s="37">
        <f>+F107-F107/$B107</f>
        <v>5.2397015475199415</v>
      </c>
      <c r="F107" s="26">
        <f t="shared" ref="F107:AC107" si="132">+G107-G107/$B107</f>
        <v>5.6522764725215113</v>
      </c>
      <c r="G107" s="26">
        <f t="shared" si="132"/>
        <v>6.0973376120901346</v>
      </c>
      <c r="H107" s="26">
        <f t="shared" si="132"/>
        <v>6.5774429358767597</v>
      </c>
      <c r="I107" s="26">
        <f t="shared" si="132"/>
        <v>7.0953518284654811</v>
      </c>
      <c r="J107" s="26">
        <f t="shared" si="132"/>
        <v>7.6540409488170935</v>
      </c>
      <c r="K107" s="26">
        <f t="shared" si="132"/>
        <v>8.2567213384877309</v>
      </c>
      <c r="L107" s="26">
        <f t="shared" si="132"/>
        <v>8.9068568769513323</v>
      </c>
      <c r="M107" s="26">
        <f t="shared" si="132"/>
        <v>9.6081841900971057</v>
      </c>
      <c r="N107" s="26">
        <f t="shared" si="132"/>
        <v>10.364734126325224</v>
      </c>
      <c r="O107" s="26">
        <f t="shared" si="132"/>
        <v>11.180854923673667</v>
      </c>
      <c r="P107" s="26">
        <f t="shared" si="132"/>
        <v>12.061237201128288</v>
      </c>
      <c r="Q107" s="26">
        <f t="shared" si="132"/>
        <v>13.010940917752562</v>
      </c>
      <c r="R107" s="26">
        <f t="shared" si="132"/>
        <v>14.035424454583472</v>
      </c>
      <c r="S107" s="26">
        <f t="shared" si="132"/>
        <v>15.140575986440439</v>
      </c>
      <c r="T107" s="26">
        <f t="shared" si="132"/>
        <v>16.332747323955434</v>
      </c>
      <c r="U107" s="26">
        <f t="shared" si="132"/>
        <v>17.618790420329876</v>
      </c>
      <c r="V107" s="26">
        <f t="shared" si="132"/>
        <v>19.006096752639316</v>
      </c>
      <c r="W107" s="26">
        <f t="shared" si="132"/>
        <v>20.502639804028238</v>
      </c>
      <c r="X107" s="26">
        <f t="shared" si="132"/>
        <v>22.117020890959594</v>
      </c>
      <c r="Y107" s="26">
        <f t="shared" si="132"/>
        <v>23.858518598909168</v>
      </c>
      <c r="Z107" s="26">
        <f t="shared" si="132"/>
        <v>25.737142110634299</v>
      </c>
      <c r="AA107" s="26">
        <f t="shared" si="132"/>
        <v>27.76368873351889</v>
      </c>
      <c r="AB107" s="26">
        <f t="shared" si="132"/>
        <v>29.949805956630613</v>
      </c>
      <c r="AC107" s="26">
        <f t="shared" si="132"/>
        <v>32.308058394160582</v>
      </c>
      <c r="AD107" s="7">
        <f>+'urban numbers'!AC107/'total numbers'!AC107*100</f>
        <v>34.851999999999997</v>
      </c>
      <c r="AE107" s="7">
        <f>+'urban numbers'!AD107/'total numbers'!AD107*100</f>
        <v>35.781640000000003</v>
      </c>
      <c r="AF107" s="7">
        <f>+'urban numbers'!AE107/'total numbers'!AE107*100</f>
        <v>36.599649999999997</v>
      </c>
      <c r="AG107" s="7">
        <f>+'urban numbers'!AF107/'total numbers'!AF107*100</f>
        <v>37.36365</v>
      </c>
      <c r="AH107" s="7">
        <f>+'urban numbers'!AG107/'total numbers'!AG107*100</f>
        <v>38.117040000000003</v>
      </c>
      <c r="AI107" s="7">
        <f>+'urban numbers'!AH107/'total numbers'!AH107*100</f>
        <v>38.889000000000003</v>
      </c>
      <c r="AJ107" s="7">
        <f>+'urban numbers'!AI107/'total numbers'!AI107*100</f>
        <v>39.693809999999999</v>
      </c>
      <c r="AK107" s="7">
        <f>+'urban numbers'!AJ107/'total numbers'!AJ107*100</f>
        <v>40.531550000000003</v>
      </c>
      <c r="AL107" s="7">
        <f>+'urban numbers'!AK107/'total numbers'!AK107*100</f>
        <v>41.390030000000003</v>
      </c>
      <c r="AM107" s="7">
        <f>+'urban numbers'!AL107/'total numbers'!AL107*100</f>
        <v>42.248190000000001</v>
      </c>
      <c r="AN107" s="7">
        <f>+'urban numbers'!AM107/'total numbers'!AM107*100</f>
        <v>43.085999999999999</v>
      </c>
      <c r="AO107" s="7">
        <f>+'urban numbers'!AN107/'total numbers'!AN107*100</f>
        <v>43.895110000000003</v>
      </c>
      <c r="AP107" s="7">
        <f>+'urban numbers'!AO107/'total numbers'!AO107*100</f>
        <v>44.688150000000007</v>
      </c>
      <c r="AQ107" s="7">
        <f>+'urban numbers'!AP107/'total numbers'!AP107*100</f>
        <v>45.50273</v>
      </c>
      <c r="AR107" s="7">
        <f>+'urban numbers'!AQ107/'total numbers'!AQ107*100</f>
        <v>46.390100000000004</v>
      </c>
      <c r="AS107" s="7">
        <f>+'urban numbers'!AR107/'total numbers'!AR107*100</f>
        <v>47.381999999999998</v>
      </c>
      <c r="AT107" s="7">
        <f>+'urban numbers'!AS107/'total numbers'!AS107*100</f>
        <v>48.496909999999993</v>
      </c>
      <c r="AU107" s="7">
        <f>+'urban numbers'!AT107/'total numbers'!AT107*100</f>
        <v>49.709699999999991</v>
      </c>
      <c r="AV107" s="7">
        <f>+'urban numbers'!AU107/'total numbers'!AU107*100</f>
        <v>50.954929999999997</v>
      </c>
      <c r="AW107" s="7">
        <f>+'urban numbers'!AV107/'total numbers'!AV107*100</f>
        <v>52.141559999999998</v>
      </c>
      <c r="AX107" s="7">
        <f>+'urban numbers'!AW107/'total numbers'!AW107*100</f>
        <v>53.204000000000008</v>
      </c>
      <c r="AY107" s="7">
        <f>+'urban numbers'!AX107/'total numbers'!AX107*100</f>
        <v>54.115150000000014</v>
      </c>
      <c r="AZ107" s="7">
        <f>+'urban numbers'!AY107/'total numbers'!AY107*100</f>
        <v>54.892620000000001</v>
      </c>
      <c r="BA107" s="7">
        <f>+'urban numbers'!AZ107/'total numbers'!AZ107*100</f>
        <v>55.570050000000002</v>
      </c>
      <c r="BB107" s="7">
        <f>+'urban numbers'!BA107/'total numbers'!BA107*100</f>
        <v>56.201439999999991</v>
      </c>
      <c r="BC107" s="7">
        <f>+'urban numbers'!BB107/'total numbers'!BB107*100</f>
        <v>56.825000000000003</v>
      </c>
      <c r="BD107" s="7">
        <f>+'urban numbers'!BC107/'total numbers'!BC107*100</f>
        <v>57.457049999999995</v>
      </c>
      <c r="BE107" s="7">
        <f>+'urban numbers'!BD107/'total numbers'!BD107*100</f>
        <v>58.081900000000012</v>
      </c>
      <c r="BF107" s="7">
        <f>+'urban numbers'!BE107/'total numbers'!BE107*100</f>
        <v>58.668800000000012</v>
      </c>
      <c r="BG107" s="7">
        <f>+'urban numbers'!BF107/'total numbers'!BF107*100</f>
        <v>59.172699999999999</v>
      </c>
      <c r="BH107" s="7">
        <f>+'urban numbers'!BG107/'total numbers'!BG107*100</f>
        <v>59.565999999999995</v>
      </c>
      <c r="BI107" s="7">
        <f>+'urban numbers'!BH107/'total numbers'!BH107*100</f>
        <v>59.83202</v>
      </c>
      <c r="BJ107" s="7">
        <f>+'urban numbers'!BI107/'total numbers'!BI107*100</f>
        <v>59.994899999999994</v>
      </c>
      <c r="BK107" s="7">
        <f>+'urban numbers'!BJ107/'total numbers'!BJ107*100</f>
        <v>60.116870000000013</v>
      </c>
      <c r="BL107" s="7">
        <f>+'urban numbers'!BK107/'total numbers'!BK107*100</f>
        <v>60.28369</v>
      </c>
      <c r="BM107" s="7">
        <f>+'urban numbers'!BL107/'total numbers'!BL107*100</f>
        <v>60.555000000000007</v>
      </c>
      <c r="BN107" s="7">
        <f>+'urban numbers'!BM107/'total numbers'!BM107*100</f>
        <v>60.954809999999995</v>
      </c>
      <c r="BO107" s="7">
        <f>+'urban numbers'!BN107/'total numbers'!BN107*100</f>
        <v>61.459810000000004</v>
      </c>
      <c r="BP107" s="7">
        <f>+'urban numbers'!BO107/'total numbers'!BO107*100</f>
        <v>62.024000000000001</v>
      </c>
      <c r="BQ107" s="7">
        <f>+'urban numbers'!BP107/'total numbers'!BP107*100</f>
        <v>62.578170000000014</v>
      </c>
      <c r="BR107" s="7">
        <f>+'urban numbers'!BQ107/'total numbers'!BQ107*100</f>
        <v>63.070999999999991</v>
      </c>
      <c r="BS107" s="7">
        <f>+'urban numbers'!BR107/'total numbers'!BR107*100</f>
        <v>63.491410000000002</v>
      </c>
      <c r="BT107" s="7">
        <f>+'urban numbers'!BS107/'total numbers'!BS107*100</f>
        <v>63.852549999999994</v>
      </c>
      <c r="BU107" s="7">
        <f>+'urban numbers'!BT107/'total numbers'!BT107*100</f>
        <v>64.156419999999997</v>
      </c>
      <c r="BV107" s="7">
        <f>+'urban numbers'!BU107/'total numbers'!BU107*100</f>
        <v>64.4114</v>
      </c>
      <c r="BW107" s="7">
        <f>+'urban numbers'!BV107/'total numbers'!BV107*100</f>
        <v>64.625</v>
      </c>
      <c r="BX107" s="7">
        <f>+'urban numbers'!BW107/'total numbers'!BW107*100</f>
        <v>64.79504</v>
      </c>
      <c r="BY107" s="7">
        <f>+'urban numbers'!BX107/'total numbers'!BX107*100</f>
        <v>64.921109999999999</v>
      </c>
      <c r="BZ107" s="7">
        <f>+'urban numbers'!BY107/'total numbers'!BY107*100</f>
        <v>65.015829999999994</v>
      </c>
      <c r="CA107" s="7">
        <f>+'urban numbers'!BZ107/'total numbers'!BZ107*100</f>
        <v>65.096010000000007</v>
      </c>
      <c r="CB107" s="7">
        <f>+'urban numbers'!CA107/'total numbers'!CA107*100</f>
        <v>65.174999999999997</v>
      </c>
      <c r="CC107" s="7">
        <f>+'urban numbers'!CB107/'total numbers'!CB107*100</f>
        <v>65.258070000000004</v>
      </c>
      <c r="CD107" s="7">
        <f>+'urban numbers'!CC107/'total numbers'!CC107*100</f>
        <v>65.346170000000001</v>
      </c>
      <c r="CE107" s="7">
        <f>+'urban numbers'!CD107/'total numbers'!CD107*100</f>
        <v>65.442899999999995</v>
      </c>
      <c r="CF107" s="7">
        <f>+'urban numbers'!CE107/'total numbers'!CE107*100</f>
        <v>65.550820000000002</v>
      </c>
      <c r="CG107" s="7">
        <f>+'urban numbers'!CF107/'total numbers'!CF107*100</f>
        <v>65.671999999999997</v>
      </c>
      <c r="CH107" s="7">
        <f>+'urban numbers'!CG107/'total numbers'!CG107*100</f>
        <v>65.809550000000002</v>
      </c>
      <c r="CI107" s="7">
        <f>+'urban numbers'!CH107/'total numbers'!CH107*100</f>
        <v>65.965289999999996</v>
      </c>
      <c r="CJ107" s="7">
        <f>+'urban numbers'!CI107/'total numbers'!CI107*100</f>
        <v>66.138030000000001</v>
      </c>
      <c r="CK107" s="7">
        <f>+'urban numbers'!CJ107/'total numbers'!CJ107*100</f>
        <v>66.325230000000005</v>
      </c>
      <c r="CL107" s="7">
        <f>+'urban numbers'!CK107/'total numbers'!CK107*100</f>
        <v>66.525000000000006</v>
      </c>
      <c r="CM107" s="7">
        <f>+'urban numbers'!CL107/'total numbers'!CL107*100</f>
        <v>66.737470000000002</v>
      </c>
      <c r="CN107" s="7">
        <f>+'urban numbers'!CM107/'total numbers'!CM107*100</f>
        <v>66.963610000000003</v>
      </c>
      <c r="CO107" s="7">
        <f>+'urban numbers'!CN107/'total numbers'!CN107*100</f>
        <v>67.203220000000002</v>
      </c>
      <c r="CP107" s="7">
        <f>+'urban numbers'!CO107/'total numbers'!CO107*100</f>
        <v>67.456090000000017</v>
      </c>
      <c r="CQ107" s="7">
        <f>+'urban numbers'!CP107/'total numbers'!CP107*100</f>
        <v>67.721999999999994</v>
      </c>
      <c r="CR107" s="7">
        <f>+'urban numbers'!CQ107/'total numbers'!CQ107*100</f>
        <v>68.00076</v>
      </c>
      <c r="CS107" s="7">
        <f>+'urban numbers'!CR107/'total numbers'!CR107*100</f>
        <v>68.292150000000007</v>
      </c>
      <c r="CT107" s="7">
        <f>+'urban numbers'!CS107/'total numbers'!CS107*100</f>
        <v>68.595979999999997</v>
      </c>
      <c r="CU107" s="7">
        <f>+'urban numbers'!CT107/'total numbers'!CT107*100</f>
        <v>68.911999999999992</v>
      </c>
      <c r="CV107" s="7">
        <f>+'urban numbers'!CU107/'total numbers'!CU107*100</f>
        <v>69.239999999999995</v>
      </c>
      <c r="CW107" s="7">
        <f>+'urban numbers'!CV107/'total numbers'!CV107*100</f>
        <v>69.57971000000002</v>
      </c>
      <c r="CX107" s="7">
        <f>+'urban numbers'!CW107/'total numbers'!CW107*100</f>
        <v>69.93086000000001</v>
      </c>
      <c r="CY107" s="7">
        <f>+'urban numbers'!CX107/'total numbers'!CX107*100</f>
        <v>70.293170000000003</v>
      </c>
      <c r="CZ107" s="7">
        <f>+'urban numbers'!CY107/'total numbers'!CY107*100</f>
        <v>70.666309999999996</v>
      </c>
      <c r="DA107" s="7">
        <f>+'urban numbers'!CZ107/'total numbers'!CZ107*100</f>
        <v>71.05</v>
      </c>
      <c r="DB107" s="7">
        <f>+'urban numbers'!DA107/'total numbers'!DA107*100</f>
        <v>71.443899999999999</v>
      </c>
      <c r="DC107" s="7">
        <f>+'urban numbers'!DB107/'total numbers'!DB107*100</f>
        <v>71.84769</v>
      </c>
      <c r="DD107" s="7">
        <f>+'urban numbers'!DC107/'total numbers'!DC107*100</f>
        <v>72.261029999999991</v>
      </c>
      <c r="DE107" s="7">
        <f>+'urban numbers'!DD107/'total numbers'!DD107*100</f>
        <v>72.683590000000009</v>
      </c>
      <c r="DF107" s="7">
        <f>+'urban numbers'!DE107/'total numbers'!DE107*100</f>
        <v>73.114999999999995</v>
      </c>
      <c r="DG107" s="32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1"/>
    </row>
    <row r="108" spans="1:128">
      <c r="A108">
        <v>15</v>
      </c>
      <c r="B108" s="32">
        <v>5</v>
      </c>
      <c r="C108" s="3">
        <v>398</v>
      </c>
      <c r="D108" s="1" t="s">
        <v>672</v>
      </c>
      <c r="E108" s="27">
        <v>1</v>
      </c>
      <c r="F108" s="43">
        <v>1</v>
      </c>
      <c r="G108" s="43">
        <v>1</v>
      </c>
      <c r="H108" s="43">
        <v>1</v>
      </c>
      <c r="I108" s="43">
        <v>1</v>
      </c>
      <c r="J108" s="43">
        <v>1</v>
      </c>
      <c r="K108" s="43">
        <v>1</v>
      </c>
      <c r="L108" s="43">
        <v>1</v>
      </c>
      <c r="M108" s="43">
        <v>1</v>
      </c>
      <c r="N108" s="43">
        <f t="shared" ref="N108:AC108" si="133">+O108-O108/$B108</f>
        <v>1.0986531290970327</v>
      </c>
      <c r="O108" s="26">
        <f t="shared" si="133"/>
        <v>1.3733164113712908</v>
      </c>
      <c r="P108" s="26">
        <f t="shared" si="133"/>
        <v>1.7166455142141135</v>
      </c>
      <c r="Q108" s="26">
        <f t="shared" si="133"/>
        <v>2.1458068927676419</v>
      </c>
      <c r="R108" s="26">
        <f t="shared" si="133"/>
        <v>2.6822586159595523</v>
      </c>
      <c r="S108" s="26">
        <f t="shared" si="133"/>
        <v>3.3528232699494405</v>
      </c>
      <c r="T108" s="26">
        <f t="shared" si="133"/>
        <v>4.1910290874368004</v>
      </c>
      <c r="U108" s="26">
        <f t="shared" si="133"/>
        <v>5.2387863592960002</v>
      </c>
      <c r="V108" s="26">
        <f t="shared" si="133"/>
        <v>6.5484829491200003</v>
      </c>
      <c r="W108" s="26">
        <f t="shared" si="133"/>
        <v>8.1856036864000004</v>
      </c>
      <c r="X108" s="26">
        <f t="shared" si="133"/>
        <v>10.232004608</v>
      </c>
      <c r="Y108" s="26">
        <f t="shared" si="133"/>
        <v>12.79000576</v>
      </c>
      <c r="Z108" s="26">
        <f t="shared" si="133"/>
        <v>15.9875072</v>
      </c>
      <c r="AA108" s="26">
        <f t="shared" si="133"/>
        <v>19.984383999999999</v>
      </c>
      <c r="AB108" s="26">
        <f t="shared" si="133"/>
        <v>24.980479999999996</v>
      </c>
      <c r="AC108" s="26">
        <f t="shared" si="133"/>
        <v>31.225599999999996</v>
      </c>
      <c r="AD108" s="7">
        <f>+'urban numbers'!AC108/'total numbers'!AC108*100</f>
        <v>39.031999999999996</v>
      </c>
      <c r="AE108" s="7">
        <f>+'urban numbers'!AD108/'total numbers'!AD108*100</f>
        <v>39.601500000000001</v>
      </c>
      <c r="AF108" s="7">
        <f>+'urban numbers'!AE108/'total numbers'!AE108*100</f>
        <v>40.156660000000002</v>
      </c>
      <c r="AG108" s="7">
        <f>+'urban numbers'!AF108/'total numbers'!AF108*100</f>
        <v>40.70501999999999</v>
      </c>
      <c r="AH108" s="7">
        <f>+'urban numbers'!AG108/'total numbers'!AG108*100</f>
        <v>41.25244</v>
      </c>
      <c r="AI108" s="7">
        <f>+'urban numbers'!AH108/'total numbers'!AH108*100</f>
        <v>41.802999999999997</v>
      </c>
      <c r="AJ108" s="7">
        <f>+'urban numbers'!AI108/'total numbers'!AI108*100</f>
        <v>42.359020000000001</v>
      </c>
      <c r="AK108" s="7">
        <f>+'urban numbers'!AJ108/'total numbers'!AJ108*100</f>
        <v>42.921100000000003</v>
      </c>
      <c r="AL108" s="7">
        <f>+'urban numbers'!AK108/'total numbers'!AK108*100</f>
        <v>43.48827</v>
      </c>
      <c r="AM108" s="7">
        <f>+'urban numbers'!AL108/'total numbers'!AL108*100</f>
        <v>44.05838</v>
      </c>
      <c r="AN108" s="7">
        <f>+'urban numbers'!AM108/'total numbers'!AM108*100</f>
        <v>44.628999999999998</v>
      </c>
      <c r="AO108" s="7">
        <f>+'urban numbers'!AN108/'total numbers'!AN108*100</f>
        <v>45.198469999999993</v>
      </c>
      <c r="AP108" s="7">
        <f>+'urban numbers'!AO108/'total numbers'!AO108*100</f>
        <v>45.76681</v>
      </c>
      <c r="AQ108" s="7">
        <f>+'urban numbers'!AP108/'total numbers'!AP108*100</f>
        <v>46.33605</v>
      </c>
      <c r="AR108" s="7">
        <f>+'urban numbers'!AQ108/'total numbers'!AQ108*100</f>
        <v>46.909190000000009</v>
      </c>
      <c r="AS108" s="7">
        <f>+'urban numbers'!AR108/'total numbers'!AR108*100</f>
        <v>47.487000000000002</v>
      </c>
      <c r="AT108" s="7">
        <f>+'urban numbers'!AS108/'total numbers'!AS108*100</f>
        <v>48.072519999999997</v>
      </c>
      <c r="AU108" s="7">
        <f>+'urban numbers'!AT108/'total numbers'!AT108*100</f>
        <v>48.661189999999998</v>
      </c>
      <c r="AV108" s="7">
        <f>+'urban numbers'!AU108/'total numbers'!AU108*100</f>
        <v>49.237130000000001</v>
      </c>
      <c r="AW108" s="7">
        <f>+'urban numbers'!AV108/'total numbers'!AV108*100</f>
        <v>49.779159999999997</v>
      </c>
      <c r="AX108" s="7">
        <f>+'urban numbers'!AW108/'total numbers'!AW108*100</f>
        <v>50.273000000000003</v>
      </c>
      <c r="AY108" s="7">
        <f>+'urban numbers'!AX108/'total numbers'!AX108*100</f>
        <v>50.711930000000002</v>
      </c>
      <c r="AZ108" s="7">
        <f>+'urban numbers'!AY108/'total numbers'!AY108*100</f>
        <v>51.10257</v>
      </c>
      <c r="BA108" s="7">
        <f>+'urban numbers'!AZ108/'total numbers'!AZ108*100</f>
        <v>51.460459999999998</v>
      </c>
      <c r="BB108" s="7">
        <f>+'urban numbers'!BA108/'total numbers'!BA108*100</f>
        <v>51.808319999999995</v>
      </c>
      <c r="BC108" s="7">
        <f>+'urban numbers'!BB108/'total numbers'!BB108*100</f>
        <v>52.16299999999999</v>
      </c>
      <c r="BD108" s="7">
        <f>+'urban numbers'!BC108/'total numbers'!BC108*100</f>
        <v>52.527699999999996</v>
      </c>
      <c r="BE108" s="7">
        <f>+'urban numbers'!BD108/'total numbers'!BD108*100</f>
        <v>52.898280000000007</v>
      </c>
      <c r="BF108" s="7">
        <f>+'urban numbers'!BE108/'total numbers'!BE108*100</f>
        <v>53.275199999999991</v>
      </c>
      <c r="BG108" s="7">
        <f>+'urban numbers'!BF108/'total numbers'!BF108*100</f>
        <v>53.657140000000005</v>
      </c>
      <c r="BH108" s="7">
        <f>+'urban numbers'!BG108/'total numbers'!BG108*100</f>
        <v>54.042000000000002</v>
      </c>
      <c r="BI108" s="7">
        <f>+'urban numbers'!BH108/'total numbers'!BH108*100</f>
        <v>54.428680000000007</v>
      </c>
      <c r="BJ108" s="7">
        <f>+'urban numbers'!BI108/'total numbers'!BI108*100</f>
        <v>54.814570000000003</v>
      </c>
      <c r="BK108" s="7">
        <f>+'urban numbers'!BJ108/'total numbers'!BJ108*100</f>
        <v>55.19341</v>
      </c>
      <c r="BL108" s="7">
        <f>+'urban numbers'!BK108/'total numbers'!BK108*100</f>
        <v>55.557160000000003</v>
      </c>
      <c r="BM108" s="7">
        <f>+'urban numbers'!BL108/'total numbers'!BL108*100</f>
        <v>55.898000000000003</v>
      </c>
      <c r="BN108" s="7">
        <f>+'urban numbers'!BM108/'total numbers'!BM108*100</f>
        <v>56.217729999999996</v>
      </c>
      <c r="BO108" s="7">
        <f>+'urban numbers'!BN108/'total numbers'!BN108*100</f>
        <v>56.5122</v>
      </c>
      <c r="BP108" s="7">
        <f>+'urban numbers'!BO108/'total numbers'!BO108*100</f>
        <v>56.761000000000003</v>
      </c>
      <c r="BQ108" s="7">
        <f>+'urban numbers'!BP108/'total numbers'!BP108*100</f>
        <v>56.938110000000009</v>
      </c>
      <c r="BR108" s="7">
        <f>+'urban numbers'!BQ108/'total numbers'!BQ108*100</f>
        <v>57.027000000000008</v>
      </c>
      <c r="BS108" s="7">
        <f>+'urban numbers'!BR108/'total numbers'!BR108*100</f>
        <v>57.020079999999993</v>
      </c>
      <c r="BT108" s="7">
        <f>+'urban numbers'!BS108/'total numbers'!BS108*100</f>
        <v>56.928290000000004</v>
      </c>
      <c r="BU108" s="7">
        <f>+'urban numbers'!BT108/'total numbers'!BT108*100</f>
        <v>56.777169999999998</v>
      </c>
      <c r="BV108" s="7">
        <f>+'urban numbers'!BU108/'total numbers'!BU108*100</f>
        <v>56.603000000000002</v>
      </c>
      <c r="BW108" s="7">
        <f>+'urban numbers'!BV108/'total numbers'!BV108*100</f>
        <v>56.434000000000005</v>
      </c>
      <c r="BX108" s="7">
        <f>+'urban numbers'!BW108/'total numbers'!BW108*100</f>
        <v>56.279319999999998</v>
      </c>
      <c r="BY108" s="7">
        <f>+'urban numbers'!BX108/'total numbers'!BX108*100</f>
        <v>56.137839999999997</v>
      </c>
      <c r="BZ108" s="7">
        <f>+'urban numbers'!BY108/'total numbers'!BY108*100</f>
        <v>56.015259999999991</v>
      </c>
      <c r="CA108" s="7">
        <f>+'urban numbers'!BZ108/'total numbers'!BZ108*100</f>
        <v>55.915000000000006</v>
      </c>
      <c r="CB108" s="7">
        <f>+'urban numbers'!CA108/'total numbers'!CA108*100</f>
        <v>55.84</v>
      </c>
      <c r="CC108" s="7">
        <f>+'urban numbers'!CB108/'total numbers'!CB108*100</f>
        <v>55.795589999999997</v>
      </c>
      <c r="CD108" s="7">
        <f>+'urban numbers'!CC108/'total numbers'!CC108*100</f>
        <v>55.785320000000006</v>
      </c>
      <c r="CE108" s="7">
        <f>+'urban numbers'!CD108/'total numbers'!CD108*100</f>
        <v>55.80733</v>
      </c>
      <c r="CF108" s="7">
        <f>+'urban numbers'!CE108/'total numbers'!CE108*100</f>
        <v>55.857539999999993</v>
      </c>
      <c r="CG108" s="7">
        <f>+'urban numbers'!CF108/'total numbers'!CF108*100</f>
        <v>55.933</v>
      </c>
      <c r="CH108" s="7">
        <f>+'urban numbers'!CG108/'total numbers'!CG108*100</f>
        <v>56.034060000000011</v>
      </c>
      <c r="CI108" s="7">
        <f>+'urban numbers'!CH108/'total numbers'!CH108*100</f>
        <v>56.162509999999997</v>
      </c>
      <c r="CJ108" s="7">
        <f>+'urban numbers'!CI108/'total numbers'!CI108*100</f>
        <v>56.318339999999999</v>
      </c>
      <c r="CK108" s="7">
        <f>+'urban numbers'!CJ108/'total numbers'!CJ108*100</f>
        <v>56.501519999999992</v>
      </c>
      <c r="CL108" s="7">
        <f>+'urban numbers'!CK108/'total numbers'!CK108*100</f>
        <v>56.712000000000003</v>
      </c>
      <c r="CM108" s="7">
        <f>+'urban numbers'!CL108/'total numbers'!CL108*100</f>
        <v>56.949649999999998</v>
      </c>
      <c r="CN108" s="7">
        <f>+'urban numbers'!CM108/'total numbers'!CM108*100</f>
        <v>57.214310000000005</v>
      </c>
      <c r="CO108" s="7">
        <f>+'urban numbers'!CN108/'total numbers'!CN108*100</f>
        <v>57.505869999999994</v>
      </c>
      <c r="CP108" s="7">
        <f>+'urban numbers'!CO108/'total numbers'!CO108*100</f>
        <v>57.824159999999999</v>
      </c>
      <c r="CQ108" s="7">
        <f>+'urban numbers'!CP108/'total numbers'!CP108*100</f>
        <v>58.16899999999999</v>
      </c>
      <c r="CR108" s="7">
        <f>+'urban numbers'!CQ108/'total numbers'!CQ108*100</f>
        <v>58.538440000000001</v>
      </c>
      <c r="CS108" s="7">
        <f>+'urban numbers'!CR108/'total numbers'!CR108*100</f>
        <v>58.931820000000002</v>
      </c>
      <c r="CT108" s="7">
        <f>+'urban numbers'!CS108/'total numbers'!CS108*100</f>
        <v>59.351569999999995</v>
      </c>
      <c r="CU108" s="7">
        <f>+'urban numbers'!CT108/'total numbers'!CT108*100</f>
        <v>59.801169999999992</v>
      </c>
      <c r="CV108" s="7">
        <f>+'urban numbers'!CU108/'total numbers'!CU108*100</f>
        <v>60.281999999999989</v>
      </c>
      <c r="CW108" s="7">
        <f>+'urban numbers'!CV108/'total numbers'!CV108*100</f>
        <v>60.792190000000005</v>
      </c>
      <c r="CX108" s="7">
        <f>+'urban numbers'!CW108/'total numbers'!CW108*100</f>
        <v>61.327080000000009</v>
      </c>
      <c r="CY108" s="7">
        <f>+'urban numbers'!CX108/'total numbers'!CX108*100</f>
        <v>61.880020000000002</v>
      </c>
      <c r="CZ108" s="7">
        <f>+'urban numbers'!CY108/'total numbers'!CY108*100</f>
        <v>62.443499999999993</v>
      </c>
      <c r="DA108" s="7">
        <f>+'urban numbers'!CZ108/'total numbers'!CZ108*100</f>
        <v>63.01</v>
      </c>
      <c r="DB108" s="7">
        <f>+'urban numbers'!DA108/'total numbers'!DA108*100</f>
        <v>63.572360000000003</v>
      </c>
      <c r="DC108" s="7">
        <f>+'urban numbers'!DB108/'total numbers'!DB108*100</f>
        <v>64.123990000000006</v>
      </c>
      <c r="DD108" s="7">
        <f>+'urban numbers'!DC108/'total numbers'!DC108*100</f>
        <v>64.658850000000001</v>
      </c>
      <c r="DE108" s="7">
        <f>+'urban numbers'!DD108/'total numbers'!DD108*100</f>
        <v>65.171490000000006</v>
      </c>
      <c r="DF108" s="7">
        <f>+'urban numbers'!DE108/'total numbers'!DE108*100</f>
        <v>65.656999999999996</v>
      </c>
      <c r="DG108" s="32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1"/>
    </row>
    <row r="109" spans="1:128">
      <c r="A109">
        <v>17</v>
      </c>
      <c r="B109" s="32">
        <v>11.5</v>
      </c>
      <c r="C109" s="3">
        <v>400</v>
      </c>
      <c r="D109" s="1" t="s">
        <v>523</v>
      </c>
      <c r="E109" s="27">
        <f>+AD109/$M$1</f>
        <v>3.5898000000000003</v>
      </c>
      <c r="F109" s="26">
        <f t="shared" ref="F109:M113" si="134">+G109-G109/$B109</f>
        <v>4.0445039362008792</v>
      </c>
      <c r="G109" s="26">
        <f t="shared" si="134"/>
        <v>4.4296947872676293</v>
      </c>
      <c r="H109" s="26">
        <f t="shared" si="134"/>
        <v>4.851570481293118</v>
      </c>
      <c r="I109" s="26">
        <f t="shared" si="134"/>
        <v>5.3136248128448438</v>
      </c>
      <c r="J109" s="26">
        <f t="shared" si="134"/>
        <v>5.8196843188300669</v>
      </c>
      <c r="K109" s="26">
        <f t="shared" si="134"/>
        <v>6.3739399682424542</v>
      </c>
      <c r="L109" s="26">
        <f t="shared" si="134"/>
        <v>6.9809818699798312</v>
      </c>
      <c r="M109" s="26">
        <f t="shared" si="134"/>
        <v>7.6458372861683861</v>
      </c>
      <c r="N109" s="26">
        <f t="shared" ref="N109:AC109" si="135">+O109-O109/$B109</f>
        <v>8.3740122658034704</v>
      </c>
      <c r="O109" s="26">
        <f t="shared" si="135"/>
        <v>9.1715372434990385</v>
      </c>
      <c r="P109" s="26">
        <f t="shared" si="135"/>
        <v>10.045016980975138</v>
      </c>
      <c r="Q109" s="26">
        <f t="shared" si="135"/>
        <v>11.001685264877532</v>
      </c>
      <c r="R109" s="26">
        <f t="shared" si="135"/>
        <v>12.049464813913486</v>
      </c>
      <c r="S109" s="26">
        <f t="shared" si="135"/>
        <v>13.197032891429057</v>
      </c>
      <c r="T109" s="26">
        <f t="shared" si="135"/>
        <v>14.453893166803253</v>
      </c>
      <c r="U109" s="26">
        <f t="shared" si="135"/>
        <v>15.830454420784514</v>
      </c>
      <c r="V109" s="26">
        <f t="shared" si="135"/>
        <v>17.338116746573515</v>
      </c>
      <c r="W109" s="26">
        <f t="shared" si="135"/>
        <v>18.989365960532897</v>
      </c>
      <c r="X109" s="26">
        <f t="shared" si="135"/>
        <v>20.797877004393172</v>
      </c>
      <c r="Y109" s="26">
        <f t="shared" si="135"/>
        <v>22.778627195287758</v>
      </c>
      <c r="Z109" s="26">
        <f t="shared" si="135"/>
        <v>24.94802026150564</v>
      </c>
      <c r="AA109" s="26">
        <f t="shared" si="135"/>
        <v>27.324022191172844</v>
      </c>
      <c r="AB109" s="26">
        <f t="shared" si="135"/>
        <v>29.926310018903592</v>
      </c>
      <c r="AC109" s="26">
        <f t="shared" si="135"/>
        <v>32.776434782608696</v>
      </c>
      <c r="AD109" s="7">
        <f>+'urban numbers'!AC109/'total numbers'!AC109*100</f>
        <v>35.898000000000003</v>
      </c>
      <c r="AE109" s="7">
        <f>+'urban numbers'!AD109/'total numbers'!AD109*100</f>
        <v>37.112079999999999</v>
      </c>
      <c r="AF109" s="7">
        <f>+'urban numbers'!AE109/'total numbers'!AE109*100</f>
        <v>38.47287</v>
      </c>
      <c r="AG109" s="7">
        <f>+'urban numbers'!AF109/'total numbers'!AF109*100</f>
        <v>39.964689999999997</v>
      </c>
      <c r="AH109" s="7">
        <f>+'urban numbers'!AG109/'total numbers'!AG109*100</f>
        <v>41.562730000000002</v>
      </c>
      <c r="AI109" s="7">
        <f>+'urban numbers'!AH109/'total numbers'!AH109*100</f>
        <v>43.232999999999997</v>
      </c>
      <c r="AJ109" s="7">
        <f>+'urban numbers'!AI109/'total numbers'!AI109*100</f>
        <v>44.931530000000009</v>
      </c>
      <c r="AK109" s="7">
        <f>+'urban numbers'!AJ109/'total numbers'!AJ109*100</f>
        <v>46.605200000000004</v>
      </c>
      <c r="AL109" s="7">
        <f>+'urban numbers'!AK109/'total numbers'!AK109*100</f>
        <v>48.194220000000001</v>
      </c>
      <c r="AM109" s="7">
        <f>+'urban numbers'!AL109/'total numbers'!AL109*100</f>
        <v>49.636279999999999</v>
      </c>
      <c r="AN109" s="7">
        <f>+'urban numbers'!AM109/'total numbers'!AM109*100</f>
        <v>50.878999999999998</v>
      </c>
      <c r="AO109" s="7">
        <f>+'urban numbers'!AN109/'total numbers'!AN109*100</f>
        <v>51.893179999999994</v>
      </c>
      <c r="AP109" s="7">
        <f>+'urban numbers'!AO109/'total numbers'!AO109*100</f>
        <v>52.684460000000001</v>
      </c>
      <c r="AQ109" s="7">
        <f>+'urban numbers'!AP109/'total numbers'!AP109*100</f>
        <v>53.298259999999999</v>
      </c>
      <c r="AR109" s="7">
        <f>+'urban numbers'!AQ109/'total numbers'!AQ109*100</f>
        <v>53.80566000000001</v>
      </c>
      <c r="AS109" s="7">
        <f>+'urban numbers'!AR109/'total numbers'!AR109*100</f>
        <v>54.262</v>
      </c>
      <c r="AT109" s="7">
        <f>+'urban numbers'!AS109/'total numbers'!AS109*100</f>
        <v>54.680250000000008</v>
      </c>
      <c r="AU109" s="7">
        <f>+'urban numbers'!AT109/'total numbers'!AT109*100</f>
        <v>55.054270000000002</v>
      </c>
      <c r="AV109" s="7">
        <f>+'urban numbers'!AU109/'total numbers'!AU109*100</f>
        <v>55.398609999999991</v>
      </c>
      <c r="AW109" s="7">
        <f>+'urban numbers'!AV109/'total numbers'!AV109*100</f>
        <v>55.726129999999998</v>
      </c>
      <c r="AX109" s="7">
        <f>+'urban numbers'!AW109/'total numbers'!AW109*100</f>
        <v>56.047999999999995</v>
      </c>
      <c r="AY109" s="7">
        <f>+'urban numbers'!AX109/'total numbers'!AX109*100</f>
        <v>56.383769999999998</v>
      </c>
      <c r="AZ109" s="7">
        <f>+'urban numbers'!AY109/'total numbers'!AY109*100</f>
        <v>56.74349999999999</v>
      </c>
      <c r="BA109" s="7">
        <f>+'urban numbers'!AZ109/'total numbers'!AZ109*100</f>
        <v>57.117400000000004</v>
      </c>
      <c r="BB109" s="7">
        <f>+'urban numbers'!BA109/'total numbers'!BA109*100</f>
        <v>57.487650000000002</v>
      </c>
      <c r="BC109" s="7">
        <f>+'urban numbers'!BB109/'total numbers'!BB109*100</f>
        <v>57.847000000000001</v>
      </c>
      <c r="BD109" s="7">
        <f>+'urban numbers'!BC109/'total numbers'!BC109*100</f>
        <v>58.183689999999999</v>
      </c>
      <c r="BE109" s="7">
        <f>+'urban numbers'!BD109/'total numbers'!BD109*100</f>
        <v>58.518999999999998</v>
      </c>
      <c r="BF109" s="7">
        <f>+'urban numbers'!BE109/'total numbers'!BE109*100</f>
        <v>58.917430000000003</v>
      </c>
      <c r="BG109" s="7">
        <f>+'urban numbers'!BF109/'total numbers'!BF109*100</f>
        <v>59.464759999999991</v>
      </c>
      <c r="BH109" s="7">
        <f>+'urban numbers'!BG109/'total numbers'!BG109*100</f>
        <v>60.218000000000004</v>
      </c>
      <c r="BI109" s="7">
        <f>+'urban numbers'!BH109/'total numbers'!BH109*100</f>
        <v>61.205719999999999</v>
      </c>
      <c r="BJ109" s="7">
        <f>+'urban numbers'!BI109/'total numbers'!BI109*100</f>
        <v>62.398639999999993</v>
      </c>
      <c r="BK109" s="7">
        <f>+'urban numbers'!BJ109/'total numbers'!BJ109*100</f>
        <v>63.724249999999991</v>
      </c>
      <c r="BL109" s="7">
        <f>+'urban numbers'!BK109/'total numbers'!BK109*100</f>
        <v>65.078000000000003</v>
      </c>
      <c r="BM109" s="7">
        <f>+'urban numbers'!BL109/'total numbers'!BL109*100</f>
        <v>66.38300000000001</v>
      </c>
      <c r="BN109" s="7">
        <f>+'urban numbers'!BM109/'total numbers'!BM109*100</f>
        <v>67.598969999999994</v>
      </c>
      <c r="BO109" s="7">
        <f>+'urban numbers'!BN109/'total numbers'!BN109*100</f>
        <v>68.740840000000006</v>
      </c>
      <c r="BP109" s="7">
        <f>+'urban numbers'!BO109/'total numbers'!BO109*100</f>
        <v>69.851860000000002</v>
      </c>
      <c r="BQ109" s="7">
        <f>+'urban numbers'!BP109/'total numbers'!BP109*100</f>
        <v>71.001040000000003</v>
      </c>
      <c r="BR109" s="7">
        <f>+'urban numbers'!BQ109/'total numbers'!BQ109*100</f>
        <v>72.228999999999999</v>
      </c>
      <c r="BS109" s="7">
        <f>+'urban numbers'!BR109/'total numbers'!BR109*100</f>
        <v>73.561130000000006</v>
      </c>
      <c r="BT109" s="7">
        <f>+'urban numbers'!BS109/'total numbers'!BS109*100</f>
        <v>74.952770000000001</v>
      </c>
      <c r="BU109" s="7">
        <f>+'urban numbers'!BT109/'total numbers'!BT109*100</f>
        <v>76.291659999999993</v>
      </c>
      <c r="BV109" s="7">
        <f>+'urban numbers'!BU109/'total numbers'!BU109*100</f>
        <v>77.425350000000009</v>
      </c>
      <c r="BW109" s="7">
        <f>+'urban numbers'!BV109/'total numbers'!BV109*100</f>
        <v>78.25</v>
      </c>
      <c r="BX109" s="7">
        <f>+'urban numbers'!BW109/'total numbers'!BW109*100</f>
        <v>78.720439999999996</v>
      </c>
      <c r="BY109" s="7">
        <f>+'urban numbers'!BX109/'total numbers'!BX109*100</f>
        <v>78.883470000000003</v>
      </c>
      <c r="BZ109" s="7">
        <f>+'urban numbers'!BY109/'total numbers'!BY109*100</f>
        <v>78.841030000000003</v>
      </c>
      <c r="CA109" s="7">
        <f>+'urban numbers'!BZ109/'total numbers'!BZ109*100</f>
        <v>78.742840000000001</v>
      </c>
      <c r="CB109" s="7">
        <f>+'urban numbers'!CA109/'total numbers'!CA109*100</f>
        <v>78.7</v>
      </c>
      <c r="CC109" s="7">
        <f>+'urban numbers'!CB109/'total numbers'!CB109*100</f>
        <v>78.745329999999996</v>
      </c>
      <c r="CD109" s="7">
        <f>+'urban numbers'!CC109/'total numbers'!CC109*100</f>
        <v>78.853999999999999</v>
      </c>
      <c r="CE109" s="7">
        <f>+'urban numbers'!CD109/'total numbers'!CD109*100</f>
        <v>79.010350000000003</v>
      </c>
      <c r="CF109" s="7">
        <f>+'urban numbers'!CE109/'total numbers'!CE109*100</f>
        <v>79.179649999999995</v>
      </c>
      <c r="CG109" s="7">
        <f>+'urban numbers'!CF109/'total numbers'!CF109*100</f>
        <v>79.337000000000018</v>
      </c>
      <c r="CH109" s="7">
        <f>+'urban numbers'!CG109/'total numbers'!CG109*100</f>
        <v>79.485739999999993</v>
      </c>
      <c r="CI109" s="7">
        <f>+'urban numbers'!CH109/'total numbers'!CH109*100</f>
        <v>79.641319999999993</v>
      </c>
      <c r="CJ109" s="7">
        <f>+'urban numbers'!CI109/'total numbers'!CI109*100</f>
        <v>79.803629999999998</v>
      </c>
      <c r="CK109" s="7">
        <f>+'urban numbers'!CJ109/'total numbers'!CJ109*100</f>
        <v>79.972570000000005</v>
      </c>
      <c r="CL109" s="7">
        <f>+'urban numbers'!CK109/'total numbers'!CK109*100</f>
        <v>80.147999999999996</v>
      </c>
      <c r="CM109" s="7">
        <f>+'urban numbers'!CL109/'total numbers'!CL109*100</f>
        <v>80.329790000000003</v>
      </c>
      <c r="CN109" s="7">
        <f>+'urban numbers'!CM109/'total numbers'!CM109*100</f>
        <v>80.517769999999999</v>
      </c>
      <c r="CO109" s="7">
        <f>+'urban numbers'!CN109/'total numbers'!CN109*100</f>
        <v>80.711770000000001</v>
      </c>
      <c r="CP109" s="7">
        <f>+'urban numbers'!CO109/'total numbers'!CO109*100</f>
        <v>80.911580000000001</v>
      </c>
      <c r="CQ109" s="7">
        <f>+'urban numbers'!CP109/'total numbers'!CP109*100</f>
        <v>81.117000000000019</v>
      </c>
      <c r="CR109" s="7">
        <f>+'urban numbers'!CQ109/'total numbers'!CQ109*100</f>
        <v>81.327449999999999</v>
      </c>
      <c r="CS109" s="7">
        <f>+'urban numbers'!CR109/'total numbers'!CR109*100</f>
        <v>81.542649999999981</v>
      </c>
      <c r="CT109" s="7">
        <f>+'urban numbers'!CS109/'total numbers'!CS109*100</f>
        <v>81.763080000000002</v>
      </c>
      <c r="CU109" s="7">
        <f>+'urban numbers'!CT109/'total numbers'!CT109*100</f>
        <v>81.989460000000008</v>
      </c>
      <c r="CV109" s="7">
        <f>+'urban numbers'!CU109/'total numbers'!CU109*100</f>
        <v>82.221999999999994</v>
      </c>
      <c r="CW109" s="7">
        <f>+'urban numbers'!CV109/'total numbers'!CV109*100</f>
        <v>82.460170000000005</v>
      </c>
      <c r="CX109" s="7">
        <f>+'urban numbers'!CW109/'total numbers'!CW109*100</f>
        <v>82.702720000000014</v>
      </c>
      <c r="CY109" s="7">
        <f>+'urban numbers'!CX109/'total numbers'!CX109*100</f>
        <v>82.947980000000001</v>
      </c>
      <c r="CZ109" s="7">
        <f>+'urban numbers'!CY109/'total numbers'!CY109*100</f>
        <v>83.194040000000015</v>
      </c>
      <c r="DA109" s="7">
        <f>+'urban numbers'!CZ109/'total numbers'!CZ109*100</f>
        <v>83.438999999999979</v>
      </c>
      <c r="DB109" s="7">
        <f>+'urban numbers'!DA109/'total numbers'!DA109*100</f>
        <v>83.681049999999999</v>
      </c>
      <c r="DC109" s="7">
        <f>+'urban numbers'!DB109/'total numbers'!DB109*100</f>
        <v>83.918539999999979</v>
      </c>
      <c r="DD109" s="7">
        <f>+'urban numbers'!DC109/'total numbers'!DC109*100</f>
        <v>84.149930000000012</v>
      </c>
      <c r="DE109" s="7">
        <f>+'urban numbers'!DD109/'total numbers'!DD109*100</f>
        <v>84.373829999999998</v>
      </c>
      <c r="DF109" s="7">
        <f>+'urban numbers'!DE109/'total numbers'!DE109*100</f>
        <v>84.588999999999999</v>
      </c>
      <c r="DG109" s="32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1"/>
    </row>
    <row r="110" spans="1:128">
      <c r="A110">
        <v>9</v>
      </c>
      <c r="B110" s="32">
        <v>11.5</v>
      </c>
      <c r="C110" s="3">
        <v>404</v>
      </c>
      <c r="D110" s="1" t="s">
        <v>609</v>
      </c>
      <c r="E110" s="27">
        <f>+AD110/$M$1</f>
        <v>0.55899999999999994</v>
      </c>
      <c r="F110" s="26">
        <f t="shared" si="134"/>
        <v>0.6298060338560062</v>
      </c>
      <c r="G110" s="26">
        <f t="shared" si="134"/>
        <v>0.68978756088991156</v>
      </c>
      <c r="H110" s="26">
        <f t="shared" si="134"/>
        <v>0.75548161430799843</v>
      </c>
      <c r="I110" s="26">
        <f t="shared" si="134"/>
        <v>0.8274322442420935</v>
      </c>
      <c r="J110" s="26">
        <f t="shared" si="134"/>
        <v>0.90623531512229283</v>
      </c>
      <c r="K110" s="26">
        <f t="shared" si="134"/>
        <v>0.99254344037203501</v>
      </c>
      <c r="L110" s="26">
        <f t="shared" si="134"/>
        <v>1.0870713870741335</v>
      </c>
      <c r="M110" s="26">
        <f t="shared" si="134"/>
        <v>1.1906019953669083</v>
      </c>
      <c r="N110" s="26">
        <f t="shared" ref="N110:AC110" si="136">+O110-O110/$B110</f>
        <v>1.3039926615923281</v>
      </c>
      <c r="O110" s="26">
        <f t="shared" si="136"/>
        <v>1.4281824388868354</v>
      </c>
      <c r="P110" s="26">
        <f t="shared" si="136"/>
        <v>1.5641998140189151</v>
      </c>
      <c r="Q110" s="26">
        <f t="shared" si="136"/>
        <v>1.7131712248778594</v>
      </c>
      <c r="R110" s="26">
        <f t="shared" si="136"/>
        <v>1.8763303891519412</v>
      </c>
      <c r="S110" s="26">
        <f t="shared" si="136"/>
        <v>2.055028521452126</v>
      </c>
      <c r="T110" s="26">
        <f t="shared" si="136"/>
        <v>2.2507455234951856</v>
      </c>
      <c r="U110" s="26">
        <f t="shared" si="136"/>
        <v>2.4651022400185365</v>
      </c>
      <c r="V110" s="26">
        <f t="shared" si="136"/>
        <v>2.6998738819250638</v>
      </c>
      <c r="W110" s="26">
        <f t="shared" si="136"/>
        <v>2.9570047278226887</v>
      </c>
      <c r="X110" s="26">
        <f t="shared" si="136"/>
        <v>3.2386242257105637</v>
      </c>
      <c r="Y110" s="26">
        <f t="shared" si="136"/>
        <v>3.5470646281591889</v>
      </c>
      <c r="Z110" s="26">
        <f t="shared" si="136"/>
        <v>3.8848803070314926</v>
      </c>
      <c r="AA110" s="26">
        <f t="shared" si="136"/>
        <v>4.2548689077011588</v>
      </c>
      <c r="AB110" s="26">
        <f t="shared" si="136"/>
        <v>4.6600945179584121</v>
      </c>
      <c r="AC110" s="26">
        <f t="shared" si="136"/>
        <v>5.1039130434782605</v>
      </c>
      <c r="AD110" s="7">
        <f>+'urban numbers'!AC110/'total numbers'!AC110*100</f>
        <v>5.59</v>
      </c>
      <c r="AE110" s="7">
        <f>+'urban numbers'!AD110/'total numbers'!AD110*100</f>
        <v>5.7463340000000001</v>
      </c>
      <c r="AF110" s="7">
        <f>+'urban numbers'!AE110/'total numbers'!AE110*100</f>
        <v>5.9091790000000008</v>
      </c>
      <c r="AG110" s="7">
        <f>+'urban numbers'!AF110/'total numbers'!AF110*100</f>
        <v>6.0763210000000001</v>
      </c>
      <c r="AH110" s="7">
        <f>+'urban numbers'!AG110/'total numbers'!AG110*100</f>
        <v>6.2464180000000002</v>
      </c>
      <c r="AI110" s="7">
        <f>+'urban numbers'!AH110/'total numbers'!AH110*100</f>
        <v>6.4189999999999996</v>
      </c>
      <c r="AJ110" s="7">
        <f>+'urban numbers'!AI110/'total numbers'!AI110*100</f>
        <v>6.5945099999999996</v>
      </c>
      <c r="AK110" s="7">
        <f>+'urban numbers'!AJ110/'total numbers'!AJ110*100</f>
        <v>6.7742599999999999</v>
      </c>
      <c r="AL110" s="7">
        <f>+'urban numbers'!AK110/'total numbers'!AK110*100</f>
        <v>6.960325000000001</v>
      </c>
      <c r="AM110" s="7">
        <f>+'urban numbers'!AL110/'total numbers'!AL110*100</f>
        <v>7.1553509999999987</v>
      </c>
      <c r="AN110" s="7">
        <f>+'urban numbers'!AM110/'total numbers'!AM110*100</f>
        <v>7.3620000000000001</v>
      </c>
      <c r="AO110" s="7">
        <f>+'urban numbers'!AN110/'total numbers'!AN110*100</f>
        <v>7.5823440000000009</v>
      </c>
      <c r="AP110" s="7">
        <f>+'urban numbers'!AO110/'total numbers'!AO110*100</f>
        <v>7.817348</v>
      </c>
      <c r="AQ110" s="7">
        <f>+'urban numbers'!AP110/'total numbers'!AP110*100</f>
        <v>8.0666419999999981</v>
      </c>
      <c r="AR110" s="7">
        <f>+'urban numbers'!AQ110/'total numbers'!AQ110*100</f>
        <v>8.3291579999999996</v>
      </c>
      <c r="AS110" s="7">
        <f>+'urban numbers'!AR110/'total numbers'!AR110*100</f>
        <v>8.6050000000000004</v>
      </c>
      <c r="AT110" s="7">
        <f>+'urban numbers'!AS110/'total numbers'!AS110*100</f>
        <v>8.8934779999999982</v>
      </c>
      <c r="AU110" s="7">
        <f>+'urban numbers'!AT110/'total numbers'!AT110*100</f>
        <v>9.1976840000000024</v>
      </c>
      <c r="AV110" s="7">
        <f>+'urban numbers'!AU110/'total numbers'!AU110*100</f>
        <v>9.5259730000000022</v>
      </c>
      <c r="AW110" s="7">
        <f>+'urban numbers'!AV110/'total numbers'!AV110*100</f>
        <v>9.8892269999999982</v>
      </c>
      <c r="AX110" s="7">
        <f>+'urban numbers'!AW110/'total numbers'!AW110*100</f>
        <v>10.294999999999998</v>
      </c>
      <c r="AY110" s="7">
        <f>+'urban numbers'!AX110/'total numbers'!AX110*100</f>
        <v>10.74747</v>
      </c>
      <c r="AZ110" s="7">
        <f>+'urban numbers'!AY110/'total numbers'!AY110*100</f>
        <v>11.244139999999998</v>
      </c>
      <c r="BA110" s="7">
        <f>+'urban numbers'!AZ110/'total numbers'!AZ110*100</f>
        <v>11.777620000000001</v>
      </c>
      <c r="BB110" s="7">
        <f>+'urban numbers'!BA110/'total numbers'!BA110*100</f>
        <v>12.33686</v>
      </c>
      <c r="BC110" s="7">
        <f>+'urban numbers'!BB110/'total numbers'!BB110*100</f>
        <v>12.913999999999998</v>
      </c>
      <c r="BD110" s="7">
        <f>+'urban numbers'!BC110/'total numbers'!BC110*100</f>
        <v>13.50661</v>
      </c>
      <c r="BE110" s="7">
        <f>+'urban numbers'!BD110/'total numbers'!BD110*100</f>
        <v>14.117660000000001</v>
      </c>
      <c r="BF110" s="7">
        <f>+'urban numbers'!BE110/'total numbers'!BE110*100</f>
        <v>14.751099999999997</v>
      </c>
      <c r="BG110" s="7">
        <f>+'urban numbers'!BF110/'total numbers'!BF110*100</f>
        <v>15.413080000000001</v>
      </c>
      <c r="BH110" s="7">
        <f>+'urban numbers'!BG110/'total numbers'!BG110*100</f>
        <v>16.108000000000001</v>
      </c>
      <c r="BI110" s="7">
        <f>+'urban numbers'!BH110/'total numbers'!BH110*100</f>
        <v>16.836860000000001</v>
      </c>
      <c r="BJ110" s="7">
        <f>+'urban numbers'!BI110/'total numbers'!BI110*100</f>
        <v>17.59796</v>
      </c>
      <c r="BK110" s="7">
        <f>+'urban numbers'!BJ110/'total numbers'!BJ110*100</f>
        <v>18.38983</v>
      </c>
      <c r="BL110" s="7">
        <f>+'urban numbers'!BK110/'total numbers'!BK110*100</f>
        <v>19.21011</v>
      </c>
      <c r="BM110" s="7">
        <f>+'urban numbers'!BL110/'total numbers'!BL110*100</f>
        <v>20.056999999999999</v>
      </c>
      <c r="BN110" s="7">
        <f>+'urban numbers'!BM110/'total numbers'!BM110*100</f>
        <v>20.930019999999999</v>
      </c>
      <c r="BO110" s="7">
        <f>+'urban numbers'!BN110/'total numbers'!BN110*100</f>
        <v>21.829630000000002</v>
      </c>
      <c r="BP110" s="7">
        <f>+'urban numbers'!BO110/'total numbers'!BO110*100</f>
        <v>22.756039999999995</v>
      </c>
      <c r="BQ110" s="7">
        <f>+'urban numbers'!BP110/'total numbers'!BP110*100</f>
        <v>23.709749999999996</v>
      </c>
      <c r="BR110" s="7">
        <f>+'urban numbers'!BQ110/'total numbers'!BQ110*100</f>
        <v>24.690999999999999</v>
      </c>
      <c r="BS110" s="7">
        <f>+'urban numbers'!BR110/'total numbers'!BR110*100</f>
        <v>25.697700000000001</v>
      </c>
      <c r="BT110" s="7">
        <f>+'urban numbers'!BS110/'total numbers'!BS110*100</f>
        <v>26.728809999999996</v>
      </c>
      <c r="BU110" s="7">
        <f>+'urban numbers'!BT110/'total numbers'!BT110*100</f>
        <v>27.786580000000001</v>
      </c>
      <c r="BV110" s="7">
        <f>+'urban numbers'!BU110/'total numbers'!BU110*100</f>
        <v>28.874279999999995</v>
      </c>
      <c r="BW110" s="7">
        <f>+'urban numbers'!BV110/'total numbers'!BV110*100</f>
        <v>29.992999999999999</v>
      </c>
      <c r="BX110" s="7">
        <f>+'urban numbers'!BW110/'total numbers'!BW110*100</f>
        <v>31.142870000000002</v>
      </c>
      <c r="BY110" s="7">
        <f>+'urban numbers'!BX110/'total numbers'!BX110*100</f>
        <v>32.319040000000001</v>
      </c>
      <c r="BZ110" s="7">
        <f>+'urban numbers'!BY110/'total numbers'!BY110*100</f>
        <v>33.511350000000007</v>
      </c>
      <c r="CA110" s="7">
        <f>+'urban numbers'!BZ110/'total numbers'!BZ110*100</f>
        <v>34.706479999999999</v>
      </c>
      <c r="CB110" s="7">
        <f>+'urban numbers'!CA110/'total numbers'!CA110*100</f>
        <v>35.893999999999998</v>
      </c>
      <c r="CC110" s="7">
        <f>+'urban numbers'!CB110/'total numbers'!CB110*100</f>
        <v>37.069029999999998</v>
      </c>
      <c r="CD110" s="7">
        <f>+'urban numbers'!CC110/'total numbers'!CC110*100</f>
        <v>38.231009999999998</v>
      </c>
      <c r="CE110" s="7">
        <f>+'urban numbers'!CD110/'total numbers'!CD110*100</f>
        <v>39.379199999999997</v>
      </c>
      <c r="CF110" s="7">
        <f>+'urban numbers'!CE110/'total numbers'!CE110*100</f>
        <v>40.514470000000003</v>
      </c>
      <c r="CG110" s="7">
        <f>+'urban numbers'!CF110/'total numbers'!CF110*100</f>
        <v>41.637</v>
      </c>
      <c r="CH110" s="7">
        <f>+'urban numbers'!CG110/'total numbers'!CG110*100</f>
        <v>42.744879999999995</v>
      </c>
      <c r="CI110" s="7">
        <f>+'urban numbers'!CH110/'total numbers'!CH110*100</f>
        <v>43.835349999999998</v>
      </c>
      <c r="CJ110" s="7">
        <f>+'urban numbers'!CI110/'total numbers'!CI110*100</f>
        <v>44.906909999999996</v>
      </c>
      <c r="CK110" s="7">
        <f>+'urban numbers'!CJ110/'total numbers'!CJ110*100</f>
        <v>45.958210000000001</v>
      </c>
      <c r="CL110" s="7">
        <f>+'urban numbers'!CK110/'total numbers'!CK110*100</f>
        <v>46.988</v>
      </c>
      <c r="CM110" s="7">
        <f>+'urban numbers'!CL110/'total numbers'!CL110*100</f>
        <v>47.995139999999999</v>
      </c>
      <c r="CN110" s="7">
        <f>+'urban numbers'!CM110/'total numbers'!CM110*100</f>
        <v>48.978650000000002</v>
      </c>
      <c r="CO110" s="7">
        <f>+'urban numbers'!CN110/'total numbers'!CN110*100</f>
        <v>49.937730000000002</v>
      </c>
      <c r="CP110" s="7">
        <f>+'urban numbers'!CO110/'total numbers'!CO110*100</f>
        <v>50.87171</v>
      </c>
      <c r="CQ110" s="7">
        <f>+'urban numbers'!CP110/'total numbers'!CP110*100</f>
        <v>51.78</v>
      </c>
      <c r="CR110" s="7">
        <f>+'urban numbers'!CQ110/'total numbers'!CQ110*100</f>
        <v>52.663590000000006</v>
      </c>
      <c r="CS110" s="7">
        <f>+'urban numbers'!CR110/'total numbers'!CR110*100</f>
        <v>53.522300000000001</v>
      </c>
      <c r="CT110" s="7">
        <f>+'urban numbers'!CS110/'total numbers'!CS110*100</f>
        <v>54.353270000000009</v>
      </c>
      <c r="CU110" s="7">
        <f>+'urban numbers'!CT110/'total numbers'!CT110*100</f>
        <v>55.152760000000001</v>
      </c>
      <c r="CV110" s="7">
        <f>+'urban numbers'!CU110/'total numbers'!CU110*100</f>
        <v>55.918999999999997</v>
      </c>
      <c r="CW110" s="7">
        <f>+'urban numbers'!CV110/'total numbers'!CV110*100</f>
        <v>56.653230000000001</v>
      </c>
      <c r="CX110" s="7">
        <f>+'urban numbers'!CW110/'total numbers'!CW110*100</f>
        <v>57.359300000000005</v>
      </c>
      <c r="CY110" s="7">
        <f>+'urban numbers'!CX110/'total numbers'!CX110*100</f>
        <v>58.04289</v>
      </c>
      <c r="CZ110" s="7">
        <f>+'urban numbers'!CY110/'total numbers'!CY110*100</f>
        <v>58.71059000000001</v>
      </c>
      <c r="DA110" s="7">
        <f>+'urban numbers'!CZ110/'total numbers'!CZ110*100</f>
        <v>59.368999999999993</v>
      </c>
      <c r="DB110" s="7">
        <f>+'urban numbers'!DA110/'total numbers'!DA110*100</f>
        <v>60.02449</v>
      </c>
      <c r="DC110" s="7">
        <f>+'urban numbers'!DB110/'total numbers'!DB110*100</f>
        <v>60.683</v>
      </c>
      <c r="DD110" s="7">
        <f>+'urban numbers'!DC110/'total numbers'!DC110*100</f>
        <v>61.349969999999999</v>
      </c>
      <c r="DE110" s="7">
        <f>+'urban numbers'!DD110/'total numbers'!DD110*100</f>
        <v>62.030439999999999</v>
      </c>
      <c r="DF110" s="7">
        <f>+'urban numbers'!DE110/'total numbers'!DE110*100</f>
        <v>62.728999999999992</v>
      </c>
      <c r="DG110" s="32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1"/>
    </row>
    <row r="111" spans="1:128">
      <c r="A111">
        <v>19</v>
      </c>
      <c r="B111" s="32">
        <v>11.5</v>
      </c>
      <c r="C111" s="3">
        <v>408</v>
      </c>
      <c r="D111" s="1" t="s">
        <v>661</v>
      </c>
      <c r="E111" s="27">
        <f>+AD111/$M$1</f>
        <v>3.1000000000000005</v>
      </c>
      <c r="F111" s="26">
        <f t="shared" si="134"/>
        <v>3.4926631573410001</v>
      </c>
      <c r="G111" s="26">
        <f t="shared" si="134"/>
        <v>3.8252977437544287</v>
      </c>
      <c r="H111" s="26">
        <f t="shared" si="134"/>
        <v>4.1896118145881838</v>
      </c>
      <c r="I111" s="26">
        <f t="shared" si="134"/>
        <v>4.5886224635965824</v>
      </c>
      <c r="J111" s="26">
        <f t="shared" si="134"/>
        <v>5.0256341267962572</v>
      </c>
      <c r="K111" s="26">
        <f t="shared" si="134"/>
        <v>5.5042659483959007</v>
      </c>
      <c r="L111" s="26">
        <f t="shared" si="134"/>
        <v>6.0284817530050345</v>
      </c>
      <c r="M111" s="26">
        <f t="shared" si="134"/>
        <v>6.6026228723388476</v>
      </c>
      <c r="N111" s="26">
        <f t="shared" ref="N111:AC111" si="137">+O111-O111/$B111</f>
        <v>7.2314440982758805</v>
      </c>
      <c r="O111" s="26">
        <f t="shared" si="137"/>
        <v>7.9201530600164407</v>
      </c>
      <c r="P111" s="26">
        <f t="shared" si="137"/>
        <v>8.6744533514465783</v>
      </c>
      <c r="Q111" s="26">
        <f t="shared" si="137"/>
        <v>9.5005917658700625</v>
      </c>
      <c r="R111" s="26">
        <f t="shared" si="137"/>
        <v>10.405410029286259</v>
      </c>
      <c r="S111" s="26">
        <f t="shared" si="137"/>
        <v>11.396401460646855</v>
      </c>
      <c r="T111" s="26">
        <f t="shared" si="137"/>
        <v>12.481773028327508</v>
      </c>
      <c r="U111" s="26">
        <f t="shared" si="137"/>
        <v>13.670513316739651</v>
      </c>
      <c r="V111" s="26">
        <f t="shared" si="137"/>
        <v>14.97246696595295</v>
      </c>
      <c r="W111" s="26">
        <f t="shared" si="137"/>
        <v>16.398416200805613</v>
      </c>
      <c r="X111" s="26">
        <f t="shared" si="137"/>
        <v>17.96017012469186</v>
      </c>
      <c r="Y111" s="26">
        <f t="shared" si="137"/>
        <v>19.670662517519656</v>
      </c>
      <c r="Z111" s="26">
        <f t="shared" si="137"/>
        <v>21.544058947759623</v>
      </c>
      <c r="AA111" s="26">
        <f t="shared" si="137"/>
        <v>23.595874085641494</v>
      </c>
      <c r="AB111" s="26">
        <f t="shared" si="137"/>
        <v>25.843100189035923</v>
      </c>
      <c r="AC111" s="26">
        <f t="shared" si="137"/>
        <v>28.304347826086964</v>
      </c>
      <c r="AD111" s="7">
        <f>+'urban numbers'!AC111/'total numbers'!AC111*100</f>
        <v>31.000000000000007</v>
      </c>
      <c r="AE111" s="7">
        <f>+'urban numbers'!AD111/'total numbers'!AD111*100</f>
        <v>32.264870000000002</v>
      </c>
      <c r="AF111" s="7">
        <f>+'urban numbers'!AE111/'total numbers'!AE111*100</f>
        <v>33.197409999999998</v>
      </c>
      <c r="AG111" s="7">
        <f>+'urban numbers'!AF111/'total numbers'!AF111*100</f>
        <v>33.964280000000002</v>
      </c>
      <c r="AH111" s="7">
        <f>+'urban numbers'!AG111/'total numbers'!AG111*100</f>
        <v>34.691200000000002</v>
      </c>
      <c r="AI111" s="7">
        <f>+'urban numbers'!AH111/'total numbers'!AH111*100</f>
        <v>35.463000000000001</v>
      </c>
      <c r="AJ111" s="7">
        <f>+'urban numbers'!AI111/'total numbers'!AI111*100</f>
        <v>36.321689999999997</v>
      </c>
      <c r="AK111" s="7">
        <f>+'urban numbers'!AJ111/'total numbers'!AJ111*100</f>
        <v>37.268349999999998</v>
      </c>
      <c r="AL111" s="7">
        <f>+'urban numbers'!AK111/'total numbers'!AK111*100</f>
        <v>38.268859999999997</v>
      </c>
      <c r="AM111" s="7">
        <f>+'urban numbers'!AL111/'total numbers'!AL111*100</f>
        <v>39.263400000000004</v>
      </c>
      <c r="AN111" s="7">
        <f>+'urban numbers'!AM111/'total numbers'!AM111*100</f>
        <v>40.195</v>
      </c>
      <c r="AO111" s="7">
        <f>+'urban numbers'!AN111/'total numbers'!AN111*100</f>
        <v>41.039960000000001</v>
      </c>
      <c r="AP111" s="7">
        <f>+'urban numbers'!AO111/'total numbers'!AO111*100</f>
        <v>41.834510000000009</v>
      </c>
      <c r="AQ111" s="7">
        <f>+'urban numbers'!AP111/'total numbers'!AP111*100</f>
        <v>42.686190000000003</v>
      </c>
      <c r="AR111" s="7">
        <f>+'urban numbers'!AQ111/'total numbers'!AQ111*100</f>
        <v>43.741549999999997</v>
      </c>
      <c r="AS111" s="7">
        <f>+'urban numbers'!AR111/'total numbers'!AR111*100</f>
        <v>45.091000000000001</v>
      </c>
      <c r="AT111" s="7">
        <f>+'urban numbers'!AS111/'total numbers'!AS111*100</f>
        <v>46.788930000000001</v>
      </c>
      <c r="AU111" s="7">
        <f>+'urban numbers'!AT111/'total numbers'!AT111*100</f>
        <v>48.762979999999992</v>
      </c>
      <c r="AV111" s="7">
        <f>+'urban numbers'!AU111/'total numbers'!AU111*100</f>
        <v>50.821370000000009</v>
      </c>
      <c r="AW111" s="7">
        <f>+'urban numbers'!AV111/'total numbers'!AV111*100</f>
        <v>52.697499999999998</v>
      </c>
      <c r="AX111" s="7">
        <f>+'urban numbers'!AW111/'total numbers'!AW111*100</f>
        <v>54.2</v>
      </c>
      <c r="AY111" s="7">
        <f>+'urban numbers'!AX111/'total numbers'!AX111*100</f>
        <v>55.263909999999996</v>
      </c>
      <c r="AZ111" s="7">
        <f>+'urban numbers'!AY111/'total numbers'!AY111*100</f>
        <v>55.946320000000007</v>
      </c>
      <c r="BA111" s="7">
        <f>+'urban numbers'!AZ111/'total numbers'!AZ111*100</f>
        <v>56.328869999999995</v>
      </c>
      <c r="BB111" s="7">
        <f>+'urban numbers'!BA111/'total numbers'!BA111*100</f>
        <v>56.545599999999993</v>
      </c>
      <c r="BC111" s="7">
        <f>+'urban numbers'!BB111/'total numbers'!BB111*100</f>
        <v>56.699999999999996</v>
      </c>
      <c r="BD111" s="7">
        <f>+'urban numbers'!BC111/'total numbers'!BC111*100</f>
        <v>56.806690000000003</v>
      </c>
      <c r="BE111" s="7">
        <f>+'urban numbers'!BD111/'total numbers'!BD111*100</f>
        <v>56.847160000000009</v>
      </c>
      <c r="BF111" s="7">
        <f>+'urban numbers'!BE111/'total numbers'!BE111*100</f>
        <v>56.854770000000002</v>
      </c>
      <c r="BG111" s="7">
        <f>+'urban numbers'!BF111/'total numbers'!BF111*100</f>
        <v>56.863849999999992</v>
      </c>
      <c r="BH111" s="7">
        <f>+'urban numbers'!BG111/'total numbers'!BG111*100</f>
        <v>56.899999999999991</v>
      </c>
      <c r="BI111" s="7">
        <f>+'urban numbers'!BH111/'total numbers'!BH111*100</f>
        <v>56.984610000000004</v>
      </c>
      <c r="BJ111" s="7">
        <f>+'urban numbers'!BI111/'total numbers'!BI111*100</f>
        <v>57.121299999999998</v>
      </c>
      <c r="BK111" s="7">
        <f>+'urban numbers'!BJ111/'total numbers'!BJ111*100</f>
        <v>57.29419</v>
      </c>
      <c r="BL111" s="7">
        <f>+'urban numbers'!BK111/'total numbers'!BK111*100</f>
        <v>57.475239999999992</v>
      </c>
      <c r="BM111" s="7">
        <f>+'urban numbers'!BL111/'total numbers'!BL111*100</f>
        <v>57.643999999999984</v>
      </c>
      <c r="BN111" s="7">
        <f>+'urban numbers'!BM111/'total numbers'!BM111*100</f>
        <v>57.799779999999998</v>
      </c>
      <c r="BO111" s="7">
        <f>+'urban numbers'!BN111/'total numbers'!BN111*100</f>
        <v>57.951359999999994</v>
      </c>
      <c r="BP111" s="7">
        <f>+'urban numbers'!BO111/'total numbers'!BO111*100</f>
        <v>58.098559999999999</v>
      </c>
      <c r="BQ111" s="7">
        <f>+'urban numbers'!BP111/'total numbers'!BP111*100</f>
        <v>58.242339999999992</v>
      </c>
      <c r="BR111" s="7">
        <f>+'urban numbers'!BQ111/'total numbers'!BQ111*100</f>
        <v>58.383999999999993</v>
      </c>
      <c r="BS111" s="7">
        <f>+'urban numbers'!BR111/'total numbers'!BR111*100</f>
        <v>58.522559999999991</v>
      </c>
      <c r="BT111" s="7">
        <f>+'urban numbers'!BS111/'total numbers'!BS111*100</f>
        <v>58.658990000000003</v>
      </c>
      <c r="BU111" s="7">
        <f>+'urban numbers'!BT111/'total numbers'!BT111*100</f>
        <v>58.799140000000008</v>
      </c>
      <c r="BV111" s="7">
        <f>+'urban numbers'!BU111/'total numbers'!BU111*100</f>
        <v>58.950860000000006</v>
      </c>
      <c r="BW111" s="7">
        <f>+'urban numbers'!BV111/'total numbers'!BV111*100</f>
        <v>59.12</v>
      </c>
      <c r="BX111" s="7">
        <f>+'urban numbers'!BW111/'total numbers'!BW111*100</f>
        <v>59.308959999999999</v>
      </c>
      <c r="BY111" s="7">
        <f>+'urban numbers'!BX111/'total numbers'!BX111*100</f>
        <v>59.517040000000001</v>
      </c>
      <c r="BZ111" s="7">
        <f>+'urban numbers'!BY111/'total numbers'!BY111*100</f>
        <v>59.743100000000005</v>
      </c>
      <c r="CA111" s="7">
        <f>+'urban numbers'!BZ111/'total numbers'!BZ111*100</f>
        <v>59.98467999999999</v>
      </c>
      <c r="CB111" s="7">
        <f>+'urban numbers'!CA111/'total numbers'!CA111*100</f>
        <v>60.24</v>
      </c>
      <c r="CC111" s="7">
        <f>+'urban numbers'!CB111/'total numbers'!CB111*100</f>
        <v>60.509169999999997</v>
      </c>
      <c r="CD111" s="7">
        <f>+'urban numbers'!CC111/'total numbers'!CC111*100</f>
        <v>60.793120000000002</v>
      </c>
      <c r="CE111" s="7">
        <f>+'urban numbers'!CD111/'total numbers'!CD111*100</f>
        <v>61.091690000000007</v>
      </c>
      <c r="CF111" s="7">
        <f>+'urban numbers'!CE111/'total numbers'!CE111*100</f>
        <v>61.404709999999994</v>
      </c>
      <c r="CG111" s="7">
        <f>+'urban numbers'!CF111/'total numbers'!CF111*100</f>
        <v>61.731999999999999</v>
      </c>
      <c r="CH111" s="7">
        <f>+'urban numbers'!CG111/'total numbers'!CG111*100</f>
        <v>62.073369999999997</v>
      </c>
      <c r="CI111" s="7">
        <f>+'urban numbers'!CH111/'total numbers'!CH111*100</f>
        <v>62.428629999999998</v>
      </c>
      <c r="CJ111" s="7">
        <f>+'urban numbers'!CI111/'total numbers'!CI111*100</f>
        <v>62.797610000000006</v>
      </c>
      <c r="CK111" s="7">
        <f>+'urban numbers'!CJ111/'total numbers'!CJ111*100</f>
        <v>63.180129999999998</v>
      </c>
      <c r="CL111" s="7">
        <f>+'urban numbers'!CK111/'total numbers'!CK111*100</f>
        <v>63.576000000000001</v>
      </c>
      <c r="CM111" s="7">
        <f>+'urban numbers'!CL111/'total numbers'!CL111*100</f>
        <v>63.984050000000003</v>
      </c>
      <c r="CN111" s="7">
        <f>+'urban numbers'!CM111/'total numbers'!CM111*100</f>
        <v>64.403819999999996</v>
      </c>
      <c r="CO111" s="7">
        <f>+'urban numbers'!CN111/'total numbers'!CN111*100</f>
        <v>64.836439999999996</v>
      </c>
      <c r="CP111" s="7">
        <f>+'urban numbers'!CO111/'total numbers'!CO111*100</f>
        <v>65.283640000000005</v>
      </c>
      <c r="CQ111" s="7">
        <f>+'urban numbers'!CP111/'total numbers'!CP111*100</f>
        <v>65.745999999999995</v>
      </c>
      <c r="CR111" s="7">
        <f>+'urban numbers'!CQ111/'total numbers'!CQ111*100</f>
        <v>66.223860000000002</v>
      </c>
      <c r="CS111" s="7">
        <f>+'urban numbers'!CR111/'total numbers'!CR111*100</f>
        <v>66.71477999999999</v>
      </c>
      <c r="CT111" s="7">
        <f>+'urban numbers'!CS111/'total numbers'!CS111*100</f>
        <v>67.21311</v>
      </c>
      <c r="CU111" s="7">
        <f>+'urban numbers'!CT111/'total numbers'!CT111*100</f>
        <v>67.711380000000005</v>
      </c>
      <c r="CV111" s="7">
        <f>+'urban numbers'!CU111/'total numbers'!CU111*100</f>
        <v>68.203999999999994</v>
      </c>
      <c r="CW111" s="7">
        <f>+'urban numbers'!CV111/'total numbers'!CV111*100</f>
        <v>68.688429999999997</v>
      </c>
      <c r="CX111" s="7">
        <f>+'urban numbers'!CW111/'total numbers'!CW111*100</f>
        <v>69.164789999999996</v>
      </c>
      <c r="CY111" s="7">
        <f>+'urban numbers'!CX111/'total numbers'!CX111*100</f>
        <v>69.634810000000002</v>
      </c>
      <c r="CZ111" s="7">
        <f>+'urban numbers'!CY111/'total numbers'!CY111*100</f>
        <v>70.10069</v>
      </c>
      <c r="DA111" s="7">
        <f>+'urban numbers'!CZ111/'total numbers'!CZ111*100</f>
        <v>70.564000000000007</v>
      </c>
      <c r="DB111" s="7">
        <f>+'urban numbers'!DA111/'total numbers'!DA111*100</f>
        <v>71.02530999999999</v>
      </c>
      <c r="DC111" s="7">
        <f>+'urban numbers'!DB111/'total numbers'!DB111*100</f>
        <v>71.483990000000006</v>
      </c>
      <c r="DD111" s="7">
        <f>+'urban numbers'!DC111/'total numbers'!DC111*100</f>
        <v>71.938129999999987</v>
      </c>
      <c r="DE111" s="7">
        <f>+'urban numbers'!DD111/'total numbers'!DD111*100</f>
        <v>72.384569999999997</v>
      </c>
      <c r="DF111" s="7">
        <f>+'urban numbers'!DE111/'total numbers'!DE111*100</f>
        <v>72.819000000000003</v>
      </c>
      <c r="DG111" s="32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1"/>
    </row>
    <row r="112" spans="1:128">
      <c r="A112">
        <v>19</v>
      </c>
      <c r="B112" s="32">
        <v>11.5</v>
      </c>
      <c r="C112" s="3">
        <v>410</v>
      </c>
      <c r="D112" s="1" t="s">
        <v>666</v>
      </c>
      <c r="E112" s="27">
        <f>+AD112/$M$1</f>
        <v>2.1353999999999997</v>
      </c>
      <c r="F112" s="26">
        <f t="shared" si="134"/>
        <v>2.4058815826406361</v>
      </c>
      <c r="G112" s="26">
        <f t="shared" si="134"/>
        <v>2.6350131619397446</v>
      </c>
      <c r="H112" s="26">
        <f t="shared" si="134"/>
        <v>2.8859667964101963</v>
      </c>
      <c r="I112" s="26">
        <f t="shared" si="134"/>
        <v>3.1608207770206911</v>
      </c>
      <c r="J112" s="26">
        <f t="shared" si="134"/>
        <v>3.4618513272131377</v>
      </c>
      <c r="K112" s="26">
        <f t="shared" si="134"/>
        <v>3.7915514536143888</v>
      </c>
      <c r="L112" s="26">
        <f t="shared" si="134"/>
        <v>4.1526515920538545</v>
      </c>
      <c r="M112" s="26">
        <f t="shared" si="134"/>
        <v>4.5481422198685069</v>
      </c>
      <c r="N112" s="26">
        <f t="shared" ref="N112:AC112" si="138">+O112-O112/$B112</f>
        <v>4.9812986217607458</v>
      </c>
      <c r="O112" s="26">
        <f t="shared" si="138"/>
        <v>5.4557080143093879</v>
      </c>
      <c r="P112" s="26">
        <f t="shared" si="138"/>
        <v>5.9752992537674245</v>
      </c>
      <c r="Q112" s="26">
        <f t="shared" si="138"/>
        <v>6.5443753731738461</v>
      </c>
      <c r="R112" s="26">
        <f t="shared" si="138"/>
        <v>7.1676492182380223</v>
      </c>
      <c r="S112" s="26">
        <f t="shared" si="138"/>
        <v>7.8502824771178341</v>
      </c>
      <c r="T112" s="26">
        <f t="shared" si="138"/>
        <v>8.5979284273195322</v>
      </c>
      <c r="U112" s="26">
        <f t="shared" si="138"/>
        <v>9.4167787537309167</v>
      </c>
      <c r="V112" s="26">
        <f t="shared" si="138"/>
        <v>10.313614825514813</v>
      </c>
      <c r="W112" s="26">
        <f t="shared" si="138"/>
        <v>11.295863856516224</v>
      </c>
      <c r="X112" s="26">
        <f t="shared" si="138"/>
        <v>12.371660414279674</v>
      </c>
      <c r="Y112" s="26">
        <f t="shared" si="138"/>
        <v>13.549913787068215</v>
      </c>
      <c r="Z112" s="26">
        <f t="shared" si="138"/>
        <v>14.840381766788997</v>
      </c>
      <c r="AA112" s="26">
        <f t="shared" si="138"/>
        <v>16.253751458864141</v>
      </c>
      <c r="AB112" s="26">
        <f t="shared" si="138"/>
        <v>17.801727788279774</v>
      </c>
      <c r="AC112" s="26">
        <f t="shared" si="138"/>
        <v>19.497130434782608</v>
      </c>
      <c r="AD112" s="7">
        <f>+'urban numbers'!AC112/'total numbers'!AC112*100</f>
        <v>21.353999999999999</v>
      </c>
      <c r="AE112" s="7">
        <f>+'urban numbers'!AD112/'total numbers'!AD112*100</f>
        <v>22.183770000000003</v>
      </c>
      <c r="AF112" s="7">
        <f>+'urban numbers'!AE112/'total numbers'!AE112*100</f>
        <v>22.824209999999997</v>
      </c>
      <c r="AG112" s="7">
        <f>+'urban numbers'!AF112/'total numbers'!AF112*100</f>
        <v>23.36308</v>
      </c>
      <c r="AH112" s="7">
        <f>+'urban numbers'!AG112/'total numbers'!AG112*100</f>
        <v>23.869099999999996</v>
      </c>
      <c r="AI112" s="7">
        <f>+'urban numbers'!AH112/'total numbers'!AH112*100</f>
        <v>24.391999999999999</v>
      </c>
      <c r="AJ112" s="7">
        <f>+'urban numbers'!AI112/'total numbers'!AI112*100</f>
        <v>24.961600000000001</v>
      </c>
      <c r="AK112" s="7">
        <f>+'urban numbers'!AJ112/'total numbers'!AJ112*100</f>
        <v>25.588729999999998</v>
      </c>
      <c r="AL112" s="7">
        <f>+'urban numbers'!AK112/'total numbers'!AK112*100</f>
        <v>26.267699999999998</v>
      </c>
      <c r="AM112" s="7">
        <f>+'urban numbers'!AL112/'total numbers'!AL112*100</f>
        <v>26.980609999999999</v>
      </c>
      <c r="AN112" s="7">
        <f>+'urban numbers'!AM112/'total numbers'!AM112*100</f>
        <v>27.709999999999997</v>
      </c>
      <c r="AO112" s="7">
        <f>+'urban numbers'!AN112/'total numbers'!AN112*100</f>
        <v>28.45242</v>
      </c>
      <c r="AP112" s="7">
        <f>+'urban numbers'!AO112/'total numbers'!AO112*100</f>
        <v>29.230309999999999</v>
      </c>
      <c r="AQ112" s="7">
        <f>+'urban numbers'!AP112/'total numbers'!AP112*100</f>
        <v>30.097040000000003</v>
      </c>
      <c r="AR112" s="7">
        <f>+'urban numbers'!AQ112/'total numbers'!AQ112*100</f>
        <v>31.12256</v>
      </c>
      <c r="AS112" s="7">
        <f>+'urban numbers'!AR112/'total numbers'!AR112*100</f>
        <v>32.350999999999999</v>
      </c>
      <c r="AT112" s="7">
        <f>+'urban numbers'!AS112/'total numbers'!AS112*100</f>
        <v>33.812420000000003</v>
      </c>
      <c r="AU112" s="7">
        <f>+'urban numbers'!AT112/'total numbers'!AT112*100</f>
        <v>35.477499999999992</v>
      </c>
      <c r="AV112" s="7">
        <f>+'urban numbers'!AU112/'total numbers'!AU112*100</f>
        <v>37.257899999999992</v>
      </c>
      <c r="AW112" s="7">
        <f>+'urban numbers'!AV112/'total numbers'!AV112*100</f>
        <v>39.029440000000001</v>
      </c>
      <c r="AX112" s="7">
        <f>+'urban numbers'!AW112/'total numbers'!AW112*100</f>
        <v>40.703999999999994</v>
      </c>
      <c r="AY112" s="7">
        <f>+'urban numbers'!AX112/'total numbers'!AX112*100</f>
        <v>42.242939999999997</v>
      </c>
      <c r="AZ112" s="7">
        <f>+'urban numbers'!AY112/'total numbers'!AY112*100</f>
        <v>43.674799999999998</v>
      </c>
      <c r="BA112" s="7">
        <f>+'urban numbers'!AZ112/'total numbers'!AZ112*100</f>
        <v>45.060049999999997</v>
      </c>
      <c r="BB112" s="7">
        <f>+'urban numbers'!BA112/'total numbers'!BA112*100</f>
        <v>46.491329999999991</v>
      </c>
      <c r="BC112" s="7">
        <f>+'urban numbers'!BB112/'total numbers'!BB112*100</f>
        <v>48.033000000000001</v>
      </c>
      <c r="BD112" s="7">
        <f>+'urban numbers'!BC112/'total numbers'!BC112*100</f>
        <v>49.706489999999995</v>
      </c>
      <c r="BE112" s="7">
        <f>+'urban numbers'!BD112/'total numbers'!BD112*100</f>
        <v>51.481520000000003</v>
      </c>
      <c r="BF112" s="7">
        <f>+'urban numbers'!BE112/'total numbers'!BE112*100</f>
        <v>53.309370000000001</v>
      </c>
      <c r="BG112" s="7">
        <f>+'urban numbers'!BF112/'total numbers'!BF112*100</f>
        <v>55.11853</v>
      </c>
      <c r="BH112" s="7">
        <f>+'urban numbers'!BG112/'total numbers'!BG112*100</f>
        <v>56.858999999999995</v>
      </c>
      <c r="BI112" s="7">
        <f>+'urban numbers'!BH112/'total numbers'!BH112*100</f>
        <v>58.500189999999996</v>
      </c>
      <c r="BJ112" s="7">
        <f>+'urban numbers'!BI112/'total numbers'!BI112*100</f>
        <v>60.060210000000005</v>
      </c>
      <c r="BK112" s="7">
        <f>+'urban numbers'!BJ112/'total numbers'!BJ112*100</f>
        <v>61.59498</v>
      </c>
      <c r="BL112" s="7">
        <f>+'urban numbers'!BK112/'total numbers'!BK112*100</f>
        <v>63.185980000000001</v>
      </c>
      <c r="BM112" s="7">
        <f>+'urban numbers'!BL112/'total numbers'!BL112*100</f>
        <v>64.884</v>
      </c>
      <c r="BN112" s="7">
        <f>+'urban numbers'!BM112/'total numbers'!BM112*100</f>
        <v>66.711579999999998</v>
      </c>
      <c r="BO112" s="7">
        <f>+'urban numbers'!BN112/'total numbers'!BN112*100</f>
        <v>68.626019999999997</v>
      </c>
      <c r="BP112" s="7">
        <f>+'urban numbers'!BO112/'total numbers'!BO112*100</f>
        <v>70.533460000000005</v>
      </c>
      <c r="BQ112" s="7">
        <f>+'urban numbers'!BP112/'total numbers'!BP112*100</f>
        <v>72.304169999999985</v>
      </c>
      <c r="BR112" s="7">
        <f>+'urban numbers'!BQ112/'total numbers'!BQ112*100</f>
        <v>73.843999999999994</v>
      </c>
      <c r="BS112" s="7">
        <f>+'urban numbers'!BR112/'total numbers'!BR112*100</f>
        <v>75.124370000000013</v>
      </c>
      <c r="BT112" s="7">
        <f>+'urban numbers'!BS112/'total numbers'!BS112*100</f>
        <v>76.170210000000012</v>
      </c>
      <c r="BU112" s="7">
        <f>+'urban numbers'!BT112/'total numbers'!BT112*100</f>
        <v>77.007689999999997</v>
      </c>
      <c r="BV112" s="7">
        <f>+'urban numbers'!BU112/'total numbers'!BU112*100</f>
        <v>77.684150000000002</v>
      </c>
      <c r="BW112" s="7">
        <f>+'urban numbers'!BV112/'total numbers'!BV112*100</f>
        <v>78.239000000000004</v>
      </c>
      <c r="BX112" s="7">
        <f>+'urban numbers'!BW112/'total numbers'!BW112*100</f>
        <v>78.674840000000003</v>
      </c>
      <c r="BY112" s="7">
        <f>+'urban numbers'!BX112/'total numbers'!BX112*100</f>
        <v>78.992000000000004</v>
      </c>
      <c r="BZ112" s="7">
        <f>+'urban numbers'!BY112/'total numbers'!BY112*100</f>
        <v>79.227119999999999</v>
      </c>
      <c r="CA112" s="7">
        <f>+'urban numbers'!BZ112/'total numbers'!BZ112*100</f>
        <v>79.42528999999999</v>
      </c>
      <c r="CB112" s="7">
        <f>+'urban numbers'!CA112/'total numbers'!CA112*100</f>
        <v>79.620999999999995</v>
      </c>
      <c r="CC112" s="7">
        <f>+'urban numbers'!CB112/'total numbers'!CB112*100</f>
        <v>79.832369999999997</v>
      </c>
      <c r="CD112" s="7">
        <f>+'urban numbers'!CC112/'total numbers'!CC112*100</f>
        <v>80.060479999999984</v>
      </c>
      <c r="CE112" s="7">
        <f>+'urban numbers'!CD112/'total numbers'!CD112*100</f>
        <v>80.300970000000007</v>
      </c>
      <c r="CF112" s="7">
        <f>+'urban numbers'!CE112/'total numbers'!CE112*100</f>
        <v>80.541409999999999</v>
      </c>
      <c r="CG112" s="7">
        <f>+'urban numbers'!CF112/'total numbers'!CF112*100</f>
        <v>80.772999999999996</v>
      </c>
      <c r="CH112" s="7">
        <f>+'urban numbers'!CG112/'total numbers'!CG112*100</f>
        <v>80.998729999999981</v>
      </c>
      <c r="CI112" s="7">
        <f>+'urban numbers'!CH112/'total numbers'!CH112*100</f>
        <v>81.225749999999991</v>
      </c>
      <c r="CJ112" s="7">
        <f>+'urban numbers'!CI112/'total numbers'!CI112*100</f>
        <v>81.453450000000004</v>
      </c>
      <c r="CK112" s="7">
        <f>+'urban numbers'!CJ112/'total numbers'!CJ112*100</f>
        <v>81.680520000000001</v>
      </c>
      <c r="CL112" s="7">
        <f>+'urban numbers'!CK112/'total numbers'!CK112*100</f>
        <v>81.906000000000006</v>
      </c>
      <c r="CM112" s="7">
        <f>+'urban numbers'!CL112/'total numbers'!CL112*100</f>
        <v>82.13</v>
      </c>
      <c r="CN112" s="7">
        <f>+'urban numbers'!CM112/'total numbers'!CM112*100</f>
        <v>82.35305000000001</v>
      </c>
      <c r="CO112" s="7">
        <f>+'urban numbers'!CN112/'total numbers'!CN112*100</f>
        <v>82.575110000000009</v>
      </c>
      <c r="CP112" s="7">
        <f>+'urban numbers'!CO112/'total numbers'!CO112*100</f>
        <v>82.796109999999999</v>
      </c>
      <c r="CQ112" s="7">
        <f>+'urban numbers'!CP112/'total numbers'!CP112*100</f>
        <v>83.016000000000005</v>
      </c>
      <c r="CR112" s="7">
        <f>+'urban numbers'!CQ112/'total numbers'!CQ112*100</f>
        <v>83.234729999999985</v>
      </c>
      <c r="CS112" s="7">
        <f>+'urban numbers'!CR112/'total numbers'!CR112*100</f>
        <v>83.452299999999994</v>
      </c>
      <c r="CT112" s="7">
        <f>+'urban numbers'!CS112/'total numbers'!CS112*100</f>
        <v>83.668700000000001</v>
      </c>
      <c r="CU112" s="7">
        <f>+'urban numbers'!CT112/'total numbers'!CT112*100</f>
        <v>83.883930000000007</v>
      </c>
      <c r="CV112" s="7">
        <f>+'urban numbers'!CU112/'total numbers'!CU112*100</f>
        <v>84.098000000000013</v>
      </c>
      <c r="CW112" s="7">
        <f>+'urban numbers'!CV112/'total numbers'!CV112*100</f>
        <v>84.310890000000001</v>
      </c>
      <c r="CX112" s="7">
        <f>+'urban numbers'!CW112/'total numbers'!CW112*100</f>
        <v>84.522570000000002</v>
      </c>
      <c r="CY112" s="7">
        <f>+'urban numbers'!CX112/'total numbers'!CX112*100</f>
        <v>84.733000000000018</v>
      </c>
      <c r="CZ112" s="7">
        <f>+'urban numbers'!CY112/'total numbers'!CY112*100</f>
        <v>84.942149999999998</v>
      </c>
      <c r="DA112" s="7">
        <f>+'urban numbers'!CZ112/'total numbers'!CZ112*100</f>
        <v>85.15</v>
      </c>
      <c r="DB112" s="7">
        <f>+'urban numbers'!DA112/'total numbers'!DA112*100</f>
        <v>85.35651</v>
      </c>
      <c r="DC112" s="7">
        <f>+'urban numbers'!DB112/'total numbers'!DB112*100</f>
        <v>85.561660000000003</v>
      </c>
      <c r="DD112" s="7">
        <f>+'urban numbers'!DC112/'total numbers'!DC112*100</f>
        <v>85.765460000000004</v>
      </c>
      <c r="DE112" s="7">
        <f>+'urban numbers'!DD112/'total numbers'!DD112*100</f>
        <v>85.967900000000014</v>
      </c>
      <c r="DF112" s="7">
        <f>+'urban numbers'!DE112/'total numbers'!DE112*100</f>
        <v>86.168999999999983</v>
      </c>
      <c r="DG112" s="32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1"/>
    </row>
    <row r="113" spans="1:128">
      <c r="A113">
        <v>17</v>
      </c>
      <c r="B113" s="32">
        <v>11.5</v>
      </c>
      <c r="C113" s="3">
        <v>414</v>
      </c>
      <c r="D113" s="1" t="s">
        <v>524</v>
      </c>
      <c r="E113" s="27">
        <f>+AD113/$M$1</f>
        <v>5.92</v>
      </c>
      <c r="F113" s="26">
        <f t="shared" si="134"/>
        <v>6.6698599649866814</v>
      </c>
      <c r="G113" s="26">
        <f t="shared" si="134"/>
        <v>7.3050847235568419</v>
      </c>
      <c r="H113" s="26">
        <f t="shared" si="134"/>
        <v>8.0008070781813032</v>
      </c>
      <c r="I113" s="26">
        <f t="shared" si="134"/>
        <v>8.7627887046747617</v>
      </c>
      <c r="J113" s="26">
        <f t="shared" si="134"/>
        <v>9.5973400098818828</v>
      </c>
      <c r="K113" s="26">
        <f t="shared" si="134"/>
        <v>10.511372391775396</v>
      </c>
      <c r="L113" s="26">
        <f t="shared" si="134"/>
        <v>11.512455476706386</v>
      </c>
      <c r="M113" s="26">
        <f t="shared" si="134"/>
        <v>12.60887980782128</v>
      </c>
      <c r="N113" s="26">
        <f t="shared" ref="N113:AC113" si="139">+O113-O113/$B113</f>
        <v>13.809725503804259</v>
      </c>
      <c r="O113" s="26">
        <f t="shared" si="139"/>
        <v>15.124937456547523</v>
      </c>
      <c r="P113" s="26">
        <f t="shared" si="139"/>
        <v>16.565407690504429</v>
      </c>
      <c r="Q113" s="26">
        <f t="shared" si="139"/>
        <v>18.143065565790565</v>
      </c>
      <c r="R113" s="26">
        <f t="shared" si="139"/>
        <v>19.870976572056332</v>
      </c>
      <c r="S113" s="26">
        <f t="shared" si="139"/>
        <v>21.763450531299792</v>
      </c>
      <c r="T113" s="26">
        <f t="shared" si="139"/>
        <v>23.836160105709297</v>
      </c>
      <c r="U113" s="26">
        <f t="shared" si="139"/>
        <v>26.106270591967323</v>
      </c>
      <c r="V113" s="26">
        <f t="shared" si="139"/>
        <v>28.592582076916592</v>
      </c>
      <c r="W113" s="26">
        <f t="shared" si="139"/>
        <v>31.315685131861031</v>
      </c>
      <c r="X113" s="26">
        <f t="shared" si="139"/>
        <v>34.298131334895416</v>
      </c>
      <c r="Y113" s="26">
        <f t="shared" si="139"/>
        <v>37.564620033456883</v>
      </c>
      <c r="Z113" s="26">
        <f t="shared" si="139"/>
        <v>41.142202893786113</v>
      </c>
      <c r="AA113" s="26">
        <f t="shared" si="139"/>
        <v>45.06050793128955</v>
      </c>
      <c r="AB113" s="26">
        <f t="shared" si="139"/>
        <v>49.351984877126654</v>
      </c>
      <c r="AC113" s="26">
        <f t="shared" si="139"/>
        <v>54.052173913043475</v>
      </c>
      <c r="AD113" s="7">
        <f>+'urban numbers'!AC113/'total numbers'!AC113*100</f>
        <v>59.199999999999996</v>
      </c>
      <c r="AE113" s="7">
        <f>+'urban numbers'!AD113/'total numbers'!AD113*100</f>
        <v>60.17376999999999</v>
      </c>
      <c r="AF113" s="7">
        <f>+'urban numbers'!AE113/'total numbers'!AE113*100</f>
        <v>61.502490000000002</v>
      </c>
      <c r="AG113" s="7">
        <f>+'urban numbers'!AF113/'total numbers'!AF113*100</f>
        <v>63.007869999999997</v>
      </c>
      <c r="AH113" s="7">
        <f>+'urban numbers'!AG113/'total numbers'!AG113*100</f>
        <v>64.554130000000001</v>
      </c>
      <c r="AI113" s="7">
        <f>+'urban numbers'!AH113/'total numbers'!AH113*100</f>
        <v>66.048000000000002</v>
      </c>
      <c r="AJ113" s="7">
        <f>+'urban numbers'!AI113/'total numbers'!AI113*100</f>
        <v>67.440680000000015</v>
      </c>
      <c r="AK113" s="7">
        <f>+'urban numbers'!AJ113/'total numbers'!AJ113*100</f>
        <v>68.725909999999999</v>
      </c>
      <c r="AL113" s="7">
        <f>+'urban numbers'!AK113/'total numbers'!AK113*100</f>
        <v>69.934070000000006</v>
      </c>
      <c r="AM113" s="7">
        <f>+'urban numbers'!AL113/'total numbers'!AL113*100</f>
        <v>71.122460000000004</v>
      </c>
      <c r="AN113" s="7">
        <f>+'urban numbers'!AM113/'total numbers'!AM113*100</f>
        <v>72.346000000000004</v>
      </c>
      <c r="AO113" s="7">
        <f>+'urban numbers'!AN113/'total numbers'!AN113*100</f>
        <v>73.62600999999998</v>
      </c>
      <c r="AP113" s="7">
        <f>+'urban numbers'!AO113/'total numbers'!AO113*100</f>
        <v>74.922920000000005</v>
      </c>
      <c r="AQ113" s="7">
        <f>+'urban numbers'!AP113/'total numbers'!AP113*100</f>
        <v>76.124480000000005</v>
      </c>
      <c r="AR113" s="7">
        <f>+'urban numbers'!AQ113/'total numbers'!AQ113*100</f>
        <v>77.079030000000003</v>
      </c>
      <c r="AS113" s="7">
        <f>+'urban numbers'!AR113/'total numbers'!AR113*100</f>
        <v>77.692999999999998</v>
      </c>
      <c r="AT113" s="7">
        <f>+'urban numbers'!AS113/'total numbers'!AS113*100</f>
        <v>77.906980000000004</v>
      </c>
      <c r="AU113" s="7">
        <f>+'urban numbers'!AT113/'total numbers'!AT113*100</f>
        <v>77.794740000000004</v>
      </c>
      <c r="AV113" s="7">
        <f>+'urban numbers'!AU113/'total numbers'!AU113*100</f>
        <v>77.559219999999996</v>
      </c>
      <c r="AW113" s="7">
        <f>+'urban numbers'!AV113/'total numbers'!AV113*100</f>
        <v>77.482770000000002</v>
      </c>
      <c r="AX113" s="7">
        <f>+'urban numbers'!AW113/'total numbers'!AW113*100</f>
        <v>77.766999999999996</v>
      </c>
      <c r="AY113" s="7">
        <f>+'urban numbers'!AX113/'total numbers'!AX113*100</f>
        <v>78.477000000000004</v>
      </c>
      <c r="AZ113" s="7">
        <f>+'urban numbers'!AY113/'total numbers'!AY113*100</f>
        <v>79.547989999999999</v>
      </c>
      <c r="BA113" s="7">
        <f>+'urban numbers'!AZ113/'total numbers'!AZ113*100</f>
        <v>80.890679999999989</v>
      </c>
      <c r="BB113" s="7">
        <f>+'urban numbers'!BA113/'total numbers'!BA113*100</f>
        <v>82.360079999999996</v>
      </c>
      <c r="BC113" s="7">
        <f>+'urban numbers'!BB113/'total numbers'!BB113*100</f>
        <v>83.841999999999999</v>
      </c>
      <c r="BD113" s="7">
        <f>+'urban numbers'!BC113/'total numbers'!BC113*100</f>
        <v>85.319400000000002</v>
      </c>
      <c r="BE113" s="7">
        <f>+'urban numbers'!BD113/'total numbers'!BD113*100</f>
        <v>86.804289999999995</v>
      </c>
      <c r="BF113" s="7">
        <f>+'urban numbers'!BE113/'total numbers'!BE113*100</f>
        <v>88.243239999999986</v>
      </c>
      <c r="BG113" s="7">
        <f>+'urban numbers'!BF113/'total numbers'!BF113*100</f>
        <v>89.577179999999998</v>
      </c>
      <c r="BH113" s="7">
        <f>+'urban numbers'!BG113/'total numbers'!BG113*100</f>
        <v>90.762</v>
      </c>
      <c r="BI113" s="7">
        <f>+'urban numbers'!BH113/'total numbers'!BH113*100</f>
        <v>91.773740000000018</v>
      </c>
      <c r="BJ113" s="7">
        <f>+'urban numbers'!BI113/'total numbers'!BI113*100</f>
        <v>92.611239999999995</v>
      </c>
      <c r="BK113" s="7">
        <f>+'urban numbers'!BJ113/'total numbers'!BJ113*100</f>
        <v>93.284549999999996</v>
      </c>
      <c r="BL113" s="7">
        <f>+'urban numbers'!BK113/'total numbers'!BK113*100</f>
        <v>93.816709999999986</v>
      </c>
      <c r="BM113" s="7">
        <f>+'urban numbers'!BL113/'total numbers'!BL113*100</f>
        <v>94.228999999999999</v>
      </c>
      <c r="BN113" s="7">
        <f>+'urban numbers'!BM113/'total numbers'!BM113*100</f>
        <v>94.518630000000002</v>
      </c>
      <c r="BO113" s="7">
        <f>+'urban numbers'!BN113/'total numbers'!BN113*100</f>
        <v>94.689920000000015</v>
      </c>
      <c r="BP113" s="7">
        <f>+'urban numbers'!BO113/'total numbers'!BO113*100</f>
        <v>94.781790000000015</v>
      </c>
      <c r="BQ113" s="7">
        <f>+'urban numbers'!BP113/'total numbers'!BP113*100</f>
        <v>94.844560000000001</v>
      </c>
      <c r="BR113" s="7">
        <f>+'urban numbers'!BQ113/'total numbers'!BQ113*100</f>
        <v>94.915999999999997</v>
      </c>
      <c r="BS113" s="7">
        <f>+'urban numbers'!BR113/'total numbers'!BR113*100</f>
        <v>95.013679999999994</v>
      </c>
      <c r="BT113" s="7">
        <f>+'urban numbers'!BS113/'total numbers'!BS113*100</f>
        <v>95.134810000000002</v>
      </c>
      <c r="BU113" s="7">
        <f>+'urban numbers'!BT113/'total numbers'!BT113*100</f>
        <v>95.271289999999993</v>
      </c>
      <c r="BV113" s="7">
        <f>+'urban numbers'!BU113/'total numbers'!BU113*100</f>
        <v>95.405819999999991</v>
      </c>
      <c r="BW113" s="7">
        <f>+'urban numbers'!BV113/'total numbers'!BV113*100</f>
        <v>95.52600000000001</v>
      </c>
      <c r="BX113" s="7">
        <f>+'urban numbers'!BW113/'total numbers'!BW113*100</f>
        <v>95.633170000000007</v>
      </c>
      <c r="BY113" s="7">
        <f>+'urban numbers'!BX113/'total numbers'!BX113*100</f>
        <v>95.734870000000001</v>
      </c>
      <c r="BZ113" s="7">
        <f>+'urban numbers'!BY113/'total numbers'!BY113*100</f>
        <v>95.831500000000005</v>
      </c>
      <c r="CA113" s="7">
        <f>+'urban numbers'!BZ113/'total numbers'!BZ113*100</f>
        <v>95.92371</v>
      </c>
      <c r="CB113" s="7">
        <f>+'urban numbers'!CA113/'total numbers'!CA113*100</f>
        <v>96.012</v>
      </c>
      <c r="CC113" s="7">
        <f>+'urban numbers'!CB113/'total numbers'!CB113*100</f>
        <v>96.096499999999992</v>
      </c>
      <c r="CD113" s="7">
        <f>+'urban numbers'!CC113/'total numbers'!CC113*100</f>
        <v>96.177160000000001</v>
      </c>
      <c r="CE113" s="7">
        <f>+'urban numbers'!CD113/'total numbers'!CD113*100</f>
        <v>96.254189999999994</v>
      </c>
      <c r="CF113" s="7">
        <f>+'urban numbers'!CE113/'total numbers'!CE113*100</f>
        <v>96.327739999999991</v>
      </c>
      <c r="CG113" s="7">
        <f>+'urban numbers'!CF113/'total numbers'!CF113*100</f>
        <v>96.397999999999996</v>
      </c>
      <c r="CH113" s="7">
        <f>+'urban numbers'!CG113/'total numbers'!CG113*100</f>
        <v>96.465100000000007</v>
      </c>
      <c r="CI113" s="7">
        <f>+'urban numbers'!CH113/'total numbers'!CH113*100</f>
        <v>96.529170000000008</v>
      </c>
      <c r="CJ113" s="7">
        <f>+'urban numbers'!CI113/'total numbers'!CI113*100</f>
        <v>96.590289999999996</v>
      </c>
      <c r="CK113" s="7">
        <f>+'urban numbers'!CJ113/'total numbers'!CJ113*100</f>
        <v>96.648539999999997</v>
      </c>
      <c r="CL113" s="7">
        <f>+'urban numbers'!CK113/'total numbers'!CK113*100</f>
        <v>96.703999999999994</v>
      </c>
      <c r="CM113" s="7">
        <f>+'urban numbers'!CL113/'total numbers'!CL113*100</f>
        <v>96.75685</v>
      </c>
      <c r="CN113" s="7">
        <f>+'urban numbers'!CM113/'total numbers'!CM113*100</f>
        <v>96.807220000000001</v>
      </c>
      <c r="CO113" s="7">
        <f>+'urban numbers'!CN113/'total numbers'!CN113*100</f>
        <v>96.855090000000004</v>
      </c>
      <c r="CP113" s="7">
        <f>+'urban numbers'!CO113/'total numbers'!CO113*100</f>
        <v>96.90034</v>
      </c>
      <c r="CQ113" s="7">
        <f>+'urban numbers'!CP113/'total numbers'!CP113*100</f>
        <v>96.942999999999984</v>
      </c>
      <c r="CR113" s="7">
        <f>+'urban numbers'!CQ113/'total numbers'!CQ113*100</f>
        <v>96.983080000000001</v>
      </c>
      <c r="CS113" s="7">
        <f>+'urban numbers'!CR113/'total numbers'!CR113*100</f>
        <v>97.020869999999988</v>
      </c>
      <c r="CT113" s="7">
        <f>+'urban numbers'!CS113/'total numbers'!CS113*100</f>
        <v>97.056969999999993</v>
      </c>
      <c r="CU113" s="7">
        <f>+'urban numbers'!CT113/'total numbers'!CT113*100</f>
        <v>97.092160000000007</v>
      </c>
      <c r="CV113" s="7">
        <f>+'urban numbers'!CU113/'total numbers'!CU113*100</f>
        <v>97.126999999999995</v>
      </c>
      <c r="CW113" s="7">
        <f>+'urban numbers'!CV113/'total numbers'!CV113*100</f>
        <v>97.161799999999999</v>
      </c>
      <c r="CX113" s="7">
        <f>+'urban numbers'!CW113/'total numbers'!CW113*100</f>
        <v>97.196560000000005</v>
      </c>
      <c r="CY113" s="7">
        <f>+'urban numbers'!CX113/'total numbers'!CX113*100</f>
        <v>97.23111999999999</v>
      </c>
      <c r="CZ113" s="7">
        <f>+'urban numbers'!CY113/'total numbers'!CY113*100</f>
        <v>97.265320000000003</v>
      </c>
      <c r="DA113" s="7">
        <f>+'urban numbers'!CZ113/'total numbers'!CZ113*100</f>
        <v>97.299000000000007</v>
      </c>
      <c r="DB113" s="7">
        <f>+'urban numbers'!DA113/'total numbers'!DA113*100</f>
        <v>97.332120000000003</v>
      </c>
      <c r="DC113" s="7">
        <f>+'urban numbers'!DB113/'total numbers'!DB113*100</f>
        <v>97.364720000000005</v>
      </c>
      <c r="DD113" s="7">
        <f>+'urban numbers'!DC113/'total numbers'!DC113*100</f>
        <v>97.397030000000001</v>
      </c>
      <c r="DE113" s="7">
        <f>+'urban numbers'!DD113/'total numbers'!DD113*100</f>
        <v>97.429310000000015</v>
      </c>
      <c r="DF113" s="7">
        <f>+'urban numbers'!DE113/'total numbers'!DE113*100</f>
        <v>97.462000000000003</v>
      </c>
      <c r="DG113" s="32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1"/>
    </row>
    <row r="114" spans="1:128">
      <c r="A114">
        <v>15</v>
      </c>
      <c r="B114" s="32">
        <v>5</v>
      </c>
      <c r="C114" s="3">
        <v>417</v>
      </c>
      <c r="D114" s="1" t="s">
        <v>673</v>
      </c>
      <c r="E114" s="27">
        <v>1</v>
      </c>
      <c r="F114" s="43">
        <v>1</v>
      </c>
      <c r="G114" s="43">
        <v>1</v>
      </c>
      <c r="H114" s="43">
        <v>1</v>
      </c>
      <c r="I114" s="43">
        <v>1</v>
      </c>
      <c r="J114" s="43">
        <v>1</v>
      </c>
      <c r="K114" s="43">
        <v>1</v>
      </c>
      <c r="L114" s="43">
        <v>1</v>
      </c>
      <c r="M114" s="43">
        <v>1</v>
      </c>
      <c r="N114" s="43">
        <v>1</v>
      </c>
      <c r="O114" s="26">
        <f t="shared" ref="O114:AC114" si="140">+P114-P114/$B114</f>
        <v>1.0916655128001909</v>
      </c>
      <c r="P114" s="26">
        <f t="shared" si="140"/>
        <v>1.3645818910002385</v>
      </c>
      <c r="Q114" s="26">
        <f t="shared" si="140"/>
        <v>1.7057273637502981</v>
      </c>
      <c r="R114" s="26">
        <f t="shared" si="140"/>
        <v>2.1321592046878726</v>
      </c>
      <c r="S114" s="26">
        <f t="shared" si="140"/>
        <v>2.6651990058598409</v>
      </c>
      <c r="T114" s="26">
        <f t="shared" si="140"/>
        <v>3.3314987573248009</v>
      </c>
      <c r="U114" s="26">
        <f t="shared" si="140"/>
        <v>4.1643734466560014</v>
      </c>
      <c r="V114" s="26">
        <f t="shared" si="140"/>
        <v>5.2054668083200015</v>
      </c>
      <c r="W114" s="26">
        <f t="shared" si="140"/>
        <v>6.5068335104000017</v>
      </c>
      <c r="X114" s="26">
        <f t="shared" si="140"/>
        <v>8.1335418880000017</v>
      </c>
      <c r="Y114" s="26">
        <f t="shared" si="140"/>
        <v>10.166927360000003</v>
      </c>
      <c r="Z114" s="26">
        <f t="shared" si="140"/>
        <v>12.708659200000003</v>
      </c>
      <c r="AA114" s="26">
        <f t="shared" si="140"/>
        <v>15.885824000000003</v>
      </c>
      <c r="AB114" s="26">
        <f t="shared" si="140"/>
        <v>19.857280000000003</v>
      </c>
      <c r="AC114" s="26">
        <f t="shared" si="140"/>
        <v>24.821600000000004</v>
      </c>
      <c r="AD114" s="7">
        <f>+'urban numbers'!AC114/'total numbers'!AC114*100</f>
        <v>31.027000000000005</v>
      </c>
      <c r="AE114" s="7">
        <f>+'urban numbers'!AD114/'total numbers'!AD114*100</f>
        <v>31.357440000000004</v>
      </c>
      <c r="AF114" s="7">
        <f>+'urban numbers'!AE114/'total numbers'!AE114*100</f>
        <v>31.669780000000003</v>
      </c>
      <c r="AG114" s="7">
        <f>+'urban numbers'!AF114/'total numbers'!AF114*100</f>
        <v>31.972899999999999</v>
      </c>
      <c r="AH114" s="7">
        <f>+'urban numbers'!AG114/'total numbers'!AG114*100</f>
        <v>32.273670000000003</v>
      </c>
      <c r="AI114" s="7">
        <f>+'urban numbers'!AH114/'total numbers'!AH114*100</f>
        <v>32.576999999999998</v>
      </c>
      <c r="AJ114" s="7">
        <f>+'urban numbers'!AI114/'total numbers'!AI114*100</f>
        <v>32.885719999999999</v>
      </c>
      <c r="AK114" s="7">
        <f>+'urban numbers'!AJ114/'total numbers'!AJ114*100</f>
        <v>33.200690000000002</v>
      </c>
      <c r="AL114" s="7">
        <f>+'urban numbers'!AK114/'total numbers'!AK114*100</f>
        <v>33.520989999999998</v>
      </c>
      <c r="AM114" s="7">
        <f>+'urban numbers'!AL114/'total numbers'!AL114*100</f>
        <v>33.844299999999997</v>
      </c>
      <c r="AN114" s="7">
        <f>+'urban numbers'!AM114/'total numbers'!AM114*100</f>
        <v>34.167999999999999</v>
      </c>
      <c r="AO114" s="7">
        <f>+'urban numbers'!AN114/'total numbers'!AN114*100</f>
        <v>34.490340000000003</v>
      </c>
      <c r="AP114" s="7">
        <f>+'urban numbers'!AO114/'total numbers'!AO114*100</f>
        <v>34.811459999999997</v>
      </c>
      <c r="AQ114" s="7">
        <f>+'urban numbers'!AP114/'total numbers'!AP114*100</f>
        <v>35.133830000000003</v>
      </c>
      <c r="AR114" s="7">
        <f>+'urban numbers'!AQ114/'total numbers'!AQ114*100</f>
        <v>35.461019999999998</v>
      </c>
      <c r="AS114" s="7">
        <f>+'urban numbers'!AR114/'total numbers'!AR114*100</f>
        <v>35.793999999999997</v>
      </c>
      <c r="AT114" s="7">
        <f>+'urban numbers'!AS114/'total numbers'!AS114*100</f>
        <v>36.135859999999994</v>
      </c>
      <c r="AU114" s="7">
        <f>+'urban numbers'!AT114/'total numbers'!AT114*100</f>
        <v>36.481349999999999</v>
      </c>
      <c r="AV114" s="7">
        <f>+'urban numbers'!AU114/'total numbers'!AU114*100</f>
        <v>36.813190000000006</v>
      </c>
      <c r="AW114" s="7">
        <f>+'urban numbers'!AV114/'total numbers'!AV114*100</f>
        <v>37.108340000000005</v>
      </c>
      <c r="AX114" s="7">
        <f>+'urban numbers'!AW114/'total numbers'!AW114*100</f>
        <v>37.350999999999992</v>
      </c>
      <c r="AY114" s="7">
        <f>+'urban numbers'!AX114/'total numbers'!AX114*100</f>
        <v>37.533209999999997</v>
      </c>
      <c r="AZ114" s="7">
        <f>+'urban numbers'!AY114/'total numbers'!AY114*100</f>
        <v>37.661250000000003</v>
      </c>
      <c r="BA114" s="7">
        <f>+'urban numbers'!AZ114/'total numbers'!AZ114*100</f>
        <v>37.751179999999998</v>
      </c>
      <c r="BB114" s="7">
        <f>+'urban numbers'!BA114/'total numbers'!BA114*100</f>
        <v>37.826709999999999</v>
      </c>
      <c r="BC114" s="7">
        <f>+'urban numbers'!BB114/'total numbers'!BB114*100</f>
        <v>37.905000000000001</v>
      </c>
      <c r="BD114" s="7">
        <f>+'urban numbers'!BC114/'total numbers'!BC114*100</f>
        <v>37.990969999999997</v>
      </c>
      <c r="BE114" s="7">
        <f>+'urban numbers'!BD114/'total numbers'!BD114*100</f>
        <v>38.079120000000003</v>
      </c>
      <c r="BF114" s="7">
        <f>+'urban numbers'!BE114/'total numbers'!BE114*100</f>
        <v>38.163620000000002</v>
      </c>
      <c r="BG114" s="7">
        <f>+'urban numbers'!BF114/'total numbers'!BF114*100</f>
        <v>38.234659999999998</v>
      </c>
      <c r="BH114" s="7">
        <f>+'urban numbers'!BG114/'total numbers'!BG114*100</f>
        <v>38.284999999999997</v>
      </c>
      <c r="BI114" s="7">
        <f>+'urban numbers'!BH114/'total numbers'!BH114*100</f>
        <v>38.311810000000001</v>
      </c>
      <c r="BJ114" s="7">
        <f>+'urban numbers'!BI114/'total numbers'!BI114*100</f>
        <v>38.31701000000001</v>
      </c>
      <c r="BK114" s="7">
        <f>+'urban numbers'!BJ114/'total numbers'!BJ114*100</f>
        <v>38.303359999999991</v>
      </c>
      <c r="BL114" s="7">
        <f>+'urban numbers'!BK114/'total numbers'!BK114*100</f>
        <v>38.275320000000001</v>
      </c>
      <c r="BM114" s="7">
        <f>+'urban numbers'!BL114/'total numbers'!BL114*100</f>
        <v>38.234999999999999</v>
      </c>
      <c r="BN114" s="7">
        <f>+'urban numbers'!BM114/'total numbers'!BM114*100</f>
        <v>38.186149999999998</v>
      </c>
      <c r="BO114" s="7">
        <f>+'urban numbers'!BN114/'total numbers'!BN114*100</f>
        <v>38.124690000000001</v>
      </c>
      <c r="BP114" s="7">
        <f>+'urban numbers'!BO114/'total numbers'!BO114*100</f>
        <v>38.035800000000002</v>
      </c>
      <c r="BQ114" s="7">
        <f>+'urban numbers'!BP114/'total numbers'!BP114*100</f>
        <v>37.899520000000003</v>
      </c>
      <c r="BR114" s="7">
        <f>+'urban numbers'!BQ114/'total numbers'!BQ114*100</f>
        <v>37.703000000000003</v>
      </c>
      <c r="BS114" s="7">
        <f>+'urban numbers'!BR114/'total numbers'!BR114*100</f>
        <v>37.442749999999997</v>
      </c>
      <c r="BT114" s="7">
        <f>+'urban numbers'!BS114/'total numbers'!BS114*100</f>
        <v>37.127659999999999</v>
      </c>
      <c r="BU114" s="7">
        <f>+'urban numbers'!BT114/'total numbers'!BT114*100</f>
        <v>36.773009999999992</v>
      </c>
      <c r="BV114" s="7">
        <f>+'urban numbers'!BU114/'total numbers'!BU114*100</f>
        <v>36.400509999999997</v>
      </c>
      <c r="BW114" s="7">
        <f>+'urban numbers'!BV114/'total numbers'!BV114*100</f>
        <v>36.027999999999999</v>
      </c>
      <c r="BX114" s="7">
        <f>+'urban numbers'!BW114/'total numbers'!BW114*100</f>
        <v>35.660890000000002</v>
      </c>
      <c r="BY114" s="7">
        <f>+'urban numbers'!BX114/'total numbers'!BX114*100</f>
        <v>35.301560000000002</v>
      </c>
      <c r="BZ114" s="7">
        <f>+'urban numbers'!BY114/'total numbers'!BY114*100</f>
        <v>34.961379999999998</v>
      </c>
      <c r="CA114" s="7">
        <f>+'urban numbers'!BZ114/'total numbers'!BZ114*100</f>
        <v>34.652710000000006</v>
      </c>
      <c r="CB114" s="7">
        <f>+'urban numbers'!CA114/'total numbers'!CA114*100</f>
        <v>34.384999999999998</v>
      </c>
      <c r="CC114" s="7">
        <f>+'urban numbers'!CB114/'total numbers'!CB114*100</f>
        <v>34.165109999999999</v>
      </c>
      <c r="CD114" s="7">
        <f>+'urban numbers'!CC114/'total numbers'!CC114*100</f>
        <v>33.994489999999999</v>
      </c>
      <c r="CE114" s="7">
        <f>+'urban numbers'!CD114/'total numbers'!CD114*100</f>
        <v>33.870080000000002</v>
      </c>
      <c r="CF114" s="7">
        <f>+'urban numbers'!CE114/'total numbers'!CE114*100</f>
        <v>33.785440000000001</v>
      </c>
      <c r="CG114" s="7">
        <f>+'urban numbers'!CF114/'total numbers'!CF114*100</f>
        <v>33.735999999999997</v>
      </c>
      <c r="CH114" s="7">
        <f>+'urban numbers'!CG114/'total numbers'!CG114*100</f>
        <v>33.722250000000003</v>
      </c>
      <c r="CI114" s="7">
        <f>+'urban numbers'!CH114/'total numbers'!CH114*100</f>
        <v>33.746960000000001</v>
      </c>
      <c r="CJ114" s="7">
        <f>+'urban numbers'!CI114/'total numbers'!CI114*100</f>
        <v>33.810200000000002</v>
      </c>
      <c r="CK114" s="7">
        <f>+'urban numbers'!CJ114/'total numbers'!CJ114*100</f>
        <v>33.912149999999997</v>
      </c>
      <c r="CL114" s="7">
        <f>+'urban numbers'!CK114/'total numbers'!CK114*100</f>
        <v>34.052999999999997</v>
      </c>
      <c r="CM114" s="7">
        <f>+'urban numbers'!CL114/'total numbers'!CL114*100</f>
        <v>34.232939999999999</v>
      </c>
      <c r="CN114" s="7">
        <f>+'urban numbers'!CM114/'total numbers'!CM114*100</f>
        <v>34.452210000000001</v>
      </c>
      <c r="CO114" s="7">
        <f>+'urban numbers'!CN114/'total numbers'!CN114*100</f>
        <v>34.711179999999999</v>
      </c>
      <c r="CP114" s="7">
        <f>+'urban numbers'!CO114/'total numbers'!CO114*100</f>
        <v>35.010289999999998</v>
      </c>
      <c r="CQ114" s="7">
        <f>+'urban numbers'!CP114/'total numbers'!CP114*100</f>
        <v>35.35</v>
      </c>
      <c r="CR114" s="7">
        <f>+'urban numbers'!CQ114/'total numbers'!CQ114*100</f>
        <v>35.727780000000003</v>
      </c>
      <c r="CS114" s="7">
        <f>+'urban numbers'!CR114/'total numbers'!CR114*100</f>
        <v>36.143440000000005</v>
      </c>
      <c r="CT114" s="7">
        <f>+'urban numbers'!CS114/'total numbers'!CS114*100</f>
        <v>36.602200000000003</v>
      </c>
      <c r="CU114" s="7">
        <f>+'urban numbers'!CT114/'total numbers'!CT114*100</f>
        <v>37.111199999999997</v>
      </c>
      <c r="CV114" s="7">
        <f>+'urban numbers'!CU114/'total numbers'!CU114*100</f>
        <v>37.673999999999999</v>
      </c>
      <c r="CW114" s="7">
        <f>+'urban numbers'!CV114/'total numbers'!CV114*100</f>
        <v>38.288699999999999</v>
      </c>
      <c r="CX114" s="7">
        <f>+'urban numbers'!CW114/'total numbers'!CW114*100</f>
        <v>38.948590000000003</v>
      </c>
      <c r="CY114" s="7">
        <f>+'urban numbers'!CX114/'total numbers'!CX114*100</f>
        <v>39.643720000000002</v>
      </c>
      <c r="CZ114" s="7">
        <f>+'urban numbers'!CY114/'total numbers'!CY114*100</f>
        <v>40.362630000000003</v>
      </c>
      <c r="DA114" s="7">
        <f>+'urban numbers'!CZ114/'total numbers'!CZ114*100</f>
        <v>41.093999999999994</v>
      </c>
      <c r="DB114" s="7">
        <f>+'urban numbers'!DA114/'total numbers'!DA114*100</f>
        <v>41.827210000000001</v>
      </c>
      <c r="DC114" s="7">
        <f>+'urban numbers'!DB114/'total numbers'!DB114*100</f>
        <v>42.552669999999999</v>
      </c>
      <c r="DD114" s="7">
        <f>+'urban numbers'!DC114/'total numbers'!DC114*100</f>
        <v>43.26191</v>
      </c>
      <c r="DE114" s="7">
        <f>+'urban numbers'!DD114/'total numbers'!DD114*100</f>
        <v>43.947490000000002</v>
      </c>
      <c r="DF114" s="7">
        <f>+'urban numbers'!DE114/'total numbers'!DE114*100</f>
        <v>44.603000000000002</v>
      </c>
      <c r="DG114" s="32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1"/>
    </row>
    <row r="115" spans="1:128">
      <c r="A115">
        <v>21</v>
      </c>
      <c r="B115" s="32">
        <v>11.5</v>
      </c>
      <c r="C115" s="3">
        <v>418</v>
      </c>
      <c r="D115" s="1" t="s">
        <v>508</v>
      </c>
      <c r="E115" s="27">
        <f t="shared" ref="E115:E120" si="141">+AD115/$M$1</f>
        <v>0.72389999999999999</v>
      </c>
      <c r="F115" s="26">
        <f t="shared" ref="F115:N115" si="142">+G115-G115/$B115</f>
        <v>0.81559318051585483</v>
      </c>
      <c r="G115" s="26">
        <f t="shared" si="142"/>
        <v>0.89326872151736481</v>
      </c>
      <c r="H115" s="26">
        <f t="shared" si="142"/>
        <v>0.97834193309044715</v>
      </c>
      <c r="I115" s="26">
        <f t="shared" si="142"/>
        <v>1.0715173552895374</v>
      </c>
      <c r="J115" s="26">
        <f t="shared" si="142"/>
        <v>1.1735666272218743</v>
      </c>
      <c r="K115" s="26">
        <f t="shared" si="142"/>
        <v>1.2853348774334814</v>
      </c>
      <c r="L115" s="26">
        <f t="shared" si="142"/>
        <v>1.4077477229033368</v>
      </c>
      <c r="M115" s="26">
        <f t="shared" si="142"/>
        <v>1.5418189346084166</v>
      </c>
      <c r="N115" s="26">
        <f t="shared" si="142"/>
        <v>1.6886588331425514</v>
      </c>
      <c r="O115" s="26">
        <f t="shared" ref="O115:AC115" si="143">+P115-P115/$B115</f>
        <v>1.8494834839180325</v>
      </c>
      <c r="P115" s="26">
        <f t="shared" si="143"/>
        <v>2.0256247681007022</v>
      </c>
      <c r="Q115" s="26">
        <f t="shared" si="143"/>
        <v>2.2185414126817213</v>
      </c>
      <c r="R115" s="26">
        <f t="shared" si="143"/>
        <v>2.4298310710323614</v>
      </c>
      <c r="S115" s="26">
        <f t="shared" si="143"/>
        <v>2.6612435539878243</v>
      </c>
      <c r="T115" s="26">
        <f t="shared" si="143"/>
        <v>2.9146953210342836</v>
      </c>
      <c r="U115" s="26">
        <f t="shared" si="143"/>
        <v>3.1922853516089775</v>
      </c>
      <c r="V115" s="26">
        <f t="shared" si="143"/>
        <v>3.4963125279526897</v>
      </c>
      <c r="W115" s="26">
        <f t="shared" si="143"/>
        <v>3.8292946734719933</v>
      </c>
      <c r="X115" s="26">
        <f t="shared" si="143"/>
        <v>4.1939894042788497</v>
      </c>
      <c r="Y115" s="26">
        <f t="shared" si="143"/>
        <v>4.5934169665911213</v>
      </c>
      <c r="Z115" s="26">
        <f t="shared" si="143"/>
        <v>5.0308852491236093</v>
      </c>
      <c r="AA115" s="26">
        <f t="shared" si="143"/>
        <v>5.5100171776115721</v>
      </c>
      <c r="AB115" s="26">
        <f t="shared" si="143"/>
        <v>6.0347807183364841</v>
      </c>
      <c r="AC115" s="26">
        <f t="shared" si="143"/>
        <v>6.6095217391304351</v>
      </c>
      <c r="AD115" s="7">
        <f>+'urban numbers'!AC115/'total numbers'!AC115*100</f>
        <v>7.2389999999999999</v>
      </c>
      <c r="AE115" s="7">
        <f>+'urban numbers'!AD115/'total numbers'!AD115*100</f>
        <v>7.3497799999999991</v>
      </c>
      <c r="AF115" s="7">
        <f>+'urban numbers'!AE115/'total numbers'!AE115*100</f>
        <v>7.422778000000001</v>
      </c>
      <c r="AG115" s="7">
        <f>+'urban numbers'!AF115/'total numbers'!AF115*100</f>
        <v>7.477494000000001</v>
      </c>
      <c r="AH115" s="7">
        <f>+'urban numbers'!AG115/'total numbers'!AG115*100</f>
        <v>7.5284129999999987</v>
      </c>
      <c r="AI115" s="7">
        <f>+'urban numbers'!AH115/'total numbers'!AH115*100</f>
        <v>7.585</v>
      </c>
      <c r="AJ115" s="7">
        <f>+'urban numbers'!AI115/'total numbers'!AI115*100</f>
        <v>7.6514450000000007</v>
      </c>
      <c r="AK115" s="7">
        <f>+'urban numbers'!AJ115/'total numbers'!AJ115*100</f>
        <v>7.7269210000000008</v>
      </c>
      <c r="AL115" s="7">
        <f>+'urban numbers'!AK115/'total numbers'!AK115*100</f>
        <v>7.8063590000000005</v>
      </c>
      <c r="AM115" s="7">
        <f>+'urban numbers'!AL115/'total numbers'!AL115*100</f>
        <v>7.8817449999999996</v>
      </c>
      <c r="AN115" s="7">
        <f>+'urban numbers'!AM115/'total numbers'!AM115*100</f>
        <v>7.9459999999999988</v>
      </c>
      <c r="AO115" s="7">
        <f>+'urban numbers'!AN115/'total numbers'!AN115*100</f>
        <v>7.9971189999999996</v>
      </c>
      <c r="AP115" s="7">
        <f>+'urban numbers'!AO115/'total numbers'!AO115*100</f>
        <v>8.0418000000000003</v>
      </c>
      <c r="AQ115" s="7">
        <f>+'urban numbers'!AP115/'total numbers'!AP115*100</f>
        <v>8.0969879999999996</v>
      </c>
      <c r="AR115" s="7">
        <f>+'urban numbers'!AQ115/'total numbers'!AQ115*100</f>
        <v>8.1854840000000006</v>
      </c>
      <c r="AS115" s="7">
        <f>+'urban numbers'!AR115/'total numbers'!AR115*100</f>
        <v>8.3230000000000004</v>
      </c>
      <c r="AT115" s="7">
        <f>+'urban numbers'!AS115/'total numbers'!AS115*100</f>
        <v>8.5156500000000008</v>
      </c>
      <c r="AU115" s="7">
        <f>+'urban numbers'!AT115/'total numbers'!AT115*100</f>
        <v>8.7569360000000014</v>
      </c>
      <c r="AV115" s="7">
        <f>+'urban numbers'!AU115/'total numbers'!AU115*100</f>
        <v>9.0341889999999996</v>
      </c>
      <c r="AW115" s="7">
        <f>+'urban numbers'!AV115/'total numbers'!AV115*100</f>
        <v>9.3284190000000002</v>
      </c>
      <c r="AX115" s="7">
        <f>+'urban numbers'!AW115/'total numbers'!AW115*100</f>
        <v>9.625</v>
      </c>
      <c r="AY115" s="7">
        <f>+'urban numbers'!AX115/'total numbers'!AX115*100</f>
        <v>9.9209080000000007</v>
      </c>
      <c r="AZ115" s="7">
        <f>+'urban numbers'!AY115/'total numbers'!AY115*100</f>
        <v>10.218029999999999</v>
      </c>
      <c r="BA115" s="7">
        <f>+'urban numbers'!AZ115/'total numbers'!AZ115*100</f>
        <v>10.512479999999998</v>
      </c>
      <c r="BB115" s="7">
        <f>+'urban numbers'!BA115/'total numbers'!BA115*100</f>
        <v>10.80086</v>
      </c>
      <c r="BC115" s="7">
        <f>+'urban numbers'!BB115/'total numbers'!BB115*100</f>
        <v>11.081</v>
      </c>
      <c r="BD115" s="7">
        <f>+'urban numbers'!BC115/'total numbers'!BC115*100</f>
        <v>11.35018</v>
      </c>
      <c r="BE115" s="7">
        <f>+'urban numbers'!BD115/'total numbers'!BD115*100</f>
        <v>11.608700000000001</v>
      </c>
      <c r="BF115" s="7">
        <f>+'urban numbers'!BE115/'total numbers'!BE115*100</f>
        <v>11.861470000000001</v>
      </c>
      <c r="BG115" s="7">
        <f>+'urban numbers'!BF115/'total numbers'!BF115*100</f>
        <v>12.115729999999999</v>
      </c>
      <c r="BH115" s="7">
        <f>+'urban numbers'!BG115/'total numbers'!BG115*100</f>
        <v>12.377000000000001</v>
      </c>
      <c r="BI115" s="7">
        <f>+'urban numbers'!BH115/'total numbers'!BH115*100</f>
        <v>12.646680000000002</v>
      </c>
      <c r="BJ115" s="7">
        <f>+'urban numbers'!BI115/'total numbers'!BI115*100</f>
        <v>12.923880000000002</v>
      </c>
      <c r="BK115" s="7">
        <f>+'urban numbers'!BJ115/'total numbers'!BJ115*100</f>
        <v>13.20914</v>
      </c>
      <c r="BL115" s="7">
        <f>+'urban numbers'!BK115/'total numbers'!BK115*100</f>
        <v>13.502520000000001</v>
      </c>
      <c r="BM115" s="7">
        <f>+'urban numbers'!BL115/'total numbers'!BL115*100</f>
        <v>13.804</v>
      </c>
      <c r="BN115" s="7">
        <f>+'urban numbers'!BM115/'total numbers'!BM115*100</f>
        <v>14.11462</v>
      </c>
      <c r="BO115" s="7">
        <f>+'urban numbers'!BN115/'total numbers'!BN115*100</f>
        <v>14.43479</v>
      </c>
      <c r="BP115" s="7">
        <f>+'urban numbers'!BO115/'total numbers'!BO115*100</f>
        <v>14.76305</v>
      </c>
      <c r="BQ115" s="7">
        <f>+'urban numbers'!BP115/'total numbers'!BP115*100</f>
        <v>15.097250000000001</v>
      </c>
      <c r="BR115" s="7">
        <f>+'urban numbers'!BQ115/'total numbers'!BQ115*100</f>
        <v>15.436</v>
      </c>
      <c r="BS115" s="7">
        <f>+'urban numbers'!BR115/'total numbers'!BR115*100</f>
        <v>15.778909999999998</v>
      </c>
      <c r="BT115" s="7">
        <f>+'urban numbers'!BS115/'total numbers'!BS115*100</f>
        <v>16.127009999999999</v>
      </c>
      <c r="BU115" s="7">
        <f>+'urban numbers'!BT115/'total numbers'!BT115*100</f>
        <v>16.482040000000001</v>
      </c>
      <c r="BV115" s="7">
        <f>+'urban numbers'!BU115/'total numbers'!BU115*100</f>
        <v>16.846409999999999</v>
      </c>
      <c r="BW115" s="7">
        <f>+'urban numbers'!BV115/'total numbers'!BV115*100</f>
        <v>17.222000000000001</v>
      </c>
      <c r="BX115" s="7">
        <f>+'urban numbers'!BW115/'total numbers'!BW115*100</f>
        <v>17.609529999999999</v>
      </c>
      <c r="BY115" s="7">
        <f>+'urban numbers'!BX115/'total numbers'!BX115*100</f>
        <v>18.008870000000002</v>
      </c>
      <c r="BZ115" s="7">
        <f>+'urban numbers'!BY115/'total numbers'!BY115*100</f>
        <v>18.420059999999999</v>
      </c>
      <c r="CA115" s="7">
        <f>+'urban numbers'!BZ115/'total numbers'!BZ115*100</f>
        <v>18.84281</v>
      </c>
      <c r="CB115" s="7">
        <f>+'urban numbers'!CA115/'total numbers'!CA115*100</f>
        <v>19.277000000000001</v>
      </c>
      <c r="CC115" s="7">
        <f>+'urban numbers'!CB115/'total numbers'!CB115*100</f>
        <v>19.722909999999995</v>
      </c>
      <c r="CD115" s="7">
        <f>+'urban numbers'!CC115/'total numbers'!CC115*100</f>
        <v>20.181010000000001</v>
      </c>
      <c r="CE115" s="7">
        <f>+'urban numbers'!CD115/'total numbers'!CD115*100</f>
        <v>20.65156</v>
      </c>
      <c r="CF115" s="7">
        <f>+'urban numbers'!CE115/'total numbers'!CE115*100</f>
        <v>21.134810000000002</v>
      </c>
      <c r="CG115" s="7">
        <f>+'urban numbers'!CF115/'total numbers'!CF115*100</f>
        <v>21.630999999999997</v>
      </c>
      <c r="CH115" s="7">
        <f>+'urban numbers'!CG115/'total numbers'!CG115*100</f>
        <v>22.140350000000002</v>
      </c>
      <c r="CI115" s="7">
        <f>+'urban numbers'!CH115/'total numbers'!CH115*100</f>
        <v>22.663080000000001</v>
      </c>
      <c r="CJ115" s="7">
        <f>+'urban numbers'!CI115/'total numbers'!CI115*100</f>
        <v>23.199430000000003</v>
      </c>
      <c r="CK115" s="7">
        <f>+'urban numbers'!CJ115/'total numbers'!CJ115*100</f>
        <v>23.749659999999999</v>
      </c>
      <c r="CL115" s="7">
        <f>+'urban numbers'!CK115/'total numbers'!CK115*100</f>
        <v>24.314000000000004</v>
      </c>
      <c r="CM115" s="7">
        <f>+'urban numbers'!CL115/'total numbers'!CL115*100</f>
        <v>24.892209999999999</v>
      </c>
      <c r="CN115" s="7">
        <f>+'urban numbers'!CM115/'total numbers'!CM115*100</f>
        <v>25.484359999999999</v>
      </c>
      <c r="CO115" s="7">
        <f>+'urban numbers'!CN115/'total numbers'!CN115*100</f>
        <v>26.091239999999999</v>
      </c>
      <c r="CP115" s="7">
        <f>+'urban numbers'!CO115/'total numbers'!CO115*100</f>
        <v>26.713949999999997</v>
      </c>
      <c r="CQ115" s="7">
        <f>+'urban numbers'!CP115/'total numbers'!CP115*100</f>
        <v>27.352999999999998</v>
      </c>
      <c r="CR115" s="7">
        <f>+'urban numbers'!CQ115/'total numbers'!CQ115*100</f>
        <v>28.008679999999998</v>
      </c>
      <c r="CS115" s="7">
        <f>+'urban numbers'!CR115/'total numbers'!CR115*100</f>
        <v>28.680080000000004</v>
      </c>
      <c r="CT115" s="7">
        <f>+'urban numbers'!CS115/'total numbers'!CS115*100</f>
        <v>29.365069999999999</v>
      </c>
      <c r="CU115" s="7">
        <f>+'urban numbers'!CT115/'total numbers'!CT115*100</f>
        <v>30.060779999999998</v>
      </c>
      <c r="CV115" s="7">
        <f>+'urban numbers'!CU115/'total numbers'!CU115*100</f>
        <v>30.764999999999997</v>
      </c>
      <c r="CW115" s="7">
        <f>+'urban numbers'!CV115/'total numbers'!CV115*100</f>
        <v>31.476669999999995</v>
      </c>
      <c r="CX115" s="7">
        <f>+'urban numbers'!CW115/'total numbers'!CW115*100</f>
        <v>32.195700000000002</v>
      </c>
      <c r="CY115" s="7">
        <f>+'urban numbers'!CX115/'total numbers'!CX115*100</f>
        <v>32.92257</v>
      </c>
      <c r="CZ115" s="7">
        <f>+'urban numbers'!CY115/'total numbers'!CY115*100</f>
        <v>33.657889999999995</v>
      </c>
      <c r="DA115" s="7">
        <f>+'urban numbers'!CZ115/'total numbers'!CZ115*100</f>
        <v>34.402000000000001</v>
      </c>
      <c r="DB115" s="7">
        <f>+'urban numbers'!DA115/'total numbers'!DA115*100</f>
        <v>35.154769999999999</v>
      </c>
      <c r="DC115" s="7">
        <f>+'urban numbers'!DB115/'total numbers'!DB115*100</f>
        <v>35.915589999999995</v>
      </c>
      <c r="DD115" s="7">
        <f>+'urban numbers'!DC115/'total numbers'!DC115*100</f>
        <v>36.683280000000011</v>
      </c>
      <c r="DE115" s="7">
        <f>+'urban numbers'!DD115/'total numbers'!DD115*100</f>
        <v>37.456150000000001</v>
      </c>
      <c r="DF115" s="7">
        <f>+'urban numbers'!DE115/'total numbers'!DE115*100</f>
        <v>38.231999999999999</v>
      </c>
      <c r="DG115" s="32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1"/>
    </row>
    <row r="116" spans="1:128">
      <c r="A116">
        <v>17</v>
      </c>
      <c r="B116" s="32">
        <v>11.5</v>
      </c>
      <c r="C116" s="3">
        <v>422</v>
      </c>
      <c r="D116" s="1" t="s">
        <v>525</v>
      </c>
      <c r="E116" s="27">
        <f t="shared" si="141"/>
        <v>3.3299999999999996</v>
      </c>
      <c r="F116" s="26">
        <f t="shared" ref="F116:N116" si="144">+G116-G116/$B116</f>
        <v>3.7517962303050103</v>
      </c>
      <c r="G116" s="26">
        <f t="shared" si="144"/>
        <v>4.1091101570007256</v>
      </c>
      <c r="H116" s="26">
        <f t="shared" si="144"/>
        <v>4.5004539814769853</v>
      </c>
      <c r="I116" s="26">
        <f t="shared" si="144"/>
        <v>4.9290686463795552</v>
      </c>
      <c r="J116" s="26">
        <f t="shared" si="144"/>
        <v>5.3985037555585604</v>
      </c>
      <c r="K116" s="26">
        <f t="shared" si="144"/>
        <v>5.912646970373661</v>
      </c>
      <c r="L116" s="26">
        <f t="shared" si="144"/>
        <v>6.4757562056473432</v>
      </c>
      <c r="M116" s="26">
        <f t="shared" si="144"/>
        <v>7.092494891899471</v>
      </c>
      <c r="N116" s="26">
        <f t="shared" si="144"/>
        <v>7.7679705958898966</v>
      </c>
      <c r="O116" s="26">
        <f t="shared" ref="O116:AC116" si="145">+P116-P116/$B116</f>
        <v>8.5077773193079818</v>
      </c>
      <c r="P116" s="26">
        <f t="shared" si="145"/>
        <v>9.3180418259087414</v>
      </c>
      <c r="Q116" s="26">
        <f t="shared" si="145"/>
        <v>10.205474380757193</v>
      </c>
      <c r="R116" s="26">
        <f t="shared" si="145"/>
        <v>11.177424321781688</v>
      </c>
      <c r="S116" s="26">
        <f t="shared" si="145"/>
        <v>12.241940923856134</v>
      </c>
      <c r="T116" s="26">
        <f t="shared" si="145"/>
        <v>13.407840059461481</v>
      </c>
      <c r="U116" s="26">
        <f t="shared" si="145"/>
        <v>14.684777207981622</v>
      </c>
      <c r="V116" s="26">
        <f t="shared" si="145"/>
        <v>16.083327418265586</v>
      </c>
      <c r="W116" s="26">
        <f t="shared" si="145"/>
        <v>17.615072886671832</v>
      </c>
      <c r="X116" s="26">
        <f t="shared" si="145"/>
        <v>19.292698875878674</v>
      </c>
      <c r="Y116" s="26">
        <f t="shared" si="145"/>
        <v>21.130098768819501</v>
      </c>
      <c r="Z116" s="26">
        <f t="shared" si="145"/>
        <v>23.14248912775469</v>
      </c>
      <c r="AA116" s="26">
        <f t="shared" si="145"/>
        <v>25.346535711350374</v>
      </c>
      <c r="AB116" s="26">
        <f t="shared" si="145"/>
        <v>27.760491493383743</v>
      </c>
      <c r="AC116" s="26">
        <f t="shared" si="145"/>
        <v>30.404347826086955</v>
      </c>
      <c r="AD116" s="7">
        <f>+'urban numbers'!AC116/'total numbers'!AC116*100</f>
        <v>33.299999999999997</v>
      </c>
      <c r="AE116" s="7">
        <f>+'urban numbers'!AD116/'total numbers'!AD116*100</f>
        <v>33.413150000000002</v>
      </c>
      <c r="AF116" s="7">
        <f>+'urban numbers'!AE116/'total numbers'!AE116*100</f>
        <v>33.641620000000003</v>
      </c>
      <c r="AG116" s="7">
        <f>+'urban numbers'!AF116/'total numbers'!AF116*100</f>
        <v>33.96217</v>
      </c>
      <c r="AH116" s="7">
        <f>+'urban numbers'!AG116/'total numbers'!AG116*100</f>
        <v>34.36486</v>
      </c>
      <c r="AI116" s="7">
        <f>+'urban numbers'!AH116/'total numbers'!AH116*100</f>
        <v>34.853000000000002</v>
      </c>
      <c r="AJ116" s="7">
        <f>+'urban numbers'!AI116/'total numbers'!AI116*100</f>
        <v>35.444159999999989</v>
      </c>
      <c r="AK116" s="7">
        <f>+'urban numbers'!AJ116/'total numbers'!AJ116*100</f>
        <v>36.169189999999993</v>
      </c>
      <c r="AL116" s="7">
        <f>+'urban numbers'!AK116/'total numbers'!AK116*100</f>
        <v>37.069219999999994</v>
      </c>
      <c r="AM116" s="7">
        <f>+'urban numbers'!AL116/'total numbers'!AL116*100</f>
        <v>38.190779999999997</v>
      </c>
      <c r="AN116" s="7">
        <f>+'urban numbers'!AM116/'total numbers'!AM116*100</f>
        <v>39.570999999999998</v>
      </c>
      <c r="AO116" s="7">
        <f>+'urban numbers'!AN116/'total numbers'!AN116*100</f>
        <v>41.221820000000001</v>
      </c>
      <c r="AP116" s="7">
        <f>+'urban numbers'!AO116/'total numbers'!AO116*100</f>
        <v>43.116199999999999</v>
      </c>
      <c r="AQ116" s="7">
        <f>+'urban numbers'!AP116/'total numbers'!AP116*100</f>
        <v>45.182209999999998</v>
      </c>
      <c r="AR116" s="7">
        <f>+'urban numbers'!AQ116/'total numbers'!AQ116*100</f>
        <v>47.319780000000009</v>
      </c>
      <c r="AS116" s="7">
        <f>+'urban numbers'!AR116/'total numbers'!AR116*100</f>
        <v>49.45</v>
      </c>
      <c r="AT116" s="7">
        <f>+'urban numbers'!AS116/'total numbers'!AS116*100</f>
        <v>51.549449999999993</v>
      </c>
      <c r="AU116" s="7">
        <f>+'urban numbers'!AT116/'total numbers'!AT116*100</f>
        <v>53.617610000000006</v>
      </c>
      <c r="AV116" s="7">
        <f>+'urban numbers'!AU116/'total numbers'!AU116*100</f>
        <v>55.626730000000002</v>
      </c>
      <c r="AW116" s="7">
        <f>+'urban numbers'!AV116/'total numbers'!AV116*100</f>
        <v>57.551640000000006</v>
      </c>
      <c r="AX116" s="7">
        <f>+'urban numbers'!AW116/'total numbers'!AW116*100</f>
        <v>59.375</v>
      </c>
      <c r="AY116" s="7">
        <f>+'urban numbers'!AX116/'total numbers'!AX116*100</f>
        <v>61.076470000000008</v>
      </c>
      <c r="AZ116" s="7">
        <f>+'urban numbers'!AY116/'total numbers'!AY116*100</f>
        <v>62.654910000000008</v>
      </c>
      <c r="BA116" s="7">
        <f>+'urban numbers'!AZ116/'total numbers'!AZ116*100</f>
        <v>64.138059999999996</v>
      </c>
      <c r="BB116" s="7">
        <f>+'urban numbers'!BA116/'total numbers'!BA116*100</f>
        <v>65.568600000000004</v>
      </c>
      <c r="BC116" s="7">
        <f>+'urban numbers'!BB116/'total numbers'!BB116*100</f>
        <v>66.977999999999994</v>
      </c>
      <c r="BD116" s="7">
        <f>+'urban numbers'!BC116/'total numbers'!BC116*100</f>
        <v>68.370949999999993</v>
      </c>
      <c r="BE116" s="7">
        <f>+'urban numbers'!BD116/'total numbers'!BD116*100</f>
        <v>69.737939999999981</v>
      </c>
      <c r="BF116" s="7">
        <f>+'urban numbers'!BE116/'total numbers'!BE116*100</f>
        <v>71.079160000000002</v>
      </c>
      <c r="BG116" s="7">
        <f>+'urban numbers'!BF116/'total numbers'!BF116*100</f>
        <v>72.391769999999994</v>
      </c>
      <c r="BH116" s="7">
        <f>+'urban numbers'!BG116/'total numbers'!BG116*100</f>
        <v>73.671999999999997</v>
      </c>
      <c r="BI116" s="7">
        <f>+'urban numbers'!BH116/'total numbers'!BH116*100</f>
        <v>74.922340000000005</v>
      </c>
      <c r="BJ116" s="7">
        <f>+'urban numbers'!BI116/'total numbers'!BI116*100</f>
        <v>76.140050000000002</v>
      </c>
      <c r="BK116" s="7">
        <f>+'urban numbers'!BJ116/'total numbers'!BJ116*100</f>
        <v>77.309160000000006</v>
      </c>
      <c r="BL116" s="7">
        <f>+'urban numbers'!BK116/'total numbers'!BK116*100</f>
        <v>78.408420000000007</v>
      </c>
      <c r="BM116" s="7">
        <f>+'urban numbers'!BL116/'total numbers'!BL116*100</f>
        <v>79.421999999999997</v>
      </c>
      <c r="BN116" s="7">
        <f>+'urban numbers'!BM116/'total numbers'!BM116*100</f>
        <v>80.347930000000005</v>
      </c>
      <c r="BO116" s="7">
        <f>+'urban numbers'!BN116/'total numbers'!BN116*100</f>
        <v>81.189250000000001</v>
      </c>
      <c r="BP116" s="7">
        <f>+'urban numbers'!BO116/'total numbers'!BO116*100</f>
        <v>81.942130000000006</v>
      </c>
      <c r="BQ116" s="7">
        <f>+'urban numbers'!BP116/'total numbers'!BP116*100</f>
        <v>82.603490000000008</v>
      </c>
      <c r="BR116" s="7">
        <f>+'urban numbers'!BQ116/'total numbers'!BQ116*100</f>
        <v>83.174000000000007</v>
      </c>
      <c r="BS116" s="7">
        <f>+'urban numbers'!BR116/'total numbers'!BR116*100</f>
        <v>83.650280000000009</v>
      </c>
      <c r="BT116" s="7">
        <f>+'urban numbers'!BS116/'total numbers'!BS116*100</f>
        <v>84.040449999999993</v>
      </c>
      <c r="BU116" s="7">
        <f>+'urban numbers'!BT116/'total numbers'!BT116*100</f>
        <v>84.371470000000002</v>
      </c>
      <c r="BV116" s="7">
        <f>+'urban numbers'!BU116/'total numbers'!BU116*100</f>
        <v>84.679110000000009</v>
      </c>
      <c r="BW116" s="7">
        <f>+'urban numbers'!BV116/'total numbers'!BV116*100</f>
        <v>84.989999999999981</v>
      </c>
      <c r="BX116" s="7">
        <f>+'urban numbers'!BW116/'total numbers'!BW116*100</f>
        <v>85.315669999999997</v>
      </c>
      <c r="BY116" s="7">
        <f>+'urban numbers'!BX116/'total numbers'!BX116*100</f>
        <v>85.652710000000013</v>
      </c>
      <c r="BZ116" s="7">
        <f>+'urban numbers'!BY116/'total numbers'!BY116*100</f>
        <v>85.994349999999983</v>
      </c>
      <c r="CA116" s="7">
        <f>+'urban numbers'!BZ116/'total numbers'!BZ116*100</f>
        <v>86.327290000000005</v>
      </c>
      <c r="CB116" s="7">
        <f>+'urban numbers'!CA116/'total numbers'!CA116*100</f>
        <v>86.641999999999996</v>
      </c>
      <c r="CC116" s="7">
        <f>+'urban numbers'!CB116/'total numbers'!CB116*100</f>
        <v>86.938819999999993</v>
      </c>
      <c r="CD116" s="7">
        <f>+'urban numbers'!CC116/'total numbers'!CC116*100</f>
        <v>87.223020000000005</v>
      </c>
      <c r="CE116" s="7">
        <f>+'urban numbers'!CD116/'total numbers'!CD116*100</f>
        <v>87.495419999999996</v>
      </c>
      <c r="CF116" s="7">
        <f>+'urban numbers'!CE116/'total numbers'!CE116*100</f>
        <v>87.757390000000001</v>
      </c>
      <c r="CG116" s="7">
        <f>+'urban numbers'!CF116/'total numbers'!CF116*100</f>
        <v>88.01</v>
      </c>
      <c r="CH116" s="7">
        <f>+'urban numbers'!CG116/'total numbers'!CG116*100</f>
        <v>88.253460000000004</v>
      </c>
      <c r="CI116" s="7">
        <f>+'urban numbers'!CH116/'total numbers'!CH116*100</f>
        <v>88.487660000000005</v>
      </c>
      <c r="CJ116" s="7">
        <f>+'urban numbers'!CI116/'total numbers'!CI116*100</f>
        <v>88.712919999999997</v>
      </c>
      <c r="CK116" s="7">
        <f>+'urban numbers'!CJ116/'total numbers'!CJ116*100</f>
        <v>88.929599999999994</v>
      </c>
      <c r="CL116" s="7">
        <f>+'urban numbers'!CK116/'total numbers'!CK116*100</f>
        <v>89.138000000000005</v>
      </c>
      <c r="CM116" s="7">
        <f>+'urban numbers'!CL116/'total numbers'!CL116*100</f>
        <v>89.338420000000013</v>
      </c>
      <c r="CN116" s="7">
        <f>+'urban numbers'!CM116/'total numbers'!CM116*100</f>
        <v>89.531139999999994</v>
      </c>
      <c r="CO116" s="7">
        <f>+'urban numbers'!CN116/'total numbers'!CN116*100</f>
        <v>89.716340000000002</v>
      </c>
      <c r="CP116" s="7">
        <f>+'urban numbers'!CO116/'total numbers'!CO116*100</f>
        <v>89.894229999999993</v>
      </c>
      <c r="CQ116" s="7">
        <f>+'urban numbers'!CP116/'total numbers'!CP116*100</f>
        <v>90.064999999999998</v>
      </c>
      <c r="CR116" s="7">
        <f>+'urban numbers'!CQ116/'total numbers'!CQ116*100</f>
        <v>90.229119999999995</v>
      </c>
      <c r="CS116" s="7">
        <f>+'urban numbers'!CR116/'total numbers'!CR116*100</f>
        <v>90.386859999999999</v>
      </c>
      <c r="CT116" s="7">
        <f>+'urban numbers'!CS116/'total numbers'!CS116*100</f>
        <v>90.538089999999997</v>
      </c>
      <c r="CU116" s="7">
        <f>+'urban numbers'!CT116/'total numbers'!CT116*100</f>
        <v>90.682469999999981</v>
      </c>
      <c r="CV116" s="7">
        <f>+'urban numbers'!CU116/'total numbers'!CU116*100</f>
        <v>90.82</v>
      </c>
      <c r="CW116" s="7">
        <f>+'urban numbers'!CV116/'total numbers'!CV116*100</f>
        <v>90.951059999999998</v>
      </c>
      <c r="CX116" s="7">
        <f>+'urban numbers'!CW116/'total numbers'!CW116*100</f>
        <v>91.076419999999999</v>
      </c>
      <c r="CY116" s="7">
        <f>+'urban numbers'!CX116/'total numbers'!CX116*100</f>
        <v>91.197109999999995</v>
      </c>
      <c r="CZ116" s="7">
        <f>+'urban numbers'!CY116/'total numbers'!CY116*100</f>
        <v>91.314250000000001</v>
      </c>
      <c r="DA116" s="7">
        <f>+'urban numbers'!CZ116/'total numbers'!CZ116*100</f>
        <v>91.429000000000002</v>
      </c>
      <c r="DB116" s="7">
        <f>+'urban numbers'!DA116/'total numbers'!DA116*100</f>
        <v>91.542400000000001</v>
      </c>
      <c r="DC116" s="7">
        <f>+'urban numbers'!DB116/'total numbers'!DB116*100</f>
        <v>91.655449999999988</v>
      </c>
      <c r="DD116" s="7">
        <f>+'urban numbers'!DC116/'total numbers'!DC116*100</f>
        <v>91.769040000000018</v>
      </c>
      <c r="DE116" s="7">
        <f>+'urban numbers'!DD116/'total numbers'!DD116*100</f>
        <v>91.883969999999991</v>
      </c>
      <c r="DF116" s="7">
        <f>+'urban numbers'!DE116/'total numbers'!DE116*100</f>
        <v>92.001000000000005</v>
      </c>
      <c r="DG116" s="32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1"/>
    </row>
    <row r="117" spans="1:128">
      <c r="A117">
        <v>10</v>
      </c>
      <c r="B117" s="32">
        <v>11.5</v>
      </c>
      <c r="C117" s="3">
        <v>426</v>
      </c>
      <c r="D117" s="1" t="s">
        <v>639</v>
      </c>
      <c r="E117" s="27">
        <f t="shared" si="141"/>
        <v>9.5499999999999974E-2</v>
      </c>
      <c r="F117" s="26">
        <f t="shared" ref="F117:N117" si="146">+G117-G117/$B117</f>
        <v>0.10759655855679527</v>
      </c>
      <c r="G117" s="26">
        <f t="shared" si="146"/>
        <v>0.11784384984791862</v>
      </c>
      <c r="H117" s="26">
        <f t="shared" si="146"/>
        <v>0.1290670736429585</v>
      </c>
      <c r="I117" s="26">
        <f t="shared" si="146"/>
        <v>0.14135917589466884</v>
      </c>
      <c r="J117" s="26">
        <f t="shared" si="146"/>
        <v>0.15482195455130399</v>
      </c>
      <c r="K117" s="26">
        <f t="shared" si="146"/>
        <v>0.16956690260380913</v>
      </c>
      <c r="L117" s="26">
        <f t="shared" si="146"/>
        <v>0.18571613142321952</v>
      </c>
      <c r="M117" s="26">
        <f t="shared" si="146"/>
        <v>0.2034033820349547</v>
      </c>
      <c r="N117" s="26">
        <f t="shared" si="146"/>
        <v>0.22277513270495039</v>
      </c>
      <c r="O117" s="26">
        <f t="shared" ref="O117:AC117" si="147">+P117-P117/$B117</f>
        <v>0.24399181201018377</v>
      </c>
      <c r="P117" s="26">
        <f t="shared" si="147"/>
        <v>0.2672291274397251</v>
      </c>
      <c r="Q117" s="26">
        <f t="shared" si="147"/>
        <v>0.29267952052922275</v>
      </c>
      <c r="R117" s="26">
        <f t="shared" si="147"/>
        <v>0.32055376057962492</v>
      </c>
      <c r="S117" s="26">
        <f t="shared" si="147"/>
        <v>0.3510826901586368</v>
      </c>
      <c r="T117" s="26">
        <f t="shared" si="147"/>
        <v>0.38451913684041172</v>
      </c>
      <c r="U117" s="26">
        <f t="shared" si="147"/>
        <v>0.42114000701568904</v>
      </c>
      <c r="V117" s="26">
        <f t="shared" si="147"/>
        <v>0.46124857911242134</v>
      </c>
      <c r="W117" s="26">
        <f t="shared" si="147"/>
        <v>0.50517701521836622</v>
      </c>
      <c r="X117" s="26">
        <f t="shared" si="147"/>
        <v>0.55328911190582963</v>
      </c>
      <c r="Y117" s="26">
        <f t="shared" si="147"/>
        <v>0.6059833130397182</v>
      </c>
      <c r="Z117" s="26">
        <f t="shared" si="147"/>
        <v>0.66369600951969132</v>
      </c>
      <c r="AA117" s="26">
        <f t="shared" si="147"/>
        <v>0.72690515328347149</v>
      </c>
      <c r="AB117" s="26">
        <f t="shared" si="147"/>
        <v>0.79613421550094499</v>
      </c>
      <c r="AC117" s="26">
        <f t="shared" si="147"/>
        <v>0.87195652173913019</v>
      </c>
      <c r="AD117" s="7">
        <f>+'urban numbers'!AC117/'total numbers'!AC117*100</f>
        <v>0.95499999999999974</v>
      </c>
      <c r="AE117" s="7">
        <f>+'urban numbers'!AD117/'total numbers'!AD117*100</f>
        <v>1.0351349999999999</v>
      </c>
      <c r="AF117" s="7">
        <f>+'urban numbers'!AE117/'total numbers'!AE117*100</f>
        <v>1.183578</v>
      </c>
      <c r="AG117" s="7">
        <f>+'urban numbers'!AF117/'total numbers'!AF117*100</f>
        <v>1.373354</v>
      </c>
      <c r="AH117" s="7">
        <f>+'urban numbers'!AG117/'total numbers'!AG117*100</f>
        <v>1.5862879999999999</v>
      </c>
      <c r="AI117" s="7">
        <f>+'urban numbers'!AH117/'total numbers'!AH117*100</f>
        <v>1.8129999999999999</v>
      </c>
      <c r="AJ117" s="7">
        <f>+'urban numbers'!AI117/'total numbers'!AI117*100</f>
        <v>2.0534249999999998</v>
      </c>
      <c r="AK117" s="7">
        <f>+'urban numbers'!AJ117/'total numbers'!AJ117*100</f>
        <v>2.3162950000000007</v>
      </c>
      <c r="AL117" s="7">
        <f>+'urban numbers'!AK117/'total numbers'!AK117*100</f>
        <v>2.617594</v>
      </c>
      <c r="AM117" s="7">
        <f>+'urban numbers'!AL117/'total numbers'!AL117*100</f>
        <v>2.97797</v>
      </c>
      <c r="AN117" s="7">
        <f>+'urban numbers'!AM117/'total numbers'!AM117*100</f>
        <v>3.415</v>
      </c>
      <c r="AO117" s="7">
        <f>+'urban numbers'!AN117/'total numbers'!AN117*100</f>
        <v>3.9349250000000002</v>
      </c>
      <c r="AP117" s="7">
        <f>+'urban numbers'!AO117/'total numbers'!AO117*100</f>
        <v>4.5254240000000001</v>
      </c>
      <c r="AQ117" s="7">
        <f>+'urban numbers'!AP117/'total numbers'!AP117*100</f>
        <v>5.1525229999999995</v>
      </c>
      <c r="AR117" s="7">
        <f>+'urban numbers'!AQ117/'total numbers'!AQ117*100</f>
        <v>5.7693590000000006</v>
      </c>
      <c r="AS117" s="7">
        <f>+'urban numbers'!AR117/'total numbers'!AR117*100</f>
        <v>6.3419999999999987</v>
      </c>
      <c r="AT117" s="7">
        <f>+'urban numbers'!AS117/'total numbers'!AS117*100</f>
        <v>6.8584379999999987</v>
      </c>
      <c r="AU117" s="7">
        <f>+'urban numbers'!AT117/'total numbers'!AT117*100</f>
        <v>7.3275060000000005</v>
      </c>
      <c r="AV117" s="7">
        <f>+'urban numbers'!AU117/'total numbers'!AU117*100</f>
        <v>7.7619040000000012</v>
      </c>
      <c r="AW117" s="7">
        <f>+'urban numbers'!AV117/'total numbers'!AV117*100</f>
        <v>8.1832200000000004</v>
      </c>
      <c r="AX117" s="7">
        <f>+'urban numbers'!AW117/'total numbers'!AW117*100</f>
        <v>8.6080000000000005</v>
      </c>
      <c r="AY117" s="7">
        <f>+'urban numbers'!AX117/'total numbers'!AX117*100</f>
        <v>9.0385550000000006</v>
      </c>
      <c r="AZ117" s="7">
        <f>+'urban numbers'!AY117/'total numbers'!AY117*100</f>
        <v>9.4712569999999996</v>
      </c>
      <c r="BA117" s="7">
        <f>+'urban numbers'!AZ117/'total numbers'!AZ117*100</f>
        <v>9.9101979999999994</v>
      </c>
      <c r="BB117" s="7">
        <f>+'urban numbers'!BA117/'total numbers'!BA117*100</f>
        <v>10.35934</v>
      </c>
      <c r="BC117" s="7">
        <f>+'urban numbers'!BB117/'total numbers'!BB117*100</f>
        <v>10.821999999999999</v>
      </c>
      <c r="BD117" s="7">
        <f>+'urban numbers'!BC117/'total numbers'!BC117*100</f>
        <v>11.293240000000001</v>
      </c>
      <c r="BE117" s="7">
        <f>+'urban numbers'!BD117/'total numbers'!BD117*100</f>
        <v>11.773109999999999</v>
      </c>
      <c r="BF117" s="7">
        <f>+'urban numbers'!BE117/'total numbers'!BE117*100</f>
        <v>12.274649999999999</v>
      </c>
      <c r="BG117" s="7">
        <f>+'urban numbers'!BF117/'total numbers'!BF117*100</f>
        <v>12.815009999999999</v>
      </c>
      <c r="BH117" s="7">
        <f>+'urban numbers'!BG117/'total numbers'!BG117*100</f>
        <v>13.401999999999997</v>
      </c>
      <c r="BI117" s="7">
        <f>+'urban numbers'!BH117/'total numbers'!BH117*100</f>
        <v>14.046290000000003</v>
      </c>
      <c r="BJ117" s="7">
        <f>+'urban numbers'!BI117/'total numbers'!BI117*100</f>
        <v>14.731900000000001</v>
      </c>
      <c r="BK117" s="7">
        <f>+'urban numbers'!BJ117/'total numbers'!BJ117*100</f>
        <v>15.407469999999998</v>
      </c>
      <c r="BL117" s="7">
        <f>+'urban numbers'!BK117/'total numbers'!BK117*100</f>
        <v>16.003679999999999</v>
      </c>
      <c r="BM117" s="7">
        <f>+'urban numbers'!BL117/'total numbers'!BL117*100</f>
        <v>16.472000000000001</v>
      </c>
      <c r="BN117" s="7">
        <f>+'urban numbers'!BM117/'total numbers'!BM117*100</f>
        <v>16.79278</v>
      </c>
      <c r="BO117" s="7">
        <f>+'urban numbers'!BN117/'total numbers'!BN117*100</f>
        <v>16.983080000000001</v>
      </c>
      <c r="BP117" s="7">
        <f>+'urban numbers'!BO117/'total numbers'!BO117*100</f>
        <v>17.076650000000001</v>
      </c>
      <c r="BQ117" s="7">
        <f>+'urban numbers'!BP117/'total numbers'!BP117*100</f>
        <v>17.125250000000001</v>
      </c>
      <c r="BR117" s="7">
        <f>+'urban numbers'!BQ117/'total numbers'!BQ117*100</f>
        <v>17.167999999999996</v>
      </c>
      <c r="BS117" s="7">
        <f>+'urban numbers'!BR117/'total numbers'!BR117*100</f>
        <v>17.215430000000005</v>
      </c>
      <c r="BT117" s="7">
        <f>+'urban numbers'!BS117/'total numbers'!BS117*100</f>
        <v>17.260200000000001</v>
      </c>
      <c r="BU117" s="7">
        <f>+'urban numbers'!BT117/'total numbers'!BT117*100</f>
        <v>17.30283</v>
      </c>
      <c r="BV117" s="7">
        <f>+'urban numbers'!BU117/'total numbers'!BU117*100</f>
        <v>17.339359999999999</v>
      </c>
      <c r="BW117" s="7">
        <f>+'urban numbers'!BV117/'total numbers'!BV117*100</f>
        <v>17.367999999999999</v>
      </c>
      <c r="BX117" s="7">
        <f>+'urban numbers'!BW117/'total numbers'!BW117*100</f>
        <v>17.392420000000001</v>
      </c>
      <c r="BY117" s="7">
        <f>+'urban numbers'!BX117/'total numbers'!BX117*100</f>
        <v>17.419709999999995</v>
      </c>
      <c r="BZ117" s="7">
        <f>+'urban numbers'!BY117/'total numbers'!BY117*100</f>
        <v>17.455010000000001</v>
      </c>
      <c r="CA117" s="7">
        <f>+'urban numbers'!BZ117/'total numbers'!BZ117*100</f>
        <v>17.503969999999999</v>
      </c>
      <c r="CB117" s="7">
        <f>+'urban numbers'!CA117/'total numbers'!CA117*100</f>
        <v>17.571000000000002</v>
      </c>
      <c r="CC117" s="7">
        <f>+'urban numbers'!CB117/'total numbers'!CB117*100</f>
        <v>17.659300000000002</v>
      </c>
      <c r="CD117" s="7">
        <f>+'urban numbers'!CC117/'total numbers'!CC117*100</f>
        <v>17.76979</v>
      </c>
      <c r="CE117" s="7">
        <f>+'urban numbers'!CD117/'total numbers'!CD117*100</f>
        <v>17.901609999999998</v>
      </c>
      <c r="CF117" s="7">
        <f>+'urban numbers'!CE117/'total numbers'!CE117*100</f>
        <v>18.052510000000002</v>
      </c>
      <c r="CG117" s="7">
        <f>+'urban numbers'!CF117/'total numbers'!CF117*100</f>
        <v>18.221</v>
      </c>
      <c r="CH117" s="7">
        <f>+'urban numbers'!CG117/'total numbers'!CG117*100</f>
        <v>18.40775</v>
      </c>
      <c r="CI117" s="7">
        <f>+'urban numbers'!CH117/'total numbers'!CH117*100</f>
        <v>18.614340000000002</v>
      </c>
      <c r="CJ117" s="7">
        <f>+'urban numbers'!CI117/'total numbers'!CI117*100</f>
        <v>18.841239999999999</v>
      </c>
      <c r="CK117" s="7">
        <f>+'urban numbers'!CJ117/'total numbers'!CJ117*100</f>
        <v>19.088950000000001</v>
      </c>
      <c r="CL117" s="7">
        <f>+'urban numbers'!CK117/'total numbers'!CK117*100</f>
        <v>19.358000000000004</v>
      </c>
      <c r="CM117" s="7">
        <f>+'urban numbers'!CL117/'total numbers'!CL117*100</f>
        <v>19.648990000000001</v>
      </c>
      <c r="CN117" s="7">
        <f>+'urban numbers'!CM117/'total numbers'!CM117*100</f>
        <v>19.962579999999996</v>
      </c>
      <c r="CO117" s="7">
        <f>+'urban numbers'!CN117/'total numbers'!CN117*100</f>
        <v>20.29945</v>
      </c>
      <c r="CP117" s="7">
        <f>+'urban numbers'!CO117/'total numbers'!CO117*100</f>
        <v>20.660329999999998</v>
      </c>
      <c r="CQ117" s="7">
        <f>+'urban numbers'!CP117/'total numbers'!CP117*100</f>
        <v>21.045999999999999</v>
      </c>
      <c r="CR117" s="7">
        <f>+'urban numbers'!CQ117/'total numbers'!CQ117*100</f>
        <v>21.45551</v>
      </c>
      <c r="CS117" s="7">
        <f>+'urban numbers'!CR117/'total numbers'!CR117*100</f>
        <v>21.889309999999995</v>
      </c>
      <c r="CT117" s="7">
        <f>+'urban numbers'!CS117/'total numbers'!CS117*100</f>
        <v>22.351109999999998</v>
      </c>
      <c r="CU117" s="7">
        <f>+'urban numbers'!CT117/'total numbers'!CT117*100</f>
        <v>22.845759999999999</v>
      </c>
      <c r="CV117" s="7">
        <f>+'urban numbers'!CU117/'total numbers'!CU117*100</f>
        <v>23.376000000000001</v>
      </c>
      <c r="CW117" s="7">
        <f>+'urban numbers'!CV117/'total numbers'!CV117*100</f>
        <v>23.94135</v>
      </c>
      <c r="CX117" s="7">
        <f>+'urban numbers'!CW117/'total numbers'!CW117*100</f>
        <v>24.538499999999999</v>
      </c>
      <c r="CY117" s="7">
        <f>+'urban numbers'!CX117/'total numbers'!CX117*100</f>
        <v>25.162200000000002</v>
      </c>
      <c r="CZ117" s="7">
        <f>+'urban numbers'!CY117/'total numbers'!CY117*100</f>
        <v>25.806370000000001</v>
      </c>
      <c r="DA117" s="7">
        <f>+'urban numbers'!CZ117/'total numbers'!CZ117*100</f>
        <v>26.465</v>
      </c>
      <c r="DB117" s="7">
        <f>+'urban numbers'!DA117/'total numbers'!DA117*100</f>
        <v>27.132529999999999</v>
      </c>
      <c r="DC117" s="7">
        <f>+'urban numbers'!DB117/'total numbers'!DB117*100</f>
        <v>27.804010000000005</v>
      </c>
      <c r="DD117" s="7">
        <f>+'urban numbers'!DC117/'total numbers'!DC117*100</f>
        <v>28.475229999999996</v>
      </c>
      <c r="DE117" s="7">
        <f>+'urban numbers'!DD117/'total numbers'!DD117*100</f>
        <v>29.14255</v>
      </c>
      <c r="DF117" s="7">
        <f>+'urban numbers'!DE117/'total numbers'!DE117*100</f>
        <v>29.803000000000001</v>
      </c>
      <c r="DG117" s="32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1"/>
    </row>
    <row r="118" spans="1:128">
      <c r="A118">
        <v>12</v>
      </c>
      <c r="B118" s="32">
        <v>11.5</v>
      </c>
      <c r="C118" s="3">
        <v>428</v>
      </c>
      <c r="D118" s="1" t="s">
        <v>551</v>
      </c>
      <c r="E118" s="27">
        <f t="shared" si="141"/>
        <v>5.1567000000000007</v>
      </c>
      <c r="F118" s="26">
        <f t="shared" ref="F118:N118" si="148">+G118-G118/$B118</f>
        <v>5.8098761624065602</v>
      </c>
      <c r="G118" s="26">
        <f t="shared" si="148"/>
        <v>6.3631977016833758</v>
      </c>
      <c r="H118" s="26">
        <f t="shared" si="148"/>
        <v>6.9692165304151255</v>
      </c>
      <c r="I118" s="26">
        <f t="shared" si="148"/>
        <v>7.6329514380737091</v>
      </c>
      <c r="J118" s="26">
        <f t="shared" si="148"/>
        <v>8.3598991940807288</v>
      </c>
      <c r="K118" s="26">
        <f t="shared" si="148"/>
        <v>9.156080069707464</v>
      </c>
      <c r="L118" s="26">
        <f t="shared" si="148"/>
        <v>10.028087695393889</v>
      </c>
      <c r="M118" s="26">
        <f t="shared" si="148"/>
        <v>10.983143666383784</v>
      </c>
      <c r="N118" s="26">
        <f t="shared" si="148"/>
        <v>12.029157348896526</v>
      </c>
      <c r="O118" s="26">
        <f t="shared" ref="O118:AC118" si="149">+P118-P118/$B118</f>
        <v>13.174791382124766</v>
      </c>
      <c r="P118" s="26">
        <f t="shared" si="149"/>
        <v>14.429533418517602</v>
      </c>
      <c r="Q118" s="26">
        <f t="shared" si="149"/>
        <v>15.80377469647166</v>
      </c>
      <c r="R118" s="26">
        <f t="shared" si="149"/>
        <v>17.308896096135626</v>
      </c>
      <c r="S118" s="26">
        <f t="shared" si="149"/>
        <v>18.957362391005688</v>
      </c>
      <c r="T118" s="26">
        <f t="shared" si="149"/>
        <v>20.762825475863373</v>
      </c>
      <c r="U118" s="26">
        <f t="shared" si="149"/>
        <v>22.740237425945597</v>
      </c>
      <c r="V118" s="26">
        <f t="shared" si="149"/>
        <v>24.905974323654704</v>
      </c>
      <c r="W118" s="26">
        <f t="shared" si="149"/>
        <v>27.277971878288486</v>
      </c>
      <c r="X118" s="26">
        <f t="shared" si="149"/>
        <v>29.87587396193501</v>
      </c>
      <c r="Y118" s="26">
        <f t="shared" si="149"/>
        <v>32.721195291643106</v>
      </c>
      <c r="Z118" s="26">
        <f t="shared" si="149"/>
        <v>35.837499605132926</v>
      </c>
      <c r="AA118" s="26">
        <f t="shared" si="149"/>
        <v>39.250594805621773</v>
      </c>
      <c r="AB118" s="26">
        <f t="shared" si="149"/>
        <v>42.988746691871462</v>
      </c>
      <c r="AC118" s="26">
        <f t="shared" si="149"/>
        <v>47.082913043478271</v>
      </c>
      <c r="AD118" s="7">
        <f>+'urban numbers'!AC118/'total numbers'!AC118*100</f>
        <v>51.567000000000007</v>
      </c>
      <c r="AE118" s="7">
        <f>+'urban numbers'!AD118/'total numbers'!AD118*100</f>
        <v>52.074039999999997</v>
      </c>
      <c r="AF118" s="7">
        <f>+'urban numbers'!AE118/'total numbers'!AE118*100</f>
        <v>52.602709999999995</v>
      </c>
      <c r="AG118" s="7">
        <f>+'urban numbers'!AF118/'total numbers'!AF118*100</f>
        <v>53.142809999999997</v>
      </c>
      <c r="AH118" s="7">
        <f>+'urban numbers'!AG118/'total numbers'!AG118*100</f>
        <v>53.686429999999994</v>
      </c>
      <c r="AI118" s="7">
        <f>+'urban numbers'!AH118/'total numbers'!AH118*100</f>
        <v>54.228000000000002</v>
      </c>
      <c r="AJ118" s="7">
        <f>+'urban numbers'!AI118/'total numbers'!AI118*100</f>
        <v>54.764310000000002</v>
      </c>
      <c r="AK118" s="7">
        <f>+'urban numbers'!AJ118/'total numbers'!AJ118*100</f>
        <v>55.29448</v>
      </c>
      <c r="AL118" s="7">
        <f>+'urban numbers'!AK118/'total numbers'!AK118*100</f>
        <v>55.819649999999996</v>
      </c>
      <c r="AM118" s="7">
        <f>+'urban numbers'!AL118/'total numbers'!AL118*100</f>
        <v>56.342520000000007</v>
      </c>
      <c r="AN118" s="7">
        <f>+'urban numbers'!AM118/'total numbers'!AM118*100</f>
        <v>56.866000000000007</v>
      </c>
      <c r="AO118" s="7">
        <f>+'urban numbers'!AN118/'total numbers'!AN118*100</f>
        <v>57.391719999999999</v>
      </c>
      <c r="AP118" s="7">
        <f>+'urban numbers'!AO118/'total numbers'!AO118*100</f>
        <v>57.91874</v>
      </c>
      <c r="AQ118" s="7">
        <f>+'urban numbers'!AP118/'total numbers'!AP118*100</f>
        <v>58.443020000000004</v>
      </c>
      <c r="AR118" s="7">
        <f>+'urban numbers'!AQ118/'total numbers'!AQ118*100</f>
        <v>58.958950000000002</v>
      </c>
      <c r="AS118" s="7">
        <f>+'urban numbers'!AR118/'total numbers'!AR118*100</f>
        <v>59.463999999999992</v>
      </c>
      <c r="AT118" s="7">
        <f>+'urban numbers'!AS118/'total numbers'!AS118*100</f>
        <v>59.95271000000001</v>
      </c>
      <c r="AU118" s="7">
        <f>+'urban numbers'!AT118/'total numbers'!AT118*100</f>
        <v>60.429939999999995</v>
      </c>
      <c r="AV118" s="7">
        <f>+'urban numbers'!AU118/'total numbers'!AU118*100</f>
        <v>60.91563</v>
      </c>
      <c r="AW118" s="7">
        <f>+'urban numbers'!AV118/'total numbers'!AV118*100</f>
        <v>61.436779999999992</v>
      </c>
      <c r="AX118" s="7">
        <f>+'urban numbers'!AW118/'total numbers'!AW118*100</f>
        <v>62.011000000000003</v>
      </c>
      <c r="AY118" s="7">
        <f>+'urban numbers'!AX118/'total numbers'!AX118*100</f>
        <v>62.644390000000008</v>
      </c>
      <c r="AZ118" s="7">
        <f>+'urban numbers'!AY118/'total numbers'!AY118*100</f>
        <v>63.325900000000004</v>
      </c>
      <c r="BA118" s="7">
        <f>+'urban numbers'!AZ118/'total numbers'!AZ118*100</f>
        <v>64.034580000000005</v>
      </c>
      <c r="BB118" s="7">
        <f>+'urban numbers'!BA118/'total numbers'!BA118*100</f>
        <v>64.74048999999998</v>
      </c>
      <c r="BC118" s="7">
        <f>+'urban numbers'!BB118/'total numbers'!BB118*100</f>
        <v>65.42</v>
      </c>
      <c r="BD118" s="7">
        <f>+'urban numbers'!BC118/'total numbers'!BC118*100</f>
        <v>66.066730000000007</v>
      </c>
      <c r="BE118" s="7">
        <f>+'urban numbers'!BD118/'total numbers'!BD118*100</f>
        <v>66.681039999999996</v>
      </c>
      <c r="BF118" s="7">
        <f>+'urban numbers'!BE118/'total numbers'!BE118*100</f>
        <v>67.254249999999999</v>
      </c>
      <c r="BG118" s="7">
        <f>+'urban numbers'!BF118/'total numbers'!BF118*100</f>
        <v>67.778170000000003</v>
      </c>
      <c r="BH118" s="7">
        <f>+'urban numbers'!BG118/'total numbers'!BG118*100</f>
        <v>68.247</v>
      </c>
      <c r="BI118" s="7">
        <f>+'urban numbers'!BH118/'total numbers'!BH118*100</f>
        <v>68.651169999999993</v>
      </c>
      <c r="BJ118" s="7">
        <f>+'urban numbers'!BI118/'total numbers'!BI118*100</f>
        <v>68.989440000000002</v>
      </c>
      <c r="BK118" s="7">
        <f>+'urban numbers'!BJ118/'total numbers'!BJ118*100</f>
        <v>69.274789999999996</v>
      </c>
      <c r="BL118" s="7">
        <f>+'urban numbers'!BK118/'total numbers'!BK118*100</f>
        <v>69.526610000000005</v>
      </c>
      <c r="BM118" s="7">
        <f>+'urban numbers'!BL118/'total numbers'!BL118*100</f>
        <v>69.757000000000019</v>
      </c>
      <c r="BN118" s="7">
        <f>+'urban numbers'!BM118/'total numbers'!BM118*100</f>
        <v>69.975800000000007</v>
      </c>
      <c r="BO118" s="7">
        <f>+'urban numbers'!BN118/'total numbers'!BN118*100</f>
        <v>70.173580000000001</v>
      </c>
      <c r="BP118" s="7">
        <f>+'urban numbers'!BO118/'total numbers'!BO118*100</f>
        <v>70.320390000000003</v>
      </c>
      <c r="BQ118" s="7">
        <f>+'urban numbers'!BP118/'total numbers'!BP118*100</f>
        <v>70.374859999999998</v>
      </c>
      <c r="BR118" s="7">
        <f>+'urban numbers'!BQ118/'total numbers'!BQ118*100</f>
        <v>70.31</v>
      </c>
      <c r="BS118" s="7">
        <f>+'urban numbers'!BR118/'total numbers'!BR118*100</f>
        <v>70.116540000000001</v>
      </c>
      <c r="BT118" s="7">
        <f>+'urban numbers'!BS118/'total numbers'!BS118*100</f>
        <v>69.811909999999997</v>
      </c>
      <c r="BU118" s="7">
        <f>+'urban numbers'!BT118/'total numbers'!BT118*100</f>
        <v>69.429100000000005</v>
      </c>
      <c r="BV118" s="7">
        <f>+'urban numbers'!BU118/'total numbers'!BU118*100</f>
        <v>69.014999999999986</v>
      </c>
      <c r="BW118" s="7">
        <f>+'urban numbers'!BV118/'total numbers'!BV118*100</f>
        <v>68.605999999999995</v>
      </c>
      <c r="BX118" s="7">
        <f>+'urban numbers'!BW118/'total numbers'!BW118*100</f>
        <v>68.213970000000003</v>
      </c>
      <c r="BY118" s="7">
        <f>+'urban numbers'!BX118/'total numbers'!BX118*100</f>
        <v>67.837100000000021</v>
      </c>
      <c r="BZ118" s="7">
        <f>+'urban numbers'!BY118/'total numbers'!BY118*100</f>
        <v>67.481750000000005</v>
      </c>
      <c r="CA118" s="7">
        <f>+'urban numbers'!BZ118/'total numbers'!BZ118*100</f>
        <v>67.151089999999996</v>
      </c>
      <c r="CB118" s="7">
        <f>+'urban numbers'!CA118/'total numbers'!CA118*100</f>
        <v>66.848000000000013</v>
      </c>
      <c r="CC118" s="7">
        <f>+'urban numbers'!CB118/'total numbers'!CB118*100</f>
        <v>66.578990000000005</v>
      </c>
      <c r="CD118" s="7">
        <f>+'urban numbers'!CC118/'total numbers'!CC118*100</f>
        <v>66.348879999999994</v>
      </c>
      <c r="CE118" s="7">
        <f>+'urban numbers'!CD118/'total numbers'!CD118*100</f>
        <v>66.155889999999999</v>
      </c>
      <c r="CF118" s="7">
        <f>+'urban numbers'!CE118/'total numbers'!CE118*100</f>
        <v>65.995630000000006</v>
      </c>
      <c r="CG118" s="7">
        <f>+'urban numbers'!CF118/'total numbers'!CF118*100</f>
        <v>65.864999999999995</v>
      </c>
      <c r="CH118" s="7">
        <f>+'urban numbers'!CG118/'total numbers'!CG118*100</f>
        <v>65.764629999999997</v>
      </c>
      <c r="CI118" s="7">
        <f>+'urban numbers'!CH118/'total numbers'!CH118*100</f>
        <v>65.696720000000013</v>
      </c>
      <c r="CJ118" s="7">
        <f>+'urban numbers'!CI118/'total numbers'!CI118*100</f>
        <v>65.661429999999996</v>
      </c>
      <c r="CK118" s="7">
        <f>+'urban numbers'!CJ118/'total numbers'!CJ118*100</f>
        <v>65.658839999999998</v>
      </c>
      <c r="CL118" s="7">
        <f>+'urban numbers'!CK118/'total numbers'!CK118*100</f>
        <v>65.688999999999993</v>
      </c>
      <c r="CM118" s="7">
        <f>+'urban numbers'!CL118/'total numbers'!CL118*100</f>
        <v>65.751850000000019</v>
      </c>
      <c r="CN118" s="7">
        <f>+'urban numbers'!CM118/'total numbers'!CM118*100</f>
        <v>65.847309999999993</v>
      </c>
      <c r="CO118" s="7">
        <f>+'urban numbers'!CN118/'total numbers'!CN118*100</f>
        <v>65.975250000000003</v>
      </c>
      <c r="CP118" s="7">
        <f>+'urban numbers'!CO118/'total numbers'!CO118*100</f>
        <v>66.135549999999995</v>
      </c>
      <c r="CQ118" s="7">
        <f>+'urban numbers'!CP118/'total numbers'!CP118*100</f>
        <v>66.328000000000003</v>
      </c>
      <c r="CR118" s="7">
        <f>+'urban numbers'!CQ118/'total numbers'!CQ118*100</f>
        <v>66.550339999999991</v>
      </c>
      <c r="CS118" s="7">
        <f>+'urban numbers'!CR118/'total numbers'!CR118*100</f>
        <v>66.801770000000019</v>
      </c>
      <c r="CT118" s="7">
        <f>+'urban numbers'!CS118/'total numbers'!CS118*100</f>
        <v>67.084999999999994</v>
      </c>
      <c r="CU118" s="7">
        <f>+'urban numbers'!CT118/'total numbers'!CT118*100</f>
        <v>67.403930000000003</v>
      </c>
      <c r="CV118" s="7">
        <f>+'urban numbers'!CU118/'total numbers'!CU118*100</f>
        <v>67.759999999999991</v>
      </c>
      <c r="CW118" s="7">
        <f>+'urban numbers'!CV118/'total numbers'!CV118*100</f>
        <v>68.150959999999998</v>
      </c>
      <c r="CX118" s="7">
        <f>+'urban numbers'!CW118/'total numbers'!CW118*100</f>
        <v>68.571299999999994</v>
      </c>
      <c r="CY118" s="7">
        <f>+'urban numbers'!CX118/'total numbers'!CX118*100</f>
        <v>69.013290000000012</v>
      </c>
      <c r="CZ118" s="7">
        <f>+'urban numbers'!CY118/'total numbers'!CY118*100</f>
        <v>69.468119999999999</v>
      </c>
      <c r="DA118" s="7">
        <f>+'urban numbers'!CZ118/'total numbers'!CZ118*100</f>
        <v>69.927000000000007</v>
      </c>
      <c r="DB118" s="7">
        <f>+'urban numbers'!DA118/'total numbers'!DA118*100</f>
        <v>70.381500000000003</v>
      </c>
      <c r="DC118" s="7">
        <f>+'urban numbers'!DB118/'total numbers'!DB118*100</f>
        <v>70.823809999999995</v>
      </c>
      <c r="DD118" s="7">
        <f>+'urban numbers'!DC118/'total numbers'!DC118*100</f>
        <v>71.246769999999998</v>
      </c>
      <c r="DE118" s="7">
        <f>+'urban numbers'!DD118/'total numbers'!DD118*100</f>
        <v>71.643810000000002</v>
      </c>
      <c r="DF118" s="7">
        <f>+'urban numbers'!DE118/'total numbers'!DE118*100</f>
        <v>72.008999999999986</v>
      </c>
      <c r="DG118" s="32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1"/>
    </row>
    <row r="119" spans="1:128">
      <c r="A119">
        <v>8</v>
      </c>
      <c r="B119" s="32">
        <v>11.5</v>
      </c>
      <c r="C119" s="3">
        <v>430</v>
      </c>
      <c r="D119" s="1" t="s">
        <v>651</v>
      </c>
      <c r="E119" s="27">
        <f t="shared" si="141"/>
        <v>1.2970000000000002</v>
      </c>
      <c r="F119" s="26">
        <f t="shared" ref="F119:N119" si="150">+G119-G119/$B119</f>
        <v>1.4612851984100896</v>
      </c>
      <c r="G119" s="26">
        <f t="shared" si="150"/>
        <v>1.6004552173062887</v>
      </c>
      <c r="H119" s="26">
        <f t="shared" si="150"/>
        <v>1.7528795237164114</v>
      </c>
      <c r="I119" s="26">
        <f t="shared" si="150"/>
        <v>1.9198204307370221</v>
      </c>
      <c r="J119" s="26">
        <f t="shared" si="150"/>
        <v>2.1026604717595956</v>
      </c>
      <c r="K119" s="26">
        <f t="shared" si="150"/>
        <v>2.302913850022414</v>
      </c>
      <c r="L119" s="26">
        <f t="shared" si="150"/>
        <v>2.5222389785959773</v>
      </c>
      <c r="M119" s="26">
        <f t="shared" si="150"/>
        <v>2.762452214652737</v>
      </c>
      <c r="N119" s="26">
        <f t="shared" si="150"/>
        <v>3.0255429017625213</v>
      </c>
      <c r="O119" s="26">
        <f t="shared" ref="O119:AC119" si="151">+P119-P119/$B119</f>
        <v>3.3136898447875232</v>
      </c>
      <c r="P119" s="26">
        <f t="shared" si="151"/>
        <v>3.6292793538149062</v>
      </c>
      <c r="Q119" s="26">
        <f t="shared" si="151"/>
        <v>3.9749250065591828</v>
      </c>
      <c r="R119" s="26">
        <f t="shared" si="151"/>
        <v>4.3534892928981526</v>
      </c>
      <c r="S119" s="26">
        <f t="shared" si="151"/>
        <v>4.7681073207932148</v>
      </c>
      <c r="T119" s="26">
        <f t="shared" si="151"/>
        <v>5.2222127799163784</v>
      </c>
      <c r="U119" s="26">
        <f t="shared" si="151"/>
        <v>5.7195663780036528</v>
      </c>
      <c r="V119" s="26">
        <f t="shared" si="151"/>
        <v>6.2642869854325722</v>
      </c>
      <c r="W119" s="26">
        <f t="shared" si="151"/>
        <v>6.8608857459499601</v>
      </c>
      <c r="X119" s="26">
        <f t="shared" si="151"/>
        <v>7.5143034360404322</v>
      </c>
      <c r="Y119" s="26">
        <f t="shared" si="151"/>
        <v>8.2299513823299968</v>
      </c>
      <c r="Z119" s="26">
        <f t="shared" si="151"/>
        <v>9.0137562758852354</v>
      </c>
      <c r="AA119" s="26">
        <f t="shared" si="151"/>
        <v>9.8722092545409712</v>
      </c>
      <c r="AB119" s="26">
        <f t="shared" si="151"/>
        <v>10.812419659735349</v>
      </c>
      <c r="AC119" s="26">
        <f t="shared" si="151"/>
        <v>11.842173913043478</v>
      </c>
      <c r="AD119" s="7">
        <f>+'urban numbers'!AC119/'total numbers'!AC119*100</f>
        <v>12.97</v>
      </c>
      <c r="AE119" s="7">
        <f>+'urban numbers'!AD119/'total numbers'!AD119*100</f>
        <v>13.463139999999999</v>
      </c>
      <c r="AF119" s="7">
        <f>+'urban numbers'!AE119/'total numbers'!AE119*100</f>
        <v>13.971349999999999</v>
      </c>
      <c r="AG119" s="7">
        <f>+'urban numbers'!AF119/'total numbers'!AF119*100</f>
        <v>14.495240000000001</v>
      </c>
      <c r="AH119" s="7">
        <f>+'urban numbers'!AG119/'total numbers'!AG119*100</f>
        <v>15.035319999999999</v>
      </c>
      <c r="AI119" s="7">
        <f>+'urban numbers'!AH119/'total numbers'!AH119*100</f>
        <v>15.592000000000001</v>
      </c>
      <c r="AJ119" s="7">
        <f>+'urban numbers'!AI119/'total numbers'!AI119*100</f>
        <v>16.165590000000002</v>
      </c>
      <c r="AK119" s="7">
        <f>+'urban numbers'!AJ119/'total numbers'!AJ119*100</f>
        <v>16.75629</v>
      </c>
      <c r="AL119" s="7">
        <f>+'urban numbers'!AK119/'total numbers'!AK119*100</f>
        <v>17.364229999999999</v>
      </c>
      <c r="AM119" s="7">
        <f>+'urban numbers'!AL119/'total numbers'!AL119*100</f>
        <v>17.989459999999998</v>
      </c>
      <c r="AN119" s="7">
        <f>+'urban numbers'!AM119/'total numbers'!AM119*100</f>
        <v>18.632000000000005</v>
      </c>
      <c r="AO119" s="7">
        <f>+'urban numbers'!AN119/'total numbers'!AN119*100</f>
        <v>19.291890000000002</v>
      </c>
      <c r="AP119" s="7">
        <f>+'urban numbers'!AO119/'total numbers'!AO119*100</f>
        <v>19.969239999999999</v>
      </c>
      <c r="AQ119" s="7">
        <f>+'urban numbers'!AP119/'total numbers'!AP119*100</f>
        <v>20.664239999999999</v>
      </c>
      <c r="AR119" s="7">
        <f>+'urban numbers'!AQ119/'total numbers'!AQ119*100</f>
        <v>21.377130000000001</v>
      </c>
      <c r="AS119" s="7">
        <f>+'urban numbers'!AR119/'total numbers'!AR119*100</f>
        <v>22.108000000000004</v>
      </c>
      <c r="AT119" s="7">
        <f>+'urban numbers'!AS119/'total numbers'!AS119*100</f>
        <v>22.856739999999999</v>
      </c>
      <c r="AU119" s="7">
        <f>+'urban numbers'!AT119/'total numbers'!AT119*100</f>
        <v>23.623080000000002</v>
      </c>
      <c r="AV119" s="7">
        <f>+'urban numbers'!AU119/'total numbers'!AU119*100</f>
        <v>24.406790000000001</v>
      </c>
      <c r="AW119" s="7">
        <f>+'urban numbers'!AV119/'total numbers'!AV119*100</f>
        <v>25.207560000000001</v>
      </c>
      <c r="AX119" s="7">
        <f>+'urban numbers'!AW119/'total numbers'!AW119*100</f>
        <v>26.024999999999999</v>
      </c>
      <c r="AY119" s="7">
        <f>+'urban numbers'!AX119/'total numbers'!AX119*100</f>
        <v>26.857179999999996</v>
      </c>
      <c r="AZ119" s="7">
        <f>+'urban numbers'!AY119/'total numbers'!AY119*100</f>
        <v>27.703240000000001</v>
      </c>
      <c r="BA119" s="7">
        <f>+'urban numbers'!AZ119/'total numbers'!AZ119*100</f>
        <v>28.564949999999996</v>
      </c>
      <c r="BB119" s="7">
        <f>+'urban numbers'!BA119/'total numbers'!BA119*100</f>
        <v>29.444959999999998</v>
      </c>
      <c r="BC119" s="7">
        <f>+'urban numbers'!BB119/'total numbers'!BB119*100</f>
        <v>30.344000000000005</v>
      </c>
      <c r="BD119" s="7">
        <f>+'urban numbers'!BC119/'total numbers'!BC119*100</f>
        <v>31.259429999999998</v>
      </c>
      <c r="BE119" s="7">
        <f>+'urban numbers'!BD119/'total numbers'!BD119*100</f>
        <v>32.186280000000004</v>
      </c>
      <c r="BF119" s="7">
        <f>+'urban numbers'!BE119/'total numbers'!BE119*100</f>
        <v>33.11974</v>
      </c>
      <c r="BG119" s="7">
        <f>+'urban numbers'!BF119/'total numbers'!BF119*100</f>
        <v>34.053840000000001</v>
      </c>
      <c r="BH119" s="7">
        <f>+'urban numbers'!BG119/'total numbers'!BG119*100</f>
        <v>34.981999999999999</v>
      </c>
      <c r="BI119" s="7">
        <f>+'urban numbers'!BH119/'total numbers'!BH119*100</f>
        <v>35.898560000000003</v>
      </c>
      <c r="BJ119" s="7">
        <f>+'urban numbers'!BI119/'total numbers'!BI119*100</f>
        <v>36.796219999999998</v>
      </c>
      <c r="BK119" s="7">
        <f>+'urban numbers'!BJ119/'total numbers'!BJ119*100</f>
        <v>37.66416000000001</v>
      </c>
      <c r="BL119" s="7">
        <f>+'urban numbers'!BK119/'total numbers'!BK119*100</f>
        <v>38.489960000000004</v>
      </c>
      <c r="BM119" s="7">
        <f>+'urban numbers'!BL119/'total numbers'!BL119*100</f>
        <v>39.262</v>
      </c>
      <c r="BN119" s="7">
        <f>+'urban numbers'!BM119/'total numbers'!BM119*100</f>
        <v>39.989539999999998</v>
      </c>
      <c r="BO119" s="7">
        <f>+'urban numbers'!BN119/'total numbers'!BN119*100</f>
        <v>40.668510000000005</v>
      </c>
      <c r="BP119" s="7">
        <f>+'urban numbers'!BO119/'total numbers'!BO119*100</f>
        <v>41.259909999999991</v>
      </c>
      <c r="BQ119" s="7">
        <f>+'urban numbers'!BP119/'total numbers'!BP119*100</f>
        <v>41.713089999999994</v>
      </c>
      <c r="BR119" s="7">
        <f>+'urban numbers'!BQ119/'total numbers'!BQ119*100</f>
        <v>42</v>
      </c>
      <c r="BS119" s="7">
        <f>+'urban numbers'!BR119/'total numbers'!BR119*100</f>
        <v>42.095779999999991</v>
      </c>
      <c r="BT119" s="7">
        <f>+'urban numbers'!BS119/'total numbers'!BS119*100</f>
        <v>42.032980000000002</v>
      </c>
      <c r="BU119" s="7">
        <f>+'urban numbers'!BT119/'total numbers'!BT119*100</f>
        <v>41.911470000000001</v>
      </c>
      <c r="BV119" s="7">
        <f>+'urban numbers'!BU119/'total numbers'!BU119*100</f>
        <v>41.868049999999997</v>
      </c>
      <c r="BW119" s="7">
        <f>+'urban numbers'!BV119/'total numbers'!BV119*100</f>
        <v>42</v>
      </c>
      <c r="BX119" s="7">
        <f>+'urban numbers'!BW119/'total numbers'!BW119*100</f>
        <v>42.34657</v>
      </c>
      <c r="BY119" s="7">
        <f>+'urban numbers'!BX119/'total numbers'!BX119*100</f>
        <v>42.877800000000001</v>
      </c>
      <c r="BZ119" s="7">
        <f>+'urban numbers'!BY119/'total numbers'!BY119*100</f>
        <v>43.536439999999999</v>
      </c>
      <c r="CA119" s="7">
        <f>+'urban numbers'!BZ119/'total numbers'!BZ119*100</f>
        <v>44.232610000000001</v>
      </c>
      <c r="CB119" s="7">
        <f>+'urban numbers'!CA119/'total numbers'!CA119*100</f>
        <v>44.899999999999991</v>
      </c>
      <c r="CC119" s="7">
        <f>+'urban numbers'!CB119/'total numbers'!CB119*100</f>
        <v>45.524269999999994</v>
      </c>
      <c r="CD119" s="7">
        <f>+'urban numbers'!CC119/'total numbers'!CC119*100</f>
        <v>46.125010000000003</v>
      </c>
      <c r="CE119" s="7">
        <f>+'urban numbers'!CD119/'total numbers'!CD119*100</f>
        <v>46.709600000000009</v>
      </c>
      <c r="CF119" s="7">
        <f>+'urban numbers'!CE119/'total numbers'!CE119*100</f>
        <v>47.294649999999997</v>
      </c>
      <c r="CG119" s="7">
        <f>+'urban numbers'!CF119/'total numbers'!CF119*100</f>
        <v>47.89200000000001</v>
      </c>
      <c r="CH119" s="7">
        <f>+'urban numbers'!CG119/'total numbers'!CG119*100</f>
        <v>48.499820000000007</v>
      </c>
      <c r="CI119" s="7">
        <f>+'urban numbers'!CH119/'total numbers'!CH119*100</f>
        <v>49.110399999999991</v>
      </c>
      <c r="CJ119" s="7">
        <f>+'urban numbers'!CI119/'total numbers'!CI119*100</f>
        <v>49.723579999999998</v>
      </c>
      <c r="CK119" s="7">
        <f>+'urban numbers'!CJ119/'total numbers'!CJ119*100</f>
        <v>50.339170000000003</v>
      </c>
      <c r="CL119" s="7">
        <f>+'urban numbers'!CK119/'total numbers'!CK119*100</f>
        <v>50.956999999999994</v>
      </c>
      <c r="CM119" s="7">
        <f>+'urban numbers'!CL119/'total numbers'!CL119*100</f>
        <v>51.576880000000003</v>
      </c>
      <c r="CN119" s="7">
        <f>+'urban numbers'!CM119/'total numbers'!CM119*100</f>
        <v>52.198610000000002</v>
      </c>
      <c r="CO119" s="7">
        <f>+'urban numbers'!CN119/'total numbers'!CN119*100</f>
        <v>52.822009999999999</v>
      </c>
      <c r="CP119" s="7">
        <f>+'urban numbers'!CO119/'total numbers'!CO119*100</f>
        <v>53.446879999999993</v>
      </c>
      <c r="CQ119" s="7">
        <f>+'urban numbers'!CP119/'total numbers'!CP119*100</f>
        <v>54.072999999999993</v>
      </c>
      <c r="CR119" s="7">
        <f>+'urban numbers'!CQ119/'total numbers'!CQ119*100</f>
        <v>54.700039999999994</v>
      </c>
      <c r="CS119" s="7">
        <f>+'urban numbers'!CR119/'total numbers'!CR119*100</f>
        <v>55.327749999999995</v>
      </c>
      <c r="CT119" s="7">
        <f>+'urban numbers'!CS119/'total numbers'!CS119*100</f>
        <v>55.956119999999999</v>
      </c>
      <c r="CU119" s="7">
        <f>+'urban numbers'!CT119/'total numbers'!CT119*100</f>
        <v>56.585240000000006</v>
      </c>
      <c r="CV119" s="7">
        <f>+'urban numbers'!CU119/'total numbers'!CU119*100</f>
        <v>57.215000000000003</v>
      </c>
      <c r="CW119" s="7">
        <f>+'urban numbers'!CV119/'total numbers'!CV119*100</f>
        <v>57.845059999999989</v>
      </c>
      <c r="CX119" s="7">
        <f>+'urban numbers'!CW119/'total numbers'!CW119*100</f>
        <v>58.474850000000004</v>
      </c>
      <c r="CY119" s="7">
        <f>+'urban numbers'!CX119/'total numbers'!CX119*100</f>
        <v>59.103639999999992</v>
      </c>
      <c r="CZ119" s="7">
        <f>+'urban numbers'!CY119/'total numbers'!CY119*100</f>
        <v>59.730629999999998</v>
      </c>
      <c r="DA119" s="7">
        <f>+'urban numbers'!CZ119/'total numbers'!CZ119*100</f>
        <v>60.35499999999999</v>
      </c>
      <c r="DB119" s="7">
        <f>+'urban numbers'!DA119/'total numbers'!DA119*100</f>
        <v>60.97599000000001</v>
      </c>
      <c r="DC119" s="7">
        <f>+'urban numbers'!DB119/'total numbers'!DB119*100</f>
        <v>61.592860000000002</v>
      </c>
      <c r="DD119" s="7">
        <f>+'urban numbers'!DC119/'total numbers'!DC119*100</f>
        <v>62.204909999999991</v>
      </c>
      <c r="DE119" s="7">
        <f>+'urban numbers'!DD119/'total numbers'!DD119*100</f>
        <v>62.811489999999992</v>
      </c>
      <c r="DF119" s="7">
        <f>+'urban numbers'!DE119/'total numbers'!DE119*100</f>
        <v>63.411999999999999</v>
      </c>
      <c r="DG119" s="32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1"/>
    </row>
    <row r="120" spans="1:128">
      <c r="A120">
        <v>7</v>
      </c>
      <c r="B120" s="32">
        <v>11.5</v>
      </c>
      <c r="C120" s="3">
        <v>434</v>
      </c>
      <c r="D120" s="1" t="s">
        <v>633</v>
      </c>
      <c r="E120" s="27">
        <f t="shared" si="141"/>
        <v>1.8582999999999998</v>
      </c>
      <c r="F120" s="26">
        <f t="shared" ref="F120:N120" si="152">+G120-G120/$B120</f>
        <v>2.0936825629957352</v>
      </c>
      <c r="G120" s="26">
        <f t="shared" si="152"/>
        <v>2.2930809023286622</v>
      </c>
      <c r="H120" s="26">
        <f t="shared" si="152"/>
        <v>2.511469559693297</v>
      </c>
      <c r="I120" s="26">
        <f t="shared" si="152"/>
        <v>2.7506571368069443</v>
      </c>
      <c r="J120" s="26">
        <f t="shared" si="152"/>
        <v>3.0126244831695104</v>
      </c>
      <c r="K120" s="26">
        <f t="shared" si="152"/>
        <v>3.2995411006142255</v>
      </c>
      <c r="L120" s="26">
        <f t="shared" si="152"/>
        <v>3.6137831101965325</v>
      </c>
      <c r="M120" s="26">
        <f t="shared" si="152"/>
        <v>3.9579529302152499</v>
      </c>
      <c r="N120" s="26">
        <f t="shared" si="152"/>
        <v>4.334900828330988</v>
      </c>
      <c r="O120" s="26">
        <f t="shared" ref="O120:AC120" si="153">+P120-P120/$B120</f>
        <v>4.747748526267273</v>
      </c>
      <c r="P120" s="26">
        <f t="shared" si="153"/>
        <v>5.1999150525784419</v>
      </c>
      <c r="Q120" s="26">
        <f t="shared" si="153"/>
        <v>5.6951450575859122</v>
      </c>
      <c r="R120" s="26">
        <f t="shared" si="153"/>
        <v>6.2375398249750464</v>
      </c>
      <c r="S120" s="26">
        <f t="shared" si="153"/>
        <v>6.8315912368774319</v>
      </c>
      <c r="T120" s="26">
        <f t="shared" si="153"/>
        <v>7.4822189737229019</v>
      </c>
      <c r="U120" s="26">
        <f t="shared" si="153"/>
        <v>8.1948112569346065</v>
      </c>
      <c r="V120" s="26">
        <f t="shared" si="153"/>
        <v>8.9752694718807593</v>
      </c>
      <c r="W120" s="26">
        <f t="shared" si="153"/>
        <v>9.8300570406313081</v>
      </c>
      <c r="X120" s="26">
        <f t="shared" si="153"/>
        <v>10.766252949262862</v>
      </c>
      <c r="Y120" s="26">
        <f t="shared" si="153"/>
        <v>11.791610373002182</v>
      </c>
      <c r="Z120" s="26">
        <f t="shared" si="153"/>
        <v>12.914620884716676</v>
      </c>
      <c r="AA120" s="26">
        <f t="shared" si="153"/>
        <v>14.144584778499217</v>
      </c>
      <c r="AB120" s="26">
        <f t="shared" si="153"/>
        <v>15.491688090737238</v>
      </c>
      <c r="AC120" s="26">
        <f t="shared" si="153"/>
        <v>16.967086956521737</v>
      </c>
      <c r="AD120" s="7">
        <f>+'urban numbers'!AC120/'total numbers'!AC120*100</f>
        <v>18.582999999999998</v>
      </c>
      <c r="AE120" s="7">
        <f>+'urban numbers'!AD120/'total numbers'!AD120*100</f>
        <v>19.787659999999999</v>
      </c>
      <c r="AF120" s="7">
        <f>+'urban numbers'!AE120/'total numbers'!AE120*100</f>
        <v>20.30781</v>
      </c>
      <c r="AG120" s="7">
        <f>+'urban numbers'!AF120/'total numbers'!AF120*100</f>
        <v>20.46218</v>
      </c>
      <c r="AH120" s="7">
        <f>+'urban numbers'!AG120/'total numbers'!AG120*100</f>
        <v>20.4956</v>
      </c>
      <c r="AI120" s="7">
        <f>+'urban numbers'!AH120/'total numbers'!AH120*100</f>
        <v>20.579000000000001</v>
      </c>
      <c r="AJ120" s="7">
        <f>+'urban numbers'!AI120/'total numbers'!AI120*100</f>
        <v>20.805910000000001</v>
      </c>
      <c r="AK120" s="7">
        <f>+'urban numbers'!AJ120/'total numbers'!AJ120*100</f>
        <v>21.195959999999999</v>
      </c>
      <c r="AL120" s="7">
        <f>+'urban numbers'!AK120/'total numbers'!AK120*100</f>
        <v>21.705370000000002</v>
      </c>
      <c r="AM120" s="7">
        <f>+'urban numbers'!AL120/'total numbers'!AL120*100</f>
        <v>22.244430000000005</v>
      </c>
      <c r="AN120" s="7">
        <f>+'urban numbers'!AM120/'total numbers'!AM120*100</f>
        <v>22.73</v>
      </c>
      <c r="AO120" s="7">
        <f>+'urban numbers'!AN120/'total numbers'!AN120*100</f>
        <v>23.14142</v>
      </c>
      <c r="AP120" s="7">
        <f>+'urban numbers'!AO120/'total numbers'!AO120*100</f>
        <v>23.569530000000004</v>
      </c>
      <c r="AQ120" s="7">
        <f>+'urban numbers'!AP120/'total numbers'!AP120*100</f>
        <v>24.237609999999997</v>
      </c>
      <c r="AR120" s="7">
        <f>+'urban numbers'!AQ120/'total numbers'!AQ120*100</f>
        <v>25.441970000000001</v>
      </c>
      <c r="AS120" s="7">
        <f>+'urban numbers'!AR120/'total numbers'!AR120*100</f>
        <v>27.376999999999995</v>
      </c>
      <c r="AT120" s="7">
        <f>+'urban numbers'!AS120/'total numbers'!AS120*100</f>
        <v>30.12472</v>
      </c>
      <c r="AU120" s="7">
        <f>+'urban numbers'!AT120/'total numbers'!AT120*100</f>
        <v>33.572380000000003</v>
      </c>
      <c r="AV120" s="7">
        <f>+'urban numbers'!AU120/'total numbers'!AU120*100</f>
        <v>37.475239999999999</v>
      </c>
      <c r="AW120" s="7">
        <f>+'urban numbers'!AV120/'total numbers'!AV120*100</f>
        <v>41.482280000000003</v>
      </c>
      <c r="AX120" s="7">
        <f>+'urban numbers'!AW120/'total numbers'!AW120*100</f>
        <v>45.323999999999991</v>
      </c>
      <c r="AY120" s="7">
        <f>+'urban numbers'!AX120/'total numbers'!AX120*100</f>
        <v>48.930100000000003</v>
      </c>
      <c r="AZ120" s="7">
        <f>+'urban numbers'!AY120/'total numbers'!AY120*100</f>
        <v>52.32876000000001</v>
      </c>
      <c r="BA120" s="7">
        <f>+'urban numbers'!AZ120/'total numbers'!AZ120*100</f>
        <v>55.468919999999997</v>
      </c>
      <c r="BB120" s="7">
        <f>+'urban numbers'!BA120/'total numbers'!BA120*100</f>
        <v>58.318729999999995</v>
      </c>
      <c r="BC120" s="7">
        <f>+'urban numbers'!BB120/'total numbers'!BB120*100</f>
        <v>60.86099999999999</v>
      </c>
      <c r="BD120" s="7">
        <f>+'urban numbers'!BC120/'total numbers'!BC120*100</f>
        <v>63.044459999999994</v>
      </c>
      <c r="BE120" s="7">
        <f>+'urban numbers'!BD120/'total numbers'!BD120*100</f>
        <v>64.86772000000002</v>
      </c>
      <c r="BF120" s="7">
        <f>+'urban numbers'!BE120/'total numbers'!BE120*100</f>
        <v>66.431110000000004</v>
      </c>
      <c r="BG120" s="7">
        <f>+'urban numbers'!BF120/'total numbers'!BF120*100</f>
        <v>67.88</v>
      </c>
      <c r="BH120" s="7">
        <f>+'urban numbers'!BG120/'total numbers'!BG120*100</f>
        <v>69.320000000000007</v>
      </c>
      <c r="BI120" s="7">
        <f>+'urban numbers'!BH120/'total numbers'!BH120*100</f>
        <v>70.790589999999995</v>
      </c>
      <c r="BJ120" s="7">
        <f>+'urban numbers'!BI120/'total numbers'!BI120*100</f>
        <v>72.263059999999996</v>
      </c>
      <c r="BK120" s="7">
        <f>+'urban numbers'!BJ120/'total numbers'!BJ120*100</f>
        <v>73.693020000000004</v>
      </c>
      <c r="BL120" s="7">
        <f>+'urban numbers'!BK120/'total numbers'!BK120*100</f>
        <v>75.00757999999999</v>
      </c>
      <c r="BM120" s="7">
        <f>+'urban numbers'!BL120/'total numbers'!BL120*100</f>
        <v>76.156999999999996</v>
      </c>
      <c r="BN120" s="7">
        <f>+'urban numbers'!BM120/'total numbers'!BM120*100</f>
        <v>77.132979999999989</v>
      </c>
      <c r="BO120" s="7">
        <f>+'urban numbers'!BN120/'total numbers'!BN120*100</f>
        <v>77.96587000000001</v>
      </c>
      <c r="BP120" s="7">
        <f>+'urban numbers'!BO120/'total numbers'!BO120*100</f>
        <v>78.690370000000001</v>
      </c>
      <c r="BQ120" s="7">
        <f>+'urban numbers'!BP120/'total numbers'!BP120*100</f>
        <v>79.356030000000004</v>
      </c>
      <c r="BR120" s="7">
        <f>+'urban numbers'!BQ120/'total numbers'!BQ120*100</f>
        <v>80</v>
      </c>
      <c r="BS120" s="7">
        <f>+'urban numbers'!BR120/'total numbers'!BR120*100</f>
        <v>80.634919999999994</v>
      </c>
      <c r="BT120" s="7">
        <f>+'urban numbers'!BS120/'total numbers'!BS120*100</f>
        <v>81.254829999999998</v>
      </c>
      <c r="BU120" s="7">
        <f>+'urban numbers'!BT120/'total numbers'!BT120*100</f>
        <v>81.855919999999998</v>
      </c>
      <c r="BV120" s="7">
        <f>+'urban numbers'!BU120/'total numbers'!BU120*100</f>
        <v>82.427959999999999</v>
      </c>
      <c r="BW120" s="7">
        <f>+'urban numbers'!BV120/'total numbers'!BV120*100</f>
        <v>82.963999999999999</v>
      </c>
      <c r="BX120" s="7">
        <f>+'urban numbers'!BW120/'total numbers'!BW120*100</f>
        <v>83.466419999999999</v>
      </c>
      <c r="BY120" s="7">
        <f>+'urban numbers'!BX120/'total numbers'!BX120*100</f>
        <v>83.94162</v>
      </c>
      <c r="BZ120" s="7">
        <f>+'urban numbers'!BY120/'total numbers'!BY120*100</f>
        <v>84.390820000000005</v>
      </c>
      <c r="CA120" s="7">
        <f>+'urban numbers'!BZ120/'total numbers'!BZ120*100</f>
        <v>84.815250000000006</v>
      </c>
      <c r="CB120" s="7">
        <f>+'urban numbers'!CA120/'total numbers'!CA120*100</f>
        <v>85.215999999999994</v>
      </c>
      <c r="CC120" s="7">
        <f>+'urban numbers'!CB120/'total numbers'!CB120*100</f>
        <v>85.594149999999985</v>
      </c>
      <c r="CD120" s="7">
        <f>+'urban numbers'!CC120/'total numbers'!CC120*100</f>
        <v>85.950659999999985</v>
      </c>
      <c r="CE120" s="7">
        <f>+'urban numbers'!CD120/'total numbers'!CD120*100</f>
        <v>86.286420000000007</v>
      </c>
      <c r="CF120" s="7">
        <f>+'urban numbers'!CE120/'total numbers'!CE120*100</f>
        <v>86.602270000000004</v>
      </c>
      <c r="CG120" s="7">
        <f>+'urban numbers'!CF120/'total numbers'!CF120*100</f>
        <v>86.899000000000015</v>
      </c>
      <c r="CH120" s="7">
        <f>+'urban numbers'!CG120/'total numbers'!CG120*100</f>
        <v>87.178120000000021</v>
      </c>
      <c r="CI120" s="7">
        <f>+'urban numbers'!CH120/'total numbers'!CH120*100</f>
        <v>87.440560000000019</v>
      </c>
      <c r="CJ120" s="7">
        <f>+'urban numbers'!CI120/'total numbers'!CI120*100</f>
        <v>87.68595999999998</v>
      </c>
      <c r="CK120" s="7">
        <f>+'urban numbers'!CJ120/'total numbers'!CJ120*100</f>
        <v>87.913449999999997</v>
      </c>
      <c r="CL120" s="7">
        <f>+'urban numbers'!CK120/'total numbers'!CK120*100</f>
        <v>88.123000000000005</v>
      </c>
      <c r="CM120" s="7">
        <f>+'urban numbers'!CL120/'total numbers'!CL120*100</f>
        <v>88.314700000000002</v>
      </c>
      <c r="CN120" s="7">
        <f>+'urban numbers'!CM120/'total numbers'!CM120*100</f>
        <v>88.490740000000002</v>
      </c>
      <c r="CO120" s="7">
        <f>+'urban numbers'!CN120/'total numbers'!CN120*100</f>
        <v>88.655640000000005</v>
      </c>
      <c r="CP120" s="7">
        <f>+'urban numbers'!CO120/'total numbers'!CO120*100</f>
        <v>88.815259999999995</v>
      </c>
      <c r="CQ120" s="7">
        <f>+'urban numbers'!CP120/'total numbers'!CP120*100</f>
        <v>88.974000000000004</v>
      </c>
      <c r="CR120" s="7">
        <f>+'urban numbers'!CQ120/'total numbers'!CQ120*100</f>
        <v>89.133930000000007</v>
      </c>
      <c r="CS120" s="7">
        <f>+'urban numbers'!CR120/'total numbers'!CR120*100</f>
        <v>89.294780000000003</v>
      </c>
      <c r="CT120" s="7">
        <f>+'urban numbers'!CS120/'total numbers'!CS120*100</f>
        <v>89.455730000000017</v>
      </c>
      <c r="CU120" s="7">
        <f>+'urban numbers'!CT120/'total numbers'!CT120*100</f>
        <v>89.614909999999995</v>
      </c>
      <c r="CV120" s="7">
        <f>+'urban numbers'!CU120/'total numbers'!CU120*100</f>
        <v>89.771000000000001</v>
      </c>
      <c r="CW120" s="7">
        <f>+'urban numbers'!CV120/'total numbers'!CV120*100</f>
        <v>89.923730000000006</v>
      </c>
      <c r="CX120" s="7">
        <f>+'urban numbers'!CW120/'total numbers'!CW120*100</f>
        <v>90.073719999999994</v>
      </c>
      <c r="CY120" s="7">
        <f>+'urban numbers'!CX120/'total numbers'!CX120*100</f>
        <v>90.222019999999986</v>
      </c>
      <c r="CZ120" s="7">
        <f>+'urban numbers'!CY120/'total numbers'!CY120*100</f>
        <v>90.369630000000001</v>
      </c>
      <c r="DA120" s="7">
        <f>+'urban numbers'!CZ120/'total numbers'!CZ120*100</f>
        <v>90.516999999999996</v>
      </c>
      <c r="DB120" s="7">
        <f>+'urban numbers'!DA120/'total numbers'!DA120*100</f>
        <v>90.663889999999995</v>
      </c>
      <c r="DC120" s="7">
        <f>+'urban numbers'!DB120/'total numbers'!DB120*100</f>
        <v>90.809290000000004</v>
      </c>
      <c r="DD120" s="7">
        <f>+'urban numbers'!DC120/'total numbers'!DC120*100</f>
        <v>90.951319999999996</v>
      </c>
      <c r="DE120" s="7">
        <f>+'urban numbers'!DD120/'total numbers'!DD120*100</f>
        <v>91.087370000000007</v>
      </c>
      <c r="DF120" s="7">
        <f>+'urban numbers'!DE120/'total numbers'!DE120*100</f>
        <v>91.213999999999999</v>
      </c>
      <c r="DG120" s="32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1"/>
    </row>
    <row r="121" spans="1:128">
      <c r="A121">
        <v>11</v>
      </c>
      <c r="B121" s="32"/>
      <c r="C121" s="3">
        <v>438</v>
      </c>
      <c r="D121" s="1" t="s">
        <v>575</v>
      </c>
      <c r="E121" s="24">
        <v>3.3</v>
      </c>
      <c r="F121" s="43">
        <f t="shared" ref="F121:AC121" si="154">+$E121+(F$3-$E$3)*(($AD121-$E121)/($AD$3-$E$3))</f>
        <v>5.7210000000000001</v>
      </c>
      <c r="G121" s="43">
        <f t="shared" si="154"/>
        <v>8.1419999999999995</v>
      </c>
      <c r="H121" s="43">
        <f t="shared" si="154"/>
        <v>10.562999999999999</v>
      </c>
      <c r="I121" s="43">
        <f t="shared" si="154"/>
        <v>12.983999999999998</v>
      </c>
      <c r="J121" s="43">
        <f t="shared" si="154"/>
        <v>15.404999999999998</v>
      </c>
      <c r="K121" s="43">
        <f t="shared" si="154"/>
        <v>17.826000000000001</v>
      </c>
      <c r="L121" s="43">
        <f t="shared" si="154"/>
        <v>20.247</v>
      </c>
      <c r="M121" s="43">
        <f t="shared" si="154"/>
        <v>22.667999999999999</v>
      </c>
      <c r="N121" s="43">
        <f t="shared" si="154"/>
        <v>25.088999999999999</v>
      </c>
      <c r="O121" s="43">
        <f t="shared" si="154"/>
        <v>27.509999999999998</v>
      </c>
      <c r="P121" s="43">
        <f t="shared" si="154"/>
        <v>29.930999999999997</v>
      </c>
      <c r="Q121" s="43">
        <f t="shared" si="154"/>
        <v>32.351999999999997</v>
      </c>
      <c r="R121" s="43">
        <f t="shared" si="154"/>
        <v>34.772999999999996</v>
      </c>
      <c r="S121" s="43">
        <f t="shared" si="154"/>
        <v>37.193999999999996</v>
      </c>
      <c r="T121" s="43">
        <f t="shared" si="154"/>
        <v>39.614999999999995</v>
      </c>
      <c r="U121" s="43">
        <f t="shared" si="154"/>
        <v>42.035999999999994</v>
      </c>
      <c r="V121" s="43">
        <f t="shared" si="154"/>
        <v>44.456999999999994</v>
      </c>
      <c r="W121" s="43">
        <f t="shared" si="154"/>
        <v>46.877999999999993</v>
      </c>
      <c r="X121" s="43">
        <f t="shared" si="154"/>
        <v>49.298999999999992</v>
      </c>
      <c r="Y121" s="43">
        <f t="shared" si="154"/>
        <v>51.719999999999992</v>
      </c>
      <c r="Z121" s="43">
        <f t="shared" si="154"/>
        <v>54.140999999999991</v>
      </c>
      <c r="AA121" s="43">
        <f t="shared" si="154"/>
        <v>56.561999999999991</v>
      </c>
      <c r="AB121" s="43">
        <f t="shared" si="154"/>
        <v>58.98299999999999</v>
      </c>
      <c r="AC121" s="43">
        <f t="shared" si="154"/>
        <v>61.403999999999996</v>
      </c>
      <c r="AD121" s="7">
        <f>+AD14</f>
        <v>63.824999999999996</v>
      </c>
      <c r="AE121" s="7">
        <f t="shared" ref="AE121:CP121" si="155">+AE14</f>
        <v>63.908900000000003</v>
      </c>
      <c r="AF121" s="7">
        <f t="shared" si="155"/>
        <v>63.98980000000001</v>
      </c>
      <c r="AG121" s="7">
        <f t="shared" si="155"/>
        <v>64.070070000000001</v>
      </c>
      <c r="AH121" s="7">
        <f t="shared" si="155"/>
        <v>64.151229999999998</v>
      </c>
      <c r="AI121" s="7">
        <f t="shared" si="155"/>
        <v>64.234000000000009</v>
      </c>
      <c r="AJ121" s="7">
        <f t="shared" si="155"/>
        <v>64.318240000000003</v>
      </c>
      <c r="AK121" s="7">
        <f t="shared" si="155"/>
        <v>64.402979999999999</v>
      </c>
      <c r="AL121" s="7">
        <f t="shared" si="155"/>
        <v>64.48657</v>
      </c>
      <c r="AM121" s="7">
        <f t="shared" si="155"/>
        <v>64.566890000000001</v>
      </c>
      <c r="AN121" s="7">
        <f t="shared" si="155"/>
        <v>64.641999999999996</v>
      </c>
      <c r="AO121" s="7">
        <f t="shared" si="155"/>
        <v>64.71087</v>
      </c>
      <c r="AP121" s="7">
        <f t="shared" si="155"/>
        <v>64.773970000000006</v>
      </c>
      <c r="AQ121" s="7">
        <f t="shared" si="155"/>
        <v>64.833550000000002</v>
      </c>
      <c r="AR121" s="7">
        <f t="shared" si="155"/>
        <v>64.892859999999999</v>
      </c>
      <c r="AS121" s="7">
        <f t="shared" si="155"/>
        <v>64.953999999999994</v>
      </c>
      <c r="AT121" s="7">
        <f t="shared" si="155"/>
        <v>65.018149999999991</v>
      </c>
      <c r="AU121" s="7">
        <f t="shared" si="155"/>
        <v>65.083849999999998</v>
      </c>
      <c r="AV121" s="7">
        <f t="shared" si="155"/>
        <v>65.147389999999987</v>
      </c>
      <c r="AW121" s="7">
        <f t="shared" si="155"/>
        <v>65.203639999999993</v>
      </c>
      <c r="AX121" s="7">
        <f t="shared" si="155"/>
        <v>65.248999999999995</v>
      </c>
      <c r="AY121" s="7">
        <f t="shared" si="155"/>
        <v>65.282560000000018</v>
      </c>
      <c r="AZ121" s="7">
        <f t="shared" si="155"/>
        <v>65.305949999999996</v>
      </c>
      <c r="BA121" s="7">
        <f t="shared" si="155"/>
        <v>65.321360000000013</v>
      </c>
      <c r="BB121" s="7">
        <f t="shared" si="155"/>
        <v>65.332119999999989</v>
      </c>
      <c r="BC121" s="7">
        <f t="shared" si="155"/>
        <v>65.340999999999994</v>
      </c>
      <c r="BD121" s="7">
        <f t="shared" si="155"/>
        <v>65.348370000000017</v>
      </c>
      <c r="BE121" s="7">
        <f t="shared" si="155"/>
        <v>65.354439999999997</v>
      </c>
      <c r="BF121" s="7">
        <f t="shared" si="155"/>
        <v>65.36172999999998</v>
      </c>
      <c r="BG121" s="7">
        <f t="shared" si="155"/>
        <v>65.373220000000003</v>
      </c>
      <c r="BH121" s="7">
        <f t="shared" si="155"/>
        <v>65.391000000000005</v>
      </c>
      <c r="BI121" s="7">
        <f t="shared" si="155"/>
        <v>65.415860000000009</v>
      </c>
      <c r="BJ121" s="7">
        <f t="shared" si="155"/>
        <v>65.447230000000005</v>
      </c>
      <c r="BK121" s="7">
        <f t="shared" si="155"/>
        <v>65.483940000000004</v>
      </c>
      <c r="BL121" s="7">
        <f t="shared" si="155"/>
        <v>65.524109999999993</v>
      </c>
      <c r="BM121" s="7">
        <f t="shared" si="155"/>
        <v>65.566000000000003</v>
      </c>
      <c r="BN121" s="7">
        <f t="shared" si="155"/>
        <v>65.609729999999999</v>
      </c>
      <c r="BO121" s="7">
        <f t="shared" si="155"/>
        <v>65.654820000000001</v>
      </c>
      <c r="BP121" s="7">
        <f t="shared" si="155"/>
        <v>65.698139999999995</v>
      </c>
      <c r="BQ121" s="7">
        <f t="shared" si="155"/>
        <v>65.735780000000005</v>
      </c>
      <c r="BR121" s="7">
        <f t="shared" si="155"/>
        <v>65.765000000000001</v>
      </c>
      <c r="BS121" s="7">
        <f t="shared" si="155"/>
        <v>65.784450000000007</v>
      </c>
      <c r="BT121" s="7">
        <f t="shared" si="155"/>
        <v>65.794979999999995</v>
      </c>
      <c r="BU121" s="7">
        <f t="shared" si="155"/>
        <v>65.798900000000003</v>
      </c>
      <c r="BV121" s="7">
        <f t="shared" si="155"/>
        <v>65.799680000000009</v>
      </c>
      <c r="BW121" s="7">
        <f t="shared" si="155"/>
        <v>65.8</v>
      </c>
      <c r="BX121" s="7">
        <f t="shared" si="155"/>
        <v>65.801730000000006</v>
      </c>
      <c r="BY121" s="7">
        <f t="shared" si="155"/>
        <v>65.804649999999995</v>
      </c>
      <c r="BZ121" s="7">
        <f t="shared" si="155"/>
        <v>65.806960000000004</v>
      </c>
      <c r="CA121" s="7">
        <f t="shared" si="155"/>
        <v>65.805840000000003</v>
      </c>
      <c r="CB121" s="7">
        <f t="shared" si="155"/>
        <v>65.8</v>
      </c>
      <c r="CC121" s="7">
        <f t="shared" si="155"/>
        <v>65.788979999999995</v>
      </c>
      <c r="CD121" s="7">
        <f t="shared" si="155"/>
        <v>65.775959999999998</v>
      </c>
      <c r="CE121" s="7">
        <f t="shared" si="155"/>
        <v>65.767809999999997</v>
      </c>
      <c r="CF121" s="7">
        <f t="shared" si="155"/>
        <v>65.773560000000003</v>
      </c>
      <c r="CG121" s="7">
        <f t="shared" si="155"/>
        <v>65.8</v>
      </c>
      <c r="CH121" s="7">
        <f t="shared" si="155"/>
        <v>65.850020000000001</v>
      </c>
      <c r="CI121" s="7">
        <f t="shared" si="155"/>
        <v>65.922910000000002</v>
      </c>
      <c r="CJ121" s="7">
        <f t="shared" si="155"/>
        <v>66.017330000000001</v>
      </c>
      <c r="CK121" s="7">
        <f t="shared" si="155"/>
        <v>66.130390000000006</v>
      </c>
      <c r="CL121" s="7">
        <f t="shared" si="155"/>
        <v>66.259999999999991</v>
      </c>
      <c r="CM121" s="7">
        <f t="shared" si="155"/>
        <v>66.406310000000005</v>
      </c>
      <c r="CN121" s="7">
        <f t="shared" si="155"/>
        <v>66.570460000000011</v>
      </c>
      <c r="CO121" s="7">
        <f t="shared" si="155"/>
        <v>66.752350000000007</v>
      </c>
      <c r="CP121" s="7">
        <f t="shared" si="155"/>
        <v>66.951899999999981</v>
      </c>
      <c r="CQ121" s="7">
        <f t="shared" ref="CQ121:DG121" si="156">+CQ14</f>
        <v>67.168999999999997</v>
      </c>
      <c r="CR121" s="7">
        <f t="shared" si="156"/>
        <v>67.403449999999992</v>
      </c>
      <c r="CS121" s="7">
        <f t="shared" si="156"/>
        <v>67.65504</v>
      </c>
      <c r="CT121" s="7">
        <f t="shared" si="156"/>
        <v>67.923500000000004</v>
      </c>
      <c r="CU121" s="7">
        <f t="shared" si="156"/>
        <v>68.208579999999998</v>
      </c>
      <c r="CV121" s="7">
        <f t="shared" si="156"/>
        <v>68.510000000000019</v>
      </c>
      <c r="CW121" s="7">
        <f t="shared" si="156"/>
        <v>68.827449999999999</v>
      </c>
      <c r="CX121" s="7">
        <f t="shared" si="156"/>
        <v>69.16061999999998</v>
      </c>
      <c r="CY121" s="7">
        <f t="shared" si="156"/>
        <v>69.509170000000012</v>
      </c>
      <c r="CZ121" s="7">
        <f t="shared" si="156"/>
        <v>69.87276</v>
      </c>
      <c r="DA121" s="7">
        <f t="shared" si="156"/>
        <v>70.250999999999991</v>
      </c>
      <c r="DB121" s="7">
        <f t="shared" si="156"/>
        <v>70.64349</v>
      </c>
      <c r="DC121" s="7">
        <f t="shared" si="156"/>
        <v>71.049800000000005</v>
      </c>
      <c r="DD121" s="7">
        <f t="shared" si="156"/>
        <v>71.469490000000008</v>
      </c>
      <c r="DE121" s="7">
        <f t="shared" si="156"/>
        <v>71.902050000000003</v>
      </c>
      <c r="DF121" s="7">
        <f t="shared" si="156"/>
        <v>72.346999999999994</v>
      </c>
      <c r="DG121" s="7">
        <f t="shared" si="156"/>
        <v>16.365384615384613</v>
      </c>
      <c r="DH121" s="7" t="s">
        <v>32</v>
      </c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1"/>
    </row>
    <row r="122" spans="1:128">
      <c r="A122">
        <v>12</v>
      </c>
      <c r="B122" s="32">
        <v>11.5</v>
      </c>
      <c r="C122" s="3">
        <v>440</v>
      </c>
      <c r="D122" s="1" t="s">
        <v>552</v>
      </c>
      <c r="E122" s="27">
        <f>+AD122/$M$1</f>
        <v>3.1081000000000003</v>
      </c>
      <c r="F122" s="26">
        <f t="shared" ref="F122:AC122" si="157">+G122-G122/$B122</f>
        <v>3.5017891481714707</v>
      </c>
      <c r="G122" s="26">
        <f t="shared" si="157"/>
        <v>3.8352928765687535</v>
      </c>
      <c r="H122" s="26">
        <f t="shared" si="157"/>
        <v>4.2005588648133969</v>
      </c>
      <c r="I122" s="26">
        <f t="shared" si="157"/>
        <v>4.6006120900337208</v>
      </c>
      <c r="J122" s="26">
        <f t="shared" si="157"/>
        <v>5.0387656224178849</v>
      </c>
      <c r="K122" s="26">
        <f t="shared" si="157"/>
        <v>5.5186480626481593</v>
      </c>
      <c r="L122" s="26">
        <f t="shared" si="157"/>
        <v>6.0442335924241748</v>
      </c>
      <c r="M122" s="26">
        <f t="shared" si="157"/>
        <v>6.6198748869407629</v>
      </c>
      <c r="N122" s="26">
        <f t="shared" si="157"/>
        <v>7.2503391618875019</v>
      </c>
      <c r="O122" s="26">
        <f t="shared" si="157"/>
        <v>7.9408476534958359</v>
      </c>
      <c r="P122" s="26">
        <f t="shared" si="157"/>
        <v>8.6971188585906773</v>
      </c>
      <c r="Q122" s="26">
        <f t="shared" si="157"/>
        <v>9.5254158927421706</v>
      </c>
      <c r="R122" s="26">
        <f t="shared" si="157"/>
        <v>10.432598358717616</v>
      </c>
      <c r="S122" s="26">
        <f t="shared" si="157"/>
        <v>11.426179154785961</v>
      </c>
      <c r="T122" s="26">
        <f t="shared" si="157"/>
        <v>12.514386693337006</v>
      </c>
      <c r="U122" s="26">
        <f t="shared" si="157"/>
        <v>13.706233045083387</v>
      </c>
      <c r="V122" s="26">
        <f t="shared" si="157"/>
        <v>15.011588573186566</v>
      </c>
      <c r="W122" s="26">
        <f t="shared" si="157"/>
        <v>16.441263675394811</v>
      </c>
      <c r="X122" s="26">
        <f t="shared" si="157"/>
        <v>18.007098311146699</v>
      </c>
      <c r="Y122" s="26">
        <f t="shared" si="157"/>
        <v>19.72206005506543</v>
      </c>
      <c r="Z122" s="26">
        <f t="shared" si="157"/>
        <v>21.600351488881184</v>
      </c>
      <c r="AA122" s="26">
        <f t="shared" si="157"/>
        <v>23.657527821155583</v>
      </c>
      <c r="AB122" s="26">
        <f t="shared" si="157"/>
        <v>25.910625708884687</v>
      </c>
      <c r="AC122" s="26">
        <f t="shared" si="157"/>
        <v>28.378304347826088</v>
      </c>
      <c r="AD122" s="7">
        <f>+'urban numbers'!AC122/'total numbers'!AC122*100</f>
        <v>31.081000000000003</v>
      </c>
      <c r="AE122" s="7">
        <f>+'urban numbers'!AD122/'total numbers'!AD122*100</f>
        <v>31.883400000000005</v>
      </c>
      <c r="AF122" s="7">
        <f>+'urban numbers'!AE122/'total numbers'!AE122*100</f>
        <v>32.728450000000002</v>
      </c>
      <c r="AG122" s="7">
        <f>+'urban numbers'!AF122/'total numbers'!AF122*100</f>
        <v>33.60172</v>
      </c>
      <c r="AH122" s="7">
        <f>+'urban numbers'!AG122/'total numbers'!AG122*100</f>
        <v>34.49192</v>
      </c>
      <c r="AI122" s="7">
        <f>+'urban numbers'!AH122/'total numbers'!AH122*100</f>
        <v>35.390999999999998</v>
      </c>
      <c r="AJ122" s="7">
        <f>+'urban numbers'!AI122/'total numbers'!AI122*100</f>
        <v>36.294170000000001</v>
      </c>
      <c r="AK122" s="7">
        <f>+'urban numbers'!AJ122/'total numbers'!AJ122*100</f>
        <v>37.199860000000001</v>
      </c>
      <c r="AL122" s="7">
        <f>+'urban numbers'!AK122/'total numbers'!AK122*100</f>
        <v>38.109259999999992</v>
      </c>
      <c r="AM122" s="7">
        <f>+'urban numbers'!AL122/'total numbers'!AL122*100</f>
        <v>39.025770000000001</v>
      </c>
      <c r="AN122" s="7">
        <f>+'urban numbers'!AM122/'total numbers'!AM122*100</f>
        <v>39.953000000000003</v>
      </c>
      <c r="AO122" s="7">
        <f>+'urban numbers'!AN122/'total numbers'!AN122*100</f>
        <v>40.892769999999992</v>
      </c>
      <c r="AP122" s="7">
        <f>+'urban numbers'!AO122/'total numbers'!AO122*100</f>
        <v>41.843319999999991</v>
      </c>
      <c r="AQ122" s="7">
        <f>+'urban numbers'!AP122/'total numbers'!AP122*100</f>
        <v>42.798540000000003</v>
      </c>
      <c r="AR122" s="7">
        <f>+'urban numbers'!AQ122/'total numbers'!AQ122*100</f>
        <v>43.750129999999999</v>
      </c>
      <c r="AS122" s="7">
        <f>+'urban numbers'!AR122/'total numbers'!AR122*100</f>
        <v>44.694000000000003</v>
      </c>
      <c r="AT122" s="7">
        <f>+'urban numbers'!AS122/'total numbers'!AS122*100</f>
        <v>45.622500000000002</v>
      </c>
      <c r="AU122" s="7">
        <f>+'urban numbers'!AT122/'total numbers'!AT122*100</f>
        <v>46.541899999999998</v>
      </c>
      <c r="AV122" s="7">
        <f>+'urban numbers'!AU122/'total numbers'!AU122*100</f>
        <v>47.4786</v>
      </c>
      <c r="AW122" s="7">
        <f>+'urban numbers'!AV122/'total numbers'!AV122*100</f>
        <v>48.468490000000003</v>
      </c>
      <c r="AX122" s="7">
        <f>+'urban numbers'!AW122/'total numbers'!AW122*100</f>
        <v>49.535000000000004</v>
      </c>
      <c r="AY122" s="7">
        <f>+'urban numbers'!AX122/'total numbers'!AX122*100</f>
        <v>50.686090000000007</v>
      </c>
      <c r="AZ122" s="7">
        <f>+'urban numbers'!AY122/'total numbers'!AY122*100</f>
        <v>51.9069</v>
      </c>
      <c r="BA122" s="7">
        <f>+'urban numbers'!AZ122/'total numbers'!AZ122*100</f>
        <v>53.169400000000003</v>
      </c>
      <c r="BB122" s="7">
        <f>+'urban numbers'!BA122/'total numbers'!BA122*100</f>
        <v>54.433589999999995</v>
      </c>
      <c r="BC122" s="7">
        <f>+'urban numbers'!BB122/'total numbers'!BB122*100</f>
        <v>55.668000000000006</v>
      </c>
      <c r="BD122" s="7">
        <f>+'urban numbers'!BC122/'total numbers'!BC122*100</f>
        <v>56.863399999999999</v>
      </c>
      <c r="BE122" s="7">
        <f>+'urban numbers'!BD122/'total numbers'!BD122*100</f>
        <v>58.020179999999996</v>
      </c>
      <c r="BF122" s="7">
        <f>+'urban numbers'!BE122/'total numbers'!BE122*100</f>
        <v>59.128070000000001</v>
      </c>
      <c r="BG122" s="7">
        <f>+'urban numbers'!BF122/'total numbers'!BF122*100</f>
        <v>60.17794</v>
      </c>
      <c r="BH122" s="7">
        <f>+'urban numbers'!BG122/'total numbers'!BG122*100</f>
        <v>61.163000000000004</v>
      </c>
      <c r="BI122" s="7">
        <f>+'urban numbers'!BH122/'total numbers'!BH122*100</f>
        <v>62.07153000000001</v>
      </c>
      <c r="BJ122" s="7">
        <f>+'urban numbers'!BI122/'total numbers'!BI122*100</f>
        <v>62.900499999999994</v>
      </c>
      <c r="BK122" s="7">
        <f>+'urban numbers'!BJ122/'total numbers'!BJ122*100</f>
        <v>63.662799999999997</v>
      </c>
      <c r="BL122" s="7">
        <f>+'urban numbers'!BK122/'total numbers'!BK122*100</f>
        <v>64.378299999999996</v>
      </c>
      <c r="BM122" s="7">
        <f>+'urban numbers'!BL122/'total numbers'!BL122*100</f>
        <v>65.058999999999997</v>
      </c>
      <c r="BN122" s="7">
        <f>+'urban numbers'!BM122/'total numbers'!BM122*100</f>
        <v>65.716070000000002</v>
      </c>
      <c r="BO122" s="7">
        <f>+'urban numbers'!BN122/'total numbers'!BN122*100</f>
        <v>66.338650000000001</v>
      </c>
      <c r="BP122" s="7">
        <f>+'urban numbers'!BO122/'total numbers'!BO122*100</f>
        <v>66.890870000000007</v>
      </c>
      <c r="BQ122" s="7">
        <f>+'urban numbers'!BP122/'total numbers'!BP122*100</f>
        <v>67.323539999999994</v>
      </c>
      <c r="BR122" s="7">
        <f>+'urban numbers'!BQ122/'total numbers'!BQ122*100</f>
        <v>67.60499999999999</v>
      </c>
      <c r="BS122" s="7">
        <f>+'urban numbers'!BR122/'total numbers'!BR122*100</f>
        <v>67.721209999999999</v>
      </c>
      <c r="BT122" s="7">
        <f>+'urban numbers'!BS122/'total numbers'!BS122*100</f>
        <v>67.693349999999995</v>
      </c>
      <c r="BU122" s="7">
        <f>+'urban numbers'!BT122/'total numbers'!BT122*100</f>
        <v>67.568640000000002</v>
      </c>
      <c r="BV122" s="7">
        <f>+'urban numbers'!BU122/'total numbers'!BU122*100</f>
        <v>67.413650000000004</v>
      </c>
      <c r="BW122" s="7">
        <f>+'urban numbers'!BV122/'total numbers'!BV122*100</f>
        <v>67.278000000000006</v>
      </c>
      <c r="BX122" s="7">
        <f>+'urban numbers'!BW122/'total numbers'!BW122*100</f>
        <v>67.180269999999993</v>
      </c>
      <c r="BY122" s="7">
        <f>+'urban numbers'!BX122/'total numbers'!BX122*100</f>
        <v>67.112060000000014</v>
      </c>
      <c r="BZ122" s="7">
        <f>+'urban numbers'!BY122/'total numbers'!BY122*100</f>
        <v>67.063400000000001</v>
      </c>
      <c r="CA122" s="7">
        <f>+'urban numbers'!BZ122/'total numbers'!BZ122*100</f>
        <v>67.013959999999997</v>
      </c>
      <c r="CB122" s="7">
        <f>+'urban numbers'!CA122/'total numbers'!CA122*100</f>
        <v>66.95</v>
      </c>
      <c r="CC122" s="7">
        <f>+'urban numbers'!CB122/'total numbers'!CB122*100</f>
        <v>66.872410000000002</v>
      </c>
      <c r="CD122" s="7">
        <f>+'urban numbers'!CC122/'total numbers'!CC122*100</f>
        <v>66.792180000000002</v>
      </c>
      <c r="CE122" s="7">
        <f>+'urban numbers'!CD122/'total numbers'!CD122*100</f>
        <v>66.717070000000007</v>
      </c>
      <c r="CF122" s="7">
        <f>+'urban numbers'!CE122/'total numbers'!CE122*100</f>
        <v>66.657430000000005</v>
      </c>
      <c r="CG122" s="7">
        <f>+'urban numbers'!CF122/'total numbers'!CF122*100</f>
        <v>66.620999999999995</v>
      </c>
      <c r="CH122" s="7">
        <f>+'urban numbers'!CG122/'total numbers'!CG122*100</f>
        <v>66.610979999999998</v>
      </c>
      <c r="CI122" s="7">
        <f>+'urban numbers'!CH122/'total numbers'!CH122*100</f>
        <v>66.626530000000002</v>
      </c>
      <c r="CJ122" s="7">
        <f>+'urban numbers'!CI122/'total numbers'!CI122*100</f>
        <v>66.666269999999997</v>
      </c>
      <c r="CK122" s="7">
        <f>+'urban numbers'!CJ122/'total numbers'!CJ122*100</f>
        <v>66.727169999999987</v>
      </c>
      <c r="CL122" s="7">
        <f>+'urban numbers'!CK122/'total numbers'!CK122*100</f>
        <v>66.807000000000002</v>
      </c>
      <c r="CM122" s="7">
        <f>+'urban numbers'!CL122/'total numbers'!CL122*100</f>
        <v>66.906009999999995</v>
      </c>
      <c r="CN122" s="7">
        <f>+'urban numbers'!CM122/'total numbers'!CM122*100</f>
        <v>67.025449999999992</v>
      </c>
      <c r="CO122" s="7">
        <f>+'urban numbers'!CN122/'total numbers'!CN122*100</f>
        <v>67.165210000000002</v>
      </c>
      <c r="CP122" s="7">
        <f>+'urban numbers'!CO122/'total numbers'!CO122*100</f>
        <v>67.325109999999995</v>
      </c>
      <c r="CQ122" s="7">
        <f>+'urban numbers'!CP122/'total numbers'!CP122*100</f>
        <v>67.504999999999995</v>
      </c>
      <c r="CR122" s="7">
        <f>+'urban numbers'!CQ122/'total numbers'!CQ122*100</f>
        <v>67.704669999999993</v>
      </c>
      <c r="CS122" s="7">
        <f>+'urban numbers'!CR122/'total numbers'!CR122*100</f>
        <v>67.923929999999999</v>
      </c>
      <c r="CT122" s="7">
        <f>+'urban numbers'!CS122/'total numbers'!CS122*100</f>
        <v>68.162559999999999</v>
      </c>
      <c r="CU122" s="7">
        <f>+'urban numbers'!CT122/'total numbers'!CT122*100</f>
        <v>68.420330000000007</v>
      </c>
      <c r="CV122" s="7">
        <f>+'urban numbers'!CU122/'total numbers'!CU122*100</f>
        <v>68.697000000000003</v>
      </c>
      <c r="CW122" s="7">
        <f>+'urban numbers'!CV122/'total numbers'!CV122*100</f>
        <v>68.992260000000002</v>
      </c>
      <c r="CX122" s="7">
        <f>+'urban numbers'!CW122/'total numbers'!CW122*100</f>
        <v>69.305769999999995</v>
      </c>
      <c r="CY122" s="7">
        <f>+'urban numbers'!CX122/'total numbers'!CX122*100</f>
        <v>69.637159999999994</v>
      </c>
      <c r="CZ122" s="7">
        <f>+'urban numbers'!CY122/'total numbers'!CY122*100</f>
        <v>69.986050000000006</v>
      </c>
      <c r="DA122" s="7">
        <f>+'urban numbers'!CZ122/'total numbers'!CZ122*100</f>
        <v>70.352000000000004</v>
      </c>
      <c r="DB122" s="7">
        <f>+'urban numbers'!DA122/'total numbers'!DA122*100</f>
        <v>70.734589999999997</v>
      </c>
      <c r="DC122" s="7">
        <f>+'urban numbers'!DB122/'total numbers'!DB122*100</f>
        <v>71.133359999999996</v>
      </c>
      <c r="DD122" s="7">
        <f>+'urban numbers'!DC122/'total numbers'!DC122*100</f>
        <v>71.547849999999997</v>
      </c>
      <c r="DE122" s="7">
        <f>+'urban numbers'!DD122/'total numbers'!DD122*100</f>
        <v>71.977559999999997</v>
      </c>
      <c r="DF122" s="7">
        <f>+'urban numbers'!DE122/'total numbers'!DE122*100</f>
        <v>72.421999999999983</v>
      </c>
      <c r="DG122" s="32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1"/>
    </row>
    <row r="123" spans="1:128">
      <c r="A123">
        <v>11</v>
      </c>
      <c r="B123" s="32"/>
      <c r="C123" s="3">
        <v>442</v>
      </c>
      <c r="D123" s="1" t="s">
        <v>576</v>
      </c>
      <c r="E123" s="24">
        <v>3.3</v>
      </c>
      <c r="F123" s="43">
        <f t="shared" ref="F123:AC123" si="158">+$E123+(F$3-$E$3)*(($AD123-$E123)/($AD$3-$E$3))</f>
        <v>5.5303599999999999</v>
      </c>
      <c r="G123" s="43">
        <f t="shared" si="158"/>
        <v>7.7607200000000001</v>
      </c>
      <c r="H123" s="43">
        <f t="shared" si="158"/>
        <v>9.9910800000000002</v>
      </c>
      <c r="I123" s="43">
        <f t="shared" si="158"/>
        <v>12.221440000000001</v>
      </c>
      <c r="J123" s="43">
        <f t="shared" si="158"/>
        <v>14.451800000000002</v>
      </c>
      <c r="K123" s="43">
        <f t="shared" si="158"/>
        <v>16.68216</v>
      </c>
      <c r="L123" s="43">
        <f t="shared" si="158"/>
        <v>18.912520000000001</v>
      </c>
      <c r="M123" s="43">
        <f t="shared" si="158"/>
        <v>21.142880000000002</v>
      </c>
      <c r="N123" s="43">
        <f t="shared" si="158"/>
        <v>23.373240000000003</v>
      </c>
      <c r="O123" s="43">
        <f t="shared" si="158"/>
        <v>25.603600000000004</v>
      </c>
      <c r="P123" s="43">
        <f t="shared" si="158"/>
        <v>27.833960000000001</v>
      </c>
      <c r="Q123" s="43">
        <f t="shared" si="158"/>
        <v>30.064320000000002</v>
      </c>
      <c r="R123" s="43">
        <f t="shared" si="158"/>
        <v>32.29468</v>
      </c>
      <c r="S123" s="43">
        <f t="shared" si="158"/>
        <v>34.525039999999997</v>
      </c>
      <c r="T123" s="43">
        <f t="shared" si="158"/>
        <v>36.755400000000002</v>
      </c>
      <c r="U123" s="43">
        <f t="shared" si="158"/>
        <v>38.985759999999999</v>
      </c>
      <c r="V123" s="43">
        <f t="shared" si="158"/>
        <v>41.216119999999997</v>
      </c>
      <c r="W123" s="43">
        <f t="shared" si="158"/>
        <v>43.446480000000001</v>
      </c>
      <c r="X123" s="43">
        <f t="shared" si="158"/>
        <v>45.676839999999999</v>
      </c>
      <c r="Y123" s="43">
        <f t="shared" si="158"/>
        <v>47.907200000000003</v>
      </c>
      <c r="Z123" s="43">
        <f t="shared" si="158"/>
        <v>50.137560000000001</v>
      </c>
      <c r="AA123" s="43">
        <f t="shared" si="158"/>
        <v>52.367919999999998</v>
      </c>
      <c r="AB123" s="43">
        <f t="shared" si="158"/>
        <v>54.598280000000003</v>
      </c>
      <c r="AC123" s="43">
        <f t="shared" si="158"/>
        <v>56.82864</v>
      </c>
      <c r="AD123" s="7">
        <f>+'urban numbers'!AC123/'total numbers'!AC123*100</f>
        <v>59.058999999999997</v>
      </c>
      <c r="AE123" s="7">
        <f>+'urban numbers'!AD123/'total numbers'!AD123*100</f>
        <v>59.514020000000002</v>
      </c>
      <c r="AF123" s="7">
        <f>+'urban numbers'!AE123/'total numbers'!AE123*100</f>
        <v>59.821950000000015</v>
      </c>
      <c r="AG123" s="7">
        <f>+'urban numbers'!AF123/'total numbers'!AF123*100</f>
        <v>60.064380000000007</v>
      </c>
      <c r="AH123" s="7">
        <f>+'urban numbers'!AG123/'total numbers'!AG123*100</f>
        <v>60.300080000000008</v>
      </c>
      <c r="AI123" s="7">
        <f>+'urban numbers'!AH123/'total numbers'!AH123*100</f>
        <v>60.564999999999991</v>
      </c>
      <c r="AJ123" s="7">
        <f>+'urban numbers'!AI123/'total numbers'!AI123*100</f>
        <v>60.871070000000017</v>
      </c>
      <c r="AK123" s="7">
        <f>+'urban numbers'!AJ123/'total numbers'!AJ123*100</f>
        <v>61.2074</v>
      </c>
      <c r="AL123" s="7">
        <f>+'urban numbers'!AK123/'total numbers'!AK123*100</f>
        <v>61.543989999999994</v>
      </c>
      <c r="AM123" s="7">
        <f>+'urban numbers'!AL123/'total numbers'!AL123*100</f>
        <v>61.837940000000003</v>
      </c>
      <c r="AN123" s="7">
        <f>+'urban numbers'!AM123/'total numbers'!AM123*100</f>
        <v>62.051999999999992</v>
      </c>
      <c r="AO123" s="7">
        <f>+'urban numbers'!AN123/'total numbers'!AN123*100</f>
        <v>62.174339999999994</v>
      </c>
      <c r="AP123" s="7">
        <f>+'urban numbers'!AO123/'total numbers'!AO123*100</f>
        <v>62.235910000000004</v>
      </c>
      <c r="AQ123" s="7">
        <f>+'urban numbers'!AP123/'total numbers'!AP123*100</f>
        <v>62.317810000000009</v>
      </c>
      <c r="AR123" s="7">
        <f>+'urban numbers'!AQ123/'total numbers'!AQ123*100</f>
        <v>62.530320000000003</v>
      </c>
      <c r="AS123" s="7">
        <f>+'urban numbers'!AR123/'total numbers'!AR123*100</f>
        <v>62.951000000000001</v>
      </c>
      <c r="AT123" s="7">
        <f>+'urban numbers'!AS123/'total numbers'!AS123*100</f>
        <v>63.607270000000007</v>
      </c>
      <c r="AU123" s="7">
        <f>+'urban numbers'!AT123/'total numbers'!AT123*100</f>
        <v>64.471680000000006</v>
      </c>
      <c r="AV123" s="7">
        <f>+'urban numbers'!AU123/'total numbers'!AU123*100</f>
        <v>65.498260000000002</v>
      </c>
      <c r="AW123" s="7">
        <f>+'urban numbers'!AV123/'total numbers'!AV123*100</f>
        <v>66.615430000000003</v>
      </c>
      <c r="AX123" s="7">
        <f>+'urban numbers'!AW123/'total numbers'!AW123*100</f>
        <v>67.766999999999996</v>
      </c>
      <c r="AY123" s="7">
        <f>+'urban numbers'!AX123/'total numbers'!AX123*100</f>
        <v>68.940069999999992</v>
      </c>
      <c r="AZ123" s="7">
        <f>+'urban numbers'!AY123/'total numbers'!AY123*100</f>
        <v>70.139200000000002</v>
      </c>
      <c r="BA123" s="7">
        <f>+'urban numbers'!AZ123/'total numbers'!AZ123*100</f>
        <v>71.345359999999999</v>
      </c>
      <c r="BB123" s="7">
        <f>+'urban numbers'!BA123/'total numbers'!BA123*100</f>
        <v>72.540019999999998</v>
      </c>
      <c r="BC123" s="7">
        <f>+'urban numbers'!BB123/'total numbers'!BB123*100</f>
        <v>73.707999999999998</v>
      </c>
      <c r="BD123" s="7">
        <f>+'urban numbers'!BC123/'total numbers'!BC123*100</f>
        <v>74.837609999999984</v>
      </c>
      <c r="BE123" s="7">
        <f>+'urban numbers'!BD123/'total numbers'!BD123*100</f>
        <v>75.922169999999994</v>
      </c>
      <c r="BF123" s="7">
        <f>+'urban numbers'!BE123/'total numbers'!BE123*100</f>
        <v>76.959090000000003</v>
      </c>
      <c r="BG123" s="7">
        <f>+'urban numbers'!BF123/'total numbers'!BF123*100</f>
        <v>77.949329999999989</v>
      </c>
      <c r="BH123" s="7">
        <f>+'urban numbers'!BG123/'total numbers'!BG123*100</f>
        <v>78.894000000000005</v>
      </c>
      <c r="BI123" s="7">
        <f>+'urban numbers'!BH123/'total numbers'!BH123*100</f>
        <v>79.789349999999999</v>
      </c>
      <c r="BJ123" s="7">
        <f>+'urban numbers'!BI123/'total numbers'!BI123*100</f>
        <v>80.633830000000003</v>
      </c>
      <c r="BK123" s="7">
        <f>+'urban numbers'!BJ123/'total numbers'!BJ123*100</f>
        <v>81.434389999999993</v>
      </c>
      <c r="BL123" s="7">
        <f>+'urban numbers'!BK123/'total numbers'!BK123*100</f>
        <v>82.201170000000019</v>
      </c>
      <c r="BM123" s="7">
        <f>+'urban numbers'!BL123/'total numbers'!BL123*100</f>
        <v>82.941999999999993</v>
      </c>
      <c r="BN123" s="7">
        <f>+'urban numbers'!BM123/'total numbers'!BM123*100</f>
        <v>83.657920000000004</v>
      </c>
      <c r="BO123" s="7">
        <f>+'urban numbers'!BN123/'total numbers'!BN123*100</f>
        <v>84.348039999999997</v>
      </c>
      <c r="BP123" s="7">
        <f>+'urban numbers'!BO123/'total numbers'!BO123*100</f>
        <v>85.015870000000007</v>
      </c>
      <c r="BQ123" s="7">
        <f>+'urban numbers'!BP123/'total numbers'!BP123*100</f>
        <v>85.665180000000007</v>
      </c>
      <c r="BR123" s="7">
        <f>+'urban numbers'!BQ123/'total numbers'!BQ123*100</f>
        <v>86.298000000000002</v>
      </c>
      <c r="BS123" s="7">
        <f>+'urban numbers'!BR123/'total numbers'!BR123*100</f>
        <v>86.917720000000003</v>
      </c>
      <c r="BT123" s="7">
        <f>+'urban numbers'!BS123/'total numbers'!BS123*100</f>
        <v>87.522600000000011</v>
      </c>
      <c r="BU123" s="7">
        <f>+'urban numbers'!BT123/'total numbers'!BT123*100</f>
        <v>88.103169999999992</v>
      </c>
      <c r="BV123" s="7">
        <f>+'urban numbers'!BU123/'total numbers'!BU123*100</f>
        <v>88.64631</v>
      </c>
      <c r="BW123" s="7">
        <f>+'urban numbers'!BV123/'total numbers'!BV123*100</f>
        <v>89.143000000000001</v>
      </c>
      <c r="BX123" s="7">
        <f>+'urban numbers'!BW123/'total numbers'!BW123*100</f>
        <v>89.590159999999997</v>
      </c>
      <c r="BY123" s="7">
        <f>+'urban numbers'!BX123/'total numbers'!BX123*100</f>
        <v>89.991969999999981</v>
      </c>
      <c r="BZ123" s="7">
        <f>+'urban numbers'!BY123/'total numbers'!BY123*100</f>
        <v>90.355770000000007</v>
      </c>
      <c r="CA123" s="7">
        <f>+'urban numbers'!BZ123/'total numbers'!BZ123*100</f>
        <v>90.692329999999984</v>
      </c>
      <c r="CB123" s="7">
        <f>+'urban numbers'!CA123/'total numbers'!CA123*100</f>
        <v>91.01</v>
      </c>
      <c r="CC123" s="7">
        <f>+'urban numbers'!CB123/'total numbers'!CB123*100</f>
        <v>91.31129</v>
      </c>
      <c r="CD123" s="7">
        <f>+'urban numbers'!CC123/'total numbers'!CC123*100</f>
        <v>91.595380000000006</v>
      </c>
      <c r="CE123" s="7">
        <f>+'urban numbers'!CD123/'total numbers'!CD123*100</f>
        <v>91.863299999999995</v>
      </c>
      <c r="CF123" s="7">
        <f>+'urban numbers'!CE123/'total numbers'!CE123*100</f>
        <v>92.115359999999995</v>
      </c>
      <c r="CG123" s="7">
        <f>+'urban numbers'!CF123/'total numbers'!CF123*100</f>
        <v>92.352000000000018</v>
      </c>
      <c r="CH123" s="7">
        <f>+'urban numbers'!CG123/'total numbers'!CG123*100</f>
        <v>92.57462000000001</v>
      </c>
      <c r="CI123" s="7">
        <f>+'urban numbers'!CH123/'total numbers'!CH123*100</f>
        <v>92.784739999999999</v>
      </c>
      <c r="CJ123" s="7">
        <f>+'urban numbers'!CI123/'total numbers'!CI123*100</f>
        <v>92.982830000000007</v>
      </c>
      <c r="CK123" s="7">
        <f>+'urban numbers'!CJ123/'total numbers'!CJ123*100</f>
        <v>93.169139999999999</v>
      </c>
      <c r="CL123" s="7">
        <f>+'urban numbers'!CK123/'total numbers'!CK123*100</f>
        <v>93.343999999999994</v>
      </c>
      <c r="CM123" s="7">
        <f>+'urban numbers'!CL123/'total numbers'!CL123*100</f>
        <v>93.508030000000005</v>
      </c>
      <c r="CN123" s="7">
        <f>+'urban numbers'!CM123/'total numbers'!CM123*100</f>
        <v>93.661969999999997</v>
      </c>
      <c r="CO123" s="7">
        <f>+'urban numbers'!CN123/'total numbers'!CN123*100</f>
        <v>93.806319999999999</v>
      </c>
      <c r="CP123" s="7">
        <f>+'urban numbers'!CO123/'total numbers'!CO123*100</f>
        <v>93.941519999999997</v>
      </c>
      <c r="CQ123" s="7">
        <f>+'urban numbers'!CP123/'total numbers'!CP123*100</f>
        <v>94.067999999999998</v>
      </c>
      <c r="CR123" s="7">
        <f>+'urban numbers'!CQ123/'total numbers'!CQ123*100</f>
        <v>94.186509999999998</v>
      </c>
      <c r="CS123" s="7">
        <f>+'urban numbers'!CR123/'total numbers'!CR123*100</f>
        <v>94.297520000000006</v>
      </c>
      <c r="CT123" s="7">
        <f>+'urban numbers'!CS123/'total numbers'!CS123*100</f>
        <v>94.400829999999985</v>
      </c>
      <c r="CU123" s="7">
        <f>+'urban numbers'!CT123/'total numbers'!CT123*100</f>
        <v>94.496010000000012</v>
      </c>
      <c r="CV123" s="7">
        <f>+'urban numbers'!CU123/'total numbers'!CU123*100</f>
        <v>94.582999999999984</v>
      </c>
      <c r="CW123" s="7">
        <f>+'urban numbers'!CV123/'total numbers'!CV123*100</f>
        <v>94.662350000000004</v>
      </c>
      <c r="CX123" s="7">
        <f>+'urban numbers'!CW123/'total numbers'!CW123*100</f>
        <v>94.735140000000001</v>
      </c>
      <c r="CY123" s="7">
        <f>+'urban numbers'!CX123/'total numbers'!CX123*100</f>
        <v>94.802800000000005</v>
      </c>
      <c r="CZ123" s="7">
        <f>+'urban numbers'!CY123/'total numbers'!CY123*100</f>
        <v>94.866910000000004</v>
      </c>
      <c r="DA123" s="7">
        <f>+'urban numbers'!CZ123/'total numbers'!CZ123*100</f>
        <v>94.929000000000002</v>
      </c>
      <c r="DB123" s="7">
        <f>+'urban numbers'!DA123/'total numbers'!DA123*100</f>
        <v>94.990499999999983</v>
      </c>
      <c r="DC123" s="7">
        <f>+'urban numbers'!DB123/'total numbers'!DB123*100</f>
        <v>95.052700000000016</v>
      </c>
      <c r="DD123" s="7">
        <f>+'urban numbers'!DC123/'total numbers'!DC123*100</f>
        <v>95.116720000000001</v>
      </c>
      <c r="DE123" s="7">
        <f>+'urban numbers'!DD123/'total numbers'!DD123*100</f>
        <v>95.183539999999994</v>
      </c>
      <c r="DF123" s="7">
        <f>+'urban numbers'!DE123/'total numbers'!DE123*100</f>
        <v>95.253999999999991</v>
      </c>
      <c r="DG123" s="110">
        <f>+AD123/E123</f>
        <v>17.896666666666668</v>
      </c>
      <c r="DH123" t="s">
        <v>310</v>
      </c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1"/>
    </row>
    <row r="124" spans="1:128">
      <c r="A124">
        <v>11</v>
      </c>
      <c r="B124" s="32">
        <v>11.5</v>
      </c>
      <c r="C124" s="3">
        <v>446</v>
      </c>
      <c r="D124" s="1" t="s">
        <v>664</v>
      </c>
      <c r="E124" s="26">
        <f t="shared" ref="E124:AC124" si="159">+F124-F124/$B124</f>
        <v>9.9670221593410382</v>
      </c>
      <c r="F124" s="26">
        <f t="shared" si="159"/>
        <v>10.916262364992566</v>
      </c>
      <c r="G124" s="26">
        <f t="shared" si="159"/>
        <v>11.955906399753763</v>
      </c>
      <c r="H124" s="26">
        <f t="shared" si="159"/>
        <v>13.094564152111264</v>
      </c>
      <c r="I124" s="26">
        <f t="shared" si="159"/>
        <v>14.341665499931384</v>
      </c>
      <c r="J124" s="26">
        <f t="shared" si="159"/>
        <v>15.707538404686755</v>
      </c>
      <c r="K124" s="26">
        <f t="shared" si="159"/>
        <v>17.203494443228351</v>
      </c>
      <c r="L124" s="26">
        <f t="shared" si="159"/>
        <v>18.841922485440577</v>
      </c>
      <c r="M124" s="26">
        <f t="shared" si="159"/>
        <v>20.636391293577773</v>
      </c>
      <c r="N124" s="26">
        <f t="shared" si="159"/>
        <v>22.601761892966131</v>
      </c>
      <c r="O124" s="26">
        <f t="shared" si="159"/>
        <v>24.75431064467719</v>
      </c>
      <c r="P124" s="26">
        <f t="shared" si="159"/>
        <v>27.111864039408353</v>
      </c>
      <c r="Q124" s="26">
        <f t="shared" si="159"/>
        <v>29.693946328875814</v>
      </c>
      <c r="R124" s="26">
        <f t="shared" si="159"/>
        <v>32.521941217340178</v>
      </c>
      <c r="S124" s="26">
        <f t="shared" si="159"/>
        <v>35.619268952324958</v>
      </c>
      <c r="T124" s="26">
        <f t="shared" si="159"/>
        <v>39.011580281117816</v>
      </c>
      <c r="U124" s="26">
        <f t="shared" si="159"/>
        <v>42.726968879319514</v>
      </c>
      <c r="V124" s="26">
        <f t="shared" si="159"/>
        <v>46.796204010683276</v>
      </c>
      <c r="W124" s="26">
        <f t="shared" si="159"/>
        <v>51.252985345034062</v>
      </c>
      <c r="X124" s="26">
        <f t="shared" si="159"/>
        <v>56.134222044561113</v>
      </c>
      <c r="Y124" s="26">
        <f t="shared" si="159"/>
        <v>61.48033842975741</v>
      </c>
      <c r="Z124" s="26">
        <f t="shared" si="159"/>
        <v>67.335608756400973</v>
      </c>
      <c r="AA124" s="26">
        <f t="shared" si="159"/>
        <v>73.748523876058215</v>
      </c>
      <c r="AB124" s="26">
        <f t="shared" si="159"/>
        <v>80.772192816635183</v>
      </c>
      <c r="AC124" s="26">
        <f t="shared" si="159"/>
        <v>88.464782608695671</v>
      </c>
      <c r="AD124" s="7">
        <f>+'urban numbers'!AC124/'total numbers'!AC124*100</f>
        <v>96.890000000000015</v>
      </c>
      <c r="AE124" s="7">
        <f>+'urban numbers'!AD124/'total numbers'!AD124*100</f>
        <v>96.824169999999981</v>
      </c>
      <c r="AF124" s="7">
        <f>+'urban numbers'!AE124/'total numbers'!AE124*100</f>
        <v>96.722790000000003</v>
      </c>
      <c r="AG124" s="7">
        <f>+'urban numbers'!AF124/'total numbers'!AF124*100</f>
        <v>96.57850999999998</v>
      </c>
      <c r="AH124" s="7">
        <f>+'urban numbers'!AG124/'total numbers'!AG124*100</f>
        <v>96.391390000000001</v>
      </c>
      <c r="AI124" s="7">
        <f>+'urban numbers'!AH124/'total numbers'!AH124*100</f>
        <v>96.168999999999983</v>
      </c>
      <c r="AJ124" s="7">
        <f>+'urban numbers'!AI124/'total numbers'!AI124*100</f>
        <v>95.926929999999984</v>
      </c>
      <c r="AK124" s="7">
        <f>+'urban numbers'!AJ124/'total numbers'!AJ124*100</f>
        <v>95.688199999999995</v>
      </c>
      <c r="AL124" s="7">
        <f>+'urban numbers'!AK124/'total numbers'!AK124*100</f>
        <v>95.481740000000016</v>
      </c>
      <c r="AM124" s="7">
        <f>+'urban numbers'!AL124/'total numbers'!AL124*100</f>
        <v>95.339600000000019</v>
      </c>
      <c r="AN124" s="7">
        <f>+'urban numbers'!AM124/'total numbers'!AM124*100</f>
        <v>95.289000000000001</v>
      </c>
      <c r="AO124" s="7">
        <f>+'urban numbers'!AN124/'total numbers'!AN124*100</f>
        <v>95.343620000000001</v>
      </c>
      <c r="AP124" s="7">
        <f>+'urban numbers'!AO124/'total numbers'!AO124*100</f>
        <v>95.49615</v>
      </c>
      <c r="AQ124" s="7">
        <f>+'urban numbers'!AP124/'total numbers'!AP124*100</f>
        <v>95.715029999999985</v>
      </c>
      <c r="AR124" s="7">
        <f>+'urban numbers'!AQ124/'total numbers'!AQ124*100</f>
        <v>95.953610000000012</v>
      </c>
      <c r="AS124" s="7">
        <f>+'urban numbers'!AR124/'total numbers'!AR124*100</f>
        <v>96.177000000000007</v>
      </c>
      <c r="AT124" s="7">
        <f>+'urban numbers'!AS124/'total numbers'!AS124*100</f>
        <v>96.375169999999997</v>
      </c>
      <c r="AU124" s="7">
        <f>+'urban numbers'!AT124/'total numbers'!AT124*100</f>
        <v>96.555210000000002</v>
      </c>
      <c r="AV124" s="7">
        <f>+'urban numbers'!AU124/'total numbers'!AU124*100</f>
        <v>96.719819999999999</v>
      </c>
      <c r="AW124" s="7">
        <f>+'urban numbers'!AV124/'total numbers'!AV124*100</f>
        <v>96.876909999999981</v>
      </c>
      <c r="AX124" s="7">
        <f>+'urban numbers'!AW124/'total numbers'!AW124*100</f>
        <v>97.032000000000011</v>
      </c>
      <c r="AY124" s="7">
        <f>+'urban numbers'!AX124/'total numbers'!AX124*100</f>
        <v>97.18329</v>
      </c>
      <c r="AZ124" s="7">
        <f>+'urban numbers'!AY124/'total numbers'!AY124*100</f>
        <v>97.326009999999997</v>
      </c>
      <c r="BA124" s="7">
        <f>+'urban numbers'!AZ124/'total numbers'!AZ124*100</f>
        <v>97.459779999999981</v>
      </c>
      <c r="BB124" s="7">
        <f>+'urban numbers'!BA124/'total numbers'!BA124*100</f>
        <v>97.584440000000001</v>
      </c>
      <c r="BC124" s="7">
        <f>+'urban numbers'!BB124/'total numbers'!BB124*100</f>
        <v>97.7</v>
      </c>
      <c r="BD124" s="7">
        <f>+'urban numbers'!BC124/'total numbers'!BC124*100</f>
        <v>97.806170000000009</v>
      </c>
      <c r="BE124" s="7">
        <f>+'urban numbers'!BD124/'total numbers'!BD124*100</f>
        <v>97.903050000000007</v>
      </c>
      <c r="BF124" s="7">
        <f>+'urban numbers'!BE124/'total numbers'!BE124*100</f>
        <v>97.991630000000001</v>
      </c>
      <c r="BG124" s="7">
        <f>+'urban numbers'!BF124/'total numbers'!BF124*100</f>
        <v>98.073250000000002</v>
      </c>
      <c r="BH124" s="7">
        <f>+'urban numbers'!BG124/'total numbers'!BG124*100</f>
        <v>98.149000000000015</v>
      </c>
      <c r="BI124" s="7">
        <f>+'urban numbers'!BH124/'total numbers'!BH124*100</f>
        <v>98.219310000000007</v>
      </c>
      <c r="BJ124" s="7">
        <f>+'urban numbers'!BI124/'total numbers'!BI124*100</f>
        <v>98.284289999999999</v>
      </c>
      <c r="BK124" s="7">
        <f>+'urban numbers'!BJ124/'total numbers'!BJ124*100</f>
        <v>98.344329999999999</v>
      </c>
      <c r="BL124" s="7">
        <f>+'urban numbers'!BK124/'total numbers'!BK124*100</f>
        <v>98.399789999999996</v>
      </c>
      <c r="BM124" s="7">
        <f>+'urban numbers'!BL124/'total numbers'!BL124*100</f>
        <v>98.450999999999979</v>
      </c>
      <c r="BN124" s="7">
        <f>+'urban numbers'!BM124/'total numbers'!BM124*100</f>
        <v>98.498299999999986</v>
      </c>
      <c r="BO124" s="7">
        <f>+'urban numbers'!BN124/'total numbers'!BN124*100</f>
        <v>98.541979999999995</v>
      </c>
      <c r="BP124" s="7">
        <f>+'urban numbers'!BO124/'total numbers'!BO124*100</f>
        <v>98.58223000000001</v>
      </c>
      <c r="BQ124" s="7">
        <f>+'urban numbers'!BP124/'total numbers'!BP124*100</f>
        <v>98.619189999999989</v>
      </c>
      <c r="BR124" s="7">
        <f>+'urban numbers'!BQ124/'total numbers'!BQ124*100</f>
        <v>98.653000000000006</v>
      </c>
      <c r="BS124" s="7">
        <f>+'urban numbers'!BR124/'total numbers'!BR124*100</f>
        <v>98.683970000000016</v>
      </c>
      <c r="BT124" s="7">
        <f>+'urban numbers'!BS124/'total numbers'!BS124*100</f>
        <v>98.712320000000005</v>
      </c>
      <c r="BU124" s="7">
        <f>+'urban numbers'!BT124/'total numbers'!BT124*100</f>
        <v>98.738010000000003</v>
      </c>
      <c r="BV124" s="7">
        <f>+'urban numbers'!BU124/'total numbers'!BU124*100</f>
        <v>98.760899999999992</v>
      </c>
      <c r="BW124" s="7">
        <f>+'urban numbers'!BV124/'total numbers'!BV124*100</f>
        <v>98.780999999999992</v>
      </c>
      <c r="BX124" s="7">
        <f>+'urban numbers'!BW124/'total numbers'!BW124*100</f>
        <v>98.798339999999996</v>
      </c>
      <c r="BY124" s="7">
        <f>+'urban numbers'!BX124/'total numbers'!BX124*100</f>
        <v>98.813299999999998</v>
      </c>
      <c r="BZ124" s="7">
        <f>+'urban numbers'!BY124/'total numbers'!BY124*100</f>
        <v>98.826639999999998</v>
      </c>
      <c r="CA124" s="7">
        <f>+'urban numbers'!BZ124/'total numbers'!BZ124*100</f>
        <v>98.839290000000005</v>
      </c>
      <c r="CB124" s="7">
        <f>+'urban numbers'!CA124/'total numbers'!CA124*100</f>
        <v>98.85199999999999</v>
      </c>
      <c r="CC124" s="7">
        <f>+'urban numbers'!CB124/'total numbers'!CB124*100</f>
        <v>98.865100000000012</v>
      </c>
      <c r="CD124" s="7">
        <f>+'urban numbers'!CC124/'total numbers'!CC124*100</f>
        <v>98.878559999999993</v>
      </c>
      <c r="CE124" s="7">
        <f>+'urban numbers'!CD124/'total numbers'!CD124*100</f>
        <v>98.892229999999998</v>
      </c>
      <c r="CF124" s="7">
        <f>+'urban numbers'!CE124/'total numbers'!CE124*100</f>
        <v>98.905789999999996</v>
      </c>
      <c r="CG124" s="7">
        <f>+'urban numbers'!CF124/'total numbers'!CF124*100</f>
        <v>98.918999999999997</v>
      </c>
      <c r="CH124" s="7">
        <f>+'urban numbers'!CG124/'total numbers'!CG124*100</f>
        <v>98.931889999999996</v>
      </c>
      <c r="CI124" s="7">
        <f>+'urban numbers'!CH124/'total numbers'!CH124*100</f>
        <v>98.94462</v>
      </c>
      <c r="CJ124" s="7">
        <f>+'urban numbers'!CI124/'total numbers'!CI124*100</f>
        <v>98.957200000000014</v>
      </c>
      <c r="CK124" s="7">
        <f>+'urban numbers'!CJ124/'total numbers'!CJ124*100</f>
        <v>98.969650000000001</v>
      </c>
      <c r="CL124" s="7">
        <f>+'urban numbers'!CK124/'total numbers'!CK124*100</f>
        <v>98.981999999999999</v>
      </c>
      <c r="CM124" s="7">
        <f>+'urban numbers'!CL124/'total numbers'!CL124*100</f>
        <v>98.994259999999997</v>
      </c>
      <c r="CN124" s="7">
        <f>+'urban numbers'!CM124/'total numbers'!CM124*100</f>
        <v>99.006410000000017</v>
      </c>
      <c r="CO124" s="7">
        <f>+'urban numbers'!CN124/'total numbers'!CN124*100</f>
        <v>99.018429999999995</v>
      </c>
      <c r="CP124" s="7">
        <f>+'urban numbers'!CO124/'total numbers'!CO124*100</f>
        <v>99.030299999999997</v>
      </c>
      <c r="CQ124" s="7">
        <f>+'urban numbers'!CP124/'total numbers'!CP124*100</f>
        <v>99.042000000000002</v>
      </c>
      <c r="CR124" s="7">
        <f>+'urban numbers'!CQ124/'total numbers'!CQ124*100</f>
        <v>99.0535</v>
      </c>
      <c r="CS124" s="7">
        <f>+'urban numbers'!CR124/'total numbers'!CR124*100</f>
        <v>99.064830000000001</v>
      </c>
      <c r="CT124" s="7">
        <f>+'urban numbers'!CS124/'total numbers'!CS124*100</f>
        <v>99.075999999999993</v>
      </c>
      <c r="CU124" s="7">
        <f>+'urban numbers'!CT124/'total numbers'!CT124*100</f>
        <v>99.087050000000005</v>
      </c>
      <c r="CV124" s="7">
        <f>+'urban numbers'!CU124/'total numbers'!CU124*100</f>
        <v>99.097999999999999</v>
      </c>
      <c r="CW124" s="7">
        <f>+'urban numbers'!CV124/'total numbers'!CV124*100</f>
        <v>99.10884999999999</v>
      </c>
      <c r="CX124" s="7">
        <f>+'urban numbers'!CW124/'total numbers'!CW124*100</f>
        <v>99.119589999999988</v>
      </c>
      <c r="CY124" s="7">
        <f>+'urban numbers'!CX124/'total numbers'!CX124*100</f>
        <v>99.130210000000005</v>
      </c>
      <c r="CZ124" s="7">
        <f>+'urban numbers'!CY124/'total numbers'!CY124*100</f>
        <v>99.140690000000006</v>
      </c>
      <c r="DA124" s="7">
        <f>+'urban numbers'!CZ124/'total numbers'!CZ124*100</f>
        <v>99.150999999999982</v>
      </c>
      <c r="DB124" s="7">
        <f>+'urban numbers'!DA124/'total numbers'!DA124*100</f>
        <v>99.161140000000003</v>
      </c>
      <c r="DC124" s="7">
        <f>+'urban numbers'!DB124/'total numbers'!DB124*100</f>
        <v>99.171099999999981</v>
      </c>
      <c r="DD124" s="7">
        <f>+'urban numbers'!DC124/'total numbers'!DC124*100</f>
        <v>99.180890000000005</v>
      </c>
      <c r="DE124" s="7">
        <f>+'urban numbers'!DD124/'total numbers'!DD124*100</f>
        <v>99.190520000000006</v>
      </c>
      <c r="DF124" s="7">
        <f>+'urban numbers'!DE124/'total numbers'!DE124*100</f>
        <v>99.200000000000017</v>
      </c>
      <c r="DG124" s="32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1"/>
    </row>
    <row r="125" spans="1:128">
      <c r="A125">
        <v>9</v>
      </c>
      <c r="B125" s="32">
        <v>11.5</v>
      </c>
      <c r="C125" s="3">
        <v>450</v>
      </c>
      <c r="D125" s="1" t="s">
        <v>610</v>
      </c>
      <c r="E125" s="27">
        <f>+AD125/$M$1</f>
        <v>0.77999999999999992</v>
      </c>
      <c r="F125" s="26">
        <f t="shared" ref="F125:AC125" si="160">+G125-G125/$B125</f>
        <v>0.87879911700838043</v>
      </c>
      <c r="G125" s="26">
        <f t="shared" si="160"/>
        <v>0.96249427100917861</v>
      </c>
      <c r="H125" s="26">
        <f t="shared" si="160"/>
        <v>1.0541603920576719</v>
      </c>
      <c r="I125" s="26">
        <f t="shared" si="160"/>
        <v>1.1545566198726882</v>
      </c>
      <c r="J125" s="26">
        <f t="shared" si="160"/>
        <v>1.2645143931938967</v>
      </c>
      <c r="K125" s="26">
        <f t="shared" si="160"/>
        <v>1.3849443354028392</v>
      </c>
      <c r="L125" s="26">
        <f t="shared" si="160"/>
        <v>1.5168437959173953</v>
      </c>
      <c r="M125" s="26">
        <f t="shared" si="160"/>
        <v>1.6613051098142901</v>
      </c>
      <c r="N125" s="26">
        <f t="shared" si="160"/>
        <v>1.8195246440823178</v>
      </c>
      <c r="O125" s="26">
        <f t="shared" si="160"/>
        <v>1.992812705423491</v>
      </c>
      <c r="P125" s="26">
        <f t="shared" si="160"/>
        <v>2.1826043916542996</v>
      </c>
      <c r="Q125" s="26">
        <f t="shared" si="160"/>
        <v>2.3904714765737567</v>
      </c>
      <c r="R125" s="26">
        <f t="shared" si="160"/>
        <v>2.6181354267236383</v>
      </c>
      <c r="S125" s="26">
        <f t="shared" si="160"/>
        <v>2.8674816578401754</v>
      </c>
      <c r="T125" s="26">
        <f t="shared" si="160"/>
        <v>3.1405751490630491</v>
      </c>
      <c r="U125" s="26">
        <f t="shared" si="160"/>
        <v>3.4396775442119112</v>
      </c>
      <c r="V125" s="26">
        <f t="shared" si="160"/>
        <v>3.7672658817559026</v>
      </c>
      <c r="W125" s="26">
        <f t="shared" si="160"/>
        <v>4.1260531085897982</v>
      </c>
      <c r="X125" s="26">
        <f t="shared" si="160"/>
        <v>4.5190105475031119</v>
      </c>
      <c r="Y125" s="26">
        <f t="shared" si="160"/>
        <v>4.9493925044081699</v>
      </c>
      <c r="Z125" s="26">
        <f t="shared" si="160"/>
        <v>5.4207632191137103</v>
      </c>
      <c r="AA125" s="26">
        <f t="shared" si="160"/>
        <v>5.9370263828388259</v>
      </c>
      <c r="AB125" s="26">
        <f t="shared" si="160"/>
        <v>6.5024574669187141</v>
      </c>
      <c r="AC125" s="26">
        <f t="shared" si="160"/>
        <v>7.1217391304347819</v>
      </c>
      <c r="AD125" s="7">
        <f>+'urban numbers'!AC125/'total numbers'!AC125*100</f>
        <v>7.7999999999999989</v>
      </c>
      <c r="AE125" s="7">
        <f>+'urban numbers'!AD125/'total numbers'!AD125*100</f>
        <v>8.0264129999999998</v>
      </c>
      <c r="AF125" s="7">
        <f>+'urban numbers'!AE125/'total numbers'!AE125*100</f>
        <v>8.2802000000000007</v>
      </c>
      <c r="AG125" s="7">
        <f>+'urban numbers'!AF125/'total numbers'!AF125*100</f>
        <v>8.5517889999999994</v>
      </c>
      <c r="AH125" s="7">
        <f>+'urban numbers'!AG125/'total numbers'!AG125*100</f>
        <v>8.8339920000000003</v>
      </c>
      <c r="AI125" s="7">
        <f>+'urban numbers'!AH125/'total numbers'!AH125*100</f>
        <v>9.1220000000000017</v>
      </c>
      <c r="AJ125" s="7">
        <f>+'urban numbers'!AI125/'total numbers'!AI125*100</f>
        <v>9.4134980000000006</v>
      </c>
      <c r="AK125" s="7">
        <f>+'urban numbers'!AJ125/'total numbers'!AJ125*100</f>
        <v>9.7085539999999995</v>
      </c>
      <c r="AL125" s="7">
        <f>+'urban numbers'!AK125/'total numbers'!AK125*100</f>
        <v>10.00928</v>
      </c>
      <c r="AM125" s="7">
        <f>+'urban numbers'!AL125/'total numbers'!AL125*100</f>
        <v>10.319290000000001</v>
      </c>
      <c r="AN125" s="7">
        <f>+'urban numbers'!AM125/'total numbers'!AM125*100</f>
        <v>10.641999999999999</v>
      </c>
      <c r="AO125" s="7">
        <f>+'urban numbers'!AN125/'total numbers'!AN125*100</f>
        <v>10.97888</v>
      </c>
      <c r="AP125" s="7">
        <f>+'urban numbers'!AO125/'total numbers'!AO125*100</f>
        <v>11.327859999999999</v>
      </c>
      <c r="AQ125" s="7">
        <f>+'urban numbers'!AP125/'total numbers'!AP125*100</f>
        <v>11.682689999999999</v>
      </c>
      <c r="AR125" s="7">
        <f>+'urban numbers'!AQ125/'total numbers'!AQ125*100</f>
        <v>12.034830000000001</v>
      </c>
      <c r="AS125" s="7">
        <f>+'urban numbers'!AR125/'total numbers'!AR125*100</f>
        <v>12.379</v>
      </c>
      <c r="AT125" s="7">
        <f>+'urban numbers'!AS125/'total numbers'!AS125*100</f>
        <v>12.710640000000001</v>
      </c>
      <c r="AU125" s="7">
        <f>+'urban numbers'!AT125/'total numbers'!AT125*100</f>
        <v>13.033670000000003</v>
      </c>
      <c r="AV125" s="7">
        <f>+'urban numbers'!AU125/'total numbers'!AU125*100</f>
        <v>13.361500000000001</v>
      </c>
      <c r="AW125" s="7">
        <f>+'urban numbers'!AV125/'total numbers'!AV125*100</f>
        <v>13.712759999999999</v>
      </c>
      <c r="AX125" s="7">
        <f>+'urban numbers'!AW125/'total numbers'!AW125*100</f>
        <v>14.099999999999998</v>
      </c>
      <c r="AY125" s="7">
        <f>+'urban numbers'!AX125/'total numbers'!AX125*100</f>
        <v>14.529289999999998</v>
      </c>
      <c r="AZ125" s="7">
        <f>+'urban numbers'!AY125/'total numbers'!AY125*100</f>
        <v>14.99433</v>
      </c>
      <c r="BA125" s="7">
        <f>+'urban numbers'!AZ125/'total numbers'!AZ125*100</f>
        <v>15.480149999999998</v>
      </c>
      <c r="BB125" s="7">
        <f>+'urban numbers'!BA125/'total numbers'!BA125*100</f>
        <v>15.965160000000001</v>
      </c>
      <c r="BC125" s="7">
        <f>+'urban numbers'!BB125/'total numbers'!BB125*100</f>
        <v>16.434000000000001</v>
      </c>
      <c r="BD125" s="7">
        <f>+'urban numbers'!BC125/'total numbers'!BC125*100</f>
        <v>16.881550000000001</v>
      </c>
      <c r="BE125" s="7">
        <f>+'urban numbers'!BD125/'total numbers'!BD125*100</f>
        <v>17.313140000000001</v>
      </c>
      <c r="BF125" s="7">
        <f>+'urban numbers'!BE125/'total numbers'!BE125*100</f>
        <v>17.736499999999999</v>
      </c>
      <c r="BG125" s="7">
        <f>+'urban numbers'!BF125/'total numbers'!BF125*100</f>
        <v>18.163789999999999</v>
      </c>
      <c r="BH125" s="7">
        <f>+'urban numbers'!BG125/'total numbers'!BG125*100</f>
        <v>18.603999999999999</v>
      </c>
      <c r="BI125" s="7">
        <f>+'urban numbers'!BH125/'total numbers'!BH125*100</f>
        <v>19.056570000000004</v>
      </c>
      <c r="BJ125" s="7">
        <f>+'urban numbers'!BI125/'total numbers'!BI125*100</f>
        <v>19.518270000000001</v>
      </c>
      <c r="BK125" s="7">
        <f>+'urban numbers'!BJ125/'total numbers'!BJ125*100</f>
        <v>19.992090000000001</v>
      </c>
      <c r="BL125" s="7">
        <f>+'urban numbers'!BK125/'total numbers'!BK125*100</f>
        <v>20.481359999999999</v>
      </c>
      <c r="BM125" s="7">
        <f>+'urban numbers'!BL125/'total numbers'!BL125*100</f>
        <v>20.986999999999998</v>
      </c>
      <c r="BN125" s="7">
        <f>+'urban numbers'!BM125/'total numbers'!BM125*100</f>
        <v>21.50883</v>
      </c>
      <c r="BO125" s="7">
        <f>+'urban numbers'!BN125/'total numbers'!BN125*100</f>
        <v>22.041679999999999</v>
      </c>
      <c r="BP125" s="7">
        <f>+'urban numbers'!BO125/'total numbers'!BO125*100</f>
        <v>22.574839999999995</v>
      </c>
      <c r="BQ125" s="7">
        <f>+'urban numbers'!BP125/'total numbers'!BP125*100</f>
        <v>23.09423</v>
      </c>
      <c r="BR125" s="7">
        <f>+'urban numbers'!BQ125/'total numbers'!BQ125*100</f>
        <v>23.588000000000005</v>
      </c>
      <c r="BS125" s="7">
        <f>+'urban numbers'!BR125/'total numbers'!BR125*100</f>
        <v>24.056660000000001</v>
      </c>
      <c r="BT125" s="7">
        <f>+'urban numbers'!BS125/'total numbers'!BS125*100</f>
        <v>24.498420000000003</v>
      </c>
      <c r="BU125" s="7">
        <f>+'urban numbers'!BT125/'total numbers'!BT125*100</f>
        <v>24.897010000000002</v>
      </c>
      <c r="BV125" s="7">
        <f>+'urban numbers'!BU125/'total numbers'!BU125*100</f>
        <v>25.23245</v>
      </c>
      <c r="BW125" s="7">
        <f>+'urban numbers'!BV125/'total numbers'!BV125*100</f>
        <v>25.492999999999999</v>
      </c>
      <c r="BX125" s="7">
        <f>+'urban numbers'!BW125/'total numbers'!BW125*100</f>
        <v>25.670740000000002</v>
      </c>
      <c r="BY125" s="7">
        <f>+'urban numbers'!BX125/'total numbers'!BX125*100</f>
        <v>25.776340000000005</v>
      </c>
      <c r="BZ125" s="7">
        <f>+'urban numbers'!BY125/'total numbers'!BY125*100</f>
        <v>25.840129999999998</v>
      </c>
      <c r="CA125" s="7">
        <f>+'urban numbers'!BZ125/'total numbers'!BZ125*100</f>
        <v>25.90418</v>
      </c>
      <c r="CB125" s="7">
        <f>+'urban numbers'!CA125/'total numbers'!CA125*100</f>
        <v>25.999999999999996</v>
      </c>
      <c r="CC125" s="7">
        <f>+'urban numbers'!CB125/'total numbers'!CB125*100</f>
        <v>26.139230000000001</v>
      </c>
      <c r="CD125" s="7">
        <f>+'urban numbers'!CC125/'total numbers'!CC125*100</f>
        <v>26.317200000000003</v>
      </c>
      <c r="CE125" s="7">
        <f>+'urban numbers'!CD125/'total numbers'!CD125*100</f>
        <v>26.5291</v>
      </c>
      <c r="CF125" s="7">
        <f>+'urban numbers'!CE125/'total numbers'!CE125*100</f>
        <v>26.763960000000004</v>
      </c>
      <c r="CG125" s="7">
        <f>+'urban numbers'!CF125/'total numbers'!CF125*100</f>
        <v>27.013999999999999</v>
      </c>
      <c r="CH125" s="7">
        <f>+'urban numbers'!CG125/'total numbers'!CG125*100</f>
        <v>27.280690000000003</v>
      </c>
      <c r="CI125" s="7">
        <f>+'urban numbers'!CH125/'total numbers'!CH125*100</f>
        <v>27.56945</v>
      </c>
      <c r="CJ125" s="7">
        <f>+'urban numbers'!CI125/'total numbers'!CI125*100</f>
        <v>27.880670000000002</v>
      </c>
      <c r="CK125" s="7">
        <f>+'urban numbers'!CJ125/'total numbers'!CJ125*100</f>
        <v>28.214709999999997</v>
      </c>
      <c r="CL125" s="7">
        <f>+'urban numbers'!CK125/'total numbers'!CK125*100</f>
        <v>28.572000000000003</v>
      </c>
      <c r="CM125" s="7">
        <f>+'urban numbers'!CL125/'total numbers'!CL125*100</f>
        <v>28.952919999999999</v>
      </c>
      <c r="CN125" s="7">
        <f>+'urban numbers'!CM125/'total numbers'!CM125*100</f>
        <v>29.357920000000004</v>
      </c>
      <c r="CO125" s="7">
        <f>+'urban numbers'!CN125/'total numbers'!CN125*100</f>
        <v>29.787539999999996</v>
      </c>
      <c r="CP125" s="7">
        <f>+'urban numbers'!CO125/'total numbers'!CO125*100</f>
        <v>30.242380000000001</v>
      </c>
      <c r="CQ125" s="7">
        <f>+'urban numbers'!CP125/'total numbers'!CP125*100</f>
        <v>30.722999999999995</v>
      </c>
      <c r="CR125" s="7">
        <f>+'urban numbers'!CQ125/'total numbers'!CQ125*100</f>
        <v>31.228179999999995</v>
      </c>
      <c r="CS125" s="7">
        <f>+'urban numbers'!CR125/'total numbers'!CR125*100</f>
        <v>31.757980000000003</v>
      </c>
      <c r="CT125" s="7">
        <f>+'urban numbers'!CS125/'total numbers'!CS125*100</f>
        <v>32.315579999999997</v>
      </c>
      <c r="CU125" s="7">
        <f>+'urban numbers'!CT125/'total numbers'!CT125*100</f>
        <v>32.905200000000001</v>
      </c>
      <c r="CV125" s="7">
        <f>+'urban numbers'!CU125/'total numbers'!CU125*100</f>
        <v>33.529000000000003</v>
      </c>
      <c r="CW125" s="7">
        <f>+'urban numbers'!CV125/'total numbers'!CV125*100</f>
        <v>34.186</v>
      </c>
      <c r="CX125" s="7">
        <f>+'urban numbers'!CW125/'total numbers'!CW125*100</f>
        <v>34.87247</v>
      </c>
      <c r="CY125" s="7">
        <f>+'urban numbers'!CX125/'total numbers'!CX125*100</f>
        <v>35.58278</v>
      </c>
      <c r="CZ125" s="7">
        <f>+'urban numbers'!CY125/'total numbers'!CY125*100</f>
        <v>36.31044</v>
      </c>
      <c r="DA125" s="7">
        <f>+'urban numbers'!CZ125/'total numbers'!CZ125*100</f>
        <v>37.048999999999999</v>
      </c>
      <c r="DB125" s="7">
        <f>+'urban numbers'!DA125/'total numbers'!DA125*100</f>
        <v>37.79238999999999</v>
      </c>
      <c r="DC125" s="7">
        <f>+'urban numbers'!DB125/'total numbers'!DB125*100</f>
        <v>38.5351</v>
      </c>
      <c r="DD125" s="7">
        <f>+'urban numbers'!DC125/'total numbers'!DC125*100</f>
        <v>39.272229999999993</v>
      </c>
      <c r="DE125" s="7">
        <f>+'urban numbers'!DD125/'total numbers'!DD125*100</f>
        <v>39.999459999999999</v>
      </c>
      <c r="DF125" s="7">
        <f>+'urban numbers'!DE125/'total numbers'!DE125*100</f>
        <v>40.713000000000008</v>
      </c>
      <c r="DG125" s="32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1"/>
    </row>
    <row r="126" spans="1:128">
      <c r="A126">
        <v>10</v>
      </c>
      <c r="B126" s="32">
        <v>11.5</v>
      </c>
      <c r="C126" s="3">
        <v>454</v>
      </c>
      <c r="D126" s="1" t="s">
        <v>611</v>
      </c>
      <c r="E126" s="27">
        <f>+AD126/$M$1</f>
        <v>0.3518</v>
      </c>
      <c r="F126" s="26">
        <f t="shared" ref="F126:AC126" si="161">+G126-G126/$B126</f>
        <v>0.3963609350814723</v>
      </c>
      <c r="G126" s="26">
        <f t="shared" si="161"/>
        <v>0.43410959556542206</v>
      </c>
      <c r="H126" s="26">
        <f t="shared" si="161"/>
        <v>0.47545336657165271</v>
      </c>
      <c r="I126" s="26">
        <f t="shared" si="161"/>
        <v>0.52073463957847677</v>
      </c>
      <c r="J126" s="26">
        <f t="shared" si="161"/>
        <v>0.57032841477642693</v>
      </c>
      <c r="K126" s="26">
        <f t="shared" si="161"/>
        <v>0.6246454066598961</v>
      </c>
      <c r="L126" s="26">
        <f t="shared" si="161"/>
        <v>0.68413544538940996</v>
      </c>
      <c r="M126" s="26">
        <f t="shared" si="161"/>
        <v>0.74929120209316324</v>
      </c>
      <c r="N126" s="26">
        <f t="shared" si="161"/>
        <v>0.82065226895917875</v>
      </c>
      <c r="O126" s="26">
        <f t="shared" si="161"/>
        <v>0.89880962790767194</v>
      </c>
      <c r="P126" s="26">
        <f t="shared" si="161"/>
        <v>0.98441054485125978</v>
      </c>
      <c r="Q126" s="26">
        <f t="shared" si="161"/>
        <v>1.0781639300751893</v>
      </c>
      <c r="R126" s="26">
        <f t="shared" si="161"/>
        <v>1.1808462091299692</v>
      </c>
      <c r="S126" s="26">
        <f t="shared" si="161"/>
        <v>1.2933077528566328</v>
      </c>
      <c r="T126" s="26">
        <f t="shared" si="161"/>
        <v>1.4164799197953597</v>
      </c>
      <c r="U126" s="26">
        <f t="shared" si="161"/>
        <v>1.5513827692996798</v>
      </c>
      <c r="V126" s="26">
        <f t="shared" si="161"/>
        <v>1.6991335092329827</v>
      </c>
      <c r="W126" s="26">
        <f t="shared" si="161"/>
        <v>1.8609557482075525</v>
      </c>
      <c r="X126" s="26">
        <f t="shared" si="161"/>
        <v>2.0381896289892243</v>
      </c>
      <c r="Y126" s="26">
        <f t="shared" si="161"/>
        <v>2.232302926988198</v>
      </c>
      <c r="Z126" s="26">
        <f t="shared" si="161"/>
        <v>2.4449032057489788</v>
      </c>
      <c r="AA126" s="26">
        <f t="shared" si="161"/>
        <v>2.6777511301060244</v>
      </c>
      <c r="AB126" s="26">
        <f t="shared" si="161"/>
        <v>2.9327750472589793</v>
      </c>
      <c r="AC126" s="26">
        <f t="shared" si="161"/>
        <v>3.2120869565217394</v>
      </c>
      <c r="AD126" s="7">
        <f>+'urban numbers'!AC126/'total numbers'!AC126*100</f>
        <v>3.5180000000000002</v>
      </c>
      <c r="AE126" s="7">
        <f>+'urban numbers'!AD126/'total numbers'!AD126*100</f>
        <v>3.615189</v>
      </c>
      <c r="AF126" s="7">
        <f>+'urban numbers'!AE126/'total numbers'!AE126*100</f>
        <v>3.696501</v>
      </c>
      <c r="AG126" s="7">
        <f>+'urban numbers'!AF126/'total numbers'!AF126*100</f>
        <v>3.7712620000000001</v>
      </c>
      <c r="AH126" s="7">
        <f>+'urban numbers'!AG126/'total numbers'!AG126*100</f>
        <v>3.8463120000000002</v>
      </c>
      <c r="AI126" s="7">
        <f>+'urban numbers'!AH126/'total numbers'!AH126*100</f>
        <v>3.9260000000000002</v>
      </c>
      <c r="AJ126" s="7">
        <f>+'urban numbers'!AI126/'total numbers'!AI126*100</f>
        <v>4.0120509999999996</v>
      </c>
      <c r="AK126" s="7">
        <f>+'urban numbers'!AJ126/'total numbers'!AJ126*100</f>
        <v>4.1037030000000003</v>
      </c>
      <c r="AL126" s="7">
        <f>+'urban numbers'!AK126/'total numbers'!AK126*100</f>
        <v>4.1981149999999996</v>
      </c>
      <c r="AM126" s="7">
        <f>+'urban numbers'!AL126/'total numbers'!AL126*100</f>
        <v>4.2910640000000004</v>
      </c>
      <c r="AN126" s="7">
        <f>+'urban numbers'!AM126/'total numbers'!AM126*100</f>
        <v>4.3789999999999996</v>
      </c>
      <c r="AO126" s="7">
        <f>+'urban numbers'!AN126/'total numbers'!AN126*100</f>
        <v>4.4612530000000001</v>
      </c>
      <c r="AP126" s="7">
        <f>+'urban numbers'!AO126/'total numbers'!AO126*100</f>
        <v>4.541957</v>
      </c>
      <c r="AQ126" s="7">
        <f>+'urban numbers'!AP126/'total numbers'!AP126*100</f>
        <v>4.6308769999999999</v>
      </c>
      <c r="AR126" s="7">
        <f>+'urban numbers'!AQ126/'total numbers'!AQ126*100</f>
        <v>4.7410689999999995</v>
      </c>
      <c r="AS126" s="7">
        <f>+'urban numbers'!AR126/'total numbers'!AR126*100</f>
        <v>4.8819999999999997</v>
      </c>
      <c r="AT126" s="7">
        <f>+'urban numbers'!AS126/'total numbers'!AS126*100</f>
        <v>5.0559770000000013</v>
      </c>
      <c r="AU126" s="7">
        <f>+'urban numbers'!AT126/'total numbers'!AT126*100</f>
        <v>5.2605209999999989</v>
      </c>
      <c r="AV126" s="7">
        <f>+'urban numbers'!AU126/'total numbers'!AU126*100</f>
        <v>5.4941089999999999</v>
      </c>
      <c r="AW126" s="7">
        <f>+'urban numbers'!AV126/'total numbers'!AV126*100</f>
        <v>5.753445000000001</v>
      </c>
      <c r="AX126" s="7">
        <f>+'urban numbers'!AW126/'total numbers'!AW126*100</f>
        <v>6.035000000000001</v>
      </c>
      <c r="AY126" s="7">
        <f>+'urban numbers'!AX126/'total numbers'!AX126*100</f>
        <v>6.3387969999999987</v>
      </c>
      <c r="AZ126" s="7">
        <f>+'urban numbers'!AY126/'total numbers'!AY126*100</f>
        <v>6.6625699999999997</v>
      </c>
      <c r="BA126" s="7">
        <f>+'urban numbers'!AZ126/'total numbers'!AZ126*100</f>
        <v>6.9973879999999991</v>
      </c>
      <c r="BB126" s="7">
        <f>+'urban numbers'!BA126/'total numbers'!BA126*100</f>
        <v>7.3317940000000013</v>
      </c>
      <c r="BC126" s="7">
        <f>+'urban numbers'!BB126/'total numbers'!BB126*100</f>
        <v>7.657</v>
      </c>
      <c r="BD126" s="7">
        <f>+'urban numbers'!BC126/'total numbers'!BC126*100</f>
        <v>7.9702719999999987</v>
      </c>
      <c r="BE126" s="7">
        <f>+'urban numbers'!BD126/'total numbers'!BD126*100</f>
        <v>8.2719000000000023</v>
      </c>
      <c r="BF126" s="7">
        <f>+'urban numbers'!BE126/'total numbers'!BE126*100</f>
        <v>8.5601500000000019</v>
      </c>
      <c r="BG126" s="7">
        <f>+'urban numbers'!BF126/'total numbers'!BF126*100</f>
        <v>8.8341460000000005</v>
      </c>
      <c r="BH126" s="7">
        <f>+'urban numbers'!BG126/'total numbers'!BG126*100</f>
        <v>9.0939999999999994</v>
      </c>
      <c r="BI126" s="7">
        <f>+'urban numbers'!BH126/'total numbers'!BH126*100</f>
        <v>9.3379960000000004</v>
      </c>
      <c r="BJ126" s="7">
        <f>+'urban numbers'!BI126/'total numbers'!BI126*100</f>
        <v>9.567672</v>
      </c>
      <c r="BK126" s="7">
        <f>+'urban numbers'!BJ126/'total numbers'!BJ126*100</f>
        <v>9.7907019999999978</v>
      </c>
      <c r="BL126" s="7">
        <f>+'urban numbers'!BK126/'total numbers'!BK126*100</f>
        <v>10.017530000000002</v>
      </c>
      <c r="BM126" s="7">
        <f>+'urban numbers'!BL126/'total numbers'!BL126*100</f>
        <v>10.256000000000002</v>
      </c>
      <c r="BN126" s="7">
        <f>+'urban numbers'!BM126/'total numbers'!BM126*100</f>
        <v>10.509040000000001</v>
      </c>
      <c r="BO126" s="7">
        <f>+'urban numbers'!BN126/'total numbers'!BN126*100</f>
        <v>10.775679999999998</v>
      </c>
      <c r="BP126" s="7">
        <f>+'urban numbers'!BO126/'total numbers'!BO126*100</f>
        <v>11.05503</v>
      </c>
      <c r="BQ126" s="7">
        <f>+'urban numbers'!BP126/'total numbers'!BP126*100</f>
        <v>11.34473</v>
      </c>
      <c r="BR126" s="7">
        <f>+'urban numbers'!BQ126/'total numbers'!BQ126*100</f>
        <v>11.643000000000001</v>
      </c>
      <c r="BS126" s="7">
        <f>+'urban numbers'!BR126/'total numbers'!BR126*100</f>
        <v>11.9505</v>
      </c>
      <c r="BT126" s="7">
        <f>+'urban numbers'!BS126/'total numbers'!BS126*100</f>
        <v>12.268270000000001</v>
      </c>
      <c r="BU126" s="7">
        <f>+'urban numbers'!BT126/'total numbers'!BT126*100</f>
        <v>12.595209999999998</v>
      </c>
      <c r="BV126" s="7">
        <f>+'urban numbers'!BU126/'total numbers'!BU126*100</f>
        <v>12.929790000000002</v>
      </c>
      <c r="BW126" s="7">
        <f>+'urban numbers'!BV126/'total numbers'!BV126*100</f>
        <v>13.271000000000003</v>
      </c>
      <c r="BX126" s="7">
        <f>+'urban numbers'!BW126/'total numbers'!BW126*100</f>
        <v>13.61849</v>
      </c>
      <c r="BY126" s="7">
        <f>+'urban numbers'!BX126/'total numbers'!BX126*100</f>
        <v>13.972789999999998</v>
      </c>
      <c r="BZ126" s="7">
        <f>+'urban numbers'!BY126/'total numbers'!BY126*100</f>
        <v>14.334910000000001</v>
      </c>
      <c r="CA126" s="7">
        <f>+'urban numbers'!BZ126/'total numbers'!BZ126*100</f>
        <v>14.70628</v>
      </c>
      <c r="CB126" s="7">
        <f>+'urban numbers'!CA126/'total numbers'!CA126*100</f>
        <v>15.087999999999999</v>
      </c>
      <c r="CC126" s="7">
        <f>+'urban numbers'!CB126/'total numbers'!CB126*100</f>
        <v>15.480480000000002</v>
      </c>
      <c r="CD126" s="7">
        <f>+'urban numbers'!CC126/'total numbers'!CC126*100</f>
        <v>15.88364</v>
      </c>
      <c r="CE126" s="7">
        <f>+'urban numbers'!CD126/'total numbers'!CD126*100</f>
        <v>16.297599999999999</v>
      </c>
      <c r="CF126" s="7">
        <f>+'urban numbers'!CE126/'total numbers'!CE126*100</f>
        <v>16.722370000000002</v>
      </c>
      <c r="CG126" s="7">
        <f>+'urban numbers'!CF126/'total numbers'!CF126*100</f>
        <v>17.158000000000001</v>
      </c>
      <c r="CH126" s="7">
        <f>+'urban numbers'!CG126/'total numbers'!CG126*100</f>
        <v>17.604690000000005</v>
      </c>
      <c r="CI126" s="7">
        <f>+'urban numbers'!CH126/'total numbers'!CH126*100</f>
        <v>18.062739999999998</v>
      </c>
      <c r="CJ126" s="7">
        <f>+'urban numbers'!CI126/'total numbers'!CI126*100</f>
        <v>18.532340000000001</v>
      </c>
      <c r="CK126" s="7">
        <f>+'urban numbers'!CJ126/'total numbers'!CJ126*100</f>
        <v>19.013699999999996</v>
      </c>
      <c r="CL126" s="7">
        <f>+'urban numbers'!CK126/'total numbers'!CK126*100</f>
        <v>19.506999999999998</v>
      </c>
      <c r="CM126" s="7">
        <f>+'urban numbers'!CL126/'total numbers'!CL126*100</f>
        <v>20.012409999999999</v>
      </c>
      <c r="CN126" s="7">
        <f>+'urban numbers'!CM126/'total numbers'!CM126*100</f>
        <v>20.530070000000002</v>
      </c>
      <c r="CO126" s="7">
        <f>+'urban numbers'!CN126/'total numbers'!CN126*100</f>
        <v>21.060140000000001</v>
      </c>
      <c r="CP126" s="7">
        <f>+'urban numbers'!CO126/'total numbers'!CO126*100</f>
        <v>21.602740000000001</v>
      </c>
      <c r="CQ126" s="7">
        <f>+'urban numbers'!CP126/'total numbers'!CP126*100</f>
        <v>22.158000000000001</v>
      </c>
      <c r="CR126" s="7">
        <f>+'urban numbers'!CQ126/'total numbers'!CQ126*100</f>
        <v>22.725809999999999</v>
      </c>
      <c r="CS126" s="7">
        <f>+'urban numbers'!CR126/'total numbers'!CR126*100</f>
        <v>23.30621</v>
      </c>
      <c r="CT126" s="7">
        <f>+'urban numbers'!CS126/'total numbers'!CS126*100</f>
        <v>23.89969</v>
      </c>
      <c r="CU126" s="7">
        <f>+'urban numbers'!CT126/'total numbers'!CT126*100</f>
        <v>24.50685</v>
      </c>
      <c r="CV126" s="7">
        <f>+'urban numbers'!CU126/'total numbers'!CU126*100</f>
        <v>25.128</v>
      </c>
      <c r="CW126" s="7">
        <f>+'urban numbers'!CV126/'total numbers'!CV126*100</f>
        <v>25.763020000000004</v>
      </c>
      <c r="CX126" s="7">
        <f>+'urban numbers'!CW126/'total numbers'!CW126*100</f>
        <v>26.411370000000002</v>
      </c>
      <c r="CY126" s="7">
        <f>+'urban numbers'!CX126/'total numbers'!CX126*100</f>
        <v>27.072270000000003</v>
      </c>
      <c r="CZ126" s="7">
        <f>+'urban numbers'!CY126/'total numbers'!CY126*100</f>
        <v>27.744789999999998</v>
      </c>
      <c r="DA126" s="7">
        <f>+'urban numbers'!CZ126/'total numbers'!CZ126*100</f>
        <v>28.428000000000004</v>
      </c>
      <c r="DB126" s="7">
        <f>+'urban numbers'!DA126/'total numbers'!DA126*100</f>
        <v>29.121020000000001</v>
      </c>
      <c r="DC126" s="7">
        <f>+'urban numbers'!DB126/'total numbers'!DB126*100</f>
        <v>29.823029999999996</v>
      </c>
      <c r="DD126" s="7">
        <f>+'urban numbers'!DC126/'total numbers'!DC126*100</f>
        <v>30.533300000000001</v>
      </c>
      <c r="DE126" s="7">
        <f>+'urban numbers'!DD126/'total numbers'!DD126*100</f>
        <v>31.251159999999999</v>
      </c>
      <c r="DF126" s="7">
        <f>+'urban numbers'!DE126/'total numbers'!DE126*100</f>
        <v>31.975999999999999</v>
      </c>
      <c r="DG126" s="32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1"/>
    </row>
    <row r="127" spans="1:128">
      <c r="A127">
        <v>21</v>
      </c>
      <c r="B127" s="32">
        <v>11.5</v>
      </c>
      <c r="C127" s="3">
        <v>458</v>
      </c>
      <c r="D127" s="1" t="s">
        <v>509</v>
      </c>
      <c r="E127" s="27">
        <f>+AD127/$M$1</f>
        <v>2.0361000000000002</v>
      </c>
      <c r="F127" s="26">
        <f t="shared" ref="F127:AC127" si="162">+G127-G127/$B127</f>
        <v>2.2940036950522611</v>
      </c>
      <c r="G127" s="26">
        <f t="shared" si="162"/>
        <v>2.5124802374381909</v>
      </c>
      <c r="H127" s="26">
        <f t="shared" si="162"/>
        <v>2.7517640695751617</v>
      </c>
      <c r="I127" s="26">
        <f t="shared" si="162"/>
        <v>3.0138368381061293</v>
      </c>
      <c r="J127" s="26">
        <f t="shared" si="162"/>
        <v>3.3008689179257606</v>
      </c>
      <c r="K127" s="26">
        <f t="shared" si="162"/>
        <v>3.6152373862996425</v>
      </c>
      <c r="L127" s="26">
        <f t="shared" si="162"/>
        <v>3.9595457088043706</v>
      </c>
      <c r="M127" s="26">
        <f t="shared" si="162"/>
        <v>4.3366453001190726</v>
      </c>
      <c r="N127" s="26">
        <f t="shared" si="162"/>
        <v>4.7496591382256508</v>
      </c>
      <c r="O127" s="26">
        <f t="shared" si="162"/>
        <v>5.2020076275804747</v>
      </c>
      <c r="P127" s="26">
        <f t="shared" si="162"/>
        <v>5.6974369254452819</v>
      </c>
      <c r="Q127" s="26">
        <f t="shared" si="162"/>
        <v>6.2400499659638804</v>
      </c>
      <c r="R127" s="26">
        <f t="shared" si="162"/>
        <v>6.8343404389128217</v>
      </c>
      <c r="S127" s="26">
        <f t="shared" si="162"/>
        <v>7.4852300045235669</v>
      </c>
      <c r="T127" s="26">
        <f t="shared" si="162"/>
        <v>8.1981090525734306</v>
      </c>
      <c r="U127" s="26">
        <f t="shared" si="162"/>
        <v>8.9788813432947094</v>
      </c>
      <c r="V127" s="26">
        <f t="shared" si="162"/>
        <v>9.8340128997989673</v>
      </c>
      <c r="W127" s="26">
        <f t="shared" si="162"/>
        <v>10.770585556922679</v>
      </c>
      <c r="X127" s="26">
        <f t="shared" si="162"/>
        <v>11.796355609962934</v>
      </c>
      <c r="Y127" s="26">
        <f t="shared" si="162"/>
        <v>12.919818049007024</v>
      </c>
      <c r="Z127" s="26">
        <f t="shared" si="162"/>
        <v>14.150276910817215</v>
      </c>
      <c r="AA127" s="26">
        <f t="shared" si="162"/>
        <v>15.497922330895046</v>
      </c>
      <c r="AB127" s="26">
        <f t="shared" si="162"/>
        <v>16.973914933837431</v>
      </c>
      <c r="AC127" s="26">
        <f t="shared" si="162"/>
        <v>18.590478260869567</v>
      </c>
      <c r="AD127" s="7">
        <f>+'urban numbers'!AC127/'total numbers'!AC127*100</f>
        <v>20.361000000000001</v>
      </c>
      <c r="AE127" s="7">
        <f>+'urban numbers'!AD127/'total numbers'!AD127*100</f>
        <v>20.9526</v>
      </c>
      <c r="AF127" s="7">
        <f>+'urban numbers'!AE127/'total numbers'!AE127*100</f>
        <v>21.557130000000001</v>
      </c>
      <c r="AG127" s="7">
        <f>+'urban numbers'!AF127/'total numbers'!AF127*100</f>
        <v>22.171069999999997</v>
      </c>
      <c r="AH127" s="7">
        <f>+'urban numbers'!AG127/'total numbers'!AG127*100</f>
        <v>22.791679999999996</v>
      </c>
      <c r="AI127" s="7">
        <f>+'urban numbers'!AH127/'total numbers'!AH127*100</f>
        <v>23.416999999999998</v>
      </c>
      <c r="AJ127" s="7">
        <f>+'urban numbers'!AI127/'total numbers'!AI127*100</f>
        <v>24.045850000000002</v>
      </c>
      <c r="AK127" s="7">
        <f>+'urban numbers'!AJ127/'total numbers'!AJ127*100</f>
        <v>24.677829999999997</v>
      </c>
      <c r="AL127" s="7">
        <f>+'urban numbers'!AK127/'total numbers'!AK127*100</f>
        <v>25.313240000000004</v>
      </c>
      <c r="AM127" s="7">
        <f>+'urban numbers'!AL127/'total numbers'!AL127*100</f>
        <v>25.952949999999998</v>
      </c>
      <c r="AN127" s="7">
        <f>+'urban numbers'!AM127/'total numbers'!AM127*100</f>
        <v>26.597999999999999</v>
      </c>
      <c r="AO127" s="7">
        <f>+'urban numbers'!AN127/'total numbers'!AN127*100</f>
        <v>27.249220000000001</v>
      </c>
      <c r="AP127" s="7">
        <f>+'urban numbers'!AO127/'total numbers'!AO127*100</f>
        <v>27.906849999999999</v>
      </c>
      <c r="AQ127" s="7">
        <f>+'urban numbers'!AP127/'total numbers'!AP127*100</f>
        <v>28.570399999999996</v>
      </c>
      <c r="AR127" s="7">
        <f>+'urban numbers'!AQ127/'total numbers'!AQ127*100</f>
        <v>29.239049999999999</v>
      </c>
      <c r="AS127" s="7">
        <f>+'urban numbers'!AR127/'total numbers'!AR127*100</f>
        <v>29.913</v>
      </c>
      <c r="AT127" s="7">
        <f>+'urban numbers'!AS127/'total numbers'!AS127*100</f>
        <v>30.590879999999999</v>
      </c>
      <c r="AU127" s="7">
        <f>+'urban numbers'!AT127/'total numbers'!AT127*100</f>
        <v>31.275010000000002</v>
      </c>
      <c r="AV127" s="7">
        <f>+'urban numbers'!AU127/'total numbers'!AU127*100</f>
        <v>31.973600000000001</v>
      </c>
      <c r="AW127" s="7">
        <f>+'urban numbers'!AV127/'total numbers'!AV127*100</f>
        <v>32.697490000000002</v>
      </c>
      <c r="AX127" s="7">
        <f>+'urban numbers'!AW127/'total numbers'!AW127*100</f>
        <v>33.454000000000008</v>
      </c>
      <c r="AY127" s="7">
        <f>+'urban numbers'!AX127/'total numbers'!AX127*100</f>
        <v>34.244689999999999</v>
      </c>
      <c r="AZ127" s="7">
        <f>+'urban numbers'!AY127/'total numbers'!AY127*100</f>
        <v>35.065779999999997</v>
      </c>
      <c r="BA127" s="7">
        <f>+'urban numbers'!AZ127/'total numbers'!AZ127*100</f>
        <v>35.91225</v>
      </c>
      <c r="BB127" s="7">
        <f>+'urban numbers'!BA127/'total numbers'!BA127*100</f>
        <v>36.776609999999998</v>
      </c>
      <c r="BC127" s="7">
        <f>+'urban numbers'!BB127/'total numbers'!BB127*100</f>
        <v>37.651999999999994</v>
      </c>
      <c r="BD127" s="7">
        <f>+'urban numbers'!BC127/'total numbers'!BC127*100</f>
        <v>38.538490000000003</v>
      </c>
      <c r="BE127" s="7">
        <f>+'urban numbers'!BD127/'total numbers'!BD127*100</f>
        <v>39.433779999999999</v>
      </c>
      <c r="BF127" s="7">
        <f>+'urban numbers'!BE127/'total numbers'!BE127*100</f>
        <v>40.325780000000009</v>
      </c>
      <c r="BG127" s="7">
        <f>+'urban numbers'!BF127/'total numbers'!BF127*100</f>
        <v>41.199330000000003</v>
      </c>
      <c r="BH127" s="7">
        <f>+'urban numbers'!BG127/'total numbers'!BG127*100</f>
        <v>42.043999999999997</v>
      </c>
      <c r="BI127" s="7">
        <f>+'urban numbers'!BH127/'total numbers'!BH127*100</f>
        <v>42.858989999999999</v>
      </c>
      <c r="BJ127" s="7">
        <f>+'urban numbers'!BI127/'total numbers'!BI127*100</f>
        <v>43.64894000000001</v>
      </c>
      <c r="BK127" s="7">
        <f>+'urban numbers'!BJ127/'total numbers'!BJ127*100</f>
        <v>44.416650000000004</v>
      </c>
      <c r="BL127" s="7">
        <f>+'urban numbers'!BK127/'total numbers'!BK127*100</f>
        <v>45.167050000000003</v>
      </c>
      <c r="BM127" s="7">
        <f>+'urban numbers'!BL127/'total numbers'!BL127*100</f>
        <v>45.906999999999996</v>
      </c>
      <c r="BN127" s="7">
        <f>+'urban numbers'!BM127/'total numbers'!BM127*100</f>
        <v>46.632719999999992</v>
      </c>
      <c r="BO127" s="7">
        <f>+'urban numbers'!BN127/'total numbers'!BN127*100</f>
        <v>47.351959999999998</v>
      </c>
      <c r="BP127" s="7">
        <f>+'urban numbers'!BO127/'total numbers'!BO127*100</f>
        <v>48.09713</v>
      </c>
      <c r="BQ127" s="7">
        <f>+'urban numbers'!BP127/'total numbers'!BP127*100</f>
        <v>48.910450000000004</v>
      </c>
      <c r="BR127" s="7">
        <f>+'urban numbers'!BQ127/'total numbers'!BQ127*100</f>
        <v>49.820999999999998</v>
      </c>
      <c r="BS127" s="7">
        <f>+'urban numbers'!BR127/'total numbers'!BR127*100</f>
        <v>50.834290000000003</v>
      </c>
      <c r="BT127" s="7">
        <f>+'urban numbers'!BS127/'total numbers'!BS127*100</f>
        <v>51.937469999999998</v>
      </c>
      <c r="BU127" s="7">
        <f>+'urban numbers'!BT127/'total numbers'!BT127*100</f>
        <v>53.11694</v>
      </c>
      <c r="BV127" s="7">
        <f>+'urban numbers'!BU127/'total numbers'!BU127*100</f>
        <v>54.351030000000002</v>
      </c>
      <c r="BW127" s="7">
        <f>+'urban numbers'!BV127/'total numbers'!BV127*100</f>
        <v>55.618000000000002</v>
      </c>
      <c r="BX127" s="7">
        <f>+'urban numbers'!BW127/'total numbers'!BW127*100</f>
        <v>56.92204000000001</v>
      </c>
      <c r="BY127" s="7">
        <f>+'urban numbers'!BX127/'total numbers'!BX127*100</f>
        <v>58.251639999999995</v>
      </c>
      <c r="BZ127" s="7">
        <f>+'urban numbers'!BY127/'total numbers'!BY127*100</f>
        <v>59.550229999999992</v>
      </c>
      <c r="CA127" s="7">
        <f>+'urban numbers'!BZ127/'total numbers'!BZ127*100</f>
        <v>60.745269999999998</v>
      </c>
      <c r="CB127" s="7">
        <f>+'urban numbers'!CA127/'total numbers'!CA127*100</f>
        <v>61.786999999999992</v>
      </c>
      <c r="CC127" s="7">
        <f>+'urban numbers'!CB127/'total numbers'!CB127*100</f>
        <v>62.649090000000008</v>
      </c>
      <c r="CD127" s="7">
        <f>+'urban numbers'!CC127/'total numbers'!CC127*100</f>
        <v>63.349829999999997</v>
      </c>
      <c r="CE127" s="7">
        <f>+'urban numbers'!CD127/'total numbers'!CD127*100</f>
        <v>63.940009999999994</v>
      </c>
      <c r="CF127" s="7">
        <f>+'urban numbers'!CE127/'total numbers'!CE127*100</f>
        <v>64.495179999999991</v>
      </c>
      <c r="CG127" s="7">
        <f>+'urban numbers'!CF127/'total numbers'!CF127*100</f>
        <v>65.070999999999998</v>
      </c>
      <c r="CH127" s="7">
        <f>+'urban numbers'!CG127/'total numbers'!CG127*100</f>
        <v>65.683149999999998</v>
      </c>
      <c r="CI127" s="7">
        <f>+'urban numbers'!CH127/'total numbers'!CH127*100</f>
        <v>66.317269999999994</v>
      </c>
      <c r="CJ127" s="7">
        <f>+'urban numbers'!CI127/'total numbers'!CI127*100</f>
        <v>66.963049999999996</v>
      </c>
      <c r="CK127" s="7">
        <f>+'urban numbers'!CJ127/'total numbers'!CJ127*100</f>
        <v>67.600179999999995</v>
      </c>
      <c r="CL127" s="7">
        <f>+'urban numbers'!CK127/'total numbers'!CK127*100</f>
        <v>68.213999999999999</v>
      </c>
      <c r="CM127" s="7">
        <f>+'urban numbers'!CL127/'total numbers'!CL127*100</f>
        <v>68.804990000000004</v>
      </c>
      <c r="CN127" s="7">
        <f>+'urban numbers'!CM127/'total numbers'!CM127*100</f>
        <v>69.380970000000005</v>
      </c>
      <c r="CO127" s="7">
        <f>+'urban numbers'!CN127/'total numbers'!CN127*100</f>
        <v>69.942520000000002</v>
      </c>
      <c r="CP127" s="7">
        <f>+'urban numbers'!CO127/'total numbers'!CO127*100</f>
        <v>70.490880000000004</v>
      </c>
      <c r="CQ127" s="7">
        <f>+'urban numbers'!CP127/'total numbers'!CP127*100</f>
        <v>71.027000000000001</v>
      </c>
      <c r="CR127" s="7">
        <f>+'urban numbers'!CQ127/'total numbers'!CQ127*100</f>
        <v>71.550849999999997</v>
      </c>
      <c r="CS127" s="7">
        <f>+'urban numbers'!CR127/'total numbers'!CR127*100</f>
        <v>72.062070000000006</v>
      </c>
      <c r="CT127" s="7">
        <f>+'urban numbers'!CS127/'total numbers'!CS127*100</f>
        <v>72.560839999999999</v>
      </c>
      <c r="CU127" s="7">
        <f>+'urban numbers'!CT127/'total numbers'!CT127*100</f>
        <v>73.047409999999999</v>
      </c>
      <c r="CV127" s="7">
        <f>+'urban numbers'!CU127/'total numbers'!CU127*100</f>
        <v>73.521999999999991</v>
      </c>
      <c r="CW127" s="7">
        <f>+'urban numbers'!CV127/'total numbers'!CV127*100</f>
        <v>73.984790000000004</v>
      </c>
      <c r="CX127" s="7">
        <f>+'urban numbers'!CW127/'total numbers'!CW127*100</f>
        <v>74.435940000000016</v>
      </c>
      <c r="CY127" s="7">
        <f>+'urban numbers'!CX127/'total numbers'!CX127*100</f>
        <v>74.875599999999991</v>
      </c>
      <c r="CZ127" s="7">
        <f>+'urban numbers'!CY127/'total numbers'!CY127*100</f>
        <v>75.303889999999996</v>
      </c>
      <c r="DA127" s="7">
        <f>+'urban numbers'!CZ127/'total numbers'!CZ127*100</f>
        <v>75.721000000000018</v>
      </c>
      <c r="DB127" s="7">
        <f>+'urban numbers'!DA127/'total numbers'!DA127*100</f>
        <v>76.127099999999999</v>
      </c>
      <c r="DC127" s="7">
        <f>+'urban numbers'!DB127/'total numbers'!DB127*100</f>
        <v>76.522409999999994</v>
      </c>
      <c r="DD127" s="7">
        <f>+'urban numbers'!DC127/'total numbers'!DC127*100</f>
        <v>76.907139999999998</v>
      </c>
      <c r="DE127" s="7">
        <f>+'urban numbers'!DD127/'total numbers'!DD127*100</f>
        <v>77.281580000000005</v>
      </c>
      <c r="DF127" s="7">
        <f>+'urban numbers'!DE127/'total numbers'!DE127*100</f>
        <v>77.645999999999987</v>
      </c>
      <c r="DG127" s="32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1"/>
    </row>
    <row r="128" spans="1:128">
      <c r="A128">
        <v>18</v>
      </c>
      <c r="B128" s="32">
        <v>11.5</v>
      </c>
      <c r="C128" s="3">
        <v>462</v>
      </c>
      <c r="D128" s="1" t="s">
        <v>674</v>
      </c>
      <c r="E128" s="27">
        <f>+AD128/$M$1</f>
        <v>1.0637000000000001</v>
      </c>
      <c r="F128" s="26">
        <f t="shared" ref="F128:AC128" si="163">+G128-G128/$B128</f>
        <v>1.1984341291818132</v>
      </c>
      <c r="G128" s="26">
        <f t="shared" si="163"/>
        <v>1.3125707129134145</v>
      </c>
      <c r="H128" s="26">
        <f t="shared" si="163"/>
        <v>1.4375774474765968</v>
      </c>
      <c r="I128" s="26">
        <f t="shared" si="163"/>
        <v>1.5744895853315108</v>
      </c>
      <c r="J128" s="26">
        <f t="shared" si="163"/>
        <v>1.7244409744107023</v>
      </c>
      <c r="K128" s="26">
        <f t="shared" si="163"/>
        <v>1.8886734481641025</v>
      </c>
      <c r="L128" s="26">
        <f t="shared" si="163"/>
        <v>2.0685471098940171</v>
      </c>
      <c r="M128" s="26">
        <f t="shared" si="163"/>
        <v>2.2655515965505901</v>
      </c>
      <c r="N128" s="26">
        <f t="shared" si="163"/>
        <v>2.4813184152696941</v>
      </c>
      <c r="O128" s="26">
        <f t="shared" si="163"/>
        <v>2.7176344548191889</v>
      </c>
      <c r="P128" s="26">
        <f t="shared" si="163"/>
        <v>2.9764567838495877</v>
      </c>
      <c r="Q128" s="26">
        <f t="shared" si="163"/>
        <v>3.2599288585019295</v>
      </c>
      <c r="R128" s="26">
        <f t="shared" si="163"/>
        <v>3.5703982735973514</v>
      </c>
      <c r="S128" s="26">
        <f t="shared" si="163"/>
        <v>3.9104362044161469</v>
      </c>
      <c r="T128" s="26">
        <f t="shared" si="163"/>
        <v>4.2828587000748275</v>
      </c>
      <c r="U128" s="26">
        <f t="shared" si="163"/>
        <v>4.6907500048438591</v>
      </c>
      <c r="V128" s="26">
        <f t="shared" si="163"/>
        <v>5.1374881005432744</v>
      </c>
      <c r="W128" s="26">
        <f t="shared" si="163"/>
        <v>5.6267726815473953</v>
      </c>
      <c r="X128" s="26">
        <f t="shared" si="163"/>
        <v>6.162655794075719</v>
      </c>
      <c r="Y128" s="26">
        <f t="shared" si="163"/>
        <v>6.7495753935115017</v>
      </c>
      <c r="Z128" s="26">
        <f t="shared" si="163"/>
        <v>7.3923920976554545</v>
      </c>
      <c r="AA128" s="26">
        <f t="shared" si="163"/>
        <v>8.0964294402893078</v>
      </c>
      <c r="AB128" s="26">
        <f t="shared" si="163"/>
        <v>8.8675179584120993</v>
      </c>
      <c r="AC128" s="26">
        <f t="shared" si="163"/>
        <v>9.7120434782608704</v>
      </c>
      <c r="AD128" s="7">
        <f>+'urban numbers'!AC128/'total numbers'!AC128*100</f>
        <v>10.637</v>
      </c>
      <c r="AE128" s="7">
        <f>+'urban numbers'!AD128/'total numbers'!AD128*100</f>
        <v>10.72063</v>
      </c>
      <c r="AF128" s="7">
        <f>+'urban numbers'!AE128/'total numbers'!AE128*100</f>
        <v>10.77604</v>
      </c>
      <c r="AG128" s="7">
        <f>+'urban numbers'!AF128/'total numbers'!AF128*100</f>
        <v>10.820229999999999</v>
      </c>
      <c r="AH128" s="7">
        <f>+'urban numbers'!AG128/'total numbers'!AG128*100</f>
        <v>10.86523</v>
      </c>
      <c r="AI128" s="7">
        <f>+'urban numbers'!AH128/'total numbers'!AH128*100</f>
        <v>10.917999999999999</v>
      </c>
      <c r="AJ128" s="7">
        <f>+'urban numbers'!AI128/'total numbers'!AI128*100</f>
        <v>10.980179999999999</v>
      </c>
      <c r="AK128" s="7">
        <f>+'urban numbers'!AJ128/'total numbers'!AJ128*100</f>
        <v>11.048390000000001</v>
      </c>
      <c r="AL128" s="7">
        <f>+'urban numbers'!AK128/'total numbers'!AK128*100</f>
        <v>11.115170000000001</v>
      </c>
      <c r="AM128" s="7">
        <f>+'urban numbers'!AL128/'total numbers'!AL128*100</f>
        <v>11.170579999999999</v>
      </c>
      <c r="AN128" s="7">
        <f>+'urban numbers'!AM128/'total numbers'!AM128*100</f>
        <v>11.207000000000003</v>
      </c>
      <c r="AO128" s="7">
        <f>+'urban numbers'!AN128/'total numbers'!AN128*100</f>
        <v>11.224220000000003</v>
      </c>
      <c r="AP128" s="7">
        <f>+'urban numbers'!AO128/'total numbers'!AO128*100</f>
        <v>11.2339</v>
      </c>
      <c r="AQ128" s="7">
        <f>+'urban numbers'!AP128/'total numbers'!AP128*100</f>
        <v>11.261479999999999</v>
      </c>
      <c r="AR128" s="7">
        <f>+'urban numbers'!AQ128/'total numbers'!AQ128*100</f>
        <v>11.340769999999999</v>
      </c>
      <c r="AS128" s="7">
        <f>+'urban numbers'!AR128/'total numbers'!AR128*100</f>
        <v>11.497999999999999</v>
      </c>
      <c r="AT128" s="7">
        <f>+'urban numbers'!AS128/'total numbers'!AS128*100</f>
        <v>11.737249999999998</v>
      </c>
      <c r="AU128" s="7">
        <f>+'urban numbers'!AT128/'total numbers'!AT128*100</f>
        <v>12.05714</v>
      </c>
      <c r="AV128" s="7">
        <f>+'urban numbers'!AU128/'total numbers'!AU128*100</f>
        <v>12.47072</v>
      </c>
      <c r="AW128" s="7">
        <f>+'urban numbers'!AV128/'total numbers'!AV128*100</f>
        <v>12.991630000000001</v>
      </c>
      <c r="AX128" s="7">
        <f>+'urban numbers'!AW128/'total numbers'!AW128*100</f>
        <v>13.625999999999999</v>
      </c>
      <c r="AY128" s="7">
        <f>+'urban numbers'!AX128/'total numbers'!AX128*100</f>
        <v>14.38006</v>
      </c>
      <c r="AZ128" s="7">
        <f>+'urban numbers'!AY128/'total numbers'!AY128*100</f>
        <v>15.241929999999998</v>
      </c>
      <c r="BA128" s="7">
        <f>+'urban numbers'!AZ128/'total numbers'!AZ128*100</f>
        <v>16.176100000000002</v>
      </c>
      <c r="BB128" s="7">
        <f>+'urban numbers'!BA128/'total numbers'!BA128*100</f>
        <v>17.134260000000001</v>
      </c>
      <c r="BC128" s="7">
        <f>+'urban numbers'!BB128/'total numbers'!BB128*100</f>
        <v>18.079000000000001</v>
      </c>
      <c r="BD128" s="7">
        <f>+'urban numbers'!BC128/'total numbers'!BC128*100</f>
        <v>18.989370000000001</v>
      </c>
      <c r="BE128" s="7">
        <f>+'urban numbers'!BD128/'total numbers'!BD128*100</f>
        <v>19.864699999999999</v>
      </c>
      <c r="BF128" s="7">
        <f>+'urban numbers'!BE128/'total numbers'!BE128*100</f>
        <v>20.711790000000001</v>
      </c>
      <c r="BG128" s="7">
        <f>+'urban numbers'!BF128/'total numbers'!BF128*100</f>
        <v>21.546299999999999</v>
      </c>
      <c r="BH128" s="7">
        <f>+'urban numbers'!BG128/'total numbers'!BG128*100</f>
        <v>22.375</v>
      </c>
      <c r="BI128" s="7">
        <f>+'urban numbers'!BH128/'total numbers'!BH128*100</f>
        <v>23.204070000000002</v>
      </c>
      <c r="BJ128" s="7">
        <f>+'urban numbers'!BI128/'total numbers'!BI128*100</f>
        <v>24.014050000000001</v>
      </c>
      <c r="BK128" s="7">
        <f>+'urban numbers'!BJ128/'total numbers'!BJ128*100</f>
        <v>24.756470000000004</v>
      </c>
      <c r="BL128" s="7">
        <f>+'urban numbers'!BK128/'total numbers'!BK128*100</f>
        <v>25.367619999999995</v>
      </c>
      <c r="BM128" s="7">
        <f>+'urban numbers'!BL128/'total numbers'!BL128*100</f>
        <v>25.805</v>
      </c>
      <c r="BN128" s="7">
        <f>+'urban numbers'!BM128/'total numbers'!BM128*100</f>
        <v>26.054459999999995</v>
      </c>
      <c r="BO128" s="7">
        <f>+'urban numbers'!BN128/'total numbers'!BN128*100</f>
        <v>26.138580000000001</v>
      </c>
      <c r="BP128" s="7">
        <f>+'urban numbers'!BO128/'total numbers'!BO128*100</f>
        <v>26.098460000000003</v>
      </c>
      <c r="BQ128" s="7">
        <f>+'urban numbers'!BP128/'total numbers'!BP128*100</f>
        <v>25.994219999999995</v>
      </c>
      <c r="BR128" s="7">
        <f>+'urban numbers'!BQ128/'total numbers'!BQ128*100</f>
        <v>25.874999999999996</v>
      </c>
      <c r="BS128" s="7">
        <f>+'urban numbers'!BR128/'total numbers'!BR128*100</f>
        <v>25.749230000000001</v>
      </c>
      <c r="BT128" s="7">
        <f>+'urban numbers'!BS128/'total numbers'!BS128*100</f>
        <v>25.62012</v>
      </c>
      <c r="BU128" s="7">
        <f>+'urban numbers'!BT128/'total numbers'!BT128*100</f>
        <v>25.525320000000001</v>
      </c>
      <c r="BV128" s="7">
        <f>+'urban numbers'!BU128/'total numbers'!BU128*100</f>
        <v>25.508330000000001</v>
      </c>
      <c r="BW128" s="7">
        <f>+'urban numbers'!BV128/'total numbers'!BV128*100</f>
        <v>25.599</v>
      </c>
      <c r="BX128" s="7">
        <f>+'urban numbers'!BW128/'total numbers'!BW128*100</f>
        <v>25.818069999999992</v>
      </c>
      <c r="BY128" s="7">
        <f>+'urban numbers'!BX128/'total numbers'!BX128*100</f>
        <v>26.157940000000004</v>
      </c>
      <c r="BZ128" s="7">
        <f>+'urban numbers'!BY128/'total numbers'!BY128*100</f>
        <v>26.583770000000001</v>
      </c>
      <c r="CA128" s="7">
        <f>+'urban numbers'!BZ128/'total numbers'!BZ128*100</f>
        <v>27.043070000000004</v>
      </c>
      <c r="CB128" s="7">
        <f>+'urban numbers'!CA128/'total numbers'!CA128*100</f>
        <v>27.497</v>
      </c>
      <c r="CC128" s="7">
        <f>+'urban numbers'!CB128/'total numbers'!CB128*100</f>
        <v>27.935369999999999</v>
      </c>
      <c r="CD128" s="7">
        <f>+'urban numbers'!CC128/'total numbers'!CC128*100</f>
        <v>28.368130000000001</v>
      </c>
      <c r="CE128" s="7">
        <f>+'urban numbers'!CD128/'total numbers'!CD128*100</f>
        <v>28.800640000000001</v>
      </c>
      <c r="CF128" s="7">
        <f>+'urban numbers'!CE128/'total numbers'!CE128*100</f>
        <v>29.244479999999999</v>
      </c>
      <c r="CG128" s="7">
        <f>+'urban numbers'!CF128/'total numbers'!CF128*100</f>
        <v>29.707999999999995</v>
      </c>
      <c r="CH128" s="7">
        <f>+'urban numbers'!CG128/'total numbers'!CG128*100</f>
        <v>30.190259999999995</v>
      </c>
      <c r="CI128" s="7">
        <f>+'urban numbers'!CH128/'total numbers'!CH128*100</f>
        <v>30.686340000000001</v>
      </c>
      <c r="CJ128" s="7">
        <f>+'urban numbers'!CI128/'total numbers'!CI128*100</f>
        <v>31.196390000000001</v>
      </c>
      <c r="CK128" s="7">
        <f>+'urban numbers'!CJ128/'total numbers'!CJ128*100</f>
        <v>31.720559999999999</v>
      </c>
      <c r="CL128" s="7">
        <f>+'urban numbers'!CK128/'total numbers'!CK128*100</f>
        <v>32.259</v>
      </c>
      <c r="CM128" s="7">
        <f>+'urban numbers'!CL128/'total numbers'!CL128*100</f>
        <v>32.811819999999997</v>
      </c>
      <c r="CN128" s="7">
        <f>+'urban numbers'!CM128/'total numbers'!CM128*100</f>
        <v>33.379170000000002</v>
      </c>
      <c r="CO128" s="7">
        <f>+'urban numbers'!CN128/'total numbers'!CN128*100</f>
        <v>33.961200000000005</v>
      </c>
      <c r="CP128" s="7">
        <f>+'urban numbers'!CO128/'total numbers'!CO128*100</f>
        <v>34.558100000000003</v>
      </c>
      <c r="CQ128" s="7">
        <f>+'urban numbers'!CP128/'total numbers'!CP128*100</f>
        <v>35.17</v>
      </c>
      <c r="CR128" s="7">
        <f>+'urban numbers'!CQ128/'total numbers'!CQ128*100</f>
        <v>35.796230000000001</v>
      </c>
      <c r="CS128" s="7">
        <f>+'urban numbers'!CR128/'total numbers'!CR128*100</f>
        <v>36.43665</v>
      </c>
      <c r="CT128" s="7">
        <f>+'urban numbers'!CS128/'total numbers'!CS128*100</f>
        <v>37.092469999999992</v>
      </c>
      <c r="CU128" s="7">
        <f>+'urban numbers'!CT128/'total numbers'!CT128*100</f>
        <v>37.765339999999995</v>
      </c>
      <c r="CV128" s="7">
        <f>+'urban numbers'!CU128/'total numbers'!CU128*100</f>
        <v>38.456000000000003</v>
      </c>
      <c r="CW128" s="7">
        <f>+'urban numbers'!CV128/'total numbers'!CV128*100</f>
        <v>39.16377</v>
      </c>
      <c r="CX128" s="7">
        <f>+'urban numbers'!CW128/'total numbers'!CW128*100</f>
        <v>39.886749999999992</v>
      </c>
      <c r="CY128" s="7">
        <f>+'urban numbers'!CX128/'total numbers'!CX128*100</f>
        <v>40.622219999999999</v>
      </c>
      <c r="CZ128" s="7">
        <f>+'urban numbers'!CY128/'total numbers'!CY128*100</f>
        <v>41.367010000000008</v>
      </c>
      <c r="DA128" s="7">
        <f>+'urban numbers'!CZ128/'total numbers'!CZ128*100</f>
        <v>42.118000000000002</v>
      </c>
      <c r="DB128" s="7">
        <f>+'urban numbers'!DA128/'total numbers'!DA128*100</f>
        <v>42.87218</v>
      </c>
      <c r="DC128" s="7">
        <f>+'urban numbers'!DB128/'total numbers'!DB128*100</f>
        <v>43.626779999999997</v>
      </c>
      <c r="DD128" s="7">
        <f>+'urban numbers'!DC128/'total numbers'!DC128*100</f>
        <v>44.379280000000001</v>
      </c>
      <c r="DE128" s="7">
        <f>+'urban numbers'!DD128/'total numbers'!DD128*100</f>
        <v>45.127380000000002</v>
      </c>
      <c r="DF128" s="7">
        <f>+'urban numbers'!DE128/'total numbers'!DE128*100</f>
        <v>45.869</v>
      </c>
      <c r="DG128" s="32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1"/>
    </row>
    <row r="129" spans="1:128">
      <c r="A129">
        <v>8</v>
      </c>
      <c r="B129" s="32">
        <v>11.5</v>
      </c>
      <c r="C129" s="3">
        <v>466</v>
      </c>
      <c r="D129" s="1" t="s">
        <v>652</v>
      </c>
      <c r="E129" s="27">
        <f>+AD129/$M$1</f>
        <v>0.84870000000000023</v>
      </c>
      <c r="F129" s="26">
        <f t="shared" ref="F129:AC129" si="164">+G129-G129/$B129</f>
        <v>0.95620103923719624</v>
      </c>
      <c r="G129" s="26">
        <f t="shared" si="164"/>
        <v>1.047267804878834</v>
      </c>
      <c r="H129" s="26">
        <f t="shared" si="164"/>
        <v>1.1470075958196753</v>
      </c>
      <c r="I129" s="26">
        <f t="shared" si="164"/>
        <v>1.2562464144691681</v>
      </c>
      <c r="J129" s="26">
        <f t="shared" si="164"/>
        <v>1.3758889301328983</v>
      </c>
      <c r="K129" s="26">
        <f t="shared" si="164"/>
        <v>1.5069259710979361</v>
      </c>
      <c r="L129" s="26">
        <f t="shared" si="164"/>
        <v>1.6504427302501206</v>
      </c>
      <c r="M129" s="26">
        <f t="shared" si="164"/>
        <v>1.8076277521787034</v>
      </c>
      <c r="N129" s="26">
        <f t="shared" si="164"/>
        <v>1.9797827761957227</v>
      </c>
      <c r="O129" s="26">
        <f t="shared" si="164"/>
        <v>2.1683335167857916</v>
      </c>
      <c r="P129" s="26">
        <f t="shared" si="164"/>
        <v>2.3748414707653906</v>
      </c>
      <c r="Q129" s="26">
        <f t="shared" si="164"/>
        <v>2.601016848933523</v>
      </c>
      <c r="R129" s="26">
        <f t="shared" si="164"/>
        <v>2.8487327393081445</v>
      </c>
      <c r="S129" s="26">
        <f t="shared" si="164"/>
        <v>3.1200406192422534</v>
      </c>
      <c r="T129" s="26">
        <f t="shared" si="164"/>
        <v>3.4171873448843728</v>
      </c>
      <c r="U129" s="26">
        <f t="shared" si="164"/>
        <v>3.7426337586828846</v>
      </c>
      <c r="V129" s="26">
        <f t="shared" si="164"/>
        <v>4.0990750690336357</v>
      </c>
      <c r="W129" s="26">
        <f t="shared" si="164"/>
        <v>4.4894631708463626</v>
      </c>
      <c r="X129" s="26">
        <f t="shared" si="164"/>
        <v>4.9170310918793492</v>
      </c>
      <c r="Y129" s="26">
        <f t="shared" si="164"/>
        <v>5.3853197672964299</v>
      </c>
      <c r="Z129" s="26">
        <f t="shared" si="164"/>
        <v>5.898207364181804</v>
      </c>
      <c r="AA129" s="26">
        <f t="shared" si="164"/>
        <v>6.4599413988657854</v>
      </c>
      <c r="AB129" s="26">
        <f t="shared" si="164"/>
        <v>7.0751739130434794</v>
      </c>
      <c r="AC129" s="26">
        <f t="shared" si="164"/>
        <v>7.7490000000000014</v>
      </c>
      <c r="AD129" s="7">
        <f>+'urban numbers'!AC129/'total numbers'!AC129*100</f>
        <v>8.4870000000000019</v>
      </c>
      <c r="AE129" s="7">
        <f>+'urban numbers'!AD129/'total numbers'!AD129*100</f>
        <v>8.7178540000000009</v>
      </c>
      <c r="AF129" s="7">
        <f>+'urban numbers'!AE129/'total numbers'!AE129*100</f>
        <v>8.9544720000000009</v>
      </c>
      <c r="AG129" s="7">
        <f>+'urban numbers'!AF129/'total numbers'!AF129*100</f>
        <v>9.1969659999999998</v>
      </c>
      <c r="AH129" s="7">
        <f>+'urban numbers'!AG129/'total numbers'!AG129*100</f>
        <v>9.4454429999999991</v>
      </c>
      <c r="AI129" s="7">
        <f>+'urban numbers'!AH129/'total numbers'!AH129*100</f>
        <v>9.6999999999999993</v>
      </c>
      <c r="AJ129" s="7">
        <f>+'urban numbers'!AI129/'total numbers'!AI129*100</f>
        <v>9.9607299999999999</v>
      </c>
      <c r="AK129" s="7">
        <f>+'urban numbers'!AJ129/'total numbers'!AJ129*100</f>
        <v>10.227719999999998</v>
      </c>
      <c r="AL129" s="7">
        <f>+'urban numbers'!AK129/'total numbers'!AK129*100</f>
        <v>10.50104</v>
      </c>
      <c r="AM129" s="7">
        <f>+'urban numbers'!AL129/'total numbers'!AL129*100</f>
        <v>10.78078</v>
      </c>
      <c r="AN129" s="7">
        <f>+'urban numbers'!AM129/'total numbers'!AM129*100</f>
        <v>11.067</v>
      </c>
      <c r="AO129" s="7">
        <f>+'urban numbers'!AN129/'total numbers'!AN129*100</f>
        <v>11.3598</v>
      </c>
      <c r="AP129" s="7">
        <f>+'urban numbers'!AO129/'total numbers'!AO129*100</f>
        <v>11.659279999999999</v>
      </c>
      <c r="AQ129" s="7">
        <f>+'urban numbers'!AP129/'total numbers'!AP129*100</f>
        <v>11.965559999999998</v>
      </c>
      <c r="AR129" s="7">
        <f>+'urban numbers'!AQ129/'total numbers'!AQ129*100</f>
        <v>12.27876</v>
      </c>
      <c r="AS129" s="7">
        <f>+'urban numbers'!AR129/'total numbers'!AR129*100</f>
        <v>12.598999999999998</v>
      </c>
      <c r="AT129" s="7">
        <f>+'urban numbers'!AS129/'total numbers'!AS129*100</f>
        <v>12.926789999999999</v>
      </c>
      <c r="AU129" s="7">
        <f>+'urban numbers'!AT129/'total numbers'!AT129*100</f>
        <v>13.262289999999998</v>
      </c>
      <c r="AV129" s="7">
        <f>+'urban numbers'!AU129/'total numbers'!AU129*100</f>
        <v>13.604959999999998</v>
      </c>
      <c r="AW129" s="7">
        <f>+'urban numbers'!AV129/'total numbers'!AV129*100</f>
        <v>13.953970000000002</v>
      </c>
      <c r="AX129" s="7">
        <f>+'urban numbers'!AW129/'total numbers'!AW129*100</f>
        <v>14.308999999999999</v>
      </c>
      <c r="AY129" s="7">
        <f>+'urban numbers'!AX129/'total numbers'!AX129*100</f>
        <v>14.669740000000001</v>
      </c>
      <c r="AZ129" s="7">
        <f>+'urban numbers'!AY129/'total numbers'!AY129*100</f>
        <v>15.037190000000001</v>
      </c>
      <c r="BA129" s="7">
        <f>+'urban numbers'!AZ129/'total numbers'!AZ129*100</f>
        <v>15.413930000000001</v>
      </c>
      <c r="BB129" s="7">
        <f>+'urban numbers'!BA129/'total numbers'!BA129*100</f>
        <v>15.803369999999997</v>
      </c>
      <c r="BC129" s="7">
        <f>+'urban numbers'!BB129/'total numbers'!BB129*100</f>
        <v>16.207999999999998</v>
      </c>
      <c r="BD129" s="7">
        <f>+'urban numbers'!BC129/'total numbers'!BC129*100</f>
        <v>16.628810000000001</v>
      </c>
      <c r="BE129" s="7">
        <f>+'urban numbers'!BD129/'total numbers'!BD129*100</f>
        <v>17.065239999999999</v>
      </c>
      <c r="BF129" s="7">
        <f>+'urban numbers'!BE129/'total numbers'!BE129*100</f>
        <v>17.51632</v>
      </c>
      <c r="BG129" s="7">
        <f>+'urban numbers'!BF129/'total numbers'!BF129*100</f>
        <v>17.980340000000002</v>
      </c>
      <c r="BH129" s="7">
        <f>+'urban numbers'!BG129/'total numbers'!BG129*100</f>
        <v>18.456</v>
      </c>
      <c r="BI129" s="7">
        <f>+'urban numbers'!BH129/'total numbers'!BH129*100</f>
        <v>18.94314</v>
      </c>
      <c r="BJ129" s="7">
        <f>+'urban numbers'!BI129/'total numbers'!BI129*100</f>
        <v>19.44201</v>
      </c>
      <c r="BK129" s="7">
        <f>+'urban numbers'!BJ129/'total numbers'!BJ129*100</f>
        <v>19.952219999999997</v>
      </c>
      <c r="BL129" s="7">
        <f>+'urban numbers'!BK129/'total numbers'!BK129*100</f>
        <v>20.473330000000001</v>
      </c>
      <c r="BM129" s="7">
        <f>+'urban numbers'!BL129/'total numbers'!BL129*100</f>
        <v>21.004999999999995</v>
      </c>
      <c r="BN129" s="7">
        <f>+'urban numbers'!BM129/'total numbers'!BM129*100</f>
        <v>21.546920000000004</v>
      </c>
      <c r="BO129" s="7">
        <f>+'urban numbers'!BN129/'total numbers'!BN129*100</f>
        <v>22.098990000000001</v>
      </c>
      <c r="BP129" s="7">
        <f>+'urban numbers'!BO129/'total numbers'!BO129*100</f>
        <v>22.661249999999995</v>
      </c>
      <c r="BQ129" s="7">
        <f>+'urban numbers'!BP129/'total numbers'!BP129*100</f>
        <v>23.233889999999995</v>
      </c>
      <c r="BR129" s="7">
        <f>+'urban numbers'!BQ129/'total numbers'!BQ129*100</f>
        <v>23.817000000000004</v>
      </c>
      <c r="BS129" s="7">
        <f>+'urban numbers'!BR129/'total numbers'!BR129*100</f>
        <v>24.410319999999999</v>
      </c>
      <c r="BT129" s="7">
        <f>+'urban numbers'!BS129/'total numbers'!BS129*100</f>
        <v>25.013600000000004</v>
      </c>
      <c r="BU129" s="7">
        <f>+'urban numbers'!BT129/'total numbers'!BT129*100</f>
        <v>25.627009999999999</v>
      </c>
      <c r="BV129" s="7">
        <f>+'urban numbers'!BU129/'total numbers'!BU129*100</f>
        <v>26.250800000000002</v>
      </c>
      <c r="BW129" s="7">
        <f>+'urban numbers'!BV129/'total numbers'!BV129*100</f>
        <v>26.885000000000005</v>
      </c>
      <c r="BX129" s="7">
        <f>+'urban numbers'!BW129/'total numbers'!BW129*100</f>
        <v>27.529560000000004</v>
      </c>
      <c r="BY129" s="7">
        <f>+'urban numbers'!BX129/'total numbers'!BX129*100</f>
        <v>28.183929999999997</v>
      </c>
      <c r="BZ129" s="7">
        <f>+'urban numbers'!BY129/'total numbers'!BY129*100</f>
        <v>28.847020000000001</v>
      </c>
      <c r="CA129" s="7">
        <f>+'urban numbers'!BZ129/'total numbers'!BZ129*100</f>
        <v>29.517420000000005</v>
      </c>
      <c r="CB129" s="7">
        <f>+'urban numbers'!CA129/'total numbers'!CA129*100</f>
        <v>30.193999999999999</v>
      </c>
      <c r="CC129" s="7">
        <f>+'urban numbers'!CB129/'total numbers'!CB129*100</f>
        <v>30.876159999999999</v>
      </c>
      <c r="CD129" s="7">
        <f>+'urban numbers'!CC129/'total numbers'!CC129*100</f>
        <v>31.563770000000002</v>
      </c>
      <c r="CE129" s="7">
        <f>+'urban numbers'!CD129/'total numbers'!CD129*100</f>
        <v>32.256729999999997</v>
      </c>
      <c r="CF129" s="7">
        <f>+'urban numbers'!CE129/'total numbers'!CE129*100</f>
        <v>32.955150000000003</v>
      </c>
      <c r="CG129" s="7">
        <f>+'urban numbers'!CF129/'total numbers'!CF129*100</f>
        <v>33.659000000000006</v>
      </c>
      <c r="CH129" s="7">
        <f>+'urban numbers'!CG129/'total numbers'!CG129*100</f>
        <v>34.36797</v>
      </c>
      <c r="CI129" s="7">
        <f>+'urban numbers'!CH129/'total numbers'!CH129*100</f>
        <v>35.081580000000002</v>
      </c>
      <c r="CJ129" s="7">
        <f>+'urban numbers'!CI129/'total numbers'!CI129*100</f>
        <v>35.799529999999997</v>
      </c>
      <c r="CK129" s="7">
        <f>+'urban numbers'!CJ129/'total numbers'!CJ129*100</f>
        <v>36.521449999999994</v>
      </c>
      <c r="CL129" s="7">
        <f>+'urban numbers'!CK129/'total numbers'!CK129*100</f>
        <v>37.247</v>
      </c>
      <c r="CM129" s="7">
        <f>+'urban numbers'!CL129/'total numbers'!CL129*100</f>
        <v>37.975859999999997</v>
      </c>
      <c r="CN129" s="7">
        <f>+'urban numbers'!CM129/'total numbers'!CM129*100</f>
        <v>38.707700000000003</v>
      </c>
      <c r="CO129" s="7">
        <f>+'urban numbers'!CN129/'total numbers'!CN129*100</f>
        <v>39.442120000000003</v>
      </c>
      <c r="CP129" s="7">
        <f>+'urban numbers'!CO129/'total numbers'!CO129*100</f>
        <v>40.17868</v>
      </c>
      <c r="CQ129" s="7">
        <f>+'urban numbers'!CP129/'total numbers'!CP129*100</f>
        <v>40.917000000000002</v>
      </c>
      <c r="CR129" s="7">
        <f>+'urban numbers'!CQ129/'total numbers'!CQ129*100</f>
        <v>41.656889999999997</v>
      </c>
      <c r="CS129" s="7">
        <f>+'urban numbers'!CR129/'total numbers'!CR129*100</f>
        <v>42.398069999999997</v>
      </c>
      <c r="CT129" s="7">
        <f>+'urban numbers'!CS129/'total numbers'!CS129*100</f>
        <v>43.139919999999996</v>
      </c>
      <c r="CU129" s="7">
        <f>+'urban numbers'!CT129/'total numbers'!CT129*100</f>
        <v>43.881729999999997</v>
      </c>
      <c r="CV129" s="7">
        <f>+'urban numbers'!CU129/'total numbers'!CU129*100</f>
        <v>44.622999999999998</v>
      </c>
      <c r="CW129" s="7">
        <f>+'urban numbers'!CV129/'total numbers'!CV129*100</f>
        <v>45.363549999999996</v>
      </c>
      <c r="CX129" s="7">
        <f>+'urban numbers'!CW129/'total numbers'!CW129*100</f>
        <v>46.103490000000008</v>
      </c>
      <c r="CY129" s="7">
        <f>+'urban numbers'!CX129/'total numbers'!CX129*100</f>
        <v>46.843109999999996</v>
      </c>
      <c r="CZ129" s="7">
        <f>+'urban numbers'!CY129/'total numbers'!CY129*100</f>
        <v>47.582819999999998</v>
      </c>
      <c r="DA129" s="7">
        <f>+'urban numbers'!CZ129/'total numbers'!CZ129*100</f>
        <v>48.322999999999993</v>
      </c>
      <c r="DB129" s="7">
        <f>+'urban numbers'!DA129/'total numbers'!DA129*100</f>
        <v>49.064030000000002</v>
      </c>
      <c r="DC129" s="7">
        <f>+'urban numbers'!DB129/'total numbers'!DB129*100</f>
        <v>49.80621</v>
      </c>
      <c r="DD129" s="7">
        <f>+'urban numbers'!DC129/'total numbers'!DC129*100</f>
        <v>50.549799999999991</v>
      </c>
      <c r="DE129" s="7">
        <f>+'urban numbers'!DD129/'total numbers'!DD129*100</f>
        <v>51.295009999999998</v>
      </c>
      <c r="DF129" s="7">
        <f>+'urban numbers'!DE129/'total numbers'!DE129*100</f>
        <v>52.042000000000002</v>
      </c>
      <c r="DG129" s="32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1"/>
    </row>
    <row r="130" spans="1:128">
      <c r="A130">
        <v>12</v>
      </c>
      <c r="B130" s="32"/>
      <c r="C130" s="3">
        <v>470</v>
      </c>
      <c r="D130" s="1" t="s">
        <v>564</v>
      </c>
      <c r="E130" s="24">
        <v>5</v>
      </c>
      <c r="F130" s="43">
        <f t="shared" ref="F130:AC130" si="165">+$E130+(F$3-$E$3)*(($AD130-$E130)/($AD$3-$E$3))</f>
        <v>7.2463600000000001</v>
      </c>
      <c r="G130" s="43">
        <f t="shared" si="165"/>
        <v>9.4927200000000003</v>
      </c>
      <c r="H130" s="43">
        <f t="shared" si="165"/>
        <v>11.739080000000001</v>
      </c>
      <c r="I130" s="43">
        <f t="shared" si="165"/>
        <v>13.985440000000001</v>
      </c>
      <c r="J130" s="43">
        <f t="shared" si="165"/>
        <v>16.2318</v>
      </c>
      <c r="K130" s="43">
        <f t="shared" si="165"/>
        <v>18.478160000000003</v>
      </c>
      <c r="L130" s="43">
        <f t="shared" si="165"/>
        <v>20.724519999999998</v>
      </c>
      <c r="M130" s="43">
        <f t="shared" si="165"/>
        <v>22.970880000000001</v>
      </c>
      <c r="N130" s="43">
        <f t="shared" si="165"/>
        <v>25.21724</v>
      </c>
      <c r="O130" s="43">
        <f t="shared" si="165"/>
        <v>27.4636</v>
      </c>
      <c r="P130" s="43">
        <f t="shared" si="165"/>
        <v>29.709959999999999</v>
      </c>
      <c r="Q130" s="43">
        <f t="shared" si="165"/>
        <v>31.956320000000002</v>
      </c>
      <c r="R130" s="43">
        <f t="shared" si="165"/>
        <v>34.202680000000001</v>
      </c>
      <c r="S130" s="43">
        <f t="shared" si="165"/>
        <v>36.449039999999997</v>
      </c>
      <c r="T130" s="43">
        <f t="shared" si="165"/>
        <v>38.695399999999999</v>
      </c>
      <c r="U130" s="43">
        <f t="shared" si="165"/>
        <v>40.941760000000002</v>
      </c>
      <c r="V130" s="43">
        <f t="shared" si="165"/>
        <v>43.188119999999998</v>
      </c>
      <c r="W130" s="43">
        <f t="shared" si="165"/>
        <v>45.434480000000001</v>
      </c>
      <c r="X130" s="43">
        <f t="shared" si="165"/>
        <v>47.680840000000003</v>
      </c>
      <c r="Y130" s="43">
        <f t="shared" si="165"/>
        <v>49.927199999999999</v>
      </c>
      <c r="Z130" s="43">
        <f t="shared" si="165"/>
        <v>52.173560000000002</v>
      </c>
      <c r="AA130" s="43">
        <f t="shared" si="165"/>
        <v>54.419919999999998</v>
      </c>
      <c r="AB130" s="43">
        <f t="shared" si="165"/>
        <v>56.66628</v>
      </c>
      <c r="AC130" s="43">
        <f t="shared" si="165"/>
        <v>58.912640000000003</v>
      </c>
      <c r="AD130" s="7">
        <f>+'urban numbers'!AC130/'total numbers'!AC130*100</f>
        <v>61.158999999999999</v>
      </c>
      <c r="AE130" s="7">
        <f>+'urban numbers'!AD130/'total numbers'!AD130*100</f>
        <v>62.036459999999991</v>
      </c>
      <c r="AF130" s="7">
        <f>+'urban numbers'!AE130/'total numbers'!AE130*100</f>
        <v>62.91973999999999</v>
      </c>
      <c r="AG130" s="7">
        <f>+'urban numbers'!AF130/'total numbers'!AF130*100</f>
        <v>63.803820000000002</v>
      </c>
      <c r="AH130" s="7">
        <f>+'urban numbers'!AG130/'total numbers'!AG130*100</f>
        <v>64.684820000000016</v>
      </c>
      <c r="AI130" s="7">
        <f>+'urban numbers'!AH130/'total numbers'!AH130*100</f>
        <v>65.56</v>
      </c>
      <c r="AJ130" s="7">
        <f>+'urban numbers'!AI130/'total numbers'!AI130*100</f>
        <v>66.427800000000005</v>
      </c>
      <c r="AK130" s="7">
        <f>+'urban numbers'!AJ130/'total numbers'!AJ130*100</f>
        <v>67.287819999999982</v>
      </c>
      <c r="AL130" s="7">
        <f>+'urban numbers'!AK130/'total numbers'!AK130*100</f>
        <v>68.140600000000006</v>
      </c>
      <c r="AM130" s="7">
        <f>+'urban numbers'!AL130/'total numbers'!AL130*100</f>
        <v>68.987350000000021</v>
      </c>
      <c r="AN130" s="7">
        <f>+'urban numbers'!AM130/'total numbers'!AM130*100</f>
        <v>69.828999999999994</v>
      </c>
      <c r="AO130" s="7">
        <f>+'urban numbers'!AN130/'total numbers'!AN130*100</f>
        <v>70.665270000000007</v>
      </c>
      <c r="AP130" s="7">
        <f>+'urban numbers'!AO130/'total numbers'!AO130*100</f>
        <v>71.493799999999993</v>
      </c>
      <c r="AQ130" s="7">
        <f>+'urban numbers'!AP130/'total numbers'!AP130*100</f>
        <v>72.309799999999996</v>
      </c>
      <c r="AR130" s="7">
        <f>+'urban numbers'!AQ130/'total numbers'!AQ130*100</f>
        <v>73.107060000000018</v>
      </c>
      <c r="AS130" s="7">
        <f>+'urban numbers'!AR130/'total numbers'!AR130*100</f>
        <v>73.881</v>
      </c>
      <c r="AT130" s="7">
        <f>+'urban numbers'!AS130/'total numbers'!AS130*100</f>
        <v>74.629940000000005</v>
      </c>
      <c r="AU130" s="7">
        <f>+'urban numbers'!AT130/'total numbers'!AT130*100</f>
        <v>75.354579999999999</v>
      </c>
      <c r="AV130" s="7">
        <f>+'urban numbers'!AU130/'total numbers'!AU130*100</f>
        <v>76.055760000000006</v>
      </c>
      <c r="AW130" s="7">
        <f>+'urban numbers'!AV130/'total numbers'!AV130*100</f>
        <v>76.735349999999997</v>
      </c>
      <c r="AX130" s="7">
        <f>+'urban numbers'!AW130/'total numbers'!AW130*100</f>
        <v>77.394999999999982</v>
      </c>
      <c r="AY130" s="7">
        <f>+'urban numbers'!AX130/'total numbers'!AX130*100</f>
        <v>78.034559999999999</v>
      </c>
      <c r="AZ130" s="7">
        <f>+'urban numbers'!AY130/'total numbers'!AY130*100</f>
        <v>78.654170000000008</v>
      </c>
      <c r="BA130" s="7">
        <f>+'urban numbers'!AZ130/'total numbers'!AZ130*100</f>
        <v>79.256320000000017</v>
      </c>
      <c r="BB130" s="7">
        <f>+'urban numbers'!BA130/'total numbers'!BA130*100</f>
        <v>79.844130000000007</v>
      </c>
      <c r="BC130" s="7">
        <f>+'urban numbers'!BB130/'total numbers'!BB130*100</f>
        <v>80.420000000000016</v>
      </c>
      <c r="BD130" s="7">
        <f>+'urban numbers'!BC130/'total numbers'!BC130*100</f>
        <v>80.984930000000006</v>
      </c>
      <c r="BE130" s="7">
        <f>+'urban numbers'!BD130/'total numbers'!BD130*100</f>
        <v>81.538790000000006</v>
      </c>
      <c r="BF130" s="7">
        <f>+'urban numbers'!BE130/'total numbers'!BE130*100</f>
        <v>82.081350000000015</v>
      </c>
      <c r="BG130" s="7">
        <f>+'urban numbers'!BF130/'total numbers'!BF130*100</f>
        <v>82.611940000000018</v>
      </c>
      <c r="BH130" s="7">
        <f>+'urban numbers'!BG130/'total numbers'!BG130*100</f>
        <v>83.13</v>
      </c>
      <c r="BI130" s="7">
        <f>+'urban numbers'!BH130/'total numbers'!BH130*100</f>
        <v>83.635990000000021</v>
      </c>
      <c r="BJ130" s="7">
        <f>+'urban numbers'!BI130/'total numbers'!BI130*100</f>
        <v>84.130139999999997</v>
      </c>
      <c r="BK130" s="7">
        <f>+'urban numbers'!BJ130/'total numbers'!BJ130*100</f>
        <v>84.611409999999992</v>
      </c>
      <c r="BL130" s="7">
        <f>+'urban numbers'!BK130/'total numbers'!BK130*100</f>
        <v>85.078340000000011</v>
      </c>
      <c r="BM130" s="7">
        <f>+'urban numbers'!BL130/'total numbers'!BL130*100</f>
        <v>85.53</v>
      </c>
      <c r="BN130" s="7">
        <f>+'urban numbers'!BM130/'total numbers'!BM130*100</f>
        <v>85.966059999999999</v>
      </c>
      <c r="BO130" s="7">
        <f>+'urban numbers'!BN130/'total numbers'!BN130*100</f>
        <v>86.38721000000001</v>
      </c>
      <c r="BP130" s="7">
        <f>+'urban numbers'!BO130/'total numbers'!BO130*100</f>
        <v>86.794849999999997</v>
      </c>
      <c r="BQ130" s="7">
        <f>+'urban numbers'!BP130/'total numbers'!BP130*100</f>
        <v>87.190940000000012</v>
      </c>
      <c r="BR130" s="7">
        <f>+'urban numbers'!BQ130/'total numbers'!BQ130*100</f>
        <v>87.576999999999998</v>
      </c>
      <c r="BS130" s="7">
        <f>+'urban numbers'!BR130/'total numbers'!BR130*100</f>
        <v>87.953199999999995</v>
      </c>
      <c r="BT130" s="7">
        <f>+'urban numbers'!BS130/'total numbers'!BS130*100</f>
        <v>88.319370000000021</v>
      </c>
      <c r="BU130" s="7">
        <f>+'urban numbers'!BT130/'total numbers'!BT130*100</f>
        <v>88.676270000000017</v>
      </c>
      <c r="BV130" s="7">
        <f>+'urban numbers'!BU130/'total numbers'!BU130*100</f>
        <v>89.024680000000018</v>
      </c>
      <c r="BW130" s="7">
        <f>+'urban numbers'!BV130/'total numbers'!BV130*100</f>
        <v>89.364999999999995</v>
      </c>
      <c r="BX130" s="7">
        <f>+'urban numbers'!BW130/'total numbers'!BW130*100</f>
        <v>89.697879999999998</v>
      </c>
      <c r="BY130" s="7">
        <f>+'urban numbers'!BX130/'total numbers'!BX130*100</f>
        <v>90.02276999999998</v>
      </c>
      <c r="BZ130" s="7">
        <f>+'urban numbers'!BY130/'total numbers'!BY130*100</f>
        <v>90.33726999999999</v>
      </c>
      <c r="CA130" s="7">
        <f>+'urban numbers'!BZ130/'total numbers'!BZ130*100</f>
        <v>90.638110000000012</v>
      </c>
      <c r="CB130" s="7">
        <f>+'urban numbers'!CA130/'total numbers'!CA130*100</f>
        <v>90.923000000000002</v>
      </c>
      <c r="CC130" s="7">
        <f>+'urban numbers'!CB130/'total numbers'!CB130*100</f>
        <v>91.191149999999993</v>
      </c>
      <c r="CD130" s="7">
        <f>+'urban numbers'!CC130/'total numbers'!CC130*100</f>
        <v>91.443400000000011</v>
      </c>
      <c r="CE130" s="7">
        <f>+'urban numbers'!CD130/'total numbers'!CD130*100</f>
        <v>91.681020000000004</v>
      </c>
      <c r="CF130" s="7">
        <f>+'urban numbers'!CE130/'total numbers'!CE130*100</f>
        <v>91.906019999999998</v>
      </c>
      <c r="CG130" s="7">
        <f>+'urban numbers'!CF130/'total numbers'!CF130*100</f>
        <v>92.11999999999999</v>
      </c>
      <c r="CH130" s="7">
        <f>+'urban numbers'!CG130/'total numbers'!CG130*100</f>
        <v>92.323399999999992</v>
      </c>
      <c r="CI130" s="7">
        <f>+'urban numbers'!CH130/'total numbers'!CH130*100</f>
        <v>92.516140000000007</v>
      </c>
      <c r="CJ130" s="7">
        <f>+'urban numbers'!CI130/'total numbers'!CI130*100</f>
        <v>92.698700000000002</v>
      </c>
      <c r="CK130" s="7">
        <f>+'urban numbers'!CJ130/'total numbers'!CJ130*100</f>
        <v>92.871509999999986</v>
      </c>
      <c r="CL130" s="7">
        <f>+'urban numbers'!CK130/'total numbers'!CK130*100</f>
        <v>93.034999999999997</v>
      </c>
      <c r="CM130" s="7">
        <f>+'urban numbers'!CL130/'total numbers'!CL130*100</f>
        <v>93.189600000000013</v>
      </c>
      <c r="CN130" s="7">
        <f>+'urban numbers'!CM130/'total numbers'!CM130*100</f>
        <v>93.335719999999995</v>
      </c>
      <c r="CO130" s="7">
        <f>+'urban numbers'!CN130/'total numbers'!CN130*100</f>
        <v>93.473770000000002</v>
      </c>
      <c r="CP130" s="7">
        <f>+'urban numbers'!CO130/'total numbers'!CO130*100</f>
        <v>93.604079999999996</v>
      </c>
      <c r="CQ130" s="7">
        <f>+'urban numbers'!CP130/'total numbers'!CP130*100</f>
        <v>93.727000000000004</v>
      </c>
      <c r="CR130" s="7">
        <f>+'urban numbers'!CQ130/'total numbers'!CQ130*100</f>
        <v>93.84314000000002</v>
      </c>
      <c r="CS130" s="7">
        <f>+'urban numbers'!CR130/'total numbers'!CR130*100</f>
        <v>93.952849999999998</v>
      </c>
      <c r="CT130" s="7">
        <f>+'urban numbers'!CS130/'total numbers'!CS130*100</f>
        <v>94.055940000000007</v>
      </c>
      <c r="CU130" s="7">
        <f>+'urban numbers'!CT130/'total numbers'!CT130*100</f>
        <v>94.152019999999993</v>
      </c>
      <c r="CV130" s="7">
        <f>+'urban numbers'!CU130/'total numbers'!CU130*100</f>
        <v>94.241000000000014</v>
      </c>
      <c r="CW130" s="7">
        <f>+'urban numbers'!CV130/'total numbers'!CV130*100</f>
        <v>94.323349999999991</v>
      </c>
      <c r="CX130" s="7">
        <f>+'urban numbers'!CW130/'total numbers'!CW130*100</f>
        <v>94.399969999999996</v>
      </c>
      <c r="CY130" s="7">
        <f>+'urban numbers'!CX130/'total numbers'!CX130*100</f>
        <v>94.472070000000002</v>
      </c>
      <c r="CZ130" s="7">
        <f>+'urban numbers'!CY130/'total numbers'!CY130*100</f>
        <v>94.540980000000005</v>
      </c>
      <c r="DA130" s="7">
        <f>+'urban numbers'!CZ130/'total numbers'!CZ130*100</f>
        <v>94.60799999999999</v>
      </c>
      <c r="DB130" s="7">
        <f>+'urban numbers'!DA130/'total numbers'!DA130*100</f>
        <v>94.674350000000004</v>
      </c>
      <c r="DC130" s="7">
        <f>+'urban numbers'!DB130/'total numbers'!DB130*100</f>
        <v>94.741119999999995</v>
      </c>
      <c r="DD130" s="7">
        <f>+'urban numbers'!DC130/'total numbers'!DC130*100</f>
        <v>94.809269999999998</v>
      </c>
      <c r="DE130" s="7">
        <f>+'urban numbers'!DD130/'total numbers'!DD130*100</f>
        <v>94.879660000000015</v>
      </c>
      <c r="DF130" s="7">
        <f>+'urban numbers'!DE130/'total numbers'!DE130*100</f>
        <v>94.953000000000003</v>
      </c>
      <c r="DG130" s="110">
        <f>+AD130/E130</f>
        <v>12.2318</v>
      </c>
      <c r="DH130" t="s">
        <v>310</v>
      </c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1"/>
    </row>
    <row r="131" spans="1:128">
      <c r="A131">
        <v>4</v>
      </c>
      <c r="B131" s="32">
        <v>11.5</v>
      </c>
      <c r="C131" s="3">
        <v>474</v>
      </c>
      <c r="D131" s="1" t="s">
        <v>593</v>
      </c>
      <c r="E131" s="27">
        <f>+AD131/$M$1</f>
        <v>2.7731000000000003</v>
      </c>
      <c r="F131" s="26">
        <f t="shared" ref="F131:AC131" si="166">+G131-G131/$B131</f>
        <v>3.1243561940717197</v>
      </c>
      <c r="G131" s="26">
        <f t="shared" si="166"/>
        <v>3.421913926840455</v>
      </c>
      <c r="H131" s="26">
        <f t="shared" si="166"/>
        <v>3.7478104913014505</v>
      </c>
      <c r="I131" s="26">
        <f t="shared" si="166"/>
        <v>4.1047448238063504</v>
      </c>
      <c r="J131" s="26">
        <f t="shared" si="166"/>
        <v>4.495672902264098</v>
      </c>
      <c r="K131" s="26">
        <f t="shared" si="166"/>
        <v>4.9238322262892504</v>
      </c>
      <c r="L131" s="26">
        <f t="shared" si="166"/>
        <v>5.3927686287929886</v>
      </c>
      <c r="M131" s="26">
        <f t="shared" si="166"/>
        <v>5.9063656410589873</v>
      </c>
      <c r="N131" s="26">
        <f t="shared" si="166"/>
        <v>6.4688766544931768</v>
      </c>
      <c r="O131" s="26">
        <f t="shared" si="166"/>
        <v>7.0849601453972886</v>
      </c>
      <c r="P131" s="26">
        <f t="shared" si="166"/>
        <v>7.7597182544827445</v>
      </c>
      <c r="Q131" s="26">
        <f t="shared" si="166"/>
        <v>8.498739040623958</v>
      </c>
      <c r="R131" s="26">
        <f t="shared" si="166"/>
        <v>9.3081427587786205</v>
      </c>
      <c r="S131" s="26">
        <f t="shared" si="166"/>
        <v>10.194632545328965</v>
      </c>
      <c r="T131" s="26">
        <f t="shared" si="166"/>
        <v>11.16554993059839</v>
      </c>
      <c r="U131" s="26">
        <f t="shared" si="166"/>
        <v>12.228935638274427</v>
      </c>
      <c r="V131" s="26">
        <f t="shared" si="166"/>
        <v>13.393596175252943</v>
      </c>
      <c r="W131" s="26">
        <f t="shared" si="166"/>
        <v>14.66917676337227</v>
      </c>
      <c r="X131" s="26">
        <f t="shared" si="166"/>
        <v>16.066241217026771</v>
      </c>
      <c r="Y131" s="26">
        <f t="shared" si="166"/>
        <v>17.596359428172178</v>
      </c>
      <c r="Z131" s="26">
        <f t="shared" si="166"/>
        <v>19.272203183236194</v>
      </c>
      <c r="AA131" s="26">
        <f t="shared" si="166"/>
        <v>21.107651105449165</v>
      </c>
      <c r="AB131" s="26">
        <f t="shared" si="166"/>
        <v>23.11790359168242</v>
      </c>
      <c r="AC131" s="26">
        <f t="shared" si="166"/>
        <v>25.319608695652175</v>
      </c>
      <c r="AD131" s="7">
        <f>+'urban numbers'!AC131/'total numbers'!AC131*100</f>
        <v>27.731000000000002</v>
      </c>
      <c r="AE131" s="7">
        <f>+'urban numbers'!AD131/'total numbers'!AD131*100</f>
        <v>29.025950000000002</v>
      </c>
      <c r="AF131" s="7">
        <f>+'urban numbers'!AE131/'total numbers'!AE131*100</f>
        <v>30.246009999999995</v>
      </c>
      <c r="AG131" s="7">
        <f>+'urban numbers'!AF131/'total numbers'!AF131*100</f>
        <v>31.406070000000003</v>
      </c>
      <c r="AH131" s="7">
        <f>+'urban numbers'!AG131/'total numbers'!AG131*100</f>
        <v>32.525869999999998</v>
      </c>
      <c r="AI131" s="7">
        <f>+'urban numbers'!AH131/'total numbers'!AH131*100</f>
        <v>33.629999999999995</v>
      </c>
      <c r="AJ131" s="7">
        <f>+'urban numbers'!AI131/'total numbers'!AI131*100</f>
        <v>34.748400000000004</v>
      </c>
      <c r="AK131" s="7">
        <f>+'urban numbers'!AJ131/'total numbers'!AJ131*100</f>
        <v>35.915839999999996</v>
      </c>
      <c r="AL131" s="7">
        <f>+'urban numbers'!AK131/'total numbers'!AK131*100</f>
        <v>37.170409999999997</v>
      </c>
      <c r="AM131" s="7">
        <f>+'urban numbers'!AL131/'total numbers'!AL131*100</f>
        <v>38.550889999999995</v>
      </c>
      <c r="AN131" s="7">
        <f>+'urban numbers'!AM131/'total numbers'!AM131*100</f>
        <v>40.088999999999999</v>
      </c>
      <c r="AO131" s="7">
        <f>+'urban numbers'!AN131/'total numbers'!AN131*100</f>
        <v>41.801170000000006</v>
      </c>
      <c r="AP131" s="7">
        <f>+'urban numbers'!AO131/'total numbers'!AO131*100</f>
        <v>43.681289999999997</v>
      </c>
      <c r="AQ131" s="7">
        <f>+'urban numbers'!AP131/'total numbers'!AP131*100</f>
        <v>45.697560000000003</v>
      </c>
      <c r="AR131" s="7">
        <f>+'urban numbers'!AQ131/'total numbers'!AQ131*100</f>
        <v>47.801349999999999</v>
      </c>
      <c r="AS131" s="7">
        <f>+'urban numbers'!AR131/'total numbers'!AR131*100</f>
        <v>49.953000000000003</v>
      </c>
      <c r="AT131" s="7">
        <f>+'urban numbers'!AS131/'total numbers'!AS131*100</f>
        <v>52.141270000000006</v>
      </c>
      <c r="AU131" s="7">
        <f>+'urban numbers'!AT131/'total numbers'!AT131*100</f>
        <v>54.363719999999994</v>
      </c>
      <c r="AV131" s="7">
        <f>+'urban numbers'!AU131/'total numbers'!AU131*100</f>
        <v>56.598809999999986</v>
      </c>
      <c r="AW131" s="7">
        <f>+'urban numbers'!AV131/'total numbers'!AV131*100</f>
        <v>58.823369999999997</v>
      </c>
      <c r="AX131" s="7">
        <f>+'urban numbers'!AW131/'total numbers'!AW131*100</f>
        <v>61.018000000000008</v>
      </c>
      <c r="AY131" s="7">
        <f>+'urban numbers'!AX131/'total numbers'!AX131*100</f>
        <v>63.16883</v>
      </c>
      <c r="AZ131" s="7">
        <f>+'urban numbers'!AY131/'total numbers'!AY131*100</f>
        <v>65.267510000000001</v>
      </c>
      <c r="BA131" s="7">
        <f>+'urban numbers'!AZ131/'total numbers'!AZ131*100</f>
        <v>67.307689999999994</v>
      </c>
      <c r="BB131" s="7">
        <f>+'urban numbers'!BA131/'total numbers'!BA131*100</f>
        <v>69.286019999999994</v>
      </c>
      <c r="BC131" s="7">
        <f>+'urban numbers'!BB131/'total numbers'!BB131*100</f>
        <v>71.198999999999984</v>
      </c>
      <c r="BD131" s="7">
        <f>+'urban numbers'!BC131/'total numbers'!BC131*100</f>
        <v>73.040959999999998</v>
      </c>
      <c r="BE131" s="7">
        <f>+'urban numbers'!BD131/'total numbers'!BD131*100</f>
        <v>74.805949999999996</v>
      </c>
      <c r="BF131" s="7">
        <f>+'urban numbers'!BE131/'total numbers'!BE131*100</f>
        <v>76.490759999999995</v>
      </c>
      <c r="BG131" s="7">
        <f>+'urban numbers'!BF131/'total numbers'!BF131*100</f>
        <v>78.093239999999994</v>
      </c>
      <c r="BH131" s="7">
        <f>+'urban numbers'!BG131/'total numbers'!BG131*100</f>
        <v>79.612000000000009</v>
      </c>
      <c r="BI131" s="7">
        <f>+'urban numbers'!BH131/'total numbers'!BH131*100</f>
        <v>81.043879999999987</v>
      </c>
      <c r="BJ131" s="7">
        <f>+'urban numbers'!BI131/'total numbers'!BI131*100</f>
        <v>82.388410000000007</v>
      </c>
      <c r="BK131" s="7">
        <f>+'urban numbers'!BJ131/'total numbers'!BJ131*100</f>
        <v>83.650660000000002</v>
      </c>
      <c r="BL131" s="7">
        <f>+'urban numbers'!BK131/'total numbers'!BK131*100</f>
        <v>84.838080000000005</v>
      </c>
      <c r="BM131" s="7">
        <f>+'urban numbers'!BL131/'total numbers'!BL131*100</f>
        <v>85.956000000000003</v>
      </c>
      <c r="BN131" s="7">
        <f>+'urban numbers'!BM131/'total numbers'!BM131*100</f>
        <v>87.009510000000006</v>
      </c>
      <c r="BO131" s="7">
        <f>+'urban numbers'!BN131/'total numbers'!BN131*100</f>
        <v>87.99736</v>
      </c>
      <c r="BP131" s="7">
        <f>+'urban numbers'!BO131/'total numbers'!BO131*100</f>
        <v>88.911289999999994</v>
      </c>
      <c r="BQ131" s="7">
        <f>+'urban numbers'!BP131/'total numbers'!BP131*100</f>
        <v>89.739360000000005</v>
      </c>
      <c r="BR131" s="7">
        <f>+'urban numbers'!BQ131/'total numbers'!BQ131*100</f>
        <v>90.474999999999994</v>
      </c>
      <c r="BS131" s="7">
        <f>+'urban numbers'!BR131/'total numbers'!BR131*100</f>
        <v>91.115300000000005</v>
      </c>
      <c r="BT131" s="7">
        <f>+'urban numbers'!BS131/'total numbers'!BS131*100</f>
        <v>91.66931000000001</v>
      </c>
      <c r="BU131" s="7">
        <f>+'urban numbers'!BT131/'total numbers'!BT131*100</f>
        <v>92.157250000000005</v>
      </c>
      <c r="BV131" s="7">
        <f>+'urban numbers'!BU131/'total numbers'!BU131*100</f>
        <v>92.606380000000001</v>
      </c>
      <c r="BW131" s="7">
        <f>+'urban numbers'!BV131/'total numbers'!BV131*100</f>
        <v>93.03700000000002</v>
      </c>
      <c r="BX131" s="7">
        <f>+'urban numbers'!BW131/'total numbers'!BW131*100</f>
        <v>93.458089999999999</v>
      </c>
      <c r="BY131" s="7">
        <f>+'urban numbers'!BX131/'total numbers'!BX131*100</f>
        <v>93.867000000000004</v>
      </c>
      <c r="BZ131" s="7">
        <f>+'urban numbers'!BY131/'total numbers'!BY131*100</f>
        <v>94.258260000000007</v>
      </c>
      <c r="CA131" s="7">
        <f>+'urban numbers'!BZ131/'total numbers'!BZ131*100</f>
        <v>94.621309999999994</v>
      </c>
      <c r="CB131" s="7">
        <f>+'urban numbers'!CA131/'total numbers'!CA131*100</f>
        <v>94.948999999999984</v>
      </c>
      <c r="CC131" s="7">
        <f>+'urban numbers'!CB131/'total numbers'!CB131*100</f>
        <v>95.241770000000002</v>
      </c>
      <c r="CD131" s="7">
        <f>+'urban numbers'!CC131/'total numbers'!CC131*100</f>
        <v>95.504990000000006</v>
      </c>
      <c r="CE131" s="7">
        <f>+'urban numbers'!CD131/'total numbers'!CD131*100</f>
        <v>95.74212</v>
      </c>
      <c r="CF131" s="7">
        <f>+'urban numbers'!CE131/'total numbers'!CE131*100</f>
        <v>95.957859999999997</v>
      </c>
      <c r="CG131" s="7">
        <f>+'urban numbers'!CF131/'total numbers'!CF131*100</f>
        <v>96.155999999999992</v>
      </c>
      <c r="CH131" s="7">
        <f>+'urban numbers'!CG131/'total numbers'!CG131*100</f>
        <v>96.338170000000005</v>
      </c>
      <c r="CI131" s="7">
        <f>+'urban numbers'!CH131/'total numbers'!CH131*100</f>
        <v>96.504840000000002</v>
      </c>
      <c r="CJ131" s="7">
        <f>+'urban numbers'!CI131/'total numbers'!CI131*100</f>
        <v>96.657219999999995</v>
      </c>
      <c r="CK131" s="7">
        <f>+'urban numbers'!CJ131/'total numbers'!CJ131*100</f>
        <v>96.796289999999985</v>
      </c>
      <c r="CL131" s="7">
        <f>+'urban numbers'!CK131/'total numbers'!CK131*100</f>
        <v>96.923000000000002</v>
      </c>
      <c r="CM131" s="7">
        <f>+'urban numbers'!CL131/'total numbers'!CL131*100</f>
        <v>97.038480000000021</v>
      </c>
      <c r="CN131" s="7">
        <f>+'urban numbers'!CM131/'total numbers'!CM131*100</f>
        <v>97.143780000000007</v>
      </c>
      <c r="CO131" s="7">
        <f>+'urban numbers'!CN131/'total numbers'!CN131*100</f>
        <v>97.239610000000013</v>
      </c>
      <c r="CP131" s="7">
        <f>+'urban numbers'!CO131/'total numbers'!CO131*100</f>
        <v>97.326509999999999</v>
      </c>
      <c r="CQ131" s="7">
        <f>+'urban numbers'!CP131/'total numbers'!CP131*100</f>
        <v>97.405000000000001</v>
      </c>
      <c r="CR131" s="7">
        <f>+'urban numbers'!CQ131/'total numbers'!CQ131*100</f>
        <v>97.476040000000012</v>
      </c>
      <c r="CS131" s="7">
        <f>+'urban numbers'!CR131/'total numbers'!CR131*100</f>
        <v>97.540290000000013</v>
      </c>
      <c r="CT131" s="7">
        <f>+'urban numbers'!CS131/'total numbers'!CS131*100</f>
        <v>97.597700000000003</v>
      </c>
      <c r="CU131" s="7">
        <f>+'urban numbers'!CT131/'total numbers'!CT131*100</f>
        <v>97.647930000000002</v>
      </c>
      <c r="CV131" s="7">
        <f>+'urban numbers'!CU131/'total numbers'!CU131*100</f>
        <v>97.691000000000003</v>
      </c>
      <c r="CW131" s="7">
        <f>+'urban numbers'!CV131/'total numbers'!CV131*100</f>
        <v>97.727469999999997</v>
      </c>
      <c r="CX131" s="7">
        <f>+'urban numbers'!CW131/'total numbers'!CW131*100</f>
        <v>97.75839999999998</v>
      </c>
      <c r="CY131" s="7">
        <f>+'urban numbers'!CX131/'total numbers'!CX131*100</f>
        <v>97.785160000000019</v>
      </c>
      <c r="CZ131" s="7">
        <f>+'urban numbers'!CY131/'total numbers'!CY131*100</f>
        <v>97.80922000000001</v>
      </c>
      <c r="DA131" s="7">
        <f>+'urban numbers'!CZ131/'total numbers'!CZ131*100</f>
        <v>97.831999999999979</v>
      </c>
      <c r="DB131" s="7">
        <f>+'urban numbers'!DA131/'total numbers'!DA131*100</f>
        <v>97.854770000000002</v>
      </c>
      <c r="DC131" s="7">
        <f>+'urban numbers'!DB131/'total numbers'!DB131*100</f>
        <v>97.878619999999998</v>
      </c>
      <c r="DD131" s="7">
        <f>+'urban numbers'!DC131/'total numbers'!DC131*100</f>
        <v>97.904480000000007</v>
      </c>
      <c r="DE131" s="7">
        <f>+'urban numbers'!DD131/'total numbers'!DD131*100</f>
        <v>97.933080000000004</v>
      </c>
      <c r="DF131" s="7">
        <f>+'urban numbers'!DE131/'total numbers'!DE131*100</f>
        <v>97.965000000000018</v>
      </c>
      <c r="DG131" s="32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1"/>
    </row>
    <row r="132" spans="1:128">
      <c r="A132">
        <v>8</v>
      </c>
      <c r="B132" s="32">
        <v>11.5</v>
      </c>
      <c r="C132" s="3">
        <v>478</v>
      </c>
      <c r="D132" s="1" t="s">
        <v>653</v>
      </c>
      <c r="E132" s="27">
        <f>+AD132/$M$1</f>
        <v>0.23350000000000004</v>
      </c>
      <c r="F132" s="26">
        <f t="shared" ref="F132:AC132" si="167">+G132-G132/$B132</f>
        <v>0.26307640233520124</v>
      </c>
      <c r="G132" s="26">
        <f t="shared" si="167"/>
        <v>0.28813129779569663</v>
      </c>
      <c r="H132" s="26">
        <f t="shared" si="167"/>
        <v>0.31557237377623915</v>
      </c>
      <c r="I132" s="26">
        <f t="shared" si="167"/>
        <v>0.34562688556445237</v>
      </c>
      <c r="J132" s="26">
        <f t="shared" si="167"/>
        <v>0.37854373180868595</v>
      </c>
      <c r="K132" s="26">
        <f t="shared" si="167"/>
        <v>0.41459551579046555</v>
      </c>
      <c r="L132" s="26">
        <f t="shared" si="167"/>
        <v>0.45408080300860515</v>
      </c>
      <c r="M132" s="26">
        <f t="shared" si="167"/>
        <v>0.49732659377132943</v>
      </c>
      <c r="N132" s="26">
        <f t="shared" si="167"/>
        <v>0.54469103127336083</v>
      </c>
      <c r="O132" s="26">
        <f t="shared" si="167"/>
        <v>0.5965663675851095</v>
      </c>
      <c r="P132" s="26">
        <f t="shared" si="167"/>
        <v>0.65338221211702474</v>
      </c>
      <c r="Q132" s="26">
        <f t="shared" si="167"/>
        <v>0.71560908946150326</v>
      </c>
      <c r="R132" s="26">
        <f t="shared" si="167"/>
        <v>0.7837623360768845</v>
      </c>
      <c r="S132" s="26">
        <f t="shared" si="167"/>
        <v>0.85840636808420678</v>
      </c>
      <c r="T132" s="26">
        <f t="shared" si="167"/>
        <v>0.94015935552079788</v>
      </c>
      <c r="U132" s="26">
        <f t="shared" si="167"/>
        <v>1.0296983417608738</v>
      </c>
      <c r="V132" s="26">
        <f t="shared" si="167"/>
        <v>1.1277648505000046</v>
      </c>
      <c r="W132" s="26">
        <f t="shared" si="167"/>
        <v>1.2351710267381004</v>
      </c>
      <c r="X132" s="26">
        <f t="shared" si="167"/>
        <v>1.3528063626179194</v>
      </c>
      <c r="Y132" s="26">
        <f t="shared" si="167"/>
        <v>1.4816450638196259</v>
      </c>
      <c r="Z132" s="26">
        <f t="shared" si="167"/>
        <v>1.622754117516733</v>
      </c>
      <c r="AA132" s="26">
        <f t="shared" si="167"/>
        <v>1.7773021287088029</v>
      </c>
      <c r="AB132" s="26">
        <f t="shared" si="167"/>
        <v>1.9465689981096412</v>
      </c>
      <c r="AC132" s="26">
        <f t="shared" si="167"/>
        <v>2.1319565217391307</v>
      </c>
      <c r="AD132" s="7">
        <f>+'urban numbers'!AC132/'total numbers'!AC132*100</f>
        <v>2.3350000000000004</v>
      </c>
      <c r="AE132" s="7">
        <f>+'urban numbers'!AD132/'total numbers'!AD132*100</f>
        <v>2.5638809999999994</v>
      </c>
      <c r="AF132" s="7">
        <f>+'urban numbers'!AE132/'total numbers'!AE132*100</f>
        <v>2.8114940000000002</v>
      </c>
      <c r="AG132" s="7">
        <f>+'urban numbers'!AF132/'total numbers'!AF132*100</f>
        <v>3.0808180000000003</v>
      </c>
      <c r="AH132" s="7">
        <f>+'urban numbers'!AG132/'total numbers'!AG132*100</f>
        <v>3.3747289999999999</v>
      </c>
      <c r="AI132" s="7">
        <f>+'urban numbers'!AH132/'total numbers'!AH132*100</f>
        <v>3.6960000000000006</v>
      </c>
      <c r="AJ132" s="7">
        <f>+'urban numbers'!AI132/'total numbers'!AI132*100</f>
        <v>4.0472900000000003</v>
      </c>
      <c r="AK132" s="7">
        <f>+'urban numbers'!AJ132/'total numbers'!AJ132*100</f>
        <v>4.4311579999999999</v>
      </c>
      <c r="AL132" s="7">
        <f>+'urban numbers'!AK132/'total numbers'!AK132*100</f>
        <v>4.8500810000000012</v>
      </c>
      <c r="AM132" s="7">
        <f>+'urban numbers'!AL132/'total numbers'!AL132*100</f>
        <v>5.3065110000000004</v>
      </c>
      <c r="AN132" s="7">
        <f>+'urban numbers'!AM132/'total numbers'!AM132*100</f>
        <v>5.8029999999999999</v>
      </c>
      <c r="AO132" s="7">
        <f>+'urban numbers'!AN132/'total numbers'!AN132*100</f>
        <v>6.3423480000000003</v>
      </c>
      <c r="AP132" s="7">
        <f>+'urban numbers'!AO132/'total numbers'!AO132*100</f>
        <v>6.927727</v>
      </c>
      <c r="AQ132" s="7">
        <f>+'urban numbers'!AP132/'total numbers'!AP132*100</f>
        <v>7.562740999999999</v>
      </c>
      <c r="AR132" s="7">
        <f>+'urban numbers'!AQ132/'total numbers'!AQ132*100</f>
        <v>8.2512659999999993</v>
      </c>
      <c r="AS132" s="7">
        <f>+'urban numbers'!AR132/'total numbers'!AR132*100</f>
        <v>8.9969999999999981</v>
      </c>
      <c r="AT132" s="7">
        <f>+'urban numbers'!AS132/'total numbers'!AS132*100</f>
        <v>9.7992159999999995</v>
      </c>
      <c r="AU132" s="7">
        <f>+'urban numbers'!AT132/'total numbers'!AT132*100</f>
        <v>10.66006</v>
      </c>
      <c r="AV132" s="7">
        <f>+'urban numbers'!AU132/'total numbers'!AU132*100</f>
        <v>11.589090000000001</v>
      </c>
      <c r="AW132" s="7">
        <f>+'urban numbers'!AV132/'total numbers'!AV132*100</f>
        <v>12.59835</v>
      </c>
      <c r="AX132" s="7">
        <f>+'urban numbers'!AW132/'total numbers'!AW132*100</f>
        <v>13.695000000000002</v>
      </c>
      <c r="AY132" s="7">
        <f>+'urban numbers'!AX132/'total numbers'!AX132*100</f>
        <v>14.883590000000002</v>
      </c>
      <c r="AZ132" s="7">
        <f>+'urban numbers'!AY132/'total numbers'!AY132*100</f>
        <v>16.157789999999999</v>
      </c>
      <c r="BA132" s="7">
        <f>+'urban numbers'!AZ132/'total numbers'!AZ132*100</f>
        <v>17.50028</v>
      </c>
      <c r="BB132" s="7">
        <f>+'urban numbers'!BA132/'total numbers'!BA132*100</f>
        <v>18.886999999999997</v>
      </c>
      <c r="BC132" s="7">
        <f>+'urban numbers'!BB132/'total numbers'!BB132*100</f>
        <v>20.3</v>
      </c>
      <c r="BD132" s="7">
        <f>+'urban numbers'!BC132/'total numbers'!BC132*100</f>
        <v>21.729769999999998</v>
      </c>
      <c r="BE132" s="7">
        <f>+'urban numbers'!BD132/'total numbers'!BD132*100</f>
        <v>23.178540000000002</v>
      </c>
      <c r="BF132" s="7">
        <f>+'urban numbers'!BE132/'total numbers'!BE132*100</f>
        <v>24.65399</v>
      </c>
      <c r="BG132" s="7">
        <f>+'urban numbers'!BF132/'total numbers'!BF132*100</f>
        <v>26.169250000000005</v>
      </c>
      <c r="BH132" s="7">
        <f>+'urban numbers'!BG132/'total numbers'!BG132*100</f>
        <v>27.731999999999999</v>
      </c>
      <c r="BI132" s="7">
        <f>+'urban numbers'!BH132/'total numbers'!BH132*100</f>
        <v>29.340950000000003</v>
      </c>
      <c r="BJ132" s="7">
        <f>+'urban numbers'!BI132/'total numbers'!BI132*100</f>
        <v>30.985830000000004</v>
      </c>
      <c r="BK132" s="7">
        <f>+'urban numbers'!BJ132/'total numbers'!BJ132*100</f>
        <v>32.654260000000001</v>
      </c>
      <c r="BL132" s="7">
        <f>+'urban numbers'!BK132/'total numbers'!BK132*100</f>
        <v>34.329929999999997</v>
      </c>
      <c r="BM132" s="7">
        <f>+'urban numbers'!BL132/'total numbers'!BL132*100</f>
        <v>35.998999999999995</v>
      </c>
      <c r="BN132" s="7">
        <f>+'urban numbers'!BM132/'total numbers'!BM132*100</f>
        <v>37.659100000000002</v>
      </c>
      <c r="BO132" s="7">
        <f>+'urban numbers'!BN132/'total numbers'!BN132*100</f>
        <v>39.307009999999998</v>
      </c>
      <c r="BP132" s="7">
        <f>+'urban numbers'!BO132/'total numbers'!BO132*100</f>
        <v>40.927460000000004</v>
      </c>
      <c r="BQ132" s="7">
        <f>+'urban numbers'!BP132/'total numbers'!BP132*100</f>
        <v>42.502380000000002</v>
      </c>
      <c r="BR132" s="7">
        <f>+'urban numbers'!BQ132/'total numbers'!BQ132*100</f>
        <v>44.02</v>
      </c>
      <c r="BS132" s="7">
        <f>+'urban numbers'!BR132/'total numbers'!BR132*100</f>
        <v>45.471580000000003</v>
      </c>
      <c r="BT132" s="7">
        <f>+'urban numbers'!BS132/'total numbers'!BS132*100</f>
        <v>46.862450000000003</v>
      </c>
      <c r="BU132" s="7">
        <f>+'urban numbers'!BT132/'total numbers'!BT132*100</f>
        <v>48.21276000000001</v>
      </c>
      <c r="BV132" s="7">
        <f>+'urban numbers'!BU132/'total numbers'!BU132*100</f>
        <v>49.551560000000009</v>
      </c>
      <c r="BW132" s="7">
        <f>+'urban numbers'!BV132/'total numbers'!BV132*100</f>
        <v>50.9</v>
      </c>
      <c r="BX132" s="7">
        <f>+'urban numbers'!BW132/'total numbers'!BW132*100</f>
        <v>52.262439999999998</v>
      </c>
      <c r="BY132" s="7">
        <f>+'urban numbers'!BX132/'total numbers'!BX132*100</f>
        <v>53.632509999999996</v>
      </c>
      <c r="BZ132" s="7">
        <f>+'urban numbers'!BY132/'total numbers'!BY132*100</f>
        <v>55.007399999999997</v>
      </c>
      <c r="CA132" s="7">
        <f>+'urban numbers'!BZ132/'total numbers'!BZ132*100</f>
        <v>56.38092000000001</v>
      </c>
      <c r="CB132" s="7">
        <f>+'urban numbers'!CA132/'total numbers'!CA132*100</f>
        <v>57.746999999999993</v>
      </c>
      <c r="CC132" s="7">
        <f>+'urban numbers'!CB132/'total numbers'!CB132*100</f>
        <v>59.106369999999998</v>
      </c>
      <c r="CD132" s="7">
        <f>+'urban numbers'!CC132/'total numbers'!CC132*100</f>
        <v>60.45662999999999</v>
      </c>
      <c r="CE132" s="7">
        <f>+'urban numbers'!CD132/'total numbers'!CD132*100</f>
        <v>61.78423999999999</v>
      </c>
      <c r="CF132" s="7">
        <f>+'urban numbers'!CE132/'total numbers'!CE132*100</f>
        <v>63.0717</v>
      </c>
      <c r="CG132" s="7">
        <f>+'urban numbers'!CF132/'total numbers'!CF132*100</f>
        <v>64.305999999999997</v>
      </c>
      <c r="CH132" s="7">
        <f>+'urban numbers'!CG132/'total numbers'!CG132*100</f>
        <v>65.481399999999994</v>
      </c>
      <c r="CI132" s="7">
        <f>+'urban numbers'!CH132/'total numbers'!CH132*100</f>
        <v>66.599239999999995</v>
      </c>
      <c r="CJ132" s="7">
        <f>+'urban numbers'!CI132/'total numbers'!CI132*100</f>
        <v>67.662570000000017</v>
      </c>
      <c r="CK132" s="7">
        <f>+'urban numbers'!CJ132/'total numbers'!CJ132*100</f>
        <v>68.677570000000003</v>
      </c>
      <c r="CL132" s="7">
        <f>+'urban numbers'!CK132/'total numbers'!CK132*100</f>
        <v>69.649000000000001</v>
      </c>
      <c r="CM132" s="7">
        <f>+'urban numbers'!CL132/'total numbers'!CL132*100</f>
        <v>70.576970000000017</v>
      </c>
      <c r="CN132" s="7">
        <f>+'urban numbers'!CM132/'total numbers'!CM132*100</f>
        <v>71.459819999999979</v>
      </c>
      <c r="CO132" s="7">
        <f>+'urban numbers'!CN132/'total numbers'!CN132*100</f>
        <v>72.298840000000013</v>
      </c>
      <c r="CP132" s="7">
        <f>+'urban numbers'!CO132/'total numbers'!CO132*100</f>
        <v>73.095429999999993</v>
      </c>
      <c r="CQ132" s="7">
        <f>+'urban numbers'!CP132/'total numbers'!CP132*100</f>
        <v>73.850999999999999</v>
      </c>
      <c r="CR132" s="7">
        <f>+'urban numbers'!CQ132/'total numbers'!CQ132*100</f>
        <v>74.566580000000002</v>
      </c>
      <c r="CS132" s="7">
        <f>+'urban numbers'!CR132/'total numbers'!CR132*100</f>
        <v>75.243230000000011</v>
      </c>
      <c r="CT132" s="7">
        <f>+'urban numbers'!CS132/'total numbers'!CS132*100</f>
        <v>75.882360000000006</v>
      </c>
      <c r="CU132" s="7">
        <f>+'urban numbers'!CT132/'total numbers'!CT132*100</f>
        <v>76.485489999999999</v>
      </c>
      <c r="CV132" s="7">
        <f>+'urban numbers'!CU132/'total numbers'!CU132*100</f>
        <v>77.054000000000016</v>
      </c>
      <c r="CW132" s="7">
        <f>+'urban numbers'!CV132/'total numbers'!CV132*100</f>
        <v>77.589130000000011</v>
      </c>
      <c r="CX132" s="7">
        <f>+'urban numbers'!CW132/'total numbers'!CW132*100</f>
        <v>78.091930000000005</v>
      </c>
      <c r="CY132" s="7">
        <f>+'urban numbers'!CX132/'total numbers'!CX132*100</f>
        <v>78.563379999999995</v>
      </c>
      <c r="CZ132" s="7">
        <f>+'urban numbers'!CY132/'total numbers'!CY132*100</f>
        <v>79.004419999999982</v>
      </c>
      <c r="DA132" s="7">
        <f>+'urban numbers'!CZ132/'total numbers'!CZ132*100</f>
        <v>79.415999999999997</v>
      </c>
      <c r="DB132" s="7">
        <f>+'urban numbers'!DA132/'total numbers'!DA132*100</f>
        <v>79.799160000000001</v>
      </c>
      <c r="DC132" s="7">
        <f>+'urban numbers'!DB132/'total numbers'!DB132*100</f>
        <v>80.154949999999999</v>
      </c>
      <c r="DD132" s="7">
        <f>+'urban numbers'!DC132/'total numbers'!DC132*100</f>
        <v>80.484539999999996</v>
      </c>
      <c r="DE132" s="7">
        <f>+'urban numbers'!DD132/'total numbers'!DD132*100</f>
        <v>80.789140000000003</v>
      </c>
      <c r="DF132" s="7">
        <f>+'urban numbers'!DE132/'total numbers'!DE132*100</f>
        <v>81.069999999999993</v>
      </c>
      <c r="DG132" s="32"/>
      <c r="DJ132" s="3" t="s">
        <v>309</v>
      </c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1"/>
    </row>
    <row r="133" spans="1:128">
      <c r="A133">
        <v>9</v>
      </c>
      <c r="B133" s="32">
        <v>11.5</v>
      </c>
      <c r="C133" s="3">
        <v>480</v>
      </c>
      <c r="D133" s="1" t="s">
        <v>612</v>
      </c>
      <c r="E133" s="27">
        <f>+AD133/$M$1</f>
        <v>2.8754999999999997</v>
      </c>
      <c r="F133" s="26">
        <f t="shared" ref="F133:AC133" si="168">+G133-G133/$B133</f>
        <v>3.2397267448174349</v>
      </c>
      <c r="G133" s="26">
        <f t="shared" si="168"/>
        <v>3.5482721490857623</v>
      </c>
      <c r="H133" s="26">
        <f t="shared" si="168"/>
        <v>3.8862028299510731</v>
      </c>
      <c r="I133" s="26">
        <f t="shared" si="168"/>
        <v>4.2563173851845084</v>
      </c>
      <c r="J133" s="26">
        <f t="shared" si="168"/>
        <v>4.6616809456782713</v>
      </c>
      <c r="K133" s="26">
        <f t="shared" si="168"/>
        <v>5.1056505595523927</v>
      </c>
      <c r="L133" s="26">
        <f t="shared" si="168"/>
        <v>5.5919029937954772</v>
      </c>
      <c r="M133" s="26">
        <f t="shared" si="168"/>
        <v>6.1244651836807602</v>
      </c>
      <c r="N133" s="26">
        <f t="shared" si="168"/>
        <v>6.7077475821265464</v>
      </c>
      <c r="O133" s="26">
        <f t="shared" si="168"/>
        <v>7.3465806851862174</v>
      </c>
      <c r="P133" s="26">
        <f t="shared" si="168"/>
        <v>8.0462550361563334</v>
      </c>
      <c r="Q133" s="26">
        <f t="shared" si="168"/>
        <v>8.812565039599793</v>
      </c>
      <c r="R133" s="26">
        <f t="shared" si="168"/>
        <v>9.6518569481331067</v>
      </c>
      <c r="S133" s="26">
        <f t="shared" si="168"/>
        <v>10.571081419383878</v>
      </c>
      <c r="T133" s="26">
        <f t="shared" si="168"/>
        <v>11.577851078372818</v>
      </c>
      <c r="U133" s="26">
        <f t="shared" si="168"/>
        <v>12.680503562027372</v>
      </c>
      <c r="V133" s="26">
        <f t="shared" si="168"/>
        <v>13.888170567934742</v>
      </c>
      <c r="W133" s="26">
        <f t="shared" si="168"/>
        <v>15.210853479166621</v>
      </c>
      <c r="X133" s="26">
        <f t="shared" si="168"/>
        <v>16.659506191468203</v>
      </c>
      <c r="Y133" s="26">
        <f t="shared" si="168"/>
        <v>18.246125828750891</v>
      </c>
      <c r="Z133" s="26">
        <f t="shared" si="168"/>
        <v>19.983852098155737</v>
      </c>
      <c r="AA133" s="26">
        <f t="shared" si="168"/>
        <v>21.887076107503901</v>
      </c>
      <c r="AB133" s="26">
        <f t="shared" si="168"/>
        <v>23.971559546313795</v>
      </c>
      <c r="AC133" s="26">
        <f t="shared" si="168"/>
        <v>26.254565217391299</v>
      </c>
      <c r="AD133" s="7">
        <f>+'urban numbers'!AC133/'total numbers'!AC133*100</f>
        <v>28.754999999999995</v>
      </c>
      <c r="AE133" s="7">
        <f>+'urban numbers'!AD133/'total numbers'!AD133*100</f>
        <v>29.388780000000004</v>
      </c>
      <c r="AF133" s="7">
        <f>+'urban numbers'!AE133/'total numbers'!AE133*100</f>
        <v>29.868889999999997</v>
      </c>
      <c r="AG133" s="7">
        <f>+'urban numbers'!AF133/'total numbers'!AF133*100</f>
        <v>30.253579999999996</v>
      </c>
      <c r="AH133" s="7">
        <f>+'urban numbers'!AG133/'total numbers'!AG133*100</f>
        <v>30.591570000000001</v>
      </c>
      <c r="AI133" s="7">
        <f>+'urban numbers'!AH133/'total numbers'!AH133*100</f>
        <v>30.922000000000001</v>
      </c>
      <c r="AJ133" s="7">
        <f>+'urban numbers'!AI133/'total numbers'!AI133*100</f>
        <v>31.274239999999999</v>
      </c>
      <c r="AK133" s="7">
        <f>+'urban numbers'!AJ133/'total numbers'!AJ133*100</f>
        <v>31.668109999999999</v>
      </c>
      <c r="AL133" s="7">
        <f>+'urban numbers'!AK133/'total numbers'!AK133*100</f>
        <v>32.11468</v>
      </c>
      <c r="AM133" s="7">
        <f>+'urban numbers'!AL133/'total numbers'!AL133*100</f>
        <v>32.617579999999997</v>
      </c>
      <c r="AN133" s="7">
        <f>+'urban numbers'!AM133/'total numbers'!AM133*100</f>
        <v>33.177</v>
      </c>
      <c r="AO133" s="7">
        <f>+'urban numbers'!AN133/'total numbers'!AN133*100</f>
        <v>33.793869999999998</v>
      </c>
      <c r="AP133" s="7">
        <f>+'urban numbers'!AO133/'total numbers'!AO133*100</f>
        <v>34.473610000000001</v>
      </c>
      <c r="AQ133" s="7">
        <f>+'urban numbers'!AP133/'total numbers'!AP133*100</f>
        <v>35.227649999999997</v>
      </c>
      <c r="AR133" s="7">
        <f>+'urban numbers'!AQ133/'total numbers'!AQ133*100</f>
        <v>36.068989999999999</v>
      </c>
      <c r="AS133" s="7">
        <f>+'urban numbers'!AR133/'total numbers'!AR133*100</f>
        <v>36.999000000000002</v>
      </c>
      <c r="AT133" s="7">
        <f>+'urban numbers'!AS133/'total numbers'!AS133*100</f>
        <v>38.027070000000002</v>
      </c>
      <c r="AU133" s="7">
        <f>+'urban numbers'!AT133/'total numbers'!AT133*100</f>
        <v>39.127980000000008</v>
      </c>
      <c r="AV133" s="7">
        <f>+'urban numbers'!AU133/'total numbers'!AU133*100</f>
        <v>40.225380000000008</v>
      </c>
      <c r="AW133" s="7">
        <f>+'urban numbers'!AV133/'total numbers'!AV133*100</f>
        <v>41.218059999999994</v>
      </c>
      <c r="AX133" s="7">
        <f>+'urban numbers'!AW133/'total numbers'!AW133*100</f>
        <v>42.031999999999996</v>
      </c>
      <c r="AY133" s="7">
        <f>+'urban numbers'!AX133/'total numbers'!AX133*100</f>
        <v>42.641790000000007</v>
      </c>
      <c r="AZ133" s="7">
        <f>+'urban numbers'!AY133/'total numbers'!AY133*100</f>
        <v>43.062800000000003</v>
      </c>
      <c r="BA133" s="7">
        <f>+'urban numbers'!AZ133/'total numbers'!AZ133*100</f>
        <v>43.313700000000004</v>
      </c>
      <c r="BB133" s="7">
        <f>+'urban numbers'!BA133/'total numbers'!BA133*100</f>
        <v>43.430239999999991</v>
      </c>
      <c r="BC133" s="7">
        <f>+'urban numbers'!BB133/'total numbers'!BB133*100</f>
        <v>43.443000000000005</v>
      </c>
      <c r="BD133" s="7">
        <f>+'urban numbers'!BC133/'total numbers'!BC133*100</f>
        <v>43.352060000000009</v>
      </c>
      <c r="BE133" s="7">
        <f>+'urban numbers'!BD133/'total numbers'!BD133*100</f>
        <v>43.158999999999992</v>
      </c>
      <c r="BF133" s="7">
        <f>+'urban numbers'!BE133/'total numbers'!BE133*100</f>
        <v>42.899600000000007</v>
      </c>
      <c r="BG133" s="7">
        <f>+'urban numbers'!BF133/'total numbers'!BF133*100</f>
        <v>42.61891</v>
      </c>
      <c r="BH133" s="7">
        <f>+'urban numbers'!BG133/'total numbers'!BG133*100</f>
        <v>42.350999999999992</v>
      </c>
      <c r="BI133" s="7">
        <f>+'urban numbers'!BH133/'total numbers'!BH133*100</f>
        <v>42.11771000000001</v>
      </c>
      <c r="BJ133" s="7">
        <f>+'urban numbers'!BI133/'total numbers'!BI133*100</f>
        <v>41.919229999999999</v>
      </c>
      <c r="BK133" s="7">
        <f>+'urban numbers'!BJ133/'total numbers'!BJ133*100</f>
        <v>41.741459999999996</v>
      </c>
      <c r="BL133" s="7">
        <f>+'urban numbers'!BK133/'total numbers'!BK133*100</f>
        <v>41.55885</v>
      </c>
      <c r="BM133" s="7">
        <f>+'urban numbers'!BL133/'total numbers'!BL133*100</f>
        <v>41.356000000000002</v>
      </c>
      <c r="BN133" s="7">
        <f>+'urban numbers'!BM133/'total numbers'!BM133*100</f>
        <v>41.126660000000001</v>
      </c>
      <c r="BO133" s="7">
        <f>+'urban numbers'!BN133/'total numbers'!BN133*100</f>
        <v>40.887929999999997</v>
      </c>
      <c r="BP133" s="7">
        <f>+'urban numbers'!BO133/'total numbers'!BO133*100</f>
        <v>40.674960000000006</v>
      </c>
      <c r="BQ133" s="7">
        <f>+'urban numbers'!BP133/'total numbers'!BP133*100</f>
        <v>40.534990000000008</v>
      </c>
      <c r="BR133" s="7">
        <f>+'urban numbers'!BQ133/'total numbers'!BQ133*100</f>
        <v>40.5</v>
      </c>
      <c r="BS133" s="7">
        <f>+'urban numbers'!BR133/'total numbers'!BR133*100</f>
        <v>40.584409999999998</v>
      </c>
      <c r="BT133" s="7">
        <f>+'urban numbers'!BS133/'total numbers'!BS133*100</f>
        <v>40.773319999999991</v>
      </c>
      <c r="BU133" s="7">
        <f>+'urban numbers'!BT133/'total numbers'!BT133*100</f>
        <v>41.032980000000002</v>
      </c>
      <c r="BV133" s="7">
        <f>+'urban numbers'!BU133/'total numbers'!BU133*100</f>
        <v>41.314079999999997</v>
      </c>
      <c r="BW133" s="7">
        <f>+'urban numbers'!BV133/'total numbers'!BV133*100</f>
        <v>41.58</v>
      </c>
      <c r="BX133" s="7">
        <f>+'urban numbers'!BW133/'total numbers'!BW133*100</f>
        <v>41.820819999999998</v>
      </c>
      <c r="BY133" s="7">
        <f>+'urban numbers'!BX133/'total numbers'!BX133*100</f>
        <v>42.044729999999994</v>
      </c>
      <c r="BZ133" s="7">
        <f>+'urban numbers'!BY133/'total numbers'!BY133*100</f>
        <v>42.255070000000003</v>
      </c>
      <c r="CA133" s="7">
        <f>+'urban numbers'!BZ133/'total numbers'!BZ133*100</f>
        <v>42.460790000000003</v>
      </c>
      <c r="CB133" s="7">
        <f>+'urban numbers'!CA133/'total numbers'!CA133*100</f>
        <v>42.668999999999997</v>
      </c>
      <c r="CC133" s="7">
        <f>+'urban numbers'!CB133/'total numbers'!CB133*100</f>
        <v>42.877859999999998</v>
      </c>
      <c r="CD133" s="7">
        <f>+'urban numbers'!CC133/'total numbers'!CC133*100</f>
        <v>43.084860000000006</v>
      </c>
      <c r="CE133" s="7">
        <f>+'urban numbers'!CD133/'total numbers'!CD133*100</f>
        <v>43.296399999999998</v>
      </c>
      <c r="CF133" s="7">
        <f>+'urban numbers'!CE133/'total numbers'!CE133*100</f>
        <v>43.520979999999994</v>
      </c>
      <c r="CG133" s="7">
        <f>+'urban numbers'!CF133/'total numbers'!CF133*100</f>
        <v>43.765000000000001</v>
      </c>
      <c r="CH133" s="7">
        <f>+'urban numbers'!CG133/'total numbers'!CG133*100</f>
        <v>44.03114999999999</v>
      </c>
      <c r="CI133" s="7">
        <f>+'urban numbers'!CH133/'total numbers'!CH133*100</f>
        <v>44.318769999999994</v>
      </c>
      <c r="CJ133" s="7">
        <f>+'urban numbers'!CI133/'total numbers'!CI133*100</f>
        <v>44.626800000000003</v>
      </c>
      <c r="CK133" s="7">
        <f>+'urban numbers'!CJ133/'total numbers'!CJ133*100</f>
        <v>44.952800000000003</v>
      </c>
      <c r="CL133" s="7">
        <f>+'urban numbers'!CK133/'total numbers'!CK133*100</f>
        <v>45.295000000000009</v>
      </c>
      <c r="CM133" s="7">
        <f>+'urban numbers'!CL133/'total numbers'!CL133*100</f>
        <v>45.653690000000005</v>
      </c>
      <c r="CN133" s="7">
        <f>+'urban numbers'!CM133/'total numbers'!CM133*100</f>
        <v>46.03</v>
      </c>
      <c r="CO133" s="7">
        <f>+'urban numbers'!CN133/'total numbers'!CN133*100</f>
        <v>46.423969999999997</v>
      </c>
      <c r="CP133" s="7">
        <f>+'urban numbers'!CO133/'total numbers'!CO133*100</f>
        <v>46.835630000000002</v>
      </c>
      <c r="CQ133" s="7">
        <f>+'urban numbers'!CP133/'total numbers'!CP133*100</f>
        <v>47.264999999999993</v>
      </c>
      <c r="CR133" s="7">
        <f>+'urban numbers'!CQ133/'total numbers'!CQ133*100</f>
        <v>47.712029999999999</v>
      </c>
      <c r="CS133" s="7">
        <f>+'urban numbers'!CR133/'total numbers'!CR133*100</f>
        <v>48.176670000000001</v>
      </c>
      <c r="CT133" s="7">
        <f>+'urban numbers'!CS133/'total numbers'!CS133*100</f>
        <v>48.658909999999999</v>
      </c>
      <c r="CU133" s="7">
        <f>+'urban numbers'!CT133/'total numbers'!CT133*100</f>
        <v>49.158699999999996</v>
      </c>
      <c r="CV133" s="7">
        <f>+'urban numbers'!CU133/'total numbers'!CU133*100</f>
        <v>49.675999999999995</v>
      </c>
      <c r="CW133" s="7">
        <f>+'urban numbers'!CV133/'total numbers'!CV133*100</f>
        <v>50.21069</v>
      </c>
      <c r="CX133" s="7">
        <f>+'urban numbers'!CW133/'total numbers'!CW133*100</f>
        <v>50.762620000000005</v>
      </c>
      <c r="CY133" s="7">
        <f>+'urban numbers'!CX133/'total numbers'!CX133*100</f>
        <v>51.331620000000001</v>
      </c>
      <c r="CZ133" s="7">
        <f>+'urban numbers'!CY133/'total numbers'!CY133*100</f>
        <v>51.917490000000001</v>
      </c>
      <c r="DA133" s="7">
        <f>+'urban numbers'!CZ133/'total numbers'!CZ133*100</f>
        <v>52.52</v>
      </c>
      <c r="DB133" s="7">
        <f>+'urban numbers'!DA133/'total numbers'!DA133*100</f>
        <v>53.138929999999995</v>
      </c>
      <c r="DC133" s="7">
        <f>+'urban numbers'!DB133/'total numbers'!DB133*100</f>
        <v>53.774039999999992</v>
      </c>
      <c r="DD133" s="7">
        <f>+'urban numbers'!DC133/'total numbers'!DC133*100</f>
        <v>54.4251</v>
      </c>
      <c r="DE133" s="7">
        <f>+'urban numbers'!DD133/'total numbers'!DD133*100</f>
        <v>55.091839999999991</v>
      </c>
      <c r="DF133" s="7">
        <f>+'urban numbers'!DE133/'total numbers'!DE133*100</f>
        <v>55.774000000000001</v>
      </c>
      <c r="DG133" s="32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1"/>
    </row>
    <row r="134" spans="1:128">
      <c r="A134">
        <v>3</v>
      </c>
      <c r="B134" s="32">
        <v>11.5</v>
      </c>
      <c r="C134" s="3">
        <v>484</v>
      </c>
      <c r="D134" s="1" t="s">
        <v>434</v>
      </c>
      <c r="E134" s="27">
        <f>+AD134/$M$1</f>
        <v>4.2655000000000003</v>
      </c>
      <c r="F134" s="26">
        <f t="shared" ref="F134:AC134" si="169">+G134-G134/$B134</f>
        <v>4.8057918379477522</v>
      </c>
      <c r="G134" s="26">
        <f t="shared" si="169"/>
        <v>5.2634862987046809</v>
      </c>
      <c r="H134" s="26">
        <f t="shared" si="169"/>
        <v>5.7647707081051269</v>
      </c>
      <c r="I134" s="26">
        <f t="shared" si="169"/>
        <v>6.313796489829425</v>
      </c>
      <c r="J134" s="26">
        <f t="shared" si="169"/>
        <v>6.915110441241751</v>
      </c>
      <c r="K134" s="26">
        <f t="shared" si="169"/>
        <v>7.5736923880266795</v>
      </c>
      <c r="L134" s="26">
        <f t="shared" si="169"/>
        <v>8.2949964249816013</v>
      </c>
      <c r="M134" s="26">
        <f t="shared" si="169"/>
        <v>9.0849960845036595</v>
      </c>
      <c r="N134" s="26">
        <f t="shared" si="169"/>
        <v>9.9502338068373408</v>
      </c>
      <c r="O134" s="26">
        <f t="shared" si="169"/>
        <v>10.897875121774231</v>
      </c>
      <c r="P134" s="26">
        <f t="shared" si="169"/>
        <v>11.935767990514634</v>
      </c>
      <c r="Q134" s="26">
        <f t="shared" si="169"/>
        <v>13.072507799135074</v>
      </c>
      <c r="R134" s="26">
        <f t="shared" si="169"/>
        <v>14.317508541909843</v>
      </c>
      <c r="S134" s="26">
        <f t="shared" si="169"/>
        <v>15.681080783996496</v>
      </c>
      <c r="T134" s="26">
        <f t="shared" si="169"/>
        <v>17.17451704913902</v>
      </c>
      <c r="U134" s="26">
        <f t="shared" si="169"/>
        <v>18.810185339533213</v>
      </c>
      <c r="V134" s="26">
        <f t="shared" si="169"/>
        <v>20.601631562345901</v>
      </c>
      <c r="W134" s="26">
        <f t="shared" si="169"/>
        <v>22.563691711140748</v>
      </c>
      <c r="X134" s="26">
        <f t="shared" si="169"/>
        <v>24.712614731249392</v>
      </c>
      <c r="Y134" s="26">
        <f t="shared" si="169"/>
        <v>27.066197086606476</v>
      </c>
      <c r="Z134" s="26">
        <f t="shared" si="169"/>
        <v>29.64393014247376</v>
      </c>
      <c r="AA134" s="26">
        <f t="shared" si="169"/>
        <v>32.467161584614118</v>
      </c>
      <c r="AB134" s="26">
        <f t="shared" si="169"/>
        <v>35.559272211720227</v>
      </c>
      <c r="AC134" s="26">
        <f t="shared" si="169"/>
        <v>38.945869565217393</v>
      </c>
      <c r="AD134" s="7">
        <f>+'urban numbers'!AC134/'total numbers'!AC134*100</f>
        <v>42.655000000000001</v>
      </c>
      <c r="AE134" s="7">
        <f>+'urban numbers'!AD134/'total numbers'!AD134*100</f>
        <v>43.462229999999998</v>
      </c>
      <c r="AF134" s="7">
        <f>+'urban numbers'!AE134/'total numbers'!AE134*100</f>
        <v>44.267419999999994</v>
      </c>
      <c r="AG134" s="7">
        <f>+'urban numbers'!AF134/'total numbers'!AF134*100</f>
        <v>45.071459999999995</v>
      </c>
      <c r="AH134" s="7">
        <f>+'urban numbers'!AG134/'total numbers'!AG134*100</f>
        <v>45.875320000000002</v>
      </c>
      <c r="AI134" s="7">
        <f>+'urban numbers'!AH134/'total numbers'!AH134*100</f>
        <v>46.68</v>
      </c>
      <c r="AJ134" s="7">
        <f>+'urban numbers'!AI134/'total numbers'!AI134*100</f>
        <v>47.486550000000008</v>
      </c>
      <c r="AK134" s="7">
        <f>+'urban numbers'!AJ134/'total numbers'!AJ134*100</f>
        <v>48.296100000000003</v>
      </c>
      <c r="AL134" s="7">
        <f>+'urban numbers'!AK134/'total numbers'!AK134*100</f>
        <v>49.109740000000002</v>
      </c>
      <c r="AM134" s="7">
        <f>+'urban numbers'!AL134/'total numbers'!AL134*100</f>
        <v>49.928489999999996</v>
      </c>
      <c r="AN134" s="7">
        <f>+'urban numbers'!AM134/'total numbers'!AM134*100</f>
        <v>50.752999999999993</v>
      </c>
      <c r="AO134" s="7">
        <f>+'urban numbers'!AN134/'total numbers'!AN134*100</f>
        <v>51.58326000000001</v>
      </c>
      <c r="AP134" s="7">
        <f>+'urban numbers'!AO134/'total numbers'!AO134*100</f>
        <v>52.418370000000003</v>
      </c>
      <c r="AQ134" s="7">
        <f>+'urban numbers'!AP134/'total numbers'!AP134*100</f>
        <v>53.256399999999992</v>
      </c>
      <c r="AR134" s="7">
        <f>+'urban numbers'!AQ134/'total numbers'!AQ134*100</f>
        <v>54.094760000000008</v>
      </c>
      <c r="AS134" s="7">
        <f>+'urban numbers'!AR134/'total numbers'!AR134*100</f>
        <v>54.930999999999997</v>
      </c>
      <c r="AT134" s="7">
        <f>+'urban numbers'!AS134/'total numbers'!AS134*100</f>
        <v>55.764919999999982</v>
      </c>
      <c r="AU134" s="7">
        <f>+'urban numbers'!AT134/'total numbers'!AT134*100</f>
        <v>56.595439999999996</v>
      </c>
      <c r="AV134" s="7">
        <f>+'urban numbers'!AU134/'total numbers'!AU134*100</f>
        <v>57.41825</v>
      </c>
      <c r="AW134" s="7">
        <f>+'urban numbers'!AV134/'total numbers'!AV134*100</f>
        <v>58.228000000000002</v>
      </c>
      <c r="AX134" s="7">
        <f>+'urban numbers'!AW134/'total numbers'!AW134*100</f>
        <v>59.021000000000001</v>
      </c>
      <c r="AY134" s="7">
        <f>+'urban numbers'!AX134/'total numbers'!AX134*100</f>
        <v>59.794510000000002</v>
      </c>
      <c r="AZ134" s="7">
        <f>+'urban numbers'!AY134/'total numbers'!AY134*100</f>
        <v>60.54956</v>
      </c>
      <c r="BA134" s="7">
        <f>+'urban numbers'!AZ134/'total numbers'!AZ134*100</f>
        <v>61.290970000000002</v>
      </c>
      <c r="BB134" s="7">
        <f>+'urban numbers'!BA134/'total numbers'!BA134*100</f>
        <v>62.025840000000002</v>
      </c>
      <c r="BC134" s="7">
        <f>+'urban numbers'!BB134/'total numbers'!BB134*100</f>
        <v>62.759</v>
      </c>
      <c r="BD134" s="7">
        <f>+'urban numbers'!BC134/'total numbers'!BC134*100</f>
        <v>63.492230000000006</v>
      </c>
      <c r="BE134" s="7">
        <f>+'urban numbers'!BD134/'total numbers'!BD134*100</f>
        <v>64.223019999999991</v>
      </c>
      <c r="BF134" s="7">
        <f>+'urban numbers'!BE134/'total numbers'!BE134*100</f>
        <v>64.946830000000006</v>
      </c>
      <c r="BG134" s="7">
        <f>+'urban numbers'!BF134/'total numbers'!BF134*100</f>
        <v>65.657070000000004</v>
      </c>
      <c r="BH134" s="7">
        <f>+'urban numbers'!BG134/'total numbers'!BG134*100</f>
        <v>66.349000000000004</v>
      </c>
      <c r="BI134" s="7">
        <f>+'urban numbers'!BH134/'total numbers'!BH134*100</f>
        <v>67.016650000000013</v>
      </c>
      <c r="BJ134" s="7">
        <f>+'urban numbers'!BI134/'total numbers'!BI134*100</f>
        <v>67.66058000000001</v>
      </c>
      <c r="BK134" s="7">
        <f>+'urban numbers'!BJ134/'total numbers'!BJ134*100</f>
        <v>68.28989</v>
      </c>
      <c r="BL134" s="7">
        <f>+'urban numbers'!BK134/'total numbers'!BK134*100</f>
        <v>68.917740000000009</v>
      </c>
      <c r="BM134" s="7">
        <f>+'urban numbers'!BL134/'total numbers'!BL134*100</f>
        <v>69.551000000000002</v>
      </c>
      <c r="BN134" s="7">
        <f>+'urban numbers'!BM134/'total numbers'!BM134*100</f>
        <v>70.198750000000004</v>
      </c>
      <c r="BO134" s="7">
        <f>+'urban numbers'!BN134/'total numbers'!BN134*100</f>
        <v>70.85117000000001</v>
      </c>
      <c r="BP134" s="7">
        <f>+'urban numbers'!BO134/'total numbers'!BO134*100</f>
        <v>71.473879999999994</v>
      </c>
      <c r="BQ134" s="7">
        <f>+'urban numbers'!BP134/'total numbers'!BP134*100</f>
        <v>72.020160000000004</v>
      </c>
      <c r="BR134" s="7">
        <f>+'urban numbers'!BQ134/'total numbers'!BQ134*100</f>
        <v>72.459000000000003</v>
      </c>
      <c r="BS134" s="7">
        <f>+'urban numbers'!BR134/'total numbers'!BR134*100</f>
        <v>72.775989999999993</v>
      </c>
      <c r="BT134" s="7">
        <f>+'urban numbers'!BS134/'total numbers'!BS134*100</f>
        <v>72.987849999999995</v>
      </c>
      <c r="BU134" s="7">
        <f>+'urban numbers'!BT134/'total numbers'!BT134*100</f>
        <v>73.133330000000001</v>
      </c>
      <c r="BV134" s="7">
        <f>+'urban numbers'!BU134/'total numbers'!BU134*100</f>
        <v>73.268050000000002</v>
      </c>
      <c r="BW134" s="7">
        <f>+'urban numbers'!BV134/'total numbers'!BV134*100</f>
        <v>73.433000000000021</v>
      </c>
      <c r="BX134" s="7">
        <f>+'urban numbers'!BW134/'total numbers'!BW134*100</f>
        <v>73.641460000000009</v>
      </c>
      <c r="BY134" s="7">
        <f>+'urban numbers'!BX134/'total numbers'!BX134*100</f>
        <v>73.884050000000002</v>
      </c>
      <c r="BZ134" s="7">
        <f>+'urban numbers'!BY134/'total numbers'!BY134*100</f>
        <v>74.151570000000007</v>
      </c>
      <c r="CA134" s="7">
        <f>+'urban numbers'!BZ134/'total numbers'!BZ134*100</f>
        <v>74.426490000000001</v>
      </c>
      <c r="CB134" s="7">
        <f>+'urban numbers'!CA134/'total numbers'!CA134*100</f>
        <v>74.696000000000012</v>
      </c>
      <c r="CC134" s="7">
        <f>+'urban numbers'!CB134/'total numbers'!CB134*100</f>
        <v>74.960080000000005</v>
      </c>
      <c r="CD134" s="7">
        <f>+'urban numbers'!CC134/'total numbers'!CC134*100</f>
        <v>75.224860000000007</v>
      </c>
      <c r="CE134" s="7">
        <f>+'urban numbers'!CD134/'total numbers'!CD134*100</f>
        <v>75.490500000000011</v>
      </c>
      <c r="CF134" s="7">
        <f>+'urban numbers'!CE134/'total numbers'!CE134*100</f>
        <v>75.757720000000006</v>
      </c>
      <c r="CG134" s="7">
        <f>+'urban numbers'!CF134/'total numbers'!CF134*100</f>
        <v>76.027000000000015</v>
      </c>
      <c r="CH134" s="7">
        <f>+'urban numbers'!CG134/'total numbers'!CG134*100</f>
        <v>76.297979999999981</v>
      </c>
      <c r="CI134" s="7">
        <f>+'urban numbers'!CH134/'total numbers'!CH134*100</f>
        <v>76.570049999999995</v>
      </c>
      <c r="CJ134" s="7">
        <f>+'urban numbers'!CI134/'total numbers'!CI134*100</f>
        <v>76.843199999999996</v>
      </c>
      <c r="CK134" s="7">
        <f>+'urban numbers'!CJ134/'total numbers'!CJ134*100</f>
        <v>77.117509999999996</v>
      </c>
      <c r="CL134" s="7">
        <f>+'urban numbers'!CK134/'total numbers'!CK134*100</f>
        <v>77.393000000000001</v>
      </c>
      <c r="CM134" s="7">
        <f>+'urban numbers'!CL134/'total numbers'!CL134*100</f>
        <v>77.669590000000014</v>
      </c>
      <c r="CN134" s="7">
        <f>+'urban numbers'!CM134/'total numbers'!CM134*100</f>
        <v>77.947109999999995</v>
      </c>
      <c r="CO134" s="7">
        <f>+'urban numbers'!CN134/'total numbers'!CN134*100</f>
        <v>78.225430000000003</v>
      </c>
      <c r="CP134" s="7">
        <f>+'urban numbers'!CO134/'total numbers'!CO134*100</f>
        <v>78.504440000000002</v>
      </c>
      <c r="CQ134" s="7">
        <f>+'urban numbers'!CP134/'total numbers'!CP134*100</f>
        <v>78.784000000000006</v>
      </c>
      <c r="CR134" s="7">
        <f>+'urban numbers'!CQ134/'total numbers'!CQ134*100</f>
        <v>79.063839999999999</v>
      </c>
      <c r="CS134" s="7">
        <f>+'urban numbers'!CR134/'total numbers'!CR134*100</f>
        <v>79.343810000000005</v>
      </c>
      <c r="CT134" s="7">
        <f>+'urban numbers'!CS134/'total numbers'!CS134*100</f>
        <v>79.62415</v>
      </c>
      <c r="CU134" s="7">
        <f>+'urban numbers'!CT134/'total numbers'!CT134*100</f>
        <v>79.905169999999998</v>
      </c>
      <c r="CV134" s="7">
        <f>+'urban numbers'!CU134/'total numbers'!CU134*100</f>
        <v>80.187000000000012</v>
      </c>
      <c r="CW134" s="7">
        <f>+'urban numbers'!CV134/'total numbers'!CV134*100</f>
        <v>80.469379999999987</v>
      </c>
      <c r="CX134" s="7">
        <f>+'urban numbers'!CW134/'total numbers'!CW134*100</f>
        <v>80.751750000000001</v>
      </c>
      <c r="CY134" s="7">
        <f>+'urban numbers'!CX134/'total numbers'!CX134*100</f>
        <v>81.033379999999994</v>
      </c>
      <c r="CZ134" s="7">
        <f>+'urban numbers'!CY134/'total numbers'!CY134*100</f>
        <v>81.31340999999999</v>
      </c>
      <c r="DA134" s="7">
        <f>+'urban numbers'!CZ134/'total numbers'!CZ134*100</f>
        <v>81.590999999999994</v>
      </c>
      <c r="DB134" s="7">
        <f>+'urban numbers'!DA134/'total numbers'!DA134*100</f>
        <v>81.865359999999981</v>
      </c>
      <c r="DC134" s="7">
        <f>+'urban numbers'!DB134/'total numbers'!DB134*100</f>
        <v>82.135760000000005</v>
      </c>
      <c r="DD134" s="7">
        <f>+'urban numbers'!DC134/'total numbers'!DC134*100</f>
        <v>82.40155</v>
      </c>
      <c r="DE134" s="7">
        <f>+'urban numbers'!DD134/'total numbers'!DD134*100</f>
        <v>82.662130000000005</v>
      </c>
      <c r="DF134" s="7">
        <f>+'urban numbers'!DE134/'total numbers'!DE134*100</f>
        <v>82.917000000000002</v>
      </c>
      <c r="DG134" s="32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1"/>
    </row>
    <row r="135" spans="1:128">
      <c r="A135">
        <v>11</v>
      </c>
      <c r="B135" s="32"/>
      <c r="C135" s="3">
        <v>492</v>
      </c>
      <c r="D135" s="1" t="s">
        <v>577</v>
      </c>
      <c r="E135" s="24">
        <f>+E123</f>
        <v>3.3</v>
      </c>
      <c r="F135" s="43">
        <f t="shared" ref="F135:AC135" si="170">+$E135+(F$3-$E$3)*(($AD135-$E135)/($AD$3-$E$3))</f>
        <v>7.1680000000000001</v>
      </c>
      <c r="G135" s="43">
        <f t="shared" si="170"/>
        <v>11.036000000000001</v>
      </c>
      <c r="H135" s="43">
        <f t="shared" si="170"/>
        <v>14.904</v>
      </c>
      <c r="I135" s="43">
        <f t="shared" si="170"/>
        <v>18.772000000000002</v>
      </c>
      <c r="J135" s="43">
        <f t="shared" si="170"/>
        <v>22.640000000000004</v>
      </c>
      <c r="K135" s="43">
        <f t="shared" si="170"/>
        <v>26.508000000000003</v>
      </c>
      <c r="L135" s="43">
        <f t="shared" si="170"/>
        <v>30.376000000000001</v>
      </c>
      <c r="M135" s="43">
        <f t="shared" si="170"/>
        <v>34.244</v>
      </c>
      <c r="N135" s="43">
        <f t="shared" si="170"/>
        <v>38.112000000000002</v>
      </c>
      <c r="O135" s="43">
        <f t="shared" si="170"/>
        <v>41.980000000000004</v>
      </c>
      <c r="P135" s="43">
        <f t="shared" si="170"/>
        <v>45.847999999999999</v>
      </c>
      <c r="Q135" s="43">
        <f t="shared" si="170"/>
        <v>49.716000000000001</v>
      </c>
      <c r="R135" s="43">
        <f t="shared" si="170"/>
        <v>53.584000000000003</v>
      </c>
      <c r="S135" s="43">
        <f t="shared" si="170"/>
        <v>57.451999999999998</v>
      </c>
      <c r="T135" s="43">
        <f t="shared" si="170"/>
        <v>61.32</v>
      </c>
      <c r="U135" s="43">
        <f t="shared" si="170"/>
        <v>65.188000000000002</v>
      </c>
      <c r="V135" s="43">
        <f t="shared" si="170"/>
        <v>69.055999999999997</v>
      </c>
      <c r="W135" s="43">
        <f t="shared" si="170"/>
        <v>72.924000000000007</v>
      </c>
      <c r="X135" s="43">
        <f t="shared" si="170"/>
        <v>76.792000000000002</v>
      </c>
      <c r="Y135" s="43">
        <f t="shared" si="170"/>
        <v>80.660000000000011</v>
      </c>
      <c r="Z135" s="43">
        <f t="shared" si="170"/>
        <v>84.528000000000006</v>
      </c>
      <c r="AA135" s="43">
        <f t="shared" si="170"/>
        <v>88.396000000000001</v>
      </c>
      <c r="AB135" s="43">
        <f t="shared" si="170"/>
        <v>92.26400000000001</v>
      </c>
      <c r="AC135" s="43">
        <f t="shared" si="170"/>
        <v>96.132000000000005</v>
      </c>
      <c r="AD135" s="7">
        <f>+'urban numbers'!AC135/'total numbers'!AC135*100</f>
        <v>100</v>
      </c>
      <c r="AE135" s="7">
        <v>100</v>
      </c>
      <c r="AF135" s="7">
        <v>100</v>
      </c>
      <c r="AG135" s="7">
        <v>100</v>
      </c>
      <c r="AH135" s="7">
        <v>100</v>
      </c>
      <c r="AI135" s="7">
        <v>100</v>
      </c>
      <c r="AJ135" s="7">
        <v>100</v>
      </c>
      <c r="AK135" s="7">
        <v>100</v>
      </c>
      <c r="AL135" s="7">
        <v>100</v>
      </c>
      <c r="AM135" s="7">
        <v>100</v>
      </c>
      <c r="AN135" s="7">
        <v>100</v>
      </c>
      <c r="AO135" s="7">
        <v>100</v>
      </c>
      <c r="AP135" s="7">
        <v>100</v>
      </c>
      <c r="AQ135" s="7">
        <v>100</v>
      </c>
      <c r="AR135" s="7">
        <v>100</v>
      </c>
      <c r="AS135" s="7">
        <v>100</v>
      </c>
      <c r="AT135" s="7">
        <v>100</v>
      </c>
      <c r="AU135" s="7">
        <v>100</v>
      </c>
      <c r="AV135" s="7">
        <v>100</v>
      </c>
      <c r="AW135" s="7">
        <v>100</v>
      </c>
      <c r="AX135" s="7">
        <v>100</v>
      </c>
      <c r="AY135" s="7">
        <v>100</v>
      </c>
      <c r="AZ135" s="7">
        <v>100</v>
      </c>
      <c r="BA135" s="7">
        <v>100</v>
      </c>
      <c r="BB135" s="7">
        <v>100</v>
      </c>
      <c r="BC135" s="7">
        <v>100</v>
      </c>
      <c r="BD135" s="7">
        <v>100</v>
      </c>
      <c r="BE135" s="7">
        <v>100</v>
      </c>
      <c r="BF135" s="7">
        <v>100</v>
      </c>
      <c r="BG135" s="7">
        <v>100</v>
      </c>
      <c r="BH135" s="7">
        <v>100</v>
      </c>
      <c r="BI135" s="7">
        <v>100</v>
      </c>
      <c r="BJ135" s="7">
        <v>100</v>
      </c>
      <c r="BK135" s="7">
        <v>100</v>
      </c>
      <c r="BL135" s="7">
        <v>100</v>
      </c>
      <c r="BM135" s="7">
        <v>100</v>
      </c>
      <c r="BN135" s="7">
        <v>100</v>
      </c>
      <c r="BO135" s="7">
        <v>100</v>
      </c>
      <c r="BP135" s="7">
        <v>100</v>
      </c>
      <c r="BQ135" s="7">
        <v>100</v>
      </c>
      <c r="BR135" s="7">
        <v>100</v>
      </c>
      <c r="BS135" s="7">
        <v>100</v>
      </c>
      <c r="BT135" s="7">
        <v>100</v>
      </c>
      <c r="BU135" s="7">
        <v>100</v>
      </c>
      <c r="BV135" s="7">
        <v>100</v>
      </c>
      <c r="BW135" s="7">
        <v>100</v>
      </c>
      <c r="BX135" s="7">
        <v>100</v>
      </c>
      <c r="BY135" s="7">
        <v>100</v>
      </c>
      <c r="BZ135" s="7">
        <v>100</v>
      </c>
      <c r="CA135" s="7">
        <v>100</v>
      </c>
      <c r="CB135" s="7">
        <v>100</v>
      </c>
      <c r="CC135" s="7">
        <v>100</v>
      </c>
      <c r="CD135" s="7">
        <v>100</v>
      </c>
      <c r="CE135" s="7">
        <v>100</v>
      </c>
      <c r="CF135" s="7">
        <v>100</v>
      </c>
      <c r="CG135" s="7">
        <v>100</v>
      </c>
      <c r="CH135" s="7">
        <v>100</v>
      </c>
      <c r="CI135" s="7">
        <v>100</v>
      </c>
      <c r="CJ135" s="7">
        <v>100</v>
      </c>
      <c r="CK135" s="7">
        <v>100</v>
      </c>
      <c r="CL135" s="7">
        <v>100</v>
      </c>
      <c r="CM135" s="7">
        <v>100</v>
      </c>
      <c r="CN135" s="7">
        <v>100</v>
      </c>
      <c r="CO135" s="7">
        <v>100</v>
      </c>
      <c r="CP135" s="7">
        <v>100</v>
      </c>
      <c r="CQ135" s="7">
        <v>100</v>
      </c>
      <c r="CR135" s="7">
        <v>100</v>
      </c>
      <c r="CS135" s="7">
        <v>100</v>
      </c>
      <c r="CT135" s="7">
        <v>100</v>
      </c>
      <c r="CU135" s="7">
        <v>100</v>
      </c>
      <c r="CV135" s="7">
        <v>100</v>
      </c>
      <c r="CW135" s="7">
        <v>100</v>
      </c>
      <c r="CX135" s="7">
        <v>100</v>
      </c>
      <c r="CY135" s="7">
        <v>100</v>
      </c>
      <c r="CZ135" s="7">
        <v>100</v>
      </c>
      <c r="DA135" s="7">
        <v>100</v>
      </c>
      <c r="DB135" s="7">
        <v>100</v>
      </c>
      <c r="DC135" s="7">
        <v>100</v>
      </c>
      <c r="DD135" s="7">
        <v>100</v>
      </c>
      <c r="DE135" s="7">
        <v>100</v>
      </c>
      <c r="DF135" s="7">
        <v>100</v>
      </c>
      <c r="DG135" s="7"/>
      <c r="DH135" s="7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1"/>
    </row>
    <row r="136" spans="1:128">
      <c r="A136">
        <v>20</v>
      </c>
      <c r="B136" s="32">
        <v>11.5</v>
      </c>
      <c r="C136" s="3">
        <v>496</v>
      </c>
      <c r="D136" s="1" t="s">
        <v>665</v>
      </c>
      <c r="E136" s="27">
        <f>+AD136/$M$1</f>
        <v>1.8954999999999997</v>
      </c>
      <c r="F136" s="26">
        <f t="shared" ref="F136:AC136" si="171">+G136-G136/$B136</f>
        <v>2.135594520883827</v>
      </c>
      <c r="G136" s="26">
        <f t="shared" si="171"/>
        <v>2.3389844752537154</v>
      </c>
      <c r="H136" s="26">
        <f t="shared" si="171"/>
        <v>2.5617449014683551</v>
      </c>
      <c r="I136" s="26">
        <f t="shared" si="171"/>
        <v>2.805720606370103</v>
      </c>
      <c r="J136" s="26">
        <f t="shared" si="171"/>
        <v>3.0729320926910653</v>
      </c>
      <c r="K136" s="26">
        <f t="shared" si="171"/>
        <v>3.3655922919949761</v>
      </c>
      <c r="L136" s="26">
        <f t="shared" si="171"/>
        <v>3.686124891232593</v>
      </c>
      <c r="M136" s="26">
        <f t="shared" si="171"/>
        <v>4.0371844046833161</v>
      </c>
      <c r="N136" s="26">
        <f t="shared" si="171"/>
        <v>4.421678157510299</v>
      </c>
      <c r="O136" s="26">
        <f t="shared" si="171"/>
        <v>4.8427903629874702</v>
      </c>
      <c r="P136" s="26">
        <f t="shared" si="171"/>
        <v>5.3040084927958011</v>
      </c>
      <c r="Q136" s="26">
        <f t="shared" si="171"/>
        <v>5.8091521587763539</v>
      </c>
      <c r="R136" s="26">
        <f t="shared" si="171"/>
        <v>6.3624047453264829</v>
      </c>
      <c r="S136" s="26">
        <f t="shared" si="171"/>
        <v>6.9683480544051957</v>
      </c>
      <c r="T136" s="26">
        <f t="shared" si="171"/>
        <v>7.6320002500628332</v>
      </c>
      <c r="U136" s="26">
        <f t="shared" si="171"/>
        <v>8.3588574167354839</v>
      </c>
      <c r="V136" s="26">
        <f t="shared" si="171"/>
        <v>9.1549390754721962</v>
      </c>
      <c r="W136" s="26">
        <f t="shared" si="171"/>
        <v>10.026838035040976</v>
      </c>
      <c r="X136" s="26">
        <f t="shared" si="171"/>
        <v>10.981774990759165</v>
      </c>
      <c r="Y136" s="26">
        <f t="shared" si="171"/>
        <v>12.027658323212419</v>
      </c>
      <c r="Z136" s="26">
        <f t="shared" si="171"/>
        <v>13.173149592089793</v>
      </c>
      <c r="AA136" s="26">
        <f t="shared" si="171"/>
        <v>14.427735267526916</v>
      </c>
      <c r="AB136" s="26">
        <f t="shared" si="171"/>
        <v>15.801805293005669</v>
      </c>
      <c r="AC136" s="26">
        <f t="shared" si="171"/>
        <v>17.306739130434782</v>
      </c>
      <c r="AD136" s="7">
        <f>+'urban numbers'!AC136/'total numbers'!AC136*100</f>
        <v>18.954999999999998</v>
      </c>
      <c r="AE136" s="7">
        <f>+'urban numbers'!AD136/'total numbers'!AD136*100</f>
        <v>19.95486</v>
      </c>
      <c r="AF136" s="7">
        <f>+'urban numbers'!AE136/'total numbers'!AE136*100</f>
        <v>21.286899999999996</v>
      </c>
      <c r="AG136" s="7">
        <f>+'urban numbers'!AF136/'total numbers'!AF136*100</f>
        <v>22.867039999999999</v>
      </c>
      <c r="AH136" s="7">
        <f>+'urban numbers'!AG136/'total numbers'!AG136*100</f>
        <v>24.620159999999995</v>
      </c>
      <c r="AI136" s="7">
        <f>+'urban numbers'!AH136/'total numbers'!AH136*100</f>
        <v>26.479999999999997</v>
      </c>
      <c r="AJ136" s="7">
        <f>+'urban numbers'!AI136/'total numbers'!AI136*100</f>
        <v>28.38935</v>
      </c>
      <c r="AK136" s="7">
        <f>+'urban numbers'!AJ136/'total numbers'!AJ136*100</f>
        <v>30.299890000000001</v>
      </c>
      <c r="AL136" s="7">
        <f>+'urban numbers'!AK136/'total numbers'!AK136*100</f>
        <v>32.171860000000002</v>
      </c>
      <c r="AM136" s="7">
        <f>+'urban numbers'!AL136/'total numbers'!AL136*100</f>
        <v>33.973439999999997</v>
      </c>
      <c r="AN136" s="7">
        <f>+'urban numbers'!AM136/'total numbers'!AM136*100</f>
        <v>35.679000000000002</v>
      </c>
      <c r="AO136" s="7">
        <f>+'urban numbers'!AN136/'total numbers'!AN136*100</f>
        <v>37.267139999999998</v>
      </c>
      <c r="AP136" s="7">
        <f>+'urban numbers'!AO136/'total numbers'!AO136*100</f>
        <v>38.719079999999991</v>
      </c>
      <c r="AQ136" s="7">
        <f>+'urban numbers'!AP136/'total numbers'!AP136*100</f>
        <v>40.017899999999997</v>
      </c>
      <c r="AR136" s="7">
        <f>+'urban numbers'!AQ136/'total numbers'!AQ136*100</f>
        <v>41.150590000000001</v>
      </c>
      <c r="AS136" s="7">
        <f>+'urban numbers'!AR136/'total numbers'!AR136*100</f>
        <v>42.114000000000004</v>
      </c>
      <c r="AT136" s="7">
        <f>+'urban numbers'!AS136/'total numbers'!AS136*100</f>
        <v>42.891910000000003</v>
      </c>
      <c r="AU136" s="7">
        <f>+'urban numbers'!AT136/'total numbers'!AT136*100</f>
        <v>43.499229999999997</v>
      </c>
      <c r="AV136" s="7">
        <f>+'urban numbers'!AU136/'total numbers'!AU136*100</f>
        <v>44.004019999999997</v>
      </c>
      <c r="AW136" s="7">
        <f>+'urban numbers'!AV136/'total numbers'!AV136*100</f>
        <v>44.498989999999999</v>
      </c>
      <c r="AX136" s="7">
        <f>+'urban numbers'!AW136/'total numbers'!AW136*100</f>
        <v>45.052</v>
      </c>
      <c r="AY136" s="7">
        <f>+'urban numbers'!AX136/'total numbers'!AX136*100</f>
        <v>45.689410000000002</v>
      </c>
      <c r="AZ136" s="7">
        <f>+'urban numbers'!AY136/'total numbers'!AY136*100</f>
        <v>46.397089999999999</v>
      </c>
      <c r="BA136" s="7">
        <f>+'urban numbers'!AZ136/'total numbers'!AZ136*100</f>
        <v>47.152419999999999</v>
      </c>
      <c r="BB136" s="7">
        <f>+'urban numbers'!BA136/'total numbers'!BA136*100</f>
        <v>47.915300000000002</v>
      </c>
      <c r="BC136" s="7">
        <f>+'urban numbers'!BB136/'total numbers'!BB136*100</f>
        <v>48.655999999999999</v>
      </c>
      <c r="BD136" s="7">
        <f>+'urban numbers'!BC136/'total numbers'!BC136*100</f>
        <v>49.370830000000005</v>
      </c>
      <c r="BE136" s="7">
        <f>+'urban numbers'!BD136/'total numbers'!BD136*100</f>
        <v>50.070239999999998</v>
      </c>
      <c r="BF136" s="7">
        <f>+'urban numbers'!BE136/'total numbers'!BE136*100</f>
        <v>50.754240000000003</v>
      </c>
      <c r="BG136" s="7">
        <f>+'urban numbers'!BF136/'total numbers'!BF136*100</f>
        <v>51.424970000000002</v>
      </c>
      <c r="BH136" s="7">
        <f>+'urban numbers'!BG136/'total numbers'!BG136*100</f>
        <v>52.082999999999998</v>
      </c>
      <c r="BI136" s="7">
        <f>+'urban numbers'!BH136/'total numbers'!BH136*100</f>
        <v>52.723390000000002</v>
      </c>
      <c r="BJ136" s="7">
        <f>+'urban numbers'!BI136/'total numbers'!BI136*100</f>
        <v>53.340470000000003</v>
      </c>
      <c r="BK136" s="7">
        <f>+'urban numbers'!BJ136/'total numbers'!BJ136*100</f>
        <v>53.933030000000002</v>
      </c>
      <c r="BL136" s="7">
        <f>+'urban numbers'!BK136/'total numbers'!BK136*100</f>
        <v>54.500450000000001</v>
      </c>
      <c r="BM136" s="7">
        <f>+'urban numbers'!BL136/'total numbers'!BL136*100</f>
        <v>55.039999999999992</v>
      </c>
      <c r="BN136" s="7">
        <f>+'urban numbers'!BM136/'total numbers'!BM136*100</f>
        <v>55.556350000000002</v>
      </c>
      <c r="BO136" s="7">
        <f>+'urban numbers'!BN136/'total numbers'!BN136*100</f>
        <v>56.042970000000004</v>
      </c>
      <c r="BP136" s="7">
        <f>+'urban numbers'!BO136/'total numbers'!BO136*100</f>
        <v>56.47289</v>
      </c>
      <c r="BQ136" s="7">
        <f>+'urban numbers'!BP136/'total numbers'!BP136*100</f>
        <v>56.810769999999998</v>
      </c>
      <c r="BR136" s="7">
        <f>+'urban numbers'!BQ136/'total numbers'!BQ136*100</f>
        <v>57.034000000000006</v>
      </c>
      <c r="BS136" s="7">
        <f>+'urban numbers'!BR136/'total numbers'!BR136*100</f>
        <v>57.1325</v>
      </c>
      <c r="BT136" s="7">
        <f>+'urban numbers'!BS136/'total numbers'!BS136*100</f>
        <v>57.12122999999999</v>
      </c>
      <c r="BU136" s="7">
        <f>+'urban numbers'!BT136/'total numbers'!BT136*100</f>
        <v>57.034179999999999</v>
      </c>
      <c r="BV136" s="7">
        <f>+'urban numbers'!BU136/'total numbers'!BU136*100</f>
        <v>56.919459999999987</v>
      </c>
      <c r="BW136" s="7">
        <f>+'urban numbers'!BV136/'total numbers'!BV136*100</f>
        <v>56.814</v>
      </c>
      <c r="BX136" s="7">
        <f>+'urban numbers'!BW136/'total numbers'!BW136*100</f>
        <v>56.73001</v>
      </c>
      <c r="BY136" s="7">
        <f>+'urban numbers'!BX136/'total numbers'!BX136*100</f>
        <v>56.664400000000001</v>
      </c>
      <c r="BZ136" s="7">
        <f>+'urban numbers'!BY136/'total numbers'!BY136*100</f>
        <v>56.62032</v>
      </c>
      <c r="CA136" s="7">
        <f>+'urban numbers'!BZ136/'total numbers'!BZ136*100</f>
        <v>56.59664999999999</v>
      </c>
      <c r="CB136" s="7">
        <f>+'urban numbers'!CA136/'total numbers'!CA136*100</f>
        <v>56.593000000000004</v>
      </c>
      <c r="CC136" s="7">
        <f>+'urban numbers'!CB136/'total numbers'!CB136*100</f>
        <v>56.61451000000001</v>
      </c>
      <c r="CD136" s="7">
        <f>+'urban numbers'!CC136/'total numbers'!CC136*100</f>
        <v>56.666129999999995</v>
      </c>
      <c r="CE136" s="7">
        <f>+'urban numbers'!CD136/'total numbers'!CD136*100</f>
        <v>56.746209999999998</v>
      </c>
      <c r="CF136" s="7">
        <f>+'urban numbers'!CE136/'total numbers'!CE136*100</f>
        <v>56.851050000000001</v>
      </c>
      <c r="CG136" s="7">
        <f>+'urban numbers'!CF136/'total numbers'!CF136*100</f>
        <v>56.978000000000009</v>
      </c>
      <c r="CH136" s="7">
        <f>+'urban numbers'!CG136/'total numbers'!CG136*100</f>
        <v>57.127340000000004</v>
      </c>
      <c r="CI136" s="7">
        <f>+'urban numbers'!CH136/'total numbers'!CH136*100</f>
        <v>57.300629999999998</v>
      </c>
      <c r="CJ136" s="7">
        <f>+'urban numbers'!CI136/'total numbers'!CI136*100</f>
        <v>57.497860000000003</v>
      </c>
      <c r="CK136" s="7">
        <f>+'urban numbers'!CJ136/'total numbers'!CJ136*100</f>
        <v>57.719000000000001</v>
      </c>
      <c r="CL136" s="7">
        <f>+'urban numbers'!CK136/'total numbers'!CK136*100</f>
        <v>57.964000000000006</v>
      </c>
      <c r="CM136" s="7">
        <f>+'urban numbers'!CL136/'total numbers'!CL136*100</f>
        <v>58.232719999999993</v>
      </c>
      <c r="CN136" s="7">
        <f>+'urban numbers'!CM136/'total numbers'!CM136*100</f>
        <v>58.524990000000003</v>
      </c>
      <c r="CO136" s="7">
        <f>+'urban numbers'!CN136/'total numbers'!CN136*100</f>
        <v>58.840600000000009</v>
      </c>
      <c r="CP136" s="7">
        <f>+'urban numbers'!CO136/'total numbers'!CO136*100</f>
        <v>59.179350000000007</v>
      </c>
      <c r="CQ136" s="7">
        <f>+'urban numbers'!CP136/'total numbers'!CP136*100</f>
        <v>59.54099999999999</v>
      </c>
      <c r="CR136" s="7">
        <f>+'urban numbers'!CQ136/'total numbers'!CQ136*100</f>
        <v>59.923800000000007</v>
      </c>
      <c r="CS136" s="7">
        <f>+'urban numbers'!CR136/'total numbers'!CR136*100</f>
        <v>60.32714</v>
      </c>
      <c r="CT136" s="7">
        <f>+'urban numbers'!CS136/'total numbers'!CS136*100</f>
        <v>60.753100000000003</v>
      </c>
      <c r="CU136" s="7">
        <f>+'urban numbers'!CT136/'total numbers'!CT136*100</f>
        <v>61.204670000000007</v>
      </c>
      <c r="CV136" s="7">
        <f>+'urban numbers'!CU136/'total numbers'!CU136*100</f>
        <v>61.683</v>
      </c>
      <c r="CW136" s="7">
        <f>+'urban numbers'!CV136/'total numbers'!CV136*100</f>
        <v>62.186439999999997</v>
      </c>
      <c r="CX136" s="7">
        <f>+'urban numbers'!CW136/'total numbers'!CW136*100</f>
        <v>62.71087</v>
      </c>
      <c r="CY136" s="7">
        <f>+'urban numbers'!CX136/'total numbers'!CX136*100</f>
        <v>63.250499999999995</v>
      </c>
      <c r="CZ136" s="7">
        <f>+'urban numbers'!CY136/'total numbers'!CY136*100</f>
        <v>63.798730000000006</v>
      </c>
      <c r="DA136" s="7">
        <f>+'urban numbers'!CZ136/'total numbers'!CZ136*100</f>
        <v>64.349000000000004</v>
      </c>
      <c r="DB136" s="7">
        <f>+'urban numbers'!DA136/'total numbers'!DA136*100</f>
        <v>64.895040000000009</v>
      </c>
      <c r="DC136" s="7">
        <f>+'urban numbers'!DB136/'total numbers'!DB136*100</f>
        <v>65.431079999999994</v>
      </c>
      <c r="DD136" s="7">
        <f>+'urban numbers'!DC136/'total numbers'!DC136*100</f>
        <v>65.951859999999982</v>
      </c>
      <c r="DE136" s="7">
        <f>+'urban numbers'!DD136/'total numbers'!DD136*100</f>
        <v>66.452600000000004</v>
      </c>
      <c r="DF136" s="7">
        <f>+'urban numbers'!DE136/'total numbers'!DE136*100</f>
        <v>66.928999999999988</v>
      </c>
      <c r="DG136" s="32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1"/>
    </row>
    <row r="137" spans="1:128">
      <c r="A137">
        <v>14</v>
      </c>
      <c r="B137" s="32">
        <v>5</v>
      </c>
      <c r="C137" s="3">
        <v>498</v>
      </c>
      <c r="D137" s="1" t="s">
        <v>538</v>
      </c>
      <c r="E137" s="27">
        <v>1</v>
      </c>
      <c r="F137" s="43">
        <v>1</v>
      </c>
      <c r="G137" s="43">
        <v>1</v>
      </c>
      <c r="H137" s="43">
        <v>1</v>
      </c>
      <c r="I137" s="43">
        <v>1</v>
      </c>
      <c r="J137" s="43">
        <v>1</v>
      </c>
      <c r="K137" s="43">
        <v>1</v>
      </c>
      <c r="L137" s="43">
        <v>1</v>
      </c>
      <c r="M137" s="43">
        <v>1</v>
      </c>
      <c r="N137" s="43">
        <v>1</v>
      </c>
      <c r="O137" s="43">
        <v>1</v>
      </c>
      <c r="P137" s="26">
        <v>1</v>
      </c>
      <c r="Q137" s="26">
        <v>1</v>
      </c>
      <c r="R137" s="26">
        <f t="shared" ref="R137:AC137" si="172">+S137-S137/$B137</f>
        <v>1.1406058748641281</v>
      </c>
      <c r="S137" s="26">
        <f t="shared" si="172"/>
        <v>1.42575734358016</v>
      </c>
      <c r="T137" s="26">
        <f t="shared" si="172"/>
        <v>1.7821966794752</v>
      </c>
      <c r="U137" s="26">
        <f t="shared" si="172"/>
        <v>2.2277458493440001</v>
      </c>
      <c r="V137" s="26">
        <f t="shared" si="172"/>
        <v>2.7846823116800001</v>
      </c>
      <c r="W137" s="26">
        <f t="shared" si="172"/>
        <v>3.4808528895999999</v>
      </c>
      <c r="X137" s="26">
        <f t="shared" si="172"/>
        <v>4.3510661119999998</v>
      </c>
      <c r="Y137" s="26">
        <f t="shared" si="172"/>
        <v>5.4388326399999993</v>
      </c>
      <c r="Z137" s="26">
        <f t="shared" si="172"/>
        <v>6.7985407999999996</v>
      </c>
      <c r="AA137" s="26">
        <f t="shared" si="172"/>
        <v>8.4981759999999991</v>
      </c>
      <c r="AB137" s="26">
        <f t="shared" si="172"/>
        <v>10.622719999999999</v>
      </c>
      <c r="AC137" s="26">
        <f t="shared" si="172"/>
        <v>13.2784</v>
      </c>
      <c r="AD137" s="7">
        <f>+'urban numbers'!AC137/'total numbers'!AC137*100</f>
        <v>16.597999999999999</v>
      </c>
      <c r="AE137" s="7">
        <f>+'urban numbers'!AD137/'total numbers'!AD137*100</f>
        <v>17.21772</v>
      </c>
      <c r="AF137" s="7">
        <f>+'urban numbers'!AE137/'total numbers'!AE137*100</f>
        <v>17.839650000000002</v>
      </c>
      <c r="AG137" s="7">
        <f>+'urban numbers'!AF137/'total numbers'!AF137*100</f>
        <v>18.470690000000001</v>
      </c>
      <c r="AH137" s="7">
        <f>+'urban numbers'!AG137/'total numbers'!AG137*100</f>
        <v>19.116199999999996</v>
      </c>
      <c r="AI137" s="7">
        <f>+'urban numbers'!AH137/'total numbers'!AH137*100</f>
        <v>19.780000000000005</v>
      </c>
      <c r="AJ137" s="7">
        <f>+'urban numbers'!AI137/'total numbers'!AI137*100</f>
        <v>20.464310000000001</v>
      </c>
      <c r="AK137" s="7">
        <f>+'urban numbers'!AJ137/'total numbers'!AJ137*100</f>
        <v>21.169819999999998</v>
      </c>
      <c r="AL137" s="7">
        <f>+'urban numbers'!AK137/'total numbers'!AK137*100</f>
        <v>21.89583</v>
      </c>
      <c r="AM137" s="7">
        <f>+'urban numbers'!AL137/'total numbers'!AL137*100</f>
        <v>22.64057</v>
      </c>
      <c r="AN137" s="7">
        <f>+'urban numbers'!AM137/'total numbers'!AM137*100</f>
        <v>23.402000000000005</v>
      </c>
      <c r="AO137" s="7">
        <f>+'urban numbers'!AN137/'total numbers'!AN137*100</f>
        <v>24.178729999999998</v>
      </c>
      <c r="AP137" s="7">
        <f>+'urban numbers'!AO137/'total numbers'!AO137*100</f>
        <v>24.970779999999998</v>
      </c>
      <c r="AQ137" s="7">
        <f>+'urban numbers'!AP137/'total numbers'!AP137*100</f>
        <v>25.779949999999996</v>
      </c>
      <c r="AR137" s="7">
        <f>+'urban numbers'!AQ137/'total numbers'!AQ137*100</f>
        <v>26.608820000000001</v>
      </c>
      <c r="AS137" s="7">
        <f>+'urban numbers'!AR137/'total numbers'!AR137*100</f>
        <v>27.457999999999995</v>
      </c>
      <c r="AT137" s="7">
        <f>+'urban numbers'!AS137/'total numbers'!AS137*100</f>
        <v>28.329500000000003</v>
      </c>
      <c r="AU137" s="7">
        <f>+'urban numbers'!AT137/'total numbers'!AT137*100</f>
        <v>29.219079999999998</v>
      </c>
      <c r="AV137" s="7">
        <f>+'urban numbers'!AU137/'total numbers'!AU137*100</f>
        <v>30.113609999999998</v>
      </c>
      <c r="AW137" s="7">
        <f>+'urban numbers'!AV137/'total numbers'!AV137*100</f>
        <v>30.995629999999995</v>
      </c>
      <c r="AX137" s="7">
        <f>+'urban numbers'!AW137/'total numbers'!AW137*100</f>
        <v>31.852999999999998</v>
      </c>
      <c r="AY137" s="7">
        <f>+'urban numbers'!AX137/'total numbers'!AX137*100</f>
        <v>32.679609999999997</v>
      </c>
      <c r="AZ137" s="7">
        <f>+'urban numbers'!AY137/'total numbers'!AY137*100</f>
        <v>33.479579999999999</v>
      </c>
      <c r="BA137" s="7">
        <f>+'urban numbers'!AZ137/'total numbers'!AZ137*100</f>
        <v>34.263629999999999</v>
      </c>
      <c r="BB137" s="7">
        <f>+'urban numbers'!BA137/'total numbers'!BA137*100</f>
        <v>35.047910000000002</v>
      </c>
      <c r="BC137" s="7">
        <f>+'urban numbers'!BB137/'total numbers'!BB137*100</f>
        <v>35.844000000000001</v>
      </c>
      <c r="BD137" s="7">
        <f>+'urban numbers'!BC137/'total numbers'!BC137*100</f>
        <v>36.652239999999999</v>
      </c>
      <c r="BE137" s="7">
        <f>+'urban numbers'!BD137/'total numbers'!BD137*100</f>
        <v>37.4679</v>
      </c>
      <c r="BF137" s="7">
        <f>+'urban numbers'!BE137/'total numbers'!BE137*100</f>
        <v>38.291180000000004</v>
      </c>
      <c r="BG137" s="7">
        <f>+'urban numbers'!BF137/'total numbers'!BF137*100</f>
        <v>39.12133</v>
      </c>
      <c r="BH137" s="7">
        <f>+'urban numbers'!BG137/'total numbers'!BG137*100</f>
        <v>39.956000000000003</v>
      </c>
      <c r="BI137" s="7">
        <f>+'urban numbers'!BH137/'total numbers'!BH137*100</f>
        <v>40.78913</v>
      </c>
      <c r="BJ137" s="7">
        <f>+'urban numbers'!BI137/'total numbers'!BI137*100</f>
        <v>41.6143</v>
      </c>
      <c r="BK137" s="7">
        <f>+'urban numbers'!BJ137/'total numbers'!BJ137*100</f>
        <v>42.427080000000004</v>
      </c>
      <c r="BL137" s="7">
        <f>+'urban numbers'!BK137/'total numbers'!BK137*100</f>
        <v>43.22270000000001</v>
      </c>
      <c r="BM137" s="7">
        <f>+'urban numbers'!BL137/'total numbers'!BL137*100</f>
        <v>43.993000000000002</v>
      </c>
      <c r="BN137" s="7">
        <f>+'urban numbers'!BM137/'total numbers'!BM137*100</f>
        <v>44.746180000000003</v>
      </c>
      <c r="BO137" s="7">
        <f>+'urban numbers'!BN137/'total numbers'!BN137*100</f>
        <v>45.469909999999999</v>
      </c>
      <c r="BP137" s="7">
        <f>+'urban numbers'!BO137/'total numbers'!BO137*100</f>
        <v>46.111739999999998</v>
      </c>
      <c r="BQ137" s="7">
        <f>+'urban numbers'!BP137/'total numbers'!BP137*100</f>
        <v>46.603200000000001</v>
      </c>
      <c r="BR137" s="7">
        <f>+'urban numbers'!BQ137/'total numbers'!BQ137*100</f>
        <v>46.9</v>
      </c>
      <c r="BS137" s="7">
        <f>+'urban numbers'!BR137/'total numbers'!BR137*100</f>
        <v>46.980460000000001</v>
      </c>
      <c r="BT137" s="7">
        <f>+'urban numbers'!BS137/'total numbers'!BS137*100</f>
        <v>46.871560000000009</v>
      </c>
      <c r="BU137" s="7">
        <f>+'urban numbers'!BT137/'total numbers'!BT137*100</f>
        <v>46.638630000000006</v>
      </c>
      <c r="BV137" s="7">
        <f>+'urban numbers'!BU137/'total numbers'!BU137*100</f>
        <v>46.374709999999993</v>
      </c>
      <c r="BW137" s="7">
        <f>+'urban numbers'!BV137/'total numbers'!BV137*100</f>
        <v>46.150000000000006</v>
      </c>
      <c r="BX137" s="7">
        <f>+'urban numbers'!BW137/'total numbers'!BW137*100</f>
        <v>45.987659999999998</v>
      </c>
      <c r="BY137" s="7">
        <f>+'urban numbers'!BX137/'total numbers'!BX137*100</f>
        <v>45.877540000000003</v>
      </c>
      <c r="BZ137" s="7">
        <f>+'urban numbers'!BY137/'total numbers'!BY137*100</f>
        <v>45.816199999999995</v>
      </c>
      <c r="CA137" s="7">
        <f>+'urban numbers'!BZ137/'total numbers'!BZ137*100</f>
        <v>45.78933</v>
      </c>
      <c r="CB137" s="7">
        <f>+'urban numbers'!CA137/'total numbers'!CA137*100</f>
        <v>45.786999999999999</v>
      </c>
      <c r="CC137" s="7">
        <f>+'urban numbers'!CB137/'total numbers'!CB137*100</f>
        <v>45.814799999999998</v>
      </c>
      <c r="CD137" s="7">
        <f>+'urban numbers'!CC137/'total numbers'!CC137*100</f>
        <v>45.882869999999997</v>
      </c>
      <c r="CE137" s="7">
        <f>+'urban numbers'!CD137/'total numbers'!CD137*100</f>
        <v>45.989919999999998</v>
      </c>
      <c r="CF137" s="7">
        <f>+'urban numbers'!CE137/'total numbers'!CE137*100</f>
        <v>46.132989999999999</v>
      </c>
      <c r="CG137" s="7">
        <f>+'urban numbers'!CF137/'total numbers'!CF137*100</f>
        <v>46.309999999999995</v>
      </c>
      <c r="CH137" s="7">
        <f>+'urban numbers'!CG137/'total numbers'!CG137*100</f>
        <v>46.521250000000002</v>
      </c>
      <c r="CI137" s="7">
        <f>+'urban numbers'!CH137/'total numbers'!CH137*100</f>
        <v>46.768099999999997</v>
      </c>
      <c r="CJ137" s="7">
        <f>+'urban numbers'!CI137/'total numbers'!CI137*100</f>
        <v>47.050640000000001</v>
      </c>
      <c r="CK137" s="7">
        <f>+'urban numbers'!CJ137/'total numbers'!CJ137*100</f>
        <v>47.368920000000003</v>
      </c>
      <c r="CL137" s="7">
        <f>+'urban numbers'!CK137/'total numbers'!CK137*100</f>
        <v>47.722999999999999</v>
      </c>
      <c r="CM137" s="7">
        <f>+'urban numbers'!CL137/'total numbers'!CL137*100</f>
        <v>48.110450000000007</v>
      </c>
      <c r="CN137" s="7">
        <f>+'urban numbers'!CM137/'total numbers'!CM137*100</f>
        <v>48.530690000000007</v>
      </c>
      <c r="CO137" s="7">
        <f>+'urban numbers'!CN137/'total numbers'!CN137*100</f>
        <v>48.9876</v>
      </c>
      <c r="CP137" s="7">
        <f>+'urban numbers'!CO137/'total numbers'!CO137*100</f>
        <v>49.48657</v>
      </c>
      <c r="CQ137" s="7">
        <f>+'urban numbers'!CP137/'total numbers'!CP137*100</f>
        <v>50.029999999999994</v>
      </c>
      <c r="CR137" s="7">
        <f>+'urban numbers'!CQ137/'total numbers'!CQ137*100</f>
        <v>50.619270000000007</v>
      </c>
      <c r="CS137" s="7">
        <f>+'urban numbers'!CR137/'total numbers'!CR137*100</f>
        <v>51.24860000000001</v>
      </c>
      <c r="CT137" s="7">
        <f>+'urban numbers'!CS137/'total numbers'!CS137*100</f>
        <v>51.90437</v>
      </c>
      <c r="CU137" s="7">
        <f>+'urban numbers'!CT137/'total numbers'!CT137*100</f>
        <v>52.568390000000001</v>
      </c>
      <c r="CV137" s="7">
        <f>+'urban numbers'!CU137/'total numbers'!CU137*100</f>
        <v>53.227000000000004</v>
      </c>
      <c r="CW137" s="7">
        <f>+'urban numbers'!CV137/'total numbers'!CV137*100</f>
        <v>53.874099999999991</v>
      </c>
      <c r="CX137" s="7">
        <f>+'urban numbers'!CW137/'total numbers'!CW137*100</f>
        <v>54.510060000000003</v>
      </c>
      <c r="CY137" s="7">
        <f>+'urban numbers'!CX137/'total numbers'!CX137*100</f>
        <v>55.139200000000002</v>
      </c>
      <c r="CZ137" s="7">
        <f>+'urban numbers'!CY137/'total numbers'!CY137*100</f>
        <v>55.766930000000002</v>
      </c>
      <c r="DA137" s="7">
        <f>+'urban numbers'!CZ137/'total numbers'!CZ137*100</f>
        <v>56.396999999999998</v>
      </c>
      <c r="DB137" s="7">
        <f>+'urban numbers'!DA137/'total numbers'!DA137*100</f>
        <v>57.030619999999999</v>
      </c>
      <c r="DC137" s="7">
        <f>+'urban numbers'!DB137/'total numbers'!DB137*100</f>
        <v>57.665909999999997</v>
      </c>
      <c r="DD137" s="7">
        <f>+'urban numbers'!DC137/'total numbers'!DC137*100</f>
        <v>58.297739999999997</v>
      </c>
      <c r="DE137" s="7">
        <f>+'urban numbers'!DD137/'total numbers'!DD137*100</f>
        <v>58.917869999999994</v>
      </c>
      <c r="DF137" s="7">
        <f>+'urban numbers'!DE137/'total numbers'!DE137*100</f>
        <v>59.514999999999993</v>
      </c>
      <c r="DG137" s="32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1"/>
    </row>
    <row r="138" spans="1:128">
      <c r="A138">
        <v>4</v>
      </c>
      <c r="B138" s="32">
        <v>11.5</v>
      </c>
      <c r="C138" s="3">
        <v>500</v>
      </c>
      <c r="D138" s="1" t="s">
        <v>420</v>
      </c>
      <c r="E138" s="27">
        <f>+AD138/$M$1</f>
        <v>2.2187708009762592</v>
      </c>
      <c r="F138" s="26">
        <f t="shared" ref="F138:Q138" si="173">+G138-G138/$B138</f>
        <v>2.4998125906947619</v>
      </c>
      <c r="G138" s="26">
        <f t="shared" si="173"/>
        <v>2.7378899802847392</v>
      </c>
      <c r="H138" s="26">
        <f t="shared" si="173"/>
        <v>2.9986414069785239</v>
      </c>
      <c r="I138" s="26">
        <f t="shared" si="173"/>
        <v>3.2842263028812404</v>
      </c>
      <c r="J138" s="26">
        <f t="shared" si="173"/>
        <v>3.5970097602985014</v>
      </c>
      <c r="K138" s="26">
        <f t="shared" si="173"/>
        <v>3.9395821184221682</v>
      </c>
      <c r="L138" s="26">
        <f t="shared" si="173"/>
        <v>4.3147804154147558</v>
      </c>
      <c r="M138" s="26">
        <f t="shared" si="173"/>
        <v>4.7257118835494945</v>
      </c>
      <c r="N138" s="26">
        <f t="shared" si="173"/>
        <v>5.1757796819827799</v>
      </c>
      <c r="O138" s="26">
        <f t="shared" si="173"/>
        <v>5.6687110802668546</v>
      </c>
      <c r="P138" s="26">
        <f t="shared" si="173"/>
        <v>6.2085883260065549</v>
      </c>
      <c r="Q138" s="26">
        <f t="shared" si="173"/>
        <v>6.7998824522928931</v>
      </c>
      <c r="R138" s="26">
        <f t="shared" ref="R138:AC138" si="174">+S138-S138/$B138</f>
        <v>7.4474903048922165</v>
      </c>
      <c r="S138" s="26">
        <f t="shared" si="174"/>
        <v>8.1567750958343321</v>
      </c>
      <c r="T138" s="26">
        <f t="shared" si="174"/>
        <v>8.9336108192471251</v>
      </c>
      <c r="U138" s="26">
        <f t="shared" si="174"/>
        <v>9.78443089727066</v>
      </c>
      <c r="V138" s="26">
        <f t="shared" si="174"/>
        <v>10.716281458915484</v>
      </c>
      <c r="W138" s="26">
        <f t="shared" si="174"/>
        <v>11.736879693097912</v>
      </c>
      <c r="X138" s="26">
        <f t="shared" si="174"/>
        <v>12.854677759107236</v>
      </c>
      <c r="Y138" s="26">
        <f t="shared" si="174"/>
        <v>14.078932783784117</v>
      </c>
      <c r="Z138" s="26">
        <f t="shared" si="174"/>
        <v>15.419783525096889</v>
      </c>
      <c r="AA138" s="26">
        <f t="shared" si="174"/>
        <v>16.888334337010878</v>
      </c>
      <c r="AB138" s="26">
        <f t="shared" si="174"/>
        <v>18.496747131011915</v>
      </c>
      <c r="AC138" s="26">
        <f t="shared" si="174"/>
        <v>20.258342095870191</v>
      </c>
      <c r="AD138" s="7">
        <f>+'urban numbers'!AC138/'total numbers'!AC138*100</f>
        <v>22.187708009762591</v>
      </c>
      <c r="AE138" s="7">
        <f>+'urban numbers'!AD138/'total numbers'!AD138*100</f>
        <v>19.83143282102132</v>
      </c>
      <c r="AF138" s="7">
        <f>+'urban numbers'!AE138/'total numbers'!AE138*100</f>
        <v>17.952081751018437</v>
      </c>
      <c r="AG138" s="7">
        <f>+'urban numbers'!AF138/'total numbers'!AF138*100</f>
        <v>16.416991586291811</v>
      </c>
      <c r="AH138" s="7">
        <f>+'urban numbers'!AG138/'total numbers'!AG138*100</f>
        <v>15.126512651265129</v>
      </c>
      <c r="AI138" s="7">
        <f>+'urban numbers'!AH138/'total numbers'!AH138*100</f>
        <v>13.997760358342665</v>
      </c>
      <c r="AJ138" s="7">
        <f>+'urban numbers'!AI138/'total numbers'!AI138*100</f>
        <v>14.395738861297055</v>
      </c>
      <c r="AK138" s="7">
        <f>+'urban numbers'!AJ138/'total numbers'!AJ138*100</f>
        <v>14.912019087384431</v>
      </c>
      <c r="AL138" s="7">
        <f>+'urban numbers'!AK138/'total numbers'!AK138*100</f>
        <v>15.491866769945778</v>
      </c>
      <c r="AM138" s="7">
        <f>+'urban numbers'!AL138/'total numbers'!AL138*100</f>
        <v>16.061676839061995</v>
      </c>
      <c r="AN138" s="7">
        <f>+'urban numbers'!AM138/'total numbers'!AM138*100</f>
        <v>16.534391534391535</v>
      </c>
      <c r="AO138" s="7">
        <f>+'urban numbers'!AN138/'total numbers'!AN138*100</f>
        <v>16.837851490149859</v>
      </c>
      <c r="AP138" s="7">
        <f>+'urban numbers'!AO138/'total numbers'!AO138*100</f>
        <v>16.956337431114878</v>
      </c>
      <c r="AQ138" s="7">
        <f>+'urban numbers'!AP138/'total numbers'!AP138*100</f>
        <v>16.9434090138936</v>
      </c>
      <c r="AR138" s="7">
        <f>+'urban numbers'!AQ138/'total numbers'!AQ138*100</f>
        <v>16.894745734076704</v>
      </c>
      <c r="AS138" s="7">
        <f>+'urban numbers'!AR138/'total numbers'!AR138*100</f>
        <v>16.887612935911509</v>
      </c>
      <c r="AT138" s="7">
        <f>+'urban numbers'!AS138/'total numbers'!AS138*100</f>
        <v>15.241320914479253</v>
      </c>
      <c r="AU138" s="7">
        <f>+'urban numbers'!AT138/'total numbers'!AT138*100</f>
        <v>13.606599200612296</v>
      </c>
      <c r="AV138" s="7">
        <f>+'urban numbers'!AU138/'total numbers'!AU138*100</f>
        <v>11.96683477220275</v>
      </c>
      <c r="AW138" s="7">
        <f>+'urban numbers'!AV138/'total numbers'!AV138*100</f>
        <v>10.300429184549357</v>
      </c>
      <c r="AX138" s="7">
        <f>+'urban numbers'!AW138/'total numbers'!AW138*100</f>
        <v>8.5999312005503956</v>
      </c>
      <c r="AY138" s="7">
        <f>+'urban numbers'!AX138/'total numbers'!AX138*100</f>
        <v>8.5969738651994501</v>
      </c>
      <c r="AZ138" s="7">
        <f>+'urban numbers'!AY138/'total numbers'!AY138*100</f>
        <v>8.5822176450394778</v>
      </c>
      <c r="BA138" s="7">
        <f>+'urban numbers'!AZ138/'total numbers'!AZ138*100</f>
        <v>8.5565157867716266</v>
      </c>
      <c r="BB138" s="7">
        <f>+'urban numbers'!BA138/'total numbers'!BA138*100</f>
        <v>8.5251491901108274</v>
      </c>
      <c r="BC138" s="7">
        <f>+'urban numbers'!BB138/'total numbers'!BB138*100</f>
        <v>8.491126772522712</v>
      </c>
      <c r="BD138" s="7">
        <f>+'urban numbers'!BC138/'total numbers'!BC138*100</f>
        <v>8.4545147108555962</v>
      </c>
      <c r="BE138" s="7">
        <f>+'urban numbers'!BD138/'total numbers'!BD138*100</f>
        <v>8.4160915670762506</v>
      </c>
      <c r="BF138" s="7">
        <f>+'urban numbers'!BE138/'total numbers'!BE138*100</f>
        <v>8.3864475008386457</v>
      </c>
      <c r="BG138" s="7">
        <f>+'urban numbers'!BF138/'total numbers'!BF138*100</f>
        <v>8.3759108803082327</v>
      </c>
      <c r="BH138" s="7">
        <f>+'urban numbers'!BG138/'total numbers'!BG138*100</f>
        <v>8.3927822073017211</v>
      </c>
      <c r="BI138" s="7">
        <f>+'urban numbers'!BH138/'total numbers'!BH138*100</f>
        <v>10.130001688333614</v>
      </c>
      <c r="BJ138" s="7">
        <f>+'urban numbers'!BI138/'total numbers'!BI138*100</f>
        <v>11.927074459021981</v>
      </c>
      <c r="BK138" s="7">
        <f>+'urban numbers'!BJ138/'total numbers'!BJ138*100</f>
        <v>13.791914490130164</v>
      </c>
      <c r="BL138" s="7">
        <f>+'urban numbers'!BK138/'total numbers'!BK138*100</f>
        <v>15.710919088766692</v>
      </c>
      <c r="BM138" s="7">
        <f>+'urban numbers'!BL138/'total numbers'!BL138*100</f>
        <v>17.670966601873122</v>
      </c>
      <c r="BN138" s="7">
        <f>+'urban numbers'!BM138/'total numbers'!BM138*100</f>
        <v>17.900295354873354</v>
      </c>
      <c r="BO138" s="7">
        <f>+'urban numbers'!BN138/'total numbers'!BN138*100</f>
        <v>18.157058556513846</v>
      </c>
      <c r="BP138" s="7">
        <f>+'urban numbers'!BO138/'total numbers'!BO138*100</f>
        <v>18.399264029438825</v>
      </c>
      <c r="BQ138" s="7">
        <f>+'urban numbers'!BP138/'total numbers'!BP138*100</f>
        <v>18.571826539140122</v>
      </c>
      <c r="BR138" s="7">
        <f>+'urban numbers'!BQ138/'total numbers'!BQ138*100</f>
        <v>18.644541810385011</v>
      </c>
      <c r="BS138" s="7">
        <f>+'urban numbers'!BR138/'total numbers'!BR138*100</f>
        <v>18.53911753800519</v>
      </c>
      <c r="BT138" s="7">
        <f>+'urban numbers'!BS138/'total numbers'!BS138*100</f>
        <v>18.306636155606405</v>
      </c>
      <c r="BU138" s="7">
        <f>+'urban numbers'!BT138/'total numbers'!BT138*100</f>
        <v>18.195050946142651</v>
      </c>
      <c r="BV138" s="7">
        <f>+'urban numbers'!BU138/'total numbers'!BU138*100</f>
        <v>18.521948508983144</v>
      </c>
      <c r="BW138" s="7">
        <f>+'urban numbers'!BV138/'total numbers'!BV138*100</f>
        <v>19.571386632742925</v>
      </c>
      <c r="BX138" s="7">
        <f>+'urban numbers'!BW138/'total numbers'!BW138*100</f>
        <v>21.795989537925021</v>
      </c>
      <c r="BY138" s="7">
        <f>+'urban numbers'!BX138/'total numbers'!BX138*100</f>
        <v>25.779840164990976</v>
      </c>
      <c r="BZ138" s="7">
        <f>+'urban numbers'!BY138/'total numbers'!BY138*100</f>
        <v>32.26326826907566</v>
      </c>
      <c r="CA138" s="7">
        <f>+'urban numbers'!BZ138/'total numbers'!BZ138*100</f>
        <v>41.373603640877121</v>
      </c>
      <c r="CB138" s="7">
        <f>+'urban numbers'!CA138/'total numbers'!CA138*100</f>
        <v>51.295203898435496</v>
      </c>
      <c r="CC138" s="7">
        <f>+'urban numbers'!CB138/'total numbers'!CB138*100</f>
        <v>57.421762848119442</v>
      </c>
      <c r="CD138" s="7">
        <f>+'urban numbers'!CC138/'total numbers'!CC138*100</f>
        <v>57.093919497573509</v>
      </c>
      <c r="CE138" s="7">
        <f>+'urban numbers'!CD138/'total numbers'!CD138*100</f>
        <v>52.424639580602886</v>
      </c>
      <c r="CF138" s="7">
        <f>+'urban numbers'!CE138/'total numbers'!CE138*100</f>
        <v>47.641734159123388</v>
      </c>
      <c r="CG138" s="7">
        <f>+'urban numbers'!CF138/'total numbers'!CF138*100</f>
        <v>44.563279857397511</v>
      </c>
      <c r="CH138" s="7">
        <f>+'urban numbers'!CG138/'total numbers'!CG138*100</f>
        <v>47.352561343090827</v>
      </c>
      <c r="CI138" s="7">
        <f>+'urban numbers'!CH138/'total numbers'!CH138*100</f>
        <v>50.869012293344639</v>
      </c>
      <c r="CJ138" s="7">
        <f>+'urban numbers'!CI138/'total numbers'!CI138*100</f>
        <v>54.956668780384696</v>
      </c>
      <c r="CK138" s="7">
        <f>+'urban numbers'!CJ138/'total numbers'!CJ138*100</f>
        <v>59.184104840414285</v>
      </c>
      <c r="CL138" s="7">
        <f>+'urban numbers'!CK138/'total numbers'!CK138*100</f>
        <v>63.118030717441606</v>
      </c>
      <c r="CM138" s="7">
        <f>+'urban numbers'!CL138/'total numbers'!CL138*100</f>
        <v>62.55212677231026</v>
      </c>
      <c r="CN138" s="7">
        <f>+'urban numbers'!CM138/'total numbers'!CM138*100</f>
        <v>62.009094667217866</v>
      </c>
      <c r="CO138" s="7">
        <f>+'urban numbers'!CN138/'total numbers'!CN138*100</f>
        <v>61.475409836065573</v>
      </c>
      <c r="CP138" s="7">
        <f>+'urban numbers'!CO138/'total numbers'!CO138*100</f>
        <v>60.988005692213854</v>
      </c>
      <c r="CQ138" s="7">
        <f>+'urban numbers'!CP138/'total numbers'!CP138*100</f>
        <v>60.557125555106971</v>
      </c>
      <c r="CR138" s="7">
        <f>+'urban numbers'!CQ138/'total numbers'!CQ138*100</f>
        <v>60.168471720818296</v>
      </c>
      <c r="CS138" s="7">
        <f>+'urban numbers'!CR138/'total numbers'!CR138*100</f>
        <v>59.832469086557651</v>
      </c>
      <c r="CT138" s="7">
        <f>+'urban numbers'!CS138/'total numbers'!CS138*100</f>
        <v>59.523809523809526</v>
      </c>
      <c r="CU138" s="7">
        <f>+'urban numbers'!CT138/'total numbers'!CT138*100</f>
        <v>59.241706161137444</v>
      </c>
      <c r="CV138" s="7">
        <f>+'urban numbers'!CU138/'total numbers'!CU138*100</f>
        <v>58.962264150943398</v>
      </c>
      <c r="CW138" s="7">
        <f>+'urban numbers'!CV138/'total numbers'!CV138*100</f>
        <v>62.62230919765166</v>
      </c>
      <c r="CX138" s="7">
        <f>+'urban numbers'!CW138/'total numbers'!CW138*100</f>
        <v>66.250974279033514</v>
      </c>
      <c r="CY138" s="7">
        <f>+'urban numbers'!CX138/'total numbers'!CX138*100</f>
        <v>69.848661233993013</v>
      </c>
      <c r="CZ138" s="7">
        <f>+'urban numbers'!CY138/'total numbers'!CY138*100</f>
        <v>73.44414379590259</v>
      </c>
      <c r="DA138" s="7">
        <f>+'urban numbers'!CZ138/'total numbers'!CZ138*100</f>
        <v>77.011936850211782</v>
      </c>
      <c r="DB138" s="7">
        <f>+'urban numbers'!DA138/'total numbers'!DA138*100</f>
        <v>80.567811241127956</v>
      </c>
      <c r="DC138" s="7">
        <f>+'urban numbers'!DB138/'total numbers'!DB138*100</f>
        <v>84.097859327217137</v>
      </c>
      <c r="DD138" s="7">
        <f>+'urban numbers'!DC138/'total numbers'!DC138*100</f>
        <v>87.635740140979223</v>
      </c>
      <c r="DE138" s="7">
        <f>+'urban numbers'!DD138/'total numbers'!DD138*100</f>
        <v>91.150778579567032</v>
      </c>
      <c r="DF138" s="7">
        <f>+'urban numbers'!DE138/'total numbers'!DE138*100</f>
        <v>94.679038060973284</v>
      </c>
      <c r="DG138" s="32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1"/>
    </row>
    <row r="139" spans="1:128">
      <c r="A139">
        <v>7</v>
      </c>
      <c r="B139" s="32">
        <v>11.5</v>
      </c>
      <c r="C139" s="3">
        <v>504</v>
      </c>
      <c r="D139" s="1" t="s">
        <v>634</v>
      </c>
      <c r="E139" s="27">
        <f>+AD139/$M$1</f>
        <v>2.6216999999999997</v>
      </c>
      <c r="F139" s="26">
        <f t="shared" ref="F139:Q139" si="175">+G139-G139/$B139</f>
        <v>2.9537790321293205</v>
      </c>
      <c r="G139" s="26">
        <f t="shared" si="175"/>
        <v>3.2350913209035417</v>
      </c>
      <c r="H139" s="26">
        <f t="shared" si="175"/>
        <v>3.5431952562276887</v>
      </c>
      <c r="I139" s="26">
        <f t="shared" si="175"/>
        <v>3.8806424234874686</v>
      </c>
      <c r="J139" s="26">
        <f t="shared" si="175"/>
        <v>4.2502274162005609</v>
      </c>
      <c r="K139" s="26">
        <f t="shared" si="175"/>
        <v>4.6550109796482335</v>
      </c>
      <c r="L139" s="26">
        <f t="shared" si="175"/>
        <v>5.0983453586623515</v>
      </c>
      <c r="M139" s="26">
        <f t="shared" si="175"/>
        <v>5.5839020594873379</v>
      </c>
      <c r="N139" s="26">
        <f t="shared" si="175"/>
        <v>6.1157022556289888</v>
      </c>
      <c r="O139" s="26">
        <f t="shared" si="175"/>
        <v>6.6981500894984167</v>
      </c>
      <c r="P139" s="26">
        <f t="shared" si="175"/>
        <v>7.3360691456411233</v>
      </c>
      <c r="Q139" s="26">
        <f t="shared" si="175"/>
        <v>8.0347423976069443</v>
      </c>
      <c r="R139" s="26">
        <f t="shared" ref="R139:AC139" si="176">+S139-S139/$B139</f>
        <v>8.7999559592837961</v>
      </c>
      <c r="S139" s="26">
        <f t="shared" si="176"/>
        <v>9.6380470030251111</v>
      </c>
      <c r="T139" s="26">
        <f t="shared" si="176"/>
        <v>10.555956241408456</v>
      </c>
      <c r="U139" s="26">
        <f t="shared" si="176"/>
        <v>11.56128540725688</v>
      </c>
      <c r="V139" s="26">
        <f t="shared" si="176"/>
        <v>12.662360207948012</v>
      </c>
      <c r="W139" s="26">
        <f t="shared" si="176"/>
        <v>13.868299275371633</v>
      </c>
      <c r="X139" s="26">
        <f t="shared" si="176"/>
        <v>15.189089682549884</v>
      </c>
      <c r="Y139" s="26">
        <f t="shared" si="176"/>
        <v>16.63566965231654</v>
      </c>
      <c r="Z139" s="26">
        <f t="shared" si="176"/>
        <v>18.220019143013353</v>
      </c>
      <c r="AA139" s="26">
        <f t="shared" si="176"/>
        <v>19.955259061395576</v>
      </c>
      <c r="AB139" s="26">
        <f t="shared" si="176"/>
        <v>21.85575992438563</v>
      </c>
      <c r="AC139" s="26">
        <f t="shared" si="176"/>
        <v>23.937260869565215</v>
      </c>
      <c r="AD139" s="7">
        <f>+'urban numbers'!AC139/'total numbers'!AC139*100</f>
        <v>26.216999999999995</v>
      </c>
      <c r="AE139" s="7">
        <f>+'urban numbers'!AD139/'total numbers'!AD139*100</f>
        <v>26.530129999999996</v>
      </c>
      <c r="AF139" s="7">
        <f>+'urban numbers'!AE139/'total numbers'!AE139*100</f>
        <v>26.8401</v>
      </c>
      <c r="AG139" s="7">
        <f>+'urban numbers'!AF139/'total numbers'!AF139*100</f>
        <v>27.13813</v>
      </c>
      <c r="AH139" s="7">
        <f>+'urban numbers'!AG139/'total numbers'!AG139*100</f>
        <v>27.420590000000001</v>
      </c>
      <c r="AI139" s="7">
        <f>+'urban numbers'!AH139/'total numbers'!AH139*100</f>
        <v>27.689000000000004</v>
      </c>
      <c r="AJ139" s="7">
        <f>+'urban numbers'!AI139/'total numbers'!AI139*100</f>
        <v>27.950380000000003</v>
      </c>
      <c r="AK139" s="7">
        <f>+'urban numbers'!AJ139/'total numbers'!AJ139*100</f>
        <v>28.216910000000002</v>
      </c>
      <c r="AL139" s="7">
        <f>+'urban numbers'!AK139/'total numbers'!AK139*100</f>
        <v>28.504919999999998</v>
      </c>
      <c r="AM139" s="7">
        <f>+'urban numbers'!AL139/'total numbers'!AL139*100</f>
        <v>28.833210000000005</v>
      </c>
      <c r="AN139" s="7">
        <f>+'urban numbers'!AM139/'total numbers'!AM139*100</f>
        <v>29.218</v>
      </c>
      <c r="AO139" s="7">
        <f>+'urban numbers'!AN139/'total numbers'!AN139*100</f>
        <v>29.667559999999998</v>
      </c>
      <c r="AP139" s="7">
        <f>+'urban numbers'!AO139/'total numbers'!AO139*100</f>
        <v>30.177510000000002</v>
      </c>
      <c r="AQ139" s="7">
        <f>+'urban numbers'!AP139/'total numbers'!AP139*100</f>
        <v>30.72878</v>
      </c>
      <c r="AR139" s="7">
        <f>+'urban numbers'!AQ139/'total numbers'!AQ139*100</f>
        <v>31.293330000000001</v>
      </c>
      <c r="AS139" s="7">
        <f>+'urban numbers'!AR139/'total numbers'!AR139*100</f>
        <v>31.851000000000003</v>
      </c>
      <c r="AT139" s="7">
        <f>+'urban numbers'!AS139/'total numbers'!AS139*100</f>
        <v>32.394950000000001</v>
      </c>
      <c r="AU139" s="7">
        <f>+'urban numbers'!AT139/'total numbers'!AT139*100</f>
        <v>32.931649999999998</v>
      </c>
      <c r="AV139" s="7">
        <f>+'urban numbers'!AU139/'total numbers'!AU139*100</f>
        <v>33.470120000000001</v>
      </c>
      <c r="AW139" s="7">
        <f>+'urban numbers'!AV139/'total numbers'!AV139*100</f>
        <v>34.024839999999998</v>
      </c>
      <c r="AX139" s="7">
        <f>+'urban numbers'!AW139/'total numbers'!AW139*100</f>
        <v>34.606000000000002</v>
      </c>
      <c r="AY139" s="7">
        <f>+'urban numbers'!AX139/'total numbers'!AX139*100</f>
        <v>35.215299999999992</v>
      </c>
      <c r="AZ139" s="7">
        <f>+'urban numbers'!AY139/'total numbers'!AY139*100</f>
        <v>35.847810000000003</v>
      </c>
      <c r="BA139" s="7">
        <f>+'urban numbers'!AZ139/'total numbers'!AZ139*100</f>
        <v>36.499229999999997</v>
      </c>
      <c r="BB139" s="7">
        <f>+'urban numbers'!BA139/'total numbers'!BA139*100</f>
        <v>37.162980000000005</v>
      </c>
      <c r="BC139" s="7">
        <f>+'urban numbers'!BB139/'total numbers'!BB139*100</f>
        <v>37.834000000000003</v>
      </c>
      <c r="BD139" s="7">
        <f>+'urban numbers'!BC139/'total numbers'!BC139*100</f>
        <v>38.51097</v>
      </c>
      <c r="BE139" s="7">
        <f>+'urban numbers'!BD139/'total numbers'!BD139*100</f>
        <v>39.19445000000001</v>
      </c>
      <c r="BF139" s="7">
        <f>+'urban numbers'!BE139/'total numbers'!BE139*100</f>
        <v>39.883419999999994</v>
      </c>
      <c r="BG139" s="7">
        <f>+'urban numbers'!BF139/'total numbers'!BF139*100</f>
        <v>40.577159999999992</v>
      </c>
      <c r="BH139" s="7">
        <f>+'urban numbers'!BG139/'total numbers'!BG139*100</f>
        <v>41.274999999999999</v>
      </c>
      <c r="BI139" s="7">
        <f>+'urban numbers'!BH139/'total numbers'!BH139*100</f>
        <v>41.975960000000001</v>
      </c>
      <c r="BJ139" s="7">
        <f>+'urban numbers'!BI139/'total numbers'!BI139*100</f>
        <v>42.679299999999998</v>
      </c>
      <c r="BK139" s="7">
        <f>+'urban numbers'!BJ139/'total numbers'!BJ139*100</f>
        <v>43.38506000000001</v>
      </c>
      <c r="BL139" s="7">
        <f>+'urban numbers'!BK139/'total numbers'!BK139*100</f>
        <v>44.09357</v>
      </c>
      <c r="BM139" s="7">
        <f>+'urban numbers'!BL139/'total numbers'!BL139*100</f>
        <v>44.805</v>
      </c>
      <c r="BN139" s="7">
        <f>+'urban numbers'!BM139/'total numbers'!BM139*100</f>
        <v>45.518709999999999</v>
      </c>
      <c r="BO139" s="7">
        <f>+'urban numbers'!BN139/'total numbers'!BN139*100</f>
        <v>46.234090000000009</v>
      </c>
      <c r="BP139" s="7">
        <f>+'urban numbers'!BO139/'total numbers'!BO139*100</f>
        <v>46.951270000000001</v>
      </c>
      <c r="BQ139" s="7">
        <f>+'urban numbers'!BP139/'total numbers'!BP139*100</f>
        <v>47.670590000000004</v>
      </c>
      <c r="BR139" s="7">
        <f>+'urban numbers'!BQ139/'total numbers'!BQ139*100</f>
        <v>48.392000000000003</v>
      </c>
      <c r="BS139" s="7">
        <f>+'urban numbers'!BR139/'total numbers'!BR139*100</f>
        <v>49.115389999999991</v>
      </c>
      <c r="BT139" s="7">
        <f>+'urban numbers'!BS139/'total numbers'!BS139*100</f>
        <v>49.839750000000002</v>
      </c>
      <c r="BU139" s="7">
        <f>+'urban numbers'!BT139/'total numbers'!BT139*100</f>
        <v>50.562989999999999</v>
      </c>
      <c r="BV139" s="7">
        <f>+'urban numbers'!BU139/'total numbers'!BU139*100</f>
        <v>51.282429999999998</v>
      </c>
      <c r="BW139" s="7">
        <f>+'urban numbers'!BV139/'total numbers'!BV139*100</f>
        <v>51.995999999999995</v>
      </c>
      <c r="BX139" s="7">
        <f>+'urban numbers'!BW139/'total numbers'!BW139*100</f>
        <v>52.702689999999997</v>
      </c>
      <c r="BY139" s="7">
        <f>+'urban numbers'!BX139/'total numbers'!BX139*100</f>
        <v>53.402430000000003</v>
      </c>
      <c r="BZ139" s="7">
        <f>+'urban numbers'!BY139/'total numbers'!BY139*100</f>
        <v>54.095289999999999</v>
      </c>
      <c r="CA139" s="7">
        <f>+'urban numbers'!BZ139/'total numbers'!BZ139*100</f>
        <v>54.78172</v>
      </c>
      <c r="CB139" s="7">
        <f>+'urban numbers'!CA139/'total numbers'!CA139*100</f>
        <v>55.462000000000003</v>
      </c>
      <c r="CC139" s="7">
        <f>+'urban numbers'!CB139/'total numbers'!CB139*100</f>
        <v>56.135840000000016</v>
      </c>
      <c r="CD139" s="7">
        <f>+'urban numbers'!CC139/'total numbers'!CC139*100</f>
        <v>56.802720000000008</v>
      </c>
      <c r="CE139" s="7">
        <f>+'urban numbers'!CD139/'total numbers'!CD139*100</f>
        <v>57.462479999999992</v>
      </c>
      <c r="CF139" s="7">
        <f>+'urban numbers'!CE139/'total numbers'!CE139*100</f>
        <v>58.114960000000004</v>
      </c>
      <c r="CG139" s="7">
        <f>+'urban numbers'!CF139/'total numbers'!CF139*100</f>
        <v>58.76</v>
      </c>
      <c r="CH139" s="7">
        <f>+'urban numbers'!CG139/'total numbers'!CG139*100</f>
        <v>59.397469999999998</v>
      </c>
      <c r="CI139" s="7">
        <f>+'urban numbers'!CH139/'total numbers'!CH139*100</f>
        <v>60.027219999999993</v>
      </c>
      <c r="CJ139" s="7">
        <f>+'urban numbers'!CI139/'total numbers'!CI139*100</f>
        <v>60.649129999999992</v>
      </c>
      <c r="CK139" s="7">
        <f>+'urban numbers'!CJ139/'total numbers'!CJ139*100</f>
        <v>61.263089999999998</v>
      </c>
      <c r="CL139" s="7">
        <f>+'urban numbers'!CK139/'total numbers'!CK139*100</f>
        <v>61.869</v>
      </c>
      <c r="CM139" s="7">
        <f>+'urban numbers'!CL139/'total numbers'!CL139*100</f>
        <v>62.467029999999987</v>
      </c>
      <c r="CN139" s="7">
        <f>+'urban numbers'!CM139/'total numbers'!CM139*100</f>
        <v>63.057180000000002</v>
      </c>
      <c r="CO139" s="7">
        <f>+'urban numbers'!CN139/'total numbers'!CN139*100</f>
        <v>63.638939999999998</v>
      </c>
      <c r="CP139" s="7">
        <f>+'urban numbers'!CO139/'total numbers'!CO139*100</f>
        <v>64.211650000000006</v>
      </c>
      <c r="CQ139" s="7">
        <f>+'urban numbers'!CP139/'total numbers'!CP139*100</f>
        <v>64.77500000000002</v>
      </c>
      <c r="CR139" s="7">
        <f>+'urban numbers'!CQ139/'total numbers'!CQ139*100</f>
        <v>65.328749999999999</v>
      </c>
      <c r="CS139" s="7">
        <f>+'urban numbers'!CR139/'total numbers'!CR139*100</f>
        <v>65.873480000000001</v>
      </c>
      <c r="CT139" s="7">
        <f>+'urban numbers'!CS139/'total numbers'!CS139*100</f>
        <v>66.410780000000003</v>
      </c>
      <c r="CU139" s="7">
        <f>+'urban numbers'!CT139/'total numbers'!CT139*100</f>
        <v>66.942760000000007</v>
      </c>
      <c r="CV139" s="7">
        <f>+'urban numbers'!CU139/'total numbers'!CU139*100</f>
        <v>67.471000000000004</v>
      </c>
      <c r="CW139" s="7">
        <f>+'urban numbers'!CV139/'total numbers'!CV139*100</f>
        <v>67.996120000000005</v>
      </c>
      <c r="CX139" s="7">
        <f>+'urban numbers'!CW139/'total numbers'!CW139*100</f>
        <v>68.517960000000002</v>
      </c>
      <c r="CY139" s="7">
        <f>+'urban numbers'!CX139/'total numbers'!CX139*100</f>
        <v>69.035879999999992</v>
      </c>
      <c r="CZ139" s="7">
        <f>+'urban numbers'!CY139/'total numbers'!CY139*100</f>
        <v>69.549099999999981</v>
      </c>
      <c r="DA139" s="7">
        <f>+'urban numbers'!CZ139/'total numbers'!CZ139*100</f>
        <v>70.057000000000002</v>
      </c>
      <c r="DB139" s="7">
        <f>+'urban numbers'!DA139/'total numbers'!DA139*100</f>
        <v>70.55932</v>
      </c>
      <c r="DC139" s="7">
        <f>+'urban numbers'!DB139/'total numbers'!DB139*100</f>
        <v>71.05610999999999</v>
      </c>
      <c r="DD139" s="7">
        <f>+'urban numbers'!DC139/'total numbers'!DC139*100</f>
        <v>71.547870000000003</v>
      </c>
      <c r="DE139" s="7">
        <f>+'urban numbers'!DD139/'total numbers'!DD139*100</f>
        <v>72.035439999999994</v>
      </c>
      <c r="DF139" s="7">
        <f>+'urban numbers'!DE139/'total numbers'!DE139*100</f>
        <v>72.52</v>
      </c>
      <c r="DG139" s="32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1"/>
    </row>
    <row r="140" spans="1:128">
      <c r="A140">
        <v>10</v>
      </c>
      <c r="B140" s="32">
        <v>11.5</v>
      </c>
      <c r="C140" s="3">
        <v>508</v>
      </c>
      <c r="D140" s="1" t="s">
        <v>613</v>
      </c>
      <c r="E140" s="27">
        <f>+AD140/$M$1</f>
        <v>0.24760000000000004</v>
      </c>
      <c r="F140" s="26">
        <f t="shared" ref="F140:Q140" si="177">+G140-G140/$B140</f>
        <v>0.27896238637342963</v>
      </c>
      <c r="G140" s="26">
        <f t="shared" si="177"/>
        <v>0.30553023269470864</v>
      </c>
      <c r="H140" s="26">
        <f t="shared" si="177"/>
        <v>0.33462835009420472</v>
      </c>
      <c r="I140" s="26">
        <f t="shared" si="177"/>
        <v>0.36649771676984327</v>
      </c>
      <c r="J140" s="26">
        <f t="shared" si="177"/>
        <v>0.40140226122411404</v>
      </c>
      <c r="K140" s="26">
        <f t="shared" si="177"/>
        <v>0.43963104800736297</v>
      </c>
      <c r="L140" s="26">
        <f t="shared" si="177"/>
        <v>0.4815006716271118</v>
      </c>
      <c r="M140" s="26">
        <f t="shared" si="177"/>
        <v>0.52735787844874149</v>
      </c>
      <c r="N140" s="26">
        <f t="shared" si="177"/>
        <v>0.57758243830100253</v>
      </c>
      <c r="O140" s="26">
        <f t="shared" si="177"/>
        <v>0.63259028956776464</v>
      </c>
      <c r="P140" s="26">
        <f t="shared" si="177"/>
        <v>0.69283698381231362</v>
      </c>
      <c r="Q140" s="26">
        <f t="shared" si="177"/>
        <v>0.75882145846110538</v>
      </c>
      <c r="R140" s="26">
        <f t="shared" ref="R140:AC140" si="178">+S140-S140/$B140</f>
        <v>0.8310901687907345</v>
      </c>
      <c r="S140" s="26">
        <f t="shared" si="178"/>
        <v>0.91024161343747112</v>
      </c>
      <c r="T140" s="26">
        <f t="shared" si="178"/>
        <v>0.99693129090770649</v>
      </c>
      <c r="U140" s="26">
        <f t="shared" si="178"/>
        <v>1.0918771281370119</v>
      </c>
      <c r="V140" s="26">
        <f t="shared" si="178"/>
        <v>1.1958654260548225</v>
      </c>
      <c r="W140" s="26">
        <f t="shared" si="178"/>
        <v>1.309757371393377</v>
      </c>
      <c r="X140" s="26">
        <f t="shared" si="178"/>
        <v>1.4344961686689368</v>
      </c>
      <c r="Y140" s="26">
        <f t="shared" si="178"/>
        <v>1.5711148513993118</v>
      </c>
      <c r="Z140" s="26">
        <f t="shared" si="178"/>
        <v>1.7207448372468654</v>
      </c>
      <c r="AA140" s="26">
        <f t="shared" si="178"/>
        <v>1.884625297937043</v>
      </c>
      <c r="AB140" s="26">
        <f t="shared" si="178"/>
        <v>2.0641134215500947</v>
      </c>
      <c r="AC140" s="26">
        <f t="shared" si="178"/>
        <v>2.2606956521739132</v>
      </c>
      <c r="AD140" s="7">
        <f>+'urban numbers'!AC140/'total numbers'!AC140*100</f>
        <v>2.4760000000000004</v>
      </c>
      <c r="AE140" s="7">
        <f>+'urban numbers'!AD140/'total numbers'!AD140*100</f>
        <v>2.5403460000000004</v>
      </c>
      <c r="AF140" s="7">
        <f>+'urban numbers'!AE140/'total numbers'!AE140*100</f>
        <v>2.6452300000000002</v>
      </c>
      <c r="AG140" s="7">
        <f>+'urban numbers'!AF140/'total numbers'!AF140*100</f>
        <v>2.7739520000000004</v>
      </c>
      <c r="AH140" s="7">
        <f>+'urban numbers'!AG140/'total numbers'!AG140*100</f>
        <v>2.9137900000000001</v>
      </c>
      <c r="AI140" s="7">
        <f>+'urban numbers'!AH140/'total numbers'!AH140*100</f>
        <v>3.056</v>
      </c>
      <c r="AJ140" s="7">
        <f>+'urban numbers'!AI140/'total numbers'!AI140*100</f>
        <v>3.1959809999999997</v>
      </c>
      <c r="AK140" s="7">
        <f>+'urban numbers'!AJ140/'total numbers'!AJ140*100</f>
        <v>3.3331079999999997</v>
      </c>
      <c r="AL140" s="7">
        <f>+'urban numbers'!AK140/'total numbers'!AK140*100</f>
        <v>3.4702490000000004</v>
      </c>
      <c r="AM140" s="7">
        <f>+'urban numbers'!AL140/'total numbers'!AL140*100</f>
        <v>3.6129500000000001</v>
      </c>
      <c r="AN140" s="7">
        <f>+'urban numbers'!AM140/'total numbers'!AM140*100</f>
        <v>3.7669999999999995</v>
      </c>
      <c r="AO140" s="7">
        <f>+'urban numbers'!AN140/'total numbers'!AN140*100</f>
        <v>3.9358340000000007</v>
      </c>
      <c r="AP140" s="7">
        <f>+'urban numbers'!AO140/'total numbers'!AO140*100</f>
        <v>4.118258</v>
      </c>
      <c r="AQ140" s="7">
        <f>+'urban numbers'!AP140/'total numbers'!AP140*100</f>
        <v>4.3074750000000002</v>
      </c>
      <c r="AR140" s="7">
        <f>+'urban numbers'!AQ140/'total numbers'!AQ140*100</f>
        <v>4.4938429999999991</v>
      </c>
      <c r="AS140" s="7">
        <f>+'urban numbers'!AR140/'total numbers'!AR140*100</f>
        <v>4.673</v>
      </c>
      <c r="AT140" s="7">
        <f>+'urban numbers'!AS140/'total numbers'!AS140*100</f>
        <v>4.8417579999999996</v>
      </c>
      <c r="AU140" s="7">
        <f>+'urban numbers'!AT140/'total numbers'!AT140*100</f>
        <v>5.0100869999999995</v>
      </c>
      <c r="AV140" s="7">
        <f>+'urban numbers'!AU140/'total numbers'!AU140*100</f>
        <v>5.2029750000000003</v>
      </c>
      <c r="AW140" s="7">
        <f>+'urban numbers'!AV140/'total numbers'!AV140*100</f>
        <v>5.4537769999999997</v>
      </c>
      <c r="AX140" s="7">
        <f>+'urban numbers'!AW140/'total numbers'!AW140*100</f>
        <v>5.7869999999999999</v>
      </c>
      <c r="AY140" s="7">
        <f>+'urban numbers'!AX140/'total numbers'!AX140*100</f>
        <v>6.2069320000000001</v>
      </c>
      <c r="AZ140" s="7">
        <f>+'urban numbers'!AY140/'total numbers'!AY140*100</f>
        <v>6.707898000000001</v>
      </c>
      <c r="BA140" s="7">
        <f>+'urban numbers'!AZ140/'total numbers'!AZ140*100</f>
        <v>7.2911520000000003</v>
      </c>
      <c r="BB140" s="7">
        <f>+'urban numbers'!BA140/'total numbers'!BA140*100</f>
        <v>7.9551649999999992</v>
      </c>
      <c r="BC140" s="7">
        <f>+'urban numbers'!BB140/'total numbers'!BB140*100</f>
        <v>8.6950000000000003</v>
      </c>
      <c r="BD140" s="7">
        <f>+'urban numbers'!BC140/'total numbers'!BC140*100</f>
        <v>9.517495000000002</v>
      </c>
      <c r="BE140" s="7">
        <f>+'urban numbers'!BD140/'total numbers'!BD140*100</f>
        <v>10.413889999999999</v>
      </c>
      <c r="BF140" s="7">
        <f>+'urban numbers'!BE140/'total numbers'!BE140*100</f>
        <v>11.344260000000002</v>
      </c>
      <c r="BG140" s="7">
        <f>+'urban numbers'!BF140/'total numbers'!BF140*100</f>
        <v>12.255660000000002</v>
      </c>
      <c r="BH140" s="7">
        <f>+'urban numbers'!BG140/'total numbers'!BG140*100</f>
        <v>13.111000000000001</v>
      </c>
      <c r="BI140" s="7">
        <f>+'urban numbers'!BH140/'total numbers'!BH140*100</f>
        <v>13.89349</v>
      </c>
      <c r="BJ140" s="7">
        <f>+'urban numbers'!BI140/'total numbers'!BI140*100</f>
        <v>14.615449999999999</v>
      </c>
      <c r="BK140" s="7">
        <f>+'urban numbers'!BJ140/'total numbers'!BJ140*100</f>
        <v>15.30523</v>
      </c>
      <c r="BL140" s="7">
        <f>+'urban numbers'!BK140/'total numbers'!BK140*100</f>
        <v>16.006049999999998</v>
      </c>
      <c r="BM140" s="7">
        <f>+'urban numbers'!BL140/'total numbers'!BL140*100</f>
        <v>16.75</v>
      </c>
      <c r="BN140" s="7">
        <f>+'urban numbers'!BM140/'total numbers'!BM140*100</f>
        <v>17.54494</v>
      </c>
      <c r="BO140" s="7">
        <f>+'urban numbers'!BN140/'total numbers'!BN140*100</f>
        <v>18.382650000000002</v>
      </c>
      <c r="BP140" s="7">
        <f>+'urban numbers'!BO140/'total numbers'!BO140*100</f>
        <v>19.260110000000001</v>
      </c>
      <c r="BQ140" s="7">
        <f>+'urban numbers'!BP140/'total numbers'!BP140*100</f>
        <v>20.169709999999998</v>
      </c>
      <c r="BR140" s="7">
        <f>+'urban numbers'!BQ140/'total numbers'!BQ140*100</f>
        <v>21.105999999999998</v>
      </c>
      <c r="BS140" s="7">
        <f>+'urban numbers'!BR140/'total numbers'!BR140*100</f>
        <v>22.068189999999998</v>
      </c>
      <c r="BT140" s="7">
        <f>+'urban numbers'!BS140/'total numbers'!BS140*100</f>
        <v>23.059560000000001</v>
      </c>
      <c r="BU140" s="7">
        <f>+'urban numbers'!BT140/'total numbers'!BT140*100</f>
        <v>24.082769999999996</v>
      </c>
      <c r="BV140" s="7">
        <f>+'urban numbers'!BU140/'total numbers'!BU140*100</f>
        <v>25.141470000000005</v>
      </c>
      <c r="BW140" s="7">
        <f>+'urban numbers'!BV140/'total numbers'!BV140*100</f>
        <v>26.236999999999998</v>
      </c>
      <c r="BX140" s="7">
        <f>+'urban numbers'!BW140/'total numbers'!BW140*100</f>
        <v>27.369680000000002</v>
      </c>
      <c r="BY140" s="7">
        <f>+'urban numbers'!BX140/'total numbers'!BX140*100</f>
        <v>28.534669999999995</v>
      </c>
      <c r="BZ140" s="7">
        <f>+'urban numbers'!BY140/'total numbers'!BY140*100</f>
        <v>29.72165</v>
      </c>
      <c r="CA140" s="7">
        <f>+'urban numbers'!BZ140/'total numbers'!BZ140*100</f>
        <v>30.916989999999998</v>
      </c>
      <c r="CB140" s="7">
        <f>+'urban numbers'!CA140/'total numbers'!CA140*100</f>
        <v>32.110000000000007</v>
      </c>
      <c r="CC140" s="7">
        <f>+'urban numbers'!CB140/'total numbers'!CB140*100</f>
        <v>33.295630000000003</v>
      </c>
      <c r="CD140" s="7">
        <f>+'urban numbers'!CC140/'total numbers'!CC140*100</f>
        <v>34.47316</v>
      </c>
      <c r="CE140" s="7">
        <f>+'urban numbers'!CD140/'total numbers'!CD140*100</f>
        <v>35.641420000000004</v>
      </c>
      <c r="CF140" s="7">
        <f>+'urban numbers'!CE140/'total numbers'!CE140*100</f>
        <v>36.800789999999999</v>
      </c>
      <c r="CG140" s="7">
        <f>+'urban numbers'!CF140/'total numbers'!CF140*100</f>
        <v>37.951000000000001</v>
      </c>
      <c r="CH140" s="7">
        <f>+'urban numbers'!CG140/'total numbers'!CG140*100</f>
        <v>39.08981</v>
      </c>
      <c r="CI140" s="7">
        <f>+'urban numbers'!CH140/'total numbers'!CH140*100</f>
        <v>40.21414</v>
      </c>
      <c r="CJ140" s="7">
        <f>+'urban numbers'!CI140/'total numbers'!CI140*100</f>
        <v>41.322119999999998</v>
      </c>
      <c r="CK140" s="7">
        <f>+'urban numbers'!CJ140/'total numbers'!CJ140*100</f>
        <v>42.411959999999993</v>
      </c>
      <c r="CL140" s="7">
        <f>+'urban numbers'!CK140/'total numbers'!CK140*100</f>
        <v>43.482000000000006</v>
      </c>
      <c r="CM140" s="7">
        <f>+'urban numbers'!CL140/'total numbers'!CL140*100</f>
        <v>44.53078</v>
      </c>
      <c r="CN140" s="7">
        <f>+'urban numbers'!CM140/'total numbers'!CM140*100</f>
        <v>45.557000000000002</v>
      </c>
      <c r="CO140" s="7">
        <f>+'urban numbers'!CN140/'total numbers'!CN140*100</f>
        <v>46.559459999999994</v>
      </c>
      <c r="CP140" s="7">
        <f>+'urban numbers'!CO140/'total numbers'!CO140*100</f>
        <v>47.537109999999991</v>
      </c>
      <c r="CQ140" s="7">
        <f>+'urban numbers'!CP140/'total numbers'!CP140*100</f>
        <v>48.489000000000004</v>
      </c>
      <c r="CR140" s="7">
        <f>+'urban numbers'!CQ140/'total numbers'!CQ140*100</f>
        <v>49.416009999999993</v>
      </c>
      <c r="CS140" s="7">
        <f>+'urban numbers'!CR140/'total numbers'!CR140*100</f>
        <v>50.317779999999999</v>
      </c>
      <c r="CT140" s="7">
        <f>+'urban numbers'!CS140/'total numbers'!CS140*100</f>
        <v>51.190920000000006</v>
      </c>
      <c r="CU140" s="7">
        <f>+'urban numbers'!CT140/'total numbers'!CT140*100</f>
        <v>52.031030000000001</v>
      </c>
      <c r="CV140" s="7">
        <f>+'urban numbers'!CU140/'total numbers'!CU140*100</f>
        <v>52.836000000000006</v>
      </c>
      <c r="CW140" s="7">
        <f>+'urban numbers'!CV140/'total numbers'!CV140*100</f>
        <v>53.607030000000002</v>
      </c>
      <c r="CX140" s="7">
        <f>+'urban numbers'!CW140/'total numbers'!CW140*100</f>
        <v>54.348299999999995</v>
      </c>
      <c r="CY140" s="7">
        <f>+'urban numbers'!CX140/'total numbers'!CX140*100</f>
        <v>55.066049999999997</v>
      </c>
      <c r="CZ140" s="7">
        <f>+'urban numbers'!CY140/'total numbers'!CY140*100</f>
        <v>55.767510000000001</v>
      </c>
      <c r="DA140" s="7">
        <f>+'urban numbers'!CZ140/'total numbers'!CZ140*100</f>
        <v>56.46</v>
      </c>
      <c r="DB140" s="7">
        <f>+'urban numbers'!DA140/'total numbers'!DA140*100</f>
        <v>57.150539999999992</v>
      </c>
      <c r="DC140" s="7">
        <f>+'urban numbers'!DB140/'total numbers'!DB140*100</f>
        <v>57.845709999999997</v>
      </c>
      <c r="DD140" s="7">
        <f>+'urban numbers'!DC140/'total numbers'!DC140*100</f>
        <v>58.551530000000007</v>
      </c>
      <c r="DE140" s="7">
        <f>+'urban numbers'!DD140/'total numbers'!DD140*100</f>
        <v>59.273589999999999</v>
      </c>
      <c r="DF140" s="7">
        <f>+'urban numbers'!DE140/'total numbers'!DE140*100</f>
        <v>60.01700000000001</v>
      </c>
      <c r="DG140" s="32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1"/>
    </row>
    <row r="141" spans="1:128">
      <c r="A141">
        <v>17</v>
      </c>
      <c r="B141" s="32">
        <v>11.5</v>
      </c>
      <c r="C141" s="3">
        <v>512</v>
      </c>
      <c r="D141" s="1" t="s">
        <v>526</v>
      </c>
      <c r="E141" s="27">
        <f>+AD141/$M$1</f>
        <v>0.24</v>
      </c>
      <c r="F141" s="26">
        <f t="shared" ref="F141:Q141" si="179">+G141-G141/$B141</f>
        <v>0.27039972831027093</v>
      </c>
      <c r="G141" s="26">
        <f t="shared" si="179"/>
        <v>0.29615208338743959</v>
      </c>
      <c r="H141" s="26">
        <f t="shared" si="179"/>
        <v>0.32435704371005292</v>
      </c>
      <c r="I141" s="26">
        <f t="shared" si="179"/>
        <v>0.35524819073005798</v>
      </c>
      <c r="J141" s="26">
        <f t="shared" si="179"/>
        <v>0.38908135175196823</v>
      </c>
      <c r="K141" s="26">
        <f t="shared" si="179"/>
        <v>0.42613671858548902</v>
      </c>
      <c r="L141" s="26">
        <f t="shared" si="179"/>
        <v>0.46672116797458318</v>
      </c>
      <c r="M141" s="26">
        <f t="shared" si="179"/>
        <v>0.51117080301978157</v>
      </c>
      <c r="N141" s="26">
        <f t="shared" si="179"/>
        <v>0.55985373664071314</v>
      </c>
      <c r="O141" s="26">
        <f t="shared" si="179"/>
        <v>0.61317314013030488</v>
      </c>
      <c r="P141" s="26">
        <f t="shared" si="179"/>
        <v>0.67157058204747677</v>
      </c>
      <c r="Q141" s="26">
        <f t="shared" si="179"/>
        <v>0.73552968509961747</v>
      </c>
      <c r="R141" s="26">
        <f t="shared" ref="R141:AC141" si="180">+S141-S141/$B141</f>
        <v>0.80558013129958106</v>
      </c>
      <c r="S141" s="26">
        <f t="shared" si="180"/>
        <v>0.88230204856620786</v>
      </c>
      <c r="T141" s="26">
        <f t="shared" si="180"/>
        <v>0.9663308150963229</v>
      </c>
      <c r="U141" s="26">
        <f t="shared" si="180"/>
        <v>1.0583623212959727</v>
      </c>
      <c r="V141" s="26">
        <f t="shared" si="180"/>
        <v>1.1591587328479702</v>
      </c>
      <c r="W141" s="26">
        <f t="shared" si="180"/>
        <v>1.269554802643015</v>
      </c>
      <c r="X141" s="26">
        <f t="shared" si="180"/>
        <v>1.3904647838471116</v>
      </c>
      <c r="Y141" s="26">
        <f t="shared" si="180"/>
        <v>1.5228900013563602</v>
      </c>
      <c r="Z141" s="26">
        <f t="shared" si="180"/>
        <v>1.6679271443426802</v>
      </c>
      <c r="AA141" s="26">
        <f t="shared" si="180"/>
        <v>1.8267773485657925</v>
      </c>
      <c r="AB141" s="26">
        <f t="shared" si="180"/>
        <v>2.0007561436672967</v>
      </c>
      <c r="AC141" s="26">
        <f t="shared" si="180"/>
        <v>2.1913043478260867</v>
      </c>
      <c r="AD141" s="7">
        <f>+'urban numbers'!AC141/'total numbers'!AC141*100</f>
        <v>2.4</v>
      </c>
      <c r="AE141" s="7">
        <f>+'urban numbers'!AD141/'total numbers'!AD141*100</f>
        <v>2.5772110000000006</v>
      </c>
      <c r="AF141" s="7">
        <f>+'urban numbers'!AE141/'total numbers'!AE141*100</f>
        <v>2.7115649999999998</v>
      </c>
      <c r="AG141" s="7">
        <f>+'urban numbers'!AF141/'total numbers'!AF141*100</f>
        <v>2.8047659999999999</v>
      </c>
      <c r="AH141" s="7">
        <f>+'urban numbers'!AG141/'total numbers'!AG141*100</f>
        <v>2.8636139999999997</v>
      </c>
      <c r="AI141" s="7">
        <f>+'urban numbers'!AH141/'total numbers'!AH141*100</f>
        <v>2.8999999999999995</v>
      </c>
      <c r="AJ141" s="7">
        <f>+'urban numbers'!AI141/'total numbers'!AI141*100</f>
        <v>2.9312670000000001</v>
      </c>
      <c r="AK141" s="7">
        <f>+'urban numbers'!AJ141/'total numbers'!AJ141*100</f>
        <v>2.9798520000000002</v>
      </c>
      <c r="AL141" s="7">
        <f>+'urban numbers'!AK141/'total numbers'!AK141*100</f>
        <v>3.0722170000000002</v>
      </c>
      <c r="AM141" s="7">
        <f>+'urban numbers'!AL141/'total numbers'!AL141*100</f>
        <v>3.2370660000000004</v>
      </c>
      <c r="AN141" s="7">
        <f>+'urban numbers'!AM141/'total numbers'!AM141*100</f>
        <v>3.5000000000000004</v>
      </c>
      <c r="AO141" s="7">
        <f>+'urban numbers'!AN141/'total numbers'!AN141*100</f>
        <v>3.8778150000000005</v>
      </c>
      <c r="AP141" s="7">
        <f>+'urban numbers'!AO141/'total numbers'!AO141*100</f>
        <v>4.3735109999999997</v>
      </c>
      <c r="AQ141" s="7">
        <f>+'urban numbers'!AP141/'total numbers'!AP141*100</f>
        <v>4.9741549999999997</v>
      </c>
      <c r="AR141" s="7">
        <f>+'urban numbers'!AQ141/'total numbers'!AQ141*100</f>
        <v>5.6569390000000004</v>
      </c>
      <c r="AS141" s="7">
        <f>+'urban numbers'!AR141/'total numbers'!AR141*100</f>
        <v>6.407</v>
      </c>
      <c r="AT141" s="7">
        <f>+'urban numbers'!AS141/'total numbers'!AS141*100</f>
        <v>7.2246320000000006</v>
      </c>
      <c r="AU141" s="7">
        <f>+'urban numbers'!AT141/'total numbers'!AT141*100</f>
        <v>8.1227630000000008</v>
      </c>
      <c r="AV141" s="7">
        <f>+'urban numbers'!AU141/'total numbers'!AU141*100</f>
        <v>9.1141889999999997</v>
      </c>
      <c r="AW141" s="7">
        <f>+'urban numbers'!AV141/'total numbers'!AV141*100</f>
        <v>10.216240000000001</v>
      </c>
      <c r="AX141" s="7">
        <f>+'urban numbers'!AW141/'total numbers'!AW141*100</f>
        <v>11.443</v>
      </c>
      <c r="AY141" s="7">
        <f>+'urban numbers'!AX141/'total numbers'!AX141*100</f>
        <v>12.797750000000002</v>
      </c>
      <c r="AZ141" s="7">
        <f>+'urban numbers'!AY141/'total numbers'!AY141*100</f>
        <v>14.281920000000001</v>
      </c>
      <c r="BA141" s="7">
        <f>+'urban numbers'!AZ141/'total numbers'!AZ141*100</f>
        <v>15.905290000000003</v>
      </c>
      <c r="BB141" s="7">
        <f>+'urban numbers'!BA141/'total numbers'!BA141*100</f>
        <v>17.678640000000001</v>
      </c>
      <c r="BC141" s="7">
        <f>+'urban numbers'!BB141/'total numbers'!BB141*100</f>
        <v>19.609000000000002</v>
      </c>
      <c r="BD141" s="7">
        <f>+'urban numbers'!BC141/'total numbers'!BC141*100</f>
        <v>21.695620000000002</v>
      </c>
      <c r="BE141" s="7">
        <f>+'urban numbers'!BD141/'total numbers'!BD141*100</f>
        <v>23.934290000000004</v>
      </c>
      <c r="BF141" s="7">
        <f>+'urban numbers'!BE141/'total numbers'!BE141*100</f>
        <v>26.322900000000001</v>
      </c>
      <c r="BG141" s="7">
        <f>+'urban numbers'!BF141/'total numbers'!BF141*100</f>
        <v>28.857780000000005</v>
      </c>
      <c r="BH141" s="7">
        <f>+'urban numbers'!BG141/'total numbers'!BG141*100</f>
        <v>31.532</v>
      </c>
      <c r="BI141" s="7">
        <f>+'urban numbers'!BH141/'total numbers'!BH141*100</f>
        <v>34.329990000000002</v>
      </c>
      <c r="BJ141" s="7">
        <f>+'urban numbers'!BI141/'total numbers'!BI141*100</f>
        <v>37.236159999999998</v>
      </c>
      <c r="BK141" s="7">
        <f>+'urban numbers'!BJ141/'total numbers'!BJ141*100</f>
        <v>40.241019999999992</v>
      </c>
      <c r="BL141" s="7">
        <f>+'urban numbers'!BK141/'total numbers'!BK141*100</f>
        <v>43.33511</v>
      </c>
      <c r="BM141" s="7">
        <f>+'urban numbers'!BL141/'total numbers'!BL141*100</f>
        <v>46.500999999999991</v>
      </c>
      <c r="BN141" s="7">
        <f>+'urban numbers'!BM141/'total numbers'!BM141*100</f>
        <v>49.725740000000009</v>
      </c>
      <c r="BO141" s="7">
        <f>+'urban numbers'!BN141/'total numbers'!BN141*100</f>
        <v>52.9741</v>
      </c>
      <c r="BP141" s="7">
        <f>+'urban numbers'!BO141/'total numbers'!BO141*100</f>
        <v>56.178079999999994</v>
      </c>
      <c r="BQ141" s="7">
        <f>+'urban numbers'!BP141/'total numbers'!BP141*100</f>
        <v>59.253409999999995</v>
      </c>
      <c r="BR141" s="7">
        <f>+'urban numbers'!BQ141/'total numbers'!BQ141*100</f>
        <v>62.131999999999998</v>
      </c>
      <c r="BS141" s="7">
        <f>+'urban numbers'!BR141/'total numbers'!BR141*100</f>
        <v>64.799300000000002</v>
      </c>
      <c r="BT141" s="7">
        <f>+'urban numbers'!BS141/'total numbers'!BS141*100</f>
        <v>67.246729999999999</v>
      </c>
      <c r="BU141" s="7">
        <f>+'urban numbers'!BT141/'total numbers'!BT141*100</f>
        <v>69.423379999999995</v>
      </c>
      <c r="BV141" s="7">
        <f>+'urban numbers'!BU141/'total numbers'!BU141*100</f>
        <v>71.27306999999999</v>
      </c>
      <c r="BW141" s="7">
        <f>+'urban numbers'!BV141/'total numbers'!BV141*100</f>
        <v>72.765000000000001</v>
      </c>
      <c r="BX141" s="7">
        <f>+'urban numbers'!BW141/'total numbers'!BW141*100</f>
        <v>73.869560000000007</v>
      </c>
      <c r="BY141" s="7">
        <f>+'urban numbers'!BX141/'total numbers'!BX141*100</f>
        <v>74.618880000000004</v>
      </c>
      <c r="BZ141" s="7">
        <f>+'urban numbers'!BY141/'total numbers'!BY141*100</f>
        <v>75.122799999999998</v>
      </c>
      <c r="CA141" s="7">
        <f>+'urban numbers'!BZ141/'total numbers'!BZ141*100</f>
        <v>75.533559999999994</v>
      </c>
      <c r="CB141" s="7">
        <f>+'urban numbers'!CA141/'total numbers'!CA141*100</f>
        <v>75.964999999999989</v>
      </c>
      <c r="CC141" s="7">
        <f>+'urban numbers'!CB141/'total numbers'!CB141*100</f>
        <v>76.459209999999999</v>
      </c>
      <c r="CD141" s="7">
        <f>+'urban numbers'!CC141/'total numbers'!CC141*100</f>
        <v>76.999009999999984</v>
      </c>
      <c r="CE141" s="7">
        <f>+'urban numbers'!CD141/'total numbers'!CD141*100</f>
        <v>77.566469999999995</v>
      </c>
      <c r="CF141" s="7">
        <f>+'urban numbers'!CE141/'total numbers'!CE141*100</f>
        <v>78.121089999999995</v>
      </c>
      <c r="CG141" s="7">
        <f>+'urban numbers'!CF141/'total numbers'!CF141*100</f>
        <v>78.634</v>
      </c>
      <c r="CH141" s="7">
        <f>+'urban numbers'!CG141/'total numbers'!CG141*100</f>
        <v>79.109799999999993</v>
      </c>
      <c r="CI141" s="7">
        <f>+'urban numbers'!CH141/'total numbers'!CH141*100</f>
        <v>79.567450000000008</v>
      </c>
      <c r="CJ141" s="7">
        <f>+'urban numbers'!CI141/'total numbers'!CI141*100</f>
        <v>80.007509999999996</v>
      </c>
      <c r="CK141" s="7">
        <f>+'urban numbers'!CJ141/'total numbers'!CJ141*100</f>
        <v>80.430509999999998</v>
      </c>
      <c r="CL141" s="7">
        <f>+'urban numbers'!CK141/'total numbers'!CK141*100</f>
        <v>80.837000000000003</v>
      </c>
      <c r="CM141" s="7">
        <f>+'urban numbers'!CL141/'total numbers'!CL141*100</f>
        <v>81.227459999999994</v>
      </c>
      <c r="CN141" s="7">
        <f>+'urban numbers'!CM141/'total numbers'!CM141*100</f>
        <v>81.602329999999995</v>
      </c>
      <c r="CO141" s="7">
        <f>+'urban numbers'!CN141/'total numbers'!CN141*100</f>
        <v>81.962069999999997</v>
      </c>
      <c r="CP141" s="7">
        <f>+'urban numbers'!CO141/'total numbers'!CO141*100</f>
        <v>82.307159999999996</v>
      </c>
      <c r="CQ141" s="7">
        <f>+'urban numbers'!CP141/'total numbers'!CP141*100</f>
        <v>82.638000000000005</v>
      </c>
      <c r="CR141" s="7">
        <f>+'urban numbers'!CQ141/'total numbers'!CQ141*100</f>
        <v>82.955539999999999</v>
      </c>
      <c r="CS141" s="7">
        <f>+'urban numbers'!CR141/'total numbers'!CR141*100</f>
        <v>83.260289999999998</v>
      </c>
      <c r="CT141" s="7">
        <f>+'urban numbers'!CS141/'total numbers'!CS141*100</f>
        <v>83.551839999999999</v>
      </c>
      <c r="CU141" s="7">
        <f>+'urban numbers'!CT141/'total numbers'!CT141*100</f>
        <v>83.829459999999997</v>
      </c>
      <c r="CV141" s="7">
        <f>+'urban numbers'!CU141/'total numbers'!CU141*100</f>
        <v>84.092999999999989</v>
      </c>
      <c r="CW141" s="7">
        <f>+'urban numbers'!CV141/'total numbers'!CV141*100</f>
        <v>84.343249999999998</v>
      </c>
      <c r="CX141" s="7">
        <f>+'urban numbers'!CW141/'total numbers'!CW141*100</f>
        <v>84.581829999999997</v>
      </c>
      <c r="CY141" s="7">
        <f>+'urban numbers'!CX141/'total numbers'!CX141*100</f>
        <v>84.810870000000008</v>
      </c>
      <c r="CZ141" s="7">
        <f>+'urban numbers'!CY141/'total numbers'!CY141*100</f>
        <v>85.032809999999998</v>
      </c>
      <c r="DA141" s="7">
        <f>+'urban numbers'!CZ141/'total numbers'!CZ141*100</f>
        <v>85.25</v>
      </c>
      <c r="DB141" s="7">
        <f>+'urban numbers'!DA141/'total numbers'!DA141*100</f>
        <v>85.464699999999993</v>
      </c>
      <c r="DC141" s="7">
        <f>+'urban numbers'!DB141/'total numbers'!DB141*100</f>
        <v>85.678970000000007</v>
      </c>
      <c r="DD141" s="7">
        <f>+'urban numbers'!DC141/'total numbers'!DC141*100</f>
        <v>85.894679999999994</v>
      </c>
      <c r="DE141" s="7">
        <f>+'urban numbers'!DD141/'total numbers'!DD141*100</f>
        <v>86.113530000000011</v>
      </c>
      <c r="DF141" s="7">
        <f>+'urban numbers'!DE141/'total numbers'!DE141*100</f>
        <v>86.337000000000003</v>
      </c>
      <c r="DG141" s="32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1"/>
    </row>
    <row r="142" spans="1:128">
      <c r="A142">
        <v>10</v>
      </c>
      <c r="B142" s="32">
        <v>11.5</v>
      </c>
      <c r="C142" s="3">
        <v>516</v>
      </c>
      <c r="D142" s="1" t="s">
        <v>640</v>
      </c>
      <c r="E142" s="27">
        <f>+AD142/$M$1</f>
        <v>0.94090000000000007</v>
      </c>
      <c r="F142" s="26">
        <f t="shared" ref="F142:Q142" si="181">+G142-G142/$B142</f>
        <v>1.0600796015297251</v>
      </c>
      <c r="G142" s="26">
        <f t="shared" si="181"/>
        <v>1.1610395635801751</v>
      </c>
      <c r="H142" s="26">
        <f t="shared" si="181"/>
        <v>1.2716147601116203</v>
      </c>
      <c r="I142" s="26">
        <f t="shared" si="181"/>
        <v>1.3927209277412984</v>
      </c>
      <c r="J142" s="26">
        <f t="shared" si="181"/>
        <v>1.5253610160976125</v>
      </c>
      <c r="K142" s="26">
        <f t="shared" si="181"/>
        <v>1.6706334938211946</v>
      </c>
      <c r="L142" s="26">
        <f t="shared" si="181"/>
        <v>1.8297414456136893</v>
      </c>
      <c r="M142" s="26">
        <f t="shared" si="181"/>
        <v>2.0040025356721358</v>
      </c>
      <c r="N142" s="26">
        <f t="shared" si="181"/>
        <v>2.1948599200218633</v>
      </c>
      <c r="O142" s="26">
        <f t="shared" si="181"/>
        <v>2.4038941981191835</v>
      </c>
      <c r="P142" s="26">
        <f t="shared" si="181"/>
        <v>2.6328365027019629</v>
      </c>
      <c r="Q142" s="26">
        <f t="shared" si="181"/>
        <v>2.8835828362926259</v>
      </c>
      <c r="R142" s="26">
        <f t="shared" ref="R142:AC142" si="182">+S142-S142/$B142</f>
        <v>3.1582097730823997</v>
      </c>
      <c r="S142" s="26">
        <f t="shared" si="182"/>
        <v>3.4589916562331045</v>
      </c>
      <c r="T142" s="26">
        <f t="shared" si="182"/>
        <v>3.7884194330172098</v>
      </c>
      <c r="U142" s="26">
        <f t="shared" si="182"/>
        <v>4.1492212837807534</v>
      </c>
      <c r="V142" s="26">
        <f t="shared" si="182"/>
        <v>4.5443852155693962</v>
      </c>
      <c r="W142" s="26">
        <f t="shared" si="182"/>
        <v>4.9771838075283865</v>
      </c>
      <c r="X142" s="26">
        <f t="shared" si="182"/>
        <v>5.4512013130072807</v>
      </c>
      <c r="Y142" s="26">
        <f t="shared" si="182"/>
        <v>5.9703633428174978</v>
      </c>
      <c r="Z142" s="26">
        <f t="shared" si="182"/>
        <v>6.5389693754667828</v>
      </c>
      <c r="AA142" s="26">
        <f t="shared" si="182"/>
        <v>7.1617283636064766</v>
      </c>
      <c r="AB142" s="26">
        <f t="shared" si="182"/>
        <v>7.8437977315689977</v>
      </c>
      <c r="AC142" s="26">
        <f t="shared" si="182"/>
        <v>8.5908260869565218</v>
      </c>
      <c r="AD142" s="7">
        <f>+'urban numbers'!AC142/'total numbers'!AC142*100</f>
        <v>9.4090000000000007</v>
      </c>
      <c r="AE142" s="7">
        <f>+'urban numbers'!AD142/'total numbers'!AD142*100</f>
        <v>9.7965710000000001</v>
      </c>
      <c r="AF142" s="7">
        <f>+'urban numbers'!AE142/'total numbers'!AE142*100</f>
        <v>10.24028</v>
      </c>
      <c r="AG142" s="7">
        <f>+'urban numbers'!AF142/'total numbers'!AF142*100</f>
        <v>10.743789999999999</v>
      </c>
      <c r="AH142" s="7">
        <f>+'urban numbers'!AG142/'total numbers'!AG142*100</f>
        <v>11.304600000000001</v>
      </c>
      <c r="AI142" s="7">
        <f>+'urban numbers'!AH142/'total numbers'!AH142*100</f>
        <v>11.914</v>
      </c>
      <c r="AJ142" s="7">
        <f>+'urban numbers'!AI142/'total numbers'!AI142*100</f>
        <v>12.55668</v>
      </c>
      <c r="AK142" s="7">
        <f>+'urban numbers'!AJ142/'total numbers'!AJ142*100</f>
        <v>13.211130000000001</v>
      </c>
      <c r="AL142" s="7">
        <f>+'urban numbers'!AK142/'total numbers'!AK142*100</f>
        <v>13.851040000000001</v>
      </c>
      <c r="AM142" s="7">
        <f>+'urban numbers'!AL142/'total numbers'!AL142*100</f>
        <v>14.44753</v>
      </c>
      <c r="AN142" s="7">
        <f>+'urban numbers'!AM142/'total numbers'!AM142*100</f>
        <v>14.976000000000001</v>
      </c>
      <c r="AO142" s="7">
        <f>+'urban numbers'!AN142/'total numbers'!AN142*100</f>
        <v>15.423360000000002</v>
      </c>
      <c r="AP142" s="7">
        <f>+'urban numbers'!AO142/'total numbers'!AO142*100</f>
        <v>15.79438</v>
      </c>
      <c r="AQ142" s="7">
        <f>+'urban numbers'!AP142/'total numbers'!AP142*100</f>
        <v>16.114460000000001</v>
      </c>
      <c r="AR142" s="7">
        <f>+'urban numbers'!AQ142/'total numbers'!AQ142*100</f>
        <v>16.421849999999999</v>
      </c>
      <c r="AS142" s="7">
        <f>+'urban numbers'!AR142/'total numbers'!AR142*100</f>
        <v>16.745000000000001</v>
      </c>
      <c r="AT142" s="7">
        <f>+'urban numbers'!AS142/'total numbers'!AS142*100</f>
        <v>17.091380000000001</v>
      </c>
      <c r="AU142" s="7">
        <f>+'urban numbers'!AT142/'total numbers'!AT142*100</f>
        <v>17.454230000000003</v>
      </c>
      <c r="AV142" s="7">
        <f>+'urban numbers'!AU142/'total numbers'!AU142*100</f>
        <v>17.830870000000001</v>
      </c>
      <c r="AW142" s="7">
        <f>+'urban numbers'!AV142/'total numbers'!AV142*100</f>
        <v>18.21442</v>
      </c>
      <c r="AX142" s="7">
        <f>+'urban numbers'!AW142/'total numbers'!AW142*100</f>
        <v>18.600000000000001</v>
      </c>
      <c r="AY142" s="7">
        <f>+'urban numbers'!AX142/'total numbers'!AX142*100</f>
        <v>18.987770000000001</v>
      </c>
      <c r="AZ142" s="7">
        <f>+'urban numbers'!AY142/'total numbers'!AY142*100</f>
        <v>19.38111</v>
      </c>
      <c r="BA142" s="7">
        <f>+'urban numbers'!AZ142/'total numbers'!AZ142*100</f>
        <v>19.781600000000001</v>
      </c>
      <c r="BB142" s="7">
        <f>+'urban numbers'!BA142/'total numbers'!BA142*100</f>
        <v>20.191289999999999</v>
      </c>
      <c r="BC142" s="7">
        <f>+'urban numbers'!BB142/'total numbers'!BB142*100</f>
        <v>20.611000000000001</v>
      </c>
      <c r="BD142" s="7">
        <f>+'urban numbers'!BC142/'total numbers'!BC142*100</f>
        <v>21.042059999999999</v>
      </c>
      <c r="BE142" s="7">
        <f>+'urban numbers'!BD142/'total numbers'!BD142*100</f>
        <v>21.482220000000002</v>
      </c>
      <c r="BF142" s="7">
        <f>+'urban numbers'!BE142/'total numbers'!BE142*100</f>
        <v>21.924340000000001</v>
      </c>
      <c r="BG142" s="7">
        <f>+'urban numbers'!BF142/'total numbers'!BF142*100</f>
        <v>22.358850000000004</v>
      </c>
      <c r="BH142" s="7">
        <f>+'urban numbers'!BG142/'total numbers'!BG142*100</f>
        <v>22.779000000000003</v>
      </c>
      <c r="BI142" s="7">
        <f>+'urban numbers'!BH142/'total numbers'!BH142*100</f>
        <v>23.182130000000001</v>
      </c>
      <c r="BJ142" s="7">
        <f>+'urban numbers'!BI142/'total numbers'!BI142*100</f>
        <v>23.570430000000002</v>
      </c>
      <c r="BK142" s="7">
        <f>+'urban numbers'!BJ142/'total numbers'!BJ142*100</f>
        <v>23.947980000000001</v>
      </c>
      <c r="BL142" s="7">
        <f>+'urban numbers'!BK142/'total numbers'!BK142*100</f>
        <v>24.321200000000005</v>
      </c>
      <c r="BM142" s="7">
        <f>+'urban numbers'!BL142/'total numbers'!BL142*100</f>
        <v>24.695</v>
      </c>
      <c r="BN142" s="7">
        <f>+'urban numbers'!BM142/'total numbers'!BM142*100</f>
        <v>25.071009999999998</v>
      </c>
      <c r="BO142" s="7">
        <f>+'urban numbers'!BN142/'total numbers'!BN142*100</f>
        <v>25.448570000000004</v>
      </c>
      <c r="BP142" s="7">
        <f>+'urban numbers'!BO142/'total numbers'!BO142*100</f>
        <v>25.827809999999999</v>
      </c>
      <c r="BQ142" s="7">
        <f>+'urban numbers'!BP142/'total numbers'!BP142*100</f>
        <v>26.208259999999999</v>
      </c>
      <c r="BR142" s="7">
        <f>+'urban numbers'!BQ142/'total numbers'!BQ142*100</f>
        <v>26.589999999999996</v>
      </c>
      <c r="BS142" s="7">
        <f>+'urban numbers'!BR142/'total numbers'!BR142*100</f>
        <v>26.973590000000002</v>
      </c>
      <c r="BT142" s="7">
        <f>+'urban numbers'!BS142/'total numbers'!BS142*100</f>
        <v>27.360849999999999</v>
      </c>
      <c r="BU142" s="7">
        <f>+'urban numbers'!BT142/'total numbers'!BT142*100</f>
        <v>27.754620000000003</v>
      </c>
      <c r="BV142" s="7">
        <f>+'urban numbers'!BU142/'total numbers'!BU142*100</f>
        <v>28.158430000000003</v>
      </c>
      <c r="BW142" s="7">
        <f>+'urban numbers'!BV142/'total numbers'!BV142*100</f>
        <v>28.574999999999996</v>
      </c>
      <c r="BX142" s="7">
        <f>+'urban numbers'!BW142/'total numbers'!BW142*100</f>
        <v>29.005759999999999</v>
      </c>
      <c r="BY142" s="7">
        <f>+'urban numbers'!BX142/'total numbers'!BX142*100</f>
        <v>29.450800000000001</v>
      </c>
      <c r="BZ142" s="7">
        <f>+'urban numbers'!BY142/'total numbers'!BY142*100</f>
        <v>29.909780000000001</v>
      </c>
      <c r="CA142" s="7">
        <f>+'urban numbers'!BZ142/'total numbers'!BZ142*100</f>
        <v>30.381740000000001</v>
      </c>
      <c r="CB142" s="7">
        <f>+'urban numbers'!CA142/'total numbers'!CA142*100</f>
        <v>30.866</v>
      </c>
      <c r="CC142" s="7">
        <f>+'urban numbers'!CB142/'total numbers'!CB142*100</f>
        <v>31.362830000000002</v>
      </c>
      <c r="CD142" s="7">
        <f>+'urban numbers'!CC142/'total numbers'!CC142*100</f>
        <v>31.872880000000002</v>
      </c>
      <c r="CE142" s="7">
        <f>+'urban numbers'!CD142/'total numbers'!CD142*100</f>
        <v>32.396329999999999</v>
      </c>
      <c r="CF142" s="7">
        <f>+'urban numbers'!CE142/'total numbers'!CE142*100</f>
        <v>32.933320000000002</v>
      </c>
      <c r="CG142" s="7">
        <f>+'urban numbers'!CF142/'total numbers'!CF142*100</f>
        <v>33.483999999999995</v>
      </c>
      <c r="CH142" s="7">
        <f>+'urban numbers'!CG142/'total numbers'!CG142*100</f>
        <v>34.048460000000006</v>
      </c>
      <c r="CI142" s="7">
        <f>+'urban numbers'!CH142/'total numbers'!CH142*100</f>
        <v>34.62679</v>
      </c>
      <c r="CJ142" s="7">
        <f>+'urban numbers'!CI142/'total numbers'!CI142*100</f>
        <v>35.219099999999997</v>
      </c>
      <c r="CK142" s="7">
        <f>+'urban numbers'!CJ142/'total numbers'!CJ142*100</f>
        <v>35.825470000000003</v>
      </c>
      <c r="CL142" s="7">
        <f>+'urban numbers'!CK142/'total numbers'!CK142*100</f>
        <v>36.445999999999998</v>
      </c>
      <c r="CM142" s="7">
        <f>+'urban numbers'!CL142/'total numbers'!CL142*100</f>
        <v>37.080010000000001</v>
      </c>
      <c r="CN142" s="7">
        <f>+'urban numbers'!CM142/'total numbers'!CM142*100</f>
        <v>37.727330000000002</v>
      </c>
      <c r="CO142" s="7">
        <f>+'urban numbers'!CN142/'total numbers'!CN142*100</f>
        <v>38.389069999999997</v>
      </c>
      <c r="CP142" s="7">
        <f>+'urban numbers'!CO142/'total numbers'!CO142*100</f>
        <v>39.066749999999999</v>
      </c>
      <c r="CQ142" s="7">
        <f>+'urban numbers'!CP142/'total numbers'!CP142*100</f>
        <v>39.761000000000003</v>
      </c>
      <c r="CR142" s="7">
        <f>+'urban numbers'!CQ142/'total numbers'!CQ142*100</f>
        <v>40.472140000000003</v>
      </c>
      <c r="CS142" s="7">
        <f>+'urban numbers'!CR142/'total numbers'!CR142*100</f>
        <v>41.198430000000009</v>
      </c>
      <c r="CT142" s="7">
        <f>+'urban numbers'!CS142/'total numbers'!CS142*100</f>
        <v>41.935940000000002</v>
      </c>
      <c r="CU142" s="7">
        <f>+'urban numbers'!CT142/'total numbers'!CT142*100</f>
        <v>42.679460000000006</v>
      </c>
      <c r="CV142" s="7">
        <f>+'urban numbers'!CU142/'total numbers'!CU142*100</f>
        <v>43.424999999999997</v>
      </c>
      <c r="CW142" s="7">
        <f>+'urban numbers'!CV142/'total numbers'!CV142*100</f>
        <v>44.170639999999992</v>
      </c>
      <c r="CX142" s="7">
        <f>+'urban numbers'!CW142/'total numbers'!CW142*100</f>
        <v>44.916260000000001</v>
      </c>
      <c r="CY142" s="7">
        <f>+'urban numbers'!CX142/'total numbers'!CX142*100</f>
        <v>45.662799999999997</v>
      </c>
      <c r="CZ142" s="7">
        <f>+'urban numbers'!CY142/'total numbers'!CY142*100</f>
        <v>46.411459999999991</v>
      </c>
      <c r="DA142" s="7">
        <f>+'urban numbers'!CZ142/'total numbers'!CZ142*100</f>
        <v>47.162999999999997</v>
      </c>
      <c r="DB142" s="7">
        <f>+'urban numbers'!DA142/'total numbers'!DA142*100</f>
        <v>47.917399999999994</v>
      </c>
      <c r="DC142" s="7">
        <f>+'urban numbers'!DB142/'total numbers'!DB142*100</f>
        <v>48.673769999999998</v>
      </c>
      <c r="DD142" s="7">
        <f>+'urban numbers'!DC142/'total numbers'!DC142*100</f>
        <v>49.430279999999996</v>
      </c>
      <c r="DE142" s="7">
        <f>+'urban numbers'!DD142/'total numbers'!DD142*100</f>
        <v>50.184220000000003</v>
      </c>
      <c r="DF142" s="7">
        <f>+'urban numbers'!DE142/'total numbers'!DE142*100</f>
        <v>50.932000000000002</v>
      </c>
      <c r="DG142" s="32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1"/>
    </row>
    <row r="143" spans="1:128">
      <c r="A143">
        <v>24</v>
      </c>
      <c r="B143" s="32">
        <v>5</v>
      </c>
      <c r="C143" s="3">
        <v>520</v>
      </c>
      <c r="D143" s="1" t="s">
        <v>467</v>
      </c>
      <c r="E143" s="27">
        <v>0.1</v>
      </c>
      <c r="F143" s="26">
        <f t="shared" ref="F143:Q143" si="183">+G143-G143/$B143</f>
        <v>0.47223664828696454</v>
      </c>
      <c r="G143" s="26">
        <f t="shared" si="183"/>
        <v>0.59029581035870571</v>
      </c>
      <c r="H143" s="26">
        <f t="shared" si="183"/>
        <v>0.73786976294838214</v>
      </c>
      <c r="I143" s="26">
        <f t="shared" si="183"/>
        <v>0.92233720368547767</v>
      </c>
      <c r="J143" s="26">
        <f t="shared" si="183"/>
        <v>1.1529215046068471</v>
      </c>
      <c r="K143" s="26">
        <f t="shared" si="183"/>
        <v>1.4411518807585588</v>
      </c>
      <c r="L143" s="26">
        <f t="shared" si="183"/>
        <v>1.8014398509481986</v>
      </c>
      <c r="M143" s="26">
        <f t="shared" si="183"/>
        <v>2.2517998136852482</v>
      </c>
      <c r="N143" s="26">
        <f t="shared" si="183"/>
        <v>2.8147497671065604</v>
      </c>
      <c r="O143" s="26">
        <f t="shared" si="183"/>
        <v>3.5184372088832006</v>
      </c>
      <c r="P143" s="26">
        <f t="shared" si="183"/>
        <v>4.3980465111040008</v>
      </c>
      <c r="Q143" s="26">
        <f t="shared" si="183"/>
        <v>5.4975581388800014</v>
      </c>
      <c r="R143" s="26">
        <f t="shared" ref="R143:AC143" si="184">+S143-S143/$B143</f>
        <v>6.871947673600002</v>
      </c>
      <c r="S143" s="26">
        <f t="shared" si="184"/>
        <v>8.5899345920000023</v>
      </c>
      <c r="T143" s="26">
        <f t="shared" si="184"/>
        <v>10.737418240000002</v>
      </c>
      <c r="U143" s="26">
        <f t="shared" si="184"/>
        <v>13.421772800000003</v>
      </c>
      <c r="V143" s="26">
        <f t="shared" si="184"/>
        <v>16.777216000000003</v>
      </c>
      <c r="W143" s="26">
        <f t="shared" si="184"/>
        <v>20.971520000000002</v>
      </c>
      <c r="X143" s="26">
        <f t="shared" si="184"/>
        <v>26.214400000000001</v>
      </c>
      <c r="Y143" s="26">
        <f t="shared" si="184"/>
        <v>32.768000000000001</v>
      </c>
      <c r="Z143" s="26">
        <f t="shared" si="184"/>
        <v>40.96</v>
      </c>
      <c r="AA143" s="26">
        <f t="shared" si="184"/>
        <v>51.2</v>
      </c>
      <c r="AB143" s="26">
        <f t="shared" si="184"/>
        <v>64</v>
      </c>
      <c r="AC143" s="26">
        <f t="shared" si="184"/>
        <v>80</v>
      </c>
      <c r="AD143" s="7">
        <v>100</v>
      </c>
      <c r="AE143" s="7">
        <v>100</v>
      </c>
      <c r="AF143" s="7">
        <v>100</v>
      </c>
      <c r="AG143" s="7">
        <v>100</v>
      </c>
      <c r="AH143" s="7">
        <v>100</v>
      </c>
      <c r="AI143" s="7">
        <v>100</v>
      </c>
      <c r="AJ143" s="7">
        <v>100</v>
      </c>
      <c r="AK143" s="7">
        <v>100</v>
      </c>
      <c r="AL143" s="7">
        <v>100</v>
      </c>
      <c r="AM143" s="7">
        <v>100</v>
      </c>
      <c r="AN143" s="7">
        <v>100</v>
      </c>
      <c r="AO143" s="7">
        <v>100</v>
      </c>
      <c r="AP143" s="7">
        <v>100</v>
      </c>
      <c r="AQ143" s="7">
        <v>100</v>
      </c>
      <c r="AR143" s="7">
        <v>100</v>
      </c>
      <c r="AS143" s="7">
        <v>100</v>
      </c>
      <c r="AT143" s="7">
        <v>100</v>
      </c>
      <c r="AU143" s="7">
        <v>100</v>
      </c>
      <c r="AV143" s="7">
        <v>100</v>
      </c>
      <c r="AW143" s="7">
        <v>100</v>
      </c>
      <c r="AX143" s="7">
        <v>100</v>
      </c>
      <c r="AY143" s="7">
        <v>100</v>
      </c>
      <c r="AZ143" s="7">
        <v>100</v>
      </c>
      <c r="BA143" s="7">
        <v>100</v>
      </c>
      <c r="BB143" s="7">
        <v>100</v>
      </c>
      <c r="BC143" s="7">
        <v>100</v>
      </c>
      <c r="BD143" s="7">
        <v>100</v>
      </c>
      <c r="BE143" s="7">
        <v>100</v>
      </c>
      <c r="BF143" s="7">
        <v>100</v>
      </c>
      <c r="BG143" s="7">
        <v>100</v>
      </c>
      <c r="BH143" s="7">
        <v>100</v>
      </c>
      <c r="BI143" s="7">
        <v>100</v>
      </c>
      <c r="BJ143" s="7">
        <v>100</v>
      </c>
      <c r="BK143" s="7">
        <v>100</v>
      </c>
      <c r="BL143" s="7">
        <v>100</v>
      </c>
      <c r="BM143" s="7">
        <v>100</v>
      </c>
      <c r="BN143" s="7">
        <v>100</v>
      </c>
      <c r="BO143" s="7">
        <v>100</v>
      </c>
      <c r="BP143" s="7">
        <v>100</v>
      </c>
      <c r="BQ143" s="7">
        <v>100</v>
      </c>
      <c r="BR143" s="7">
        <v>100</v>
      </c>
      <c r="BS143" s="7">
        <v>100</v>
      </c>
      <c r="BT143" s="7">
        <v>100</v>
      </c>
      <c r="BU143" s="7">
        <v>100</v>
      </c>
      <c r="BV143" s="7">
        <v>100</v>
      </c>
      <c r="BW143" s="7">
        <v>100</v>
      </c>
      <c r="BX143" s="7">
        <v>100</v>
      </c>
      <c r="BY143" s="7">
        <v>100</v>
      </c>
      <c r="BZ143" s="7">
        <v>100</v>
      </c>
      <c r="CA143" s="7">
        <v>100</v>
      </c>
      <c r="CB143" s="7">
        <v>100</v>
      </c>
      <c r="CC143" s="7">
        <v>100</v>
      </c>
      <c r="CD143" s="7">
        <v>100</v>
      </c>
      <c r="CE143" s="7">
        <v>100</v>
      </c>
      <c r="CF143" s="7">
        <v>100</v>
      </c>
      <c r="CG143" s="7">
        <v>100</v>
      </c>
      <c r="CH143" s="7">
        <v>100</v>
      </c>
      <c r="CI143" s="7">
        <v>100</v>
      </c>
      <c r="CJ143" s="7">
        <v>100</v>
      </c>
      <c r="CK143" s="7">
        <v>100</v>
      </c>
      <c r="CL143" s="7">
        <v>100</v>
      </c>
      <c r="CM143" s="7">
        <v>100</v>
      </c>
      <c r="CN143" s="7">
        <v>100</v>
      </c>
      <c r="CO143" s="7">
        <v>100</v>
      </c>
      <c r="CP143" s="7">
        <v>100</v>
      </c>
      <c r="CQ143" s="7">
        <v>100</v>
      </c>
      <c r="CR143" s="7">
        <v>100</v>
      </c>
      <c r="CS143" s="7">
        <v>100</v>
      </c>
      <c r="CT143" s="7">
        <v>100</v>
      </c>
      <c r="CU143" s="7">
        <v>100</v>
      </c>
      <c r="CV143" s="7">
        <v>100</v>
      </c>
      <c r="CW143" s="7">
        <v>100</v>
      </c>
      <c r="CX143" s="7">
        <v>100</v>
      </c>
      <c r="CY143" s="7">
        <v>100</v>
      </c>
      <c r="CZ143" s="7">
        <v>100</v>
      </c>
      <c r="DA143" s="7">
        <v>100</v>
      </c>
      <c r="DB143" s="7">
        <v>100</v>
      </c>
      <c r="DC143" s="7">
        <v>100</v>
      </c>
      <c r="DD143" s="7">
        <v>100</v>
      </c>
      <c r="DE143" s="7">
        <v>100</v>
      </c>
      <c r="DF143" s="7">
        <v>100</v>
      </c>
      <c r="DG143" s="32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1"/>
    </row>
    <row r="144" spans="1:128">
      <c r="A144">
        <v>18</v>
      </c>
      <c r="B144" s="32">
        <v>11.5</v>
      </c>
      <c r="C144" s="3">
        <v>524</v>
      </c>
      <c r="D144" s="1" t="s">
        <v>675</v>
      </c>
      <c r="E144" s="27">
        <f>+AD144/$M$1</f>
        <v>0.2286</v>
      </c>
      <c r="F144" s="26">
        <f t="shared" ref="F144:Q144" si="185">+G144-G144/$B144</f>
        <v>0.2575557412155331</v>
      </c>
      <c r="G144" s="26">
        <f t="shared" si="185"/>
        <v>0.28208485942653627</v>
      </c>
      <c r="H144" s="26">
        <f t="shared" si="185"/>
        <v>0.30895008413382541</v>
      </c>
      <c r="I144" s="26">
        <f t="shared" si="185"/>
        <v>0.33837390167038023</v>
      </c>
      <c r="J144" s="26">
        <f t="shared" si="185"/>
        <v>0.37059998754374979</v>
      </c>
      <c r="K144" s="26">
        <f t="shared" si="185"/>
        <v>0.40589522445267834</v>
      </c>
      <c r="L144" s="26">
        <f t="shared" si="185"/>
        <v>0.44455191249579057</v>
      </c>
      <c r="M144" s="26">
        <f t="shared" si="185"/>
        <v>0.48689018987634203</v>
      </c>
      <c r="N144" s="26">
        <f t="shared" si="185"/>
        <v>0.53326068415027938</v>
      </c>
      <c r="O144" s="26">
        <f t="shared" si="185"/>
        <v>0.58404741597411558</v>
      </c>
      <c r="P144" s="26">
        <f t="shared" si="185"/>
        <v>0.63967097940022188</v>
      </c>
      <c r="Q144" s="26">
        <f t="shared" si="185"/>
        <v>0.70059202505738583</v>
      </c>
      <c r="R144" s="26">
        <f t="shared" ref="R144:AC144" si="186">+S144-S144/$B144</f>
        <v>0.76731507506285113</v>
      </c>
      <c r="S144" s="26">
        <f t="shared" si="186"/>
        <v>0.84039270125931309</v>
      </c>
      <c r="T144" s="26">
        <f t="shared" si="186"/>
        <v>0.92043010137924763</v>
      </c>
      <c r="U144" s="26">
        <f t="shared" si="186"/>
        <v>1.008090111034414</v>
      </c>
      <c r="V144" s="26">
        <f t="shared" si="186"/>
        <v>1.1040986930376915</v>
      </c>
      <c r="W144" s="26">
        <f t="shared" si="186"/>
        <v>1.2092509495174717</v>
      </c>
      <c r="X144" s="26">
        <f t="shared" si="186"/>
        <v>1.3244177066143739</v>
      </c>
      <c r="Y144" s="26">
        <f t="shared" si="186"/>
        <v>1.4505527262919333</v>
      </c>
      <c r="Z144" s="26">
        <f t="shared" si="186"/>
        <v>1.5887006049864032</v>
      </c>
      <c r="AA144" s="26">
        <f t="shared" si="186"/>
        <v>1.7400054245089178</v>
      </c>
      <c r="AB144" s="26">
        <f t="shared" si="186"/>
        <v>1.9057202268431004</v>
      </c>
      <c r="AC144" s="26">
        <f t="shared" si="186"/>
        <v>2.0872173913043479</v>
      </c>
      <c r="AD144" s="7">
        <f>+'urban numbers'!AC144/'total numbers'!AC144*100</f>
        <v>2.286</v>
      </c>
      <c r="AE144" s="7">
        <f>+'urban numbers'!AD144/'total numbers'!AD144*100</f>
        <v>2.3347709999999999</v>
      </c>
      <c r="AF144" s="7">
        <f>+'urban numbers'!AE144/'total numbers'!AE144*100</f>
        <v>2.4034789999999995</v>
      </c>
      <c r="AG144" s="7">
        <f>+'urban numbers'!AF144/'total numbers'!AF144*100</f>
        <v>2.4851489999999998</v>
      </c>
      <c r="AH144" s="7">
        <f>+'urban numbers'!AG144/'total numbers'!AG144*100</f>
        <v>2.5741109999999998</v>
      </c>
      <c r="AI144" s="7">
        <f>+'urban numbers'!AH144/'total numbers'!AH144*100</f>
        <v>2.6659999999999995</v>
      </c>
      <c r="AJ144" s="7">
        <f>+'urban numbers'!AI144/'total numbers'!AI144*100</f>
        <v>2.7578010000000006</v>
      </c>
      <c r="AK144" s="7">
        <f>+'urban numbers'!AJ144/'total numbers'!AJ144*100</f>
        <v>2.8478049999999997</v>
      </c>
      <c r="AL144" s="7">
        <f>+'urban numbers'!AK144/'total numbers'!AK144*100</f>
        <v>2.9354829999999996</v>
      </c>
      <c r="AM144" s="7">
        <f>+'urban numbers'!AL144/'total numbers'!AL144*100</f>
        <v>3.0212820000000002</v>
      </c>
      <c r="AN144" s="7">
        <f>+'urban numbers'!AM144/'total numbers'!AM144*100</f>
        <v>3.1059999999999999</v>
      </c>
      <c r="AO144" s="7">
        <f>+'urban numbers'!AN144/'total numbers'!AN144*100</f>
        <v>3.190124</v>
      </c>
      <c r="AP144" s="7">
        <f>+'urban numbers'!AO144/'total numbers'!AO144*100</f>
        <v>3.2732460000000003</v>
      </c>
      <c r="AQ144" s="7">
        <f>+'urban numbers'!AP144/'total numbers'!AP144*100</f>
        <v>3.3538169999999998</v>
      </c>
      <c r="AR144" s="7">
        <f>+'urban numbers'!AQ144/'total numbers'!AQ144*100</f>
        <v>3.4298510000000002</v>
      </c>
      <c r="AS144" s="7">
        <f>+'urban numbers'!AR144/'total numbers'!AR144*100</f>
        <v>3.5009999999999999</v>
      </c>
      <c r="AT144" s="7">
        <f>+'urban numbers'!AS144/'total numbers'!AS144*100</f>
        <v>3.566068</v>
      </c>
      <c r="AU144" s="7">
        <f>+'urban numbers'!AT144/'total numbers'!AT144*100</f>
        <v>3.6286300000000002</v>
      </c>
      <c r="AV144" s="7">
        <f>+'urban numbers'!AU144/'total numbers'!AU144*100</f>
        <v>3.6989969999999999</v>
      </c>
      <c r="AW144" s="7">
        <f>+'urban numbers'!AV144/'total numbers'!AV144*100</f>
        <v>3.7908150000000003</v>
      </c>
      <c r="AX144" s="7">
        <f>+'urban numbers'!AW144/'total numbers'!AW144*100</f>
        <v>3.9140000000000001</v>
      </c>
      <c r="AY144" s="7">
        <f>+'urban numbers'!AX144/'total numbers'!AX144*100</f>
        <v>4.0707100000000001</v>
      </c>
      <c r="AZ144" s="7">
        <f>+'urban numbers'!AY144/'total numbers'!AY144*100</f>
        <v>4.2584240000000007</v>
      </c>
      <c r="BA144" s="7">
        <f>+'urban numbers'!AZ144/'total numbers'!AZ144*100</f>
        <v>4.4762110000000002</v>
      </c>
      <c r="BB144" s="7">
        <f>+'urban numbers'!BA144/'total numbers'!BA144*100</f>
        <v>4.7215009999999999</v>
      </c>
      <c r="BC144" s="7">
        <f>+'urban numbers'!BB144/'total numbers'!BB144*100</f>
        <v>4.9909999999999988</v>
      </c>
      <c r="BD144" s="7">
        <f>+'urban numbers'!BC144/'total numbers'!BC144*100</f>
        <v>5.286181</v>
      </c>
      <c r="BE144" s="7">
        <f>+'urban numbers'!BD144/'total numbers'!BD144*100</f>
        <v>5.6040510000000001</v>
      </c>
      <c r="BF144" s="7">
        <f>+'urban numbers'!BE144/'total numbers'!BE144*100</f>
        <v>5.931184</v>
      </c>
      <c r="BG144" s="7">
        <f>+'urban numbers'!BF144/'total numbers'!BF144*100</f>
        <v>6.2500299999999998</v>
      </c>
      <c r="BH144" s="7">
        <f>+'urban numbers'!BG144/'total numbers'!BG144*100</f>
        <v>6.548</v>
      </c>
      <c r="BI144" s="7">
        <f>+'urban numbers'!BH144/'total numbers'!BH144*100</f>
        <v>6.8215839999999996</v>
      </c>
      <c r="BJ144" s="7">
        <f>+'urban numbers'!BI144/'total numbers'!BI144*100</f>
        <v>7.0742800000000008</v>
      </c>
      <c r="BK144" s="7">
        <f>+'urban numbers'!BJ144/'total numbers'!BJ144*100</f>
        <v>7.309628</v>
      </c>
      <c r="BL144" s="7">
        <f>+'urban numbers'!BK144/'total numbers'!BK144*100</f>
        <v>7.5341079999999989</v>
      </c>
      <c r="BM144" s="7">
        <f>+'urban numbers'!BL144/'total numbers'!BL144*100</f>
        <v>7.7539999999999996</v>
      </c>
      <c r="BN144" s="7">
        <f>+'urban numbers'!BM144/'total numbers'!BM144*100</f>
        <v>7.9688480000000004</v>
      </c>
      <c r="BO144" s="7">
        <f>+'urban numbers'!BN144/'total numbers'!BN144*100</f>
        <v>8.1812639999999988</v>
      </c>
      <c r="BP144" s="7">
        <f>+'urban numbers'!BO144/'total numbers'!BO144*100</f>
        <v>8.4046350000000025</v>
      </c>
      <c r="BQ144" s="7">
        <f>+'urban numbers'!BP144/'total numbers'!BP144*100</f>
        <v>8.6560679999999994</v>
      </c>
      <c r="BR144" s="7">
        <f>+'urban numbers'!BQ144/'total numbers'!BQ144*100</f>
        <v>8.9480000000000004</v>
      </c>
      <c r="BS144" s="7">
        <f>+'urban numbers'!BR144/'total numbers'!BR144*100</f>
        <v>9.2835190000000001</v>
      </c>
      <c r="BT144" s="7">
        <f>+'urban numbers'!BS144/'total numbers'!BS144*100</f>
        <v>9.659853</v>
      </c>
      <c r="BU144" s="7">
        <f>+'urban numbers'!BT144/'total numbers'!BT144*100</f>
        <v>10.07572</v>
      </c>
      <c r="BV144" s="7">
        <f>+'urban numbers'!BU144/'total numbers'!BU144*100</f>
        <v>10.527609999999999</v>
      </c>
      <c r="BW144" s="7">
        <f>+'urban numbers'!BV144/'total numbers'!BV144*100</f>
        <v>11.010999999999999</v>
      </c>
      <c r="BX144" s="7">
        <f>+'urban numbers'!BW144/'total numbers'!BW144*100</f>
        <v>11.528110000000002</v>
      </c>
      <c r="BY144" s="7">
        <f>+'urban numbers'!BX144/'total numbers'!BX144*100</f>
        <v>12.074869999999999</v>
      </c>
      <c r="BZ144" s="7">
        <f>+'urban numbers'!BY144/'total numbers'!BY144*100</f>
        <v>12.632590000000002</v>
      </c>
      <c r="CA144" s="7">
        <f>+'urban numbers'!BZ144/'total numbers'!BZ144*100</f>
        <v>13.176769999999999</v>
      </c>
      <c r="CB144" s="7">
        <f>+'urban numbers'!CA144/'total numbers'!CA144*100</f>
        <v>13.69</v>
      </c>
      <c r="CC144" s="7">
        <f>+'urban numbers'!CB144/'total numbers'!CB144*100</f>
        <v>14.16473</v>
      </c>
      <c r="CD144" s="7">
        <f>+'urban numbers'!CC144/'total numbers'!CC144*100</f>
        <v>14.605639999999998</v>
      </c>
      <c r="CE144" s="7">
        <f>+'urban numbers'!CD144/'total numbers'!CD144*100</f>
        <v>15.022850000000002</v>
      </c>
      <c r="CF144" s="7">
        <f>+'urban numbers'!CE144/'total numbers'!CE144*100</f>
        <v>15.43253</v>
      </c>
      <c r="CG144" s="7">
        <f>+'urban numbers'!CF144/'total numbers'!CF144*100</f>
        <v>15.847</v>
      </c>
      <c r="CH144" s="7">
        <f>+'urban numbers'!CG144/'total numbers'!CG144*100</f>
        <v>16.268630000000002</v>
      </c>
      <c r="CI144" s="7">
        <f>+'urban numbers'!CH144/'total numbers'!CH144*100</f>
        <v>16.695</v>
      </c>
      <c r="CJ144" s="7">
        <f>+'urban numbers'!CI144/'total numbers'!CI144*100</f>
        <v>17.128219999999999</v>
      </c>
      <c r="CK144" s="7">
        <f>+'urban numbers'!CJ144/'total numbers'!CJ144*100</f>
        <v>17.569800000000001</v>
      </c>
      <c r="CL144" s="7">
        <f>+'urban numbers'!CK144/'total numbers'!CK144*100</f>
        <v>18.021000000000001</v>
      </c>
      <c r="CM144" s="7">
        <f>+'urban numbers'!CL144/'total numbers'!CL144*100</f>
        <v>18.48366</v>
      </c>
      <c r="CN144" s="7">
        <f>+'urban numbers'!CM144/'total numbers'!CM144*100</f>
        <v>18.958939999999998</v>
      </c>
      <c r="CO144" s="7">
        <f>+'urban numbers'!CN144/'total numbers'!CN144*100</f>
        <v>19.446339999999999</v>
      </c>
      <c r="CP144" s="7">
        <f>+'urban numbers'!CO144/'total numbers'!CO144*100</f>
        <v>19.944649999999996</v>
      </c>
      <c r="CQ144" s="7">
        <f>+'urban numbers'!CP144/'total numbers'!CP144*100</f>
        <v>20.452999999999999</v>
      </c>
      <c r="CR144" s="7">
        <f>+'urban numbers'!CQ144/'total numbers'!CQ144*100</f>
        <v>20.971609999999995</v>
      </c>
      <c r="CS144" s="7">
        <f>+'urban numbers'!CR144/'total numbers'!CR144*100</f>
        <v>21.501149999999999</v>
      </c>
      <c r="CT144" s="7">
        <f>+'urban numbers'!CS144/'total numbers'!CS144*100</f>
        <v>22.041699999999999</v>
      </c>
      <c r="CU144" s="7">
        <f>+'urban numbers'!CT144/'total numbers'!CT144*100</f>
        <v>22.593299999999999</v>
      </c>
      <c r="CV144" s="7">
        <f>+'urban numbers'!CU144/'total numbers'!CU144*100</f>
        <v>23.155999999999999</v>
      </c>
      <c r="CW144" s="7">
        <f>+'urban numbers'!CV144/'total numbers'!CV144*100</f>
        <v>23.729839999999996</v>
      </c>
      <c r="CX144" s="7">
        <f>+'urban numbers'!CW144/'total numbers'!CW144*100</f>
        <v>24.314850000000003</v>
      </c>
      <c r="CY144" s="7">
        <f>+'urban numbers'!CX144/'total numbers'!CX144*100</f>
        <v>24.91104</v>
      </c>
      <c r="CZ144" s="7">
        <f>+'urban numbers'!CY144/'total numbers'!CY144*100</f>
        <v>25.518419999999999</v>
      </c>
      <c r="DA144" s="7">
        <f>+'urban numbers'!CZ144/'total numbers'!CZ144*100</f>
        <v>26.137000000000004</v>
      </c>
      <c r="DB144" s="7">
        <f>+'urban numbers'!DA144/'total numbers'!DA144*100</f>
        <v>26.766750000000002</v>
      </c>
      <c r="DC144" s="7">
        <f>+'urban numbers'!DB144/'total numbers'!DB144*100</f>
        <v>27.40767</v>
      </c>
      <c r="DD144" s="7">
        <f>+'urban numbers'!DC144/'total numbers'!DC144*100</f>
        <v>28.059709999999999</v>
      </c>
      <c r="DE144" s="7">
        <f>+'urban numbers'!DD144/'total numbers'!DD144*100</f>
        <v>28.722829999999998</v>
      </c>
      <c r="DF144" s="7">
        <f>+'urban numbers'!DE144/'total numbers'!DE144*100</f>
        <v>29.397000000000002</v>
      </c>
      <c r="DG144" s="32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1"/>
    </row>
    <row r="145" spans="1:128">
      <c r="A145">
        <v>11</v>
      </c>
      <c r="B145" s="32"/>
      <c r="C145" s="3">
        <v>528</v>
      </c>
      <c r="D145" s="1" t="s">
        <v>578</v>
      </c>
      <c r="E145" s="23">
        <v>33.6</v>
      </c>
      <c r="F145" s="43">
        <f t="shared" ref="F145:AC145" si="187">+$E145+(F$3-$E$3)*(($AD145-$E145)/($AD$3-$E$3))</f>
        <v>34.432400000000001</v>
      </c>
      <c r="G145" s="43">
        <f t="shared" si="187"/>
        <v>35.264800000000001</v>
      </c>
      <c r="H145" s="43">
        <f t="shared" si="187"/>
        <v>36.097200000000001</v>
      </c>
      <c r="I145" s="43">
        <f t="shared" si="187"/>
        <v>36.929600000000001</v>
      </c>
      <c r="J145" s="43">
        <f t="shared" si="187"/>
        <v>37.762</v>
      </c>
      <c r="K145" s="43">
        <f t="shared" si="187"/>
        <v>38.5944</v>
      </c>
      <c r="L145" s="43">
        <f t="shared" si="187"/>
        <v>39.4268</v>
      </c>
      <c r="M145" s="43">
        <f t="shared" si="187"/>
        <v>40.2592</v>
      </c>
      <c r="N145" s="43">
        <f t="shared" si="187"/>
        <v>41.0916</v>
      </c>
      <c r="O145" s="43">
        <f t="shared" si="187"/>
        <v>41.924000000000007</v>
      </c>
      <c r="P145" s="43">
        <f t="shared" si="187"/>
        <v>42.756399999999999</v>
      </c>
      <c r="Q145" s="43">
        <f t="shared" si="187"/>
        <v>43.588800000000006</v>
      </c>
      <c r="R145" s="43">
        <f t="shared" si="187"/>
        <v>44.421199999999999</v>
      </c>
      <c r="S145" s="43">
        <f t="shared" si="187"/>
        <v>45.253600000000006</v>
      </c>
      <c r="T145" s="43">
        <f t="shared" si="187"/>
        <v>46.085999999999999</v>
      </c>
      <c r="U145" s="43">
        <f t="shared" si="187"/>
        <v>46.918400000000005</v>
      </c>
      <c r="V145" s="43">
        <f t="shared" si="187"/>
        <v>47.750800000000005</v>
      </c>
      <c r="W145" s="43">
        <f t="shared" si="187"/>
        <v>48.583200000000005</v>
      </c>
      <c r="X145" s="43">
        <f t="shared" si="187"/>
        <v>49.415600000000005</v>
      </c>
      <c r="Y145" s="43">
        <f t="shared" si="187"/>
        <v>50.248000000000005</v>
      </c>
      <c r="Z145" s="43">
        <f t="shared" si="187"/>
        <v>51.080400000000004</v>
      </c>
      <c r="AA145" s="43">
        <f t="shared" si="187"/>
        <v>51.912800000000004</v>
      </c>
      <c r="AB145" s="43">
        <f t="shared" si="187"/>
        <v>52.745200000000004</v>
      </c>
      <c r="AC145" s="43">
        <f t="shared" si="187"/>
        <v>53.577600000000004</v>
      </c>
      <c r="AD145" s="7">
        <f>+'urban numbers'!AC145/'total numbers'!AC145*100</f>
        <v>54.410000000000004</v>
      </c>
      <c r="AE145" s="7">
        <f>+'urban numbers'!AD145/'total numbers'!AD145*100</f>
        <v>54.385839999999995</v>
      </c>
      <c r="AF145" s="7">
        <f>+'urban numbers'!AE145/'total numbers'!AE145*100</f>
        <v>54.347699999999996</v>
      </c>
      <c r="AG145" s="7">
        <f>+'urban numbers'!AF145/'total numbers'!AF145*100</f>
        <v>54.288089999999997</v>
      </c>
      <c r="AH145" s="7">
        <f>+'urban numbers'!AG145/'total numbers'!AG145*100</f>
        <v>54.205219999999997</v>
      </c>
      <c r="AI145" s="7">
        <f>+'urban numbers'!AH145/'total numbers'!AH145*100</f>
        <v>54.103000000000002</v>
      </c>
      <c r="AJ145" s="7">
        <f>+'urban numbers'!AI145/'total numbers'!AI145*100</f>
        <v>53.991450000000007</v>
      </c>
      <c r="AK145" s="7">
        <f>+'urban numbers'!AJ145/'total numbers'!AJ145*100</f>
        <v>53.886279999999999</v>
      </c>
      <c r="AL145" s="7">
        <f>+'urban numbers'!AK145/'total numbers'!AK145*100</f>
        <v>53.807720000000003</v>
      </c>
      <c r="AM145" s="7">
        <f>+'urban numbers'!AL145/'total numbers'!AL145*100</f>
        <v>53.778520000000007</v>
      </c>
      <c r="AN145" s="7">
        <f>+'urban numbers'!AM145/'total numbers'!AM145*100</f>
        <v>53.817999999999991</v>
      </c>
      <c r="AO145" s="7">
        <f>+'urban numbers'!AN145/'total numbers'!AN145*100</f>
        <v>53.935709999999993</v>
      </c>
      <c r="AP145" s="7">
        <f>+'urban numbers'!AO145/'total numbers'!AO145*100</f>
        <v>54.125870000000006</v>
      </c>
      <c r="AQ145" s="7">
        <f>+'urban numbers'!AP145/'total numbers'!AP145*100</f>
        <v>54.36497</v>
      </c>
      <c r="AR145" s="7">
        <f>+'urban numbers'!AQ145/'total numbers'!AQ145*100</f>
        <v>54.618549999999999</v>
      </c>
      <c r="AS145" s="7">
        <f>+'urban numbers'!AR145/'total numbers'!AR145*100</f>
        <v>54.861000000000004</v>
      </c>
      <c r="AT145" s="7">
        <f>+'urban numbers'!AS145/'total numbers'!AS145*100</f>
        <v>55.084719999999997</v>
      </c>
      <c r="AU145" s="7">
        <f>+'urban numbers'!AT145/'total numbers'!AT145*100</f>
        <v>55.295369999999998</v>
      </c>
      <c r="AV145" s="7">
        <f>+'urban numbers'!AU145/'total numbers'!AU145*100</f>
        <v>55.496520000000004</v>
      </c>
      <c r="AW145" s="7">
        <f>+'urban numbers'!AV145/'total numbers'!AV145*100</f>
        <v>55.696159999999992</v>
      </c>
      <c r="AX145" s="7">
        <f>+'urban numbers'!AW145/'total numbers'!AW145*100</f>
        <v>55.899999999999991</v>
      </c>
      <c r="AY145" s="7">
        <f>+'urban numbers'!AX145/'total numbers'!AX145*100</f>
        <v>56.107229999999994</v>
      </c>
      <c r="AZ145" s="7">
        <f>+'urban numbers'!AY145/'total numbers'!AY145*100</f>
        <v>56.314250000000001</v>
      </c>
      <c r="BA145" s="7">
        <f>+'urban numbers'!AZ145/'total numbers'!AZ145*100</f>
        <v>56.521049999999995</v>
      </c>
      <c r="BB145" s="7">
        <f>+'urban numbers'!BA145/'total numbers'!BA145*100</f>
        <v>56.727629999999998</v>
      </c>
      <c r="BC145" s="7">
        <f>+'urban numbers'!BB145/'total numbers'!BB145*100</f>
        <v>56.933999999999997</v>
      </c>
      <c r="BD145" s="7">
        <f>+'urban numbers'!BC145/'total numbers'!BC145*100</f>
        <v>57.140140000000002</v>
      </c>
      <c r="BE145" s="7">
        <f>+'urban numbers'!BD145/'total numbers'!BD145*100</f>
        <v>57.346049999999991</v>
      </c>
      <c r="BF145" s="7">
        <f>+'urban numbers'!BE145/'total numbers'!BE145*100</f>
        <v>57.551690000000001</v>
      </c>
      <c r="BG145" s="7">
        <f>+'urban numbers'!BF145/'total numbers'!BF145*100</f>
        <v>57.757020000000004</v>
      </c>
      <c r="BH145" s="7">
        <f>+'urban numbers'!BG145/'total numbers'!BG145*100</f>
        <v>57.962000000000003</v>
      </c>
      <c r="BI145" s="7">
        <f>+'urban numbers'!BH145/'total numbers'!BH145*100</f>
        <v>58.168759999999999</v>
      </c>
      <c r="BJ145" s="7">
        <f>+'urban numbers'!BI145/'total numbers'!BI145*100</f>
        <v>58.377789999999983</v>
      </c>
      <c r="BK145" s="7">
        <f>+'urban numbers'!BJ145/'total numbers'!BJ145*100</f>
        <v>58.585720000000009</v>
      </c>
      <c r="BL145" s="7">
        <f>+'urban numbers'!BK145/'total numbers'!BK145*100</f>
        <v>58.787820000000004</v>
      </c>
      <c r="BM145" s="7">
        <f>+'urban numbers'!BL145/'total numbers'!BL145*100</f>
        <v>58.981999999999999</v>
      </c>
      <c r="BN145" s="7">
        <f>+'urban numbers'!BM145/'total numbers'!BM145*100</f>
        <v>59.166889999999995</v>
      </c>
      <c r="BO145" s="7">
        <f>+'urban numbers'!BN145/'total numbers'!BN145*100</f>
        <v>59.347450000000002</v>
      </c>
      <c r="BP145" s="7">
        <f>+'urban numbers'!BO145/'total numbers'!BO145*100</f>
        <v>59.535769999999999</v>
      </c>
      <c r="BQ145" s="7">
        <f>+'urban numbers'!BP145/'total numbers'!BP145*100</f>
        <v>59.747949999999996</v>
      </c>
      <c r="BR145" s="7">
        <f>+'urban numbers'!BQ145/'total numbers'!BQ145*100</f>
        <v>59.996000000000002</v>
      </c>
      <c r="BS145" s="7">
        <f>+'urban numbers'!BR145/'total numbers'!BR145*100</f>
        <v>60.282749999999993</v>
      </c>
      <c r="BT145" s="7">
        <f>+'urban numbers'!BS145/'total numbers'!BS145*100</f>
        <v>60.606190000000005</v>
      </c>
      <c r="BU145" s="7">
        <f>+'urban numbers'!BT145/'total numbers'!BT145*100</f>
        <v>60.967140000000001</v>
      </c>
      <c r="BV145" s="7">
        <f>+'urban numbers'!BU145/'total numbers'!BU145*100</f>
        <v>61.365000000000002</v>
      </c>
      <c r="BW145" s="7">
        <f>+'urban numbers'!BV145/'total numbers'!BV145*100</f>
        <v>61.797999999999995</v>
      </c>
      <c r="BX145" s="7">
        <f>+'urban numbers'!BW145/'total numbers'!BW145*100</f>
        <v>62.267579999999988</v>
      </c>
      <c r="BY145" s="7">
        <f>+'urban numbers'!BX145/'total numbers'!BX145*100</f>
        <v>62.770699999999991</v>
      </c>
      <c r="BZ145" s="7">
        <f>+'urban numbers'!BY145/'total numbers'!BY145*100</f>
        <v>63.295210000000004</v>
      </c>
      <c r="CA145" s="7">
        <f>+'urban numbers'!BZ145/'total numbers'!BZ145*100</f>
        <v>63.825030000000005</v>
      </c>
      <c r="CB145" s="7">
        <f>+'urban numbers'!CA145/'total numbers'!CA145*100</f>
        <v>64.347999999999999</v>
      </c>
      <c r="CC145" s="7">
        <f>+'urban numbers'!CB145/'total numbers'!CB145*100</f>
        <v>64.858919999999998</v>
      </c>
      <c r="CD145" s="7">
        <f>+'urban numbers'!CC145/'total numbers'!CC145*100</f>
        <v>65.358760000000004</v>
      </c>
      <c r="CE145" s="7">
        <f>+'urban numbers'!CD145/'total numbers'!CD145*100</f>
        <v>65.849140000000006</v>
      </c>
      <c r="CF145" s="7">
        <f>+'urban numbers'!CE145/'total numbers'!CE145*100</f>
        <v>66.334230000000019</v>
      </c>
      <c r="CG145" s="7">
        <f>+'urban numbers'!CF145/'total numbers'!CF145*100</f>
        <v>66.816999999999993</v>
      </c>
      <c r="CH145" s="7">
        <f>+'urban numbers'!CG145/'total numbers'!CG145*100</f>
        <v>67.296689999999998</v>
      </c>
      <c r="CI145" s="7">
        <f>+'urban numbers'!CH145/'total numbers'!CH145*100</f>
        <v>67.77109999999999</v>
      </c>
      <c r="CJ145" s="7">
        <f>+'urban numbers'!CI145/'total numbers'!CI145*100</f>
        <v>68.240210000000005</v>
      </c>
      <c r="CK145" s="7">
        <f>+'urban numbers'!CJ145/'total numbers'!CJ145*100</f>
        <v>68.704149999999998</v>
      </c>
      <c r="CL145" s="7">
        <f>+'urban numbers'!CK145/'total numbers'!CK145*100</f>
        <v>69.162999999999997</v>
      </c>
      <c r="CM145" s="7">
        <f>+'urban numbers'!CL145/'total numbers'!CL145*100</f>
        <v>69.616680000000002</v>
      </c>
      <c r="CN145" s="7">
        <f>+'urban numbers'!CM145/'total numbers'!CM145*100</f>
        <v>70.065089999999998</v>
      </c>
      <c r="CO145" s="7">
        <f>+'urban numbers'!CN145/'total numbers'!CN145*100</f>
        <v>70.508250000000004</v>
      </c>
      <c r="CP145" s="7">
        <f>+'urban numbers'!CO145/'total numbers'!CO145*100</f>
        <v>70.946209999999994</v>
      </c>
      <c r="CQ145" s="7">
        <f>+'urban numbers'!CP145/'total numbers'!CP145*100</f>
        <v>71.379000000000005</v>
      </c>
      <c r="CR145" s="7">
        <f>+'urban numbers'!CQ145/'total numbers'!CQ145*100</f>
        <v>71.806629999999998</v>
      </c>
      <c r="CS145" s="7">
        <f>+'urban numbers'!CR145/'total numbers'!CR145*100</f>
        <v>72.229060000000018</v>
      </c>
      <c r="CT145" s="7">
        <f>+'urban numbers'!CS145/'total numbers'!CS145*100</f>
        <v>72.646290000000008</v>
      </c>
      <c r="CU145" s="7">
        <f>+'urban numbers'!CT145/'total numbers'!CT145*100</f>
        <v>73.058279999999982</v>
      </c>
      <c r="CV145" s="7">
        <f>+'urban numbers'!CU145/'total numbers'!CU145*100</f>
        <v>73.465000000000003</v>
      </c>
      <c r="CW145" s="7">
        <f>+'urban numbers'!CV145/'total numbers'!CV145*100</f>
        <v>73.866459999999989</v>
      </c>
      <c r="CX145" s="7">
        <f>+'urban numbers'!CW145/'total numbers'!CW145*100</f>
        <v>74.262659999999997</v>
      </c>
      <c r="CY145" s="7">
        <f>+'urban numbers'!CX145/'total numbers'!CX145*100</f>
        <v>74.653630000000007</v>
      </c>
      <c r="CZ145" s="7">
        <f>+'urban numbers'!CY145/'total numbers'!CY145*100</f>
        <v>75.039400000000015</v>
      </c>
      <c r="DA145" s="7">
        <f>+'urban numbers'!CZ145/'total numbers'!CZ145*100</f>
        <v>75.42</v>
      </c>
      <c r="DB145" s="7">
        <f>+'urban numbers'!DA145/'total numbers'!DA145*100</f>
        <v>75.795450000000002</v>
      </c>
      <c r="DC145" s="7">
        <f>+'urban numbers'!DB145/'total numbers'!DB145*100</f>
        <v>76.165760000000006</v>
      </c>
      <c r="DD145" s="7">
        <f>+'urban numbers'!DC145/'total numbers'!DC145*100</f>
        <v>76.530960000000007</v>
      </c>
      <c r="DE145" s="7">
        <f>+'urban numbers'!DD145/'total numbers'!DD145*100</f>
        <v>76.891040000000004</v>
      </c>
      <c r="DF145" s="7">
        <f>+'urban numbers'!DE145/'total numbers'!DE145*100</f>
        <v>77.245999999999995</v>
      </c>
      <c r="DG145" s="110">
        <f>+AD145/E145</f>
        <v>1.6193452380952382</v>
      </c>
      <c r="DH145" t="s">
        <v>505</v>
      </c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1"/>
    </row>
    <row r="146" spans="1:128">
      <c r="A146">
        <v>4</v>
      </c>
      <c r="B146" s="32">
        <v>11.5</v>
      </c>
      <c r="C146" s="3">
        <v>530</v>
      </c>
      <c r="D146" s="1" t="s">
        <v>421</v>
      </c>
      <c r="E146" s="27">
        <f>+AD146/$M$1</f>
        <v>6.7900000000000009</v>
      </c>
      <c r="F146" s="26">
        <f t="shared" ref="F146:AC146" si="188">+G146-G146/$B146</f>
        <v>7.6500589801114156</v>
      </c>
      <c r="G146" s="26">
        <f t="shared" si="188"/>
        <v>8.3786360258363128</v>
      </c>
      <c r="H146" s="26">
        <f t="shared" si="188"/>
        <v>9.1766013616302473</v>
      </c>
      <c r="I146" s="26">
        <f t="shared" si="188"/>
        <v>10.050563396071222</v>
      </c>
      <c r="J146" s="26">
        <f t="shared" si="188"/>
        <v>11.007759909982768</v>
      </c>
      <c r="K146" s="26">
        <f t="shared" si="188"/>
        <v>12.056117996647794</v>
      </c>
      <c r="L146" s="26">
        <f t="shared" si="188"/>
        <v>13.20431971061425</v>
      </c>
      <c r="M146" s="26">
        <f t="shared" si="188"/>
        <v>14.461873968767989</v>
      </c>
      <c r="N146" s="26">
        <f t="shared" si="188"/>
        <v>15.839195299126846</v>
      </c>
      <c r="O146" s="26">
        <f t="shared" si="188"/>
        <v>17.34769008951988</v>
      </c>
      <c r="P146" s="26">
        <f t="shared" si="188"/>
        <v>18.999851050426535</v>
      </c>
      <c r="Q146" s="26">
        <f t="shared" si="188"/>
        <v>20.809360674276682</v>
      </c>
      <c r="R146" s="26">
        <f t="shared" si="188"/>
        <v>22.791204548017319</v>
      </c>
      <c r="S146" s="26">
        <f t="shared" si="188"/>
        <v>24.961795457352302</v>
      </c>
      <c r="T146" s="26">
        <f t="shared" si="188"/>
        <v>27.339109310433475</v>
      </c>
      <c r="U146" s="26">
        <f t="shared" si="188"/>
        <v>29.942834006665233</v>
      </c>
      <c r="V146" s="26">
        <f t="shared" si="188"/>
        <v>32.794532483490492</v>
      </c>
      <c r="W146" s="26">
        <f t="shared" si="188"/>
        <v>35.917821291441967</v>
      </c>
      <c r="X146" s="26">
        <f t="shared" si="188"/>
        <v>39.338566176341203</v>
      </c>
      <c r="Y146" s="26">
        <f t="shared" si="188"/>
        <v>43.085096288373698</v>
      </c>
      <c r="Z146" s="26">
        <f t="shared" si="188"/>
        <v>47.188438792028336</v>
      </c>
      <c r="AA146" s="26">
        <f t="shared" si="188"/>
        <v>51.682575819840558</v>
      </c>
      <c r="AB146" s="26">
        <f t="shared" si="188"/>
        <v>56.604725897920609</v>
      </c>
      <c r="AC146" s="26">
        <f t="shared" si="188"/>
        <v>61.995652173913051</v>
      </c>
      <c r="AD146" s="7">
        <f>+'urban numbers'!AC146/'total numbers'!AC146*100</f>
        <v>67.900000000000006</v>
      </c>
      <c r="AE146" s="7">
        <f>+'urban numbers'!AD146/'total numbers'!AD146*100</f>
        <v>67.900000000000006</v>
      </c>
      <c r="AF146" s="7">
        <f>+'urban numbers'!AE146/'total numbers'!AE146*100</f>
        <v>67.900000000000006</v>
      </c>
      <c r="AG146" s="7">
        <f>+'urban numbers'!AF146/'total numbers'!AF146*100</f>
        <v>67.900000000000006</v>
      </c>
      <c r="AH146" s="7">
        <f>+'urban numbers'!AG146/'total numbers'!AG146*100</f>
        <v>67.900000000000006</v>
      </c>
      <c r="AI146" s="7">
        <f>+'urban numbers'!AH146/'total numbers'!AH146*100</f>
        <v>67.90000000000002</v>
      </c>
      <c r="AJ146" s="7">
        <f>+'urban numbers'!AI146/'total numbers'!AI146*100</f>
        <v>67.900000000000006</v>
      </c>
      <c r="AK146" s="7">
        <f>+'urban numbers'!AJ146/'total numbers'!AJ146*100</f>
        <v>67.900000000000006</v>
      </c>
      <c r="AL146" s="7">
        <f>+'urban numbers'!AK146/'total numbers'!AK146*100</f>
        <v>67.900000000000006</v>
      </c>
      <c r="AM146" s="7">
        <f>+'urban numbers'!AL146/'total numbers'!AL146*100</f>
        <v>67.900000000000006</v>
      </c>
      <c r="AN146" s="7">
        <f>+'urban numbers'!AM146/'total numbers'!AM146*100</f>
        <v>67.900000000000006</v>
      </c>
      <c r="AO146" s="7">
        <f>+'urban numbers'!AN146/'total numbers'!AN146*100</f>
        <v>67.900000000000006</v>
      </c>
      <c r="AP146" s="7">
        <f>+'urban numbers'!AO146/'total numbers'!AO146*100</f>
        <v>67.900000000000006</v>
      </c>
      <c r="AQ146" s="7">
        <f>+'urban numbers'!AP146/'total numbers'!AP146*100</f>
        <v>67.90000000000002</v>
      </c>
      <c r="AR146" s="7">
        <f>+'urban numbers'!AQ146/'total numbers'!AQ146*100</f>
        <v>67.900000000000006</v>
      </c>
      <c r="AS146" s="7">
        <f>+'urban numbers'!AR146/'total numbers'!AR146*100</f>
        <v>67.900000000000006</v>
      </c>
      <c r="AT146" s="7">
        <f>+'urban numbers'!AS146/'total numbers'!AS146*100</f>
        <v>67.900000000000006</v>
      </c>
      <c r="AU146" s="7">
        <f>+'urban numbers'!AT146/'total numbers'!AT146*100</f>
        <v>67.900000000000006</v>
      </c>
      <c r="AV146" s="7">
        <f>+'urban numbers'!AU146/'total numbers'!AU146*100</f>
        <v>67.900000000000006</v>
      </c>
      <c r="AW146" s="7">
        <f>+'urban numbers'!AV146/'total numbers'!AV146*100</f>
        <v>67.900000000000006</v>
      </c>
      <c r="AX146" s="7">
        <f>+'urban numbers'!AW146/'total numbers'!AW146*100</f>
        <v>67.900000000000006</v>
      </c>
      <c r="AY146" s="7">
        <f>+'urban numbers'!AX146/'total numbers'!AX146*100</f>
        <v>67.900540000000007</v>
      </c>
      <c r="AZ146" s="7">
        <f>+'urban numbers'!AY146/'total numbers'!AY146*100</f>
        <v>67.901750000000007</v>
      </c>
      <c r="BA146" s="7">
        <f>+'urban numbers'!AZ146/'total numbers'!AZ146*100</f>
        <v>67.902760000000001</v>
      </c>
      <c r="BB146" s="7">
        <f>+'urban numbers'!BA146/'total numbers'!BA146*100</f>
        <v>67.902349999999984</v>
      </c>
      <c r="BC146" s="7">
        <f>+'urban numbers'!BB146/'total numbers'!BB146*100</f>
        <v>67.900000000000006</v>
      </c>
      <c r="BD146" s="7">
        <f>+'urban numbers'!BC146/'total numbers'!BC146*100</f>
        <v>67.894909999999996</v>
      </c>
      <c r="BE146" s="7">
        <f>+'urban numbers'!BD146/'total numbers'!BD146*100</f>
        <v>67.888239999999982</v>
      </c>
      <c r="BF146" s="7">
        <f>+'urban numbers'!BE146/'total numbers'!BE146*100</f>
        <v>67.883750000000006</v>
      </c>
      <c r="BG146" s="7">
        <f>+'urban numbers'!BF146/'total numbers'!BF146*100</f>
        <v>67.886510000000001</v>
      </c>
      <c r="BH146" s="7">
        <f>+'urban numbers'!BG146/'total numbers'!BG146*100</f>
        <v>67.900000000000006</v>
      </c>
      <c r="BI146" s="7">
        <f>+'urban numbers'!BH146/'total numbers'!BH146*100</f>
        <v>67.925690000000003</v>
      </c>
      <c r="BJ146" s="7">
        <f>+'urban numbers'!BI146/'total numbers'!BI146*100</f>
        <v>67.962149999999994</v>
      </c>
      <c r="BK146" s="7">
        <f>+'urban numbers'!BJ146/'total numbers'!BJ146*100</f>
        <v>68.006339999999994</v>
      </c>
      <c r="BL146" s="7">
        <f>+'urban numbers'!BK146/'total numbers'!BK146*100</f>
        <v>68.053760000000011</v>
      </c>
      <c r="BM146" s="7">
        <f>+'urban numbers'!BL146/'total numbers'!BL146*100</f>
        <v>68.100999999999999</v>
      </c>
      <c r="BN146" s="7">
        <f>+'urban numbers'!BM146/'total numbers'!BM146*100</f>
        <v>68.148169999999979</v>
      </c>
      <c r="BO146" s="7">
        <f>+'urban numbers'!BN146/'total numbers'!BN146*100</f>
        <v>68.196129999999997</v>
      </c>
      <c r="BP146" s="7">
        <f>+'urban numbers'!BO146/'total numbers'!BO146*100</f>
        <v>68.243279999999999</v>
      </c>
      <c r="BQ146" s="7">
        <f>+'urban numbers'!BP146/'total numbers'!BP146*100</f>
        <v>68.287809999999993</v>
      </c>
      <c r="BR146" s="7">
        <f>+'urban numbers'!BQ146/'total numbers'!BQ146*100</f>
        <v>68.328999999999994</v>
      </c>
      <c r="BS146" s="7">
        <f>+'urban numbers'!BR146/'total numbers'!BR146*100</f>
        <v>68.365920000000003</v>
      </c>
      <c r="BT146" s="7">
        <f>+'urban numbers'!BS146/'total numbers'!BS146*100</f>
        <v>68.400539999999992</v>
      </c>
      <c r="BU146" s="7">
        <f>+'urban numbers'!BT146/'total numbers'!BT146*100</f>
        <v>68.438699999999997</v>
      </c>
      <c r="BV146" s="7">
        <f>+'urban numbers'!BU146/'total numbers'!BU146*100</f>
        <v>68.488230000000001</v>
      </c>
      <c r="BW146" s="7">
        <f>+'urban numbers'!BV146/'total numbers'!BV146*100</f>
        <v>68.554999999999993</v>
      </c>
      <c r="BX146" s="7">
        <f>+'urban numbers'!BW146/'total numbers'!BW146*100</f>
        <v>68.641360000000006</v>
      </c>
      <c r="BY146" s="7">
        <f>+'urban numbers'!BX146/'total numbers'!BX146*100</f>
        <v>68.746510000000001</v>
      </c>
      <c r="BZ146" s="7">
        <f>+'urban numbers'!BY146/'total numbers'!BY146*100</f>
        <v>68.869350000000011</v>
      </c>
      <c r="CA146" s="7">
        <f>+'urban numbers'!BZ146/'total numbers'!BZ146*100</f>
        <v>69.007429999999999</v>
      </c>
      <c r="CB146" s="7">
        <f>+'urban numbers'!CA146/'total numbers'!CA146*100</f>
        <v>69.159000000000006</v>
      </c>
      <c r="CC146" s="7">
        <f>+'urban numbers'!CB146/'total numbers'!CB146*100</f>
        <v>69.324160000000006</v>
      </c>
      <c r="CD146" s="7">
        <f>+'urban numbers'!CC146/'total numbers'!CC146*100</f>
        <v>69.503789999999995</v>
      </c>
      <c r="CE146" s="7">
        <f>+'urban numbers'!CD146/'total numbers'!CD146*100</f>
        <v>69.697749999999985</v>
      </c>
      <c r="CF146" s="7">
        <f>+'urban numbers'!CE146/'total numbers'!CE146*100</f>
        <v>69.905879999999982</v>
      </c>
      <c r="CG146" s="7">
        <f>+'urban numbers'!CF146/'total numbers'!CF146*100</f>
        <v>70.128000000000014</v>
      </c>
      <c r="CH146" s="7">
        <f>+'urban numbers'!CG146/'total numbers'!CG146*100</f>
        <v>70.363910000000004</v>
      </c>
      <c r="CI146" s="7">
        <f>+'urban numbers'!CH146/'total numbers'!CH146*100</f>
        <v>70.613389999999995</v>
      </c>
      <c r="CJ146" s="7">
        <f>+'urban numbers'!CI146/'total numbers'!CI146*100</f>
        <v>70.876230000000007</v>
      </c>
      <c r="CK146" s="7">
        <f>+'urban numbers'!CJ146/'total numbers'!CJ146*100</f>
        <v>71.152179999999987</v>
      </c>
      <c r="CL146" s="7">
        <f>+'urban numbers'!CK146/'total numbers'!CK146*100</f>
        <v>71.441000000000017</v>
      </c>
      <c r="CM146" s="7">
        <f>+'urban numbers'!CL146/'total numbers'!CL146*100</f>
        <v>71.741560000000007</v>
      </c>
      <c r="CN146" s="7">
        <f>+'urban numbers'!CM146/'total numbers'!CM146*100</f>
        <v>72.053389999999993</v>
      </c>
      <c r="CO146" s="7">
        <f>+'urban numbers'!CN146/'total numbers'!CN146*100</f>
        <v>72.377530000000007</v>
      </c>
      <c r="CP146" s="7">
        <f>+'urban numbers'!CO146/'total numbers'!CO146*100</f>
        <v>72.715559999999996</v>
      </c>
      <c r="CQ146" s="7">
        <f>+'urban numbers'!CP146/'total numbers'!CP146*100</f>
        <v>73.067999999999998</v>
      </c>
      <c r="CR146" s="7">
        <f>+'urban numbers'!CQ146/'total numbers'!CQ146*100</f>
        <v>73.435159999999996</v>
      </c>
      <c r="CS146" s="7">
        <f>+'urban numbers'!CR146/'total numbers'!CR146*100</f>
        <v>73.814719999999994</v>
      </c>
      <c r="CT146" s="7">
        <f>+'urban numbers'!CS146/'total numbers'!CS146*100</f>
        <v>74.20129</v>
      </c>
      <c r="CU146" s="7">
        <f>+'urban numbers'!CT146/'total numbers'!CT146*100</f>
        <v>74.587829999999997</v>
      </c>
      <c r="CV146" s="7">
        <f>+'urban numbers'!CU146/'total numbers'!CU146*100</f>
        <v>74.968999999999994</v>
      </c>
      <c r="CW146" s="7">
        <f>+'urban numbers'!CV146/'total numbers'!CV146*100</f>
        <v>75.342429999999993</v>
      </c>
      <c r="CX146" s="7">
        <f>+'urban numbers'!CW146/'total numbers'!CW146*100</f>
        <v>75.708249999999992</v>
      </c>
      <c r="CY146" s="7">
        <f>+'urban numbers'!CX146/'total numbers'!CX146*100</f>
        <v>76.068129999999996</v>
      </c>
      <c r="CZ146" s="7">
        <f>+'urban numbers'!CY146/'total numbers'!CY146*100</f>
        <v>76.424199999999999</v>
      </c>
      <c r="DA146" s="7">
        <f>+'urban numbers'!CZ146/'total numbers'!CZ146*100</f>
        <v>76.778000000000006</v>
      </c>
      <c r="DB146" s="7">
        <f>+'urban numbers'!DA146/'total numbers'!DA146*100</f>
        <v>77.130110000000002</v>
      </c>
      <c r="DC146" s="7">
        <f>+'urban numbers'!DB146/'total numbers'!DB146*100</f>
        <v>77.48</v>
      </c>
      <c r="DD146" s="7">
        <f>+'urban numbers'!DC146/'total numbers'!DC146*100</f>
        <v>77.825900000000019</v>
      </c>
      <c r="DE146" s="7">
        <f>+'urban numbers'!DD146/'total numbers'!DD146*100</f>
        <v>78.164910000000006</v>
      </c>
      <c r="DF146" s="7">
        <f>+'urban numbers'!DE146/'total numbers'!DE146*100</f>
        <v>78.492999999999995</v>
      </c>
      <c r="DG146" s="32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1"/>
    </row>
    <row r="147" spans="1:128">
      <c r="A147">
        <v>4</v>
      </c>
      <c r="B147" s="32">
        <v>11.5</v>
      </c>
      <c r="C147" s="3">
        <v>533</v>
      </c>
      <c r="D147" s="1" t="s">
        <v>317</v>
      </c>
      <c r="E147" s="27">
        <f>+AD147/$M$1</f>
        <v>9.457258445857196</v>
      </c>
      <c r="F147" s="26">
        <f t="shared" ref="F147:AC147" si="189">+G147-G147/$B147</f>
        <v>10.655167142999172</v>
      </c>
      <c r="G147" s="26">
        <f t="shared" si="189"/>
        <v>11.66994496614195</v>
      </c>
      <c r="H147" s="26">
        <f t="shared" si="189"/>
        <v>12.781368296250706</v>
      </c>
      <c r="I147" s="26">
        <f t="shared" si="189"/>
        <v>13.998641467322201</v>
      </c>
      <c r="J147" s="26">
        <f t="shared" si="189"/>
        <v>15.331845416590983</v>
      </c>
      <c r="K147" s="26">
        <f t="shared" si="189"/>
        <v>16.792021170552029</v>
      </c>
      <c r="L147" s="26">
        <f t="shared" si="189"/>
        <v>18.391261282033174</v>
      </c>
      <c r="M147" s="26">
        <f t="shared" si="189"/>
        <v>20.142809975560144</v>
      </c>
      <c r="N147" s="26">
        <f t="shared" si="189"/>
        <v>22.061172830375398</v>
      </c>
      <c r="O147" s="26">
        <f t="shared" si="189"/>
        <v>24.16223690945877</v>
      </c>
      <c r="P147" s="26">
        <f t="shared" si="189"/>
        <v>26.463402329407224</v>
      </c>
      <c r="Q147" s="26">
        <f t="shared" si="189"/>
        <v>28.98372636077934</v>
      </c>
      <c r="R147" s="26">
        <f t="shared" si="189"/>
        <v>31.744081252282133</v>
      </c>
      <c r="S147" s="26">
        <f t="shared" si="189"/>
        <v>34.767327085832811</v>
      </c>
      <c r="T147" s="26">
        <f t="shared" si="189"/>
        <v>38.078501094007365</v>
      </c>
      <c r="U147" s="26">
        <f t="shared" si="189"/>
        <v>41.705025007722355</v>
      </c>
      <c r="V147" s="26">
        <f t="shared" si="189"/>
        <v>45.676932151314958</v>
      </c>
      <c r="W147" s="26">
        <f t="shared" si="189"/>
        <v>50.027116165725907</v>
      </c>
      <c r="X147" s="26">
        <f t="shared" si="189"/>
        <v>54.791603419604563</v>
      </c>
      <c r="Y147" s="26">
        <f t="shared" si="189"/>
        <v>60.00985136432881</v>
      </c>
      <c r="Z147" s="26">
        <f t="shared" si="189"/>
        <v>65.725075303788699</v>
      </c>
      <c r="AA147" s="26">
        <f t="shared" si="189"/>
        <v>71.984606285101904</v>
      </c>
      <c r="AB147" s="26">
        <f t="shared" si="189"/>
        <v>78.840283074159231</v>
      </c>
      <c r="AC147" s="26">
        <f t="shared" si="189"/>
        <v>86.34888146217439</v>
      </c>
      <c r="AD147" s="7">
        <f>+'urban numbers'!AC147/'total numbers'!AC147*100</f>
        <v>94.572584458571953</v>
      </c>
      <c r="AE147" s="7">
        <f>+'urban numbers'!AD147/'total numbers'!AD147*100</f>
        <v>92.019835386738919</v>
      </c>
      <c r="AF147" s="7">
        <f>+'urban numbers'!AE147/'total numbers'!AE147*100</f>
        <v>89.452105851658587</v>
      </c>
      <c r="AG147" s="7">
        <f>+'urban numbers'!AF147/'total numbers'!AF147*100</f>
        <v>86.95232114390609</v>
      </c>
      <c r="AH147" s="7">
        <f>+'urban numbers'!AG147/'total numbers'!AG147*100</f>
        <v>84.568582771500374</v>
      </c>
      <c r="AI147" s="7">
        <f>+'urban numbers'!AH147/'total numbers'!AH147*100</f>
        <v>82.325230396304519</v>
      </c>
      <c r="AJ147" s="7">
        <f>+'urban numbers'!AI147/'total numbers'!AI147*100</f>
        <v>80.233568833715935</v>
      </c>
      <c r="AK147" s="7">
        <f>+'urban numbers'!AJ147/'total numbers'!AJ147*100</f>
        <v>78.284695342060616</v>
      </c>
      <c r="AL147" s="7">
        <f>+'urban numbers'!AK147/'total numbers'!AK147*100</f>
        <v>76.468838948128635</v>
      </c>
      <c r="AM147" s="7">
        <f>+'urban numbers'!AL147/'total numbers'!AL147*100</f>
        <v>74.767907952397763</v>
      </c>
      <c r="AN147" s="7">
        <f>+'urban numbers'!AM147/'total numbers'!AM147*100</f>
        <v>73.163296412966162</v>
      </c>
      <c r="AO147" s="7">
        <f>+'urban numbers'!AN147/'total numbers'!AN147*100</f>
        <v>72.844518748507298</v>
      </c>
      <c r="AP147" s="7">
        <f>+'urban numbers'!AO147/'total numbers'!AO147*100</f>
        <v>72.575453108843675</v>
      </c>
      <c r="AQ147" s="7">
        <f>+'urban numbers'!AP147/'total numbers'!AP147*100</f>
        <v>72.381900695096022</v>
      </c>
      <c r="AR147" s="7">
        <f>+'urban numbers'!AQ147/'total numbers'!AQ147*100</f>
        <v>72.294600497025371</v>
      </c>
      <c r="AS147" s="7">
        <f>+'urban numbers'!AR147/'total numbers'!AR147*100</f>
        <v>72.329376854599403</v>
      </c>
      <c r="AT147" s="7">
        <f>+'urban numbers'!AS147/'total numbers'!AS147*100</f>
        <v>72.132107941854926</v>
      </c>
      <c r="AU147" s="7">
        <f>+'urban numbers'!AT147/'total numbers'!AT147*100</f>
        <v>72.062284990041647</v>
      </c>
      <c r="AV147" s="7">
        <f>+'urban numbers'!AU147/'total numbers'!AU147*100</f>
        <v>72.081764389456694</v>
      </c>
      <c r="AW147" s="7">
        <f>+'urban numbers'!AV147/'total numbers'!AV147*100</f>
        <v>72.1418671594584</v>
      </c>
      <c r="AX147" s="7">
        <f>+'urban numbers'!AW147/'total numbers'!AW147*100</f>
        <v>72.209795875235571</v>
      </c>
      <c r="AY147" s="7">
        <f>+'urban numbers'!AX147/'total numbers'!AX147*100</f>
        <v>71.911053706386468</v>
      </c>
      <c r="AZ147" s="7">
        <f>+'urban numbers'!AY147/'total numbers'!AY147*100</f>
        <v>71.607714261004929</v>
      </c>
      <c r="BA147" s="7">
        <f>+'urban numbers'!AZ147/'total numbers'!AZ147*100</f>
        <v>71.345269945805029</v>
      </c>
      <c r="BB147" s="7">
        <f>+'urban numbers'!BA147/'total numbers'!BA147*100</f>
        <v>71.181649438891057</v>
      </c>
      <c r="BC147" s="7">
        <f>+'urban numbers'!BB147/'total numbers'!BB147*100</f>
        <v>71.147852012467823</v>
      </c>
      <c r="BD147" s="7">
        <f>+'urban numbers'!BC147/'total numbers'!BC147*100</f>
        <v>71.942446043165475</v>
      </c>
      <c r="BE147" s="7">
        <f>+'urban numbers'!BD147/'total numbers'!BD147*100</f>
        <v>72.852372761307294</v>
      </c>
      <c r="BF147" s="7">
        <f>+'urban numbers'!BE147/'total numbers'!BE147*100</f>
        <v>73.780847300597983</v>
      </c>
      <c r="BG147" s="7">
        <f>+'urban numbers'!BF147/'total numbers'!BF147*100</f>
        <v>74.58925511541176</v>
      </c>
      <c r="BH147" s="7">
        <f>+'urban numbers'!BG147/'total numbers'!BG147*100</f>
        <v>75.180433039294314</v>
      </c>
      <c r="BI147" s="7">
        <f>+'urban numbers'!BH147/'total numbers'!BH147*100</f>
        <v>73.804401787191793</v>
      </c>
      <c r="BJ147" s="7">
        <f>+'urban numbers'!BI147/'total numbers'!BI147*100</f>
        <v>72.191552608369008</v>
      </c>
      <c r="BK147" s="7">
        <f>+'urban numbers'!BJ147/'total numbers'!BJ147*100</f>
        <v>70.515503751167202</v>
      </c>
      <c r="BL147" s="7">
        <f>+'urban numbers'!BK147/'total numbers'!BK147*100</f>
        <v>68.996216336523474</v>
      </c>
      <c r="BM147" s="7">
        <f>+'urban numbers'!BL147/'total numbers'!BL147*100</f>
        <v>67.738937286346669</v>
      </c>
      <c r="BN147" s="7">
        <f>+'urban numbers'!BM147/'total numbers'!BM147*100</f>
        <v>68.098727463871583</v>
      </c>
      <c r="BO147" s="7">
        <f>+'urban numbers'!BN147/'total numbers'!BN147*100</f>
        <v>68.694029265538489</v>
      </c>
      <c r="BP147" s="7">
        <f>+'urban numbers'!BO147/'total numbers'!BO147*100</f>
        <v>69.151099846678562</v>
      </c>
      <c r="BQ147" s="7">
        <f>+'urban numbers'!BP147/'total numbers'!BP147*100</f>
        <v>68.943129647091567</v>
      </c>
      <c r="BR147" s="7">
        <f>+'urban numbers'!BQ147/'total numbers'!BQ147*100</f>
        <v>67.775167178745704</v>
      </c>
      <c r="BS147" s="7">
        <f>+'urban numbers'!BR147/'total numbers'!BR147*100</f>
        <v>65.320750899605471</v>
      </c>
      <c r="BT147" s="7">
        <f>+'urban numbers'!BS147/'total numbers'!BS147*100</f>
        <v>62.272820794184213</v>
      </c>
      <c r="BU147" s="7">
        <f>+'urban numbers'!BT147/'total numbers'!BT147*100</f>
        <v>59.172365467215137</v>
      </c>
      <c r="BV147" s="7">
        <f>+'urban numbers'!BU147/'total numbers'!BU147*100</f>
        <v>56.532043053224058</v>
      </c>
      <c r="BW147" s="7">
        <f>+'urban numbers'!BV147/'total numbers'!BV147*100</f>
        <v>54.571553984316601</v>
      </c>
      <c r="BX147" s="7">
        <f>+'urban numbers'!BW147/'total numbers'!BW147*100</f>
        <v>53.503067201697341</v>
      </c>
      <c r="BY147" s="7">
        <f>+'urban numbers'!BX147/'total numbers'!BX147*100</f>
        <v>52.911847505342045</v>
      </c>
      <c r="BZ147" s="7">
        <f>+'urban numbers'!BY147/'total numbers'!BY147*100</f>
        <v>52.622777189363966</v>
      </c>
      <c r="CA147" s="7">
        <f>+'urban numbers'!BZ147/'total numbers'!BZ147*100</f>
        <v>52.409631921429586</v>
      </c>
      <c r="CB147" s="7">
        <f>+'urban numbers'!CA147/'total numbers'!CA147*100</f>
        <v>52.120093381833975</v>
      </c>
      <c r="CC147" s="7">
        <f>+'urban numbers'!CB147/'total numbers'!CB147*100</f>
        <v>51.940834473324202</v>
      </c>
      <c r="CD147" s="7">
        <f>+'urban numbers'!CC147/'total numbers'!CC147*100</f>
        <v>51.712177587185472</v>
      </c>
      <c r="CE147" s="7">
        <f>+'urban numbers'!CD147/'total numbers'!CD147*100</f>
        <v>51.482446346607112</v>
      </c>
      <c r="CF147" s="7">
        <f>+'urban numbers'!CE147/'total numbers'!CE147*100</f>
        <v>51.321215824041545</v>
      </c>
      <c r="CG147" s="7">
        <f>+'urban numbers'!CF147/'total numbers'!CF147*100</f>
        <v>51.272771142477978</v>
      </c>
      <c r="CH147" s="7">
        <f>+'urban numbers'!CG147/'total numbers'!CG147*100</f>
        <v>51.341750992507684</v>
      </c>
      <c r="CI147" s="7">
        <f>+'urban numbers'!CH147/'total numbers'!CH147*100</f>
        <v>51.501129670373032</v>
      </c>
      <c r="CJ147" s="7">
        <f>+'urban numbers'!CI147/'total numbers'!CI147*100</f>
        <v>51.727685088123195</v>
      </c>
      <c r="CK147" s="7">
        <f>+'urban numbers'!CJ147/'total numbers'!CJ147*100</f>
        <v>51.987499634919232</v>
      </c>
      <c r="CL147" s="7">
        <f>+'urban numbers'!CK147/'total numbers'!CK147*100</f>
        <v>52.256210263506773</v>
      </c>
      <c r="CM147" s="7">
        <f>+'urban numbers'!CL147/'total numbers'!CL147*100</f>
        <v>52.718667025820601</v>
      </c>
      <c r="CN147" s="7">
        <f>+'urban numbers'!CM147/'total numbers'!CM147*100</f>
        <v>53.185892346397033</v>
      </c>
      <c r="CO147" s="7">
        <f>+'urban numbers'!CN147/'total numbers'!CN147*100</f>
        <v>53.658072495480923</v>
      </c>
      <c r="CP147" s="7">
        <f>+'urban numbers'!CO147/'total numbers'!CO147*100</f>
        <v>54.139494382554219</v>
      </c>
      <c r="CQ147" s="7">
        <f>+'urban numbers'!CP147/'total numbers'!CP147*100</f>
        <v>54.632455446290642</v>
      </c>
      <c r="CR147" s="7">
        <f>+'urban numbers'!CQ147/'total numbers'!CQ147*100</f>
        <v>54.948661446856391</v>
      </c>
      <c r="CS147" s="7">
        <f>+'urban numbers'!CR147/'total numbers'!CR147*100</f>
        <v>55.272863078287656</v>
      </c>
      <c r="CT147" s="7">
        <f>+'urban numbers'!CS147/'total numbers'!CS147*100</f>
        <v>55.603596567082306</v>
      </c>
      <c r="CU147" s="7">
        <f>+'urban numbers'!CT147/'total numbers'!CT147*100</f>
        <v>55.940429000111138</v>
      </c>
      <c r="CV147" s="7">
        <f>+'urban numbers'!CU147/'total numbers'!CU147*100</f>
        <v>56.280850671218339</v>
      </c>
      <c r="CW147" s="7">
        <f>+'urban numbers'!CV147/'total numbers'!CV147*100</f>
        <v>56.625453876913177</v>
      </c>
      <c r="CX147" s="7">
        <f>+'urban numbers'!CW147/'total numbers'!CW147*100</f>
        <v>56.973272024474689</v>
      </c>
      <c r="CY147" s="7">
        <f>+'urban numbers'!CX147/'total numbers'!CX147*100</f>
        <v>57.324898905532585</v>
      </c>
      <c r="CZ147" s="7">
        <f>+'urban numbers'!CY147/'total numbers'!CY147*100</f>
        <v>57.680935268161761</v>
      </c>
      <c r="DA147" s="7">
        <f>+'urban numbers'!CZ147/'total numbers'!CZ147*100</f>
        <v>58.041989751961189</v>
      </c>
      <c r="DB147" s="7">
        <f>+'urban numbers'!DA147/'total numbers'!DA147*100</f>
        <v>58.408151825028696</v>
      </c>
      <c r="DC147" s="7">
        <f>+'urban numbers'!DB147/'total numbers'!DB147*100</f>
        <v>58.780043634265525</v>
      </c>
      <c r="DD147" s="7">
        <f>+'urban numbers'!DC147/'total numbers'!DC147*100</f>
        <v>59.160425451570262</v>
      </c>
      <c r="DE147" s="7">
        <f>+'urban numbers'!DD147/'total numbers'!DD147*100</f>
        <v>59.552637715474731</v>
      </c>
      <c r="DF147" s="7">
        <f>+'urban numbers'!DE147/'total numbers'!DE147*100</f>
        <v>59.959549676934365</v>
      </c>
      <c r="DG147" s="32"/>
      <c r="DH147" t="s">
        <v>318</v>
      </c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1"/>
    </row>
    <row r="148" spans="1:128">
      <c r="A148">
        <v>24</v>
      </c>
      <c r="B148" s="32">
        <v>7</v>
      </c>
      <c r="C148" s="3">
        <v>540</v>
      </c>
      <c r="D148" s="1" t="s">
        <v>459</v>
      </c>
      <c r="E148" s="27">
        <v>1</v>
      </c>
      <c r="F148" s="26">
        <f t="shared" ref="F148:AC148" si="190">+G148-G148/$B148</f>
        <v>0.44964620025625957</v>
      </c>
      <c r="G148" s="26">
        <f t="shared" si="190"/>
        <v>0.52458723363230286</v>
      </c>
      <c r="H148" s="26">
        <f t="shared" si="190"/>
        <v>0.61201843923768673</v>
      </c>
      <c r="I148" s="26">
        <f t="shared" si="190"/>
        <v>0.71402151244396783</v>
      </c>
      <c r="J148" s="26">
        <f t="shared" si="190"/>
        <v>0.83302509785129586</v>
      </c>
      <c r="K148" s="26">
        <f t="shared" si="190"/>
        <v>0.9718626141598451</v>
      </c>
      <c r="L148" s="26">
        <f t="shared" si="190"/>
        <v>1.1338397165198193</v>
      </c>
      <c r="M148" s="26">
        <f t="shared" si="190"/>
        <v>1.322813002606456</v>
      </c>
      <c r="N148" s="26">
        <f t="shared" si="190"/>
        <v>1.5432818363741987</v>
      </c>
      <c r="O148" s="26">
        <f t="shared" si="190"/>
        <v>1.8004954757698985</v>
      </c>
      <c r="P148" s="26">
        <f t="shared" si="190"/>
        <v>2.1005780550648816</v>
      </c>
      <c r="Q148" s="26">
        <f t="shared" si="190"/>
        <v>2.4506743975756953</v>
      </c>
      <c r="R148" s="26">
        <f t="shared" si="190"/>
        <v>2.8591201305049778</v>
      </c>
      <c r="S148" s="26">
        <f t="shared" si="190"/>
        <v>3.3356401522558077</v>
      </c>
      <c r="T148" s="26">
        <f t="shared" si="190"/>
        <v>3.8915801776317758</v>
      </c>
      <c r="U148" s="26">
        <f t="shared" si="190"/>
        <v>4.5401768739037385</v>
      </c>
      <c r="V148" s="26">
        <f t="shared" si="190"/>
        <v>5.2968730195543614</v>
      </c>
      <c r="W148" s="26">
        <f t="shared" si="190"/>
        <v>6.1796851894800886</v>
      </c>
      <c r="X148" s="26">
        <f t="shared" si="190"/>
        <v>7.2096327210601032</v>
      </c>
      <c r="Y148" s="26">
        <f t="shared" si="190"/>
        <v>8.411238174570121</v>
      </c>
      <c r="Z148" s="26">
        <f t="shared" si="190"/>
        <v>9.8131112036651409</v>
      </c>
      <c r="AA148" s="26">
        <f t="shared" si="190"/>
        <v>11.44862973760933</v>
      </c>
      <c r="AB148" s="26">
        <f t="shared" si="190"/>
        <v>13.356734693877552</v>
      </c>
      <c r="AC148" s="26">
        <f t="shared" si="190"/>
        <v>15.582857142857144</v>
      </c>
      <c r="AD148" s="7">
        <f>+'urban numbers'!AC148/'total numbers'!AC148*100</f>
        <v>18.18</v>
      </c>
      <c r="AE148" s="7">
        <f>+'urban numbers'!AD148/'total numbers'!AD148*100</f>
        <v>19.153479999999998</v>
      </c>
      <c r="AF148" s="7">
        <f>+'urban numbers'!AE148/'total numbers'!AE148*100</f>
        <v>20.917680000000001</v>
      </c>
      <c r="AG148" s="7">
        <f>+'urban numbers'!AF148/'total numbers'!AF148*100</f>
        <v>23.24362</v>
      </c>
      <c r="AH148" s="7">
        <f>+'urban numbers'!AG148/'total numbers'!AG148*100</f>
        <v>25.933170000000004</v>
      </c>
      <c r="AI148" s="7">
        <f>+'urban numbers'!AH148/'total numbers'!AH148*100</f>
        <v>28.818999999999999</v>
      </c>
      <c r="AJ148" s="7">
        <f>+'urban numbers'!AI148/'total numbers'!AI148*100</f>
        <v>31.765370000000004</v>
      </c>
      <c r="AK148" s="7">
        <f>+'urban numbers'!AJ148/'total numbers'!AJ148*100</f>
        <v>34.667369999999998</v>
      </c>
      <c r="AL148" s="7">
        <f>+'urban numbers'!AK148/'total numbers'!AK148*100</f>
        <v>37.448619999999991</v>
      </c>
      <c r="AM148" s="7">
        <f>+'urban numbers'!AL148/'total numbers'!AL148*100</f>
        <v>40.057549999999999</v>
      </c>
      <c r="AN148" s="7">
        <f>+'urban numbers'!AM148/'total numbers'!AM148*100</f>
        <v>42.455999999999996</v>
      </c>
      <c r="AO148" s="7">
        <f>+'urban numbers'!AN148/'total numbers'!AN148*100</f>
        <v>44.607150000000004</v>
      </c>
      <c r="AP148" s="7">
        <f>+'urban numbers'!AO148/'total numbers'!AO148*100</f>
        <v>46.464950000000002</v>
      </c>
      <c r="AQ148" s="7">
        <f>+'urban numbers'!AP148/'total numbers'!AP148*100</f>
        <v>47.969560000000008</v>
      </c>
      <c r="AR148" s="7">
        <f>+'urban numbers'!AQ148/'total numbers'!AQ148*100</f>
        <v>49.060209999999998</v>
      </c>
      <c r="AS148" s="7">
        <f>+'urban numbers'!AR148/'total numbers'!AR148*100</f>
        <v>49.713000000000001</v>
      </c>
      <c r="AT148" s="7">
        <f>+'urban numbers'!AS148/'total numbers'!AS148*100</f>
        <v>49.876849999999997</v>
      </c>
      <c r="AU148" s="7">
        <f>+'urban numbers'!AT148/'total numbers'!AT148*100</f>
        <v>49.609220000000001</v>
      </c>
      <c r="AV148" s="7">
        <f>+'urban numbers'!AU148/'total numbers'!AU148*100</f>
        <v>49.131309999999999</v>
      </c>
      <c r="AW148" s="7">
        <f>+'urban numbers'!AV148/'total numbers'!AV148*100</f>
        <v>48.743920000000003</v>
      </c>
      <c r="AX148" s="7">
        <f>+'urban numbers'!AW148/'total numbers'!AW148*100</f>
        <v>48.664000000000001</v>
      </c>
      <c r="AY148" s="7">
        <f>+'urban numbers'!AX148/'total numbers'!AX148*100</f>
        <v>48.975839999999991</v>
      </c>
      <c r="AZ148" s="7">
        <f>+'urban numbers'!AY148/'total numbers'!AY148*100</f>
        <v>49.623440000000002</v>
      </c>
      <c r="BA148" s="7">
        <f>+'urban numbers'!AZ148/'total numbers'!AZ148*100</f>
        <v>50.509599999999999</v>
      </c>
      <c r="BB148" s="7">
        <f>+'urban numbers'!BA148/'total numbers'!BA148*100</f>
        <v>51.473690000000005</v>
      </c>
      <c r="BC148" s="7">
        <f>+'urban numbers'!BB148/'total numbers'!BB148*100</f>
        <v>52.395000000000003</v>
      </c>
      <c r="BD148" s="7">
        <f>+'urban numbers'!BC148/'total numbers'!BC148*100</f>
        <v>53.253989999999995</v>
      </c>
      <c r="BE148" s="7">
        <f>+'urban numbers'!BD148/'total numbers'!BD148*100</f>
        <v>54.082969999999996</v>
      </c>
      <c r="BF148" s="7">
        <f>+'urban numbers'!BE148/'total numbers'!BE148*100</f>
        <v>54.871949999999991</v>
      </c>
      <c r="BG148" s="7">
        <f>+'urban numbers'!BF148/'total numbers'!BF148*100</f>
        <v>55.61872000000001</v>
      </c>
      <c r="BH148" s="7">
        <f>+'urban numbers'!BG148/'total numbers'!BG148*100</f>
        <v>56.319999999999993</v>
      </c>
      <c r="BI148" s="7">
        <f>+'urban numbers'!BH148/'total numbers'!BH148*100</f>
        <v>56.968039999999995</v>
      </c>
      <c r="BJ148" s="7">
        <f>+'urban numbers'!BI148/'total numbers'!BI148*100</f>
        <v>57.551549999999999</v>
      </c>
      <c r="BK148" s="7">
        <f>+'urban numbers'!BJ148/'total numbers'!BJ148*100</f>
        <v>58.061759999999992</v>
      </c>
      <c r="BL148" s="7">
        <f>+'urban numbers'!BK148/'total numbers'!BK148*100</f>
        <v>58.49042</v>
      </c>
      <c r="BM148" s="7">
        <f>+'urban numbers'!BL148/'total numbers'!BL148*100</f>
        <v>58.833999999999996</v>
      </c>
      <c r="BN148" s="7">
        <f>+'urban numbers'!BM148/'total numbers'!BM148*100</f>
        <v>59.086759999999991</v>
      </c>
      <c r="BO148" s="7">
        <f>+'urban numbers'!BN148/'total numbers'!BN148*100</f>
        <v>59.255569999999999</v>
      </c>
      <c r="BP148" s="7">
        <f>+'urban numbers'!BO148/'total numbers'!BO148*100</f>
        <v>59.36589</v>
      </c>
      <c r="BQ148" s="7">
        <f>+'urban numbers'!BP148/'total numbers'!BP148*100</f>
        <v>59.452599999999997</v>
      </c>
      <c r="BR148" s="7">
        <f>+'urban numbers'!BQ148/'total numbers'!BQ148*100</f>
        <v>59.541999999999994</v>
      </c>
      <c r="BS148" s="7">
        <f>+'urban numbers'!BR148/'total numbers'!BR148*100</f>
        <v>59.645230000000005</v>
      </c>
      <c r="BT148" s="7">
        <f>+'urban numbers'!BS148/'total numbers'!BS148*100</f>
        <v>59.759650000000001</v>
      </c>
      <c r="BU148" s="7">
        <f>+'urban numbers'!BT148/'total numbers'!BT148*100</f>
        <v>59.881119999999996</v>
      </c>
      <c r="BV148" s="7">
        <f>+'urban numbers'!BU148/'total numbers'!BU148*100</f>
        <v>59.999959999999994</v>
      </c>
      <c r="BW148" s="7">
        <f>+'urban numbers'!BV148/'total numbers'!BV148*100</f>
        <v>60.11</v>
      </c>
      <c r="BX148" s="7">
        <f>+'urban numbers'!BW148/'total numbers'!BW148*100</f>
        <v>60.212420000000002</v>
      </c>
      <c r="BY148" s="7">
        <f>+'urban numbers'!BX148/'total numbers'!BX148*100</f>
        <v>60.314040000000006</v>
      </c>
      <c r="BZ148" s="7">
        <f>+'urban numbers'!BY148/'total numbers'!BY148*100</f>
        <v>60.4206</v>
      </c>
      <c r="CA148" s="7">
        <f>+'urban numbers'!BZ148/'total numbers'!BZ148*100</f>
        <v>60.53942</v>
      </c>
      <c r="CB148" s="7">
        <f>+'urban numbers'!CA148/'total numbers'!CA148*100</f>
        <v>60.676000000000009</v>
      </c>
      <c r="CC148" s="7">
        <f>+'urban numbers'!CB148/'total numbers'!CB148*100</f>
        <v>60.832940000000001</v>
      </c>
      <c r="CD148" s="7">
        <f>+'urban numbers'!CC148/'total numbers'!CC148*100</f>
        <v>61.009869999999999</v>
      </c>
      <c r="CE148" s="7">
        <f>+'urban numbers'!CD148/'total numbers'!CD148*100</f>
        <v>61.20561</v>
      </c>
      <c r="CF148" s="7">
        <f>+'urban numbers'!CE148/'total numbers'!CE148*100</f>
        <v>61.41761000000001</v>
      </c>
      <c r="CG148" s="7">
        <f>+'urban numbers'!CF148/'total numbers'!CF148*100</f>
        <v>61.643999999999998</v>
      </c>
      <c r="CH148" s="7">
        <f>+'urban numbers'!CG148/'total numbers'!CG148*100</f>
        <v>61.884900000000002</v>
      </c>
      <c r="CI148" s="7">
        <f>+'urban numbers'!CH148/'total numbers'!CH148*100</f>
        <v>62.141280000000002</v>
      </c>
      <c r="CJ148" s="7">
        <f>+'urban numbers'!CI148/'total numbers'!CI148*100</f>
        <v>62.413019999999996</v>
      </c>
      <c r="CK148" s="7">
        <f>+'urban numbers'!CJ148/'total numbers'!CJ148*100</f>
        <v>62.699979999999996</v>
      </c>
      <c r="CL148" s="7">
        <f>+'urban numbers'!CK148/'total numbers'!CK148*100</f>
        <v>63.002000000000002</v>
      </c>
      <c r="CM148" s="7">
        <f>+'urban numbers'!CL148/'total numbers'!CL148*100</f>
        <v>63.318899999999992</v>
      </c>
      <c r="CN148" s="7">
        <f>+'urban numbers'!CM148/'total numbers'!CM148*100</f>
        <v>63.650480000000002</v>
      </c>
      <c r="CO148" s="7">
        <f>+'urban numbers'!CN148/'total numbers'!CN148*100</f>
        <v>63.996509999999994</v>
      </c>
      <c r="CP148" s="7">
        <f>+'urban numbers'!CO148/'total numbers'!CO148*100</f>
        <v>64.356769999999997</v>
      </c>
      <c r="CQ148" s="7">
        <f>+'urban numbers'!CP148/'total numbers'!CP148*100</f>
        <v>64.730999999999995</v>
      </c>
      <c r="CR148" s="7">
        <f>+'urban numbers'!CQ148/'total numbers'!CQ148*100</f>
        <v>65.117999999999995</v>
      </c>
      <c r="CS148" s="7">
        <f>+'urban numbers'!CR148/'total numbers'!CR148*100</f>
        <v>65.517269999999996</v>
      </c>
      <c r="CT148" s="7">
        <f>+'urban numbers'!CS148/'total numbers'!CS148*100</f>
        <v>65.930019999999999</v>
      </c>
      <c r="CU148" s="7">
        <f>+'urban numbers'!CT148/'total numbers'!CT148*100</f>
        <v>66.358059999999995</v>
      </c>
      <c r="CV148" s="7">
        <f>+'urban numbers'!CU148/'total numbers'!CU148*100</f>
        <v>66.801999999999992</v>
      </c>
      <c r="CW148" s="7">
        <f>+'urban numbers'!CV148/'total numbers'!CV148*100</f>
        <v>67.260689999999983</v>
      </c>
      <c r="CX148" s="7">
        <f>+'urban numbers'!CW148/'total numbers'!CW148*100</f>
        <v>67.731409999999997</v>
      </c>
      <c r="CY148" s="7">
        <f>+'urban numbers'!CX148/'total numbers'!CX148*100</f>
        <v>68.210400000000007</v>
      </c>
      <c r="CZ148" s="7">
        <f>+'urban numbers'!CY148/'total numbers'!CY148*100</f>
        <v>68.693349999999995</v>
      </c>
      <c r="DA148" s="7">
        <f>+'urban numbers'!CZ148/'total numbers'!CZ148*100</f>
        <v>69.176000000000002</v>
      </c>
      <c r="DB148" s="7">
        <f>+'urban numbers'!DA148/'total numbers'!DA148*100</f>
        <v>69.654269999999997</v>
      </c>
      <c r="DC148" s="7">
        <f>+'urban numbers'!DB148/'total numbers'!DB148*100</f>
        <v>70.12439999999998</v>
      </c>
      <c r="DD148" s="7">
        <f>+'urban numbers'!DC148/'total numbers'!DC148*100</f>
        <v>70.582949999999983</v>
      </c>
      <c r="DE148" s="7">
        <f>+'urban numbers'!DD148/'total numbers'!DD148*100</f>
        <v>71.026759999999996</v>
      </c>
      <c r="DF148" s="7">
        <f>+'urban numbers'!DE148/'total numbers'!DE148*100</f>
        <v>71.453000000000003</v>
      </c>
      <c r="DG148" s="32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1"/>
    </row>
    <row r="149" spans="1:128">
      <c r="A149">
        <v>24</v>
      </c>
      <c r="B149" s="32">
        <v>7</v>
      </c>
      <c r="C149" s="3">
        <v>548</v>
      </c>
      <c r="D149" s="1" t="s">
        <v>462</v>
      </c>
      <c r="E149" s="27">
        <v>0.1</v>
      </c>
      <c r="F149" s="26">
        <f t="shared" ref="F149:AC149" si="191">+G149-G149/$B149</f>
        <v>0.15074772225313002</v>
      </c>
      <c r="G149" s="26">
        <f t="shared" si="191"/>
        <v>0.17587234262865167</v>
      </c>
      <c r="H149" s="26">
        <f t="shared" si="191"/>
        <v>0.20518439973342695</v>
      </c>
      <c r="I149" s="26">
        <f t="shared" si="191"/>
        <v>0.23938179968899809</v>
      </c>
      <c r="J149" s="26">
        <f t="shared" si="191"/>
        <v>0.27927876630383108</v>
      </c>
      <c r="K149" s="26">
        <f t="shared" si="191"/>
        <v>0.32582522735446962</v>
      </c>
      <c r="L149" s="26">
        <f t="shared" si="191"/>
        <v>0.38012943191354787</v>
      </c>
      <c r="M149" s="26">
        <f t="shared" si="191"/>
        <v>0.44348433723247255</v>
      </c>
      <c r="N149" s="26">
        <f t="shared" si="191"/>
        <v>0.51739839343788463</v>
      </c>
      <c r="O149" s="26">
        <f t="shared" si="191"/>
        <v>0.60363145901086546</v>
      </c>
      <c r="P149" s="26">
        <f t="shared" si="191"/>
        <v>0.70423670217934309</v>
      </c>
      <c r="Q149" s="26">
        <f t="shared" si="191"/>
        <v>0.82160948587590032</v>
      </c>
      <c r="R149" s="26">
        <f t="shared" si="191"/>
        <v>0.95854440018855036</v>
      </c>
      <c r="S149" s="26">
        <f t="shared" si="191"/>
        <v>1.1183018002199754</v>
      </c>
      <c r="T149" s="26">
        <f t="shared" si="191"/>
        <v>1.3046854335899714</v>
      </c>
      <c r="U149" s="26">
        <f t="shared" si="191"/>
        <v>1.5221330058549665</v>
      </c>
      <c r="V149" s="26">
        <f t="shared" si="191"/>
        <v>1.7758218401641277</v>
      </c>
      <c r="W149" s="26">
        <f t="shared" si="191"/>
        <v>2.0717921468581491</v>
      </c>
      <c r="X149" s="26">
        <f t="shared" si="191"/>
        <v>2.4170908380011737</v>
      </c>
      <c r="Y149" s="26">
        <f t="shared" si="191"/>
        <v>2.8199393110013693</v>
      </c>
      <c r="Z149" s="26">
        <f t="shared" si="191"/>
        <v>3.2899291961682642</v>
      </c>
      <c r="AA149" s="26">
        <f t="shared" si="191"/>
        <v>3.8382507288629748</v>
      </c>
      <c r="AB149" s="26">
        <f t="shared" si="191"/>
        <v>4.4779591836734705</v>
      </c>
      <c r="AC149" s="26">
        <f t="shared" si="191"/>
        <v>5.2242857142857151</v>
      </c>
      <c r="AD149" s="7">
        <f>+'urban numbers'!AC149/'total numbers'!AC149*100</f>
        <v>6.0950000000000006</v>
      </c>
      <c r="AE149" s="7">
        <f>+'urban numbers'!AD149/'total numbers'!AD149*100</f>
        <v>6.3412240000000004</v>
      </c>
      <c r="AF149" s="7">
        <f>+'urban numbers'!AE149/'total numbers'!AE149*100</f>
        <v>6.5966009999999988</v>
      </c>
      <c r="AG149" s="7">
        <f>+'urban numbers'!AF149/'total numbers'!AF149*100</f>
        <v>6.861472</v>
      </c>
      <c r="AH149" s="7">
        <f>+'urban numbers'!AG149/'total numbers'!AG149*100</f>
        <v>7.1361640000000008</v>
      </c>
      <c r="AI149" s="7">
        <f>+'urban numbers'!AH149/'total numbers'!AH149*100</f>
        <v>7.4210000000000012</v>
      </c>
      <c r="AJ149" s="7">
        <f>+'urban numbers'!AI149/'total numbers'!AI149*100</f>
        <v>7.716291</v>
      </c>
      <c r="AK149" s="7">
        <f>+'urban numbers'!AJ149/'total numbers'!AJ149*100</f>
        <v>8.0223419999999983</v>
      </c>
      <c r="AL149" s="7">
        <f>+'urban numbers'!AK149/'total numbers'!AK149*100</f>
        <v>8.3394490000000001</v>
      </c>
      <c r="AM149" s="7">
        <f>+'urban numbers'!AL149/'total numbers'!AL149*100</f>
        <v>8.6679050000000011</v>
      </c>
      <c r="AN149" s="7">
        <f>+'urban numbers'!AM149/'total numbers'!AM149*100</f>
        <v>9.0079999999999991</v>
      </c>
      <c r="AO149" s="7">
        <f>+'urban numbers'!AN149/'total numbers'!AN149*100</f>
        <v>9.3600359999999974</v>
      </c>
      <c r="AP149" s="7">
        <f>+'urban numbers'!AO149/'total numbers'!AO149*100</f>
        <v>9.7243230000000001</v>
      </c>
      <c r="AQ149" s="7">
        <f>+'urban numbers'!AP149/'total numbers'!AP149*100</f>
        <v>10.101190000000001</v>
      </c>
      <c r="AR149" s="7">
        <f>+'urban numbers'!AQ149/'total numbers'!AQ149*100</f>
        <v>10.49098</v>
      </c>
      <c r="AS149" s="7">
        <f>+'urban numbers'!AR149/'total numbers'!AR149*100</f>
        <v>10.894</v>
      </c>
      <c r="AT149" s="7">
        <f>+'urban numbers'!AS149/'total numbers'!AS149*100</f>
        <v>11.308230000000002</v>
      </c>
      <c r="AU149" s="7">
        <f>+'urban numbers'!AT149/'total numbers'!AT149*100</f>
        <v>11.73343</v>
      </c>
      <c r="AV149" s="7">
        <f>+'urban numbers'!AU149/'total numbers'!AU149*100</f>
        <v>12.17362</v>
      </c>
      <c r="AW149" s="7">
        <f>+'urban numbers'!AV149/'total numbers'!AV149*100</f>
        <v>12.634270000000001</v>
      </c>
      <c r="AX149" s="7">
        <f>+'urban numbers'!AW149/'total numbers'!AW149*100</f>
        <v>13.117999999999999</v>
      </c>
      <c r="AY149" s="7">
        <f>+'urban numbers'!AX149/'total numbers'!AX149*100</f>
        <v>13.62237</v>
      </c>
      <c r="AZ149" s="7">
        <f>+'urban numbers'!AY149/'total numbers'!AY149*100</f>
        <v>14.141299999999998</v>
      </c>
      <c r="BA149" s="7">
        <f>+'urban numbers'!AZ149/'total numbers'!AZ149*100</f>
        <v>14.668620000000002</v>
      </c>
      <c r="BB149" s="7">
        <f>+'urban numbers'!BA149/'total numbers'!BA149*100</f>
        <v>15.196389999999999</v>
      </c>
      <c r="BC149" s="7">
        <f>+'urban numbers'!BB149/'total numbers'!BB149*100</f>
        <v>15.715999999999999</v>
      </c>
      <c r="BD149" s="7">
        <f>+'urban numbers'!BC149/'total numbers'!BC149*100</f>
        <v>16.23067</v>
      </c>
      <c r="BE149" s="7">
        <f>+'urban numbers'!BD149/'total numbers'!BD149*100</f>
        <v>16.733779999999999</v>
      </c>
      <c r="BF149" s="7">
        <f>+'urban numbers'!BE149/'total numbers'!BE149*100</f>
        <v>17.195609999999999</v>
      </c>
      <c r="BG149" s="7">
        <f>+'urban numbers'!BF149/'total numbers'!BF149*100</f>
        <v>17.577960000000001</v>
      </c>
      <c r="BH149" s="7">
        <f>+'urban numbers'!BG149/'total numbers'!BG149*100</f>
        <v>17.856000000000005</v>
      </c>
      <c r="BI149" s="7">
        <f>+'urban numbers'!BH149/'total numbers'!BH149*100</f>
        <v>18.018350000000002</v>
      </c>
      <c r="BJ149" s="7">
        <f>+'urban numbers'!BI149/'total numbers'!BI149*100</f>
        <v>18.079699999999995</v>
      </c>
      <c r="BK149" s="7">
        <f>+'urban numbers'!BJ149/'total numbers'!BJ149*100</f>
        <v>18.074369999999998</v>
      </c>
      <c r="BL149" s="7">
        <f>+'urban numbers'!BK149/'total numbers'!BK149*100</f>
        <v>18.051500000000001</v>
      </c>
      <c r="BM149" s="7">
        <f>+'urban numbers'!BL149/'total numbers'!BL149*100</f>
        <v>18.048999999999999</v>
      </c>
      <c r="BN149" s="7">
        <f>+'urban numbers'!BM149/'total numbers'!BM149*100</f>
        <v>18.076270000000001</v>
      </c>
      <c r="BO149" s="7">
        <f>+'urban numbers'!BN149/'total numbers'!BN149*100</f>
        <v>18.129950000000001</v>
      </c>
      <c r="BP149" s="7">
        <f>+'urban numbers'!BO149/'total numbers'!BO149*100</f>
        <v>18.219590000000004</v>
      </c>
      <c r="BQ149" s="7">
        <f>+'urban numbers'!BP149/'total numbers'!BP149*100</f>
        <v>18.352789999999999</v>
      </c>
      <c r="BR149" s="7">
        <f>+'urban numbers'!BQ149/'total numbers'!BQ149*100</f>
        <v>18.533999999999999</v>
      </c>
      <c r="BS149" s="7">
        <f>+'urban numbers'!BR149/'total numbers'!BR149*100</f>
        <v>18.7715</v>
      </c>
      <c r="BT149" s="7">
        <f>+'urban numbers'!BS149/'total numbers'!BS149*100</f>
        <v>19.064170000000001</v>
      </c>
      <c r="BU149" s="7">
        <f>+'urban numbers'!BT149/'total numbers'!BT149*100</f>
        <v>19.394600000000001</v>
      </c>
      <c r="BV149" s="7">
        <f>+'urban numbers'!BU149/'total numbers'!BU149*100</f>
        <v>19.737639999999999</v>
      </c>
      <c r="BW149" s="7">
        <f>+'urban numbers'!BV149/'total numbers'!BV149*100</f>
        <v>20.074999999999999</v>
      </c>
      <c r="BX149" s="7">
        <f>+'urban numbers'!BW149/'total numbers'!BW149*100</f>
        <v>20.400829999999999</v>
      </c>
      <c r="BY149" s="7">
        <f>+'urban numbers'!BX149/'total numbers'!BX149*100</f>
        <v>20.720130000000001</v>
      </c>
      <c r="BZ149" s="7">
        <f>+'urban numbers'!BY149/'total numbers'!BY149*100</f>
        <v>21.038599999999995</v>
      </c>
      <c r="CA149" s="7">
        <f>+'urban numbers'!BZ149/'total numbers'!BZ149*100</f>
        <v>21.366119999999999</v>
      </c>
      <c r="CB149" s="7">
        <f>+'urban numbers'!CA149/'total numbers'!CA149*100</f>
        <v>21.71</v>
      </c>
      <c r="CC149" s="7">
        <f>+'urban numbers'!CB149/'total numbers'!CB149*100</f>
        <v>22.071070000000002</v>
      </c>
      <c r="CD149" s="7">
        <f>+'urban numbers'!CC149/'total numbers'!CC149*100</f>
        <v>22.446650000000002</v>
      </c>
      <c r="CE149" s="7">
        <f>+'urban numbers'!CD149/'total numbers'!CD149*100</f>
        <v>22.836600000000001</v>
      </c>
      <c r="CF149" s="7">
        <f>+'urban numbers'!CE149/'total numbers'!CE149*100</f>
        <v>23.240189999999998</v>
      </c>
      <c r="CG149" s="7">
        <f>+'urban numbers'!CF149/'total numbers'!CF149*100</f>
        <v>23.656999999999996</v>
      </c>
      <c r="CH149" s="7">
        <f>+'urban numbers'!CG149/'total numbers'!CG149*100</f>
        <v>24.087439999999997</v>
      </c>
      <c r="CI149" s="7">
        <f>+'urban numbers'!CH149/'total numbers'!CH149*100</f>
        <v>24.53229</v>
      </c>
      <c r="CJ149" s="7">
        <f>+'urban numbers'!CI149/'total numbers'!CI149*100</f>
        <v>24.991820000000001</v>
      </c>
      <c r="CK149" s="7">
        <f>+'urban numbers'!CJ149/'total numbers'!CJ149*100</f>
        <v>25.466300000000004</v>
      </c>
      <c r="CL149" s="7">
        <f>+'urban numbers'!CK149/'total numbers'!CK149*100</f>
        <v>25.956000000000003</v>
      </c>
      <c r="CM149" s="7">
        <f>+'urban numbers'!CL149/'total numbers'!CL149*100</f>
        <v>26.461180000000002</v>
      </c>
      <c r="CN149" s="7">
        <f>+'urban numbers'!CM149/'total numbers'!CM149*100</f>
        <v>26.982130000000005</v>
      </c>
      <c r="CO149" s="7">
        <f>+'urban numbers'!CN149/'total numbers'!CN149*100</f>
        <v>27.519189999999998</v>
      </c>
      <c r="CP149" s="7">
        <f>+'urban numbers'!CO149/'total numbers'!CO149*100</f>
        <v>28.072700000000001</v>
      </c>
      <c r="CQ149" s="7">
        <f>+'urban numbers'!CP149/'total numbers'!CP149*100</f>
        <v>28.642999999999997</v>
      </c>
      <c r="CR149" s="7">
        <f>+'urban numbers'!CQ149/'total numbers'!CQ149*100</f>
        <v>29.22954</v>
      </c>
      <c r="CS149" s="7">
        <f>+'urban numbers'!CR149/'total numbers'!CR149*100</f>
        <v>29.832340000000002</v>
      </c>
      <c r="CT149" s="7">
        <f>+'urban numbers'!CS149/'total numbers'!CS149*100</f>
        <v>30.45289</v>
      </c>
      <c r="CU149" s="7">
        <f>+'urban numbers'!CT149/'total numbers'!CT149*100</f>
        <v>31.093120000000003</v>
      </c>
      <c r="CV149" s="7">
        <f>+'urban numbers'!CU149/'total numbers'!CU149*100</f>
        <v>31.754000000000005</v>
      </c>
      <c r="CW149" s="7">
        <f>+'urban numbers'!CV149/'total numbers'!CV149*100</f>
        <v>32.435029999999998</v>
      </c>
      <c r="CX149" s="7">
        <f>+'urban numbers'!CW149/'total numbers'!CW149*100</f>
        <v>33.134409999999995</v>
      </c>
      <c r="CY149" s="7">
        <f>+'urban numbers'!CX149/'total numbers'!CX149*100</f>
        <v>33.849440000000001</v>
      </c>
      <c r="CZ149" s="7">
        <f>+'urban numbers'!CY149/'total numbers'!CY149*100</f>
        <v>34.577009999999994</v>
      </c>
      <c r="DA149" s="7">
        <f>+'urban numbers'!CZ149/'total numbers'!CZ149*100</f>
        <v>35.314</v>
      </c>
      <c r="DB149" s="7">
        <f>+'urban numbers'!DA149/'total numbers'!DA149*100</f>
        <v>36.057470000000002</v>
      </c>
      <c r="DC149" s="7">
        <f>+'urban numbers'!DB149/'total numbers'!DB149*100</f>
        <v>36.804720000000003</v>
      </c>
      <c r="DD149" s="7">
        <f>+'urban numbers'!DC149/'total numbers'!DC149*100</f>
        <v>37.553310000000003</v>
      </c>
      <c r="DE149" s="7">
        <f>+'urban numbers'!DD149/'total numbers'!DD149*100</f>
        <v>38.301049999999989</v>
      </c>
      <c r="DF149" s="7">
        <f>+'urban numbers'!DE149/'total numbers'!DE149*100</f>
        <v>39.045999999999999</v>
      </c>
      <c r="DG149" s="32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1"/>
    </row>
    <row r="150" spans="1:128">
      <c r="A150">
        <v>24</v>
      </c>
      <c r="B150" s="32">
        <v>7</v>
      </c>
      <c r="C150" s="3">
        <v>554</v>
      </c>
      <c r="D150" s="1" t="s">
        <v>457</v>
      </c>
      <c r="E150" s="27">
        <v>1</v>
      </c>
      <c r="F150" s="26">
        <f t="shared" ref="F150:AC150" si="192">+G150-G150/$B150</f>
        <v>1.7937123972048812</v>
      </c>
      <c r="G150" s="26">
        <f t="shared" si="192"/>
        <v>2.0926644634056948</v>
      </c>
      <c r="H150" s="26">
        <f t="shared" si="192"/>
        <v>2.4414418739733104</v>
      </c>
      <c r="I150" s="26">
        <f t="shared" si="192"/>
        <v>2.8483488529688619</v>
      </c>
      <c r="J150" s="26">
        <f t="shared" si="192"/>
        <v>3.3230736617970056</v>
      </c>
      <c r="K150" s="26">
        <f t="shared" si="192"/>
        <v>3.8769192720965062</v>
      </c>
      <c r="L150" s="26">
        <f t="shared" si="192"/>
        <v>4.5230724841125909</v>
      </c>
      <c r="M150" s="26">
        <f t="shared" si="192"/>
        <v>5.276917898131356</v>
      </c>
      <c r="N150" s="26">
        <f t="shared" si="192"/>
        <v>6.1564042144865816</v>
      </c>
      <c r="O150" s="26">
        <f t="shared" si="192"/>
        <v>7.1824715835676791</v>
      </c>
      <c r="P150" s="26">
        <f t="shared" si="192"/>
        <v>8.379550180828959</v>
      </c>
      <c r="Q150" s="26">
        <f t="shared" si="192"/>
        <v>9.7761418776337852</v>
      </c>
      <c r="R150" s="26">
        <f t="shared" si="192"/>
        <v>11.405498857239417</v>
      </c>
      <c r="S150" s="26">
        <f t="shared" si="192"/>
        <v>13.306415333445987</v>
      </c>
      <c r="T150" s="26">
        <f t="shared" si="192"/>
        <v>15.52415122235365</v>
      </c>
      <c r="U150" s="26">
        <f t="shared" si="192"/>
        <v>18.111509759412591</v>
      </c>
      <c r="V150" s="26">
        <f t="shared" si="192"/>
        <v>21.130094719314691</v>
      </c>
      <c r="W150" s="26">
        <f t="shared" si="192"/>
        <v>24.651777172533805</v>
      </c>
      <c r="X150" s="26">
        <f t="shared" si="192"/>
        <v>28.760406701289437</v>
      </c>
      <c r="Y150" s="26">
        <f t="shared" si="192"/>
        <v>33.553807818171009</v>
      </c>
      <c r="Z150" s="26">
        <f t="shared" si="192"/>
        <v>39.146109121199508</v>
      </c>
      <c r="AA150" s="26">
        <f t="shared" si="192"/>
        <v>45.670460641399423</v>
      </c>
      <c r="AB150" s="26">
        <f t="shared" si="192"/>
        <v>53.282204081632663</v>
      </c>
      <c r="AC150" s="26">
        <f t="shared" si="192"/>
        <v>62.162571428571439</v>
      </c>
      <c r="AD150" s="7">
        <f>+'urban numbers'!AC150/'total numbers'!AC150*100</f>
        <v>72.52300000000001</v>
      </c>
      <c r="AE150" s="7">
        <f>+'urban numbers'!AD150/'total numbers'!AD150*100</f>
        <v>72.571430000000021</v>
      </c>
      <c r="AF150" s="7">
        <f>+'urban numbers'!AE150/'total numbers'!AE150*100</f>
        <v>72.725229999999996</v>
      </c>
      <c r="AG150" s="7">
        <f>+'urban numbers'!AF150/'total numbers'!AF150*100</f>
        <v>72.963350000000005</v>
      </c>
      <c r="AH150" s="7">
        <f>+'urban numbers'!AG150/'total numbers'!AG150*100</f>
        <v>73.268469999999994</v>
      </c>
      <c r="AI150" s="7">
        <f>+'urban numbers'!AH150/'total numbers'!AH150*100</f>
        <v>73.626999999999995</v>
      </c>
      <c r="AJ150" s="7">
        <f>+'urban numbers'!AI150/'total numbers'!AI150*100</f>
        <v>74.029269999999997</v>
      </c>
      <c r="AK150" s="7">
        <f>+'urban numbers'!AJ150/'total numbers'!AJ150*100</f>
        <v>74.469350000000006</v>
      </c>
      <c r="AL150" s="7">
        <f>+'urban numbers'!AK150/'total numbers'!AK150*100</f>
        <v>74.944509999999994</v>
      </c>
      <c r="AM150" s="7">
        <f>+'urban numbers'!AL150/'total numbers'!AL150*100</f>
        <v>75.454329999999999</v>
      </c>
      <c r="AN150" s="7">
        <f>+'urban numbers'!AM150/'total numbers'!AM150*100</f>
        <v>75.998000000000005</v>
      </c>
      <c r="AO150" s="7">
        <f>+'urban numbers'!AN150/'total numbers'!AN150*100</f>
        <v>76.571510000000004</v>
      </c>
      <c r="AP150" s="7">
        <f>+'urban numbers'!AO150/'total numbers'!AO150*100</f>
        <v>77.165109999999999</v>
      </c>
      <c r="AQ150" s="7">
        <f>+'urban numbers'!AP150/'total numbers'!AP150*100</f>
        <v>77.762240000000006</v>
      </c>
      <c r="AR150" s="7">
        <f>+'urban numbers'!AQ150/'total numbers'!AQ150*100</f>
        <v>78.342579999999998</v>
      </c>
      <c r="AS150" s="7">
        <f>+'urban numbers'!AR150/'total numbers'!AR150*100</f>
        <v>78.891000000000005</v>
      </c>
      <c r="AT150" s="7">
        <f>+'urban numbers'!AS150/'total numbers'!AS150*100</f>
        <v>79.39800000000001</v>
      </c>
      <c r="AU150" s="7">
        <f>+'urban numbers'!AT150/'total numbers'!AT150*100</f>
        <v>79.864060000000009</v>
      </c>
      <c r="AV150" s="7">
        <f>+'urban numbers'!AU150/'total numbers'!AU150*100</f>
        <v>80.296360000000007</v>
      </c>
      <c r="AW150" s="7">
        <f>+'urban numbers'!AV150/'total numbers'!AV150*100</f>
        <v>80.707549999999998</v>
      </c>
      <c r="AX150" s="7">
        <f>+'urban numbers'!AW150/'total numbers'!AW150*100</f>
        <v>81.105999999999995</v>
      </c>
      <c r="AY150" s="7">
        <f>+'urban numbers'!AX150/'total numbers'!AX150*100</f>
        <v>81.494200000000021</v>
      </c>
      <c r="AZ150" s="7">
        <f>+'urban numbers'!AY150/'total numbers'!AY150*100</f>
        <v>81.866129999999998</v>
      </c>
      <c r="BA150" s="7">
        <f>+'urban numbers'!AZ150/'total numbers'!AZ150*100</f>
        <v>82.21181</v>
      </c>
      <c r="BB150" s="7">
        <f>+'urban numbers'!BA150/'total numbers'!BA150*100</f>
        <v>82.517499999999998</v>
      </c>
      <c r="BC150" s="7">
        <f>+'urban numbers'!BB150/'total numbers'!BB150*100</f>
        <v>82.774000000000001</v>
      </c>
      <c r="BD150" s="7">
        <f>+'urban numbers'!BC150/'total numbers'!BC150*100</f>
        <v>82.980800000000002</v>
      </c>
      <c r="BE150" s="7">
        <f>+'urban numbers'!BD150/'total numbers'!BD150*100</f>
        <v>83.143550000000005</v>
      </c>
      <c r="BF150" s="7">
        <f>+'urban numbers'!BE150/'total numbers'!BE150*100</f>
        <v>83.267290000000003</v>
      </c>
      <c r="BG150" s="7">
        <f>+'urban numbers'!BF150/'total numbers'!BF150*100</f>
        <v>83.359520000000003</v>
      </c>
      <c r="BH150" s="7">
        <f>+'urban numbers'!BG150/'total numbers'!BG150*100</f>
        <v>83.427999999999997</v>
      </c>
      <c r="BI150" s="7">
        <f>+'urban numbers'!BH150/'total numbers'!BH150*100</f>
        <v>83.470759999999999</v>
      </c>
      <c r="BJ150" s="7">
        <f>+'urban numbers'!BI150/'total numbers'!BI150*100</f>
        <v>83.492580000000004</v>
      </c>
      <c r="BK150" s="7">
        <f>+'urban numbers'!BJ150/'total numbers'!BJ150*100</f>
        <v>83.515900000000016</v>
      </c>
      <c r="BL150" s="7">
        <f>+'urban numbers'!BK150/'total numbers'!BK150*100</f>
        <v>83.569569999999999</v>
      </c>
      <c r="BM150" s="7">
        <f>+'urban numbers'!BL150/'total numbers'!BL150*100</f>
        <v>83.673000000000002</v>
      </c>
      <c r="BN150" s="7">
        <f>+'urban numbers'!BM150/'total numbers'!BM150*100</f>
        <v>83.837019999999995</v>
      </c>
      <c r="BO150" s="7">
        <f>+'urban numbers'!BN150/'total numbers'!BN150*100</f>
        <v>84.053240000000002</v>
      </c>
      <c r="BP150" s="7">
        <f>+'urban numbers'!BO150/'total numbers'!BO150*100</f>
        <v>84.297799999999995</v>
      </c>
      <c r="BQ150" s="7">
        <f>+'urban numbers'!BP150/'total numbers'!BP150*100</f>
        <v>84.535870000000003</v>
      </c>
      <c r="BR150" s="7">
        <f>+'urban numbers'!BQ150/'total numbers'!BQ150*100</f>
        <v>84.742000000000004</v>
      </c>
      <c r="BS150" s="7">
        <f>+'urban numbers'!BR150/'total numbers'!BR150*100</f>
        <v>84.908950000000019</v>
      </c>
      <c r="BT150" s="7">
        <f>+'urban numbers'!BS150/'total numbers'!BS150*100</f>
        <v>85.043719999999993</v>
      </c>
      <c r="BU150" s="7">
        <f>+'urban numbers'!BT150/'total numbers'!BT150*100</f>
        <v>85.152339999999995</v>
      </c>
      <c r="BV150" s="7">
        <f>+'urban numbers'!BU150/'total numbers'!BU150*100</f>
        <v>85.245940000000004</v>
      </c>
      <c r="BW150" s="7">
        <f>+'urban numbers'!BV150/'total numbers'!BV150*100</f>
        <v>85.332999999999998</v>
      </c>
      <c r="BX150" s="7">
        <f>+'urban numbers'!BW150/'total numbers'!BW150*100</f>
        <v>85.41422</v>
      </c>
      <c r="BY150" s="7">
        <f>+'urban numbers'!BX150/'total numbers'!BX150*100</f>
        <v>85.487179999999995</v>
      </c>
      <c r="BZ150" s="7">
        <f>+'urban numbers'!BY150/'total numbers'!BY150*100</f>
        <v>85.553920000000005</v>
      </c>
      <c r="CA150" s="7">
        <f>+'urban numbers'!BZ150/'total numbers'!BZ150*100</f>
        <v>85.616560000000007</v>
      </c>
      <c r="CB150" s="7">
        <f>+'urban numbers'!CA150/'total numbers'!CA150*100</f>
        <v>85.677000000000007</v>
      </c>
      <c r="CC150" s="7">
        <f>+'urban numbers'!CB150/'total numbers'!CB150*100</f>
        <v>85.736500000000007</v>
      </c>
      <c r="CD150" s="7">
        <f>+'urban numbers'!CC150/'total numbers'!CC150*100</f>
        <v>85.79622999999998</v>
      </c>
      <c r="CE150" s="7">
        <f>+'urban numbers'!CD150/'total numbers'!CD150*100</f>
        <v>85.857740000000007</v>
      </c>
      <c r="CF150" s="7">
        <f>+'urban numbers'!CE150/'total numbers'!CE150*100</f>
        <v>85.922600000000003</v>
      </c>
      <c r="CG150" s="7">
        <f>+'urban numbers'!CF150/'total numbers'!CF150*100</f>
        <v>85.992000000000004</v>
      </c>
      <c r="CH150" s="7">
        <f>+'urban numbers'!CG150/'total numbers'!CG150*100</f>
        <v>86.066940000000002</v>
      </c>
      <c r="CI150" s="7">
        <f>+'urban numbers'!CH150/'total numbers'!CH150*100</f>
        <v>86.147739999999999</v>
      </c>
      <c r="CJ150" s="7">
        <f>+'urban numbers'!CI150/'total numbers'!CI150*100</f>
        <v>86.233920000000012</v>
      </c>
      <c r="CK150" s="7">
        <f>+'urban numbers'!CJ150/'total numbers'!CJ150*100</f>
        <v>86.324579999999997</v>
      </c>
      <c r="CL150" s="7">
        <f>+'urban numbers'!CK150/'total numbers'!CK150*100</f>
        <v>86.418999999999997</v>
      </c>
      <c r="CM150" s="7">
        <f>+'urban numbers'!CL150/'total numbers'!CL150*100</f>
        <v>86.517210000000006</v>
      </c>
      <c r="CN150" s="7">
        <f>+'urban numbers'!CM150/'total numbers'!CM150*100</f>
        <v>86.619529999999983</v>
      </c>
      <c r="CO150" s="7">
        <f>+'urban numbers'!CN150/'total numbers'!CN150*100</f>
        <v>86.725840000000005</v>
      </c>
      <c r="CP150" s="7">
        <f>+'urban numbers'!CO150/'total numbers'!CO150*100</f>
        <v>86.836039999999997</v>
      </c>
      <c r="CQ150" s="7">
        <f>+'urban numbers'!CP150/'total numbers'!CP150*100</f>
        <v>86.949999999999989</v>
      </c>
      <c r="CR150" s="7">
        <f>+'urban numbers'!CQ150/'total numbers'!CQ150*100</f>
        <v>87.06762999999998</v>
      </c>
      <c r="CS150" s="7">
        <f>+'urban numbers'!CR150/'total numbers'!CR150*100</f>
        <v>87.188850000000002</v>
      </c>
      <c r="CT150" s="7">
        <f>+'urban numbers'!CS150/'total numbers'!CS150*100</f>
        <v>87.313550000000006</v>
      </c>
      <c r="CU150" s="7">
        <f>+'urban numbers'!CT150/'total numbers'!CT150*100</f>
        <v>87.441630000000004</v>
      </c>
      <c r="CV150" s="7">
        <f>+'urban numbers'!CU150/'total numbers'!CU150*100</f>
        <v>87.572999999999993</v>
      </c>
      <c r="CW150" s="7">
        <f>+'urban numbers'!CV150/'total numbers'!CV150*100</f>
        <v>87.707549999999998</v>
      </c>
      <c r="CX150" s="7">
        <f>+'urban numbers'!CW150/'total numbers'!CW150*100</f>
        <v>87.845160000000007</v>
      </c>
      <c r="CY150" s="7">
        <f>+'urban numbers'!CX150/'total numbers'!CX150*100</f>
        <v>87.985690000000005</v>
      </c>
      <c r="CZ150" s="7">
        <f>+'urban numbers'!CY150/'total numbers'!CY150*100</f>
        <v>88.129019999999997</v>
      </c>
      <c r="DA150" s="7">
        <f>+'urban numbers'!CZ150/'total numbers'!CZ150*100</f>
        <v>88.27500000000002</v>
      </c>
      <c r="DB150" s="7">
        <f>+'urban numbers'!DA150/'total numbers'!DA150*100</f>
        <v>88.423500000000004</v>
      </c>
      <c r="DC150" s="7">
        <f>+'urban numbers'!DB150/'total numbers'!DB150*100</f>
        <v>88.574389999999994</v>
      </c>
      <c r="DD150" s="7">
        <f>+'urban numbers'!DC150/'total numbers'!DC150*100</f>
        <v>88.727519999999998</v>
      </c>
      <c r="DE150" s="7">
        <f>+'urban numbers'!DD150/'total numbers'!DD150*100</f>
        <v>88.882769999999994</v>
      </c>
      <c r="DF150" s="7">
        <f>+'urban numbers'!DE150/'total numbers'!DE150*100</f>
        <v>89.04</v>
      </c>
      <c r="DG150" s="32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1"/>
    </row>
    <row r="151" spans="1:128">
      <c r="A151">
        <v>4</v>
      </c>
      <c r="B151" s="32">
        <v>11.5</v>
      </c>
      <c r="C151" s="3">
        <v>558</v>
      </c>
      <c r="D151" s="1" t="s">
        <v>435</v>
      </c>
      <c r="E151" s="27">
        <f>+AD151/$M$1</f>
        <v>3.4938000000000002</v>
      </c>
      <c r="F151" s="26">
        <f t="shared" ref="F151:AC151" si="193">+G151-G151/$B151</f>
        <v>3.9363440448767699</v>
      </c>
      <c r="G151" s="26">
        <f t="shared" si="193"/>
        <v>4.3112339539126525</v>
      </c>
      <c r="H151" s="26">
        <f t="shared" si="193"/>
        <v>4.7218276638090959</v>
      </c>
      <c r="I151" s="26">
        <f t="shared" si="193"/>
        <v>5.171525536552819</v>
      </c>
      <c r="J151" s="26">
        <f t="shared" si="193"/>
        <v>5.6640517781292781</v>
      </c>
      <c r="K151" s="26">
        <f t="shared" si="193"/>
        <v>6.2034852808082572</v>
      </c>
      <c r="L151" s="26">
        <f t="shared" si="193"/>
        <v>6.7942934027899957</v>
      </c>
      <c r="M151" s="26">
        <f t="shared" si="193"/>
        <v>7.4413689649604713</v>
      </c>
      <c r="N151" s="26">
        <f t="shared" si="193"/>
        <v>8.1500707711471829</v>
      </c>
      <c r="O151" s="26">
        <f t="shared" si="193"/>
        <v>8.9262679874469146</v>
      </c>
      <c r="P151" s="26">
        <f t="shared" si="193"/>
        <v>9.776388748156144</v>
      </c>
      <c r="Q151" s="26">
        <f t="shared" si="193"/>
        <v>10.707473390837682</v>
      </c>
      <c r="R151" s="26">
        <f t="shared" si="193"/>
        <v>11.727232761393653</v>
      </c>
      <c r="S151" s="26">
        <f t="shared" si="193"/>
        <v>12.844112072002572</v>
      </c>
      <c r="T151" s="26">
        <f t="shared" si="193"/>
        <v>14.067360840764721</v>
      </c>
      <c r="U151" s="26">
        <f t="shared" si="193"/>
        <v>15.407109492266123</v>
      </c>
      <c r="V151" s="26">
        <f t="shared" si="193"/>
        <v>16.874453253434325</v>
      </c>
      <c r="W151" s="26">
        <f t="shared" si="193"/>
        <v>18.48154403947569</v>
      </c>
      <c r="X151" s="26">
        <f t="shared" si="193"/>
        <v>20.241691090854328</v>
      </c>
      <c r="Y151" s="26">
        <f t="shared" si="193"/>
        <v>22.169471194745217</v>
      </c>
      <c r="Z151" s="26">
        <f t="shared" si="193"/>
        <v>24.28084940376857</v>
      </c>
      <c r="AA151" s="26">
        <f t="shared" si="193"/>
        <v>26.593311251746531</v>
      </c>
      <c r="AB151" s="26">
        <f t="shared" si="193"/>
        <v>29.126007561436676</v>
      </c>
      <c r="AC151" s="26">
        <f t="shared" si="193"/>
        <v>31.899913043478264</v>
      </c>
      <c r="AD151" s="7">
        <f>+'urban numbers'!AC151/'total numbers'!AC151*100</f>
        <v>34.938000000000002</v>
      </c>
      <c r="AE151" s="7">
        <f>+'urban numbers'!AD151/'total numbers'!AD151*100</f>
        <v>35.536369999999998</v>
      </c>
      <c r="AF151" s="7">
        <f>+'urban numbers'!AE151/'total numbers'!AE151*100</f>
        <v>36.021650000000001</v>
      </c>
      <c r="AG151" s="7">
        <f>+'urban numbers'!AF151/'total numbers'!AF151*100</f>
        <v>36.440409999999993</v>
      </c>
      <c r="AH151" s="7">
        <f>+'urban numbers'!AG151/'total numbers'!AG151*100</f>
        <v>36.830300000000001</v>
      </c>
      <c r="AI151" s="7">
        <f>+'urban numbers'!AH151/'total numbers'!AH151*100</f>
        <v>37.22</v>
      </c>
      <c r="AJ151" s="7">
        <f>+'urban numbers'!AI151/'total numbers'!AI151*100</f>
        <v>37.628929999999997</v>
      </c>
      <c r="AK151" s="7">
        <f>+'urban numbers'!AJ151/'total numbers'!AJ151*100</f>
        <v>38.06758</v>
      </c>
      <c r="AL151" s="7">
        <f>+'urban numbers'!AK151/'total numbers'!AK151*100</f>
        <v>38.538440000000001</v>
      </c>
      <c r="AM151" s="7">
        <f>+'urban numbers'!AL151/'total numbers'!AL151*100</f>
        <v>39.037689999999998</v>
      </c>
      <c r="AN151" s="7">
        <f>+'urban numbers'!AM151/'total numbers'!AM151*100</f>
        <v>39.56</v>
      </c>
      <c r="AO151" s="7">
        <f>+'urban numbers'!AN151/'total numbers'!AN151*100</f>
        <v>40.10378</v>
      </c>
      <c r="AP151" s="7">
        <f>+'urban numbers'!AO151/'total numbers'!AO151*100</f>
        <v>40.67568</v>
      </c>
      <c r="AQ151" s="7">
        <f>+'urban numbers'!AP151/'total numbers'!AP151*100</f>
        <v>41.292569999999998</v>
      </c>
      <c r="AR151" s="7">
        <f>+'urban numbers'!AQ151/'total numbers'!AQ151*100</f>
        <v>41.975999999999999</v>
      </c>
      <c r="AS151" s="7">
        <f>+'urban numbers'!AR151/'total numbers'!AR151*100</f>
        <v>42.735999999999997</v>
      </c>
      <c r="AT151" s="7">
        <f>+'urban numbers'!AS151/'total numbers'!AS151*100</f>
        <v>43.585509999999999</v>
      </c>
      <c r="AU151" s="7">
        <f>+'urban numbers'!AT151/'total numbers'!AT151*100</f>
        <v>44.505319999999998</v>
      </c>
      <c r="AV151" s="7">
        <f>+'urban numbers'!AU151/'total numbers'!AU151*100</f>
        <v>45.433799999999998</v>
      </c>
      <c r="AW151" s="7">
        <f>+'urban numbers'!AV151/'total numbers'!AV151*100</f>
        <v>46.287669999999999</v>
      </c>
      <c r="AX151" s="7">
        <f>+'urban numbers'!AW151/'total numbers'!AW151*100</f>
        <v>47.008000000000003</v>
      </c>
      <c r="AY151" s="7">
        <f>+'urban numbers'!AX151/'total numbers'!AX151*100</f>
        <v>47.57103</v>
      </c>
      <c r="AZ151" s="7">
        <f>+'urban numbers'!AY151/'total numbers'!AY151*100</f>
        <v>47.995570000000001</v>
      </c>
      <c r="BA151" s="7">
        <f>+'urban numbers'!AZ151/'total numbers'!AZ151*100</f>
        <v>48.318220000000004</v>
      </c>
      <c r="BB151" s="7">
        <f>+'urban numbers'!BA151/'total numbers'!BA151*100</f>
        <v>48.596050000000005</v>
      </c>
      <c r="BC151" s="7">
        <f>+'urban numbers'!BB151/'total numbers'!BB151*100</f>
        <v>48.872</v>
      </c>
      <c r="BD151" s="7">
        <f>+'urban numbers'!BC151/'total numbers'!BC151*100</f>
        <v>49.155459999999998</v>
      </c>
      <c r="BE151" s="7">
        <f>+'urban numbers'!BD151/'total numbers'!BD151*100</f>
        <v>49.436779999999992</v>
      </c>
      <c r="BF151" s="7">
        <f>+'urban numbers'!BE151/'total numbers'!BE151*100</f>
        <v>49.717710000000004</v>
      </c>
      <c r="BG151" s="7">
        <f>+'urban numbers'!BF151/'total numbers'!BF151*100</f>
        <v>49.995910000000002</v>
      </c>
      <c r="BH151" s="7">
        <f>+'urban numbers'!BG151/'total numbers'!BG151*100</f>
        <v>50.27</v>
      </c>
      <c r="BI151" s="7">
        <f>+'urban numbers'!BH151/'total numbers'!BH151*100</f>
        <v>50.544080000000001</v>
      </c>
      <c r="BJ151" s="7">
        <f>+'urban numbers'!BI151/'total numbers'!BI151*100</f>
        <v>50.822640000000007</v>
      </c>
      <c r="BK151" s="7">
        <f>+'urban numbers'!BJ151/'total numbers'!BJ151*100</f>
        <v>51.104399999999991</v>
      </c>
      <c r="BL151" s="7">
        <f>+'urban numbers'!BK151/'total numbers'!BK151*100</f>
        <v>51.386529999999993</v>
      </c>
      <c r="BM151" s="7">
        <f>+'urban numbers'!BL151/'total numbers'!BL151*100</f>
        <v>51.667000000000009</v>
      </c>
      <c r="BN151" s="7">
        <f>+'urban numbers'!BM151/'total numbers'!BM151*100</f>
        <v>51.946899999999999</v>
      </c>
      <c r="BO151" s="7">
        <f>+'urban numbers'!BN151/'total numbers'!BN151*100</f>
        <v>52.227639999999994</v>
      </c>
      <c r="BP151" s="7">
        <f>+'urban numbers'!BO151/'total numbers'!BO151*100</f>
        <v>52.507940000000005</v>
      </c>
      <c r="BQ151" s="7">
        <f>+'urban numbers'!BP151/'total numbers'!BP151*100</f>
        <v>52.786000000000001</v>
      </c>
      <c r="BR151" s="7">
        <f>+'urban numbers'!BQ151/'total numbers'!BQ151*100</f>
        <v>53.061000000000014</v>
      </c>
      <c r="BS151" s="7">
        <f>+'urban numbers'!BR151/'total numbers'!BR151*100</f>
        <v>53.332430000000009</v>
      </c>
      <c r="BT151" s="7">
        <f>+'urban numbers'!BS151/'total numbers'!BS151*100</f>
        <v>53.602159999999991</v>
      </c>
      <c r="BU151" s="7">
        <f>+'urban numbers'!BT151/'total numbers'!BT151*100</f>
        <v>53.874720000000011</v>
      </c>
      <c r="BV151" s="7">
        <f>+'urban numbers'!BU151/'total numbers'!BU151*100</f>
        <v>54.15616</v>
      </c>
      <c r="BW151" s="7">
        <f>+'urban numbers'!BV151/'total numbers'!BV151*100</f>
        <v>54.450999999999993</v>
      </c>
      <c r="BX151" s="7">
        <f>+'urban numbers'!BW151/'total numbers'!BW151*100</f>
        <v>54.761090000000003</v>
      </c>
      <c r="BY151" s="7">
        <f>+'urban numbers'!BX151/'total numbers'!BX151*100</f>
        <v>55.08587</v>
      </c>
      <c r="BZ151" s="7">
        <f>+'urban numbers'!BY151/'total numbers'!BY151*100</f>
        <v>55.42446000000001</v>
      </c>
      <c r="CA151" s="7">
        <f>+'urban numbers'!BZ151/'total numbers'!BZ151*100</f>
        <v>55.774959999999993</v>
      </c>
      <c r="CB151" s="7">
        <f>+'urban numbers'!CA151/'total numbers'!CA151*100</f>
        <v>56.135999999999996</v>
      </c>
      <c r="CC151" s="7">
        <f>+'urban numbers'!CB151/'total numbers'!CB151*100</f>
        <v>56.507640000000002</v>
      </c>
      <c r="CD151" s="7">
        <f>+'urban numbers'!CC151/'total numbers'!CC151*100</f>
        <v>56.890599999999992</v>
      </c>
      <c r="CE151" s="7">
        <f>+'urban numbers'!CD151/'total numbers'!CD151*100</f>
        <v>57.284739999999999</v>
      </c>
      <c r="CF151" s="7">
        <f>+'urban numbers'!CE151/'total numbers'!CE151*100</f>
        <v>57.689930000000004</v>
      </c>
      <c r="CG151" s="7">
        <f>+'urban numbers'!CF151/'total numbers'!CF151*100</f>
        <v>58.105999999999995</v>
      </c>
      <c r="CH151" s="7">
        <f>+'urban numbers'!CG151/'total numbers'!CG151*100</f>
        <v>58.532789999999999</v>
      </c>
      <c r="CI151" s="7">
        <f>+'urban numbers'!CH151/'total numbers'!CH151*100</f>
        <v>58.97014999999999</v>
      </c>
      <c r="CJ151" s="7">
        <f>+'urban numbers'!CI151/'total numbers'!CI151*100</f>
        <v>59.417909999999999</v>
      </c>
      <c r="CK151" s="7">
        <f>+'urban numbers'!CJ151/'total numbers'!CJ151*100</f>
        <v>59.875920000000008</v>
      </c>
      <c r="CL151" s="7">
        <f>+'urban numbers'!CK151/'total numbers'!CK151*100</f>
        <v>60.344000000000008</v>
      </c>
      <c r="CM151" s="7">
        <f>+'urban numbers'!CL151/'total numbers'!CL151*100</f>
        <v>60.821219999999997</v>
      </c>
      <c r="CN151" s="7">
        <f>+'urban numbers'!CM151/'total numbers'!CM151*100</f>
        <v>61.307169999999999</v>
      </c>
      <c r="CO151" s="7">
        <f>+'urban numbers'!CN151/'total numbers'!CN151*100</f>
        <v>61.802729999999997</v>
      </c>
      <c r="CP151" s="7">
        <f>+'urban numbers'!CO151/'total numbers'!CO151*100</f>
        <v>62.309199999999997</v>
      </c>
      <c r="CQ151" s="7">
        <f>+'urban numbers'!CP151/'total numbers'!CP151*100</f>
        <v>62.826999999999998</v>
      </c>
      <c r="CR151" s="7">
        <f>+'urban numbers'!CQ151/'total numbers'!CQ151*100</f>
        <v>63.356380000000016</v>
      </c>
      <c r="CS151" s="7">
        <f>+'urban numbers'!CR151/'total numbers'!CR151*100</f>
        <v>63.895370000000007</v>
      </c>
      <c r="CT151" s="7">
        <f>+'urban numbers'!CS151/'total numbers'!CS151*100</f>
        <v>64.439490000000006</v>
      </c>
      <c r="CU151" s="7">
        <f>+'urban numbers'!CT151/'total numbers'!CT151*100</f>
        <v>64.982849999999999</v>
      </c>
      <c r="CV151" s="7">
        <f>+'urban numbers'!CU151/'total numbers'!CU151*100</f>
        <v>65.521000000000001</v>
      </c>
      <c r="CW151" s="7">
        <f>+'urban numbers'!CV151/'total numbers'!CV151*100</f>
        <v>66.051910000000007</v>
      </c>
      <c r="CX151" s="7">
        <f>+'urban numbers'!CW151/'total numbers'!CW151*100</f>
        <v>66.575649999999996</v>
      </c>
      <c r="CY151" s="7">
        <f>+'urban numbers'!CX151/'total numbers'!CX151*100</f>
        <v>67.093519999999998</v>
      </c>
      <c r="CZ151" s="7">
        <f>+'urban numbers'!CY151/'total numbers'!CY151*100</f>
        <v>67.607240000000004</v>
      </c>
      <c r="DA151" s="7">
        <f>+'urban numbers'!CZ151/'total numbers'!CZ151*100</f>
        <v>68.117999999999995</v>
      </c>
      <c r="DB151" s="7">
        <f>+'urban numbers'!DA151/'total numbers'!DA151*100</f>
        <v>68.626210000000015</v>
      </c>
      <c r="DC151" s="7">
        <f>+'urban numbers'!DB151/'total numbers'!DB151*100</f>
        <v>69.131349999999998</v>
      </c>
      <c r="DD151" s="7">
        <f>+'urban numbers'!DC151/'total numbers'!DC151*100</f>
        <v>69.631839999999997</v>
      </c>
      <c r="DE151" s="7">
        <f>+'urban numbers'!DD151/'total numbers'!DD151*100</f>
        <v>70.125209999999996</v>
      </c>
      <c r="DF151" s="7">
        <f>+'urban numbers'!DE151/'total numbers'!DE151*100</f>
        <v>70.608000000000004</v>
      </c>
      <c r="DG151" s="32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1"/>
    </row>
    <row r="152" spans="1:128">
      <c r="A152">
        <v>8</v>
      </c>
      <c r="B152" s="32">
        <v>11.5</v>
      </c>
      <c r="C152" s="3">
        <v>562</v>
      </c>
      <c r="D152" s="1" t="s">
        <v>654</v>
      </c>
      <c r="E152" s="27">
        <f>+AD152/$M$1</f>
        <v>0.48570000000000002</v>
      </c>
      <c r="F152" s="26">
        <f t="shared" ref="F152:AC152" si="194">+G152-G152/$B152</f>
        <v>0.54722145016791113</v>
      </c>
      <c r="G152" s="26">
        <f t="shared" si="194"/>
        <v>0.59933777875533123</v>
      </c>
      <c r="H152" s="26">
        <f t="shared" si="194"/>
        <v>0.65641756720821987</v>
      </c>
      <c r="I152" s="26">
        <f t="shared" si="194"/>
        <v>0.71893352598995508</v>
      </c>
      <c r="J152" s="26">
        <f t="shared" si="194"/>
        <v>0.78740338560804601</v>
      </c>
      <c r="K152" s="26">
        <f t="shared" si="194"/>
        <v>0.86239418423738379</v>
      </c>
      <c r="L152" s="26">
        <f t="shared" si="194"/>
        <v>0.94452696368856315</v>
      </c>
      <c r="M152" s="26">
        <f t="shared" si="194"/>
        <v>1.0344819126112834</v>
      </c>
      <c r="N152" s="26">
        <f t="shared" si="194"/>
        <v>1.1330039995266437</v>
      </c>
      <c r="O152" s="26">
        <f t="shared" si="194"/>
        <v>1.2409091423387049</v>
      </c>
      <c r="P152" s="26">
        <f t="shared" si="194"/>
        <v>1.3590909654185814</v>
      </c>
      <c r="Q152" s="26">
        <f t="shared" si="194"/>
        <v>1.488528200220351</v>
      </c>
      <c r="R152" s="26">
        <f t="shared" si="194"/>
        <v>1.6302927907175273</v>
      </c>
      <c r="S152" s="26">
        <f t="shared" si="194"/>
        <v>1.7855587707858633</v>
      </c>
      <c r="T152" s="26">
        <f t="shared" si="194"/>
        <v>1.9556119870511837</v>
      </c>
      <c r="U152" s="26">
        <f t="shared" si="194"/>
        <v>2.1418607477227249</v>
      </c>
      <c r="V152" s="26">
        <f t="shared" si="194"/>
        <v>2.3458474856010798</v>
      </c>
      <c r="W152" s="26">
        <f t="shared" si="194"/>
        <v>2.5692615318488019</v>
      </c>
      <c r="X152" s="26">
        <f t="shared" si="194"/>
        <v>2.8139531063105925</v>
      </c>
      <c r="Y152" s="26">
        <f t="shared" si="194"/>
        <v>3.0819486402449345</v>
      </c>
      <c r="Z152" s="26">
        <f t="shared" si="194"/>
        <v>3.3754675583634999</v>
      </c>
      <c r="AA152" s="26">
        <f t="shared" si="194"/>
        <v>3.6969406591600236</v>
      </c>
      <c r="AB152" s="26">
        <f t="shared" si="194"/>
        <v>4.0490302457466925</v>
      </c>
      <c r="AC152" s="26">
        <f t="shared" si="194"/>
        <v>4.4346521739130438</v>
      </c>
      <c r="AD152" s="7">
        <f>+'urban numbers'!AC152/'total numbers'!AC152*100</f>
        <v>4.8570000000000002</v>
      </c>
      <c r="AE152" s="7">
        <f>+'urban numbers'!AD152/'total numbers'!AD152*100</f>
        <v>4.9812339999999997</v>
      </c>
      <c r="AF152" s="7">
        <f>+'urban numbers'!AE152/'total numbers'!AE152*100</f>
        <v>5.0804660000000004</v>
      </c>
      <c r="AG152" s="7">
        <f>+'urban numbers'!AF152/'total numbers'!AF152*100</f>
        <v>5.1628670000000003</v>
      </c>
      <c r="AH152" s="7">
        <f>+'urban numbers'!AG152/'total numbers'!AG152*100</f>
        <v>5.2358369999999992</v>
      </c>
      <c r="AI152" s="7">
        <f>+'urban numbers'!AH152/'total numbers'!AH152*100</f>
        <v>5.306</v>
      </c>
      <c r="AJ152" s="7">
        <f>+'urban numbers'!AI152/'total numbers'!AI152*100</f>
        <v>5.3791999999999991</v>
      </c>
      <c r="AK152" s="7">
        <f>+'urban numbers'!AJ152/'total numbers'!AJ152*100</f>
        <v>5.4605070000000007</v>
      </c>
      <c r="AL152" s="7">
        <f>+'urban numbers'!AK152/'total numbers'!AK152*100</f>
        <v>5.5542480000000003</v>
      </c>
      <c r="AM152" s="7">
        <f>+'urban numbers'!AL152/'total numbers'!AL152*100</f>
        <v>5.664053</v>
      </c>
      <c r="AN152" s="7">
        <f>+'urban numbers'!AM152/'total numbers'!AM152*100</f>
        <v>5.7930000000000001</v>
      </c>
      <c r="AO152" s="7">
        <f>+'urban numbers'!AN152/'total numbers'!AN152*100</f>
        <v>5.9437689999999996</v>
      </c>
      <c r="AP152" s="7">
        <f>+'urban numbers'!AO152/'total numbers'!AO152*100</f>
        <v>6.1187779999999998</v>
      </c>
      <c r="AQ152" s="7">
        <f>+'urban numbers'!AP152/'total numbers'!AP152*100</f>
        <v>6.3202339999999992</v>
      </c>
      <c r="AR152" s="7">
        <f>+'urban numbers'!AQ152/'total numbers'!AQ152*100</f>
        <v>6.5499780000000012</v>
      </c>
      <c r="AS152" s="7">
        <f>+'urban numbers'!AR152/'total numbers'!AR152*100</f>
        <v>6.8090000000000002</v>
      </c>
      <c r="AT152" s="7">
        <f>+'urban numbers'!AS152/'total numbers'!AS152*100</f>
        <v>7.0974959999999987</v>
      </c>
      <c r="AU152" s="7">
        <f>+'urban numbers'!AT152/'total numbers'!AT152*100</f>
        <v>7.4144920000000001</v>
      </c>
      <c r="AV152" s="7">
        <f>+'urban numbers'!AU152/'total numbers'!AU152*100</f>
        <v>7.7579299999999991</v>
      </c>
      <c r="AW152" s="7">
        <f>+'urban numbers'!AV152/'total numbers'!AV152*100</f>
        <v>8.1248380000000004</v>
      </c>
      <c r="AX152" s="7">
        <f>+'urban numbers'!AW152/'total numbers'!AW152*100</f>
        <v>8.5120000000000005</v>
      </c>
      <c r="AY152" s="7">
        <f>+'urban numbers'!AX152/'total numbers'!AX152*100</f>
        <v>8.9182799999999993</v>
      </c>
      <c r="AZ152" s="7">
        <f>+'urban numbers'!AY152/'total numbers'!AY152*100</f>
        <v>9.3408759999999997</v>
      </c>
      <c r="BA152" s="7">
        <f>+'urban numbers'!AZ152/'total numbers'!AZ152*100</f>
        <v>9.7727140000000006</v>
      </c>
      <c r="BB152" s="7">
        <f>+'urban numbers'!BA152/'total numbers'!BA152*100</f>
        <v>10.20505</v>
      </c>
      <c r="BC152" s="7">
        <f>+'urban numbers'!BB152/'total numbers'!BB152*100</f>
        <v>10.631</v>
      </c>
      <c r="BD152" s="7">
        <f>+'urban numbers'!BC152/'total numbers'!BC152*100</f>
        <v>11.048399999999999</v>
      </c>
      <c r="BE152" s="7">
        <f>+'urban numbers'!BD152/'total numbers'!BD152*100</f>
        <v>11.456720000000001</v>
      </c>
      <c r="BF152" s="7">
        <f>+'urban numbers'!BE152/'total numbers'!BE152*100</f>
        <v>11.85299</v>
      </c>
      <c r="BG152" s="7">
        <f>+'urban numbers'!BF152/'total numbers'!BF152*100</f>
        <v>12.234509999999998</v>
      </c>
      <c r="BH152" s="7">
        <f>+'urban numbers'!BG152/'total numbers'!BG152*100</f>
        <v>12.6</v>
      </c>
      <c r="BI152" s="7">
        <f>+'urban numbers'!BH152/'total numbers'!BH152*100</f>
        <v>12.947539999999998</v>
      </c>
      <c r="BJ152" s="7">
        <f>+'urban numbers'!BI152/'total numbers'!BI152*100</f>
        <v>13.279</v>
      </c>
      <c r="BK152" s="7">
        <f>+'urban numbers'!BJ152/'total numbers'!BJ152*100</f>
        <v>13.601789999999999</v>
      </c>
      <c r="BL152" s="7">
        <f>+'urban numbers'!BK152/'total numbers'!BK152*100</f>
        <v>13.92619</v>
      </c>
      <c r="BM152" s="7">
        <f>+'urban numbers'!BL152/'total numbers'!BL152*100</f>
        <v>14.26</v>
      </c>
      <c r="BN152" s="7">
        <f>+'urban numbers'!BM152/'total numbers'!BM152*100</f>
        <v>14.606159999999999</v>
      </c>
      <c r="BO152" s="7">
        <f>+'urban numbers'!BN152/'total numbers'!BN152*100</f>
        <v>14.963969999999998</v>
      </c>
      <c r="BP152" s="7">
        <f>+'urban numbers'!BO152/'total numbers'!BO152*100</f>
        <v>15.333149999999998</v>
      </c>
      <c r="BQ152" s="7">
        <f>+'urban numbers'!BP152/'total numbers'!BP152*100</f>
        <v>15.712160000000001</v>
      </c>
      <c r="BR152" s="7">
        <f>+'urban numbers'!BQ152/'total numbers'!BQ152*100</f>
        <v>16.100000000000001</v>
      </c>
      <c r="BS152" s="7">
        <f>+'urban numbers'!BR152/'total numbers'!BR152*100</f>
        <v>16.49747</v>
      </c>
      <c r="BT152" s="7">
        <f>+'urban numbers'!BS152/'total numbers'!BS152*100</f>
        <v>16.905940000000001</v>
      </c>
      <c r="BU152" s="7">
        <f>+'urban numbers'!BT152/'total numbers'!BT152*100</f>
        <v>17.325539999999997</v>
      </c>
      <c r="BV152" s="7">
        <f>+'urban numbers'!BU152/'total numbers'!BU152*100</f>
        <v>17.756219999999999</v>
      </c>
      <c r="BW152" s="7">
        <f>+'urban numbers'!BV152/'total numbers'!BV152*100</f>
        <v>18.198000000000004</v>
      </c>
      <c r="BX152" s="7">
        <f>+'urban numbers'!BW152/'total numbers'!BW152*100</f>
        <v>18.651119999999995</v>
      </c>
      <c r="BY152" s="7">
        <f>+'urban numbers'!BX152/'total numbers'!BX152*100</f>
        <v>19.115919999999999</v>
      </c>
      <c r="BZ152" s="7">
        <f>+'urban numbers'!BY152/'total numbers'!BY152*100</f>
        <v>19.592550000000003</v>
      </c>
      <c r="CA152" s="7">
        <f>+'urban numbers'!BZ152/'total numbers'!BZ152*100</f>
        <v>20.081189999999996</v>
      </c>
      <c r="CB152" s="7">
        <f>+'urban numbers'!CA152/'total numbers'!CA152*100</f>
        <v>20.582000000000004</v>
      </c>
      <c r="CC152" s="7">
        <f>+'urban numbers'!CB152/'total numbers'!CB152*100</f>
        <v>21.095130000000005</v>
      </c>
      <c r="CD152" s="7">
        <f>+'urban numbers'!CC152/'total numbers'!CC152*100</f>
        <v>21.620770000000004</v>
      </c>
      <c r="CE152" s="7">
        <f>+'urban numbers'!CD152/'total numbers'!CD152*100</f>
        <v>22.159140000000001</v>
      </c>
      <c r="CF152" s="7">
        <f>+'urban numbers'!CE152/'total numbers'!CE152*100</f>
        <v>22.71048</v>
      </c>
      <c r="CG152" s="7">
        <f>+'urban numbers'!CF152/'total numbers'!CF152*100</f>
        <v>23.274999999999999</v>
      </c>
      <c r="CH152" s="7">
        <f>+'urban numbers'!CG152/'total numbers'!CG152*100</f>
        <v>23.852550000000004</v>
      </c>
      <c r="CI152" s="7">
        <f>+'urban numbers'!CH152/'total numbers'!CH152*100</f>
        <v>24.443159999999999</v>
      </c>
      <c r="CJ152" s="7">
        <f>+'urban numbers'!CI152/'total numbers'!CI152*100</f>
        <v>25.047370000000001</v>
      </c>
      <c r="CK152" s="7">
        <f>+'urban numbers'!CJ152/'total numbers'!CJ152*100</f>
        <v>25.665870000000002</v>
      </c>
      <c r="CL152" s="7">
        <f>+'urban numbers'!CK152/'total numbers'!CK152*100</f>
        <v>26.298999999999999</v>
      </c>
      <c r="CM152" s="7">
        <f>+'urban numbers'!CL152/'total numbers'!CL152*100</f>
        <v>26.946909999999995</v>
      </c>
      <c r="CN152" s="7">
        <f>+'urban numbers'!CM152/'total numbers'!CM152*100</f>
        <v>27.608979999999999</v>
      </c>
      <c r="CO152" s="7">
        <f>+'urban numbers'!CN152/'total numbers'!CN152*100</f>
        <v>28.283740000000002</v>
      </c>
      <c r="CP152" s="7">
        <f>+'urban numbers'!CO152/'total numbers'!CO152*100</f>
        <v>28.969259999999998</v>
      </c>
      <c r="CQ152" s="7">
        <f>+'urban numbers'!CP152/'total numbers'!CP152*100</f>
        <v>29.664000000000001</v>
      </c>
      <c r="CR152" s="7">
        <f>+'urban numbers'!CQ152/'total numbers'!CQ152*100</f>
        <v>30.367270000000001</v>
      </c>
      <c r="CS152" s="7">
        <f>+'urban numbers'!CR152/'total numbers'!CR152*100</f>
        <v>31.079030000000003</v>
      </c>
      <c r="CT152" s="7">
        <f>+'urban numbers'!CS152/'total numbers'!CS152*100</f>
        <v>31.799279999999996</v>
      </c>
      <c r="CU152" s="7">
        <f>+'urban numbers'!CT152/'total numbers'!CT152*100</f>
        <v>32.528239999999997</v>
      </c>
      <c r="CV152" s="7">
        <f>+'urban numbers'!CU152/'total numbers'!CU152*100</f>
        <v>33.265999999999998</v>
      </c>
      <c r="CW152" s="7">
        <f>+'urban numbers'!CV152/'total numbers'!CV152*100</f>
        <v>34.012359999999994</v>
      </c>
      <c r="CX152" s="7">
        <f>+'urban numbers'!CW152/'total numbers'!CW152*100</f>
        <v>34.766879999999993</v>
      </c>
      <c r="CY152" s="7">
        <f>+'urban numbers'!CX152/'total numbers'!CX152*100</f>
        <v>35.529000000000003</v>
      </c>
      <c r="CZ152" s="7">
        <f>+'urban numbers'!CY152/'total numbers'!CY152*100</f>
        <v>36.298189999999998</v>
      </c>
      <c r="DA152" s="7">
        <f>+'urban numbers'!CZ152/'total numbers'!CZ152*100</f>
        <v>37.073999999999998</v>
      </c>
      <c r="DB152" s="7">
        <f>+'urban numbers'!DA152/'total numbers'!DA152*100</f>
        <v>37.856180000000009</v>
      </c>
      <c r="DC152" s="7">
        <f>+'urban numbers'!DB152/'total numbers'!DB152*100</f>
        <v>38.644649999999999</v>
      </c>
      <c r="DD152" s="7">
        <f>+'urban numbers'!DC152/'total numbers'!DC152*100</f>
        <v>39.439540000000001</v>
      </c>
      <c r="DE152" s="7">
        <f>+'urban numbers'!DD152/'total numbers'!DD152*100</f>
        <v>40.24114999999999</v>
      </c>
      <c r="DF152" s="7">
        <f>+'urban numbers'!DE152/'total numbers'!DE152*100</f>
        <v>41.05</v>
      </c>
      <c r="DG152" s="32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1"/>
    </row>
    <row r="153" spans="1:128">
      <c r="A153">
        <v>8</v>
      </c>
      <c r="B153" s="32">
        <v>11.5</v>
      </c>
      <c r="C153" s="3">
        <v>566</v>
      </c>
      <c r="D153" s="1" t="s">
        <v>655</v>
      </c>
      <c r="E153" s="27">
        <f>+AD153/$M$1</f>
        <v>1.1448</v>
      </c>
      <c r="F153" s="26">
        <f t="shared" ref="F153:AC153" si="195">+G153-G153/$B153</f>
        <v>1.2898067040399925</v>
      </c>
      <c r="G153" s="26">
        <f t="shared" si="195"/>
        <v>1.412645437758087</v>
      </c>
      <c r="H153" s="26">
        <f t="shared" si="195"/>
        <v>1.5471830984969526</v>
      </c>
      <c r="I153" s="26">
        <f t="shared" si="195"/>
        <v>1.6945338697823766</v>
      </c>
      <c r="J153" s="26">
        <f t="shared" si="195"/>
        <v>1.8559180478568886</v>
      </c>
      <c r="K153" s="26">
        <f t="shared" si="195"/>
        <v>2.0326721476527827</v>
      </c>
      <c r="L153" s="26">
        <f t="shared" si="195"/>
        <v>2.2262599712387621</v>
      </c>
      <c r="M153" s="26">
        <f t="shared" si="195"/>
        <v>2.4382847304043587</v>
      </c>
      <c r="N153" s="26">
        <f t="shared" si="195"/>
        <v>2.6705023237762022</v>
      </c>
      <c r="O153" s="26">
        <f t="shared" si="195"/>
        <v>2.9248358784215549</v>
      </c>
      <c r="P153" s="26">
        <f t="shared" si="195"/>
        <v>3.2033916763664649</v>
      </c>
      <c r="Q153" s="26">
        <f t="shared" si="195"/>
        <v>3.508476597925176</v>
      </c>
      <c r="R153" s="26">
        <f t="shared" si="195"/>
        <v>3.8426172262990024</v>
      </c>
      <c r="S153" s="26">
        <f t="shared" si="195"/>
        <v>4.2085807716608121</v>
      </c>
      <c r="T153" s="26">
        <f t="shared" si="195"/>
        <v>4.6093979880094613</v>
      </c>
      <c r="U153" s="26">
        <f t="shared" si="195"/>
        <v>5.048388272581791</v>
      </c>
      <c r="V153" s="26">
        <f t="shared" si="195"/>
        <v>5.5291871556848182</v>
      </c>
      <c r="W153" s="26">
        <f t="shared" si="195"/>
        <v>6.0557764086071817</v>
      </c>
      <c r="X153" s="26">
        <f t="shared" si="195"/>
        <v>6.6325170189507228</v>
      </c>
      <c r="Y153" s="26">
        <f t="shared" si="195"/>
        <v>7.2641853064698392</v>
      </c>
      <c r="Z153" s="26">
        <f t="shared" si="195"/>
        <v>7.9560124785145856</v>
      </c>
      <c r="AA153" s="26">
        <f t="shared" si="195"/>
        <v>8.7137279526588323</v>
      </c>
      <c r="AB153" s="26">
        <f t="shared" si="195"/>
        <v>9.5436068052930061</v>
      </c>
      <c r="AC153" s="26">
        <f t="shared" si="195"/>
        <v>10.452521739130436</v>
      </c>
      <c r="AD153" s="7">
        <f>+'urban numbers'!AC153/'total numbers'!AC153*100</f>
        <v>11.448</v>
      </c>
      <c r="AE153" s="7">
        <f>+'urban numbers'!AD153/'total numbers'!AD153*100</f>
        <v>11.632130000000002</v>
      </c>
      <c r="AF153" s="7">
        <f>+'urban numbers'!AE153/'total numbers'!AE153*100</f>
        <v>11.878939999999998</v>
      </c>
      <c r="AG153" s="7">
        <f>+'urban numbers'!AF153/'total numbers'!AF153*100</f>
        <v>12.179659999999998</v>
      </c>
      <c r="AH153" s="7">
        <f>+'urban numbers'!AG153/'total numbers'!AG153*100</f>
        <v>12.52617</v>
      </c>
      <c r="AI153" s="7">
        <f>+'urban numbers'!AH153/'total numbers'!AH153*100</f>
        <v>12.911</v>
      </c>
      <c r="AJ153" s="7">
        <f>+'urban numbers'!AI153/'total numbers'!AI153*100</f>
        <v>13.327319999999999</v>
      </c>
      <c r="AK153" s="7">
        <f>+'urban numbers'!AJ153/'total numbers'!AJ153*100</f>
        <v>13.768949999999998</v>
      </c>
      <c r="AL153" s="7">
        <f>+'urban numbers'!AK153/'total numbers'!AK153*100</f>
        <v>14.230379999999998</v>
      </c>
      <c r="AM153" s="7">
        <f>+'urban numbers'!AL153/'total numbers'!AL153*100</f>
        <v>14.706759999999999</v>
      </c>
      <c r="AN153" s="7">
        <f>+'urban numbers'!AM153/'total numbers'!AM153*100</f>
        <v>15.194000000000003</v>
      </c>
      <c r="AO153" s="7">
        <f>+'urban numbers'!AN153/'total numbers'!AN153*100</f>
        <v>15.688830000000001</v>
      </c>
      <c r="AP153" s="7">
        <f>+'urban numbers'!AO153/'total numbers'!AO153*100</f>
        <v>16.188849999999999</v>
      </c>
      <c r="AQ153" s="7">
        <f>+'urban numbers'!AP153/'total numbers'!AP153*100</f>
        <v>16.69257</v>
      </c>
      <c r="AR153" s="7">
        <f>+'urban numbers'!AQ153/'total numbers'!AQ153*100</f>
        <v>17.199300000000001</v>
      </c>
      <c r="AS153" s="7">
        <f>+'urban numbers'!AR153/'total numbers'!AR153*100</f>
        <v>17.709</v>
      </c>
      <c r="AT153" s="7">
        <f>+'urban numbers'!AS153/'total numbers'!AS153*100</f>
        <v>18.220030000000005</v>
      </c>
      <c r="AU153" s="7">
        <f>+'urban numbers'!AT153/'total numbers'!AT153*100</f>
        <v>18.732939999999999</v>
      </c>
      <c r="AV153" s="7">
        <f>+'urban numbers'!AU153/'total numbers'!AU153*100</f>
        <v>19.252829999999999</v>
      </c>
      <c r="AW153" s="7">
        <f>+'urban numbers'!AV153/'total numbers'!AV153*100</f>
        <v>19.786770000000001</v>
      </c>
      <c r="AX153" s="7">
        <f>+'urban numbers'!AW153/'total numbers'!AW153*100</f>
        <v>20.34</v>
      </c>
      <c r="AY153" s="7">
        <f>+'urban numbers'!AX153/'total numbers'!AX153*100</f>
        <v>20.914419999999996</v>
      </c>
      <c r="AZ153" s="7">
        <f>+'urban numbers'!AY153/'total numbers'!AY153*100</f>
        <v>21.50909</v>
      </c>
      <c r="BA153" s="7">
        <f>+'urban numbers'!AZ153/'total numbers'!AZ153*100</f>
        <v>22.12293</v>
      </c>
      <c r="BB153" s="7">
        <f>+'urban numbers'!BA153/'total numbers'!BA153*100</f>
        <v>22.753769999999999</v>
      </c>
      <c r="BC153" s="7">
        <f>+'urban numbers'!BB153/'total numbers'!BB153*100</f>
        <v>23.400000000000002</v>
      </c>
      <c r="BD153" s="7">
        <f>+'urban numbers'!BC153/'total numbers'!BC153*100</f>
        <v>24.06183</v>
      </c>
      <c r="BE153" s="7">
        <f>+'urban numbers'!BD153/'total numbers'!BD153*100</f>
        <v>24.740069999999999</v>
      </c>
      <c r="BF153" s="7">
        <f>+'urban numbers'!BE153/'total numbers'!BE153*100</f>
        <v>25.434410000000003</v>
      </c>
      <c r="BG153" s="7">
        <f>+'urban numbers'!BF153/'total numbers'!BF153*100</f>
        <v>26.144459999999999</v>
      </c>
      <c r="BH153" s="7">
        <f>+'urban numbers'!BG153/'total numbers'!BG153*100</f>
        <v>26.87</v>
      </c>
      <c r="BI153" s="7">
        <f>+'urban numbers'!BH153/'total numbers'!BH153*100</f>
        <v>27.610109999999999</v>
      </c>
      <c r="BJ153" s="7">
        <f>+'urban numbers'!BI153/'total numbers'!BI153*100</f>
        <v>28.364850000000004</v>
      </c>
      <c r="BK153" s="7">
        <f>+'urban numbers'!BJ153/'total numbers'!BJ153*100</f>
        <v>29.136050000000008</v>
      </c>
      <c r="BL153" s="7">
        <f>+'urban numbers'!BK153/'total numbers'!BK153*100</f>
        <v>29.926300000000001</v>
      </c>
      <c r="BM153" s="7">
        <f>+'urban numbers'!BL153/'total numbers'!BL153*100</f>
        <v>30.736999999999998</v>
      </c>
      <c r="BN153" s="7">
        <f>+'urban numbers'!BM153/'total numbers'!BM153*100</f>
        <v>31.568819999999999</v>
      </c>
      <c r="BO153" s="7">
        <f>+'urban numbers'!BN153/'total numbers'!BN153*100</f>
        <v>32.419870000000003</v>
      </c>
      <c r="BP153" s="7">
        <f>+'urban numbers'!BO153/'total numbers'!BO153*100</f>
        <v>33.285879999999999</v>
      </c>
      <c r="BQ153" s="7">
        <f>+'urban numbers'!BP153/'total numbers'!BP153*100</f>
        <v>34.161040000000007</v>
      </c>
      <c r="BR153" s="7">
        <f>+'urban numbers'!BQ153/'total numbers'!BQ153*100</f>
        <v>35.040999999999997</v>
      </c>
      <c r="BS153" s="7">
        <f>+'urban numbers'!BR153/'total numbers'!BR153*100</f>
        <v>35.922559999999997</v>
      </c>
      <c r="BT153" s="7">
        <f>+'urban numbers'!BS153/'total numbers'!BS153*100</f>
        <v>36.805869999999999</v>
      </c>
      <c r="BU153" s="7">
        <f>+'urban numbers'!BT153/'total numbers'!BT153*100</f>
        <v>37.693809999999999</v>
      </c>
      <c r="BV153" s="7">
        <f>+'urban numbers'!BU153/'total numbers'!BU153*100</f>
        <v>38.591030000000011</v>
      </c>
      <c r="BW153" s="7">
        <f>+'urban numbers'!BV153/'total numbers'!BV153*100</f>
        <v>39.5</v>
      </c>
      <c r="BX153" s="7">
        <f>+'urban numbers'!BW153/'total numbers'!BW153*100</f>
        <v>40.42081000000001</v>
      </c>
      <c r="BY153" s="7">
        <f>+'urban numbers'!BX153/'total numbers'!BX153*100</f>
        <v>41.349209999999999</v>
      </c>
      <c r="BZ153" s="7">
        <f>+'urban numbers'!BY153/'total numbers'!BY153*100</f>
        <v>42.277929999999998</v>
      </c>
      <c r="CA153" s="7">
        <f>+'urban numbers'!BZ153/'total numbers'!BZ153*100</f>
        <v>43.197369999999999</v>
      </c>
      <c r="CB153" s="7">
        <f>+'urban numbers'!CA153/'total numbers'!CA153*100</f>
        <v>44.1</v>
      </c>
      <c r="CC153" s="7">
        <f>+'urban numbers'!CB153/'total numbers'!CB153*100</f>
        <v>44.98424</v>
      </c>
      <c r="CD153" s="7">
        <f>+'urban numbers'!CC153/'total numbers'!CC153*100</f>
        <v>45.850059999999999</v>
      </c>
      <c r="CE153" s="7">
        <f>+'urban numbers'!CD153/'total numbers'!CD153*100</f>
        <v>46.693630000000006</v>
      </c>
      <c r="CF153" s="7">
        <f>+'urban numbers'!CE153/'total numbers'!CE153*100</f>
        <v>47.510959999999997</v>
      </c>
      <c r="CG153" s="7">
        <f>+'urban numbers'!CF153/'total numbers'!CF153*100</f>
        <v>48.29999999999999</v>
      </c>
      <c r="CH153" s="7">
        <f>+'urban numbers'!CG153/'total numbers'!CG153*100</f>
        <v>49.057840000000006</v>
      </c>
      <c r="CI153" s="7">
        <f>+'urban numbers'!CH153/'total numbers'!CH153*100</f>
        <v>49.786819999999999</v>
      </c>
      <c r="CJ153" s="7">
        <f>+'urban numbers'!CI153/'total numbers'!CI153*100</f>
        <v>50.49674000000001</v>
      </c>
      <c r="CK153" s="7">
        <f>+'urban numbers'!CJ153/'total numbers'!CJ153*100</f>
        <v>51.201189999999997</v>
      </c>
      <c r="CL153" s="7">
        <f>+'urban numbers'!CK153/'total numbers'!CK153*100</f>
        <v>51.910000000000004</v>
      </c>
      <c r="CM153" s="7">
        <f>+'urban numbers'!CL153/'total numbers'!CL153*100</f>
        <v>52.62686999999999</v>
      </c>
      <c r="CN153" s="7">
        <f>+'urban numbers'!CM153/'total numbers'!CM153*100</f>
        <v>53.349250000000005</v>
      </c>
      <c r="CO153" s="7">
        <f>+'urban numbers'!CN153/'total numbers'!CN153*100</f>
        <v>54.073119999999996</v>
      </c>
      <c r="CP153" s="7">
        <f>+'urban numbers'!CO153/'total numbers'!CO153*100</f>
        <v>54.791699999999999</v>
      </c>
      <c r="CQ153" s="7">
        <f>+'urban numbers'!CP153/'total numbers'!CP153*100</f>
        <v>55.499999999999993</v>
      </c>
      <c r="CR153" s="7">
        <f>+'urban numbers'!CQ153/'total numbers'!CQ153*100</f>
        <v>56.197279999999992</v>
      </c>
      <c r="CS153" s="7">
        <f>+'urban numbers'!CR153/'total numbers'!CR153*100</f>
        <v>56.885190000000009</v>
      </c>
      <c r="CT153" s="7">
        <f>+'urban numbers'!CS153/'total numbers'!CS153*100</f>
        <v>57.563879999999997</v>
      </c>
      <c r="CU153" s="7">
        <f>+'urban numbers'!CT153/'total numbers'!CT153*100</f>
        <v>58.234020000000008</v>
      </c>
      <c r="CV153" s="7">
        <f>+'urban numbers'!CU153/'total numbers'!CU153*100</f>
        <v>58.895999999999994</v>
      </c>
      <c r="CW153" s="7">
        <f>+'urban numbers'!CV153/'total numbers'!CV153*100</f>
        <v>59.549799999999998</v>
      </c>
      <c r="CX153" s="7">
        <f>+'urban numbers'!CW153/'total numbers'!CW153*100</f>
        <v>60.195030000000003</v>
      </c>
      <c r="CY153" s="7">
        <f>+'urban numbers'!CX153/'total numbers'!CX153*100</f>
        <v>60.831120000000006</v>
      </c>
      <c r="CZ153" s="7">
        <f>+'urban numbers'!CY153/'total numbers'!CY153*100</f>
        <v>61.457530000000006</v>
      </c>
      <c r="DA153" s="7">
        <f>+'urban numbers'!CZ153/'total numbers'!CZ153*100</f>
        <v>62.073999999999998</v>
      </c>
      <c r="DB153" s="7">
        <f>+'urban numbers'!DA153/'total numbers'!DA153*100</f>
        <v>62.680579999999999</v>
      </c>
      <c r="DC153" s="7">
        <f>+'urban numbers'!DB153/'total numbers'!DB153*100</f>
        <v>63.277700000000003</v>
      </c>
      <c r="DD153" s="7">
        <f>+'urban numbers'!DC153/'total numbers'!DC153*100</f>
        <v>63.866140000000001</v>
      </c>
      <c r="DE153" s="7">
        <f>+'urban numbers'!DD153/'total numbers'!DD153*100</f>
        <v>64.447070000000011</v>
      </c>
      <c r="DF153" s="7">
        <f>+'urban numbers'!DE153/'total numbers'!DE153*100</f>
        <v>65.022000000000006</v>
      </c>
      <c r="DG153" s="32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1"/>
    </row>
    <row r="154" spans="1:128">
      <c r="A154">
        <v>24</v>
      </c>
      <c r="B154" s="32">
        <v>7</v>
      </c>
      <c r="C154" s="3">
        <v>570</v>
      </c>
      <c r="D154" s="1" t="s">
        <v>473</v>
      </c>
      <c r="E154" s="27">
        <v>0.1</v>
      </c>
      <c r="F154" s="26">
        <f t="shared" ref="F154:AC155" si="196">+G154-G154/$B154</f>
        <v>0.54779655183888898</v>
      </c>
      <c r="G154" s="26">
        <f t="shared" si="196"/>
        <v>0.63909597714537048</v>
      </c>
      <c r="H154" s="26">
        <f t="shared" si="196"/>
        <v>0.74561197333626561</v>
      </c>
      <c r="I154" s="26">
        <f t="shared" si="196"/>
        <v>0.86988063555897654</v>
      </c>
      <c r="J154" s="26">
        <f t="shared" si="196"/>
        <v>1.0148607414854727</v>
      </c>
      <c r="K154" s="26">
        <f t="shared" si="196"/>
        <v>1.184004198399718</v>
      </c>
      <c r="L154" s="26">
        <f t="shared" si="196"/>
        <v>1.3813382314663376</v>
      </c>
      <c r="M154" s="26">
        <f t="shared" si="196"/>
        <v>1.6115612700440605</v>
      </c>
      <c r="N154" s="26">
        <f t="shared" si="196"/>
        <v>1.8801548150514038</v>
      </c>
      <c r="O154" s="26">
        <f t="shared" si="196"/>
        <v>2.1935139508933044</v>
      </c>
      <c r="P154" s="26">
        <f t="shared" si="196"/>
        <v>2.5590996093755218</v>
      </c>
      <c r="Q154" s="26">
        <f t="shared" si="196"/>
        <v>2.985616210938109</v>
      </c>
      <c r="R154" s="26">
        <f t="shared" si="196"/>
        <v>3.4832189127611271</v>
      </c>
      <c r="S154" s="26">
        <f t="shared" si="196"/>
        <v>4.063755398221315</v>
      </c>
      <c r="T154" s="26">
        <f t="shared" si="196"/>
        <v>4.7410479645915347</v>
      </c>
      <c r="U154" s="26">
        <f t="shared" si="196"/>
        <v>5.5312226253567909</v>
      </c>
      <c r="V154" s="26">
        <f t="shared" si="196"/>
        <v>6.4530930629162562</v>
      </c>
      <c r="W154" s="26">
        <f t="shared" si="196"/>
        <v>7.5286085734022983</v>
      </c>
      <c r="X154" s="26">
        <f t="shared" si="196"/>
        <v>8.783376668969348</v>
      </c>
      <c r="Y154" s="26">
        <f t="shared" si="196"/>
        <v>10.24727278046424</v>
      </c>
      <c r="Z154" s="26">
        <f t="shared" si="196"/>
        <v>11.95515157720828</v>
      </c>
      <c r="AA154" s="26">
        <f t="shared" si="196"/>
        <v>13.947676840076326</v>
      </c>
      <c r="AB154" s="26">
        <f t="shared" si="196"/>
        <v>16.272289646755713</v>
      </c>
      <c r="AC154" s="26">
        <f t="shared" si="196"/>
        <v>18.984337921214998</v>
      </c>
      <c r="AD154" s="7">
        <f>+'urban numbers'!AC154/'total numbers'!AC154*100</f>
        <v>22.148394241417499</v>
      </c>
      <c r="AE154" s="7">
        <f>+'urban numbers'!AD154/'total numbers'!AD154*100</f>
        <v>21.987686895338609</v>
      </c>
      <c r="AF154" s="7">
        <f>+'urban numbers'!AE154/'total numbers'!AE154*100</f>
        <v>21.834061135371179</v>
      </c>
      <c r="AG154" s="7">
        <f>+'urban numbers'!AF154/'total numbers'!AF154*100</f>
        <v>21.691973969631235</v>
      </c>
      <c r="AH154" s="7">
        <f>+'urban numbers'!AG154/'total numbers'!AG154*100</f>
        <v>21.565667457407805</v>
      </c>
      <c r="AI154" s="7">
        <f>+'urban numbers'!AH154/'total numbers'!AH154*100</f>
        <v>21.44542140253056</v>
      </c>
      <c r="AJ154" s="7">
        <f>+'urban numbers'!AI154/'total numbers'!AI154*100</f>
        <v>21.331058020477816</v>
      </c>
      <c r="AK154" s="7">
        <f>+'urban numbers'!AJ154/'total numbers'!AJ154*100</f>
        <v>21.204410517387615</v>
      </c>
      <c r="AL154" s="7">
        <f>+'urban numbers'!AK154/'total numbers'!AK154*100</f>
        <v>21.065936380872131</v>
      </c>
      <c r="AM154" s="7">
        <f>+'urban numbers'!AL154/'total numbers'!AL154*100</f>
        <v>20.88118605136772</v>
      </c>
      <c r="AN154" s="7">
        <f>+'urban numbers'!AM154/'total numbers'!AM154*100</f>
        <v>20.66115702479339</v>
      </c>
      <c r="AO154" s="7">
        <f>+'urban numbers'!AN154/'total numbers'!AN154*100</f>
        <v>20.39983680130559</v>
      </c>
      <c r="AP154" s="7">
        <f>+'urban numbers'!AO154/'total numbers'!AO154*100</f>
        <v>20.108586366378439</v>
      </c>
      <c r="AQ154" s="7">
        <f>+'urban numbers'!AP154/'total numbers'!AP154*100</f>
        <v>19.825535289452816</v>
      </c>
      <c r="AR154" s="7">
        <f>+'urban numbers'!AQ154/'total numbers'!AQ154*100</f>
        <v>19.584802193497847</v>
      </c>
      <c r="AS154" s="7">
        <f>+'urban numbers'!AR154/'total numbers'!AR154*100</f>
        <v>19.409937888198758</v>
      </c>
      <c r="AT154" s="7">
        <f>+'urban numbers'!AS154/'total numbers'!AS154*100</f>
        <v>19.301293186643505</v>
      </c>
      <c r="AU154" s="7">
        <f>+'urban numbers'!AT154/'total numbers'!AT154*100</f>
        <v>19.256691700365877</v>
      </c>
      <c r="AV154" s="7">
        <f>+'urban numbers'!AU154/'total numbers'!AU154*100</f>
        <v>19.316206297083255</v>
      </c>
      <c r="AW154" s="7">
        <f>+'urban numbers'!AV154/'total numbers'!AV154*100</f>
        <v>19.53125</v>
      </c>
      <c r="AX154" s="7">
        <f>+'urban numbers'!AW154/'total numbers'!AW154*100</f>
        <v>19.944156362185883</v>
      </c>
      <c r="AY154" s="7">
        <f>+'urban numbers'!AX154/'total numbers'!AX154*100</f>
        <v>20.601565718994642</v>
      </c>
      <c r="AZ154" s="7">
        <f>+'urban numbers'!AY154/'total numbers'!AY154*100</f>
        <v>21.523891519586741</v>
      </c>
      <c r="BA154" s="7">
        <f>+'urban numbers'!AZ154/'total numbers'!AZ154*100</f>
        <v>22.675736961451246</v>
      </c>
      <c r="BB154" s="7">
        <f>+'urban numbers'!BA154/'total numbers'!BA154*100</f>
        <v>23.946360153256705</v>
      </c>
      <c r="BC154" s="7">
        <f>+'urban numbers'!BB154/'total numbers'!BB154*100</f>
        <v>25.233409033560434</v>
      </c>
      <c r="BD154" s="7">
        <f>+'urban numbers'!BC154/'total numbers'!BC154*100</f>
        <v>26.448029621793179</v>
      </c>
      <c r="BE154" s="7">
        <f>+'urban numbers'!BD154/'total numbers'!BD154*100</f>
        <v>27.586206896551722</v>
      </c>
      <c r="BF154" s="7">
        <f>+'urban numbers'!BE154/'total numbers'!BE154*100</f>
        <v>28.68617326448652</v>
      </c>
      <c r="BG154" s="7">
        <f>+'urban numbers'!BF154/'total numbers'!BF154*100</f>
        <v>29.877502240812671</v>
      </c>
      <c r="BH154" s="7">
        <f>+'urban numbers'!BG154/'total numbers'!BG154*100</f>
        <v>31.25</v>
      </c>
      <c r="BI154" s="7">
        <f>+'urban numbers'!BH154/'total numbers'!BH154*100</f>
        <v>32.873109796186725</v>
      </c>
      <c r="BJ154" s="7">
        <f>+'urban numbers'!BI154/'total numbers'!BI154*100</f>
        <v>34.734282737061477</v>
      </c>
      <c r="BK154" s="7">
        <f>+'urban numbers'!BJ154/'total numbers'!BJ154*100</f>
        <v>36.805299963194699</v>
      </c>
      <c r="BL154" s="7">
        <f>+'urban numbers'!BK154/'total numbers'!BK154*100</f>
        <v>38.986354775828467</v>
      </c>
      <c r="BM154" s="7">
        <f>+'urban numbers'!BL154/'total numbers'!BL154*100</f>
        <v>41.169205434335119</v>
      </c>
      <c r="BN154" s="7">
        <f>+'urban numbers'!BM154/'total numbers'!BM154*100</f>
        <v>43.252595155709336</v>
      </c>
      <c r="BO154" s="7">
        <f>+'urban numbers'!BN154/'total numbers'!BN154*100</f>
        <v>45.248868778280546</v>
      </c>
      <c r="BP154" s="7">
        <f>+'urban numbers'!BO154/'total numbers'!BO154*100</f>
        <v>47.103155911446059</v>
      </c>
      <c r="BQ154" s="7">
        <f>+'urban numbers'!BP154/'total numbers'!BP154*100</f>
        <v>48.804294777940463</v>
      </c>
      <c r="BR154" s="7">
        <f>+'urban numbers'!BQ154/'total numbers'!BQ154*100</f>
        <v>50.403225806451616</v>
      </c>
      <c r="BS154" s="7">
        <f>+'urban numbers'!BR154/'total numbers'!BR154*100</f>
        <v>51.840331778123385</v>
      </c>
      <c r="BT154" s="7">
        <f>+'urban numbers'!BS154/'total numbers'!BS154*100</f>
        <v>53.07855626326964</v>
      </c>
      <c r="BU154" s="7">
        <f>+'urban numbers'!BT154/'total numbers'!BT154*100</f>
        <v>54.17118093174431</v>
      </c>
      <c r="BV154" s="7">
        <f>+'urban numbers'!BU154/'total numbers'!BU154*100</f>
        <v>55.157198014340871</v>
      </c>
      <c r="BW154" s="7">
        <f>+'urban numbers'!BV154/'total numbers'!BV154*100</f>
        <v>56.211354693648119</v>
      </c>
      <c r="BX154" s="7">
        <f>+'urban numbers'!BW154/'total numbers'!BW154*100</f>
        <v>57.240984544934179</v>
      </c>
      <c r="BY154" s="7">
        <f>+'urban numbers'!BX154/'total numbers'!BX154*100</f>
        <v>58.377116170461171</v>
      </c>
      <c r="BZ154" s="7">
        <f>+'urban numbers'!BY154/'total numbers'!BY154*100</f>
        <v>59.523809523809526</v>
      </c>
      <c r="CA154" s="7">
        <f>+'urban numbers'!BZ154/'total numbers'!BZ154*100</f>
        <v>60.753341433778864</v>
      </c>
      <c r="CB154" s="7">
        <f>+'urban numbers'!CA154/'total numbers'!CA154*100</f>
        <v>62.11180124223602</v>
      </c>
      <c r="CC154" s="7">
        <f>+'urban numbers'!CB154/'total numbers'!CB154*100</f>
        <v>63.653723742838949</v>
      </c>
      <c r="CD154" s="7">
        <f>+'urban numbers'!CC154/'total numbers'!CC154*100</f>
        <v>65.402223675604972</v>
      </c>
      <c r="CE154" s="7">
        <f>+'urban numbers'!CD154/'total numbers'!CD154*100</f>
        <v>67.069081153588201</v>
      </c>
      <c r="CF154" s="7">
        <f>+'urban numbers'!CE154/'total numbers'!CE154*100</f>
        <v>68.446269678302542</v>
      </c>
      <c r="CG154" s="7">
        <f>+'urban numbers'!CF154/'total numbers'!CF154*100</f>
        <v>69.20415224913495</v>
      </c>
      <c r="CH154" s="7">
        <f>+'urban numbers'!CG154/'total numbers'!CG154*100</f>
        <v>69.252077562326875</v>
      </c>
      <c r="CI154" s="7">
        <f>+'urban numbers'!CH154/'total numbers'!CH154*100</f>
        <v>68.634179821551143</v>
      </c>
      <c r="CJ154" s="7">
        <f>+'urban numbers'!CI154/'total numbers'!CI154*100</f>
        <v>67.658998646820024</v>
      </c>
      <c r="CK154" s="7">
        <f>+'urban numbers'!CJ154/'total numbers'!CJ154*100</f>
        <v>66.533599467731193</v>
      </c>
      <c r="CL154" s="7">
        <f>+'urban numbers'!CK154/'total numbers'!CK154*100</f>
        <v>65.616797900262469</v>
      </c>
      <c r="CM154" s="7">
        <f>+'urban numbers'!CL154/'total numbers'!CL154*100</f>
        <v>64.850843060959789</v>
      </c>
      <c r="CN154" s="7">
        <f>+'urban numbers'!CM154/'total numbers'!CM154*100</f>
        <v>64.184852374839537</v>
      </c>
      <c r="CO154" s="7">
        <f>+'urban numbers'!CN154/'total numbers'!CN154*100</f>
        <v>63.613231552162851</v>
      </c>
      <c r="CP154" s="7">
        <f>+'urban numbers'!CO154/'total numbers'!CO154*100</f>
        <v>63.131313131313128</v>
      </c>
      <c r="CQ154" s="7">
        <f>+'urban numbers'!CP154/'total numbers'!CP154*100</f>
        <v>62.61740763932373</v>
      </c>
      <c r="CR154" s="7">
        <f>+'urban numbers'!CQ154/'total numbers'!CQ154*100</f>
        <v>62.11180124223602</v>
      </c>
      <c r="CS154" s="7">
        <f>+'urban numbers'!CR154/'total numbers'!CR154*100</f>
        <v>61.614294516327782</v>
      </c>
      <c r="CT154" s="7">
        <f>+'urban numbers'!CS154/'total numbers'!CS154*100</f>
        <v>61.162079510703357</v>
      </c>
      <c r="CU154" s="7">
        <f>+'urban numbers'!CT154/'total numbers'!CT154*100</f>
        <v>60.753341433778864</v>
      </c>
      <c r="CV154" s="7">
        <f>+'urban numbers'!CU154/'total numbers'!CU154*100</f>
        <v>60.313630880579019</v>
      </c>
      <c r="CW154" s="7">
        <f>+'urban numbers'!CV154/'total numbers'!CV154*100</f>
        <v>59.916117435590181</v>
      </c>
      <c r="CX154" s="7">
        <f>+'urban numbers'!CW154/'total numbers'!CW154*100</f>
        <v>59.488399762046399</v>
      </c>
      <c r="CY154" s="7">
        <f>+'urban numbers'!CX154/'total numbers'!CX154*100</f>
        <v>59.136605558840927</v>
      </c>
      <c r="CZ154" s="7">
        <f>+'urban numbers'!CY154/'total numbers'!CY154*100</f>
        <v>58.788947677836568</v>
      </c>
      <c r="DA154" s="7">
        <f>+'urban numbers'!CZ154/'total numbers'!CZ154*100</f>
        <v>58.445353594389246</v>
      </c>
      <c r="DB154" s="7">
        <f>+'urban numbers'!DA154/'total numbers'!DA154*100</f>
        <v>58.139534883720934</v>
      </c>
      <c r="DC154" s="7">
        <f>+'urban numbers'!DB154/'total numbers'!DB154*100</f>
        <v>57.870370370370374</v>
      </c>
      <c r="DD154" s="7">
        <f>+'urban numbers'!DC154/'total numbers'!DC154*100</f>
        <v>57.603686635944705</v>
      </c>
      <c r="DE154" s="7">
        <f>+'urban numbers'!DD154/'total numbers'!DD154*100</f>
        <v>57.339449541284402</v>
      </c>
      <c r="DF154" s="7">
        <f>+'urban numbers'!DE154/'total numbers'!DE154*100</f>
        <v>57.110222729868653</v>
      </c>
      <c r="DG154" s="32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1"/>
    </row>
    <row r="155" spans="1:128">
      <c r="A155">
        <v>24</v>
      </c>
      <c r="B155" s="32">
        <v>5</v>
      </c>
      <c r="C155" s="3">
        <v>574</v>
      </c>
      <c r="D155" s="1" t="s">
        <v>59</v>
      </c>
      <c r="E155" s="27">
        <v>0.1</v>
      </c>
      <c r="F155" s="26">
        <f t="shared" si="196"/>
        <v>0.28912447854303946</v>
      </c>
      <c r="G155" s="26">
        <f t="shared" si="196"/>
        <v>0.3614055981787993</v>
      </c>
      <c r="H155" s="26">
        <f t="shared" si="196"/>
        <v>0.45175699772349914</v>
      </c>
      <c r="I155" s="26">
        <f t="shared" si="196"/>
        <v>0.56469624715437394</v>
      </c>
      <c r="J155" s="26">
        <f t="shared" si="196"/>
        <v>0.70587030894296743</v>
      </c>
      <c r="K155" s="26">
        <f t="shared" si="196"/>
        <v>0.88233788617870934</v>
      </c>
      <c r="L155" s="26">
        <f t="shared" si="196"/>
        <v>1.1029223577233866</v>
      </c>
      <c r="M155" s="26">
        <f t="shared" si="196"/>
        <v>1.3786529471542333</v>
      </c>
      <c r="N155" s="26">
        <f t="shared" si="196"/>
        <v>1.7233161839427915</v>
      </c>
      <c r="O155" s="26">
        <f t="shared" si="196"/>
        <v>2.1541452299284893</v>
      </c>
      <c r="P155" s="26">
        <f t="shared" si="196"/>
        <v>2.6926815374106119</v>
      </c>
      <c r="Q155" s="26">
        <f t="shared" si="196"/>
        <v>3.365851921763265</v>
      </c>
      <c r="R155" s="26">
        <f t="shared" si="196"/>
        <v>4.2073149022040814</v>
      </c>
      <c r="S155" s="26">
        <f t="shared" si="196"/>
        <v>5.259143627755102</v>
      </c>
      <c r="T155" s="26">
        <f t="shared" si="196"/>
        <v>6.5739295346938773</v>
      </c>
      <c r="U155" s="26">
        <f t="shared" si="196"/>
        <v>8.2174119183673469</v>
      </c>
      <c r="V155" s="26">
        <f t="shared" si="196"/>
        <v>10.271764897959184</v>
      </c>
      <c r="W155" s="26">
        <f t="shared" si="196"/>
        <v>12.839706122448979</v>
      </c>
      <c r="X155" s="26">
        <f t="shared" si="196"/>
        <v>16.049632653061224</v>
      </c>
      <c r="Y155" s="26">
        <f t="shared" si="196"/>
        <v>20.06204081632653</v>
      </c>
      <c r="Z155" s="26">
        <f t="shared" si="196"/>
        <v>25.077551020408162</v>
      </c>
      <c r="AA155" s="26">
        <f t="shared" si="196"/>
        <v>31.346938775510203</v>
      </c>
      <c r="AB155" s="26">
        <f t="shared" si="196"/>
        <v>39.183673469387756</v>
      </c>
      <c r="AC155" s="26">
        <f>+AC157</f>
        <v>48.979591836734691</v>
      </c>
      <c r="AD155" s="7">
        <f>+AD157</f>
        <v>57.142857142857139</v>
      </c>
      <c r="AE155" s="7">
        <f t="shared" ref="AE155:CP155" si="197">+AE157</f>
        <v>56.433408577878112</v>
      </c>
      <c r="AF155" s="7">
        <f t="shared" si="197"/>
        <v>55.432372505543235</v>
      </c>
      <c r="AG155" s="7">
        <f t="shared" si="197"/>
        <v>54.017555705604316</v>
      </c>
      <c r="AH155" s="7">
        <f t="shared" si="197"/>
        <v>52.178450300026093</v>
      </c>
      <c r="AI155" s="7">
        <f t="shared" si="197"/>
        <v>50</v>
      </c>
      <c r="AJ155" s="7">
        <f t="shared" si="197"/>
        <v>50.041701417848202</v>
      </c>
      <c r="AK155" s="7">
        <f t="shared" si="197"/>
        <v>49.864007252946514</v>
      </c>
      <c r="AL155" s="7">
        <f t="shared" si="197"/>
        <v>49.681391078950206</v>
      </c>
      <c r="AM155" s="7">
        <f t="shared" si="197"/>
        <v>49.684297691750331</v>
      </c>
      <c r="AN155" s="7">
        <f t="shared" si="197"/>
        <v>50.010002000400078</v>
      </c>
      <c r="AO155" s="7">
        <f t="shared" si="197"/>
        <v>50.716863357066224</v>
      </c>
      <c r="AP155" s="7">
        <f t="shared" si="197"/>
        <v>51.753881541115589</v>
      </c>
      <c r="AQ155" s="7">
        <f t="shared" si="197"/>
        <v>52.910052910052904</v>
      </c>
      <c r="AR155" s="7">
        <f t="shared" si="197"/>
        <v>53.913366796802386</v>
      </c>
      <c r="AS155" s="7">
        <f t="shared" si="197"/>
        <v>54.555373704309872</v>
      </c>
      <c r="AT155" s="7">
        <f t="shared" si="197"/>
        <v>54.784836970928694</v>
      </c>
      <c r="AU155" s="7">
        <f t="shared" si="197"/>
        <v>54.700854700854705</v>
      </c>
      <c r="AV155" s="7">
        <f t="shared" si="197"/>
        <v>54.424012534015006</v>
      </c>
      <c r="AW155" s="7">
        <f t="shared" si="197"/>
        <v>54.105665181413109</v>
      </c>
      <c r="AX155" s="7">
        <f t="shared" si="197"/>
        <v>53.850296176628966</v>
      </c>
      <c r="AY155" s="7">
        <f t="shared" si="197"/>
        <v>53.599344896895708</v>
      </c>
      <c r="AZ155" s="7">
        <f t="shared" si="197"/>
        <v>53.310280239175853</v>
      </c>
      <c r="BA155" s="7">
        <f t="shared" si="197"/>
        <v>53.098581708935932</v>
      </c>
      <c r="BB155" s="7">
        <f t="shared" si="197"/>
        <v>53.090117070514566</v>
      </c>
      <c r="BC155" s="7">
        <f t="shared" si="197"/>
        <v>53.329778014799011</v>
      </c>
      <c r="BD155" s="7">
        <f t="shared" si="197"/>
        <v>53.809305072511314</v>
      </c>
      <c r="BE155" s="7">
        <f t="shared" si="197"/>
        <v>54.372451291345726</v>
      </c>
      <c r="BF155" s="7">
        <f t="shared" si="197"/>
        <v>54.731750779609243</v>
      </c>
      <c r="BG155" s="7">
        <f t="shared" si="197"/>
        <v>54.522924411400254</v>
      </c>
      <c r="BH155" s="7">
        <f t="shared" si="197"/>
        <v>53.507728894173603</v>
      </c>
      <c r="BI155" s="7">
        <f t="shared" si="197"/>
        <v>51.860202931228862</v>
      </c>
      <c r="BJ155" s="7">
        <f t="shared" si="197"/>
        <v>49.717036018405885</v>
      </c>
      <c r="BK155" s="7">
        <f t="shared" si="197"/>
        <v>46.959839553881523</v>
      </c>
      <c r="BL155" s="7">
        <f t="shared" si="197"/>
        <v>43.559427504667092</v>
      </c>
      <c r="BM155" s="7">
        <f t="shared" si="197"/>
        <v>39.751947845444427</v>
      </c>
      <c r="BN155" s="7">
        <f t="shared" si="197"/>
        <v>44.221387709261919</v>
      </c>
      <c r="BO155" s="7">
        <f t="shared" si="197"/>
        <v>46.891871047354613</v>
      </c>
      <c r="BP155" s="7">
        <f t="shared" si="197"/>
        <v>48.603336700980257</v>
      </c>
      <c r="BQ155" s="7">
        <f t="shared" si="197"/>
        <v>50.114230967646833</v>
      </c>
      <c r="BR155" s="7">
        <f t="shared" si="197"/>
        <v>51.836826684696867</v>
      </c>
      <c r="BS155" s="7">
        <f t="shared" si="197"/>
        <v>49.692579802914175</v>
      </c>
      <c r="BT155" s="7">
        <f t="shared" si="197"/>
        <v>48.252347815684004</v>
      </c>
      <c r="BU155" s="7">
        <f t="shared" si="197"/>
        <v>47.238995028476729</v>
      </c>
      <c r="BV155" s="7">
        <f t="shared" si="197"/>
        <v>46.378293497909326</v>
      </c>
      <c r="BW155" s="7">
        <f t="shared" si="197"/>
        <v>45.509443209465964</v>
      </c>
      <c r="BX155" s="7">
        <f t="shared" si="197"/>
        <v>44.613655803968264</v>
      </c>
      <c r="BY155" s="7">
        <f t="shared" si="197"/>
        <v>43.746079740096825</v>
      </c>
      <c r="BZ155" s="7">
        <f t="shared" si="197"/>
        <v>42.931047795537033</v>
      </c>
      <c r="CA155" s="7">
        <f t="shared" si="197"/>
        <v>42.206006925351836</v>
      </c>
      <c r="CB155" s="7">
        <f t="shared" si="197"/>
        <v>41.588389668870377</v>
      </c>
      <c r="CC155" s="7">
        <f t="shared" si="197"/>
        <v>41.071180796447905</v>
      </c>
      <c r="CD155" s="7">
        <f t="shared" si="197"/>
        <v>40.630171265589468</v>
      </c>
      <c r="CE155" s="7">
        <f t="shared" si="197"/>
        <v>40.250388782164379</v>
      </c>
      <c r="CF155" s="7">
        <f t="shared" si="197"/>
        <v>39.91204097975163</v>
      </c>
      <c r="CG155" s="7">
        <f t="shared" si="197"/>
        <v>39.60347025408101</v>
      </c>
      <c r="CH155" s="7">
        <f t="shared" si="197"/>
        <v>39.558584092142553</v>
      </c>
      <c r="CI155" s="7">
        <f t="shared" si="197"/>
        <v>39.5289467182739</v>
      </c>
      <c r="CJ155" s="7">
        <f t="shared" si="197"/>
        <v>39.529325243610955</v>
      </c>
      <c r="CK155" s="7">
        <f t="shared" si="197"/>
        <v>39.581248383578277</v>
      </c>
      <c r="CL155" s="7">
        <f t="shared" si="197"/>
        <v>39.69522885402079</v>
      </c>
      <c r="CM155" s="7">
        <f t="shared" si="197"/>
        <v>40.091451852333435</v>
      </c>
      <c r="CN155" s="7">
        <f t="shared" si="197"/>
        <v>40.536792472957693</v>
      </c>
      <c r="CO155" s="7">
        <f t="shared" si="197"/>
        <v>41.012482517114826</v>
      </c>
      <c r="CP155" s="7">
        <f t="shared" si="197"/>
        <v>41.494206371435389</v>
      </c>
      <c r="CQ155" s="7">
        <f t="shared" ref="CQ155:DF155" si="198">+CQ157</f>
        <v>41.963481536068123</v>
      </c>
      <c r="CR155" s="7">
        <f t="shared" si="198"/>
        <v>42.41481690937367</v>
      </c>
      <c r="CS155" s="7">
        <f t="shared" si="198"/>
        <v>42.853441230990015</v>
      </c>
      <c r="CT155" s="7">
        <f t="shared" si="198"/>
        <v>43.280675178532782</v>
      </c>
      <c r="CU155" s="7">
        <f t="shared" si="198"/>
        <v>43.70459578104969</v>
      </c>
      <c r="CV155" s="7">
        <f t="shared" si="198"/>
        <v>44.129779926706192</v>
      </c>
      <c r="CW155" s="7">
        <f t="shared" si="198"/>
        <v>44.366497606294729</v>
      </c>
      <c r="CX155" s="7">
        <f t="shared" si="198"/>
        <v>44.605624431887406</v>
      </c>
      <c r="CY155" s="7">
        <f t="shared" si="198"/>
        <v>44.848451153179695</v>
      </c>
      <c r="CZ155" s="7">
        <f t="shared" si="198"/>
        <v>45.095001970614923</v>
      </c>
      <c r="DA155" s="7">
        <f t="shared" si="198"/>
        <v>45.344893258121274</v>
      </c>
      <c r="DB155" s="7">
        <f t="shared" si="198"/>
        <v>45.778503850780027</v>
      </c>
      <c r="DC155" s="7">
        <f t="shared" si="198"/>
        <v>46.212774277258873</v>
      </c>
      <c r="DD155" s="7">
        <f t="shared" si="198"/>
        <v>46.648769968754131</v>
      </c>
      <c r="DE155" s="7">
        <f t="shared" si="198"/>
        <v>47.087958562596469</v>
      </c>
      <c r="DF155" s="7">
        <f t="shared" si="198"/>
        <v>47.53098155797916</v>
      </c>
      <c r="DG155" s="32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1"/>
    </row>
    <row r="156" spans="1:128">
      <c r="A156">
        <v>11</v>
      </c>
      <c r="B156" s="32"/>
      <c r="C156" s="3">
        <v>578</v>
      </c>
      <c r="D156" s="1" t="s">
        <v>553</v>
      </c>
      <c r="E156" s="24">
        <v>4</v>
      </c>
      <c r="F156" s="43">
        <f t="shared" ref="F156:AC156" si="199">+$E156+(F$3-$E$3)*(($AD156-$E156)/($AD$3-$E$3))</f>
        <v>5.8443199999999997</v>
      </c>
      <c r="G156" s="43">
        <f t="shared" si="199"/>
        <v>7.6886399999999995</v>
      </c>
      <c r="H156" s="43">
        <f t="shared" si="199"/>
        <v>9.5329599999999992</v>
      </c>
      <c r="I156" s="43">
        <f t="shared" si="199"/>
        <v>11.377279999999999</v>
      </c>
      <c r="J156" s="43">
        <f t="shared" si="199"/>
        <v>13.221599999999999</v>
      </c>
      <c r="K156" s="43">
        <f t="shared" si="199"/>
        <v>15.065919999999998</v>
      </c>
      <c r="L156" s="43">
        <f t="shared" si="199"/>
        <v>16.910239999999998</v>
      </c>
      <c r="M156" s="43">
        <f t="shared" si="199"/>
        <v>18.754559999999998</v>
      </c>
      <c r="N156" s="43">
        <f t="shared" si="199"/>
        <v>20.598879999999998</v>
      </c>
      <c r="O156" s="43">
        <f t="shared" si="199"/>
        <v>22.443199999999997</v>
      </c>
      <c r="P156" s="43">
        <f t="shared" si="199"/>
        <v>24.287519999999997</v>
      </c>
      <c r="Q156" s="43">
        <f t="shared" si="199"/>
        <v>26.131839999999997</v>
      </c>
      <c r="R156" s="43">
        <f t="shared" si="199"/>
        <v>27.976159999999997</v>
      </c>
      <c r="S156" s="43">
        <f t="shared" si="199"/>
        <v>29.820479999999996</v>
      </c>
      <c r="T156" s="43">
        <f t="shared" si="199"/>
        <v>31.664799999999996</v>
      </c>
      <c r="U156" s="43">
        <f t="shared" si="199"/>
        <v>33.509119999999996</v>
      </c>
      <c r="V156" s="43">
        <f t="shared" si="199"/>
        <v>35.353439999999999</v>
      </c>
      <c r="W156" s="43">
        <f t="shared" si="199"/>
        <v>37.197759999999995</v>
      </c>
      <c r="X156" s="43">
        <f t="shared" si="199"/>
        <v>39.042079999999999</v>
      </c>
      <c r="Y156" s="43">
        <f t="shared" si="199"/>
        <v>40.886399999999995</v>
      </c>
      <c r="Z156" s="43">
        <f t="shared" si="199"/>
        <v>42.730719999999998</v>
      </c>
      <c r="AA156" s="43">
        <f t="shared" si="199"/>
        <v>44.575039999999994</v>
      </c>
      <c r="AB156" s="43">
        <f t="shared" si="199"/>
        <v>46.419359999999998</v>
      </c>
      <c r="AC156" s="43">
        <f t="shared" si="199"/>
        <v>48.263679999999994</v>
      </c>
      <c r="AD156" s="7">
        <f>+'urban numbers'!AC156/'total numbers'!AC156*100</f>
        <v>50.107999999999997</v>
      </c>
      <c r="AE156" s="7">
        <f>+'urban numbers'!AD156/'total numbers'!AD156*100</f>
        <v>50.474440000000001</v>
      </c>
      <c r="AF156" s="7">
        <f>+'urban numbers'!AE156/'total numbers'!AE156*100</f>
        <v>50.621680000000005</v>
      </c>
      <c r="AG156" s="7">
        <f>+'urban numbers'!AF156/'total numbers'!AF156*100</f>
        <v>50.565800000000003</v>
      </c>
      <c r="AH156" s="7">
        <f>+'urban numbers'!AG156/'total numbers'!AG156*100</f>
        <v>50.342680000000009</v>
      </c>
      <c r="AI156" s="7">
        <f>+'urban numbers'!AH156/'total numbers'!AH156*100</f>
        <v>50.00800000000001</v>
      </c>
      <c r="AJ156" s="7">
        <f>+'urban numbers'!AI156/'total numbers'!AI156*100</f>
        <v>49.639000000000003</v>
      </c>
      <c r="AK156" s="7">
        <f>+'urban numbers'!AJ156/'total numbers'!AJ156*100</f>
        <v>49.332739999999994</v>
      </c>
      <c r="AL156" s="7">
        <f>+'urban numbers'!AK156/'total numbers'!AK156*100</f>
        <v>49.200740000000003</v>
      </c>
      <c r="AM156" s="7">
        <f>+'urban numbers'!AL156/'total numbers'!AL156*100</f>
        <v>49.360120000000002</v>
      </c>
      <c r="AN156" s="7">
        <f>+'urban numbers'!AM156/'total numbers'!AM156*100</f>
        <v>49.906999999999996</v>
      </c>
      <c r="AO156" s="7">
        <f>+'urban numbers'!AN156/'total numbers'!AN156*100</f>
        <v>50.888050000000007</v>
      </c>
      <c r="AP156" s="7">
        <f>+'urban numbers'!AO156/'total numbers'!AO156*100</f>
        <v>52.275680000000001</v>
      </c>
      <c r="AQ156" s="7">
        <f>+'urban numbers'!AP156/'total numbers'!AP156*100</f>
        <v>53.957380000000001</v>
      </c>
      <c r="AR156" s="7">
        <f>+'urban numbers'!AQ156/'total numbers'!AQ156*100</f>
        <v>55.765909999999998</v>
      </c>
      <c r="AS156" s="7">
        <f>+'urban numbers'!AR156/'total numbers'!AR156*100</f>
        <v>57.567999999999998</v>
      </c>
      <c r="AT156" s="7">
        <f>+'urban numbers'!AS156/'total numbers'!AS156*100</f>
        <v>59.341220000000007</v>
      </c>
      <c r="AU156" s="7">
        <f>+'urban numbers'!AT156/'total numbers'!AT156*100</f>
        <v>61.08867</v>
      </c>
      <c r="AV156" s="7">
        <f>+'urban numbers'!AU156/'total numbers'!AU156*100</f>
        <v>62.732990000000008</v>
      </c>
      <c r="AW156" s="7">
        <f>+'urban numbers'!AV156/'total numbers'!AV156*100</f>
        <v>64.188040000000001</v>
      </c>
      <c r="AX156" s="7">
        <f>+'urban numbers'!AW156/'total numbers'!AW156*100</f>
        <v>65.396000000000015</v>
      </c>
      <c r="AY156" s="7">
        <f>+'urban numbers'!AX156/'total numbers'!AX156*100</f>
        <v>66.309020000000004</v>
      </c>
      <c r="AZ156" s="7">
        <f>+'urban numbers'!AY156/'total numbers'!AY156*100</f>
        <v>66.943240000000003</v>
      </c>
      <c r="BA156" s="7">
        <f>+'urban numbers'!AZ156/'total numbers'!AZ156*100</f>
        <v>67.386750000000006</v>
      </c>
      <c r="BB156" s="7">
        <f>+'urban numbers'!BA156/'total numbers'!BA156*100</f>
        <v>67.769810000000007</v>
      </c>
      <c r="BC156" s="7">
        <f>+'urban numbers'!BB156/'total numbers'!BB156*100</f>
        <v>68.186999999999998</v>
      </c>
      <c r="BD156" s="7">
        <f>+'urban numbers'!BC156/'total numbers'!BC156*100</f>
        <v>68.670040000000014</v>
      </c>
      <c r="BE156" s="7">
        <f>+'urban numbers'!BD156/'total numbers'!BD156*100</f>
        <v>69.191069999999996</v>
      </c>
      <c r="BF156" s="7">
        <f>+'urban numbers'!BE156/'total numbers'!BE156*100</f>
        <v>69.713939999999994</v>
      </c>
      <c r="BG156" s="7">
        <f>+'urban numbers'!BF156/'total numbers'!BF156*100</f>
        <v>70.178979999999996</v>
      </c>
      <c r="BH156" s="7">
        <f>+'urban numbers'!BG156/'total numbers'!BG156*100</f>
        <v>70.545000000000002</v>
      </c>
      <c r="BI156" s="7">
        <f>+'urban numbers'!BH156/'total numbers'!BH156*100</f>
        <v>70.807389999999998</v>
      </c>
      <c r="BJ156" s="7">
        <f>+'urban numbers'!BI156/'total numbers'!BI156*100</f>
        <v>70.990229999999997</v>
      </c>
      <c r="BK156" s="7">
        <f>+'urban numbers'!BJ156/'total numbers'!BJ156*100</f>
        <v>71.115120000000005</v>
      </c>
      <c r="BL156" s="7">
        <f>+'urban numbers'!BK156/'total numbers'!BK156*100</f>
        <v>71.21344000000002</v>
      </c>
      <c r="BM156" s="7">
        <f>+'urban numbers'!BL156/'total numbers'!BL156*100</f>
        <v>71.31</v>
      </c>
      <c r="BN156" s="7">
        <f>+'urban numbers'!BM156/'total numbers'!BM156*100</f>
        <v>71.413120000000006</v>
      </c>
      <c r="BO156" s="7">
        <f>+'urban numbers'!BN156/'total numbers'!BN156*100</f>
        <v>71.522900000000007</v>
      </c>
      <c r="BP156" s="7">
        <f>+'urban numbers'!BO156/'total numbers'!BO156*100</f>
        <v>71.646270000000001</v>
      </c>
      <c r="BQ156" s="7">
        <f>+'urban numbers'!BP156/'total numbers'!BP156*100</f>
        <v>71.788889999999995</v>
      </c>
      <c r="BR156" s="7">
        <f>+'urban numbers'!BQ156/'total numbers'!BQ156*100</f>
        <v>71.956000000000003</v>
      </c>
      <c r="BS156" s="7">
        <f>+'urban numbers'!BR156/'total numbers'!BR156*100</f>
        <v>72.155899999999988</v>
      </c>
      <c r="BT156" s="7">
        <f>+'urban numbers'!BS156/'total numbers'!BS156*100</f>
        <v>72.394369999999995</v>
      </c>
      <c r="BU156" s="7">
        <f>+'urban numbers'!BT156/'total numbers'!BT156*100</f>
        <v>72.670810000000003</v>
      </c>
      <c r="BV156" s="7">
        <f>+'urban numbers'!BU156/'total numbers'!BU156*100</f>
        <v>72.982129999999984</v>
      </c>
      <c r="BW156" s="7">
        <f>+'urban numbers'!BV156/'total numbers'!BV156*100</f>
        <v>73.328000000000003</v>
      </c>
      <c r="BX156" s="7">
        <f>+'urban numbers'!BW156/'total numbers'!BW156*100</f>
        <v>73.700779999999995</v>
      </c>
      <c r="BY156" s="7">
        <f>+'urban numbers'!BX156/'total numbers'!BX156*100</f>
        <v>74.106480000000005</v>
      </c>
      <c r="BZ156" s="7">
        <f>+'urban numbers'!BY156/'total numbers'!BY156*100</f>
        <v>74.573649999999986</v>
      </c>
      <c r="CA156" s="7">
        <f>+'urban numbers'!BZ156/'total numbers'!BZ156*100</f>
        <v>75.140320000000003</v>
      </c>
      <c r="CB156" s="7">
        <f>+'urban numbers'!CA156/'total numbers'!CA156*100</f>
        <v>75.828999999999994</v>
      </c>
      <c r="CC156" s="7">
        <f>+'urban numbers'!CB156/'total numbers'!CB156*100</f>
        <v>76.652439999999999</v>
      </c>
      <c r="CD156" s="7">
        <f>+'urban numbers'!CC156/'total numbers'!CC156*100</f>
        <v>77.589110000000005</v>
      </c>
      <c r="CE156" s="7">
        <f>+'urban numbers'!CD156/'total numbers'!CD156*100</f>
        <v>78.584760000000003</v>
      </c>
      <c r="CF156" s="7">
        <f>+'urban numbers'!CE156/'total numbers'!CE156*100</f>
        <v>79.56453999999998</v>
      </c>
      <c r="CG156" s="7">
        <f>+'urban numbers'!CF156/'total numbers'!CF156*100</f>
        <v>80.472999999999999</v>
      </c>
      <c r="CH156" s="7">
        <f>+'urban numbers'!CG156/'total numbers'!CG156*100</f>
        <v>81.289760000000001</v>
      </c>
      <c r="CI156" s="7">
        <f>+'urban numbers'!CH156/'total numbers'!CH156*100</f>
        <v>82.024770000000018</v>
      </c>
      <c r="CJ156" s="7">
        <f>+'urban numbers'!CI156/'total numbers'!CI156*100</f>
        <v>82.690219999999997</v>
      </c>
      <c r="CK156" s="7">
        <f>+'urban numbers'!CJ156/'total numbers'!CJ156*100</f>
        <v>83.310329999999993</v>
      </c>
      <c r="CL156" s="7">
        <f>+'urban numbers'!CK156/'total numbers'!CK156*100</f>
        <v>83.90300000000002</v>
      </c>
      <c r="CM156" s="7">
        <f>+'urban numbers'!CL156/'total numbers'!CL156*100</f>
        <v>84.468029999999999</v>
      </c>
      <c r="CN156" s="7">
        <f>+'urban numbers'!CM156/'total numbers'!CM156*100</f>
        <v>84.997420000000005</v>
      </c>
      <c r="CO156" s="7">
        <f>+'urban numbers'!CN156/'total numbers'!CN156*100</f>
        <v>85.493030000000005</v>
      </c>
      <c r="CP156" s="7">
        <f>+'urban numbers'!CO156/'total numbers'!CO156*100</f>
        <v>85.956649999999996</v>
      </c>
      <c r="CQ156" s="7">
        <f>+'urban numbers'!CP156/'total numbers'!CP156*100</f>
        <v>86.39</v>
      </c>
      <c r="CR156" s="7">
        <f>+'urban numbers'!CQ156/'total numbers'!CQ156*100</f>
        <v>86.794659999999993</v>
      </c>
      <c r="CS156" s="7">
        <f>+'urban numbers'!CR156/'total numbers'!CR156*100</f>
        <v>87.17213000000001</v>
      </c>
      <c r="CT156" s="7">
        <f>+'urban numbers'!CS156/'total numbers'!CS156*100</f>
        <v>87.523830000000004</v>
      </c>
      <c r="CU156" s="7">
        <f>+'urban numbers'!CT156/'total numbers'!CT156*100</f>
        <v>87.851040000000012</v>
      </c>
      <c r="CV156" s="7">
        <f>+'urban numbers'!CU156/'total numbers'!CU156*100</f>
        <v>88.155000000000001</v>
      </c>
      <c r="CW156" s="7">
        <f>+'urban numbers'!CV156/'total numbers'!CV156*100</f>
        <v>88.436880000000002</v>
      </c>
      <c r="CX156" s="7">
        <f>+'urban numbers'!CW156/'total numbers'!CW156*100</f>
        <v>88.697749999999999</v>
      </c>
      <c r="CY156" s="7">
        <f>+'urban numbers'!CX156/'total numbers'!CX156*100</f>
        <v>88.938640000000007</v>
      </c>
      <c r="CZ156" s="7">
        <f>+'urban numbers'!CY156/'total numbers'!CY156*100</f>
        <v>89.16043999999998</v>
      </c>
      <c r="DA156" s="7">
        <f>+'urban numbers'!CZ156/'total numbers'!CZ156*100</f>
        <v>89.364000000000004</v>
      </c>
      <c r="DB156" s="7">
        <f>+'urban numbers'!DA156/'total numbers'!DA156*100</f>
        <v>89.550060000000002</v>
      </c>
      <c r="DC156" s="7">
        <f>+'urban numbers'!DB156/'total numbers'!DB156*100</f>
        <v>89.719279999999998</v>
      </c>
      <c r="DD156" s="7">
        <f>+'urban numbers'!DC156/'total numbers'!DC156*100</f>
        <v>89.872209999999981</v>
      </c>
      <c r="DE156" s="7">
        <f>+'urban numbers'!DD156/'total numbers'!DD156*100</f>
        <v>90.009320000000002</v>
      </c>
      <c r="DF156" s="7">
        <f>+'urban numbers'!DE156/'total numbers'!DE156*100</f>
        <v>90.131</v>
      </c>
      <c r="DG156" s="110">
        <f>+AD156/E156</f>
        <v>12.526999999999999</v>
      </c>
      <c r="DH156" s="18" t="s">
        <v>313</v>
      </c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1"/>
    </row>
    <row r="157" spans="1:128">
      <c r="A157">
        <v>24</v>
      </c>
      <c r="B157" s="32">
        <v>7</v>
      </c>
      <c r="C157" s="3">
        <v>580</v>
      </c>
      <c r="D157" s="1" t="s">
        <v>468</v>
      </c>
      <c r="E157" s="27">
        <v>1</v>
      </c>
      <c r="F157" s="26">
        <f t="shared" ref="F157:AC157" si="200">+G157-G157/$B157</f>
        <v>1.4133151037443341</v>
      </c>
      <c r="G157" s="26">
        <f t="shared" si="200"/>
        <v>1.6488676210350564</v>
      </c>
      <c r="H157" s="26">
        <f t="shared" si="200"/>
        <v>1.9236788912075657</v>
      </c>
      <c r="I157" s="26">
        <f t="shared" si="200"/>
        <v>2.24429203974216</v>
      </c>
      <c r="J157" s="26">
        <f t="shared" si="200"/>
        <v>2.61834071303252</v>
      </c>
      <c r="K157" s="26">
        <f t="shared" si="200"/>
        <v>3.0547308318712734</v>
      </c>
      <c r="L157" s="26">
        <f t="shared" si="200"/>
        <v>3.5638526371831523</v>
      </c>
      <c r="M157" s="26">
        <f t="shared" si="200"/>
        <v>4.1578280767136775</v>
      </c>
      <c r="N157" s="26">
        <f t="shared" si="200"/>
        <v>4.8507994228326234</v>
      </c>
      <c r="O157" s="26">
        <f t="shared" si="200"/>
        <v>5.6592659933047269</v>
      </c>
      <c r="P157" s="26">
        <f t="shared" si="200"/>
        <v>6.6024769921888478</v>
      </c>
      <c r="Q157" s="26">
        <f t="shared" si="200"/>
        <v>7.702889824220323</v>
      </c>
      <c r="R157" s="26">
        <f t="shared" si="200"/>
        <v>8.9867047949237104</v>
      </c>
      <c r="S157" s="26">
        <f t="shared" si="200"/>
        <v>10.484488927410995</v>
      </c>
      <c r="T157" s="26">
        <f t="shared" si="200"/>
        <v>12.231903748646161</v>
      </c>
      <c r="U157" s="26">
        <f t="shared" si="200"/>
        <v>14.27055437342052</v>
      </c>
      <c r="V157" s="26">
        <f t="shared" si="200"/>
        <v>16.648980102323939</v>
      </c>
      <c r="W157" s="26">
        <f t="shared" si="200"/>
        <v>19.423810119377929</v>
      </c>
      <c r="X157" s="26">
        <f t="shared" si="200"/>
        <v>22.661111805940916</v>
      </c>
      <c r="Y157" s="26">
        <f t="shared" si="200"/>
        <v>26.437963773597737</v>
      </c>
      <c r="Z157" s="26">
        <f t="shared" si="200"/>
        <v>30.844291069197357</v>
      </c>
      <c r="AA157" s="26">
        <f t="shared" si="200"/>
        <v>35.985006247396917</v>
      </c>
      <c r="AB157" s="26">
        <f t="shared" si="200"/>
        <v>41.982507288629733</v>
      </c>
      <c r="AC157" s="26">
        <f t="shared" si="200"/>
        <v>48.979591836734691</v>
      </c>
      <c r="AD157" s="7">
        <f>+'urban numbers'!AC157/'total numbers'!AC157*100</f>
        <v>57.142857142857139</v>
      </c>
      <c r="AE157" s="7">
        <f>+'urban numbers'!AD157/'total numbers'!AD157*100</f>
        <v>56.433408577878112</v>
      </c>
      <c r="AF157" s="7">
        <f>+'urban numbers'!AE157/'total numbers'!AE157*100</f>
        <v>55.432372505543235</v>
      </c>
      <c r="AG157" s="7">
        <f>+'urban numbers'!AF157/'total numbers'!AF157*100</f>
        <v>54.017555705604316</v>
      </c>
      <c r="AH157" s="7">
        <f>+'urban numbers'!AG157/'total numbers'!AG157*100</f>
        <v>52.178450300026093</v>
      </c>
      <c r="AI157" s="7">
        <f>+'urban numbers'!AH157/'total numbers'!AH157*100</f>
        <v>50</v>
      </c>
      <c r="AJ157" s="7">
        <f>+'urban numbers'!AI157/'total numbers'!AI157*100</f>
        <v>50.041701417848202</v>
      </c>
      <c r="AK157" s="7">
        <f>+'urban numbers'!AJ157/'total numbers'!AJ157*100</f>
        <v>49.864007252946514</v>
      </c>
      <c r="AL157" s="7">
        <f>+'urban numbers'!AK157/'total numbers'!AK157*100</f>
        <v>49.681391078950206</v>
      </c>
      <c r="AM157" s="7">
        <f>+'urban numbers'!AL157/'total numbers'!AL157*100</f>
        <v>49.684297691750331</v>
      </c>
      <c r="AN157" s="7">
        <f>+'urban numbers'!AM157/'total numbers'!AM157*100</f>
        <v>50.010002000400078</v>
      </c>
      <c r="AO157" s="7">
        <f>+'urban numbers'!AN157/'total numbers'!AN157*100</f>
        <v>50.716863357066224</v>
      </c>
      <c r="AP157" s="7">
        <f>+'urban numbers'!AO157/'total numbers'!AO157*100</f>
        <v>51.753881541115589</v>
      </c>
      <c r="AQ157" s="7">
        <f>+'urban numbers'!AP157/'total numbers'!AP157*100</f>
        <v>52.910052910052904</v>
      </c>
      <c r="AR157" s="7">
        <f>+'urban numbers'!AQ157/'total numbers'!AQ157*100</f>
        <v>53.913366796802386</v>
      </c>
      <c r="AS157" s="7">
        <f>+'urban numbers'!AR157/'total numbers'!AR157*100</f>
        <v>54.555373704309872</v>
      </c>
      <c r="AT157" s="7">
        <f>+'urban numbers'!AS157/'total numbers'!AS157*100</f>
        <v>54.784836970928694</v>
      </c>
      <c r="AU157" s="7">
        <f>+'urban numbers'!AT157/'total numbers'!AT157*100</f>
        <v>54.700854700854705</v>
      </c>
      <c r="AV157" s="7">
        <f>+'urban numbers'!AU157/'total numbers'!AU157*100</f>
        <v>54.424012534015006</v>
      </c>
      <c r="AW157" s="7">
        <f>+'urban numbers'!AV157/'total numbers'!AV157*100</f>
        <v>54.105665181413109</v>
      </c>
      <c r="AX157" s="7">
        <f>+'urban numbers'!AW157/'total numbers'!AW157*100</f>
        <v>53.850296176628966</v>
      </c>
      <c r="AY157" s="7">
        <f>+'urban numbers'!AX157/'total numbers'!AX157*100</f>
        <v>53.599344896895708</v>
      </c>
      <c r="AZ157" s="7">
        <f>+'urban numbers'!AY157/'total numbers'!AY157*100</f>
        <v>53.310280239175853</v>
      </c>
      <c r="BA157" s="7">
        <f>+'urban numbers'!AZ157/'total numbers'!AZ157*100</f>
        <v>53.098581708935932</v>
      </c>
      <c r="BB157" s="7">
        <f>+'urban numbers'!BA157/'total numbers'!BA157*100</f>
        <v>53.090117070514566</v>
      </c>
      <c r="BC157" s="7">
        <f>+'urban numbers'!BB157/'total numbers'!BB157*100</f>
        <v>53.329778014799011</v>
      </c>
      <c r="BD157" s="7">
        <f>+'urban numbers'!BC157/'total numbers'!BC157*100</f>
        <v>53.809305072511314</v>
      </c>
      <c r="BE157" s="7">
        <f>+'urban numbers'!BD157/'total numbers'!BD157*100</f>
        <v>54.372451291345726</v>
      </c>
      <c r="BF157" s="7">
        <f>+'urban numbers'!BE157/'total numbers'!BE157*100</f>
        <v>54.731750779609243</v>
      </c>
      <c r="BG157" s="7">
        <f>+'urban numbers'!BF157/'total numbers'!BF157*100</f>
        <v>54.522924411400254</v>
      </c>
      <c r="BH157" s="7">
        <f>+'urban numbers'!BG157/'total numbers'!BG157*100</f>
        <v>53.507728894173603</v>
      </c>
      <c r="BI157" s="7">
        <f>+'urban numbers'!BH157/'total numbers'!BH157*100</f>
        <v>51.860202931228862</v>
      </c>
      <c r="BJ157" s="7">
        <f>+'urban numbers'!BI157/'total numbers'!BI157*100</f>
        <v>49.717036018405885</v>
      </c>
      <c r="BK157" s="7">
        <f>+'urban numbers'!BJ157/'total numbers'!BJ157*100</f>
        <v>46.959839553881523</v>
      </c>
      <c r="BL157" s="7">
        <f>+'urban numbers'!BK157/'total numbers'!BK157*100</f>
        <v>43.559427504667092</v>
      </c>
      <c r="BM157" s="7">
        <f>+'urban numbers'!BL157/'total numbers'!BL157*100</f>
        <v>39.751947845444427</v>
      </c>
      <c r="BN157" s="7">
        <f>+'urban numbers'!BM157/'total numbers'!BM157*100</f>
        <v>44.221387709261919</v>
      </c>
      <c r="BO157" s="7">
        <f>+'urban numbers'!BN157/'total numbers'!BN157*100</f>
        <v>46.891871047354613</v>
      </c>
      <c r="BP157" s="7">
        <f>+'urban numbers'!BO157/'total numbers'!BO157*100</f>
        <v>48.603336700980257</v>
      </c>
      <c r="BQ157" s="7">
        <f>+'urban numbers'!BP157/'total numbers'!BP157*100</f>
        <v>50.114230967646833</v>
      </c>
      <c r="BR157" s="7">
        <f>+'urban numbers'!BQ157/'total numbers'!BQ157*100</f>
        <v>51.836826684696867</v>
      </c>
      <c r="BS157" s="7">
        <f>+'urban numbers'!BR157/'total numbers'!BR157*100</f>
        <v>49.692579802914175</v>
      </c>
      <c r="BT157" s="7">
        <f>+'urban numbers'!BS157/'total numbers'!BS157*100</f>
        <v>48.252347815684004</v>
      </c>
      <c r="BU157" s="7">
        <f>+'urban numbers'!BT157/'total numbers'!BT157*100</f>
        <v>47.238995028476729</v>
      </c>
      <c r="BV157" s="7">
        <f>+'urban numbers'!BU157/'total numbers'!BU157*100</f>
        <v>46.378293497909326</v>
      </c>
      <c r="BW157" s="7">
        <f>+'urban numbers'!BV157/'total numbers'!BV157*100</f>
        <v>45.509443209465964</v>
      </c>
      <c r="BX157" s="7">
        <f>+'urban numbers'!BW157/'total numbers'!BW157*100</f>
        <v>44.613655803968264</v>
      </c>
      <c r="BY157" s="7">
        <f>+'urban numbers'!BX157/'total numbers'!BX157*100</f>
        <v>43.746079740096825</v>
      </c>
      <c r="BZ157" s="7">
        <f>+'urban numbers'!BY157/'total numbers'!BY157*100</f>
        <v>42.931047795537033</v>
      </c>
      <c r="CA157" s="7">
        <f>+'urban numbers'!BZ157/'total numbers'!BZ157*100</f>
        <v>42.206006925351836</v>
      </c>
      <c r="CB157" s="7">
        <f>+'urban numbers'!CA157/'total numbers'!CA157*100</f>
        <v>41.588389668870377</v>
      </c>
      <c r="CC157" s="7">
        <f>+'urban numbers'!CB157/'total numbers'!CB157*100</f>
        <v>41.071180796447905</v>
      </c>
      <c r="CD157" s="7">
        <f>+'urban numbers'!CC157/'total numbers'!CC157*100</f>
        <v>40.630171265589468</v>
      </c>
      <c r="CE157" s="7">
        <f>+'urban numbers'!CD157/'total numbers'!CD157*100</f>
        <v>40.250388782164379</v>
      </c>
      <c r="CF157" s="7">
        <f>+'urban numbers'!CE157/'total numbers'!CE157*100</f>
        <v>39.91204097975163</v>
      </c>
      <c r="CG157" s="7">
        <f>+'urban numbers'!CF157/'total numbers'!CF157*100</f>
        <v>39.60347025408101</v>
      </c>
      <c r="CH157" s="7">
        <f>+'urban numbers'!CG157/'total numbers'!CG157*100</f>
        <v>39.558584092142553</v>
      </c>
      <c r="CI157" s="7">
        <f>+'urban numbers'!CH157/'total numbers'!CH157*100</f>
        <v>39.5289467182739</v>
      </c>
      <c r="CJ157" s="7">
        <f>+'urban numbers'!CI157/'total numbers'!CI157*100</f>
        <v>39.529325243610955</v>
      </c>
      <c r="CK157" s="7">
        <f>+'urban numbers'!CJ157/'total numbers'!CJ157*100</f>
        <v>39.581248383578277</v>
      </c>
      <c r="CL157" s="7">
        <f>+'urban numbers'!CK157/'total numbers'!CK157*100</f>
        <v>39.69522885402079</v>
      </c>
      <c r="CM157" s="7">
        <f>+'urban numbers'!CL157/'total numbers'!CL157*100</f>
        <v>40.091451852333435</v>
      </c>
      <c r="CN157" s="7">
        <f>+'urban numbers'!CM157/'total numbers'!CM157*100</f>
        <v>40.536792472957693</v>
      </c>
      <c r="CO157" s="7">
        <f>+'urban numbers'!CN157/'total numbers'!CN157*100</f>
        <v>41.012482517114826</v>
      </c>
      <c r="CP157" s="7">
        <f>+'urban numbers'!CO157/'total numbers'!CO157*100</f>
        <v>41.494206371435389</v>
      </c>
      <c r="CQ157" s="7">
        <f>+'urban numbers'!CP157/'total numbers'!CP157*100</f>
        <v>41.963481536068123</v>
      </c>
      <c r="CR157" s="7">
        <f>+'urban numbers'!CQ157/'total numbers'!CQ157*100</f>
        <v>42.41481690937367</v>
      </c>
      <c r="CS157" s="7">
        <f>+'urban numbers'!CR157/'total numbers'!CR157*100</f>
        <v>42.853441230990015</v>
      </c>
      <c r="CT157" s="7">
        <f>+'urban numbers'!CS157/'total numbers'!CS157*100</f>
        <v>43.280675178532782</v>
      </c>
      <c r="CU157" s="7">
        <f>+'urban numbers'!CT157/'total numbers'!CT157*100</f>
        <v>43.70459578104969</v>
      </c>
      <c r="CV157" s="7">
        <f>+'urban numbers'!CU157/'total numbers'!CU157*100</f>
        <v>44.129779926706192</v>
      </c>
      <c r="CW157" s="7">
        <f>+'urban numbers'!CV157/'total numbers'!CV157*100</f>
        <v>44.366497606294729</v>
      </c>
      <c r="CX157" s="7">
        <f>+'urban numbers'!CW157/'total numbers'!CW157*100</f>
        <v>44.605624431887406</v>
      </c>
      <c r="CY157" s="7">
        <f>+'urban numbers'!CX157/'total numbers'!CX157*100</f>
        <v>44.848451153179695</v>
      </c>
      <c r="CZ157" s="7">
        <f>+'urban numbers'!CY157/'total numbers'!CY157*100</f>
        <v>45.095001970614923</v>
      </c>
      <c r="DA157" s="7">
        <f>+'urban numbers'!CZ157/'total numbers'!CZ157*100</f>
        <v>45.344893258121274</v>
      </c>
      <c r="DB157" s="7">
        <f>+'urban numbers'!DA157/'total numbers'!DA157*100</f>
        <v>45.778503850780027</v>
      </c>
      <c r="DC157" s="7">
        <f>+'urban numbers'!DB157/'total numbers'!DB157*100</f>
        <v>46.212774277258873</v>
      </c>
      <c r="DD157" s="7">
        <f>+'urban numbers'!DC157/'total numbers'!DC157*100</f>
        <v>46.648769968754131</v>
      </c>
      <c r="DE157" s="7">
        <f>+'urban numbers'!DD157/'total numbers'!DD157*100</f>
        <v>47.087958562596469</v>
      </c>
      <c r="DF157" s="7">
        <f>+'urban numbers'!DE157/'total numbers'!DE157*100</f>
        <v>47.53098155797916</v>
      </c>
      <c r="DG157" s="32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1"/>
    </row>
    <row r="158" spans="1:128">
      <c r="A158">
        <v>24</v>
      </c>
      <c r="B158" s="32">
        <v>7</v>
      </c>
      <c r="C158" s="3">
        <v>583</v>
      </c>
      <c r="D158" s="1" t="s">
        <v>466</v>
      </c>
      <c r="E158" s="27">
        <v>0.1</v>
      </c>
      <c r="F158" s="26">
        <f t="shared" ref="F158:AC158" si="201">+G158-G158/$B158</f>
        <v>0.56611396466807096</v>
      </c>
      <c r="G158" s="26">
        <f t="shared" si="201"/>
        <v>0.66046629211274943</v>
      </c>
      <c r="H158" s="26">
        <f t="shared" si="201"/>
        <v>0.77054400746487439</v>
      </c>
      <c r="I158" s="26">
        <f t="shared" si="201"/>
        <v>0.89896800870902016</v>
      </c>
      <c r="J158" s="26">
        <f t="shared" si="201"/>
        <v>1.0487960101605236</v>
      </c>
      <c r="K158" s="26">
        <f t="shared" si="201"/>
        <v>1.2235953451872774</v>
      </c>
      <c r="L158" s="26">
        <f t="shared" si="201"/>
        <v>1.4275279027184904</v>
      </c>
      <c r="M158" s="26">
        <f t="shared" si="201"/>
        <v>1.6654492198382387</v>
      </c>
      <c r="N158" s="26">
        <f t="shared" si="201"/>
        <v>1.9430240898112785</v>
      </c>
      <c r="O158" s="26">
        <f t="shared" si="201"/>
        <v>2.2668614381131582</v>
      </c>
      <c r="P158" s="26">
        <f t="shared" si="201"/>
        <v>2.6446716777986845</v>
      </c>
      <c r="Q158" s="26">
        <f t="shared" si="201"/>
        <v>3.0854502907651318</v>
      </c>
      <c r="R158" s="26">
        <f t="shared" si="201"/>
        <v>3.5996920058926536</v>
      </c>
      <c r="S158" s="26">
        <f t="shared" si="201"/>
        <v>4.1996406735414293</v>
      </c>
      <c r="T158" s="26">
        <f t="shared" si="201"/>
        <v>4.8995807857983342</v>
      </c>
      <c r="U158" s="26">
        <f t="shared" si="201"/>
        <v>5.7161775834313904</v>
      </c>
      <c r="V158" s="26">
        <f t="shared" si="201"/>
        <v>6.6688738473366218</v>
      </c>
      <c r="W158" s="26">
        <f t="shared" si="201"/>
        <v>7.7803528218927251</v>
      </c>
      <c r="X158" s="26">
        <f t="shared" si="201"/>
        <v>9.0770782922081796</v>
      </c>
      <c r="Y158" s="26">
        <f t="shared" si="201"/>
        <v>10.589924674242877</v>
      </c>
      <c r="Z158" s="26">
        <f t="shared" si="201"/>
        <v>12.354912119950022</v>
      </c>
      <c r="AA158" s="26">
        <f t="shared" si="201"/>
        <v>14.414064139941694</v>
      </c>
      <c r="AB158" s="26">
        <f t="shared" si="201"/>
        <v>16.816408163265308</v>
      </c>
      <c r="AC158" s="26">
        <f t="shared" si="201"/>
        <v>19.619142857142858</v>
      </c>
      <c r="AD158" s="7">
        <f>+'urban numbers'!AC158/'total numbers'!AC158*100</f>
        <v>22.888999999999999</v>
      </c>
      <c r="AE158" s="7">
        <f>+'urban numbers'!AD158/'total numbers'!AD158*100</f>
        <v>22.956489999999995</v>
      </c>
      <c r="AF158" s="7">
        <f>+'urban numbers'!AE158/'total numbers'!AE158*100</f>
        <v>23.024230000000003</v>
      </c>
      <c r="AG158" s="7">
        <f>+'urban numbers'!AF158/'total numbers'!AF158*100</f>
        <v>23.092239999999997</v>
      </c>
      <c r="AH158" s="7">
        <f>+'urban numbers'!AG158/'total numbers'!AG158*100</f>
        <v>23.160499999999999</v>
      </c>
      <c r="AI158" s="7">
        <f>+'urban numbers'!AH158/'total numbers'!AH158*100</f>
        <v>23.228999999999999</v>
      </c>
      <c r="AJ158" s="7">
        <f>+'urban numbers'!AI158/'total numbers'!AI158*100</f>
        <v>23.297720000000002</v>
      </c>
      <c r="AK158" s="7">
        <f>+'urban numbers'!AJ158/'total numbers'!AJ158*100</f>
        <v>23.366619999999998</v>
      </c>
      <c r="AL158" s="7">
        <f>+'urban numbers'!AK158/'total numbers'!AK158*100</f>
        <v>23.435669999999998</v>
      </c>
      <c r="AM158" s="7">
        <f>+'urban numbers'!AL158/'total numbers'!AL158*100</f>
        <v>23.504799999999999</v>
      </c>
      <c r="AN158" s="7">
        <f>+'urban numbers'!AM158/'total numbers'!AM158*100</f>
        <v>23.574000000000002</v>
      </c>
      <c r="AO158" s="7">
        <f>+'urban numbers'!AN158/'total numbers'!AN158*100</f>
        <v>23.643230000000003</v>
      </c>
      <c r="AP158" s="7">
        <f>+'urban numbers'!AO158/'total numbers'!AO158*100</f>
        <v>23.712499999999999</v>
      </c>
      <c r="AQ158" s="7">
        <f>+'urban numbers'!AP158/'total numbers'!AP158*100</f>
        <v>23.781849999999995</v>
      </c>
      <c r="AR158" s="7">
        <f>+'urban numbers'!AQ158/'total numbers'!AQ158*100</f>
        <v>23.851329999999997</v>
      </c>
      <c r="AS158" s="7">
        <f>+'urban numbers'!AR158/'total numbers'!AR158*100</f>
        <v>23.920999999999999</v>
      </c>
      <c r="AT158" s="7">
        <f>+'urban numbers'!AS158/'total numbers'!AS158*100</f>
        <v>23.990849999999998</v>
      </c>
      <c r="AU158" s="7">
        <f>+'urban numbers'!AT158/'total numbers'!AT158*100</f>
        <v>24.060879999999997</v>
      </c>
      <c r="AV158" s="7">
        <f>+'urban numbers'!AU158/'total numbers'!AU158*100</f>
        <v>24.13109</v>
      </c>
      <c r="AW158" s="7">
        <f>+'urban numbers'!AV158/'total numbers'!AV158*100</f>
        <v>24.201460000000001</v>
      </c>
      <c r="AX158" s="7">
        <f>+'urban numbers'!AW158/'total numbers'!AW158*100</f>
        <v>24.271999999999998</v>
      </c>
      <c r="AY158" s="7">
        <f>+'urban numbers'!AX158/'total numbers'!AX158*100</f>
        <v>24.343589999999999</v>
      </c>
      <c r="AZ158" s="7">
        <f>+'urban numbers'!AY158/'total numbers'!AY158*100</f>
        <v>24.416419999999999</v>
      </c>
      <c r="BA158" s="7">
        <f>+'urban numbers'!AZ158/'total numbers'!AZ158*100</f>
        <v>24.489069999999998</v>
      </c>
      <c r="BB158" s="7">
        <f>+'urban numbers'!BA158/'total numbers'!BA158*100</f>
        <v>24.559560000000001</v>
      </c>
      <c r="BC158" s="7">
        <f>+'urban numbers'!BB158/'total numbers'!BB158*100</f>
        <v>24.627000000000002</v>
      </c>
      <c r="BD158" s="7">
        <f>+'urban numbers'!BC158/'total numbers'!BC158*100</f>
        <v>24.69003</v>
      </c>
      <c r="BE158" s="7">
        <f>+'urban numbers'!BD158/'total numbers'!BD158*100</f>
        <v>24.750530000000001</v>
      </c>
      <c r="BF158" s="7">
        <f>+'urban numbers'!BE158/'total numbers'!BE158*100</f>
        <v>24.814720000000001</v>
      </c>
      <c r="BG158" s="7">
        <f>+'urban numbers'!BF158/'total numbers'!BF158*100</f>
        <v>24.890970000000003</v>
      </c>
      <c r="BH158" s="7">
        <f>+'urban numbers'!BG158/'total numbers'!BG158*100</f>
        <v>24.985000000000003</v>
      </c>
      <c r="BI158" s="7">
        <f>+'urban numbers'!BH158/'total numbers'!BH158*100</f>
        <v>25.099329999999998</v>
      </c>
      <c r="BJ158" s="7">
        <f>+'urban numbers'!BI158/'total numbers'!BI158*100</f>
        <v>25.231520000000003</v>
      </c>
      <c r="BK158" s="7">
        <f>+'urban numbers'!BJ158/'total numbers'!BJ158*100</f>
        <v>25.376169999999998</v>
      </c>
      <c r="BL158" s="7">
        <f>+'urban numbers'!BK158/'total numbers'!BK158*100</f>
        <v>25.525300000000001</v>
      </c>
      <c r="BM158" s="7">
        <f>+'urban numbers'!BL158/'total numbers'!BL158*100</f>
        <v>25.673000000000002</v>
      </c>
      <c r="BN158" s="7">
        <f>+'urban numbers'!BM158/'total numbers'!BM158*100</f>
        <v>25.818810000000003</v>
      </c>
      <c r="BO158" s="7">
        <f>+'urban numbers'!BN158/'total numbers'!BN158*100</f>
        <v>25.964299999999994</v>
      </c>
      <c r="BP158" s="7">
        <f>+'urban numbers'!BO158/'total numbers'!BO158*100</f>
        <v>26.10812</v>
      </c>
      <c r="BQ158" s="7">
        <f>+'urban numbers'!BP158/'total numbers'!BP158*100</f>
        <v>26.249070000000003</v>
      </c>
      <c r="BR158" s="7">
        <f>+'urban numbers'!BQ158/'total numbers'!BQ158*100</f>
        <v>26.387</v>
      </c>
      <c r="BS158" s="7">
        <f>+'urban numbers'!BR158/'total numbers'!BR158*100</f>
        <v>26.52102</v>
      </c>
      <c r="BT158" s="7">
        <f>+'urban numbers'!BS158/'total numbers'!BS158*100</f>
        <v>26.653290000000002</v>
      </c>
      <c r="BU158" s="7">
        <f>+'urban numbers'!BT158/'total numbers'!BT158*100</f>
        <v>26.790649999999999</v>
      </c>
      <c r="BV158" s="7">
        <f>+'urban numbers'!BU158/'total numbers'!BU158*100</f>
        <v>26.942240000000002</v>
      </c>
      <c r="BW158" s="7">
        <f>+'urban numbers'!BV158/'total numbers'!BV158*100</f>
        <v>27.115000000000002</v>
      </c>
      <c r="BX158" s="7">
        <f>+'urban numbers'!BW158/'total numbers'!BW158*100</f>
        <v>27.311920000000001</v>
      </c>
      <c r="BY158" s="7">
        <f>+'urban numbers'!BX158/'total numbers'!BX158*100</f>
        <v>27.532469999999996</v>
      </c>
      <c r="BZ158" s="7">
        <f>+'urban numbers'!BY158/'total numbers'!BY158*100</f>
        <v>27.775759999999998</v>
      </c>
      <c r="CA158" s="7">
        <f>+'urban numbers'!BZ158/'total numbers'!BZ158*100</f>
        <v>28.039459999999998</v>
      </c>
      <c r="CB158" s="7">
        <f>+'urban numbers'!CA158/'total numbers'!CA158*100</f>
        <v>28.322000000000003</v>
      </c>
      <c r="CC158" s="7">
        <f>+'urban numbers'!CB158/'total numbers'!CB158*100</f>
        <v>28.623940000000005</v>
      </c>
      <c r="CD158" s="7">
        <f>+'urban numbers'!CC158/'total numbers'!CC158*100</f>
        <v>28.946809999999999</v>
      </c>
      <c r="CE158" s="7">
        <f>+'urban numbers'!CD158/'total numbers'!CD158*100</f>
        <v>29.291</v>
      </c>
      <c r="CF158" s="7">
        <f>+'urban numbers'!CE158/'total numbers'!CE158*100</f>
        <v>29.656929999999999</v>
      </c>
      <c r="CG158" s="7">
        <f>+'urban numbers'!CF158/'total numbers'!CF158*100</f>
        <v>30.045000000000005</v>
      </c>
      <c r="CH158" s="7">
        <f>+'urban numbers'!CG158/'total numbers'!CG158*100</f>
        <v>30.455590000000001</v>
      </c>
      <c r="CI158" s="7">
        <f>+'urban numbers'!CH158/'total numbers'!CH158*100</f>
        <v>30.88907</v>
      </c>
      <c r="CJ158" s="7">
        <f>+'urban numbers'!CI158/'total numbers'!CI158*100</f>
        <v>31.345849999999999</v>
      </c>
      <c r="CK158" s="7">
        <f>+'urban numbers'!CJ158/'total numbers'!CJ158*100</f>
        <v>31.826360000000005</v>
      </c>
      <c r="CL158" s="7">
        <f>+'urban numbers'!CK158/'total numbers'!CK158*100</f>
        <v>32.331000000000003</v>
      </c>
      <c r="CM158" s="7">
        <f>+'urban numbers'!CL158/'total numbers'!CL158*100</f>
        <v>32.85859</v>
      </c>
      <c r="CN158" s="7">
        <f>+'urban numbers'!CM158/'total numbers'!CM158*100</f>
        <v>33.409170000000003</v>
      </c>
      <c r="CO158" s="7">
        <f>+'urban numbers'!CN158/'total numbers'!CN158*100</f>
        <v>33.985639999999997</v>
      </c>
      <c r="CP158" s="7">
        <f>+'urban numbers'!CO158/'total numbers'!CO158*100</f>
        <v>34.591930000000005</v>
      </c>
      <c r="CQ158" s="7">
        <f>+'urban numbers'!CP158/'total numbers'!CP158*100</f>
        <v>35.229999999999997</v>
      </c>
      <c r="CR158" s="7">
        <f>+'urban numbers'!CQ158/'total numbers'!CQ158*100</f>
        <v>35.900959999999998</v>
      </c>
      <c r="CS158" s="7">
        <f>+'urban numbers'!CR158/'total numbers'!CR158*100</f>
        <v>36.60146000000001</v>
      </c>
      <c r="CT158" s="7">
        <f>+'urban numbers'!CS158/'total numbers'!CS158*100</f>
        <v>37.323419999999999</v>
      </c>
      <c r="CU158" s="7">
        <f>+'urban numbers'!CT158/'total numbers'!CT158*100</f>
        <v>38.055999999999997</v>
      </c>
      <c r="CV158" s="7">
        <f>+'urban numbers'!CU158/'total numbers'!CU158*100</f>
        <v>38.790999999999997</v>
      </c>
      <c r="CW158" s="7">
        <f>+'urban numbers'!CV158/'total numbers'!CV158*100</f>
        <v>39.524739999999994</v>
      </c>
      <c r="CX158" s="7">
        <f>+'urban numbers'!CW158/'total numbers'!CW158*100</f>
        <v>40.257379999999998</v>
      </c>
      <c r="CY158" s="7">
        <f>+'urban numbers'!CX158/'total numbers'!CX158*100</f>
        <v>40.991419999999998</v>
      </c>
      <c r="CZ158" s="7">
        <f>+'urban numbers'!CY158/'total numbers'!CY158*100</f>
        <v>41.729950000000002</v>
      </c>
      <c r="DA158" s="7">
        <f>+'urban numbers'!CZ158/'total numbers'!CZ158*100</f>
        <v>42.475000000000001</v>
      </c>
      <c r="DB158" s="7">
        <f>+'urban numbers'!DA158/'total numbers'!DA158*100</f>
        <v>43.22701</v>
      </c>
      <c r="DC158" s="7">
        <f>+'urban numbers'!DB158/'total numbers'!DB158*100</f>
        <v>43.984479999999998</v>
      </c>
      <c r="DD158" s="7">
        <f>+'urban numbers'!DC158/'total numbers'!DC158*100</f>
        <v>44.743920000000003</v>
      </c>
      <c r="DE158" s="7">
        <f>+'urban numbers'!DD158/'total numbers'!DD158*100</f>
        <v>45.499870000000001</v>
      </c>
      <c r="DF158" s="7">
        <f>+'urban numbers'!DE158/'total numbers'!DE158*100</f>
        <v>46.244999999999997</v>
      </c>
      <c r="DG158" s="32"/>
      <c r="DI158">
        <v>3333</v>
      </c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1"/>
    </row>
    <row r="159" spans="1:128">
      <c r="A159">
        <v>24</v>
      </c>
      <c r="B159" s="32">
        <v>7</v>
      </c>
      <c r="C159" s="3">
        <v>584</v>
      </c>
      <c r="D159" s="1" t="s">
        <v>465</v>
      </c>
      <c r="E159" s="27">
        <v>1</v>
      </c>
      <c r="F159" s="26">
        <f t="shared" ref="F159:AC159" si="202">+G159-G159/$B159</f>
        <v>1.7122856064594814</v>
      </c>
      <c r="G159" s="26">
        <f t="shared" si="202"/>
        <v>1.9976665408693948</v>
      </c>
      <c r="H159" s="26">
        <f t="shared" si="202"/>
        <v>2.3306109643476272</v>
      </c>
      <c r="I159" s="26">
        <f t="shared" si="202"/>
        <v>2.7190461250722318</v>
      </c>
      <c r="J159" s="26">
        <f t="shared" si="202"/>
        <v>3.172220479250937</v>
      </c>
      <c r="K159" s="26">
        <f t="shared" si="202"/>
        <v>3.7009238924594268</v>
      </c>
      <c r="L159" s="26">
        <f t="shared" si="202"/>
        <v>4.3177445412026643</v>
      </c>
      <c r="M159" s="26">
        <f t="shared" si="202"/>
        <v>5.0373686314031083</v>
      </c>
      <c r="N159" s="26">
        <f t="shared" si="202"/>
        <v>5.8769300699702933</v>
      </c>
      <c r="O159" s="26">
        <f t="shared" si="202"/>
        <v>6.8564184149653418</v>
      </c>
      <c r="P159" s="26">
        <f t="shared" si="202"/>
        <v>7.9991548174595648</v>
      </c>
      <c r="Q159" s="26">
        <f t="shared" si="202"/>
        <v>9.3323472870361588</v>
      </c>
      <c r="R159" s="26">
        <f t="shared" si="202"/>
        <v>10.887738501542186</v>
      </c>
      <c r="S159" s="26">
        <f t="shared" si="202"/>
        <v>12.70236158513255</v>
      </c>
      <c r="T159" s="26">
        <f t="shared" si="202"/>
        <v>14.819421849321309</v>
      </c>
      <c r="U159" s="26">
        <f t="shared" si="202"/>
        <v>17.289325490874859</v>
      </c>
      <c r="V159" s="26">
        <f t="shared" si="202"/>
        <v>20.170879739354003</v>
      </c>
      <c r="W159" s="26">
        <f t="shared" si="202"/>
        <v>23.532693029246335</v>
      </c>
      <c r="X159" s="26">
        <f t="shared" si="202"/>
        <v>27.454808534120726</v>
      </c>
      <c r="Y159" s="26">
        <f t="shared" si="202"/>
        <v>32.03060995647418</v>
      </c>
      <c r="Z159" s="26">
        <f t="shared" si="202"/>
        <v>37.369044949219877</v>
      </c>
      <c r="AA159" s="26">
        <f t="shared" si="202"/>
        <v>43.597219107423186</v>
      </c>
      <c r="AB159" s="26">
        <f t="shared" si="202"/>
        <v>50.863422291993714</v>
      </c>
      <c r="AC159" s="26">
        <f t="shared" si="202"/>
        <v>59.340659340659336</v>
      </c>
      <c r="AD159" s="7">
        <f>+'urban numbers'!AC159/'total numbers'!AC159*100</f>
        <v>69.230769230769226</v>
      </c>
      <c r="AE159" s="7">
        <f>+'urban numbers'!AD159/'total numbers'!AD159*100</f>
        <v>71.120526594537338</v>
      </c>
      <c r="AF159" s="7">
        <f>+'urban numbers'!AE159/'total numbers'!AE159*100</f>
        <v>72.965527510982056</v>
      </c>
      <c r="AG159" s="7">
        <f>+'urban numbers'!AF159/'total numbers'!AF159*100</f>
        <v>74.889867841409682</v>
      </c>
      <c r="AH159" s="7">
        <f>+'urban numbers'!AG159/'total numbers'!AG159*100</f>
        <v>76.956584870045006</v>
      </c>
      <c r="AI159" s="7">
        <f>+'urban numbers'!AH159/'total numbers'!AH159*100</f>
        <v>79.176563737133804</v>
      </c>
      <c r="AJ159" s="7">
        <f>+'urban numbers'!AI159/'total numbers'!AI159*100</f>
        <v>80.068630254503859</v>
      </c>
      <c r="AK159" s="7">
        <f>+'urban numbers'!AJ159/'total numbers'!AJ159*100</f>
        <v>80.954409884959517</v>
      </c>
      <c r="AL159" s="7">
        <f>+'urban numbers'!AK159/'total numbers'!AK159*100</f>
        <v>81.672886009997896</v>
      </c>
      <c r="AM159" s="7">
        <f>+'urban numbers'!AL159/'total numbers'!AL159*100</f>
        <v>82.024190184901997</v>
      </c>
      <c r="AN159" s="7">
        <f>+'urban numbers'!AM159/'total numbers'!AM159*100</f>
        <v>81.838641478551452</v>
      </c>
      <c r="AO159" s="7">
        <f>+'urban numbers'!AN159/'total numbers'!AN159*100</f>
        <v>82.381078926388525</v>
      </c>
      <c r="AP159" s="7">
        <f>+'urban numbers'!AO159/'total numbers'!AO159*100</f>
        <v>82.346886258363355</v>
      </c>
      <c r="AQ159" s="7">
        <f>+'urban numbers'!AP159/'total numbers'!AP159*100</f>
        <v>81.936685288640604</v>
      </c>
      <c r="AR159" s="7">
        <f>+'urban numbers'!AQ159/'total numbers'!AQ159*100</f>
        <v>81.432249565894253</v>
      </c>
      <c r="AS159" s="7">
        <f>+'urban numbers'!AR159/'total numbers'!AR159*100</f>
        <v>81.009142460363378</v>
      </c>
      <c r="AT159" s="7">
        <f>+'urban numbers'!AS159/'total numbers'!AS159*100</f>
        <v>80.726538849646829</v>
      </c>
      <c r="AU159" s="7">
        <f>+'urban numbers'!AT159/'total numbers'!AT159*100</f>
        <v>80.496029587729794</v>
      </c>
      <c r="AV159" s="7">
        <f>+'urban numbers'!AU159/'total numbers'!AU159*100</f>
        <v>80.164548283318396</v>
      </c>
      <c r="AW159" s="7">
        <f>+'urban numbers'!AV159/'total numbers'!AV159*100</f>
        <v>79.514756103776946</v>
      </c>
      <c r="AX159" s="7">
        <f>+'urban numbers'!AW159/'total numbers'!AW159*100</f>
        <v>78.458294512823016</v>
      </c>
      <c r="AY159" s="7">
        <f>+'urban numbers'!AX159/'total numbers'!AX159*100</f>
        <v>76.973622453768897</v>
      </c>
      <c r="AZ159" s="7">
        <f>+'urban numbers'!AY159/'total numbers'!AY159*100</f>
        <v>75.211532434973378</v>
      </c>
      <c r="BA159" s="7">
        <f>+'urban numbers'!AZ159/'total numbers'!AZ159*100</f>
        <v>73.391363713944358</v>
      </c>
      <c r="BB159" s="7">
        <f>+'urban numbers'!BA159/'total numbers'!BA159*100</f>
        <v>71.743029512473512</v>
      </c>
      <c r="BC159" s="7">
        <f>+'urban numbers'!BB159/'total numbers'!BB159*100</f>
        <v>70.378479824835779</v>
      </c>
      <c r="BD159" s="7">
        <f>+'urban numbers'!BC159/'total numbers'!BC159*100</f>
        <v>69.316255415332435</v>
      </c>
      <c r="BE159" s="7">
        <f>+'urban numbers'!BD159/'total numbers'!BD159*100</f>
        <v>68.450755507008921</v>
      </c>
      <c r="BF159" s="7">
        <f>+'urban numbers'!BE159/'total numbers'!BE159*100</f>
        <v>67.619919701345353</v>
      </c>
      <c r="BG159" s="7">
        <f>+'urban numbers'!BF159/'total numbers'!BF159*100</f>
        <v>66.641732685049817</v>
      </c>
      <c r="BH159" s="7">
        <f>+'urban numbers'!BG159/'total numbers'!BG159*100</f>
        <v>65.410779696493975</v>
      </c>
      <c r="BI159" s="7">
        <f>+'urban numbers'!BH159/'total numbers'!BH159*100</f>
        <v>65.851364063969896</v>
      </c>
      <c r="BJ159" s="7">
        <f>+'urban numbers'!BI159/'total numbers'!BI159*100</f>
        <v>66.008581115545013</v>
      </c>
      <c r="BK159" s="7">
        <f>+'urban numbers'!BJ159/'total numbers'!BJ159*100</f>
        <v>65.921467469188883</v>
      </c>
      <c r="BL159" s="7">
        <f>+'urban numbers'!BK159/'total numbers'!BK159*100</f>
        <v>65.641923308352929</v>
      </c>
      <c r="BM159" s="7">
        <f>+'urban numbers'!BL159/'total numbers'!BL159*100</f>
        <v>65.226466290962222</v>
      </c>
      <c r="BN159" s="7">
        <f>+'urban numbers'!BM159/'total numbers'!BM159*100</f>
        <v>64.681443888847426</v>
      </c>
      <c r="BO159" s="7">
        <f>+'urban numbers'!BN159/'total numbers'!BN159*100</f>
        <v>64.070620061223039</v>
      </c>
      <c r="BP159" s="7">
        <f>+'urban numbers'!BO159/'total numbers'!BO159*100</f>
        <v>63.556917489501764</v>
      </c>
      <c r="BQ159" s="7">
        <f>+'urban numbers'!BP159/'total numbers'!BP159*100</f>
        <v>63.311865516864977</v>
      </c>
      <c r="BR159" s="7">
        <f>+'urban numbers'!BQ159/'total numbers'!BQ159*100</f>
        <v>63.437017614345223</v>
      </c>
      <c r="BS159" s="7">
        <f>+'urban numbers'!BR159/'total numbers'!BR159*100</f>
        <v>65.155982597579339</v>
      </c>
      <c r="BT159" s="7">
        <f>+'urban numbers'!BS159/'total numbers'!BS159*100</f>
        <v>67.12630663782123</v>
      </c>
      <c r="BU159" s="7">
        <f>+'urban numbers'!BT159/'total numbers'!BT159*100</f>
        <v>69.351720839394957</v>
      </c>
      <c r="BV159" s="7">
        <f>+'urban numbers'!BU159/'total numbers'!BU159*100</f>
        <v>71.818953100645189</v>
      </c>
      <c r="BW159" s="7">
        <f>+'urban numbers'!BV159/'total numbers'!BV159*100</f>
        <v>74.496657452606414</v>
      </c>
      <c r="BX159" s="7">
        <f>+'urban numbers'!BW159/'total numbers'!BW159*100</f>
        <v>77.840797965969088</v>
      </c>
      <c r="BY159" s="7">
        <f>+'urban numbers'!BX159/'total numbers'!BX159*100</f>
        <v>81.421749001800677</v>
      </c>
      <c r="BZ159" s="7">
        <f>+'urban numbers'!BY159/'total numbers'!BY159*100</f>
        <v>84.949793497621798</v>
      </c>
      <c r="CA159" s="7">
        <f>+'urban numbers'!BZ159/'total numbers'!BZ159*100</f>
        <v>87.973685747095104</v>
      </c>
      <c r="CB159" s="7">
        <f>+'urban numbers'!CA159/'total numbers'!CA159*100</f>
        <v>90.138468029611445</v>
      </c>
      <c r="CC159" s="7">
        <f>+'urban numbers'!CB159/'total numbers'!CB159*100</f>
        <v>91.65559940891491</v>
      </c>
      <c r="CD159" s="7">
        <f>+'urban numbers'!CC159/'total numbers'!CC159*100</f>
        <v>92.265943012211665</v>
      </c>
      <c r="CE159" s="7">
        <f>+'urban numbers'!CD159/'total numbers'!CD159*100</f>
        <v>92.275014363563557</v>
      </c>
      <c r="CF159" s="7">
        <f>+'urban numbers'!CE159/'total numbers'!CE159*100</f>
        <v>92.09490798881464</v>
      </c>
      <c r="CG159" s="7">
        <f>+'urban numbers'!CF159/'total numbers'!CF159*100</f>
        <v>91.990381356616041</v>
      </c>
      <c r="CH159" s="7">
        <f>+'urban numbers'!CG159/'total numbers'!CG159*100</f>
        <v>92.955066519019908</v>
      </c>
      <c r="CI159" s="7">
        <f>+'urban numbers'!CH159/'total numbers'!CH159*100</f>
        <v>93.925071349833146</v>
      </c>
      <c r="CJ159" s="7">
        <f>+'urban numbers'!CI159/'total numbers'!CI159*100</f>
        <v>94.878327330229283</v>
      </c>
      <c r="CK159" s="7">
        <f>+'urban numbers'!CJ159/'total numbers'!CJ159*100</f>
        <v>95.760400090929764</v>
      </c>
      <c r="CL159" s="7">
        <f>+'urban numbers'!CK159/'total numbers'!CK159*100</f>
        <v>96.542402802488027</v>
      </c>
      <c r="CM159" s="7">
        <f>+'urban numbers'!CL159/'total numbers'!CL159*100</f>
        <v>96.971645169499482</v>
      </c>
      <c r="CN159" s="7">
        <f>+'urban numbers'!CM159/'total numbers'!CM159*100</f>
        <v>97.370476438427502</v>
      </c>
      <c r="CO159" s="7">
        <f>+'urban numbers'!CN159/'total numbers'!CN159*100</f>
        <v>97.743789724240969</v>
      </c>
      <c r="CP159" s="7">
        <f>+'urban numbers'!CO159/'total numbers'!CO159*100</f>
        <v>98.103254908243869</v>
      </c>
      <c r="CQ159" s="7">
        <f>+'urban numbers'!CP159/'total numbers'!CP159*100</f>
        <v>98.454740835904758</v>
      </c>
      <c r="CR159" s="7">
        <f>+'urban numbers'!CQ159/'total numbers'!CQ159*100</f>
        <v>99.035399887619391</v>
      </c>
      <c r="CS159" s="7">
        <f>+'urban numbers'!CR159/'total numbers'!CR159*100</f>
        <v>99.601366092131258</v>
      </c>
      <c r="CT159" s="7">
        <f>+'urban numbers'!CS159/'total numbers'!CS159*100</f>
        <v>100.16396551147201</v>
      </c>
      <c r="CU159" s="7">
        <f>+'urban numbers'!CT159/'total numbers'!CT159*100</f>
        <v>100.73150257824679</v>
      </c>
      <c r="CV159" s="7">
        <f>+'urban numbers'!CU159/'total numbers'!CU159*100</f>
        <v>101.30955935673762</v>
      </c>
      <c r="CW159" s="7">
        <f>+'urban numbers'!CV159/'total numbers'!CV159*100</f>
        <v>101.90018793067446</v>
      </c>
      <c r="CX159" s="7">
        <f>+'urban numbers'!CW159/'total numbers'!CW159*100</f>
        <v>102.50219939849008</v>
      </c>
      <c r="CY159" s="7">
        <f>+'urban numbers'!CX159/'total numbers'!CX159*100</f>
        <v>103.10829379845738</v>
      </c>
      <c r="CZ159" s="7">
        <f>+'urban numbers'!CY159/'total numbers'!CY159*100</f>
        <v>103.71055505810351</v>
      </c>
      <c r="DA159" s="7">
        <f>+'urban numbers'!CZ159/'total numbers'!CZ159*100</f>
        <v>104.30650660124977</v>
      </c>
      <c r="DB159" s="7">
        <f>+'urban numbers'!DA159/'total numbers'!DA159*100</f>
        <v>104.5144157814871</v>
      </c>
      <c r="DC159" s="7">
        <f>+'urban numbers'!DB159/'total numbers'!DB159*100</f>
        <v>104.7266764187949</v>
      </c>
      <c r="DD159" s="7">
        <f>+'urban numbers'!DC159/'total numbers'!DC159*100</f>
        <v>104.93160217554525</v>
      </c>
      <c r="DE159" s="7">
        <f>+'urban numbers'!DD159/'total numbers'!DD159*100</f>
        <v>105.11726695105928</v>
      </c>
      <c r="DF159" s="7">
        <f>+'urban numbers'!DE159/'total numbers'!DE159*100</f>
        <v>105.27433252534546</v>
      </c>
      <c r="DG159" s="32"/>
      <c r="DI159" s="15">
        <f>+DI158/100*T158</f>
        <v>163.30302759065847</v>
      </c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1"/>
    </row>
    <row r="160" spans="1:128">
      <c r="A160">
        <v>24</v>
      </c>
      <c r="B160" s="32">
        <v>7</v>
      </c>
      <c r="C160" s="3">
        <v>585</v>
      </c>
      <c r="D160" s="1" t="s">
        <v>469</v>
      </c>
      <c r="E160" s="27">
        <v>1</v>
      </c>
      <c r="F160" s="26">
        <f t="shared" ref="F160:AC160" si="203">+G160-G160/$B160</f>
        <v>0.99716493679045204</v>
      </c>
      <c r="G160" s="26">
        <f t="shared" si="203"/>
        <v>1.163359092922194</v>
      </c>
      <c r="H160" s="26">
        <f t="shared" si="203"/>
        <v>1.3572522750758929</v>
      </c>
      <c r="I160" s="26">
        <f t="shared" si="203"/>
        <v>1.5834609875885417</v>
      </c>
      <c r="J160" s="26">
        <f t="shared" si="203"/>
        <v>1.8473711521866318</v>
      </c>
      <c r="K160" s="26">
        <f t="shared" si="203"/>
        <v>2.1552663442177371</v>
      </c>
      <c r="L160" s="26">
        <f t="shared" si="203"/>
        <v>2.5144774015873601</v>
      </c>
      <c r="M160" s="26">
        <f t="shared" si="203"/>
        <v>2.9335569685185869</v>
      </c>
      <c r="N160" s="26">
        <f t="shared" si="203"/>
        <v>3.4224831299383514</v>
      </c>
      <c r="O160" s="26">
        <f t="shared" si="203"/>
        <v>3.9928969849280769</v>
      </c>
      <c r="P160" s="26">
        <f t="shared" si="203"/>
        <v>4.6583798157494227</v>
      </c>
      <c r="Q160" s="26">
        <f t="shared" si="203"/>
        <v>5.43477645170766</v>
      </c>
      <c r="R160" s="26">
        <f t="shared" si="203"/>
        <v>6.3405725269922701</v>
      </c>
      <c r="S160" s="26">
        <f t="shared" si="203"/>
        <v>7.3973346148243158</v>
      </c>
      <c r="T160" s="26">
        <f t="shared" si="203"/>
        <v>8.6302237172950349</v>
      </c>
      <c r="U160" s="26">
        <f t="shared" si="203"/>
        <v>10.068594336844207</v>
      </c>
      <c r="V160" s="26">
        <f t="shared" si="203"/>
        <v>11.746693392984907</v>
      </c>
      <c r="W160" s="26">
        <f t="shared" si="203"/>
        <v>13.704475625149058</v>
      </c>
      <c r="X160" s="26">
        <f t="shared" si="203"/>
        <v>15.988554896007233</v>
      </c>
      <c r="Y160" s="26">
        <f t="shared" si="203"/>
        <v>18.653314045341773</v>
      </c>
      <c r="Z160" s="26">
        <f t="shared" si="203"/>
        <v>21.762199719565402</v>
      </c>
      <c r="AA160" s="26">
        <f t="shared" si="203"/>
        <v>25.389233006159635</v>
      </c>
      <c r="AB160" s="26">
        <f t="shared" si="203"/>
        <v>29.620771840519573</v>
      </c>
      <c r="AC160" s="26">
        <f t="shared" si="203"/>
        <v>34.557567147272835</v>
      </c>
      <c r="AD160" s="7">
        <f>+'urban numbers'!AC160/'total numbers'!AC160*100</f>
        <v>40.317161671818305</v>
      </c>
      <c r="AE160" s="7">
        <f>+'urban numbers'!AD160/'total numbers'!AD160*100</f>
        <v>39.61965134706815</v>
      </c>
      <c r="AF160" s="7">
        <f>+'urban numbers'!AE160/'total numbers'!AE160*100</f>
        <v>38.759689922480618</v>
      </c>
      <c r="AG160" s="7">
        <f>+'urban numbers'!AF160/'total numbers'!AF160*100</f>
        <v>37.788134525758906</v>
      </c>
      <c r="AH160" s="7">
        <f>+'urban numbers'!AG160/'total numbers'!AG160*100</f>
        <v>36.737692872887578</v>
      </c>
      <c r="AI160" s="7">
        <f>+'urban numbers'!AH160/'total numbers'!AH160*100</f>
        <v>35.663338088445087</v>
      </c>
      <c r="AJ160" s="7">
        <f>+'urban numbers'!AI160/'total numbers'!AI160*100</f>
        <v>36.900369003690038</v>
      </c>
      <c r="AK160" s="7">
        <f>+'urban numbers'!AJ160/'total numbers'!AJ160*100</f>
        <v>38.044086382454964</v>
      </c>
      <c r="AL160" s="7">
        <f>+'urban numbers'!AK160/'total numbers'!AK160*100</f>
        <v>39.126181936746008</v>
      </c>
      <c r="AM160" s="7">
        <f>+'urban numbers'!AL160/'total numbers'!AL160*100</f>
        <v>40.203131612357176</v>
      </c>
      <c r="AN160" s="7">
        <f>+'urban numbers'!AM160/'total numbers'!AM160*100</f>
        <v>41.305245766212309</v>
      </c>
      <c r="AO160" s="7">
        <f>+'urban numbers'!AN160/'total numbers'!AN160*100</f>
        <v>42.449969678593085</v>
      </c>
      <c r="AP160" s="7">
        <f>+'urban numbers'!AO160/'total numbers'!AO160*100</f>
        <v>43.650793650793659</v>
      </c>
      <c r="AQ160" s="7">
        <f>+'urban numbers'!AP160/'total numbers'!AP160*100</f>
        <v>44.891187664682342</v>
      </c>
      <c r="AR160" s="7">
        <f>+'urban numbers'!AQ160/'total numbers'!AQ160*100</f>
        <v>46.140536383735459</v>
      </c>
      <c r="AS160" s="7">
        <f>+'urban numbers'!AR160/'total numbers'!AR160*100</f>
        <v>47.379891973846291</v>
      </c>
      <c r="AT160" s="7">
        <f>+'urban numbers'!AS160/'total numbers'!AS160*100</f>
        <v>48.616305160807784</v>
      </c>
      <c r="AU160" s="7">
        <f>+'urban numbers'!AT160/'total numbers'!AT160*100</f>
        <v>49.85689225371619</v>
      </c>
      <c r="AV160" s="7">
        <f>+'urban numbers'!AU160/'total numbers'!AU160*100</f>
        <v>51.071591427268579</v>
      </c>
      <c r="AW160" s="7">
        <f>+'urban numbers'!AV160/'total numbers'!AV160*100</f>
        <v>52.238133837701518</v>
      </c>
      <c r="AX160" s="7">
        <f>+'urban numbers'!AW160/'total numbers'!AW160*100</f>
        <v>53.323853537148956</v>
      </c>
      <c r="AY160" s="7">
        <f>+'urban numbers'!AX160/'total numbers'!AX160*100</f>
        <v>54.295472458183724</v>
      </c>
      <c r="AZ160" s="7">
        <f>+'urban numbers'!AY160/'total numbers'!AY160*100</f>
        <v>55.16290294776762</v>
      </c>
      <c r="BA160" s="7">
        <f>+'urban numbers'!AZ160/'total numbers'!AZ160*100</f>
        <v>56.022408963585427</v>
      </c>
      <c r="BB160" s="7">
        <f>+'urban numbers'!BA160/'total numbers'!BA160*100</f>
        <v>56.99916177703269</v>
      </c>
      <c r="BC160" s="7">
        <f>+'urban numbers'!BB160/'total numbers'!BB160*100</f>
        <v>58.178191489361694</v>
      </c>
      <c r="BD160" s="7">
        <f>+'urban numbers'!BC160/'total numbers'!BC160*100</f>
        <v>59.632267682623819</v>
      </c>
      <c r="BE160" s="7">
        <f>+'urban numbers'!BD160/'total numbers'!BD160*100</f>
        <v>61.298873426110013</v>
      </c>
      <c r="BF160" s="7">
        <f>+'urban numbers'!BE160/'total numbers'!BE160*100</f>
        <v>62.9973474801061</v>
      </c>
      <c r="BG160" s="7">
        <f>+'urban numbers'!BF160/'total numbers'!BF160*100</f>
        <v>64.420218037661044</v>
      </c>
      <c r="BH160" s="7">
        <f>+'urban numbers'!BG160/'total numbers'!BG160*100</f>
        <v>65.348799215814395</v>
      </c>
      <c r="BI160" s="7">
        <f>+'urban numbers'!BH160/'total numbers'!BH160*100</f>
        <v>65.673554380906609</v>
      </c>
      <c r="BJ160" s="7">
        <f>+'urban numbers'!BI160/'total numbers'!BI160*100</f>
        <v>65.512400561534861</v>
      </c>
      <c r="BK160" s="7">
        <f>+'urban numbers'!BJ160/'total numbers'!BJ160*100</f>
        <v>65.087413910542637</v>
      </c>
      <c r="BL160" s="7">
        <f>+'urban numbers'!BK160/'total numbers'!BK160*100</f>
        <v>64.701124917285497</v>
      </c>
      <c r="BM160" s="7">
        <f>+'urban numbers'!BL160/'total numbers'!BL160*100</f>
        <v>64.543889845094668</v>
      </c>
      <c r="BN160" s="7">
        <f>+'urban numbers'!BM160/'total numbers'!BM160*100</f>
        <v>66.066910317683437</v>
      </c>
      <c r="BO160" s="7">
        <f>+'urban numbers'!BN160/'total numbers'!BN160*100</f>
        <v>67.74037464574549</v>
      </c>
      <c r="BP160" s="7">
        <f>+'urban numbers'!BO160/'total numbers'!BO160*100</f>
        <v>69.4302634265877</v>
      </c>
      <c r="BQ160" s="7">
        <f>+'urban numbers'!BP160/'total numbers'!BP160*100</f>
        <v>70.940971757462179</v>
      </c>
      <c r="BR160" s="7">
        <f>+'urban numbers'!BQ160/'total numbers'!BQ160*100</f>
        <v>72.131147540983605</v>
      </c>
      <c r="BS160" s="7">
        <f>+'urban numbers'!BR160/'total numbers'!BR160*100</f>
        <v>71.702944942381563</v>
      </c>
      <c r="BT160" s="7">
        <f>+'urban numbers'!BS160/'total numbers'!BS160*100</f>
        <v>71.081182192293298</v>
      </c>
      <c r="BU160" s="7">
        <f>+'urban numbers'!BT160/'total numbers'!BT160*100</f>
        <v>70.349930256534648</v>
      </c>
      <c r="BV160" s="7">
        <f>+'urban numbers'!BU160/'total numbers'!BU160*100</f>
        <v>69.620626585639272</v>
      </c>
      <c r="BW160" s="7">
        <f>+'urban numbers'!BV160/'total numbers'!BV160*100</f>
        <v>68.973445223588925</v>
      </c>
      <c r="BX160" s="7">
        <f>+'urban numbers'!BW160/'total numbers'!BW160*100</f>
        <v>68.400986768333709</v>
      </c>
      <c r="BY160" s="7">
        <f>+'urban numbers'!BX160/'total numbers'!BX160*100</f>
        <v>67.900558536852486</v>
      </c>
      <c r="BZ160" s="7">
        <f>+'urban numbers'!BY160/'total numbers'!BY160*100</f>
        <v>67.527734605284323</v>
      </c>
      <c r="CA160" s="7">
        <f>+'urban numbers'!BZ160/'total numbers'!BZ160*100</f>
        <v>67.340067340067336</v>
      </c>
      <c r="CB160" s="7">
        <f>+'urban numbers'!CA160/'total numbers'!CA160*100</f>
        <v>67.378459624753802</v>
      </c>
      <c r="CC160" s="7">
        <f>+'urban numbers'!CB160/'total numbers'!CB160*100</f>
        <v>68.686247373007319</v>
      </c>
      <c r="CD160" s="7">
        <f>+'urban numbers'!CC160/'total numbers'!CC160*100</f>
        <v>70.196856401648105</v>
      </c>
      <c r="CE160" s="7">
        <f>+'urban numbers'!CD160/'total numbers'!CD160*100</f>
        <v>71.847804088241247</v>
      </c>
      <c r="CF160" s="7">
        <f>+'urban numbers'!CE160/'total numbers'!CE160*100</f>
        <v>73.540522842895271</v>
      </c>
      <c r="CG160" s="7">
        <f>+'urban numbers'!CF160/'total numbers'!CF160*100</f>
        <v>75.191738934282426</v>
      </c>
      <c r="CH160" s="7">
        <f>+'urban numbers'!CG160/'total numbers'!CG160*100</f>
        <v>76.781173655082995</v>
      </c>
      <c r="CI160" s="7">
        <f>+'urban numbers'!CH160/'total numbers'!CH160*100</f>
        <v>78.318627936948545</v>
      </c>
      <c r="CJ160" s="7">
        <f>+'urban numbers'!CI160/'total numbers'!CI160*100</f>
        <v>79.818683484430437</v>
      </c>
      <c r="CK160" s="7">
        <f>+'urban numbers'!CJ160/'total numbers'!CJ160*100</f>
        <v>81.296831382535899</v>
      </c>
      <c r="CL160" s="7">
        <f>+'urban numbers'!CK160/'total numbers'!CK160*100</f>
        <v>82.789519820785046</v>
      </c>
      <c r="CM160" s="7">
        <f>+'urban numbers'!CL160/'total numbers'!CL160*100</f>
        <v>84.285991086998649</v>
      </c>
      <c r="CN160" s="7">
        <f>+'urban numbers'!CM160/'total numbers'!CM160*100</f>
        <v>85.770731942369778</v>
      </c>
      <c r="CO160" s="7">
        <f>+'urban numbers'!CN160/'total numbers'!CN160*100</f>
        <v>87.24832214765101</v>
      </c>
      <c r="CP160" s="7">
        <f>+'urban numbers'!CO160/'total numbers'!CO160*100</f>
        <v>88.710831306338548</v>
      </c>
      <c r="CQ160" s="7">
        <f>+'urban numbers'!CP160/'total numbers'!CP160*100</f>
        <v>90.158489133529471</v>
      </c>
      <c r="CR160" s="7">
        <f>+'urban numbers'!CQ160/'total numbers'!CQ160*100</f>
        <v>91.591520702516419</v>
      </c>
      <c r="CS160" s="7">
        <f>+'urban numbers'!CR160/'total numbers'!CR160*100</f>
        <v>93.010146561443065</v>
      </c>
      <c r="CT160" s="7">
        <f>+'urban numbers'!CS160/'total numbers'!CS160*100</f>
        <v>94.423409526480611</v>
      </c>
      <c r="CU160" s="7">
        <f>+'urban numbers'!CT160/'total numbers'!CT160*100</f>
        <v>95.8273247429874</v>
      </c>
      <c r="CV160" s="7">
        <f>+'urban numbers'!CU160/'total numbers'!CU160*100</f>
        <v>97.231225113436437</v>
      </c>
      <c r="CW160" s="7">
        <f>+'urban numbers'!CV160/'total numbers'!CV160*100</f>
        <v>97.713864306784671</v>
      </c>
      <c r="CX160" s="7">
        <f>+'urban numbers'!CW160/'total numbers'!CW160*100</f>
        <v>98.210188159706277</v>
      </c>
      <c r="CY160" s="7">
        <f>+'urban numbers'!CX160/'total numbers'!CX160*100</f>
        <v>98.720292504570395</v>
      </c>
      <c r="CZ160" s="7">
        <f>+'urban numbers'!CY160/'total numbers'!CY160*100</f>
        <v>99.266882200264121</v>
      </c>
      <c r="DA160" s="7">
        <f>+'urban numbers'!CZ160/'total numbers'!CZ160*100</f>
        <v>99.836630967507716</v>
      </c>
      <c r="DB160" s="7">
        <f>+'urban numbers'!DA160/'total numbers'!DA160*100</f>
        <v>101.3482942720116</v>
      </c>
      <c r="DC160" s="7">
        <f>+'urban numbers'!DB160/'total numbers'!DB160*100</f>
        <v>102.89737340915244</v>
      </c>
      <c r="DD160" s="7">
        <f>+'urban numbers'!DC160/'total numbers'!DC160*100</f>
        <v>104.47626767540304</v>
      </c>
      <c r="DE160" s="7">
        <f>+'urban numbers'!DD160/'total numbers'!DD160*100</f>
        <v>106.10079575596816</v>
      </c>
      <c r="DF160" s="7">
        <f>+'urban numbers'!DE160/'total numbers'!DE160*100</f>
        <v>107.7731375454668</v>
      </c>
      <c r="DG160" s="32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1"/>
    </row>
    <row r="161" spans="1:128">
      <c r="A161">
        <v>18</v>
      </c>
      <c r="B161" s="32">
        <v>11.5</v>
      </c>
      <c r="C161" s="3">
        <v>586</v>
      </c>
      <c r="D161" s="1" t="s">
        <v>676</v>
      </c>
      <c r="E161" s="27">
        <f>+AD161/$M$1</f>
        <v>1.7521</v>
      </c>
      <c r="F161" s="26">
        <f t="shared" ref="F161:AC161" si="204">+G161-G161/$B161</f>
        <v>1.9740306832184413</v>
      </c>
      <c r="G161" s="26">
        <f t="shared" si="204"/>
        <v>2.1620336054297216</v>
      </c>
      <c r="H161" s="26">
        <f t="shared" si="204"/>
        <v>2.3679415678515996</v>
      </c>
      <c r="I161" s="26">
        <f t="shared" si="204"/>
        <v>2.5934598124088946</v>
      </c>
      <c r="J161" s="26">
        <f t="shared" si="204"/>
        <v>2.8404559850192657</v>
      </c>
      <c r="K161" s="26">
        <f t="shared" si="204"/>
        <v>3.1109756026401483</v>
      </c>
      <c r="L161" s="26">
        <f t="shared" si="204"/>
        <v>3.4072589933677815</v>
      </c>
      <c r="M161" s="26">
        <f t="shared" si="204"/>
        <v>3.7317598498789986</v>
      </c>
      <c r="N161" s="26">
        <f t="shared" si="204"/>
        <v>4.0871655498674748</v>
      </c>
      <c r="O161" s="26">
        <f t="shared" si="204"/>
        <v>4.4764194117596148</v>
      </c>
      <c r="P161" s="26">
        <f t="shared" si="204"/>
        <v>4.9027450700224353</v>
      </c>
      <c r="Q161" s="26">
        <f t="shared" si="204"/>
        <v>5.3696731719293336</v>
      </c>
      <c r="R161" s="26">
        <f t="shared" si="204"/>
        <v>5.8810706168749842</v>
      </c>
      <c r="S161" s="26">
        <f t="shared" si="204"/>
        <v>6.4411725803868878</v>
      </c>
      <c r="T161" s="26">
        <f t="shared" si="204"/>
        <v>7.0546175880427819</v>
      </c>
      <c r="U161" s="26">
        <f t="shared" si="204"/>
        <v>7.7264859297611421</v>
      </c>
      <c r="V161" s="26">
        <f t="shared" si="204"/>
        <v>8.4623417325955366</v>
      </c>
      <c r="W161" s="26">
        <f t="shared" si="204"/>
        <v>9.2682790404617776</v>
      </c>
      <c r="X161" s="26">
        <f t="shared" si="204"/>
        <v>10.150972282410518</v>
      </c>
      <c r="Y161" s="26">
        <f t="shared" si="204"/>
        <v>11.117731547401995</v>
      </c>
      <c r="Z161" s="26">
        <f t="shared" si="204"/>
        <v>12.176563123345042</v>
      </c>
      <c r="AA161" s="26">
        <f t="shared" si="204"/>
        <v>13.336235801758855</v>
      </c>
      <c r="AB161" s="26">
        <f t="shared" si="204"/>
        <v>14.606353497164461</v>
      </c>
      <c r="AC161" s="26">
        <f t="shared" si="204"/>
        <v>15.997434782608696</v>
      </c>
      <c r="AD161" s="7">
        <f>+'urban numbers'!AC161/'total numbers'!AC161*100</f>
        <v>17.521000000000001</v>
      </c>
      <c r="AE161" s="7">
        <f>+'urban numbers'!AD161/'total numbers'!AD161*100</f>
        <v>17.893910000000002</v>
      </c>
      <c r="AF161" s="7">
        <f>+'urban numbers'!AE161/'total numbers'!AE161*100</f>
        <v>18.30125</v>
      </c>
      <c r="AG161" s="7">
        <f>+'urban numbers'!AF161/'total numbers'!AF161*100</f>
        <v>18.742890000000003</v>
      </c>
      <c r="AH161" s="7">
        <f>+'urban numbers'!AG161/'total numbers'!AG161*100</f>
        <v>19.21538</v>
      </c>
      <c r="AI161" s="7">
        <f>+'urban numbers'!AH161/'total numbers'!AH161*100</f>
        <v>19.712</v>
      </c>
      <c r="AJ161" s="7">
        <f>+'urban numbers'!AI161/'total numbers'!AI161*100</f>
        <v>20.222460000000002</v>
      </c>
      <c r="AK161" s="7">
        <f>+'urban numbers'!AJ161/'total numbers'!AJ161*100</f>
        <v>20.733189999999997</v>
      </c>
      <c r="AL161" s="7">
        <f>+'urban numbers'!AK161/'total numbers'!AK161*100</f>
        <v>21.228100000000001</v>
      </c>
      <c r="AM161" s="7">
        <f>+'urban numbers'!AL161/'total numbers'!AL161*100</f>
        <v>21.689900000000002</v>
      </c>
      <c r="AN161" s="7">
        <f>+'urban numbers'!AM161/'total numbers'!AM161*100</f>
        <v>22.104000000000003</v>
      </c>
      <c r="AO161" s="7">
        <f>+'urban numbers'!AN161/'total numbers'!AN161*100</f>
        <v>22.46265</v>
      </c>
      <c r="AP161" s="7">
        <f>+'urban numbers'!AO161/'total numbers'!AO161*100</f>
        <v>22.768630000000005</v>
      </c>
      <c r="AQ161" s="7">
        <f>+'urban numbers'!AP161/'total numbers'!AP161*100</f>
        <v>23.036750000000001</v>
      </c>
      <c r="AR161" s="7">
        <f>+'urban numbers'!AQ161/'total numbers'!AQ161*100</f>
        <v>23.28951</v>
      </c>
      <c r="AS161" s="7">
        <f>+'urban numbers'!AR161/'total numbers'!AR161*100</f>
        <v>23.543999999999997</v>
      </c>
      <c r="AT161" s="7">
        <f>+'urban numbers'!AS161/'total numbers'!AS161*100</f>
        <v>23.804469999999998</v>
      </c>
      <c r="AU161" s="7">
        <f>+'urban numbers'!AT161/'total numbers'!AT161*100</f>
        <v>24.068079999999998</v>
      </c>
      <c r="AV161" s="7">
        <f>+'urban numbers'!AU161/'total numbers'!AU161*100</f>
        <v>24.336549999999999</v>
      </c>
      <c r="AW161" s="7">
        <f>+'urban numbers'!AV161/'total numbers'!AV161*100</f>
        <v>24.61009</v>
      </c>
      <c r="AX161" s="7">
        <f>+'urban numbers'!AW161/'total numbers'!AW161*100</f>
        <v>24.889000000000003</v>
      </c>
      <c r="AY161" s="7">
        <f>+'urban numbers'!AX161/'total numbers'!AX161*100</f>
        <v>25.17398</v>
      </c>
      <c r="AZ161" s="7">
        <f>+'urban numbers'!AY161/'total numbers'!AY161*100</f>
        <v>25.466490000000004</v>
      </c>
      <c r="BA161" s="7">
        <f>+'urban numbers'!AZ161/'total numbers'!AZ161*100</f>
        <v>25.768050000000002</v>
      </c>
      <c r="BB161" s="7">
        <f>+'urban numbers'!BA161/'total numbers'!BA161*100</f>
        <v>26.080160000000003</v>
      </c>
      <c r="BC161" s="7">
        <f>+'urban numbers'!BB161/'total numbers'!BB161*100</f>
        <v>26.402999999999999</v>
      </c>
      <c r="BD161" s="7">
        <f>+'urban numbers'!BC161/'total numbers'!BC161*100</f>
        <v>26.738530000000004</v>
      </c>
      <c r="BE161" s="7">
        <f>+'urban numbers'!BD161/'total numbers'!BD161*100</f>
        <v>27.084180000000003</v>
      </c>
      <c r="BF161" s="7">
        <f>+'urban numbers'!BE161/'total numbers'!BE161*100</f>
        <v>27.430019999999999</v>
      </c>
      <c r="BG161" s="7">
        <f>+'urban numbers'!BF161/'total numbers'!BF161*100</f>
        <v>27.762730000000001</v>
      </c>
      <c r="BH161" s="7">
        <f>+'urban numbers'!BG161/'total numbers'!BG161*100</f>
        <v>28.072999999999997</v>
      </c>
      <c r="BI161" s="7">
        <f>+'urban numbers'!BH161/'total numbers'!BH161*100</f>
        <v>28.35689</v>
      </c>
      <c r="BJ161" s="7">
        <f>+'urban numbers'!BI161/'total numbers'!BI161*100</f>
        <v>28.61759</v>
      </c>
      <c r="BK161" s="7">
        <f>+'urban numbers'!BJ161/'total numbers'!BJ161*100</f>
        <v>28.861780000000003</v>
      </c>
      <c r="BL161" s="7">
        <f>+'urban numbers'!BK161/'total numbers'!BK161*100</f>
        <v>29.099689999999999</v>
      </c>
      <c r="BM161" s="7">
        <f>+'urban numbers'!BL161/'total numbers'!BL161*100</f>
        <v>29.338999999999999</v>
      </c>
      <c r="BN161" s="7">
        <f>+'urban numbers'!BM161/'total numbers'!BM161*100</f>
        <v>29.58155</v>
      </c>
      <c r="BO161" s="7">
        <f>+'urban numbers'!BN161/'total numbers'!BN161*100</f>
        <v>29.825669999999999</v>
      </c>
      <c r="BP161" s="7">
        <f>+'urban numbers'!BO161/'total numbers'!BO161*100</f>
        <v>30.071430000000003</v>
      </c>
      <c r="BQ161" s="7">
        <f>+'urban numbers'!BP161/'total numbers'!BP161*100</f>
        <v>30.318050000000003</v>
      </c>
      <c r="BR161" s="7">
        <f>+'urban numbers'!BQ161/'total numbers'!BQ161*100</f>
        <v>30.565000000000005</v>
      </c>
      <c r="BS161" s="7">
        <f>+'urban numbers'!BR161/'total numbers'!BR161*100</f>
        <v>30.813999999999997</v>
      </c>
      <c r="BT161" s="7">
        <f>+'urban numbers'!BS161/'total numbers'!BS161*100</f>
        <v>31.066130000000001</v>
      </c>
      <c r="BU161" s="7">
        <f>+'urban numbers'!BT161/'total numbers'!BT161*100</f>
        <v>31.319479999999995</v>
      </c>
      <c r="BV161" s="7">
        <f>+'urban numbers'!BU161/'total numbers'!BU161*100</f>
        <v>31.57124</v>
      </c>
      <c r="BW161" s="7">
        <f>+'urban numbers'!BV161/'total numbers'!BV161*100</f>
        <v>31.820000000000004</v>
      </c>
      <c r="BX161" s="7">
        <f>+'urban numbers'!BW161/'total numbers'!BW161*100</f>
        <v>32.06523</v>
      </c>
      <c r="BY161" s="7">
        <f>+'urban numbers'!BX161/'total numbers'!BX161*100</f>
        <v>32.309600000000003</v>
      </c>
      <c r="BZ161" s="7">
        <f>+'urban numbers'!BY161/'total numbers'!BY161*100</f>
        <v>32.558880000000002</v>
      </c>
      <c r="CA161" s="7">
        <f>+'urban numbers'!BZ161/'total numbers'!BZ161*100</f>
        <v>32.820740000000001</v>
      </c>
      <c r="CB161" s="7">
        <f>+'urban numbers'!CA161/'total numbers'!CA161*100</f>
        <v>33.100999999999999</v>
      </c>
      <c r="CC161" s="7">
        <f>+'urban numbers'!CB161/'total numbers'!CB161*100</f>
        <v>33.40213</v>
      </c>
      <c r="CD161" s="7">
        <f>+'urban numbers'!CC161/'total numbers'!CC161*100</f>
        <v>33.723669999999998</v>
      </c>
      <c r="CE161" s="7">
        <f>+'urban numbers'!CD161/'total numbers'!CD161*100</f>
        <v>34.064869999999999</v>
      </c>
      <c r="CF161" s="7">
        <f>+'urban numbers'!CE161/'total numbers'!CE161*100</f>
        <v>34.423760000000001</v>
      </c>
      <c r="CG161" s="7">
        <f>+'urban numbers'!CF161/'total numbers'!CF161*100</f>
        <v>34.798999999999999</v>
      </c>
      <c r="CH161" s="7">
        <f>+'urban numbers'!CG161/'total numbers'!CG161*100</f>
        <v>35.191000000000003</v>
      </c>
      <c r="CI161" s="7">
        <f>+'urban numbers'!CH161/'total numbers'!CH161*100</f>
        <v>35.600929999999998</v>
      </c>
      <c r="CJ161" s="7">
        <f>+'urban numbers'!CI161/'total numbers'!CI161*100</f>
        <v>36.028959999999998</v>
      </c>
      <c r="CK161" s="7">
        <f>+'urban numbers'!CJ161/'total numbers'!CJ161*100</f>
        <v>36.475259999999999</v>
      </c>
      <c r="CL161" s="7">
        <f>+'urban numbers'!CK161/'total numbers'!CK161*100</f>
        <v>36.94</v>
      </c>
      <c r="CM161" s="7">
        <f>+'urban numbers'!CL161/'total numbers'!CL161*100</f>
        <v>37.42331999999999</v>
      </c>
      <c r="CN161" s="7">
        <f>+'urban numbers'!CM161/'total numbers'!CM161*100</f>
        <v>37.925370000000008</v>
      </c>
      <c r="CO161" s="7">
        <f>+'urban numbers'!CN161/'total numbers'!CN161*100</f>
        <v>38.446370000000009</v>
      </c>
      <c r="CP161" s="7">
        <f>+'urban numbers'!CO161/'total numbers'!CO161*100</f>
        <v>38.986519999999999</v>
      </c>
      <c r="CQ161" s="7">
        <f>+'urban numbers'!CP161/'total numbers'!CP161*100</f>
        <v>39.545999999999999</v>
      </c>
      <c r="CR161" s="7">
        <f>+'urban numbers'!CQ161/'total numbers'!CQ161*100</f>
        <v>40.123729999999995</v>
      </c>
      <c r="CS161" s="7">
        <f>+'urban numbers'!CR161/'total numbers'!CR161*100</f>
        <v>40.71949</v>
      </c>
      <c r="CT161" s="7">
        <f>+'urban numbers'!CS161/'total numbers'!CS161*100</f>
        <v>41.335239999999999</v>
      </c>
      <c r="CU161" s="7">
        <f>+'urban numbers'!CT161/'total numbers'!CT161*100</f>
        <v>41.973680000000009</v>
      </c>
      <c r="CV161" s="7">
        <f>+'urban numbers'!CU161/'total numbers'!CU161*100</f>
        <v>42.636000000000003</v>
      </c>
      <c r="CW161" s="7">
        <f>+'urban numbers'!CV161/'total numbers'!CV161*100</f>
        <v>43.321190000000001</v>
      </c>
      <c r="CX161" s="7">
        <f>+'urban numbers'!CW161/'total numbers'!CW161*100</f>
        <v>44.026260000000001</v>
      </c>
      <c r="CY161" s="7">
        <f>+'urban numbers'!CX161/'total numbers'!CX161*100</f>
        <v>44.746900000000004</v>
      </c>
      <c r="CZ161" s="7">
        <f>+'urban numbers'!CY161/'total numbers'!CY161*100</f>
        <v>45.478129999999993</v>
      </c>
      <c r="DA161" s="7">
        <f>+'urban numbers'!CZ161/'total numbers'!CZ161*100</f>
        <v>46.215000000000003</v>
      </c>
      <c r="DB161" s="7">
        <f>+'urban numbers'!DA161/'total numbers'!DA161*100</f>
        <v>46.952820000000003</v>
      </c>
      <c r="DC161" s="7">
        <f>+'urban numbers'!DB161/'total numbers'!DB161*100</f>
        <v>47.687249999999999</v>
      </c>
      <c r="DD161" s="7">
        <f>+'urban numbers'!DC161/'total numbers'!DC161*100</f>
        <v>48.414380000000001</v>
      </c>
      <c r="DE161" s="7">
        <f>+'urban numbers'!DD161/'total numbers'!DD161*100</f>
        <v>49.130690000000001</v>
      </c>
      <c r="DF161" s="7">
        <f>+'urban numbers'!DE161/'total numbers'!DE161*100</f>
        <v>49.832999999999998</v>
      </c>
      <c r="DG161" s="32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1"/>
    </row>
    <row r="162" spans="1:128">
      <c r="A162">
        <v>4</v>
      </c>
      <c r="B162" s="32">
        <v>11.5</v>
      </c>
      <c r="C162" s="3">
        <v>591</v>
      </c>
      <c r="D162" s="1" t="s">
        <v>436</v>
      </c>
      <c r="E162" s="27">
        <f>+AD162/$M$1</f>
        <v>3.5762999999999998</v>
      </c>
      <c r="F162" s="26">
        <f t="shared" ref="F162:AC162" si="205">+G162-G162/$B162</f>
        <v>4.0292939514834227</v>
      </c>
      <c r="G162" s="26">
        <f t="shared" si="205"/>
        <v>4.413036232577082</v>
      </c>
      <c r="H162" s="26">
        <f t="shared" si="205"/>
        <v>4.8333253975844235</v>
      </c>
      <c r="I162" s="26">
        <f t="shared" si="205"/>
        <v>5.293642102116273</v>
      </c>
      <c r="J162" s="26">
        <f t="shared" si="205"/>
        <v>5.7977984927940129</v>
      </c>
      <c r="K162" s="26">
        <f t="shared" si="205"/>
        <v>6.3499697778220145</v>
      </c>
      <c r="L162" s="26">
        <f t="shared" si="205"/>
        <v>6.9547288042812543</v>
      </c>
      <c r="M162" s="26">
        <f t="shared" si="205"/>
        <v>7.6170839284985163</v>
      </c>
      <c r="N162" s="26">
        <f t="shared" si="205"/>
        <v>8.3425204931174228</v>
      </c>
      <c r="O162" s="26">
        <f t="shared" si="205"/>
        <v>9.1370462543667017</v>
      </c>
      <c r="P162" s="26">
        <f t="shared" si="205"/>
        <v>10.00724113573496</v>
      </c>
      <c r="Q162" s="26">
        <f t="shared" si="205"/>
        <v>10.960311720090671</v>
      </c>
      <c r="R162" s="26">
        <f t="shared" si="205"/>
        <v>12.004150931527878</v>
      </c>
      <c r="S162" s="26">
        <f t="shared" si="205"/>
        <v>13.147403401197201</v>
      </c>
      <c r="T162" s="26">
        <f t="shared" si="205"/>
        <v>14.399537058454078</v>
      </c>
      <c r="U162" s="26">
        <f t="shared" si="205"/>
        <v>15.770921540211608</v>
      </c>
      <c r="V162" s="26">
        <f t="shared" si="205"/>
        <v>17.27291406785081</v>
      </c>
      <c r="W162" s="26">
        <f t="shared" si="205"/>
        <v>18.91795350288422</v>
      </c>
      <c r="X162" s="26">
        <f t="shared" si="205"/>
        <v>20.719663360301766</v>
      </c>
      <c r="Y162" s="26">
        <f t="shared" si="205"/>
        <v>22.692964632711458</v>
      </c>
      <c r="Z162" s="26">
        <f t="shared" si="205"/>
        <v>24.854199359636361</v>
      </c>
      <c r="AA162" s="26">
        <f t="shared" si="205"/>
        <v>27.221265965316015</v>
      </c>
      <c r="AB162" s="26">
        <f t="shared" si="205"/>
        <v>29.813767485822304</v>
      </c>
      <c r="AC162" s="26">
        <f t="shared" si="205"/>
        <v>32.653173913043474</v>
      </c>
      <c r="AD162" s="7">
        <f>+'urban numbers'!AC162/'total numbers'!AC162*100</f>
        <v>35.762999999999998</v>
      </c>
      <c r="AE162" s="7">
        <f>+'urban numbers'!AD162/'total numbers'!AD162*100</f>
        <v>36.35915</v>
      </c>
      <c r="AF162" s="7">
        <f>+'urban numbers'!AE162/'total numbers'!AE162*100</f>
        <v>36.91169</v>
      </c>
      <c r="AG162" s="7">
        <f>+'urban numbers'!AF162/'total numbers'!AF162*100</f>
        <v>37.438249999999996</v>
      </c>
      <c r="AH162" s="7">
        <f>+'urban numbers'!AG162/'total numbers'!AG162*100</f>
        <v>37.953490000000002</v>
      </c>
      <c r="AI162" s="7">
        <f>+'urban numbers'!AH162/'total numbers'!AH162*100</f>
        <v>38.468999999999994</v>
      </c>
      <c r="AJ162" s="7">
        <f>+'urban numbers'!AI162/'total numbers'!AI162*100</f>
        <v>38.993290000000002</v>
      </c>
      <c r="AK162" s="7">
        <f>+'urban numbers'!AJ162/'total numbers'!AJ162*100</f>
        <v>39.531849999999999</v>
      </c>
      <c r="AL162" s="7">
        <f>+'urban numbers'!AK162/'total numbers'!AK162*100</f>
        <v>40.087350000000001</v>
      </c>
      <c r="AM162" s="7">
        <f>+'urban numbers'!AL162/'total numbers'!AL162*100</f>
        <v>40.660069999999997</v>
      </c>
      <c r="AN162" s="7">
        <f>+'urban numbers'!AM162/'total numbers'!AM162*100</f>
        <v>41.249000000000002</v>
      </c>
      <c r="AO162" s="7">
        <f>+'urban numbers'!AN162/'total numbers'!AN162*100</f>
        <v>41.853070000000002</v>
      </c>
      <c r="AP162" s="7">
        <f>+'urban numbers'!AO162/'total numbers'!AO162*100</f>
        <v>42.472200000000001</v>
      </c>
      <c r="AQ162" s="7">
        <f>+'urban numbers'!AP162/'total numbers'!AP162*100</f>
        <v>43.107800000000005</v>
      </c>
      <c r="AR162" s="7">
        <f>+'urban numbers'!AQ162/'total numbers'!AQ162*100</f>
        <v>43.761429999999997</v>
      </c>
      <c r="AS162" s="7">
        <f>+'urban numbers'!AR162/'total numbers'!AR162*100</f>
        <v>44.430999999999997</v>
      </c>
      <c r="AT162" s="7">
        <f>+'urban numbers'!AS162/'total numbers'!AS162*100</f>
        <v>45.122219999999999</v>
      </c>
      <c r="AU162" s="7">
        <f>+'urban numbers'!AT162/'total numbers'!AT162*100</f>
        <v>45.826079999999997</v>
      </c>
      <c r="AV162" s="7">
        <f>+'urban numbers'!AU162/'total numbers'!AU162*100</f>
        <v>46.508190000000006</v>
      </c>
      <c r="AW162" s="7">
        <f>+'urban numbers'!AV162/'total numbers'!AV162*100</f>
        <v>47.12312</v>
      </c>
      <c r="AX162" s="7">
        <f>+'urban numbers'!AW162/'total numbers'!AW162*100</f>
        <v>47.640000000000008</v>
      </c>
      <c r="AY162" s="7">
        <f>+'urban numbers'!AX162/'total numbers'!AX162*100</f>
        <v>48.044729999999994</v>
      </c>
      <c r="AZ162" s="7">
        <f>+'urban numbers'!AY162/'total numbers'!AY162*100</f>
        <v>48.350859999999997</v>
      </c>
      <c r="BA162" s="7">
        <f>+'urban numbers'!AZ162/'total numbers'!AZ162*100</f>
        <v>48.589649999999999</v>
      </c>
      <c r="BB162" s="7">
        <f>+'urban numbers'!BA162/'total numbers'!BA162*100</f>
        <v>48.807169999999999</v>
      </c>
      <c r="BC162" s="7">
        <f>+'urban numbers'!BB162/'total numbers'!BB162*100</f>
        <v>49.03799999999999</v>
      </c>
      <c r="BD162" s="7">
        <f>+'urban numbers'!BC162/'total numbers'!BC162*100</f>
        <v>49.291440000000001</v>
      </c>
      <c r="BE162" s="7">
        <f>+'urban numbers'!BD162/'total numbers'!BD162*100</f>
        <v>49.560929999999999</v>
      </c>
      <c r="BF162" s="7">
        <f>+'urban numbers'!BE162/'total numbers'!BE162*100</f>
        <v>49.846159999999998</v>
      </c>
      <c r="BG162" s="7">
        <f>+'urban numbers'!BF162/'total numbers'!BF162*100</f>
        <v>50.142399999999995</v>
      </c>
      <c r="BH162" s="7">
        <f>+'urban numbers'!BG162/'total numbers'!BG162*100</f>
        <v>50.445999999999991</v>
      </c>
      <c r="BI162" s="7">
        <f>+'urban numbers'!BH162/'total numbers'!BH162*100</f>
        <v>50.758969999999991</v>
      </c>
      <c r="BJ162" s="7">
        <f>+'urban numbers'!BI162/'total numbers'!BI162*100</f>
        <v>51.08402000000001</v>
      </c>
      <c r="BK162" s="7">
        <f>+'urban numbers'!BJ162/'total numbers'!BJ162*100</f>
        <v>51.418209999999995</v>
      </c>
      <c r="BL162" s="7">
        <f>+'urban numbers'!BK162/'total numbers'!BK162*100</f>
        <v>51.757169999999995</v>
      </c>
      <c r="BM162" s="7">
        <f>+'urban numbers'!BL162/'total numbers'!BL162*100</f>
        <v>52.096999999999994</v>
      </c>
      <c r="BN162" s="7">
        <f>+'urban numbers'!BM162/'total numbers'!BM162*100</f>
        <v>52.437739999999998</v>
      </c>
      <c r="BO162" s="7">
        <f>+'urban numbers'!BN162/'total numbers'!BN162*100</f>
        <v>52.778359999999999</v>
      </c>
      <c r="BP162" s="7">
        <f>+'urban numbers'!BO162/'total numbers'!BO162*100</f>
        <v>53.112679999999997</v>
      </c>
      <c r="BQ162" s="7">
        <f>+'urban numbers'!BP162/'total numbers'!BP162*100</f>
        <v>53.432970000000005</v>
      </c>
      <c r="BR162" s="7">
        <f>+'urban numbers'!BQ162/'total numbers'!BQ162*100</f>
        <v>53.733999999999995</v>
      </c>
      <c r="BS162" s="7">
        <f>+'urban numbers'!BR162/'total numbers'!BR162*100</f>
        <v>54.013679999999994</v>
      </c>
      <c r="BT162" s="7">
        <f>+'urban numbers'!BS162/'total numbers'!BS162*100</f>
        <v>54.274259999999998</v>
      </c>
      <c r="BU162" s="7">
        <f>+'urban numbers'!BT162/'total numbers'!BT162*100</f>
        <v>54.520490000000002</v>
      </c>
      <c r="BV162" s="7">
        <f>+'urban numbers'!BU162/'total numbers'!BU162*100</f>
        <v>54.759450000000001</v>
      </c>
      <c r="BW162" s="7">
        <f>+'urban numbers'!BV162/'total numbers'!BV162*100</f>
        <v>54.996999999999993</v>
      </c>
      <c r="BX162" s="7">
        <f>+'urban numbers'!BW162/'total numbers'!BW162*100</f>
        <v>55.234569999999991</v>
      </c>
      <c r="BY162" s="7">
        <f>+'urban numbers'!BX162/'total numbers'!BX162*100</f>
        <v>55.47270000000001</v>
      </c>
      <c r="BZ162" s="7">
        <f>+'urban numbers'!BY162/'total numbers'!BY162*100</f>
        <v>55.715350000000008</v>
      </c>
      <c r="CA162" s="7">
        <f>+'urban numbers'!BZ162/'total numbers'!BZ162*100</f>
        <v>55.96698</v>
      </c>
      <c r="CB162" s="7">
        <f>+'urban numbers'!CA162/'total numbers'!CA162*100</f>
        <v>56.230999999999995</v>
      </c>
      <c r="CC162" s="7">
        <f>+'urban numbers'!CB162/'total numbers'!CB162*100</f>
        <v>56.509619999999991</v>
      </c>
      <c r="CD162" s="7">
        <f>+'urban numbers'!CC162/'total numbers'!CC162*100</f>
        <v>56.803249999999991</v>
      </c>
      <c r="CE162" s="7">
        <f>+'urban numbers'!CD162/'total numbers'!CD162*100</f>
        <v>57.111139999999992</v>
      </c>
      <c r="CF162" s="7">
        <f>+'urban numbers'!CE162/'total numbers'!CE162*100</f>
        <v>57.4315</v>
      </c>
      <c r="CG162" s="7">
        <f>+'urban numbers'!CF162/'total numbers'!CF162*100</f>
        <v>57.762999999999998</v>
      </c>
      <c r="CH162" s="7">
        <f>+'urban numbers'!CG162/'total numbers'!CG162*100</f>
        <v>58.10582999999999</v>
      </c>
      <c r="CI162" s="7">
        <f>+'urban numbers'!CH162/'total numbers'!CH162*100</f>
        <v>58.460750000000004</v>
      </c>
      <c r="CJ162" s="7">
        <f>+'urban numbers'!CI162/'total numbers'!CI162*100</f>
        <v>58.827569999999994</v>
      </c>
      <c r="CK162" s="7">
        <f>+'urban numbers'!CJ162/'total numbers'!CJ162*100</f>
        <v>59.206059999999994</v>
      </c>
      <c r="CL162" s="7">
        <f>+'urban numbers'!CK162/'total numbers'!CK162*100</f>
        <v>59.595999999999997</v>
      </c>
      <c r="CM162" s="7">
        <f>+'urban numbers'!CL162/'total numbers'!CL162*100</f>
        <v>59.997230000000002</v>
      </c>
      <c r="CN162" s="7">
        <f>+'urban numbers'!CM162/'total numbers'!CM162*100</f>
        <v>60.409609999999994</v>
      </c>
      <c r="CO162" s="7">
        <f>+'urban numbers'!CN162/'total numbers'!CN162*100</f>
        <v>60.832980000000006</v>
      </c>
      <c r="CP162" s="7">
        <f>+'urban numbers'!CO162/'total numbers'!CO162*100</f>
        <v>61.267179999999996</v>
      </c>
      <c r="CQ162" s="7">
        <f>+'urban numbers'!CP162/'total numbers'!CP162*100</f>
        <v>61.712000000000003</v>
      </c>
      <c r="CR162" s="7">
        <f>+'urban numbers'!CQ162/'total numbers'!CQ162*100</f>
        <v>62.166469999999997</v>
      </c>
      <c r="CS162" s="7">
        <f>+'urban numbers'!CR162/'total numbers'!CR162*100</f>
        <v>62.630169999999993</v>
      </c>
      <c r="CT162" s="7">
        <f>+'urban numbers'!CS162/'total numbers'!CS162*100</f>
        <v>63.104050000000001</v>
      </c>
      <c r="CU162" s="7">
        <f>+'urban numbers'!CT162/'total numbers'!CT162*100</f>
        <v>63.589500000000008</v>
      </c>
      <c r="CV162" s="7">
        <f>+'urban numbers'!CU162/'total numbers'!CU162*100</f>
        <v>64.087000000000003</v>
      </c>
      <c r="CW162" s="7">
        <f>+'urban numbers'!CV162/'total numbers'!CV162*100</f>
        <v>64.595600000000005</v>
      </c>
      <c r="CX162" s="7">
        <f>+'urban numbers'!CW162/'total numbers'!CW162*100</f>
        <v>65.11309</v>
      </c>
      <c r="CY162" s="7">
        <f>+'urban numbers'!CX162/'total numbers'!CX162*100</f>
        <v>65.63646</v>
      </c>
      <c r="CZ162" s="7">
        <f>+'urban numbers'!CY162/'total numbers'!CY162*100</f>
        <v>66.162240000000011</v>
      </c>
      <c r="DA162" s="7">
        <f>+'urban numbers'!CZ162/'total numbers'!CZ162*100</f>
        <v>66.687000000000012</v>
      </c>
      <c r="DB162" s="7">
        <f>+'urban numbers'!DA162/'total numbers'!DA162*100</f>
        <v>67.207450000000009</v>
      </c>
      <c r="DC162" s="7">
        <f>+'urban numbers'!DB162/'total numbers'!DB162*100</f>
        <v>67.720550000000003</v>
      </c>
      <c r="DD162" s="7">
        <f>+'urban numbers'!DC162/'total numbers'!DC162*100</f>
        <v>68.223500000000001</v>
      </c>
      <c r="DE162" s="7">
        <f>+'urban numbers'!DD162/'total numbers'!DD162*100</f>
        <v>68.713759999999979</v>
      </c>
      <c r="DF162" s="7">
        <f>+'urban numbers'!DE162/'total numbers'!DE162*100</f>
        <v>69.189000000000007</v>
      </c>
      <c r="DG162" s="32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1"/>
    </row>
    <row r="163" spans="1:128">
      <c r="A163">
        <v>22</v>
      </c>
      <c r="B163" s="32">
        <v>7</v>
      </c>
      <c r="C163" s="3">
        <v>598</v>
      </c>
      <c r="D163" s="1" t="s">
        <v>460</v>
      </c>
      <c r="E163" s="27">
        <v>0.1</v>
      </c>
      <c r="F163" s="26">
        <f t="shared" ref="F163:AC163" si="206">+G163-G163/$B163</f>
        <v>1.71399789206594E-2</v>
      </c>
      <c r="G163" s="26">
        <f t="shared" si="206"/>
        <v>1.9996642074102632E-2</v>
      </c>
      <c r="H163" s="26">
        <f t="shared" si="206"/>
        <v>2.3329415753119736E-2</v>
      </c>
      <c r="I163" s="26">
        <f t="shared" si="206"/>
        <v>2.7217651711973025E-2</v>
      </c>
      <c r="J163" s="26">
        <f t="shared" si="206"/>
        <v>3.1753926997301861E-2</v>
      </c>
      <c r="K163" s="26">
        <f t="shared" si="206"/>
        <v>3.7046248163518841E-2</v>
      </c>
      <c r="L163" s="26">
        <f t="shared" si="206"/>
        <v>4.3220622857438648E-2</v>
      </c>
      <c r="M163" s="26">
        <f t="shared" si="206"/>
        <v>5.0424060000345092E-2</v>
      </c>
      <c r="N163" s="26">
        <f t="shared" si="206"/>
        <v>5.8828070000402612E-2</v>
      </c>
      <c r="O163" s="26">
        <f t="shared" si="206"/>
        <v>6.8632748333803048E-2</v>
      </c>
      <c r="P163" s="26">
        <f t="shared" si="206"/>
        <v>8.0071539722770216E-2</v>
      </c>
      <c r="Q163" s="26">
        <f t="shared" si="206"/>
        <v>9.3416796343231925E-2</v>
      </c>
      <c r="R163" s="26">
        <f t="shared" si="206"/>
        <v>0.10898626240043724</v>
      </c>
      <c r="S163" s="26">
        <f t="shared" si="206"/>
        <v>0.12715063946717678</v>
      </c>
      <c r="T163" s="26">
        <f t="shared" si="206"/>
        <v>0.14834241271170626</v>
      </c>
      <c r="U163" s="26">
        <f t="shared" si="206"/>
        <v>0.17306614816365729</v>
      </c>
      <c r="V163" s="26">
        <f t="shared" si="206"/>
        <v>0.20191050619093351</v>
      </c>
      <c r="W163" s="26">
        <f t="shared" si="206"/>
        <v>0.23556225722275576</v>
      </c>
      <c r="X163" s="26">
        <f t="shared" si="206"/>
        <v>0.27482263342654839</v>
      </c>
      <c r="Y163" s="26">
        <f t="shared" si="206"/>
        <v>0.32062640566430645</v>
      </c>
      <c r="Z163" s="26">
        <f t="shared" si="206"/>
        <v>0.37406413994169085</v>
      </c>
      <c r="AA163" s="26">
        <f t="shared" si="206"/>
        <v>0.43640816326530601</v>
      </c>
      <c r="AB163" s="26">
        <f t="shared" si="206"/>
        <v>0.50914285714285701</v>
      </c>
      <c r="AC163" s="26">
        <f t="shared" si="206"/>
        <v>0.59399999999999986</v>
      </c>
      <c r="AD163" s="7">
        <f>+'urban numbers'!AC163/'total numbers'!AC163*100</f>
        <v>0.69299999999999984</v>
      </c>
      <c r="AE163" s="7">
        <f>+'urban numbers'!AD163/'total numbers'!AD163*100</f>
        <v>0.95697639999999995</v>
      </c>
      <c r="AF163" s="7">
        <f>+'urban numbers'!AE163/'total numbers'!AE163*100</f>
        <v>1.0985339999999999</v>
      </c>
      <c r="AG163" s="7">
        <f>+'urban numbers'!AF163/'total numbers'!AF163*100</f>
        <v>1.182547</v>
      </c>
      <c r="AH163" s="7">
        <f>+'urban numbers'!AG163/'total numbers'!AG163*100</f>
        <v>1.2598020000000001</v>
      </c>
      <c r="AI163" s="7">
        <f>+'urban numbers'!AH163/'total numbers'!AH163*100</f>
        <v>1.3670000000000002</v>
      </c>
      <c r="AJ163" s="7">
        <f>+'urban numbers'!AI163/'total numbers'!AI163*100</f>
        <v>1.52617</v>
      </c>
      <c r="AK163" s="7">
        <f>+'urban numbers'!AJ163/'total numbers'!AJ163*100</f>
        <v>1.7452530000000002</v>
      </c>
      <c r="AL163" s="7">
        <f>+'urban numbers'!AK163/'total numbers'!AK163*100</f>
        <v>2.0198680000000002</v>
      </c>
      <c r="AM163" s="7">
        <f>+'urban numbers'!AL163/'total numbers'!AL163*100</f>
        <v>2.3362379999999998</v>
      </c>
      <c r="AN163" s="7">
        <f>+'urban numbers'!AM163/'total numbers'!AM163*100</f>
        <v>2.6800000000000006</v>
      </c>
      <c r="AO163" s="7">
        <f>+'urban numbers'!AN163/'total numbers'!AN163*100</f>
        <v>3.045588</v>
      </c>
      <c r="AP163" s="7">
        <f>+'urban numbers'!AO163/'total numbers'!AO163*100</f>
        <v>3.4444520000000001</v>
      </c>
      <c r="AQ163" s="7">
        <f>+'urban numbers'!AP163/'total numbers'!AP163*100</f>
        <v>3.9085759999999996</v>
      </c>
      <c r="AR163" s="7">
        <f>+'urban numbers'!AQ163/'total numbers'!AQ163*100</f>
        <v>4.480505</v>
      </c>
      <c r="AS163" s="7">
        <f>+'urban numbers'!AR163/'total numbers'!AR163*100</f>
        <v>5.1839999999999993</v>
      </c>
      <c r="AT163" s="7">
        <f>+'urban numbers'!AS163/'total numbers'!AS163*100</f>
        <v>6.0364539999999991</v>
      </c>
      <c r="AU163" s="7">
        <f>+'urban numbers'!AT163/'total numbers'!AT163*100</f>
        <v>7.0098739999999991</v>
      </c>
      <c r="AV163" s="7">
        <f>+'urban numbers'!AU163/'total numbers'!AU163*100</f>
        <v>8.0267110000000024</v>
      </c>
      <c r="AW163" s="7">
        <f>+'urban numbers'!AV163/'total numbers'!AV163*100</f>
        <v>8.9809800000000006</v>
      </c>
      <c r="AX163" s="7">
        <f>+'urban numbers'!AW163/'total numbers'!AW163*100</f>
        <v>9.7959999999999994</v>
      </c>
      <c r="AY163" s="7">
        <f>+'urban numbers'!AX163/'total numbers'!AX163*100</f>
        <v>10.44103</v>
      </c>
      <c r="AZ163" s="7">
        <f>+'urban numbers'!AY163/'total numbers'!AY163*100</f>
        <v>10.935079999999999</v>
      </c>
      <c r="BA163" s="7">
        <f>+'urban numbers'!AZ163/'total numbers'!AZ163*100</f>
        <v>11.312530000000001</v>
      </c>
      <c r="BB163" s="7">
        <f>+'urban numbers'!BA163/'total numbers'!BA163*100</f>
        <v>11.630280000000001</v>
      </c>
      <c r="BC163" s="7">
        <f>+'urban numbers'!BB163/'total numbers'!BB163*100</f>
        <v>11.93</v>
      </c>
      <c r="BD163" s="7">
        <f>+'urban numbers'!BC163/'total numbers'!BC163*100</f>
        <v>12.220859999999998</v>
      </c>
      <c r="BE163" s="7">
        <f>+'urban numbers'!BD163/'total numbers'!BD163*100</f>
        <v>12.488590000000002</v>
      </c>
      <c r="BF163" s="7">
        <f>+'urban numbers'!BE163/'total numbers'!BE163*100</f>
        <v>12.72465</v>
      </c>
      <c r="BG163" s="7">
        <f>+'urban numbers'!BF163/'total numbers'!BF163*100</f>
        <v>12.91389</v>
      </c>
      <c r="BH163" s="7">
        <f>+'urban numbers'!BG163/'total numbers'!BG163*100</f>
        <v>13.047000000000001</v>
      </c>
      <c r="BI163" s="7">
        <f>+'urban numbers'!BH163/'total numbers'!BH163*100</f>
        <v>13.123290000000001</v>
      </c>
      <c r="BJ163" s="7">
        <f>+'urban numbers'!BI163/'total numbers'!BI163*100</f>
        <v>13.152990000000001</v>
      </c>
      <c r="BK163" s="7">
        <f>+'urban numbers'!BJ163/'total numbers'!BJ163*100</f>
        <v>13.150750000000002</v>
      </c>
      <c r="BL163" s="7">
        <f>+'urban numbers'!BK163/'total numbers'!BK163*100</f>
        <v>13.13617</v>
      </c>
      <c r="BM163" s="7">
        <f>+'urban numbers'!BL163/'total numbers'!BL163*100</f>
        <v>13.124000000000002</v>
      </c>
      <c r="BN163" s="7">
        <f>+'urban numbers'!BM163/'total numbers'!BM163*100</f>
        <v>13.120380000000001</v>
      </c>
      <c r="BO163" s="7">
        <f>+'urban numbers'!BN163/'total numbers'!BN163*100</f>
        <v>13.12398</v>
      </c>
      <c r="BP163" s="7">
        <f>+'urban numbers'!BO163/'total numbers'!BO163*100</f>
        <v>13.132959999999999</v>
      </c>
      <c r="BQ163" s="7">
        <f>+'urban numbers'!BP163/'total numbers'!BP163*100</f>
        <v>13.142450000000002</v>
      </c>
      <c r="BR163" s="7">
        <f>+'urban numbers'!BQ163/'total numbers'!BQ163*100</f>
        <v>13.148999999999999</v>
      </c>
      <c r="BS163" s="7">
        <f>+'urban numbers'!BR163/'total numbers'!BR163*100</f>
        <v>13.153549999999999</v>
      </c>
      <c r="BT163" s="7">
        <f>+'urban numbers'!BS163/'total numbers'!BS163*100</f>
        <v>13.158659999999999</v>
      </c>
      <c r="BU163" s="7">
        <f>+'urban numbers'!BT163/'total numbers'!BT163*100</f>
        <v>13.16417</v>
      </c>
      <c r="BV163" s="7">
        <f>+'urban numbers'!BU163/'total numbers'!BU163*100</f>
        <v>13.169700000000001</v>
      </c>
      <c r="BW163" s="7">
        <f>+'urban numbers'!BV163/'total numbers'!BV163*100</f>
        <v>13.175000000000001</v>
      </c>
      <c r="BX163" s="7">
        <f>+'urban numbers'!BW163/'total numbers'!BW163*100</f>
        <v>13.181139999999999</v>
      </c>
      <c r="BY163" s="7">
        <f>+'urban numbers'!BX163/'total numbers'!BX163*100</f>
        <v>13.18852</v>
      </c>
      <c r="BZ163" s="7">
        <f>+'urban numbers'!BY163/'total numbers'!BY163*100</f>
        <v>13.195449999999997</v>
      </c>
      <c r="CA163" s="7">
        <f>+'urban numbers'!BZ163/'total numbers'!BZ163*100</f>
        <v>13.199630000000001</v>
      </c>
      <c r="CB163" s="7">
        <f>+'urban numbers'!CA163/'total numbers'!CA163*100</f>
        <v>13.199999999999998</v>
      </c>
      <c r="CC163" s="7">
        <f>+'urban numbers'!CB163/'total numbers'!CB163*100</f>
        <v>13.19603</v>
      </c>
      <c r="CD163" s="7">
        <f>+'urban numbers'!CC163/'total numbers'!CC163*100</f>
        <v>13.190209999999999</v>
      </c>
      <c r="CE163" s="7">
        <f>+'urban numbers'!CD163/'total numbers'!CD163*100</f>
        <v>13.1883</v>
      </c>
      <c r="CF163" s="7">
        <f>+'urban numbers'!CE163/'total numbers'!CE163*100</f>
        <v>13.19796</v>
      </c>
      <c r="CG163" s="7">
        <f>+'urban numbers'!CF163/'total numbers'!CF163*100</f>
        <v>13.225000000000001</v>
      </c>
      <c r="CH163" s="7">
        <f>+'urban numbers'!CG163/'total numbers'!CG163*100</f>
        <v>13.272020000000001</v>
      </c>
      <c r="CI163" s="7">
        <f>+'urban numbers'!CH163/'total numbers'!CH163*100</f>
        <v>13.338620000000001</v>
      </c>
      <c r="CJ163" s="7">
        <f>+'urban numbers'!CI163/'total numbers'!CI163*100</f>
        <v>13.423949999999998</v>
      </c>
      <c r="CK163" s="7">
        <f>+'urban numbers'!CJ163/'total numbers'!CJ163*100</f>
        <v>13.525869999999998</v>
      </c>
      <c r="CL163" s="7">
        <f>+'urban numbers'!CK163/'total numbers'!CK163*100</f>
        <v>13.643000000000002</v>
      </c>
      <c r="CM163" s="7">
        <f>+'urban numbers'!CL163/'total numbers'!CL163*100</f>
        <v>13.775930000000001</v>
      </c>
      <c r="CN163" s="7">
        <f>+'urban numbers'!CM163/'total numbers'!CM163*100</f>
        <v>13.926130000000001</v>
      </c>
      <c r="CO163" s="7">
        <f>+'urban numbers'!CN163/'total numbers'!CN163*100</f>
        <v>14.094030000000002</v>
      </c>
      <c r="CP163" s="7">
        <f>+'urban numbers'!CO163/'total numbers'!CO163*100</f>
        <v>14.280139999999999</v>
      </c>
      <c r="CQ163" s="7">
        <f>+'urban numbers'!CP163/'total numbers'!CP163*100</f>
        <v>14.484999999999998</v>
      </c>
      <c r="CR163" s="7">
        <f>+'urban numbers'!CQ163/'total numbers'!CQ163*100</f>
        <v>14.709229999999998</v>
      </c>
      <c r="CS163" s="7">
        <f>+'urban numbers'!CR163/'total numbers'!CR163*100</f>
        <v>14.953520000000001</v>
      </c>
      <c r="CT163" s="7">
        <f>+'urban numbers'!CS163/'total numbers'!CS163*100</f>
        <v>15.21855</v>
      </c>
      <c r="CU163" s="7">
        <f>+'urban numbers'!CT163/'total numbers'!CT163*100</f>
        <v>15.505109999999997</v>
      </c>
      <c r="CV163" s="7">
        <f>+'urban numbers'!CU163/'total numbers'!CU163*100</f>
        <v>15.814</v>
      </c>
      <c r="CW163" s="7">
        <f>+'urban numbers'!CV163/'total numbers'!CV163*100</f>
        <v>16.146120000000003</v>
      </c>
      <c r="CX163" s="7">
        <f>+'urban numbers'!CW163/'total numbers'!CW163*100</f>
        <v>16.50243</v>
      </c>
      <c r="CY163" s="7">
        <f>+'urban numbers'!CX163/'total numbers'!CX163*100</f>
        <v>16.883949999999995</v>
      </c>
      <c r="CZ163" s="7">
        <f>+'urban numbers'!CY163/'total numbers'!CY163*100</f>
        <v>17.29176</v>
      </c>
      <c r="DA163" s="7">
        <f>+'urban numbers'!CZ163/'total numbers'!CZ163*100</f>
        <v>17.727</v>
      </c>
      <c r="DB163" s="7">
        <f>+'urban numbers'!DA163/'total numbers'!DA163*100</f>
        <v>18.190860000000004</v>
      </c>
      <c r="DC163" s="7">
        <f>+'urban numbers'!DB163/'total numbers'!DB163*100</f>
        <v>18.684570000000001</v>
      </c>
      <c r="DD163" s="7">
        <f>+'urban numbers'!DC163/'total numbers'!DC163*100</f>
        <v>19.209420000000001</v>
      </c>
      <c r="DE163" s="7">
        <f>+'urban numbers'!DD163/'total numbers'!DD163*100</f>
        <v>19.766770000000005</v>
      </c>
      <c r="DF163" s="7">
        <f>+'urban numbers'!DE163/'total numbers'!DE163*100</f>
        <v>20.358000000000004</v>
      </c>
      <c r="DG163" s="32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1"/>
    </row>
    <row r="164" spans="1:128">
      <c r="A164">
        <v>6</v>
      </c>
      <c r="B164" s="32">
        <v>11.5</v>
      </c>
      <c r="C164" s="3">
        <v>600</v>
      </c>
      <c r="D164" s="1" t="s">
        <v>446</v>
      </c>
      <c r="E164" s="27">
        <f>+AD164/$M$1</f>
        <v>3.4567999999999999</v>
      </c>
      <c r="F164" s="26">
        <f t="shared" ref="F164:AC164" si="207">+G164-G164/$B164</f>
        <v>3.8946574200956032</v>
      </c>
      <c r="G164" s="26">
        <f t="shared" si="207"/>
        <v>4.2655771743904225</v>
      </c>
      <c r="H164" s="26">
        <f t="shared" si="207"/>
        <v>4.6718226195704631</v>
      </c>
      <c r="I164" s="26">
        <f t="shared" si="207"/>
        <v>5.1167581071486028</v>
      </c>
      <c r="J164" s="26">
        <f t="shared" si="207"/>
        <v>5.604068403067517</v>
      </c>
      <c r="K164" s="26">
        <f t="shared" si="207"/>
        <v>6.1377892033596613</v>
      </c>
      <c r="L164" s="26">
        <f t="shared" si="207"/>
        <v>6.7223405560605816</v>
      </c>
      <c r="M164" s="26">
        <f t="shared" si="207"/>
        <v>7.3625634661615891</v>
      </c>
      <c r="N164" s="26">
        <f t="shared" si="207"/>
        <v>8.0637599867484067</v>
      </c>
      <c r="O164" s="26">
        <f t="shared" si="207"/>
        <v>8.8317371283434927</v>
      </c>
      <c r="P164" s="26">
        <f t="shared" si="207"/>
        <v>9.6728549500904926</v>
      </c>
      <c r="Q164" s="26">
        <f t="shared" si="207"/>
        <v>10.594079231051492</v>
      </c>
      <c r="R164" s="26">
        <f t="shared" si="207"/>
        <v>11.6030391578183</v>
      </c>
      <c r="S164" s="26">
        <f t="shared" si="207"/>
        <v>12.708090506181946</v>
      </c>
      <c r="T164" s="26">
        <f t="shared" si="207"/>
        <v>13.918384840104038</v>
      </c>
      <c r="U164" s="26">
        <f t="shared" si="207"/>
        <v>15.243945301066328</v>
      </c>
      <c r="V164" s="26">
        <f t="shared" si="207"/>
        <v>16.695749615453597</v>
      </c>
      <c r="W164" s="26">
        <f t="shared" si="207"/>
        <v>18.285821007401559</v>
      </c>
      <c r="X164" s="26">
        <f t="shared" si="207"/>
        <v>20.027327770011233</v>
      </c>
      <c r="Y164" s="26">
        <f t="shared" si="207"/>
        <v>21.934692319536111</v>
      </c>
      <c r="Z164" s="26">
        <f t="shared" si="207"/>
        <v>24.023710635682406</v>
      </c>
      <c r="AA164" s="26">
        <f t="shared" si="207"/>
        <v>26.311683077175967</v>
      </c>
      <c r="AB164" s="26">
        <f t="shared" si="207"/>
        <v>28.81755765595463</v>
      </c>
      <c r="AC164" s="26">
        <f t="shared" si="207"/>
        <v>31.562086956521739</v>
      </c>
      <c r="AD164" s="7">
        <f>+'urban numbers'!AC164/'total numbers'!AC164*100</f>
        <v>34.567999999999998</v>
      </c>
      <c r="AE164" s="7">
        <f>+'urban numbers'!AD164/'total numbers'!AD164*100</f>
        <v>34.649239999999999</v>
      </c>
      <c r="AF164" s="7">
        <f>+'urban numbers'!AE164/'total numbers'!AE164*100</f>
        <v>34.74794</v>
      </c>
      <c r="AG164" s="7">
        <f>+'urban numbers'!AF164/'total numbers'!AF164*100</f>
        <v>34.854610000000001</v>
      </c>
      <c r="AH164" s="7">
        <f>+'urban numbers'!AG164/'total numbers'!AG164*100</f>
        <v>34.962389999999999</v>
      </c>
      <c r="AI164" s="7">
        <f>+'urban numbers'!AH164/'total numbers'!AH164*100</f>
        <v>35.067</v>
      </c>
      <c r="AJ164" s="7">
        <f>+'urban numbers'!AI164/'total numbers'!AI164*100</f>
        <v>35.166879999999992</v>
      </c>
      <c r="AK164" s="7">
        <f>+'urban numbers'!AJ164/'total numbers'!AJ164*100</f>
        <v>35.263069999999999</v>
      </c>
      <c r="AL164" s="7">
        <f>+'urban numbers'!AK164/'total numbers'!AK164*100</f>
        <v>35.35886</v>
      </c>
      <c r="AM164" s="7">
        <f>+'urban numbers'!AL164/'total numbers'!AL164*100</f>
        <v>35.459209999999999</v>
      </c>
      <c r="AN164" s="7">
        <f>+'urban numbers'!AM164/'total numbers'!AM164*100</f>
        <v>35.569000000000003</v>
      </c>
      <c r="AO164" s="7">
        <f>+'urban numbers'!AN164/'total numbers'!AN164*100</f>
        <v>35.69117</v>
      </c>
      <c r="AP164" s="7">
        <f>+'urban numbers'!AO164/'total numbers'!AO164*100</f>
        <v>35.825099999999999</v>
      </c>
      <c r="AQ164" s="7">
        <f>+'urban numbers'!AP164/'total numbers'!AP164*100</f>
        <v>35.965899999999998</v>
      </c>
      <c r="AR164" s="7">
        <f>+'urban numbers'!AQ164/'total numbers'!AQ164*100</f>
        <v>36.10642</v>
      </c>
      <c r="AS164" s="7">
        <f>+'urban numbers'!AR164/'total numbers'!AR164*100</f>
        <v>36.243000000000002</v>
      </c>
      <c r="AT164" s="7">
        <f>+'urban numbers'!AS164/'total numbers'!AS164*100</f>
        <v>36.373260000000002</v>
      </c>
      <c r="AU164" s="7">
        <f>+'urban numbers'!AT164/'total numbers'!AT164*100</f>
        <v>36.503490000000006</v>
      </c>
      <c r="AV164" s="7">
        <f>+'urban numbers'!AU164/'total numbers'!AU164*100</f>
        <v>36.64922</v>
      </c>
      <c r="AW164" s="7">
        <f>+'urban numbers'!AV164/'total numbers'!AV164*100</f>
        <v>36.831359999999997</v>
      </c>
      <c r="AX164" s="7">
        <f>+'urban numbers'!AW164/'total numbers'!AW164*100</f>
        <v>37.064999999999991</v>
      </c>
      <c r="AY164" s="7">
        <f>+'urban numbers'!AX164/'total numbers'!AX164*100</f>
        <v>37.356029999999997</v>
      </c>
      <c r="AZ164" s="7">
        <f>+'urban numbers'!AY164/'total numbers'!AY164*100</f>
        <v>37.700850000000003</v>
      </c>
      <c r="BA164" s="7">
        <f>+'urban numbers'!AZ164/'total numbers'!AZ164*100</f>
        <v>38.093220000000002</v>
      </c>
      <c r="BB164" s="7">
        <f>+'urban numbers'!BA164/'total numbers'!BA164*100</f>
        <v>38.522620000000011</v>
      </c>
      <c r="BC164" s="7">
        <f>+'urban numbers'!BB164/'total numbers'!BB164*100</f>
        <v>38.981000000000002</v>
      </c>
      <c r="BD164" s="7">
        <f>+'urban numbers'!BC164/'total numbers'!BC164*100</f>
        <v>39.466870000000007</v>
      </c>
      <c r="BE164" s="7">
        <f>+'urban numbers'!BD164/'total numbers'!BD164*100</f>
        <v>39.98189</v>
      </c>
      <c r="BF164" s="7">
        <f>+'urban numbers'!BE164/'total numbers'!BE164*100</f>
        <v>40.524569999999997</v>
      </c>
      <c r="BG164" s="7">
        <f>+'urban numbers'!BF164/'total numbers'!BF164*100</f>
        <v>41.093699999999998</v>
      </c>
      <c r="BH164" s="7">
        <f>+'urban numbers'!BG164/'total numbers'!BG164*100</f>
        <v>41.688000000000002</v>
      </c>
      <c r="BI164" s="7">
        <f>+'urban numbers'!BH164/'total numbers'!BH164*100</f>
        <v>42.304430000000004</v>
      </c>
      <c r="BJ164" s="7">
        <f>+'urban numbers'!BI164/'total numbers'!BI164*100</f>
        <v>42.940989999999999</v>
      </c>
      <c r="BK164" s="7">
        <f>+'urban numbers'!BJ164/'total numbers'!BJ164*100</f>
        <v>43.598619999999997</v>
      </c>
      <c r="BL164" s="7">
        <f>+'urban numbers'!BK164/'total numbers'!BK164*100</f>
        <v>44.279240000000001</v>
      </c>
      <c r="BM164" s="7">
        <f>+'urban numbers'!BL164/'total numbers'!BL164*100</f>
        <v>44.983000000000004</v>
      </c>
      <c r="BN164" s="7">
        <f>+'urban numbers'!BM164/'total numbers'!BM164*100</f>
        <v>45.709899999999998</v>
      </c>
      <c r="BO164" s="7">
        <f>+'urban numbers'!BN164/'total numbers'!BN164*100</f>
        <v>46.455350000000003</v>
      </c>
      <c r="BP164" s="7">
        <f>+'urban numbers'!BO164/'total numbers'!BO164*100</f>
        <v>47.209290000000003</v>
      </c>
      <c r="BQ164" s="7">
        <f>+'urban numbers'!BP164/'total numbers'!BP164*100</f>
        <v>47.958750000000002</v>
      </c>
      <c r="BR164" s="7">
        <f>+'urban numbers'!BQ164/'total numbers'!BQ164*100</f>
        <v>48.69400000000001</v>
      </c>
      <c r="BS164" s="7">
        <f>+'urban numbers'!BR164/'total numbers'!BR164*100</f>
        <v>49.411059999999992</v>
      </c>
      <c r="BT164" s="7">
        <f>+'urban numbers'!BS164/'total numbers'!BS164*100</f>
        <v>50.11092</v>
      </c>
      <c r="BU164" s="7">
        <f>+'urban numbers'!BT164/'total numbers'!BT164*100</f>
        <v>50.795169999999999</v>
      </c>
      <c r="BV164" s="7">
        <f>+'urban numbers'!BU164/'total numbers'!BU164*100</f>
        <v>51.467529999999996</v>
      </c>
      <c r="BW164" s="7">
        <f>+'urban numbers'!BV164/'total numbers'!BV164*100</f>
        <v>52.130999999999993</v>
      </c>
      <c r="BX164" s="7">
        <f>+'urban numbers'!BW164/'total numbers'!BW164*100</f>
        <v>52.784810000000007</v>
      </c>
      <c r="BY164" s="7">
        <f>+'urban numbers'!BX164/'total numbers'!BX164*100</f>
        <v>53.428180000000005</v>
      </c>
      <c r="BZ164" s="7">
        <f>+'urban numbers'!BY164/'total numbers'!BY164*100</f>
        <v>54.06438</v>
      </c>
      <c r="CA164" s="7">
        <f>+'urban numbers'!BZ164/'total numbers'!BZ164*100</f>
        <v>54.69764</v>
      </c>
      <c r="CB164" s="7">
        <f>+'urban numbers'!CA164/'total numbers'!CA164*100</f>
        <v>55.33100000000001</v>
      </c>
      <c r="CC164" s="7">
        <f>+'urban numbers'!CB164/'total numbers'!CB164*100</f>
        <v>55.965820000000001</v>
      </c>
      <c r="CD164" s="7">
        <f>+'urban numbers'!CC164/'total numbers'!CC164*100</f>
        <v>56.601219999999998</v>
      </c>
      <c r="CE164" s="7">
        <f>+'urban numbers'!CD164/'total numbers'!CD164*100</f>
        <v>57.235180000000007</v>
      </c>
      <c r="CF164" s="7">
        <f>+'urban numbers'!CE164/'total numbers'!CE164*100</f>
        <v>57.864559999999997</v>
      </c>
      <c r="CG164" s="7">
        <f>+'urban numbers'!CF164/'total numbers'!CF164*100</f>
        <v>58.487000000000002</v>
      </c>
      <c r="CH164" s="7">
        <f>+'urban numbers'!CG164/'total numbers'!CG164*100</f>
        <v>59.101959999999998</v>
      </c>
      <c r="CI164" s="7">
        <f>+'urban numbers'!CH164/'total numbers'!CH164*100</f>
        <v>59.71002</v>
      </c>
      <c r="CJ164" s="7">
        <f>+'urban numbers'!CI164/'total numbers'!CI164*100</f>
        <v>60.311309999999999</v>
      </c>
      <c r="CK164" s="7">
        <f>+'urban numbers'!CJ164/'total numbers'!CJ164*100</f>
        <v>60.906210000000016</v>
      </c>
      <c r="CL164" s="7">
        <f>+'urban numbers'!CK164/'total numbers'!CK164*100</f>
        <v>61.494999999999997</v>
      </c>
      <c r="CM164" s="7">
        <f>+'urban numbers'!CL164/'total numbers'!CL164*100</f>
        <v>62.07750999999999</v>
      </c>
      <c r="CN164" s="7">
        <f>+'urban numbers'!CM164/'total numbers'!CM164*100</f>
        <v>62.653430000000007</v>
      </c>
      <c r="CO164" s="7">
        <f>+'urban numbers'!CN164/'total numbers'!CN164*100</f>
        <v>63.222689999999993</v>
      </c>
      <c r="CP164" s="7">
        <f>+'urban numbers'!CO164/'total numbers'!CO164*100</f>
        <v>63.785229999999991</v>
      </c>
      <c r="CQ164" s="7">
        <f>+'urban numbers'!CP164/'total numbers'!CP164*100</f>
        <v>64.341000000000008</v>
      </c>
      <c r="CR164" s="7">
        <f>+'urban numbers'!CQ164/'total numbers'!CQ164*100</f>
        <v>64.889949999999999</v>
      </c>
      <c r="CS164" s="7">
        <f>+'urban numbers'!CR164/'total numbers'!CR164*100</f>
        <v>65.432010000000005</v>
      </c>
      <c r="CT164" s="7">
        <f>+'urban numbers'!CS164/'total numbers'!CS164*100</f>
        <v>65.967089999999999</v>
      </c>
      <c r="CU164" s="7">
        <f>+'urban numbers'!CT164/'total numbers'!CT164*100</f>
        <v>66.49512</v>
      </c>
      <c r="CV164" s="7">
        <f>+'urban numbers'!CU164/'total numbers'!CU164*100</f>
        <v>67.016000000000005</v>
      </c>
      <c r="CW164" s="7">
        <f>+'urban numbers'!CV164/'total numbers'!CV164*100</f>
        <v>67.529719999999998</v>
      </c>
      <c r="CX164" s="7">
        <f>+'urban numbers'!CW164/'total numbers'!CW164*100</f>
        <v>68.036249999999995</v>
      </c>
      <c r="CY164" s="7">
        <f>+'urban numbers'!CX164/'total numbers'!CX164*100</f>
        <v>68.535629999999998</v>
      </c>
      <c r="CZ164" s="7">
        <f>+'urban numbers'!CY164/'total numbers'!CY164*100</f>
        <v>69.027869999999993</v>
      </c>
      <c r="DA164" s="7">
        <f>+'urban numbers'!CZ164/'total numbers'!CZ164*100</f>
        <v>69.513000000000005</v>
      </c>
      <c r="DB164" s="7">
        <f>+'urban numbers'!DA164/'total numbers'!DA164*100</f>
        <v>69.99105999999999</v>
      </c>
      <c r="DC164" s="7">
        <f>+'urban numbers'!DB164/'total numbers'!DB164*100</f>
        <v>70.462059999999994</v>
      </c>
      <c r="DD164" s="7">
        <f>+'urban numbers'!DC164/'total numbers'!DC164*100</f>
        <v>70.926039999999986</v>
      </c>
      <c r="DE164" s="7">
        <f>+'urban numbers'!DD164/'total numbers'!DD164*100</f>
        <v>71.383009999999999</v>
      </c>
      <c r="DF164" s="7">
        <f>+'urban numbers'!DE164/'total numbers'!DE164*100</f>
        <v>71.832999999999998</v>
      </c>
      <c r="DG164" s="32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1"/>
    </row>
    <row r="165" spans="1:128">
      <c r="A165">
        <v>6</v>
      </c>
      <c r="B165" s="32">
        <v>11.5</v>
      </c>
      <c r="C165" s="3">
        <v>604</v>
      </c>
      <c r="D165" s="1" t="s">
        <v>447</v>
      </c>
      <c r="E165" s="27">
        <f>+AD165/$M$1</f>
        <v>4.0999999999999996</v>
      </c>
      <c r="F165" s="26">
        <f t="shared" ref="F165:AC165" si="208">+G165-G165/$B165</f>
        <v>4.6193286919671293</v>
      </c>
      <c r="G165" s="26">
        <f t="shared" si="208"/>
        <v>5.0592647578687604</v>
      </c>
      <c r="H165" s="26">
        <f t="shared" si="208"/>
        <v>5.5410994967134037</v>
      </c>
      <c r="I165" s="26">
        <f t="shared" si="208"/>
        <v>6.0688232583051569</v>
      </c>
      <c r="J165" s="26">
        <f t="shared" si="208"/>
        <v>6.646806425762791</v>
      </c>
      <c r="K165" s="26">
        <f t="shared" si="208"/>
        <v>7.2798356091687708</v>
      </c>
      <c r="L165" s="26">
        <f t="shared" si="208"/>
        <v>7.9731532862324634</v>
      </c>
      <c r="M165" s="26">
        <f t="shared" si="208"/>
        <v>8.7325012182546029</v>
      </c>
      <c r="N165" s="26">
        <f t="shared" si="208"/>
        <v>9.5641680009455179</v>
      </c>
      <c r="O165" s="26">
        <f t="shared" si="208"/>
        <v>10.47504114389271</v>
      </c>
      <c r="P165" s="26">
        <f t="shared" si="208"/>
        <v>11.47266410997773</v>
      </c>
      <c r="Q165" s="26">
        <f t="shared" si="208"/>
        <v>12.565298787118467</v>
      </c>
      <c r="R165" s="26">
        <f t="shared" si="208"/>
        <v>13.761993909701177</v>
      </c>
      <c r="S165" s="26">
        <f t="shared" si="208"/>
        <v>15.072659996339384</v>
      </c>
      <c r="T165" s="26">
        <f t="shared" si="208"/>
        <v>16.508151424562183</v>
      </c>
      <c r="U165" s="26">
        <f t="shared" si="208"/>
        <v>18.080356322139533</v>
      </c>
      <c r="V165" s="26">
        <f t="shared" si="208"/>
        <v>19.802295019486156</v>
      </c>
      <c r="W165" s="26">
        <f t="shared" si="208"/>
        <v>21.688227878484838</v>
      </c>
      <c r="X165" s="26">
        <f t="shared" si="208"/>
        <v>23.753773390721488</v>
      </c>
      <c r="Y165" s="26">
        <f t="shared" si="208"/>
        <v>26.016037523171153</v>
      </c>
      <c r="Z165" s="26">
        <f t="shared" si="208"/>
        <v>28.493755382520789</v>
      </c>
      <c r="AA165" s="26">
        <f t="shared" si="208"/>
        <v>31.207446371332292</v>
      </c>
      <c r="AB165" s="26">
        <f t="shared" si="208"/>
        <v>34.179584120982987</v>
      </c>
      <c r="AC165" s="26">
        <f t="shared" si="208"/>
        <v>37.434782608695656</v>
      </c>
      <c r="AD165" s="7">
        <f>+'urban numbers'!AC165/'total numbers'!AC165*100</f>
        <v>41</v>
      </c>
      <c r="AE165" s="7">
        <f>+'urban numbers'!AD165/'total numbers'!AD165*100</f>
        <v>41.702249999999999</v>
      </c>
      <c r="AF165" s="7">
        <f>+'urban numbers'!AE165/'total numbers'!AE165*100</f>
        <v>42.325220000000009</v>
      </c>
      <c r="AG165" s="7">
        <f>+'urban numbers'!AF165/'total numbers'!AF165*100</f>
        <v>42.884169999999997</v>
      </c>
      <c r="AH165" s="7">
        <f>+'urban numbers'!AG165/'total numbers'!AG165*100</f>
        <v>43.39696</v>
      </c>
      <c r="AI165" s="7">
        <f>+'urban numbers'!AH165/'total numbers'!AH165*100</f>
        <v>43.884</v>
      </c>
      <c r="AJ165" s="7">
        <f>+'urban numbers'!AI165/'total numbers'!AI165*100</f>
        <v>44.368639999999999</v>
      </c>
      <c r="AK165" s="7">
        <f>+'urban numbers'!AJ165/'total numbers'!AJ165*100</f>
        <v>44.87679</v>
      </c>
      <c r="AL165" s="7">
        <f>+'urban numbers'!AK165/'total numbers'!AK165*100</f>
        <v>45.435920000000003</v>
      </c>
      <c r="AM165" s="7">
        <f>+'urban numbers'!AL165/'total numbers'!AL165*100</f>
        <v>46.07332000000001</v>
      </c>
      <c r="AN165" s="7">
        <f>+'urban numbers'!AM165/'total numbers'!AM165*100</f>
        <v>46.811</v>
      </c>
      <c r="AO165" s="7">
        <f>+'urban numbers'!AN165/'total numbers'!AN165*100</f>
        <v>47.660209999999999</v>
      </c>
      <c r="AP165" s="7">
        <f>+'urban numbers'!AO165/'total numbers'!AO165*100</f>
        <v>48.61661999999999</v>
      </c>
      <c r="AQ165" s="7">
        <f>+'urban numbers'!AP165/'total numbers'!AP165*100</f>
        <v>49.658320000000003</v>
      </c>
      <c r="AR165" s="7">
        <f>+'urban numbers'!AQ165/'total numbers'!AQ165*100</f>
        <v>50.751580000000004</v>
      </c>
      <c r="AS165" s="7">
        <f>+'urban numbers'!AR165/'total numbers'!AR165*100</f>
        <v>51.868000000000002</v>
      </c>
      <c r="AT165" s="7">
        <f>+'urban numbers'!AS165/'total numbers'!AS165*100</f>
        <v>53.003039999999999</v>
      </c>
      <c r="AU165" s="7">
        <f>+'urban numbers'!AT165/'total numbers'!AT165*100</f>
        <v>54.152940000000008</v>
      </c>
      <c r="AV165" s="7">
        <f>+'urban numbers'!AU165/'total numbers'!AU165*100</f>
        <v>55.290360000000007</v>
      </c>
      <c r="AW165" s="7">
        <f>+'urban numbers'!AV165/'total numbers'!AV165*100</f>
        <v>56.382649999999991</v>
      </c>
      <c r="AX165" s="7">
        <f>+'urban numbers'!AW165/'total numbers'!AW165*100</f>
        <v>57.405999999999992</v>
      </c>
      <c r="AY165" s="7">
        <f>+'urban numbers'!AX165/'total numbers'!AX165*100</f>
        <v>58.346499999999992</v>
      </c>
      <c r="AZ165" s="7">
        <f>+'urban numbers'!AY165/'total numbers'!AY165*100</f>
        <v>59.206310000000009</v>
      </c>
      <c r="BA165" s="7">
        <f>+'urban numbers'!AZ165/'total numbers'!AZ165*100</f>
        <v>59.998350000000002</v>
      </c>
      <c r="BB165" s="7">
        <f>+'urban numbers'!BA165/'total numbers'!BA165*100</f>
        <v>60.744499999999988</v>
      </c>
      <c r="BC165" s="7">
        <f>+'urban numbers'!BB165/'total numbers'!BB165*100</f>
        <v>61.460999999999984</v>
      </c>
      <c r="BD165" s="7">
        <f>+'urban numbers'!BC165/'total numbers'!BC165*100</f>
        <v>62.151429999999998</v>
      </c>
      <c r="BE165" s="7">
        <f>+'urban numbers'!BD165/'total numbers'!BD165*100</f>
        <v>62.810719999999996</v>
      </c>
      <c r="BF165" s="7">
        <f>+'urban numbers'!BE165/'total numbers'!BE165*100</f>
        <v>63.436729999999997</v>
      </c>
      <c r="BG165" s="7">
        <f>+'urban numbers'!BF165/'total numbers'!BF165*100</f>
        <v>64.025180000000006</v>
      </c>
      <c r="BH165" s="7">
        <f>+'urban numbers'!BG165/'total numbers'!BG165*100</f>
        <v>64.573999999999998</v>
      </c>
      <c r="BI165" s="7">
        <f>+'urban numbers'!BH165/'total numbers'!BH165*100</f>
        <v>65.083830000000006</v>
      </c>
      <c r="BJ165" s="7">
        <f>+'urban numbers'!BI165/'total numbers'!BI165*100</f>
        <v>65.559650000000005</v>
      </c>
      <c r="BK165" s="7">
        <f>+'urban numbers'!BJ165/'total numbers'!BJ165*100</f>
        <v>66.00888999999998</v>
      </c>
      <c r="BL165" s="7">
        <f>+'urban numbers'!BK165/'total numbers'!BK165*100</f>
        <v>66.441150000000007</v>
      </c>
      <c r="BM165" s="7">
        <f>+'urban numbers'!BL165/'total numbers'!BL165*100</f>
        <v>66.864000000000004</v>
      </c>
      <c r="BN165" s="7">
        <f>+'urban numbers'!BM165/'total numbers'!BM165*100</f>
        <v>67.280800000000013</v>
      </c>
      <c r="BO165" s="7">
        <f>+'urban numbers'!BN165/'total numbers'!BN165*100</f>
        <v>67.692120000000003</v>
      </c>
      <c r="BP165" s="7">
        <f>+'urban numbers'!BO165/'total numbers'!BO165*100</f>
        <v>68.099130000000002</v>
      </c>
      <c r="BQ165" s="7">
        <f>+'urban numbers'!BP165/'total numbers'!BP165*100</f>
        <v>68.501999999999995</v>
      </c>
      <c r="BR165" s="7">
        <f>+'urban numbers'!BQ165/'total numbers'!BQ165*100</f>
        <v>68.900999999999996</v>
      </c>
      <c r="BS165" s="7">
        <f>+'urban numbers'!BR165/'total numbers'!BR165*100</f>
        <v>69.297600000000003</v>
      </c>
      <c r="BT165" s="7">
        <f>+'urban numbers'!BS165/'total numbers'!BS165*100</f>
        <v>69.693070000000006</v>
      </c>
      <c r="BU165" s="7">
        <f>+'urban numbers'!BT165/'total numbers'!BT165*100</f>
        <v>70.087040000000002</v>
      </c>
      <c r="BV165" s="7">
        <f>+'urban numbers'!BU165/'total numbers'!BU165*100</f>
        <v>70.478579999999994</v>
      </c>
      <c r="BW165" s="7">
        <f>+'urban numbers'!BV165/'total numbers'!BV165*100</f>
        <v>70.867000000000004</v>
      </c>
      <c r="BX165" s="7">
        <f>+'urban numbers'!BW165/'total numbers'!BW165*100</f>
        <v>71.252460000000013</v>
      </c>
      <c r="BY165" s="7">
        <f>+'urban numbers'!BX165/'total numbers'!BX165*100</f>
        <v>71.635400000000004</v>
      </c>
      <c r="BZ165" s="7">
        <f>+'urban numbers'!BY165/'total numbers'!BY165*100</f>
        <v>72.015720000000002</v>
      </c>
      <c r="CA165" s="7">
        <f>+'urban numbers'!BZ165/'total numbers'!BZ165*100</f>
        <v>72.393289999999993</v>
      </c>
      <c r="CB165" s="7">
        <f>+'urban numbers'!CA165/'total numbers'!CA165*100</f>
        <v>72.768000000000001</v>
      </c>
      <c r="CC165" s="7">
        <f>+'urban numbers'!CB165/'total numbers'!CB165*100</f>
        <v>73.139809999999997</v>
      </c>
      <c r="CD165" s="7">
        <f>+'urban numbers'!CC165/'total numbers'!CC165*100</f>
        <v>73.508719999999997</v>
      </c>
      <c r="CE165" s="7">
        <f>+'urban numbers'!CD165/'total numbers'!CD165*100</f>
        <v>73.87473</v>
      </c>
      <c r="CF165" s="7">
        <f>+'urban numbers'!CE165/'total numbers'!CE165*100</f>
        <v>74.237819999999999</v>
      </c>
      <c r="CG165" s="7">
        <f>+'urban numbers'!CF165/'total numbers'!CF165*100</f>
        <v>74.597999999999999</v>
      </c>
      <c r="CH165" s="7">
        <f>+'urban numbers'!CG165/'total numbers'!CG165*100</f>
        <v>74.955250000000007</v>
      </c>
      <c r="CI165" s="7">
        <f>+'urban numbers'!CH165/'total numbers'!CH165*100</f>
        <v>75.309519999999992</v>
      </c>
      <c r="CJ165" s="7">
        <f>+'urban numbers'!CI165/'total numbers'!CI165*100</f>
        <v>75.660769999999999</v>
      </c>
      <c r="CK165" s="7">
        <f>+'urban numbers'!CJ165/'total numbers'!CJ165*100</f>
        <v>76.008939999999996</v>
      </c>
      <c r="CL165" s="7">
        <f>+'urban numbers'!CK165/'total numbers'!CK165*100</f>
        <v>76.354000000000013</v>
      </c>
      <c r="CM165" s="7">
        <f>+'urban numbers'!CL165/'total numbers'!CL165*100</f>
        <v>76.695880000000002</v>
      </c>
      <c r="CN165" s="7">
        <f>+'urban numbers'!CM165/'total numbers'!CM165*100</f>
        <v>77.034580000000005</v>
      </c>
      <c r="CO165" s="7">
        <f>+'urban numbers'!CN165/'total numbers'!CN165*100</f>
        <v>77.370140000000006</v>
      </c>
      <c r="CP165" s="7">
        <f>+'urban numbers'!CO165/'total numbers'!CO165*100</f>
        <v>77.702610000000007</v>
      </c>
      <c r="CQ165" s="7">
        <f>+'urban numbers'!CP165/'total numbers'!CP165*100</f>
        <v>78.031999999999996</v>
      </c>
      <c r="CR165" s="7">
        <f>+'urban numbers'!CQ165/'total numbers'!CQ165*100</f>
        <v>78.358339999999998</v>
      </c>
      <c r="CS165" s="7">
        <f>+'urban numbers'!CR165/'total numbers'!CR165*100</f>
        <v>78.681550000000001</v>
      </c>
      <c r="CT165" s="7">
        <f>+'urban numbers'!CS165/'total numbers'!CS165*100</f>
        <v>79.001509999999996</v>
      </c>
      <c r="CU165" s="7">
        <f>+'urban numbers'!CT165/'total numbers'!CT165*100</f>
        <v>79.318039999999996</v>
      </c>
      <c r="CV165" s="7">
        <f>+'urban numbers'!CU165/'total numbers'!CU165*100</f>
        <v>79.631</v>
      </c>
      <c r="CW165" s="7">
        <f>+'urban numbers'!CV165/'total numbers'!CV165*100</f>
        <v>79.940349999999981</v>
      </c>
      <c r="CX165" s="7">
        <f>+'urban numbers'!CW165/'total numbers'!CW165*100</f>
        <v>80.246070000000003</v>
      </c>
      <c r="CY165" s="7">
        <f>+'urban numbers'!CX165/'total numbers'!CX165*100</f>
        <v>80.548230000000004</v>
      </c>
      <c r="CZ165" s="7">
        <f>+'urban numbers'!CY165/'total numbers'!CY165*100</f>
        <v>80.846860000000007</v>
      </c>
      <c r="DA165" s="7">
        <f>+'urban numbers'!CZ165/'total numbers'!CZ165*100</f>
        <v>81.141999999999996</v>
      </c>
      <c r="DB165" s="7">
        <f>+'urban numbers'!DA165/'total numbers'!DA165*100</f>
        <v>81.433679999999981</v>
      </c>
      <c r="DC165" s="7">
        <f>+'urban numbers'!DB165/'total numbers'!DB165*100</f>
        <v>81.721869999999996</v>
      </c>
      <c r="DD165" s="7">
        <f>+'urban numbers'!DC165/'total numbers'!DC165*100</f>
        <v>82.006550000000004</v>
      </c>
      <c r="DE165" s="7">
        <f>+'urban numbers'!DD165/'total numbers'!DD165*100</f>
        <v>82.28761999999999</v>
      </c>
      <c r="DF165" s="7">
        <f>+'urban numbers'!DE165/'total numbers'!DE165*100</f>
        <v>82.564999999999998</v>
      </c>
      <c r="DG165" s="32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1"/>
    </row>
    <row r="166" spans="1:128">
      <c r="A166">
        <v>21</v>
      </c>
      <c r="B166" s="32">
        <v>11.5</v>
      </c>
      <c r="C166" s="3">
        <v>608</v>
      </c>
      <c r="D166" s="1" t="s">
        <v>511</v>
      </c>
      <c r="E166" s="27">
        <f>+AD166/$M$1</f>
        <v>2.7135000000000007</v>
      </c>
      <c r="F166" s="26">
        <f t="shared" ref="F166:AC166" si="209">+G166-G166/$B166</f>
        <v>3.0572069282080019</v>
      </c>
      <c r="G166" s="26">
        <f t="shared" si="209"/>
        <v>3.34836949279924</v>
      </c>
      <c r="H166" s="26">
        <f t="shared" si="209"/>
        <v>3.6672618254467868</v>
      </c>
      <c r="I166" s="26">
        <f t="shared" si="209"/>
        <v>4.0165248564417189</v>
      </c>
      <c r="J166" s="26">
        <f t="shared" si="209"/>
        <v>4.3990510332456925</v>
      </c>
      <c r="K166" s="26">
        <f t="shared" si="209"/>
        <v>4.8180082745071866</v>
      </c>
      <c r="L166" s="26">
        <f t="shared" si="209"/>
        <v>5.2768662054126327</v>
      </c>
      <c r="M166" s="26">
        <f t="shared" si="209"/>
        <v>5.7794248916424076</v>
      </c>
      <c r="N166" s="26">
        <f t="shared" si="209"/>
        <v>6.3298463098940658</v>
      </c>
      <c r="O166" s="26">
        <f t="shared" si="209"/>
        <v>6.9326888155982624</v>
      </c>
      <c r="P166" s="26">
        <f t="shared" si="209"/>
        <v>7.5929448932742876</v>
      </c>
      <c r="Q166" s="26">
        <f t="shared" si="209"/>
        <v>8.3160825021575526</v>
      </c>
      <c r="R166" s="26">
        <f t="shared" si="209"/>
        <v>9.1080903595058906</v>
      </c>
      <c r="S166" s="26">
        <f t="shared" si="209"/>
        <v>9.9755275366016907</v>
      </c>
      <c r="T166" s="26">
        <f t="shared" si="209"/>
        <v>10.925577778182804</v>
      </c>
      <c r="U166" s="26">
        <f t="shared" si="209"/>
        <v>11.966108995152595</v>
      </c>
      <c r="V166" s="26">
        <f t="shared" si="209"/>
        <v>13.105738423262366</v>
      </c>
      <c r="W166" s="26">
        <f t="shared" si="209"/>
        <v>14.353903987382591</v>
      </c>
      <c r="X166" s="26">
        <f t="shared" si="209"/>
        <v>15.720942462371408</v>
      </c>
      <c r="Y166" s="26">
        <f t="shared" si="209"/>
        <v>17.218175077835351</v>
      </c>
      <c r="Z166" s="26">
        <f t="shared" si="209"/>
        <v>18.858001275724433</v>
      </c>
      <c r="AA166" s="26">
        <f t="shared" si="209"/>
        <v>20.654001397221997</v>
      </c>
      <c r="AB166" s="26">
        <f t="shared" si="209"/>
        <v>22.621049149338376</v>
      </c>
      <c r="AC166" s="26">
        <f t="shared" si="209"/>
        <v>24.775434782608698</v>
      </c>
      <c r="AD166" s="7">
        <f>+'urban numbers'!AC166/'total numbers'!AC166*100</f>
        <v>27.135000000000005</v>
      </c>
      <c r="AE166" s="7">
        <f>+'urban numbers'!AD166/'total numbers'!AD166*100</f>
        <v>27.4053</v>
      </c>
      <c r="AF166" s="7">
        <f>+'urban numbers'!AE166/'total numbers'!AE166*100</f>
        <v>27.706650000000003</v>
      </c>
      <c r="AG166" s="7">
        <f>+'urban numbers'!AF166/'total numbers'!AF166*100</f>
        <v>28.028880000000001</v>
      </c>
      <c r="AH166" s="7">
        <f>+'urban numbers'!AG166/'total numbers'!AG166*100</f>
        <v>28.363159999999997</v>
      </c>
      <c r="AI166" s="7">
        <f>+'urban numbers'!AH166/'total numbers'!AH166*100</f>
        <v>28.701999999999998</v>
      </c>
      <c r="AJ166" s="7">
        <f>+'urban numbers'!AI166/'total numbers'!AI166*100</f>
        <v>29.039300000000001</v>
      </c>
      <c r="AK166" s="7">
        <f>+'urban numbers'!AJ166/'total numbers'!AJ166*100</f>
        <v>29.370279999999998</v>
      </c>
      <c r="AL166" s="7">
        <f>+'urban numbers'!AK166/'total numbers'!AK166*100</f>
        <v>29.691499999999998</v>
      </c>
      <c r="AM166" s="7">
        <f>+'urban numbers'!AL166/'total numbers'!AL166*100</f>
        <v>30.000769999999999</v>
      </c>
      <c r="AN166" s="7">
        <f>+'urban numbers'!AM166/'total numbers'!AM166*100</f>
        <v>30.297000000000001</v>
      </c>
      <c r="AO166" s="7">
        <f>+'urban numbers'!AN166/'total numbers'!AN166*100</f>
        <v>30.580019999999998</v>
      </c>
      <c r="AP166" s="7">
        <f>+'urban numbers'!AO166/'total numbers'!AO166*100</f>
        <v>30.850429999999999</v>
      </c>
      <c r="AQ166" s="7">
        <f>+'urban numbers'!AP166/'total numbers'!AP166*100</f>
        <v>31.109539999999996</v>
      </c>
      <c r="AR166" s="7">
        <f>+'urban numbers'!AQ166/'total numbers'!AQ166*100</f>
        <v>31.359520000000003</v>
      </c>
      <c r="AS166" s="7">
        <f>+'urban numbers'!AR166/'total numbers'!AR166*100</f>
        <v>31.603999999999999</v>
      </c>
      <c r="AT166" s="7">
        <f>+'urban numbers'!AS166/'total numbers'!AS166*100</f>
        <v>31.838180000000005</v>
      </c>
      <c r="AU166" s="7">
        <f>+'urban numbers'!AT166/'total numbers'!AT166*100</f>
        <v>32.066690000000008</v>
      </c>
      <c r="AV166" s="7">
        <f>+'urban numbers'!AU166/'total numbers'!AU166*100</f>
        <v>32.313659999999992</v>
      </c>
      <c r="AW166" s="7">
        <f>+'urban numbers'!AV166/'total numbers'!AV166*100</f>
        <v>32.610900000000001</v>
      </c>
      <c r="AX166" s="7">
        <f>+'urban numbers'!AW166/'total numbers'!AW166*100</f>
        <v>32.978999999999999</v>
      </c>
      <c r="AY166" s="7">
        <f>+'urban numbers'!AX166/'total numbers'!AX166*100</f>
        <v>33.439950000000003</v>
      </c>
      <c r="AZ166" s="7">
        <f>+'urban numbers'!AY166/'total numbers'!AY166*100</f>
        <v>33.983699999999999</v>
      </c>
      <c r="BA166" s="7">
        <f>+'urban numbers'!AZ166/'total numbers'!AZ166*100</f>
        <v>34.560699999999997</v>
      </c>
      <c r="BB166" s="7">
        <f>+'urban numbers'!BA166/'total numbers'!BA166*100</f>
        <v>35.100969999999997</v>
      </c>
      <c r="BC166" s="7">
        <f>+'urban numbers'!BB166/'total numbers'!BB166*100</f>
        <v>35.56</v>
      </c>
      <c r="BD166" s="7">
        <f>+'urban numbers'!BC166/'total numbers'!BC166*100</f>
        <v>35.910449999999997</v>
      </c>
      <c r="BE166" s="7">
        <f>+'urban numbers'!BD166/'total numbers'!BD166*100</f>
        <v>36.183390000000003</v>
      </c>
      <c r="BF166" s="7">
        <f>+'urban numbers'!BE166/'total numbers'!BE166*100</f>
        <v>36.463390000000004</v>
      </c>
      <c r="BG166" s="7">
        <f>+'urban numbers'!BF166/'total numbers'!BF166*100</f>
        <v>36.868609999999997</v>
      </c>
      <c r="BH166" s="7">
        <f>+'urban numbers'!BG166/'total numbers'!BG166*100</f>
        <v>37.481000000000002</v>
      </c>
      <c r="BI166" s="7">
        <f>+'urban numbers'!BH166/'total numbers'!BH166*100</f>
        <v>38.330390000000001</v>
      </c>
      <c r="BJ166" s="7">
        <f>+'urban numbers'!BI166/'total numbers'!BI166*100</f>
        <v>39.382550000000002</v>
      </c>
      <c r="BK166" s="7">
        <f>+'urban numbers'!BJ166/'total numbers'!BJ166*100</f>
        <v>40.576449999999994</v>
      </c>
      <c r="BL166" s="7">
        <f>+'urban numbers'!BK166/'total numbers'!BK166*100</f>
        <v>41.82058</v>
      </c>
      <c r="BM166" s="7">
        <f>+'urban numbers'!BL166/'total numbers'!BL166*100</f>
        <v>43.045999999999992</v>
      </c>
      <c r="BN166" s="7">
        <f>+'urban numbers'!BM166/'total numbers'!BM166*100</f>
        <v>44.233759999999997</v>
      </c>
      <c r="BO166" s="7">
        <f>+'urban numbers'!BN166/'total numbers'!BN166*100</f>
        <v>45.396830000000001</v>
      </c>
      <c r="BP166" s="7">
        <f>+'urban numbers'!BO166/'total numbers'!BO166*100</f>
        <v>46.535899999999998</v>
      </c>
      <c r="BQ166" s="7">
        <f>+'urban numbers'!BP166/'total numbers'!BP166*100</f>
        <v>47.660330000000009</v>
      </c>
      <c r="BR166" s="7">
        <f>+'urban numbers'!BQ166/'total numbers'!BQ166*100</f>
        <v>48.77600000000001</v>
      </c>
      <c r="BS166" s="7">
        <f>+'urban numbers'!BR166/'total numbers'!BR166*100</f>
        <v>49.87773</v>
      </c>
      <c r="BT166" s="7">
        <f>+'urban numbers'!BS166/'total numbers'!BS166*100</f>
        <v>50.95579</v>
      </c>
      <c r="BU166" s="7">
        <f>+'urban numbers'!BT166/'total numbers'!BT166*100</f>
        <v>52.007390000000001</v>
      </c>
      <c r="BV166" s="7">
        <f>+'urban numbers'!BU166/'total numbers'!BU166*100</f>
        <v>53.030260000000006</v>
      </c>
      <c r="BW166" s="7">
        <f>+'urban numbers'!BV166/'total numbers'!BV166*100</f>
        <v>54.022999999999996</v>
      </c>
      <c r="BX166" s="7">
        <f>+'urban numbers'!BW166/'total numbers'!BW166*100</f>
        <v>54.98339</v>
      </c>
      <c r="BY166" s="7">
        <f>+'urban numbers'!BX166/'total numbers'!BX166*100</f>
        <v>55.911490000000008</v>
      </c>
      <c r="BZ166" s="7">
        <f>+'urban numbers'!BY166/'total numbers'!BY166*100</f>
        <v>56.811289999999993</v>
      </c>
      <c r="CA166" s="7">
        <f>+'urban numbers'!BZ166/'total numbers'!BZ166*100</f>
        <v>57.688659999999992</v>
      </c>
      <c r="CB166" s="7">
        <f>+'urban numbers'!CA166/'total numbers'!CA166*100</f>
        <v>58.548000000000002</v>
      </c>
      <c r="CC166" s="7">
        <f>+'urban numbers'!CB166/'total numbers'!CB166*100</f>
        <v>59.390580000000007</v>
      </c>
      <c r="CD166" s="7">
        <f>+'urban numbers'!CC166/'total numbers'!CC166*100</f>
        <v>60.215490000000003</v>
      </c>
      <c r="CE166" s="7">
        <f>+'urban numbers'!CD166/'total numbers'!CD166*100</f>
        <v>61.02225</v>
      </c>
      <c r="CF166" s="7">
        <f>+'urban numbers'!CE166/'total numbers'!CE166*100</f>
        <v>61.809690000000003</v>
      </c>
      <c r="CG166" s="7">
        <f>+'urban numbers'!CF166/'total numbers'!CF166*100</f>
        <v>62.576999999999991</v>
      </c>
      <c r="CH166" s="7">
        <f>+'urban numbers'!CG166/'total numbers'!CG166*100</f>
        <v>63.324440000000003</v>
      </c>
      <c r="CI166" s="7">
        <f>+'urban numbers'!CH166/'total numbers'!CH166*100</f>
        <v>64.052679999999995</v>
      </c>
      <c r="CJ166" s="7">
        <f>+'urban numbers'!CI166/'total numbers'!CI166*100</f>
        <v>64.761709999999994</v>
      </c>
      <c r="CK166" s="7">
        <f>+'urban numbers'!CJ166/'total numbers'!CJ166*100</f>
        <v>65.451479999999989</v>
      </c>
      <c r="CL166" s="7">
        <f>+'urban numbers'!CK166/'total numbers'!CK166*100</f>
        <v>66.122</v>
      </c>
      <c r="CM166" s="7">
        <f>+'urban numbers'!CL166/'total numbers'!CL166*100</f>
        <v>66.773399999999995</v>
      </c>
      <c r="CN166" s="7">
        <f>+'urban numbers'!CM166/'total numbers'!CM166*100</f>
        <v>67.405879999999996</v>
      </c>
      <c r="CO166" s="7">
        <f>+'urban numbers'!CN166/'total numbers'!CN166*100</f>
        <v>68.019639999999995</v>
      </c>
      <c r="CP166" s="7">
        <f>+'urban numbers'!CO166/'total numbers'!CO166*100</f>
        <v>68.614930000000001</v>
      </c>
      <c r="CQ166" s="7">
        <f>+'urban numbers'!CP166/'total numbers'!CP166*100</f>
        <v>69.191999999999993</v>
      </c>
      <c r="CR166" s="7">
        <f>+'urban numbers'!CQ166/'total numbers'!CQ166*100</f>
        <v>69.751760000000004</v>
      </c>
      <c r="CS166" s="7">
        <f>+'urban numbers'!CR166/'total numbers'!CR166*100</f>
        <v>70.294610000000006</v>
      </c>
      <c r="CT166" s="7">
        <f>+'urban numbers'!CS166/'total numbers'!CS166*100</f>
        <v>70.819760000000002</v>
      </c>
      <c r="CU166" s="7">
        <f>+'urban numbers'!CT166/'total numbers'!CT166*100</f>
        <v>71.325999999999993</v>
      </c>
      <c r="CV166" s="7">
        <f>+'urban numbers'!CU166/'total numbers'!CU166*100</f>
        <v>71.812999999999988</v>
      </c>
      <c r="CW166" s="7">
        <f>+'urban numbers'!CV166/'total numbers'!CV166*100</f>
        <v>72.281649999999999</v>
      </c>
      <c r="CX166" s="7">
        <f>+'urban numbers'!CW166/'total numbers'!CW166*100</f>
        <v>72.733949999999993</v>
      </c>
      <c r="CY166" s="7">
        <f>+'urban numbers'!CX166/'total numbers'!CX166*100</f>
        <v>73.172690000000003</v>
      </c>
      <c r="CZ166" s="7">
        <f>+'urban numbers'!CY166/'total numbers'!CY166*100</f>
        <v>73.600999999999999</v>
      </c>
      <c r="DA166" s="7">
        <f>+'urban numbers'!CZ166/'total numbers'!CZ166*100</f>
        <v>74.022000000000006</v>
      </c>
      <c r="DB166" s="7">
        <f>+'urban numbers'!DA166/'total numbers'!DA166*100</f>
        <v>74.438699999999997</v>
      </c>
      <c r="DC166" s="7">
        <f>+'urban numbers'!DB166/'total numbers'!DB166*100</f>
        <v>74.853890000000007</v>
      </c>
      <c r="DD166" s="7">
        <f>+'urban numbers'!DC166/'total numbers'!DC166*100</f>
        <v>75.270129999999995</v>
      </c>
      <c r="DE166" s="7">
        <f>+'urban numbers'!DD166/'total numbers'!DD166*100</f>
        <v>75.689790000000002</v>
      </c>
      <c r="DF166" s="7">
        <f>+'urban numbers'!DE166/'total numbers'!DE166*100</f>
        <v>76.114999999999995</v>
      </c>
      <c r="DG166" s="32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1"/>
    </row>
    <row r="167" spans="1:128">
      <c r="A167">
        <v>24</v>
      </c>
      <c r="B167" s="32">
        <v>11.5</v>
      </c>
      <c r="C167" s="3">
        <v>612</v>
      </c>
      <c r="D167" s="1" t="s">
        <v>474</v>
      </c>
      <c r="E167" s="27">
        <f>+AD167/$M$1</f>
        <v>0</v>
      </c>
      <c r="F167" s="43">
        <f t="shared" ref="F167:AC167" si="210">+$E167+(F$3-$E$3)*(($AD167-$E167)/($AD$3-$E$3))</f>
        <v>0</v>
      </c>
      <c r="G167" s="43">
        <f t="shared" si="210"/>
        <v>0</v>
      </c>
      <c r="H167" s="43">
        <f t="shared" si="210"/>
        <v>0</v>
      </c>
      <c r="I167" s="43">
        <f t="shared" si="210"/>
        <v>0</v>
      </c>
      <c r="J167" s="43">
        <f t="shared" si="210"/>
        <v>0</v>
      </c>
      <c r="K167" s="43">
        <f t="shared" si="210"/>
        <v>0</v>
      </c>
      <c r="L167" s="43">
        <f t="shared" si="210"/>
        <v>0</v>
      </c>
      <c r="M167" s="43">
        <f t="shared" si="210"/>
        <v>0</v>
      </c>
      <c r="N167" s="43">
        <f t="shared" si="210"/>
        <v>0</v>
      </c>
      <c r="O167" s="43">
        <f t="shared" si="210"/>
        <v>0</v>
      </c>
      <c r="P167" s="43">
        <f t="shared" si="210"/>
        <v>0</v>
      </c>
      <c r="Q167" s="43">
        <f t="shared" si="210"/>
        <v>0</v>
      </c>
      <c r="R167" s="43">
        <f t="shared" si="210"/>
        <v>0</v>
      </c>
      <c r="S167" s="43">
        <f t="shared" si="210"/>
        <v>0</v>
      </c>
      <c r="T167" s="43">
        <f t="shared" si="210"/>
        <v>0</v>
      </c>
      <c r="U167" s="43">
        <f t="shared" si="210"/>
        <v>0</v>
      </c>
      <c r="V167" s="43">
        <f t="shared" si="210"/>
        <v>0</v>
      </c>
      <c r="W167" s="43">
        <f t="shared" si="210"/>
        <v>0</v>
      </c>
      <c r="X167" s="43">
        <f t="shared" si="210"/>
        <v>0</v>
      </c>
      <c r="Y167" s="43">
        <f t="shared" si="210"/>
        <v>0</v>
      </c>
      <c r="Z167" s="43">
        <f t="shared" si="210"/>
        <v>0</v>
      </c>
      <c r="AA167" s="43">
        <f t="shared" si="210"/>
        <v>0</v>
      </c>
      <c r="AB167" s="43">
        <f t="shared" si="210"/>
        <v>0</v>
      </c>
      <c r="AC167" s="43">
        <f t="shared" si="210"/>
        <v>0</v>
      </c>
      <c r="AD167" s="7">
        <f>+'urban numbers'!AC167/'total numbers'!AC167*100</f>
        <v>0</v>
      </c>
      <c r="AE167" s="7">
        <f>+'urban numbers'!AD167/'total numbers'!AD167*100</f>
        <v>0</v>
      </c>
      <c r="AF167" s="7">
        <f>+'urban numbers'!AE167/'total numbers'!AE167*100</f>
        <v>0</v>
      </c>
      <c r="AG167" s="7">
        <f>+'urban numbers'!AF167/'total numbers'!AF167*100</f>
        <v>0</v>
      </c>
      <c r="AH167" s="7">
        <f>+'urban numbers'!AG167/'total numbers'!AG167*100</f>
        <v>0</v>
      </c>
      <c r="AI167" s="7">
        <f>+'urban numbers'!AH167/'total numbers'!AH167*100</f>
        <v>0</v>
      </c>
      <c r="AJ167" s="7">
        <f>+'urban numbers'!AI167/'total numbers'!AI167*100</f>
        <v>0</v>
      </c>
      <c r="AK167" s="7">
        <f>+'urban numbers'!AJ167/'total numbers'!AJ167*100</f>
        <v>0</v>
      </c>
      <c r="AL167" s="7">
        <f>+'urban numbers'!AK167/'total numbers'!AK167*100</f>
        <v>0</v>
      </c>
      <c r="AM167" s="7">
        <f>+'urban numbers'!AL167/'total numbers'!AL167*100</f>
        <v>0</v>
      </c>
      <c r="AN167" s="7">
        <f>+'urban numbers'!AM167/'total numbers'!AM167*100</f>
        <v>0</v>
      </c>
      <c r="AO167" s="7">
        <f>+'urban numbers'!AN167/'total numbers'!AN167*100</f>
        <v>0</v>
      </c>
      <c r="AP167" s="7">
        <f>+'urban numbers'!AO167/'total numbers'!AO167*100</f>
        <v>0</v>
      </c>
      <c r="AQ167" s="7">
        <f>+'urban numbers'!AP167/'total numbers'!AP167*100</f>
        <v>0</v>
      </c>
      <c r="AR167" s="7">
        <f>+'urban numbers'!AQ167/'total numbers'!AQ167*100</f>
        <v>0</v>
      </c>
      <c r="AS167" s="7">
        <f>+'urban numbers'!AR167/'total numbers'!AR167*100</f>
        <v>0</v>
      </c>
      <c r="AT167" s="7">
        <f>+'urban numbers'!AS167/'total numbers'!AS167*100</f>
        <v>0</v>
      </c>
      <c r="AU167" s="7">
        <f>+'urban numbers'!AT167/'total numbers'!AT167*100</f>
        <v>0</v>
      </c>
      <c r="AV167" s="7">
        <f>+'urban numbers'!AU167/'total numbers'!AU167*100</f>
        <v>0</v>
      </c>
      <c r="AW167" s="7">
        <f>+'urban numbers'!AV167/'total numbers'!AV167*100</f>
        <v>0</v>
      </c>
      <c r="AX167" s="7">
        <f>+'urban numbers'!AW167/'total numbers'!AW167*100</f>
        <v>0</v>
      </c>
      <c r="AY167" s="7">
        <f>+'urban numbers'!AX167/'total numbers'!AX167*100</f>
        <v>0</v>
      </c>
      <c r="AZ167" s="7">
        <f>+'urban numbers'!AY167/'total numbers'!AY167*100</f>
        <v>0</v>
      </c>
      <c r="BA167" s="7">
        <f>+'urban numbers'!AZ167/'total numbers'!AZ167*100</f>
        <v>0</v>
      </c>
      <c r="BB167" s="7">
        <f>+'urban numbers'!BA167/'total numbers'!BA167*100</f>
        <v>0</v>
      </c>
      <c r="BC167" s="7">
        <f>+'urban numbers'!BB167/'total numbers'!BB167*100</f>
        <v>0</v>
      </c>
      <c r="BD167" s="7">
        <f>+'urban numbers'!BC167/'total numbers'!BC167*100</f>
        <v>0</v>
      </c>
      <c r="BE167" s="7">
        <f>+'urban numbers'!BD167/'total numbers'!BD167*100</f>
        <v>0</v>
      </c>
      <c r="BF167" s="7">
        <f>+'urban numbers'!BE167/'total numbers'!BE167*100</f>
        <v>0</v>
      </c>
      <c r="BG167" s="7">
        <f>+'urban numbers'!BF167/'total numbers'!BF167*100</f>
        <v>0</v>
      </c>
      <c r="BH167" s="7">
        <f>+'urban numbers'!BG167/'total numbers'!BG167*100</f>
        <v>0</v>
      </c>
      <c r="BI167" s="7">
        <f>+'urban numbers'!BH167/'total numbers'!BH167*100</f>
        <v>0</v>
      </c>
      <c r="BJ167" s="7">
        <f>+'urban numbers'!BI167/'total numbers'!BI167*100</f>
        <v>0</v>
      </c>
      <c r="BK167" s="7">
        <f>+'urban numbers'!BJ167/'total numbers'!BJ167*100</f>
        <v>0</v>
      </c>
      <c r="BL167" s="7">
        <f>+'urban numbers'!BK167/'total numbers'!BK167*100</f>
        <v>0</v>
      </c>
      <c r="BM167" s="7">
        <f>+'urban numbers'!BL167/'total numbers'!BL167*100</f>
        <v>0</v>
      </c>
      <c r="BN167" s="7">
        <f>+'urban numbers'!BM167/'total numbers'!BM167*100</f>
        <v>0</v>
      </c>
      <c r="BO167" s="7">
        <f>+'urban numbers'!BN167/'total numbers'!BN167*100</f>
        <v>0</v>
      </c>
      <c r="BP167" s="7">
        <f>+'urban numbers'!BO167/'total numbers'!BO167*100</f>
        <v>0</v>
      </c>
      <c r="BQ167" s="7">
        <f>+'urban numbers'!BP167/'total numbers'!BP167*100</f>
        <v>0</v>
      </c>
      <c r="BR167" s="7">
        <f>+'urban numbers'!BQ167/'total numbers'!BQ167*100</f>
        <v>0</v>
      </c>
      <c r="BS167" s="7">
        <f>+'urban numbers'!BR167/'total numbers'!BR167*100</f>
        <v>0</v>
      </c>
      <c r="BT167" s="7">
        <f>+'urban numbers'!BS167/'total numbers'!BS167*100</f>
        <v>0</v>
      </c>
      <c r="BU167" s="7">
        <f>+'urban numbers'!BT167/'total numbers'!BT167*100</f>
        <v>0</v>
      </c>
      <c r="BV167" s="7">
        <f>+'urban numbers'!BU167/'total numbers'!BU167*100</f>
        <v>0</v>
      </c>
      <c r="BW167" s="7">
        <f>+'urban numbers'!BV167/'total numbers'!BV167*100</f>
        <v>0</v>
      </c>
      <c r="BX167" s="7">
        <f>+'urban numbers'!BW167/'total numbers'!BW167*100</f>
        <v>0</v>
      </c>
      <c r="BY167" s="7">
        <f>+'urban numbers'!BX167/'total numbers'!BX167*100</f>
        <v>0</v>
      </c>
      <c r="BZ167" s="7">
        <f>+'urban numbers'!BY167/'total numbers'!BY167*100</f>
        <v>0</v>
      </c>
      <c r="CA167" s="7">
        <f>+'urban numbers'!BZ167/'total numbers'!BZ167*100</f>
        <v>0</v>
      </c>
      <c r="CB167" s="7">
        <f>+'urban numbers'!CA167/'total numbers'!CA167*100</f>
        <v>0</v>
      </c>
      <c r="CC167" s="7">
        <f>+'urban numbers'!CB167/'total numbers'!CB167*100</f>
        <v>0</v>
      </c>
      <c r="CD167" s="7">
        <f>+'urban numbers'!CC167/'total numbers'!CC167*100</f>
        <v>0</v>
      </c>
      <c r="CE167" s="7">
        <f>+'urban numbers'!CD167/'total numbers'!CD167*100</f>
        <v>0</v>
      </c>
      <c r="CF167" s="7">
        <f>+'urban numbers'!CE167/'total numbers'!CE167*100</f>
        <v>0</v>
      </c>
      <c r="CG167" s="7">
        <f>+'urban numbers'!CF167/'total numbers'!CF167*100</f>
        <v>0</v>
      </c>
      <c r="CH167" s="7">
        <f>+'urban numbers'!CG167/'total numbers'!CG167*100</f>
        <v>0</v>
      </c>
      <c r="CI167" s="7">
        <f>+'urban numbers'!CH167/'total numbers'!CH167*100</f>
        <v>0</v>
      </c>
      <c r="CJ167" s="7">
        <f>+'urban numbers'!CI167/'total numbers'!CI167*100</f>
        <v>0</v>
      </c>
      <c r="CK167" s="7">
        <f>+'urban numbers'!CJ167/'total numbers'!CJ167*100</f>
        <v>0</v>
      </c>
      <c r="CL167" s="7">
        <f>+'urban numbers'!CK167/'total numbers'!CK167*100</f>
        <v>0</v>
      </c>
      <c r="CM167" s="7">
        <f>+'urban numbers'!CL167/'total numbers'!CL167*100</f>
        <v>0</v>
      </c>
      <c r="CN167" s="7">
        <f>+'urban numbers'!CM167/'total numbers'!CM167*100</f>
        <v>0</v>
      </c>
      <c r="CO167" s="7">
        <f>+'urban numbers'!CN167/'total numbers'!CN167*100</f>
        <v>0</v>
      </c>
      <c r="CP167" s="7">
        <f>+'urban numbers'!CO167/'total numbers'!CO167*100</f>
        <v>0</v>
      </c>
      <c r="CQ167" s="7">
        <f>+'urban numbers'!CP167/'total numbers'!CP167*100</f>
        <v>0</v>
      </c>
      <c r="CR167" s="7">
        <f>+'urban numbers'!CQ167/'total numbers'!CQ167*100</f>
        <v>0</v>
      </c>
      <c r="CS167" s="7">
        <f>+'urban numbers'!CR167/'total numbers'!CR167*100</f>
        <v>0</v>
      </c>
      <c r="CT167" s="7">
        <f>+'urban numbers'!CS167/'total numbers'!CS167*100</f>
        <v>0</v>
      </c>
      <c r="CU167" s="7">
        <f>+'urban numbers'!CT167/'total numbers'!CT167*100</f>
        <v>0</v>
      </c>
      <c r="CV167" s="7">
        <f>+'urban numbers'!CU167/'total numbers'!CU167*100</f>
        <v>0</v>
      </c>
      <c r="CW167" s="7">
        <f>+'urban numbers'!CV167/'total numbers'!CV167*100</f>
        <v>0</v>
      </c>
      <c r="CX167" s="7">
        <f>+'urban numbers'!CW167/'total numbers'!CW167*100</f>
        <v>0</v>
      </c>
      <c r="CY167" s="7">
        <f>+'urban numbers'!CX167/'total numbers'!CX167*100</f>
        <v>0</v>
      </c>
      <c r="CZ167" s="7">
        <f>+'urban numbers'!CY167/'total numbers'!CY167*100</f>
        <v>0</v>
      </c>
      <c r="DA167" s="7">
        <f>+'urban numbers'!CZ167/'total numbers'!CZ167*100</f>
        <v>0</v>
      </c>
      <c r="DB167" s="7">
        <f>+'urban numbers'!DA167/'total numbers'!DA167*100</f>
        <v>0</v>
      </c>
      <c r="DC167" s="7">
        <f>+'urban numbers'!DB167/'total numbers'!DB167*100</f>
        <v>0</v>
      </c>
      <c r="DD167" s="7">
        <f>+'urban numbers'!DC167/'total numbers'!DC167*100</f>
        <v>0</v>
      </c>
      <c r="DE167" s="7">
        <f>+'urban numbers'!DD167/'total numbers'!DD167*100</f>
        <v>0</v>
      </c>
      <c r="DF167" s="7">
        <f>+'urban numbers'!DE167/'total numbers'!DE167*100</f>
        <v>0</v>
      </c>
      <c r="DG167" s="32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1"/>
    </row>
    <row r="168" spans="1:128">
      <c r="A168">
        <v>12</v>
      </c>
      <c r="B168" s="32">
        <v>7</v>
      </c>
      <c r="C168" s="3">
        <v>616</v>
      </c>
      <c r="D168" s="1" t="s">
        <v>537</v>
      </c>
      <c r="E168" s="27">
        <v>3</v>
      </c>
      <c r="F168" s="26">
        <v>3</v>
      </c>
      <c r="G168" s="26">
        <v>3</v>
      </c>
      <c r="H168" s="26">
        <v>3</v>
      </c>
      <c r="I168" s="26">
        <v>3</v>
      </c>
      <c r="J168" s="26">
        <v>3</v>
      </c>
      <c r="K168" s="26">
        <v>3</v>
      </c>
      <c r="L168" s="26">
        <v>3</v>
      </c>
      <c r="M168" s="26">
        <v>3</v>
      </c>
      <c r="N168" s="26">
        <f t="shared" ref="N168:AC168" si="211">+O168-O168/$B168</f>
        <v>3.2852039091133936</v>
      </c>
      <c r="O168" s="26">
        <f t="shared" si="211"/>
        <v>3.8327378939656258</v>
      </c>
      <c r="P168" s="26">
        <f t="shared" si="211"/>
        <v>4.4715275429598966</v>
      </c>
      <c r="Q168" s="26">
        <f t="shared" si="211"/>
        <v>5.2167821334532132</v>
      </c>
      <c r="R168" s="26">
        <f t="shared" si="211"/>
        <v>6.0862458223620823</v>
      </c>
      <c r="S168" s="26">
        <f t="shared" si="211"/>
        <v>7.1006201260890958</v>
      </c>
      <c r="T168" s="26">
        <f t="shared" si="211"/>
        <v>8.2840568137706114</v>
      </c>
      <c r="U168" s="26">
        <f t="shared" si="211"/>
        <v>9.6647329493990473</v>
      </c>
      <c r="V168" s="26">
        <f t="shared" si="211"/>
        <v>11.275521774298888</v>
      </c>
      <c r="W168" s="26">
        <f t="shared" si="211"/>
        <v>13.154775403348703</v>
      </c>
      <c r="X168" s="26">
        <f t="shared" si="211"/>
        <v>15.347237970573486</v>
      </c>
      <c r="Y168" s="26">
        <f t="shared" si="211"/>
        <v>17.905110965669067</v>
      </c>
      <c r="Z168" s="26">
        <f t="shared" si="211"/>
        <v>20.88929612661391</v>
      </c>
      <c r="AA168" s="26">
        <f t="shared" si="211"/>
        <v>24.370845481049564</v>
      </c>
      <c r="AB168" s="26">
        <f t="shared" si="211"/>
        <v>28.432653061224489</v>
      </c>
      <c r="AC168" s="26">
        <f t="shared" si="211"/>
        <v>33.171428571428571</v>
      </c>
      <c r="AD168" s="7">
        <f>+'urban numbers'!AC168/'total numbers'!AC168*100</f>
        <v>38.700000000000003</v>
      </c>
      <c r="AE168" s="7">
        <f>+'urban numbers'!AD168/'total numbers'!AD168*100</f>
        <v>39.503520000000002</v>
      </c>
      <c r="AF168" s="7">
        <f>+'urban numbers'!AE168/'total numbers'!AE168*100</f>
        <v>40.355170000000001</v>
      </c>
      <c r="AG168" s="7">
        <f>+'urban numbers'!AF168/'total numbers'!AF168*100</f>
        <v>41.264299999999999</v>
      </c>
      <c r="AH168" s="7">
        <f>+'urban numbers'!AG168/'total numbers'!AG168*100</f>
        <v>42.229989999999994</v>
      </c>
      <c r="AI168" s="7">
        <f>+'urban numbers'!AH168/'total numbers'!AH168*100</f>
        <v>43.241</v>
      </c>
      <c r="AJ168" s="7">
        <f>+'urban numbers'!AI168/'total numbers'!AI168*100</f>
        <v>44.275050000000007</v>
      </c>
      <c r="AK168" s="7">
        <f>+'urban numbers'!AJ168/'total numbers'!AJ168*100</f>
        <v>45.299549999999996</v>
      </c>
      <c r="AL168" s="7">
        <f>+'urban numbers'!AK168/'total numbers'!AK168*100</f>
        <v>46.273910000000001</v>
      </c>
      <c r="AM168" s="7">
        <f>+'urban numbers'!AL168/'total numbers'!AL168*100</f>
        <v>47.153289999999998</v>
      </c>
      <c r="AN168" s="7">
        <f>+'urban numbers'!AM168/'total numbers'!AM168*100</f>
        <v>47.9</v>
      </c>
      <c r="AO168" s="7">
        <f>+'urban numbers'!AN168/'total numbers'!AN168*100</f>
        <v>48.495629999999998</v>
      </c>
      <c r="AP168" s="7">
        <f>+'urban numbers'!AO168/'total numbers'!AO168*100</f>
        <v>48.951649999999994</v>
      </c>
      <c r="AQ168" s="7">
        <f>+'urban numbers'!AP168/'total numbers'!AP168*100</f>
        <v>49.313970000000005</v>
      </c>
      <c r="AR168" s="7">
        <f>+'urban numbers'!AQ168/'total numbers'!AQ168*100</f>
        <v>49.650050000000007</v>
      </c>
      <c r="AS168" s="7">
        <f>+'urban numbers'!AR168/'total numbers'!AR168*100</f>
        <v>50.011000000000003</v>
      </c>
      <c r="AT168" s="7">
        <f>+'urban numbers'!AS168/'total numbers'!AS168*100</f>
        <v>50.40802</v>
      </c>
      <c r="AU168" s="7">
        <f>+'urban numbers'!AT168/'total numbers'!AT168*100</f>
        <v>50.83236999999999</v>
      </c>
      <c r="AV168" s="7">
        <f>+'urban numbers'!AU168/'total numbers'!AU168*100</f>
        <v>51.290939999999999</v>
      </c>
      <c r="AW168" s="7">
        <f>+'urban numbers'!AV168/'total numbers'!AV168*100</f>
        <v>51.786680000000004</v>
      </c>
      <c r="AX168" s="7">
        <f>+'urban numbers'!AW168/'total numbers'!AW168*100</f>
        <v>52.32</v>
      </c>
      <c r="AY168" s="7">
        <f>+'urban numbers'!AX168/'total numbers'!AX168*100</f>
        <v>52.896679999999996</v>
      </c>
      <c r="AZ168" s="7">
        <f>+'urban numbers'!AY168/'total numbers'!AY168*100</f>
        <v>53.514530000000008</v>
      </c>
      <c r="BA168" s="7">
        <f>+'urban numbers'!AZ168/'total numbers'!AZ168*100</f>
        <v>54.154779999999988</v>
      </c>
      <c r="BB168" s="7">
        <f>+'urban numbers'!BA168/'total numbers'!BA168*100</f>
        <v>54.791160000000005</v>
      </c>
      <c r="BC168" s="7">
        <f>+'urban numbers'!BB168/'total numbers'!BB168*100</f>
        <v>55.402999999999992</v>
      </c>
      <c r="BD168" s="7">
        <f>+'urban numbers'!BC168/'total numbers'!BC168*100</f>
        <v>55.986330000000009</v>
      </c>
      <c r="BE168" s="7">
        <f>+'urban numbers'!BD168/'total numbers'!BD168*100</f>
        <v>56.54175</v>
      </c>
      <c r="BF168" s="7">
        <f>+'urban numbers'!BE168/'total numbers'!BE168*100</f>
        <v>57.059069999999998</v>
      </c>
      <c r="BG168" s="7">
        <f>+'urban numbers'!BF168/'total numbers'!BF168*100</f>
        <v>57.52758</v>
      </c>
      <c r="BH168" s="7">
        <f>+'urban numbers'!BG168/'total numbers'!BG168*100</f>
        <v>57.940999999999995</v>
      </c>
      <c r="BI168" s="7">
        <f>+'urban numbers'!BH168/'total numbers'!BH168*100</f>
        <v>58.290830000000007</v>
      </c>
      <c r="BJ168" s="7">
        <f>+'urban numbers'!BI168/'total numbers'!BI168*100</f>
        <v>58.58106999999999</v>
      </c>
      <c r="BK168" s="7">
        <f>+'urban numbers'!BJ168/'total numbers'!BJ168*100</f>
        <v>58.833650000000006</v>
      </c>
      <c r="BL168" s="7">
        <f>+'urban numbers'!BK168/'total numbers'!BK168*100</f>
        <v>59.079430000000002</v>
      </c>
      <c r="BM168" s="7">
        <f>+'urban numbers'!BL168/'total numbers'!BL168*100</f>
        <v>59.34</v>
      </c>
      <c r="BN168" s="7">
        <f>+'urban numbers'!BM168/'total numbers'!BM168*100</f>
        <v>59.625030000000002</v>
      </c>
      <c r="BO168" s="7">
        <f>+'urban numbers'!BN168/'total numbers'!BN168*100</f>
        <v>59.926439999999999</v>
      </c>
      <c r="BP168" s="7">
        <f>+'urban numbers'!BO168/'total numbers'!BO168*100</f>
        <v>60.226550000000003</v>
      </c>
      <c r="BQ168" s="7">
        <f>+'urban numbers'!BP168/'total numbers'!BP168*100</f>
        <v>60.498899999999999</v>
      </c>
      <c r="BR168" s="7">
        <f>+'urban numbers'!BQ168/'total numbers'!BQ168*100</f>
        <v>60.724999999999994</v>
      </c>
      <c r="BS168" s="7">
        <f>+'urban numbers'!BR168/'total numbers'!BR168*100</f>
        <v>60.900039999999997</v>
      </c>
      <c r="BT168" s="7">
        <f>+'urban numbers'!BS168/'total numbers'!BS168*100</f>
        <v>61.032319999999999</v>
      </c>
      <c r="BU168" s="7">
        <f>+'urban numbers'!BT168/'total numbers'!BT168*100</f>
        <v>61.13230999999999</v>
      </c>
      <c r="BV168" s="7">
        <f>+'urban numbers'!BU168/'total numbers'!BU168*100</f>
        <v>61.21584</v>
      </c>
      <c r="BW168" s="7">
        <f>+'urban numbers'!BV168/'total numbers'!BV168*100</f>
        <v>61.295000000000009</v>
      </c>
      <c r="BX168" s="7">
        <f>+'urban numbers'!BW168/'total numbers'!BW168*100</f>
        <v>61.373989999999999</v>
      </c>
      <c r="BY168" s="7">
        <f>+'urban numbers'!BX168/'total numbers'!BX168*100</f>
        <v>61.451210000000003</v>
      </c>
      <c r="BZ168" s="7">
        <f>+'urban numbers'!BY168/'total numbers'!BY168*100</f>
        <v>61.526179999999997</v>
      </c>
      <c r="CA168" s="7">
        <f>+'urban numbers'!BZ168/'total numbers'!BZ168*100</f>
        <v>61.596689999999995</v>
      </c>
      <c r="CB168" s="7">
        <f>+'urban numbers'!CA168/'total numbers'!CA168*100</f>
        <v>61.662000000000006</v>
      </c>
      <c r="CC168" s="7">
        <f>+'urban numbers'!CB168/'total numbers'!CB168*100</f>
        <v>61.723019999999998</v>
      </c>
      <c r="CD168" s="7">
        <f>+'urban numbers'!CC168/'total numbers'!CC168*100</f>
        <v>61.783789999999996</v>
      </c>
      <c r="CE168" s="7">
        <f>+'urban numbers'!CD168/'total numbers'!CD168*100</f>
        <v>61.850219999999986</v>
      </c>
      <c r="CF168" s="7">
        <f>+'urban numbers'!CE168/'total numbers'!CE168*100</f>
        <v>61.929760000000002</v>
      </c>
      <c r="CG168" s="7">
        <f>+'urban numbers'!CF168/'total numbers'!CF168*100</f>
        <v>62.027999999999992</v>
      </c>
      <c r="CH168" s="7">
        <f>+'urban numbers'!CG168/'total numbers'!CG168*100</f>
        <v>62.147720000000007</v>
      </c>
      <c r="CI168" s="7">
        <f>+'urban numbers'!CH168/'total numbers'!CH168*100</f>
        <v>62.288700000000006</v>
      </c>
      <c r="CJ168" s="7">
        <f>+'urban numbers'!CI168/'total numbers'!CI168*100</f>
        <v>62.449719999999999</v>
      </c>
      <c r="CK168" s="7">
        <f>+'urban numbers'!CJ168/'total numbers'!CJ168*100</f>
        <v>62.628140000000002</v>
      </c>
      <c r="CL168" s="7">
        <f>+'urban numbers'!CK168/'total numbers'!CK168*100</f>
        <v>62.82200000000001</v>
      </c>
      <c r="CM168" s="7">
        <f>+'urban numbers'!CL168/'total numbers'!CL168*100</f>
        <v>63.031460000000003</v>
      </c>
      <c r="CN168" s="7">
        <f>+'urban numbers'!CM168/'total numbers'!CM168*100</f>
        <v>63.257539999999999</v>
      </c>
      <c r="CO168" s="7">
        <f>+'urban numbers'!CN168/'total numbers'!CN168*100</f>
        <v>63.500100000000003</v>
      </c>
      <c r="CP168" s="7">
        <f>+'urban numbers'!CO168/'total numbers'!CO168*100</f>
        <v>63.758980000000008</v>
      </c>
      <c r="CQ168" s="7">
        <f>+'urban numbers'!CP168/'total numbers'!CP168*100</f>
        <v>64.03400000000002</v>
      </c>
      <c r="CR168" s="7">
        <f>+'urban numbers'!CQ168/'total numbers'!CQ168*100</f>
        <v>64.324969999999993</v>
      </c>
      <c r="CS168" s="7">
        <f>+'urban numbers'!CR168/'total numbers'!CR168*100</f>
        <v>64.631690000000006</v>
      </c>
      <c r="CT168" s="7">
        <f>+'urban numbers'!CS168/'total numbers'!CS168*100</f>
        <v>64.95393</v>
      </c>
      <c r="CU168" s="7">
        <f>+'urban numbers'!CT168/'total numbers'!CT168*100</f>
        <v>65.291439999999994</v>
      </c>
      <c r="CV168" s="7">
        <f>+'urban numbers'!CU168/'total numbers'!CU168*100</f>
        <v>65.64400000000002</v>
      </c>
      <c r="CW168" s="7">
        <f>+'urban numbers'!CV168/'total numbers'!CV168*100</f>
        <v>66.011309999999995</v>
      </c>
      <c r="CX168" s="7">
        <f>+'urban numbers'!CW168/'total numbers'!CW168*100</f>
        <v>66.39309999999999</v>
      </c>
      <c r="CY168" s="7">
        <f>+'urban numbers'!CX168/'total numbers'!CX168*100</f>
        <v>66.789019999999994</v>
      </c>
      <c r="CZ168" s="7">
        <f>+'urban numbers'!CY168/'total numbers'!CY168*100</f>
        <v>67.198779999999999</v>
      </c>
      <c r="DA168" s="7">
        <f>+'urban numbers'!CZ168/'total numbers'!CZ168*100</f>
        <v>67.622</v>
      </c>
      <c r="DB168" s="7">
        <f>+'urban numbers'!DA168/'total numbers'!DA168*100</f>
        <v>68.058329999999998</v>
      </c>
      <c r="DC168" s="7">
        <f>+'urban numbers'!DB168/'total numbers'!DB168*100</f>
        <v>68.507400000000018</v>
      </c>
      <c r="DD168" s="7">
        <f>+'urban numbers'!DC168/'total numbers'!DC168*100</f>
        <v>68.968810000000005</v>
      </c>
      <c r="DE168" s="7">
        <f>+'urban numbers'!DD168/'total numbers'!DD168*100</f>
        <v>69.442149999999998</v>
      </c>
      <c r="DF168" s="7">
        <f>+'urban numbers'!DE168/'total numbers'!DE168*100</f>
        <v>69.927000000000021</v>
      </c>
      <c r="DG168" s="32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1"/>
    </row>
    <row r="169" spans="1:128">
      <c r="A169">
        <v>11</v>
      </c>
      <c r="B169" s="32"/>
      <c r="C169" s="3">
        <v>620</v>
      </c>
      <c r="D169" s="1" t="s">
        <v>565</v>
      </c>
      <c r="E169" s="24">
        <v>11.5</v>
      </c>
      <c r="F169" s="43">
        <f t="shared" ref="F169:AC169" si="212">+$E169+(F$3-$E$3)*(($AD169-$E169)/($AD$3-$E$3))</f>
        <v>11.80696</v>
      </c>
      <c r="G169" s="43">
        <f t="shared" si="212"/>
        <v>12.11392</v>
      </c>
      <c r="H169" s="43">
        <f t="shared" si="212"/>
        <v>12.42088</v>
      </c>
      <c r="I169" s="43">
        <f t="shared" si="212"/>
        <v>12.72784</v>
      </c>
      <c r="J169" s="43">
        <f t="shared" si="212"/>
        <v>13.034800000000001</v>
      </c>
      <c r="K169" s="43">
        <f t="shared" si="212"/>
        <v>13.341760000000001</v>
      </c>
      <c r="L169" s="43">
        <f t="shared" si="212"/>
        <v>13.648720000000001</v>
      </c>
      <c r="M169" s="43">
        <f t="shared" si="212"/>
        <v>13.955680000000001</v>
      </c>
      <c r="N169" s="43">
        <f t="shared" si="212"/>
        <v>14.262640000000001</v>
      </c>
      <c r="O169" s="43">
        <f t="shared" si="212"/>
        <v>14.569600000000001</v>
      </c>
      <c r="P169" s="43">
        <f t="shared" si="212"/>
        <v>14.876560000000001</v>
      </c>
      <c r="Q169" s="43">
        <f t="shared" si="212"/>
        <v>15.183520000000001</v>
      </c>
      <c r="R169" s="43">
        <f t="shared" si="212"/>
        <v>15.490480000000002</v>
      </c>
      <c r="S169" s="43">
        <f t="shared" si="212"/>
        <v>15.797440000000002</v>
      </c>
      <c r="T169" s="43">
        <f t="shared" si="212"/>
        <v>16.104400000000002</v>
      </c>
      <c r="U169" s="43">
        <f t="shared" si="212"/>
        <v>16.411360000000002</v>
      </c>
      <c r="V169" s="43">
        <f t="shared" si="212"/>
        <v>16.718320000000002</v>
      </c>
      <c r="W169" s="43">
        <f t="shared" si="212"/>
        <v>17.025280000000002</v>
      </c>
      <c r="X169" s="43">
        <f t="shared" si="212"/>
        <v>17.332240000000002</v>
      </c>
      <c r="Y169" s="43">
        <f t="shared" si="212"/>
        <v>17.639200000000002</v>
      </c>
      <c r="Z169" s="43">
        <f t="shared" si="212"/>
        <v>17.946160000000003</v>
      </c>
      <c r="AA169" s="43">
        <f t="shared" si="212"/>
        <v>18.253120000000003</v>
      </c>
      <c r="AB169" s="43">
        <f t="shared" si="212"/>
        <v>18.560080000000003</v>
      </c>
      <c r="AC169" s="43">
        <f t="shared" si="212"/>
        <v>18.867040000000003</v>
      </c>
      <c r="AD169" s="7">
        <f>+'urban numbers'!AC169/'total numbers'!AC169*100</f>
        <v>19.174000000000003</v>
      </c>
      <c r="AE169" s="7">
        <f>+'urban numbers'!AD169/'total numbers'!AD169*100</f>
        <v>19.470580000000002</v>
      </c>
      <c r="AF169" s="7">
        <f>+'urban numbers'!AE169/'total numbers'!AE169*100</f>
        <v>19.756139999999998</v>
      </c>
      <c r="AG169" s="7">
        <f>+'urban numbers'!AF169/'total numbers'!AF169*100</f>
        <v>20.033940000000001</v>
      </c>
      <c r="AH169" s="7">
        <f>+'urban numbers'!AG169/'total numbers'!AG169*100</f>
        <v>20.307379999999998</v>
      </c>
      <c r="AI169" s="7">
        <f>+'urban numbers'!AH169/'total numbers'!AH169*100</f>
        <v>20.580000000000002</v>
      </c>
      <c r="AJ169" s="7">
        <f>+'urban numbers'!AI169/'total numbers'!AI169*100</f>
        <v>20.85548</v>
      </c>
      <c r="AK169" s="7">
        <f>+'urban numbers'!AJ169/'total numbers'!AJ169*100</f>
        <v>21.13766</v>
      </c>
      <c r="AL169" s="7">
        <f>+'urban numbers'!AK169/'total numbers'!AK169*100</f>
        <v>21.430340000000001</v>
      </c>
      <c r="AM169" s="7">
        <f>+'urban numbers'!AL169/'total numbers'!AL169*100</f>
        <v>21.737170000000003</v>
      </c>
      <c r="AN169" s="7">
        <f>+'urban numbers'!AM169/'total numbers'!AM169*100</f>
        <v>22.061</v>
      </c>
      <c r="AO169" s="7">
        <f>+'urban numbers'!AN169/'total numbers'!AN169*100</f>
        <v>22.40326</v>
      </c>
      <c r="AP169" s="7">
        <f>+'urban numbers'!AO169/'total numbers'!AO169*100</f>
        <v>22.76341</v>
      </c>
      <c r="AQ169" s="7">
        <f>+'urban numbers'!AP169/'total numbers'!AP169*100</f>
        <v>23.1387</v>
      </c>
      <c r="AR169" s="7">
        <f>+'urban numbers'!AQ169/'total numbers'!AQ169*100</f>
        <v>23.524850000000001</v>
      </c>
      <c r="AS169" s="7">
        <f>+'urban numbers'!AR169/'total numbers'!AR169*100</f>
        <v>23.917999999999999</v>
      </c>
      <c r="AT169" s="7">
        <f>+'urban numbers'!AS169/'total numbers'!AS169*100</f>
        <v>24.318200000000001</v>
      </c>
      <c r="AU169" s="7">
        <f>+'urban numbers'!AT169/'total numbers'!AT169*100</f>
        <v>24.724409999999999</v>
      </c>
      <c r="AV169" s="7">
        <f>+'urban numbers'!AU169/'total numbers'!AU169*100</f>
        <v>25.130320000000001</v>
      </c>
      <c r="AW169" s="7">
        <f>+'urban numbers'!AV169/'total numbers'!AV169*100</f>
        <v>25.528000000000002</v>
      </c>
      <c r="AX169" s="7">
        <f>+'urban numbers'!AW169/'total numbers'!AW169*100</f>
        <v>25.912000000000003</v>
      </c>
      <c r="AY169" s="7">
        <f>+'urban numbers'!AX169/'total numbers'!AX169*100</f>
        <v>26.295220000000004</v>
      </c>
      <c r="AZ169" s="7">
        <f>+'urban numbers'!AY169/'total numbers'!AY169*100</f>
        <v>26.682949999999998</v>
      </c>
      <c r="BA169" s="7">
        <f>+'urban numbers'!AZ169/'total numbers'!AZ169*100</f>
        <v>27.055070000000004</v>
      </c>
      <c r="BB169" s="7">
        <f>+'urban numbers'!BA169/'total numbers'!BA169*100</f>
        <v>27.3841</v>
      </c>
      <c r="BC169" s="7">
        <f>+'urban numbers'!BB169/'total numbers'!BB169*100</f>
        <v>27.66</v>
      </c>
      <c r="BD169" s="7">
        <f>+'urban numbers'!BC169/'total numbers'!BC169*100</f>
        <v>27.863660000000003</v>
      </c>
      <c r="BE169" s="7">
        <f>+'urban numbers'!BD169/'total numbers'!BD169*100</f>
        <v>28.02826</v>
      </c>
      <c r="BF169" s="7">
        <f>+'urban numbers'!BE169/'total numbers'!BE169*100</f>
        <v>28.259350000000001</v>
      </c>
      <c r="BG169" s="7">
        <f>+'urban numbers'!BF169/'total numbers'!BF169*100</f>
        <v>28.69811</v>
      </c>
      <c r="BH169" s="7">
        <f>+'urban numbers'!BG169/'total numbers'!BG169*100</f>
        <v>29.443000000000001</v>
      </c>
      <c r="BI169" s="7">
        <f>+'urban numbers'!BH169/'total numbers'!BH169*100</f>
        <v>30.517649999999996</v>
      </c>
      <c r="BJ169" s="7">
        <f>+'urban numbers'!BI169/'total numbers'!BI169*100</f>
        <v>31.882720000000003</v>
      </c>
      <c r="BK169" s="7">
        <f>+'urban numbers'!BJ169/'total numbers'!BJ169*100</f>
        <v>33.492440000000009</v>
      </c>
      <c r="BL169" s="7">
        <f>+'urban numbers'!BK169/'total numbers'!BK169*100</f>
        <v>35.273620000000001</v>
      </c>
      <c r="BM169" s="7">
        <f>+'urban numbers'!BL169/'total numbers'!BL169*100</f>
        <v>37.158999999999999</v>
      </c>
      <c r="BN169" s="7">
        <f>+'urban numbers'!BM169/'total numbers'!BM169*100</f>
        <v>39.150509999999997</v>
      </c>
      <c r="BO169" s="7">
        <f>+'urban numbers'!BN169/'total numbers'!BN169*100</f>
        <v>41.226030000000002</v>
      </c>
      <c r="BP169" s="7">
        <f>+'urban numbers'!BO169/'total numbers'!BO169*100</f>
        <v>43.263939999999998</v>
      </c>
      <c r="BQ169" s="7">
        <f>+'urban numbers'!BP169/'total numbers'!BP169*100</f>
        <v>45.110789999999994</v>
      </c>
      <c r="BR169" s="7">
        <f>+'urban numbers'!BQ169/'total numbers'!BQ169*100</f>
        <v>46.659000000000006</v>
      </c>
      <c r="BS169" s="7">
        <f>+'urban numbers'!BR169/'total numbers'!BR169*100</f>
        <v>47.854230000000001</v>
      </c>
      <c r="BT169" s="7">
        <f>+'urban numbers'!BS169/'total numbers'!BS169*100</f>
        <v>48.72708999999999</v>
      </c>
      <c r="BU169" s="7">
        <f>+'urban numbers'!BT169/'total numbers'!BT169*100</f>
        <v>49.362439999999999</v>
      </c>
      <c r="BV169" s="7">
        <f>+'urban numbers'!BU169/'total numbers'!BU169*100</f>
        <v>49.891190000000002</v>
      </c>
      <c r="BW169" s="7">
        <f>+'urban numbers'!BV169/'total numbers'!BV169*100</f>
        <v>50.411999999999999</v>
      </c>
      <c r="BX169" s="7">
        <f>+'urban numbers'!BW169/'total numbers'!BW169*100</f>
        <v>50.947800000000001</v>
      </c>
      <c r="BY169" s="7">
        <f>+'urban numbers'!BX169/'total numbers'!BX169*100</f>
        <v>51.477879999999999</v>
      </c>
      <c r="BZ169" s="7">
        <f>+'urban numbers'!BY169/'total numbers'!BY169*100</f>
        <v>52.006209999999996</v>
      </c>
      <c r="CA169" s="7">
        <f>+'urban numbers'!BZ169/'total numbers'!BZ169*100</f>
        <v>52.527030000000011</v>
      </c>
      <c r="CB169" s="7">
        <f>+'urban numbers'!CA169/'total numbers'!CA169*100</f>
        <v>53.036999999999992</v>
      </c>
      <c r="CC169" s="7">
        <f>+'urban numbers'!CB169/'total numbers'!CB169*100</f>
        <v>53.545749999999991</v>
      </c>
      <c r="CD169" s="7">
        <f>+'urban numbers'!CC169/'total numbers'!CC169*100</f>
        <v>54.064239999999998</v>
      </c>
      <c r="CE169" s="7">
        <f>+'urban numbers'!CD169/'total numbers'!CD169*100</f>
        <v>54.590159999999997</v>
      </c>
      <c r="CF169" s="7">
        <f>+'urban numbers'!CE169/'total numbers'!CE169*100</f>
        <v>55.117779999999996</v>
      </c>
      <c r="CG169" s="7">
        <f>+'urban numbers'!CF169/'total numbers'!CF169*100</f>
        <v>55.643000000000008</v>
      </c>
      <c r="CH169" s="7">
        <f>+'urban numbers'!CG169/'total numbers'!CG169*100</f>
        <v>56.166730000000008</v>
      </c>
      <c r="CI169" s="7">
        <f>+'urban numbers'!CH169/'total numbers'!CH169*100</f>
        <v>56.691769999999998</v>
      </c>
      <c r="CJ169" s="7">
        <f>+'urban numbers'!CI169/'total numbers'!CI169*100</f>
        <v>57.21781</v>
      </c>
      <c r="CK169" s="7">
        <f>+'urban numbers'!CJ169/'total numbers'!CJ169*100</f>
        <v>57.744359999999993</v>
      </c>
      <c r="CL169" s="7">
        <f>+'urban numbers'!CK169/'total numbers'!CK169*100</f>
        <v>58.270999999999994</v>
      </c>
      <c r="CM169" s="7">
        <f>+'urban numbers'!CL169/'total numbers'!CL169*100</f>
        <v>58.797629999999998</v>
      </c>
      <c r="CN169" s="7">
        <f>+'urban numbers'!CM169/'total numbers'!CM169*100</f>
        <v>59.324280000000009</v>
      </c>
      <c r="CO169" s="7">
        <f>+'urban numbers'!CN169/'total numbers'!CN169*100</f>
        <v>59.850800000000007</v>
      </c>
      <c r="CP169" s="7">
        <f>+'urban numbers'!CO169/'total numbers'!CO169*100</f>
        <v>60.377090000000003</v>
      </c>
      <c r="CQ169" s="7">
        <f>+'urban numbers'!CP169/'total numbers'!CP169*100</f>
        <v>60.903000000000006</v>
      </c>
      <c r="CR169" s="7">
        <f>+'urban numbers'!CQ169/'total numbers'!CQ169*100</f>
        <v>61.42841</v>
      </c>
      <c r="CS169" s="7">
        <f>+'urban numbers'!CR169/'total numbers'!CR169*100</f>
        <v>61.95318000000001</v>
      </c>
      <c r="CT169" s="7">
        <f>+'urban numbers'!CS169/'total numbers'!CS169*100</f>
        <v>62.477149999999995</v>
      </c>
      <c r="CU169" s="7">
        <f>+'urban numbers'!CT169/'total numbers'!CT169*100</f>
        <v>63.000140000000002</v>
      </c>
      <c r="CV169" s="7">
        <f>+'urban numbers'!CU169/'total numbers'!CU169*100</f>
        <v>63.521999999999991</v>
      </c>
      <c r="CW169" s="7">
        <f>+'urban numbers'!CV169/'total numbers'!CV169*100</f>
        <v>64.042590000000004</v>
      </c>
      <c r="CX169" s="7">
        <f>+'urban numbers'!CW169/'total numbers'!CW169*100</f>
        <v>64.561809999999994</v>
      </c>
      <c r="CY169" s="7">
        <f>+'urban numbers'!CX169/'total numbers'!CX169*100</f>
        <v>65.079509999999999</v>
      </c>
      <c r="CZ169" s="7">
        <f>+'urban numbers'!CY169/'total numbers'!CY169*100</f>
        <v>65.595619999999997</v>
      </c>
      <c r="DA169" s="7">
        <f>+'urban numbers'!CZ169/'total numbers'!CZ169*100</f>
        <v>66.11</v>
      </c>
      <c r="DB169" s="7">
        <f>+'urban numbers'!DA169/'total numbers'!DA169*100</f>
        <v>66.622550000000004</v>
      </c>
      <c r="DC169" s="7">
        <f>+'urban numbers'!DB169/'total numbers'!DB169*100</f>
        <v>67.133160000000004</v>
      </c>
      <c r="DD169" s="7">
        <f>+'urban numbers'!DC169/'total numbers'!DC169*100</f>
        <v>67.641689999999997</v>
      </c>
      <c r="DE169" s="7">
        <f>+'urban numbers'!DD169/'total numbers'!DD169*100</f>
        <v>68.148009999999999</v>
      </c>
      <c r="DF169" s="7">
        <f>+'urban numbers'!DE169/'total numbers'!DE169*100</f>
        <v>68.652000000000001</v>
      </c>
      <c r="DG169" s="110">
        <f>+AD169/E169</f>
        <v>1.6673043478260872</v>
      </c>
      <c r="DH169" t="s">
        <v>310</v>
      </c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1"/>
    </row>
    <row r="170" spans="1:128">
      <c r="A170">
        <v>8</v>
      </c>
      <c r="B170" s="32">
        <v>11.5</v>
      </c>
      <c r="C170" s="3">
        <v>624</v>
      </c>
      <c r="D170" s="1" t="s">
        <v>650</v>
      </c>
      <c r="E170" s="27">
        <f>+AD170/$M$1</f>
        <v>1.0013999999999998</v>
      </c>
      <c r="F170" s="26">
        <f t="shared" ref="F170:AC170" si="213">+G170-G170/$B170</f>
        <v>1.1282428663746054</v>
      </c>
      <c r="G170" s="26">
        <f t="shared" si="213"/>
        <v>1.2356945679340916</v>
      </c>
      <c r="H170" s="26">
        <f t="shared" si="213"/>
        <v>1.3533797648801955</v>
      </c>
      <c r="I170" s="26">
        <f t="shared" si="213"/>
        <v>1.4822730758211666</v>
      </c>
      <c r="J170" s="26">
        <f t="shared" si="213"/>
        <v>1.6234419401850873</v>
      </c>
      <c r="K170" s="26">
        <f t="shared" si="213"/>
        <v>1.7780554582979526</v>
      </c>
      <c r="L170" s="26">
        <f t="shared" si="213"/>
        <v>1.9473940733739481</v>
      </c>
      <c r="M170" s="26">
        <f t="shared" si="213"/>
        <v>2.1328601756000385</v>
      </c>
      <c r="N170" s="26">
        <f t="shared" si="213"/>
        <v>2.3359897161333754</v>
      </c>
      <c r="O170" s="26">
        <f t="shared" si="213"/>
        <v>2.5584649271936968</v>
      </c>
      <c r="P170" s="26">
        <f t="shared" si="213"/>
        <v>2.8021282535930965</v>
      </c>
      <c r="Q170" s="26">
        <f t="shared" si="213"/>
        <v>3.0689976110781534</v>
      </c>
      <c r="R170" s="26">
        <f t="shared" si="213"/>
        <v>3.3612830978475015</v>
      </c>
      <c r="S170" s="26">
        <f t="shared" si="213"/>
        <v>3.6814052976425016</v>
      </c>
      <c r="T170" s="26">
        <f t="shared" si="213"/>
        <v>4.0320153259894065</v>
      </c>
      <c r="U170" s="26">
        <f t="shared" si="213"/>
        <v>4.4160167856074448</v>
      </c>
      <c r="V170" s="26">
        <f t="shared" si="213"/>
        <v>4.8365898128081541</v>
      </c>
      <c r="W170" s="26">
        <f t="shared" si="213"/>
        <v>5.297217414027978</v>
      </c>
      <c r="X170" s="26">
        <f t="shared" si="213"/>
        <v>5.8017143106020708</v>
      </c>
      <c r="Y170" s="26">
        <f t="shared" si="213"/>
        <v>6.3542585306594113</v>
      </c>
      <c r="Z170" s="26">
        <f t="shared" si="213"/>
        <v>6.9594260097698317</v>
      </c>
      <c r="AA170" s="26">
        <f t="shared" si="213"/>
        <v>7.6222284868907684</v>
      </c>
      <c r="AB170" s="26">
        <f t="shared" si="213"/>
        <v>8.3481550094517942</v>
      </c>
      <c r="AC170" s="26">
        <f t="shared" si="213"/>
        <v>9.1432173913043453</v>
      </c>
      <c r="AD170" s="7">
        <f>+'urban numbers'!AC170/'total numbers'!AC170*100</f>
        <v>10.013999999999998</v>
      </c>
      <c r="AE170" s="7">
        <f>+'urban numbers'!AD170/'total numbers'!AD170*100</f>
        <v>10.282589999999999</v>
      </c>
      <c r="AF170" s="7">
        <f>+'urban numbers'!AE170/'total numbers'!AE170*100</f>
        <v>10.58174</v>
      </c>
      <c r="AG170" s="7">
        <f>+'urban numbers'!AF170/'total numbers'!AF170*100</f>
        <v>10.91667</v>
      </c>
      <c r="AH170" s="7">
        <f>+'urban numbers'!AG170/'total numbers'!AG170*100</f>
        <v>11.287229999999999</v>
      </c>
      <c r="AI170" s="7">
        <f>+'urban numbers'!AH170/'total numbers'!AH170*100</f>
        <v>11.688000000000001</v>
      </c>
      <c r="AJ170" s="7">
        <f>+'urban numbers'!AI170/'total numbers'!AI170*100</f>
        <v>12.107799999999999</v>
      </c>
      <c r="AK170" s="7">
        <f>+'urban numbers'!AJ170/'total numbers'!AJ170*100</f>
        <v>12.530160000000002</v>
      </c>
      <c r="AL170" s="7">
        <f>+'urban numbers'!AK170/'total numbers'!AK170*100</f>
        <v>12.93439</v>
      </c>
      <c r="AM170" s="7">
        <f>+'urban numbers'!AL170/'total numbers'!AL170*100</f>
        <v>13.297530000000002</v>
      </c>
      <c r="AN170" s="7">
        <f>+'urban numbers'!AM170/'total numbers'!AM170*100</f>
        <v>13.600000000000001</v>
      </c>
      <c r="AO170" s="7">
        <f>+'urban numbers'!AN170/'total numbers'!AN170*100</f>
        <v>13.8317</v>
      </c>
      <c r="AP170" s="7">
        <f>+'urban numbers'!AO170/'total numbers'!AO170*100</f>
        <v>13.997320000000002</v>
      </c>
      <c r="AQ170" s="7">
        <f>+'urban numbers'!AP170/'total numbers'!AP170*100</f>
        <v>14.11857</v>
      </c>
      <c r="AR170" s="7">
        <f>+'urban numbers'!AQ170/'total numbers'!AQ170*100</f>
        <v>14.22781</v>
      </c>
      <c r="AS170" s="7">
        <f>+'urban numbers'!AR170/'total numbers'!AR170*100</f>
        <v>14.349</v>
      </c>
      <c r="AT170" s="7">
        <f>+'urban numbers'!AS170/'total numbers'!AS170*100</f>
        <v>14.49009</v>
      </c>
      <c r="AU170" s="7">
        <f>+'urban numbers'!AT170/'total numbers'!AT170*100</f>
        <v>14.64565</v>
      </c>
      <c r="AV170" s="7">
        <f>+'urban numbers'!AU170/'total numbers'!AU170*100</f>
        <v>14.810509999999999</v>
      </c>
      <c r="AW170" s="7">
        <f>+'urban numbers'!AV170/'total numbers'!AV170*100</f>
        <v>14.97475</v>
      </c>
      <c r="AX170" s="7">
        <f>+'urban numbers'!AW170/'total numbers'!AW170*100</f>
        <v>15.132000000000001</v>
      </c>
      <c r="AY170" s="7">
        <f>+'urban numbers'!AX170/'total numbers'!AX170*100</f>
        <v>15.285629999999999</v>
      </c>
      <c r="AZ170" s="7">
        <f>+'urban numbers'!AY170/'total numbers'!AY170*100</f>
        <v>15.442490000000001</v>
      </c>
      <c r="BA170" s="7">
        <f>+'urban numbers'!AZ170/'total numbers'!AZ170*100</f>
        <v>15.604100000000004</v>
      </c>
      <c r="BB170" s="7">
        <f>+'urban numbers'!BA170/'total numbers'!BA170*100</f>
        <v>15.7721</v>
      </c>
      <c r="BC170" s="7">
        <f>+'urban numbers'!BB170/'total numbers'!BB170*100</f>
        <v>15.950000000000001</v>
      </c>
      <c r="BD170" s="7">
        <f>+'urban numbers'!BC170/'total numbers'!BC170*100</f>
        <v>16.135020000000004</v>
      </c>
      <c r="BE170" s="7">
        <f>+'urban numbers'!BD170/'total numbers'!BD170*100</f>
        <v>16.333480000000002</v>
      </c>
      <c r="BF170" s="7">
        <f>+'urban numbers'!BE170/'total numbers'!BE170*100</f>
        <v>16.568709999999999</v>
      </c>
      <c r="BG170" s="7">
        <f>+'urban numbers'!BF170/'total numbers'!BF170*100</f>
        <v>16.871080000000003</v>
      </c>
      <c r="BH170" s="7">
        <f>+'urban numbers'!BG170/'total numbers'!BG170*100</f>
        <v>17.260999999999999</v>
      </c>
      <c r="BI170" s="7">
        <f>+'urban numbers'!BH170/'total numbers'!BH170*100</f>
        <v>17.748770000000004</v>
      </c>
      <c r="BJ170" s="7">
        <f>+'urban numbers'!BI170/'total numbers'!BI170*100</f>
        <v>18.325089999999999</v>
      </c>
      <c r="BK170" s="7">
        <f>+'urban numbers'!BJ170/'total numbers'!BJ170*100</f>
        <v>18.966290000000001</v>
      </c>
      <c r="BL170" s="7">
        <f>+'urban numbers'!BK170/'total numbers'!BK170*100</f>
        <v>19.637820000000001</v>
      </c>
      <c r="BM170" s="7">
        <f>+'urban numbers'!BL170/'total numbers'!BL170*100</f>
        <v>20.314</v>
      </c>
      <c r="BN170" s="7">
        <f>+'urban numbers'!BM170/'total numbers'!BM170*100</f>
        <v>20.986440000000002</v>
      </c>
      <c r="BO170" s="7">
        <f>+'urban numbers'!BN170/'total numbers'!BN170*100</f>
        <v>21.660489999999996</v>
      </c>
      <c r="BP170" s="7">
        <f>+'urban numbers'!BO170/'total numbers'!BO170*100</f>
        <v>22.340689999999999</v>
      </c>
      <c r="BQ170" s="7">
        <f>+'urban numbers'!BP170/'total numbers'!BP170*100</f>
        <v>23.03642</v>
      </c>
      <c r="BR170" s="7">
        <f>+'urban numbers'!BQ170/'total numbers'!BQ170*100</f>
        <v>23.754000000000001</v>
      </c>
      <c r="BS170" s="7">
        <f>+'urban numbers'!BR170/'total numbers'!BR170*100</f>
        <v>24.492719999999998</v>
      </c>
      <c r="BT170" s="7">
        <f>+'urban numbers'!BS170/'total numbers'!BS170*100</f>
        <v>25.247429999999998</v>
      </c>
      <c r="BU170" s="7">
        <f>+'urban numbers'!BT170/'total numbers'!BT170*100</f>
        <v>26.015100000000004</v>
      </c>
      <c r="BV170" s="7">
        <f>+'urban numbers'!BU170/'total numbers'!BU170*100</f>
        <v>26.791679999999999</v>
      </c>
      <c r="BW170" s="7">
        <f>+'urban numbers'!BV170/'total numbers'!BV170*100</f>
        <v>27.574000000000005</v>
      </c>
      <c r="BX170" s="7">
        <f>+'urban numbers'!BW170/'total numbers'!BW170*100</f>
        <v>28.360530000000001</v>
      </c>
      <c r="BY170" s="7">
        <f>+'urban numbers'!BX170/'total numbers'!BX170*100</f>
        <v>29.151050000000001</v>
      </c>
      <c r="BZ170" s="7">
        <f>+'urban numbers'!BY170/'total numbers'!BY170*100</f>
        <v>29.945230000000002</v>
      </c>
      <c r="CA170" s="7">
        <f>+'urban numbers'!BZ170/'total numbers'!BZ170*100</f>
        <v>30.743240000000004</v>
      </c>
      <c r="CB170" s="7">
        <f>+'urban numbers'!CA170/'total numbers'!CA170*100</f>
        <v>31.545000000000005</v>
      </c>
      <c r="CC170" s="7">
        <f>+'urban numbers'!CB170/'total numbers'!CB170*100</f>
        <v>32.349769999999999</v>
      </c>
      <c r="CD170" s="7">
        <f>+'urban numbers'!CC170/'total numbers'!CC170*100</f>
        <v>33.156509999999997</v>
      </c>
      <c r="CE170" s="7">
        <f>+'urban numbers'!CD170/'total numbers'!CD170*100</f>
        <v>33.964549999999996</v>
      </c>
      <c r="CF170" s="7">
        <f>+'urban numbers'!CE170/'total numbers'!CE170*100</f>
        <v>34.773270000000004</v>
      </c>
      <c r="CG170" s="7">
        <f>+'urban numbers'!CF170/'total numbers'!CF170*100</f>
        <v>35.581999999999994</v>
      </c>
      <c r="CH170" s="7">
        <f>+'urban numbers'!CG170/'total numbers'!CG170*100</f>
        <v>36.390140000000002</v>
      </c>
      <c r="CI170" s="7">
        <f>+'urban numbers'!CH170/'total numbers'!CH170*100</f>
        <v>37.19704999999999</v>
      </c>
      <c r="CJ170" s="7">
        <f>+'urban numbers'!CI170/'total numbers'!CI170*100</f>
        <v>38.002099999999999</v>
      </c>
      <c r="CK170" s="7">
        <f>+'urban numbers'!CJ170/'total numbers'!CJ170*100</f>
        <v>38.804620000000007</v>
      </c>
      <c r="CL170" s="7">
        <f>+'urban numbers'!CK170/'total numbers'!CK170*100</f>
        <v>39.603999999999999</v>
      </c>
      <c r="CM170" s="7">
        <f>+'urban numbers'!CL170/'total numbers'!CL170*100</f>
        <v>40.400320000000008</v>
      </c>
      <c r="CN170" s="7">
        <f>+'urban numbers'!CM170/'total numbers'!CM170*100</f>
        <v>41.193170000000002</v>
      </c>
      <c r="CO170" s="7">
        <f>+'urban numbers'!CN170/'total numbers'!CN170*100</f>
        <v>41.980949999999993</v>
      </c>
      <c r="CP170" s="7">
        <f>+'urban numbers'!CO170/'total numbers'!CO170*100</f>
        <v>42.761620000000001</v>
      </c>
      <c r="CQ170" s="7">
        <f>+'urban numbers'!CP170/'total numbers'!CP170*100</f>
        <v>43.533999999999992</v>
      </c>
      <c r="CR170" s="7">
        <f>+'urban numbers'!CQ170/'total numbers'!CQ170*100</f>
        <v>44.297190000000001</v>
      </c>
      <c r="CS170" s="7">
        <f>+'urban numbers'!CR170/'total numbers'!CR170*100</f>
        <v>45.052259999999997</v>
      </c>
      <c r="CT170" s="7">
        <f>+'urban numbers'!CS170/'total numbers'!CS170*100</f>
        <v>45.802449999999993</v>
      </c>
      <c r="CU170" s="7">
        <f>+'urban numbers'!CT170/'total numbers'!CT170*100</f>
        <v>46.552279999999996</v>
      </c>
      <c r="CV170" s="7">
        <f>+'urban numbers'!CU170/'total numbers'!CU170*100</f>
        <v>47.305</v>
      </c>
      <c r="CW170" s="7">
        <f>+'urban numbers'!CV170/'total numbers'!CV170*100</f>
        <v>48.061839999999997</v>
      </c>
      <c r="CX170" s="7">
        <f>+'urban numbers'!CW170/'total numbers'!CW170*100</f>
        <v>48.822249999999997</v>
      </c>
      <c r="CY170" s="7">
        <f>+'urban numbers'!CX170/'total numbers'!CX170*100</f>
        <v>49.584609999999991</v>
      </c>
      <c r="CZ170" s="7">
        <f>+'urban numbers'!CY170/'total numbers'!CY170*100</f>
        <v>50.346999999999994</v>
      </c>
      <c r="DA170" s="7">
        <f>+'urban numbers'!CZ170/'total numbers'!CZ170*100</f>
        <v>51.107999999999997</v>
      </c>
      <c r="DB170" s="7">
        <f>+'urban numbers'!DA170/'total numbers'!DA170*100</f>
        <v>51.866869999999999</v>
      </c>
      <c r="DC170" s="7">
        <f>+'urban numbers'!DB170/'total numbers'!DB170*100</f>
        <v>52.623739999999998</v>
      </c>
      <c r="DD170" s="7">
        <f>+'urban numbers'!DC170/'total numbers'!DC170*100</f>
        <v>53.379649999999998</v>
      </c>
      <c r="DE170" s="7">
        <f>+'urban numbers'!DD170/'total numbers'!DD170*100</f>
        <v>54.136480000000006</v>
      </c>
      <c r="DF170" s="7">
        <f>+'urban numbers'!DE170/'total numbers'!DE170*100</f>
        <v>54.896999999999998</v>
      </c>
      <c r="DG170" s="32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1"/>
    </row>
    <row r="171" spans="1:128">
      <c r="A171">
        <v>21</v>
      </c>
      <c r="B171" s="32">
        <v>11.5</v>
      </c>
      <c r="C171" s="3">
        <v>626</v>
      </c>
      <c r="D171" s="1" t="s">
        <v>506</v>
      </c>
      <c r="E171" s="27">
        <f>+AD171/$M$1</f>
        <v>0.9982972</v>
      </c>
      <c r="F171" s="26">
        <f t="shared" ref="F171:AC171" si="214">+G171-G171/$B171</f>
        <v>1.1247470485537678</v>
      </c>
      <c r="G171" s="26">
        <f t="shared" si="214"/>
        <v>1.231865815082698</v>
      </c>
      <c r="H171" s="26">
        <f t="shared" si="214"/>
        <v>1.3491863689000978</v>
      </c>
      <c r="I171" s="26">
        <f t="shared" si="214"/>
        <v>1.4776803087953452</v>
      </c>
      <c r="J171" s="26">
        <f t="shared" si="214"/>
        <v>1.6184117667758542</v>
      </c>
      <c r="K171" s="26">
        <f t="shared" si="214"/>
        <v>1.7725462207545071</v>
      </c>
      <c r="L171" s="26">
        <f t="shared" si="214"/>
        <v>1.9413601465406507</v>
      </c>
      <c r="M171" s="26">
        <f t="shared" si="214"/>
        <v>2.1262515890683318</v>
      </c>
      <c r="N171" s="26">
        <f t="shared" si="214"/>
        <v>2.328751740408173</v>
      </c>
      <c r="O171" s="26">
        <f t="shared" si="214"/>
        <v>2.5505376204470465</v>
      </c>
      <c r="P171" s="26">
        <f t="shared" si="214"/>
        <v>2.7934459652515269</v>
      </c>
      <c r="Q171" s="26">
        <f t="shared" si="214"/>
        <v>3.0594884381326248</v>
      </c>
      <c r="R171" s="26">
        <f t="shared" si="214"/>
        <v>3.3508682893833508</v>
      </c>
      <c r="S171" s="26">
        <f t="shared" si="214"/>
        <v>3.6699986026579556</v>
      </c>
      <c r="T171" s="26">
        <f t="shared" si="214"/>
        <v>4.0195222791015706</v>
      </c>
      <c r="U171" s="26">
        <f t="shared" si="214"/>
        <v>4.4023339247302919</v>
      </c>
      <c r="V171" s="26">
        <f t="shared" si="214"/>
        <v>4.8216038223236533</v>
      </c>
      <c r="W171" s="26">
        <f t="shared" si="214"/>
        <v>5.2808041863544775</v>
      </c>
      <c r="X171" s="26">
        <f t="shared" si="214"/>
        <v>5.7837379183882369</v>
      </c>
      <c r="Y171" s="26">
        <f t="shared" si="214"/>
        <v>6.3345701010918782</v>
      </c>
      <c r="Z171" s="26">
        <f t="shared" si="214"/>
        <v>6.9378624916720568</v>
      </c>
      <c r="AA171" s="26">
        <f t="shared" si="214"/>
        <v>7.5986113004027294</v>
      </c>
      <c r="AB171" s="26">
        <f t="shared" si="214"/>
        <v>8.3222885671077513</v>
      </c>
      <c r="AC171" s="26">
        <f t="shared" si="214"/>
        <v>9.1148874782608704</v>
      </c>
      <c r="AD171" s="7">
        <f>+'urban numbers'!AC171/'total numbers'!AC171*100</f>
        <v>9.9829720000000002</v>
      </c>
      <c r="AE171" s="7">
        <f>+'urban numbers'!AD171/'total numbers'!AD171*100</f>
        <v>10.045780000000001</v>
      </c>
      <c r="AF171" s="7">
        <f>+'urban numbers'!AE171/'total numbers'!AE171*100</f>
        <v>10.0954</v>
      </c>
      <c r="AG171" s="7">
        <f>+'urban numbers'!AF171/'total numbers'!AF171*100</f>
        <v>10.141640000000001</v>
      </c>
      <c r="AH171" s="7">
        <f>+'urban numbers'!AG171/'total numbers'!AG171*100</f>
        <v>10.190160000000001</v>
      </c>
      <c r="AI171" s="7">
        <f>+'urban numbers'!AH171/'total numbers'!AH171*100</f>
        <v>10.24248</v>
      </c>
      <c r="AJ171" s="7">
        <f>+'urban numbers'!AI171/'total numbers'!AI171*100</f>
        <v>10.295689999999999</v>
      </c>
      <c r="AK171" s="7">
        <f>+'urban numbers'!AJ171/'total numbers'!AJ171*100</f>
        <v>10.342749999999999</v>
      </c>
      <c r="AL171" s="7">
        <f>+'urban numbers'!AK171/'total numbers'!AK171*100</f>
        <v>10.373239999999999</v>
      </c>
      <c r="AM171" s="7">
        <f>+'urban numbers'!AL171/'total numbers'!AL171*100</f>
        <v>10.374689999999999</v>
      </c>
      <c r="AN171" s="7">
        <f>+'urban numbers'!AM171/'total numbers'!AM171*100</f>
        <v>10.336460000000001</v>
      </c>
      <c r="AO171" s="7">
        <f>+'urban numbers'!AN171/'total numbers'!AN171*100</f>
        <v>10.25394</v>
      </c>
      <c r="AP171" s="7">
        <f>+'urban numbers'!AO171/'total numbers'!AO171*100</f>
        <v>10.132159999999999</v>
      </c>
      <c r="AQ171" s="7">
        <f>+'urban numbers'!AP171/'total numbers'!AP171*100</f>
        <v>9.9874100000000006</v>
      </c>
      <c r="AR171" s="7">
        <f>+'urban numbers'!AQ171/'total numbers'!AQ171*100</f>
        <v>9.8427439999999997</v>
      </c>
      <c r="AS171" s="7">
        <f>+'urban numbers'!AR171/'total numbers'!AR171*100</f>
        <v>9.7149999999999981</v>
      </c>
      <c r="AT171" s="7">
        <f>+'urban numbers'!AS171/'total numbers'!AS171*100</f>
        <v>9.6100169999999991</v>
      </c>
      <c r="AU171" s="7">
        <f>+'urban numbers'!AT171/'total numbers'!AT171*100</f>
        <v>9.5235710000000005</v>
      </c>
      <c r="AV171" s="7">
        <f>+'urban numbers'!AU171/'total numbers'!AU171*100</f>
        <v>9.4501830000000009</v>
      </c>
      <c r="AW171" s="7">
        <f>+'urban numbers'!AV171/'total numbers'!AV171*100</f>
        <v>9.3803160000000005</v>
      </c>
      <c r="AX171" s="7">
        <f>+'urban numbers'!AW171/'total numbers'!AW171*100</f>
        <v>9.3070000000000004</v>
      </c>
      <c r="AY171" s="7">
        <f>+'urban numbers'!AX171/'total numbers'!AX171*100</f>
        <v>9.2295499999999997</v>
      </c>
      <c r="AZ171" s="7">
        <f>+'urban numbers'!AY171/'total numbers'!AY171*100</f>
        <v>9.1507869999999993</v>
      </c>
      <c r="BA171" s="7">
        <f>+'urban numbers'!AZ171/'total numbers'!AZ171*100</f>
        <v>9.0712229999999998</v>
      </c>
      <c r="BB171" s="7">
        <f>+'urban numbers'!BA171/'total numbers'!BA171*100</f>
        <v>8.9920159999999996</v>
      </c>
      <c r="BC171" s="7">
        <f>+'urban numbers'!BB171/'total numbers'!BB171*100</f>
        <v>8.9139999999999997</v>
      </c>
      <c r="BD171" s="7">
        <f>+'urban numbers'!BC171/'total numbers'!BC171*100</f>
        <v>8.83704</v>
      </c>
      <c r="BE171" s="7">
        <f>+'urban numbers'!BD171/'total numbers'!BD171*100</f>
        <v>8.7606140000000021</v>
      </c>
      <c r="BF171" s="7">
        <f>+'urban numbers'!BE171/'total numbers'!BE171*100</f>
        <v>8.6847630000000002</v>
      </c>
      <c r="BG171" s="7">
        <f>+'urban numbers'!BF171/'total numbers'!BF171*100</f>
        <v>8.6095460000000017</v>
      </c>
      <c r="BH171" s="7">
        <f>+'urban numbers'!BG171/'total numbers'!BG171*100</f>
        <v>8.5350000000000001</v>
      </c>
      <c r="BI171" s="7">
        <f>+'urban numbers'!BH171/'total numbers'!BH171*100</f>
        <v>8.4611399999999986</v>
      </c>
      <c r="BJ171" s="7">
        <f>+'urban numbers'!BI171/'total numbers'!BI171*100</f>
        <v>8.3879459999999995</v>
      </c>
      <c r="BK171" s="7">
        <f>+'urban numbers'!BJ171/'total numbers'!BJ171*100</f>
        <v>8.3153869999999994</v>
      </c>
      <c r="BL171" s="7">
        <f>+'urban numbers'!BK171/'total numbers'!BK171*100</f>
        <v>8.2434170000000009</v>
      </c>
      <c r="BM171" s="7">
        <f>+'urban numbers'!BL171/'total numbers'!BL171*100</f>
        <v>8.1720000000000006</v>
      </c>
      <c r="BN171" s="7">
        <f>+'urban numbers'!BM171/'total numbers'!BM171*100</f>
        <v>8.1019550000000002</v>
      </c>
      <c r="BO171" s="7">
        <f>+'urban numbers'!BN171/'total numbers'!BN171*100</f>
        <v>8.0334690000000002</v>
      </c>
      <c r="BP171" s="7">
        <f>+'urban numbers'!BO171/'total numbers'!BO171*100</f>
        <v>7.9652120000000011</v>
      </c>
      <c r="BQ171" s="7">
        <f>+'urban numbers'!BP171/'total numbers'!BP171*100</f>
        <v>7.8953340000000001</v>
      </c>
      <c r="BR171" s="7">
        <f>+'urban numbers'!BQ171/'total numbers'!BQ171*100</f>
        <v>7.8230000000000004</v>
      </c>
      <c r="BS171" s="7">
        <f>+'urban numbers'!BR171/'total numbers'!BR171*100</f>
        <v>7.7477050000000007</v>
      </c>
      <c r="BT171" s="7">
        <f>+'urban numbers'!BS171/'total numbers'!BS171*100</f>
        <v>7.6713789999999991</v>
      </c>
      <c r="BU171" s="7">
        <f>+'urban numbers'!BT171/'total numbers'!BT171*100</f>
        <v>7.5986390000000013</v>
      </c>
      <c r="BV171" s="7">
        <f>+'urban numbers'!BU171/'total numbers'!BU171*100</f>
        <v>7.5356400000000008</v>
      </c>
      <c r="BW171" s="7">
        <f>+'urban numbers'!BV171/'total numbers'!BV171*100</f>
        <v>7.487000000000001</v>
      </c>
      <c r="BX171" s="7">
        <f>+'urban numbers'!BW171/'total numbers'!BW171*100</f>
        <v>7.4547489999999996</v>
      </c>
      <c r="BY171" s="7">
        <f>+'urban numbers'!BX171/'total numbers'!BX171*100</f>
        <v>7.4384009999999998</v>
      </c>
      <c r="BZ171" s="7">
        <f>+'urban numbers'!BY171/'total numbers'!BY171*100</f>
        <v>7.4369459999999998</v>
      </c>
      <c r="CA171" s="7">
        <f>+'urban numbers'!BZ171/'total numbers'!BZ171*100</f>
        <v>7.448294999999999</v>
      </c>
      <c r="CB171" s="7">
        <f>+'urban numbers'!CA171/'total numbers'!CA171*100</f>
        <v>7.471000000000001</v>
      </c>
      <c r="CC171" s="7">
        <f>+'urban numbers'!CB171/'total numbers'!CB171*100</f>
        <v>7.5053919999999996</v>
      </c>
      <c r="CD171" s="7">
        <f>+'urban numbers'!CC171/'total numbers'!CC171*100</f>
        <v>7.5525700000000011</v>
      </c>
      <c r="CE171" s="7">
        <f>+'urban numbers'!CD171/'total numbers'!CD171*100</f>
        <v>7.6127250000000011</v>
      </c>
      <c r="CF171" s="7">
        <f>+'urban numbers'!CE171/'total numbers'!CE171*100</f>
        <v>7.6860949999999999</v>
      </c>
      <c r="CG171" s="7">
        <f>+'urban numbers'!CF171/'total numbers'!CF171*100</f>
        <v>7.7729999999999997</v>
      </c>
      <c r="CH171" s="7">
        <f>+'urban numbers'!CG171/'total numbers'!CG171*100</f>
        <v>7.8738869999999999</v>
      </c>
      <c r="CI171" s="7">
        <f>+'urban numbers'!CH171/'total numbers'!CH171*100</f>
        <v>7.9892709999999996</v>
      </c>
      <c r="CJ171" s="7">
        <f>+'urban numbers'!CI171/'total numbers'!CI171*100</f>
        <v>8.1196789999999996</v>
      </c>
      <c r="CK171" s="7">
        <f>+'urban numbers'!CJ171/'total numbers'!CJ171*100</f>
        <v>8.2656960000000002</v>
      </c>
      <c r="CL171" s="7">
        <f>+'urban numbers'!CK171/'total numbers'!CK171*100</f>
        <v>8.427999999999999</v>
      </c>
      <c r="CM171" s="7">
        <f>+'urban numbers'!CL171/'total numbers'!CL171*100</f>
        <v>8.6060440000000007</v>
      </c>
      <c r="CN171" s="7">
        <f>+'urban numbers'!CM171/'total numbers'!CM171*100</f>
        <v>8.8004300000000004</v>
      </c>
      <c r="CO171" s="7">
        <f>+'urban numbers'!CN171/'total numbers'!CN171*100</f>
        <v>9.0142769999999999</v>
      </c>
      <c r="CP171" s="7">
        <f>+'urban numbers'!CO171/'total numbers'!CO171*100</f>
        <v>9.2516390000000008</v>
      </c>
      <c r="CQ171" s="7">
        <f>+'urban numbers'!CP171/'total numbers'!CP171*100</f>
        <v>9.5150000000000006</v>
      </c>
      <c r="CR171" s="7">
        <f>+'urban numbers'!CQ171/'total numbers'!CQ171*100</f>
        <v>9.8057999999999996</v>
      </c>
      <c r="CS171" s="7">
        <f>+'urban numbers'!CR171/'total numbers'!CR171*100</f>
        <v>10.122059999999999</v>
      </c>
      <c r="CT171" s="7">
        <f>+'urban numbers'!CS171/'total numbers'!CS171*100</f>
        <v>10.458539999999999</v>
      </c>
      <c r="CU171" s="7">
        <f>+'urban numbers'!CT171/'total numbers'!CT171*100</f>
        <v>10.807989999999998</v>
      </c>
      <c r="CV171" s="7">
        <f>+'urban numbers'!CU171/'total numbers'!CU171*100</f>
        <v>11.164999999999999</v>
      </c>
      <c r="CW171" s="7">
        <f>+'urban numbers'!CV171/'total numbers'!CV171*100</f>
        <v>11.52741</v>
      </c>
      <c r="CX171" s="7">
        <f>+'urban numbers'!CW171/'total numbers'!CW171*100</f>
        <v>11.895799999999999</v>
      </c>
      <c r="CY171" s="7">
        <f>+'urban numbers'!CX171/'total numbers'!CX171*100</f>
        <v>12.27242</v>
      </c>
      <c r="CZ171" s="7">
        <f>+'urban numbers'!CY171/'total numbers'!CY171*100</f>
        <v>12.659870000000002</v>
      </c>
      <c r="DA171" s="7">
        <f>+'urban numbers'!CZ171/'total numbers'!CZ171*100</f>
        <v>13.059999999999999</v>
      </c>
      <c r="DB171" s="7">
        <f>+'urban numbers'!DA171/'total numbers'!DA171*100</f>
        <v>13.47343</v>
      </c>
      <c r="DC171" s="7">
        <f>+'urban numbers'!DB171/'total numbers'!DB171*100</f>
        <v>13.89936</v>
      </c>
      <c r="DD171" s="7">
        <f>+'urban numbers'!DC171/'total numbers'!DC171*100</f>
        <v>14.33549</v>
      </c>
      <c r="DE171" s="7">
        <f>+'urban numbers'!DD171/'total numbers'!DD171*100</f>
        <v>14.778090000000002</v>
      </c>
      <c r="DF171" s="7">
        <f>+'urban numbers'!DE171/'total numbers'!DE171*100</f>
        <v>15.222</v>
      </c>
      <c r="DG171" s="32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1"/>
    </row>
    <row r="172" spans="1:128">
      <c r="A172">
        <v>4</v>
      </c>
      <c r="B172" s="32">
        <v>11.5</v>
      </c>
      <c r="C172" s="3">
        <v>630</v>
      </c>
      <c r="D172" s="1" t="s">
        <v>422</v>
      </c>
      <c r="E172" s="27">
        <f>+AD172/$M$1</f>
        <v>4.0591000000000008</v>
      </c>
      <c r="F172" s="26">
        <f t="shared" ref="F172:AC172" si="215">+G172-G172/$B172</f>
        <v>4.5732480716009221</v>
      </c>
      <c r="G172" s="26">
        <f t="shared" si="215"/>
        <v>5.0087955069914862</v>
      </c>
      <c r="H172" s="26">
        <f t="shared" si="215"/>
        <v>5.4858236505144848</v>
      </c>
      <c r="I172" s="26">
        <f t="shared" si="215"/>
        <v>6.008283045801579</v>
      </c>
      <c r="J172" s="26">
        <f t="shared" si="215"/>
        <v>6.5805004787350629</v>
      </c>
      <c r="K172" s="26">
        <f t="shared" si="215"/>
        <v>7.2072148100431637</v>
      </c>
      <c r="L172" s="26">
        <f t="shared" si="215"/>
        <v>7.893616220523465</v>
      </c>
      <c r="M172" s="26">
        <f t="shared" si="215"/>
        <v>8.6453891939066523</v>
      </c>
      <c r="N172" s="26">
        <f t="shared" si="215"/>
        <v>9.4687595933263324</v>
      </c>
      <c r="O172" s="26">
        <f t="shared" si="215"/>
        <v>10.370546221262174</v>
      </c>
      <c r="P172" s="26">
        <f t="shared" si="215"/>
        <v>11.35821728995381</v>
      </c>
      <c r="Q172" s="26">
        <f t="shared" si="215"/>
        <v>12.43995226994941</v>
      </c>
      <c r="R172" s="26">
        <f t="shared" si="215"/>
        <v>13.62470962899221</v>
      </c>
      <c r="S172" s="26">
        <f t="shared" si="215"/>
        <v>14.922301022229565</v>
      </c>
      <c r="T172" s="26">
        <f t="shared" si="215"/>
        <v>16.343472548156189</v>
      </c>
      <c r="U172" s="26">
        <f t="shared" si="215"/>
        <v>17.899993743218683</v>
      </c>
      <c r="V172" s="26">
        <f t="shared" si="215"/>
        <v>19.604755052096653</v>
      </c>
      <c r="W172" s="26">
        <f t="shared" si="215"/>
        <v>21.471874580867762</v>
      </c>
      <c r="X172" s="26">
        <f t="shared" si="215"/>
        <v>23.516815017140882</v>
      </c>
      <c r="Y172" s="26">
        <f t="shared" si="215"/>
        <v>25.756511685440014</v>
      </c>
      <c r="Z172" s="26">
        <f t="shared" si="215"/>
        <v>28.209512798339063</v>
      </c>
      <c r="AA172" s="26">
        <f t="shared" si="215"/>
        <v>30.896133064847547</v>
      </c>
      <c r="AB172" s="26">
        <f t="shared" si="215"/>
        <v>33.838621928166361</v>
      </c>
      <c r="AC172" s="26">
        <f t="shared" si="215"/>
        <v>37.061347826086966</v>
      </c>
      <c r="AD172" s="7">
        <f>+'urban numbers'!AC172/'total numbers'!AC172*100</f>
        <v>40.591000000000008</v>
      </c>
      <c r="AE172" s="7">
        <f>+'urban numbers'!AD172/'total numbers'!AD172*100</f>
        <v>41.128140000000009</v>
      </c>
      <c r="AF172" s="7">
        <f>+'urban numbers'!AE172/'total numbers'!AE172*100</f>
        <v>41.579560000000001</v>
      </c>
      <c r="AG172" s="7">
        <f>+'urban numbers'!AF172/'total numbers'!AF172*100</f>
        <v>41.938540000000003</v>
      </c>
      <c r="AH172" s="7">
        <f>+'urban numbers'!AG172/'total numbers'!AG172*100</f>
        <v>42.214089999999999</v>
      </c>
      <c r="AI172" s="7">
        <f>+'urban numbers'!AH172/'total numbers'!AH172*100</f>
        <v>42.43099999999999</v>
      </c>
      <c r="AJ172" s="7">
        <f>+'urban numbers'!AI172/'total numbers'!AI172*100</f>
        <v>42.631050000000002</v>
      </c>
      <c r="AK172" s="7">
        <f>+'urban numbers'!AJ172/'total numbers'!AJ172*100</f>
        <v>42.871789999999997</v>
      </c>
      <c r="AL172" s="7">
        <f>+'urban numbers'!AK172/'total numbers'!AK172*100</f>
        <v>43.222769999999997</v>
      </c>
      <c r="AM172" s="7">
        <f>+'urban numbers'!AL172/'total numbers'!AL172*100</f>
        <v>43.759360000000001</v>
      </c>
      <c r="AN172" s="7">
        <f>+'urban numbers'!AM172/'total numbers'!AM172*100</f>
        <v>44.543999999999997</v>
      </c>
      <c r="AO172" s="7">
        <f>+'urban numbers'!AN172/'total numbers'!AN172*100</f>
        <v>45.606290000000001</v>
      </c>
      <c r="AP172" s="7">
        <f>+'urban numbers'!AO172/'total numbers'!AO172*100</f>
        <v>46.925550000000001</v>
      </c>
      <c r="AQ172" s="7">
        <f>+'urban numbers'!AP172/'total numbers'!AP172*100</f>
        <v>48.423319999999997</v>
      </c>
      <c r="AR172" s="7">
        <f>+'urban numbers'!AQ172/'total numbers'!AQ172*100</f>
        <v>49.984580000000001</v>
      </c>
      <c r="AS172" s="7">
        <f>+'urban numbers'!AR172/'total numbers'!AR172*100</f>
        <v>51.519999999999996</v>
      </c>
      <c r="AT172" s="7">
        <f>+'urban numbers'!AS172/'total numbers'!AS172*100</f>
        <v>53.009729999999998</v>
      </c>
      <c r="AU172" s="7">
        <f>+'urban numbers'!AT172/'total numbers'!AT172*100</f>
        <v>54.461629999999992</v>
      </c>
      <c r="AV172" s="7">
        <f>+'urban numbers'!AU172/'total numbers'!AU172*100</f>
        <v>55.847490000000001</v>
      </c>
      <c r="AW172" s="7">
        <f>+'urban numbers'!AV172/'total numbers'!AV172*100</f>
        <v>57.14123</v>
      </c>
      <c r="AX172" s="7">
        <f>+'urban numbers'!AW172/'total numbers'!AW172*100</f>
        <v>58.326000000000001</v>
      </c>
      <c r="AY172" s="7">
        <f>+'urban numbers'!AX172/'total numbers'!AX172*100</f>
        <v>59.377299999999998</v>
      </c>
      <c r="AZ172" s="7">
        <f>+'urban numbers'!AY172/'total numbers'!AY172*100</f>
        <v>60.297120000000007</v>
      </c>
      <c r="BA172" s="7">
        <f>+'urban numbers'!AZ172/'total numbers'!AZ172*100</f>
        <v>61.129300000000001</v>
      </c>
      <c r="BB172" s="7">
        <f>+'urban numbers'!BA172/'total numbers'!BA172*100</f>
        <v>61.938000000000002</v>
      </c>
      <c r="BC172" s="7">
        <f>+'urban numbers'!BB172/'total numbers'!BB172*100</f>
        <v>62.768000000000001</v>
      </c>
      <c r="BD172" s="7">
        <f>+'urban numbers'!BC172/'total numbers'!BC172*100</f>
        <v>63.640829999999994</v>
      </c>
      <c r="BE172" s="7">
        <f>+'urban numbers'!BD172/'total numbers'!BD172*100</f>
        <v>64.538749999999993</v>
      </c>
      <c r="BF172" s="7">
        <f>+'urban numbers'!BE172/'total numbers'!BE172*100</f>
        <v>65.420479999999998</v>
      </c>
      <c r="BG172" s="7">
        <f>+'urban numbers'!BF172/'total numbers'!BF172*100</f>
        <v>66.225319999999982</v>
      </c>
      <c r="BH172" s="7">
        <f>+'urban numbers'!BG172/'total numbers'!BG172*100</f>
        <v>66.912999999999997</v>
      </c>
      <c r="BI172" s="7">
        <f>+'urban numbers'!BH172/'total numbers'!BH172*100</f>
        <v>67.500470000000007</v>
      </c>
      <c r="BJ172" s="7">
        <f>+'urban numbers'!BI172/'total numbers'!BI172*100</f>
        <v>68.019480000000016</v>
      </c>
      <c r="BK172" s="7">
        <f>+'urban numbers'!BJ172/'total numbers'!BJ172*100</f>
        <v>68.46669</v>
      </c>
      <c r="BL172" s="7">
        <f>+'urban numbers'!BK172/'total numbers'!BK172*100</f>
        <v>68.838510000000014</v>
      </c>
      <c r="BM172" s="7">
        <f>+'urban numbers'!BL172/'total numbers'!BL172*100</f>
        <v>69.152000000000001</v>
      </c>
      <c r="BN172" s="7">
        <f>+'urban numbers'!BM172/'total numbers'!BM172*100</f>
        <v>69.352929999999986</v>
      </c>
      <c r="BO172" s="7">
        <f>+'urban numbers'!BN172/'total numbers'!BN172*100</f>
        <v>69.491339999999994</v>
      </c>
      <c r="BP172" s="7">
        <f>+'urban numbers'!BO172/'total numbers'!BO172*100</f>
        <v>69.810749999999999</v>
      </c>
      <c r="BQ172" s="7">
        <f>+'urban numbers'!BP172/'total numbers'!BP172*100</f>
        <v>70.634569999999997</v>
      </c>
      <c r="BR172" s="7">
        <f>+'urban numbers'!BQ172/'total numbers'!BQ172*100</f>
        <v>72.171000000000006</v>
      </c>
      <c r="BS172" s="7">
        <f>+'urban numbers'!BR172/'total numbers'!BR172*100</f>
        <v>74.530429999999996</v>
      </c>
      <c r="BT172" s="7">
        <f>+'urban numbers'!BS172/'total numbers'!BS172*100</f>
        <v>77.581779999999995</v>
      </c>
      <c r="BU172" s="7">
        <f>+'urban numbers'!BT172/'total numbers'!BT172*100</f>
        <v>80.992289999999983</v>
      </c>
      <c r="BV172" s="7">
        <f>+'urban numbers'!BU172/'total numbers'!BU172*100</f>
        <v>84.290760000000006</v>
      </c>
      <c r="BW172" s="7">
        <f>+'urban numbers'!BV172/'total numbers'!BV172*100</f>
        <v>87.131</v>
      </c>
      <c r="BX172" s="7">
        <f>+'urban numbers'!BW172/'total numbers'!BW172*100</f>
        <v>89.401229999999998</v>
      </c>
      <c r="BY172" s="7">
        <f>+'urban numbers'!BX172/'total numbers'!BX172*100</f>
        <v>91.181749999999994</v>
      </c>
      <c r="BZ172" s="7">
        <f>+'urban numbers'!BY172/'total numbers'!BY172*100</f>
        <v>92.553370000000001</v>
      </c>
      <c r="CA172" s="7">
        <f>+'urban numbers'!BZ172/'total numbers'!BZ172*100</f>
        <v>93.669589999999985</v>
      </c>
      <c r="CB172" s="7">
        <f>+'urban numbers'!CA172/'total numbers'!CA172*100</f>
        <v>94.647000000000006</v>
      </c>
      <c r="CC172" s="7">
        <f>+'urban numbers'!CB172/'total numbers'!CB172*100</f>
        <v>95.489400000000003</v>
      </c>
      <c r="CD172" s="7">
        <f>+'urban numbers'!CC172/'total numbers'!CC172*100</f>
        <v>96.159509999999997</v>
      </c>
      <c r="CE172" s="7">
        <f>+'urban numbers'!CD172/'total numbers'!CD172*100</f>
        <v>96.69016000000002</v>
      </c>
      <c r="CF172" s="7">
        <f>+'urban numbers'!CE172/'total numbers'!CE172*100</f>
        <v>97.118290000000002</v>
      </c>
      <c r="CG172" s="7">
        <f>+'urban numbers'!CF172/'total numbers'!CF172*100</f>
        <v>97.474000000000004</v>
      </c>
      <c r="CH172" s="7">
        <f>+'urban numbers'!CG172/'total numbers'!CG172*100</f>
        <v>97.777090000000001</v>
      </c>
      <c r="CI172" s="7">
        <f>+'urban numbers'!CH172/'total numbers'!CH172*100</f>
        <v>98.037090000000006</v>
      </c>
      <c r="CJ172" s="7">
        <f>+'urban numbers'!CI172/'total numbers'!CI172*100</f>
        <v>98.260109999999997</v>
      </c>
      <c r="CK172" s="7">
        <f>+'urban numbers'!CJ172/'total numbers'!CJ172*100</f>
        <v>98.447100000000006</v>
      </c>
      <c r="CL172" s="7">
        <f>+'urban numbers'!CK172/'total numbers'!CK172*100</f>
        <v>98.6</v>
      </c>
      <c r="CM172" s="7">
        <f>+'urban numbers'!CL172/'total numbers'!CL172*100</f>
        <v>98.727000000000004</v>
      </c>
      <c r="CN172" s="7">
        <f>+'urban numbers'!CM172/'total numbers'!CM172*100</f>
        <v>98.836870000000005</v>
      </c>
      <c r="CO172" s="7">
        <f>+'urban numbers'!CN172/'total numbers'!CN172*100</f>
        <v>98.931749999999994</v>
      </c>
      <c r="CP172" s="7">
        <f>+'urban numbers'!CO172/'total numbers'!CO172*100</f>
        <v>99.011909999999986</v>
      </c>
      <c r="CQ172" s="7">
        <f>+'urban numbers'!CP172/'total numbers'!CP172*100</f>
        <v>99.078000000000017</v>
      </c>
      <c r="CR172" s="7">
        <f>+'urban numbers'!CQ172/'total numbers'!CQ172*100</f>
        <v>99.133179999999996</v>
      </c>
      <c r="CS172" s="7">
        <f>+'urban numbers'!CR172/'total numbers'!CR172*100</f>
        <v>99.180599999999998</v>
      </c>
      <c r="CT172" s="7">
        <f>+'urban numbers'!CS172/'total numbers'!CS172*100</f>
        <v>99.220499999999987</v>
      </c>
      <c r="CU172" s="7">
        <f>+'urban numbers'!CT172/'total numbers'!CT172*100</f>
        <v>99.252329999999986</v>
      </c>
      <c r="CV172" s="7">
        <f>+'urban numbers'!CU172/'total numbers'!CU172*100</f>
        <v>99.275999999999982</v>
      </c>
      <c r="CW172" s="7">
        <f>+'urban numbers'!CV172/'total numbers'!CV172*100</f>
        <v>99.292360000000016</v>
      </c>
      <c r="CX172" s="7">
        <f>+'urban numbers'!CW172/'total numbers'!CW172*100</f>
        <v>99.303039999999982</v>
      </c>
      <c r="CY172" s="7">
        <f>+'urban numbers'!CX172/'total numbers'!CX172*100</f>
        <v>99.310090000000017</v>
      </c>
      <c r="CZ172" s="7">
        <f>+'urban numbers'!CY172/'total numbers'!CY172*100</f>
        <v>99.315539999999999</v>
      </c>
      <c r="DA172" s="7">
        <f>+'urban numbers'!CZ172/'total numbers'!CZ172*100</f>
        <v>99.320999999999998</v>
      </c>
      <c r="DB172" s="7">
        <f>+'urban numbers'!DA172/'total numbers'!DA172*100</f>
        <v>99.327550000000002</v>
      </c>
      <c r="DC172" s="7">
        <f>+'urban numbers'!DB172/'total numbers'!DB172*100</f>
        <v>99.335639999999998</v>
      </c>
      <c r="DD172" s="7">
        <f>+'urban numbers'!DC172/'total numbers'!DC172*100</f>
        <v>99.345070000000007</v>
      </c>
      <c r="DE172" s="7">
        <f>+'urban numbers'!DD172/'total numbers'!DD172*100</f>
        <v>99.35499999999999</v>
      </c>
      <c r="DF172" s="7">
        <f>+'urban numbers'!DE172/'total numbers'!DE172*100</f>
        <v>99.364000000000004</v>
      </c>
      <c r="DG172" s="32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1"/>
    </row>
    <row r="173" spans="1:128">
      <c r="A173">
        <v>17</v>
      </c>
      <c r="B173" s="32">
        <v>11.5</v>
      </c>
      <c r="C173" s="3">
        <v>634</v>
      </c>
      <c r="D173" s="1" t="s">
        <v>527</v>
      </c>
      <c r="E173" s="27">
        <f>+AD173/$M$1</f>
        <v>8</v>
      </c>
      <c r="F173" s="26">
        <f t="shared" ref="F173:AC173" si="216">+G173-G173/$B173</f>
        <v>9.0133242770090316</v>
      </c>
      <c r="G173" s="26">
        <f t="shared" si="216"/>
        <v>9.8717361129146539</v>
      </c>
      <c r="H173" s="26">
        <f t="shared" si="216"/>
        <v>10.811901457001763</v>
      </c>
      <c r="I173" s="26">
        <f t="shared" si="216"/>
        <v>11.841606357668597</v>
      </c>
      <c r="J173" s="26">
        <f t="shared" si="216"/>
        <v>12.969378391732274</v>
      </c>
      <c r="K173" s="26">
        <f t="shared" si="216"/>
        <v>14.204557286182967</v>
      </c>
      <c r="L173" s="26">
        <f t="shared" si="216"/>
        <v>15.55737226581944</v>
      </c>
      <c r="M173" s="26">
        <f t="shared" si="216"/>
        <v>17.039026767326053</v>
      </c>
      <c r="N173" s="26">
        <f t="shared" si="216"/>
        <v>18.661791221357106</v>
      </c>
      <c r="O173" s="26">
        <f t="shared" si="216"/>
        <v>20.439104671010163</v>
      </c>
      <c r="P173" s="26">
        <f t="shared" si="216"/>
        <v>22.385686068249228</v>
      </c>
      <c r="Q173" s="26">
        <f t="shared" si="216"/>
        <v>24.517656169987252</v>
      </c>
      <c r="R173" s="26">
        <f t="shared" si="216"/>
        <v>26.852671043319372</v>
      </c>
      <c r="S173" s="26">
        <f t="shared" si="216"/>
        <v>29.410068285540266</v>
      </c>
      <c r="T173" s="26">
        <f t="shared" si="216"/>
        <v>32.211027169877433</v>
      </c>
      <c r="U173" s="26">
        <f t="shared" si="216"/>
        <v>35.27874404319909</v>
      </c>
      <c r="V173" s="26">
        <f t="shared" si="216"/>
        <v>38.638624428265672</v>
      </c>
      <c r="W173" s="26">
        <f t="shared" si="216"/>
        <v>42.318493421433828</v>
      </c>
      <c r="X173" s="26">
        <f t="shared" si="216"/>
        <v>46.34882612823705</v>
      </c>
      <c r="Y173" s="26">
        <f t="shared" si="216"/>
        <v>50.76300004521201</v>
      </c>
      <c r="Z173" s="26">
        <f t="shared" si="216"/>
        <v>55.597571478089343</v>
      </c>
      <c r="AA173" s="26">
        <f t="shared" si="216"/>
        <v>60.892578285526426</v>
      </c>
      <c r="AB173" s="26">
        <f t="shared" si="216"/>
        <v>66.69187145557656</v>
      </c>
      <c r="AC173" s="26">
        <f t="shared" si="216"/>
        <v>73.043478260869563</v>
      </c>
      <c r="AD173" s="7">
        <f>+'urban numbers'!AC173/'total numbers'!AC173*100</f>
        <v>80</v>
      </c>
      <c r="AE173" s="7">
        <f>+'urban numbers'!AD173/'total numbers'!AD173*100</f>
        <v>80.091449999999995</v>
      </c>
      <c r="AF173" s="7">
        <f>+'urban numbers'!AE173/'total numbers'!AE173*100</f>
        <v>80.114739999999998</v>
      </c>
      <c r="AG173" s="7">
        <f>+'urban numbers'!AF173/'total numbers'!AF173*100</f>
        <v>80.094120000000018</v>
      </c>
      <c r="AH173" s="7">
        <f>+'urban numbers'!AG173/'total numbers'!AG173*100</f>
        <v>80.050210000000007</v>
      </c>
      <c r="AI173" s="7">
        <f>+'urban numbers'!AH173/'total numbers'!AH173*100</f>
        <v>80</v>
      </c>
      <c r="AJ173" s="7">
        <f>+'urban numbers'!AI173/'total numbers'!AI173*100</f>
        <v>79.956729999999993</v>
      </c>
      <c r="AK173" s="7">
        <f>+'urban numbers'!AJ173/'total numbers'!AJ173*100</f>
        <v>79.930019999999985</v>
      </c>
      <c r="AL173" s="7">
        <f>+'urban numbers'!AK173/'total numbers'!AK173*100</f>
        <v>79.926140000000004</v>
      </c>
      <c r="AM173" s="7">
        <f>+'urban numbers'!AL173/'total numbers'!AL173*100</f>
        <v>79.948660000000004</v>
      </c>
      <c r="AN173" s="7">
        <f>+'urban numbers'!AM173/'total numbers'!AM173*100</f>
        <v>80</v>
      </c>
      <c r="AO173" s="7">
        <f>+'urban numbers'!AN173/'total numbers'!AN173*100</f>
        <v>80.083209999999994</v>
      </c>
      <c r="AP173" s="7">
        <f>+'urban numbers'!AO173/'total numbers'!AO173*100</f>
        <v>80.203530000000001</v>
      </c>
      <c r="AQ173" s="7">
        <f>+'urban numbers'!AP173/'total numbers'!AP173*100</f>
        <v>80.369010000000003</v>
      </c>
      <c r="AR173" s="7">
        <f>+'urban numbers'!AQ173/'total numbers'!AQ173*100</f>
        <v>80.588660000000004</v>
      </c>
      <c r="AS173" s="7">
        <f>+'urban numbers'!AR173/'total numbers'!AR173*100</f>
        <v>80.867000000000004</v>
      </c>
      <c r="AT173" s="7">
        <f>+'urban numbers'!AS173/'total numbers'!AS173*100</f>
        <v>81.208650000000006</v>
      </c>
      <c r="AU173" s="7">
        <f>+'urban numbers'!AT173/'total numbers'!AT173*100</f>
        <v>81.606960000000001</v>
      </c>
      <c r="AV173" s="7">
        <f>+'urban numbers'!AU173/'total numbers'!AU173*100</f>
        <v>82.040840000000003</v>
      </c>
      <c r="AW173" s="7">
        <f>+'urban numbers'!AV173/'total numbers'!AV173*100</f>
        <v>82.481380000000001</v>
      </c>
      <c r="AX173" s="7">
        <f>+'urban numbers'!AW173/'total numbers'!AW173*100</f>
        <v>82.906999999999996</v>
      </c>
      <c r="AY173" s="7">
        <f>+'urban numbers'!AX173/'total numbers'!AX173*100</f>
        <v>83.309389999999993</v>
      </c>
      <c r="AZ173" s="7">
        <f>+'urban numbers'!AY173/'total numbers'!AY173*100</f>
        <v>83.691589999999991</v>
      </c>
      <c r="BA173" s="7">
        <f>+'urban numbers'!AZ173/'total numbers'!AZ173*100</f>
        <v>84.057329999999993</v>
      </c>
      <c r="BB173" s="7">
        <f>+'urban numbers'!BA173/'total numbers'!BA173*100</f>
        <v>84.414829999999981</v>
      </c>
      <c r="BC173" s="7">
        <f>+'urban numbers'!BB173/'total numbers'!BB173*100</f>
        <v>84.77</v>
      </c>
      <c r="BD173" s="7">
        <f>+'urban numbers'!BC173/'total numbers'!BC173*100</f>
        <v>85.121849999999995</v>
      </c>
      <c r="BE173" s="7">
        <f>+'urban numbers'!BD173/'total numbers'!BD173*100</f>
        <v>85.466729999999998</v>
      </c>
      <c r="BF173" s="7">
        <f>+'urban numbers'!BE173/'total numbers'!BE173*100</f>
        <v>85.805049999999994</v>
      </c>
      <c r="BG173" s="7">
        <f>+'urban numbers'!BF173/'total numbers'!BF173*100</f>
        <v>86.137370000000004</v>
      </c>
      <c r="BH173" s="7">
        <f>+'urban numbers'!BG173/'total numbers'!BG173*100</f>
        <v>86.463999999999984</v>
      </c>
      <c r="BI173" s="7">
        <f>+'urban numbers'!BH173/'total numbers'!BH173*100</f>
        <v>86.785380000000018</v>
      </c>
      <c r="BJ173" s="7">
        <f>+'urban numbers'!BI173/'total numbers'!BI173*100</f>
        <v>87.101070000000007</v>
      </c>
      <c r="BK173" s="7">
        <f>+'urban numbers'!BJ173/'total numbers'!BJ173*100</f>
        <v>87.409450000000007</v>
      </c>
      <c r="BL173" s="7">
        <f>+'urban numbers'!BK173/'total numbers'!BK173*100</f>
        <v>87.70826000000001</v>
      </c>
      <c r="BM173" s="7">
        <f>+'urban numbers'!BL173/'total numbers'!BL173*100</f>
        <v>87.995999999999995</v>
      </c>
      <c r="BN173" s="7">
        <f>+'urban numbers'!BM173/'total numbers'!BM173*100</f>
        <v>88.272080000000003</v>
      </c>
      <c r="BO173" s="7">
        <f>+'urban numbers'!BN173/'total numbers'!BN173*100</f>
        <v>88.537319999999994</v>
      </c>
      <c r="BP173" s="7">
        <f>+'urban numbers'!BO173/'total numbers'!BO173*100</f>
        <v>88.793369999999996</v>
      </c>
      <c r="BQ173" s="7">
        <f>+'urban numbers'!BP173/'total numbers'!BP173*100</f>
        <v>89.042659999999984</v>
      </c>
      <c r="BR173" s="7">
        <f>+'urban numbers'!BQ173/'total numbers'!BQ173*100</f>
        <v>89.287000000000006</v>
      </c>
      <c r="BS173" s="7">
        <f>+'urban numbers'!BR173/'total numbers'!BR173*100</f>
        <v>89.526769999999999</v>
      </c>
      <c r="BT173" s="7">
        <f>+'urban numbers'!BS173/'total numbers'!BS173*100</f>
        <v>89.761700000000005</v>
      </c>
      <c r="BU173" s="7">
        <f>+'urban numbers'!BT173/'total numbers'!BT173*100</f>
        <v>89.992199999999997</v>
      </c>
      <c r="BV173" s="7">
        <f>+'urban numbers'!BU173/'total numbers'!BU173*100</f>
        <v>90.218590000000006</v>
      </c>
      <c r="BW173" s="7">
        <f>+'urban numbers'!BV173/'total numbers'!BV173*100</f>
        <v>90.441000000000003</v>
      </c>
      <c r="BX173" s="7">
        <f>+'urban numbers'!BW173/'total numbers'!BW173*100</f>
        <v>90.659859999999995</v>
      </c>
      <c r="BY173" s="7">
        <f>+'urban numbers'!BX173/'total numbers'!BX173*100</f>
        <v>90.874949999999984</v>
      </c>
      <c r="BZ173" s="7">
        <f>+'urban numbers'!BY173/'total numbers'!BY173*100</f>
        <v>91.084969999999998</v>
      </c>
      <c r="CA173" s="7">
        <f>+'urban numbers'!BZ173/'total numbers'!BZ173*100</f>
        <v>91.288089999999983</v>
      </c>
      <c r="CB173" s="7">
        <f>+'urban numbers'!CA173/'total numbers'!CA173*100</f>
        <v>91.48299999999999</v>
      </c>
      <c r="CC173" s="7">
        <f>+'urban numbers'!CB173/'total numbers'!CB173*100</f>
        <v>91.669280000000015</v>
      </c>
      <c r="CD173" s="7">
        <f>+'urban numbers'!CC173/'total numbers'!CC173*100</f>
        <v>91.847319999999982</v>
      </c>
      <c r="CE173" s="7">
        <f>+'urban numbers'!CD173/'total numbers'!CD173*100</f>
        <v>92.017699999999991</v>
      </c>
      <c r="CF173" s="7">
        <f>+'urban numbers'!CE173/'total numbers'!CE173*100</f>
        <v>92.181349999999995</v>
      </c>
      <c r="CG173" s="7">
        <f>+'urban numbers'!CF173/'total numbers'!CF173*100</f>
        <v>92.338999999999999</v>
      </c>
      <c r="CH173" s="7">
        <f>+'urban numbers'!CG173/'total numbers'!CG173*100</f>
        <v>92.490829999999988</v>
      </c>
      <c r="CI173" s="7">
        <f>+'urban numbers'!CH173/'total numbers'!CH173*100</f>
        <v>92.636750000000006</v>
      </c>
      <c r="CJ173" s="7">
        <f>+'urban numbers'!CI173/'total numbers'!CI173*100</f>
        <v>92.776960000000003</v>
      </c>
      <c r="CK173" s="7">
        <f>+'urban numbers'!CJ173/'total numbers'!CJ173*100</f>
        <v>92.911649999999995</v>
      </c>
      <c r="CL173" s="7">
        <f>+'urban numbers'!CK173/'total numbers'!CK173*100</f>
        <v>93.041000000000011</v>
      </c>
      <c r="CM173" s="7">
        <f>+'urban numbers'!CL173/'total numbers'!CL173*100</f>
        <v>93.165180000000007</v>
      </c>
      <c r="CN173" s="7">
        <f>+'urban numbers'!CM173/'total numbers'!CM173*100</f>
        <v>93.28440999999998</v>
      </c>
      <c r="CO173" s="7">
        <f>+'urban numbers'!CN173/'total numbers'!CN173*100</f>
        <v>93.398830000000004</v>
      </c>
      <c r="CP173" s="7">
        <f>+'urban numbers'!CO173/'total numbers'!CO173*100</f>
        <v>93.50864</v>
      </c>
      <c r="CQ173" s="7">
        <f>+'urban numbers'!CP173/'total numbers'!CP173*100</f>
        <v>93.614000000000004</v>
      </c>
      <c r="CR173" s="7">
        <f>+'urban numbers'!CQ173/'total numbers'!CQ173*100</f>
        <v>93.715219999999988</v>
      </c>
      <c r="CS173" s="7">
        <f>+'urban numbers'!CR173/'total numbers'!CR173*100</f>
        <v>93.812460000000016</v>
      </c>
      <c r="CT173" s="7">
        <f>+'urban numbers'!CS173/'total numbers'!CS173*100</f>
        <v>93.905630000000002</v>
      </c>
      <c r="CU173" s="7">
        <f>+'urban numbers'!CT173/'total numbers'!CT173*100</f>
        <v>93.994490000000013</v>
      </c>
      <c r="CV173" s="7">
        <f>+'urban numbers'!CU173/'total numbers'!CU173*100</f>
        <v>94.078999999999979</v>
      </c>
      <c r="CW173" s="7">
        <f>+'urban numbers'!CV173/'total numbers'!CV173*100</f>
        <v>94.159409999999994</v>
      </c>
      <c r="CX173" s="7">
        <f>+'urban numbers'!CW173/'total numbers'!CW173*100</f>
        <v>94.23621</v>
      </c>
      <c r="CY173" s="7">
        <f>+'urban numbers'!CX173/'total numbers'!CX173*100</f>
        <v>94.310090000000002</v>
      </c>
      <c r="CZ173" s="7">
        <f>+'urban numbers'!CY173/'total numbers'!CY173*100</f>
        <v>94.381770000000003</v>
      </c>
      <c r="DA173" s="7">
        <f>+'urban numbers'!CZ173/'total numbers'!CZ173*100</f>
        <v>94.451999999999998</v>
      </c>
      <c r="DB173" s="7">
        <f>+'urban numbers'!DA173/'total numbers'!DA173*100</f>
        <v>94.521450000000002</v>
      </c>
      <c r="DC173" s="7">
        <f>+'urban numbers'!DB173/'total numbers'!DB173*100</f>
        <v>94.590739999999997</v>
      </c>
      <c r="DD173" s="7">
        <f>+'urban numbers'!DC173/'total numbers'!DC173*100</f>
        <v>94.660449999999997</v>
      </c>
      <c r="DE173" s="7">
        <f>+'urban numbers'!DD173/'total numbers'!DD173*100</f>
        <v>94.731059999999999</v>
      </c>
      <c r="DF173" s="7">
        <f>+'urban numbers'!DE173/'total numbers'!DE173*100</f>
        <v>94.802999999999997</v>
      </c>
      <c r="DG173" s="32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1"/>
    </row>
    <row r="174" spans="1:128">
      <c r="A174">
        <v>9</v>
      </c>
      <c r="B174" s="32">
        <v>11.5</v>
      </c>
      <c r="C174" s="3">
        <v>638</v>
      </c>
      <c r="D174" s="1" t="s">
        <v>614</v>
      </c>
      <c r="E174" s="27">
        <f>+AD174/$M$1</f>
        <v>2.3492999999999999</v>
      </c>
      <c r="F174" s="26">
        <f t="shared" ref="F174:AC174" si="217">+G174-G174/$B174</f>
        <v>2.6468753404971648</v>
      </c>
      <c r="G174" s="26">
        <f t="shared" si="217"/>
        <v>2.8989587062587994</v>
      </c>
      <c r="H174" s="26">
        <f t="shared" si="217"/>
        <v>3.1750500116167801</v>
      </c>
      <c r="I174" s="26">
        <f t="shared" si="217"/>
        <v>3.4774357270088543</v>
      </c>
      <c r="J174" s="26">
        <f t="shared" si="217"/>
        <v>3.8086200819620784</v>
      </c>
      <c r="K174" s="26">
        <f t="shared" si="217"/>
        <v>4.171345804053705</v>
      </c>
      <c r="L174" s="26">
        <f t="shared" si="217"/>
        <v>4.5686168330112009</v>
      </c>
      <c r="M174" s="26">
        <f t="shared" si="217"/>
        <v>5.0037231980598866</v>
      </c>
      <c r="N174" s="26">
        <f t="shared" si="217"/>
        <v>5.4802682645417802</v>
      </c>
      <c r="O174" s="26">
        <f t="shared" si="217"/>
        <v>6.0021985754505209</v>
      </c>
      <c r="P174" s="26">
        <f t="shared" si="217"/>
        <v>6.5738365350172376</v>
      </c>
      <c r="Q174" s="26">
        <f t="shared" si="217"/>
        <v>7.1999162050188792</v>
      </c>
      <c r="R174" s="26">
        <f t="shared" si="217"/>
        <v>7.8856225102587727</v>
      </c>
      <c r="S174" s="26">
        <f t="shared" si="217"/>
        <v>8.6366341779024651</v>
      </c>
      <c r="T174" s="26">
        <f t="shared" si="217"/>
        <v>9.4591707662741289</v>
      </c>
      <c r="U174" s="26">
        <f t="shared" si="217"/>
        <v>10.360044172585951</v>
      </c>
      <c r="V174" s="26">
        <f t="shared" si="217"/>
        <v>11.346715046165565</v>
      </c>
      <c r="W174" s="26">
        <f t="shared" si="217"/>
        <v>12.42735457437181</v>
      </c>
      <c r="X174" s="26">
        <f t="shared" si="217"/>
        <v>13.610912152883412</v>
      </c>
      <c r="Y174" s="26">
        <f t="shared" si="217"/>
        <v>14.90718950077707</v>
      </c>
      <c r="Z174" s="26">
        <f t="shared" si="217"/>
        <v>16.326921834184411</v>
      </c>
      <c r="AA174" s="26">
        <f t="shared" si="217"/>
        <v>17.881866770773403</v>
      </c>
      <c r="AB174" s="26">
        <f t="shared" si="217"/>
        <v>19.58490170132325</v>
      </c>
      <c r="AC174" s="26">
        <f t="shared" si="217"/>
        <v>21.450130434782608</v>
      </c>
      <c r="AD174" s="7">
        <f>+'urban numbers'!AC174/'total numbers'!AC174*100</f>
        <v>23.492999999999999</v>
      </c>
      <c r="AE174" s="7">
        <f>+'urban numbers'!AD174/'total numbers'!AD174*100</f>
        <v>24.33493</v>
      </c>
      <c r="AF174" s="7">
        <f>+'urban numbers'!AE174/'total numbers'!AE174*100</f>
        <v>25.2012</v>
      </c>
      <c r="AG174" s="7">
        <f>+'urban numbers'!AF174/'total numbers'!AF174*100</f>
        <v>26.089559999999999</v>
      </c>
      <c r="AH174" s="7">
        <f>+'urban numbers'!AG174/'total numbers'!AG174*100</f>
        <v>26.998250000000002</v>
      </c>
      <c r="AI174" s="7">
        <f>+'urban numbers'!AH174/'total numbers'!AH174*100</f>
        <v>27.926000000000002</v>
      </c>
      <c r="AJ174" s="7">
        <f>+'urban numbers'!AI174/'total numbers'!AI174*100</f>
        <v>28.872029999999999</v>
      </c>
      <c r="AK174" s="7">
        <f>+'urban numbers'!AJ174/'total numbers'!AJ174*100</f>
        <v>29.836069999999999</v>
      </c>
      <c r="AL174" s="7">
        <f>+'urban numbers'!AK174/'total numbers'!AK174*100</f>
        <v>30.81822</v>
      </c>
      <c r="AM174" s="7">
        <f>+'urban numbers'!AL174/'total numbers'!AL174*100</f>
        <v>31.818819999999999</v>
      </c>
      <c r="AN174" s="7">
        <f>+'urban numbers'!AM174/'total numbers'!AM174*100</f>
        <v>32.838000000000001</v>
      </c>
      <c r="AO174" s="7">
        <f>+'urban numbers'!AN174/'total numbers'!AN174*100</f>
        <v>33.87518</v>
      </c>
      <c r="AP174" s="7">
        <f>+'urban numbers'!AO174/'total numbers'!AO174*100</f>
        <v>34.928649999999998</v>
      </c>
      <c r="AQ174" s="7">
        <f>+'urban numbers'!AP174/'total numbers'!AP174*100</f>
        <v>35.99537999999999</v>
      </c>
      <c r="AR174" s="7">
        <f>+'urban numbers'!AQ174/'total numbers'!AQ174*100</f>
        <v>37.071530000000003</v>
      </c>
      <c r="AS174" s="7">
        <f>+'urban numbers'!AR174/'total numbers'!AR174*100</f>
        <v>38.154000000000003</v>
      </c>
      <c r="AT174" s="7">
        <f>+'urban numbers'!AS174/'total numbers'!AS174*100</f>
        <v>39.241340000000001</v>
      </c>
      <c r="AU174" s="7">
        <f>+'urban numbers'!AT174/'total numbers'!AT174*100</f>
        <v>40.332970000000003</v>
      </c>
      <c r="AV174" s="7">
        <f>+'urban numbers'!AU174/'total numbers'!AU174*100</f>
        <v>41.42783</v>
      </c>
      <c r="AW174" s="7">
        <f>+'urban numbers'!AV174/'total numbers'!AV174*100</f>
        <v>42.525070000000007</v>
      </c>
      <c r="AX174" s="7">
        <f>+'urban numbers'!AW174/'total numbers'!AW174*100</f>
        <v>43.624000000000002</v>
      </c>
      <c r="AY174" s="7">
        <f>+'urban numbers'!AX174/'total numbers'!AX174*100</f>
        <v>44.74456</v>
      </c>
      <c r="AZ174" s="7">
        <f>+'urban numbers'!AY174/'total numbers'!AY174*100</f>
        <v>45.890810000000002</v>
      </c>
      <c r="BA174" s="7">
        <f>+'urban numbers'!AZ174/'total numbers'!AZ174*100</f>
        <v>47.029760000000003</v>
      </c>
      <c r="BB174" s="7">
        <f>+'urban numbers'!BA174/'total numbers'!BA174*100</f>
        <v>48.115650000000002</v>
      </c>
      <c r="BC174" s="7">
        <f>+'urban numbers'!BB174/'total numbers'!BB174*100</f>
        <v>49.128</v>
      </c>
      <c r="BD174" s="7">
        <f>+'urban numbers'!BC174/'total numbers'!BC174*100</f>
        <v>50.033589999999997</v>
      </c>
      <c r="BE174" s="7">
        <f>+'urban numbers'!BD174/'total numbers'!BD174*100</f>
        <v>50.876080000000002</v>
      </c>
      <c r="BF174" s="7">
        <f>+'urban numbers'!BE174/'total numbers'!BE174*100</f>
        <v>51.804209999999998</v>
      </c>
      <c r="BG174" s="7">
        <f>+'urban numbers'!BF174/'total numbers'!BF174*100</f>
        <v>53.018360000000008</v>
      </c>
      <c r="BH174" s="7">
        <f>+'urban numbers'!BG174/'total numbers'!BG174*100</f>
        <v>54.655000000000008</v>
      </c>
      <c r="BI174" s="7">
        <f>+'urban numbers'!BH174/'total numbers'!BH174*100</f>
        <v>56.752130000000001</v>
      </c>
      <c r="BJ174" s="7">
        <f>+'urban numbers'!BI174/'total numbers'!BI174*100</f>
        <v>59.24387999999999</v>
      </c>
      <c r="BK174" s="7">
        <f>+'urban numbers'!BJ174/'total numbers'!BJ174*100</f>
        <v>62.03061000000001</v>
      </c>
      <c r="BL174" s="7">
        <f>+'urban numbers'!BK174/'total numbers'!BK174*100</f>
        <v>64.963160000000002</v>
      </c>
      <c r="BM174" s="7">
        <f>+'urban numbers'!BL174/'total numbers'!BL174*100</f>
        <v>67.915999999999997</v>
      </c>
      <c r="BN174" s="7">
        <f>+'urban numbers'!BM174/'total numbers'!BM174*100</f>
        <v>70.878609999999995</v>
      </c>
      <c r="BO174" s="7">
        <f>+'urban numbers'!BN174/'total numbers'!BN174*100</f>
        <v>73.835130000000007</v>
      </c>
      <c r="BP174" s="7">
        <f>+'urban numbers'!BO174/'total numbers'!BO174*100</f>
        <v>76.647870000000012</v>
      </c>
      <c r="BQ174" s="7">
        <f>+'urban numbers'!BP174/'total numbers'!BP174*100</f>
        <v>79.149730000000005</v>
      </c>
      <c r="BR174" s="7">
        <f>+'urban numbers'!BQ174/'total numbers'!BQ174*100</f>
        <v>81.227000000000018</v>
      </c>
      <c r="BS174" s="7">
        <f>+'urban numbers'!BR174/'total numbers'!BR174*100</f>
        <v>82.809430000000006</v>
      </c>
      <c r="BT174" s="7">
        <f>+'urban numbers'!BS174/'total numbers'!BS174*100</f>
        <v>83.935689999999994</v>
      </c>
      <c r="BU174" s="7">
        <f>+'urban numbers'!BT174/'total numbers'!BT174*100</f>
        <v>84.739170000000001</v>
      </c>
      <c r="BV174" s="7">
        <f>+'urban numbers'!BU174/'total numbers'!BU174*100</f>
        <v>85.418080000000003</v>
      </c>
      <c r="BW174" s="7">
        <f>+'urban numbers'!BV174/'total numbers'!BV174*100</f>
        <v>86.118999999999986</v>
      </c>
      <c r="BX174" s="7">
        <f>+'urban numbers'!BW174/'total numbers'!BW174*100</f>
        <v>86.884479999999996</v>
      </c>
      <c r="BY174" s="7">
        <f>+'urban numbers'!BX174/'total numbers'!BX174*100</f>
        <v>87.678820000000002</v>
      </c>
      <c r="BZ174" s="7">
        <f>+'urban numbers'!BY174/'total numbers'!BY174*100</f>
        <v>88.476919999999993</v>
      </c>
      <c r="CA174" s="7">
        <f>+'urban numbers'!BZ174/'total numbers'!BZ174*100</f>
        <v>89.22766</v>
      </c>
      <c r="CB174" s="7">
        <f>+'urban numbers'!CA174/'total numbers'!CA174*100</f>
        <v>89.894999999999996</v>
      </c>
      <c r="CC174" s="7">
        <f>+'urban numbers'!CB174/'total numbers'!CB174*100</f>
        <v>90.481960000000001</v>
      </c>
      <c r="CD174" s="7">
        <f>+'urban numbers'!CC174/'total numbers'!CC174*100</f>
        <v>91.01173</v>
      </c>
      <c r="CE174" s="7">
        <f>+'urban numbers'!CD174/'total numbers'!CD174*100</f>
        <v>91.490679999999998</v>
      </c>
      <c r="CF174" s="7">
        <f>+'urban numbers'!CE174/'total numbers'!CE174*100</f>
        <v>91.927710000000005</v>
      </c>
      <c r="CG174" s="7">
        <f>+'urban numbers'!CF174/'total numbers'!CF174*100</f>
        <v>92.33</v>
      </c>
      <c r="CH174" s="7">
        <f>+'urban numbers'!CG174/'total numbers'!CG174*100</f>
        <v>92.700360000000003</v>
      </c>
      <c r="CI174" s="7">
        <f>+'urban numbers'!CH174/'total numbers'!CH174*100</f>
        <v>93.039440000000013</v>
      </c>
      <c r="CJ174" s="7">
        <f>+'urban numbers'!CI174/'total numbers'!CI174*100</f>
        <v>93.349689999999995</v>
      </c>
      <c r="CK174" s="7">
        <f>+'urban numbers'!CJ174/'total numbers'!CJ174*100</f>
        <v>93.633199999999988</v>
      </c>
      <c r="CL174" s="7">
        <f>+'urban numbers'!CK174/'total numbers'!CK174*100</f>
        <v>93.891999999999996</v>
      </c>
      <c r="CM174" s="7">
        <f>+'urban numbers'!CL174/'total numbers'!CL174*100</f>
        <v>94.128230000000016</v>
      </c>
      <c r="CN174" s="7">
        <f>+'urban numbers'!CM174/'total numbers'!CM174*100</f>
        <v>94.343860000000006</v>
      </c>
      <c r="CO174" s="7">
        <f>+'urban numbers'!CN174/'total numbers'!CN174*100</f>
        <v>94.540289999999999</v>
      </c>
      <c r="CP174" s="7">
        <f>+'urban numbers'!CO174/'total numbers'!CO174*100</f>
        <v>94.718639999999994</v>
      </c>
      <c r="CQ174" s="7">
        <f>+'urban numbers'!CP174/'total numbers'!CP174*100</f>
        <v>94.88</v>
      </c>
      <c r="CR174" s="7">
        <f>+'urban numbers'!CQ174/'total numbers'!CQ174*100</f>
        <v>95.026240000000001</v>
      </c>
      <c r="CS174" s="7">
        <f>+'urban numbers'!CR174/'total numbers'!CR174*100</f>
        <v>95.158680000000018</v>
      </c>
      <c r="CT174" s="7">
        <f>+'urban numbers'!CS174/'total numbers'!CS174*100</f>
        <v>95.277270000000001</v>
      </c>
      <c r="CU174" s="7">
        <f>+'urban numbers'!CT174/'total numbers'!CT174*100</f>
        <v>95.381349999999998</v>
      </c>
      <c r="CV174" s="7">
        <f>+'urban numbers'!CU174/'total numbers'!CU174*100</f>
        <v>95.471000000000004</v>
      </c>
      <c r="CW174" s="7">
        <f>+'urban numbers'!CV174/'total numbers'!CV174*100</f>
        <v>95.547370000000001</v>
      </c>
      <c r="CX174" s="7">
        <f>+'urban numbers'!CW174/'total numbers'!CW174*100</f>
        <v>95.612569999999991</v>
      </c>
      <c r="CY174" s="7">
        <f>+'urban numbers'!CX174/'total numbers'!CX174*100</f>
        <v>95.669309999999982</v>
      </c>
      <c r="CZ174" s="7">
        <f>+'urban numbers'!CY174/'total numbers'!CY174*100</f>
        <v>95.720529999999997</v>
      </c>
      <c r="DA174" s="7">
        <f>+'urban numbers'!CZ174/'total numbers'!CZ174*100</f>
        <v>95.769000000000005</v>
      </c>
      <c r="DB174" s="7">
        <f>+'urban numbers'!DA174/'total numbers'!DA174*100</f>
        <v>95.817280000000011</v>
      </c>
      <c r="DC174" s="7">
        <f>+'urban numbers'!DB174/'total numbers'!DB174*100</f>
        <v>95.867539999999991</v>
      </c>
      <c r="DD174" s="7">
        <f>+'urban numbers'!DC174/'total numbers'!DC174*100</f>
        <v>95.921640000000011</v>
      </c>
      <c r="DE174" s="7">
        <f>+'urban numbers'!DD174/'total numbers'!DD174*100</f>
        <v>95.981059999999999</v>
      </c>
      <c r="DF174" s="7">
        <f>+'urban numbers'!DE174/'total numbers'!DE174*100</f>
        <v>96.046999999999997</v>
      </c>
      <c r="DG174" s="32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1"/>
    </row>
    <row r="175" spans="1:128">
      <c r="A175">
        <v>12</v>
      </c>
      <c r="B175" s="32">
        <v>5</v>
      </c>
      <c r="C175" s="3">
        <v>642</v>
      </c>
      <c r="D175" s="1" t="s">
        <v>539</v>
      </c>
      <c r="E175" s="27">
        <v>1</v>
      </c>
      <c r="F175" s="26">
        <v>1</v>
      </c>
      <c r="G175" s="26">
        <v>1</v>
      </c>
      <c r="H175" s="26">
        <v>1</v>
      </c>
      <c r="I175" s="26">
        <v>1</v>
      </c>
      <c r="J175" s="26">
        <v>1</v>
      </c>
      <c r="K175" s="26">
        <v>1</v>
      </c>
      <c r="L175" s="26">
        <v>1</v>
      </c>
      <c r="M175" s="26">
        <v>1</v>
      </c>
      <c r="N175" s="26">
        <v>1</v>
      </c>
      <c r="O175" s="26">
        <v>1</v>
      </c>
      <c r="P175" s="26">
        <f t="shared" ref="P175:AC175" si="218">+Q175-Q175/$B175</f>
        <v>1.1215018603315199</v>
      </c>
      <c r="Q175" s="26">
        <f t="shared" si="218"/>
        <v>1.4018773254143999</v>
      </c>
      <c r="R175" s="26">
        <f t="shared" si="218"/>
        <v>1.7523466567679999</v>
      </c>
      <c r="S175" s="26">
        <f t="shared" si="218"/>
        <v>2.19043332096</v>
      </c>
      <c r="T175" s="26">
        <f t="shared" si="218"/>
        <v>2.7380416512000001</v>
      </c>
      <c r="U175" s="26">
        <f t="shared" si="218"/>
        <v>3.422552064</v>
      </c>
      <c r="V175" s="26">
        <f t="shared" si="218"/>
        <v>4.2781900799999999</v>
      </c>
      <c r="W175" s="26">
        <f t="shared" si="218"/>
        <v>5.3477376000000003</v>
      </c>
      <c r="X175" s="26">
        <f t="shared" si="218"/>
        <v>6.6846720000000008</v>
      </c>
      <c r="Y175" s="26">
        <f t="shared" si="218"/>
        <v>8.3558400000000006</v>
      </c>
      <c r="Z175" s="26">
        <f t="shared" si="218"/>
        <v>10.444800000000001</v>
      </c>
      <c r="AA175" s="26">
        <f t="shared" si="218"/>
        <v>13.056000000000001</v>
      </c>
      <c r="AB175" s="26">
        <f t="shared" si="218"/>
        <v>16.32</v>
      </c>
      <c r="AC175" s="26">
        <f t="shared" si="218"/>
        <v>20.399999999999999</v>
      </c>
      <c r="AD175" s="7">
        <f>+'urban numbers'!AC175/'total numbers'!AC175*100</f>
        <v>25.5</v>
      </c>
      <c r="AE175" s="7">
        <f>+'urban numbers'!AD175/'total numbers'!AD175*100</f>
        <v>26.675260000000002</v>
      </c>
      <c r="AF175" s="7">
        <f>+'urban numbers'!AE175/'total numbers'!AE175*100</f>
        <v>27.778479999999998</v>
      </c>
      <c r="AG175" s="7">
        <f>+'urban numbers'!AF175/'total numbers'!AF175*100</f>
        <v>28.801529999999996</v>
      </c>
      <c r="AH175" s="7">
        <f>+'urban numbers'!AG175/'total numbers'!AG175*100</f>
        <v>29.741969999999995</v>
      </c>
      <c r="AI175" s="7">
        <f>+'urban numbers'!AH175/'total numbers'!AH175*100</f>
        <v>30.603000000000002</v>
      </c>
      <c r="AJ175" s="7">
        <f>+'urban numbers'!AI175/'total numbers'!AI175*100</f>
        <v>31.393889999999995</v>
      </c>
      <c r="AK175" s="7">
        <f>+'urban numbers'!AJ175/'total numbers'!AJ175*100</f>
        <v>32.129580000000004</v>
      </c>
      <c r="AL175" s="7">
        <f>+'urban numbers'!AK175/'total numbers'!AK175*100</f>
        <v>32.82958</v>
      </c>
      <c r="AM175" s="7">
        <f>+'urban numbers'!AL175/'total numbers'!AL175*100</f>
        <v>33.516190000000002</v>
      </c>
      <c r="AN175" s="7">
        <f>+'urban numbers'!AM175/'total numbers'!AM175*100</f>
        <v>34.209000000000003</v>
      </c>
      <c r="AO175" s="7">
        <f>+'urban numbers'!AN175/'total numbers'!AN175*100</f>
        <v>34.919150000000002</v>
      </c>
      <c r="AP175" s="7">
        <f>+'urban numbers'!AO175/'total numbers'!AO175*100</f>
        <v>35.644189999999995</v>
      </c>
      <c r="AQ175" s="7">
        <f>+'urban numbers'!AP175/'total numbers'!AP175*100</f>
        <v>36.365929999999999</v>
      </c>
      <c r="AR175" s="7">
        <f>+'urban numbers'!AQ175/'total numbers'!AQ175*100</f>
        <v>37.056600000000003</v>
      </c>
      <c r="AS175" s="7">
        <f>+'urban numbers'!AR175/'total numbers'!AR175*100</f>
        <v>37.697000000000003</v>
      </c>
      <c r="AT175" s="7">
        <f>+'urban numbers'!AS175/'total numbers'!AS175*100</f>
        <v>38.284300000000002</v>
      </c>
      <c r="AU175" s="7">
        <f>+'urban numbers'!AT175/'total numbers'!AT175*100</f>
        <v>38.828690000000002</v>
      </c>
      <c r="AV175" s="7">
        <f>+'urban numbers'!AU175/'total numbers'!AU175*100</f>
        <v>39.33993000000001</v>
      </c>
      <c r="AW175" s="7">
        <f>+'urban numbers'!AV175/'total numbers'!AV175*100</f>
        <v>39.832599999999999</v>
      </c>
      <c r="AX175" s="7">
        <f>+'urban numbers'!AW175/'total numbers'!AW175*100</f>
        <v>40.319000000000003</v>
      </c>
      <c r="AY175" s="7">
        <f>+'urban numbers'!AX175/'total numbers'!AX175*100</f>
        <v>40.801040000000008</v>
      </c>
      <c r="AZ175" s="7">
        <f>+'urban numbers'!AY175/'total numbers'!AY175*100</f>
        <v>41.280519999999996</v>
      </c>
      <c r="BA175" s="7">
        <f>+'urban numbers'!AZ175/'total numbers'!AZ175*100</f>
        <v>41.769660000000002</v>
      </c>
      <c r="BB175" s="7">
        <f>+'urban numbers'!BA175/'total numbers'!BA175*100</f>
        <v>42.283029999999997</v>
      </c>
      <c r="BC175" s="7">
        <f>+'urban numbers'!BB175/'total numbers'!BB175*100</f>
        <v>42.831000000000003</v>
      </c>
      <c r="BD175" s="7">
        <f>+'urban numbers'!BC175/'total numbers'!BC175*100</f>
        <v>43.419049999999999</v>
      </c>
      <c r="BE175" s="7">
        <f>+'urban numbers'!BD175/'total numbers'!BD175*100</f>
        <v>44.045189999999998</v>
      </c>
      <c r="BF175" s="7">
        <f>+'urban numbers'!BE175/'total numbers'!BE175*100</f>
        <v>44.702649999999998</v>
      </c>
      <c r="BG175" s="7">
        <f>+'urban numbers'!BF175/'total numbers'!BF175*100</f>
        <v>45.380469999999995</v>
      </c>
      <c r="BH175" s="7">
        <f>+'urban numbers'!BG175/'total numbers'!BG175*100</f>
        <v>46.07</v>
      </c>
      <c r="BI175" s="7">
        <f>+'urban numbers'!BH175/'total numbers'!BH175*100</f>
        <v>46.764659999999992</v>
      </c>
      <c r="BJ175" s="7">
        <f>+'urban numbers'!BI175/'total numbers'!BI175*100</f>
        <v>47.46412999999999</v>
      </c>
      <c r="BK175" s="7">
        <f>+'urban numbers'!BJ175/'total numbers'!BJ175*100</f>
        <v>48.172760000000004</v>
      </c>
      <c r="BL175" s="7">
        <f>+'urban numbers'!BK175/'total numbers'!BK175*100</f>
        <v>48.897739999999999</v>
      </c>
      <c r="BM175" s="7">
        <f>+'urban numbers'!BL175/'total numbers'!BL175*100</f>
        <v>49.641000000000005</v>
      </c>
      <c r="BN175" s="7">
        <f>+'urban numbers'!BM175/'total numbers'!BM175*100</f>
        <v>50.403039999999997</v>
      </c>
      <c r="BO175" s="7">
        <f>+'urban numbers'!BN175/'total numbers'!BN175*100</f>
        <v>51.171300000000009</v>
      </c>
      <c r="BP175" s="7">
        <f>+'urban numbers'!BO175/'total numbers'!BO175*100</f>
        <v>51.918580000000006</v>
      </c>
      <c r="BQ175" s="7">
        <f>+'urban numbers'!BP175/'total numbers'!BP175*100</f>
        <v>52.609420000000007</v>
      </c>
      <c r="BR175" s="7">
        <f>+'urban numbers'!BQ175/'total numbers'!BQ175*100</f>
        <v>53.217000000000006</v>
      </c>
      <c r="BS175" s="7">
        <f>+'urban numbers'!BR175/'total numbers'!BR175*100</f>
        <v>53.735690000000005</v>
      </c>
      <c r="BT175" s="7">
        <f>+'urban numbers'!BS175/'total numbers'!BS175*100</f>
        <v>54.168479999999995</v>
      </c>
      <c r="BU175" s="7">
        <f>+'urban numbers'!BT175/'total numbers'!BT175*100</f>
        <v>54.509010000000004</v>
      </c>
      <c r="BV175" s="7">
        <f>+'urban numbers'!BU175/'total numbers'!BU175*100</f>
        <v>54.752710000000008</v>
      </c>
      <c r="BW175" s="7">
        <f>+'urban numbers'!BV175/'total numbers'!BV175*100</f>
        <v>54.899999999999991</v>
      </c>
      <c r="BX175" s="7">
        <f>+'urban numbers'!BW175/'total numbers'!BW175*100</f>
        <v>54.946550000000002</v>
      </c>
      <c r="BY175" s="7">
        <f>+'urban numbers'!BX175/'total numbers'!BX175*100</f>
        <v>54.902500000000011</v>
      </c>
      <c r="BZ175" s="7">
        <f>+'urban numbers'!BY175/'total numbers'!BY175*100</f>
        <v>54.801690000000001</v>
      </c>
      <c r="CA175" s="7">
        <f>+'urban numbers'!BZ175/'total numbers'!BZ175*100</f>
        <v>54.68930000000001</v>
      </c>
      <c r="CB175" s="7">
        <f>+'urban numbers'!CA175/'total numbers'!CA175*100</f>
        <v>54.599999999999994</v>
      </c>
      <c r="CC175" s="7">
        <f>+'urban numbers'!CB175/'total numbers'!CB175*100</f>
        <v>54.545760000000001</v>
      </c>
      <c r="CD175" s="7">
        <f>+'urban numbers'!CC175/'total numbers'!CC175*100</f>
        <v>54.524729999999998</v>
      </c>
      <c r="CE175" s="7">
        <f>+'urban numbers'!CD175/'total numbers'!CD175*100</f>
        <v>54.540319999999994</v>
      </c>
      <c r="CF175" s="7">
        <f>+'urban numbers'!CE175/'total numbers'!CE175*100</f>
        <v>54.591629999999988</v>
      </c>
      <c r="CG175" s="7">
        <f>+'urban numbers'!CF175/'total numbers'!CF175*100</f>
        <v>54.677</v>
      </c>
      <c r="CH175" s="7">
        <f>+'urban numbers'!CG175/'total numbers'!CG175*100</f>
        <v>54.801780000000001</v>
      </c>
      <c r="CI175" s="7">
        <f>+'urban numbers'!CH175/'total numbers'!CH175*100</f>
        <v>54.966619999999999</v>
      </c>
      <c r="CJ175" s="7">
        <f>+'urban numbers'!CI175/'total numbers'!CI175*100</f>
        <v>55.158359999999995</v>
      </c>
      <c r="CK175" s="7">
        <f>+'urban numbers'!CJ175/'total numbers'!CJ175*100</f>
        <v>55.358430000000006</v>
      </c>
      <c r="CL175" s="7">
        <f>+'urban numbers'!CK175/'total numbers'!CK175*100</f>
        <v>55.552999999999997</v>
      </c>
      <c r="CM175" s="7">
        <f>+'urban numbers'!CL175/'total numbers'!CL175*100</f>
        <v>55.737270000000002</v>
      </c>
      <c r="CN175" s="7">
        <f>+'urban numbers'!CM175/'total numbers'!CM175*100</f>
        <v>55.91366</v>
      </c>
      <c r="CO175" s="7">
        <f>+'urban numbers'!CN175/'total numbers'!CN175*100</f>
        <v>56.084290000000003</v>
      </c>
      <c r="CP175" s="7">
        <f>+'urban numbers'!CO175/'total numbers'!CO175*100</f>
        <v>56.253929999999997</v>
      </c>
      <c r="CQ175" s="7">
        <f>+'urban numbers'!CP175/'total numbers'!CP175*100</f>
        <v>56.426000000000002</v>
      </c>
      <c r="CR175" s="7">
        <f>+'urban numbers'!CQ175/'total numbers'!CQ175*100</f>
        <v>56.599999999999994</v>
      </c>
      <c r="CS175" s="7">
        <f>+'urban numbers'!CR175/'total numbers'!CR175*100</f>
        <v>56.773769999999999</v>
      </c>
      <c r="CT175" s="7">
        <f>+'urban numbers'!CS175/'total numbers'!CS175*100</f>
        <v>56.947330000000008</v>
      </c>
      <c r="CU175" s="7">
        <f>+'urban numbers'!CT175/'total numbers'!CT175*100</f>
        <v>57.120739999999991</v>
      </c>
      <c r="CV175" s="7">
        <f>+'urban numbers'!CU175/'total numbers'!CU175*100</f>
        <v>57.29399999999999</v>
      </c>
      <c r="CW175" s="7">
        <f>+'urban numbers'!CV175/'total numbers'!CV175*100</f>
        <v>57.467129999999997</v>
      </c>
      <c r="CX175" s="7">
        <f>+'urban numbers'!CW175/'total numbers'!CW175*100</f>
        <v>57.640120000000003</v>
      </c>
      <c r="CY175" s="7">
        <f>+'urban numbers'!CX175/'total numbers'!CX175*100</f>
        <v>57.81293999999999</v>
      </c>
      <c r="CZ175" s="7">
        <f>+'urban numbers'!CY175/'total numbers'!CY175*100</f>
        <v>57.98557000000001</v>
      </c>
      <c r="DA175" s="7">
        <f>+'urban numbers'!CZ175/'total numbers'!CZ175*100</f>
        <v>58.158000000000001</v>
      </c>
      <c r="DB175" s="7">
        <f>+'urban numbers'!DA175/'total numbers'!DA175*100</f>
        <v>58.330209999999994</v>
      </c>
      <c r="DC175" s="7">
        <f>+'urban numbers'!DB175/'total numbers'!DB175*100</f>
        <v>58.502199999999995</v>
      </c>
      <c r="DD175" s="7">
        <f>+'urban numbers'!DC175/'total numbers'!DC175*100</f>
        <v>58.67398</v>
      </c>
      <c r="DE175" s="7">
        <f>+'urban numbers'!DD175/'total numbers'!DD175*100</f>
        <v>58.845569999999995</v>
      </c>
      <c r="DF175" s="7">
        <f>+'urban numbers'!DE175/'total numbers'!DE175*100</f>
        <v>59.01700000000001</v>
      </c>
      <c r="DG175" s="32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1"/>
    </row>
    <row r="176" spans="1:128">
      <c r="A176">
        <v>16</v>
      </c>
      <c r="B176" s="32">
        <v>5</v>
      </c>
      <c r="C176" s="3">
        <v>643</v>
      </c>
      <c r="D176" s="1" t="s">
        <v>540</v>
      </c>
      <c r="E176" s="27">
        <v>2</v>
      </c>
      <c r="F176" s="43">
        <v>2</v>
      </c>
      <c r="G176" s="43">
        <v>2</v>
      </c>
      <c r="H176" s="43">
        <v>2</v>
      </c>
      <c r="I176" s="43">
        <v>2</v>
      </c>
      <c r="J176" s="43">
        <v>2</v>
      </c>
      <c r="K176" s="43">
        <v>2</v>
      </c>
      <c r="L176" s="43">
        <v>2</v>
      </c>
      <c r="M176" s="43">
        <v>2</v>
      </c>
      <c r="N176" s="26">
        <v>2</v>
      </c>
      <c r="O176" s="26">
        <v>2</v>
      </c>
      <c r="P176" s="26">
        <f t="shared" ref="P176:AC176" si="219">+Q176-Q176/$B176</f>
        <v>1.9659267904634881</v>
      </c>
      <c r="Q176" s="26">
        <f t="shared" si="219"/>
        <v>2.4574084880793601</v>
      </c>
      <c r="R176" s="26">
        <f t="shared" si="219"/>
        <v>3.0717606100992003</v>
      </c>
      <c r="S176" s="26">
        <f t="shared" si="219"/>
        <v>3.8397007626240005</v>
      </c>
      <c r="T176" s="26">
        <f t="shared" si="219"/>
        <v>4.7996259532800005</v>
      </c>
      <c r="U176" s="26">
        <f t="shared" si="219"/>
        <v>5.9995324416000004</v>
      </c>
      <c r="V176" s="26">
        <f t="shared" si="219"/>
        <v>7.4994155520000003</v>
      </c>
      <c r="W176" s="26">
        <f t="shared" si="219"/>
        <v>9.3742694400000008</v>
      </c>
      <c r="X176" s="26">
        <f t="shared" si="219"/>
        <v>11.717836800000001</v>
      </c>
      <c r="Y176" s="26">
        <f t="shared" si="219"/>
        <v>14.647296000000001</v>
      </c>
      <c r="Z176" s="26">
        <f t="shared" si="219"/>
        <v>18.30912</v>
      </c>
      <c r="AA176" s="26">
        <f t="shared" si="219"/>
        <v>22.886400000000002</v>
      </c>
      <c r="AB176" s="26">
        <f t="shared" si="219"/>
        <v>28.608000000000004</v>
      </c>
      <c r="AC176" s="26">
        <f t="shared" si="219"/>
        <v>35.760000000000005</v>
      </c>
      <c r="AD176" s="7">
        <f>+'urban numbers'!AC176/'total numbers'!AC176*100</f>
        <v>44.7</v>
      </c>
      <c r="AE176" s="7">
        <f>+'urban numbers'!AD176/'total numbers'!AD176*100</f>
        <v>45.598690000000005</v>
      </c>
      <c r="AF176" s="7">
        <f>+'urban numbers'!AE176/'total numbers'!AE176*100</f>
        <v>46.497470000000007</v>
      </c>
      <c r="AG176" s="7">
        <f>+'urban numbers'!AF176/'total numbers'!AF176*100</f>
        <v>47.397059999999996</v>
      </c>
      <c r="AH176" s="7">
        <f>+'urban numbers'!AG176/'total numbers'!AG176*100</f>
        <v>48.29786</v>
      </c>
      <c r="AI176" s="7">
        <f>+'urban numbers'!AH176/'total numbers'!AH176*100</f>
        <v>49.2</v>
      </c>
      <c r="AJ176" s="7">
        <f>+'urban numbers'!AI176/'total numbers'!AI176*100</f>
        <v>50.103270000000002</v>
      </c>
      <c r="AK176" s="7">
        <f>+'urban numbers'!AJ176/'total numbers'!AJ176*100</f>
        <v>51.007159999999999</v>
      </c>
      <c r="AL176" s="7">
        <f>+'urban numbers'!AK176/'total numbers'!AK176*100</f>
        <v>51.910910000000001</v>
      </c>
      <c r="AM176" s="7">
        <f>+'urban numbers'!AL176/'total numbers'!AL176*100</f>
        <v>52.81353</v>
      </c>
      <c r="AN176" s="7">
        <f>+'urban numbers'!AM176/'total numbers'!AM176*100</f>
        <v>53.713999999999999</v>
      </c>
      <c r="AO176" s="7">
        <f>+'urban numbers'!AN176/'total numbers'!AN176*100</f>
        <v>54.611469999999997</v>
      </c>
      <c r="AP176" s="7">
        <f>+'urban numbers'!AO176/'total numbers'!AO176*100</f>
        <v>55.505409999999998</v>
      </c>
      <c r="AQ176" s="7">
        <f>+'urban numbers'!AP176/'total numbers'!AP176*100</f>
        <v>56.395680000000006</v>
      </c>
      <c r="AR176" s="7">
        <f>+'urban numbers'!AQ176/'total numbers'!AQ176*100</f>
        <v>57.282319999999999</v>
      </c>
      <c r="AS176" s="7">
        <f>+'urban numbers'!AR176/'total numbers'!AR176*100</f>
        <v>58.165000000000013</v>
      </c>
      <c r="AT176" s="7">
        <f>+'urban numbers'!AS176/'total numbers'!AS176*100</f>
        <v>59.04271</v>
      </c>
      <c r="AU176" s="7">
        <f>+'urban numbers'!AT176/'total numbers'!AT176*100</f>
        <v>59.913930000000008</v>
      </c>
      <c r="AV176" s="7">
        <f>+'urban numbers'!AU176/'total numbers'!AU176*100</f>
        <v>60.777000000000001</v>
      </c>
      <c r="AW176" s="7">
        <f>+'urban numbers'!AV176/'total numbers'!AV176*100</f>
        <v>61.630009999999999</v>
      </c>
      <c r="AX176" s="7">
        <f>+'urban numbers'!AW176/'total numbers'!AW176*100</f>
        <v>62.470999999999997</v>
      </c>
      <c r="AY176" s="7">
        <f>+'urban numbers'!AX176/'total numbers'!AX176*100</f>
        <v>63.29768</v>
      </c>
      <c r="AZ176" s="7">
        <f>+'urban numbers'!AY176/'total numbers'!AY176*100</f>
        <v>64.108059999999995</v>
      </c>
      <c r="BA176" s="7">
        <f>+'urban numbers'!AZ176/'total numbers'!AZ176*100</f>
        <v>64.900720000000007</v>
      </c>
      <c r="BB176" s="7">
        <f>+'urban numbers'!BA176/'total numbers'!BA176*100</f>
        <v>65.674350000000004</v>
      </c>
      <c r="BC176" s="7">
        <f>+'urban numbers'!BB176/'total numbers'!BB176*100</f>
        <v>66.427000000000007</v>
      </c>
      <c r="BD176" s="7">
        <f>+'urban numbers'!BC176/'total numbers'!BC176*100</f>
        <v>67.158820000000006</v>
      </c>
      <c r="BE176" s="7">
        <f>+'urban numbers'!BD176/'total numbers'!BD176*100</f>
        <v>67.866709999999998</v>
      </c>
      <c r="BF176" s="7">
        <f>+'urban numbers'!BE176/'total numbers'!BE176*100</f>
        <v>68.541690000000017</v>
      </c>
      <c r="BG176" s="7">
        <f>+'urban numbers'!BF176/'total numbers'!BF176*100</f>
        <v>69.172380000000004</v>
      </c>
      <c r="BH176" s="7">
        <f>+'urban numbers'!BG176/'total numbers'!BG176*100</f>
        <v>69.751000000000005</v>
      </c>
      <c r="BI176" s="7">
        <f>+'urban numbers'!BH176/'total numbers'!BH176*100</f>
        <v>70.271240000000006</v>
      </c>
      <c r="BJ176" s="7">
        <f>+'urban numbers'!BI176/'total numbers'!BI176*100</f>
        <v>70.735500000000002</v>
      </c>
      <c r="BK176" s="7">
        <f>+'urban numbers'!BJ176/'total numbers'!BJ176*100</f>
        <v>71.155280000000005</v>
      </c>
      <c r="BL176" s="7">
        <f>+'urban numbers'!BK176/'total numbers'!BK176*100</f>
        <v>71.547430000000006</v>
      </c>
      <c r="BM176" s="7">
        <f>+'urban numbers'!BL176/'total numbers'!BL176*100</f>
        <v>71.923000000000002</v>
      </c>
      <c r="BN176" s="7">
        <f>+'urban numbers'!BM176/'total numbers'!BM176*100</f>
        <v>72.289829999999995</v>
      </c>
      <c r="BO176" s="7">
        <f>+'urban numbers'!BN176/'total numbers'!BN176*100</f>
        <v>72.641669999999991</v>
      </c>
      <c r="BP176" s="7">
        <f>+'urban numbers'!BO176/'total numbers'!BO176*100</f>
        <v>72.958939999999998</v>
      </c>
      <c r="BQ176" s="7">
        <f>+'urban numbers'!BP176/'total numbers'!BP176*100</f>
        <v>73.214020000000005</v>
      </c>
      <c r="BR176" s="7">
        <f>+'urban numbers'!BQ176/'total numbers'!BQ176*100</f>
        <v>73.388999999999996</v>
      </c>
      <c r="BS176" s="7">
        <f>+'urban numbers'!BR176/'total numbers'!BR176*100</f>
        <v>73.47672</v>
      </c>
      <c r="BT176" s="7">
        <f>+'urban numbers'!BS176/'total numbers'!BS176*100</f>
        <v>73.489140000000006</v>
      </c>
      <c r="BU176" s="7">
        <f>+'urban numbers'!BT176/'total numbers'!BT176*100</f>
        <v>73.450909999999993</v>
      </c>
      <c r="BV176" s="7">
        <f>+'urban numbers'!BU176/'total numbers'!BU176*100</f>
        <v>73.396879999999996</v>
      </c>
      <c r="BW176" s="7">
        <f>+'urban numbers'!BV176/'total numbers'!BV176*100</f>
        <v>73.353000000000009</v>
      </c>
      <c r="BX176" s="7">
        <f>+'urban numbers'!BW176/'total numbers'!BW176*100</f>
        <v>73.329250000000016</v>
      </c>
      <c r="BY176" s="7">
        <f>+'urban numbers'!BX176/'total numbers'!BX176*100</f>
        <v>73.321299999999994</v>
      </c>
      <c r="BZ176" s="7">
        <f>+'urban numbers'!BY176/'total numbers'!BY176*100</f>
        <v>73.323490000000007</v>
      </c>
      <c r="CA176" s="7">
        <f>+'urban numbers'!BZ176/'total numbers'!BZ176*100</f>
        <v>73.324539999999999</v>
      </c>
      <c r="CB176" s="7">
        <f>+'urban numbers'!CA176/'total numbers'!CA176*100</f>
        <v>73.316999999999993</v>
      </c>
      <c r="CC176" s="7">
        <f>+'urban numbers'!CB176/'total numbers'!CB176*100</f>
        <v>73.301130000000001</v>
      </c>
      <c r="CD176" s="7">
        <f>+'urban numbers'!CC176/'total numbers'!CC176*100</f>
        <v>73.283320000000003</v>
      </c>
      <c r="CE176" s="7">
        <f>+'urban numbers'!CD176/'total numbers'!CD176*100</f>
        <v>73.269180000000006</v>
      </c>
      <c r="CF176" s="7">
        <f>+'urban numbers'!CE176/'total numbers'!CE176*100</f>
        <v>73.266199999999998</v>
      </c>
      <c r="CG176" s="7">
        <f>+'urban numbers'!CF176/'total numbers'!CF176*100</f>
        <v>73.28</v>
      </c>
      <c r="CH176" s="7">
        <f>+'urban numbers'!CG176/'total numbers'!CG176*100</f>
        <v>73.312870000000004</v>
      </c>
      <c r="CI176" s="7">
        <f>+'urban numbers'!CH176/'total numbers'!CH176*100</f>
        <v>73.364130000000003</v>
      </c>
      <c r="CJ176" s="7">
        <f>+'urban numbers'!CI176/'total numbers'!CI176*100</f>
        <v>73.432700000000011</v>
      </c>
      <c r="CK176" s="7">
        <f>+'urban numbers'!CJ176/'total numbers'!CJ176*100</f>
        <v>73.516229999999993</v>
      </c>
      <c r="CL176" s="7">
        <f>+'urban numbers'!CK176/'total numbers'!CK176*100</f>
        <v>73.613</v>
      </c>
      <c r="CM176" s="7">
        <f>+'urban numbers'!CL176/'total numbers'!CL176*100</f>
        <v>73.723110000000005</v>
      </c>
      <c r="CN176" s="7">
        <f>+'urban numbers'!CM176/'total numbers'!CM176*100</f>
        <v>73.847469999999987</v>
      </c>
      <c r="CO176" s="7">
        <f>+'urban numbers'!CN176/'total numbers'!CN176*100</f>
        <v>73.985960000000006</v>
      </c>
      <c r="CP176" s="7">
        <f>+'urban numbers'!CO176/'total numbers'!CO176*100</f>
        <v>74.138519999999986</v>
      </c>
      <c r="CQ176" s="7">
        <f>+'urban numbers'!CP176/'total numbers'!CP176*100</f>
        <v>74.305000000000007</v>
      </c>
      <c r="CR176" s="7">
        <f>+'urban numbers'!CQ176/'total numbers'!CQ176*100</f>
        <v>74.485240000000005</v>
      </c>
      <c r="CS176" s="7">
        <f>+'urban numbers'!CR176/'total numbers'!CR176*100</f>
        <v>74.679029999999997</v>
      </c>
      <c r="CT176" s="7">
        <f>+'urban numbers'!CS176/'total numbers'!CS176*100</f>
        <v>74.886120000000005</v>
      </c>
      <c r="CU176" s="7">
        <f>+'urban numbers'!CT176/'total numbers'!CT176*100</f>
        <v>75.106190000000012</v>
      </c>
      <c r="CV176" s="7">
        <f>+'urban numbers'!CU176/'total numbers'!CU176*100</f>
        <v>75.338999999999999</v>
      </c>
      <c r="CW176" s="7">
        <f>+'urban numbers'!CV176/'total numbers'!CV176*100</f>
        <v>75.584239999999994</v>
      </c>
      <c r="CX176" s="7">
        <f>+'urban numbers'!CW176/'total numbers'!CW176*100</f>
        <v>75.841650000000016</v>
      </c>
      <c r="CY176" s="7">
        <f>+'urban numbers'!CX176/'total numbers'!CX176*100</f>
        <v>76.110950000000003</v>
      </c>
      <c r="CZ176" s="7">
        <f>+'urban numbers'!CY176/'total numbers'!CY176*100</f>
        <v>76.391840000000002</v>
      </c>
      <c r="DA176" s="7">
        <f>+'urban numbers'!CZ176/'total numbers'!CZ176*100</f>
        <v>76.684000000000012</v>
      </c>
      <c r="DB176" s="7">
        <f>+'urban numbers'!DA176/'total numbers'!DA176*100</f>
        <v>76.987099999999998</v>
      </c>
      <c r="DC176" s="7">
        <f>+'urban numbers'!DB176/'total numbers'!DB176*100</f>
        <v>77.300759999999997</v>
      </c>
      <c r="DD176" s="7">
        <f>+'urban numbers'!DC176/'total numbers'!DC176*100</f>
        <v>77.624589999999998</v>
      </c>
      <c r="DE176" s="7">
        <f>+'urban numbers'!DD176/'total numbers'!DD176*100</f>
        <v>77.958150000000003</v>
      </c>
      <c r="DF176" s="7">
        <f>+'urban numbers'!DE176/'total numbers'!DE176*100</f>
        <v>78.301000000000016</v>
      </c>
      <c r="DG176" s="32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1"/>
    </row>
    <row r="177" spans="1:128">
      <c r="A177">
        <v>9</v>
      </c>
      <c r="B177" s="32">
        <v>11.5</v>
      </c>
      <c r="C177" s="3">
        <v>646</v>
      </c>
      <c r="D177" s="1" t="s">
        <v>615</v>
      </c>
      <c r="E177" s="27">
        <f t="shared" ref="E177:E183" si="220">+AD177/$M$1</f>
        <v>0.18009999999999998</v>
      </c>
      <c r="F177" s="26">
        <f t="shared" ref="F177:O177" si="221">+G177-G177/$B177</f>
        <v>0.20291246278616579</v>
      </c>
      <c r="G177" s="26">
        <f t="shared" si="221"/>
        <v>0.22223745924199109</v>
      </c>
      <c r="H177" s="26">
        <f t="shared" si="221"/>
        <v>0.24340293155075216</v>
      </c>
      <c r="I177" s="26">
        <f t="shared" si="221"/>
        <v>0.26658416312701427</v>
      </c>
      <c r="J177" s="26">
        <f t="shared" si="221"/>
        <v>0.29197313104387279</v>
      </c>
      <c r="K177" s="26">
        <f t="shared" si="221"/>
        <v>0.31978009590519402</v>
      </c>
      <c r="L177" s="26">
        <f t="shared" si="221"/>
        <v>0.35023534313426014</v>
      </c>
      <c r="M177" s="26">
        <f t="shared" si="221"/>
        <v>0.38359109009942777</v>
      </c>
      <c r="N177" s="26">
        <f t="shared" si="221"/>
        <v>0.42012357487080182</v>
      </c>
      <c r="O177" s="26">
        <f t="shared" si="221"/>
        <v>0.46013534390611627</v>
      </c>
      <c r="P177" s="26">
        <f t="shared" ref="P177:AC177" si="222">+Q177-Q177/$B177</f>
        <v>0.50395775761146067</v>
      </c>
      <c r="Q177" s="26">
        <f t="shared" si="222"/>
        <v>0.55195373452683794</v>
      </c>
      <c r="R177" s="26">
        <f t="shared" si="222"/>
        <v>0.60452075686272722</v>
      </c>
      <c r="S177" s="26">
        <f t="shared" si="222"/>
        <v>0.66209416227822504</v>
      </c>
      <c r="T177" s="26">
        <f t="shared" si="222"/>
        <v>0.7251507491618655</v>
      </c>
      <c r="U177" s="26">
        <f t="shared" si="222"/>
        <v>0.7942127252725194</v>
      </c>
      <c r="V177" s="26">
        <f t="shared" si="222"/>
        <v>0.8698520324413308</v>
      </c>
      <c r="W177" s="26">
        <f t="shared" si="222"/>
        <v>0.95269508315002893</v>
      </c>
      <c r="X177" s="26">
        <f t="shared" si="222"/>
        <v>1.0434279482119364</v>
      </c>
      <c r="Y177" s="26">
        <f t="shared" si="222"/>
        <v>1.1428020385178352</v>
      </c>
      <c r="Z177" s="26">
        <f t="shared" si="222"/>
        <v>1.2516403279004862</v>
      </c>
      <c r="AA177" s="26">
        <f t="shared" si="222"/>
        <v>1.3708441686529134</v>
      </c>
      <c r="AB177" s="26">
        <f t="shared" si="222"/>
        <v>1.5014007561436671</v>
      </c>
      <c r="AC177" s="26">
        <f t="shared" si="222"/>
        <v>1.6443913043478258</v>
      </c>
      <c r="AD177" s="7">
        <f>+'urban numbers'!AC177/'total numbers'!AC177*100</f>
        <v>1.8009999999999997</v>
      </c>
      <c r="AE177" s="7">
        <f>+'urban numbers'!AD177/'total numbers'!AD177*100</f>
        <v>1.8442540000000001</v>
      </c>
      <c r="AF177" s="7">
        <f>+'urban numbers'!AE177/'total numbers'!AE177*100</f>
        <v>1.896757</v>
      </c>
      <c r="AG177" s="7">
        <f>+'urban numbers'!AF177/'total numbers'!AF177*100</f>
        <v>1.9550300000000003</v>
      </c>
      <c r="AH177" s="7">
        <f>+'urban numbers'!AG177/'total numbers'!AG177*100</f>
        <v>2.0163989999999998</v>
      </c>
      <c r="AI177" s="7">
        <f>+'urban numbers'!AH177/'total numbers'!AH177*100</f>
        <v>2.0789999999999997</v>
      </c>
      <c r="AJ177" s="7">
        <f>+'urban numbers'!AI177/'total numbers'!AI177*100</f>
        <v>2.141804</v>
      </c>
      <c r="AK177" s="7">
        <f>+'urban numbers'!AJ177/'total numbers'!AJ177*100</f>
        <v>2.2045910000000002</v>
      </c>
      <c r="AL177" s="7">
        <f>+'urban numbers'!AK177/'total numbers'!AK177*100</f>
        <v>2.2678490000000004</v>
      </c>
      <c r="AM177" s="7">
        <f>+'urban numbers'!AL177/'total numbers'!AL177*100</f>
        <v>2.3326169999999995</v>
      </c>
      <c r="AN177" s="7">
        <f>+'urban numbers'!AM177/'total numbers'!AM177*100</f>
        <v>2.4</v>
      </c>
      <c r="AO177" s="7">
        <f>+'urban numbers'!AN177/'total numbers'!AN177*100</f>
        <v>2.4706519999999998</v>
      </c>
      <c r="AP177" s="7">
        <f>+'urban numbers'!AO177/'total numbers'!AO177*100</f>
        <v>2.5443280000000001</v>
      </c>
      <c r="AQ177" s="7">
        <f>+'urban numbers'!AP177/'total numbers'!AP177*100</f>
        <v>2.6196899999999999</v>
      </c>
      <c r="AR177" s="7">
        <f>+'urban numbers'!AQ177/'total numbers'!AQ177*100</f>
        <v>2.6948539999999999</v>
      </c>
      <c r="AS177" s="7">
        <f>+'urban numbers'!AR177/'total numbers'!AR177*100</f>
        <v>2.7690000000000006</v>
      </c>
      <c r="AT177" s="7">
        <f>+'urban numbers'!AS177/'total numbers'!AS177*100</f>
        <v>2.8403489999999998</v>
      </c>
      <c r="AU177" s="7">
        <f>+'urban numbers'!AT177/'total numbers'!AT177*100</f>
        <v>2.9106909999999999</v>
      </c>
      <c r="AV177" s="7">
        <f>+'urban numbers'!AU177/'total numbers'!AU177*100</f>
        <v>2.9870049999999995</v>
      </c>
      <c r="AW177" s="7">
        <f>+'urban numbers'!AV177/'total numbers'!AV177*100</f>
        <v>3.0787070000000001</v>
      </c>
      <c r="AX177" s="7">
        <f>+'urban numbers'!AW177/'total numbers'!AW177*100</f>
        <v>3.1920000000000002</v>
      </c>
      <c r="AY177" s="7">
        <f>+'urban numbers'!AX177/'total numbers'!AX177*100</f>
        <v>3.3288799999999994</v>
      </c>
      <c r="AZ177" s="7">
        <f>+'urban numbers'!AY177/'total numbers'!AY177*100</f>
        <v>3.48563</v>
      </c>
      <c r="BA177" s="7">
        <f>+'urban numbers'!AZ177/'total numbers'!AZ177*100</f>
        <v>3.6555270000000006</v>
      </c>
      <c r="BB177" s="7">
        <f>+'urban numbers'!BA177/'total numbers'!BA177*100</f>
        <v>3.8289009999999997</v>
      </c>
      <c r="BC177" s="7">
        <f>+'urban numbers'!BB177/'total numbers'!BB177*100</f>
        <v>3.9980000000000002</v>
      </c>
      <c r="BD177" s="7">
        <f>+'urban numbers'!BC177/'total numbers'!BC177*100</f>
        <v>4.1616619999999998</v>
      </c>
      <c r="BE177" s="7">
        <f>+'urban numbers'!BD177/'total numbers'!BD177*100</f>
        <v>4.31982</v>
      </c>
      <c r="BF177" s="7">
        <f>+'urban numbers'!BE177/'total numbers'!BE177*100</f>
        <v>4.4672169999999998</v>
      </c>
      <c r="BG177" s="7">
        <f>+'urban numbers'!BF177/'total numbers'!BF177*100</f>
        <v>4.5978789999999998</v>
      </c>
      <c r="BH177" s="7">
        <f>+'urban numbers'!BG177/'total numbers'!BG177*100</f>
        <v>4.7079999999999993</v>
      </c>
      <c r="BI177" s="7">
        <f>+'urban numbers'!BH177/'total numbers'!BH177*100</f>
        <v>4.8013769999999996</v>
      </c>
      <c r="BJ177" s="7">
        <f>+'urban numbers'!BI177/'total numbers'!BI177*100</f>
        <v>4.8814149999999996</v>
      </c>
      <c r="BK177" s="7">
        <f>+'urban numbers'!BJ177/'total numbers'!BJ177*100</f>
        <v>4.9446359999999991</v>
      </c>
      <c r="BL177" s="7">
        <f>+'urban numbers'!BK177/'total numbers'!BK177*100</f>
        <v>4.9864900000000008</v>
      </c>
      <c r="BM177" s="7">
        <f>+'urban numbers'!BL177/'total numbers'!BL177*100</f>
        <v>5.0079999999999991</v>
      </c>
      <c r="BN177" s="7">
        <f>+'urban numbers'!BM177/'total numbers'!BM177*100</f>
        <v>5.0078889999999996</v>
      </c>
      <c r="BO177" s="7">
        <f>+'urban numbers'!BN177/'total numbers'!BN177*100</f>
        <v>5.0004149999999994</v>
      </c>
      <c r="BP177" s="7">
        <f>+'urban numbers'!BO177/'total numbers'!BO177*100</f>
        <v>5.0215680000000003</v>
      </c>
      <c r="BQ177" s="7">
        <f>+'urban numbers'!BP177/'total numbers'!BP177*100</f>
        <v>5.1182859999999994</v>
      </c>
      <c r="BR177" s="7">
        <f>+'urban numbers'!BQ177/'total numbers'!BQ177*100</f>
        <v>5.3259999999999996</v>
      </c>
      <c r="BS177" s="7">
        <f>+'urban numbers'!BR177/'total numbers'!BR177*100</f>
        <v>5.661003</v>
      </c>
      <c r="BT177" s="7">
        <f>+'urban numbers'!BS177/'total numbers'!BS177*100</f>
        <v>6.1210430000000002</v>
      </c>
      <c r="BU177" s="7">
        <f>+'urban numbers'!BT177/'total numbers'!BT177*100</f>
        <v>6.6998909999999992</v>
      </c>
      <c r="BV177" s="7">
        <f>+'urban numbers'!BU177/'total numbers'!BU177*100</f>
        <v>7.3832030000000008</v>
      </c>
      <c r="BW177" s="7">
        <f>+'urban numbers'!BV177/'total numbers'!BV177*100</f>
        <v>8.1609999999999996</v>
      </c>
      <c r="BX177" s="7">
        <f>+'urban numbers'!BW177/'total numbers'!BW177*100</f>
        <v>9.0309919999999995</v>
      </c>
      <c r="BY177" s="7">
        <f>+'urban numbers'!BX177/'total numbers'!BX177*100</f>
        <v>9.9998780000000007</v>
      </c>
      <c r="BZ177" s="7">
        <f>+'urban numbers'!BY177/'total numbers'!BY177*100</f>
        <v>11.076200000000002</v>
      </c>
      <c r="CA177" s="7">
        <f>+'urban numbers'!BZ177/'total numbers'!BZ177*100</f>
        <v>12.271570000000001</v>
      </c>
      <c r="CB177" s="7">
        <f>+'urban numbers'!CA177/'total numbers'!CA177*100</f>
        <v>13.592000000000001</v>
      </c>
      <c r="CC177" s="7">
        <f>+'urban numbers'!CB177/'total numbers'!CB177*100</f>
        <v>15.037179999999999</v>
      </c>
      <c r="CD177" s="7">
        <f>+'urban numbers'!CC177/'total numbers'!CC177*100</f>
        <v>16.596820000000001</v>
      </c>
      <c r="CE177" s="7">
        <f>+'urban numbers'!CD177/'total numbers'!CD177*100</f>
        <v>18.254010000000001</v>
      </c>
      <c r="CF177" s="7">
        <f>+'urban numbers'!CE177/'total numbers'!CE177*100</f>
        <v>19.986190000000001</v>
      </c>
      <c r="CG177" s="7">
        <f>+'urban numbers'!CF177/'total numbers'!CF177*100</f>
        <v>21.774000000000001</v>
      </c>
      <c r="CH177" s="7">
        <f>+'urban numbers'!CG177/'total numbers'!CG177*100</f>
        <v>23.607100000000003</v>
      </c>
      <c r="CI177" s="7">
        <f>+'urban numbers'!CH177/'total numbers'!CH177*100</f>
        <v>25.478869999999997</v>
      </c>
      <c r="CJ177" s="7">
        <f>+'urban numbers'!CI177/'total numbers'!CI177*100</f>
        <v>27.37773</v>
      </c>
      <c r="CK177" s="7">
        <f>+'urban numbers'!CJ177/'total numbers'!CJ177*100</f>
        <v>29.29214</v>
      </c>
      <c r="CL177" s="7">
        <f>+'urban numbers'!CK177/'total numbers'!CK177*100</f>
        <v>31.210999999999995</v>
      </c>
      <c r="CM177" s="7">
        <f>+'urban numbers'!CL177/'total numbers'!CL177*100</f>
        <v>33.124899999999997</v>
      </c>
      <c r="CN177" s="7">
        <f>+'urban numbers'!CM177/'total numbers'!CM177*100</f>
        <v>35.024120000000003</v>
      </c>
      <c r="CO177" s="7">
        <f>+'urban numbers'!CN177/'total numbers'!CN177*100</f>
        <v>36.897269999999992</v>
      </c>
      <c r="CP177" s="7">
        <f>+'urban numbers'!CO177/'total numbers'!CO177*100</f>
        <v>38.732629999999993</v>
      </c>
      <c r="CQ177" s="7">
        <f>+'urban numbers'!CP177/'total numbers'!CP177*100</f>
        <v>40.519999999999996</v>
      </c>
      <c r="CR177" s="7">
        <f>+'urban numbers'!CQ177/'total numbers'!CQ177*100</f>
        <v>42.251639999999995</v>
      </c>
      <c r="CS177" s="7">
        <f>+'urban numbers'!CR177/'total numbers'!CR177*100</f>
        <v>43.921619999999997</v>
      </c>
      <c r="CT177" s="7">
        <f>+'urban numbers'!CS177/'total numbers'!CS177*100</f>
        <v>45.524310000000007</v>
      </c>
      <c r="CU177" s="7">
        <f>+'urban numbers'!CT177/'total numbers'!CT177*100</f>
        <v>47.055100000000003</v>
      </c>
      <c r="CV177" s="7">
        <f>+'urban numbers'!CU177/'total numbers'!CU177*100</f>
        <v>48.509999999999991</v>
      </c>
      <c r="CW177" s="7">
        <f>+'urban numbers'!CV177/'total numbers'!CV177*100</f>
        <v>49.885539999999999</v>
      </c>
      <c r="CX177" s="7">
        <f>+'urban numbers'!CW177/'total numbers'!CW177*100</f>
        <v>51.178789999999999</v>
      </c>
      <c r="CY177" s="7">
        <f>+'urban numbers'!CX177/'total numbers'!CX177*100</f>
        <v>52.38747</v>
      </c>
      <c r="CZ177" s="7">
        <f>+'urban numbers'!CY177/'total numbers'!CY177*100</f>
        <v>53.510070000000013</v>
      </c>
      <c r="DA177" s="7">
        <f>+'urban numbers'!CZ177/'total numbers'!CZ177*100</f>
        <v>54.545999999999992</v>
      </c>
      <c r="DB177" s="7">
        <f>+'urban numbers'!DA177/'total numbers'!DA177*100</f>
        <v>55.495589999999993</v>
      </c>
      <c r="DC177" s="7">
        <f>+'urban numbers'!DB177/'total numbers'!DB177*100</f>
        <v>56.36014999999999</v>
      </c>
      <c r="DD177" s="7">
        <f>+'urban numbers'!DC177/'total numbers'!DC177*100</f>
        <v>57.141929999999995</v>
      </c>
      <c r="DE177" s="7">
        <f>+'urban numbers'!DD177/'total numbers'!DD177*100</f>
        <v>57.844150000000006</v>
      </c>
      <c r="DF177" s="7">
        <f>+'urban numbers'!DE177/'total numbers'!DE177*100</f>
        <v>58.471000000000004</v>
      </c>
      <c r="DG177" s="32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1"/>
    </row>
    <row r="178" spans="1:128">
      <c r="A178">
        <v>8</v>
      </c>
      <c r="B178" s="32">
        <v>11.5</v>
      </c>
      <c r="C178" s="3">
        <v>654</v>
      </c>
      <c r="D178" s="1" t="s">
        <v>656</v>
      </c>
      <c r="E178" s="27">
        <f t="shared" si="220"/>
        <v>2.0112630732099754</v>
      </c>
      <c r="F178" s="26">
        <f t="shared" ref="F178:O178" si="223">+G178-G178/$B178</f>
        <v>2.2660207856519081</v>
      </c>
      <c r="G178" s="26">
        <f t="shared" si="223"/>
        <v>2.4818322890473281</v>
      </c>
      <c r="H178" s="26">
        <f t="shared" si="223"/>
        <v>2.7181972689565974</v>
      </c>
      <c r="I178" s="26">
        <f t="shared" si="223"/>
        <v>2.9770731993334163</v>
      </c>
      <c r="J178" s="26">
        <f t="shared" si="223"/>
        <v>3.2606039802223132</v>
      </c>
      <c r="K178" s="26">
        <f t="shared" si="223"/>
        <v>3.5711376926244385</v>
      </c>
      <c r="L178" s="26">
        <f t="shared" si="223"/>
        <v>3.9112460443029566</v>
      </c>
      <c r="M178" s="26">
        <f t="shared" si="223"/>
        <v>4.2837456675699048</v>
      </c>
      <c r="N178" s="26">
        <f t="shared" si="223"/>
        <v>4.6917214454337053</v>
      </c>
      <c r="O178" s="26">
        <f t="shared" si="223"/>
        <v>5.1385520592845344</v>
      </c>
      <c r="P178" s="26">
        <f t="shared" ref="P178:AC178" si="224">+Q178-Q178/$B178</f>
        <v>5.6279379696925851</v>
      </c>
      <c r="Q178" s="26">
        <f t="shared" si="224"/>
        <v>6.1639320620442604</v>
      </c>
      <c r="R178" s="26">
        <f t="shared" si="224"/>
        <v>6.7509732108103808</v>
      </c>
      <c r="S178" s="26">
        <f t="shared" si="224"/>
        <v>7.3939230404113694</v>
      </c>
      <c r="T178" s="26">
        <f t="shared" si="224"/>
        <v>8.0981061871172138</v>
      </c>
      <c r="U178" s="26">
        <f t="shared" si="224"/>
        <v>8.8693543954140903</v>
      </c>
      <c r="V178" s="26">
        <f t="shared" si="224"/>
        <v>9.7140548140249567</v>
      </c>
      <c r="W178" s="26">
        <f t="shared" si="224"/>
        <v>10.639202891551143</v>
      </c>
      <c r="X178" s="26">
        <f t="shared" si="224"/>
        <v>11.65246030979411</v>
      </c>
      <c r="Y178" s="26">
        <f t="shared" si="224"/>
        <v>12.762218434536406</v>
      </c>
      <c r="Z178" s="26">
        <f t="shared" si="224"/>
        <v>13.977667809254159</v>
      </c>
      <c r="AA178" s="26">
        <f t="shared" si="224"/>
        <v>15.308874267278364</v>
      </c>
      <c r="AB178" s="26">
        <f t="shared" si="224"/>
        <v>16.766862292733446</v>
      </c>
      <c r="AC178" s="26">
        <f t="shared" si="224"/>
        <v>18.36370632061282</v>
      </c>
      <c r="AD178" s="7">
        <f>+'urban numbers'!AC178/'total numbers'!AC178*100</f>
        <v>20.112630732099756</v>
      </c>
      <c r="AE178" s="7">
        <f>+'urban numbers'!AD178/'total numbers'!AD178*100</f>
        <v>20.084354288009639</v>
      </c>
      <c r="AF178" s="7">
        <f>+'urban numbers'!AE178/'total numbers'!AE178*100</f>
        <v>20.052135552436333</v>
      </c>
      <c r="AG178" s="7">
        <f>+'urban numbers'!AF178/'total numbers'!AF178*100</f>
        <v>20.016012810248196</v>
      </c>
      <c r="AH178" s="7">
        <f>+'urban numbers'!AG178/'total numbers'!AG178*100</f>
        <v>19.980019980019982</v>
      </c>
      <c r="AI178" s="7">
        <f>+'urban numbers'!AH178/'total numbers'!AH178*100</f>
        <v>19.944156362185879</v>
      </c>
      <c r="AJ178" s="7">
        <f>+'urban numbers'!AI178/'total numbers'!AI178*100</f>
        <v>19.908421262193908</v>
      </c>
      <c r="AK178" s="7">
        <f>+'urban numbers'!AJ178/'total numbers'!AJ178*100</f>
        <v>19.876764062810572</v>
      </c>
      <c r="AL178" s="7">
        <f>+'urban numbers'!AK178/'total numbers'!AK178*100</f>
        <v>19.845207382417147</v>
      </c>
      <c r="AM178" s="7">
        <f>+'urban numbers'!AL178/'total numbers'!AL178*100</f>
        <v>19.81375074301565</v>
      </c>
      <c r="AN178" s="7">
        <f>+'urban numbers'!AM178/'total numbers'!AM178*100</f>
        <v>19.774569903104606</v>
      </c>
      <c r="AO178" s="7">
        <f>+'urban numbers'!AN178/'total numbers'!AN178*100</f>
        <v>19.735543714229326</v>
      </c>
      <c r="AP178" s="7">
        <f>+'urban numbers'!AO178/'total numbers'!AO178*100</f>
        <v>19.692792437967707</v>
      </c>
      <c r="AQ178" s="7">
        <f>+'urban numbers'!AP178/'total numbers'!AP178*100</f>
        <v>19.65022597759874</v>
      </c>
      <c r="AR178" s="7">
        <f>+'urban numbers'!AQ178/'total numbers'!AQ178*100</f>
        <v>19.611688566385567</v>
      </c>
      <c r="AS178" s="7">
        <f>+'urban numbers'!AR178/'total numbers'!AR178*100</f>
        <v>19.584802193497847</v>
      </c>
      <c r="AT178" s="7">
        <f>+'urban numbers'!AS178/'total numbers'!AS178*100</f>
        <v>19.565642731363724</v>
      </c>
      <c r="AU178" s="7">
        <f>+'urban numbers'!AT178/'total numbers'!AT178*100</f>
        <v>19.550342130987293</v>
      </c>
      <c r="AV178" s="7">
        <f>+'urban numbers'!AU178/'total numbers'!AU178*100</f>
        <v>19.542700801250735</v>
      </c>
      <c r="AW178" s="7">
        <f>+'urban numbers'!AV178/'total numbers'!AV178*100</f>
        <v>19.538882375928097</v>
      </c>
      <c r="AX178" s="7">
        <f>+'urban numbers'!AW178/'total numbers'!AW178*100</f>
        <v>19.535065442469232</v>
      </c>
      <c r="AY178" s="7">
        <f>+'urban numbers'!AX178/'total numbers'!AX178*100</f>
        <v>19.535065442469232</v>
      </c>
      <c r="AZ178" s="7">
        <f>+'urban numbers'!AY178/'total numbers'!AY178*100</f>
        <v>19.542700801250735</v>
      </c>
      <c r="BA178" s="7">
        <f>+'urban numbers'!AZ178/'total numbers'!AZ178*100</f>
        <v>19.538882375928097</v>
      </c>
      <c r="BB178" s="7">
        <f>+'urban numbers'!BA178/'total numbers'!BA178*100</f>
        <v>19.512195121951219</v>
      </c>
      <c r="BC178" s="7">
        <f>+'urban numbers'!BB178/'total numbers'!BB178*100</f>
        <v>19.45525291828794</v>
      </c>
      <c r="BD178" s="7">
        <f>+'urban numbers'!BC178/'total numbers'!BC178*100</f>
        <v>19.368584156498159</v>
      </c>
      <c r="BE178" s="7">
        <f>+'urban numbers'!BD178/'total numbers'!BD178*100</f>
        <v>19.260400616332817</v>
      </c>
      <c r="BF178" s="7">
        <f>+'urban numbers'!BE178/'total numbers'!BE178*100</f>
        <v>19.131432944327528</v>
      </c>
      <c r="BG178" s="7">
        <f>+'urban numbers'!BF178/'total numbers'!BF178*100</f>
        <v>18.978933383943822</v>
      </c>
      <c r="BH178" s="7">
        <f>+'urban numbers'!BG178/'total numbers'!BG178*100</f>
        <v>18.811136192626034</v>
      </c>
      <c r="BI178" s="7">
        <f>+'urban numbers'!BH178/'total numbers'!BH178*100</f>
        <v>22.354694485842025</v>
      </c>
      <c r="BJ178" s="7">
        <f>+'urban numbers'!BI178/'total numbers'!BI178*100</f>
        <v>25.815969020837169</v>
      </c>
      <c r="BK178" s="7">
        <f>+'urban numbers'!BJ178/'total numbers'!BJ178*100</f>
        <v>29.21840759678598</v>
      </c>
      <c r="BL178" s="7">
        <f>+'urban numbers'!BK178/'total numbers'!BK178*100</f>
        <v>32.620514679231604</v>
      </c>
      <c r="BM178" s="7">
        <f>+'urban numbers'!BL178/'total numbers'!BL178*100</f>
        <v>36.075036075036074</v>
      </c>
      <c r="BN178" s="7">
        <f>+'urban numbers'!BM178/'total numbers'!BM178*100</f>
        <v>39.632498648892096</v>
      </c>
      <c r="BO178" s="7">
        <f>+'urban numbers'!BN178/'total numbers'!BN178*100</f>
        <v>43.297853148114747</v>
      </c>
      <c r="BP178" s="7">
        <f>+'urban numbers'!BO178/'total numbers'!BO178*100</f>
        <v>47.109983692697952</v>
      </c>
      <c r="BQ178" s="7">
        <f>+'urban numbers'!BP178/'total numbers'!BP178*100</f>
        <v>51.04831358249772</v>
      </c>
      <c r="BR178" s="7">
        <f>+'urban numbers'!BQ178/'total numbers'!BQ178*100</f>
        <v>55.076188727740039</v>
      </c>
      <c r="BS178" s="7">
        <f>+'urban numbers'!BR178/'total numbers'!BR178*100</f>
        <v>59.226355728299097</v>
      </c>
      <c r="BT178" s="7">
        <f>+'urban numbers'!BS178/'total numbers'!BS178*100</f>
        <v>63.492063492063487</v>
      </c>
      <c r="BU178" s="7">
        <f>+'urban numbers'!BT178/'total numbers'!BT178*100</f>
        <v>67.873303167420815</v>
      </c>
      <c r="BV178" s="7">
        <f>+'urban numbers'!BU178/'total numbers'!BU178*100</f>
        <v>72.408536585365852</v>
      </c>
      <c r="BW178" s="7">
        <f>+'urban numbers'!BV178/'total numbers'!BV178*100</f>
        <v>77.056443845116547</v>
      </c>
      <c r="BX178" s="7">
        <f>+'urban numbers'!BW178/'total numbers'!BW178*100</f>
        <v>77.942322681215899</v>
      </c>
      <c r="BY178" s="7">
        <f>+'urban numbers'!BX178/'total numbers'!BX178*100</f>
        <v>78.833267638943639</v>
      </c>
      <c r="BZ178" s="7">
        <f>+'urban numbers'!BY178/'total numbers'!BY178*100</f>
        <v>79.69715082685795</v>
      </c>
      <c r="CA178" s="7">
        <f>+'urban numbers'!BZ178/'total numbers'!BZ178*100</f>
        <v>80.466706900020114</v>
      </c>
      <c r="CB178" s="7">
        <f>+'urban numbers'!CA178/'total numbers'!CA178*100</f>
        <v>81.10300081103</v>
      </c>
      <c r="CC178" s="7">
        <f>+'urban numbers'!CB178/'total numbers'!CB178*100</f>
        <v>85.644371941272439</v>
      </c>
      <c r="CD178" s="7">
        <f>+'urban numbers'!CC178/'total numbers'!CC178*100</f>
        <v>90.053213262382329</v>
      </c>
      <c r="CE178" s="7">
        <f>+'urban numbers'!CD178/'total numbers'!CD178*100</f>
        <v>94.223678820155669</v>
      </c>
      <c r="CF178" s="7">
        <f>+'urban numbers'!CE178/'total numbers'!CE178*100</f>
        <v>98.119378577269018</v>
      </c>
      <c r="CG178" s="7">
        <f>+'urban numbers'!CF178/'total numbers'!CF178*100</f>
        <v>101.66734444896299</v>
      </c>
      <c r="CH178" s="7">
        <f>+'urban numbers'!CG178/'total numbers'!CG178*100</f>
        <v>100.78613182826042</v>
      </c>
      <c r="CI178" s="7">
        <f>+'urban numbers'!CH178/'total numbers'!CH178*100</f>
        <v>99.62143853357243</v>
      </c>
      <c r="CJ178" s="7">
        <f>+'urban numbers'!CI178/'total numbers'!CI178*100</f>
        <v>98.270440251572325</v>
      </c>
      <c r="CK178" s="7">
        <f>+'urban numbers'!CJ178/'total numbers'!CJ178*100</f>
        <v>96.936797208220256</v>
      </c>
      <c r="CL178" s="7">
        <f>+'urban numbers'!CK178/'total numbers'!CK178*100</f>
        <v>95.675468809797167</v>
      </c>
      <c r="CM178" s="7">
        <f>+'urban numbers'!CL178/'total numbers'!CL178*100</f>
        <v>98.335854765506809</v>
      </c>
      <c r="CN178" s="7">
        <f>+'urban numbers'!CM178/'total numbers'!CM178*100</f>
        <v>101.02899906454633</v>
      </c>
      <c r="CO178" s="7">
        <f>+'urban numbers'!CN178/'total numbers'!CN178*100</f>
        <v>103.74212671359764</v>
      </c>
      <c r="CP178" s="7">
        <f>+'urban numbers'!CO178/'total numbers'!CO178*100</f>
        <v>106.46108663729808</v>
      </c>
      <c r="CQ178" s="7">
        <f>+'urban numbers'!CP178/'total numbers'!CP178*100</f>
        <v>109.11074740861974</v>
      </c>
      <c r="CR178" s="7">
        <f>+'urban numbers'!CQ178/'total numbers'!CQ178*100</f>
        <v>108.14708002883921</v>
      </c>
      <c r="CS178" s="7">
        <f>+'urban numbers'!CR178/'total numbers'!CR178*100</f>
        <v>107.23860589812332</v>
      </c>
      <c r="CT178" s="7">
        <f>+'urban numbers'!CS178/'total numbers'!CS178*100</f>
        <v>106.34526763559022</v>
      </c>
      <c r="CU178" s="7">
        <f>+'urban numbers'!CT178/'total numbers'!CT178*100</f>
        <v>105.52233556102708</v>
      </c>
      <c r="CV178" s="7">
        <f>+'urban numbers'!CU178/'total numbers'!CU178*100</f>
        <v>104.73031942747426</v>
      </c>
      <c r="CW178" s="7">
        <f>+'urban numbers'!CV178/'total numbers'!CV178*100</f>
        <v>103.96811644429043</v>
      </c>
      <c r="CX178" s="7">
        <f>+'urban numbers'!CW178/'total numbers'!CW178*100</f>
        <v>103.23468685478321</v>
      </c>
      <c r="CY178" s="7">
        <f>+'urban numbers'!CX178/'total numbers'!CX178*100</f>
        <v>102.52904989747094</v>
      </c>
      <c r="CZ178" s="7">
        <f>+'urban numbers'!CY178/'total numbers'!CY178*100</f>
        <v>101.86757215619696</v>
      </c>
      <c r="DA178" s="7">
        <f>+'urban numbers'!CZ178/'total numbers'!CZ178*100</f>
        <v>101.23165176311795</v>
      </c>
      <c r="DB178" s="7">
        <f>+'urban numbers'!DA178/'total numbers'!DA178*100</f>
        <v>103.97450947509645</v>
      </c>
      <c r="DC178" s="7">
        <f>+'urban numbers'!DB178/'total numbers'!DB178*100</f>
        <v>106.70223407802604</v>
      </c>
      <c r="DD178" s="7">
        <f>+'urban numbers'!DC178/'total numbers'!DC178*100</f>
        <v>109.3983092988563</v>
      </c>
      <c r="DE178" s="7">
        <f>+'urban numbers'!DD178/'total numbers'!DD178*100</f>
        <v>112.10023079459282</v>
      </c>
      <c r="DF178" s="7">
        <f>+'urban numbers'!DE178/'total numbers'!DE178*100</f>
        <v>114.79173499508033</v>
      </c>
      <c r="DG178" s="32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1"/>
    </row>
    <row r="179" spans="1:128">
      <c r="A179">
        <v>4</v>
      </c>
      <c r="B179" s="32">
        <v>11.5</v>
      </c>
      <c r="C179" s="3">
        <v>659</v>
      </c>
      <c r="D179" s="1" t="s">
        <v>423</v>
      </c>
      <c r="E179" s="27">
        <f t="shared" si="220"/>
        <v>2.1713640508967731</v>
      </c>
      <c r="F179" s="26">
        <f t="shared" ref="F179:O179" si="225">+G179-G179/$B179</f>
        <v>2.4464010392715698</v>
      </c>
      <c r="G179" s="26">
        <f t="shared" si="225"/>
        <v>2.6793916144402909</v>
      </c>
      <c r="H179" s="26">
        <f t="shared" si="225"/>
        <v>2.9345717681965091</v>
      </c>
      <c r="I179" s="26">
        <f t="shared" si="225"/>
        <v>3.2140547937390336</v>
      </c>
      <c r="J179" s="26">
        <f t="shared" si="225"/>
        <v>3.5201552502856082</v>
      </c>
      <c r="K179" s="26">
        <f t="shared" si="225"/>
        <v>3.85540813126519</v>
      </c>
      <c r="L179" s="26">
        <f t="shared" si="225"/>
        <v>4.2225898580523511</v>
      </c>
      <c r="M179" s="26">
        <f t="shared" si="225"/>
        <v>4.6247412731049558</v>
      </c>
      <c r="N179" s="26">
        <f t="shared" si="225"/>
        <v>5.0651928229244758</v>
      </c>
      <c r="O179" s="26">
        <f t="shared" si="225"/>
        <v>5.5475921393934735</v>
      </c>
      <c r="P179" s="26">
        <f t="shared" ref="P179:AC179" si="226">+Q179-Q179/$B179</f>
        <v>6.0759342479071377</v>
      </c>
      <c r="Q179" s="26">
        <f t="shared" si="226"/>
        <v>6.6545946524697221</v>
      </c>
      <c r="R179" s="26">
        <f t="shared" si="226"/>
        <v>7.2883655717525526</v>
      </c>
      <c r="S179" s="26">
        <f t="shared" si="226"/>
        <v>7.9824956262051767</v>
      </c>
      <c r="T179" s="26">
        <f t="shared" si="226"/>
        <v>8.7427333048913844</v>
      </c>
      <c r="U179" s="26">
        <f t="shared" si="226"/>
        <v>9.5753745720238967</v>
      </c>
      <c r="V179" s="26">
        <f t="shared" si="226"/>
        <v>10.487315007454745</v>
      </c>
      <c r="W179" s="26">
        <f t="shared" si="226"/>
        <v>11.486106912926626</v>
      </c>
      <c r="X179" s="26">
        <f t="shared" si="226"/>
        <v>12.580021857014877</v>
      </c>
      <c r="Y179" s="26">
        <f t="shared" si="226"/>
        <v>13.778119176730579</v>
      </c>
      <c r="Z179" s="26">
        <f t="shared" si="226"/>
        <v>15.090321003085872</v>
      </c>
      <c r="AA179" s="26">
        <f t="shared" si="226"/>
        <v>16.527494431951194</v>
      </c>
      <c r="AB179" s="26">
        <f t="shared" si="226"/>
        <v>18.101541520708452</v>
      </c>
      <c r="AC179" s="26">
        <f t="shared" si="226"/>
        <v>19.825497856014017</v>
      </c>
      <c r="AD179" s="7">
        <f>+'urban numbers'!AC179/'total numbers'!AC179*100</f>
        <v>21.713640508967732</v>
      </c>
      <c r="AE179" s="7">
        <f>+'urban numbers'!AD179/'total numbers'!AD179*100</f>
        <v>22.536187917136175</v>
      </c>
      <c r="AF179" s="7">
        <f>+'urban numbers'!AE179/'total numbers'!AE179*100</f>
        <v>23.220812728445498</v>
      </c>
      <c r="AG179" s="7">
        <f>+'urban numbers'!AF179/'total numbers'!AF179*100</f>
        <v>23.795359904818561</v>
      </c>
      <c r="AH179" s="7">
        <f>+'urban numbers'!AG179/'total numbers'!AG179*100</f>
        <v>24.289632933391964</v>
      </c>
      <c r="AI179" s="7">
        <f>+'urban numbers'!AH179/'total numbers'!AH179*100</f>
        <v>24.736657665271796</v>
      </c>
      <c r="AJ179" s="7">
        <f>+'urban numbers'!AI179/'total numbers'!AI179*100</f>
        <v>25.168977205837585</v>
      </c>
      <c r="AK179" s="7">
        <f>+'urban numbers'!AJ179/'total numbers'!AJ179*100</f>
        <v>25.616907158724761</v>
      </c>
      <c r="AL179" s="7">
        <f>+'urban numbers'!AK179/'total numbers'!AK179*100</f>
        <v>26.110177034912468</v>
      </c>
      <c r="AM179" s="7">
        <f>+'urban numbers'!AL179/'total numbers'!AL179*100</f>
        <v>26.678174898976025</v>
      </c>
      <c r="AN179" s="7">
        <f>+'urban numbers'!AM179/'total numbers'!AM179*100</f>
        <v>27.344284068048204</v>
      </c>
      <c r="AO179" s="7">
        <f>+'urban numbers'!AN179/'total numbers'!AN179*100</f>
        <v>27.737625502988628</v>
      </c>
      <c r="AP179" s="7">
        <f>+'urban numbers'!AO179/'total numbers'!AO179*100</f>
        <v>28.256347867038183</v>
      </c>
      <c r="AQ179" s="7">
        <f>+'urban numbers'!AP179/'total numbers'!AP179*100</f>
        <v>28.896585848589808</v>
      </c>
      <c r="AR179" s="7">
        <f>+'urban numbers'!AQ179/'total numbers'!AQ179*100</f>
        <v>29.644466700050074</v>
      </c>
      <c r="AS179" s="7">
        <f>+'urban numbers'!AR179/'total numbers'!AR179*100</f>
        <v>30.487185219812606</v>
      </c>
      <c r="AT179" s="7">
        <f>+'urban numbers'!AS179/'total numbers'!AS179*100</f>
        <v>31.441337084229687</v>
      </c>
      <c r="AU179" s="7">
        <f>+'urban numbers'!AT179/'total numbers'!AT179*100</f>
        <v>32.507968674139278</v>
      </c>
      <c r="AV179" s="7">
        <f>+'urban numbers'!AU179/'total numbers'!AU179*100</f>
        <v>33.627937055399869</v>
      </c>
      <c r="AW179" s="7">
        <f>+'urban numbers'!AV179/'total numbers'!AV179*100</f>
        <v>34.704680738902191</v>
      </c>
      <c r="AX179" s="7">
        <f>+'urban numbers'!AW179/'total numbers'!AW179*100</f>
        <v>35.653007108318292</v>
      </c>
      <c r="AY179" s="7">
        <f>+'urban numbers'!AX179/'total numbers'!AX179*100</f>
        <v>35.96475454055026</v>
      </c>
      <c r="AZ179" s="7">
        <f>+'urban numbers'!AY179/'total numbers'!AY179*100</f>
        <v>36.094567767550984</v>
      </c>
      <c r="BA179" s="7">
        <f>+'urban numbers'!AZ179/'total numbers'!AZ179*100</f>
        <v>36.103526863280457</v>
      </c>
      <c r="BB179" s="7">
        <f>+'urban numbers'!BA179/'total numbers'!BA179*100</f>
        <v>36.091311016872687</v>
      </c>
      <c r="BC179" s="7">
        <f>+'urban numbers'!BB179/'total numbers'!BB179*100</f>
        <v>36.134510716140838</v>
      </c>
      <c r="BD179" s="7">
        <f>+'urban numbers'!BC179/'total numbers'!BC179*100</f>
        <v>36.251586006887806</v>
      </c>
      <c r="BE179" s="7">
        <f>+'urban numbers'!BD179/'total numbers'!BD179*100</f>
        <v>36.42406720240399</v>
      </c>
      <c r="BF179" s="7">
        <f>+'urban numbers'!BE179/'total numbers'!BE179*100</f>
        <v>36.635068919723409</v>
      </c>
      <c r="BG179" s="7">
        <f>+'urban numbers'!BF179/'total numbers'!BF179*100</f>
        <v>36.857866850956007</v>
      </c>
      <c r="BH179" s="7">
        <f>+'urban numbers'!BG179/'total numbers'!BG179*100</f>
        <v>37.070503463775168</v>
      </c>
      <c r="BI179" s="7">
        <f>+'urban numbers'!BH179/'total numbers'!BH179*100</f>
        <v>36.803242412242902</v>
      </c>
      <c r="BJ179" s="7">
        <f>+'urban numbers'!BI179/'total numbers'!BI179*100</f>
        <v>36.528824989462841</v>
      </c>
      <c r="BK179" s="7">
        <f>+'urban numbers'!BJ179/'total numbers'!BJ179*100</f>
        <v>36.251500670888163</v>
      </c>
      <c r="BL179" s="7">
        <f>+'urban numbers'!BK179/'total numbers'!BK179*100</f>
        <v>35.978886074750868</v>
      </c>
      <c r="BM179" s="7">
        <f>+'urban numbers'!BL179/'total numbers'!BL179*100</f>
        <v>35.717687398799889</v>
      </c>
      <c r="BN179" s="7">
        <f>+'urban numbers'!BM179/'total numbers'!BM179*100</f>
        <v>35.947947372205043</v>
      </c>
      <c r="BO179" s="7">
        <f>+'urban numbers'!BN179/'total numbers'!BN179*100</f>
        <v>36.190797886457396</v>
      </c>
      <c r="BP179" s="7">
        <f>+'urban numbers'!BO179/'total numbers'!BO179*100</f>
        <v>36.433411867576694</v>
      </c>
      <c r="BQ179" s="7">
        <f>+'urban numbers'!BP179/'total numbers'!BP179*100</f>
        <v>36.655995699029837</v>
      </c>
      <c r="BR179" s="7">
        <f>+'urban numbers'!BQ179/'total numbers'!BQ179*100</f>
        <v>36.844173707997641</v>
      </c>
      <c r="BS179" s="7">
        <f>+'urban numbers'!BR179/'total numbers'!BR179*100</f>
        <v>36.494550475908667</v>
      </c>
      <c r="BT179" s="7">
        <f>+'urban numbers'!BS179/'total numbers'!BS179*100</f>
        <v>36.098405241686237</v>
      </c>
      <c r="BU179" s="7">
        <f>+'urban numbers'!BT179/'total numbers'!BT179*100</f>
        <v>35.667401481187923</v>
      </c>
      <c r="BV179" s="7">
        <f>+'urban numbers'!BU179/'total numbers'!BU179*100</f>
        <v>35.220000992112702</v>
      </c>
      <c r="BW179" s="7">
        <f>+'urban numbers'!BV179/'total numbers'!BV179*100</f>
        <v>34.764470710933423</v>
      </c>
      <c r="BX179" s="7">
        <f>+'urban numbers'!BW179/'total numbers'!BW179*100</f>
        <v>34.806822137138873</v>
      </c>
      <c r="BY179" s="7">
        <f>+'urban numbers'!BX179/'total numbers'!BX179*100</f>
        <v>34.840604235622031</v>
      </c>
      <c r="BZ179" s="7">
        <f>+'urban numbers'!BY179/'total numbers'!BY179*100</f>
        <v>34.839737208839338</v>
      </c>
      <c r="CA179" s="7">
        <f>+'urban numbers'!BZ179/'total numbers'!BZ179*100</f>
        <v>34.768787562707992</v>
      </c>
      <c r="CB179" s="7">
        <f>+'urban numbers'!CA179/'total numbers'!CA179*100</f>
        <v>34.60549733043306</v>
      </c>
      <c r="CC179" s="7">
        <f>+'urban numbers'!CB179/'total numbers'!CB179*100</f>
        <v>34.831240188383042</v>
      </c>
      <c r="CD179" s="7">
        <f>+'urban numbers'!CC179/'total numbers'!CC179*100</f>
        <v>34.964185990044918</v>
      </c>
      <c r="CE179" s="7">
        <f>+'urban numbers'!CD179/'total numbers'!CD179*100</f>
        <v>35.033834045208046</v>
      </c>
      <c r="CF179" s="7">
        <f>+'urban numbers'!CE179/'total numbers'!CE179*100</f>
        <v>35.08023418426604</v>
      </c>
      <c r="CG179" s="7">
        <f>+'urban numbers'!CF179/'total numbers'!CF179*100</f>
        <v>35.132096683530072</v>
      </c>
      <c r="CH179" s="7">
        <f>+'urban numbers'!CG179/'total numbers'!CG179*100</f>
        <v>34.736695845491177</v>
      </c>
      <c r="CI179" s="7">
        <f>+'urban numbers'!CH179/'total numbers'!CH179*100</f>
        <v>34.36111238374491</v>
      </c>
      <c r="CJ179" s="7">
        <f>+'urban numbers'!CI179/'total numbers'!CI179*100</f>
        <v>34.001269380723549</v>
      </c>
      <c r="CK179" s="7">
        <f>+'urban numbers'!CJ179/'total numbers'!CJ179*100</f>
        <v>33.646620757721898</v>
      </c>
      <c r="CL179" s="7">
        <f>+'urban numbers'!CK179/'total numbers'!CK179*100</f>
        <v>33.291903409090914</v>
      </c>
      <c r="CM179" s="7">
        <f>+'urban numbers'!CL179/'total numbers'!CL179*100</f>
        <v>33.816425120772948</v>
      </c>
      <c r="CN179" s="7">
        <f>+'urban numbers'!CM179/'total numbers'!CM179*100</f>
        <v>34.328423065224008</v>
      </c>
      <c r="CO179" s="7">
        <f>+'urban numbers'!CN179/'total numbers'!CN179*100</f>
        <v>34.827475008061917</v>
      </c>
      <c r="CP179" s="7">
        <f>+'urban numbers'!CO179/'total numbers'!CO179*100</f>
        <v>35.315391979576646</v>
      </c>
      <c r="CQ179" s="7">
        <f>+'urban numbers'!CP179/'total numbers'!CP179*100</f>
        <v>35.793241393830932</v>
      </c>
      <c r="CR179" s="7">
        <f>+'urban numbers'!CQ179/'total numbers'!CQ179*100</f>
        <v>36.261331666145665</v>
      </c>
      <c r="CS179" s="7">
        <f>+'urban numbers'!CR179/'total numbers'!CR179*100</f>
        <v>36.721473810162358</v>
      </c>
      <c r="CT179" s="7">
        <f>+'urban numbers'!CS179/'total numbers'!CS179*100</f>
        <v>37.173961886476434</v>
      </c>
      <c r="CU179" s="7">
        <f>+'urban numbers'!CT179/'total numbers'!CT179*100</f>
        <v>37.619837385219043</v>
      </c>
      <c r="CV179" s="7">
        <f>+'urban numbers'!CU179/'total numbers'!CU179*100</f>
        <v>38.060135013321045</v>
      </c>
      <c r="CW179" s="7">
        <f>+'urban numbers'!CV179/'total numbers'!CV179*100</f>
        <v>38.892747296358763</v>
      </c>
      <c r="CX179" s="7">
        <f>+'urban numbers'!CW179/'total numbers'!CW179*100</f>
        <v>39.713746461151302</v>
      </c>
      <c r="CY179" s="7">
        <f>+'urban numbers'!CX179/'total numbers'!CX179*100</f>
        <v>40.526059425231367</v>
      </c>
      <c r="CZ179" s="7">
        <f>+'urban numbers'!CY179/'total numbers'!CY179*100</f>
        <v>41.330294719765149</v>
      </c>
      <c r="DA179" s="7">
        <f>+'urban numbers'!CZ179/'total numbers'!CZ179*100</f>
        <v>42.127838841867408</v>
      </c>
      <c r="DB179" s="7">
        <f>+'urban numbers'!DA179/'total numbers'!DA179*100</f>
        <v>42.539453443986552</v>
      </c>
      <c r="DC179" s="7">
        <f>+'urban numbers'!DB179/'total numbers'!DB179*100</f>
        <v>42.954031650339111</v>
      </c>
      <c r="DD179" s="7">
        <f>+'urban numbers'!DC179/'total numbers'!DC179*100</f>
        <v>43.371782168963001</v>
      </c>
      <c r="DE179" s="7">
        <f>+'urban numbers'!DD179/'total numbers'!DD179*100</f>
        <v>43.796162268492751</v>
      </c>
      <c r="DF179" s="7">
        <f>+'urban numbers'!DE179/'total numbers'!DE179*100</f>
        <v>44.229032674197889</v>
      </c>
      <c r="DG179" s="32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1"/>
    </row>
    <row r="180" spans="1:128">
      <c r="A180">
        <v>4</v>
      </c>
      <c r="B180" s="32">
        <v>11.5</v>
      </c>
      <c r="C180" s="3">
        <v>660</v>
      </c>
      <c r="D180" s="1" t="s">
        <v>580</v>
      </c>
      <c r="E180" s="27">
        <f t="shared" si="220"/>
        <v>1.9527436047646944</v>
      </c>
      <c r="F180" s="26">
        <f t="shared" ref="F180:O180" si="227">+G180-G180/$B180</f>
        <v>2.2000889174499685</v>
      </c>
      <c r="G180" s="26">
        <f t="shared" si="227"/>
        <v>2.4096211953023463</v>
      </c>
      <c r="H180" s="26">
        <f t="shared" si="227"/>
        <v>2.6391089281882842</v>
      </c>
      <c r="I180" s="26">
        <f t="shared" si="227"/>
        <v>2.8904526356347877</v>
      </c>
      <c r="J180" s="26">
        <f t="shared" si="227"/>
        <v>3.1657338390285772</v>
      </c>
      <c r="K180" s="26">
        <f t="shared" si="227"/>
        <v>3.4672322998884417</v>
      </c>
      <c r="L180" s="26">
        <f t="shared" si="227"/>
        <v>3.7974448998778172</v>
      </c>
      <c r="M180" s="26">
        <f t="shared" si="227"/>
        <v>4.1591063189137998</v>
      </c>
      <c r="N180" s="26">
        <f t="shared" si="227"/>
        <v>4.5552116826198761</v>
      </c>
      <c r="O180" s="26">
        <f t="shared" si="227"/>
        <v>4.9890413666789115</v>
      </c>
      <c r="P180" s="26">
        <f t="shared" ref="P180:AC180" si="228">+Q180-Q180/$B180</f>
        <v>5.4641881635054741</v>
      </c>
      <c r="Q180" s="26">
        <f t="shared" si="228"/>
        <v>5.9845870362202813</v>
      </c>
      <c r="R180" s="26">
        <f t="shared" si="228"/>
        <v>6.5545477063364981</v>
      </c>
      <c r="S180" s="26">
        <f t="shared" si="228"/>
        <v>7.1787903450352122</v>
      </c>
      <c r="T180" s="26">
        <f t="shared" si="228"/>
        <v>7.8624846636099948</v>
      </c>
      <c r="U180" s="26">
        <f t="shared" si="228"/>
        <v>8.6112927268109463</v>
      </c>
      <c r="V180" s="26">
        <f t="shared" si="228"/>
        <v>9.4314158436500843</v>
      </c>
      <c r="W180" s="26">
        <f t="shared" si="228"/>
        <v>10.329645923997711</v>
      </c>
      <c r="X180" s="26">
        <f t="shared" si="228"/>
        <v>11.313421726283208</v>
      </c>
      <c r="Y180" s="26">
        <f t="shared" si="228"/>
        <v>12.390890462119703</v>
      </c>
      <c r="Z180" s="26">
        <f t="shared" si="228"/>
        <v>13.570975268035866</v>
      </c>
      <c r="AA180" s="26">
        <f t="shared" si="228"/>
        <v>14.863449103086902</v>
      </c>
      <c r="AB180" s="26">
        <f t="shared" si="228"/>
        <v>16.279015684333274</v>
      </c>
      <c r="AC180" s="26">
        <f t="shared" si="228"/>
        <v>17.829398130460252</v>
      </c>
      <c r="AD180" s="7">
        <f>+'urban numbers'!AC180/'total numbers'!AC180*100</f>
        <v>19.527436047646944</v>
      </c>
      <c r="AE180" s="7">
        <f>+'urban numbers'!AD180/'total numbers'!AD180*100</f>
        <v>19.204916458613404</v>
      </c>
      <c r="AF180" s="7">
        <f>+'urban numbers'!AE180/'total numbers'!AE180*100</f>
        <v>18.935807612194662</v>
      </c>
      <c r="AG180" s="7">
        <f>+'urban numbers'!AF180/'total numbers'!AF180*100</f>
        <v>18.69857890800299</v>
      </c>
      <c r="AH180" s="7">
        <f>+'urban numbers'!AG180/'total numbers'!AG180*100</f>
        <v>18.480872297172429</v>
      </c>
      <c r="AI180" s="7">
        <f>+'urban numbers'!AH180/'total numbers'!AH180*100</f>
        <v>18.281535648994517</v>
      </c>
      <c r="AJ180" s="7">
        <f>+'urban numbers'!AI180/'total numbers'!AI180*100</f>
        <v>18.086453246518357</v>
      </c>
      <c r="AK180" s="7">
        <f>+'urban numbers'!AJ180/'total numbers'!AJ180*100</f>
        <v>17.89228842368939</v>
      </c>
      <c r="AL180" s="7">
        <f>+'urban numbers'!AK180/'total numbers'!AK180*100</f>
        <v>17.69598301185631</v>
      </c>
      <c r="AM180" s="7">
        <f>+'urban numbers'!AL180/'total numbers'!AL180*100</f>
        <v>17.497812773403325</v>
      </c>
      <c r="AN180" s="7">
        <f>+'urban numbers'!AM180/'total numbers'!AM180*100</f>
        <v>17.301038062283737</v>
      </c>
      <c r="AO180" s="7">
        <f>+'urban numbers'!AN180/'total numbers'!AN180*100</f>
        <v>17.10278775440397</v>
      </c>
      <c r="AP180" s="7">
        <f>+'urban numbers'!AO180/'total numbers'!AO180*100</f>
        <v>16.897600540723221</v>
      </c>
      <c r="AQ180" s="7">
        <f>+'urban numbers'!AP180/'total numbers'!AP180*100</f>
        <v>16.686133822793259</v>
      </c>
      <c r="AR180" s="7">
        <f>+'urban numbers'!AQ180/'total numbers'!AQ180*100</f>
        <v>16.469038208168644</v>
      </c>
      <c r="AS180" s="7">
        <f>+'urban numbers'!AR180/'total numbers'!AR180*100</f>
        <v>16.239038648911986</v>
      </c>
      <c r="AT180" s="7">
        <f>+'urban numbers'!AS180/'total numbers'!AS180*100</f>
        <v>16.002560409665548</v>
      </c>
      <c r="AU180" s="7">
        <f>+'urban numbers'!AT180/'total numbers'!AT180*100</f>
        <v>15.757957768673181</v>
      </c>
      <c r="AV180" s="7">
        <f>+'urban numbers'!AU180/'total numbers'!AU180*100</f>
        <v>15.518311607697081</v>
      </c>
      <c r="AW180" s="7">
        <f>+'urban numbers'!AV180/'total numbers'!AV180*100</f>
        <v>15.288182235132242</v>
      </c>
      <c r="AX180" s="7">
        <f>+'urban numbers'!AW180/'total numbers'!AW180*100</f>
        <v>15.076134479119554</v>
      </c>
      <c r="AY180" s="7">
        <f>+'urban numbers'!AX180/'total numbers'!AX180*100</f>
        <v>14.878738282993604</v>
      </c>
      <c r="AZ180" s="7">
        <f>+'urban numbers'!AY180/'total numbers'!AY180*100</f>
        <v>14.697236919459142</v>
      </c>
      <c r="BA180" s="7">
        <f>+'urban numbers'!AZ180/'total numbers'!AZ180*100</f>
        <v>14.539110206455364</v>
      </c>
      <c r="BB180" s="7">
        <f>+'urban numbers'!BA180/'total numbers'!BA180*100</f>
        <v>14.411298457991064</v>
      </c>
      <c r="BC180" s="7">
        <f>+'urban numbers'!BB180/'total numbers'!BB180*100</f>
        <v>14.322543683758235</v>
      </c>
      <c r="BD180" s="7">
        <f>+'urban numbers'!BC180/'total numbers'!BC180*100</f>
        <v>14.267370523612497</v>
      </c>
      <c r="BE180" s="7">
        <f>+'urban numbers'!BD180/'total numbers'!BD180*100</f>
        <v>14.234875444839856</v>
      </c>
      <c r="BF180" s="7">
        <f>+'urban numbers'!BE180/'total numbers'!BE180*100</f>
        <v>14.220705346985211</v>
      </c>
      <c r="BG180" s="7">
        <f>+'urban numbers'!BF180/'total numbers'!BF180*100</f>
        <v>14.212620807276863</v>
      </c>
      <c r="BH180" s="7">
        <f>+'urban numbers'!BG180/'total numbers'!BG180*100</f>
        <v>14.200511218403863</v>
      </c>
      <c r="BI180" s="7">
        <f>+'urban numbers'!BH180/'total numbers'!BH180*100</f>
        <v>14.188422247446084</v>
      </c>
      <c r="BJ180" s="7">
        <f>+'urban numbers'!BI180/'total numbers'!BI180*100</f>
        <v>14.170327334561428</v>
      </c>
      <c r="BK180" s="7">
        <f>+'urban numbers'!BJ180/'total numbers'!BJ180*100</f>
        <v>14.096419509444601</v>
      </c>
      <c r="BL180" s="7">
        <f>+'urban numbers'!BK180/'total numbers'!BK180*100</f>
        <v>13.914011409489355</v>
      </c>
      <c r="BM180" s="7">
        <f>+'urban numbers'!BL180/'total numbers'!BL180*100</f>
        <v>13.596193065941536</v>
      </c>
      <c r="BN180" s="7">
        <f>+'urban numbers'!BM180/'total numbers'!BM180*100</f>
        <v>13.144058885383808</v>
      </c>
      <c r="BO180" s="7">
        <f>+'urban numbers'!BN180/'total numbers'!BN180*100</f>
        <v>12.603982858583313</v>
      </c>
      <c r="BP180" s="7">
        <f>+'urban numbers'!BO180/'total numbers'!BO180*100</f>
        <v>12.039489525644113</v>
      </c>
      <c r="BQ180" s="7">
        <f>+'urban numbers'!BP180/'total numbers'!BP180*100</f>
        <v>11.52073732718894</v>
      </c>
      <c r="BR180" s="7">
        <f>+'urban numbers'!BQ180/'total numbers'!BQ180*100</f>
        <v>11.077877478675084</v>
      </c>
      <c r="BS180" s="7">
        <f>+'urban numbers'!BR180/'total numbers'!BR180*100</f>
        <v>10.71007818357074</v>
      </c>
      <c r="BT180" s="7">
        <f>+'urban numbers'!BS180/'total numbers'!BS180*100</f>
        <v>10.400416016640666</v>
      </c>
      <c r="BU180" s="7">
        <f>+'urban numbers'!BT180/'total numbers'!BT180*100</f>
        <v>10.13787510137875</v>
      </c>
      <c r="BV180" s="7">
        <f>+'urban numbers'!BU180/'total numbers'!BU180*100</f>
        <v>9.9058940069341261</v>
      </c>
      <c r="BW180" s="7">
        <f>+'urban numbers'!BV180/'total numbers'!BV180*100</f>
        <v>9.69649956365752</v>
      </c>
      <c r="BX180" s="7">
        <f>+'urban numbers'!BW180/'total numbers'!BW180*100</f>
        <v>9.509319132750095</v>
      </c>
      <c r="BY180" s="7">
        <f>+'urban numbers'!BX180/'total numbers'!BX180*100</f>
        <v>9.3440478415249473</v>
      </c>
      <c r="BZ180" s="7">
        <f>+'urban numbers'!BY180/'total numbers'!BY180*100</f>
        <v>9.1928663357234797</v>
      </c>
      <c r="CA180" s="7">
        <f>+'urban numbers'!BZ180/'total numbers'!BZ180*100</f>
        <v>9.0473174703700359</v>
      </c>
      <c r="CB180" s="7">
        <f>+'urban numbers'!CA180/'total numbers'!CA180*100</f>
        <v>8.902341315766046</v>
      </c>
      <c r="CC180" s="7">
        <f>+'urban numbers'!CB180/'total numbers'!CB180*100</f>
        <v>8.7550341446331643</v>
      </c>
      <c r="CD180" s="7">
        <f>+'urban numbers'!CC180/'total numbers'!CC180*100</f>
        <v>8.6080743737625891</v>
      </c>
      <c r="CE180" s="7">
        <f>+'urban numbers'!CD180/'total numbers'!CD180*100</f>
        <v>8.4623847000084638</v>
      </c>
      <c r="CF180" s="7">
        <f>+'urban numbers'!CE180/'total numbers'!CE180*100</f>
        <v>8.3236224404861012</v>
      </c>
      <c r="CG180" s="7">
        <f>+'urban numbers'!CF180/'total numbers'!CF180*100</f>
        <v>8.1933633756657098</v>
      </c>
      <c r="CH180" s="7">
        <f>+'urban numbers'!CG180/'total numbers'!CG180*100</f>
        <v>8.0716764872063926</v>
      </c>
      <c r="CI180" s="7">
        <f>+'urban numbers'!CH180/'total numbers'!CH180*100</f>
        <v>7.9567154678548704</v>
      </c>
      <c r="CJ180" s="7">
        <f>+'urban numbers'!CI180/'total numbers'!CI180*100</f>
        <v>7.8480615288023863</v>
      </c>
      <c r="CK180" s="7">
        <f>+'urban numbers'!CJ180/'total numbers'!CJ180*100</f>
        <v>7.7411363988233477</v>
      </c>
      <c r="CL180" s="7">
        <f>+'urban numbers'!CK180/'total numbers'!CK180*100</f>
        <v>7.6370856881014193</v>
      </c>
      <c r="CM180" s="7">
        <f>+'urban numbers'!CL180/'total numbers'!CL180*100</f>
        <v>9.0409101182852414</v>
      </c>
      <c r="CN180" s="7">
        <f>+'urban numbers'!CM180/'total numbers'!CM180*100</f>
        <v>10.406600758195198</v>
      </c>
      <c r="CO180" s="7">
        <f>+'urban numbers'!CN180/'total numbers'!CN180*100</f>
        <v>11.735367463693708</v>
      </c>
      <c r="CP180" s="7">
        <f>+'urban numbers'!CO180/'total numbers'!CO180*100</f>
        <v>13.033089566287742</v>
      </c>
      <c r="CQ180" s="7">
        <f>+'urban numbers'!CP180/'total numbers'!CP180*100</f>
        <v>14.302059496567507</v>
      </c>
      <c r="CR180" s="7">
        <f>+'urban numbers'!CQ180/'total numbers'!CQ180*100</f>
        <v>14.133276800226133</v>
      </c>
      <c r="CS180" s="7">
        <f>+'urban numbers'!CR180/'total numbers'!CR180*100</f>
        <v>13.97233477714126</v>
      </c>
      <c r="CT180" s="7">
        <f>+'urban numbers'!CS180/'total numbers'!CS180*100</f>
        <v>13.819789939192923</v>
      </c>
      <c r="CU180" s="7">
        <f>+'urban numbers'!CT180/'total numbers'!CT180*100</f>
        <v>13.675213675213676</v>
      </c>
      <c r="CV180" s="7">
        <f>+'urban numbers'!CU180/'total numbers'!CU180*100</f>
        <v>13.537295248409368</v>
      </c>
      <c r="CW180" s="7">
        <f>+'urban numbers'!CV180/'total numbers'!CV180*100</f>
        <v>14.748273781591474</v>
      </c>
      <c r="CX180" s="7">
        <f>+'urban numbers'!CW180/'total numbers'!CW180*100</f>
        <v>15.94048884165781</v>
      </c>
      <c r="CY180" s="7">
        <f>+'urban numbers'!CX180/'total numbers'!CX180*100</f>
        <v>17.115397274702129</v>
      </c>
      <c r="CZ180" s="7">
        <f>+'urban numbers'!CY180/'total numbers'!CY180*100</f>
        <v>18.276762402088771</v>
      </c>
      <c r="DA180" s="7">
        <f>+'urban numbers'!CZ180/'total numbers'!CZ180*100</f>
        <v>19.42376173518938</v>
      </c>
      <c r="DB180" s="7">
        <f>+'urban numbers'!DA180/'total numbers'!DA180*100</f>
        <v>19.272773994603625</v>
      </c>
      <c r="DC180" s="7">
        <f>+'urban numbers'!DB180/'total numbers'!DB180*100</f>
        <v>19.132653061224488</v>
      </c>
      <c r="DD180" s="7">
        <f>+'urban numbers'!DC180/'total numbers'!DC180*100</f>
        <v>18.996960486322191</v>
      </c>
      <c r="DE180" s="7">
        <f>+'urban numbers'!DD180/'total numbers'!DD180*100</f>
        <v>18.867924528301884</v>
      </c>
      <c r="DF180" s="7">
        <f>+'urban numbers'!DE180/'total numbers'!DE180*100</f>
        <v>18.744142455482663</v>
      </c>
      <c r="DG180" s="32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1"/>
    </row>
    <row r="181" spans="1:128">
      <c r="A181">
        <v>4</v>
      </c>
      <c r="B181" s="32">
        <v>11.5</v>
      </c>
      <c r="C181" s="3">
        <v>662</v>
      </c>
      <c r="D181" s="1" t="s">
        <v>424</v>
      </c>
      <c r="E181" s="27">
        <f t="shared" si="220"/>
        <v>1.9006000000000001</v>
      </c>
      <c r="F181" s="26">
        <f t="shared" ref="F181:O181" si="229">+G181-G181/$B181</f>
        <v>2.1413405151104214</v>
      </c>
      <c r="G181" s="26">
        <f t="shared" si="229"/>
        <v>2.3452777070256996</v>
      </c>
      <c r="H181" s="26">
        <f t="shared" si="229"/>
        <v>2.5686374886471945</v>
      </c>
      <c r="I181" s="26">
        <f t="shared" si="229"/>
        <v>2.8132696304231177</v>
      </c>
      <c r="J181" s="26">
        <f t="shared" si="229"/>
        <v>3.0812000714157954</v>
      </c>
      <c r="K181" s="26">
        <f t="shared" si="229"/>
        <v>3.3746476972649186</v>
      </c>
      <c r="L181" s="26">
        <f t="shared" si="229"/>
        <v>3.6960427160520539</v>
      </c>
      <c r="M181" s="26">
        <f t="shared" si="229"/>
        <v>4.0480467842474877</v>
      </c>
      <c r="N181" s="26">
        <f t="shared" si="229"/>
        <v>4.433575049413915</v>
      </c>
      <c r="O181" s="26">
        <f t="shared" si="229"/>
        <v>4.85582029221524</v>
      </c>
      <c r="P181" s="26">
        <f t="shared" ref="P181:AC181" si="230">+Q181-Q181/$B181</f>
        <v>5.3182793676643101</v>
      </c>
      <c r="Q181" s="26">
        <f t="shared" si="230"/>
        <v>5.8247821645847209</v>
      </c>
      <c r="R181" s="26">
        <f t="shared" si="230"/>
        <v>6.3795233231165991</v>
      </c>
      <c r="S181" s="26">
        <f t="shared" si="230"/>
        <v>6.9870969729372279</v>
      </c>
      <c r="T181" s="26">
        <f t="shared" si="230"/>
        <v>7.6525347798836307</v>
      </c>
      <c r="U181" s="26">
        <f t="shared" si="230"/>
        <v>8.3813476160630245</v>
      </c>
      <c r="V181" s="26">
        <f t="shared" si="230"/>
        <v>9.1795711985452169</v>
      </c>
      <c r="W181" s="26">
        <f t="shared" si="230"/>
        <v>10.053816074597142</v>
      </c>
      <c r="X181" s="26">
        <f t="shared" si="230"/>
        <v>11.011322367415918</v>
      </c>
      <c r="Y181" s="26">
        <f t="shared" si="230"/>
        <v>12.060019735741243</v>
      </c>
      <c r="Z181" s="26">
        <f t="shared" si="230"/>
        <v>13.208593043907076</v>
      </c>
      <c r="AA181" s="26">
        <f t="shared" si="230"/>
        <v>14.466554286183939</v>
      </c>
      <c r="AB181" s="26">
        <f t="shared" si="230"/>
        <v>15.844321361058601</v>
      </c>
      <c r="AC181" s="26">
        <f t="shared" si="230"/>
        <v>17.353304347826086</v>
      </c>
      <c r="AD181" s="7">
        <f>+'urban numbers'!AC181/'total numbers'!AC181*100</f>
        <v>19.006</v>
      </c>
      <c r="AE181" s="7">
        <f>+'urban numbers'!AD181/'total numbers'!AD181*100</f>
        <v>19.176159999999996</v>
      </c>
      <c r="AF181" s="7">
        <f>+'urban numbers'!AE181/'total numbers'!AE181*100</f>
        <v>19.34741</v>
      </c>
      <c r="AG181" s="7">
        <f>+'urban numbers'!AF181/'total numbers'!AF181*100</f>
        <v>19.519780000000001</v>
      </c>
      <c r="AH181" s="7">
        <f>+'urban numbers'!AG181/'total numbers'!AG181*100</f>
        <v>19.69331</v>
      </c>
      <c r="AI181" s="7">
        <f>+'urban numbers'!AH181/'total numbers'!AH181*100</f>
        <v>19.867999999999999</v>
      </c>
      <c r="AJ181" s="7">
        <f>+'urban numbers'!AI181/'total numbers'!AI181*100</f>
        <v>20.043870000000002</v>
      </c>
      <c r="AK181" s="7">
        <f>+'urban numbers'!AJ181/'total numbers'!AJ181*100</f>
        <v>20.22091</v>
      </c>
      <c r="AL181" s="7">
        <f>+'urban numbers'!AK181/'total numbers'!AK181*100</f>
        <v>20.39912</v>
      </c>
      <c r="AM181" s="7">
        <f>+'urban numbers'!AL181/'total numbers'!AL181*100</f>
        <v>20.578489999999999</v>
      </c>
      <c r="AN181" s="7">
        <f>+'urban numbers'!AM181/'total numbers'!AM181*100</f>
        <v>20.759000000000004</v>
      </c>
      <c r="AO181" s="7">
        <f>+'urban numbers'!AN181/'total numbers'!AN181*100</f>
        <v>20.940650000000002</v>
      </c>
      <c r="AP181" s="7">
        <f>+'urban numbers'!AO181/'total numbers'!AO181*100</f>
        <v>21.123449999999995</v>
      </c>
      <c r="AQ181" s="7">
        <f>+'urban numbers'!AP181/'total numbers'!AP181*100</f>
        <v>21.30742</v>
      </c>
      <c r="AR181" s="7">
        <f>+'urban numbers'!AQ181/'total numbers'!AQ181*100</f>
        <v>21.492599999999999</v>
      </c>
      <c r="AS181" s="7">
        <f>+'urban numbers'!AR181/'total numbers'!AR181*100</f>
        <v>21.678999999999998</v>
      </c>
      <c r="AT181" s="7">
        <f>+'urban numbers'!AS181/'total numbers'!AS181*100</f>
        <v>21.86664</v>
      </c>
      <c r="AU181" s="7">
        <f>+'urban numbers'!AT181/'total numbers'!AT181*100</f>
        <v>22.055499999999999</v>
      </c>
      <c r="AV181" s="7">
        <f>+'urban numbers'!AU181/'total numbers'!AU181*100</f>
        <v>22.245539999999998</v>
      </c>
      <c r="AW181" s="7">
        <f>+'urban numbers'!AV181/'total numbers'!AV181*100</f>
        <v>22.436720000000001</v>
      </c>
      <c r="AX181" s="7">
        <f>+'urban numbers'!AW181/'total numbers'!AW181*100</f>
        <v>22.628999999999998</v>
      </c>
      <c r="AY181" s="7">
        <f>+'urban numbers'!AX181/'total numbers'!AX181*100</f>
        <v>22.82236</v>
      </c>
      <c r="AZ181" s="7">
        <f>+'urban numbers'!AY181/'total numbers'!AY181*100</f>
        <v>23.016819999999999</v>
      </c>
      <c r="BA181" s="7">
        <f>+'urban numbers'!AZ181/'total numbers'!AZ181*100</f>
        <v>23.212389999999999</v>
      </c>
      <c r="BB181" s="7">
        <f>+'urban numbers'!BA181/'total numbers'!BA181*100</f>
        <v>23.409109999999998</v>
      </c>
      <c r="BC181" s="7">
        <f>+'urban numbers'!BB181/'total numbers'!BB181*100</f>
        <v>23.607000000000003</v>
      </c>
      <c r="BD181" s="7">
        <f>+'urban numbers'!BC181/'total numbers'!BC181*100</f>
        <v>23.806069999999998</v>
      </c>
      <c r="BE181" s="7">
        <f>+'urban numbers'!BD181/'total numbers'!BD181*100</f>
        <v>24.006300000000003</v>
      </c>
      <c r="BF181" s="7">
        <f>+'urban numbers'!BE181/'total numbers'!BE181*100</f>
        <v>24.207700000000003</v>
      </c>
      <c r="BG181" s="7">
        <f>+'urban numbers'!BF181/'total numbers'!BF181*100</f>
        <v>24.410259999999997</v>
      </c>
      <c r="BH181" s="7">
        <f>+'urban numbers'!BG181/'total numbers'!BG181*100</f>
        <v>24.614000000000004</v>
      </c>
      <c r="BI181" s="7">
        <f>+'urban numbers'!BH181/'total numbers'!BH181*100</f>
        <v>24.818900000000003</v>
      </c>
      <c r="BJ181" s="7">
        <f>+'urban numbers'!BI181/'total numbers'!BI181*100</f>
        <v>25.02496</v>
      </c>
      <c r="BK181" s="7">
        <f>+'urban numbers'!BJ181/'total numbers'!BJ181*100</f>
        <v>25.23218</v>
      </c>
      <c r="BL181" s="7">
        <f>+'urban numbers'!BK181/'total numbers'!BK181*100</f>
        <v>25.440529999999999</v>
      </c>
      <c r="BM181" s="7">
        <f>+'urban numbers'!BL181/'total numbers'!BL181*100</f>
        <v>25.650000000000002</v>
      </c>
      <c r="BN181" s="7">
        <f>+'urban numbers'!BM181/'total numbers'!BM181*100</f>
        <v>25.861680000000003</v>
      </c>
      <c r="BO181" s="7">
        <f>+'urban numbers'!BN181/'total numbers'!BN181*100</f>
        <v>26.075789999999998</v>
      </c>
      <c r="BP181" s="7">
        <f>+'urban numbers'!BO181/'total numbers'!BO181*100</f>
        <v>26.290610000000004</v>
      </c>
      <c r="BQ181" s="7">
        <f>+'urban numbers'!BP181/'total numbers'!BP181*100</f>
        <v>26.503710000000002</v>
      </c>
      <c r="BR181" s="7">
        <f>+'urban numbers'!BQ181/'total numbers'!BQ181*100</f>
        <v>26.713999999999999</v>
      </c>
      <c r="BS181" s="7">
        <f>+'urban numbers'!BR181/'total numbers'!BR181*100</f>
        <v>26.920919999999999</v>
      </c>
      <c r="BT181" s="7">
        <f>+'urban numbers'!BS181/'total numbers'!BS181*100</f>
        <v>27.127020000000009</v>
      </c>
      <c r="BU181" s="7">
        <f>+'urban numbers'!BT181/'total numbers'!BT181*100</f>
        <v>27.338170000000002</v>
      </c>
      <c r="BV181" s="7">
        <f>+'urban numbers'!BU181/'total numbers'!BU181*100</f>
        <v>27.562180000000001</v>
      </c>
      <c r="BW181" s="7">
        <f>+'urban numbers'!BV181/'total numbers'!BV181*100</f>
        <v>27.805000000000003</v>
      </c>
      <c r="BX181" s="7">
        <f>+'urban numbers'!BW181/'total numbers'!BW181*100</f>
        <v>28.069189999999999</v>
      </c>
      <c r="BY181" s="7">
        <f>+'urban numbers'!BX181/'total numbers'!BX181*100</f>
        <v>28.354359999999996</v>
      </c>
      <c r="BZ181" s="7">
        <f>+'urban numbers'!BY181/'total numbers'!BY181*100</f>
        <v>28.659749999999999</v>
      </c>
      <c r="CA181" s="7">
        <f>+'urban numbers'!BZ181/'total numbers'!BZ181*100</f>
        <v>28.983409999999999</v>
      </c>
      <c r="CB181" s="7">
        <f>+'urban numbers'!CA181/'total numbers'!CA181*100</f>
        <v>29.324000000000002</v>
      </c>
      <c r="CC181" s="7">
        <f>+'urban numbers'!CB181/'total numbers'!CB181*100</f>
        <v>29.682030000000005</v>
      </c>
      <c r="CD181" s="7">
        <f>+'urban numbers'!CC181/'total numbers'!CC181*100</f>
        <v>30.058810000000001</v>
      </c>
      <c r="CE181" s="7">
        <f>+'urban numbers'!CD181/'total numbers'!CD181*100</f>
        <v>30.45467</v>
      </c>
      <c r="CF181" s="7">
        <f>+'urban numbers'!CE181/'total numbers'!CE181*100</f>
        <v>30.869950000000003</v>
      </c>
      <c r="CG181" s="7">
        <f>+'urban numbers'!CF181/'total numbers'!CF181*100</f>
        <v>31.305</v>
      </c>
      <c r="CH181" s="7">
        <f>+'urban numbers'!CG181/'total numbers'!CG181*100</f>
        <v>31.760110000000001</v>
      </c>
      <c r="CI181" s="7">
        <f>+'urban numbers'!CH181/'total numbers'!CH181*100</f>
        <v>32.235579999999999</v>
      </c>
      <c r="CJ181" s="7">
        <f>+'urban numbers'!CI181/'total numbers'!CI181*100</f>
        <v>32.731789999999997</v>
      </c>
      <c r="CK181" s="7">
        <f>+'urban numbers'!CJ181/'total numbers'!CJ181*100</f>
        <v>33.24915</v>
      </c>
      <c r="CL181" s="7">
        <f>+'urban numbers'!CK181/'total numbers'!CK181*100</f>
        <v>33.787999999999997</v>
      </c>
      <c r="CM181" s="7">
        <f>+'urban numbers'!CL181/'total numbers'!CL181*100</f>
        <v>34.347330000000007</v>
      </c>
      <c r="CN181" s="7">
        <f>+'urban numbers'!CM181/'total numbers'!CM181*100</f>
        <v>34.92709</v>
      </c>
      <c r="CO181" s="7">
        <f>+'urban numbers'!CN181/'total numbers'!CN181*100</f>
        <v>35.529609999999998</v>
      </c>
      <c r="CP181" s="7">
        <f>+'urban numbers'!CO181/'total numbers'!CO181*100</f>
        <v>36.158079999999998</v>
      </c>
      <c r="CQ181" s="7">
        <f>+'urban numbers'!CP181/'total numbers'!CP181*100</f>
        <v>36.814</v>
      </c>
      <c r="CR181" s="7">
        <f>+'urban numbers'!CQ181/'total numbers'!CQ181*100</f>
        <v>37.498239999999996</v>
      </c>
      <c r="CS181" s="7">
        <f>+'urban numbers'!CR181/'total numbers'!CR181*100</f>
        <v>38.207900000000009</v>
      </c>
      <c r="CT181" s="7">
        <f>+'urban numbers'!CS181/'total numbers'!CS181*100</f>
        <v>38.936050000000002</v>
      </c>
      <c r="CU181" s="7">
        <f>+'urban numbers'!CT181/'total numbers'!CT181*100</f>
        <v>39.673429999999996</v>
      </c>
      <c r="CV181" s="7">
        <f>+'urban numbers'!CU181/'total numbers'!CU181*100</f>
        <v>40.412999999999997</v>
      </c>
      <c r="CW181" s="7">
        <f>+'urban numbers'!CV181/'total numbers'!CV181*100</f>
        <v>41.151560000000003</v>
      </c>
      <c r="CX181" s="7">
        <f>+'urban numbers'!CW181/'total numbers'!CW181*100</f>
        <v>41.889189999999999</v>
      </c>
      <c r="CY181" s="7">
        <f>+'urban numbers'!CX181/'total numbers'!CX181*100</f>
        <v>42.62792000000001</v>
      </c>
      <c r="CZ181" s="7">
        <f>+'urban numbers'!CY181/'total numbers'!CY181*100</f>
        <v>43.370299999999993</v>
      </c>
      <c r="DA181" s="7">
        <f>+'urban numbers'!CZ181/'total numbers'!CZ181*100</f>
        <v>44.118000000000009</v>
      </c>
      <c r="DB181" s="7">
        <f>+'urban numbers'!DA181/'total numbers'!DA181*100</f>
        <v>44.871310000000001</v>
      </c>
      <c r="DC181" s="7">
        <f>+'urban numbers'!DB181/'total numbers'!DB181*100</f>
        <v>45.628920000000001</v>
      </c>
      <c r="DD181" s="7">
        <f>+'urban numbers'!DC181/'total numbers'!DC181*100</f>
        <v>46.387779999999992</v>
      </c>
      <c r="DE181" s="7">
        <f>+'urban numbers'!DD181/'total numbers'!DD181*100</f>
        <v>47.143240000000006</v>
      </c>
      <c r="DF181" s="7">
        <f>+'urban numbers'!DE181/'total numbers'!DE181*100</f>
        <v>47.889000000000003</v>
      </c>
      <c r="DG181" s="32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1"/>
    </row>
    <row r="182" spans="1:128">
      <c r="A182">
        <v>2</v>
      </c>
      <c r="B182" s="32">
        <v>11.5</v>
      </c>
      <c r="C182" s="3">
        <v>666</v>
      </c>
      <c r="D182" s="1" t="s">
        <v>454</v>
      </c>
      <c r="E182" s="27">
        <f t="shared" si="220"/>
        <v>8.7393489185055717</v>
      </c>
      <c r="F182" s="43">
        <f t="shared" ref="F182:AC182" si="231">+$E182+(F$3-$E$3)*(($AD182-$E182)/($AD$3-$E$3))</f>
        <v>11.885514529167578</v>
      </c>
      <c r="G182" s="43">
        <f t="shared" si="231"/>
        <v>15.031680139829582</v>
      </c>
      <c r="H182" s="43">
        <f t="shared" si="231"/>
        <v>18.177845750491588</v>
      </c>
      <c r="I182" s="43">
        <f t="shared" si="231"/>
        <v>21.324011361153595</v>
      </c>
      <c r="J182" s="43">
        <f t="shared" si="231"/>
        <v>24.470176971815597</v>
      </c>
      <c r="K182" s="43">
        <f t="shared" si="231"/>
        <v>27.616342582477607</v>
      </c>
      <c r="L182" s="43">
        <f t="shared" si="231"/>
        <v>30.76250819313961</v>
      </c>
      <c r="M182" s="43">
        <f t="shared" si="231"/>
        <v>33.908673803801619</v>
      </c>
      <c r="N182" s="43">
        <f t="shared" si="231"/>
        <v>37.054839414463622</v>
      </c>
      <c r="O182" s="43">
        <f t="shared" si="231"/>
        <v>40.201005025125625</v>
      </c>
      <c r="P182" s="43">
        <f t="shared" si="231"/>
        <v>43.347170635787634</v>
      </c>
      <c r="Q182" s="43">
        <f t="shared" si="231"/>
        <v>46.493336246449637</v>
      </c>
      <c r="R182" s="43">
        <f t="shared" si="231"/>
        <v>49.63950185711164</v>
      </c>
      <c r="S182" s="43">
        <f t="shared" si="231"/>
        <v>52.785667467773649</v>
      </c>
      <c r="T182" s="43">
        <f t="shared" si="231"/>
        <v>55.931833078435652</v>
      </c>
      <c r="U182" s="43">
        <f t="shared" si="231"/>
        <v>59.077998689097662</v>
      </c>
      <c r="V182" s="43">
        <f t="shared" si="231"/>
        <v>62.224164299759664</v>
      </c>
      <c r="W182" s="43">
        <f t="shared" si="231"/>
        <v>65.370329910421674</v>
      </c>
      <c r="X182" s="43">
        <f t="shared" si="231"/>
        <v>68.516495521083684</v>
      </c>
      <c r="Y182" s="43">
        <f t="shared" si="231"/>
        <v>71.662661131745679</v>
      </c>
      <c r="Z182" s="43">
        <f t="shared" si="231"/>
        <v>74.808826742407689</v>
      </c>
      <c r="AA182" s="43">
        <f t="shared" si="231"/>
        <v>77.954992353069699</v>
      </c>
      <c r="AB182" s="43">
        <f t="shared" si="231"/>
        <v>81.101157963731694</v>
      </c>
      <c r="AC182" s="43">
        <f t="shared" si="231"/>
        <v>84.247323574393704</v>
      </c>
      <c r="AD182" s="7">
        <f>+'urban numbers'!AC182/'total numbers'!AC182*100</f>
        <v>87.393489185055714</v>
      </c>
      <c r="AE182" s="7">
        <f>+'urban numbers'!AD182/'total numbers'!AD182*100</f>
        <v>86.749078291043148</v>
      </c>
      <c r="AF182" s="7">
        <f>+'urban numbers'!AE182/'total numbers'!AE182*100</f>
        <v>86.262669829631221</v>
      </c>
      <c r="AG182" s="7">
        <f>+'urban numbers'!AF182/'total numbers'!AF182*100</f>
        <v>85.855333762609988</v>
      </c>
      <c r="AH182" s="7">
        <f>+'urban numbers'!AG182/'total numbers'!AG182*100</f>
        <v>85.488352212011108</v>
      </c>
      <c r="AI182" s="7">
        <f>+'urban numbers'!AH182/'total numbers'!AH182*100</f>
        <v>85.12449457331347</v>
      </c>
      <c r="AJ182" s="7">
        <f>+'urban numbers'!AI182/'total numbers'!AI182*100</f>
        <v>84.745762711864415</v>
      </c>
      <c r="AK182" s="7">
        <f>+'urban numbers'!AJ182/'total numbers'!AJ182*100</f>
        <v>84.334809192494191</v>
      </c>
      <c r="AL182" s="7">
        <f>+'urban numbers'!AK182/'total numbers'!AK182*100</f>
        <v>83.927822073017197</v>
      </c>
      <c r="AM182" s="7">
        <f>+'urban numbers'!AL182/'total numbers'!AL182*100</f>
        <v>83.524744205470881</v>
      </c>
      <c r="AN182" s="7">
        <f>+'urban numbers'!AM182/'total numbers'!AM182*100</f>
        <v>83.125519534497101</v>
      </c>
      <c r="AO182" s="7">
        <f>+'urban numbers'!AN182/'total numbers'!AN182*100</f>
        <v>86.902545003103654</v>
      </c>
      <c r="AP182" s="7">
        <f>+'urban numbers'!AO182/'total numbers'!AO182*100</f>
        <v>90.609555189456344</v>
      </c>
      <c r="AQ182" s="7">
        <f>+'urban numbers'!AP182/'total numbers'!AP182*100</f>
        <v>94.242982995287832</v>
      </c>
      <c r="AR182" s="7">
        <f>+'urban numbers'!AQ182/'total numbers'!AQ182*100</f>
        <v>97.719869706840385</v>
      </c>
      <c r="AS182" s="7">
        <f>+'urban numbers'!AR182/'total numbers'!AR182*100</f>
        <v>100.94891984655763</v>
      </c>
      <c r="AT182" s="7">
        <f>+'urban numbers'!AS182/'total numbers'!AS182*100</f>
        <v>99.940035978412951</v>
      </c>
      <c r="AU182" s="7">
        <f>+'urban numbers'!AT182/'total numbers'!AT182*100</f>
        <v>98.814229249011859</v>
      </c>
      <c r="AV182" s="7">
        <f>+'urban numbers'!AU182/'total numbers'!AU182*100</f>
        <v>97.560975609756099</v>
      </c>
      <c r="AW182" s="7">
        <f>+'urban numbers'!AV182/'total numbers'!AV182*100</f>
        <v>96.264921062764714</v>
      </c>
      <c r="AX182" s="7">
        <f>+'urban numbers'!AW182/'total numbers'!AW182*100</f>
        <v>94.912680334092627</v>
      </c>
      <c r="AY182" s="7">
        <f>+'urban numbers'!AX182/'total numbers'!AX182*100</f>
        <v>93.527871305649086</v>
      </c>
      <c r="AZ182" s="7">
        <f>+'urban numbers'!AY182/'total numbers'!AY182*100</f>
        <v>92.148912642830823</v>
      </c>
      <c r="BA182" s="7">
        <f>+'urban numbers'!AZ182/'total numbers'!AZ182*100</f>
        <v>90.826521344232518</v>
      </c>
      <c r="BB182" s="7">
        <f>+'urban numbers'!BA182/'total numbers'!BA182*100</f>
        <v>89.75049362771496</v>
      </c>
      <c r="BC182" s="7">
        <f>+'urban numbers'!BB182/'total numbers'!BB182*100</f>
        <v>88.920505068468785</v>
      </c>
      <c r="BD182" s="7">
        <f>+'urban numbers'!BC182/'total numbers'!BC182*100</f>
        <v>88.401697312588396</v>
      </c>
      <c r="BE182" s="7">
        <f>+'urban numbers'!BD182/'total numbers'!BD182*100</f>
        <v>88.136788295434513</v>
      </c>
      <c r="BF182" s="7">
        <f>+'urban numbers'!BE182/'total numbers'!BE182*100</f>
        <v>88.028169014084511</v>
      </c>
      <c r="BG182" s="7">
        <f>+'urban numbers'!BF182/'total numbers'!BF182*100</f>
        <v>87.981699806440261</v>
      </c>
      <c r="BH182" s="7">
        <f>+'urban numbers'!BG182/'total numbers'!BG182*100</f>
        <v>87.888908419757428</v>
      </c>
      <c r="BI182" s="7">
        <f>+'urban numbers'!BH182/'total numbers'!BH182*100</f>
        <v>87.734690296543263</v>
      </c>
      <c r="BJ182" s="7">
        <f>+'urban numbers'!BI182/'total numbers'!BI182*100</f>
        <v>87.535014005602235</v>
      </c>
      <c r="BK182" s="7">
        <f>+'urban numbers'!BJ182/'total numbers'!BJ182*100</f>
        <v>87.305744718002444</v>
      </c>
      <c r="BL182" s="7">
        <f>+'urban numbers'!BK182/'total numbers'!BK182*100</f>
        <v>87.032201914708438</v>
      </c>
      <c r="BM182" s="7">
        <f>+'urban numbers'!BL182/'total numbers'!BL182*100</f>
        <v>86.760367863959743</v>
      </c>
      <c r="BN182" s="7">
        <f>+'urban numbers'!BM182/'total numbers'!BM182*100</f>
        <v>89.903181189488251</v>
      </c>
      <c r="BO182" s="7">
        <f>+'urban numbers'!BN182/'total numbers'!BN182*100</f>
        <v>93.007233895969705</v>
      </c>
      <c r="BP182" s="7">
        <f>+'urban numbers'!BO182/'total numbers'!BO182*100</f>
        <v>96.071367301423891</v>
      </c>
      <c r="BQ182" s="7">
        <f>+'urban numbers'!BP182/'total numbers'!BP182*100</f>
        <v>99.213137187820735</v>
      </c>
      <c r="BR182" s="7">
        <f>+'urban numbers'!BQ182/'total numbers'!BQ182*100</f>
        <v>102.45901639344261</v>
      </c>
      <c r="BS182" s="7">
        <f>+'urban numbers'!BR182/'total numbers'!BR182*100</f>
        <v>102.42403550699896</v>
      </c>
      <c r="BT182" s="7">
        <f>+'urban numbers'!BS182/'total numbers'!BS182*100</f>
        <v>102.52904989747094</v>
      </c>
      <c r="BU182" s="7">
        <f>+'urban numbers'!BT182/'total numbers'!BT182*100</f>
        <v>102.68697586856068</v>
      </c>
      <c r="BV182" s="7">
        <f>+'urban numbers'!BU182/'total numbers'!BU182*100</f>
        <v>102.89830217801408</v>
      </c>
      <c r="BW182" s="7">
        <f>+'urban numbers'!BV182/'total numbers'!BV182*100</f>
        <v>103.09278350515463</v>
      </c>
      <c r="BX182" s="7">
        <f>+'urban numbers'!BW182/'total numbers'!BW182*100</f>
        <v>103.23468685478321</v>
      </c>
      <c r="BY182" s="7">
        <f>+'urban numbers'!BX182/'total numbers'!BX182*100</f>
        <v>103.32357499569484</v>
      </c>
      <c r="BZ182" s="7">
        <f>+'urban numbers'!BY182/'total numbers'!BY182*100</f>
        <v>103.41261633919339</v>
      </c>
      <c r="CA182" s="7">
        <f>+'urban numbers'!BZ182/'total numbers'!BZ182*100</f>
        <v>103.51966873706004</v>
      </c>
      <c r="CB182" s="7">
        <f>+'urban numbers'!CA182/'total numbers'!CA182*100</f>
        <v>103.69858278603526</v>
      </c>
      <c r="CC182" s="7">
        <f>+'urban numbers'!CB182/'total numbers'!CB182*100</f>
        <v>103.95010395010395</v>
      </c>
      <c r="CD182" s="7">
        <f>+'urban numbers'!CC182/'total numbers'!CC182*100</f>
        <v>104.25716768027802</v>
      </c>
      <c r="CE182" s="7">
        <f>+'urban numbers'!CD182/'total numbers'!CD182*100</f>
        <v>104.47501305937664</v>
      </c>
      <c r="CF182" s="7">
        <f>+'urban numbers'!CE182/'total numbers'!CE182*100</f>
        <v>104.42046641141663</v>
      </c>
      <c r="CG182" s="7">
        <f>+'urban numbers'!CF182/'total numbers'!CF182*100</f>
        <v>104.00416016640665</v>
      </c>
      <c r="CH182" s="7">
        <f>+'urban numbers'!CG182/'total numbers'!CG182*100</f>
        <v>106.60247592847315</v>
      </c>
      <c r="CI182" s="7">
        <f>+'urban numbers'!CH182/'total numbers'!CH182*100</f>
        <v>108.78803331633522</v>
      </c>
      <c r="CJ182" s="7">
        <f>+'urban numbers'!CI182/'total numbers'!CI182*100</f>
        <v>110.68254234445749</v>
      </c>
      <c r="CK182" s="7">
        <f>+'urban numbers'!CJ182/'total numbers'!CJ182*100</f>
        <v>112.45245576318834</v>
      </c>
      <c r="CL182" s="7">
        <f>+'urban numbers'!CK182/'total numbers'!CK182*100</f>
        <v>114.28571428571428</v>
      </c>
      <c r="CM182" s="7">
        <f>+'urban numbers'!CL182/'total numbers'!CL182*100</f>
        <v>112.97611362169143</v>
      </c>
      <c r="CN182" s="7">
        <f>+'urban numbers'!CM182/'total numbers'!CM182*100</f>
        <v>111.78537208559564</v>
      </c>
      <c r="CO182" s="7">
        <f>+'urban numbers'!CN182/'total numbers'!CN182*100</f>
        <v>110.70694290684801</v>
      </c>
      <c r="CP182" s="7">
        <f>+'urban numbers'!CO182/'total numbers'!CO182*100</f>
        <v>109.7006738755681</v>
      </c>
      <c r="CQ182" s="7">
        <f>+'urban numbers'!CP182/'total numbers'!CP182*100</f>
        <v>108.69565217391303</v>
      </c>
      <c r="CR182" s="7">
        <f>+'urban numbers'!CQ182/'total numbers'!CQ182*100</f>
        <v>107.74203478528553</v>
      </c>
      <c r="CS182" s="7">
        <f>+'urban numbers'!CR182/'total numbers'!CR182*100</f>
        <v>106.82130321989926</v>
      </c>
      <c r="CT182" s="7">
        <f>+'urban numbers'!CS182/'total numbers'!CS182*100</f>
        <v>105.93220338983049</v>
      </c>
      <c r="CU182" s="7">
        <f>+'urban numbers'!CT182/'total numbers'!CT182*100</f>
        <v>105.10510510510511</v>
      </c>
      <c r="CV182" s="7">
        <f>+'urban numbers'!CU182/'total numbers'!CU182*100</f>
        <v>104.30636268812397</v>
      </c>
      <c r="CW182" s="7">
        <f>+'urban numbers'!CV182/'total numbers'!CV182*100</f>
        <v>103.53498003253956</v>
      </c>
      <c r="CX182" s="7">
        <f>+'urban numbers'!CW182/'total numbers'!CW182*100</f>
        <v>102.80511088265531</v>
      </c>
      <c r="CY182" s="7">
        <f>+'urban numbers'!CX182/'total numbers'!CX182*100</f>
        <v>102.08546011375236</v>
      </c>
      <c r="CZ182" s="7">
        <f>+'urban numbers'!CY182/'total numbers'!CY182*100</f>
        <v>101.40518615094885</v>
      </c>
      <c r="DA182" s="7">
        <f>+'urban numbers'!CZ182/'total numbers'!CZ182*100</f>
        <v>100.74841681059297</v>
      </c>
      <c r="DB182" s="7">
        <f>+'urban numbers'!DA182/'total numbers'!DA182*100</f>
        <v>100.11441647597255</v>
      </c>
      <c r="DC182" s="7">
        <f>+'urban numbers'!DB182/'total numbers'!DB182*100</f>
        <v>99.50248756218906</v>
      </c>
      <c r="DD182" s="7">
        <f>+'urban numbers'!DC182/'total numbers'!DC182*100</f>
        <v>98.925946862634248</v>
      </c>
      <c r="DE182" s="7">
        <f>+'urban numbers'!DD182/'total numbers'!DD182*100</f>
        <v>98.369870713884211</v>
      </c>
      <c r="DF182" s="7">
        <f>+'urban numbers'!DE182/'total numbers'!DE182*100</f>
        <v>97.847358121330728</v>
      </c>
      <c r="DG182" s="32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1"/>
    </row>
    <row r="183" spans="1:128">
      <c r="A183">
        <v>4</v>
      </c>
      <c r="B183" s="32">
        <v>11.5</v>
      </c>
      <c r="C183" s="3">
        <v>670</v>
      </c>
      <c r="D183" s="1" t="s">
        <v>425</v>
      </c>
      <c r="E183" s="27">
        <f t="shared" si="220"/>
        <v>1.37</v>
      </c>
      <c r="F183" s="26">
        <f t="shared" ref="F183:AC183" si="232">+G183-G183/$B183</f>
        <v>1.5435317824377974</v>
      </c>
      <c r="G183" s="26">
        <f t="shared" si="232"/>
        <v>1.6905348093366352</v>
      </c>
      <c r="H183" s="26">
        <f t="shared" si="232"/>
        <v>1.851538124511553</v>
      </c>
      <c r="I183" s="26">
        <f t="shared" si="232"/>
        <v>2.0278750887507484</v>
      </c>
      <c r="J183" s="26">
        <f t="shared" si="232"/>
        <v>2.2210060495841528</v>
      </c>
      <c r="K183" s="26">
        <f t="shared" si="232"/>
        <v>2.4325304352588342</v>
      </c>
      <c r="L183" s="26">
        <f t="shared" si="232"/>
        <v>2.6642000005215802</v>
      </c>
      <c r="M183" s="26">
        <f t="shared" si="232"/>
        <v>2.9179333339045876</v>
      </c>
      <c r="N183" s="26">
        <f t="shared" si="232"/>
        <v>3.1958317466574053</v>
      </c>
      <c r="O183" s="26">
        <f t="shared" si="232"/>
        <v>3.5001966749104918</v>
      </c>
      <c r="P183" s="26">
        <f t="shared" si="232"/>
        <v>3.8335487391876817</v>
      </c>
      <c r="Q183" s="26">
        <f t="shared" si="232"/>
        <v>4.1986486191103181</v>
      </c>
      <c r="R183" s="26">
        <f t="shared" si="232"/>
        <v>4.5985199161684438</v>
      </c>
      <c r="S183" s="26">
        <f t="shared" si="232"/>
        <v>5.0364741938987718</v>
      </c>
      <c r="T183" s="26">
        <f t="shared" si="232"/>
        <v>5.5161384028415119</v>
      </c>
      <c r="U183" s="26">
        <f t="shared" si="232"/>
        <v>6.0414849173978462</v>
      </c>
      <c r="V183" s="26">
        <f t="shared" si="232"/>
        <v>6.6168644333404982</v>
      </c>
      <c r="W183" s="26">
        <f t="shared" si="232"/>
        <v>7.2470419984205456</v>
      </c>
      <c r="X183" s="26">
        <f t="shared" si="232"/>
        <v>7.9372364744605974</v>
      </c>
      <c r="Y183" s="26">
        <f t="shared" si="232"/>
        <v>8.6931637577425587</v>
      </c>
      <c r="Z183" s="26">
        <f t="shared" si="232"/>
        <v>9.5210841156228021</v>
      </c>
      <c r="AA183" s="26">
        <f t="shared" si="232"/>
        <v>10.427854031396402</v>
      </c>
      <c r="AB183" s="26">
        <f t="shared" si="232"/>
        <v>11.420982986767488</v>
      </c>
      <c r="AC183" s="26">
        <f t="shared" si="232"/>
        <v>12.508695652173914</v>
      </c>
      <c r="AD183" s="7">
        <f>+'urban numbers'!AC183/'total numbers'!AC183*100</f>
        <v>13.700000000000001</v>
      </c>
      <c r="AE183" s="7">
        <f>+'urban numbers'!AD183/'total numbers'!AD183*100</f>
        <v>14.105289999999998</v>
      </c>
      <c r="AF183" s="7">
        <f>+'urban numbers'!AE183/'total numbers'!AE183*100</f>
        <v>14.234109999999999</v>
      </c>
      <c r="AG183" s="7">
        <f>+'urban numbers'!AF183/'total numbers'!AF183*100</f>
        <v>14.160970000000001</v>
      </c>
      <c r="AH183" s="7">
        <f>+'urban numbers'!AG183/'total numbers'!AG183*100</f>
        <v>13.959019999999999</v>
      </c>
      <c r="AI183" s="7">
        <f>+'urban numbers'!AH183/'total numbers'!AH183*100</f>
        <v>13.700000000000001</v>
      </c>
      <c r="AJ183" s="7">
        <f>+'urban numbers'!AI183/'total numbers'!AI183*100</f>
        <v>13.454789999999999</v>
      </c>
      <c r="AK183" s="7">
        <f>+'urban numbers'!AJ183/'total numbers'!AJ183*100</f>
        <v>13.292899999999999</v>
      </c>
      <c r="AL183" s="7">
        <f>+'urban numbers'!AK183/'total numbers'!AK183*100</f>
        <v>13.280710000000001</v>
      </c>
      <c r="AM183" s="7">
        <f>+'urban numbers'!AL183/'total numbers'!AL183*100</f>
        <v>13.47871</v>
      </c>
      <c r="AN183" s="7">
        <f>+'urban numbers'!AM183/'total numbers'!AM183*100</f>
        <v>13.932999999999998</v>
      </c>
      <c r="AO183" s="7">
        <f>+'urban numbers'!AN183/'total numbers'!AN183*100</f>
        <v>14.66628</v>
      </c>
      <c r="AP183" s="7">
        <f>+'urban numbers'!AO183/'total numbers'!AO183*100</f>
        <v>15.66995</v>
      </c>
      <c r="AQ183" s="7">
        <f>+'urban numbers'!AP183/'total numbers'!AP183*100</f>
        <v>16.90071</v>
      </c>
      <c r="AR183" s="7">
        <f>+'urban numbers'!AQ183/'total numbers'!AQ183*100</f>
        <v>18.290150000000001</v>
      </c>
      <c r="AS183" s="7">
        <f>+'urban numbers'!AR183/'total numbers'!AR183*100</f>
        <v>19.772999999999996</v>
      </c>
      <c r="AT183" s="7">
        <f>+'urban numbers'!AS183/'total numbers'!AS183*100</f>
        <v>21.358220000000003</v>
      </c>
      <c r="AU183" s="7">
        <f>+'urban numbers'!AT183/'total numbers'!AT183*100</f>
        <v>23.018839999999997</v>
      </c>
      <c r="AV183" s="7">
        <f>+'urban numbers'!AU183/'total numbers'!AU183*100</f>
        <v>24.609880000000004</v>
      </c>
      <c r="AW183" s="7">
        <f>+'urban numbers'!AV183/'total numbers'!AV183*100</f>
        <v>25.946430000000003</v>
      </c>
      <c r="AX183" s="7">
        <f>+'urban numbers'!AW183/'total numbers'!AW183*100</f>
        <v>26.901999999999997</v>
      </c>
      <c r="AY183" s="7">
        <f>+'urban numbers'!AX183/'total numbers'!AX183*100</f>
        <v>27.42595</v>
      </c>
      <c r="AZ183" s="7">
        <f>+'urban numbers'!AY183/'total numbers'!AY183*100</f>
        <v>27.56925</v>
      </c>
      <c r="BA183" s="7">
        <f>+'urban numbers'!AZ183/'total numbers'!AZ183*100</f>
        <v>27.437190000000001</v>
      </c>
      <c r="BB183" s="7">
        <f>+'urban numbers'!BA183/'total numbers'!BA183*100</f>
        <v>27.188669999999998</v>
      </c>
      <c r="BC183" s="7">
        <f>+'urban numbers'!BB183/'total numbers'!BB183*100</f>
        <v>26.952000000000005</v>
      </c>
      <c r="BD183" s="7">
        <f>+'urban numbers'!BC183/'total numbers'!BC183*100</f>
        <v>26.74324</v>
      </c>
      <c r="BE183" s="7">
        <f>+'urban numbers'!BD183/'total numbers'!BD183*100</f>
        <v>26.56287</v>
      </c>
      <c r="BF183" s="7">
        <f>+'urban numbers'!BE183/'total numbers'!BE183*100</f>
        <v>26.50543</v>
      </c>
      <c r="BG183" s="7">
        <f>+'urban numbers'!BF183/'total numbers'!BF183*100</f>
        <v>26.681090000000001</v>
      </c>
      <c r="BH183" s="7">
        <f>+'urban numbers'!BG183/'total numbers'!BG183*100</f>
        <v>27.164000000000005</v>
      </c>
      <c r="BI183" s="7">
        <f>+'urban numbers'!BH183/'total numbers'!BH183*100</f>
        <v>28.00459</v>
      </c>
      <c r="BJ183" s="7">
        <f>+'urban numbers'!BI183/'total numbers'!BI183*100</f>
        <v>29.177849999999999</v>
      </c>
      <c r="BK183" s="7">
        <f>+'urban numbers'!BJ183/'total numbers'!BJ183*100</f>
        <v>30.585830000000001</v>
      </c>
      <c r="BL183" s="7">
        <f>+'urban numbers'!BK183/'total numbers'!BK183*100</f>
        <v>32.083550000000002</v>
      </c>
      <c r="BM183" s="7">
        <f>+'urban numbers'!BL183/'total numbers'!BL183*100</f>
        <v>33.562999999999995</v>
      </c>
      <c r="BN183" s="7">
        <f>+'urban numbers'!BM183/'total numbers'!BM183*100</f>
        <v>34.990189999999998</v>
      </c>
      <c r="BO183" s="7">
        <f>+'urban numbers'!BN183/'total numbers'!BN183*100</f>
        <v>36.387880000000003</v>
      </c>
      <c r="BP183" s="7">
        <f>+'urban numbers'!BO183/'total numbers'!BO183*100</f>
        <v>37.772289999999998</v>
      </c>
      <c r="BQ183" s="7">
        <f>+'urban numbers'!BP183/'total numbers'!BP183*100</f>
        <v>39.178620000000002</v>
      </c>
      <c r="BR183" s="7">
        <f>+'urban numbers'!BQ183/'total numbers'!BQ183*100</f>
        <v>40.630000000000003</v>
      </c>
      <c r="BS183" s="7">
        <f>+'urban numbers'!BR183/'total numbers'!BR183*100</f>
        <v>42.122810000000001</v>
      </c>
      <c r="BT183" s="7">
        <f>+'urban numbers'!BS183/'total numbers'!BS183*100</f>
        <v>43.63485</v>
      </c>
      <c r="BU183" s="7">
        <f>+'urban numbers'!BT183/'total numbers'!BT183*100</f>
        <v>45.149709999999999</v>
      </c>
      <c r="BV183" s="7">
        <f>+'urban numbers'!BU183/'total numbers'!BU183*100</f>
        <v>46.646210000000011</v>
      </c>
      <c r="BW183" s="7">
        <f>+'urban numbers'!BV183/'total numbers'!BV183*100</f>
        <v>48.107999999999997</v>
      </c>
      <c r="BX183" s="7">
        <f>+'urban numbers'!BW183/'total numbers'!BW183*100</f>
        <v>49.527549999999998</v>
      </c>
      <c r="BY183" s="7">
        <f>+'urban numbers'!BX183/'total numbers'!BX183*100</f>
        <v>50.904640000000001</v>
      </c>
      <c r="BZ183" s="7">
        <f>+'urban numbers'!BY183/'total numbers'!BY183*100</f>
        <v>52.23939</v>
      </c>
      <c r="CA183" s="7">
        <f>+'urban numbers'!BZ183/'total numbers'!BZ183*100</f>
        <v>53.534859999999995</v>
      </c>
      <c r="CB183" s="7">
        <f>+'urban numbers'!CA183/'total numbers'!CA183*100</f>
        <v>54.792999999999992</v>
      </c>
      <c r="CC183" s="7">
        <f>+'urban numbers'!CB183/'total numbers'!CB183*100</f>
        <v>56.011890000000008</v>
      </c>
      <c r="CD183" s="7">
        <f>+'urban numbers'!CC183/'total numbers'!CC183*100</f>
        <v>57.18831999999999</v>
      </c>
      <c r="CE183" s="7">
        <f>+'urban numbers'!CD183/'total numbers'!CD183*100</f>
        <v>58.321849999999998</v>
      </c>
      <c r="CF183" s="7">
        <f>+'urban numbers'!CE183/'total numbers'!CE183*100</f>
        <v>59.412410000000001</v>
      </c>
      <c r="CG183" s="7">
        <f>+'urban numbers'!CF183/'total numbers'!CF183*100</f>
        <v>60.46</v>
      </c>
      <c r="CH183" s="7">
        <f>+'urban numbers'!CG183/'total numbers'!CG183*100</f>
        <v>61.464300000000009</v>
      </c>
      <c r="CI183" s="7">
        <f>+'urban numbers'!CH183/'total numbers'!CH183*100</f>
        <v>62.425169999999994</v>
      </c>
      <c r="CJ183" s="7">
        <f>+'urban numbers'!CI183/'total numbers'!CI183*100</f>
        <v>63.343070000000004</v>
      </c>
      <c r="CK183" s="7">
        <f>+'urban numbers'!CJ183/'total numbers'!CJ183*100</f>
        <v>64.218779999999995</v>
      </c>
      <c r="CL183" s="7">
        <f>+'urban numbers'!CK183/'total numbers'!CK183*100</f>
        <v>65.053000000000011</v>
      </c>
      <c r="CM183" s="7">
        <f>+'urban numbers'!CL183/'total numbers'!CL183*100</f>
        <v>65.848010000000002</v>
      </c>
      <c r="CN183" s="7">
        <f>+'urban numbers'!CM183/'total numbers'!CM183*100</f>
        <v>66.604640000000003</v>
      </c>
      <c r="CO183" s="7">
        <f>+'urban numbers'!CN183/'total numbers'!CN183*100</f>
        <v>67.320760000000007</v>
      </c>
      <c r="CP183" s="7">
        <f>+'urban numbers'!CO183/'total numbers'!CO183*100</f>
        <v>67.993200000000016</v>
      </c>
      <c r="CQ183" s="7">
        <f>+'urban numbers'!CP183/'total numbers'!CP183*100</f>
        <v>68.620999999999995</v>
      </c>
      <c r="CR183" s="7">
        <f>+'urban numbers'!CQ183/'total numbers'!CQ183*100</f>
        <v>69.20350000000002</v>
      </c>
      <c r="CS183" s="7">
        <f>+'urban numbers'!CR183/'total numbers'!CR183*100</f>
        <v>69.745670000000018</v>
      </c>
      <c r="CT183" s="7">
        <f>+'urban numbers'!CS183/'total numbers'!CS183*100</f>
        <v>70.259209999999996</v>
      </c>
      <c r="CU183" s="7">
        <f>+'urban numbers'!CT183/'total numbers'!CT183*100</f>
        <v>70.759479999999996</v>
      </c>
      <c r="CV183" s="7">
        <f>+'urban numbers'!CU183/'total numbers'!CU183*100</f>
        <v>71.257999999999996</v>
      </c>
      <c r="CW183" s="7">
        <f>+'urban numbers'!CV183/'total numbers'!CV183*100</f>
        <v>71.759919999999994</v>
      </c>
      <c r="CX183" s="7">
        <f>+'urban numbers'!CW183/'total numbers'!CW183*100</f>
        <v>72.264880000000005</v>
      </c>
      <c r="CY183" s="7">
        <f>+'urban numbers'!CX183/'total numbers'!CX183*100</f>
        <v>72.769149999999996</v>
      </c>
      <c r="CZ183" s="7">
        <f>+'urban numbers'!CY183/'total numbers'!CY183*100</f>
        <v>73.268010000000004</v>
      </c>
      <c r="DA183" s="7">
        <f>+'urban numbers'!CZ183/'total numbers'!CZ183*100</f>
        <v>73.757999999999996</v>
      </c>
      <c r="DB183" s="7">
        <f>+'urban numbers'!DA183/'total numbers'!DA183*100</f>
        <v>74.237700000000004</v>
      </c>
      <c r="DC183" s="7">
        <f>+'urban numbers'!DB183/'total numbers'!DB183*100</f>
        <v>74.708150000000003</v>
      </c>
      <c r="DD183" s="7">
        <f>+'urban numbers'!DC183/'total numbers'!DC183*100</f>
        <v>75.173010000000005</v>
      </c>
      <c r="DE183" s="7">
        <f>+'urban numbers'!DD183/'total numbers'!DD183*100</f>
        <v>75.63843</v>
      </c>
      <c r="DF183" s="7">
        <f>+'urban numbers'!DE183/'total numbers'!DE183*100</f>
        <v>76.113</v>
      </c>
      <c r="DG183" s="32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1"/>
    </row>
    <row r="184" spans="1:128">
      <c r="A184">
        <v>11</v>
      </c>
      <c r="B184" s="32"/>
      <c r="C184" s="3">
        <v>674</v>
      </c>
      <c r="D184" s="1" t="s">
        <v>566</v>
      </c>
      <c r="E184" s="24">
        <f>+E176</f>
        <v>2</v>
      </c>
      <c r="F184" s="43">
        <f t="shared" ref="F184:AC184" si="233">+$E184+(F$3-$E$3)*(($AD184-$E184)/($AD$3-$E$3))</f>
        <v>2.8588936702918395</v>
      </c>
      <c r="G184" s="43">
        <f t="shared" si="233"/>
        <v>3.717787340583679</v>
      </c>
      <c r="H184" s="43">
        <f t="shared" si="233"/>
        <v>4.576681010875518</v>
      </c>
      <c r="I184" s="43">
        <f t="shared" si="233"/>
        <v>5.435574681167358</v>
      </c>
      <c r="J184" s="43">
        <f t="shared" si="233"/>
        <v>6.2944683514591979</v>
      </c>
      <c r="K184" s="43">
        <f t="shared" si="233"/>
        <v>7.153362021751037</v>
      </c>
      <c r="L184" s="43">
        <f t="shared" si="233"/>
        <v>8.0122556920428778</v>
      </c>
      <c r="M184" s="43">
        <f t="shared" si="233"/>
        <v>8.871149362334716</v>
      </c>
      <c r="N184" s="43">
        <f t="shared" si="233"/>
        <v>9.7300430326265559</v>
      </c>
      <c r="O184" s="43">
        <f t="shared" si="233"/>
        <v>10.588936702918396</v>
      </c>
      <c r="P184" s="43">
        <f t="shared" si="233"/>
        <v>11.447830373210236</v>
      </c>
      <c r="Q184" s="43">
        <f t="shared" si="233"/>
        <v>12.306724043502074</v>
      </c>
      <c r="R184" s="43">
        <f t="shared" si="233"/>
        <v>13.165617713793914</v>
      </c>
      <c r="S184" s="43">
        <f t="shared" si="233"/>
        <v>14.024511384085754</v>
      </c>
      <c r="T184" s="43">
        <f t="shared" si="233"/>
        <v>14.883405054377594</v>
      </c>
      <c r="U184" s="43">
        <f t="shared" si="233"/>
        <v>15.742298724669432</v>
      </c>
      <c r="V184" s="43">
        <f t="shared" si="233"/>
        <v>16.601192394961274</v>
      </c>
      <c r="W184" s="43">
        <f t="shared" si="233"/>
        <v>17.460086065253112</v>
      </c>
      <c r="X184" s="43">
        <f t="shared" si="233"/>
        <v>18.31897973554495</v>
      </c>
      <c r="Y184" s="43">
        <f t="shared" si="233"/>
        <v>19.177873405836792</v>
      </c>
      <c r="Z184" s="43">
        <f t="shared" si="233"/>
        <v>20.03676707612863</v>
      </c>
      <c r="AA184" s="43">
        <f t="shared" si="233"/>
        <v>20.895660746420472</v>
      </c>
      <c r="AB184" s="43">
        <f t="shared" si="233"/>
        <v>21.75455441671231</v>
      </c>
      <c r="AC184" s="43">
        <f t="shared" si="233"/>
        <v>22.613448087004148</v>
      </c>
      <c r="AD184" s="7">
        <f>+'urban numbers'!AC184/'total numbers'!AC184*100</f>
        <v>23.47234175729599</v>
      </c>
      <c r="AE184" s="7">
        <f>+'urban numbers'!AD184/'total numbers'!AD184*100</f>
        <v>24.746732657953753</v>
      </c>
      <c r="AF184" s="7">
        <f>+'urban numbers'!AE184/'total numbers'!AE184*100</f>
        <v>25.94429607020221</v>
      </c>
      <c r="AG184" s="7">
        <f>+'urban numbers'!AF184/'total numbers'!AF184*100</f>
        <v>27.059530968129891</v>
      </c>
      <c r="AH184" s="7">
        <f>+'urban numbers'!AG184/'total numbers'!AG184*100</f>
        <v>28.087811368172073</v>
      </c>
      <c r="AI184" s="7">
        <f>+'urban numbers'!AH184/'total numbers'!AH184*100</f>
        <v>29.027576197387518</v>
      </c>
      <c r="AJ184" s="7">
        <f>+'urban numbers'!AI184/'total numbers'!AI184*100</f>
        <v>31.301131109055991</v>
      </c>
      <c r="AK184" s="7">
        <f>+'urban numbers'!AJ184/'total numbers'!AJ184*100</f>
        <v>33.426183844011142</v>
      </c>
      <c r="AL184" s="7">
        <f>+'urban numbers'!AK184/'total numbers'!AK184*100</f>
        <v>35.405460611425063</v>
      </c>
      <c r="AM184" s="7">
        <f>+'urban numbers'!AL184/'total numbers'!AL184*100</f>
        <v>37.243947858472993</v>
      </c>
      <c r="AN184" s="7">
        <f>+'urban numbers'!AM184/'total numbers'!AM184*100</f>
        <v>38.945865247306251</v>
      </c>
      <c r="AO184" s="7">
        <f>+'urban numbers'!AN184/'total numbers'!AN184*100</f>
        <v>41.790666751092253</v>
      </c>
      <c r="AP184" s="7">
        <f>+'urban numbers'!AO184/'total numbers'!AO184*100</f>
        <v>44.469149527515292</v>
      </c>
      <c r="AQ184" s="7">
        <f>+'urban numbers'!AP184/'total numbers'!AP184*100</f>
        <v>46.98795180722891</v>
      </c>
      <c r="AR184" s="7">
        <f>+'urban numbers'!AQ184/'total numbers'!AQ184*100</f>
        <v>49.379813062136272</v>
      </c>
      <c r="AS184" s="7">
        <f>+'urban numbers'!AR184/'total numbers'!AR184*100</f>
        <v>51.667719157242097</v>
      </c>
      <c r="AT184" s="7">
        <f>+'urban numbers'!AS184/'total numbers'!AS184*100</f>
        <v>52.726048911824094</v>
      </c>
      <c r="AU184" s="7">
        <f>+'urban numbers'!AT184/'total numbers'!AT184*100</f>
        <v>53.739855231410395</v>
      </c>
      <c r="AV184" s="7">
        <f>+'urban numbers'!AU184/'total numbers'!AU184*100</f>
        <v>54.791577137945843</v>
      </c>
      <c r="AW184" s="7">
        <f>+'urban numbers'!AV184/'total numbers'!AV184*100</f>
        <v>55.963254316034003</v>
      </c>
      <c r="AX184" s="7">
        <f>+'urban numbers'!AW184/'total numbers'!AW184*100</f>
        <v>57.321521625846792</v>
      </c>
      <c r="AY184" s="7">
        <f>+'urban numbers'!AX184/'total numbers'!AX184*100</f>
        <v>59.945222469123038</v>
      </c>
      <c r="AZ184" s="7">
        <f>+'urban numbers'!AY184/'total numbers'!AY184*100</f>
        <v>62.763658812635036</v>
      </c>
      <c r="BA184" s="7">
        <f>+'urban numbers'!AZ184/'total numbers'!AZ184*100</f>
        <v>65.664597547837673</v>
      </c>
      <c r="BB184" s="7">
        <f>+'urban numbers'!BA184/'total numbers'!BA184*100</f>
        <v>68.444172029829403</v>
      </c>
      <c r="BC184" s="7">
        <f>+'urban numbers'!BB184/'total numbers'!BB184*100</f>
        <v>70.929172155233573</v>
      </c>
      <c r="BD184" s="7">
        <f>+'urban numbers'!BC184/'total numbers'!BC184*100</f>
        <v>73.043826295777464</v>
      </c>
      <c r="BE184" s="7">
        <f>+'urban numbers'!BD184/'total numbers'!BD184*100</f>
        <v>74.828927287943671</v>
      </c>
      <c r="BF184" s="7">
        <f>+'urban numbers'!BE184/'total numbers'!BE184*100</f>
        <v>76.376468313433548</v>
      </c>
      <c r="BG184" s="7">
        <f>+'urban numbers'!BF184/'total numbers'!BF184*100</f>
        <v>77.861653135830593</v>
      </c>
      <c r="BH184" s="7">
        <f>+'urban numbers'!BG184/'total numbers'!BG184*100</f>
        <v>79.398440054177755</v>
      </c>
      <c r="BI184" s="7">
        <f>+'urban numbers'!BH184/'total numbers'!BH184*100</f>
        <v>80.095746639661186</v>
      </c>
      <c r="BJ184" s="7">
        <f>+'urban numbers'!BI184/'total numbers'!BI184*100</f>
        <v>80.861309226366245</v>
      </c>
      <c r="BK184" s="7">
        <f>+'urban numbers'!BJ184/'total numbers'!BJ184*100</f>
        <v>81.680280046674454</v>
      </c>
      <c r="BL184" s="7">
        <f>+'urban numbers'!BK184/'total numbers'!BK184*100</f>
        <v>82.501663339986692</v>
      </c>
      <c r="BM184" s="7">
        <f>+'urban numbers'!BL184/'total numbers'!BL184*100</f>
        <v>83.304103823219918</v>
      </c>
      <c r="BN184" s="7">
        <f>+'urban numbers'!BM184/'total numbers'!BM184*100</f>
        <v>84.084604715672668</v>
      </c>
      <c r="BO184" s="7">
        <f>+'urban numbers'!BN184/'total numbers'!BN184*100</f>
        <v>84.85471843661611</v>
      </c>
      <c r="BP184" s="7">
        <f>+'urban numbers'!BO184/'total numbers'!BO184*100</f>
        <v>85.600474616492932</v>
      </c>
      <c r="BQ184" s="7">
        <f>+'urban numbers'!BP184/'total numbers'!BP184*100</f>
        <v>86.297180679485578</v>
      </c>
      <c r="BR184" s="7">
        <f>+'urban numbers'!BQ184/'total numbers'!BQ184*100</f>
        <v>86.934923000496781</v>
      </c>
      <c r="BS184" s="7">
        <f>+'urban numbers'!BR184/'total numbers'!BR184*100</f>
        <v>88.31827288710798</v>
      </c>
      <c r="BT184" s="7">
        <f>+'urban numbers'!BS184/'total numbers'!BS184*100</f>
        <v>89.617309865977717</v>
      </c>
      <c r="BU184" s="7">
        <f>+'urban numbers'!BT184/'total numbers'!BT184*100</f>
        <v>90.872857712235955</v>
      </c>
      <c r="BV184" s="7">
        <f>+'urban numbers'!BU184/'total numbers'!BU184*100</f>
        <v>92.122357387504422</v>
      </c>
      <c r="BW184" s="7">
        <f>+'urban numbers'!BV184/'total numbers'!BV184*100</f>
        <v>93.403385872737886</v>
      </c>
      <c r="BX184" s="7">
        <f>+'urban numbers'!BW184/'total numbers'!BW184*100</f>
        <v>93.958180908005687</v>
      </c>
      <c r="BY184" s="7">
        <f>+'urban numbers'!BX184/'total numbers'!BX184*100</f>
        <v>94.562647754137117</v>
      </c>
      <c r="BZ184" s="7">
        <f>+'urban numbers'!BY184/'total numbers'!BY184*100</f>
        <v>95.202115602568952</v>
      </c>
      <c r="CA184" s="7">
        <f>+'urban numbers'!BZ184/'total numbers'!BZ184*100</f>
        <v>95.847841551536945</v>
      </c>
      <c r="CB184" s="7">
        <f>+'urban numbers'!CA184/'total numbers'!CA184*100</f>
        <v>96.48569414034958</v>
      </c>
      <c r="CC184" s="7">
        <f>+'urban numbers'!CB184/'total numbers'!CB184*100</f>
        <v>97.108806003089825</v>
      </c>
      <c r="CD184" s="7">
        <f>+'urban numbers'!CC184/'total numbers'!CC184*100</f>
        <v>97.731748231347098</v>
      </c>
      <c r="CE184" s="7">
        <f>+'urban numbers'!CD184/'total numbers'!CD184*100</f>
        <v>98.347615431897893</v>
      </c>
      <c r="CF184" s="7">
        <f>+'urban numbers'!CE184/'total numbers'!CE184*100</f>
        <v>98.963749148409761</v>
      </c>
      <c r="CG184" s="7">
        <f>+'urban numbers'!CF184/'total numbers'!CF184*100</f>
        <v>99.58388163744354</v>
      </c>
      <c r="CH184" s="7">
        <f>+'urban numbers'!CG184/'total numbers'!CG184*100</f>
        <v>99.49897678357209</v>
      </c>
      <c r="CI184" s="7">
        <f>+'urban numbers'!CH184/'total numbers'!CH184*100</f>
        <v>99.43281282823331</v>
      </c>
      <c r="CJ184" s="7">
        <f>+'urban numbers'!CI184/'total numbers'!CI184*100</f>
        <v>99.39183318853172</v>
      </c>
      <c r="CK184" s="7">
        <f>+'urban numbers'!CJ184/'total numbers'!CJ184*100</f>
        <v>99.389170721606789</v>
      </c>
      <c r="CL184" s="7">
        <f>+'urban numbers'!CK184/'total numbers'!CK184*100</f>
        <v>99.441072591982987</v>
      </c>
      <c r="CM184" s="7">
        <f>+'urban numbers'!CL184/'total numbers'!CL184*100</f>
        <v>100.22841168649643</v>
      </c>
      <c r="CN184" s="7">
        <f>+'urban numbers'!CM184/'total numbers'!CM184*100</f>
        <v>101.05805751492132</v>
      </c>
      <c r="CO184" s="7">
        <f>+'urban numbers'!CN184/'total numbers'!CN184*100</f>
        <v>101.9340466466399</v>
      </c>
      <c r="CP184" s="7">
        <f>+'urban numbers'!CO184/'total numbers'!CO184*100</f>
        <v>102.85022855606347</v>
      </c>
      <c r="CQ184" s="7">
        <f>+'urban numbers'!CP184/'total numbers'!CP184*100</f>
        <v>103.82129341237147</v>
      </c>
      <c r="CR184" s="7">
        <f>+'urban numbers'!CQ184/'total numbers'!CQ184*100</f>
        <v>104.17362270450752</v>
      </c>
      <c r="CS184" s="7">
        <f>+'urban numbers'!CR184/'total numbers'!CR184*100</f>
        <v>104.57255137043326</v>
      </c>
      <c r="CT184" s="7">
        <f>+'urban numbers'!CS184/'total numbers'!CS184*100</f>
        <v>105.0078091250457</v>
      </c>
      <c r="CU184" s="7">
        <f>+'urban numbers'!CT184/'total numbers'!CT184*100</f>
        <v>105.46564075351552</v>
      </c>
      <c r="CV184" s="7">
        <f>+'urban numbers'!CU184/'total numbers'!CU184*100</f>
        <v>105.92869674600284</v>
      </c>
      <c r="CW184" s="7">
        <f>+'urban numbers'!CV184/'total numbers'!CV184*100</f>
        <v>106.39000859049762</v>
      </c>
      <c r="CX184" s="7">
        <f>+'urban numbers'!CW184/'total numbers'!CW184*100</f>
        <v>106.85310995316932</v>
      </c>
      <c r="CY184" s="7">
        <f>+'urban numbers'!CX184/'total numbers'!CX184*100</f>
        <v>107.32156966025812</v>
      </c>
      <c r="CZ184" s="7">
        <f>+'urban numbers'!CY184/'total numbers'!CY184*100</f>
        <v>107.80608052588332</v>
      </c>
      <c r="DA184" s="7">
        <f>+'urban numbers'!CZ184/'total numbers'!CZ184*100</f>
        <v>108.30680363648297</v>
      </c>
      <c r="DB184" s="7">
        <f>+'urban numbers'!DA184/'total numbers'!DA184*100</f>
        <v>109.47948079192342</v>
      </c>
      <c r="DC184" s="7">
        <f>+'urban numbers'!DB184/'total numbers'!DB184*100</f>
        <v>110.6709014112177</v>
      </c>
      <c r="DD184" s="7">
        <f>+'urban numbers'!DC184/'total numbers'!DC184*100</f>
        <v>111.87804638686252</v>
      </c>
      <c r="DE184" s="7">
        <f>+'urban numbers'!DD184/'total numbers'!DD184*100</f>
        <v>113.09776746314517</v>
      </c>
      <c r="DF184" s="7">
        <f>+'urban numbers'!DE184/'total numbers'!DE184*100</f>
        <v>114.34171839268213</v>
      </c>
      <c r="DG184" s="110">
        <f>+AD184/E184</f>
        <v>11.736170878647995</v>
      </c>
      <c r="DH184" t="s">
        <v>310</v>
      </c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1"/>
    </row>
    <row r="185" spans="1:128">
      <c r="A185">
        <v>8</v>
      </c>
      <c r="B185" s="32">
        <v>11.5</v>
      </c>
      <c r="C185" s="3">
        <v>678</v>
      </c>
      <c r="D185" s="1" t="s">
        <v>629</v>
      </c>
      <c r="E185" s="27">
        <f>+AD185/$M$1</f>
        <v>1.4</v>
      </c>
      <c r="F185" s="26">
        <f t="shared" ref="F185:AC185" si="234">+G185-G185/$B185</f>
        <v>1.5773317484765803</v>
      </c>
      <c r="G185" s="26">
        <f t="shared" si="234"/>
        <v>1.7275538197600642</v>
      </c>
      <c r="H185" s="26">
        <f t="shared" si="234"/>
        <v>1.8920827549753083</v>
      </c>
      <c r="I185" s="26">
        <f t="shared" si="234"/>
        <v>2.0722811125920044</v>
      </c>
      <c r="J185" s="26">
        <f t="shared" si="234"/>
        <v>2.2696412185531476</v>
      </c>
      <c r="K185" s="26">
        <f t="shared" si="234"/>
        <v>2.485797525082019</v>
      </c>
      <c r="L185" s="26">
        <f t="shared" si="234"/>
        <v>2.7225401465184018</v>
      </c>
      <c r="M185" s="26">
        <f t="shared" si="234"/>
        <v>2.9818296842820593</v>
      </c>
      <c r="N185" s="26">
        <f t="shared" si="234"/>
        <v>3.2658134637374934</v>
      </c>
      <c r="O185" s="26">
        <f t="shared" si="234"/>
        <v>3.5768433174267784</v>
      </c>
      <c r="P185" s="26">
        <f t="shared" si="234"/>
        <v>3.9174950619436144</v>
      </c>
      <c r="Q185" s="26">
        <f t="shared" si="234"/>
        <v>4.290589829747768</v>
      </c>
      <c r="R185" s="26">
        <f t="shared" si="234"/>
        <v>4.6992174325808893</v>
      </c>
      <c r="S185" s="26">
        <f t="shared" si="234"/>
        <v>5.1467619499695454</v>
      </c>
      <c r="T185" s="26">
        <f t="shared" si="234"/>
        <v>5.6369297547285493</v>
      </c>
      <c r="U185" s="26">
        <f t="shared" si="234"/>
        <v>6.1737802075598394</v>
      </c>
      <c r="V185" s="26">
        <f t="shared" si="234"/>
        <v>6.761759274946491</v>
      </c>
      <c r="W185" s="26">
        <f t="shared" si="234"/>
        <v>7.4057363487509189</v>
      </c>
      <c r="X185" s="26">
        <f t="shared" si="234"/>
        <v>8.1110445724414824</v>
      </c>
      <c r="Y185" s="26">
        <f t="shared" si="234"/>
        <v>8.8835250079121</v>
      </c>
      <c r="Z185" s="26">
        <f t="shared" si="234"/>
        <v>9.7295750086656341</v>
      </c>
      <c r="AA185" s="26">
        <f t="shared" si="234"/>
        <v>10.656201199967123</v>
      </c>
      <c r="AB185" s="26">
        <f t="shared" si="234"/>
        <v>11.671077504725897</v>
      </c>
      <c r="AC185" s="26">
        <f t="shared" si="234"/>
        <v>12.782608695652172</v>
      </c>
      <c r="AD185" s="7">
        <f>+'urban numbers'!AC185/'total numbers'!AC185*100</f>
        <v>13.999999999999998</v>
      </c>
      <c r="AE185" s="7">
        <f>+'urban numbers'!AD185/'total numbers'!AD185*100</f>
        <v>14.333830000000001</v>
      </c>
      <c r="AF185" s="7">
        <f>+'urban numbers'!AE185/'total numbers'!AE185*100</f>
        <v>14.58661</v>
      </c>
      <c r="AG185" s="7">
        <f>+'urban numbers'!AF185/'total numbers'!AF185*100</f>
        <v>14.7727</v>
      </c>
      <c r="AH185" s="7">
        <f>+'urban numbers'!AG185/'total numbers'!AG185*100</f>
        <v>14.90981</v>
      </c>
      <c r="AI185" s="7">
        <f>+'urban numbers'!AH185/'total numbers'!AH185*100</f>
        <v>15.019000000000002</v>
      </c>
      <c r="AJ185" s="7">
        <f>+'urban numbers'!AI185/'total numbers'!AI185*100</f>
        <v>15.125059999999998</v>
      </c>
      <c r="AK185" s="7">
        <f>+'urban numbers'!AJ185/'total numbers'!AJ185*100</f>
        <v>15.256099999999998</v>
      </c>
      <c r="AL185" s="7">
        <f>+'urban numbers'!AK185/'total numbers'!AK185*100</f>
        <v>15.442459999999999</v>
      </c>
      <c r="AM185" s="7">
        <f>+'urban numbers'!AL185/'total numbers'!AL185*100</f>
        <v>15.714729999999999</v>
      </c>
      <c r="AN185" s="7">
        <f>+'urban numbers'!AM185/'total numbers'!AM185*100</f>
        <v>16.097999999999999</v>
      </c>
      <c r="AO185" s="7">
        <f>+'urban numbers'!AN185/'total numbers'!AN185*100</f>
        <v>16.60575</v>
      </c>
      <c r="AP185" s="7">
        <f>+'urban numbers'!AO185/'total numbers'!AO185*100</f>
        <v>17.234450000000002</v>
      </c>
      <c r="AQ185" s="7">
        <f>+'urban numbers'!AP185/'total numbers'!AP185*100</f>
        <v>17.96124</v>
      </c>
      <c r="AR185" s="7">
        <f>+'urban numbers'!AQ185/'total numbers'!AQ185*100</f>
        <v>18.750499999999999</v>
      </c>
      <c r="AS185" s="7">
        <f>+'urban numbers'!AR185/'total numbers'!AR185*100</f>
        <v>19.573</v>
      </c>
      <c r="AT185" s="7">
        <f>+'urban numbers'!AS185/'total numbers'!AS185*100</f>
        <v>20.42568</v>
      </c>
      <c r="AU185" s="7">
        <f>+'urban numbers'!AT185/'total numbers'!AT185*100</f>
        <v>21.307639999999999</v>
      </c>
      <c r="AV185" s="7">
        <f>+'urban numbers'!AU185/'total numbers'!AU185*100</f>
        <v>22.19398</v>
      </c>
      <c r="AW185" s="7">
        <f>+'urban numbers'!AV185/'total numbers'!AV185*100</f>
        <v>23.055</v>
      </c>
      <c r="AX185" s="7">
        <f>+'urban numbers'!AW185/'total numbers'!AW185*100</f>
        <v>23.87</v>
      </c>
      <c r="AY185" s="7">
        <f>+'urban numbers'!AX185/'total numbers'!AX185*100</f>
        <v>24.623090000000001</v>
      </c>
      <c r="AZ185" s="7">
        <f>+'urban numbers'!AY185/'total numbers'!AY185*100</f>
        <v>25.31859</v>
      </c>
      <c r="BA185" s="7">
        <f>+'urban numbers'!AZ185/'total numbers'!AZ185*100</f>
        <v>25.981210000000004</v>
      </c>
      <c r="BB185" s="7">
        <f>+'urban numbers'!BA185/'total numbers'!BA185*100</f>
        <v>26.648140000000005</v>
      </c>
      <c r="BC185" s="7">
        <f>+'urban numbers'!BB185/'total numbers'!BB185*100</f>
        <v>27.344999999999999</v>
      </c>
      <c r="BD185" s="7">
        <f>+'urban numbers'!BC185/'total numbers'!BC185*100</f>
        <v>28.080869999999997</v>
      </c>
      <c r="BE185" s="7">
        <f>+'urban numbers'!BD185/'total numbers'!BD185*100</f>
        <v>28.843230000000002</v>
      </c>
      <c r="BF185" s="7">
        <f>+'urban numbers'!BE185/'total numbers'!BE185*100</f>
        <v>29.610310000000002</v>
      </c>
      <c r="BG185" s="7">
        <f>+'urban numbers'!BF185/'total numbers'!BF185*100</f>
        <v>30.350370000000005</v>
      </c>
      <c r="BH185" s="7">
        <f>+'urban numbers'!BG185/'total numbers'!BG185*100</f>
        <v>31.041</v>
      </c>
      <c r="BI185" s="7">
        <f>+'urban numbers'!BH185/'total numbers'!BH185*100</f>
        <v>31.670660000000002</v>
      </c>
      <c r="BJ185" s="7">
        <f>+'urban numbers'!BI185/'total numbers'!BI185*100</f>
        <v>32.247029999999995</v>
      </c>
      <c r="BK185" s="7">
        <f>+'urban numbers'!BJ185/'total numbers'!BJ185*100</f>
        <v>32.78967999999999</v>
      </c>
      <c r="BL185" s="7">
        <f>+'urban numbers'!BK185/'total numbers'!BK185*100</f>
        <v>33.327759999999998</v>
      </c>
      <c r="BM185" s="7">
        <f>+'urban numbers'!BL185/'total numbers'!BL185*100</f>
        <v>33.879999999999995</v>
      </c>
      <c r="BN185" s="7">
        <f>+'urban numbers'!BM185/'total numbers'!BM185*100</f>
        <v>34.455910000000003</v>
      </c>
      <c r="BO185" s="7">
        <f>+'urban numbers'!BN185/'total numbers'!BN185*100</f>
        <v>35.042189999999998</v>
      </c>
      <c r="BP185" s="7">
        <f>+'urban numbers'!BO185/'total numbers'!BO185*100</f>
        <v>35.607430000000001</v>
      </c>
      <c r="BQ185" s="7">
        <f>+'urban numbers'!BP185/'total numbers'!BP185*100</f>
        <v>36.10783</v>
      </c>
      <c r="BR185" s="7">
        <f>+'urban numbers'!BQ185/'total numbers'!BQ185*100</f>
        <v>36.512999999999998</v>
      </c>
      <c r="BS185" s="7">
        <f>+'urban numbers'!BR185/'total numbers'!BR185*100</f>
        <v>36.812559999999998</v>
      </c>
      <c r="BT185" s="7">
        <f>+'urban numbers'!BS185/'total numbers'!BS185*100</f>
        <v>37.019289999999998</v>
      </c>
      <c r="BU185" s="7">
        <f>+'urban numbers'!BT185/'total numbers'!BT185*100</f>
        <v>37.154639999999993</v>
      </c>
      <c r="BV185" s="7">
        <f>+'urban numbers'!BU185/'total numbers'!BU185*100</f>
        <v>37.250920000000001</v>
      </c>
      <c r="BW185" s="7">
        <f>+'urban numbers'!BV185/'total numbers'!BV185*100</f>
        <v>37.332999999999998</v>
      </c>
      <c r="BX185" s="7">
        <f>+'urban numbers'!BW185/'total numbers'!BW185*100</f>
        <v>37.408810000000003</v>
      </c>
      <c r="BY185" s="7">
        <f>+'urban numbers'!BX185/'total numbers'!BX185*100</f>
        <v>37.475609999999996</v>
      </c>
      <c r="BZ185" s="7">
        <f>+'urban numbers'!BY185/'total numbers'!BY185*100</f>
        <v>37.535200000000003</v>
      </c>
      <c r="CA185" s="7">
        <f>+'urban numbers'!BZ185/'total numbers'!BZ185*100</f>
        <v>37.586769999999994</v>
      </c>
      <c r="CB185" s="7">
        <f>+'urban numbers'!CA185/'total numbers'!CA185*100</f>
        <v>37.631</v>
      </c>
      <c r="CC185" s="7">
        <f>+'urban numbers'!CB185/'total numbers'!CB185*100</f>
        <v>37.671069999999993</v>
      </c>
      <c r="CD185" s="7">
        <f>+'urban numbers'!CC185/'total numbers'!CC185*100</f>
        <v>37.713380000000008</v>
      </c>
      <c r="CE185" s="7">
        <f>+'urban numbers'!CD185/'total numbers'!CD185*100</f>
        <v>37.765369999999997</v>
      </c>
      <c r="CF185" s="7">
        <f>+'urban numbers'!CE185/'total numbers'!CE185*100</f>
        <v>37.835700000000003</v>
      </c>
      <c r="CG185" s="7">
        <f>+'urban numbers'!CF185/'total numbers'!CF185*100</f>
        <v>37.93099999999999</v>
      </c>
      <c r="CH185" s="7">
        <f>+'urban numbers'!CG185/'total numbers'!CG185*100</f>
        <v>38.05536</v>
      </c>
      <c r="CI185" s="7">
        <f>+'urban numbers'!CH185/'total numbers'!CH185*100</f>
        <v>38.20935999999999</v>
      </c>
      <c r="CJ185" s="7">
        <f>+'urban numbers'!CI185/'total numbers'!CI185*100</f>
        <v>38.391539999999999</v>
      </c>
      <c r="CK185" s="7">
        <f>+'urban numbers'!CJ185/'total numbers'!CJ185*100</f>
        <v>38.598550000000003</v>
      </c>
      <c r="CL185" s="7">
        <f>+'urban numbers'!CK185/'total numbers'!CK185*100</f>
        <v>38.828000000000003</v>
      </c>
      <c r="CM185" s="7">
        <f>+'urban numbers'!CL185/'total numbers'!CL185*100</f>
        <v>39.080390000000001</v>
      </c>
      <c r="CN185" s="7">
        <f>+'urban numbers'!CM185/'total numbers'!CM185*100</f>
        <v>39.357430000000001</v>
      </c>
      <c r="CO185" s="7">
        <f>+'urban numbers'!CN185/'total numbers'!CN185*100</f>
        <v>39.659280000000003</v>
      </c>
      <c r="CP185" s="7">
        <f>+'urban numbers'!CO185/'total numbers'!CO185*100</f>
        <v>39.986079999999994</v>
      </c>
      <c r="CQ185" s="7">
        <f>+'urban numbers'!CP185/'total numbers'!CP185*100</f>
        <v>40.338000000000001</v>
      </c>
      <c r="CR185" s="7">
        <f>+'urban numbers'!CQ185/'total numbers'!CQ185*100</f>
        <v>40.715150000000001</v>
      </c>
      <c r="CS185" s="7">
        <f>+'urban numbers'!CR185/'total numbers'!CR185*100</f>
        <v>41.117690000000003</v>
      </c>
      <c r="CT185" s="7">
        <f>+'urban numbers'!CS185/'total numbers'!CS185*100</f>
        <v>41.545839999999998</v>
      </c>
      <c r="CU185" s="7">
        <f>+'urban numbers'!CT185/'total numbers'!CT185*100</f>
        <v>41.999870000000001</v>
      </c>
      <c r="CV185" s="7">
        <f>+'urban numbers'!CU185/'total numbers'!CU185*100</f>
        <v>42.48</v>
      </c>
      <c r="CW185" s="7">
        <f>+'urban numbers'!CV185/'total numbers'!CV185*100</f>
        <v>42.986359999999998</v>
      </c>
      <c r="CX185" s="7">
        <f>+'urban numbers'!CW185/'total numbers'!CW185*100</f>
        <v>43.519020000000005</v>
      </c>
      <c r="CY185" s="7">
        <f>+'urban numbers'!CX185/'total numbers'!CX185*100</f>
        <v>44.078009999999999</v>
      </c>
      <c r="CZ185" s="7">
        <f>+'urban numbers'!CY185/'total numbers'!CY185*100</f>
        <v>44.663330000000002</v>
      </c>
      <c r="DA185" s="7">
        <f>+'urban numbers'!CZ185/'total numbers'!CZ185*100</f>
        <v>45.274999999999991</v>
      </c>
      <c r="DB185" s="7">
        <f>+'urban numbers'!DA185/'total numbers'!DA185*100</f>
        <v>45.913040000000002</v>
      </c>
      <c r="DC185" s="7">
        <f>+'urban numbers'!DB185/'total numbers'!DB185*100</f>
        <v>46.577489999999997</v>
      </c>
      <c r="DD185" s="7">
        <f>+'urban numbers'!DC185/'total numbers'!DC185*100</f>
        <v>47.268410000000003</v>
      </c>
      <c r="DE185" s="7">
        <f>+'urban numbers'!DD185/'total numbers'!DD185*100</f>
        <v>47.985880000000002</v>
      </c>
      <c r="DF185" s="7">
        <f>+'urban numbers'!DE185/'total numbers'!DE185*100</f>
        <v>48.73</v>
      </c>
      <c r="DG185" s="32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1"/>
    </row>
    <row r="186" spans="1:128">
      <c r="A186">
        <v>17</v>
      </c>
      <c r="B186" s="32">
        <v>11.5</v>
      </c>
      <c r="C186" s="3">
        <v>682</v>
      </c>
      <c r="D186" s="1" t="s">
        <v>528</v>
      </c>
      <c r="E186" s="27">
        <f>+AD186/$M$1</f>
        <v>1.75</v>
      </c>
      <c r="F186" s="26">
        <f t="shared" ref="F186:AC186" si="235">+G186-G186/$B186</f>
        <v>1.9716646855957263</v>
      </c>
      <c r="G186" s="26">
        <f t="shared" si="235"/>
        <v>2.1594422747000812</v>
      </c>
      <c r="H186" s="26">
        <f t="shared" si="235"/>
        <v>2.3651034437191365</v>
      </c>
      <c r="I186" s="26">
        <f t="shared" si="235"/>
        <v>2.5903513907400066</v>
      </c>
      <c r="J186" s="26">
        <f t="shared" si="235"/>
        <v>2.8370515231914357</v>
      </c>
      <c r="K186" s="26">
        <f t="shared" si="235"/>
        <v>3.107246906352525</v>
      </c>
      <c r="L186" s="26">
        <f t="shared" si="235"/>
        <v>3.4031751831480035</v>
      </c>
      <c r="M186" s="26">
        <f t="shared" si="235"/>
        <v>3.7272871053525751</v>
      </c>
      <c r="N186" s="26">
        <f t="shared" si="235"/>
        <v>4.0822668296718678</v>
      </c>
      <c r="O186" s="26">
        <f t="shared" si="235"/>
        <v>4.4710541467834739</v>
      </c>
      <c r="P186" s="26">
        <f t="shared" si="235"/>
        <v>4.8968688274295191</v>
      </c>
      <c r="Q186" s="26">
        <f t="shared" si="235"/>
        <v>5.3632372871847114</v>
      </c>
      <c r="R186" s="26">
        <f t="shared" si="235"/>
        <v>5.874021790726113</v>
      </c>
      <c r="S186" s="26">
        <f t="shared" si="235"/>
        <v>6.4334524374619333</v>
      </c>
      <c r="T186" s="26">
        <f t="shared" si="235"/>
        <v>7.0461621934106891</v>
      </c>
      <c r="U186" s="26">
        <f t="shared" si="235"/>
        <v>7.7172252594498021</v>
      </c>
      <c r="V186" s="26">
        <f t="shared" si="235"/>
        <v>8.4521990936831166</v>
      </c>
      <c r="W186" s="26">
        <f t="shared" si="235"/>
        <v>9.2571704359386509</v>
      </c>
      <c r="X186" s="26">
        <f t="shared" si="235"/>
        <v>10.138805715551856</v>
      </c>
      <c r="Y186" s="26">
        <f t="shared" si="235"/>
        <v>11.104406259890128</v>
      </c>
      <c r="Z186" s="26">
        <f t="shared" si="235"/>
        <v>12.161968760832044</v>
      </c>
      <c r="AA186" s="26">
        <f t="shared" si="235"/>
        <v>13.320251499958905</v>
      </c>
      <c r="AB186" s="26">
        <f t="shared" si="235"/>
        <v>14.588846880907372</v>
      </c>
      <c r="AC186" s="26">
        <f t="shared" si="235"/>
        <v>15.978260869565217</v>
      </c>
      <c r="AD186" s="7">
        <f>+'urban numbers'!AC186/'total numbers'!AC186*100</f>
        <v>17.5</v>
      </c>
      <c r="AE186" s="7">
        <f>+'urban numbers'!AD186/'total numbers'!AD186*100</f>
        <v>18.614730000000005</v>
      </c>
      <c r="AF186" s="7">
        <f>+'urban numbers'!AE186/'total numbers'!AE186*100</f>
        <v>19.732430000000004</v>
      </c>
      <c r="AG186" s="7">
        <f>+'urban numbers'!AF186/'total numbers'!AF186*100</f>
        <v>20.869710000000001</v>
      </c>
      <c r="AH186" s="7">
        <f>+'urban numbers'!AG186/'total numbers'!AG186*100</f>
        <v>22.040489999999998</v>
      </c>
      <c r="AI186" s="7">
        <f>+'urban numbers'!AH186/'total numbers'!AH186*100</f>
        <v>23.256</v>
      </c>
      <c r="AJ186" s="7">
        <f>+'urban numbers'!AI186/'total numbers'!AI186*100</f>
        <v>24.524719999999999</v>
      </c>
      <c r="AK186" s="7">
        <f>+'urban numbers'!AJ186/'total numbers'!AJ186*100</f>
        <v>25.852449999999997</v>
      </c>
      <c r="AL186" s="7">
        <f>+'urban numbers'!AK186/'total numbers'!AK186*100</f>
        <v>27.242500000000003</v>
      </c>
      <c r="AM186" s="7">
        <f>+'urban numbers'!AL186/'total numbers'!AL186*100</f>
        <v>28.69603</v>
      </c>
      <c r="AN186" s="7">
        <f>+'urban numbers'!AM186/'total numbers'!AM186*100</f>
        <v>30.213000000000001</v>
      </c>
      <c r="AO186" s="7">
        <f>+'urban numbers'!AN186/'total numbers'!AN186*100</f>
        <v>31.793269999999996</v>
      </c>
      <c r="AP186" s="7">
        <f>+'urban numbers'!AO186/'total numbers'!AO186*100</f>
        <v>33.437469999999998</v>
      </c>
      <c r="AQ186" s="7">
        <f>+'urban numbers'!AP186/'total numbers'!AP186*100</f>
        <v>35.14743</v>
      </c>
      <c r="AR186" s="7">
        <f>+'urban numbers'!AQ186/'total numbers'!AQ186*100</f>
        <v>36.925040000000003</v>
      </c>
      <c r="AS186" s="7">
        <f>+'urban numbers'!AR186/'total numbers'!AR186*100</f>
        <v>38.768999999999998</v>
      </c>
      <c r="AT186" s="7">
        <f>+'urban numbers'!AS186/'total numbers'!AS186*100</f>
        <v>40.675170000000001</v>
      </c>
      <c r="AU186" s="7">
        <f>+'urban numbers'!AT186/'total numbers'!AT186*100</f>
        <v>42.63402</v>
      </c>
      <c r="AV186" s="7">
        <f>+'urban numbers'!AU186/'total numbers'!AU186*100</f>
        <v>44.631149999999991</v>
      </c>
      <c r="AW186" s="7">
        <f>+'urban numbers'!AV186/'total numbers'!AV186*100</f>
        <v>46.648510000000002</v>
      </c>
      <c r="AX186" s="7">
        <f>+'urban numbers'!AW186/'total numbers'!AW186*100</f>
        <v>48.66899999999999</v>
      </c>
      <c r="AY186" s="7">
        <f>+'urban numbers'!AX186/'total numbers'!AX186*100</f>
        <v>50.689629999999994</v>
      </c>
      <c r="AZ186" s="7">
        <f>+'urban numbers'!AY186/'total numbers'!AY186*100</f>
        <v>52.700800000000001</v>
      </c>
      <c r="BA186" s="7">
        <f>+'urban numbers'!AZ186/'total numbers'!AZ186*100</f>
        <v>54.671280000000003</v>
      </c>
      <c r="BB186" s="7">
        <f>+'urban numbers'!BA186/'total numbers'!BA186*100</f>
        <v>56.562820000000002</v>
      </c>
      <c r="BC186" s="7">
        <f>+'urban numbers'!BB186/'total numbers'!BB186*100</f>
        <v>58.348999999999997</v>
      </c>
      <c r="BD186" s="7">
        <f>+'urban numbers'!BC186/'total numbers'!BC186*100</f>
        <v>60.012959999999993</v>
      </c>
      <c r="BE186" s="7">
        <f>+'urban numbers'!BD186/'total numbers'!BD186*100</f>
        <v>61.562399999999997</v>
      </c>
      <c r="BF186" s="7">
        <f>+'urban numbers'!BE186/'total numbers'!BE186*100</f>
        <v>63.026380000000003</v>
      </c>
      <c r="BG186" s="7">
        <f>+'urban numbers'!BF186/'total numbers'!BF186*100</f>
        <v>64.448449999999994</v>
      </c>
      <c r="BH186" s="7">
        <f>+'urban numbers'!BG186/'total numbers'!BG186*100</f>
        <v>65.86</v>
      </c>
      <c r="BI186" s="7">
        <f>+'urban numbers'!BH186/'total numbers'!BH186*100</f>
        <v>67.270520000000005</v>
      </c>
      <c r="BJ186" s="7">
        <f>+'urban numbers'!BI186/'total numbers'!BI186*100</f>
        <v>68.669489999999996</v>
      </c>
      <c r="BK186" s="7">
        <f>+'urban numbers'!BJ186/'total numbers'!BJ186*100</f>
        <v>70.044420000000002</v>
      </c>
      <c r="BL186" s="7">
        <f>+'urban numbers'!BK186/'total numbers'!BK186*100</f>
        <v>71.375050000000002</v>
      </c>
      <c r="BM186" s="7">
        <f>+'urban numbers'!BL186/'total numbers'!BL186*100</f>
        <v>72.647000000000006</v>
      </c>
      <c r="BN186" s="7">
        <f>+'urban numbers'!BM186/'total numbers'!BM186*100</f>
        <v>73.856529999999992</v>
      </c>
      <c r="BO186" s="7">
        <f>+'urban numbers'!BN186/'total numbers'!BN186*100</f>
        <v>75.009879999999995</v>
      </c>
      <c r="BP186" s="7">
        <f>+'urban numbers'!BO186/'total numbers'!BO186*100</f>
        <v>76.114329999999981</v>
      </c>
      <c r="BQ186" s="7">
        <f>+'urban numbers'!BP186/'total numbers'!BP186*100</f>
        <v>77.180890000000019</v>
      </c>
      <c r="BR186" s="7">
        <f>+'urban numbers'!BQ186/'total numbers'!BQ186*100</f>
        <v>78.217000000000013</v>
      </c>
      <c r="BS186" s="7">
        <f>+'urban numbers'!BR186/'total numbers'!BR186*100</f>
        <v>79.225689999999986</v>
      </c>
      <c r="BT186" s="7">
        <f>+'urban numbers'!BS186/'total numbers'!BS186*100</f>
        <v>80.202910000000003</v>
      </c>
      <c r="BU186" s="7">
        <f>+'urban numbers'!BT186/'total numbers'!BT186*100</f>
        <v>81.140519999999995</v>
      </c>
      <c r="BV186" s="7">
        <f>+'urban numbers'!BU186/'total numbers'!BU186*100</f>
        <v>82.026899999999998</v>
      </c>
      <c r="BW186" s="7">
        <f>+'urban numbers'!BV186/'total numbers'!BV186*100</f>
        <v>82.853999999999999</v>
      </c>
      <c r="BX186" s="7">
        <f>+'urban numbers'!BW186/'total numbers'!BW186*100</f>
        <v>83.619669999999999</v>
      </c>
      <c r="BY186" s="7">
        <f>+'urban numbers'!BX186/'total numbers'!BX186*100</f>
        <v>84.327610000000021</v>
      </c>
      <c r="BZ186" s="7">
        <f>+'urban numbers'!BY186/'total numbers'!BY186*100</f>
        <v>84.982839999999996</v>
      </c>
      <c r="CA186" s="7">
        <f>+'urban numbers'!BZ186/'total numbers'!BZ186*100</f>
        <v>85.592939999999999</v>
      </c>
      <c r="CB186" s="7">
        <f>+'urban numbers'!CA186/'total numbers'!CA186*100</f>
        <v>86.164000000000001</v>
      </c>
      <c r="CC186" s="7">
        <f>+'urban numbers'!CB186/'total numbers'!CB186*100</f>
        <v>86.697990000000019</v>
      </c>
      <c r="CD186" s="7">
        <f>+'urban numbers'!CC186/'total numbers'!CC186*100</f>
        <v>87.195070000000001</v>
      </c>
      <c r="CE186" s="7">
        <f>+'urban numbers'!CD186/'total numbers'!CD186*100</f>
        <v>87.65740000000001</v>
      </c>
      <c r="CF186" s="7">
        <f>+'urban numbers'!CE186/'total numbers'!CE186*100</f>
        <v>88.087069999999983</v>
      </c>
      <c r="CG186" s="7">
        <f>+'urban numbers'!CF186/'total numbers'!CF186*100</f>
        <v>88.486000000000004</v>
      </c>
      <c r="CH186" s="7">
        <f>+'urban numbers'!CG186/'total numbers'!CG186*100</f>
        <v>88.856059999999985</v>
      </c>
      <c r="CI186" s="7">
        <f>+'urban numbers'!CH186/'total numbers'!CH186*100</f>
        <v>89.199009999999987</v>
      </c>
      <c r="CJ186" s="7">
        <f>+'urban numbers'!CI186/'total numbers'!CI186*100</f>
        <v>89.516379999999998</v>
      </c>
      <c r="CK186" s="7">
        <f>+'urban numbers'!CJ186/'total numbers'!CJ186*100</f>
        <v>89.80959</v>
      </c>
      <c r="CL186" s="7">
        <f>+'urban numbers'!CK186/'total numbers'!CK186*100</f>
        <v>90.08</v>
      </c>
      <c r="CM186" s="7">
        <f>+'urban numbers'!CL186/'total numbers'!CL186*100</f>
        <v>90.329740000000001</v>
      </c>
      <c r="CN186" s="7">
        <f>+'urban numbers'!CM186/'total numbers'!CM186*100</f>
        <v>90.560220000000001</v>
      </c>
      <c r="CO186" s="7">
        <f>+'urban numbers'!CN186/'total numbers'!CN186*100</f>
        <v>90.771090000000001</v>
      </c>
      <c r="CP186" s="7">
        <f>+'urban numbers'!CO186/'total numbers'!CO186*100</f>
        <v>90.961359999999985</v>
      </c>
      <c r="CQ186" s="7">
        <f>+'urban numbers'!CP186/'total numbers'!CP186*100</f>
        <v>91.131</v>
      </c>
      <c r="CR186" s="7">
        <f>+'urban numbers'!CQ186/'total numbers'!CQ186*100</f>
        <v>91.280289999999994</v>
      </c>
      <c r="CS186" s="7">
        <f>+'urban numbers'!CR186/'total numbers'!CR186*100</f>
        <v>91.411929999999998</v>
      </c>
      <c r="CT186" s="7">
        <f>+'urban numbers'!CS186/'total numbers'!CS186*100</f>
        <v>91.531299999999987</v>
      </c>
      <c r="CU186" s="7">
        <f>+'urban numbers'!CT186/'total numbers'!CT186*100</f>
        <v>91.645259999999993</v>
      </c>
      <c r="CV186" s="7">
        <f>+'urban numbers'!CU186/'total numbers'!CU186*100</f>
        <v>91.759</v>
      </c>
      <c r="CW186" s="7">
        <f>+'urban numbers'!CV186/'total numbers'!CV186*100</f>
        <v>91.874939999999995</v>
      </c>
      <c r="CX186" s="7">
        <f>+'urban numbers'!CW186/'total numbers'!CW186*100</f>
        <v>91.993110000000001</v>
      </c>
      <c r="CY186" s="7">
        <f>+'urban numbers'!CX186/'total numbers'!CX186*100</f>
        <v>92.11206</v>
      </c>
      <c r="CZ186" s="7">
        <f>+'urban numbers'!CY186/'total numbers'!CY186*100</f>
        <v>92.229839999999982</v>
      </c>
      <c r="DA186" s="7">
        <f>+'urban numbers'!CZ186/'total numbers'!CZ186*100</f>
        <v>92.345000000000013</v>
      </c>
      <c r="DB186" s="7">
        <f>+'urban numbers'!DA186/'total numbers'!DA186*100</f>
        <v>92.456889999999987</v>
      </c>
      <c r="DC186" s="7">
        <f>+'urban numbers'!DB186/'total numbers'!DB186*100</f>
        <v>92.565849999999998</v>
      </c>
      <c r="DD186" s="7">
        <f>+'urban numbers'!DC186/'total numbers'!DC186*100</f>
        <v>92.673270000000002</v>
      </c>
      <c r="DE186" s="7">
        <f>+'urban numbers'!DD186/'total numbers'!DD186*100</f>
        <v>92.78152</v>
      </c>
      <c r="DF186" s="7">
        <f>+'urban numbers'!DE186/'total numbers'!DE186*100</f>
        <v>92.894000000000005</v>
      </c>
      <c r="DG186" s="32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1"/>
    </row>
    <row r="187" spans="1:128">
      <c r="A187">
        <v>8</v>
      </c>
      <c r="B187" s="32">
        <v>11.5</v>
      </c>
      <c r="C187" s="3">
        <v>686</v>
      </c>
      <c r="D187" s="1" t="s">
        <v>657</v>
      </c>
      <c r="E187" s="27">
        <f>+AD187/$M$1</f>
        <v>3.0468000000000002</v>
      </c>
      <c r="F187" s="26">
        <f t="shared" ref="F187:AC187" si="236">+G187-G187/$B187</f>
        <v>3.4327245508988899</v>
      </c>
      <c r="G187" s="26">
        <f t="shared" si="236"/>
        <v>3.7596506986035463</v>
      </c>
      <c r="H187" s="26">
        <f t="shared" si="236"/>
        <v>4.117712669899122</v>
      </c>
      <c r="I187" s="26">
        <f t="shared" si="236"/>
        <v>4.5098757813180859</v>
      </c>
      <c r="J187" s="26">
        <f t="shared" si="236"/>
        <v>4.9393877604912371</v>
      </c>
      <c r="K187" s="26">
        <f t="shared" si="236"/>
        <v>5.4098056424427838</v>
      </c>
      <c r="L187" s="26">
        <f t="shared" si="236"/>
        <v>5.9250252274373345</v>
      </c>
      <c r="M187" s="26">
        <f t="shared" si="236"/>
        <v>6.4893133443361286</v>
      </c>
      <c r="N187" s="26">
        <f t="shared" si="236"/>
        <v>7.1073431866538552</v>
      </c>
      <c r="O187" s="26">
        <f t="shared" si="236"/>
        <v>7.7842330139542222</v>
      </c>
      <c r="P187" s="26">
        <f t="shared" si="236"/>
        <v>8.5255885390927197</v>
      </c>
      <c r="Q187" s="26">
        <f t="shared" si="236"/>
        <v>9.3375493523396464</v>
      </c>
      <c r="R187" s="26">
        <f t="shared" si="236"/>
        <v>10.226839766848183</v>
      </c>
      <c r="S187" s="26">
        <f t="shared" si="236"/>
        <v>11.20082450654801</v>
      </c>
      <c r="T187" s="26">
        <f t="shared" si="236"/>
        <v>12.26756969764782</v>
      </c>
      <c r="U187" s="26">
        <f t="shared" si="236"/>
        <v>13.435909668852375</v>
      </c>
      <c r="V187" s="26">
        <f t="shared" si="236"/>
        <v>14.715520113504981</v>
      </c>
      <c r="W187" s="26">
        <f t="shared" si="236"/>
        <v>16.116998219553075</v>
      </c>
      <c r="X187" s="26">
        <f t="shared" si="236"/>
        <v>17.651950430939081</v>
      </c>
      <c r="Y187" s="26">
        <f t="shared" si="236"/>
        <v>19.333088567218994</v>
      </c>
      <c r="Z187" s="26">
        <f t="shared" si="236"/>
        <v>21.174335097430326</v>
      </c>
      <c r="AA187" s="26">
        <f t="shared" si="236"/>
        <v>23.190938440042739</v>
      </c>
      <c r="AB187" s="26">
        <f t="shared" si="236"/>
        <v>25.399599243856333</v>
      </c>
      <c r="AC187" s="26">
        <f t="shared" si="236"/>
        <v>27.818608695652173</v>
      </c>
      <c r="AD187" s="7">
        <f>+'urban numbers'!AC187/'total numbers'!AC187*100</f>
        <v>30.468</v>
      </c>
      <c r="AE187" s="7">
        <f>+'urban numbers'!AD187/'total numbers'!AD187*100</f>
        <v>30.611919999999998</v>
      </c>
      <c r="AF187" s="7">
        <f>+'urban numbers'!AE187/'total numbers'!AE187*100</f>
        <v>30.756280000000004</v>
      </c>
      <c r="AG187" s="7">
        <f>+'urban numbers'!AF187/'total numbers'!AF187*100</f>
        <v>30.901080000000004</v>
      </c>
      <c r="AH187" s="7">
        <f>+'urban numbers'!AG187/'total numbers'!AG187*100</f>
        <v>31.046330000000001</v>
      </c>
      <c r="AI187" s="7">
        <f>+'urban numbers'!AH187/'total numbers'!AH187*100</f>
        <v>31.191999999999997</v>
      </c>
      <c r="AJ187" s="7">
        <f>+'urban numbers'!AI187/'total numbers'!AI187*100</f>
        <v>31.338080000000001</v>
      </c>
      <c r="AK187" s="7">
        <f>+'urban numbers'!AJ187/'total numbers'!AJ187*100</f>
        <v>31.484549999999995</v>
      </c>
      <c r="AL187" s="7">
        <f>+'urban numbers'!AK187/'total numbers'!AK187*100</f>
        <v>31.631370000000004</v>
      </c>
      <c r="AM187" s="7">
        <f>+'urban numbers'!AL187/'total numbers'!AL187*100</f>
        <v>31.778530000000003</v>
      </c>
      <c r="AN187" s="7">
        <f>+'urban numbers'!AM187/'total numbers'!AM187*100</f>
        <v>31.925999999999998</v>
      </c>
      <c r="AO187" s="7">
        <f>+'urban numbers'!AN187/'total numbers'!AN187*100</f>
        <v>32.07376</v>
      </c>
      <c r="AP187" s="7">
        <f>+'urban numbers'!AO187/'total numbers'!AO187*100</f>
        <v>32.221820000000001</v>
      </c>
      <c r="AQ187" s="7">
        <f>+'urban numbers'!AP187/'total numbers'!AP187*100</f>
        <v>32.370190000000001</v>
      </c>
      <c r="AR187" s="7">
        <f>+'urban numbers'!AQ187/'total numbers'!AQ187*100</f>
        <v>32.518909999999998</v>
      </c>
      <c r="AS187" s="7">
        <f>+'urban numbers'!AR187/'total numbers'!AR187*100</f>
        <v>32.667999999999999</v>
      </c>
      <c r="AT187" s="7">
        <f>+'urban numbers'!AS187/'total numbers'!AS187*100</f>
        <v>32.819589999999991</v>
      </c>
      <c r="AU187" s="7">
        <f>+'urban numbers'!AT187/'total numbers'!AT187*100</f>
        <v>32.974150000000002</v>
      </c>
      <c r="AV187" s="7">
        <f>+'urban numbers'!AU187/'total numbers'!AU187*100</f>
        <v>33.128290000000007</v>
      </c>
      <c r="AW187" s="7">
        <f>+'urban numbers'!AV187/'total numbers'!AV187*100</f>
        <v>33.277290000000001</v>
      </c>
      <c r="AX187" s="7">
        <f>+'urban numbers'!AW187/'total numbers'!AW187*100</f>
        <v>33.418999999999997</v>
      </c>
      <c r="AY187" s="7">
        <f>+'urban numbers'!AX187/'total numbers'!AX187*100</f>
        <v>33.550530000000002</v>
      </c>
      <c r="AZ187" s="7">
        <f>+'urban numbers'!AY187/'total numbers'!AY187*100</f>
        <v>33.676450000000003</v>
      </c>
      <c r="BA187" s="7">
        <f>+'urban numbers'!AZ187/'total numbers'!AZ187*100</f>
        <v>33.811220000000006</v>
      </c>
      <c r="BB187" s="7">
        <f>+'urban numbers'!BA187/'total numbers'!BA187*100</f>
        <v>33.974249999999998</v>
      </c>
      <c r="BC187" s="7">
        <f>+'urban numbers'!BB187/'total numbers'!BB187*100</f>
        <v>34.179000000000002</v>
      </c>
      <c r="BD187" s="7">
        <f>+'urban numbers'!BC187/'total numbers'!BC187*100</f>
        <v>34.433120000000002</v>
      </c>
      <c r="BE187" s="7">
        <f>+'urban numbers'!BD187/'total numbers'!BD187*100</f>
        <v>34.731859999999998</v>
      </c>
      <c r="BF187" s="7">
        <f>+'urban numbers'!BE187/'total numbers'!BE187*100</f>
        <v>35.061190000000003</v>
      </c>
      <c r="BG187" s="7">
        <f>+'urban numbers'!BF187/'total numbers'!BF187*100</f>
        <v>35.400330000000004</v>
      </c>
      <c r="BH187" s="7">
        <f>+'urban numbers'!BG187/'total numbers'!BG187*100</f>
        <v>35.734999999999999</v>
      </c>
      <c r="BI187" s="7">
        <f>+'urban numbers'!BH187/'total numbers'!BH187*100</f>
        <v>36.061759999999992</v>
      </c>
      <c r="BJ187" s="7">
        <f>+'urban numbers'!BI187/'total numbers'!BI187*100</f>
        <v>36.387889999999992</v>
      </c>
      <c r="BK187" s="7">
        <f>+'urban numbers'!BJ187/'total numbers'!BJ187*100</f>
        <v>36.723030000000008</v>
      </c>
      <c r="BL187" s="7">
        <f>+'urban numbers'!BK187/'total numbers'!BK187*100</f>
        <v>37.081340000000004</v>
      </c>
      <c r="BM187" s="7">
        <f>+'urban numbers'!BL187/'total numbers'!BL187*100</f>
        <v>37.473999999999997</v>
      </c>
      <c r="BN187" s="7">
        <f>+'urban numbers'!BM187/'total numbers'!BM187*100</f>
        <v>37.900779999999997</v>
      </c>
      <c r="BO187" s="7">
        <f>+'urban numbers'!BN187/'total numbers'!BN187*100</f>
        <v>38.360529999999997</v>
      </c>
      <c r="BP187" s="7">
        <f>+'urban numbers'!BO187/'total numbers'!BO187*100</f>
        <v>38.862070000000003</v>
      </c>
      <c r="BQ187" s="7">
        <f>+'urban numbers'!BP187/'total numbers'!BP187*100</f>
        <v>39.415939999999999</v>
      </c>
      <c r="BR187" s="7">
        <f>+'urban numbers'!BQ187/'total numbers'!BQ187*100</f>
        <v>40.028000000000006</v>
      </c>
      <c r="BS187" s="7">
        <f>+'urban numbers'!BR187/'total numbers'!BR187*100</f>
        <v>40.702680000000008</v>
      </c>
      <c r="BT187" s="7">
        <f>+'urban numbers'!BS187/'total numbers'!BS187*100</f>
        <v>41.433489999999999</v>
      </c>
      <c r="BU187" s="7">
        <f>+'urban numbers'!BT187/'total numbers'!BT187*100</f>
        <v>42.201560000000008</v>
      </c>
      <c r="BV187" s="7">
        <f>+'urban numbers'!BU187/'total numbers'!BU187*100</f>
        <v>42.980899999999998</v>
      </c>
      <c r="BW187" s="7">
        <f>+'urban numbers'!BV187/'total numbers'!BV187*100</f>
        <v>43.752000000000002</v>
      </c>
      <c r="BX187" s="7">
        <f>+'urban numbers'!BW187/'total numbers'!BW187*100</f>
        <v>44.507449999999999</v>
      </c>
      <c r="BY187" s="7">
        <f>+'urban numbers'!BX187/'total numbers'!BX187*100</f>
        <v>45.24982</v>
      </c>
      <c r="BZ187" s="7">
        <f>+'urban numbers'!BY187/'total numbers'!BY187*100</f>
        <v>45.981830000000009</v>
      </c>
      <c r="CA187" s="7">
        <f>+'urban numbers'!BZ187/'total numbers'!BZ187*100</f>
        <v>46.71003000000001</v>
      </c>
      <c r="CB187" s="7">
        <f>+'urban numbers'!CA187/'total numbers'!CA187*100</f>
        <v>47.439</v>
      </c>
      <c r="CC187" s="7">
        <f>+'urban numbers'!CB187/'total numbers'!CB187*100</f>
        <v>48.167689999999993</v>
      </c>
      <c r="CD187" s="7">
        <f>+'urban numbers'!CC187/'total numbers'!CC187*100</f>
        <v>48.892679999999999</v>
      </c>
      <c r="CE187" s="7">
        <f>+'urban numbers'!CD187/'total numbers'!CD187*100</f>
        <v>49.613709999999998</v>
      </c>
      <c r="CF187" s="7">
        <f>+'urban numbers'!CE187/'total numbers'!CE187*100</f>
        <v>50.330560000000006</v>
      </c>
      <c r="CG187" s="7">
        <f>+'urban numbers'!CF187/'total numbers'!CF187*100</f>
        <v>51.042999999999992</v>
      </c>
      <c r="CH187" s="7">
        <f>+'urban numbers'!CG187/'total numbers'!CG187*100</f>
        <v>51.750770000000003</v>
      </c>
      <c r="CI187" s="7">
        <f>+'urban numbers'!CH187/'total numbers'!CH187*100</f>
        <v>52.453589999999991</v>
      </c>
      <c r="CJ187" s="7">
        <f>+'urban numbers'!CI187/'total numbers'!CI187*100</f>
        <v>53.151120000000006</v>
      </c>
      <c r="CK187" s="7">
        <f>+'urban numbers'!CJ187/'total numbers'!CJ187*100</f>
        <v>53.843029999999992</v>
      </c>
      <c r="CL187" s="7">
        <f>+'urban numbers'!CK187/'total numbers'!CK187*100</f>
        <v>54.529000000000003</v>
      </c>
      <c r="CM187" s="7">
        <f>+'urban numbers'!CL187/'total numbers'!CL187*100</f>
        <v>55.209060000000001</v>
      </c>
      <c r="CN187" s="7">
        <f>+'urban numbers'!CM187/'total numbers'!CM187*100</f>
        <v>55.883090000000003</v>
      </c>
      <c r="CO187" s="7">
        <f>+'urban numbers'!CN187/'total numbers'!CN187*100</f>
        <v>56.550509999999996</v>
      </c>
      <c r="CP187" s="7">
        <f>+'urban numbers'!CO187/'total numbers'!CO187*100</f>
        <v>57.210610000000003</v>
      </c>
      <c r="CQ187" s="7">
        <f>+'urban numbers'!CP187/'total numbers'!CP187*100</f>
        <v>57.863</v>
      </c>
      <c r="CR187" s="7">
        <f>+'urban numbers'!CQ187/'total numbers'!CQ187*100</f>
        <v>58.507350000000002</v>
      </c>
      <c r="CS187" s="7">
        <f>+'urban numbers'!CR187/'total numbers'!CR187*100</f>
        <v>59.144100000000002</v>
      </c>
      <c r="CT187" s="7">
        <f>+'urban numbers'!CS187/'total numbers'!CS187*100</f>
        <v>59.774619999999992</v>
      </c>
      <c r="CU187" s="7">
        <f>+'urban numbers'!CT187/'total numbers'!CT187*100</f>
        <v>60.400799999999997</v>
      </c>
      <c r="CV187" s="7">
        <f>+'urban numbers'!CU187/'total numbers'!CU187*100</f>
        <v>61.024000000000001</v>
      </c>
      <c r="CW187" s="7">
        <f>+'urban numbers'!CV187/'total numbers'!CV187*100</f>
        <v>61.644739999999999</v>
      </c>
      <c r="CX187" s="7">
        <f>+'urban numbers'!CW187/'total numbers'!CW187*100</f>
        <v>62.262799999999999</v>
      </c>
      <c r="CY187" s="7">
        <f>+'urban numbers'!CX187/'total numbers'!CX187*100</f>
        <v>62.877530000000007</v>
      </c>
      <c r="CZ187" s="7">
        <f>+'urban numbers'!CY187/'total numbers'!CY187*100</f>
        <v>63.488119999999995</v>
      </c>
      <c r="DA187" s="7">
        <f>+'urban numbers'!CZ187/'total numbers'!CZ187*100</f>
        <v>64.093999999999994</v>
      </c>
      <c r="DB187" s="7">
        <f>+'urban numbers'!DA187/'total numbers'!DA187*100</f>
        <v>64.694839999999985</v>
      </c>
      <c r="DC187" s="7">
        <f>+'urban numbers'!DB187/'total numbers'!DB187*100</f>
        <v>65.290679999999981</v>
      </c>
      <c r="DD187" s="7">
        <f>+'urban numbers'!DC187/'total numbers'!DC187*100</f>
        <v>65.881929999999983</v>
      </c>
      <c r="DE187" s="7">
        <f>+'urban numbers'!DD187/'total numbers'!DD187*100</f>
        <v>66.469329999999999</v>
      </c>
      <c r="DF187" s="7">
        <f>+'urban numbers'!DE187/'total numbers'!DE187*100</f>
        <v>67.054000000000002</v>
      </c>
      <c r="DG187" s="32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1"/>
    </row>
    <row r="188" spans="1:128">
      <c r="A188">
        <v>9</v>
      </c>
      <c r="B188" s="32">
        <v>11.5</v>
      </c>
      <c r="C188" s="3">
        <v>690</v>
      </c>
      <c r="D188" s="1" t="s">
        <v>616</v>
      </c>
      <c r="E188" s="27">
        <f>+AD188/$M$1</f>
        <v>2.4778371235064149</v>
      </c>
      <c r="F188" s="26">
        <f t="shared" ref="F188:AC188" si="237">+G188-G188/$B188</f>
        <v>2.7916936874718243</v>
      </c>
      <c r="G188" s="26">
        <f t="shared" si="237"/>
        <v>3.057569276754855</v>
      </c>
      <c r="H188" s="26">
        <f t="shared" si="237"/>
        <v>3.3487663507315077</v>
      </c>
      <c r="I188" s="26">
        <f t="shared" si="237"/>
        <v>3.6676964793726037</v>
      </c>
      <c r="J188" s="26">
        <f t="shared" si="237"/>
        <v>4.0170009059795184</v>
      </c>
      <c r="K188" s="26">
        <f t="shared" si="237"/>
        <v>4.3995724208347102</v>
      </c>
      <c r="L188" s="26">
        <f t="shared" si="237"/>
        <v>4.818579318057064</v>
      </c>
      <c r="M188" s="26">
        <f t="shared" si="237"/>
        <v>5.2774916340624989</v>
      </c>
      <c r="N188" s="26">
        <f t="shared" si="237"/>
        <v>5.7801098849255936</v>
      </c>
      <c r="O188" s="26">
        <f t="shared" si="237"/>
        <v>6.3305965406327935</v>
      </c>
      <c r="P188" s="26">
        <f t="shared" si="237"/>
        <v>6.9335104968835362</v>
      </c>
      <c r="Q188" s="26">
        <f t="shared" si="237"/>
        <v>7.5938448299200632</v>
      </c>
      <c r="R188" s="26">
        <f t="shared" si="237"/>
        <v>8.3170681470553074</v>
      </c>
      <c r="S188" s="26">
        <f t="shared" si="237"/>
        <v>9.1091698753462893</v>
      </c>
      <c r="T188" s="26">
        <f t="shared" si="237"/>
        <v>9.9767098634745075</v>
      </c>
      <c r="U188" s="26">
        <f t="shared" si="237"/>
        <v>10.926872707614937</v>
      </c>
      <c r="V188" s="26">
        <f t="shared" si="237"/>
        <v>11.967527251197312</v>
      </c>
      <c r="W188" s="26">
        <f t="shared" si="237"/>
        <v>13.107291751311342</v>
      </c>
      <c r="X188" s="26">
        <f t="shared" si="237"/>
        <v>14.355605251436232</v>
      </c>
      <c r="Y188" s="26">
        <f t="shared" si="237"/>
        <v>15.722805751573016</v>
      </c>
      <c r="Z188" s="26">
        <f t="shared" si="237"/>
        <v>17.220215823151399</v>
      </c>
      <c r="AA188" s="26">
        <f t="shared" si="237"/>
        <v>18.860236377737248</v>
      </c>
      <c r="AB188" s="26">
        <f t="shared" si="237"/>
        <v>20.656449366093177</v>
      </c>
      <c r="AC188" s="26">
        <f t="shared" si="237"/>
        <v>22.62373025810205</v>
      </c>
      <c r="AD188" s="7">
        <f>+'urban numbers'!AC188/'total numbers'!AC188*100</f>
        <v>24.778371235064149</v>
      </c>
      <c r="AE188" s="7">
        <f>+'urban numbers'!AD188/'total numbers'!AD188*100</f>
        <v>25.2650079639699</v>
      </c>
      <c r="AF188" s="7">
        <f>+'urban numbers'!AE188/'total numbers'!AE188*100</f>
        <v>25.504666811374001</v>
      </c>
      <c r="AG188" s="7">
        <f>+'urban numbers'!AF188/'total numbers'!AF188*100</f>
        <v>25.574766230652422</v>
      </c>
      <c r="AH188" s="7">
        <f>+'urban numbers'!AG188/'total numbers'!AG188*100</f>
        <v>25.542784163473819</v>
      </c>
      <c r="AI188" s="7">
        <f>+'urban numbers'!AH188/'total numbers'!AH188*100</f>
        <v>25.453712423957036</v>
      </c>
      <c r="AJ188" s="7">
        <f>+'urban numbers'!AI188/'total numbers'!AI188*100</f>
        <v>25.336579065030556</v>
      </c>
      <c r="AK188" s="7">
        <f>+'urban numbers'!AJ188/'total numbers'!AJ188*100</f>
        <v>25.200513702779325</v>
      </c>
      <c r="AL188" s="7">
        <f>+'urban numbers'!AK188/'total numbers'!AK188*100</f>
        <v>25.039567240686932</v>
      </c>
      <c r="AM188" s="7">
        <f>+'urban numbers'!AL188/'total numbers'!AL188*100</f>
        <v>24.843006003726455</v>
      </c>
      <c r="AN188" s="7">
        <f>+'urban numbers'!AM188/'total numbers'!AM188*100</f>
        <v>24.600796171221543</v>
      </c>
      <c r="AO188" s="7">
        <f>+'urban numbers'!AN188/'total numbers'!AN188*100</f>
        <v>24.316637356434139</v>
      </c>
      <c r="AP188" s="7">
        <f>+'urban numbers'!AO188/'total numbers'!AO188*100</f>
        <v>24.014155712841255</v>
      </c>
      <c r="AQ188" s="7">
        <f>+'urban numbers'!AP188/'total numbers'!AP188*100</f>
        <v>23.734986597917047</v>
      </c>
      <c r="AR188" s="7">
        <f>+'urban numbers'!AQ188/'total numbers'!AQ188*100</f>
        <v>23.52565891781969</v>
      </c>
      <c r="AS188" s="7">
        <f>+'urban numbers'!AR188/'total numbers'!AR188*100</f>
        <v>23.412350014632718</v>
      </c>
      <c r="AT188" s="7">
        <f>+'urban numbers'!AS188/'total numbers'!AS188*100</f>
        <v>23.789425216790733</v>
      </c>
      <c r="AU188" s="7">
        <f>+'urban numbers'!AT188/'total numbers'!AT188*100</f>
        <v>24.242883387942953</v>
      </c>
      <c r="AV188" s="7">
        <f>+'urban numbers'!AU188/'total numbers'!AU188*100</f>
        <v>24.732996065205171</v>
      </c>
      <c r="AW188" s="7">
        <f>+'urban numbers'!AV188/'total numbers'!AV188*100</f>
        <v>25.201052514546195</v>
      </c>
      <c r="AX188" s="7">
        <f>+'urban numbers'!AW188/'total numbers'!AW188*100</f>
        <v>25.601638504864312</v>
      </c>
      <c r="AY188" s="7">
        <f>+'urban numbers'!AX188/'total numbers'!AX188*100</f>
        <v>27.36372146611939</v>
      </c>
      <c r="AZ188" s="7">
        <f>+'urban numbers'!AY188/'total numbers'!AY188*100</f>
        <v>29.01114452503095</v>
      </c>
      <c r="BA188" s="7">
        <f>+'urban numbers'!AZ188/'total numbers'!AZ188*100</f>
        <v>30.557147073632308</v>
      </c>
      <c r="BB188" s="7">
        <f>+'urban numbers'!BA188/'total numbers'!BA188*100</f>
        <v>32.028894151319484</v>
      </c>
      <c r="BC188" s="7">
        <f>+'urban numbers'!BB188/'total numbers'!BB188*100</f>
        <v>33.450969241833782</v>
      </c>
      <c r="BD188" s="7">
        <f>+'urban numbers'!BC188/'total numbers'!BC188*100</f>
        <v>34.499186804882456</v>
      </c>
      <c r="BE188" s="7">
        <f>+'urban numbers'!BD188/'total numbers'!BD188*100</f>
        <v>35.511363636363633</v>
      </c>
      <c r="BF188" s="7">
        <f>+'urban numbers'!BE188/'total numbers'!BE188*100</f>
        <v>36.50503928259662</v>
      </c>
      <c r="BG188" s="7">
        <f>+'urban numbers'!BF188/'total numbers'!BF188*100</f>
        <v>37.497656396475215</v>
      </c>
      <c r="BH188" s="7">
        <f>+'urban numbers'!BG188/'total numbers'!BG188*100</f>
        <v>38.502410250881695</v>
      </c>
      <c r="BI188" s="7">
        <f>+'urban numbers'!BH188/'total numbers'!BH188*100</f>
        <v>39.226418536763369</v>
      </c>
      <c r="BJ188" s="7">
        <f>+'urban numbers'!BI188/'total numbers'!BI188*100</f>
        <v>39.979559323052882</v>
      </c>
      <c r="BK188" s="7">
        <f>+'urban numbers'!BJ188/'total numbers'!BJ188*100</f>
        <v>40.75015987745207</v>
      </c>
      <c r="BL188" s="7">
        <f>+'urban numbers'!BK188/'total numbers'!BK188*100</f>
        <v>41.518823338878995</v>
      </c>
      <c r="BM188" s="7">
        <f>+'urban numbers'!BL188/'total numbers'!BL188*100</f>
        <v>42.270971503534724</v>
      </c>
      <c r="BN188" s="7">
        <f>+'urban numbers'!BM188/'total numbers'!BM188*100</f>
        <v>43.582416948076315</v>
      </c>
      <c r="BO188" s="7">
        <f>+'urban numbers'!BN188/'total numbers'!BN188*100</f>
        <v>44.869321673025539</v>
      </c>
      <c r="BP188" s="7">
        <f>+'urban numbers'!BO188/'total numbers'!BO188*100</f>
        <v>46.129899533040899</v>
      </c>
      <c r="BQ188" s="7">
        <f>+'urban numbers'!BP188/'total numbers'!BP188*100</f>
        <v>47.364807107523724</v>
      </c>
      <c r="BR188" s="7">
        <f>+'urban numbers'!BQ188/'total numbers'!BQ188*100</f>
        <v>48.576028423916071</v>
      </c>
      <c r="BS188" s="7">
        <f>+'urban numbers'!BR188/'total numbers'!BR188*100</f>
        <v>49.481135317160337</v>
      </c>
      <c r="BT188" s="7">
        <f>+'urban numbers'!BS188/'total numbers'!BS188*100</f>
        <v>50.363433424985701</v>
      </c>
      <c r="BU188" s="7">
        <f>+'urban numbers'!BT188/'total numbers'!BT188*100</f>
        <v>51.244015912615467</v>
      </c>
      <c r="BV188" s="7">
        <f>+'urban numbers'!BU188/'total numbers'!BU188*100</f>
        <v>52.152982080770258</v>
      </c>
      <c r="BW188" s="7">
        <f>+'urban numbers'!BV188/'total numbers'!BV188*100</f>
        <v>53.110270198499634</v>
      </c>
      <c r="BX188" s="7">
        <f>+'urban numbers'!BW188/'total numbers'!BW188*100</f>
        <v>54.131129360196454</v>
      </c>
      <c r="BY188" s="7">
        <f>+'urban numbers'!BX188/'total numbers'!BX188*100</f>
        <v>55.20359611997582</v>
      </c>
      <c r="BZ188" s="7">
        <f>+'urban numbers'!BY188/'total numbers'!BY188*100</f>
        <v>56.29082721334224</v>
      </c>
      <c r="CA188" s="7">
        <f>+'urban numbers'!BZ188/'total numbers'!BZ188*100</f>
        <v>57.336460776648423</v>
      </c>
      <c r="CB188" s="7">
        <f>+'urban numbers'!CA188/'total numbers'!CA188*100</f>
        <v>58.299217494947406</v>
      </c>
      <c r="CC188" s="7">
        <f>+'urban numbers'!CB188/'total numbers'!CB188*100</f>
        <v>59.161704371535507</v>
      </c>
      <c r="CD188" s="7">
        <f>+'urban numbers'!CC188/'total numbers'!CC188*100</f>
        <v>59.934454660222649</v>
      </c>
      <c r="CE188" s="7">
        <f>+'urban numbers'!CD188/'total numbers'!CD188*100</f>
        <v>60.641281552416814</v>
      </c>
      <c r="CF188" s="7">
        <f>+'urban numbers'!CE188/'total numbers'!CE188*100</f>
        <v>61.318983856838948</v>
      </c>
      <c r="CG188" s="7">
        <f>+'urban numbers'!CF188/'total numbers'!CF188*100</f>
        <v>61.9932055446723</v>
      </c>
      <c r="CH188" s="7">
        <f>+'urban numbers'!CG188/'total numbers'!CG188*100</f>
        <v>62.672040896578842</v>
      </c>
      <c r="CI188" s="7">
        <f>+'urban numbers'!CH188/'total numbers'!CH188*100</f>
        <v>63.347424074457578</v>
      </c>
      <c r="CJ188" s="7">
        <f>+'urban numbers'!CI188/'total numbers'!CI188*100</f>
        <v>64.016620164027501</v>
      </c>
      <c r="CK188" s="7">
        <f>+'urban numbers'!CJ188/'total numbers'!CJ188*100</f>
        <v>64.673756826674321</v>
      </c>
      <c r="CL188" s="7">
        <f>+'urban numbers'!CK188/'total numbers'!CK188*100</f>
        <v>65.312132619254001</v>
      </c>
      <c r="CM188" s="7">
        <f>+'urban numbers'!CL188/'total numbers'!CL188*100</f>
        <v>65.699618518344082</v>
      </c>
      <c r="CN188" s="7">
        <f>+'urban numbers'!CM188/'total numbers'!CM188*100</f>
        <v>66.079809465991076</v>
      </c>
      <c r="CO188" s="7">
        <f>+'urban numbers'!CN188/'total numbers'!CN188*100</f>
        <v>66.452875186681624</v>
      </c>
      <c r="CP188" s="7">
        <f>+'urban numbers'!CO188/'total numbers'!CO188*100</f>
        <v>66.821281774552816</v>
      </c>
      <c r="CQ188" s="7">
        <f>+'urban numbers'!CP188/'total numbers'!CP188*100</f>
        <v>67.18669931105164</v>
      </c>
      <c r="CR188" s="7">
        <f>+'urban numbers'!CQ188/'total numbers'!CQ188*100</f>
        <v>67.775932766274693</v>
      </c>
      <c r="CS188" s="7">
        <f>+'urban numbers'!CR188/'total numbers'!CR188*100</f>
        <v>68.36112605343375</v>
      </c>
      <c r="CT188" s="7">
        <f>+'urban numbers'!CS188/'total numbers'!CS188*100</f>
        <v>68.944810790974913</v>
      </c>
      <c r="CU188" s="7">
        <f>+'urban numbers'!CT188/'total numbers'!CT188*100</f>
        <v>69.530284301606912</v>
      </c>
      <c r="CV188" s="7">
        <f>+'urban numbers'!CU188/'total numbers'!CU188*100</f>
        <v>70.120080638092745</v>
      </c>
      <c r="CW188" s="7">
        <f>+'urban numbers'!CV188/'total numbers'!CV188*100</f>
        <v>70.498384412023881</v>
      </c>
      <c r="CX188" s="7">
        <f>+'urban numbers'!CW188/'total numbers'!CW188*100</f>
        <v>70.887498514172094</v>
      </c>
      <c r="CY188" s="7">
        <f>+'urban numbers'!CX188/'total numbers'!CX188*100</f>
        <v>71.28976497997661</v>
      </c>
      <c r="CZ188" s="7">
        <f>+'urban numbers'!CY188/'total numbers'!CY188*100</f>
        <v>71.706770527663664</v>
      </c>
      <c r="DA188" s="7">
        <f>+'urban numbers'!CZ188/'total numbers'!CZ188*100</f>
        <v>72.140886908550812</v>
      </c>
      <c r="DB188" s="7">
        <f>+'urban numbers'!DA188/'total numbers'!DA188*100</f>
        <v>72.594515315543461</v>
      </c>
      <c r="DC188" s="7">
        <f>+'urban numbers'!DB188/'total numbers'!DB188*100</f>
        <v>73.06626354245401</v>
      </c>
      <c r="DD188" s="7">
        <f>+'urban numbers'!DC188/'total numbers'!DC188*100</f>
        <v>73.558606565941545</v>
      </c>
      <c r="DE188" s="7">
        <f>+'urban numbers'!DD188/'total numbers'!DD188*100</f>
        <v>74.070221066319903</v>
      </c>
      <c r="DF188" s="7">
        <f>+'urban numbers'!DE188/'total numbers'!DE188*100</f>
        <v>74.602895006786795</v>
      </c>
      <c r="DG188" s="32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1"/>
    </row>
    <row r="189" spans="1:128">
      <c r="A189">
        <v>8</v>
      </c>
      <c r="B189" s="32">
        <v>11.5</v>
      </c>
      <c r="C189" s="3">
        <v>694</v>
      </c>
      <c r="D189" s="1" t="s">
        <v>658</v>
      </c>
      <c r="E189" s="27">
        <f>+AD189/$M$1</f>
        <v>0.67040000000000011</v>
      </c>
      <c r="F189" s="26">
        <f t="shared" ref="F189:AC189" si="238">+G189-G189/$B189</f>
        <v>0.75531657441335687</v>
      </c>
      <c r="G189" s="26">
        <f t="shared" si="238"/>
        <v>0.82725148626224798</v>
      </c>
      <c r="H189" s="26">
        <f t="shared" si="238"/>
        <v>0.9060373420967478</v>
      </c>
      <c r="I189" s="26">
        <f t="shared" si="238"/>
        <v>0.99232661277262857</v>
      </c>
      <c r="J189" s="26">
        <f t="shared" si="238"/>
        <v>1.0868339092271646</v>
      </c>
      <c r="K189" s="26">
        <f t="shared" si="238"/>
        <v>1.1903419005821327</v>
      </c>
      <c r="L189" s="26">
        <f t="shared" si="238"/>
        <v>1.3037077958756691</v>
      </c>
      <c r="M189" s="26">
        <f t="shared" si="238"/>
        <v>1.4278704431019233</v>
      </c>
      <c r="N189" s="26">
        <f t="shared" si="238"/>
        <v>1.5638581043497255</v>
      </c>
      <c r="O189" s="26">
        <f t="shared" si="238"/>
        <v>1.7127969714306517</v>
      </c>
      <c r="P189" s="26">
        <f t="shared" si="238"/>
        <v>1.8759204925192852</v>
      </c>
      <c r="Q189" s="26">
        <f t="shared" si="238"/>
        <v>2.0545795870449313</v>
      </c>
      <c r="R189" s="26">
        <f t="shared" si="238"/>
        <v>2.2502538334301629</v>
      </c>
      <c r="S189" s="26">
        <f t="shared" si="238"/>
        <v>2.4645637223282737</v>
      </c>
      <c r="T189" s="26">
        <f t="shared" si="238"/>
        <v>2.6992840768357285</v>
      </c>
      <c r="U189" s="26">
        <f t="shared" si="238"/>
        <v>2.9563587508200837</v>
      </c>
      <c r="V189" s="26">
        <f t="shared" si="238"/>
        <v>3.2379167270886633</v>
      </c>
      <c r="W189" s="26">
        <f t="shared" si="238"/>
        <v>3.5462897487161551</v>
      </c>
      <c r="X189" s="26">
        <f t="shared" si="238"/>
        <v>3.8840316295462651</v>
      </c>
      <c r="Y189" s="26">
        <f t="shared" si="238"/>
        <v>4.2539394037887668</v>
      </c>
      <c r="Z189" s="26">
        <f t="shared" si="238"/>
        <v>4.659076489863887</v>
      </c>
      <c r="AA189" s="26">
        <f t="shared" si="238"/>
        <v>5.1027980603271148</v>
      </c>
      <c r="AB189" s="26">
        <f t="shared" si="238"/>
        <v>5.5887788279773165</v>
      </c>
      <c r="AC189" s="26">
        <f t="shared" si="238"/>
        <v>6.1210434782608703</v>
      </c>
      <c r="AD189" s="7">
        <f>+'urban numbers'!AC189/'total numbers'!AC189*100</f>
        <v>6.7040000000000006</v>
      </c>
      <c r="AE189" s="7">
        <f>+'urban numbers'!AD189/'total numbers'!AD189*100</f>
        <v>7.0633750000000006</v>
      </c>
      <c r="AF189" s="7">
        <f>+'urban numbers'!AE189/'total numbers'!AE189*100</f>
        <v>7.4291400000000003</v>
      </c>
      <c r="AG189" s="7">
        <f>+'urban numbers'!AF189/'total numbers'!AF189*100</f>
        <v>7.8066620000000002</v>
      </c>
      <c r="AH189" s="7">
        <f>+'urban numbers'!AG189/'total numbers'!AG189*100</f>
        <v>8.2002180000000013</v>
      </c>
      <c r="AI189" s="7">
        <f>+'urban numbers'!AH189/'total numbers'!AH189*100</f>
        <v>8.6129999999999995</v>
      </c>
      <c r="AJ189" s="7">
        <f>+'urban numbers'!AI189/'total numbers'!AI189*100</f>
        <v>9.0470659999999992</v>
      </c>
      <c r="AK189" s="7">
        <f>+'urban numbers'!AJ189/'total numbers'!AJ189*100</f>
        <v>9.5033879999999993</v>
      </c>
      <c r="AL189" s="7">
        <f>+'urban numbers'!AK189/'total numbers'!AK189*100</f>
        <v>9.9819820000000004</v>
      </c>
      <c r="AM189" s="7">
        <f>+'urban numbers'!AL189/'total numbers'!AL189*100</f>
        <v>10.48212</v>
      </c>
      <c r="AN189" s="7">
        <f>+'urban numbers'!AM189/'total numbers'!AM189*100</f>
        <v>11.002999999999998</v>
      </c>
      <c r="AO189" s="7">
        <f>+'urban numbers'!AN189/'total numbers'!AN189*100</f>
        <v>11.544409999999999</v>
      </c>
      <c r="AP189" s="7">
        <f>+'urban numbers'!AO189/'total numbers'!AO189*100</f>
        <v>12.107370000000001</v>
      </c>
      <c r="AQ189" s="7">
        <f>+'urban numbers'!AP189/'total numbers'!AP189*100</f>
        <v>12.694369999999999</v>
      </c>
      <c r="AR189" s="7">
        <f>+'urban numbers'!AQ189/'total numbers'!AQ189*100</f>
        <v>13.30865</v>
      </c>
      <c r="AS189" s="7">
        <f>+'urban numbers'!AR189/'total numbers'!AR189*100</f>
        <v>13.951999999999998</v>
      </c>
      <c r="AT189" s="7">
        <f>+'urban numbers'!AS189/'total numbers'!AS189*100</f>
        <v>14.621510000000001</v>
      </c>
      <c r="AU189" s="7">
        <f>+'urban numbers'!AT189/'total numbers'!AT189*100</f>
        <v>15.314120000000001</v>
      </c>
      <c r="AV189" s="7">
        <f>+'urban numbers'!AU189/'total numbers'!AU189*100</f>
        <v>16.030670000000001</v>
      </c>
      <c r="AW189" s="7">
        <f>+'urban numbers'!AV189/'total numbers'!AV189*100</f>
        <v>16.77252</v>
      </c>
      <c r="AX189" s="7">
        <f>+'urban numbers'!AW189/'total numbers'!AW189*100</f>
        <v>17.538</v>
      </c>
      <c r="AY189" s="7">
        <f>+'urban numbers'!AX189/'total numbers'!AX189*100</f>
        <v>18.331150000000001</v>
      </c>
      <c r="AZ189" s="7">
        <f>+'urban numbers'!AY189/'total numbers'!AY189*100</f>
        <v>19.144200000000001</v>
      </c>
      <c r="BA189" s="7">
        <f>+'urban numbers'!AZ189/'total numbers'!AZ189*100</f>
        <v>19.949599999999997</v>
      </c>
      <c r="BB189" s="7">
        <f>+'urban numbers'!BA189/'total numbers'!BA189*100</f>
        <v>20.711099999999995</v>
      </c>
      <c r="BC189" s="7">
        <f>+'urban numbers'!BB189/'total numbers'!BB189*100</f>
        <v>21.403999999999996</v>
      </c>
      <c r="BD189" s="7">
        <f>+'urban numbers'!BC189/'total numbers'!BC189*100</f>
        <v>22.016370000000002</v>
      </c>
      <c r="BE189" s="7">
        <f>+'urban numbers'!BD189/'total numbers'!BD189*100</f>
        <v>22.558629999999997</v>
      </c>
      <c r="BF189" s="7">
        <f>+'urban numbers'!BE189/'total numbers'!BE189*100</f>
        <v>23.056249999999999</v>
      </c>
      <c r="BG189" s="7">
        <f>+'urban numbers'!BF189/'total numbers'!BF189*100</f>
        <v>23.546759999999995</v>
      </c>
      <c r="BH189" s="7">
        <f>+'urban numbers'!BG189/'total numbers'!BG189*100</f>
        <v>24.058</v>
      </c>
      <c r="BI189" s="7">
        <f>+'urban numbers'!BH189/'total numbers'!BH189*100</f>
        <v>24.598020000000005</v>
      </c>
      <c r="BJ189" s="7">
        <f>+'urban numbers'!BI189/'total numbers'!BI189*100</f>
        <v>25.160450000000001</v>
      </c>
      <c r="BK189" s="7">
        <f>+'urban numbers'!BJ189/'total numbers'!BJ189*100</f>
        <v>25.741409999999998</v>
      </c>
      <c r="BL189" s="7">
        <f>+'urban numbers'!BK189/'total numbers'!BK189*100</f>
        <v>26.332319999999999</v>
      </c>
      <c r="BM189" s="7">
        <f>+'urban numbers'!BL189/'total numbers'!BL189*100</f>
        <v>26.927</v>
      </c>
      <c r="BN189" s="7">
        <f>+'urban numbers'!BM189/'total numbers'!BM189*100</f>
        <v>27.526209999999995</v>
      </c>
      <c r="BO189" s="7">
        <f>+'urban numbers'!BN189/'total numbers'!BN189*100</f>
        <v>28.133669999999999</v>
      </c>
      <c r="BP189" s="7">
        <f>+'urban numbers'!BO189/'total numbers'!BO189*100</f>
        <v>28.749130000000001</v>
      </c>
      <c r="BQ189" s="7">
        <f>+'urban numbers'!BP189/'total numbers'!BP189*100</f>
        <v>29.372330000000002</v>
      </c>
      <c r="BR189" s="7">
        <f>+'urban numbers'!BQ189/'total numbers'!BQ189*100</f>
        <v>30.002999999999997</v>
      </c>
      <c r="BS189" s="7">
        <f>+'urban numbers'!BR189/'total numbers'!BR189*100</f>
        <v>30.640969999999999</v>
      </c>
      <c r="BT189" s="7">
        <f>+'urban numbers'!BS189/'total numbers'!BS189*100</f>
        <v>31.286059999999999</v>
      </c>
      <c r="BU189" s="7">
        <f>+'urban numbers'!BT189/'total numbers'!BT189*100</f>
        <v>31.938070000000003</v>
      </c>
      <c r="BV189" s="7">
        <f>+'urban numbers'!BU189/'total numbers'!BU189*100</f>
        <v>32.596789999999999</v>
      </c>
      <c r="BW189" s="7">
        <f>+'urban numbers'!BV189/'total numbers'!BV189*100</f>
        <v>33.262</v>
      </c>
      <c r="BX189" s="7">
        <f>+'urban numbers'!BW189/'total numbers'!BW189*100</f>
        <v>33.93347</v>
      </c>
      <c r="BY189" s="7">
        <f>+'urban numbers'!BX189/'total numbers'!BX189*100</f>
        <v>34.610990000000001</v>
      </c>
      <c r="BZ189" s="7">
        <f>+'urban numbers'!BY189/'total numbers'!BY189*100</f>
        <v>35.294370000000001</v>
      </c>
      <c r="CA189" s="7">
        <f>+'urban numbers'!BZ189/'total numbers'!BZ189*100</f>
        <v>35.983440000000009</v>
      </c>
      <c r="CB189" s="7">
        <f>+'urban numbers'!CA189/'total numbers'!CA189*100</f>
        <v>36.677999999999997</v>
      </c>
      <c r="CC189" s="7">
        <f>+'urban numbers'!CB189/'total numbers'!CB189*100</f>
        <v>37.37782</v>
      </c>
      <c r="CD189" s="7">
        <f>+'urban numbers'!CC189/'total numbers'!CC189*100</f>
        <v>38.082610000000003</v>
      </c>
      <c r="CE189" s="7">
        <f>+'urban numbers'!CD189/'total numbers'!CD189*100</f>
        <v>38.792110000000001</v>
      </c>
      <c r="CF189" s="7">
        <f>+'urban numbers'!CE189/'total numbers'!CE189*100</f>
        <v>39.506010000000003</v>
      </c>
      <c r="CG189" s="7">
        <f>+'urban numbers'!CF189/'total numbers'!CF189*100</f>
        <v>40.22399999999999</v>
      </c>
      <c r="CH189" s="7">
        <f>+'urban numbers'!CG189/'total numbers'!CG189*100</f>
        <v>40.945830000000001</v>
      </c>
      <c r="CI189" s="7">
        <f>+'urban numbers'!CH189/'total numbers'!CH189*100</f>
        <v>41.671219999999998</v>
      </c>
      <c r="CJ189" s="7">
        <f>+'urban numbers'!CI189/'total numbers'!CI189*100</f>
        <v>42.399800000000006</v>
      </c>
      <c r="CK189" s="7">
        <f>+'urban numbers'!CJ189/'total numbers'!CJ189*100</f>
        <v>43.131179999999993</v>
      </c>
      <c r="CL189" s="7">
        <f>+'urban numbers'!CK189/'total numbers'!CK189*100</f>
        <v>43.864999999999995</v>
      </c>
      <c r="CM189" s="7">
        <f>+'urban numbers'!CL189/'total numbers'!CL189*100</f>
        <v>44.600929999999991</v>
      </c>
      <c r="CN189" s="7">
        <f>+'urban numbers'!CM189/'total numbers'!CM189*100</f>
        <v>45.338740000000001</v>
      </c>
      <c r="CO189" s="7">
        <f>+'urban numbers'!CN189/'total numbers'!CN189*100</f>
        <v>46.07826</v>
      </c>
      <c r="CP189" s="7">
        <f>+'urban numbers'!CO189/'total numbers'!CO189*100</f>
        <v>46.819400000000002</v>
      </c>
      <c r="CQ189" s="7">
        <f>+'urban numbers'!CP189/'total numbers'!CP189*100</f>
        <v>47.561999999999998</v>
      </c>
      <c r="CR189" s="7">
        <f>+'urban numbers'!CQ189/'total numbers'!CQ189*100</f>
        <v>48.305810000000001</v>
      </c>
      <c r="CS189" s="7">
        <f>+'urban numbers'!CR189/'total numbers'!CR189*100</f>
        <v>49.050489999999996</v>
      </c>
      <c r="CT189" s="7">
        <f>+'urban numbers'!CS189/'total numbers'!CS189*100</f>
        <v>49.795679999999997</v>
      </c>
      <c r="CU189" s="7">
        <f>+'urban numbers'!CT189/'total numbers'!CT189*100</f>
        <v>50.540980000000005</v>
      </c>
      <c r="CV189" s="7">
        <f>+'urban numbers'!CU189/'total numbers'!CU189*100</f>
        <v>51.286000000000001</v>
      </c>
      <c r="CW189" s="7">
        <f>+'urban numbers'!CV189/'total numbers'!CV189*100</f>
        <v>52.030410000000003</v>
      </c>
      <c r="CX189" s="7">
        <f>+'urban numbers'!CW189/'total numbers'!CW189*100</f>
        <v>52.773910000000001</v>
      </c>
      <c r="CY189" s="7">
        <f>+'urban numbers'!CX189/'total numbers'!CX189*100</f>
        <v>53.516210000000008</v>
      </c>
      <c r="CZ189" s="7">
        <f>+'urban numbers'!CY189/'total numbers'!CY189*100</f>
        <v>54.257009999999994</v>
      </c>
      <c r="DA189" s="7">
        <f>+'urban numbers'!CZ189/'total numbers'!CZ189*100</f>
        <v>54.996000000000002</v>
      </c>
      <c r="DB189" s="7">
        <f>+'urban numbers'!DA189/'total numbers'!DA189*100</f>
        <v>55.732850000000013</v>
      </c>
      <c r="DC189" s="7">
        <f>+'urban numbers'!DB189/'total numbers'!DB189*100</f>
        <v>56.467190000000009</v>
      </c>
      <c r="DD189" s="7">
        <f>+'urban numbers'!DC189/'total numbers'!DC189*100</f>
        <v>57.198619999999998</v>
      </c>
      <c r="DE189" s="7">
        <f>+'urban numbers'!DD189/'total numbers'!DD189*100</f>
        <v>57.92671</v>
      </c>
      <c r="DF189" s="7">
        <f>+'urban numbers'!DE189/'total numbers'!DE189*100</f>
        <v>58.65100000000001</v>
      </c>
      <c r="DG189" s="32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1"/>
    </row>
    <row r="190" spans="1:128">
      <c r="A190">
        <v>21</v>
      </c>
      <c r="B190" s="32">
        <v>6</v>
      </c>
      <c r="C190" s="3">
        <v>702</v>
      </c>
      <c r="D190" s="1" t="s">
        <v>512</v>
      </c>
      <c r="E190" s="27">
        <v>1</v>
      </c>
      <c r="F190" s="26">
        <f t="shared" ref="F190:AC190" si="239">+G190-G190/$B190</f>
        <v>1.2579115212475318</v>
      </c>
      <c r="G190" s="26">
        <f t="shared" si="239"/>
        <v>1.509493825497038</v>
      </c>
      <c r="H190" s="26">
        <f t="shared" si="239"/>
        <v>1.8113925905964456</v>
      </c>
      <c r="I190" s="26">
        <f t="shared" si="239"/>
        <v>2.1736711087157348</v>
      </c>
      <c r="J190" s="26">
        <f t="shared" si="239"/>
        <v>2.6084053304588819</v>
      </c>
      <c r="K190" s="26">
        <f t="shared" si="239"/>
        <v>3.1300863965506585</v>
      </c>
      <c r="L190" s="26">
        <f t="shared" si="239"/>
        <v>3.7561036758607904</v>
      </c>
      <c r="M190" s="26">
        <f t="shared" si="239"/>
        <v>4.5073244110329487</v>
      </c>
      <c r="N190" s="26">
        <f t="shared" si="239"/>
        <v>5.4087892932395381</v>
      </c>
      <c r="O190" s="26">
        <f t="shared" si="239"/>
        <v>6.4905471518874451</v>
      </c>
      <c r="P190" s="26">
        <f t="shared" si="239"/>
        <v>7.7886565822649345</v>
      </c>
      <c r="Q190" s="26">
        <f t="shared" si="239"/>
        <v>9.3463878987179214</v>
      </c>
      <c r="R190" s="26">
        <f t="shared" si="239"/>
        <v>11.215665478461506</v>
      </c>
      <c r="S190" s="26">
        <f t="shared" si="239"/>
        <v>13.458798574153809</v>
      </c>
      <c r="T190" s="26">
        <f t="shared" si="239"/>
        <v>16.15055828898457</v>
      </c>
      <c r="U190" s="26">
        <f t="shared" si="239"/>
        <v>19.380669946781484</v>
      </c>
      <c r="V190" s="26">
        <f t="shared" si="239"/>
        <v>23.256803936137782</v>
      </c>
      <c r="W190" s="26">
        <f t="shared" si="239"/>
        <v>27.908164723365338</v>
      </c>
      <c r="X190" s="26">
        <f t="shared" si="239"/>
        <v>33.489797668038406</v>
      </c>
      <c r="Y190" s="26">
        <f t="shared" si="239"/>
        <v>40.187757201646086</v>
      </c>
      <c r="Z190" s="26">
        <f t="shared" si="239"/>
        <v>48.225308641975303</v>
      </c>
      <c r="AA190" s="26">
        <f t="shared" si="239"/>
        <v>57.870370370370367</v>
      </c>
      <c r="AB190" s="26">
        <f t="shared" si="239"/>
        <v>69.444444444444443</v>
      </c>
      <c r="AC190" s="26">
        <f t="shared" si="239"/>
        <v>83.333333333333329</v>
      </c>
      <c r="AD190" s="7">
        <f>+'urban numbers'!AC190/'total numbers'!AC190*100</f>
        <v>100</v>
      </c>
      <c r="AE190" s="7">
        <f>+'urban numbers'!AD190/'total numbers'!AD190*100</f>
        <v>100</v>
      </c>
      <c r="AF190" s="7">
        <f>+'urban numbers'!AE190/'total numbers'!AE190*100</f>
        <v>100</v>
      </c>
      <c r="AG190" s="7">
        <f>+'urban numbers'!AF190/'total numbers'!AF190*100</f>
        <v>100</v>
      </c>
      <c r="AH190" s="7">
        <f>+'urban numbers'!AG190/'total numbers'!AG190*100</f>
        <v>100</v>
      </c>
      <c r="AI190" s="7">
        <f>+'urban numbers'!AH190/'total numbers'!AH190*100</f>
        <v>100</v>
      </c>
      <c r="AJ190" s="7">
        <f>+'urban numbers'!AI190/'total numbers'!AI190*100</f>
        <v>100</v>
      </c>
      <c r="AK190" s="7">
        <f>+'urban numbers'!AJ190/'total numbers'!AJ190*100</f>
        <v>100</v>
      </c>
      <c r="AL190" s="7">
        <f>+'urban numbers'!AK190/'total numbers'!AK190*100</f>
        <v>100</v>
      </c>
      <c r="AM190" s="7">
        <f>+'urban numbers'!AL190/'total numbers'!AL190*100</f>
        <v>100</v>
      </c>
      <c r="AN190" s="7">
        <f>+'urban numbers'!AM190/'total numbers'!AM190*100</f>
        <v>100</v>
      </c>
      <c r="AO190" s="7">
        <f>+'urban numbers'!AN190/'total numbers'!AN190*100</f>
        <v>100</v>
      </c>
      <c r="AP190" s="7">
        <f>+'urban numbers'!AO190/'total numbers'!AO190*100</f>
        <v>100</v>
      </c>
      <c r="AQ190" s="7">
        <f>+'urban numbers'!AP190/'total numbers'!AP190*100</f>
        <v>100</v>
      </c>
      <c r="AR190" s="7">
        <f>+'urban numbers'!AQ190/'total numbers'!AQ190*100</f>
        <v>99.999999999999986</v>
      </c>
      <c r="AS190" s="7">
        <f>+'urban numbers'!AR190/'total numbers'!AR190*100</f>
        <v>100</v>
      </c>
      <c r="AT190" s="7">
        <f>+'urban numbers'!AS190/'total numbers'!AS190*100</f>
        <v>100</v>
      </c>
      <c r="AU190" s="7">
        <f>+'urban numbers'!AT190/'total numbers'!AT190*100</f>
        <v>100</v>
      </c>
      <c r="AV190" s="7">
        <f>+'urban numbers'!AU190/'total numbers'!AU190*100</f>
        <v>100</v>
      </c>
      <c r="AW190" s="7">
        <f>+'urban numbers'!AV190/'total numbers'!AV190*100</f>
        <v>100</v>
      </c>
      <c r="AX190" s="7">
        <f>+'urban numbers'!AW190/'total numbers'!AW190*100</f>
        <v>100</v>
      </c>
      <c r="AY190" s="7">
        <f>+'urban numbers'!AX190/'total numbers'!AX190*100</f>
        <v>100</v>
      </c>
      <c r="AZ190" s="7">
        <f>+'urban numbers'!AY190/'total numbers'!AY190*100</f>
        <v>100</v>
      </c>
      <c r="BA190" s="7">
        <f>+'urban numbers'!AZ190/'total numbers'!AZ190*100</f>
        <v>100</v>
      </c>
      <c r="BB190" s="7">
        <f>+'urban numbers'!BA190/'total numbers'!BA190*100</f>
        <v>100</v>
      </c>
      <c r="BC190" s="7">
        <f>+'urban numbers'!BB190/'total numbers'!BB190*100</f>
        <v>100</v>
      </c>
      <c r="BD190" s="7">
        <f>+'urban numbers'!BC190/'total numbers'!BC190*100</f>
        <v>100</v>
      </c>
      <c r="BE190" s="7">
        <f>+'urban numbers'!BD190/'total numbers'!BD190*100</f>
        <v>100</v>
      </c>
      <c r="BF190" s="7">
        <f>+'urban numbers'!BE190/'total numbers'!BE190*100</f>
        <v>100</v>
      </c>
      <c r="BG190" s="7">
        <f>+'urban numbers'!BF190/'total numbers'!BF190*100</f>
        <v>100</v>
      </c>
      <c r="BH190" s="7">
        <f>+'urban numbers'!BG190/'total numbers'!BG190*100</f>
        <v>100</v>
      </c>
      <c r="BI190" s="7">
        <f>+'urban numbers'!BH190/'total numbers'!BH190*100</f>
        <v>100</v>
      </c>
      <c r="BJ190" s="7">
        <f>+'urban numbers'!BI190/'total numbers'!BI190*100</f>
        <v>100</v>
      </c>
      <c r="BK190" s="7">
        <f>+'urban numbers'!BJ190/'total numbers'!BJ190*100</f>
        <v>100</v>
      </c>
      <c r="BL190" s="7">
        <f>+'urban numbers'!BK190/'total numbers'!BK190*100</f>
        <v>100</v>
      </c>
      <c r="BM190" s="7">
        <f>+'urban numbers'!BL190/'total numbers'!BL190*100</f>
        <v>100</v>
      </c>
      <c r="BN190" s="7">
        <f>+'urban numbers'!BM190/'total numbers'!BM190*100</f>
        <v>100</v>
      </c>
      <c r="BO190" s="7">
        <f>+'urban numbers'!BN190/'total numbers'!BN190*100</f>
        <v>100</v>
      </c>
      <c r="BP190" s="7">
        <f>+'urban numbers'!BO190/'total numbers'!BO190*100</f>
        <v>99.999999999999986</v>
      </c>
      <c r="BQ190" s="7">
        <f>+'urban numbers'!BP190/'total numbers'!BP190*100</f>
        <v>100.00000000000003</v>
      </c>
      <c r="BR190" s="7">
        <f>+'urban numbers'!BQ190/'total numbers'!BQ190*100</f>
        <v>100</v>
      </c>
      <c r="BS190" s="7">
        <f>+'urban numbers'!BR190/'total numbers'!BR190*100</f>
        <v>100</v>
      </c>
      <c r="BT190" s="7">
        <f>+'urban numbers'!BS190/'total numbers'!BS190*100</f>
        <v>100</v>
      </c>
      <c r="BU190" s="7">
        <f>+'urban numbers'!BT190/'total numbers'!BT190*100</f>
        <v>100</v>
      </c>
      <c r="BV190" s="7">
        <f>+'urban numbers'!BU190/'total numbers'!BU190*100</f>
        <v>100</v>
      </c>
      <c r="BW190" s="7">
        <f>+'urban numbers'!BV190/'total numbers'!BV190*100</f>
        <v>100</v>
      </c>
      <c r="BX190" s="7">
        <f>+'urban numbers'!BW190/'total numbers'!BW190*100</f>
        <v>100</v>
      </c>
      <c r="BY190" s="7">
        <f>+'urban numbers'!BX190/'total numbers'!BX190*100</f>
        <v>100.00000000000003</v>
      </c>
      <c r="BZ190" s="7">
        <f>+'urban numbers'!BY190/'total numbers'!BY190*100</f>
        <v>100</v>
      </c>
      <c r="CA190" s="7">
        <f>+'urban numbers'!BZ190/'total numbers'!BZ190*100</f>
        <v>100</v>
      </c>
      <c r="CB190" s="7">
        <f>+'urban numbers'!CA190/'total numbers'!CA190*100</f>
        <v>100</v>
      </c>
      <c r="CC190" s="7">
        <f>+'urban numbers'!CB190/'total numbers'!CB190*100</f>
        <v>100</v>
      </c>
      <c r="CD190" s="7">
        <f>+'urban numbers'!CC190/'total numbers'!CC190*100</f>
        <v>100</v>
      </c>
      <c r="CE190" s="7">
        <f>+'urban numbers'!CD190/'total numbers'!CD190*100</f>
        <v>100</v>
      </c>
      <c r="CF190" s="7">
        <f>+'urban numbers'!CE190/'total numbers'!CE190*100</f>
        <v>100</v>
      </c>
      <c r="CG190" s="7">
        <f>+'urban numbers'!CF190/'total numbers'!CF190*100</f>
        <v>100</v>
      </c>
      <c r="CH190" s="7">
        <f>+'urban numbers'!CG190/'total numbers'!CG190*100</f>
        <v>100</v>
      </c>
      <c r="CI190" s="7">
        <f>+'urban numbers'!CH190/'total numbers'!CH190*100</f>
        <v>100</v>
      </c>
      <c r="CJ190" s="7">
        <f>+'urban numbers'!CI190/'total numbers'!CI190*100</f>
        <v>100</v>
      </c>
      <c r="CK190" s="7">
        <f>+'urban numbers'!CJ190/'total numbers'!CJ190*100</f>
        <v>100</v>
      </c>
      <c r="CL190" s="7">
        <f>+'urban numbers'!CK190/'total numbers'!CK190*100</f>
        <v>100</v>
      </c>
      <c r="CM190" s="7">
        <f>+'urban numbers'!CL190/'total numbers'!CL190*100</f>
        <v>100</v>
      </c>
      <c r="CN190" s="7">
        <f>+'urban numbers'!CM190/'total numbers'!CM190*100</f>
        <v>100</v>
      </c>
      <c r="CO190" s="7">
        <f>+'urban numbers'!CN190/'total numbers'!CN190*100</f>
        <v>100</v>
      </c>
      <c r="CP190" s="7">
        <f>+'urban numbers'!CO190/'total numbers'!CO190*100</f>
        <v>100</v>
      </c>
      <c r="CQ190" s="7">
        <f>+'urban numbers'!CP190/'total numbers'!CP190*100</f>
        <v>100</v>
      </c>
      <c r="CR190" s="7">
        <f>+'urban numbers'!CQ190/'total numbers'!CQ190*100</f>
        <v>100</v>
      </c>
      <c r="CS190" s="7">
        <f>+'urban numbers'!CR190/'total numbers'!CR190*100</f>
        <v>100</v>
      </c>
      <c r="CT190" s="7">
        <f>+'urban numbers'!CS190/'total numbers'!CS190*100</f>
        <v>100</v>
      </c>
      <c r="CU190" s="7">
        <f>+'urban numbers'!CT190/'total numbers'!CT190*100</f>
        <v>100</v>
      </c>
      <c r="CV190" s="7">
        <f>+'urban numbers'!CU190/'total numbers'!CU190*100</f>
        <v>100</v>
      </c>
      <c r="CW190" s="7">
        <f>+'urban numbers'!CV190/'total numbers'!CV190*100</f>
        <v>100</v>
      </c>
      <c r="CX190" s="7">
        <f>+'urban numbers'!CW190/'total numbers'!CW190*100</f>
        <v>100</v>
      </c>
      <c r="CY190" s="7">
        <f>+'urban numbers'!CX190/'total numbers'!CX190*100</f>
        <v>100</v>
      </c>
      <c r="CZ190" s="7">
        <f>+'urban numbers'!CY190/'total numbers'!CY190*100</f>
        <v>100</v>
      </c>
      <c r="DA190" s="7">
        <f>+'urban numbers'!CZ190/'total numbers'!CZ190*100</f>
        <v>100</v>
      </c>
      <c r="DB190" s="7">
        <f>+'urban numbers'!DA190/'total numbers'!DA190*100</f>
        <v>100</v>
      </c>
      <c r="DC190" s="7">
        <f>+'urban numbers'!DB190/'total numbers'!DB190*100</f>
        <v>100</v>
      </c>
      <c r="DD190" s="7">
        <f>+'urban numbers'!DC190/'total numbers'!DC190*100</f>
        <v>100</v>
      </c>
      <c r="DE190" s="7">
        <f>+'urban numbers'!DD190/'total numbers'!DD190*100</f>
        <v>100</v>
      </c>
      <c r="DF190" s="7">
        <f>+'urban numbers'!DE190/'total numbers'!DE190*100</f>
        <v>100</v>
      </c>
      <c r="DG190" s="32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1"/>
    </row>
    <row r="191" spans="1:128">
      <c r="A191">
        <v>12</v>
      </c>
      <c r="B191" s="32">
        <v>11.5</v>
      </c>
      <c r="C191" s="3">
        <v>703</v>
      </c>
      <c r="D191" s="1" t="s">
        <v>541</v>
      </c>
      <c r="E191" s="27">
        <f>+AD191/$M$1</f>
        <v>3.0011999999999999</v>
      </c>
      <c r="F191" s="26">
        <f t="shared" ref="F191:AC191" si="240">+G191-G191/$B191</f>
        <v>3.3813486025199397</v>
      </c>
      <c r="G191" s="26">
        <f t="shared" si="240"/>
        <v>3.7033818027599339</v>
      </c>
      <c r="H191" s="26">
        <f t="shared" si="240"/>
        <v>4.0560848315942133</v>
      </c>
      <c r="I191" s="26">
        <f t="shared" si="240"/>
        <v>4.4423786250793764</v>
      </c>
      <c r="J191" s="26">
        <f t="shared" si="240"/>
        <v>4.8654623036583642</v>
      </c>
      <c r="K191" s="26">
        <f t="shared" si="240"/>
        <v>5.3288396659115413</v>
      </c>
      <c r="L191" s="26">
        <f t="shared" si="240"/>
        <v>5.8363482055221638</v>
      </c>
      <c r="M191" s="26">
        <f t="shared" si="240"/>
        <v>6.39219089176237</v>
      </c>
      <c r="N191" s="26">
        <f t="shared" si="240"/>
        <v>7.0009709766921198</v>
      </c>
      <c r="O191" s="26">
        <f t="shared" si="240"/>
        <v>7.6677301173294641</v>
      </c>
      <c r="P191" s="26">
        <f t="shared" si="240"/>
        <v>8.3979901285036984</v>
      </c>
      <c r="Q191" s="26">
        <f t="shared" si="240"/>
        <v>9.1977987121707176</v>
      </c>
      <c r="R191" s="26">
        <f t="shared" si="240"/>
        <v>10.073779541901262</v>
      </c>
      <c r="S191" s="26">
        <f t="shared" si="240"/>
        <v>11.033187117320429</v>
      </c>
      <c r="T191" s="26">
        <f t="shared" si="240"/>
        <v>12.083966842779517</v>
      </c>
      <c r="U191" s="26">
        <f t="shared" si="240"/>
        <v>13.234820827806139</v>
      </c>
      <c r="V191" s="26">
        <f t="shared" si="240"/>
        <v>14.495279954263866</v>
      </c>
      <c r="W191" s="26">
        <f t="shared" si="240"/>
        <v>15.875782807050902</v>
      </c>
      <c r="X191" s="26">
        <f t="shared" si="240"/>
        <v>17.38776212200813</v>
      </c>
      <c r="Y191" s="26">
        <f t="shared" si="240"/>
        <v>19.043739466961284</v>
      </c>
      <c r="Z191" s="26">
        <f t="shared" si="240"/>
        <v>20.857428940005217</v>
      </c>
      <c r="AA191" s="26">
        <f t="shared" si="240"/>
        <v>22.843850743815239</v>
      </c>
      <c r="AB191" s="26">
        <f t="shared" si="240"/>
        <v>25.019455576559547</v>
      </c>
      <c r="AC191" s="26">
        <f t="shared" si="240"/>
        <v>27.402260869565218</v>
      </c>
      <c r="AD191" s="7">
        <f>+'urban numbers'!AC191/'total numbers'!AC191*100</f>
        <v>30.012</v>
      </c>
      <c r="AE191" s="7">
        <f>+'urban numbers'!AD191/'total numbers'!AD191*100</f>
        <v>30.389179999999993</v>
      </c>
      <c r="AF191" s="7">
        <f>+'urban numbers'!AE191/'total numbers'!AE191*100</f>
        <v>30.75694</v>
      </c>
      <c r="AG191" s="7">
        <f>+'urban numbers'!AF191/'total numbers'!AF191*100</f>
        <v>31.102010000000003</v>
      </c>
      <c r="AH191" s="7">
        <f>+'urban numbers'!AG191/'total numbers'!AG191*100</f>
        <v>31.419309999999996</v>
      </c>
      <c r="AI191" s="7">
        <f>+'urban numbers'!AH191/'total numbers'!AH191*100</f>
        <v>31.712</v>
      </c>
      <c r="AJ191" s="7">
        <f>+'urban numbers'!AI191/'total numbers'!AI191*100</f>
        <v>31.991940000000003</v>
      </c>
      <c r="AK191" s="7">
        <f>+'urban numbers'!AJ191/'total numbers'!AJ191*100</f>
        <v>32.279229999999998</v>
      </c>
      <c r="AL191" s="7">
        <f>+'urban numbers'!AK191/'total numbers'!AK191*100</f>
        <v>32.600560000000002</v>
      </c>
      <c r="AM191" s="7">
        <f>+'urban numbers'!AL191/'total numbers'!AL191*100</f>
        <v>32.986600000000003</v>
      </c>
      <c r="AN191" s="7">
        <f>+'urban numbers'!AM191/'total numbers'!AM191*100</f>
        <v>33.463999999999999</v>
      </c>
      <c r="AO191" s="7">
        <f>+'urban numbers'!AN191/'total numbers'!AN191*100</f>
        <v>34.04692</v>
      </c>
      <c r="AP191" s="7">
        <f>+'urban numbers'!AO191/'total numbers'!AO191*100</f>
        <v>34.729570000000002</v>
      </c>
      <c r="AQ191" s="7">
        <f>+'urban numbers'!AP191/'total numbers'!AP191*100</f>
        <v>35.483060000000002</v>
      </c>
      <c r="AR191" s="7">
        <f>+'urban numbers'!AQ191/'total numbers'!AQ191*100</f>
        <v>36.26438000000001</v>
      </c>
      <c r="AS191" s="7">
        <f>+'urban numbers'!AR191/'total numbers'!AR191*100</f>
        <v>37.042999999999999</v>
      </c>
      <c r="AT191" s="7">
        <f>+'urban numbers'!AS191/'total numbers'!AS191*100</f>
        <v>37.807299999999991</v>
      </c>
      <c r="AU191" s="7">
        <f>+'urban numbers'!AT191/'total numbers'!AT191*100</f>
        <v>38.568419999999996</v>
      </c>
      <c r="AV191" s="7">
        <f>+'urban numbers'!AU191/'total numbers'!AU191*100</f>
        <v>39.345719999999993</v>
      </c>
      <c r="AW191" s="7">
        <f>+'urban numbers'!AV191/'total numbers'!AV191*100</f>
        <v>40.168590000000002</v>
      </c>
      <c r="AX191" s="7">
        <f>+'urban numbers'!AW191/'total numbers'!AW191*100</f>
        <v>41.057000000000002</v>
      </c>
      <c r="AY191" s="7">
        <f>+'urban numbers'!AX191/'total numbers'!AX191*100</f>
        <v>42.008279999999999</v>
      </c>
      <c r="AZ191" s="7">
        <f>+'urban numbers'!AY191/'total numbers'!AY191*100</f>
        <v>43.009340000000002</v>
      </c>
      <c r="BA191" s="7">
        <f>+'urban numbers'!AZ191/'total numbers'!AZ191*100</f>
        <v>44.056060000000009</v>
      </c>
      <c r="BB191" s="7">
        <f>+'urban numbers'!BA191/'total numbers'!BA191*100</f>
        <v>45.141999999999996</v>
      </c>
      <c r="BC191" s="7">
        <f>+'urban numbers'!BB191/'total numbers'!BB191*100</f>
        <v>46.257000000000005</v>
      </c>
      <c r="BD191" s="7">
        <f>+'urban numbers'!BC191/'total numbers'!BC191*100</f>
        <v>47.4071</v>
      </c>
      <c r="BE191" s="7">
        <f>+'urban numbers'!BD191/'total numbers'!BD191*100</f>
        <v>48.57847000000001</v>
      </c>
      <c r="BF191" s="7">
        <f>+'urban numbers'!BE191/'total numbers'!BE191*100</f>
        <v>49.717169999999996</v>
      </c>
      <c r="BG191" s="7">
        <f>+'urban numbers'!BF191/'total numbers'!BF191*100</f>
        <v>50.753059999999991</v>
      </c>
      <c r="BH191" s="7">
        <f>+'urban numbers'!BG191/'total numbers'!BG191*100</f>
        <v>51.637999999999998</v>
      </c>
      <c r="BI191" s="7">
        <f>+'urban numbers'!BH191/'total numbers'!BH191*100</f>
        <v>52.343350000000008</v>
      </c>
      <c r="BJ191" s="7">
        <f>+'urban numbers'!BI191/'total numbers'!BI191*100</f>
        <v>52.886659999999999</v>
      </c>
      <c r="BK191" s="7">
        <f>+'urban numbers'!BJ191/'total numbers'!BJ191*100</f>
        <v>53.323060000000012</v>
      </c>
      <c r="BL191" s="7">
        <f>+'urban numbers'!BK191/'total numbers'!BK191*100</f>
        <v>53.733800000000009</v>
      </c>
      <c r="BM191" s="7">
        <f>+'urban numbers'!BL191/'total numbers'!BL191*100</f>
        <v>54.176000000000002</v>
      </c>
      <c r="BN191" s="7">
        <f>+'urban numbers'!BM191/'total numbers'!BM191*100</f>
        <v>54.671780000000005</v>
      </c>
      <c r="BO191" s="7">
        <f>+'urban numbers'!BN191/'total numbers'!BN191*100</f>
        <v>55.198559999999993</v>
      </c>
      <c r="BP191" s="7">
        <f>+'urban numbers'!BO191/'total numbers'!BO191*100</f>
        <v>55.715240000000001</v>
      </c>
      <c r="BQ191" s="7">
        <f>+'urban numbers'!BP191/'total numbers'!BP191*100</f>
        <v>56.160249999999991</v>
      </c>
      <c r="BR191" s="7">
        <f>+'urban numbers'!BQ191/'total numbers'!BQ191*100</f>
        <v>56.490999999999993</v>
      </c>
      <c r="BS191" s="7">
        <f>+'urban numbers'!BR191/'total numbers'!BR191*100</f>
        <v>56.699129999999997</v>
      </c>
      <c r="BT191" s="7">
        <f>+'urban numbers'!BS191/'total numbers'!BS191*100</f>
        <v>56.806160000000006</v>
      </c>
      <c r="BU191" s="7">
        <f>+'urban numbers'!BT191/'total numbers'!BT191*100</f>
        <v>56.835939999999994</v>
      </c>
      <c r="BV191" s="7">
        <f>+'urban numbers'!BU191/'total numbers'!BU191*100</f>
        <v>56.824190000000009</v>
      </c>
      <c r="BW191" s="7">
        <f>+'urban numbers'!BV191/'total numbers'!BV191*100</f>
        <v>56.8</v>
      </c>
      <c r="BX191" s="7">
        <f>+'urban numbers'!BW191/'total numbers'!BW191*100</f>
        <v>56.768099999999997</v>
      </c>
      <c r="BY191" s="7">
        <f>+'urban numbers'!BX191/'total numbers'!BX191*100</f>
        <v>56.729770000000002</v>
      </c>
      <c r="BZ191" s="7">
        <f>+'urban numbers'!BY191/'total numbers'!BY191*100</f>
        <v>56.706780000000002</v>
      </c>
      <c r="CA191" s="7">
        <f>+'urban numbers'!BZ191/'total numbers'!BZ191*100</f>
        <v>56.724339999999998</v>
      </c>
      <c r="CB191" s="7">
        <f>+'urban numbers'!CA191/'total numbers'!CA191*100</f>
        <v>56.800000000000004</v>
      </c>
      <c r="CC191" s="7">
        <f>+'urban numbers'!CB191/'total numbers'!CB191*100</f>
        <v>56.944960000000002</v>
      </c>
      <c r="CD191" s="7">
        <f>+'urban numbers'!CC191/'total numbers'!CC191*100</f>
        <v>57.155360000000002</v>
      </c>
      <c r="CE191" s="7">
        <f>+'urban numbers'!CD191/'total numbers'!CD191*100</f>
        <v>57.41431</v>
      </c>
      <c r="CF191" s="7">
        <f>+'urban numbers'!CE191/'total numbers'!CE191*100</f>
        <v>57.695759999999993</v>
      </c>
      <c r="CG191" s="7">
        <f>+'urban numbers'!CF191/'total numbers'!CF191*100</f>
        <v>57.98</v>
      </c>
      <c r="CH191" s="7">
        <f>+'urban numbers'!CG191/'total numbers'!CG191*100</f>
        <v>58.262439999999991</v>
      </c>
      <c r="CI191" s="7">
        <f>+'urban numbers'!CH191/'total numbers'!CH191*100</f>
        <v>58.546970000000002</v>
      </c>
      <c r="CJ191" s="7">
        <f>+'urban numbers'!CI191/'total numbers'!CI191*100</f>
        <v>58.832190000000004</v>
      </c>
      <c r="CK191" s="7">
        <f>+'urban numbers'!CJ191/'total numbers'!CJ191*100</f>
        <v>59.118500000000004</v>
      </c>
      <c r="CL191" s="7">
        <f>+'urban numbers'!CK191/'total numbers'!CK191*100</f>
        <v>59.405999999999992</v>
      </c>
      <c r="CM191" s="7">
        <f>+'urban numbers'!CL191/'total numbers'!CL191*100</f>
        <v>59.692489999999999</v>
      </c>
      <c r="CN191" s="7">
        <f>+'urban numbers'!CM191/'total numbers'!CM191*100</f>
        <v>59.975840000000005</v>
      </c>
      <c r="CO191" s="7">
        <f>+'urban numbers'!CN191/'total numbers'!CN191*100</f>
        <v>60.25674999999999</v>
      </c>
      <c r="CP191" s="7">
        <f>+'urban numbers'!CO191/'total numbers'!CO191*100</f>
        <v>60.536769999999997</v>
      </c>
      <c r="CQ191" s="7">
        <f>+'urban numbers'!CP191/'total numbers'!CP191*100</f>
        <v>60.817</v>
      </c>
      <c r="CR191" s="7">
        <f>+'urban numbers'!CQ191/'total numbers'!CQ191*100</f>
        <v>61.097270000000002</v>
      </c>
      <c r="CS191" s="7">
        <f>+'urban numbers'!CR191/'total numbers'!CR191*100</f>
        <v>61.376860000000001</v>
      </c>
      <c r="CT191" s="7">
        <f>+'urban numbers'!CS191/'total numbers'!CS191*100</f>
        <v>61.655719999999988</v>
      </c>
      <c r="CU191" s="7">
        <f>+'urban numbers'!CT191/'total numbers'!CT191*100</f>
        <v>61.933779999999992</v>
      </c>
      <c r="CV191" s="7">
        <f>+'urban numbers'!CU191/'total numbers'!CU191*100</f>
        <v>62.211000000000006</v>
      </c>
      <c r="CW191" s="7">
        <f>+'urban numbers'!CV191/'total numbers'!CV191*100</f>
        <v>62.487349999999999</v>
      </c>
      <c r="CX191" s="7">
        <f>+'urban numbers'!CW191/'total numbers'!CW191*100</f>
        <v>62.762819999999998</v>
      </c>
      <c r="CY191" s="7">
        <f>+'urban numbers'!CX191/'total numbers'!CX191*100</f>
        <v>63.037410000000008</v>
      </c>
      <c r="CZ191" s="7">
        <f>+'urban numbers'!CY191/'total numbers'!CY191*100</f>
        <v>63.311140000000002</v>
      </c>
      <c r="DA191" s="7">
        <f>+'urban numbers'!CZ191/'total numbers'!CZ191*100</f>
        <v>63.58400000000001</v>
      </c>
      <c r="DB191" s="7">
        <f>+'urban numbers'!DA191/'total numbers'!DA191*100</f>
        <v>63.856000000000002</v>
      </c>
      <c r="DC191" s="7">
        <f>+'urban numbers'!DB191/'total numbers'!DB191*100</f>
        <v>64.127120000000005</v>
      </c>
      <c r="DD191" s="7">
        <f>+'urban numbers'!DC191/'total numbers'!DC191*100</f>
        <v>64.397350000000003</v>
      </c>
      <c r="DE191" s="7">
        <f>+'urban numbers'!DD191/'total numbers'!DD191*100</f>
        <v>64.666650000000004</v>
      </c>
      <c r="DF191" s="7">
        <f>+'urban numbers'!DE191/'total numbers'!DE191*100</f>
        <v>64.935000000000002</v>
      </c>
      <c r="DG191" s="32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1"/>
    </row>
    <row r="192" spans="1:128">
      <c r="A192">
        <v>21</v>
      </c>
      <c r="B192" s="32">
        <v>11.5</v>
      </c>
      <c r="C192" s="3">
        <v>704</v>
      </c>
      <c r="D192" s="1" t="s">
        <v>514</v>
      </c>
      <c r="E192" s="27">
        <f>+AD192/$M$1</f>
        <v>1.1641000000000001</v>
      </c>
      <c r="F192" s="26">
        <f t="shared" ref="F192:AC192" si="241">+G192-G192/$B192</f>
        <v>1.3115513488582775</v>
      </c>
      <c r="G192" s="26">
        <f t="shared" si="241"/>
        <v>1.4364610011304944</v>
      </c>
      <c r="H192" s="26">
        <f t="shared" si="241"/>
        <v>1.5732668107619701</v>
      </c>
      <c r="I192" s="26">
        <f t="shared" si="241"/>
        <v>1.7231017451202528</v>
      </c>
      <c r="J192" s="26">
        <f t="shared" si="241"/>
        <v>1.8872066732269435</v>
      </c>
      <c r="K192" s="26">
        <f t="shared" si="241"/>
        <v>2.0669406421056999</v>
      </c>
      <c r="L192" s="26">
        <f t="shared" si="241"/>
        <v>2.2637921318300522</v>
      </c>
      <c r="M192" s="26">
        <f t="shared" si="241"/>
        <v>2.4793913824805331</v>
      </c>
      <c r="N192" s="26">
        <f t="shared" si="241"/>
        <v>2.7155238950977267</v>
      </c>
      <c r="O192" s="26">
        <f t="shared" si="241"/>
        <v>2.9741452184403672</v>
      </c>
      <c r="P192" s="26">
        <f t="shared" si="241"/>
        <v>3.2573971440061165</v>
      </c>
      <c r="Q192" s="26">
        <f t="shared" si="241"/>
        <v>3.5676254434352703</v>
      </c>
      <c r="R192" s="26">
        <f t="shared" si="241"/>
        <v>3.9073992951910106</v>
      </c>
      <c r="S192" s="26">
        <f t="shared" si="241"/>
        <v>4.2795325613996784</v>
      </c>
      <c r="T192" s="26">
        <f t="shared" si="241"/>
        <v>4.6871070910567907</v>
      </c>
      <c r="U192" s="26">
        <f t="shared" si="241"/>
        <v>5.1334982425860085</v>
      </c>
      <c r="V192" s="26">
        <f t="shared" si="241"/>
        <v>5.6224028371180097</v>
      </c>
      <c r="W192" s="26">
        <f t="shared" si="241"/>
        <v>6.1578697739863912</v>
      </c>
      <c r="X192" s="26">
        <f t="shared" si="241"/>
        <v>6.744333561985095</v>
      </c>
      <c r="Y192" s="26">
        <f t="shared" si="241"/>
        <v>7.3866510440789135</v>
      </c>
      <c r="Z192" s="26">
        <f t="shared" si="241"/>
        <v>8.0901416197054772</v>
      </c>
      <c r="AA192" s="26">
        <f t="shared" si="241"/>
        <v>8.8606312977726649</v>
      </c>
      <c r="AB192" s="26">
        <f t="shared" si="241"/>
        <v>9.7045009451795856</v>
      </c>
      <c r="AC192" s="26">
        <f t="shared" si="241"/>
        <v>10.628739130434784</v>
      </c>
      <c r="AD192" s="7">
        <f>+'urban numbers'!AC192/'total numbers'!AC192*100</f>
        <v>11.641000000000002</v>
      </c>
      <c r="AE192" s="7">
        <f>+'urban numbers'!AD192/'total numbers'!AD192*100</f>
        <v>11.95933</v>
      </c>
      <c r="AF192" s="7">
        <f>+'urban numbers'!AE192/'total numbers'!AE192*100</f>
        <v>12.24963</v>
      </c>
      <c r="AG192" s="7">
        <f>+'urban numbers'!AF192/'total numbers'!AF192*100</f>
        <v>12.52797</v>
      </c>
      <c r="AH192" s="7">
        <f>+'urban numbers'!AG192/'total numbers'!AG192*100</f>
        <v>12.806609999999999</v>
      </c>
      <c r="AI192" s="7">
        <f>+'urban numbers'!AH192/'total numbers'!AH192*100</f>
        <v>13.093999999999999</v>
      </c>
      <c r="AJ192" s="7">
        <f>+'urban numbers'!AI192/'total numbers'!AI192*100</f>
        <v>13.394650000000002</v>
      </c>
      <c r="AK192" s="7">
        <f>+'urban numbers'!AJ192/'total numbers'!AJ192*100</f>
        <v>13.709240000000001</v>
      </c>
      <c r="AL192" s="7">
        <f>+'urban numbers'!AK192/'total numbers'!AK192*100</f>
        <v>14.03515</v>
      </c>
      <c r="AM192" s="7">
        <f>+'urban numbers'!AL192/'total numbers'!AL192*100</f>
        <v>14.367189999999999</v>
      </c>
      <c r="AN192" s="7">
        <f>+'urban numbers'!AM192/'total numbers'!AM192*100</f>
        <v>14.7</v>
      </c>
      <c r="AO192" s="7">
        <f>+'urban numbers'!AN192/'total numbers'!AN192*100</f>
        <v>15.03054</v>
      </c>
      <c r="AP192" s="7">
        <f>+'urban numbers'!AO192/'total numbers'!AO192*100</f>
        <v>15.360320000000002</v>
      </c>
      <c r="AQ192" s="7">
        <f>+'urban numbers'!AP192/'total numbers'!AP192*100</f>
        <v>15.696310000000002</v>
      </c>
      <c r="AR192" s="7">
        <f>+'urban numbers'!AQ192/'total numbers'!AQ192*100</f>
        <v>16.048300000000001</v>
      </c>
      <c r="AS192" s="7">
        <f>+'urban numbers'!AR192/'total numbers'!AR192*100</f>
        <v>16.420999999999999</v>
      </c>
      <c r="AT192" s="7">
        <f>+'urban numbers'!AS192/'total numbers'!AS192*100</f>
        <v>16.820350000000001</v>
      </c>
      <c r="AU192" s="7">
        <f>+'urban numbers'!AT192/'total numbers'!AT192*100</f>
        <v>17.23779</v>
      </c>
      <c r="AV192" s="7">
        <f>+'urban numbers'!AU192/'total numbers'!AU192*100</f>
        <v>17.64612</v>
      </c>
      <c r="AW192" s="7">
        <f>+'urban numbers'!AV192/'total numbers'!AV192*100</f>
        <v>18.008620000000001</v>
      </c>
      <c r="AX192" s="7">
        <f>+'urban numbers'!AW192/'total numbers'!AW192*100</f>
        <v>18.3</v>
      </c>
      <c r="AY192" s="7">
        <f>+'urban numbers'!AX192/'total numbers'!AX192*100</f>
        <v>18.508400000000002</v>
      </c>
      <c r="AZ192" s="7">
        <f>+'urban numbers'!AY192/'total numbers'!AY192*100</f>
        <v>18.643920000000001</v>
      </c>
      <c r="BA192" s="7">
        <f>+'urban numbers'!AZ192/'total numbers'!AZ192*100</f>
        <v>18.730409999999999</v>
      </c>
      <c r="BB192" s="7">
        <f>+'urban numbers'!BA192/'total numbers'!BA192*100</f>
        <v>18.8032</v>
      </c>
      <c r="BC192" s="7">
        <f>+'urban numbers'!BB192/'total numbers'!BB192*100</f>
        <v>18.888000000000005</v>
      </c>
      <c r="BD192" s="7">
        <f>+'urban numbers'!BC192/'total numbers'!BC192*100</f>
        <v>18.994240000000001</v>
      </c>
      <c r="BE192" s="7">
        <f>+'urban numbers'!BD192/'total numbers'!BD192*100</f>
        <v>19.114629999999998</v>
      </c>
      <c r="BF192" s="7">
        <f>+'urban numbers'!BE192/'total numbers'!BE192*100</f>
        <v>19.238330000000005</v>
      </c>
      <c r="BG192" s="7">
        <f>+'urban numbers'!BF192/'total numbers'!BF192*100</f>
        <v>19.34768</v>
      </c>
      <c r="BH192" s="7">
        <f>+'urban numbers'!BG192/'total numbers'!BG192*100</f>
        <v>19.430999999999997</v>
      </c>
      <c r="BI192" s="7">
        <f>+'urban numbers'!BH192/'total numbers'!BH192*100</f>
        <v>19.488579999999999</v>
      </c>
      <c r="BJ192" s="7">
        <f>+'urban numbers'!BI192/'total numbers'!BI192*100</f>
        <v>19.529439999999997</v>
      </c>
      <c r="BK192" s="7">
        <f>+'urban numbers'!BJ192/'total numbers'!BJ192*100</f>
        <v>19.561409999999995</v>
      </c>
      <c r="BL192" s="7">
        <f>+'urban numbers'!BK192/'total numbers'!BK192*100</f>
        <v>19.59534</v>
      </c>
      <c r="BM192" s="7">
        <f>+'urban numbers'!BL192/'total numbers'!BL192*100</f>
        <v>19.640999999999998</v>
      </c>
      <c r="BN192" s="7">
        <f>+'urban numbers'!BM192/'total numbers'!BM192*100</f>
        <v>19.69821</v>
      </c>
      <c r="BO192" s="7">
        <f>+'urban numbers'!BN192/'total numbers'!BN192*100</f>
        <v>19.77018</v>
      </c>
      <c r="BP192" s="7">
        <f>+'urban numbers'!BO192/'total numbers'!BO192*100</f>
        <v>19.873989999999999</v>
      </c>
      <c r="BQ192" s="7">
        <f>+'urban numbers'!BP192/'total numbers'!BP192*100</f>
        <v>20.030930000000001</v>
      </c>
      <c r="BR192" s="7">
        <f>+'urban numbers'!BQ192/'total numbers'!BQ192*100</f>
        <v>20.254999999999999</v>
      </c>
      <c r="BS192" s="7">
        <f>+'urban numbers'!BR192/'total numbers'!BR192*100</f>
        <v>20.55472</v>
      </c>
      <c r="BT192" s="7">
        <f>+'urban numbers'!BS192/'total numbers'!BS192*100</f>
        <v>20.923270000000002</v>
      </c>
      <c r="BU192" s="7">
        <f>+'urban numbers'!BT192/'total numbers'!BT192*100</f>
        <v>21.340029999999999</v>
      </c>
      <c r="BV192" s="7">
        <f>+'urban numbers'!BU192/'total numbers'!BU192*100</f>
        <v>21.77524</v>
      </c>
      <c r="BW192" s="7">
        <f>+'urban numbers'!BV192/'total numbers'!BV192*100</f>
        <v>22.207000000000001</v>
      </c>
      <c r="BX192" s="7">
        <f>+'urban numbers'!BW192/'total numbers'!BW192*100</f>
        <v>22.628339999999998</v>
      </c>
      <c r="BY192" s="7">
        <f>+'urban numbers'!BX192/'total numbers'!BX192*100</f>
        <v>23.0444</v>
      </c>
      <c r="BZ192" s="7">
        <f>+'urban numbers'!BY192/'total numbers'!BY192*100</f>
        <v>23.459969999999998</v>
      </c>
      <c r="CA192" s="7">
        <f>+'urban numbers'!BZ192/'total numbers'!BZ192*100</f>
        <v>23.884270000000004</v>
      </c>
      <c r="CB192" s="7">
        <f>+'urban numbers'!CA192/'total numbers'!CA192*100</f>
        <v>24.324000000000002</v>
      </c>
      <c r="CC192" s="7">
        <f>+'urban numbers'!CB192/'total numbers'!CB192*100</f>
        <v>24.77919</v>
      </c>
      <c r="CD192" s="7">
        <f>+'urban numbers'!CC192/'total numbers'!CC192*100</f>
        <v>25.246639999999999</v>
      </c>
      <c r="CE192" s="7">
        <f>+'urban numbers'!CD192/'total numbers'!CD192*100</f>
        <v>25.726300000000002</v>
      </c>
      <c r="CF192" s="7">
        <f>+'urban numbers'!CE192/'total numbers'!CE192*100</f>
        <v>26.217819999999996</v>
      </c>
      <c r="CG192" s="7">
        <f>+'urban numbers'!CF192/'total numbers'!CF192*100</f>
        <v>26.721</v>
      </c>
      <c r="CH192" s="7">
        <f>+'urban numbers'!CG192/'total numbers'!CG192*100</f>
        <v>27.236039999999999</v>
      </c>
      <c r="CI192" s="7">
        <f>+'urban numbers'!CH192/'total numbers'!CH192*100</f>
        <v>27.763320000000004</v>
      </c>
      <c r="CJ192" s="7">
        <f>+'urban numbers'!CI192/'total numbers'!CI192*100</f>
        <v>28.302990000000005</v>
      </c>
      <c r="CK192" s="7">
        <f>+'urban numbers'!CJ192/'total numbers'!CJ192*100</f>
        <v>28.855170000000001</v>
      </c>
      <c r="CL192" s="7">
        <f>+'urban numbers'!CK192/'total numbers'!CK192*100</f>
        <v>29.42</v>
      </c>
      <c r="CM192" s="7">
        <f>+'urban numbers'!CL192/'total numbers'!CL192*100</f>
        <v>29.99756</v>
      </c>
      <c r="CN192" s="7">
        <f>+'urban numbers'!CM192/'total numbers'!CM192*100</f>
        <v>30.587940000000003</v>
      </c>
      <c r="CO192" s="7">
        <f>+'urban numbers'!CN192/'total numbers'!CN192*100</f>
        <v>31.191250000000004</v>
      </c>
      <c r="CP192" s="7">
        <f>+'urban numbers'!CO192/'total numbers'!CO192*100</f>
        <v>31.807580000000002</v>
      </c>
      <c r="CQ192" s="7">
        <f>+'urban numbers'!CP192/'total numbers'!CP192*100</f>
        <v>32.436999999999998</v>
      </c>
      <c r="CR192" s="7">
        <f>+'urban numbers'!CQ192/'total numbers'!CQ192*100</f>
        <v>33.079039999999999</v>
      </c>
      <c r="CS192" s="7">
        <f>+'urban numbers'!CR192/'total numbers'!CR192*100</f>
        <v>33.733580000000003</v>
      </c>
      <c r="CT192" s="7">
        <f>+'urban numbers'!CS192/'total numbers'!CS192*100</f>
        <v>34.401449999999997</v>
      </c>
      <c r="CU192" s="7">
        <f>+'urban numbers'!CT192/'total numbers'!CT192*100</f>
        <v>35.083770000000008</v>
      </c>
      <c r="CV192" s="7">
        <f>+'urban numbers'!CU192/'total numbers'!CU192*100</f>
        <v>35.780999999999999</v>
      </c>
      <c r="CW192" s="7">
        <f>+'urban numbers'!CV192/'total numbers'!CV192*100</f>
        <v>36.492669999999997</v>
      </c>
      <c r="CX192" s="7">
        <f>+'urban numbers'!CW192/'total numbers'!CW192*100</f>
        <v>37.21743</v>
      </c>
      <c r="CY192" s="7">
        <f>+'urban numbers'!CX192/'total numbers'!CX192*100</f>
        <v>37.953380000000003</v>
      </c>
      <c r="CZ192" s="7">
        <f>+'urban numbers'!CY192/'total numbers'!CY192*100</f>
        <v>38.698300000000003</v>
      </c>
      <c r="DA192" s="7">
        <f>+'urban numbers'!CZ192/'total numbers'!CZ192*100</f>
        <v>39.449999999999996</v>
      </c>
      <c r="DB192" s="7">
        <f>+'urban numbers'!DA192/'total numbers'!DA192*100</f>
        <v>40.20637</v>
      </c>
      <c r="DC192" s="7">
        <f>+'urban numbers'!DB192/'total numbers'!DB192*100</f>
        <v>40.96546</v>
      </c>
      <c r="DD192" s="7">
        <f>+'urban numbers'!DC192/'total numbers'!DC192*100</f>
        <v>41.725490000000001</v>
      </c>
      <c r="DE192" s="7">
        <f>+'urban numbers'!DD192/'total numbers'!DD192*100</f>
        <v>42.484829999999995</v>
      </c>
      <c r="DF192" s="7">
        <f>+'urban numbers'!DE192/'total numbers'!DE192*100</f>
        <v>43.242000000000004</v>
      </c>
      <c r="DG192" s="32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1"/>
    </row>
    <row r="193" spans="1:128">
      <c r="A193">
        <v>12</v>
      </c>
      <c r="B193" s="32">
        <v>5</v>
      </c>
      <c r="C193" s="3">
        <v>705</v>
      </c>
      <c r="D193" s="1" t="s">
        <v>567</v>
      </c>
      <c r="E193" s="27">
        <v>1</v>
      </c>
      <c r="F193" s="26">
        <v>1</v>
      </c>
      <c r="G193" s="26">
        <v>1</v>
      </c>
      <c r="H193" s="26">
        <v>1</v>
      </c>
      <c r="I193" s="26">
        <v>1</v>
      </c>
      <c r="J193" s="26">
        <v>1</v>
      </c>
      <c r="K193" s="26">
        <v>1</v>
      </c>
      <c r="L193" s="26">
        <v>1</v>
      </c>
      <c r="M193" s="26">
        <v>1</v>
      </c>
      <c r="N193" s="26">
        <v>1</v>
      </c>
      <c r="O193" s="26">
        <v>1</v>
      </c>
      <c r="P193" s="26">
        <v>1</v>
      </c>
      <c r="Q193" s="26">
        <f t="shared" ref="Q193:AC193" si="242">+R193-R193/$B193</f>
        <v>1.0952235324276738</v>
      </c>
      <c r="R193" s="26">
        <f t="shared" si="242"/>
        <v>1.3690294155345921</v>
      </c>
      <c r="S193" s="26">
        <f t="shared" si="242"/>
        <v>1.7112867694182401</v>
      </c>
      <c r="T193" s="26">
        <f t="shared" si="242"/>
        <v>2.1391084617728002</v>
      </c>
      <c r="U193" s="26">
        <f t="shared" si="242"/>
        <v>2.6738855772160002</v>
      </c>
      <c r="V193" s="26">
        <f t="shared" si="242"/>
        <v>3.3423569715200001</v>
      </c>
      <c r="W193" s="26">
        <f t="shared" si="242"/>
        <v>4.1779462144000004</v>
      </c>
      <c r="X193" s="26">
        <f t="shared" si="242"/>
        <v>5.2224327680000009</v>
      </c>
      <c r="Y193" s="26">
        <f t="shared" si="242"/>
        <v>6.5280409600000011</v>
      </c>
      <c r="Z193" s="26">
        <f t="shared" si="242"/>
        <v>8.1600512000000016</v>
      </c>
      <c r="AA193" s="26">
        <f t="shared" si="242"/>
        <v>10.200064000000001</v>
      </c>
      <c r="AB193" s="26">
        <f t="shared" si="242"/>
        <v>12.750080000000001</v>
      </c>
      <c r="AC193" s="26">
        <f t="shared" si="242"/>
        <v>15.9376</v>
      </c>
      <c r="AD193" s="7">
        <f>+'urban numbers'!AC193/'total numbers'!AC193*100</f>
        <v>19.922000000000001</v>
      </c>
      <c r="AE193" s="7">
        <f>+'urban numbers'!AD193/'total numbers'!AD193*100</f>
        <v>20.61863</v>
      </c>
      <c r="AF193" s="7">
        <f>+'urban numbers'!AE193/'total numbers'!AE193*100</f>
        <v>21.363570000000003</v>
      </c>
      <c r="AG193" s="7">
        <f>+'urban numbers'!AF193/'total numbers'!AF193*100</f>
        <v>22.14958</v>
      </c>
      <c r="AH193" s="7">
        <f>+'urban numbers'!AG193/'total numbers'!AG193*100</f>
        <v>22.969439999999999</v>
      </c>
      <c r="AI193" s="7">
        <f>+'urban numbers'!AH193/'total numbers'!AH193*100</f>
        <v>23.815999999999999</v>
      </c>
      <c r="AJ193" s="7">
        <f>+'urban numbers'!AI193/'total numbers'!AI193*100</f>
        <v>24.682060000000003</v>
      </c>
      <c r="AK193" s="7">
        <f>+'urban numbers'!AJ193/'total numbers'!AJ193*100</f>
        <v>25.560499999999998</v>
      </c>
      <c r="AL193" s="7">
        <f>+'urban numbers'!AK193/'total numbers'!AK193*100</f>
        <v>26.444369999999999</v>
      </c>
      <c r="AM193" s="7">
        <f>+'urban numbers'!AL193/'total numbers'!AL193*100</f>
        <v>27.327249999999996</v>
      </c>
      <c r="AN193" s="7">
        <f>+'urban numbers'!AM193/'total numbers'!AM193*100</f>
        <v>28.204000000000001</v>
      </c>
      <c r="AO193" s="7">
        <f>+'urban numbers'!AN193/'total numbers'!AN193*100</f>
        <v>29.071739999999995</v>
      </c>
      <c r="AP193" s="7">
        <f>+'urban numbers'!AO193/'total numbers'!AO193*100</f>
        <v>29.93056</v>
      </c>
      <c r="AQ193" s="7">
        <f>+'urban numbers'!AP193/'total numbers'!AP193*100</f>
        <v>30.783900000000003</v>
      </c>
      <c r="AR193" s="7">
        <f>+'urban numbers'!AQ193/'total numbers'!AQ193*100</f>
        <v>31.637569999999997</v>
      </c>
      <c r="AS193" s="7">
        <f>+'urban numbers'!AR193/'total numbers'!AR193*100</f>
        <v>32.497</v>
      </c>
      <c r="AT193" s="7">
        <f>+'urban numbers'!AS193/'total numbers'!AS193*100</f>
        <v>33.36122000000001</v>
      </c>
      <c r="AU193" s="7">
        <f>+'urban numbers'!AT193/'total numbers'!AT193*100</f>
        <v>34.231900000000003</v>
      </c>
      <c r="AV193" s="7">
        <f>+'urban numbers'!AU193/'total numbers'!AU193*100</f>
        <v>35.120350000000002</v>
      </c>
      <c r="AW193" s="7">
        <f>+'urban numbers'!AV193/'total numbers'!AV193*100</f>
        <v>36.041080000000001</v>
      </c>
      <c r="AX193" s="7">
        <f>+'urban numbers'!AW193/'total numbers'!AW193*100</f>
        <v>37.003999999999991</v>
      </c>
      <c r="AY193" s="7">
        <f>+'urban numbers'!AX193/'total numbers'!AX193*100</f>
        <v>38.002660000000006</v>
      </c>
      <c r="AZ193" s="7">
        <f>+'urban numbers'!AY193/'total numbers'!AY193*100</f>
        <v>39.030720000000009</v>
      </c>
      <c r="BA193" s="7">
        <f>+'urban numbers'!AZ193/'total numbers'!AZ193*100</f>
        <v>40.096539999999997</v>
      </c>
      <c r="BB193" s="7">
        <f>+'urban numbers'!BA193/'total numbers'!BA193*100</f>
        <v>41.210830000000001</v>
      </c>
      <c r="BC193" s="7">
        <f>+'urban numbers'!BB193/'total numbers'!BB193*100</f>
        <v>42.374000000000002</v>
      </c>
      <c r="BD193" s="7">
        <f>+'urban numbers'!BC193/'total numbers'!BC193*100</f>
        <v>43.598700000000001</v>
      </c>
      <c r="BE193" s="7">
        <f>+'urban numbers'!BD193/'total numbers'!BD193*100</f>
        <v>44.862400000000008</v>
      </c>
      <c r="BF193" s="7">
        <f>+'urban numbers'!BE193/'total numbers'!BE193*100</f>
        <v>46.087829999999997</v>
      </c>
      <c r="BG193" s="7">
        <f>+'urban numbers'!BF193/'total numbers'!BF193*100</f>
        <v>47.172400000000003</v>
      </c>
      <c r="BH193" s="7">
        <f>+'urban numbers'!BG193/'total numbers'!BG193*100</f>
        <v>48.045000000000002</v>
      </c>
      <c r="BI193" s="7">
        <f>+'urban numbers'!BH193/'total numbers'!BH193*100</f>
        <v>48.672620000000002</v>
      </c>
      <c r="BJ193" s="7">
        <f>+'urban numbers'!BI193/'total numbers'!BI193*100</f>
        <v>49.081319999999998</v>
      </c>
      <c r="BK193" s="7">
        <f>+'urban numbers'!BJ193/'total numbers'!BJ193*100</f>
        <v>49.332590000000003</v>
      </c>
      <c r="BL193" s="7">
        <f>+'urban numbers'!BK193/'total numbers'!BK193*100</f>
        <v>49.518749999999997</v>
      </c>
      <c r="BM193" s="7">
        <f>+'urban numbers'!BL193/'total numbers'!BL193*100</f>
        <v>49.708000000000006</v>
      </c>
      <c r="BN193" s="7">
        <f>+'urban numbers'!BM193/'total numbers'!BM193*100</f>
        <v>49.920470000000002</v>
      </c>
      <c r="BO193" s="7">
        <f>+'urban numbers'!BN193/'total numbers'!BN193*100</f>
        <v>50.139060000000001</v>
      </c>
      <c r="BP193" s="7">
        <f>+'urban numbers'!BO193/'total numbers'!BO193*100</f>
        <v>50.350569999999998</v>
      </c>
      <c r="BQ193" s="7">
        <f>+'urban numbers'!BP193/'total numbers'!BP193*100</f>
        <v>50.529350000000008</v>
      </c>
      <c r="BR193" s="7">
        <f>+'urban numbers'!BQ193/'total numbers'!BQ193*100</f>
        <v>50.658000000000001</v>
      </c>
      <c r="BS193" s="7">
        <f>+'urban numbers'!BR193/'total numbers'!BR193*100</f>
        <v>50.737219999999994</v>
      </c>
      <c r="BT193" s="7">
        <f>+'urban numbers'!BS193/'total numbers'!BS193*100</f>
        <v>50.780329999999992</v>
      </c>
      <c r="BU193" s="7">
        <f>+'urban numbers'!BT193/'total numbers'!BT193*100</f>
        <v>50.796979999999991</v>
      </c>
      <c r="BV193" s="7">
        <f>+'urban numbers'!BU193/'total numbers'!BU193*100</f>
        <v>50.800199999999997</v>
      </c>
      <c r="BW193" s="7">
        <f>+'urban numbers'!BV193/'total numbers'!BV193*100</f>
        <v>50.8</v>
      </c>
      <c r="BX193" s="7">
        <f>+'urban numbers'!BW193/'total numbers'!BW193*100</f>
        <v>50.801949999999998</v>
      </c>
      <c r="BY193" s="7">
        <f>+'urban numbers'!BX193/'total numbers'!BX193*100</f>
        <v>50.805979999999998</v>
      </c>
      <c r="BZ193" s="7">
        <f>+'urban numbers'!BY193/'total numbers'!BY193*100</f>
        <v>50.809799999999996</v>
      </c>
      <c r="CA193" s="7">
        <f>+'urban numbers'!BZ193/'total numbers'!BZ193*100</f>
        <v>50.808610000000009</v>
      </c>
      <c r="CB193" s="7">
        <f>+'urban numbers'!CA193/'total numbers'!CA193*100</f>
        <v>50.8</v>
      </c>
      <c r="CC193" s="7">
        <f>+'urban numbers'!CB193/'total numbers'!CB193*100</f>
        <v>50.784300000000002</v>
      </c>
      <c r="CD193" s="7">
        <f>+'urban numbers'!CC193/'total numbers'!CC193*100</f>
        <v>50.766919999999992</v>
      </c>
      <c r="CE193" s="7">
        <f>+'urban numbers'!CD193/'total numbers'!CD193*100</f>
        <v>50.756630000000001</v>
      </c>
      <c r="CF193" s="7">
        <f>+'urban numbers'!CE193/'total numbers'!CE193*100</f>
        <v>50.764809999999997</v>
      </c>
      <c r="CG193" s="7">
        <f>+'urban numbers'!CF193/'total numbers'!CF193*100</f>
        <v>50.8</v>
      </c>
      <c r="CH193" s="7">
        <f>+'urban numbers'!CG193/'total numbers'!CG193*100</f>
        <v>50.866120000000002</v>
      </c>
      <c r="CI193" s="7">
        <f>+'urban numbers'!CH193/'total numbers'!CH193*100</f>
        <v>50.962560000000003</v>
      </c>
      <c r="CJ193" s="7">
        <f>+'urban numbers'!CI193/'total numbers'!CI193*100</f>
        <v>51.087650000000004</v>
      </c>
      <c r="CK193" s="7">
        <f>+'urban numbers'!CJ193/'total numbers'!CJ193*100</f>
        <v>51.237679999999997</v>
      </c>
      <c r="CL193" s="7">
        <f>+'urban numbers'!CK193/'total numbers'!CK193*100</f>
        <v>51.41</v>
      </c>
      <c r="CM193" s="7">
        <f>+'urban numbers'!CL193/'total numbers'!CL193*100</f>
        <v>51.604930000000003</v>
      </c>
      <c r="CN193" s="7">
        <f>+'urban numbers'!CM193/'total numbers'!CM193*100</f>
        <v>51.824069999999999</v>
      </c>
      <c r="CO193" s="7">
        <f>+'urban numbers'!CN193/'total numbers'!CN193*100</f>
        <v>52.067459999999997</v>
      </c>
      <c r="CP193" s="7">
        <f>+'urban numbers'!CO193/'total numbers'!CO193*100</f>
        <v>52.335100000000004</v>
      </c>
      <c r="CQ193" s="7">
        <f>+'urban numbers'!CP193/'total numbers'!CP193*100</f>
        <v>52.627000000000002</v>
      </c>
      <c r="CR193" s="7">
        <f>+'urban numbers'!CQ193/'total numbers'!CQ193*100</f>
        <v>52.943069999999992</v>
      </c>
      <c r="CS193" s="7">
        <f>+'urban numbers'!CR193/'total numbers'!CR193*100</f>
        <v>53.283179999999994</v>
      </c>
      <c r="CT193" s="7">
        <f>+'urban numbers'!CS193/'total numbers'!CS193*100</f>
        <v>53.647270000000006</v>
      </c>
      <c r="CU193" s="7">
        <f>+'urban numbers'!CT193/'total numbers'!CT193*100</f>
        <v>54.035250000000005</v>
      </c>
      <c r="CV193" s="7">
        <f>+'urban numbers'!CU193/'total numbers'!CU193*100</f>
        <v>54.447000000000003</v>
      </c>
      <c r="CW193" s="7">
        <f>+'urban numbers'!CV193/'total numbers'!CV193*100</f>
        <v>54.882350000000002</v>
      </c>
      <c r="CX193" s="7">
        <f>+'urban numbers'!CW193/'total numbers'!CW193*100</f>
        <v>55.341079999999998</v>
      </c>
      <c r="CY193" s="7">
        <f>+'urban numbers'!CX193/'total numbers'!CX193*100</f>
        <v>55.822960000000009</v>
      </c>
      <c r="CZ193" s="7">
        <f>+'urban numbers'!CY193/'total numbers'!CY193*100</f>
        <v>56.327689999999997</v>
      </c>
      <c r="DA193" s="7">
        <f>+'urban numbers'!CZ193/'total numbers'!CZ193*100</f>
        <v>56.854999999999997</v>
      </c>
      <c r="DB193" s="7">
        <f>+'urban numbers'!DA193/'total numbers'!DA193*100</f>
        <v>57.404580000000003</v>
      </c>
      <c r="DC193" s="7">
        <f>+'urban numbers'!DB193/'total numbers'!DB193*100</f>
        <v>57.976099999999995</v>
      </c>
      <c r="DD193" s="7">
        <f>+'urban numbers'!DC193/'total numbers'!DC193*100</f>
        <v>58.569240000000001</v>
      </c>
      <c r="DE193" s="7">
        <f>+'urban numbers'!DD193/'total numbers'!DD193*100</f>
        <v>59.183660000000003</v>
      </c>
      <c r="DF193" s="7">
        <f>+'urban numbers'!DE193/'total numbers'!DE193*100</f>
        <v>59.819000000000003</v>
      </c>
      <c r="DG193" s="32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1"/>
    </row>
    <row r="194" spans="1:128">
      <c r="A194">
        <v>9</v>
      </c>
      <c r="B194" s="32">
        <v>11.5</v>
      </c>
      <c r="C194" s="3">
        <v>706</v>
      </c>
      <c r="D194" s="1" t="s">
        <v>617</v>
      </c>
      <c r="E194" s="27">
        <f>+AD194/$M$1</f>
        <v>1.2726000000000002</v>
      </c>
      <c r="F194" s="26">
        <f t="shared" ref="F194:P194" si="243">+G194-G194/$B194</f>
        <v>1.4337945593652115</v>
      </c>
      <c r="G194" s="26">
        <f t="shared" si="243"/>
        <v>1.5703464221618983</v>
      </c>
      <c r="H194" s="26">
        <f t="shared" si="243"/>
        <v>1.7199032242725554</v>
      </c>
      <c r="I194" s="26">
        <f t="shared" si="243"/>
        <v>1.8837035313461321</v>
      </c>
      <c r="J194" s="26">
        <f t="shared" si="243"/>
        <v>2.0631038676648115</v>
      </c>
      <c r="K194" s="26">
        <f t="shared" si="243"/>
        <v>2.2595899502995556</v>
      </c>
      <c r="L194" s="26">
        <f t="shared" si="243"/>
        <v>2.4747889931852276</v>
      </c>
      <c r="M194" s="26">
        <f t="shared" si="243"/>
        <v>2.7104831830123919</v>
      </c>
      <c r="N194" s="26">
        <f t="shared" si="243"/>
        <v>2.9686244385373817</v>
      </c>
      <c r="O194" s="26">
        <f t="shared" si="243"/>
        <v>3.251350575540942</v>
      </c>
      <c r="P194" s="26">
        <f t="shared" si="243"/>
        <v>3.5610030113067461</v>
      </c>
      <c r="Q194" s="26">
        <f t="shared" ref="Q194:AC194" si="244">+R194-R194/$B194</f>
        <v>3.9001461552407219</v>
      </c>
      <c r="R194" s="26">
        <f t="shared" si="244"/>
        <v>4.2715886462160286</v>
      </c>
      <c r="S194" s="26">
        <f t="shared" si="244"/>
        <v>4.6784066125223172</v>
      </c>
      <c r="T194" s="26">
        <f t="shared" si="244"/>
        <v>5.1239691470482525</v>
      </c>
      <c r="U194" s="26">
        <f t="shared" si="244"/>
        <v>5.6119662086718956</v>
      </c>
      <c r="V194" s="26">
        <f t="shared" si="244"/>
        <v>6.1464391809263619</v>
      </c>
      <c r="W194" s="26">
        <f t="shared" si="244"/>
        <v>6.7318143410145872</v>
      </c>
      <c r="X194" s="26">
        <f t="shared" si="244"/>
        <v>7.3729395163493097</v>
      </c>
      <c r="Y194" s="26">
        <f t="shared" si="244"/>
        <v>8.0751242321921008</v>
      </c>
      <c r="Z194" s="26">
        <f t="shared" si="244"/>
        <v>8.8441836828770626</v>
      </c>
      <c r="AA194" s="26">
        <f t="shared" si="244"/>
        <v>9.6864868907701158</v>
      </c>
      <c r="AB194" s="26">
        <f t="shared" si="244"/>
        <v>10.609009451795842</v>
      </c>
      <c r="AC194" s="26">
        <f t="shared" si="244"/>
        <v>11.619391304347827</v>
      </c>
      <c r="AD194" s="7">
        <f>+'urban numbers'!AC194/'total numbers'!AC194*100</f>
        <v>12.726000000000001</v>
      </c>
      <c r="AE194" s="7">
        <f>+'urban numbers'!AD194/'total numbers'!AD194*100</f>
        <v>13.123110000000002</v>
      </c>
      <c r="AF194" s="7">
        <f>+'urban numbers'!AE194/'total numbers'!AE194*100</f>
        <v>13.53894</v>
      </c>
      <c r="AG194" s="7">
        <f>+'urban numbers'!AF194/'total numbers'!AF194*100</f>
        <v>13.970640000000001</v>
      </c>
      <c r="AH194" s="7">
        <f>+'urban numbers'!AG194/'total numbers'!AG194*100</f>
        <v>14.415909999999998</v>
      </c>
      <c r="AI194" s="7">
        <f>+'urban numbers'!AH194/'total numbers'!AH194*100</f>
        <v>14.872999999999999</v>
      </c>
      <c r="AJ194" s="7">
        <f>+'urban numbers'!AI194/'total numbers'!AI194*100</f>
        <v>15.34075</v>
      </c>
      <c r="AK194" s="7">
        <f>+'urban numbers'!AJ194/'total numbers'!AJ194*100</f>
        <v>15.818530000000001</v>
      </c>
      <c r="AL194" s="7">
        <f>+'urban numbers'!AK194/'total numbers'!AK194*100</f>
        <v>16.30622</v>
      </c>
      <c r="AM194" s="7">
        <f>+'urban numbers'!AL194/'total numbers'!AL194*100</f>
        <v>16.803999999999998</v>
      </c>
      <c r="AN194" s="7">
        <f>+'urban numbers'!AM194/'total numbers'!AM194*100</f>
        <v>17.312000000000001</v>
      </c>
      <c r="AO194" s="7">
        <f>+'urban numbers'!AN194/'total numbers'!AN194*100</f>
        <v>17.829879999999999</v>
      </c>
      <c r="AP194" s="7">
        <f>+'urban numbers'!AO194/'total numbers'!AO194*100</f>
        <v>18.356410000000004</v>
      </c>
      <c r="AQ194" s="7">
        <f>+'urban numbers'!AP194/'total numbers'!AP194*100</f>
        <v>18.88935</v>
      </c>
      <c r="AR194" s="7">
        <f>+'urban numbers'!AQ194/'total numbers'!AQ194*100</f>
        <v>19.425900000000002</v>
      </c>
      <c r="AS194" s="7">
        <f>+'urban numbers'!AR194/'total numbers'!AR194*100</f>
        <v>19.963999999999999</v>
      </c>
      <c r="AT194" s="7">
        <f>+'urban numbers'!AS194/'total numbers'!AS194*100</f>
        <v>20.49811</v>
      </c>
      <c r="AU194" s="7">
        <f>+'urban numbers'!AT194/'total numbers'!AT194*100</f>
        <v>21.027529999999999</v>
      </c>
      <c r="AV194" s="7">
        <f>+'urban numbers'!AU194/'total numbers'!AU194*100</f>
        <v>21.560479999999998</v>
      </c>
      <c r="AW194" s="7">
        <f>+'urban numbers'!AV194/'total numbers'!AV194*100</f>
        <v>22.108709999999999</v>
      </c>
      <c r="AX194" s="7">
        <f>+'urban numbers'!AW194/'total numbers'!AW194*100</f>
        <v>22.678000000000001</v>
      </c>
      <c r="AY194" s="7">
        <f>+'urban numbers'!AX194/'total numbers'!AX194*100</f>
        <v>23.275510000000001</v>
      </c>
      <c r="AZ194" s="7">
        <f>+'urban numbers'!AY194/'total numbers'!AY194*100</f>
        <v>23.891259999999999</v>
      </c>
      <c r="BA194" s="7">
        <f>+'urban numbers'!AZ194/'total numbers'!AZ194*100</f>
        <v>24.493339999999996</v>
      </c>
      <c r="BB194" s="7">
        <f>+'urban numbers'!BA194/'total numbers'!BA194*100</f>
        <v>25.038730000000005</v>
      </c>
      <c r="BC194" s="7">
        <f>+'urban numbers'!BB194/'total numbers'!BB194*100</f>
        <v>25.497999999999998</v>
      </c>
      <c r="BD194" s="7">
        <f>+'urban numbers'!BC194/'total numbers'!BC194*100</f>
        <v>25.858170000000001</v>
      </c>
      <c r="BE194" s="7">
        <f>+'urban numbers'!BD194/'total numbers'!BD194*100</f>
        <v>26.13205</v>
      </c>
      <c r="BF194" s="7">
        <f>+'urban numbers'!BE194/'total numbers'!BE194*100</f>
        <v>26.348050000000001</v>
      </c>
      <c r="BG194" s="7">
        <f>+'urban numbers'!BF194/'total numbers'!BF194*100</f>
        <v>26.548020000000001</v>
      </c>
      <c r="BH194" s="7">
        <f>+'urban numbers'!BG194/'total numbers'!BG194*100</f>
        <v>26.763000000000005</v>
      </c>
      <c r="BI194" s="7">
        <f>+'urban numbers'!BH194/'total numbers'!BH194*100</f>
        <v>27.003029999999999</v>
      </c>
      <c r="BJ194" s="7">
        <f>+'urban numbers'!BI194/'total numbers'!BI194*100</f>
        <v>27.26126</v>
      </c>
      <c r="BK194" s="7">
        <f>+'urban numbers'!BJ194/'total numbers'!BJ194*100</f>
        <v>27.531849999999995</v>
      </c>
      <c r="BL194" s="7">
        <f>+'urban numbers'!BK194/'total numbers'!BK194*100</f>
        <v>27.803050000000002</v>
      </c>
      <c r="BM194" s="7">
        <f>+'urban numbers'!BL194/'total numbers'!BL194*100</f>
        <v>28.067000000000004</v>
      </c>
      <c r="BN194" s="7">
        <f>+'urban numbers'!BM194/'total numbers'!BM194*100</f>
        <v>28.324170000000002</v>
      </c>
      <c r="BO194" s="7">
        <f>+'urban numbers'!BN194/'total numbers'!BN194*100</f>
        <v>28.581150000000001</v>
      </c>
      <c r="BP194" s="7">
        <f>+'urban numbers'!BO194/'total numbers'!BO194*100</f>
        <v>28.843210000000003</v>
      </c>
      <c r="BQ194" s="7">
        <f>+'urban numbers'!BP194/'total numbers'!BP194*100</f>
        <v>29.117379999999997</v>
      </c>
      <c r="BR194" s="7">
        <f>+'urban numbers'!BQ194/'total numbers'!BQ194*100</f>
        <v>29.408999999999995</v>
      </c>
      <c r="BS194" s="7">
        <f>+'urban numbers'!BR194/'total numbers'!BR194*100</f>
        <v>29.720370000000003</v>
      </c>
      <c r="BT194" s="7">
        <f>+'urban numbers'!BS194/'total numbers'!BS194*100</f>
        <v>30.051119999999997</v>
      </c>
      <c r="BU194" s="7">
        <f>+'urban numbers'!BT194/'total numbers'!BT194*100</f>
        <v>30.400569999999998</v>
      </c>
      <c r="BV194" s="7">
        <f>+'urban numbers'!BU194/'total numbers'!BU194*100</f>
        <v>30.766929999999999</v>
      </c>
      <c r="BW194" s="7">
        <f>+'urban numbers'!BV194/'total numbers'!BV194*100</f>
        <v>31.149000000000004</v>
      </c>
      <c r="BX194" s="7">
        <f>+'urban numbers'!BW194/'total numbers'!BW194*100</f>
        <v>31.547189999999997</v>
      </c>
      <c r="BY194" s="7">
        <f>+'urban numbers'!BX194/'total numbers'!BX194*100</f>
        <v>31.962650000000004</v>
      </c>
      <c r="BZ194" s="7">
        <f>+'urban numbers'!BY194/'total numbers'!BY194*100</f>
        <v>32.395719999999997</v>
      </c>
      <c r="CA194" s="7">
        <f>+'urban numbers'!BZ194/'total numbers'!BZ194*100</f>
        <v>32.846730000000001</v>
      </c>
      <c r="CB194" s="7">
        <f>+'urban numbers'!CA194/'total numbers'!CA194*100</f>
        <v>33.316000000000003</v>
      </c>
      <c r="CC194" s="7">
        <f>+'urban numbers'!CB194/'total numbers'!CB194*100</f>
        <v>33.80377</v>
      </c>
      <c r="CD194" s="7">
        <f>+'urban numbers'!CC194/'total numbers'!CC194*100</f>
        <v>34.31024</v>
      </c>
      <c r="CE194" s="7">
        <f>+'urban numbers'!CD194/'total numbers'!CD194*100</f>
        <v>34.835619999999992</v>
      </c>
      <c r="CF194" s="7">
        <f>+'urban numbers'!CE194/'total numbers'!CE194*100</f>
        <v>35.380150000000008</v>
      </c>
      <c r="CG194" s="7">
        <f>+'urban numbers'!CF194/'total numbers'!CF194*100</f>
        <v>35.943999999999996</v>
      </c>
      <c r="CH194" s="7">
        <f>+'urban numbers'!CG194/'total numbers'!CG194*100</f>
        <v>36.526200000000003</v>
      </c>
      <c r="CI194" s="7">
        <f>+'urban numbers'!CH194/'total numbers'!CH194*100</f>
        <v>37.126649999999998</v>
      </c>
      <c r="CJ194" s="7">
        <f>+'urban numbers'!CI194/'total numbers'!CI194*100</f>
        <v>37.747350000000004</v>
      </c>
      <c r="CK194" s="7">
        <f>+'urban numbers'!CJ194/'total numbers'!CJ194*100</f>
        <v>38.39103999999999</v>
      </c>
      <c r="CL194" s="7">
        <f>+'urban numbers'!CK194/'total numbers'!CK194*100</f>
        <v>39.058999999999997</v>
      </c>
      <c r="CM194" s="7">
        <f>+'urban numbers'!CL194/'total numbers'!CL194*100</f>
        <v>39.751930000000002</v>
      </c>
      <c r="CN194" s="7">
        <f>+'urban numbers'!CM194/'total numbers'!CM194*100</f>
        <v>40.46716</v>
      </c>
      <c r="CO194" s="7">
        <f>+'urban numbers'!CN194/'total numbers'!CN194*100</f>
        <v>41.198480000000004</v>
      </c>
      <c r="CP194" s="7">
        <f>+'urban numbers'!CO194/'total numbers'!CO194*100</f>
        <v>41.937530000000002</v>
      </c>
      <c r="CQ194" s="7">
        <f>+'urban numbers'!CP194/'total numbers'!CP194*100</f>
        <v>42.677999999999997</v>
      </c>
      <c r="CR194" s="7">
        <f>+'urban numbers'!CQ194/'total numbers'!CQ194*100</f>
        <v>43.417169999999999</v>
      </c>
      <c r="CS194" s="7">
        <f>+'urban numbers'!CR194/'total numbers'!CR194*100</f>
        <v>44.15549</v>
      </c>
      <c r="CT194" s="7">
        <f>+'urban numbers'!CS194/'total numbers'!CS194*100</f>
        <v>44.893689999999999</v>
      </c>
      <c r="CU194" s="7">
        <f>+'urban numbers'!CT194/'total numbers'!CT194*100</f>
        <v>45.63374000000001</v>
      </c>
      <c r="CV194" s="7">
        <f>+'urban numbers'!CU194/'total numbers'!CU194*100</f>
        <v>46.376999999999995</v>
      </c>
      <c r="CW194" s="7">
        <f>+'urban numbers'!CV194/'total numbers'!CV194*100</f>
        <v>47.12346999999999</v>
      </c>
      <c r="CX194" s="7">
        <f>+'urban numbers'!CW194/'total numbers'!CW194*100</f>
        <v>47.872110000000006</v>
      </c>
      <c r="CY194" s="7">
        <f>+'urban numbers'!CX194/'total numbers'!CX194*100</f>
        <v>48.621319999999997</v>
      </c>
      <c r="CZ194" s="7">
        <f>+'urban numbers'!CY194/'total numbers'!CY194*100</f>
        <v>49.36957000000001</v>
      </c>
      <c r="DA194" s="7">
        <f>+'urban numbers'!CZ194/'total numbers'!CZ194*100</f>
        <v>50.115999999999993</v>
      </c>
      <c r="DB194" s="7">
        <f>+'urban numbers'!DA194/'total numbers'!DA194*100</f>
        <v>50.860579999999999</v>
      </c>
      <c r="DC194" s="7">
        <f>+'urban numbers'!DB194/'total numbers'!DB194*100</f>
        <v>51.604259999999989</v>
      </c>
      <c r="DD194" s="7">
        <f>+'urban numbers'!DC194/'total numbers'!DC194*100</f>
        <v>52.348959999999991</v>
      </c>
      <c r="DE194" s="7">
        <f>+'urban numbers'!DD194/'total numbers'!DD194*100</f>
        <v>53.097589999999997</v>
      </c>
      <c r="DF194" s="7">
        <f>+'urban numbers'!DE194/'total numbers'!DE194*100</f>
        <v>53.853999999999999</v>
      </c>
      <c r="DG194" s="32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1"/>
    </row>
    <row r="195" spans="1:128">
      <c r="A195">
        <v>10</v>
      </c>
      <c r="B195" s="32">
        <v>11.5</v>
      </c>
      <c r="C195" s="3">
        <v>710</v>
      </c>
      <c r="D195" s="1" t="s">
        <v>641</v>
      </c>
      <c r="E195" s="27">
        <f>+AD195/$M$1</f>
        <v>4.3101000000000003</v>
      </c>
      <c r="F195" s="26">
        <f t="shared" ref="F195:P195" si="245">+G195-G195/$B195</f>
        <v>4.8560411207920779</v>
      </c>
      <c r="G195" s="26">
        <f t="shared" si="245"/>
        <v>5.3185212275341804</v>
      </c>
      <c r="H195" s="26">
        <f t="shared" si="245"/>
        <v>5.825047058727912</v>
      </c>
      <c r="I195" s="26">
        <f t="shared" si="245"/>
        <v>6.3798134452734274</v>
      </c>
      <c r="J195" s="26">
        <f t="shared" si="245"/>
        <v>6.9874147257756585</v>
      </c>
      <c r="K195" s="26">
        <f t="shared" si="245"/>
        <v>7.6528827948971498</v>
      </c>
      <c r="L195" s="26">
        <f t="shared" si="245"/>
        <v>8.3817287753635448</v>
      </c>
      <c r="M195" s="26">
        <f t="shared" si="245"/>
        <v>9.1799886587315012</v>
      </c>
      <c r="N195" s="26">
        <f t="shared" si="245"/>
        <v>10.054273292896406</v>
      </c>
      <c r="O195" s="26">
        <f t="shared" si="245"/>
        <v>11.011823130315111</v>
      </c>
      <c r="P195" s="26">
        <f t="shared" si="245"/>
        <v>12.060568190345123</v>
      </c>
      <c r="Q195" s="26">
        <f t="shared" ref="Q195:AC195" si="246">+R195-R195/$B195</f>
        <v>13.209193732282754</v>
      </c>
      <c r="R195" s="26">
        <f t="shared" si="246"/>
        <v>14.46721218297635</v>
      </c>
      <c r="S195" s="26">
        <f t="shared" si="246"/>
        <v>15.845041914688384</v>
      </c>
      <c r="T195" s="26">
        <f t="shared" si="246"/>
        <v>17.354093525611088</v>
      </c>
      <c r="U195" s="26">
        <f t="shared" si="246"/>
        <v>19.006864337574047</v>
      </c>
      <c r="V195" s="26">
        <f t="shared" si="246"/>
        <v>20.817041893533482</v>
      </c>
      <c r="W195" s="26">
        <f t="shared" si="246"/>
        <v>22.799617311965243</v>
      </c>
      <c r="X195" s="26">
        <f t="shared" si="246"/>
        <v>24.971009436914311</v>
      </c>
      <c r="Y195" s="26">
        <f t="shared" si="246"/>
        <v>27.34920081185853</v>
      </c>
      <c r="Z195" s="26">
        <f t="shared" si="246"/>
        <v>29.953886603464106</v>
      </c>
      <c r="AA195" s="26">
        <f t="shared" si="246"/>
        <v>32.806637708555925</v>
      </c>
      <c r="AB195" s="26">
        <f t="shared" si="246"/>
        <v>35.931079395085064</v>
      </c>
      <c r="AC195" s="26">
        <f t="shared" si="246"/>
        <v>39.353086956521736</v>
      </c>
      <c r="AD195" s="7">
        <f>+'urban numbers'!AC195/'total numbers'!AC195*100</f>
        <v>43.100999999999999</v>
      </c>
      <c r="AE195" s="7">
        <f>+'urban numbers'!AD195/'total numbers'!AD195*100</f>
        <v>43.424059999999997</v>
      </c>
      <c r="AF195" s="7">
        <f>+'urban numbers'!AE195/'total numbers'!AE195*100</f>
        <v>43.755189999999999</v>
      </c>
      <c r="AG195" s="7">
        <f>+'urban numbers'!AF195/'total numbers'!AF195*100</f>
        <v>44.10361000000001</v>
      </c>
      <c r="AH195" s="7">
        <f>+'urban numbers'!AG195/'total numbers'!AG195*100</f>
        <v>44.472900000000003</v>
      </c>
      <c r="AI195" s="7">
        <f>+'urban numbers'!AH195/'total numbers'!AH195*100</f>
        <v>44.860999999999997</v>
      </c>
      <c r="AJ195" s="7">
        <f>+'urban numbers'!AI195/'total numbers'!AI195*100</f>
        <v>45.259839999999997</v>
      </c>
      <c r="AK195" s="7">
        <f>+'urban numbers'!AJ195/'total numbers'!AJ195*100</f>
        <v>45.65569</v>
      </c>
      <c r="AL195" s="7">
        <f>+'urban numbers'!AK195/'total numbers'!AK195*100</f>
        <v>46.030290000000001</v>
      </c>
      <c r="AM195" s="7">
        <f>+'urban numbers'!AL195/'total numbers'!AL195*100</f>
        <v>46.362740000000002</v>
      </c>
      <c r="AN195" s="7">
        <f>+'urban numbers'!AM195/'total numbers'!AM195*100</f>
        <v>46.634999999999998</v>
      </c>
      <c r="AO195" s="7">
        <f>+'urban numbers'!AN195/'total numbers'!AN195*100</f>
        <v>46.83791999999999</v>
      </c>
      <c r="AP195" s="7">
        <f>+'urban numbers'!AO195/'total numbers'!AO195*100</f>
        <v>46.976379999999992</v>
      </c>
      <c r="AQ195" s="7">
        <f>+'urban numbers'!AP195/'total numbers'!AP195*100</f>
        <v>47.071550000000002</v>
      </c>
      <c r="AR195" s="7">
        <f>+'urban numbers'!AQ195/'total numbers'!AQ195*100</f>
        <v>47.154580000000003</v>
      </c>
      <c r="AS195" s="7">
        <f>+'urban numbers'!AR195/'total numbers'!AR195*100</f>
        <v>47.248000000000005</v>
      </c>
      <c r="AT195" s="7">
        <f>+'urban numbers'!AS195/'total numbers'!AS195*100</f>
        <v>47.359630000000003</v>
      </c>
      <c r="AU195" s="7">
        <f>+'urban numbers'!AT195/'total numbers'!AT195*100</f>
        <v>47.482680000000002</v>
      </c>
      <c r="AV195" s="7">
        <f>+'urban numbers'!AU195/'total numbers'!AU195*100</f>
        <v>47.607520000000001</v>
      </c>
      <c r="AW195" s="7">
        <f>+'urban numbers'!AV195/'total numbers'!AV195*100</f>
        <v>47.718550000000008</v>
      </c>
      <c r="AX195" s="7">
        <f>+'urban numbers'!AW195/'total numbers'!AW195*100</f>
        <v>47.804999999999993</v>
      </c>
      <c r="AY195" s="7">
        <f>+'urban numbers'!AX195/'total numbers'!AX195*100</f>
        <v>47.864890000000003</v>
      </c>
      <c r="AZ195" s="7">
        <f>+'urban numbers'!AY195/'total numbers'!AY195*100</f>
        <v>47.904170000000001</v>
      </c>
      <c r="BA195" s="7">
        <f>+'urban numbers'!AZ195/'total numbers'!AZ195*100</f>
        <v>47.929459999999999</v>
      </c>
      <c r="BB195" s="7">
        <f>+'urban numbers'!BA195/'total numbers'!BA195*100</f>
        <v>47.95035</v>
      </c>
      <c r="BC195" s="7">
        <f>+'urban numbers'!BB195/'total numbers'!BB195*100</f>
        <v>47.973999999999997</v>
      </c>
      <c r="BD195" s="7">
        <f>+'urban numbers'!BC195/'total numbers'!BC195*100</f>
        <v>48.003399999999999</v>
      </c>
      <c r="BE195" s="7">
        <f>+'urban numbers'!BD195/'total numbers'!BD195*100</f>
        <v>48.037350000000004</v>
      </c>
      <c r="BF195" s="7">
        <f>+'urban numbers'!BE195/'total numbers'!BE195*100</f>
        <v>48.073909999999998</v>
      </c>
      <c r="BG195" s="7">
        <f>+'urban numbers'!BF195/'total numbers'!BF195*100</f>
        <v>48.109490000000001</v>
      </c>
      <c r="BH195" s="7">
        <f>+'urban numbers'!BG195/'total numbers'!BG195*100</f>
        <v>48.142000000000003</v>
      </c>
      <c r="BI195" s="7">
        <f>+'urban numbers'!BH195/'total numbers'!BH195*100</f>
        <v>48.179349999999999</v>
      </c>
      <c r="BJ195" s="7">
        <f>+'urban numbers'!BI195/'total numbers'!BI195*100</f>
        <v>48.226149999999997</v>
      </c>
      <c r="BK195" s="7">
        <f>+'urban numbers'!BJ195/'total numbers'!BJ195*100</f>
        <v>48.273910000000001</v>
      </c>
      <c r="BL195" s="7">
        <f>+'urban numbers'!BK195/'total numbers'!BK195*100</f>
        <v>48.310449999999996</v>
      </c>
      <c r="BM195" s="7">
        <f>+'urban numbers'!BL195/'total numbers'!BL195*100</f>
        <v>48.331999999999994</v>
      </c>
      <c r="BN195" s="7">
        <f>+'urban numbers'!BM195/'total numbers'!BM195*100</f>
        <v>48.324379999999998</v>
      </c>
      <c r="BO195" s="7">
        <f>+'urban numbers'!BN195/'total numbers'!BN195*100</f>
        <v>48.303389999999993</v>
      </c>
      <c r="BP195" s="7">
        <f>+'urban numbers'!BO195/'total numbers'!BO195*100</f>
        <v>48.33062000000001</v>
      </c>
      <c r="BQ195" s="7">
        <f>+'urban numbers'!BP195/'total numbers'!BP195*100</f>
        <v>48.488660000000003</v>
      </c>
      <c r="BR195" s="7">
        <f>+'urban numbers'!BQ195/'total numbers'!BQ195*100</f>
        <v>48.832000000000001</v>
      </c>
      <c r="BS195" s="7">
        <f>+'urban numbers'!BR195/'total numbers'!BR195*100</f>
        <v>49.3872</v>
      </c>
      <c r="BT195" s="7">
        <f>+'urban numbers'!BS195/'total numbers'!BS195*100</f>
        <v>50.124279999999999</v>
      </c>
      <c r="BU195" s="7">
        <f>+'urban numbers'!BT195/'total numbers'!BT195*100</f>
        <v>50.971060000000001</v>
      </c>
      <c r="BV195" s="7">
        <f>+'urban numbers'!BU195/'total numbers'!BU195*100</f>
        <v>51.824069999999992</v>
      </c>
      <c r="BW195" s="7">
        <f>+'urban numbers'!BV195/'total numbers'!BV195*100</f>
        <v>52.607000000000006</v>
      </c>
      <c r="BX195" s="7">
        <f>+'urban numbers'!BW195/'total numbers'!BW195*100</f>
        <v>53.296230000000001</v>
      </c>
      <c r="BY195" s="7">
        <f>+'urban numbers'!BX195/'total numbers'!BX195*100</f>
        <v>53.909210000000009</v>
      </c>
      <c r="BZ195" s="7">
        <f>+'urban numbers'!BY195/'total numbers'!BY195*100</f>
        <v>54.46069</v>
      </c>
      <c r="CA195" s="7">
        <f>+'urban numbers'!BZ195/'total numbers'!BZ195*100</f>
        <v>54.980190000000007</v>
      </c>
      <c r="CB195" s="7">
        <f>+'urban numbers'!CA195/'total numbers'!CA195*100</f>
        <v>55.490000000000009</v>
      </c>
      <c r="CC195" s="7">
        <f>+'urban numbers'!CB195/'total numbers'!CB195*100</f>
        <v>55.989150000000009</v>
      </c>
      <c r="CD195" s="7">
        <f>+'urban numbers'!CC195/'total numbers'!CC195*100</f>
        <v>56.469200000000008</v>
      </c>
      <c r="CE195" s="7">
        <f>+'urban numbers'!CD195/'total numbers'!CD195*100</f>
        <v>56.937289999999997</v>
      </c>
      <c r="CF195" s="7">
        <f>+'urban numbers'!CE195/'total numbers'!CE195*100</f>
        <v>57.402049999999996</v>
      </c>
      <c r="CG195" s="7">
        <f>+'urban numbers'!CF195/'total numbers'!CF195*100</f>
        <v>57.86999999999999</v>
      </c>
      <c r="CH195" s="7">
        <f>+'urban numbers'!CG195/'total numbers'!CG195*100</f>
        <v>58.344779999999993</v>
      </c>
      <c r="CI195" s="7">
        <f>+'urban numbers'!CH195/'total numbers'!CH195*100</f>
        <v>58.826449999999994</v>
      </c>
      <c r="CJ195" s="7">
        <f>+'urban numbers'!CI195/'total numbers'!CI195*100</f>
        <v>59.313369999999999</v>
      </c>
      <c r="CK195" s="7">
        <f>+'urban numbers'!CJ195/'total numbers'!CJ195*100</f>
        <v>59.802070000000008</v>
      </c>
      <c r="CL195" s="7">
        <f>+'urban numbers'!CK195/'total numbers'!CK195*100</f>
        <v>60.29</v>
      </c>
      <c r="CM195" s="7">
        <f>+'urban numbers'!CL195/'total numbers'!CL195*100</f>
        <v>60.777360000000002</v>
      </c>
      <c r="CN195" s="7">
        <f>+'urban numbers'!CM195/'total numbers'!CM195*100</f>
        <v>61.265550000000005</v>
      </c>
      <c r="CO195" s="7">
        <f>+'urban numbers'!CN195/'total numbers'!CN195*100</f>
        <v>61.754449999999991</v>
      </c>
      <c r="CP195" s="7">
        <f>+'urban numbers'!CO195/'total numbers'!CO195*100</f>
        <v>62.24396999999999</v>
      </c>
      <c r="CQ195" s="7">
        <f>+'urban numbers'!CP195/'total numbers'!CP195*100</f>
        <v>62.734000000000002</v>
      </c>
      <c r="CR195" s="7">
        <f>+'urban numbers'!CQ195/'total numbers'!CQ195*100</f>
        <v>63.224429999999998</v>
      </c>
      <c r="CS195" s="7">
        <f>+'urban numbers'!CR195/'total numbers'!CR195*100</f>
        <v>63.7151</v>
      </c>
      <c r="CT195" s="7">
        <f>+'urban numbers'!CS195/'total numbers'!CS195*100</f>
        <v>64.205870000000004</v>
      </c>
      <c r="CU195" s="7">
        <f>+'urban numbers'!CT195/'total numbers'!CT195*100</f>
        <v>64.696560000000005</v>
      </c>
      <c r="CV195" s="7">
        <f>+'urban numbers'!CU195/'total numbers'!CU195*100</f>
        <v>65.186999999999998</v>
      </c>
      <c r="CW195" s="7">
        <f>+'urban numbers'!CV195/'total numbers'!CV195*100</f>
        <v>65.677059999999997</v>
      </c>
      <c r="CX195" s="7">
        <f>+'urban numbers'!CW195/'total numbers'!CW195*100</f>
        <v>66.166600000000003</v>
      </c>
      <c r="CY195" s="7">
        <f>+'urban numbers'!CX195/'total numbers'!CX195*100</f>
        <v>66.655509999999992</v>
      </c>
      <c r="CZ195" s="7">
        <f>+'urban numbers'!CY195/'total numbers'!CY195*100</f>
        <v>67.143680000000003</v>
      </c>
      <c r="DA195" s="7">
        <f>+'urban numbers'!CZ195/'total numbers'!CZ195*100</f>
        <v>67.631</v>
      </c>
      <c r="DB195" s="7">
        <f>+'urban numbers'!DA195/'total numbers'!DA195*100</f>
        <v>68.117329999999995</v>
      </c>
      <c r="DC195" s="7">
        <f>+'urban numbers'!DB195/'total numbers'!DB195*100</f>
        <v>68.602549999999994</v>
      </c>
      <c r="DD195" s="7">
        <f>+'urban numbers'!DC195/'total numbers'!DC195*100</f>
        <v>69.086500000000001</v>
      </c>
      <c r="DE195" s="7">
        <f>+'urban numbers'!DD195/'total numbers'!DD195*100</f>
        <v>69.569050000000004</v>
      </c>
      <c r="DF195" s="7">
        <f>+'urban numbers'!DE195/'total numbers'!DE195*100</f>
        <v>70.05</v>
      </c>
      <c r="DG195" s="32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1"/>
    </row>
    <row r="196" spans="1:128">
      <c r="A196">
        <v>10</v>
      </c>
      <c r="B196" s="32">
        <v>11.5</v>
      </c>
      <c r="C196" s="3">
        <v>716</v>
      </c>
      <c r="D196" s="1" t="s">
        <v>621</v>
      </c>
      <c r="E196" s="27">
        <f>+AD196/$M$1</f>
        <v>1.0644</v>
      </c>
      <c r="F196" s="26">
        <f t="shared" ref="F196:P196" si="247">+G196-G196/$B196</f>
        <v>1.1992227950560519</v>
      </c>
      <c r="G196" s="26">
        <f t="shared" si="247"/>
        <v>1.3134344898232948</v>
      </c>
      <c r="H196" s="26">
        <f t="shared" si="247"/>
        <v>1.4385234888540848</v>
      </c>
      <c r="I196" s="26">
        <f t="shared" si="247"/>
        <v>1.575525725887807</v>
      </c>
      <c r="J196" s="26">
        <f t="shared" si="247"/>
        <v>1.725575795019979</v>
      </c>
      <c r="K196" s="26">
        <f t="shared" si="247"/>
        <v>1.8899163469266438</v>
      </c>
      <c r="L196" s="26">
        <f t="shared" si="247"/>
        <v>2.0699083799672766</v>
      </c>
      <c r="M196" s="26">
        <f t="shared" si="247"/>
        <v>2.2670425113927317</v>
      </c>
      <c r="N196" s="26">
        <f t="shared" si="247"/>
        <v>2.4829513220015635</v>
      </c>
      <c r="O196" s="26">
        <f t="shared" si="247"/>
        <v>2.7194228764779029</v>
      </c>
      <c r="P196" s="26">
        <f t="shared" si="247"/>
        <v>2.9784155313805605</v>
      </c>
      <c r="Q196" s="26">
        <f t="shared" ref="Q196:AC196" si="248">+R196-R196/$B196</f>
        <v>3.2620741534168043</v>
      </c>
      <c r="R196" s="26">
        <f t="shared" si="248"/>
        <v>3.5727478823136427</v>
      </c>
      <c r="S196" s="26">
        <f t="shared" si="248"/>
        <v>3.9130095853911326</v>
      </c>
      <c r="T196" s="26">
        <f t="shared" si="248"/>
        <v>4.285677164952193</v>
      </c>
      <c r="U196" s="26">
        <f t="shared" si="248"/>
        <v>4.6938368949476397</v>
      </c>
      <c r="V196" s="26">
        <f t="shared" si="248"/>
        <v>5.1408689801807483</v>
      </c>
      <c r="W196" s="26">
        <f t="shared" si="248"/>
        <v>5.6304755497217718</v>
      </c>
      <c r="X196" s="26">
        <f t="shared" si="248"/>
        <v>6.1667113163619405</v>
      </c>
      <c r="Y196" s="26">
        <f t="shared" si="248"/>
        <v>6.7540171560154585</v>
      </c>
      <c r="Z196" s="26">
        <f t="shared" si="248"/>
        <v>7.3972568851597877</v>
      </c>
      <c r="AA196" s="26">
        <f t="shared" si="248"/>
        <v>8.1017575408892917</v>
      </c>
      <c r="AB196" s="26">
        <f t="shared" si="248"/>
        <v>8.8733534971644623</v>
      </c>
      <c r="AC196" s="26">
        <f t="shared" si="248"/>
        <v>9.7184347826086963</v>
      </c>
      <c r="AD196" s="7">
        <f>+'urban numbers'!AC196/'total numbers'!AC196*100</f>
        <v>10.644</v>
      </c>
      <c r="AE196" s="7">
        <f>+'urban numbers'!AD196/'total numbers'!AD196*100</f>
        <v>10.89629</v>
      </c>
      <c r="AF196" s="7">
        <f>+'urban numbers'!AE196/'total numbers'!AE196*100</f>
        <v>11.104679999999998</v>
      </c>
      <c r="AG196" s="7">
        <f>+'urban numbers'!AF196/'total numbers'!AF196*100</f>
        <v>11.28173</v>
      </c>
      <c r="AH196" s="7">
        <f>+'urban numbers'!AG196/'total numbers'!AG196*100</f>
        <v>11.4396</v>
      </c>
      <c r="AI196" s="7">
        <f>+'urban numbers'!AH196/'total numbers'!AH196*100</f>
        <v>11.59</v>
      </c>
      <c r="AJ196" s="7">
        <f>+'urban numbers'!AI196/'total numbers'!AI196*100</f>
        <v>11.744320000000002</v>
      </c>
      <c r="AK196" s="7">
        <f>+'urban numbers'!AJ196/'total numbers'!AJ196*100</f>
        <v>11.913500000000001</v>
      </c>
      <c r="AL196" s="7">
        <f>+'urban numbers'!AK196/'total numbers'!AK196*100</f>
        <v>12.107899999999999</v>
      </c>
      <c r="AM196" s="7">
        <f>+'urban numbers'!AL196/'total numbers'!AL196*100</f>
        <v>12.3369</v>
      </c>
      <c r="AN196" s="7">
        <f>+'urban numbers'!AM196/'total numbers'!AM196*100</f>
        <v>12.608000000000001</v>
      </c>
      <c r="AO196" s="7">
        <f>+'urban numbers'!AN196/'total numbers'!AN196*100</f>
        <v>12.925700000000001</v>
      </c>
      <c r="AP196" s="7">
        <f>+'urban numbers'!AO196/'total numbers'!AO196*100</f>
        <v>13.290639999999998</v>
      </c>
      <c r="AQ196" s="7">
        <f>+'urban numbers'!AP196/'total numbers'!AP196*100</f>
        <v>13.69919</v>
      </c>
      <c r="AR196" s="7">
        <f>+'urban numbers'!AQ196/'total numbers'!AQ196*100</f>
        <v>14.144539999999999</v>
      </c>
      <c r="AS196" s="7">
        <f>+'urban numbers'!AR196/'total numbers'!AR196*100</f>
        <v>14.62</v>
      </c>
      <c r="AT196" s="7">
        <f>+'urban numbers'!AS196/'total numbers'!AS196*100</f>
        <v>15.12753</v>
      </c>
      <c r="AU196" s="7">
        <f>+'urban numbers'!AT196/'total numbers'!AT196*100</f>
        <v>15.664419999999998</v>
      </c>
      <c r="AV196" s="7">
        <f>+'urban numbers'!AU196/'total numbers'!AU196*100</f>
        <v>16.213499999999996</v>
      </c>
      <c r="AW196" s="7">
        <f>+'urban numbers'!AV196/'total numbers'!AV196*100</f>
        <v>16.752479999999998</v>
      </c>
      <c r="AX196" s="7">
        <f>+'urban numbers'!AW196/'total numbers'!AW196*100</f>
        <v>17.265999999999998</v>
      </c>
      <c r="AY196" s="7">
        <f>+'urban numbers'!AX196/'total numbers'!AX196*100</f>
        <v>17.746420000000001</v>
      </c>
      <c r="AZ196" s="7">
        <f>+'urban numbers'!AY196/'total numbers'!AY196*100</f>
        <v>18.19923</v>
      </c>
      <c r="BA196" s="7">
        <f>+'urban numbers'!AZ196/'total numbers'!AZ196*100</f>
        <v>18.638649999999998</v>
      </c>
      <c r="BB196" s="7">
        <f>+'urban numbers'!BA196/'total numbers'!BA196*100</f>
        <v>19.08596</v>
      </c>
      <c r="BC196" s="7">
        <f>+'urban numbers'!BB196/'total numbers'!BB196*100</f>
        <v>19.556999999999999</v>
      </c>
      <c r="BD196" s="7">
        <f>+'urban numbers'!BC196/'total numbers'!BC196*100</f>
        <v>20.055980000000002</v>
      </c>
      <c r="BE196" s="7">
        <f>+'urban numbers'!BD196/'total numbers'!BD196*100</f>
        <v>20.57911</v>
      </c>
      <c r="BF196" s="7">
        <f>+'urban numbers'!BE196/'total numbers'!BE196*100</f>
        <v>21.124610000000001</v>
      </c>
      <c r="BG196" s="7">
        <f>+'urban numbers'!BF196/'total numbers'!BF196*100</f>
        <v>21.688249999999996</v>
      </c>
      <c r="BH196" s="7">
        <f>+'urban numbers'!BG196/'total numbers'!BG196*100</f>
        <v>22.266999999999999</v>
      </c>
      <c r="BI196" s="7">
        <f>+'urban numbers'!BH196/'total numbers'!BH196*100</f>
        <v>22.85793</v>
      </c>
      <c r="BJ196" s="7">
        <f>+'urban numbers'!BI196/'total numbers'!BI196*100</f>
        <v>23.462250000000001</v>
      </c>
      <c r="BK196" s="7">
        <f>+'urban numbers'!BJ196/'total numbers'!BJ196*100</f>
        <v>24.08539</v>
      </c>
      <c r="BL196" s="7">
        <f>+'urban numbers'!BK196/'total numbers'!BK196*100</f>
        <v>24.734870000000004</v>
      </c>
      <c r="BM196" s="7">
        <f>+'urban numbers'!BL196/'total numbers'!BL196*100</f>
        <v>25.413999999999998</v>
      </c>
      <c r="BN196" s="7">
        <f>+'urban numbers'!BM196/'total numbers'!BM196*100</f>
        <v>26.125150000000001</v>
      </c>
      <c r="BO196" s="7">
        <f>+'urban numbers'!BN196/'total numbers'!BN196*100</f>
        <v>26.860220000000002</v>
      </c>
      <c r="BP196" s="7">
        <f>+'urban numbers'!BO196/'total numbers'!BO196*100</f>
        <v>27.5991</v>
      </c>
      <c r="BQ196" s="7">
        <f>+'urban numbers'!BP196/'total numbers'!BP196*100</f>
        <v>28.314990000000002</v>
      </c>
      <c r="BR196" s="7">
        <f>+'urban numbers'!BQ196/'total numbers'!BQ196*100</f>
        <v>28.988000000000003</v>
      </c>
      <c r="BS196" s="7">
        <f>+'urban numbers'!BR196/'total numbers'!BR196*100</f>
        <v>29.612580000000001</v>
      </c>
      <c r="BT196" s="7">
        <f>+'urban numbers'!BS196/'total numbers'!BS196*100</f>
        <v>30.192209999999996</v>
      </c>
      <c r="BU196" s="7">
        <f>+'urban numbers'!BT196/'total numbers'!BT196*100</f>
        <v>30.727640000000001</v>
      </c>
      <c r="BV196" s="7">
        <f>+'urban numbers'!BU196/'total numbers'!BU196*100</f>
        <v>31.222719999999999</v>
      </c>
      <c r="BW196" s="7">
        <f>+'urban numbers'!BV196/'total numbers'!BV196*100</f>
        <v>31.681999999999999</v>
      </c>
      <c r="BX196" s="7">
        <f>+'urban numbers'!BW196/'total numbers'!BW196*100</f>
        <v>32.1038</v>
      </c>
      <c r="BY196" s="7">
        <f>+'urban numbers'!BX196/'total numbers'!BX196*100</f>
        <v>32.491160000000001</v>
      </c>
      <c r="BZ196" s="7">
        <f>+'urban numbers'!BY196/'total numbers'!BY196*100</f>
        <v>32.859749999999998</v>
      </c>
      <c r="CA196" s="7">
        <f>+'urban numbers'!BZ196/'total numbers'!BZ196*100</f>
        <v>33.230190000000007</v>
      </c>
      <c r="CB196" s="7">
        <f>+'urban numbers'!CA196/'total numbers'!CA196*100</f>
        <v>33.618000000000002</v>
      </c>
      <c r="CC196" s="7">
        <f>+'urban numbers'!CB196/'total numbers'!CB196*100</f>
        <v>34.03</v>
      </c>
      <c r="CD196" s="7">
        <f>+'urban numbers'!CC196/'total numbers'!CC196*100</f>
        <v>34.464910000000003</v>
      </c>
      <c r="CE196" s="7">
        <f>+'urban numbers'!CD196/'total numbers'!CD196*100</f>
        <v>34.92004</v>
      </c>
      <c r="CF196" s="7">
        <f>+'urban numbers'!CE196/'total numbers'!CE196*100</f>
        <v>35.389199999999995</v>
      </c>
      <c r="CG196" s="7">
        <f>+'urban numbers'!CF196/'total numbers'!CF196*100</f>
        <v>35.868000000000002</v>
      </c>
      <c r="CH196" s="7">
        <f>+'urban numbers'!CG196/'total numbers'!CG196*100</f>
        <v>36.35714999999999</v>
      </c>
      <c r="CI196" s="7">
        <f>+'urban numbers'!CH196/'total numbers'!CH196*100</f>
        <v>36.8596</v>
      </c>
      <c r="CJ196" s="7">
        <f>+'urban numbers'!CI196/'total numbers'!CI196*100</f>
        <v>37.37547</v>
      </c>
      <c r="CK196" s="7">
        <f>+'urban numbers'!CJ196/'total numbers'!CJ196*100</f>
        <v>37.904910000000001</v>
      </c>
      <c r="CL196" s="7">
        <f>+'urban numbers'!CK196/'total numbers'!CK196*100</f>
        <v>38.448</v>
      </c>
      <c r="CM196" s="7">
        <f>+'urban numbers'!CL196/'total numbers'!CL196*100</f>
        <v>39.004809999999992</v>
      </c>
      <c r="CN196" s="7">
        <f>+'urban numbers'!CM196/'total numbers'!CM196*100</f>
        <v>39.57533999999999</v>
      </c>
      <c r="CO196" s="7">
        <f>+'urban numbers'!CN196/'total numbers'!CN196*100</f>
        <v>40.159579999999998</v>
      </c>
      <c r="CP196" s="7">
        <f>+'urban numbers'!CO196/'total numbers'!CO196*100</f>
        <v>40.757490000000004</v>
      </c>
      <c r="CQ196" s="7">
        <f>+'urban numbers'!CP196/'total numbers'!CP196*100</f>
        <v>41.369000000000007</v>
      </c>
      <c r="CR196" s="7">
        <f>+'urban numbers'!CQ196/'total numbers'!CQ196*100</f>
        <v>41.993290000000002</v>
      </c>
      <c r="CS196" s="7">
        <f>+'urban numbers'!CR196/'total numbers'!CR196*100</f>
        <v>42.630149999999993</v>
      </c>
      <c r="CT196" s="7">
        <f>+'urban numbers'!CS196/'total numbers'!CS196*100</f>
        <v>43.280770000000004</v>
      </c>
      <c r="CU196" s="7">
        <f>+'urban numbers'!CT196/'total numbers'!CT196*100</f>
        <v>43.946820000000002</v>
      </c>
      <c r="CV196" s="7">
        <f>+'urban numbers'!CU196/'total numbers'!CU196*100</f>
        <v>44.628999999999998</v>
      </c>
      <c r="CW196" s="7">
        <f>+'urban numbers'!CV196/'total numbers'!CV196*100</f>
        <v>45.326540000000001</v>
      </c>
      <c r="CX196" s="7">
        <f>+'urban numbers'!CW196/'total numbers'!CW196*100</f>
        <v>46.037350000000004</v>
      </c>
      <c r="CY196" s="7">
        <f>+'urban numbers'!CX196/'total numbers'!CX196*100</f>
        <v>46.758450000000003</v>
      </c>
      <c r="CZ196" s="7">
        <f>+'urban numbers'!CY196/'total numbers'!CY196*100</f>
        <v>47.486469999999997</v>
      </c>
      <c r="DA196" s="7">
        <f>+'urban numbers'!CZ196/'total numbers'!CZ196*100</f>
        <v>48.218000000000004</v>
      </c>
      <c r="DB196" s="7">
        <f>+'urban numbers'!DA196/'total numbers'!DA196*100</f>
        <v>48.949840000000009</v>
      </c>
      <c r="DC196" s="7">
        <f>+'urban numbers'!DB196/'total numbers'!DB196*100</f>
        <v>49.679019999999994</v>
      </c>
      <c r="DD196" s="7">
        <f>+'urban numbers'!DC196/'total numbers'!DC196*100</f>
        <v>50.402850000000001</v>
      </c>
      <c r="DE196" s="7">
        <f>+'urban numbers'!DD196/'total numbers'!DD196*100</f>
        <v>51.118910000000007</v>
      </c>
      <c r="DF196" s="7">
        <f>+'urban numbers'!DE196/'total numbers'!DE196*100</f>
        <v>51.824999999999996</v>
      </c>
      <c r="DG196" s="32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1"/>
    </row>
    <row r="197" spans="1:128">
      <c r="A197">
        <v>11</v>
      </c>
      <c r="B197" s="32"/>
      <c r="C197" s="3">
        <v>724</v>
      </c>
      <c r="D197" s="1" t="s">
        <v>568</v>
      </c>
      <c r="E197" s="24">
        <v>9</v>
      </c>
      <c r="F197" s="43">
        <f t="shared" ref="F197:AC197" si="249">+$E197+(F$3-$E$3)*(($AD197-$E197)/($AD$3-$E$3))</f>
        <v>10.71452</v>
      </c>
      <c r="G197" s="43">
        <f t="shared" si="249"/>
        <v>12.429040000000001</v>
      </c>
      <c r="H197" s="43">
        <f t="shared" si="249"/>
        <v>14.143560000000001</v>
      </c>
      <c r="I197" s="43">
        <f t="shared" si="249"/>
        <v>15.858080000000001</v>
      </c>
      <c r="J197" s="43">
        <f t="shared" si="249"/>
        <v>17.572600000000001</v>
      </c>
      <c r="K197" s="43">
        <f t="shared" si="249"/>
        <v>19.287120000000002</v>
      </c>
      <c r="L197" s="43">
        <f t="shared" si="249"/>
        <v>21.001640000000002</v>
      </c>
      <c r="M197" s="43">
        <f t="shared" si="249"/>
        <v>22.716160000000002</v>
      </c>
      <c r="N197" s="43">
        <f t="shared" si="249"/>
        <v>24.430680000000002</v>
      </c>
      <c r="O197" s="43">
        <f t="shared" si="249"/>
        <v>26.145200000000003</v>
      </c>
      <c r="P197" s="43">
        <f t="shared" si="249"/>
        <v>27.859720000000003</v>
      </c>
      <c r="Q197" s="43">
        <f t="shared" si="249"/>
        <v>29.574240000000003</v>
      </c>
      <c r="R197" s="43">
        <f t="shared" si="249"/>
        <v>31.288760000000003</v>
      </c>
      <c r="S197" s="43">
        <f t="shared" si="249"/>
        <v>33.003280000000004</v>
      </c>
      <c r="T197" s="43">
        <f t="shared" si="249"/>
        <v>34.717800000000004</v>
      </c>
      <c r="U197" s="43">
        <f t="shared" si="249"/>
        <v>36.432320000000004</v>
      </c>
      <c r="V197" s="43">
        <f t="shared" si="249"/>
        <v>38.146840000000005</v>
      </c>
      <c r="W197" s="43">
        <f t="shared" si="249"/>
        <v>39.861360000000005</v>
      </c>
      <c r="X197" s="43">
        <f t="shared" si="249"/>
        <v>41.575880000000005</v>
      </c>
      <c r="Y197" s="43">
        <f t="shared" si="249"/>
        <v>43.290400000000005</v>
      </c>
      <c r="Z197" s="43">
        <f t="shared" si="249"/>
        <v>45.004920000000006</v>
      </c>
      <c r="AA197" s="43">
        <f t="shared" si="249"/>
        <v>46.719440000000006</v>
      </c>
      <c r="AB197" s="43">
        <f t="shared" si="249"/>
        <v>48.433960000000006</v>
      </c>
      <c r="AC197" s="43">
        <f t="shared" si="249"/>
        <v>50.148480000000006</v>
      </c>
      <c r="AD197" s="7">
        <f>+'urban numbers'!AC197/'total numbers'!AC197*100</f>
        <v>51.863000000000007</v>
      </c>
      <c r="AE197" s="7">
        <f>+'urban numbers'!AD197/'total numbers'!AD197*100</f>
        <v>52.446619999999996</v>
      </c>
      <c r="AF197" s="7">
        <f>+'urban numbers'!AE197/'total numbers'!AE197*100</f>
        <v>52.969489999999993</v>
      </c>
      <c r="AG197" s="7">
        <f>+'urban numbers'!AF197/'total numbers'!AF197*100</f>
        <v>53.433239999999991</v>
      </c>
      <c r="AH197" s="7">
        <f>+'urban numbers'!AG197/'total numbers'!AG197*100</f>
        <v>53.846309999999995</v>
      </c>
      <c r="AI197" s="7">
        <f>+'urban numbers'!AH197/'total numbers'!AH197*100</f>
        <v>54.223999999999997</v>
      </c>
      <c r="AJ197" s="7">
        <f>+'urban numbers'!AI197/'total numbers'!AI197*100</f>
        <v>54.589019999999998</v>
      </c>
      <c r="AK197" s="7">
        <f>+'urban numbers'!AJ197/'total numbers'!AJ197*100</f>
        <v>54.9709</v>
      </c>
      <c r="AL197" s="7">
        <f>+'urban numbers'!AK197/'total numbers'!AK197*100</f>
        <v>55.404320000000006</v>
      </c>
      <c r="AM197" s="7">
        <f>+'urban numbers'!AL197/'total numbers'!AL197*100</f>
        <v>55.926180000000002</v>
      </c>
      <c r="AN197" s="7">
        <f>+'urban numbers'!AM197/'total numbers'!AM197*100</f>
        <v>56.567</v>
      </c>
      <c r="AO197" s="7">
        <f>+'urban numbers'!AN197/'total numbers'!AN197*100</f>
        <v>57.341729999999998</v>
      </c>
      <c r="AP197" s="7">
        <f>+'urban numbers'!AO197/'total numbers'!AO197*100</f>
        <v>58.241709999999991</v>
      </c>
      <c r="AQ197" s="7">
        <f>+'urban numbers'!AP197/'total numbers'!AP197*100</f>
        <v>59.231200000000008</v>
      </c>
      <c r="AR197" s="7">
        <f>+'urban numbers'!AQ197/'total numbers'!AQ197*100</f>
        <v>60.257159999999999</v>
      </c>
      <c r="AS197" s="7">
        <f>+'urban numbers'!AR197/'total numbers'!AR197*100</f>
        <v>61.277999999999999</v>
      </c>
      <c r="AT197" s="7">
        <f>+'urban numbers'!AS197/'total numbers'!AS197*100</f>
        <v>62.285049999999998</v>
      </c>
      <c r="AU197" s="7">
        <f>+'urban numbers'!AT197/'total numbers'!AT197*100</f>
        <v>63.28098</v>
      </c>
      <c r="AV197" s="7">
        <f>+'urban numbers'!AU197/'total numbers'!AU197*100</f>
        <v>64.248949999999979</v>
      </c>
      <c r="AW197" s="7">
        <f>+'urban numbers'!AV197/'total numbers'!AV197*100</f>
        <v>65.171840000000003</v>
      </c>
      <c r="AX197" s="7">
        <f>+'urban numbers'!AW197/'total numbers'!AW197*100</f>
        <v>66.038000000000011</v>
      </c>
      <c r="AY197" s="7">
        <f>+'urban numbers'!AX197/'total numbers'!AX197*100</f>
        <v>66.832530000000006</v>
      </c>
      <c r="AZ197" s="7">
        <f>+'urban numbers'!AY197/'total numbers'!AY197*100</f>
        <v>67.556100000000001</v>
      </c>
      <c r="BA197" s="7">
        <f>+'urban numbers'!AZ197/'total numbers'!AZ197*100</f>
        <v>68.232229999999987</v>
      </c>
      <c r="BB197" s="7">
        <f>+'urban numbers'!BA197/'total numbers'!BA197*100</f>
        <v>68.895789999999991</v>
      </c>
      <c r="BC197" s="7">
        <f>+'urban numbers'!BB197/'total numbers'!BB197*100</f>
        <v>69.569999999999993</v>
      </c>
      <c r="BD197" s="7">
        <f>+'urban numbers'!BC197/'total numbers'!BC197*100</f>
        <v>70.266300000000001</v>
      </c>
      <c r="BE197" s="7">
        <f>+'urban numbers'!BD197/'total numbers'!BD197*100</f>
        <v>70.971339999999998</v>
      </c>
      <c r="BF197" s="7">
        <f>+'urban numbers'!BE197/'total numbers'!BE197*100</f>
        <v>71.653930000000017</v>
      </c>
      <c r="BG197" s="7">
        <f>+'urban numbers'!BF197/'total numbers'!BF197*100</f>
        <v>72.269900000000007</v>
      </c>
      <c r="BH197" s="7">
        <f>+'urban numbers'!BG197/'total numbers'!BG197*100</f>
        <v>72.789000000000001</v>
      </c>
      <c r="BI197" s="7">
        <f>+'urban numbers'!BH197/'total numbers'!BH197*100</f>
        <v>73.199100000000001</v>
      </c>
      <c r="BJ197" s="7">
        <f>+'urban numbers'!BI197/'total numbers'!BI197*100</f>
        <v>73.514330000000001</v>
      </c>
      <c r="BK197" s="7">
        <f>+'urban numbers'!BJ197/'total numbers'!BJ197*100</f>
        <v>73.762820000000005</v>
      </c>
      <c r="BL197" s="7">
        <f>+'urban numbers'!BK197/'total numbers'!BK197*100</f>
        <v>73.985730000000004</v>
      </c>
      <c r="BM197" s="7">
        <f>+'urban numbers'!BL197/'total numbers'!BL197*100</f>
        <v>74.212999999999994</v>
      </c>
      <c r="BN197" s="7">
        <f>+'urban numbers'!BM197/'total numbers'!BM197*100</f>
        <v>74.455250000000007</v>
      </c>
      <c r="BO197" s="7">
        <f>+'urban numbers'!BN197/'total numbers'!BN197*100</f>
        <v>74.704189999999997</v>
      </c>
      <c r="BP197" s="7">
        <f>+'urban numbers'!BO197/'total numbers'!BO197*100</f>
        <v>74.948249999999987</v>
      </c>
      <c r="BQ197" s="7">
        <f>+'urban numbers'!BP197/'total numbers'!BP197*100</f>
        <v>75.168239999999997</v>
      </c>
      <c r="BR197" s="7">
        <f>+'urban numbers'!BQ197/'total numbers'!BQ197*100</f>
        <v>75.350999999999985</v>
      </c>
      <c r="BS197" s="7">
        <f>+'urban numbers'!BR197/'total numbers'!BR197*100</f>
        <v>75.494669999999985</v>
      </c>
      <c r="BT197" s="7">
        <f>+'urban numbers'!BS197/'total numbers'!BS197*100</f>
        <v>75.607309999999998</v>
      </c>
      <c r="BU197" s="7">
        <f>+'urban numbers'!BT197/'total numbers'!BT197*100</f>
        <v>75.697429999999983</v>
      </c>
      <c r="BV197" s="7">
        <f>+'urban numbers'!BU197/'total numbers'!BU197*100</f>
        <v>75.777249999999995</v>
      </c>
      <c r="BW197" s="7">
        <f>+'urban numbers'!BV197/'total numbers'!BV197*100</f>
        <v>75.855999999999995</v>
      </c>
      <c r="BX197" s="7">
        <f>+'urban numbers'!BW197/'total numbers'!BW197*100</f>
        <v>75.937309999999997</v>
      </c>
      <c r="BY197" s="7">
        <f>+'urban numbers'!BX197/'total numbers'!BX197*100</f>
        <v>76.020129999999995</v>
      </c>
      <c r="BZ197" s="7">
        <f>+'urban numbers'!BY197/'total numbers'!BY197*100</f>
        <v>76.103449999999995</v>
      </c>
      <c r="CA197" s="7">
        <f>+'urban numbers'!BZ197/'total numbers'!BZ197*100</f>
        <v>76.184560000000005</v>
      </c>
      <c r="CB197" s="7">
        <f>+'urban numbers'!CA197/'total numbers'!CA197*100</f>
        <v>76.262</v>
      </c>
      <c r="CC197" s="7">
        <f>+'urban numbers'!CB197/'total numbers'!CB197*100</f>
        <v>76.336259999999996</v>
      </c>
      <c r="CD197" s="7">
        <f>+'urban numbers'!CC197/'total numbers'!CC197*100</f>
        <v>76.410089999999997</v>
      </c>
      <c r="CE197" s="7">
        <f>+'urban numbers'!CD197/'total numbers'!CD197*100</f>
        <v>76.486739999999998</v>
      </c>
      <c r="CF197" s="7">
        <f>+'urban numbers'!CE197/'total numbers'!CE197*100</f>
        <v>76.570340000000002</v>
      </c>
      <c r="CG197" s="7">
        <f>+'urban numbers'!CF197/'total numbers'!CF197*100</f>
        <v>76.664000000000016</v>
      </c>
      <c r="CH197" s="7">
        <f>+'urban numbers'!CG197/'total numbers'!CG197*100</f>
        <v>76.769189999999981</v>
      </c>
      <c r="CI197" s="7">
        <f>+'urban numbers'!CH197/'total numbers'!CH197*100</f>
        <v>76.885699999999986</v>
      </c>
      <c r="CJ197" s="7">
        <f>+'urban numbers'!CI197/'total numbers'!CI197*100</f>
        <v>77.012799999999999</v>
      </c>
      <c r="CK197" s="7">
        <f>+'urban numbers'!CJ197/'total numbers'!CJ197*100</f>
        <v>77.148949999999999</v>
      </c>
      <c r="CL197" s="7">
        <f>+'urban numbers'!CK197/'total numbers'!CK197*100</f>
        <v>77.293000000000006</v>
      </c>
      <c r="CM197" s="7">
        <f>+'urban numbers'!CL197/'total numbers'!CL197*100</f>
        <v>77.444980000000001</v>
      </c>
      <c r="CN197" s="7">
        <f>+'urban numbers'!CM197/'total numbers'!CM197*100</f>
        <v>77.605419999999995</v>
      </c>
      <c r="CO197" s="7">
        <f>+'urban numbers'!CN197/'total numbers'!CN197*100</f>
        <v>77.774159999999995</v>
      </c>
      <c r="CP197" s="7">
        <f>+'urban numbers'!CO197/'total numbers'!CO197*100</f>
        <v>77.951070000000001</v>
      </c>
      <c r="CQ197" s="7">
        <f>+'urban numbers'!CP197/'total numbers'!CP197*100</f>
        <v>78.135999999999981</v>
      </c>
      <c r="CR197" s="7">
        <f>+'urban numbers'!CQ197/'total numbers'!CQ197*100</f>
        <v>78.328779999999981</v>
      </c>
      <c r="CS197" s="7">
        <f>+'urban numbers'!CR197/'total numbers'!CR197*100</f>
        <v>78.529240000000001</v>
      </c>
      <c r="CT197" s="7">
        <f>+'urban numbers'!CS197/'total numbers'!CS197*100</f>
        <v>78.737210000000019</v>
      </c>
      <c r="CU197" s="7">
        <f>+'urban numbers'!CT197/'total numbers'!CT197*100</f>
        <v>78.952529999999996</v>
      </c>
      <c r="CV197" s="7">
        <f>+'urban numbers'!CU197/'total numbers'!CU197*100</f>
        <v>79.174999999999997</v>
      </c>
      <c r="CW197" s="7">
        <f>+'urban numbers'!CV197/'total numbers'!CV197*100</f>
        <v>79.404420000000002</v>
      </c>
      <c r="CX197" s="7">
        <f>+'urban numbers'!CW197/'total numbers'!CW197*100</f>
        <v>79.640569999999983</v>
      </c>
      <c r="CY197" s="7">
        <f>+'urban numbers'!CX197/'total numbers'!CX197*100</f>
        <v>79.883219999999994</v>
      </c>
      <c r="CZ197" s="7">
        <f>+'urban numbers'!CY197/'total numbers'!CY197*100</f>
        <v>80.132109999999997</v>
      </c>
      <c r="DA197" s="7">
        <f>+'urban numbers'!CZ197/'total numbers'!CZ197*100</f>
        <v>80.387000000000015</v>
      </c>
      <c r="DB197" s="7">
        <f>+'urban numbers'!DA197/'total numbers'!DA197*100</f>
        <v>80.647620000000003</v>
      </c>
      <c r="DC197" s="7">
        <f>+'urban numbers'!DB197/'total numbers'!DB197*100</f>
        <v>80.913700000000006</v>
      </c>
      <c r="DD197" s="7">
        <f>+'urban numbers'!DC197/'total numbers'!DC197*100</f>
        <v>81.18498000000001</v>
      </c>
      <c r="DE197" s="7">
        <f>+'urban numbers'!DD197/'total numbers'!DD197*100</f>
        <v>81.461180000000013</v>
      </c>
      <c r="DF197" s="7">
        <f>+'urban numbers'!DE197/'total numbers'!DE197*100</f>
        <v>81.74199999999999</v>
      </c>
      <c r="DG197" s="110">
        <f>+AD197/E197</f>
        <v>5.7625555555555561</v>
      </c>
      <c r="DH197" t="s">
        <v>310</v>
      </c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1"/>
    </row>
    <row r="198" spans="1:128">
      <c r="A198">
        <v>7</v>
      </c>
      <c r="B198" s="32">
        <v>5</v>
      </c>
      <c r="C198" s="3">
        <v>732</v>
      </c>
      <c r="D198" s="1" t="s">
        <v>637</v>
      </c>
      <c r="E198" s="27">
        <v>0.1</v>
      </c>
      <c r="F198" s="26">
        <f t="shared" ref="F198:AC198" si="250">+G198-G198/$B198</f>
        <v>0.18370005618362917</v>
      </c>
      <c r="G198" s="26">
        <f t="shared" si="250"/>
        <v>0.22962507022953646</v>
      </c>
      <c r="H198" s="26">
        <f t="shared" si="250"/>
        <v>0.28703133778692058</v>
      </c>
      <c r="I198" s="26">
        <f t="shared" si="250"/>
        <v>0.3587891722336507</v>
      </c>
      <c r="J198" s="26">
        <f t="shared" si="250"/>
        <v>0.44848646529206337</v>
      </c>
      <c r="K198" s="26">
        <f t="shared" si="250"/>
        <v>0.56060808161507925</v>
      </c>
      <c r="L198" s="26">
        <f t="shared" si="250"/>
        <v>0.70076010201884908</v>
      </c>
      <c r="M198" s="26">
        <f t="shared" si="250"/>
        <v>0.87595012752356138</v>
      </c>
      <c r="N198" s="26">
        <f t="shared" si="250"/>
        <v>1.0949376594044518</v>
      </c>
      <c r="O198" s="26">
        <f t="shared" si="250"/>
        <v>1.3686720742555647</v>
      </c>
      <c r="P198" s="26">
        <f t="shared" si="250"/>
        <v>1.7108400928194558</v>
      </c>
      <c r="Q198" s="26">
        <f t="shared" si="250"/>
        <v>2.1385501160243199</v>
      </c>
      <c r="R198" s="26">
        <f t="shared" si="250"/>
        <v>2.6731876450303997</v>
      </c>
      <c r="S198" s="26">
        <f t="shared" si="250"/>
        <v>3.3414845562879996</v>
      </c>
      <c r="T198" s="26">
        <f t="shared" si="250"/>
        <v>4.1768556953599996</v>
      </c>
      <c r="U198" s="26">
        <f t="shared" si="250"/>
        <v>5.2210696191999997</v>
      </c>
      <c r="V198" s="26">
        <f t="shared" si="250"/>
        <v>6.526337024</v>
      </c>
      <c r="W198" s="26">
        <f t="shared" si="250"/>
        <v>8.1579212800000001</v>
      </c>
      <c r="X198" s="26">
        <f t="shared" si="250"/>
        <v>10.197401599999999</v>
      </c>
      <c r="Y198" s="26">
        <f t="shared" si="250"/>
        <v>12.746751999999999</v>
      </c>
      <c r="Z198" s="26">
        <f t="shared" si="250"/>
        <v>15.933439999999999</v>
      </c>
      <c r="AA198" s="26">
        <f t="shared" si="250"/>
        <v>19.916799999999999</v>
      </c>
      <c r="AB198" s="26">
        <f t="shared" si="250"/>
        <v>24.895999999999997</v>
      </c>
      <c r="AC198" s="26">
        <f t="shared" si="250"/>
        <v>31.119999999999997</v>
      </c>
      <c r="AD198" s="7">
        <f>+'urban numbers'!AC198/'total numbers'!AC198*100</f>
        <v>38.9</v>
      </c>
      <c r="AE198" s="7">
        <f>+'urban numbers'!AD198/'total numbers'!AD198*100</f>
        <v>39.29654</v>
      </c>
      <c r="AF198" s="7">
        <f>+'urban numbers'!AE198/'total numbers'!AE198*100</f>
        <v>40.481250000000003</v>
      </c>
      <c r="AG198" s="7">
        <f>+'urban numbers'!AF198/'total numbers'!AF198*100</f>
        <v>42.234180000000002</v>
      </c>
      <c r="AH198" s="7">
        <f>+'urban numbers'!AG198/'total numbers'!AG198*100</f>
        <v>44.3474</v>
      </c>
      <c r="AI198" s="7">
        <f>+'urban numbers'!AH198/'total numbers'!AH198*100</f>
        <v>46.625</v>
      </c>
      <c r="AJ198" s="7">
        <f>+'urban numbers'!AI198/'total numbers'!AI198*100</f>
        <v>48.882010000000001</v>
      </c>
      <c r="AK198" s="7">
        <f>+'urban numbers'!AJ198/'total numbers'!AJ198*100</f>
        <v>50.945480000000011</v>
      </c>
      <c r="AL198" s="7">
        <f>+'urban numbers'!AK198/'total numbers'!AK198*100</f>
        <v>52.657710000000002</v>
      </c>
      <c r="AM198" s="7">
        <f>+'urban numbers'!AL198/'total numbers'!AL198*100</f>
        <v>53.881639999999997</v>
      </c>
      <c r="AN198" s="7">
        <f>+'urban numbers'!AM198/'total numbers'!AM198*100</f>
        <v>54.517000000000003</v>
      </c>
      <c r="AO198" s="7">
        <f>+'urban numbers'!AN198/'total numbers'!AN198*100</f>
        <v>54.517590000000006</v>
      </c>
      <c r="AP198" s="7">
        <f>+'urban numbers'!AO198/'total numbers'!AO198*100</f>
        <v>53.906310000000005</v>
      </c>
      <c r="AQ198" s="7">
        <f>+'urban numbers'!AP198/'total numbers'!AP198*100</f>
        <v>52.781700000000001</v>
      </c>
      <c r="AR198" s="7">
        <f>+'urban numbers'!AQ198/'total numbers'!AQ198*100</f>
        <v>51.299530000000004</v>
      </c>
      <c r="AS198" s="7">
        <f>+'urban numbers'!AR198/'total numbers'!AR198*100</f>
        <v>49.619</v>
      </c>
      <c r="AT198" s="7">
        <f>+'urban numbers'!AS198/'total numbers'!AS198*100</f>
        <v>47.699489999999997</v>
      </c>
      <c r="AU198" s="7">
        <f>+'urban numbers'!AT198/'total numbers'!AT198*100</f>
        <v>45.630679999999998</v>
      </c>
      <c r="AV198" s="7">
        <f>+'urban numbers'!AU198/'total numbers'!AU198*100</f>
        <v>43.859310000000001</v>
      </c>
      <c r="AW198" s="7">
        <f>+'urban numbers'!AV198/'total numbers'!AV198*100</f>
        <v>42.960030000000003</v>
      </c>
      <c r="AX198" s="7">
        <f>+'urban numbers'!AW198/'total numbers'!AW198*100</f>
        <v>43.323000000000008</v>
      </c>
      <c r="AY198" s="7">
        <f>+'urban numbers'!AX198/'total numbers'!AX198*100</f>
        <v>45.126909999999995</v>
      </c>
      <c r="AZ198" s="7">
        <f>+'urban numbers'!AY198/'total numbers'!AY198*100</f>
        <v>48.206380000000003</v>
      </c>
      <c r="BA198" s="7">
        <f>+'urban numbers'!AZ198/'total numbers'!AZ198*100</f>
        <v>52.172549999999994</v>
      </c>
      <c r="BB198" s="7">
        <f>+'urban numbers'!BA198/'total numbers'!BA198*100</f>
        <v>56.449380000000005</v>
      </c>
      <c r="BC198" s="7">
        <f>+'urban numbers'!BB198/'total numbers'!BB198*100</f>
        <v>60.594000000000001</v>
      </c>
      <c r="BD198" s="7">
        <f>+'urban numbers'!BC198/'total numbers'!BC198*100</f>
        <v>64.497439999999997</v>
      </c>
      <c r="BE198" s="7">
        <f>+'urban numbers'!BD198/'total numbers'!BD198*100</f>
        <v>68.212860000000006</v>
      </c>
      <c r="BF198" s="7">
        <f>+'urban numbers'!BE198/'total numbers'!BE198*100</f>
        <v>71.652379999999994</v>
      </c>
      <c r="BG198" s="7">
        <f>+'urban numbers'!BF198/'total numbers'!BF198*100</f>
        <v>74.755070000000003</v>
      </c>
      <c r="BH198" s="7">
        <f>+'urban numbers'!BG198/'total numbers'!BG198*100</f>
        <v>77.478999999999999</v>
      </c>
      <c r="BI198" s="7">
        <f>+'urban numbers'!BH198/'total numbers'!BH198*100</f>
        <v>79.756879999999995</v>
      </c>
      <c r="BJ198" s="7">
        <f>+'urban numbers'!BI198/'total numbers'!BI198*100</f>
        <v>81.570459999999997</v>
      </c>
      <c r="BK198" s="7">
        <f>+'urban numbers'!BJ198/'total numbers'!BJ198*100</f>
        <v>82.998929999999987</v>
      </c>
      <c r="BL198" s="7">
        <f>+'urban numbers'!BK198/'total numbers'!BK198*100</f>
        <v>84.168009999999995</v>
      </c>
      <c r="BM198" s="7">
        <f>+'urban numbers'!BL198/'total numbers'!BL198*100</f>
        <v>85.177000000000021</v>
      </c>
      <c r="BN198" s="7">
        <f>+'urban numbers'!BM198/'total numbers'!BM198*100</f>
        <v>86.044179999999997</v>
      </c>
      <c r="BO198" s="7">
        <f>+'urban numbers'!BN198/'total numbers'!BN198*100</f>
        <v>86.76173</v>
      </c>
      <c r="BP198" s="7">
        <f>+'urban numbers'!BO198/'total numbers'!BO198*100</f>
        <v>87.373970000000014</v>
      </c>
      <c r="BQ198" s="7">
        <f>+'urban numbers'!BP198/'total numbers'!BP198*100</f>
        <v>87.928600000000017</v>
      </c>
      <c r="BR198" s="7">
        <f>+'urban numbers'!BQ198/'total numbers'!BQ198*100</f>
        <v>88.461999999999989</v>
      </c>
      <c r="BS198" s="7">
        <f>+'urban numbers'!BR198/'total numbers'!BR198*100</f>
        <v>89.001739999999998</v>
      </c>
      <c r="BT198" s="7">
        <f>+'urban numbers'!BS198/'total numbers'!BS198*100</f>
        <v>89.553670000000011</v>
      </c>
      <c r="BU198" s="7">
        <f>+'urban numbers'!BT198/'total numbers'!BT198*100</f>
        <v>90.103710000000007</v>
      </c>
      <c r="BV198" s="7">
        <f>+'urban numbers'!BU198/'total numbers'!BU198*100</f>
        <v>90.624049999999997</v>
      </c>
      <c r="BW198" s="7">
        <f>+'urban numbers'!BV198/'total numbers'!BV198*100</f>
        <v>91.094999999999999</v>
      </c>
      <c r="BX198" s="7">
        <f>+'urban numbers'!BW198/'total numbers'!BW198*100</f>
        <v>91.517709999999994</v>
      </c>
      <c r="BY198" s="7">
        <f>+'urban numbers'!BX198/'total numbers'!BX198*100</f>
        <v>91.90437</v>
      </c>
      <c r="BZ198" s="7">
        <f>+'urban numbers'!BY198/'total numbers'!BY198*100</f>
        <v>92.258619999999993</v>
      </c>
      <c r="CA198" s="7">
        <f>+'urban numbers'!BZ198/'total numbers'!BZ198*100</f>
        <v>92.585750000000004</v>
      </c>
      <c r="CB198" s="7">
        <f>+'urban numbers'!CA198/'total numbers'!CA198*100</f>
        <v>92.89</v>
      </c>
      <c r="CC198" s="7">
        <f>+'urban numbers'!CB198/'total numbers'!CB198*100</f>
        <v>93.172899999999998</v>
      </c>
      <c r="CD198" s="7">
        <f>+'urban numbers'!CC198/'total numbers'!CC198*100</f>
        <v>93.434690000000003</v>
      </c>
      <c r="CE198" s="7">
        <f>+'urban numbers'!CD198/'total numbers'!CD198*100</f>
        <v>93.676810000000017</v>
      </c>
      <c r="CF198" s="7">
        <f>+'urban numbers'!CE198/'total numbers'!CE198*100</f>
        <v>93.90052</v>
      </c>
      <c r="CG198" s="7">
        <f>+'urban numbers'!CF198/'total numbers'!CF198*100</f>
        <v>94.106999999999999</v>
      </c>
      <c r="CH198" s="7">
        <f>+'urban numbers'!CG198/'total numbers'!CG198*100</f>
        <v>94.297509999999988</v>
      </c>
      <c r="CI198" s="7">
        <f>+'urban numbers'!CH198/'total numbers'!CH198*100</f>
        <v>94.473209999999995</v>
      </c>
      <c r="CJ198" s="7">
        <f>+'urban numbers'!CI198/'total numbers'!CI198*100</f>
        <v>94.63500999999998</v>
      </c>
      <c r="CK198" s="7">
        <f>+'urban numbers'!CJ198/'total numbers'!CJ198*100</f>
        <v>94.78370000000001</v>
      </c>
      <c r="CL198" s="7">
        <f>+'urban numbers'!CK198/'total numbers'!CK198*100</f>
        <v>94.919999999999987</v>
      </c>
      <c r="CM198" s="7">
        <f>+'urban numbers'!CL198/'total numbers'!CL198*100</f>
        <v>95.045190000000019</v>
      </c>
      <c r="CN198" s="7">
        <f>+'urban numbers'!CM198/'total numbers'!CM198*100</f>
        <v>95.160099999999986</v>
      </c>
      <c r="CO198" s="7">
        <f>+'urban numbers'!CN198/'total numbers'!CN198*100</f>
        <v>95.264499999999998</v>
      </c>
      <c r="CP198" s="7">
        <f>+'urban numbers'!CO198/'total numbers'!CO198*100</f>
        <v>95.357829999999993</v>
      </c>
      <c r="CQ198" s="7">
        <f>+'urban numbers'!CP198/'total numbers'!CP198*100</f>
        <v>95.44</v>
      </c>
      <c r="CR198" s="7">
        <f>+'urban numbers'!CQ198/'total numbers'!CQ198*100</f>
        <v>95.511179999999996</v>
      </c>
      <c r="CS198" s="7">
        <f>+'urban numbers'!CR198/'total numbers'!CR198*100</f>
        <v>95.572879999999998</v>
      </c>
      <c r="CT198" s="7">
        <f>+'urban numbers'!CS198/'total numbers'!CS198*100</f>
        <v>95.628060000000005</v>
      </c>
      <c r="CU198" s="7">
        <f>+'urban numbers'!CT198/'total numbers'!CT198*100</f>
        <v>95.680480000000003</v>
      </c>
      <c r="CV198" s="7">
        <f>+'urban numbers'!CU198/'total numbers'!CU198*100</f>
        <v>95.733000000000004</v>
      </c>
      <c r="CW198" s="7">
        <f>+'urban numbers'!CV198/'total numbers'!CV198*100</f>
        <v>95.786940000000001</v>
      </c>
      <c r="CX198" s="7">
        <f>+'urban numbers'!CW198/'total numbers'!CW198*100</f>
        <v>95.842309999999983</v>
      </c>
      <c r="CY198" s="7">
        <f>+'urban numbers'!CX198/'total numbers'!CX198*100</f>
        <v>95.89828</v>
      </c>
      <c r="CZ198" s="7">
        <f>+'urban numbers'!CY198/'total numbers'!CY198*100</f>
        <v>95.953779999999995</v>
      </c>
      <c r="DA198" s="7">
        <f>+'urban numbers'!CZ198/'total numbers'!CZ198*100</f>
        <v>96.00800000000001</v>
      </c>
      <c r="DB198" s="7">
        <f>+'urban numbers'!DA198/'total numbers'!DA198*100</f>
        <v>96.060550000000006</v>
      </c>
      <c r="DC198" s="7">
        <f>+'urban numbers'!DB198/'total numbers'!DB198*100</f>
        <v>96.111609999999985</v>
      </c>
      <c r="DD198" s="7">
        <f>+'urban numbers'!DC198/'total numbers'!DC198*100</f>
        <v>96.161919999999995</v>
      </c>
      <c r="DE198" s="7">
        <f>+'urban numbers'!DD198/'total numbers'!DD198*100</f>
        <v>96.212769999999992</v>
      </c>
      <c r="DF198" s="7">
        <f>+'urban numbers'!DE198/'total numbers'!DE198*100</f>
        <v>96.265999999999991</v>
      </c>
      <c r="DG198" s="32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1"/>
    </row>
    <row r="199" spans="1:128">
      <c r="A199">
        <v>9</v>
      </c>
      <c r="B199" s="32">
        <v>11.5</v>
      </c>
      <c r="C199" s="3">
        <v>736</v>
      </c>
      <c r="D199" s="1" t="s">
        <v>635</v>
      </c>
      <c r="E199" s="27">
        <f>+AD199/$M$1</f>
        <v>0.63049999999999995</v>
      </c>
      <c r="F199" s="26">
        <f t="shared" ref="F199:AC199" si="251">+G199-G199/$B199</f>
        <v>0.71036261958177438</v>
      </c>
      <c r="G199" s="26">
        <f t="shared" si="251"/>
        <v>0.7780162023990862</v>
      </c>
      <c r="H199" s="26">
        <f t="shared" si="251"/>
        <v>0.85211298357995158</v>
      </c>
      <c r="I199" s="26">
        <f t="shared" si="251"/>
        <v>0.93326660106375647</v>
      </c>
      <c r="J199" s="26">
        <f t="shared" si="251"/>
        <v>1.0221491344983999</v>
      </c>
      <c r="K199" s="26">
        <f t="shared" si="251"/>
        <v>1.1194966711172951</v>
      </c>
      <c r="L199" s="26">
        <f t="shared" si="251"/>
        <v>1.2261154016998947</v>
      </c>
      <c r="M199" s="26">
        <f t="shared" si="251"/>
        <v>1.3428882970998848</v>
      </c>
      <c r="N199" s="26">
        <f t="shared" si="251"/>
        <v>1.4707824206332072</v>
      </c>
      <c r="O199" s="26">
        <f t="shared" si="251"/>
        <v>1.6108569368839889</v>
      </c>
      <c r="P199" s="26">
        <f t="shared" si="251"/>
        <v>1.7642718832538926</v>
      </c>
      <c r="Q199" s="26">
        <f t="shared" si="251"/>
        <v>1.9322977768971206</v>
      </c>
      <c r="R199" s="26">
        <f t="shared" si="251"/>
        <v>2.1163261366016082</v>
      </c>
      <c r="S199" s="26">
        <f t="shared" si="251"/>
        <v>2.3178810067541424</v>
      </c>
      <c r="T199" s="26">
        <f t="shared" si="251"/>
        <v>2.5386315788259655</v>
      </c>
      <c r="U199" s="26">
        <f t="shared" si="251"/>
        <v>2.7804060149046288</v>
      </c>
      <c r="V199" s="26">
        <f t="shared" si="251"/>
        <v>3.0452065877526886</v>
      </c>
      <c r="W199" s="26">
        <f t="shared" si="251"/>
        <v>3.3352262627767542</v>
      </c>
      <c r="X199" s="26">
        <f t="shared" si="251"/>
        <v>3.6528668592316831</v>
      </c>
      <c r="Y199" s="26">
        <f t="shared" si="251"/>
        <v>4.000758941063272</v>
      </c>
      <c r="Z199" s="26">
        <f t="shared" si="251"/>
        <v>4.3817836021169168</v>
      </c>
      <c r="AA199" s="26">
        <f t="shared" si="251"/>
        <v>4.7990963261280513</v>
      </c>
      <c r="AB199" s="26">
        <f t="shared" si="251"/>
        <v>5.2561531190926276</v>
      </c>
      <c r="AC199" s="26">
        <f t="shared" si="251"/>
        <v>5.7567391304347826</v>
      </c>
      <c r="AD199" s="7">
        <f>+'urban numbers'!AC199/'total numbers'!AC199*100</f>
        <v>6.3049999999999997</v>
      </c>
      <c r="AE199" s="7">
        <f>+'urban numbers'!AD199/'total numbers'!AD199*100</f>
        <v>6.6692210000000003</v>
      </c>
      <c r="AF199" s="7">
        <f>+'urban numbers'!AE199/'total numbers'!AE199*100</f>
        <v>7.0141949999999991</v>
      </c>
      <c r="AG199" s="7">
        <f>+'urban numbers'!AF199/'total numbers'!AF199*100</f>
        <v>7.3563740000000006</v>
      </c>
      <c r="AH199" s="7">
        <f>+'urban numbers'!AG199/'total numbers'!AG199*100</f>
        <v>7.7085799999999995</v>
      </c>
      <c r="AI199" s="7">
        <f>+'urban numbers'!AH199/'total numbers'!AH199*100</f>
        <v>8.0800000000000018</v>
      </c>
      <c r="AJ199" s="7">
        <f>+'urban numbers'!AI199/'total numbers'!AI199*100</f>
        <v>8.4760480000000005</v>
      </c>
      <c r="AK199" s="7">
        <f>+'urban numbers'!AJ199/'total numbers'!AJ199*100</f>
        <v>8.8985040000000009</v>
      </c>
      <c r="AL199" s="7">
        <f>+'urban numbers'!AK199/'total numbers'!AK199*100</f>
        <v>9.3459540000000008</v>
      </c>
      <c r="AM199" s="7">
        <f>+'urban numbers'!AL199/'total numbers'!AL199*100</f>
        <v>9.8145109999999978</v>
      </c>
      <c r="AN199" s="7">
        <f>+'urban numbers'!AM199/'total numbers'!AM199*100</f>
        <v>10.3</v>
      </c>
      <c r="AO199" s="7">
        <f>+'urban numbers'!AN199/'total numbers'!AN199*100</f>
        <v>10.800269999999999</v>
      </c>
      <c r="AP199" s="7">
        <f>+'urban numbers'!AO199/'total numbers'!AO199*100</f>
        <v>11.31725</v>
      </c>
      <c r="AQ199" s="7">
        <f>+'urban numbers'!AP199/'total numbers'!AP199*100</f>
        <v>11.85778</v>
      </c>
      <c r="AR199" s="7">
        <f>+'urban numbers'!AQ199/'total numbers'!AQ199*100</f>
        <v>12.431190000000001</v>
      </c>
      <c r="AS199" s="7">
        <f>+'urban numbers'!AR199/'total numbers'!AR199*100</f>
        <v>13.042000000000002</v>
      </c>
      <c r="AT199" s="7">
        <f>+'urban numbers'!AS199/'total numbers'!AS199*100</f>
        <v>13.69087</v>
      </c>
      <c r="AU199" s="7">
        <f>+'urban numbers'!AT199/'total numbers'!AT199*100</f>
        <v>14.36876</v>
      </c>
      <c r="AV199" s="7">
        <f>+'urban numbers'!AU199/'total numbers'!AU199*100</f>
        <v>15.0581</v>
      </c>
      <c r="AW199" s="7">
        <f>+'urban numbers'!AV199/'total numbers'!AV199*100</f>
        <v>15.735480000000003</v>
      </c>
      <c r="AX199" s="7">
        <f>+'urban numbers'!AW199/'total numbers'!AW199*100</f>
        <v>16.381999999999998</v>
      </c>
      <c r="AY199" s="7">
        <f>+'urban numbers'!AX199/'total numbers'!AX199*100</f>
        <v>16.998179999999998</v>
      </c>
      <c r="AZ199" s="7">
        <f>+'urban numbers'!AY199/'total numbers'!AY199*100</f>
        <v>17.583370000000002</v>
      </c>
      <c r="BA199" s="7">
        <f>+'urban numbers'!AZ199/'total numbers'!AZ199*100</f>
        <v>18.117159999999998</v>
      </c>
      <c r="BB199" s="7">
        <f>+'urban numbers'!BA199/'total numbers'!BA199*100</f>
        <v>18.574870000000001</v>
      </c>
      <c r="BC199" s="7">
        <f>+'urban numbers'!BB199/'total numbers'!BB199*100</f>
        <v>18.943000000000005</v>
      </c>
      <c r="BD199" s="7">
        <f>+'urban numbers'!BC199/'total numbers'!BC199*100</f>
        <v>19.212399999999999</v>
      </c>
      <c r="BE199" s="7">
        <f>+'urban numbers'!BD199/'total numbers'!BD199*100</f>
        <v>19.399349999999998</v>
      </c>
      <c r="BF199" s="7">
        <f>+'urban numbers'!BE199/'total numbers'!BE199*100</f>
        <v>19.548079999999999</v>
      </c>
      <c r="BG199" s="7">
        <f>+'urban numbers'!BF199/'total numbers'!BF199*100</f>
        <v>19.719240000000003</v>
      </c>
      <c r="BH199" s="7">
        <f>+'urban numbers'!BG199/'total numbers'!BG199*100</f>
        <v>19.959</v>
      </c>
      <c r="BI199" s="7">
        <f>+'urban numbers'!BH199/'total numbers'!BH199*100</f>
        <v>20.281009999999995</v>
      </c>
      <c r="BJ199" s="7">
        <f>+'urban numbers'!BI199/'total numbers'!BI199*100</f>
        <v>20.680499999999999</v>
      </c>
      <c r="BK199" s="7">
        <f>+'urban numbers'!BJ199/'total numbers'!BJ199*100</f>
        <v>21.162120000000002</v>
      </c>
      <c r="BL199" s="7">
        <f>+'urban numbers'!BK199/'total numbers'!BK199*100</f>
        <v>21.725370000000002</v>
      </c>
      <c r="BM199" s="7">
        <f>+'urban numbers'!BL199/'total numbers'!BL199*100</f>
        <v>22.368000000000002</v>
      </c>
      <c r="BN199" s="7">
        <f>+'urban numbers'!BM199/'total numbers'!BM199*100</f>
        <v>23.095600000000001</v>
      </c>
      <c r="BO199" s="7">
        <f>+'urban numbers'!BN199/'total numbers'!BN199*100</f>
        <v>23.90653</v>
      </c>
      <c r="BP199" s="7">
        <f>+'urban numbers'!BO199/'total numbers'!BO199*100</f>
        <v>24.781079999999996</v>
      </c>
      <c r="BQ199" s="7">
        <f>+'urban numbers'!BP199/'total numbers'!BP199*100</f>
        <v>25.691949999999999</v>
      </c>
      <c r="BR199" s="7">
        <f>+'urban numbers'!BQ199/'total numbers'!BQ199*100</f>
        <v>26.617999999999999</v>
      </c>
      <c r="BS199" s="7">
        <f>+'urban numbers'!BR199/'total numbers'!BR199*100</f>
        <v>27.551209999999998</v>
      </c>
      <c r="BT199" s="7">
        <f>+'urban numbers'!BS199/'total numbers'!BS199*100</f>
        <v>28.492099999999997</v>
      </c>
      <c r="BU199" s="7">
        <f>+'urban numbers'!BT199/'total numbers'!BT199*100</f>
        <v>29.43844</v>
      </c>
      <c r="BV199" s="7">
        <f>+'urban numbers'!BU199/'total numbers'!BU199*100</f>
        <v>30.390509999999999</v>
      </c>
      <c r="BW199" s="7">
        <f>+'urban numbers'!BV199/'total numbers'!BV199*100</f>
        <v>31.348000000000003</v>
      </c>
      <c r="BX199" s="7">
        <f>+'urban numbers'!BW199/'total numbers'!BW199*100</f>
        <v>32.307229999999997</v>
      </c>
      <c r="BY199" s="7">
        <f>+'urban numbers'!BX199/'total numbers'!BX199*100</f>
        <v>33.264189999999999</v>
      </c>
      <c r="BZ199" s="7">
        <f>+'urban numbers'!BY199/'total numbers'!BY199*100</f>
        <v>34.218320000000006</v>
      </c>
      <c r="CA199" s="7">
        <f>+'urban numbers'!BZ199/'total numbers'!BZ199*100</f>
        <v>35.169939999999997</v>
      </c>
      <c r="CB199" s="7">
        <f>+'urban numbers'!CA199/'total numbers'!CA199*100</f>
        <v>36.119</v>
      </c>
      <c r="CC199" s="7">
        <f>+'urban numbers'!CB199/'total numbers'!CB199*100</f>
        <v>37.064210000000003</v>
      </c>
      <c r="CD199" s="7">
        <f>+'urban numbers'!CC199/'total numbers'!CC199*100</f>
        <v>38.003749999999997</v>
      </c>
      <c r="CE199" s="7">
        <f>+'urban numbers'!CD199/'total numbers'!CD199*100</f>
        <v>38.936579999999999</v>
      </c>
      <c r="CF199" s="7">
        <f>+'urban numbers'!CE199/'total numbers'!CE199*100</f>
        <v>39.861649999999997</v>
      </c>
      <c r="CG199" s="7">
        <f>+'urban numbers'!CF199/'total numbers'!CF199*100</f>
        <v>40.777999999999999</v>
      </c>
      <c r="CH199" s="7">
        <f>+'urban numbers'!CG199/'total numbers'!CG199*100</f>
        <v>41.684709999999995</v>
      </c>
      <c r="CI199" s="7">
        <f>+'urban numbers'!CH199/'total numbers'!CH199*100</f>
        <v>42.580899999999993</v>
      </c>
      <c r="CJ199" s="7">
        <f>+'urban numbers'!CI199/'total numbers'!CI199*100</f>
        <v>43.465719999999997</v>
      </c>
      <c r="CK199" s="7">
        <f>+'urban numbers'!CJ199/'total numbers'!CJ199*100</f>
        <v>44.338339999999995</v>
      </c>
      <c r="CL199" s="7">
        <f>+'urban numbers'!CK199/'total numbers'!CK199*100</f>
        <v>45.198</v>
      </c>
      <c r="CM199" s="7">
        <f>+'urban numbers'!CL199/'total numbers'!CL199*100</f>
        <v>46.045090000000002</v>
      </c>
      <c r="CN199" s="7">
        <f>+'urban numbers'!CM199/'total numbers'!CM199*100</f>
        <v>46.879260000000002</v>
      </c>
      <c r="CO199" s="7">
        <f>+'urban numbers'!CN199/'total numbers'!CN199*100</f>
        <v>47.69818999999999</v>
      </c>
      <c r="CP199" s="7">
        <f>+'urban numbers'!CO199/'total numbers'!CO199*100</f>
        <v>48.498950000000001</v>
      </c>
      <c r="CQ199" s="7">
        <f>+'urban numbers'!CP199/'total numbers'!CP199*100</f>
        <v>49.280000000000008</v>
      </c>
      <c r="CR199" s="7">
        <f>+'urban numbers'!CQ199/'total numbers'!CQ199*100</f>
        <v>50.04016</v>
      </c>
      <c r="CS199" s="7">
        <f>+'urban numbers'!CR199/'total numbers'!CR199*100</f>
        <v>50.78159999999999</v>
      </c>
      <c r="CT199" s="7">
        <f>+'urban numbers'!CS199/'total numbers'!CS199*100</f>
        <v>51.510200000000005</v>
      </c>
      <c r="CU199" s="7">
        <f>+'urban numbers'!CT199/'total numbers'!CT199*100</f>
        <v>52.234019999999994</v>
      </c>
      <c r="CV199" s="7">
        <f>+'urban numbers'!CU199/'total numbers'!CU199*100</f>
        <v>52.959000000000003</v>
      </c>
      <c r="CW199" s="7">
        <f>+'urban numbers'!CV199/'total numbers'!CV199*100</f>
        <v>53.687549999999995</v>
      </c>
      <c r="CX199" s="7">
        <f>+'urban numbers'!CW199/'total numbers'!CW199*100</f>
        <v>54.41908999999999</v>
      </c>
      <c r="CY199" s="7">
        <f>+'urban numbers'!CX199/'total numbers'!CX199*100</f>
        <v>55.151150000000001</v>
      </c>
      <c r="CZ199" s="7">
        <f>+'urban numbers'!CY199/'total numbers'!CY199*100</f>
        <v>55.880839999999999</v>
      </c>
      <c r="DA199" s="7">
        <f>+'urban numbers'!CZ199/'total numbers'!CZ199*100</f>
        <v>56.606000000000002</v>
      </c>
      <c r="DB199" s="7">
        <f>+'urban numbers'!DA199/'total numbers'!DA199*100</f>
        <v>57.325700000000005</v>
      </c>
      <c r="DC199" s="7">
        <f>+'urban numbers'!DB199/'total numbers'!DB199*100</f>
        <v>58.04045</v>
      </c>
      <c r="DD199" s="7">
        <f>+'urban numbers'!DC199/'total numbers'!DC199*100</f>
        <v>58.752330000000001</v>
      </c>
      <c r="DE199" s="7">
        <f>+'urban numbers'!DD199/'total numbers'!DD199*100</f>
        <v>59.464849999999991</v>
      </c>
      <c r="DF199" s="7">
        <f>+'urban numbers'!DE199/'total numbers'!DE199*100</f>
        <v>60.183</v>
      </c>
      <c r="DG199" s="32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1"/>
    </row>
    <row r="200" spans="1:128">
      <c r="A200">
        <v>6</v>
      </c>
      <c r="B200" s="32">
        <v>11.5</v>
      </c>
      <c r="C200" s="3">
        <v>740</v>
      </c>
      <c r="D200" s="1" t="s">
        <v>448</v>
      </c>
      <c r="E200" s="27">
        <f>+AD200/$M$1</f>
        <v>4.6888000000000005</v>
      </c>
      <c r="F200" s="26">
        <f t="shared" ref="F200:AC200" si="252">+G200-G200/$B200</f>
        <v>5.2827093587549951</v>
      </c>
      <c r="G200" s="26">
        <f t="shared" si="252"/>
        <v>5.7858245357792804</v>
      </c>
      <c r="H200" s="26">
        <f t="shared" si="252"/>
        <v>6.3368554439487355</v>
      </c>
      <c r="I200" s="26">
        <f t="shared" si="252"/>
        <v>6.9403654862295676</v>
      </c>
      <c r="J200" s="26">
        <f t="shared" si="252"/>
        <v>7.6013526753942884</v>
      </c>
      <c r="K200" s="26">
        <f t="shared" si="252"/>
        <v>8.3252910254318397</v>
      </c>
      <c r="L200" s="26">
        <f t="shared" si="252"/>
        <v>9.1181758849967771</v>
      </c>
      <c r="M200" s="26">
        <f t="shared" si="252"/>
        <v>9.9865735883298026</v>
      </c>
      <c r="N200" s="26">
        <f t="shared" si="252"/>
        <v>10.937675834837403</v>
      </c>
      <c r="O200" s="26">
        <f t="shared" si="252"/>
        <v>11.97935924767906</v>
      </c>
      <c r="P200" s="26">
        <f t="shared" si="252"/>
        <v>13.120250604600875</v>
      </c>
      <c r="Q200" s="26">
        <f t="shared" si="252"/>
        <v>14.36979828122953</v>
      </c>
      <c r="R200" s="26">
        <f t="shared" si="252"/>
        <v>15.738350498489485</v>
      </c>
      <c r="S200" s="26">
        <f t="shared" si="252"/>
        <v>17.23724102215515</v>
      </c>
      <c r="T200" s="26">
        <f t="shared" si="252"/>
        <v>18.878883024265164</v>
      </c>
      <c r="U200" s="26">
        <f t="shared" si="252"/>
        <v>20.676871883718988</v>
      </c>
      <c r="V200" s="26">
        <f t="shared" si="252"/>
        <v>22.64609777740651</v>
      </c>
      <c r="W200" s="26">
        <f t="shared" si="252"/>
        <v>24.802868994302369</v>
      </c>
      <c r="X200" s="26">
        <f t="shared" si="252"/>
        <v>27.165046993759738</v>
      </c>
      <c r="Y200" s="26">
        <f t="shared" si="252"/>
        <v>29.75219432649876</v>
      </c>
      <c r="Z200" s="26">
        <f t="shared" si="252"/>
        <v>32.585736643308167</v>
      </c>
      <c r="AA200" s="26">
        <f t="shared" si="252"/>
        <v>35.689140133147042</v>
      </c>
      <c r="AB200" s="26">
        <f t="shared" si="252"/>
        <v>39.08810586011343</v>
      </c>
      <c r="AC200" s="26">
        <f t="shared" si="252"/>
        <v>42.810782608695661</v>
      </c>
      <c r="AD200" s="7">
        <f>+'urban numbers'!AC200/'total numbers'!AC200*100</f>
        <v>46.888000000000005</v>
      </c>
      <c r="AE200" s="7">
        <f>+'urban numbers'!AD200/'total numbers'!AD200*100</f>
        <v>46.730670000000003</v>
      </c>
      <c r="AF200" s="7">
        <f>+'urban numbers'!AE200/'total numbers'!AE200*100</f>
        <v>46.735019999999999</v>
      </c>
      <c r="AG200" s="7">
        <f>+'urban numbers'!AF200/'total numbers'!AF200*100</f>
        <v>46.828510000000001</v>
      </c>
      <c r="AH200" s="7">
        <f>+'urban numbers'!AG200/'total numbers'!AG200*100</f>
        <v>46.954870000000007</v>
      </c>
      <c r="AI200" s="7">
        <f>+'urban numbers'!AH200/'total numbers'!AH200*100</f>
        <v>47.073999999999998</v>
      </c>
      <c r="AJ200" s="7">
        <f>+'urban numbers'!AI200/'total numbers'!AI200*100</f>
        <v>47.162709999999997</v>
      </c>
      <c r="AK200" s="7">
        <f>+'urban numbers'!AJ200/'total numbers'!AJ200*100</f>
        <v>47.214019999999998</v>
      </c>
      <c r="AL200" s="7">
        <f>+'urban numbers'!AK200/'total numbers'!AK200*100</f>
        <v>47.23516</v>
      </c>
      <c r="AM200" s="7">
        <f>+'urban numbers'!AL200/'total numbers'!AL200*100</f>
        <v>47.244190000000003</v>
      </c>
      <c r="AN200" s="7">
        <f>+'urban numbers'!AM200/'total numbers'!AM200*100</f>
        <v>47.260000000000005</v>
      </c>
      <c r="AO200" s="7">
        <f>+'urban numbers'!AN200/'total numbers'!AN200*100</f>
        <v>47.291550000000001</v>
      </c>
      <c r="AP200" s="7">
        <f>+'urban numbers'!AO200/'total numbers'!AO200*100</f>
        <v>47.328499999999998</v>
      </c>
      <c r="AQ200" s="7">
        <f>+'urban numbers'!AP200/'total numbers'!AP200*100</f>
        <v>47.337190000000007</v>
      </c>
      <c r="AR200" s="7">
        <f>+'urban numbers'!AQ200/'total numbers'!AQ200*100</f>
        <v>47.272030000000001</v>
      </c>
      <c r="AS200" s="7">
        <f>+'urban numbers'!AR200/'total numbers'!AR200*100</f>
        <v>47.109000000000009</v>
      </c>
      <c r="AT200" s="7">
        <f>+'urban numbers'!AS200/'total numbers'!AS200*100</f>
        <v>46.82734</v>
      </c>
      <c r="AU200" s="7">
        <f>+'urban numbers'!AT200/'total numbers'!AT200*100</f>
        <v>46.461480000000002</v>
      </c>
      <c r="AV200" s="7">
        <f>+'urban numbers'!AU200/'total numbers'!AU200*100</f>
        <v>46.110100000000003</v>
      </c>
      <c r="AW200" s="7">
        <f>+'urban numbers'!AV200/'total numbers'!AV200*100</f>
        <v>45.907110000000003</v>
      </c>
      <c r="AX200" s="7">
        <f>+'urban numbers'!AW200/'total numbers'!AW200*100</f>
        <v>45.948000000000008</v>
      </c>
      <c r="AY200" s="7">
        <f>+'urban numbers'!AX200/'total numbers'!AX200*100</f>
        <v>46.266540000000006</v>
      </c>
      <c r="AZ200" s="7">
        <f>+'urban numbers'!AY200/'total numbers'!AY200*100</f>
        <v>46.833639999999995</v>
      </c>
      <c r="BA200" s="7">
        <f>+'urban numbers'!AZ200/'total numbers'!AZ200*100</f>
        <v>47.603360000000009</v>
      </c>
      <c r="BB200" s="7">
        <f>+'urban numbers'!BA200/'total numbers'!BA200*100</f>
        <v>48.501339999999999</v>
      </c>
      <c r="BC200" s="7">
        <f>+'urban numbers'!BB200/'total numbers'!BB200*100</f>
        <v>49.469000000000001</v>
      </c>
      <c r="BD200" s="7">
        <f>+'urban numbers'!BC200/'total numbers'!BC200*100</f>
        <v>50.49635</v>
      </c>
      <c r="BE200" s="7">
        <f>+'urban numbers'!BD200/'total numbers'!BD200*100</f>
        <v>51.589100000000002</v>
      </c>
      <c r="BF200" s="7">
        <f>+'urban numbers'!BE200/'total numbers'!BE200*100</f>
        <v>52.721499999999999</v>
      </c>
      <c r="BG200" s="7">
        <f>+'urban numbers'!BF200/'total numbers'!BF200*100</f>
        <v>53.865649999999995</v>
      </c>
      <c r="BH200" s="7">
        <f>+'urban numbers'!BG200/'total numbers'!BG200*100</f>
        <v>54.999999999999993</v>
      </c>
      <c r="BI200" s="7">
        <f>+'urban numbers'!BH200/'total numbers'!BH200*100</f>
        <v>56.108840000000001</v>
      </c>
      <c r="BJ200" s="7">
        <f>+'urban numbers'!BI200/'total numbers'!BI200*100</f>
        <v>57.188200000000002</v>
      </c>
      <c r="BK200" s="7">
        <f>+'urban numbers'!BJ200/'total numbers'!BJ200*100</f>
        <v>58.243920000000003</v>
      </c>
      <c r="BL200" s="7">
        <f>+'urban numbers'!BK200/'total numbers'!BK200*100</f>
        <v>59.289119999999997</v>
      </c>
      <c r="BM200" s="7">
        <f>+'urban numbers'!BL200/'total numbers'!BL200*100</f>
        <v>60.333000000000006</v>
      </c>
      <c r="BN200" s="7">
        <f>+'urban numbers'!BM200/'total numbers'!BM200*100</f>
        <v>61.372729999999997</v>
      </c>
      <c r="BO200" s="7">
        <f>+'urban numbers'!BN200/'total numbers'!BN200*100</f>
        <v>62.40146</v>
      </c>
      <c r="BP200" s="7">
        <f>+'urban numbers'!BO200/'total numbers'!BO200*100</f>
        <v>63.420140000000004</v>
      </c>
      <c r="BQ200" s="7">
        <f>+'urban numbers'!BP200/'total numbers'!BP200*100</f>
        <v>64.430269999999993</v>
      </c>
      <c r="BR200" s="7">
        <f>+'urban numbers'!BQ200/'total numbers'!BQ200*100</f>
        <v>65.432000000000002</v>
      </c>
      <c r="BS200" s="7">
        <f>+'urban numbers'!BR200/'total numbers'!BR200*100</f>
        <v>66.425789999999992</v>
      </c>
      <c r="BT200" s="7">
        <f>+'urban numbers'!BS200/'total numbers'!BS200*100</f>
        <v>67.408389999999997</v>
      </c>
      <c r="BU200" s="7">
        <f>+'urban numbers'!BT200/'total numbers'!BT200*100</f>
        <v>68.371600000000001</v>
      </c>
      <c r="BV200" s="7">
        <f>+'urban numbers'!BU200/'total numbers'!BU200*100</f>
        <v>69.304770000000005</v>
      </c>
      <c r="BW200" s="7">
        <f>+'urban numbers'!BV200/'total numbers'!BV200*100</f>
        <v>70.199999999999989</v>
      </c>
      <c r="BX200" s="7">
        <f>+'urban numbers'!BW200/'total numbers'!BW200*100</f>
        <v>71.054000000000002</v>
      </c>
      <c r="BY200" s="7">
        <f>+'urban numbers'!BX200/'total numbers'!BX200*100</f>
        <v>71.868020000000001</v>
      </c>
      <c r="BZ200" s="7">
        <f>+'urban numbers'!BY200/'total numbers'!BY200*100</f>
        <v>72.644419999999982</v>
      </c>
      <c r="CA200" s="7">
        <f>+'urban numbers'!BZ200/'total numbers'!BZ200*100</f>
        <v>73.387609999999995</v>
      </c>
      <c r="CB200" s="7">
        <f>+'urban numbers'!CA200/'total numbers'!CA200*100</f>
        <v>74.100999999999999</v>
      </c>
      <c r="CC200" s="7">
        <f>+'urban numbers'!CB200/'total numbers'!CB200*100</f>
        <v>74.784930000000003</v>
      </c>
      <c r="CD200" s="7">
        <f>+'urban numbers'!CC200/'total numbers'!CC200*100</f>
        <v>75.438550000000006</v>
      </c>
      <c r="CE200" s="7">
        <f>+'urban numbers'!CD200/'total numbers'!CD200*100</f>
        <v>76.062790000000007</v>
      </c>
      <c r="CF200" s="7">
        <f>+'urban numbers'!CE200/'total numbers'!CE200*100</f>
        <v>76.658619999999985</v>
      </c>
      <c r="CG200" s="7">
        <f>+'urban numbers'!CF200/'total numbers'!CF200*100</f>
        <v>77.227000000000004</v>
      </c>
      <c r="CH200" s="7">
        <f>+'urban numbers'!CG200/'total numbers'!CG200*100</f>
        <v>77.768720000000002</v>
      </c>
      <c r="CI200" s="7">
        <f>+'urban numbers'!CH200/'total numbers'!CH200*100</f>
        <v>78.284549999999996</v>
      </c>
      <c r="CJ200" s="7">
        <f>+'urban numbers'!CI200/'total numbers'!CI200*100</f>
        <v>78.775319999999994</v>
      </c>
      <c r="CK200" s="7">
        <f>+'urban numbers'!CJ200/'total numbers'!CJ200*100</f>
        <v>79.241870000000006</v>
      </c>
      <c r="CL200" s="7">
        <f>+'urban numbers'!CK200/'total numbers'!CK200*100</f>
        <v>79.685000000000002</v>
      </c>
      <c r="CM200" s="7">
        <f>+'urban numbers'!CL200/'total numbers'!CL200*100</f>
        <v>80.106340000000003</v>
      </c>
      <c r="CN200" s="7">
        <f>+'urban numbers'!CM200/'total numbers'!CM200*100</f>
        <v>80.506789999999995</v>
      </c>
      <c r="CO200" s="7">
        <f>+'urban numbers'!CN200/'total numbers'!CN200*100</f>
        <v>80.8857</v>
      </c>
      <c r="CP200" s="7">
        <f>+'urban numbers'!CO200/'total numbers'!CO200*100</f>
        <v>81.241829999999993</v>
      </c>
      <c r="CQ200" s="7">
        <f>+'urban numbers'!CP200/'total numbers'!CP200*100</f>
        <v>81.575000000000003</v>
      </c>
      <c r="CR200" s="7">
        <f>+'urban numbers'!CQ200/'total numbers'!CQ200*100</f>
        <v>81.88518000000002</v>
      </c>
      <c r="CS200" s="7">
        <f>+'urban numbers'!CR200/'total numbers'!CR200*100</f>
        <v>82.174980000000005</v>
      </c>
      <c r="CT200" s="7">
        <f>+'urban numbers'!CS200/'total numbers'!CS200*100</f>
        <v>82.450109999999995</v>
      </c>
      <c r="CU200" s="7">
        <f>+'urban numbers'!CT200/'total numbers'!CT200*100</f>
        <v>82.717929999999996</v>
      </c>
      <c r="CV200" s="7">
        <f>+'urban numbers'!CU200/'total numbers'!CU200*100</f>
        <v>82.983999999999995</v>
      </c>
      <c r="CW200" s="7">
        <f>+'urban numbers'!CV200/'total numbers'!CV200*100</f>
        <v>83.25085</v>
      </c>
      <c r="CX200" s="7">
        <f>+'urban numbers'!CW200/'total numbers'!CW200*100</f>
        <v>83.518389999999997</v>
      </c>
      <c r="CY200" s="7">
        <f>+'urban numbers'!CX200/'total numbers'!CX200*100</f>
        <v>83.784970000000001</v>
      </c>
      <c r="CZ200" s="7">
        <f>+'urban numbers'!CY200/'total numbers'!CY200*100</f>
        <v>84.04837000000002</v>
      </c>
      <c r="DA200" s="7">
        <f>+'urban numbers'!CZ200/'total numbers'!CZ200*100</f>
        <v>84.307000000000016</v>
      </c>
      <c r="DB200" s="7">
        <f>+'urban numbers'!DA200/'total numbers'!DA200*100</f>
        <v>84.560149999999993</v>
      </c>
      <c r="DC200" s="7">
        <f>+'urban numbers'!DB200/'total numbers'!DB200*100</f>
        <v>84.808239999999984</v>
      </c>
      <c r="DD200" s="7">
        <f>+'urban numbers'!DC200/'total numbers'!DC200*100</f>
        <v>85.052890000000005</v>
      </c>
      <c r="DE200" s="7">
        <f>+'urban numbers'!DD200/'total numbers'!DD200*100</f>
        <v>85.296859999999995</v>
      </c>
      <c r="DF200" s="7">
        <f>+'urban numbers'!DE200/'total numbers'!DE200*100</f>
        <v>85.544000000000011</v>
      </c>
      <c r="DG200" s="32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1"/>
    </row>
    <row r="201" spans="1:128">
      <c r="A201">
        <v>11</v>
      </c>
      <c r="B201" s="32"/>
      <c r="C201" s="3">
        <v>744</v>
      </c>
      <c r="D201" t="s">
        <v>319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32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</row>
    <row r="202" spans="1:128">
      <c r="A202">
        <v>10</v>
      </c>
      <c r="B202" s="32">
        <v>11.5</v>
      </c>
      <c r="C202" s="3">
        <v>748</v>
      </c>
      <c r="D202" s="1" t="s">
        <v>642</v>
      </c>
      <c r="E202" s="27">
        <f>+AD202/$M$1</f>
        <v>0.1381</v>
      </c>
      <c r="F202" s="26">
        <f t="shared" ref="F202:AC202" si="253">+G202-G202/$B202</f>
        <v>0.15559251033186844</v>
      </c>
      <c r="G202" s="26">
        <f t="shared" si="253"/>
        <v>0.17041084464918924</v>
      </c>
      <c r="H202" s="26">
        <f t="shared" si="253"/>
        <v>0.18664044890149298</v>
      </c>
      <c r="I202" s="26">
        <f t="shared" si="253"/>
        <v>0.2044157297492542</v>
      </c>
      <c r="J202" s="26">
        <f t="shared" si="253"/>
        <v>0.22388389448727841</v>
      </c>
      <c r="K202" s="26">
        <f t="shared" si="253"/>
        <v>0.24520617015273349</v>
      </c>
      <c r="L202" s="26">
        <f t="shared" si="253"/>
        <v>0.26855913873870813</v>
      </c>
      <c r="M202" s="26">
        <f t="shared" si="253"/>
        <v>0.29413619957096604</v>
      </c>
      <c r="N202" s="26">
        <f t="shared" si="253"/>
        <v>0.32214917095867707</v>
      </c>
      <c r="O202" s="26">
        <f t="shared" si="253"/>
        <v>0.352830044383313</v>
      </c>
      <c r="P202" s="26">
        <f t="shared" si="253"/>
        <v>0.38643290575315237</v>
      </c>
      <c r="Q202" s="26">
        <f t="shared" si="253"/>
        <v>0.42323603963440498</v>
      </c>
      <c r="R202" s="26">
        <f t="shared" si="253"/>
        <v>0.46354423388530069</v>
      </c>
      <c r="S202" s="26">
        <f t="shared" si="253"/>
        <v>0.50769130377913885</v>
      </c>
      <c r="T202" s="26">
        <f t="shared" si="253"/>
        <v>0.55604285652000918</v>
      </c>
      <c r="U202" s="26">
        <f t="shared" si="253"/>
        <v>0.60899931904572435</v>
      </c>
      <c r="V202" s="26">
        <f t="shared" si="253"/>
        <v>0.66699925419293615</v>
      </c>
      <c r="W202" s="26">
        <f t="shared" si="253"/>
        <v>0.73052299268750154</v>
      </c>
      <c r="X202" s="26">
        <f t="shared" si="253"/>
        <v>0.80009661103869212</v>
      </c>
      <c r="Y202" s="26">
        <f t="shared" si="253"/>
        <v>0.87629628828047235</v>
      </c>
      <c r="Z202" s="26">
        <f t="shared" si="253"/>
        <v>0.95975307764051732</v>
      </c>
      <c r="AA202" s="26">
        <f t="shared" si="253"/>
        <v>1.0511581326538999</v>
      </c>
      <c r="AB202" s="26">
        <f t="shared" si="253"/>
        <v>1.1512684310018904</v>
      </c>
      <c r="AC202" s="26">
        <f t="shared" si="253"/>
        <v>1.2609130434782609</v>
      </c>
      <c r="AD202" s="7">
        <f>+'urban numbers'!AC202/'total numbers'!AC202*100</f>
        <v>1.381</v>
      </c>
      <c r="AE202" s="7">
        <f>+'urban numbers'!AD202/'total numbers'!AD202*100</f>
        <v>1.51905</v>
      </c>
      <c r="AF202" s="7">
        <f>+'urban numbers'!AE202/'total numbers'!AE202*100</f>
        <v>1.6888339999999997</v>
      </c>
      <c r="AG202" s="7">
        <f>+'urban numbers'!AF202/'total numbers'!AF202*100</f>
        <v>1.8833249999999999</v>
      </c>
      <c r="AH202" s="7">
        <f>+'urban numbers'!AG202/'total numbers'!AG202*100</f>
        <v>2.0982319999999994</v>
      </c>
      <c r="AI202" s="7">
        <f>+'urban numbers'!AH202/'total numbers'!AH202*100</f>
        <v>2.3319999999999999</v>
      </c>
      <c r="AJ202" s="7">
        <f>+'urban numbers'!AI202/'total numbers'!AI202*100</f>
        <v>2.5859660000000004</v>
      </c>
      <c r="AK202" s="7">
        <f>+'urban numbers'!AJ202/'total numbers'!AJ202*100</f>
        <v>2.8642049999999997</v>
      </c>
      <c r="AL202" s="7">
        <f>+'urban numbers'!AK202/'total numbers'!AK202*100</f>
        <v>3.173054</v>
      </c>
      <c r="AM202" s="7">
        <f>+'urban numbers'!AL202/'total numbers'!AL202*100</f>
        <v>3.5203360000000004</v>
      </c>
      <c r="AN202" s="7">
        <f>+'urban numbers'!AM202/'total numbers'!AM202*100</f>
        <v>3.9129999999999998</v>
      </c>
      <c r="AO202" s="7">
        <f>+'urban numbers'!AN202/'total numbers'!AN202*100</f>
        <v>4.3546180000000003</v>
      </c>
      <c r="AP202" s="7">
        <f>+'urban numbers'!AO202/'total numbers'!AO202*100</f>
        <v>4.843185000000001</v>
      </c>
      <c r="AQ202" s="7">
        <f>+'urban numbers'!AP202/'total numbers'!AP202*100</f>
        <v>5.3701850000000002</v>
      </c>
      <c r="AR202" s="7">
        <f>+'urban numbers'!AQ202/'total numbers'!AQ202*100</f>
        <v>5.9232500000000003</v>
      </c>
      <c r="AS202" s="7">
        <f>+'urban numbers'!AR202/'total numbers'!AR202*100</f>
        <v>6.4939999999999998</v>
      </c>
      <c r="AT202" s="7">
        <f>+'urban numbers'!AS202/'total numbers'!AS202*100</f>
        <v>7.0754240000000008</v>
      </c>
      <c r="AU202" s="7">
        <f>+'urban numbers'!AT202/'total numbers'!AT202*100</f>
        <v>7.6710699999999994</v>
      </c>
      <c r="AV202" s="7">
        <f>+'urban numbers'!AU202/'total numbers'!AU202*100</f>
        <v>8.2954500000000007</v>
      </c>
      <c r="AW202" s="7">
        <f>+'urban numbers'!AV202/'total numbers'!AV202*100</f>
        <v>8.9692159999999994</v>
      </c>
      <c r="AX202" s="7">
        <f>+'urban numbers'!AW202/'total numbers'!AW202*100</f>
        <v>9.7050000000000001</v>
      </c>
      <c r="AY202" s="7">
        <f>+'urban numbers'!AX202/'total numbers'!AX202*100</f>
        <v>10.50948</v>
      </c>
      <c r="AZ202" s="7">
        <f>+'urban numbers'!AY202/'total numbers'!AY202*100</f>
        <v>11.371549999999999</v>
      </c>
      <c r="BA202" s="7">
        <f>+'urban numbers'!AZ202/'total numbers'!AZ202*100</f>
        <v>12.26431</v>
      </c>
      <c r="BB202" s="7">
        <f>+'urban numbers'!BA202/'total numbers'!BA202*100</f>
        <v>13.150690000000004</v>
      </c>
      <c r="BC202" s="7">
        <f>+'urban numbers'!BB202/'total numbers'!BB202*100</f>
        <v>14.004</v>
      </c>
      <c r="BD202" s="7">
        <f>+'urban numbers'!BC202/'total numbers'!BC202*100</f>
        <v>14.80584</v>
      </c>
      <c r="BE202" s="7">
        <f>+'urban numbers'!BD202/'total numbers'!BD202*100</f>
        <v>15.561739999999999</v>
      </c>
      <c r="BF202" s="7">
        <f>+'urban numbers'!BE202/'total numbers'!BE202*100</f>
        <v>16.297249999999998</v>
      </c>
      <c r="BG202" s="7">
        <f>+'urban numbers'!BF202/'total numbers'!BF202*100</f>
        <v>17.050920000000001</v>
      </c>
      <c r="BH202" s="7">
        <f>+'urban numbers'!BG202/'total numbers'!BG202*100</f>
        <v>17.845999999999997</v>
      </c>
      <c r="BI202" s="7">
        <f>+'urban numbers'!BH202/'total numbers'!BH202*100</f>
        <v>18.695030000000003</v>
      </c>
      <c r="BJ202" s="7">
        <f>+'urban numbers'!BI202/'total numbers'!BI202*100</f>
        <v>19.575340000000001</v>
      </c>
      <c r="BK202" s="7">
        <f>+'urban numbers'!BJ202/'total numbers'!BJ202*100</f>
        <v>20.43272</v>
      </c>
      <c r="BL202" s="7">
        <f>+'urban numbers'!BK202/'total numbers'!BK202*100</f>
        <v>21.192979999999999</v>
      </c>
      <c r="BM202" s="7">
        <f>+'urban numbers'!BL202/'total numbers'!BL202*100</f>
        <v>21.803999999999995</v>
      </c>
      <c r="BN202" s="7">
        <f>+'urban numbers'!BM202/'total numbers'!BM202*100</f>
        <v>22.247000000000003</v>
      </c>
      <c r="BO202" s="7">
        <f>+'urban numbers'!BN202/'total numbers'!BN202*100</f>
        <v>22.540779999999998</v>
      </c>
      <c r="BP202" s="7">
        <f>+'urban numbers'!BO202/'total numbers'!BO202*100</f>
        <v>22.717529999999996</v>
      </c>
      <c r="BQ202" s="7">
        <f>+'urban numbers'!BP202/'total numbers'!BP202*100</f>
        <v>22.827100000000002</v>
      </c>
      <c r="BR202" s="7">
        <f>+'urban numbers'!BQ202/'total numbers'!BQ202*100</f>
        <v>22.907999999999998</v>
      </c>
      <c r="BS202" s="7">
        <f>+'urban numbers'!BR202/'total numbers'!BR202*100</f>
        <v>22.970269999999996</v>
      </c>
      <c r="BT202" s="7">
        <f>+'urban numbers'!BS202/'total numbers'!BS202*100</f>
        <v>23.009270000000001</v>
      </c>
      <c r="BU202" s="7">
        <f>+'urban numbers'!BT202/'total numbers'!BT202*100</f>
        <v>23.032050000000002</v>
      </c>
      <c r="BV202" s="7">
        <f>+'urban numbers'!BU202/'total numbers'!BU202*100</f>
        <v>23.043330000000001</v>
      </c>
      <c r="BW202" s="7">
        <f>+'urban numbers'!BV202/'total numbers'!BV202*100</f>
        <v>23.047999999999998</v>
      </c>
      <c r="BX202" s="7">
        <f>+'urban numbers'!BW202/'total numbers'!BW202*100</f>
        <v>23.052499999999998</v>
      </c>
      <c r="BY202" s="7">
        <f>+'urban numbers'!BX202/'total numbers'!BX202*100</f>
        <v>23.06381</v>
      </c>
      <c r="BZ202" s="7">
        <f>+'urban numbers'!BY202/'total numbers'!BY202*100</f>
        <v>23.087280000000003</v>
      </c>
      <c r="CA202" s="7">
        <f>+'urban numbers'!BZ202/'total numbers'!BZ202*100</f>
        <v>23.12772</v>
      </c>
      <c r="CB202" s="7">
        <f>+'urban numbers'!CA202/'total numbers'!CA202*100</f>
        <v>23.189</v>
      </c>
      <c r="CC202" s="7">
        <f>+'urban numbers'!CB202/'total numbers'!CB202*100</f>
        <v>23.275200000000005</v>
      </c>
      <c r="CD202" s="7">
        <f>+'urban numbers'!CC202/'total numbers'!CC202*100</f>
        <v>23.388289999999998</v>
      </c>
      <c r="CE202" s="7">
        <f>+'urban numbers'!CD202/'total numbers'!CD202*100</f>
        <v>23.527090000000005</v>
      </c>
      <c r="CF202" s="7">
        <f>+'urban numbers'!CE202/'total numbers'!CE202*100</f>
        <v>23.688649999999999</v>
      </c>
      <c r="CG202" s="7">
        <f>+'urban numbers'!CF202/'total numbers'!CF202*100</f>
        <v>23.871000000000002</v>
      </c>
      <c r="CH202" s="7">
        <f>+'urban numbers'!CG202/'total numbers'!CG202*100</f>
        <v>24.07479</v>
      </c>
      <c r="CI202" s="7">
        <f>+'urban numbers'!CH202/'total numbers'!CH202*100</f>
        <v>24.301829999999999</v>
      </c>
      <c r="CJ202" s="7">
        <f>+'urban numbers'!CI202/'total numbers'!CI202*100</f>
        <v>24.55256</v>
      </c>
      <c r="CK202" s="7">
        <f>+'urban numbers'!CJ202/'total numbers'!CJ202*100</f>
        <v>24.827439999999999</v>
      </c>
      <c r="CL202" s="7">
        <f>+'urban numbers'!CK202/'total numbers'!CK202*100</f>
        <v>25.126999999999999</v>
      </c>
      <c r="CM202" s="7">
        <f>+'urban numbers'!CL202/'total numbers'!CL202*100</f>
        <v>25.451730000000001</v>
      </c>
      <c r="CN202" s="7">
        <f>+'urban numbers'!CM202/'total numbers'!CM202*100</f>
        <v>25.802150000000001</v>
      </c>
      <c r="CO202" s="7">
        <f>+'urban numbers'!CN202/'total numbers'!CN202*100</f>
        <v>26.178899999999995</v>
      </c>
      <c r="CP202" s="7">
        <f>+'urban numbers'!CO202/'total numbers'!CO202*100</f>
        <v>26.582630000000002</v>
      </c>
      <c r="CQ202" s="7">
        <f>+'urban numbers'!CP202/'total numbers'!CP202*100</f>
        <v>27.013999999999999</v>
      </c>
      <c r="CR202" s="7">
        <f>+'urban numbers'!CQ202/'total numbers'!CQ202*100</f>
        <v>27.471739999999993</v>
      </c>
      <c r="CS202" s="7">
        <f>+'urban numbers'!CR202/'total numbers'!CR202*100</f>
        <v>27.95609</v>
      </c>
      <c r="CT202" s="7">
        <f>+'urban numbers'!CS202/'total numbers'!CS202*100</f>
        <v>28.470800000000001</v>
      </c>
      <c r="CU202" s="7">
        <f>+'urban numbers'!CT202/'total numbers'!CT202*100</f>
        <v>29.020890000000005</v>
      </c>
      <c r="CV202" s="7">
        <f>+'urban numbers'!CU202/'total numbers'!CU202*100</f>
        <v>29.608999999999995</v>
      </c>
      <c r="CW202" s="7">
        <f>+'urban numbers'!CV202/'total numbers'!CV202*100</f>
        <v>30.234269999999995</v>
      </c>
      <c r="CX202" s="7">
        <f>+'urban numbers'!CW202/'total numbers'!CW202*100</f>
        <v>30.892700000000001</v>
      </c>
      <c r="CY202" s="7">
        <f>+'urban numbers'!CX202/'total numbers'!CX202*100</f>
        <v>31.57817</v>
      </c>
      <c r="CZ202" s="7">
        <f>+'urban numbers'!CY202/'total numbers'!CY202*100</f>
        <v>32.283610000000003</v>
      </c>
      <c r="DA202" s="7">
        <f>+'urban numbers'!CZ202/'total numbers'!CZ202*100</f>
        <v>33.002000000000002</v>
      </c>
      <c r="DB202" s="7">
        <f>+'urban numbers'!DA202/'total numbers'!DA202*100</f>
        <v>33.726799999999997</v>
      </c>
      <c r="DC202" s="7">
        <f>+'urban numbers'!DB202/'total numbers'!DB202*100</f>
        <v>34.452120000000001</v>
      </c>
      <c r="DD202" s="7">
        <f>+'urban numbers'!DC202/'total numbers'!DC202*100</f>
        <v>35.172809999999998</v>
      </c>
      <c r="DE202" s="7">
        <f>+'urban numbers'!DD202/'total numbers'!DD202*100</f>
        <v>35.88438</v>
      </c>
      <c r="DF202" s="7">
        <f>+'urban numbers'!DE202/'total numbers'!DE202*100</f>
        <v>36.582999999999998</v>
      </c>
      <c r="DG202" s="32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1"/>
    </row>
    <row r="203" spans="1:128">
      <c r="A203">
        <v>11</v>
      </c>
      <c r="B203" s="32"/>
      <c r="C203" s="3">
        <v>752</v>
      </c>
      <c r="D203" s="1" t="s">
        <v>554</v>
      </c>
      <c r="E203" s="24">
        <v>4</v>
      </c>
      <c r="F203" s="43">
        <f t="shared" ref="F203:O204" si="254">+$E203+(F$3-$E$3)*(($AD203-$E203)/($AD$3-$E$3))</f>
        <v>6.4737200000000001</v>
      </c>
      <c r="G203" s="43">
        <f t="shared" si="254"/>
        <v>8.9474400000000003</v>
      </c>
      <c r="H203" s="43">
        <f t="shared" si="254"/>
        <v>11.42116</v>
      </c>
      <c r="I203" s="43">
        <f t="shared" si="254"/>
        <v>13.894880000000001</v>
      </c>
      <c r="J203" s="43">
        <f t="shared" si="254"/>
        <v>16.368600000000001</v>
      </c>
      <c r="K203" s="43">
        <f t="shared" si="254"/>
        <v>18.842320000000001</v>
      </c>
      <c r="L203" s="43">
        <f t="shared" si="254"/>
        <v>21.316040000000001</v>
      </c>
      <c r="M203" s="43">
        <f t="shared" si="254"/>
        <v>23.789760000000001</v>
      </c>
      <c r="N203" s="43">
        <f t="shared" si="254"/>
        <v>26.263480000000001</v>
      </c>
      <c r="O203" s="43">
        <f t="shared" si="254"/>
        <v>28.737200000000001</v>
      </c>
      <c r="P203" s="43">
        <f t="shared" ref="P203:AC204" si="255">+$E203+(P$3-$E$3)*(($AD203-$E203)/($AD$3-$E$3))</f>
        <v>31.210920000000002</v>
      </c>
      <c r="Q203" s="43">
        <f t="shared" si="255"/>
        <v>33.684640000000002</v>
      </c>
      <c r="R203" s="43">
        <f t="shared" si="255"/>
        <v>36.158360000000002</v>
      </c>
      <c r="S203" s="43">
        <f t="shared" si="255"/>
        <v>38.632080000000002</v>
      </c>
      <c r="T203" s="43">
        <f t="shared" si="255"/>
        <v>41.105800000000002</v>
      </c>
      <c r="U203" s="43">
        <f t="shared" si="255"/>
        <v>43.579520000000002</v>
      </c>
      <c r="V203" s="43">
        <f t="shared" si="255"/>
        <v>46.053240000000002</v>
      </c>
      <c r="W203" s="43">
        <f t="shared" si="255"/>
        <v>48.526960000000003</v>
      </c>
      <c r="X203" s="43">
        <f t="shared" si="255"/>
        <v>51.000680000000003</v>
      </c>
      <c r="Y203" s="43">
        <f t="shared" si="255"/>
        <v>53.474400000000003</v>
      </c>
      <c r="Z203" s="43">
        <f t="shared" si="255"/>
        <v>55.948120000000003</v>
      </c>
      <c r="AA203" s="43">
        <f t="shared" si="255"/>
        <v>58.421840000000003</v>
      </c>
      <c r="AB203" s="43">
        <f t="shared" si="255"/>
        <v>60.895560000000003</v>
      </c>
      <c r="AC203" s="43">
        <f t="shared" si="255"/>
        <v>63.369280000000003</v>
      </c>
      <c r="AD203" s="7">
        <f>+'urban numbers'!AC203/'total numbers'!AC203*100</f>
        <v>65.843000000000004</v>
      </c>
      <c r="AE203" s="7">
        <f>+'urban numbers'!AD203/'total numbers'!AD203*100</f>
        <v>66.64991999999998</v>
      </c>
      <c r="AF203" s="7">
        <f>+'urban numbers'!AE203/'total numbers'!AE203*100</f>
        <v>67.388130000000004</v>
      </c>
      <c r="AG203" s="7">
        <f>+'urban numbers'!AF203/'total numbers'!AF203*100</f>
        <v>68.069419999999994</v>
      </c>
      <c r="AH203" s="7">
        <f>+'urban numbers'!AG203/'total numbers'!AG203*100</f>
        <v>68.707300000000004</v>
      </c>
      <c r="AI203" s="7">
        <f>+'urban numbers'!AH203/'total numbers'!AH203*100</f>
        <v>69.316999999999993</v>
      </c>
      <c r="AJ203" s="7">
        <f>+'urban numbers'!AI203/'total numbers'!AI203*100</f>
        <v>69.915790000000001</v>
      </c>
      <c r="AK203" s="7">
        <f>+'urban numbers'!AJ203/'total numbers'!AJ203*100</f>
        <v>70.52264000000001</v>
      </c>
      <c r="AL203" s="7">
        <f>+'urban numbers'!AK203/'total numbers'!AK203*100</f>
        <v>71.157480000000007</v>
      </c>
      <c r="AM203" s="7">
        <f>+'urban numbers'!AL203/'total numbers'!AL203*100</f>
        <v>71.839870000000005</v>
      </c>
      <c r="AN203" s="7">
        <f>+'urban numbers'!AM203/'total numbers'!AM203*100</f>
        <v>72.584999999999994</v>
      </c>
      <c r="AO203" s="7">
        <f>+'urban numbers'!AN203/'total numbers'!AN203*100</f>
        <v>73.39949</v>
      </c>
      <c r="AP203" s="7">
        <f>+'urban numbers'!AO203/'total numbers'!AO203*100</f>
        <v>74.277659999999997</v>
      </c>
      <c r="AQ203" s="7">
        <f>+'urban numbers'!AP203/'total numbers'!AP203*100</f>
        <v>75.199950000000001</v>
      </c>
      <c r="AR203" s="7">
        <f>+'urban numbers'!AQ203/'total numbers'!AQ203*100</f>
        <v>76.137429999999995</v>
      </c>
      <c r="AS203" s="7">
        <f>+'urban numbers'!AR203/'total numbers'!AR203*100</f>
        <v>77.065000000000012</v>
      </c>
      <c r="AT203" s="7">
        <f>+'urban numbers'!AS203/'total numbers'!AS203*100</f>
        <v>77.979759999999999</v>
      </c>
      <c r="AU203" s="7">
        <f>+'urban numbers'!AT203/'total numbers'!AT203*100</f>
        <v>78.876050000000006</v>
      </c>
      <c r="AV203" s="7">
        <f>+'urban numbers'!AU203/'total numbers'!AU203*100</f>
        <v>79.722549999999998</v>
      </c>
      <c r="AW203" s="7">
        <f>+'urban numbers'!AV203/'total numbers'!AV203*100</f>
        <v>80.481120000000004</v>
      </c>
      <c r="AX203" s="7">
        <f>+'urban numbers'!AW203/'total numbers'!AW203*100</f>
        <v>81.125</v>
      </c>
      <c r="AY203" s="7">
        <f>+'urban numbers'!AX203/'total numbers'!AX203*100</f>
        <v>81.640889999999999</v>
      </c>
      <c r="AZ203" s="7">
        <f>+'urban numbers'!AY203/'total numbers'!AY203*100</f>
        <v>82.035789999999992</v>
      </c>
      <c r="BA203" s="7">
        <f>+'urban numbers'!AZ203/'total numbers'!AZ203*100</f>
        <v>82.329409999999996</v>
      </c>
      <c r="BB203" s="7">
        <f>+'urban numbers'!BA203/'total numbers'!BA203*100</f>
        <v>82.552670000000006</v>
      </c>
      <c r="BC203" s="7">
        <f>+'urban numbers'!BB203/'total numbers'!BB203*100</f>
        <v>82.73</v>
      </c>
      <c r="BD203" s="7">
        <f>+'urban numbers'!BC203/'total numbers'!BC203*100</f>
        <v>82.867220000000003</v>
      </c>
      <c r="BE203" s="7">
        <f>+'urban numbers'!BD203/'total numbers'!BD203*100</f>
        <v>82.962799999999987</v>
      </c>
      <c r="BF203" s="7">
        <f>+'urban numbers'!BE203/'total numbers'!BE203*100</f>
        <v>83.025620000000018</v>
      </c>
      <c r="BG203" s="7">
        <f>+'urban numbers'!BF203/'total numbers'!BF203*100</f>
        <v>83.064530000000005</v>
      </c>
      <c r="BH203" s="7">
        <f>+'urban numbers'!BG203/'total numbers'!BG203*100</f>
        <v>83.087000000000018</v>
      </c>
      <c r="BI203" s="7">
        <f>+'urban numbers'!BH203/'total numbers'!BH203*100</f>
        <v>83.099140000000006</v>
      </c>
      <c r="BJ203" s="7">
        <f>+'urban numbers'!BI203/'total numbers'!BI203*100</f>
        <v>83.104910000000004</v>
      </c>
      <c r="BK203" s="7">
        <f>+'urban numbers'!BJ203/'total numbers'!BJ203*100</f>
        <v>83.106479999999991</v>
      </c>
      <c r="BL203" s="7">
        <f>+'urban numbers'!BK203/'total numbers'!BK203*100</f>
        <v>83.104550000000003</v>
      </c>
      <c r="BM203" s="7">
        <f>+'urban numbers'!BL203/'total numbers'!BL203*100</f>
        <v>83.09999999999998</v>
      </c>
      <c r="BN203" s="7">
        <f>+'urban numbers'!BM203/'total numbers'!BM203*100</f>
        <v>83.095320000000001</v>
      </c>
      <c r="BO203" s="7">
        <f>+'urban numbers'!BN203/'total numbers'!BN203*100</f>
        <v>83.092929999999996</v>
      </c>
      <c r="BP203" s="7">
        <f>+'urban numbers'!BO203/'total numbers'!BO203*100</f>
        <v>83.093149999999994</v>
      </c>
      <c r="BQ203" s="7">
        <f>+'urban numbers'!BP203/'total numbers'!BP203*100</f>
        <v>83.095569999999995</v>
      </c>
      <c r="BR203" s="7">
        <f>+'urban numbers'!BQ203/'total numbers'!BQ203*100</f>
        <v>83.1</v>
      </c>
      <c r="BS203" s="7">
        <f>+'urban numbers'!BR203/'total numbers'!BR203*100</f>
        <v>83.106949999999998</v>
      </c>
      <c r="BT203" s="7">
        <f>+'urban numbers'!BS203/'total numbers'!BS203*100</f>
        <v>83.117140000000006</v>
      </c>
      <c r="BU203" s="7">
        <f>+'urban numbers'!BT203/'total numbers'!BT203*100</f>
        <v>83.130629999999996</v>
      </c>
      <c r="BV203" s="7">
        <f>+'urban numbers'!BU203/'total numbers'!BU203*100</f>
        <v>83.147310000000004</v>
      </c>
      <c r="BW203" s="7">
        <f>+'urban numbers'!BV203/'total numbers'!BV203*100</f>
        <v>83.167000000000002</v>
      </c>
      <c r="BX203" s="7">
        <f>+'urban numbers'!BW203/'total numbers'!BW203*100</f>
        <v>83.190359999999998</v>
      </c>
      <c r="BY203" s="7">
        <f>+'urban numbers'!BX203/'total numbers'!BX203*100</f>
        <v>83.217299999999994</v>
      </c>
      <c r="BZ203" s="7">
        <f>+'urban numbers'!BY203/'total numbers'!BY203*100</f>
        <v>83.246030000000005</v>
      </c>
      <c r="CA203" s="7">
        <f>+'urban numbers'!BZ203/'total numbers'!BZ203*100</f>
        <v>83.274089999999987</v>
      </c>
      <c r="CB203" s="7">
        <f>+'urban numbers'!CA203/'total numbers'!CA203*100</f>
        <v>83.3</v>
      </c>
      <c r="CC203" s="7">
        <f>+'urban numbers'!CB203/'total numbers'!CB203*100</f>
        <v>83.323009999999996</v>
      </c>
      <c r="CD203" s="7">
        <f>+'urban numbers'!CC203/'total numbers'!CC203*100</f>
        <v>83.344409999999996</v>
      </c>
      <c r="CE203" s="7">
        <f>+'urban numbers'!CD203/'total numbers'!CD203*100</f>
        <v>83.367239999999995</v>
      </c>
      <c r="CF203" s="7">
        <f>+'urban numbers'!CE203/'total numbers'!CE203*100</f>
        <v>83.395719999999983</v>
      </c>
      <c r="CG203" s="7">
        <f>+'urban numbers'!CF203/'total numbers'!CF203*100</f>
        <v>83.433000000000007</v>
      </c>
      <c r="CH203" s="7">
        <f>+'urban numbers'!CG203/'total numbers'!CG203*100</f>
        <v>83.480189999999993</v>
      </c>
      <c r="CI203" s="7">
        <f>+'urban numbers'!CH203/'total numbers'!CH203*100</f>
        <v>83.53676999999999</v>
      </c>
      <c r="CJ203" s="7">
        <f>+'urban numbers'!CI203/'total numbers'!CI203*100</f>
        <v>83.602170000000015</v>
      </c>
      <c r="CK203" s="7">
        <f>+'urban numbers'!CJ203/'total numbers'!CJ203*100</f>
        <v>83.675200000000004</v>
      </c>
      <c r="CL203" s="7">
        <f>+'urban numbers'!CK203/'total numbers'!CK203*100</f>
        <v>83.754999999999995</v>
      </c>
      <c r="CM203" s="7">
        <f>+'urban numbers'!CL203/'total numbers'!CL203*100</f>
        <v>83.841589999999982</v>
      </c>
      <c r="CN203" s="7">
        <f>+'urban numbers'!CM203/'total numbers'!CM203*100</f>
        <v>83.935389999999984</v>
      </c>
      <c r="CO203" s="7">
        <f>+'urban numbers'!CN203/'total numbers'!CN203*100</f>
        <v>84.036300000000011</v>
      </c>
      <c r="CP203" s="7">
        <f>+'urban numbers'!CO203/'total numbers'!CO203*100</f>
        <v>84.144210000000001</v>
      </c>
      <c r="CQ203" s="7">
        <f>+'urban numbers'!CP203/'total numbers'!CP203*100</f>
        <v>84.259</v>
      </c>
      <c r="CR203" s="7">
        <f>+'urban numbers'!CQ203/'total numbers'!CQ203*100</f>
        <v>84.380549999999999</v>
      </c>
      <c r="CS203" s="7">
        <f>+'urban numbers'!CR203/'total numbers'!CR203*100</f>
        <v>84.508709999999994</v>
      </c>
      <c r="CT203" s="7">
        <f>+'urban numbers'!CS203/'total numbers'!CS203*100</f>
        <v>84.64331</v>
      </c>
      <c r="CU203" s="7">
        <f>+'urban numbers'!CT203/'total numbers'!CT203*100</f>
        <v>84.784130000000019</v>
      </c>
      <c r="CV203" s="7">
        <f>+'urban numbers'!CU203/'total numbers'!CU203*100</f>
        <v>84.930999999999983</v>
      </c>
      <c r="CW203" s="7">
        <f>+'urban numbers'!CV203/'total numbers'!CV203*100</f>
        <v>85.08372</v>
      </c>
      <c r="CX203" s="7">
        <f>+'urban numbers'!CW203/'total numbers'!CW203*100</f>
        <v>85.242130000000017</v>
      </c>
      <c r="CY203" s="7">
        <f>+'urban numbers'!CX203/'total numbers'!CX203*100</f>
        <v>85.406099999999995</v>
      </c>
      <c r="CZ203" s="7">
        <f>+'urban numbers'!CY203/'total numbers'!CY203*100</f>
        <v>85.57544</v>
      </c>
      <c r="DA203" s="7">
        <f>+'urban numbers'!CZ203/'total numbers'!CZ203*100</f>
        <v>85.75</v>
      </c>
      <c r="DB203" s="7">
        <f>+'urban numbers'!DA203/'total numbers'!DA203*100</f>
        <v>85.929590000000005</v>
      </c>
      <c r="DC203" s="7">
        <f>+'urban numbers'!DB203/'total numbers'!DB203*100</f>
        <v>86.114009999999979</v>
      </c>
      <c r="DD203" s="7">
        <f>+'urban numbers'!DC203/'total numbers'!DC203*100</f>
        <v>86.303049999999999</v>
      </c>
      <c r="DE203" s="7">
        <f>+'urban numbers'!DD203/'total numbers'!DD203*100</f>
        <v>86.496459999999985</v>
      </c>
      <c r="DF203" s="7">
        <f>+'urban numbers'!DE203/'total numbers'!DE203*100</f>
        <v>86.694000000000003</v>
      </c>
      <c r="DG203" s="110">
        <f>+AD203/E203</f>
        <v>16.460750000000001</v>
      </c>
      <c r="DH203" s="18" t="s">
        <v>313</v>
      </c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1"/>
    </row>
    <row r="204" spans="1:128">
      <c r="A204">
        <v>11</v>
      </c>
      <c r="B204" s="32"/>
      <c r="C204" s="3">
        <v>756</v>
      </c>
      <c r="D204" s="1" t="s">
        <v>579</v>
      </c>
      <c r="E204" s="24">
        <v>3.3</v>
      </c>
      <c r="F204" s="43">
        <f t="shared" si="254"/>
        <v>4.9408799999999999</v>
      </c>
      <c r="G204" s="43">
        <f t="shared" si="254"/>
        <v>6.5817600000000001</v>
      </c>
      <c r="H204" s="43">
        <f t="shared" si="254"/>
        <v>8.2226400000000002</v>
      </c>
      <c r="I204" s="43">
        <f t="shared" si="254"/>
        <v>9.8635200000000012</v>
      </c>
      <c r="J204" s="43">
        <f t="shared" si="254"/>
        <v>11.5044</v>
      </c>
      <c r="K204" s="43">
        <f t="shared" si="254"/>
        <v>13.14528</v>
      </c>
      <c r="L204" s="43">
        <f t="shared" si="254"/>
        <v>14.786160000000002</v>
      </c>
      <c r="M204" s="43">
        <f t="shared" si="254"/>
        <v>16.427040000000002</v>
      </c>
      <c r="N204" s="43">
        <f t="shared" si="254"/>
        <v>18.067920000000001</v>
      </c>
      <c r="O204" s="43">
        <f t="shared" si="254"/>
        <v>19.7088</v>
      </c>
      <c r="P204" s="43">
        <f t="shared" si="255"/>
        <v>21.349680000000003</v>
      </c>
      <c r="Q204" s="43">
        <f t="shared" si="255"/>
        <v>22.990560000000002</v>
      </c>
      <c r="R204" s="43">
        <f t="shared" si="255"/>
        <v>24.631440000000001</v>
      </c>
      <c r="S204" s="43">
        <f t="shared" si="255"/>
        <v>26.272320000000004</v>
      </c>
      <c r="T204" s="43">
        <f t="shared" si="255"/>
        <v>27.913200000000003</v>
      </c>
      <c r="U204" s="43">
        <f t="shared" si="255"/>
        <v>29.554080000000003</v>
      </c>
      <c r="V204" s="43">
        <f t="shared" si="255"/>
        <v>31.194960000000002</v>
      </c>
      <c r="W204" s="43">
        <f t="shared" si="255"/>
        <v>32.835839999999997</v>
      </c>
      <c r="X204" s="43">
        <f t="shared" si="255"/>
        <v>34.47672</v>
      </c>
      <c r="Y204" s="43">
        <f t="shared" si="255"/>
        <v>36.117599999999996</v>
      </c>
      <c r="Z204" s="43">
        <f t="shared" si="255"/>
        <v>37.758479999999999</v>
      </c>
      <c r="AA204" s="43">
        <f t="shared" si="255"/>
        <v>39.399360000000001</v>
      </c>
      <c r="AB204" s="43">
        <f t="shared" si="255"/>
        <v>41.040239999999997</v>
      </c>
      <c r="AC204" s="43">
        <f t="shared" si="255"/>
        <v>42.68112</v>
      </c>
      <c r="AD204" s="7">
        <f>+'urban numbers'!AC204/'total numbers'!AC204*100</f>
        <v>44.322000000000003</v>
      </c>
      <c r="AE204" s="7">
        <f>+'urban numbers'!AD204/'total numbers'!AD204*100</f>
        <v>44.941490000000002</v>
      </c>
      <c r="AF204" s="7">
        <f>+'urban numbers'!AE204/'total numbers'!AE204*100</f>
        <v>45.579389999999989</v>
      </c>
      <c r="AG204" s="7">
        <f>+'urban numbers'!AF204/'total numbers'!AF204*100</f>
        <v>46.244630000000001</v>
      </c>
      <c r="AH204" s="7">
        <f>+'urban numbers'!AG204/'total numbers'!AG204*100</f>
        <v>46.939359999999994</v>
      </c>
      <c r="AI204" s="7">
        <f>+'urban numbers'!AH204/'total numbers'!AH204*100</f>
        <v>47.658999999999999</v>
      </c>
      <c r="AJ204" s="7">
        <f>+'urban numbers'!AI204/'total numbers'!AI204*100</f>
        <v>48.3917</v>
      </c>
      <c r="AK204" s="7">
        <f>+'urban numbers'!AJ204/'total numbers'!AJ204*100</f>
        <v>49.118870000000001</v>
      </c>
      <c r="AL204" s="7">
        <f>+'urban numbers'!AK204/'total numbers'!AK204*100</f>
        <v>49.816519999999997</v>
      </c>
      <c r="AM204" s="7">
        <f>+'urban numbers'!AL204/'total numbers'!AL204*100</f>
        <v>50.457619999999991</v>
      </c>
      <c r="AN204" s="7">
        <f>+'urban numbers'!AM204/'total numbers'!AM204*100</f>
        <v>51.019000000000005</v>
      </c>
      <c r="AO204" s="7">
        <f>+'urban numbers'!AN204/'total numbers'!AN204*100</f>
        <v>51.488770000000002</v>
      </c>
      <c r="AP204" s="7">
        <f>+'urban numbers'!AO204/'total numbers'!AO204*100</f>
        <v>51.872819999999997</v>
      </c>
      <c r="AQ204" s="7">
        <f>+'urban numbers'!AP204/'total numbers'!AP204*100</f>
        <v>52.19756000000001</v>
      </c>
      <c r="AR204" s="7">
        <f>+'urban numbers'!AQ204/'total numbers'!AQ204*100</f>
        <v>52.502080000000007</v>
      </c>
      <c r="AS204" s="7">
        <f>+'urban numbers'!AR204/'total numbers'!AR204*100</f>
        <v>52.814999999999998</v>
      </c>
      <c r="AT204" s="7">
        <f>+'urban numbers'!AS204/'total numbers'!AS204*100</f>
        <v>53.145479999999999</v>
      </c>
      <c r="AU204" s="7">
        <f>+'urban numbers'!AT204/'total numbers'!AT204*100</f>
        <v>53.48583</v>
      </c>
      <c r="AV204" s="7">
        <f>+'urban numbers'!AU204/'total numbers'!AU204*100</f>
        <v>53.827699999999993</v>
      </c>
      <c r="AW204" s="7">
        <f>+'urban numbers'!AV204/'total numbers'!AV204*100</f>
        <v>54.15646000000001</v>
      </c>
      <c r="AX204" s="7">
        <f>+'urban numbers'!AW204/'total numbers'!AW204*100</f>
        <v>54.461999999999996</v>
      </c>
      <c r="AY204" s="7">
        <f>+'urban numbers'!AX204/'total numbers'!AX204*100</f>
        <v>54.755459999999999</v>
      </c>
      <c r="AZ204" s="7">
        <f>+'urban numbers'!AY204/'total numbers'!AY204*100</f>
        <v>55.04571</v>
      </c>
      <c r="BA204" s="7">
        <f>+'urban numbers'!AZ204/'total numbers'!AZ204*100</f>
        <v>55.318780000000004</v>
      </c>
      <c r="BB204" s="7">
        <f>+'urban numbers'!BA204/'total numbers'!BA204*100</f>
        <v>55.55536</v>
      </c>
      <c r="BC204" s="7">
        <f>+'urban numbers'!BB204/'total numbers'!BB204*100</f>
        <v>55.749000000000002</v>
      </c>
      <c r="BD204" s="7">
        <f>+'urban numbers'!BC204/'total numbers'!BC204*100</f>
        <v>55.8825</v>
      </c>
      <c r="BE204" s="7">
        <f>+'urban numbers'!BD204/'total numbers'!BD204*100</f>
        <v>55.980429999999991</v>
      </c>
      <c r="BF204" s="7">
        <f>+'urban numbers'!BE204/'total numbers'!BE204*100</f>
        <v>56.12830000000001</v>
      </c>
      <c r="BG204" s="7">
        <f>+'urban numbers'!BF204/'total numbers'!BF204*100</f>
        <v>56.440509999999996</v>
      </c>
      <c r="BH204" s="7">
        <f>+'urban numbers'!BG204/'total numbers'!BG204*100</f>
        <v>56.995000000000005</v>
      </c>
      <c r="BI204" s="7">
        <f>+'urban numbers'!BH204/'total numbers'!BH204*100</f>
        <v>57.809739999999998</v>
      </c>
      <c r="BJ204" s="7">
        <f>+'urban numbers'!BI204/'total numbers'!BI204*100</f>
        <v>58.846710000000002</v>
      </c>
      <c r="BK204" s="7">
        <f>+'urban numbers'!BJ204/'total numbers'!BJ204*100</f>
        <v>60.055610000000001</v>
      </c>
      <c r="BL204" s="7">
        <f>+'urban numbers'!BK204/'total numbers'!BK204*100</f>
        <v>61.360339999999994</v>
      </c>
      <c r="BM204" s="7">
        <f>+'urban numbers'!BL204/'total numbers'!BL204*100</f>
        <v>62.692999999999998</v>
      </c>
      <c r="BN204" s="7">
        <f>+'urban numbers'!BM204/'total numbers'!BM204*100</f>
        <v>64.058109999999985</v>
      </c>
      <c r="BO204" s="7">
        <f>+'urban numbers'!BN204/'total numbers'!BN204*100</f>
        <v>65.438090000000003</v>
      </c>
      <c r="BP204" s="7">
        <f>+'urban numbers'!BO204/'total numbers'!BO204*100</f>
        <v>66.716610000000003</v>
      </c>
      <c r="BQ204" s="7">
        <f>+'urban numbers'!BP204/'total numbers'!BP204*100</f>
        <v>67.747219999999999</v>
      </c>
      <c r="BR204" s="7">
        <f>+'urban numbers'!BQ204/'total numbers'!BQ204*100</f>
        <v>68.432000000000002</v>
      </c>
      <c r="BS204" s="7">
        <f>+'urban numbers'!BR204/'total numbers'!BR204*100</f>
        <v>68.714190000000002</v>
      </c>
      <c r="BT204" s="7">
        <f>+'urban numbers'!BS204/'total numbers'!BS204*100</f>
        <v>68.636700000000005</v>
      </c>
      <c r="BU204" s="7">
        <f>+'urban numbers'!BT204/'total numbers'!BT204*100</f>
        <v>68.326549999999997</v>
      </c>
      <c r="BV204" s="7">
        <f>+'urban numbers'!BU204/'total numbers'!BU204*100</f>
        <v>67.968850000000003</v>
      </c>
      <c r="BW204" s="7">
        <f>+'urban numbers'!BV204/'total numbers'!BV204*100</f>
        <v>67.7</v>
      </c>
      <c r="BX204" s="7">
        <f>+'urban numbers'!BW204/'total numbers'!BW204*100</f>
        <v>67.563159999999996</v>
      </c>
      <c r="BY204" s="7">
        <f>+'urban numbers'!BX204/'total numbers'!BX204*100</f>
        <v>67.525589999999994</v>
      </c>
      <c r="BZ204" s="7">
        <f>+'urban numbers'!BY204/'total numbers'!BY204*100</f>
        <v>67.556540000000012</v>
      </c>
      <c r="CA204" s="7">
        <f>+'urban numbers'!BZ204/'total numbers'!BZ204*100</f>
        <v>67.597820000000013</v>
      </c>
      <c r="CB204" s="7">
        <f>+'urban numbers'!CA204/'total numbers'!CA204*100</f>
        <v>67.608000000000018</v>
      </c>
      <c r="CC204" s="7">
        <f>+'urban numbers'!CB204/'total numbers'!CB204*100</f>
        <v>67.586590000000001</v>
      </c>
      <c r="CD204" s="7">
        <f>+'urban numbers'!CC204/'total numbers'!CC204*100</f>
        <v>67.556659999999994</v>
      </c>
      <c r="CE204" s="7">
        <f>+'urban numbers'!CD204/'total numbers'!CD204*100</f>
        <v>67.526820000000001</v>
      </c>
      <c r="CF204" s="7">
        <f>+'urban numbers'!CE204/'total numbers'!CE204*100</f>
        <v>67.510059999999996</v>
      </c>
      <c r="CG204" s="7">
        <f>+'urban numbers'!CF204/'total numbers'!CF204*100</f>
        <v>67.516000000000005</v>
      </c>
      <c r="CH204" s="7">
        <f>+'urban numbers'!CG204/'total numbers'!CG204*100</f>
        <v>67.547069999999991</v>
      </c>
      <c r="CI204" s="7">
        <f>+'urban numbers'!CH204/'total numbers'!CH204*100</f>
        <v>67.600750000000005</v>
      </c>
      <c r="CJ204" s="7">
        <f>+'urban numbers'!CI204/'total numbers'!CI204*100</f>
        <v>67.675839999999994</v>
      </c>
      <c r="CK204" s="7">
        <f>+'urban numbers'!CJ204/'total numbers'!CJ204*100</f>
        <v>67.769579999999991</v>
      </c>
      <c r="CL204" s="7">
        <f>+'urban numbers'!CK204/'total numbers'!CK204*100</f>
        <v>67.88</v>
      </c>
      <c r="CM204" s="7">
        <f>+'urban numbers'!CL204/'total numbers'!CL204*100</f>
        <v>68.007270000000005</v>
      </c>
      <c r="CN204" s="7">
        <f>+'urban numbers'!CM204/'total numbers'!CM204*100</f>
        <v>68.152479999999997</v>
      </c>
      <c r="CO204" s="7">
        <f>+'urban numbers'!CN204/'total numbers'!CN204*100</f>
        <v>68.315479999999994</v>
      </c>
      <c r="CP204" s="7">
        <f>+'urban numbers'!CO204/'total numbers'!CO204*100</f>
        <v>68.496049999999997</v>
      </c>
      <c r="CQ204" s="7">
        <f>+'urban numbers'!CP204/'total numbers'!CP204*100</f>
        <v>68.694000000000017</v>
      </c>
      <c r="CR204" s="7">
        <f>+'urban numbers'!CQ204/'total numbers'!CQ204*100</f>
        <v>68.909120000000001</v>
      </c>
      <c r="CS204" s="7">
        <f>+'urban numbers'!CR204/'total numbers'!CR204*100</f>
        <v>69.141199999999998</v>
      </c>
      <c r="CT204" s="7">
        <f>+'urban numbers'!CS204/'total numbers'!CS204*100</f>
        <v>69.390020000000007</v>
      </c>
      <c r="CU204" s="7">
        <f>+'urban numbers'!CT204/'total numbers'!CT204*100</f>
        <v>69.655379999999994</v>
      </c>
      <c r="CV204" s="7">
        <f>+'urban numbers'!CU204/'total numbers'!CU204*100</f>
        <v>69.936999999999998</v>
      </c>
      <c r="CW204" s="7">
        <f>+'urban numbers'!CV204/'total numbers'!CV204*100</f>
        <v>70.234599999999986</v>
      </c>
      <c r="CX204" s="7">
        <f>+'urban numbers'!CW204/'total numbers'!CW204*100</f>
        <v>70.547870000000003</v>
      </c>
      <c r="CY204" s="7">
        <f>+'urban numbers'!CX204/'total numbers'!CX204*100</f>
        <v>70.876440000000002</v>
      </c>
      <c r="CZ204" s="7">
        <f>+'urban numbers'!CY204/'total numbers'!CY204*100</f>
        <v>71.219949999999983</v>
      </c>
      <c r="DA204" s="7">
        <f>+'urban numbers'!CZ204/'total numbers'!CZ204*100</f>
        <v>71.578000000000003</v>
      </c>
      <c r="DB204" s="7">
        <f>+'urban numbers'!DA204/'total numbers'!DA204*100</f>
        <v>71.950199999999995</v>
      </c>
      <c r="DC204" s="7">
        <f>+'urban numbers'!DB204/'total numbers'!DB204*100</f>
        <v>72.33614</v>
      </c>
      <c r="DD204" s="7">
        <f>+'urban numbers'!DC204/'total numbers'!DC204*100</f>
        <v>72.735370000000017</v>
      </c>
      <c r="DE204" s="7">
        <f>+'urban numbers'!DD204/'total numbers'!DD204*100</f>
        <v>73.147480000000016</v>
      </c>
      <c r="DF204" s="7">
        <f>+'urban numbers'!DE204/'total numbers'!DE204*100</f>
        <v>73.572000000000017</v>
      </c>
      <c r="DG204" s="110">
        <f>+AD204/E204</f>
        <v>13.430909090909092</v>
      </c>
      <c r="DH204" t="s">
        <v>310</v>
      </c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1"/>
    </row>
    <row r="205" spans="1:128">
      <c r="A205">
        <v>17</v>
      </c>
      <c r="B205" s="32">
        <v>11.5</v>
      </c>
      <c r="C205" s="3">
        <v>760</v>
      </c>
      <c r="D205" s="1" t="s">
        <v>529</v>
      </c>
      <c r="E205" s="27">
        <f>+AD205/$M$1</f>
        <v>3.0630000000000002</v>
      </c>
      <c r="F205" s="26">
        <f t="shared" ref="F205:AC205" si="256">+G205-G205/$B205</f>
        <v>3.4509765325598334</v>
      </c>
      <c r="G205" s="26">
        <f t="shared" si="256"/>
        <v>3.7796409642321986</v>
      </c>
      <c r="H205" s="26">
        <f t="shared" si="256"/>
        <v>4.1396067703495509</v>
      </c>
      <c r="I205" s="26">
        <f t="shared" si="256"/>
        <v>4.5338550341923654</v>
      </c>
      <c r="J205" s="26">
        <f t="shared" si="256"/>
        <v>4.9656507517344952</v>
      </c>
      <c r="K205" s="26">
        <f t="shared" si="256"/>
        <v>5.4385698709473047</v>
      </c>
      <c r="L205" s="26">
        <f t="shared" si="256"/>
        <v>5.9565289062756195</v>
      </c>
      <c r="M205" s="26">
        <f t="shared" si="256"/>
        <v>6.5238173735399645</v>
      </c>
      <c r="N205" s="26">
        <f t="shared" si="256"/>
        <v>7.1451333138771043</v>
      </c>
      <c r="O205" s="26">
        <f t="shared" si="256"/>
        <v>7.8256222009130187</v>
      </c>
      <c r="P205" s="26">
        <f t="shared" si="256"/>
        <v>8.570919553380925</v>
      </c>
      <c r="Q205" s="26">
        <f t="shared" si="256"/>
        <v>9.3871976060838698</v>
      </c>
      <c r="R205" s="26">
        <f t="shared" si="256"/>
        <v>10.281216425710905</v>
      </c>
      <c r="S205" s="26">
        <f t="shared" si="256"/>
        <v>11.260379894826229</v>
      </c>
      <c r="T205" s="26">
        <f t="shared" si="256"/>
        <v>12.332797027666823</v>
      </c>
      <c r="U205" s="26">
        <f t="shared" si="256"/>
        <v>13.507349125539854</v>
      </c>
      <c r="V205" s="26">
        <f t="shared" si="256"/>
        <v>14.79376332797222</v>
      </c>
      <c r="W205" s="26">
        <f t="shared" si="256"/>
        <v>16.202693168731479</v>
      </c>
      <c r="X205" s="26">
        <f t="shared" si="256"/>
        <v>17.745806803848762</v>
      </c>
      <c r="Y205" s="26">
        <f t="shared" si="256"/>
        <v>19.43588364231055</v>
      </c>
      <c r="Z205" s="26">
        <f t="shared" si="256"/>
        <v>21.286920179673459</v>
      </c>
      <c r="AA205" s="26">
        <f t="shared" si="256"/>
        <v>23.31424591107093</v>
      </c>
      <c r="AB205" s="26">
        <f t="shared" si="256"/>
        <v>25.534650283553876</v>
      </c>
      <c r="AC205" s="26">
        <f t="shared" si="256"/>
        <v>27.966521739130435</v>
      </c>
      <c r="AD205" s="7">
        <f>+'urban numbers'!AC205/'total numbers'!AC205*100</f>
        <v>30.630000000000003</v>
      </c>
      <c r="AE205" s="7">
        <f>+'urban numbers'!AD205/'total numbers'!AD205*100</f>
        <v>31.264690000000005</v>
      </c>
      <c r="AF205" s="7">
        <f>+'urban numbers'!AE205/'total numbers'!AE205*100</f>
        <v>31.865410000000001</v>
      </c>
      <c r="AG205" s="7">
        <f>+'urban numbers'!AF205/'total numbers'!AF205*100</f>
        <v>32.450400000000002</v>
      </c>
      <c r="AH205" s="7">
        <f>+'urban numbers'!AG205/'total numbers'!AG205*100</f>
        <v>33.033659999999998</v>
      </c>
      <c r="AI205" s="7">
        <f>+'urban numbers'!AH205/'total numbers'!AH205*100</f>
        <v>33.624999999999993</v>
      </c>
      <c r="AJ205" s="7">
        <f>+'urban numbers'!AI205/'total numbers'!AI205*100</f>
        <v>34.229799999999997</v>
      </c>
      <c r="AK205" s="7">
        <f>+'urban numbers'!AJ205/'total numbers'!AJ205*100</f>
        <v>34.84922000000001</v>
      </c>
      <c r="AL205" s="7">
        <f>+'urban numbers'!AK205/'total numbers'!AK205*100</f>
        <v>35.480739999999997</v>
      </c>
      <c r="AM205" s="7">
        <f>+'urban numbers'!AL205/'total numbers'!AL205*100</f>
        <v>36.118920000000003</v>
      </c>
      <c r="AN205" s="7">
        <f>+'urban numbers'!AM205/'total numbers'!AM205*100</f>
        <v>36.758000000000003</v>
      </c>
      <c r="AO205" s="7">
        <f>+'urban numbers'!AN205/'total numbers'!AN205*100</f>
        <v>37.394590000000001</v>
      </c>
      <c r="AP205" s="7">
        <f>+'urban numbers'!AO205/'total numbers'!AO205*100</f>
        <v>38.030029999999996</v>
      </c>
      <c r="AQ205" s="7">
        <f>+'urban numbers'!AP205/'total numbers'!AP205*100</f>
        <v>38.671379999999999</v>
      </c>
      <c r="AR205" s="7">
        <f>+'urban numbers'!AQ205/'total numbers'!AQ205*100</f>
        <v>39.328580000000002</v>
      </c>
      <c r="AS205" s="7">
        <f>+'urban numbers'!AR205/'total numbers'!AR205*100</f>
        <v>40.006</v>
      </c>
      <c r="AT205" s="7">
        <f>+'urban numbers'!AS205/'total numbers'!AS205*100</f>
        <v>40.710419999999999</v>
      </c>
      <c r="AU205" s="7">
        <f>+'urban numbers'!AT205/'total numbers'!AT205*100</f>
        <v>41.431949999999993</v>
      </c>
      <c r="AV205" s="7">
        <f>+'urban numbers'!AU205/'total numbers'!AU205*100</f>
        <v>42.138260000000002</v>
      </c>
      <c r="AW205" s="7">
        <f>+'urban numbers'!AV205/'total numbers'!AV205*100</f>
        <v>42.785879999999999</v>
      </c>
      <c r="AX205" s="7">
        <f>+'urban numbers'!AW205/'total numbers'!AW205*100</f>
        <v>43.344999999999992</v>
      </c>
      <c r="AY205" s="7">
        <f>+'urban numbers'!AX205/'total numbers'!AX205*100</f>
        <v>43.801259999999999</v>
      </c>
      <c r="AZ205" s="7">
        <f>+'urban numbers'!AY205/'total numbers'!AY205*100</f>
        <v>44.166879999999999</v>
      </c>
      <c r="BA205" s="7">
        <f>+'urban numbers'!AZ205/'total numbers'!AZ205*100</f>
        <v>44.471540000000005</v>
      </c>
      <c r="BB205" s="7">
        <f>+'urban numbers'!BA205/'total numbers'!BA205*100</f>
        <v>44.758989999999997</v>
      </c>
      <c r="BC205" s="7">
        <f>+'urban numbers'!BB205/'total numbers'!BB205*100</f>
        <v>45.061</v>
      </c>
      <c r="BD205" s="7">
        <f>+'urban numbers'!BC205/'total numbers'!BC205*100</f>
        <v>45.387839999999997</v>
      </c>
      <c r="BE205" s="7">
        <f>+'urban numbers'!BD205/'total numbers'!BD205*100</f>
        <v>45.730090000000004</v>
      </c>
      <c r="BF205" s="7">
        <f>+'urban numbers'!BE205/'total numbers'!BE205*100</f>
        <v>46.076219999999992</v>
      </c>
      <c r="BG205" s="7">
        <f>+'urban numbers'!BF205/'total numbers'!BF205*100</f>
        <v>46.407019999999996</v>
      </c>
      <c r="BH205" s="7">
        <f>+'urban numbers'!BG205/'total numbers'!BG205*100</f>
        <v>46.709000000000003</v>
      </c>
      <c r="BI205" s="7">
        <f>+'urban numbers'!BH205/'total numbers'!BH205*100</f>
        <v>46.980090000000004</v>
      </c>
      <c r="BJ205" s="7">
        <f>+'urban numbers'!BI205/'total numbers'!BI205*100</f>
        <v>47.227150000000002</v>
      </c>
      <c r="BK205" s="7">
        <f>+'urban numbers'!BJ205/'total numbers'!BJ205*100</f>
        <v>47.456040000000002</v>
      </c>
      <c r="BL205" s="7">
        <f>+'urban numbers'!BK205/'total numbers'!BK205*100</f>
        <v>47.675489999999996</v>
      </c>
      <c r="BM205" s="7">
        <f>+'urban numbers'!BL205/'total numbers'!BL205*100</f>
        <v>47.892000000000003</v>
      </c>
      <c r="BN205" s="7">
        <f>+'urban numbers'!BM205/'total numbers'!BM205*100</f>
        <v>48.105849999999997</v>
      </c>
      <c r="BO205" s="7">
        <f>+'urban numbers'!BN205/'total numbers'!BN205*100</f>
        <v>48.315180000000005</v>
      </c>
      <c r="BP205" s="7">
        <f>+'urban numbers'!BO205/'total numbers'!BO205*100</f>
        <v>48.521650000000008</v>
      </c>
      <c r="BQ205" s="7">
        <f>+'urban numbers'!BP205/'total numbers'!BP205*100</f>
        <v>48.726839999999996</v>
      </c>
      <c r="BR205" s="7">
        <f>+'urban numbers'!BQ205/'total numbers'!BQ205*100</f>
        <v>48.930999999999997</v>
      </c>
      <c r="BS205" s="7">
        <f>+'urban numbers'!BR205/'total numbers'!BR205*100</f>
        <v>49.137129999999999</v>
      </c>
      <c r="BT205" s="7">
        <f>+'urban numbers'!BS205/'total numbers'!BS205*100</f>
        <v>49.342999999999996</v>
      </c>
      <c r="BU205" s="7">
        <f>+'urban numbers'!BT205/'total numbers'!BT205*100</f>
        <v>49.537399999999998</v>
      </c>
      <c r="BV205" s="7">
        <f>+'urban numbers'!BU205/'total numbers'!BU205*100</f>
        <v>49.705119999999994</v>
      </c>
      <c r="BW205" s="7">
        <f>+'urban numbers'!BV205/'total numbers'!BV205*100</f>
        <v>49.835999999999999</v>
      </c>
      <c r="BX205" s="7">
        <f>+'urban numbers'!BW205/'total numbers'!BW205*100</f>
        <v>49.927030000000002</v>
      </c>
      <c r="BY205" s="7">
        <f>+'urban numbers'!BX205/'total numbers'!BX205*100</f>
        <v>49.983759999999997</v>
      </c>
      <c r="BZ205" s="7">
        <f>+'urban numbers'!BY205/'total numbers'!BY205*100</f>
        <v>50.015529999999998</v>
      </c>
      <c r="CA205" s="7">
        <f>+'urban numbers'!BZ205/'total numbers'!BZ205*100</f>
        <v>50.035899999999998</v>
      </c>
      <c r="CB205" s="7">
        <f>+'urban numbers'!CA205/'total numbers'!CA205*100</f>
        <v>50.055999999999997</v>
      </c>
      <c r="CC205" s="7">
        <f>+'urban numbers'!CB205/'total numbers'!CB205*100</f>
        <v>50.078890000000001</v>
      </c>
      <c r="CD205" s="7">
        <f>+'urban numbers'!CC205/'total numbers'!CC205*100</f>
        <v>50.105580000000003</v>
      </c>
      <c r="CE205" s="7">
        <f>+'urban numbers'!CD205/'total numbers'!CD205*100</f>
        <v>50.142749999999992</v>
      </c>
      <c r="CF205" s="7">
        <f>+'urban numbers'!CE205/'total numbers'!CE205*100</f>
        <v>50.197690000000009</v>
      </c>
      <c r="CG205" s="7">
        <f>+'urban numbers'!CF205/'total numbers'!CF205*100</f>
        <v>50.275999999999996</v>
      </c>
      <c r="CH205" s="7">
        <f>+'urban numbers'!CG205/'total numbers'!CG205*100</f>
        <v>50.381659999999997</v>
      </c>
      <c r="CI205" s="7">
        <f>+'urban numbers'!CH205/'total numbers'!CH205*100</f>
        <v>50.515589999999996</v>
      </c>
      <c r="CJ205" s="7">
        <f>+'urban numbers'!CI205/'total numbers'!CI205*100</f>
        <v>50.676250000000003</v>
      </c>
      <c r="CK205" s="7">
        <f>+'urban numbers'!CJ205/'total numbers'!CJ205*100</f>
        <v>50.860209999999995</v>
      </c>
      <c r="CL205" s="7">
        <f>+'urban numbers'!CK205/'total numbers'!CK205*100</f>
        <v>51.065000000000005</v>
      </c>
      <c r="CM205" s="7">
        <f>+'urban numbers'!CL205/'total numbers'!CL205*100</f>
        <v>51.29090999999999</v>
      </c>
      <c r="CN205" s="7">
        <f>+'urban numbers'!CM205/'total numbers'!CM205*100</f>
        <v>51.539450000000009</v>
      </c>
      <c r="CO205" s="7">
        <f>+'urban numbers'!CN205/'total numbers'!CN205*100</f>
        <v>51.81063000000001</v>
      </c>
      <c r="CP205" s="7">
        <f>+'urban numbers'!CO205/'total numbers'!CO205*100</f>
        <v>52.104479999999995</v>
      </c>
      <c r="CQ205" s="7">
        <f>+'urban numbers'!CP205/'total numbers'!CP205*100</f>
        <v>52.420999999999992</v>
      </c>
      <c r="CR205" s="7">
        <f>+'urban numbers'!CQ205/'total numbers'!CQ205*100</f>
        <v>52.760089999999991</v>
      </c>
      <c r="CS205" s="7">
        <f>+'urban numbers'!CR205/'total numbers'!CR205*100</f>
        <v>53.12163000000001</v>
      </c>
      <c r="CT205" s="7">
        <f>+'urban numbers'!CS205/'total numbers'!CS205*100</f>
        <v>53.505539999999996</v>
      </c>
      <c r="CU205" s="7">
        <f>+'urban numbers'!CT205/'total numbers'!CT205*100</f>
        <v>53.911709999999999</v>
      </c>
      <c r="CV205" s="7">
        <f>+'urban numbers'!CU205/'total numbers'!CU205*100</f>
        <v>54.340000000000011</v>
      </c>
      <c r="CW205" s="7">
        <f>+'urban numbers'!CV205/'total numbers'!CV205*100</f>
        <v>54.79023999999999</v>
      </c>
      <c r="CX205" s="7">
        <f>+'urban numbers'!CW205/'total numbers'!CW205*100</f>
        <v>55.262210000000003</v>
      </c>
      <c r="CY205" s="7">
        <f>+'urban numbers'!CX205/'total numbers'!CX205*100</f>
        <v>55.755679999999998</v>
      </c>
      <c r="CZ205" s="7">
        <f>+'urban numbers'!CY205/'total numbers'!CY205*100</f>
        <v>56.27037</v>
      </c>
      <c r="DA205" s="7">
        <f>+'urban numbers'!CZ205/'total numbers'!CZ205*100</f>
        <v>56.805999999999997</v>
      </c>
      <c r="DB205" s="7">
        <f>+'urban numbers'!DA205/'total numbers'!DA205*100</f>
        <v>57.362259999999999</v>
      </c>
      <c r="DC205" s="7">
        <f>+'urban numbers'!DB205/'total numbers'!DB205*100</f>
        <v>57.93883000000001</v>
      </c>
      <c r="DD205" s="7">
        <f>+'urban numbers'!DC205/'total numbers'!DC205*100</f>
        <v>58.535380000000004</v>
      </c>
      <c r="DE205" s="7">
        <f>+'urban numbers'!DD205/'total numbers'!DD205*100</f>
        <v>59.151560000000003</v>
      </c>
      <c r="DF205" s="7">
        <f>+'urban numbers'!DE205/'total numbers'!DE205*100</f>
        <v>59.786999999999992</v>
      </c>
      <c r="DG205" s="32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1"/>
    </row>
    <row r="206" spans="1:128">
      <c r="A206">
        <v>15</v>
      </c>
      <c r="B206" s="32">
        <v>5</v>
      </c>
      <c r="C206" s="3">
        <v>762</v>
      </c>
      <c r="D206" s="1" t="s">
        <v>678</v>
      </c>
      <c r="E206" s="27">
        <v>1</v>
      </c>
      <c r="F206" s="43">
        <v>1</v>
      </c>
      <c r="G206" s="43">
        <v>1</v>
      </c>
      <c r="H206" s="43">
        <v>1</v>
      </c>
      <c r="I206" s="43">
        <v>1</v>
      </c>
      <c r="J206" s="43">
        <v>1</v>
      </c>
      <c r="K206" s="43">
        <v>1</v>
      </c>
      <c r="L206" s="43">
        <v>1</v>
      </c>
      <c r="M206" s="43">
        <v>1</v>
      </c>
      <c r="N206" s="43">
        <v>1</v>
      </c>
      <c r="O206" s="43">
        <f t="shared" ref="O206:AC206" si="257">+P206-P206/$B206</f>
        <v>1.0336464832257066</v>
      </c>
      <c r="P206" s="26">
        <f t="shared" si="257"/>
        <v>1.2920581040321333</v>
      </c>
      <c r="Q206" s="26">
        <f t="shared" si="257"/>
        <v>1.6150726300401665</v>
      </c>
      <c r="R206" s="26">
        <f t="shared" si="257"/>
        <v>2.0188407875502081</v>
      </c>
      <c r="S206" s="26">
        <f t="shared" si="257"/>
        <v>2.5235509844377604</v>
      </c>
      <c r="T206" s="26">
        <f t="shared" si="257"/>
        <v>3.1544387305472004</v>
      </c>
      <c r="U206" s="26">
        <f t="shared" si="257"/>
        <v>3.9430484131840005</v>
      </c>
      <c r="V206" s="26">
        <f t="shared" si="257"/>
        <v>4.9288105164800005</v>
      </c>
      <c r="W206" s="26">
        <f t="shared" si="257"/>
        <v>6.161013145600001</v>
      </c>
      <c r="X206" s="26">
        <f t="shared" si="257"/>
        <v>7.7012664320000015</v>
      </c>
      <c r="Y206" s="26">
        <f t="shared" si="257"/>
        <v>9.6265830400000016</v>
      </c>
      <c r="Z206" s="26">
        <f t="shared" si="257"/>
        <v>12.033228800000002</v>
      </c>
      <c r="AA206" s="26">
        <f t="shared" si="257"/>
        <v>15.041536000000002</v>
      </c>
      <c r="AB206" s="26">
        <f t="shared" si="257"/>
        <v>18.801920000000003</v>
      </c>
      <c r="AC206" s="26">
        <f t="shared" si="257"/>
        <v>23.502400000000002</v>
      </c>
      <c r="AD206" s="7">
        <f>+'urban numbers'!AC206/'total numbers'!AC206*100</f>
        <v>29.378</v>
      </c>
      <c r="AE206" s="7">
        <f>+'urban numbers'!AD206/'total numbers'!AD206*100</f>
        <v>29.817670000000003</v>
      </c>
      <c r="AF206" s="7">
        <f>+'urban numbers'!AE206/'total numbers'!AE206*100</f>
        <v>30.200209999999998</v>
      </c>
      <c r="AG206" s="7">
        <f>+'urban numbers'!AF206/'total numbers'!AF206*100</f>
        <v>30.552280000000003</v>
      </c>
      <c r="AH206" s="7">
        <f>+'urban numbers'!AG206/'total numbers'!AG206*100</f>
        <v>30.89462</v>
      </c>
      <c r="AI206" s="7">
        <f>+'urban numbers'!AH206/'total numbers'!AH206*100</f>
        <v>31.242000000000004</v>
      </c>
      <c r="AJ206" s="7">
        <f>+'urban numbers'!AI206/'total numbers'!AI206*100</f>
        <v>31.603079999999999</v>
      </c>
      <c r="AK206" s="7">
        <f>+'urban numbers'!AJ206/'total numbers'!AJ206*100</f>
        <v>31.980560000000004</v>
      </c>
      <c r="AL206" s="7">
        <f>+'urban numbers'!AK206/'total numbers'!AK206*100</f>
        <v>32.371870000000001</v>
      </c>
      <c r="AM206" s="7">
        <f>+'urban numbers'!AL206/'total numbers'!AL206*100</f>
        <v>32.770249999999997</v>
      </c>
      <c r="AN206" s="7">
        <f>+'urban numbers'!AM206/'total numbers'!AM206*100</f>
        <v>33.167999999999999</v>
      </c>
      <c r="AO206" s="7">
        <f>+'urban numbers'!AN206/'total numbers'!AN206*100</f>
        <v>33.559950000000001</v>
      </c>
      <c r="AP206" s="7">
        <f>+'urban numbers'!AO206/'total numbers'!AO206*100</f>
        <v>33.94652</v>
      </c>
      <c r="AQ206" s="7">
        <f>+'urban numbers'!AP206/'total numbers'!AP206*100</f>
        <v>34.335000000000001</v>
      </c>
      <c r="AR206" s="7">
        <f>+'urban numbers'!AQ206/'total numbers'!AQ206*100</f>
        <v>34.735889999999998</v>
      </c>
      <c r="AS206" s="7">
        <f>+'urban numbers'!AR206/'total numbers'!AR206*100</f>
        <v>35.152000000000001</v>
      </c>
      <c r="AT206" s="7">
        <f>+'urban numbers'!AS206/'total numbers'!AS206*100</f>
        <v>35.594340000000003</v>
      </c>
      <c r="AU206" s="7">
        <f>+'urban numbers'!AT206/'total numbers'!AT206*100</f>
        <v>36.047629999999998</v>
      </c>
      <c r="AV206" s="7">
        <f>+'urban numbers'!AU206/'total numbers'!AU206*100</f>
        <v>36.457090000000001</v>
      </c>
      <c r="AW206" s="7">
        <f>+'urban numbers'!AV206/'total numbers'!AV206*100</f>
        <v>36.74962</v>
      </c>
      <c r="AX206" s="7">
        <f>+'urban numbers'!AW206/'total numbers'!AW206*100</f>
        <v>36.875999999999998</v>
      </c>
      <c r="AY206" s="7">
        <f>+'urban numbers'!AX206/'total numbers'!AX206*100</f>
        <v>36.813589999999991</v>
      </c>
      <c r="AZ206" s="7">
        <f>+'urban numbers'!AY206/'total numbers'!AY206*100</f>
        <v>36.58596</v>
      </c>
      <c r="BA206" s="7">
        <f>+'urban numbers'!AZ206/'total numbers'!AZ206*100</f>
        <v>36.247610000000002</v>
      </c>
      <c r="BB206" s="7">
        <f>+'urban numbers'!BA206/'total numbers'!BA206*100</f>
        <v>35.877909999999993</v>
      </c>
      <c r="BC206" s="7">
        <f>+'urban numbers'!BB206/'total numbers'!BB206*100</f>
        <v>35.535999999999994</v>
      </c>
      <c r="BD206" s="7">
        <f>+'urban numbers'!BC206/'total numbers'!BC206*100</f>
        <v>35.2378</v>
      </c>
      <c r="BE206" s="7">
        <f>+'urban numbers'!BD206/'total numbers'!BD206*100</f>
        <v>34.970850000000006</v>
      </c>
      <c r="BF206" s="7">
        <f>+'urban numbers'!BE206/'total numbers'!BE206*100</f>
        <v>34.731510000000007</v>
      </c>
      <c r="BG206" s="7">
        <f>+'urban numbers'!BF206/'total numbers'!BF206*100</f>
        <v>34.507539999999999</v>
      </c>
      <c r="BH206" s="7">
        <f>+'urban numbers'!BG206/'total numbers'!BG206*100</f>
        <v>34.289000000000001</v>
      </c>
      <c r="BI206" s="7">
        <f>+'urban numbers'!BH206/'total numbers'!BH206*100</f>
        <v>34.077599999999997</v>
      </c>
      <c r="BJ206" s="7">
        <f>+'urban numbers'!BI206/'total numbers'!BI206*100</f>
        <v>33.876300000000001</v>
      </c>
      <c r="BK206" s="7">
        <f>+'urban numbers'!BJ206/'total numbers'!BJ206*100</f>
        <v>33.676319999999997</v>
      </c>
      <c r="BL206" s="7">
        <f>+'urban numbers'!BK206/'total numbers'!BK206*100</f>
        <v>33.465940000000003</v>
      </c>
      <c r="BM206" s="7">
        <f>+'urban numbers'!BL206/'total numbers'!BL206*100</f>
        <v>33.235000000000007</v>
      </c>
      <c r="BN206" s="7">
        <f>+'urban numbers'!BM206/'total numbers'!BM206*100</f>
        <v>32.983980000000003</v>
      </c>
      <c r="BO206" s="7">
        <f>+'urban numbers'!BN206/'total numbers'!BN206*100</f>
        <v>32.710509999999999</v>
      </c>
      <c r="BP206" s="7">
        <f>+'urban numbers'!BO206/'total numbers'!BO206*100</f>
        <v>32.398629999999997</v>
      </c>
      <c r="BQ206" s="7">
        <f>+'urban numbers'!BP206/'total numbers'!BP206*100</f>
        <v>32.02854</v>
      </c>
      <c r="BR206" s="7">
        <f>+'urban numbers'!BQ206/'total numbers'!BQ206*100</f>
        <v>31.588000000000005</v>
      </c>
      <c r="BS206" s="7">
        <f>+'urban numbers'!BR206/'total numbers'!BR206*100</f>
        <v>31.072199999999995</v>
      </c>
      <c r="BT206" s="7">
        <f>+'urban numbers'!BS206/'total numbers'!BS206*100</f>
        <v>30.490559999999999</v>
      </c>
      <c r="BU206" s="7">
        <f>+'urban numbers'!BT206/'total numbers'!BT206*100</f>
        <v>29.863519999999998</v>
      </c>
      <c r="BV206" s="7">
        <f>+'urban numbers'!BU206/'total numbers'!BU206*100</f>
        <v>29.219870000000004</v>
      </c>
      <c r="BW206" s="7">
        <f>+'urban numbers'!BV206/'total numbers'!BV206*100</f>
        <v>28.582999999999998</v>
      </c>
      <c r="BX206" s="7">
        <f>+'urban numbers'!BW206/'total numbers'!BW206*100</f>
        <v>27.96001</v>
      </c>
      <c r="BY206" s="7">
        <f>+'urban numbers'!BX206/'total numbers'!BX206*100</f>
        <v>27.353139999999996</v>
      </c>
      <c r="BZ206" s="7">
        <f>+'urban numbers'!BY206/'total numbers'!BY206*100</f>
        <v>26.775160000000003</v>
      </c>
      <c r="CA206" s="7">
        <f>+'urban numbers'!BZ206/'total numbers'!BZ206*100</f>
        <v>26.239419999999996</v>
      </c>
      <c r="CB206" s="7">
        <f>+'urban numbers'!CA206/'total numbers'!CA206*100</f>
        <v>25.755999999999997</v>
      </c>
      <c r="CC206" s="7">
        <f>+'urban numbers'!CB206/'total numbers'!CB206*100</f>
        <v>25.332799999999999</v>
      </c>
      <c r="CD206" s="7">
        <f>+'urban numbers'!CC206/'total numbers'!CC206*100</f>
        <v>24.971329999999998</v>
      </c>
      <c r="CE206" s="7">
        <f>+'urban numbers'!CD206/'total numbers'!CD206*100</f>
        <v>24.666699999999999</v>
      </c>
      <c r="CF206" s="7">
        <f>+'urban numbers'!CE206/'total numbers'!CE206*100</f>
        <v>24.40981</v>
      </c>
      <c r="CG206" s="7">
        <f>+'urban numbers'!CF206/'total numbers'!CF206*100</f>
        <v>24.194000000000003</v>
      </c>
      <c r="CH206" s="7">
        <f>+'urban numbers'!CG206/'total numbers'!CG206*100</f>
        <v>24.01924</v>
      </c>
      <c r="CI206" s="7">
        <f>+'urban numbers'!CH206/'total numbers'!CH206*100</f>
        <v>23.888500000000001</v>
      </c>
      <c r="CJ206" s="7">
        <f>+'urban numbers'!CI206/'total numbers'!CI206*100</f>
        <v>23.801349999999999</v>
      </c>
      <c r="CK206" s="7">
        <f>+'urban numbers'!CJ206/'total numbers'!CJ206*100</f>
        <v>23.757549999999998</v>
      </c>
      <c r="CL206" s="7">
        <f>+'urban numbers'!CK206/'total numbers'!CK206*100</f>
        <v>23.757000000000001</v>
      </c>
      <c r="CM206" s="7">
        <f>+'urban numbers'!CL206/'total numbers'!CL206*100</f>
        <v>23.799700000000005</v>
      </c>
      <c r="CN206" s="7">
        <f>+'urban numbers'!CM206/'total numbers'!CM206*100</f>
        <v>23.8858</v>
      </c>
      <c r="CO206" s="7">
        <f>+'urban numbers'!CN206/'total numbers'!CN206*100</f>
        <v>24.01557</v>
      </c>
      <c r="CP206" s="7">
        <f>+'urban numbers'!CO206/'total numbers'!CO206*100</f>
        <v>24.189440000000001</v>
      </c>
      <c r="CQ206" s="7">
        <f>+'urban numbers'!CP206/'total numbers'!CP206*100</f>
        <v>24.408000000000005</v>
      </c>
      <c r="CR206" s="7">
        <f>+'urban numbers'!CQ206/'total numbers'!CQ206*100</f>
        <v>24.668390000000002</v>
      </c>
      <c r="CS206" s="7">
        <f>+'urban numbers'!CR206/'total numbers'!CR206*100</f>
        <v>24.97073</v>
      </c>
      <c r="CT206" s="7">
        <f>+'urban numbers'!CS206/'total numbers'!CS206*100</f>
        <v>25.321919999999999</v>
      </c>
      <c r="CU206" s="7">
        <f>+'urban numbers'!CT206/'total numbers'!CT206*100</f>
        <v>25.731329999999996</v>
      </c>
      <c r="CV206" s="7">
        <f>+'urban numbers'!CU206/'total numbers'!CU206*100</f>
        <v>26.204000000000001</v>
      </c>
      <c r="CW206" s="7">
        <f>+'urban numbers'!CV206/'total numbers'!CV206*100</f>
        <v>26.738389999999995</v>
      </c>
      <c r="CX206" s="7">
        <f>+'urban numbers'!CW206/'total numbers'!CW206*100</f>
        <v>27.327170000000002</v>
      </c>
      <c r="CY206" s="7">
        <f>+'urban numbers'!CX206/'total numbers'!CX206*100</f>
        <v>27.959120000000006</v>
      </c>
      <c r="CZ206" s="7">
        <f>+'urban numbers'!CY206/'total numbers'!CY206*100</f>
        <v>28.621289999999998</v>
      </c>
      <c r="DA206" s="7">
        <f>+'urban numbers'!CZ206/'total numbers'!CZ206*100</f>
        <v>29.300999999999998</v>
      </c>
      <c r="DB206" s="7">
        <f>+'urban numbers'!DA206/'total numbers'!DA206*100</f>
        <v>29.98657</v>
      </c>
      <c r="DC206" s="7">
        <f>+'urban numbers'!DB206/'total numbers'!DB206*100</f>
        <v>30.667679999999997</v>
      </c>
      <c r="DD206" s="7">
        <f>+'urban numbers'!DC206/'total numbers'!DC206*100</f>
        <v>31.335509999999999</v>
      </c>
      <c r="DE206" s="7">
        <f>+'urban numbers'!DD206/'total numbers'!DD206*100</f>
        <v>31.98264</v>
      </c>
      <c r="DF206" s="7">
        <f>+'urban numbers'!DE206/'total numbers'!DE206*100</f>
        <v>32.603000000000002</v>
      </c>
      <c r="DG206" s="32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1"/>
    </row>
    <row r="207" spans="1:128">
      <c r="A207">
        <v>21</v>
      </c>
      <c r="B207" s="32">
        <v>11.5</v>
      </c>
      <c r="C207" s="3">
        <v>764</v>
      </c>
      <c r="D207" s="1" t="s">
        <v>513</v>
      </c>
      <c r="E207" s="27">
        <f>+AD207/$M$1</f>
        <v>1.6479000000000004</v>
      </c>
      <c r="F207" s="26">
        <f t="shared" ref="F207:N207" si="258">+G207-G207/$B207</f>
        <v>1.8566321345103984</v>
      </c>
      <c r="G207" s="26">
        <f t="shared" si="258"/>
        <v>2.0334542425590079</v>
      </c>
      <c r="H207" s="26">
        <f t="shared" si="258"/>
        <v>2.2271165513741513</v>
      </c>
      <c r="I207" s="26">
        <f t="shared" si="258"/>
        <v>2.439222889600261</v>
      </c>
      <c r="J207" s="26">
        <f t="shared" si="258"/>
        <v>2.6715298314669527</v>
      </c>
      <c r="K207" s="26">
        <f t="shared" si="258"/>
        <v>2.9259612439876146</v>
      </c>
      <c r="L207" s="26">
        <f t="shared" si="258"/>
        <v>3.2046242196054826</v>
      </c>
      <c r="M207" s="26">
        <f t="shared" si="258"/>
        <v>3.5098265262345762</v>
      </c>
      <c r="N207" s="26">
        <f t="shared" si="258"/>
        <v>3.8440957192092977</v>
      </c>
      <c r="O207" s="26">
        <f t="shared" ref="O207:AC207" si="259">+P207-P207/$B207</f>
        <v>4.2102000734197071</v>
      </c>
      <c r="P207" s="26">
        <f t="shared" si="259"/>
        <v>4.6111715089834888</v>
      </c>
      <c r="Q207" s="26">
        <f t="shared" si="259"/>
        <v>5.05033070031525</v>
      </c>
      <c r="R207" s="26">
        <f t="shared" si="259"/>
        <v>5.5313145765357499</v>
      </c>
      <c r="S207" s="26">
        <f t="shared" si="259"/>
        <v>6.0581064409677259</v>
      </c>
      <c r="T207" s="26">
        <f t="shared" si="259"/>
        <v>6.6350689591551282</v>
      </c>
      <c r="U207" s="26">
        <f t="shared" si="259"/>
        <v>7.2669802885984733</v>
      </c>
      <c r="V207" s="26">
        <f t="shared" si="259"/>
        <v>7.9590736494173759</v>
      </c>
      <c r="W207" s="26">
        <f t="shared" si="259"/>
        <v>8.7170806636476019</v>
      </c>
      <c r="X207" s="26">
        <f t="shared" si="259"/>
        <v>9.5472788220902309</v>
      </c>
      <c r="Y207" s="26">
        <f t="shared" si="259"/>
        <v>10.456543471813109</v>
      </c>
      <c r="Z207" s="26">
        <f t="shared" si="259"/>
        <v>11.452404754842929</v>
      </c>
      <c r="AA207" s="26">
        <f t="shared" si="259"/>
        <v>12.543109969589874</v>
      </c>
      <c r="AB207" s="26">
        <f t="shared" si="259"/>
        <v>13.737691871455578</v>
      </c>
      <c r="AC207" s="26">
        <f t="shared" si="259"/>
        <v>15.046043478260872</v>
      </c>
      <c r="AD207" s="7">
        <f>+'urban numbers'!AC207/'total numbers'!AC207*100</f>
        <v>16.479000000000003</v>
      </c>
      <c r="AE207" s="7">
        <f>+'urban numbers'!AD207/'total numbers'!AD207*100</f>
        <v>16.693229999999996</v>
      </c>
      <c r="AF207" s="7">
        <f>+'urban numbers'!AE207/'total numbers'!AE207*100</f>
        <v>16.972259999999999</v>
      </c>
      <c r="AG207" s="7">
        <f>+'urban numbers'!AF207/'total numbers'!AF207*100</f>
        <v>17.300329999999999</v>
      </c>
      <c r="AH207" s="7">
        <f>+'urban numbers'!AG207/'total numbers'!AG207*100</f>
        <v>17.661770000000001</v>
      </c>
      <c r="AI207" s="7">
        <f>+'urban numbers'!AH207/'total numbers'!AH207*100</f>
        <v>18.041</v>
      </c>
      <c r="AJ207" s="7">
        <f>+'urban numbers'!AI207/'total numbers'!AI207*100</f>
        <v>18.42238</v>
      </c>
      <c r="AK207" s="7">
        <f>+'urban numbers'!AJ207/'total numbers'!AJ207*100</f>
        <v>18.790350000000004</v>
      </c>
      <c r="AL207" s="7">
        <f>+'urban numbers'!AK207/'total numbers'!AK207*100</f>
        <v>19.12987</v>
      </c>
      <c r="AM207" s="7">
        <f>+'urban numbers'!AL207/'total numbers'!AL207*100</f>
        <v>19.42719</v>
      </c>
      <c r="AN207" s="7">
        <f>+'urban numbers'!AM207/'total numbers'!AM207*100</f>
        <v>19.672000000000004</v>
      </c>
      <c r="AO207" s="7">
        <f>+'urban numbers'!AN207/'total numbers'!AN207*100</f>
        <v>19.859829999999999</v>
      </c>
      <c r="AP207" s="7">
        <f>+'urban numbers'!AO207/'total numbers'!AO207*100</f>
        <v>19.994070000000001</v>
      </c>
      <c r="AQ207" s="7">
        <f>+'urban numbers'!AP207/'total numbers'!AP207*100</f>
        <v>20.08691</v>
      </c>
      <c r="AR207" s="7">
        <f>+'urban numbers'!AQ207/'total numbers'!AQ207*100</f>
        <v>20.156770000000002</v>
      </c>
      <c r="AS207" s="7">
        <f>+'urban numbers'!AR207/'total numbers'!AR207*100</f>
        <v>20.221000000000004</v>
      </c>
      <c r="AT207" s="7">
        <f>+'urban numbers'!AS207/'total numbers'!AS207*100</f>
        <v>20.277639999999998</v>
      </c>
      <c r="AU207" s="7">
        <f>+'urban numbers'!AT207/'total numbers'!AT207*100</f>
        <v>20.333560000000002</v>
      </c>
      <c r="AV207" s="7">
        <f>+'urban numbers'!AU207/'total numbers'!AU207*100</f>
        <v>20.425509999999996</v>
      </c>
      <c r="AW207" s="7">
        <f>+'urban numbers'!AV207/'total numbers'!AV207*100</f>
        <v>20.60013</v>
      </c>
      <c r="AX207" s="7">
        <f>+'urban numbers'!AW207/'total numbers'!AW207*100</f>
        <v>20.888999999999999</v>
      </c>
      <c r="AY207" s="7">
        <f>+'urban numbers'!AX207/'total numbers'!AX207*100</f>
        <v>21.304099999999998</v>
      </c>
      <c r="AZ207" s="7">
        <f>+'urban numbers'!AY207/'total numbers'!AY207*100</f>
        <v>21.831380000000003</v>
      </c>
      <c r="BA207" s="7">
        <f>+'urban numbers'!AZ207/'total numbers'!AZ207*100</f>
        <v>22.442789999999995</v>
      </c>
      <c r="BB207" s="7">
        <f>+'urban numbers'!BA207/'total numbers'!BA207*100</f>
        <v>23.09646</v>
      </c>
      <c r="BC207" s="7">
        <f>+'urban numbers'!BB207/'total numbers'!BB207*100</f>
        <v>23.757999999999999</v>
      </c>
      <c r="BD207" s="7">
        <f>+'urban numbers'!BC207/'total numbers'!BC207*100</f>
        <v>24.423590000000001</v>
      </c>
      <c r="BE207" s="7">
        <f>+'urban numbers'!BD207/'total numbers'!BD207*100</f>
        <v>25.091229999999996</v>
      </c>
      <c r="BF207" s="7">
        <f>+'urban numbers'!BE207/'total numbers'!BE207*100</f>
        <v>25.73049</v>
      </c>
      <c r="BG207" s="7">
        <f>+'urban numbers'!BF207/'total numbers'!BF207*100</f>
        <v>26.305199999999999</v>
      </c>
      <c r="BH207" s="7">
        <f>+'urban numbers'!BG207/'total numbers'!BG207*100</f>
        <v>26.790999999999997</v>
      </c>
      <c r="BI207" s="7">
        <f>+'urban numbers'!BH207/'total numbers'!BH207*100</f>
        <v>27.170569999999998</v>
      </c>
      <c r="BJ207" s="7">
        <f>+'urban numbers'!BI207/'total numbers'!BI207*100</f>
        <v>27.452190000000005</v>
      </c>
      <c r="BK207" s="7">
        <f>+'urban numbers'!BJ207/'total numbers'!BJ207*100</f>
        <v>27.669450000000001</v>
      </c>
      <c r="BL207" s="7">
        <f>+'urban numbers'!BK207/'total numbers'!BK207*100</f>
        <v>27.871780000000001</v>
      </c>
      <c r="BM207" s="7">
        <f>+'urban numbers'!BL207/'total numbers'!BL207*100</f>
        <v>28.094999999999999</v>
      </c>
      <c r="BN207" s="7">
        <f>+'urban numbers'!BM207/'total numbers'!BM207*100</f>
        <v>28.351150000000004</v>
      </c>
      <c r="BO207" s="7">
        <f>+'urban numbers'!BN207/'total numbers'!BN207*100</f>
        <v>28.629450000000002</v>
      </c>
      <c r="BP207" s="7">
        <f>+'urban numbers'!BO207/'total numbers'!BO207*100</f>
        <v>28.915520000000001</v>
      </c>
      <c r="BQ207" s="7">
        <f>+'urban numbers'!BP207/'total numbers'!BP207*100</f>
        <v>29.185829999999996</v>
      </c>
      <c r="BR207" s="7">
        <f>+'urban numbers'!BQ207/'total numbers'!BQ207*100</f>
        <v>29.423999999999999</v>
      </c>
      <c r="BS207" s="7">
        <f>+'urban numbers'!BR207/'total numbers'!BR207*100</f>
        <v>29.628370000000004</v>
      </c>
      <c r="BT207" s="7">
        <f>+'urban numbers'!BS207/'total numbers'!BS207*100</f>
        <v>29.807869999999998</v>
      </c>
      <c r="BU207" s="7">
        <f>+'urban numbers'!BT207/'total numbers'!BT207*100</f>
        <v>29.969230000000003</v>
      </c>
      <c r="BV207" s="7">
        <f>+'urban numbers'!BU207/'total numbers'!BU207*100</f>
        <v>30.122509999999998</v>
      </c>
      <c r="BW207" s="7">
        <f>+'urban numbers'!BV207/'total numbers'!BV207*100</f>
        <v>30.275999999999996</v>
      </c>
      <c r="BX207" s="7">
        <f>+'urban numbers'!BW207/'total numbers'!BW207*100</f>
        <v>30.431830000000005</v>
      </c>
      <c r="BY207" s="7">
        <f>+'urban numbers'!BX207/'total numbers'!BX207*100</f>
        <v>30.590810000000001</v>
      </c>
      <c r="BZ207" s="7">
        <f>+'urban numbers'!BY207/'total numbers'!BY207*100</f>
        <v>30.75845</v>
      </c>
      <c r="CA207" s="7">
        <f>+'urban numbers'!BZ207/'total numbers'!BZ207*100</f>
        <v>30.940919999999998</v>
      </c>
      <c r="CB207" s="7">
        <f>+'urban numbers'!CA207/'total numbers'!CA207*100</f>
        <v>31.142999999999997</v>
      </c>
      <c r="CC207" s="7">
        <f>+'urban numbers'!CB207/'total numbers'!CB207*100</f>
        <v>31.36796</v>
      </c>
      <c r="CD207" s="7">
        <f>+'urban numbers'!CC207/'total numbers'!CC207*100</f>
        <v>31.616600000000002</v>
      </c>
      <c r="CE207" s="7">
        <f>+'urban numbers'!CD207/'total numbers'!CD207*100</f>
        <v>31.887949999999996</v>
      </c>
      <c r="CF207" s="7">
        <f>+'urban numbers'!CE207/'total numbers'!CE207*100</f>
        <v>32.179630000000003</v>
      </c>
      <c r="CG207" s="7">
        <f>+'urban numbers'!CF207/'total numbers'!CF207*100</f>
        <v>32.49</v>
      </c>
      <c r="CH207" s="7">
        <f>+'urban numbers'!CG207/'total numbers'!CG207*100</f>
        <v>32.819559999999996</v>
      </c>
      <c r="CI207" s="7">
        <f>+'urban numbers'!CH207/'total numbers'!CH207*100</f>
        <v>33.169750000000001</v>
      </c>
      <c r="CJ207" s="7">
        <f>+'urban numbers'!CI207/'total numbers'!CI207*100</f>
        <v>33.540860000000009</v>
      </c>
      <c r="CK207" s="7">
        <f>+'urban numbers'!CJ207/'total numbers'!CJ207*100</f>
        <v>33.93318</v>
      </c>
      <c r="CL207" s="7">
        <f>+'urban numbers'!CK207/'total numbers'!CK207*100</f>
        <v>34.347000000000008</v>
      </c>
      <c r="CM207" s="7">
        <f>+'urban numbers'!CL207/'total numbers'!CL207*100</f>
        <v>34.782569999999993</v>
      </c>
      <c r="CN207" s="7">
        <f>+'urban numbers'!CM207/'total numbers'!CM207*100</f>
        <v>35.240140000000004</v>
      </c>
      <c r="CO207" s="7">
        <f>+'urban numbers'!CN207/'total numbers'!CN207*100</f>
        <v>35.720019999999998</v>
      </c>
      <c r="CP207" s="7">
        <f>+'urban numbers'!CO207/'total numbers'!CO207*100</f>
        <v>36.222540000000002</v>
      </c>
      <c r="CQ207" s="7">
        <f>+'urban numbers'!CP207/'total numbers'!CP207*100</f>
        <v>36.74799999999999</v>
      </c>
      <c r="CR207" s="7">
        <f>+'urban numbers'!CQ207/'total numbers'!CQ207*100</f>
        <v>37.295150000000007</v>
      </c>
      <c r="CS207" s="7">
        <f>+'urban numbers'!CR207/'total numbers'!CR207*100</f>
        <v>37.863860000000003</v>
      </c>
      <c r="CT207" s="7">
        <f>+'urban numbers'!CS207/'total numbers'!CS207*100</f>
        <v>38.456719999999997</v>
      </c>
      <c r="CU207" s="7">
        <f>+'urban numbers'!CT207/'total numbers'!CT207*100</f>
        <v>39.077210000000008</v>
      </c>
      <c r="CV207" s="7">
        <f>+'urban numbers'!CU207/'total numbers'!CU207*100</f>
        <v>39.726999999999997</v>
      </c>
      <c r="CW207" s="7">
        <f>+'urban numbers'!CV207/'total numbers'!CV207*100</f>
        <v>40.405000000000001</v>
      </c>
      <c r="CX207" s="7">
        <f>+'urban numbers'!CW207/'total numbers'!CW207*100</f>
        <v>41.107700000000001</v>
      </c>
      <c r="CY207" s="7">
        <f>+'urban numbers'!CX207/'total numbers'!CX207*100</f>
        <v>41.829899999999995</v>
      </c>
      <c r="CZ207" s="7">
        <f>+'urban numbers'!CY207/'total numbers'!CY207*100</f>
        <v>42.565640000000002</v>
      </c>
      <c r="DA207" s="7">
        <f>+'urban numbers'!CZ207/'total numbers'!CZ207*100</f>
        <v>43.308999999999997</v>
      </c>
      <c r="DB207" s="7">
        <f>+'urban numbers'!DA207/'total numbers'!DA207*100</f>
        <v>44.054359999999996</v>
      </c>
      <c r="DC207" s="7">
        <f>+'urban numbers'!DB207/'total numbers'!DB207*100</f>
        <v>44.796599999999998</v>
      </c>
      <c r="DD207" s="7">
        <f>+'urban numbers'!DC207/'total numbers'!DC207*100</f>
        <v>45.531120000000001</v>
      </c>
      <c r="DE207" s="7">
        <f>+'urban numbers'!DD207/'total numbers'!DD207*100</f>
        <v>46.253799999999998</v>
      </c>
      <c r="DF207" s="7">
        <f>+'urban numbers'!DE207/'total numbers'!DE207*100</f>
        <v>46.960999999999999</v>
      </c>
      <c r="DG207" s="32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1"/>
    </row>
    <row r="208" spans="1:128">
      <c r="A208">
        <v>8</v>
      </c>
      <c r="B208" s="32">
        <v>11.5</v>
      </c>
      <c r="C208" s="3">
        <v>768</v>
      </c>
      <c r="D208" s="1" t="s">
        <v>659</v>
      </c>
      <c r="E208" s="27">
        <f>+AD208/$M$1</f>
        <v>0.72349999999999992</v>
      </c>
      <c r="F208" s="26">
        <f t="shared" ref="F208:N208" si="260">+G208-G208/$B208</f>
        <v>0.81514251430200435</v>
      </c>
      <c r="G208" s="26">
        <f t="shared" si="260"/>
        <v>0.89277513471171899</v>
      </c>
      <c r="H208" s="26">
        <f t="shared" si="260"/>
        <v>0.97780133801759694</v>
      </c>
      <c r="I208" s="26">
        <f t="shared" si="260"/>
        <v>1.0709252749716538</v>
      </c>
      <c r="J208" s="26">
        <f t="shared" si="260"/>
        <v>1.1729181583022874</v>
      </c>
      <c r="K208" s="26">
        <f t="shared" si="260"/>
        <v>1.284624649569172</v>
      </c>
      <c r="L208" s="26">
        <f t="shared" si="260"/>
        <v>1.4069698542900455</v>
      </c>
      <c r="M208" s="26">
        <f t="shared" si="260"/>
        <v>1.5409669832700499</v>
      </c>
      <c r="N208" s="26">
        <f t="shared" si="260"/>
        <v>1.6877257435814832</v>
      </c>
      <c r="O208" s="26">
        <f t="shared" ref="O208:AC208" si="261">+P208-P208/$B208</f>
        <v>1.8484615286844817</v>
      </c>
      <c r="P208" s="26">
        <f t="shared" si="261"/>
        <v>2.0245054837972893</v>
      </c>
      <c r="Q208" s="26">
        <f t="shared" si="261"/>
        <v>2.2173155298732214</v>
      </c>
      <c r="R208" s="26">
        <f t="shared" si="261"/>
        <v>2.4284884374801949</v>
      </c>
      <c r="S208" s="26">
        <f t="shared" si="261"/>
        <v>2.6597730505735466</v>
      </c>
      <c r="T208" s="26">
        <f t="shared" si="261"/>
        <v>2.9130847696757893</v>
      </c>
      <c r="U208" s="26">
        <f t="shared" si="261"/>
        <v>3.1905214144068168</v>
      </c>
      <c r="V208" s="26">
        <f t="shared" si="261"/>
        <v>3.4943805967312755</v>
      </c>
      <c r="W208" s="26">
        <f t="shared" si="261"/>
        <v>3.8271787488009208</v>
      </c>
      <c r="X208" s="26">
        <f t="shared" si="261"/>
        <v>4.1916719629724373</v>
      </c>
      <c r="Y208" s="26">
        <f t="shared" si="261"/>
        <v>4.5908788165888597</v>
      </c>
      <c r="Z208" s="26">
        <f t="shared" si="261"/>
        <v>5.0281053705497039</v>
      </c>
      <c r="AA208" s="26">
        <f t="shared" si="261"/>
        <v>5.5069725486972949</v>
      </c>
      <c r="AB208" s="26">
        <f t="shared" si="261"/>
        <v>6.0314461247637041</v>
      </c>
      <c r="AC208" s="26">
        <f t="shared" si="261"/>
        <v>6.6058695652173904</v>
      </c>
      <c r="AD208" s="7">
        <f>+'urban numbers'!AC208/'total numbers'!AC208*100</f>
        <v>7.2349999999999994</v>
      </c>
      <c r="AE208" s="7">
        <f>+'urban numbers'!AD208/'total numbers'!AD208*100</f>
        <v>7.4274560000000003</v>
      </c>
      <c r="AF208" s="7">
        <f>+'urban numbers'!AE208/'total numbers'!AE208*100</f>
        <v>7.6529059999999998</v>
      </c>
      <c r="AG208" s="7">
        <f>+'urban numbers'!AF208/'total numbers'!AF208*100</f>
        <v>7.899343</v>
      </c>
      <c r="AH208" s="7">
        <f>+'urban numbers'!AG208/'total numbers'!AG208*100</f>
        <v>8.1575290000000003</v>
      </c>
      <c r="AI208" s="7">
        <f>+'urban numbers'!AH208/'total numbers'!AH208*100</f>
        <v>8.4209999999999994</v>
      </c>
      <c r="AJ208" s="7">
        <f>+'urban numbers'!AI208/'total numbers'!AI208*100</f>
        <v>8.6861739999999994</v>
      </c>
      <c r="AK208" s="7">
        <f>+'urban numbers'!AJ208/'total numbers'!AJ208*100</f>
        <v>8.952239999999998</v>
      </c>
      <c r="AL208" s="7">
        <f>+'urban numbers'!AK208/'total numbers'!AK208*100</f>
        <v>9.2208340000000018</v>
      </c>
      <c r="AM208" s="7">
        <f>+'urban numbers'!AL208/'total numbers'!AL208*100</f>
        <v>9.4954879999999999</v>
      </c>
      <c r="AN208" s="7">
        <f>+'urban numbers'!AM208/'total numbers'!AM208*100</f>
        <v>9.7799999999999994</v>
      </c>
      <c r="AO208" s="7">
        <f>+'urban numbers'!AN208/'total numbers'!AN208*100</f>
        <v>10.07668</v>
      </c>
      <c r="AP208" s="7">
        <f>+'urban numbers'!AO208/'total numbers'!AO208*100</f>
        <v>10.384849999999998</v>
      </c>
      <c r="AQ208" s="7">
        <f>+'urban numbers'!AP208/'total numbers'!AP208*100</f>
        <v>10.70013</v>
      </c>
      <c r="AR208" s="7">
        <f>+'urban numbers'!AQ208/'total numbers'!AQ208*100</f>
        <v>11.016349999999999</v>
      </c>
      <c r="AS208" s="7">
        <f>+'urban numbers'!AR208/'total numbers'!AR208*100</f>
        <v>11.331</v>
      </c>
      <c r="AT208" s="7">
        <f>+'urban numbers'!AS208/'total numbers'!AS208*100</f>
        <v>11.647859999999998</v>
      </c>
      <c r="AU208" s="7">
        <f>+'urban numbers'!AT208/'total numbers'!AT208*100</f>
        <v>11.975440000000001</v>
      </c>
      <c r="AV208" s="7">
        <f>+'urban numbers'!AU208/'total numbers'!AU208*100</f>
        <v>12.3226</v>
      </c>
      <c r="AW208" s="7">
        <f>+'urban numbers'!AV208/'total numbers'!AV208*100</f>
        <v>12.700469999999997</v>
      </c>
      <c r="AX208" s="7">
        <f>+'urban numbers'!AW208/'total numbers'!AW208*100</f>
        <v>13.121000000000002</v>
      </c>
      <c r="AY208" s="7">
        <f>+'urban numbers'!AX208/'total numbers'!AX208*100</f>
        <v>13.571289999999998</v>
      </c>
      <c r="AZ208" s="7">
        <f>+'urban numbers'!AY208/'total numbers'!AY208*100</f>
        <v>14.058260000000002</v>
      </c>
      <c r="BA208" s="7">
        <f>+'urban numbers'!AZ208/'total numbers'!AZ208*100</f>
        <v>14.63575</v>
      </c>
      <c r="BB208" s="7">
        <f>+'urban numbers'!BA208/'total numbers'!BA208*100</f>
        <v>15.374390000000002</v>
      </c>
      <c r="BC208" s="7">
        <f>+'urban numbers'!BB208/'total numbers'!BB208*100</f>
        <v>16.315999999999999</v>
      </c>
      <c r="BD208" s="7">
        <f>+'urban numbers'!BC208/'total numbers'!BC208*100</f>
        <v>17.487390000000001</v>
      </c>
      <c r="BE208" s="7">
        <f>+'urban numbers'!BD208/'total numbers'!BD208*100</f>
        <v>18.84938</v>
      </c>
      <c r="BF208" s="7">
        <f>+'urban numbers'!BE208/'total numbers'!BE208*100</f>
        <v>20.296029999999998</v>
      </c>
      <c r="BG208" s="7">
        <f>+'urban numbers'!BF208/'total numbers'!BF208*100</f>
        <v>21.68092</v>
      </c>
      <c r="BH208" s="7">
        <f>+'urban numbers'!BG208/'total numbers'!BG208*100</f>
        <v>22.896999999999998</v>
      </c>
      <c r="BI208" s="7">
        <f>+'urban numbers'!BH208/'total numbers'!BH208*100</f>
        <v>23.908760000000004</v>
      </c>
      <c r="BJ208" s="7">
        <f>+'urban numbers'!BI208/'total numbers'!BI208*100</f>
        <v>24.741029999999999</v>
      </c>
      <c r="BK208" s="7">
        <f>+'urban numbers'!BJ208/'total numbers'!BJ208*100</f>
        <v>25.421869999999995</v>
      </c>
      <c r="BL208" s="7">
        <f>+'urban numbers'!BK208/'total numbers'!BK208*100</f>
        <v>26.003409999999999</v>
      </c>
      <c r="BM208" s="7">
        <f>+'urban numbers'!BL208/'total numbers'!BL208*100</f>
        <v>26.527000000000001</v>
      </c>
      <c r="BN208" s="7">
        <f>+'urban numbers'!BM208/'total numbers'!BM208*100</f>
        <v>26.99391</v>
      </c>
      <c r="BO208" s="7">
        <f>+'urban numbers'!BN208/'total numbers'!BN208*100</f>
        <v>27.397339999999996</v>
      </c>
      <c r="BP208" s="7">
        <f>+'urban numbers'!BO208/'total numbers'!BO208*100</f>
        <v>27.763169999999999</v>
      </c>
      <c r="BQ208" s="7">
        <f>+'urban numbers'!BP208/'total numbers'!BP208*100</f>
        <v>28.122779999999999</v>
      </c>
      <c r="BR208" s="7">
        <f>+'urban numbers'!BQ208/'total numbers'!BQ208*100</f>
        <v>28.499999999999996</v>
      </c>
      <c r="BS208" s="7">
        <f>+'urban numbers'!BR208/'total numbers'!BR208*100</f>
        <v>28.908000000000001</v>
      </c>
      <c r="BT208" s="7">
        <f>+'urban numbers'!BS208/'total numbers'!BS208*100</f>
        <v>29.347279999999998</v>
      </c>
      <c r="BU208" s="7">
        <f>+'urban numbers'!BT208/'total numbers'!BT208*100</f>
        <v>29.812789999999996</v>
      </c>
      <c r="BV208" s="7">
        <f>+'urban numbers'!BU208/'total numbers'!BU208*100</f>
        <v>30.29308</v>
      </c>
      <c r="BW208" s="7">
        <f>+'urban numbers'!BV208/'total numbers'!BV208*100</f>
        <v>30.78</v>
      </c>
      <c r="BX208" s="7">
        <f>+'urban numbers'!BW208/'total numbers'!BW208*100</f>
        <v>31.27486</v>
      </c>
      <c r="BY208" s="7">
        <f>+'urban numbers'!BX208/'total numbers'!BX208*100</f>
        <v>31.78303</v>
      </c>
      <c r="BZ208" s="7">
        <f>+'urban numbers'!BY208/'total numbers'!BY208*100</f>
        <v>32.304679999999998</v>
      </c>
      <c r="CA208" s="7">
        <f>+'urban numbers'!BZ208/'total numbers'!BZ208*100</f>
        <v>32.839960000000005</v>
      </c>
      <c r="CB208" s="7">
        <f>+'urban numbers'!CA208/'total numbers'!CA208*100</f>
        <v>33.389000000000003</v>
      </c>
      <c r="CC208" s="7">
        <f>+'urban numbers'!CB208/'total numbers'!CB208*100</f>
        <v>33.951910000000005</v>
      </c>
      <c r="CD208" s="7">
        <f>+'urban numbers'!CC208/'total numbers'!CC208*100</f>
        <v>34.528779999999998</v>
      </c>
      <c r="CE208" s="7">
        <f>+'urban numbers'!CD208/'total numbers'!CD208*100</f>
        <v>35.119700000000002</v>
      </c>
      <c r="CF208" s="7">
        <f>+'urban numbers'!CE208/'total numbers'!CE208*100</f>
        <v>35.72475</v>
      </c>
      <c r="CG208" s="7">
        <f>+'urban numbers'!CF208/'total numbers'!CF208*100</f>
        <v>36.344000000000001</v>
      </c>
      <c r="CH208" s="7">
        <f>+'urban numbers'!CG208/'total numbers'!CG208*100</f>
        <v>36.976759999999999</v>
      </c>
      <c r="CI208" s="7">
        <f>+'urban numbers'!CH208/'total numbers'!CH208*100</f>
        <v>37.622900000000001</v>
      </c>
      <c r="CJ208" s="7">
        <f>+'urban numbers'!CI208/'total numbers'!CI208*100</f>
        <v>38.283569999999997</v>
      </c>
      <c r="CK208" s="7">
        <f>+'urban numbers'!CJ208/'total numbers'!CJ208*100</f>
        <v>38.960369999999998</v>
      </c>
      <c r="CL208" s="7">
        <f>+'urban numbers'!CK208/'total numbers'!CK208*100</f>
        <v>39.654000000000003</v>
      </c>
      <c r="CM208" s="7">
        <f>+'urban numbers'!CL208/'total numbers'!CL208*100</f>
        <v>40.364789999999999</v>
      </c>
      <c r="CN208" s="7">
        <f>+'urban numbers'!CM208/'total numbers'!CM208*100</f>
        <v>41.090989999999998</v>
      </c>
      <c r="CO208" s="7">
        <f>+'urban numbers'!CN208/'total numbers'!CN208*100</f>
        <v>41.828589999999998</v>
      </c>
      <c r="CP208" s="7">
        <f>+'urban numbers'!CO208/'total numbers'!CO208*100</f>
        <v>42.572279999999999</v>
      </c>
      <c r="CQ208" s="7">
        <f>+'urban numbers'!CP208/'total numbers'!CP208*100</f>
        <v>43.317999999999998</v>
      </c>
      <c r="CR208" s="7">
        <f>+'urban numbers'!CQ208/'total numbers'!CQ208*100</f>
        <v>44.063949999999998</v>
      </c>
      <c r="CS208" s="7">
        <f>+'urban numbers'!CR208/'total numbers'!CR208*100</f>
        <v>44.810270000000003</v>
      </c>
      <c r="CT208" s="7">
        <f>+'urban numbers'!CS208/'total numbers'!CS208*100</f>
        <v>45.557250000000003</v>
      </c>
      <c r="CU208" s="7">
        <f>+'urban numbers'!CT208/'total numbers'!CT208*100</f>
        <v>46.305929999999996</v>
      </c>
      <c r="CV208" s="7">
        <f>+'urban numbers'!CU208/'total numbers'!CU208*100</f>
        <v>47.057000000000002</v>
      </c>
      <c r="CW208" s="7">
        <f>+'urban numbers'!CV208/'total numbers'!CV208*100</f>
        <v>47.810310000000001</v>
      </c>
      <c r="CX208" s="7">
        <f>+'urban numbers'!CW208/'total numbers'!CW208*100</f>
        <v>48.565099999999994</v>
      </c>
      <c r="CY208" s="7">
        <f>+'urban numbers'!CX208/'total numbers'!CX208*100</f>
        <v>49.320270000000008</v>
      </c>
      <c r="CZ208" s="7">
        <f>+'urban numbers'!CY208/'total numbers'!CY208*100</f>
        <v>50.07479</v>
      </c>
      <c r="DA208" s="7">
        <f>+'urban numbers'!CZ208/'total numbers'!CZ208*100</f>
        <v>50.828000000000003</v>
      </c>
      <c r="DB208" s="7">
        <f>+'urban numbers'!DA208/'total numbers'!DA208*100</f>
        <v>51.579790000000003</v>
      </c>
      <c r="DC208" s="7">
        <f>+'urban numbers'!DB208/'total numbers'!DB208*100</f>
        <v>52.33061</v>
      </c>
      <c r="DD208" s="7">
        <f>+'urban numbers'!DC208/'total numbers'!DC208*100</f>
        <v>53.081549999999986</v>
      </c>
      <c r="DE208" s="7">
        <f>+'urban numbers'!DD208/'total numbers'!DD208*100</f>
        <v>53.834269999999997</v>
      </c>
      <c r="DF208" s="7">
        <f>+'urban numbers'!DE208/'total numbers'!DE208*100</f>
        <v>54.591000000000001</v>
      </c>
      <c r="DG208" s="32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1"/>
    </row>
    <row r="209" spans="1:128">
      <c r="A209">
        <v>24</v>
      </c>
      <c r="B209" s="32">
        <v>7</v>
      </c>
      <c r="C209" s="3">
        <v>772</v>
      </c>
      <c r="D209" s="1" t="s">
        <v>476</v>
      </c>
      <c r="E209" s="27">
        <v>0</v>
      </c>
      <c r="F209" s="26">
        <f t="shared" ref="F209:N209" si="262">+G209-G209/$B209</f>
        <v>0</v>
      </c>
      <c r="G209" s="26">
        <f t="shared" si="262"/>
        <v>0</v>
      </c>
      <c r="H209" s="26">
        <f t="shared" si="262"/>
        <v>0</v>
      </c>
      <c r="I209" s="26">
        <f t="shared" si="262"/>
        <v>0</v>
      </c>
      <c r="J209" s="26">
        <f t="shared" si="262"/>
        <v>0</v>
      </c>
      <c r="K209" s="26">
        <f t="shared" si="262"/>
        <v>0</v>
      </c>
      <c r="L209" s="26">
        <f t="shared" si="262"/>
        <v>0</v>
      </c>
      <c r="M209" s="26">
        <f t="shared" si="262"/>
        <v>0</v>
      </c>
      <c r="N209" s="26">
        <f t="shared" si="262"/>
        <v>0</v>
      </c>
      <c r="O209" s="26">
        <f t="shared" ref="O209:AC209" si="263">+P209-P209/$B209</f>
        <v>0</v>
      </c>
      <c r="P209" s="26">
        <f t="shared" si="263"/>
        <v>0</v>
      </c>
      <c r="Q209" s="26">
        <f t="shared" si="263"/>
        <v>0</v>
      </c>
      <c r="R209" s="26">
        <f t="shared" si="263"/>
        <v>0</v>
      </c>
      <c r="S209" s="26">
        <f t="shared" si="263"/>
        <v>0</v>
      </c>
      <c r="T209" s="26">
        <f t="shared" si="263"/>
        <v>0</v>
      </c>
      <c r="U209" s="26">
        <f t="shared" si="263"/>
        <v>0</v>
      </c>
      <c r="V209" s="26">
        <f t="shared" si="263"/>
        <v>0</v>
      </c>
      <c r="W209" s="26">
        <f t="shared" si="263"/>
        <v>0</v>
      </c>
      <c r="X209" s="26">
        <f t="shared" si="263"/>
        <v>0</v>
      </c>
      <c r="Y209" s="26">
        <f t="shared" si="263"/>
        <v>0</v>
      </c>
      <c r="Z209" s="26">
        <f t="shared" si="263"/>
        <v>0</v>
      </c>
      <c r="AA209" s="26">
        <f t="shared" si="263"/>
        <v>0</v>
      </c>
      <c r="AB209" s="26">
        <f t="shared" si="263"/>
        <v>0</v>
      </c>
      <c r="AC209" s="26">
        <f t="shared" si="263"/>
        <v>0</v>
      </c>
      <c r="AD209" s="7">
        <f>+'urban numbers'!AC209/'total numbers'!AC209*100</f>
        <v>0</v>
      </c>
      <c r="AE209" s="7">
        <f>+'urban numbers'!AD209/'total numbers'!AD209*100</f>
        <v>0</v>
      </c>
      <c r="AF209" s="7">
        <f>+'urban numbers'!AE209/'total numbers'!AE209*100</f>
        <v>0</v>
      </c>
      <c r="AG209" s="7">
        <f>+'urban numbers'!AF209/'total numbers'!AF209*100</f>
        <v>0</v>
      </c>
      <c r="AH209" s="7">
        <f>+'urban numbers'!AG209/'total numbers'!AG209*100</f>
        <v>0</v>
      </c>
      <c r="AI209" s="7">
        <f>+'urban numbers'!AH209/'total numbers'!AH209*100</f>
        <v>0</v>
      </c>
      <c r="AJ209" s="7">
        <f>+'urban numbers'!AI209/'total numbers'!AI209*100</f>
        <v>0</v>
      </c>
      <c r="AK209" s="7">
        <f>+'urban numbers'!AJ209/'total numbers'!AJ209*100</f>
        <v>0</v>
      </c>
      <c r="AL209" s="7">
        <f>+'urban numbers'!AK209/'total numbers'!AK209*100</f>
        <v>0</v>
      </c>
      <c r="AM209" s="7">
        <f>+'urban numbers'!AL209/'total numbers'!AL209*100</f>
        <v>0</v>
      </c>
      <c r="AN209" s="7">
        <f>+'urban numbers'!AM209/'total numbers'!AM209*100</f>
        <v>0</v>
      </c>
      <c r="AO209" s="7">
        <f>+'urban numbers'!AN209/'total numbers'!AN209*100</f>
        <v>0</v>
      </c>
      <c r="AP209" s="7">
        <f>+'urban numbers'!AO209/'total numbers'!AO209*100</f>
        <v>0</v>
      </c>
      <c r="AQ209" s="7">
        <f>+'urban numbers'!AP209/'total numbers'!AP209*100</f>
        <v>0</v>
      </c>
      <c r="AR209" s="7">
        <f>+'urban numbers'!AQ209/'total numbers'!AQ209*100</f>
        <v>0</v>
      </c>
      <c r="AS209" s="7">
        <f>+'urban numbers'!AR209/'total numbers'!AR209*100</f>
        <v>0</v>
      </c>
      <c r="AT209" s="7">
        <f>+'urban numbers'!AS209/'total numbers'!AS209*100</f>
        <v>0</v>
      </c>
      <c r="AU209" s="7">
        <f>+'urban numbers'!AT209/'total numbers'!AT209*100</f>
        <v>0</v>
      </c>
      <c r="AV209" s="7">
        <f>+'urban numbers'!AU209/'total numbers'!AU209*100</f>
        <v>0</v>
      </c>
      <c r="AW209" s="7">
        <f>+'urban numbers'!AV209/'total numbers'!AV209*100</f>
        <v>0</v>
      </c>
      <c r="AX209" s="7">
        <f>+'urban numbers'!AW209/'total numbers'!AW209*100</f>
        <v>0</v>
      </c>
      <c r="AY209" s="7">
        <f>+'urban numbers'!AX209/'total numbers'!AX209*100</f>
        <v>0</v>
      </c>
      <c r="AZ209" s="7">
        <f>+'urban numbers'!AY209/'total numbers'!AY209*100</f>
        <v>0</v>
      </c>
      <c r="BA209" s="7">
        <f>+'urban numbers'!AZ209/'total numbers'!AZ209*100</f>
        <v>0</v>
      </c>
      <c r="BB209" s="7">
        <f>+'urban numbers'!BA209/'total numbers'!BA209*100</f>
        <v>0</v>
      </c>
      <c r="BC209" s="7">
        <f>+'urban numbers'!BB209/'total numbers'!BB209*100</f>
        <v>0</v>
      </c>
      <c r="BD209" s="7">
        <f>+'urban numbers'!BC209/'total numbers'!BC209*100</f>
        <v>0</v>
      </c>
      <c r="BE209" s="7">
        <f>+'urban numbers'!BD209/'total numbers'!BD209*100</f>
        <v>0</v>
      </c>
      <c r="BF209" s="7">
        <f>+'urban numbers'!BE209/'total numbers'!BE209*100</f>
        <v>0</v>
      </c>
      <c r="BG209" s="7">
        <f>+'urban numbers'!BF209/'total numbers'!BF209*100</f>
        <v>0</v>
      </c>
      <c r="BH209" s="7">
        <f>+'urban numbers'!BG209/'total numbers'!BG209*100</f>
        <v>0</v>
      </c>
      <c r="BI209" s="7">
        <f>+'urban numbers'!BH209/'total numbers'!BH209*100</f>
        <v>0</v>
      </c>
      <c r="BJ209" s="7">
        <f>+'urban numbers'!BI209/'total numbers'!BI209*100</f>
        <v>0</v>
      </c>
      <c r="BK209" s="7">
        <f>+'urban numbers'!BJ209/'total numbers'!BJ209*100</f>
        <v>0</v>
      </c>
      <c r="BL209" s="7">
        <f>+'urban numbers'!BK209/'total numbers'!BK209*100</f>
        <v>0</v>
      </c>
      <c r="BM209" s="7">
        <f>+'urban numbers'!BL209/'total numbers'!BL209*100</f>
        <v>0</v>
      </c>
      <c r="BN209" s="7">
        <f>+'urban numbers'!BM209/'total numbers'!BM209*100</f>
        <v>0</v>
      </c>
      <c r="BO209" s="7">
        <f>+'urban numbers'!BN209/'total numbers'!BN209*100</f>
        <v>0</v>
      </c>
      <c r="BP209" s="7">
        <f>+'urban numbers'!BO209/'total numbers'!BO209*100</f>
        <v>0</v>
      </c>
      <c r="BQ209" s="7">
        <f>+'urban numbers'!BP209/'total numbers'!BP209*100</f>
        <v>0</v>
      </c>
      <c r="BR209" s="7">
        <f>+'urban numbers'!BQ209/'total numbers'!BQ209*100</f>
        <v>0</v>
      </c>
      <c r="BS209" s="7">
        <f>+'urban numbers'!BR209/'total numbers'!BR209*100</f>
        <v>0</v>
      </c>
      <c r="BT209" s="7">
        <f>+'urban numbers'!BS209/'total numbers'!BS209*100</f>
        <v>0</v>
      </c>
      <c r="BU209" s="7">
        <f>+'urban numbers'!BT209/'total numbers'!BT209*100</f>
        <v>0</v>
      </c>
      <c r="BV209" s="7">
        <f>+'urban numbers'!BU209/'total numbers'!BU209*100</f>
        <v>0</v>
      </c>
      <c r="BW209" s="7">
        <f>+'urban numbers'!BV209/'total numbers'!BV209*100</f>
        <v>0</v>
      </c>
      <c r="BX209" s="7">
        <f>+'urban numbers'!BW209/'total numbers'!BW209*100</f>
        <v>0</v>
      </c>
      <c r="BY209" s="7">
        <f>+'urban numbers'!BX209/'total numbers'!BX209*100</f>
        <v>0</v>
      </c>
      <c r="BZ209" s="7">
        <f>+'urban numbers'!BY209/'total numbers'!BY209*100</f>
        <v>0</v>
      </c>
      <c r="CA209" s="7">
        <f>+'urban numbers'!BZ209/'total numbers'!BZ209*100</f>
        <v>0</v>
      </c>
      <c r="CB209" s="7">
        <f>+'urban numbers'!CA209/'total numbers'!CA209*100</f>
        <v>0</v>
      </c>
      <c r="CC209" s="7">
        <f>+'urban numbers'!CB209/'total numbers'!CB209*100</f>
        <v>0</v>
      </c>
      <c r="CD209" s="7">
        <f>+'urban numbers'!CC209/'total numbers'!CC209*100</f>
        <v>0</v>
      </c>
      <c r="CE209" s="7">
        <f>+'urban numbers'!CD209/'total numbers'!CD209*100</f>
        <v>0</v>
      </c>
      <c r="CF209" s="7">
        <f>+'urban numbers'!CE209/'total numbers'!CE209*100</f>
        <v>0</v>
      </c>
      <c r="CG209" s="7">
        <f>+'urban numbers'!CF209/'total numbers'!CF209*100</f>
        <v>0</v>
      </c>
      <c r="CH209" s="7">
        <f>+'urban numbers'!CG209/'total numbers'!CG209*100</f>
        <v>0</v>
      </c>
      <c r="CI209" s="7">
        <f>+'urban numbers'!CH209/'total numbers'!CH209*100</f>
        <v>0</v>
      </c>
      <c r="CJ209" s="7">
        <f>+'urban numbers'!CI209/'total numbers'!CI209*100</f>
        <v>0</v>
      </c>
      <c r="CK209" s="7">
        <f>+'urban numbers'!CJ209/'total numbers'!CJ209*100</f>
        <v>0</v>
      </c>
      <c r="CL209" s="7">
        <f>+'urban numbers'!CK209/'total numbers'!CK209*100</f>
        <v>0</v>
      </c>
      <c r="CM209" s="7">
        <f>+'urban numbers'!CL209/'total numbers'!CL209*100</f>
        <v>0</v>
      </c>
      <c r="CN209" s="7">
        <f>+'urban numbers'!CM209/'total numbers'!CM209*100</f>
        <v>0</v>
      </c>
      <c r="CO209" s="7">
        <f>+'urban numbers'!CN209/'total numbers'!CN209*100</f>
        <v>0</v>
      </c>
      <c r="CP209" s="7">
        <f>+'urban numbers'!CO209/'total numbers'!CO209*100</f>
        <v>0</v>
      </c>
      <c r="CQ209" s="7">
        <f>+'urban numbers'!CP209/'total numbers'!CP209*100</f>
        <v>0</v>
      </c>
      <c r="CR209" s="7">
        <f>+'urban numbers'!CQ209/'total numbers'!CQ209*100</f>
        <v>0</v>
      </c>
      <c r="CS209" s="7">
        <f>+'urban numbers'!CR209/'total numbers'!CR209*100</f>
        <v>0</v>
      </c>
      <c r="CT209" s="7">
        <f>+'urban numbers'!CS209/'total numbers'!CS209*100</f>
        <v>0</v>
      </c>
      <c r="CU209" s="7">
        <f>+'urban numbers'!CT209/'total numbers'!CT209*100</f>
        <v>0</v>
      </c>
      <c r="CV209" s="7">
        <f>+'urban numbers'!CU209/'total numbers'!CU209*100</f>
        <v>0</v>
      </c>
      <c r="CW209" s="7">
        <f>+'urban numbers'!CV209/'total numbers'!CV209*100</f>
        <v>0</v>
      </c>
      <c r="CX209" s="7">
        <f>+'urban numbers'!CW209/'total numbers'!CW209*100</f>
        <v>0</v>
      </c>
      <c r="CY209" s="7">
        <f>+'urban numbers'!CX209/'total numbers'!CX209*100</f>
        <v>0</v>
      </c>
      <c r="CZ209" s="7">
        <f>+'urban numbers'!CY209/'total numbers'!CY209*100</f>
        <v>0</v>
      </c>
      <c r="DA209" s="7">
        <f>+'urban numbers'!CZ209/'total numbers'!CZ209*100</f>
        <v>0</v>
      </c>
      <c r="DB209" s="7">
        <f>+'urban numbers'!DA209/'total numbers'!DA209*100</f>
        <v>0</v>
      </c>
      <c r="DC209" s="7">
        <f>+'urban numbers'!DB209/'total numbers'!DB209*100</f>
        <v>0</v>
      </c>
      <c r="DD209" s="7">
        <f>+'urban numbers'!DC209/'total numbers'!DC209*100</f>
        <v>0</v>
      </c>
      <c r="DE209" s="7">
        <f>+'urban numbers'!DD209/'total numbers'!DD209*100</f>
        <v>0</v>
      </c>
      <c r="DF209" s="7">
        <f>+'urban numbers'!DE209/'total numbers'!DE209*100</f>
        <v>0</v>
      </c>
      <c r="DG209" s="32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1"/>
    </row>
    <row r="210" spans="1:128">
      <c r="A210">
        <v>24</v>
      </c>
      <c r="B210" s="32">
        <v>7</v>
      </c>
      <c r="C210" s="3">
        <v>776</v>
      </c>
      <c r="D210" s="1" t="s">
        <v>477</v>
      </c>
      <c r="E210" s="27">
        <v>0.1</v>
      </c>
      <c r="F210" s="26">
        <f t="shared" ref="F210:N210" si="264">+G210-G210/$B210</f>
        <v>0.3186848894555504</v>
      </c>
      <c r="G210" s="26">
        <f t="shared" si="264"/>
        <v>0.37179903769814215</v>
      </c>
      <c r="H210" s="26">
        <f t="shared" si="264"/>
        <v>0.43376554398116585</v>
      </c>
      <c r="I210" s="26">
        <f t="shared" si="264"/>
        <v>0.50605980131136019</v>
      </c>
      <c r="J210" s="26">
        <f t="shared" si="264"/>
        <v>0.59040310152992026</v>
      </c>
      <c r="K210" s="26">
        <f t="shared" si="264"/>
        <v>0.68880361845157367</v>
      </c>
      <c r="L210" s="26">
        <f t="shared" si="264"/>
        <v>0.80360422152683597</v>
      </c>
      <c r="M210" s="26">
        <f t="shared" si="264"/>
        <v>0.93753825844797523</v>
      </c>
      <c r="N210" s="26">
        <f t="shared" si="264"/>
        <v>1.0937946348559711</v>
      </c>
      <c r="O210" s="26">
        <f t="shared" ref="O210:AC210" si="265">+P210-P210/$B210</f>
        <v>1.2760937406652997</v>
      </c>
      <c r="P210" s="26">
        <f t="shared" si="265"/>
        <v>1.488776030776183</v>
      </c>
      <c r="Q210" s="26">
        <f t="shared" si="265"/>
        <v>1.7369053692388803</v>
      </c>
      <c r="R210" s="26">
        <f t="shared" si="265"/>
        <v>2.0263895974453603</v>
      </c>
      <c r="S210" s="26">
        <f t="shared" si="265"/>
        <v>2.3641211970195868</v>
      </c>
      <c r="T210" s="26">
        <f t="shared" si="265"/>
        <v>2.7581413965228512</v>
      </c>
      <c r="U210" s="26">
        <f t="shared" si="265"/>
        <v>3.2178316292766596</v>
      </c>
      <c r="V210" s="26">
        <f t="shared" si="265"/>
        <v>3.7541369008227692</v>
      </c>
      <c r="W210" s="26">
        <f t="shared" si="265"/>
        <v>4.3798263842932306</v>
      </c>
      <c r="X210" s="26">
        <f t="shared" si="265"/>
        <v>5.1097974483421025</v>
      </c>
      <c r="Y210" s="26">
        <f t="shared" si="265"/>
        <v>5.96143035639912</v>
      </c>
      <c r="Z210" s="26">
        <f t="shared" si="265"/>
        <v>6.95500208246564</v>
      </c>
      <c r="AA210" s="26">
        <f t="shared" si="265"/>
        <v>8.1141690962099133</v>
      </c>
      <c r="AB210" s="26">
        <f t="shared" si="265"/>
        <v>9.4665306122448989</v>
      </c>
      <c r="AC210" s="26">
        <f t="shared" si="265"/>
        <v>11.044285714285715</v>
      </c>
      <c r="AD210" s="7">
        <f>+'urban numbers'!AC210/'total numbers'!AC210*100</f>
        <v>12.885000000000002</v>
      </c>
      <c r="AE210" s="7">
        <f>+'urban numbers'!AD210/'total numbers'!AD210*100</f>
        <v>13.470330000000001</v>
      </c>
      <c r="AF210" s="7">
        <f>+'urban numbers'!AE210/'total numbers'!AE210*100</f>
        <v>14.01783</v>
      </c>
      <c r="AG210" s="7">
        <f>+'urban numbers'!AF210/'total numbers'!AF210*100</f>
        <v>14.533580000000001</v>
      </c>
      <c r="AH210" s="7">
        <f>+'urban numbers'!AG210/'total numbers'!AG210*100</f>
        <v>15.023039999999998</v>
      </c>
      <c r="AI210" s="7">
        <f>+'urban numbers'!AH210/'total numbers'!AH210*100</f>
        <v>15.491</v>
      </c>
      <c r="AJ210" s="7">
        <f>+'urban numbers'!AI210/'total numbers'!AI210*100</f>
        <v>15.941600000000001</v>
      </c>
      <c r="AK210" s="7">
        <f>+'urban numbers'!AJ210/'total numbers'!AJ210*100</f>
        <v>16.378309999999999</v>
      </c>
      <c r="AL210" s="7">
        <f>+'urban numbers'!AK210/'total numbers'!AK210*100</f>
        <v>16.804049999999997</v>
      </c>
      <c r="AM210" s="7">
        <f>+'urban numbers'!AL210/'total numbers'!AL210*100</f>
        <v>17.2212</v>
      </c>
      <c r="AN210" s="7">
        <f>+'urban numbers'!AM210/'total numbers'!AM210*100</f>
        <v>17.632000000000001</v>
      </c>
      <c r="AO210" s="7">
        <f>+'urban numbers'!AN210/'total numbers'!AN210*100</f>
        <v>18.038779999999996</v>
      </c>
      <c r="AP210" s="7">
        <f>+'urban numbers'!AO210/'total numbers'!AO210*100</f>
        <v>18.444299999999998</v>
      </c>
      <c r="AQ210" s="7">
        <f>+'urban numbers'!AP210/'total numbers'!AP210*100</f>
        <v>18.851829999999996</v>
      </c>
      <c r="AR210" s="7">
        <f>+'urban numbers'!AQ210/'total numbers'!AQ210*100</f>
        <v>19.264849999999996</v>
      </c>
      <c r="AS210" s="7">
        <f>+'urban numbers'!AR210/'total numbers'!AR210*100</f>
        <v>19.686</v>
      </c>
      <c r="AT210" s="7">
        <f>+'urban numbers'!AS210/'total numbers'!AS210*100</f>
        <v>20.11739</v>
      </c>
      <c r="AU210" s="7">
        <f>+'urban numbers'!AT210/'total numbers'!AT210*100</f>
        <v>20.559550000000002</v>
      </c>
      <c r="AV210" s="7">
        <f>+'urban numbers'!AU210/'total numbers'!AU210*100</f>
        <v>21.01145</v>
      </c>
      <c r="AW210" s="7">
        <f>+'urban numbers'!AV210/'total numbers'!AV210*100</f>
        <v>21.471079999999997</v>
      </c>
      <c r="AX210" s="7">
        <f>+'urban numbers'!AW210/'total numbers'!AW210*100</f>
        <v>21.936999999999998</v>
      </c>
      <c r="AY210" s="7">
        <f>+'urban numbers'!AX210/'total numbers'!AX210*100</f>
        <v>22.409220000000005</v>
      </c>
      <c r="AZ210" s="7">
        <f>+'urban numbers'!AY210/'total numbers'!AY210*100</f>
        <v>22.888670000000001</v>
      </c>
      <c r="BA210" s="7">
        <f>+'urban numbers'!AZ210/'total numbers'!AZ210*100</f>
        <v>23.37585</v>
      </c>
      <c r="BB210" s="7">
        <f>+'urban numbers'!BA210/'total numbers'!BA210*100</f>
        <v>23.871469999999999</v>
      </c>
      <c r="BC210" s="7">
        <f>+'urban numbers'!BB210/'total numbers'!BB210*100</f>
        <v>24.375999999999998</v>
      </c>
      <c r="BD210" s="7">
        <f>+'urban numbers'!BC210/'total numbers'!BC210*100</f>
        <v>24.885149999999999</v>
      </c>
      <c r="BE210" s="7">
        <f>+'urban numbers'!BD210/'total numbers'!BD210*100</f>
        <v>25.397709999999996</v>
      </c>
      <c r="BF210" s="7">
        <f>+'urban numbers'!BE210/'total numbers'!BE210*100</f>
        <v>25.920380000000005</v>
      </c>
      <c r="BG210" s="7">
        <f>+'urban numbers'!BF210/'total numbers'!BF210*100</f>
        <v>26.46247</v>
      </c>
      <c r="BH210" s="7">
        <f>+'urban numbers'!BG210/'total numbers'!BG210*100</f>
        <v>27.027999999999995</v>
      </c>
      <c r="BI210" s="7">
        <f>+'urban numbers'!BH210/'total numbers'!BH210*100</f>
        <v>27.621799999999997</v>
      </c>
      <c r="BJ210" s="7">
        <f>+'urban numbers'!BI210/'total numbers'!BI210*100</f>
        <v>28.234019999999997</v>
      </c>
      <c r="BK210" s="7">
        <f>+'urban numbers'!BJ210/'total numbers'!BJ210*100</f>
        <v>28.836099999999998</v>
      </c>
      <c r="BL210" s="7">
        <f>+'urban numbers'!BK210/'total numbers'!BK210*100</f>
        <v>29.389810000000001</v>
      </c>
      <c r="BM210" s="7">
        <f>+'urban numbers'!BL210/'total numbers'!BL210*100</f>
        <v>29.867999999999995</v>
      </c>
      <c r="BN210" s="7">
        <f>+'urban numbers'!BM210/'total numbers'!BM210*100</f>
        <v>30.2605</v>
      </c>
      <c r="BO210" s="7">
        <f>+'urban numbers'!BN210/'total numbers'!BN210*100</f>
        <v>30.575690000000005</v>
      </c>
      <c r="BP210" s="7">
        <f>+'urban numbers'!BO210/'total numbers'!BO210*100</f>
        <v>30.828250000000001</v>
      </c>
      <c r="BQ210" s="7">
        <f>+'urban numbers'!BP210/'total numbers'!BP210*100</f>
        <v>31.041569999999997</v>
      </c>
      <c r="BR210" s="7">
        <f>+'urban numbers'!BQ210/'total numbers'!BQ210*100</f>
        <v>31.234000000000002</v>
      </c>
      <c r="BS210" s="7">
        <f>+'urban numbers'!BR210/'total numbers'!BR210*100</f>
        <v>31.41028</v>
      </c>
      <c r="BT210" s="7">
        <f>+'urban numbers'!BS210/'total numbers'!BS210*100</f>
        <v>31.568790000000003</v>
      </c>
      <c r="BU210" s="7">
        <f>+'urban numbers'!BT210/'total numbers'!BT210*100</f>
        <v>31.714469999999999</v>
      </c>
      <c r="BV210" s="7">
        <f>+'urban numbers'!BU210/'total numbers'!BU210*100</f>
        <v>31.851759999999995</v>
      </c>
      <c r="BW210" s="7">
        <f>+'urban numbers'!BV210/'total numbers'!BV210*100</f>
        <v>31.984999999999996</v>
      </c>
      <c r="BX210" s="7">
        <f>+'urban numbers'!BW210/'total numbers'!BW210*100</f>
        <v>32.11795</v>
      </c>
      <c r="BY210" s="7">
        <f>+'urban numbers'!BX210/'total numbers'!BX210*100</f>
        <v>32.255049999999997</v>
      </c>
      <c r="BZ210" s="7">
        <f>+'urban numbers'!BY210/'total numbers'!BY210*100</f>
        <v>32.401870000000002</v>
      </c>
      <c r="CA210" s="7">
        <f>+'urban numbers'!BZ210/'total numbers'!BZ210*100</f>
        <v>32.564309999999999</v>
      </c>
      <c r="CB210" s="7">
        <f>+'urban numbers'!CA210/'total numbers'!CA210*100</f>
        <v>32.747000000000007</v>
      </c>
      <c r="CC210" s="7">
        <f>+'urban numbers'!CB210/'total numbers'!CB210*100</f>
        <v>32.953440000000001</v>
      </c>
      <c r="CD210" s="7">
        <f>+'urban numbers'!CC210/'total numbers'!CC210*100</f>
        <v>33.184739999999998</v>
      </c>
      <c r="CE210" s="7">
        <f>+'urban numbers'!CD210/'total numbers'!CD210*100</f>
        <v>33.439850000000007</v>
      </c>
      <c r="CF210" s="7">
        <f>+'urban numbers'!CE210/'total numbers'!CE210*100</f>
        <v>33.716200000000001</v>
      </c>
      <c r="CG210" s="7">
        <f>+'urban numbers'!CF210/'total numbers'!CF210*100</f>
        <v>34.012</v>
      </c>
      <c r="CH210" s="7">
        <f>+'urban numbers'!CG210/'total numbers'!CG210*100</f>
        <v>34.327759999999998</v>
      </c>
      <c r="CI210" s="7">
        <f>+'urban numbers'!CH210/'total numbers'!CH210*100</f>
        <v>34.66498</v>
      </c>
      <c r="CJ210" s="7">
        <f>+'urban numbers'!CI210/'total numbers'!CI210*100</f>
        <v>35.023910000000001</v>
      </c>
      <c r="CK210" s="7">
        <f>+'urban numbers'!CJ210/'total numbers'!CJ210*100</f>
        <v>35.40482999999999</v>
      </c>
      <c r="CL210" s="7">
        <f>+'urban numbers'!CK210/'total numbers'!CK210*100</f>
        <v>35.808</v>
      </c>
      <c r="CM210" s="7">
        <f>+'urban numbers'!CL210/'total numbers'!CL210*100</f>
        <v>36.233640000000001</v>
      </c>
      <c r="CN210" s="7">
        <f>+'urban numbers'!CM210/'total numbers'!CM210*100</f>
        <v>36.681980000000003</v>
      </c>
      <c r="CO210" s="7">
        <f>+'urban numbers'!CN210/'total numbers'!CN210*100</f>
        <v>37.153290000000005</v>
      </c>
      <c r="CP210" s="7">
        <f>+'urban numbers'!CO210/'total numbers'!CO210*100</f>
        <v>37.647879999999994</v>
      </c>
      <c r="CQ210" s="7">
        <f>+'urban numbers'!CP210/'total numbers'!CP210*100</f>
        <v>38.165999999999997</v>
      </c>
      <c r="CR210" s="7">
        <f>+'urban numbers'!CQ210/'total numbers'!CQ210*100</f>
        <v>38.706330000000001</v>
      </c>
      <c r="CS210" s="7">
        <f>+'urban numbers'!CR210/'total numbers'!CR210*100</f>
        <v>39.268680000000003</v>
      </c>
      <c r="CT210" s="7">
        <f>+'urban numbers'!CS210/'total numbers'!CS210*100</f>
        <v>39.855690000000003</v>
      </c>
      <c r="CU210" s="7">
        <f>+'urban numbers'!CT210/'total numbers'!CT210*100</f>
        <v>40.470900000000007</v>
      </c>
      <c r="CV210" s="7">
        <f>+'urban numbers'!CU210/'total numbers'!CU210*100</f>
        <v>41.116</v>
      </c>
      <c r="CW210" s="7">
        <f>+'urban numbers'!CV210/'total numbers'!CV210*100</f>
        <v>41.789810000000003</v>
      </c>
      <c r="CX210" s="7">
        <f>+'urban numbers'!CW210/'total numbers'!CW210*100</f>
        <v>42.488629999999993</v>
      </c>
      <c r="CY210" s="7">
        <f>+'urban numbers'!CX210/'total numbers'!CX210*100</f>
        <v>43.207079999999998</v>
      </c>
      <c r="CZ210" s="7">
        <f>+'urban numbers'!CY210/'total numbers'!CY210*100</f>
        <v>43.93892000000001</v>
      </c>
      <c r="DA210" s="7">
        <f>+'urban numbers'!CZ210/'total numbers'!CZ210*100</f>
        <v>44.677999999999997</v>
      </c>
      <c r="DB210" s="7">
        <f>+'urban numbers'!DA210/'total numbers'!DA210*100</f>
        <v>45.418460000000003</v>
      </c>
      <c r="DC210" s="7">
        <f>+'urban numbers'!DB210/'total numbers'!DB210*100</f>
        <v>46.154949999999999</v>
      </c>
      <c r="DD210" s="7">
        <f>+'urban numbers'!DC210/'total numbers'!DC210*100</f>
        <v>46.882650000000005</v>
      </c>
      <c r="DE210" s="7">
        <f>+'urban numbers'!DD210/'total numbers'!DD210*100</f>
        <v>47.597279999999998</v>
      </c>
      <c r="DF210" s="7">
        <f>+'urban numbers'!DE210/'total numbers'!DE210*100</f>
        <v>48.295000000000002</v>
      </c>
      <c r="DG210" s="32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1"/>
    </row>
    <row r="211" spans="1:128">
      <c r="A211">
        <v>4</v>
      </c>
      <c r="B211" s="32">
        <v>11.5</v>
      </c>
      <c r="C211" s="3">
        <v>780</v>
      </c>
      <c r="D211" s="1" t="s">
        <v>426</v>
      </c>
      <c r="E211" s="27">
        <f>+AD211/$M$1</f>
        <v>6.3941999999999997</v>
      </c>
      <c r="F211" s="26">
        <f t="shared" ref="F211:N211" si="266">+G211-G211/$B211</f>
        <v>7.2041247615063941</v>
      </c>
      <c r="G211" s="26">
        <f t="shared" si="266"/>
        <v>7.8902318816498607</v>
      </c>
      <c r="H211" s="26">
        <f t="shared" si="266"/>
        <v>8.6416825370450852</v>
      </c>
      <c r="I211" s="26">
        <f t="shared" si="266"/>
        <v>9.46469992152557</v>
      </c>
      <c r="J211" s="26">
        <f t="shared" si="266"/>
        <v>10.366099914051814</v>
      </c>
      <c r="K211" s="26">
        <f t="shared" si="266"/>
        <v>11.353347524913891</v>
      </c>
      <c r="L211" s="26">
        <f t="shared" si="266"/>
        <v>12.434618717762833</v>
      </c>
      <c r="M211" s="26">
        <f t="shared" si="266"/>
        <v>13.618868119454531</v>
      </c>
      <c r="N211" s="26">
        <f t="shared" si="266"/>
        <v>14.915903178450201</v>
      </c>
      <c r="O211" s="26">
        <f t="shared" ref="O211:AC211" si="267">+P211-P211/$B211</f>
        <v>16.336465385921649</v>
      </c>
      <c r="P211" s="26">
        <f t="shared" si="267"/>
        <v>17.892319232199903</v>
      </c>
      <c r="Q211" s="26">
        <f t="shared" si="267"/>
        <v>19.596349635266559</v>
      </c>
      <c r="R211" s="26">
        <f t="shared" si="267"/>
        <v>21.462668648149087</v>
      </c>
      <c r="S211" s="26">
        <f t="shared" si="267"/>
        <v>23.506732328925192</v>
      </c>
      <c r="T211" s="26">
        <f t="shared" si="267"/>
        <v>25.745468741203783</v>
      </c>
      <c r="U211" s="26">
        <f t="shared" si="267"/>
        <v>28.197418145127955</v>
      </c>
      <c r="V211" s="26">
        <f t="shared" si="267"/>
        <v>30.882886539902046</v>
      </c>
      <c r="W211" s="26">
        <f t="shared" si="267"/>
        <v>33.824113829416525</v>
      </c>
      <c r="X211" s="26">
        <f t="shared" si="267"/>
        <v>37.045458003646672</v>
      </c>
      <c r="Y211" s="26">
        <f t="shared" si="267"/>
        <v>40.573596861136835</v>
      </c>
      <c r="Z211" s="26">
        <f t="shared" si="267"/>
        <v>44.437748943149863</v>
      </c>
      <c r="AA211" s="26">
        <f t="shared" si="267"/>
        <v>48.669915509164134</v>
      </c>
      <c r="AB211" s="26">
        <f t="shared" si="267"/>
        <v>53.305145557655955</v>
      </c>
      <c r="AC211" s="26">
        <f t="shared" si="267"/>
        <v>58.381826086956522</v>
      </c>
      <c r="AD211" s="7">
        <f>+'urban numbers'!AC211/'total numbers'!AC211*100</f>
        <v>63.942</v>
      </c>
      <c r="AE211" s="7">
        <f>+'urban numbers'!AD211/'total numbers'!AD211*100</f>
        <v>63.956990000000005</v>
      </c>
      <c r="AF211" s="7">
        <f>+'urban numbers'!AE211/'total numbers'!AE211*100</f>
        <v>63.995829999999998</v>
      </c>
      <c r="AG211" s="7">
        <f>+'urban numbers'!AF211/'total numbers'!AF211*100</f>
        <v>64.057050000000004</v>
      </c>
      <c r="AH211" s="7">
        <f>+'urban numbers'!AG211/'total numbers'!AG211*100</f>
        <v>64.136629999999997</v>
      </c>
      <c r="AI211" s="7">
        <f>+'urban numbers'!AH211/'total numbers'!AH211*100</f>
        <v>64.227999999999994</v>
      </c>
      <c r="AJ211" s="7">
        <f>+'urban numbers'!AI211/'total numbers'!AI211*100</f>
        <v>64.321820000000002</v>
      </c>
      <c r="AK211" s="7">
        <f>+'urban numbers'!AJ211/'total numbers'!AJ211*100</f>
        <v>64.406199999999984</v>
      </c>
      <c r="AL211" s="7">
        <f>+'urban numbers'!AK211/'total numbers'!AK211*100</f>
        <v>64.467409999999987</v>
      </c>
      <c r="AM211" s="7">
        <f>+'urban numbers'!AL211/'total numbers'!AL211*100</f>
        <v>64.490949999999998</v>
      </c>
      <c r="AN211" s="7">
        <f>+'urban numbers'!AM211/'total numbers'!AM211*100</f>
        <v>64.465000000000003</v>
      </c>
      <c r="AO211" s="7">
        <f>+'urban numbers'!AN211/'total numbers'!AN211*100</f>
        <v>64.384</v>
      </c>
      <c r="AP211" s="7">
        <f>+'urban numbers'!AO211/'total numbers'!AO211*100</f>
        <v>64.251869999999997</v>
      </c>
      <c r="AQ211" s="7">
        <f>+'urban numbers'!AP211/'total numbers'!AP211*100</f>
        <v>64.083269999999999</v>
      </c>
      <c r="AR211" s="7">
        <f>+'urban numbers'!AQ211/'total numbers'!AQ211*100</f>
        <v>63.899890000000006</v>
      </c>
      <c r="AS211" s="7">
        <f>+'urban numbers'!AR211/'total numbers'!AR211*100</f>
        <v>63.719000000000015</v>
      </c>
      <c r="AT211" s="7">
        <f>+'urban numbers'!AS211/'total numbers'!AS211*100</f>
        <v>63.543599999999998</v>
      </c>
      <c r="AU211" s="7">
        <f>+'urban numbers'!AT211/'total numbers'!AT211*100</f>
        <v>63.373519999999992</v>
      </c>
      <c r="AV211" s="7">
        <f>+'urban numbers'!AU211/'total numbers'!AU211*100</f>
        <v>63.219149999999999</v>
      </c>
      <c r="AW211" s="7">
        <f>+'urban numbers'!AV211/'total numbers'!AV211*100</f>
        <v>63.092059999999996</v>
      </c>
      <c r="AX211" s="7">
        <f>+'urban numbers'!AW211/'total numbers'!AW211*100</f>
        <v>63</v>
      </c>
      <c r="AY211" s="7">
        <f>+'urban numbers'!AX211/'total numbers'!AX211*100</f>
        <v>62.956760000000003</v>
      </c>
      <c r="AZ211" s="7">
        <f>+'urban numbers'!AY211/'total numbers'!AY211*100</f>
        <v>62.961730000000003</v>
      </c>
      <c r="BA211" s="7">
        <f>+'urban numbers'!AZ211/'total numbers'!AZ211*100</f>
        <v>62.991070000000008</v>
      </c>
      <c r="BB211" s="7">
        <f>+'urban numbers'!BA211/'total numbers'!BA211*100</f>
        <v>63.010590000000001</v>
      </c>
      <c r="BC211" s="7">
        <f>+'urban numbers'!BB211/'total numbers'!BB211*100</f>
        <v>63</v>
      </c>
      <c r="BD211" s="7">
        <f>+'urban numbers'!BC211/'total numbers'!BC211*100</f>
        <v>62.942689999999999</v>
      </c>
      <c r="BE211" s="7">
        <f>+'urban numbers'!BD211/'total numbers'!BD211*100</f>
        <v>62.85792</v>
      </c>
      <c r="BF211" s="7">
        <f>+'urban numbers'!BE211/'total numbers'!BE211*100</f>
        <v>62.80424</v>
      </c>
      <c r="BG211" s="7">
        <f>+'urban numbers'!BF211/'total numbers'!BF211*100</f>
        <v>62.862079999999999</v>
      </c>
      <c r="BH211" s="7">
        <f>+'urban numbers'!BG211/'total numbers'!BG211*100</f>
        <v>63.085999999999999</v>
      </c>
      <c r="BI211" s="7">
        <f>+'urban numbers'!BH211/'total numbers'!BH211*100</f>
        <v>63.498429999999992</v>
      </c>
      <c r="BJ211" s="7">
        <f>+'urban numbers'!BI211/'total numbers'!BI211*100</f>
        <v>64.073300000000017</v>
      </c>
      <c r="BK211" s="7">
        <f>+'urban numbers'!BJ211/'total numbers'!BJ211*100</f>
        <v>64.756810000000016</v>
      </c>
      <c r="BL211" s="7">
        <f>+'urban numbers'!BK211/'total numbers'!BK211*100</f>
        <v>65.470280000000002</v>
      </c>
      <c r="BM211" s="7">
        <f>+'urban numbers'!BL211/'total numbers'!BL211*100</f>
        <v>66.155000000000001</v>
      </c>
      <c r="BN211" s="7">
        <f>+'urban numbers'!BM211/'total numbers'!BM211*100</f>
        <v>66.793369999999996</v>
      </c>
      <c r="BO211" s="7">
        <f>+'urban numbers'!BN211/'total numbers'!BN211*100</f>
        <v>67.397189999999995</v>
      </c>
      <c r="BP211" s="7">
        <f>+'urban numbers'!BO211/'total numbers'!BO211*100</f>
        <v>67.972399999999993</v>
      </c>
      <c r="BQ211" s="7">
        <f>+'urban numbers'!BP211/'total numbers'!BP211*100</f>
        <v>68.534360000000021</v>
      </c>
      <c r="BR211" s="7">
        <f>+'urban numbers'!BQ211/'total numbers'!BQ211*100</f>
        <v>69.093999999999994</v>
      </c>
      <c r="BS211" s="7">
        <f>+'urban numbers'!BR211/'total numbers'!BR211*100</f>
        <v>69.648480000000006</v>
      </c>
      <c r="BT211" s="7">
        <f>+'urban numbers'!BS211/'total numbers'!BS211*100</f>
        <v>70.189710000000005</v>
      </c>
      <c r="BU211" s="7">
        <f>+'urban numbers'!BT211/'total numbers'!BT211*100</f>
        <v>70.718220000000002</v>
      </c>
      <c r="BV211" s="7">
        <f>+'urban numbers'!BU211/'total numbers'!BU211*100</f>
        <v>71.235050000000001</v>
      </c>
      <c r="BW211" s="7">
        <f>+'urban numbers'!BV211/'total numbers'!BV211*100</f>
        <v>71.741</v>
      </c>
      <c r="BX211" s="7">
        <f>+'urban numbers'!BW211/'total numbers'!BW211*100</f>
        <v>72.236060000000009</v>
      </c>
      <c r="BY211" s="7">
        <f>+'urban numbers'!BX211/'total numbers'!BX211*100</f>
        <v>72.719899999999996</v>
      </c>
      <c r="BZ211" s="7">
        <f>+'urban numbers'!BY211/'total numbers'!BY211*100</f>
        <v>73.192700000000002</v>
      </c>
      <c r="CA211" s="7">
        <f>+'urban numbers'!BZ211/'total numbers'!BZ211*100</f>
        <v>73.654669999999996</v>
      </c>
      <c r="CB211" s="7">
        <f>+'urban numbers'!CA211/'total numbers'!CA211*100</f>
        <v>74.105999999999995</v>
      </c>
      <c r="CC211" s="7">
        <f>+'urban numbers'!CB211/'total numbers'!CB211*100</f>
        <v>74.546840000000003</v>
      </c>
      <c r="CD211" s="7">
        <f>+'urban numbers'!CC211/'total numbers'!CC211*100</f>
        <v>74.977310000000003</v>
      </c>
      <c r="CE211" s="7">
        <f>+'urban numbers'!CD211/'total numbers'!CD211*100</f>
        <v>75.397569999999988</v>
      </c>
      <c r="CF211" s="7">
        <f>+'urban numbers'!CE211/'total numbers'!CE211*100</f>
        <v>75.807749999999999</v>
      </c>
      <c r="CG211" s="7">
        <f>+'urban numbers'!CF211/'total numbers'!CF211*100</f>
        <v>76.207999999999998</v>
      </c>
      <c r="CH211" s="7">
        <f>+'urban numbers'!CG211/'total numbers'!CG211*100</f>
        <v>76.598759999999999</v>
      </c>
      <c r="CI211" s="7">
        <f>+'urban numbers'!CH211/'total numbers'!CH211*100</f>
        <v>76.980270000000004</v>
      </c>
      <c r="CJ211" s="7">
        <f>+'urban numbers'!CI211/'total numbers'!CI211*100</f>
        <v>77.352230000000006</v>
      </c>
      <c r="CK211" s="7">
        <f>+'urban numbers'!CJ211/'total numbers'!CJ211*100</f>
        <v>77.714179999999999</v>
      </c>
      <c r="CL211" s="7">
        <f>+'urban numbers'!CK211/'total numbers'!CK211*100</f>
        <v>78.066000000000003</v>
      </c>
      <c r="CM211" s="7">
        <f>+'urban numbers'!CL211/'total numbers'!CL211*100</f>
        <v>78.407640000000015</v>
      </c>
      <c r="CN211" s="7">
        <f>+'urban numbers'!CM211/'total numbers'!CM211*100</f>
        <v>78.739929999999987</v>
      </c>
      <c r="CO211" s="7">
        <f>+'urban numbers'!CN211/'total numbers'!CN211*100</f>
        <v>79.064729999999997</v>
      </c>
      <c r="CP211" s="7">
        <f>+'urban numbers'!CO211/'total numbers'!CO211*100</f>
        <v>79.384479999999996</v>
      </c>
      <c r="CQ211" s="7">
        <f>+'urban numbers'!CP211/'total numbers'!CP211*100</f>
        <v>79.700999999999993</v>
      </c>
      <c r="CR211" s="7">
        <f>+'urban numbers'!CQ211/'total numbers'!CQ211*100</f>
        <v>80.015110000000007</v>
      </c>
      <c r="CS211" s="7">
        <f>+'urban numbers'!CR211/'total numbers'!CR211*100</f>
        <v>80.326700000000002</v>
      </c>
      <c r="CT211" s="7">
        <f>+'urban numbers'!CS211/'total numbers'!CS211*100</f>
        <v>80.635469999999998</v>
      </c>
      <c r="CU211" s="7">
        <f>+'urban numbers'!CT211/'total numbers'!CT211*100</f>
        <v>80.940730000000002</v>
      </c>
      <c r="CV211" s="7">
        <f>+'urban numbers'!CU211/'total numbers'!CU211*100</f>
        <v>81.242000000000004</v>
      </c>
      <c r="CW211" s="7">
        <f>+'urban numbers'!CV211/'total numbers'!CV211*100</f>
        <v>81.539180000000002</v>
      </c>
      <c r="CX211" s="7">
        <f>+'urban numbers'!CW211/'total numbers'!CW211*100</f>
        <v>81.832499999999996</v>
      </c>
      <c r="CY211" s="7">
        <f>+'urban numbers'!CX211/'total numbers'!CX211*100</f>
        <v>82.122380000000007</v>
      </c>
      <c r="CZ211" s="7">
        <f>+'urban numbers'!CY211/'total numbers'!CY211*100</f>
        <v>82.40916</v>
      </c>
      <c r="DA211" s="7">
        <f>+'urban numbers'!CZ211/'total numbers'!CZ211*100</f>
        <v>82.692999999999998</v>
      </c>
      <c r="DB211" s="7">
        <f>+'urban numbers'!DA211/'total numbers'!DA211*100</f>
        <v>82.973779999999991</v>
      </c>
      <c r="DC211" s="7">
        <f>+'urban numbers'!DB211/'total numbers'!DB211*100</f>
        <v>83.251080000000016</v>
      </c>
      <c r="DD211" s="7">
        <f>+'urban numbers'!DC211/'total numbers'!DC211*100</f>
        <v>83.524130000000014</v>
      </c>
      <c r="DE211" s="7">
        <f>+'urban numbers'!DD211/'total numbers'!DD211*100</f>
        <v>83.791889999999995</v>
      </c>
      <c r="DF211" s="7">
        <f>+'urban numbers'!DE211/'total numbers'!DE211*100</f>
        <v>84.052999999999997</v>
      </c>
      <c r="DG211" s="32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1"/>
    </row>
    <row r="212" spans="1:128">
      <c r="A212">
        <v>17</v>
      </c>
      <c r="B212" s="32">
        <v>11.5</v>
      </c>
      <c r="C212" s="3">
        <v>784</v>
      </c>
      <c r="D212" s="1" t="s">
        <v>531</v>
      </c>
      <c r="E212" s="27">
        <f>+AD212/$M$1</f>
        <v>5.1899999999999995</v>
      </c>
      <c r="F212" s="26">
        <f t="shared" ref="F212:N212" si="268">+G212-G212/$B212</f>
        <v>5.8473941247096111</v>
      </c>
      <c r="G212" s="26">
        <f t="shared" si="268"/>
        <v>6.4042888032533831</v>
      </c>
      <c r="H212" s="26">
        <f t="shared" si="268"/>
        <v>7.0142210702298957</v>
      </c>
      <c r="I212" s="26">
        <f t="shared" si="268"/>
        <v>7.6822421245375052</v>
      </c>
      <c r="J212" s="26">
        <f t="shared" si="268"/>
        <v>8.4138842316363149</v>
      </c>
      <c r="K212" s="26">
        <f t="shared" si="268"/>
        <v>9.2152065394112022</v>
      </c>
      <c r="L212" s="26">
        <f t="shared" si="268"/>
        <v>10.092845257450364</v>
      </c>
      <c r="M212" s="26">
        <f t="shared" si="268"/>
        <v>11.054068615302779</v>
      </c>
      <c r="N212" s="26">
        <f t="shared" si="268"/>
        <v>12.106837054855424</v>
      </c>
      <c r="O212" s="26">
        <f t="shared" ref="O212:AC212" si="269">+P212-P212/$B212</f>
        <v>13.259869155317846</v>
      </c>
      <c r="P212" s="26">
        <f t="shared" si="269"/>
        <v>14.522713836776688</v>
      </c>
      <c r="Q212" s="26">
        <f t="shared" si="269"/>
        <v>15.905829440279231</v>
      </c>
      <c r="R212" s="26">
        <f t="shared" si="269"/>
        <v>17.420670339353443</v>
      </c>
      <c r="S212" s="26">
        <f t="shared" si="269"/>
        <v>19.079781800244245</v>
      </c>
      <c r="T212" s="26">
        <f t="shared" si="269"/>
        <v>20.896903876457984</v>
      </c>
      <c r="U212" s="26">
        <f t="shared" si="269"/>
        <v>22.88708519802541</v>
      </c>
      <c r="V212" s="26">
        <f t="shared" si="269"/>
        <v>25.066807597837354</v>
      </c>
      <c r="W212" s="26">
        <f t="shared" si="269"/>
        <v>27.454122607155195</v>
      </c>
      <c r="X212" s="26">
        <f t="shared" si="269"/>
        <v>30.068800950693785</v>
      </c>
      <c r="Y212" s="26">
        <f t="shared" si="269"/>
        <v>32.932496279331289</v>
      </c>
      <c r="Z212" s="26">
        <f t="shared" si="269"/>
        <v>36.06892449641046</v>
      </c>
      <c r="AA212" s="26">
        <f t="shared" si="269"/>
        <v>39.504060162735264</v>
      </c>
      <c r="AB212" s="26">
        <f t="shared" si="269"/>
        <v>43.266351606805287</v>
      </c>
      <c r="AC212" s="26">
        <f t="shared" si="269"/>
        <v>47.386956521739123</v>
      </c>
      <c r="AD212" s="7">
        <f>+'urban numbers'!AC212/'total numbers'!AC212*100</f>
        <v>51.899999999999991</v>
      </c>
      <c r="AE212" s="7">
        <f>+'urban numbers'!AD212/'total numbers'!AD212*100</f>
        <v>54.003570000000003</v>
      </c>
      <c r="AF212" s="7">
        <f>+'urban numbers'!AE212/'total numbers'!AE212*100</f>
        <v>56.099370000000008</v>
      </c>
      <c r="AG212" s="7">
        <f>+'urban numbers'!AF212/'total numbers'!AF212*100</f>
        <v>58.217640000000003</v>
      </c>
      <c r="AH212" s="7">
        <f>+'urban numbers'!AG212/'total numbers'!AG212*100</f>
        <v>60.36872000000001</v>
      </c>
      <c r="AI212" s="7">
        <f>+'urban numbers'!AH212/'total numbers'!AH212*100</f>
        <v>62.543000000000006</v>
      </c>
      <c r="AJ212" s="7">
        <f>+'urban numbers'!AI212/'total numbers'!AI212*100</f>
        <v>64.709590000000006</v>
      </c>
      <c r="AK212" s="7">
        <f>+'urban numbers'!AJ212/'total numbers'!AJ212*100</f>
        <v>66.817670000000007</v>
      </c>
      <c r="AL212" s="7">
        <f>+'urban numbers'!AK212/'total numbers'!AK212*100</f>
        <v>68.800600000000003</v>
      </c>
      <c r="AM212" s="7">
        <f>+'urban numbers'!AL212/'total numbers'!AL212*100</f>
        <v>70.582740000000015</v>
      </c>
      <c r="AN212" s="7">
        <f>+'urban numbers'!AM212/'total numbers'!AM212*100</f>
        <v>72.09999999999998</v>
      </c>
      <c r="AO212" s="7">
        <f>+'urban numbers'!AN212/'total numbers'!AN212*100</f>
        <v>73.321669999999997</v>
      </c>
      <c r="AP212" s="7">
        <f>+'urban numbers'!AO212/'total numbers'!AO212*100</f>
        <v>74.26958999999998</v>
      </c>
      <c r="AQ212" s="7">
        <f>+'urban numbers'!AP212/'total numbers'!AP212*100</f>
        <v>75.026370000000014</v>
      </c>
      <c r="AR212" s="7">
        <f>+'urban numbers'!AQ212/'total numbers'!AQ212*100</f>
        <v>75.712090000000003</v>
      </c>
      <c r="AS212" s="7">
        <f>+'urban numbers'!AR212/'total numbers'!AR212*100</f>
        <v>76.415999999999997</v>
      </c>
      <c r="AT212" s="7">
        <f>+'urban numbers'!AS212/'total numbers'!AS212*100</f>
        <v>77.151399999999995</v>
      </c>
      <c r="AU212" s="7">
        <f>+'urban numbers'!AT212/'total numbers'!AT212*100</f>
        <v>77.896270000000015</v>
      </c>
      <c r="AV212" s="7">
        <f>+'urban numbers'!AU212/'total numbers'!AU212*100</f>
        <v>78.660290000000003</v>
      </c>
      <c r="AW212" s="7">
        <f>+'urban numbers'!AV212/'total numbers'!AV212*100</f>
        <v>79.446310000000011</v>
      </c>
      <c r="AX212" s="7">
        <f>+'urban numbers'!AW212/'total numbers'!AW212*100</f>
        <v>80.248000000000005</v>
      </c>
      <c r="AY212" s="7">
        <f>+'urban numbers'!AX212/'total numbers'!AX212*100</f>
        <v>81.10020999999999</v>
      </c>
      <c r="AZ212" s="7">
        <f>+'urban numbers'!AY212/'total numbers'!AY212*100</f>
        <v>81.987970000000004</v>
      </c>
      <c r="BA212" s="7">
        <f>+'urban numbers'!AZ212/'total numbers'!AZ212*100</f>
        <v>82.794850000000011</v>
      </c>
      <c r="BB212" s="7">
        <f>+'urban numbers'!BA212/'total numbers'!BA212*100</f>
        <v>83.363330000000005</v>
      </c>
      <c r="BC212" s="7">
        <f>+'urban numbers'!BB212/'total numbers'!BB212*100</f>
        <v>83.591000000000008</v>
      </c>
      <c r="BD212" s="7">
        <f>+'urban numbers'!BC212/'total numbers'!BC212*100</f>
        <v>83.42358999999999</v>
      </c>
      <c r="BE212" s="7">
        <f>+'urban numbers'!BD212/'total numbers'!BD212*100</f>
        <v>82.923060000000007</v>
      </c>
      <c r="BF212" s="7">
        <f>+'urban numbers'!BE212/'total numbers'!BE212*100</f>
        <v>82.246330000000015</v>
      </c>
      <c r="BG212" s="7">
        <f>+'urban numbers'!BF212/'total numbers'!BF212*100</f>
        <v>81.615949999999998</v>
      </c>
      <c r="BH212" s="7">
        <f>+'urban numbers'!BG212/'total numbers'!BG212*100</f>
        <v>81.192999999999998</v>
      </c>
      <c r="BI212" s="7">
        <f>+'urban numbers'!BH212/'total numbers'!BH212*100</f>
        <v>81.032650000000004</v>
      </c>
      <c r="BJ212" s="7">
        <f>+'urban numbers'!BI212/'total numbers'!BI212*100</f>
        <v>81.089759999999998</v>
      </c>
      <c r="BK212" s="7">
        <f>+'urban numbers'!BJ212/'total numbers'!BJ212*100</f>
        <v>81.302549999999997</v>
      </c>
      <c r="BL212" s="7">
        <f>+'urban numbers'!BK212/'total numbers'!BK212*100</f>
        <v>81.567760000000007</v>
      </c>
      <c r="BM212" s="7">
        <f>+'urban numbers'!BL212/'total numbers'!BL212*100</f>
        <v>81.809000000000012</v>
      </c>
      <c r="BN212" s="7">
        <f>+'urban numbers'!BM212/'total numbers'!BM212*100</f>
        <v>82.015410000000003</v>
      </c>
      <c r="BO212" s="7">
        <f>+'urban numbers'!BN212/'total numbers'!BN212*100</f>
        <v>82.21238000000001</v>
      </c>
      <c r="BP212" s="7">
        <f>+'urban numbers'!BO212/'total numbers'!BO212*100</f>
        <v>82.401079999999993</v>
      </c>
      <c r="BQ212" s="7">
        <f>+'urban numbers'!BP212/'total numbers'!BP212*100</f>
        <v>82.589479999999995</v>
      </c>
      <c r="BR212" s="7">
        <f>+'urban numbers'!BQ212/'total numbers'!BQ212*100</f>
        <v>82.783000000000001</v>
      </c>
      <c r="BS212" s="7">
        <f>+'urban numbers'!BR212/'total numbers'!BR212*100</f>
        <v>82.977620000000002</v>
      </c>
      <c r="BT212" s="7">
        <f>+'urban numbers'!BS212/'total numbers'!BS212*100</f>
        <v>83.166820000000001</v>
      </c>
      <c r="BU212" s="7">
        <f>+'urban numbers'!BT212/'total numbers'!BT212*100</f>
        <v>83.351560000000006</v>
      </c>
      <c r="BV212" s="7">
        <f>+'urban numbers'!BU212/'total numbers'!BU212*100</f>
        <v>83.53407</v>
      </c>
      <c r="BW212" s="7">
        <f>+'urban numbers'!BV212/'total numbers'!BV212*100</f>
        <v>83.715999999999994</v>
      </c>
      <c r="BX212" s="7">
        <f>+'urban numbers'!BW212/'total numbers'!BW212*100</f>
        <v>83.897059999999996</v>
      </c>
      <c r="BY212" s="7">
        <f>+'urban numbers'!BX212/'total numbers'!BX212*100</f>
        <v>84.076329999999999</v>
      </c>
      <c r="BZ212" s="7">
        <f>+'urban numbers'!BY212/'total numbers'!BY212*100</f>
        <v>84.254239999999996</v>
      </c>
      <c r="CA212" s="7">
        <f>+'urban numbers'!BZ212/'total numbers'!BZ212*100</f>
        <v>84.431330000000003</v>
      </c>
      <c r="CB212" s="7">
        <f>+'urban numbers'!CA212/'total numbers'!CA212*100</f>
        <v>84.608000000000018</v>
      </c>
      <c r="CC212" s="7">
        <f>+'urban numbers'!CB212/'total numbers'!CB212*100</f>
        <v>84.784419999999997</v>
      </c>
      <c r="CD212" s="7">
        <f>+'urban numbers'!CC212/'total numbers'!CC212*100</f>
        <v>84.960530000000006</v>
      </c>
      <c r="CE212" s="7">
        <f>+'urban numbers'!CD212/'total numbers'!CD212*100</f>
        <v>85.136259999999993</v>
      </c>
      <c r="CF212" s="7">
        <f>+'urban numbers'!CE212/'total numbers'!CE212*100</f>
        <v>85.311449999999994</v>
      </c>
      <c r="CG212" s="7">
        <f>+'urban numbers'!CF212/'total numbers'!CF212*100</f>
        <v>85.486000000000004</v>
      </c>
      <c r="CH212" s="7">
        <f>+'urban numbers'!CG212/'total numbers'!CG212*100</f>
        <v>85.659899999999993</v>
      </c>
      <c r="CI212" s="7">
        <f>+'urban numbers'!CH212/'total numbers'!CH212*100</f>
        <v>85.833189999999988</v>
      </c>
      <c r="CJ212" s="7">
        <f>+'urban numbers'!CI212/'total numbers'!CI212*100</f>
        <v>86.005840000000006</v>
      </c>
      <c r="CK212" s="7">
        <f>+'urban numbers'!CJ212/'total numbers'!CJ212*100</f>
        <v>86.177800000000019</v>
      </c>
      <c r="CL212" s="7">
        <f>+'urban numbers'!CK212/'total numbers'!CK212*100</f>
        <v>86.349000000000004</v>
      </c>
      <c r="CM212" s="7">
        <f>+'urban numbers'!CL212/'total numbers'!CL212*100</f>
        <v>86.51943</v>
      </c>
      <c r="CN212" s="7">
        <f>+'urban numbers'!CM212/'total numbers'!CM212*100</f>
        <v>86.689080000000004</v>
      </c>
      <c r="CO212" s="7">
        <f>+'urban numbers'!CN212/'total numbers'!CN212*100</f>
        <v>86.857910000000004</v>
      </c>
      <c r="CP212" s="7">
        <f>+'urban numbers'!CO212/'total numbers'!CO212*100</f>
        <v>87.02588999999999</v>
      </c>
      <c r="CQ212" s="7">
        <f>+'urban numbers'!CP212/'total numbers'!CP212*100</f>
        <v>87.192999999999998</v>
      </c>
      <c r="CR212" s="7">
        <f>+'urban numbers'!CQ212/'total numbers'!CQ212*100</f>
        <v>87.35915</v>
      </c>
      <c r="CS212" s="7">
        <f>+'urban numbers'!CR212/'total numbers'!CR212*100</f>
        <v>87.52431</v>
      </c>
      <c r="CT212" s="7">
        <f>+'urban numbers'!CS212/'total numbers'!CS212*100</f>
        <v>87.688590000000005</v>
      </c>
      <c r="CU212" s="7">
        <f>+'urban numbers'!CT212/'total numbers'!CT212*100</f>
        <v>87.852130000000002</v>
      </c>
      <c r="CV212" s="7">
        <f>+'urban numbers'!CU212/'total numbers'!CU212*100</f>
        <v>88.015000000000015</v>
      </c>
      <c r="CW212" s="7">
        <f>+'urban numbers'!CV212/'total numbers'!CV212*100</f>
        <v>88.17713000000002</v>
      </c>
      <c r="CX212" s="7">
        <f>+'urban numbers'!CW212/'total numbers'!CW212*100</f>
        <v>88.338360000000009</v>
      </c>
      <c r="CY212" s="7">
        <f>+'urban numbers'!CX212/'total numbers'!CX212*100</f>
        <v>88.498440000000016</v>
      </c>
      <c r="CZ212" s="7">
        <f>+'urban numbers'!CY212/'total numbers'!CY212*100</f>
        <v>88.657070000000019</v>
      </c>
      <c r="DA212" s="7">
        <f>+'urban numbers'!CZ212/'total numbers'!CZ212*100</f>
        <v>88.813999999999979</v>
      </c>
      <c r="DB212" s="7">
        <f>+'urban numbers'!DA212/'total numbers'!DA212*100</f>
        <v>88.968959999999996</v>
      </c>
      <c r="DC212" s="7">
        <f>+'urban numbers'!DB212/'total numbers'!DB212*100</f>
        <v>89.121729999999999</v>
      </c>
      <c r="DD212" s="7">
        <f>+'urban numbers'!DC212/'total numbers'!DC212*100</f>
        <v>89.272099999999995</v>
      </c>
      <c r="DE212" s="7">
        <f>+'urban numbers'!DD212/'total numbers'!DD212*100</f>
        <v>89.419910000000002</v>
      </c>
      <c r="DF212" s="7">
        <f>+'urban numbers'!DE212/'total numbers'!DE212*100</f>
        <v>89.565000000000012</v>
      </c>
      <c r="DG212" s="32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1"/>
    </row>
    <row r="213" spans="1:128">
      <c r="A213">
        <v>7</v>
      </c>
      <c r="B213" s="32">
        <v>11.5</v>
      </c>
      <c r="C213" s="3">
        <v>788</v>
      </c>
      <c r="D213" s="1" t="s">
        <v>636</v>
      </c>
      <c r="E213" s="27">
        <f>+AD213/$M$1</f>
        <v>3.1231999999999998</v>
      </c>
      <c r="F213" s="26">
        <f t="shared" ref="F213:N213" si="270">+G213-G213/$B213</f>
        <v>3.5188017977443264</v>
      </c>
      <c r="G213" s="26">
        <f t="shared" si="270"/>
        <v>3.8539257784818814</v>
      </c>
      <c r="H213" s="26">
        <f t="shared" si="270"/>
        <v>4.2209663288134891</v>
      </c>
      <c r="I213" s="26">
        <f t="shared" si="270"/>
        <v>4.6229631220338216</v>
      </c>
      <c r="J213" s="26">
        <f t="shared" si="270"/>
        <v>5.0632453241322812</v>
      </c>
      <c r="K213" s="26">
        <f t="shared" si="270"/>
        <v>5.5454591645258322</v>
      </c>
      <c r="L213" s="26">
        <f t="shared" si="270"/>
        <v>6.0735981325759116</v>
      </c>
      <c r="M213" s="26">
        <f t="shared" si="270"/>
        <v>6.652036049964094</v>
      </c>
      <c r="N213" s="26">
        <f t="shared" si="270"/>
        <v>7.2855632928178169</v>
      </c>
      <c r="O213" s="26">
        <f t="shared" ref="O213:AC213" si="271">+P213-P213/$B213</f>
        <v>7.9794264635623708</v>
      </c>
      <c r="P213" s="26">
        <f t="shared" si="271"/>
        <v>8.7393718410445018</v>
      </c>
      <c r="Q213" s="26">
        <f t="shared" si="271"/>
        <v>9.5716929687630259</v>
      </c>
      <c r="R213" s="26">
        <f t="shared" si="271"/>
        <v>10.483282775311885</v>
      </c>
      <c r="S213" s="26">
        <f t="shared" si="271"/>
        <v>11.481690658674921</v>
      </c>
      <c r="T213" s="26">
        <f t="shared" si="271"/>
        <v>12.575185007120151</v>
      </c>
      <c r="U213" s="26">
        <f t="shared" si="271"/>
        <v>13.772821674464927</v>
      </c>
      <c r="V213" s="26">
        <f t="shared" si="271"/>
        <v>15.08451897679492</v>
      </c>
      <c r="W213" s="26">
        <f t="shared" si="271"/>
        <v>16.521139831727769</v>
      </c>
      <c r="X213" s="26">
        <f t="shared" si="271"/>
        <v>18.094581720463747</v>
      </c>
      <c r="Y213" s="26">
        <f t="shared" si="271"/>
        <v>19.817875217650769</v>
      </c>
      <c r="Z213" s="26">
        <f t="shared" si="271"/>
        <v>21.705291905046082</v>
      </c>
      <c r="AA213" s="26">
        <f t="shared" si="271"/>
        <v>23.772462562669517</v>
      </c>
      <c r="AB213" s="26">
        <f t="shared" si="271"/>
        <v>26.036506616257089</v>
      </c>
      <c r="AC213" s="26">
        <f t="shared" si="271"/>
        <v>28.516173913043477</v>
      </c>
      <c r="AD213" s="7">
        <f>+'urban numbers'!AC213/'total numbers'!AC213*100</f>
        <v>31.231999999999999</v>
      </c>
      <c r="AE213" s="7">
        <f>+'urban numbers'!AD213/'total numbers'!AD213*100</f>
        <v>31.450670000000002</v>
      </c>
      <c r="AF213" s="7">
        <f>+'urban numbers'!AE213/'total numbers'!AE213*100</f>
        <v>31.71001</v>
      </c>
      <c r="AG213" s="7">
        <f>+'urban numbers'!AF213/'total numbers'!AF213*100</f>
        <v>32.031100000000009</v>
      </c>
      <c r="AH213" s="7">
        <f>+'urban numbers'!AG213/'total numbers'!AG213*100</f>
        <v>32.426659999999998</v>
      </c>
      <c r="AI213" s="7">
        <f>+'urban numbers'!AH213/'total numbers'!AH213*100</f>
        <v>32.901000000000003</v>
      </c>
      <c r="AJ213" s="7">
        <f>+'urban numbers'!AI213/'total numbers'!AI213*100</f>
        <v>33.449570000000001</v>
      </c>
      <c r="AK213" s="7">
        <f>+'urban numbers'!AJ213/'total numbers'!AJ213*100</f>
        <v>34.059420000000003</v>
      </c>
      <c r="AL213" s="7">
        <f>+'urban numbers'!AK213/'total numbers'!AK213*100</f>
        <v>34.710700000000003</v>
      </c>
      <c r="AM213" s="7">
        <f>+'urban numbers'!AL213/'total numbers'!AL213*100</f>
        <v>35.379060000000003</v>
      </c>
      <c r="AN213" s="7">
        <f>+'urban numbers'!AM213/'total numbers'!AM213*100</f>
        <v>36.042999999999999</v>
      </c>
      <c r="AO213" s="7">
        <f>+'urban numbers'!AN213/'total numbers'!AN213*100</f>
        <v>36.691679999999991</v>
      </c>
      <c r="AP213" s="7">
        <f>+'urban numbers'!AO213/'total numbers'!AO213*100</f>
        <v>37.331740000000003</v>
      </c>
      <c r="AQ213" s="7">
        <f>+'urban numbers'!AP213/'total numbers'!AP213*100</f>
        <v>37.99024</v>
      </c>
      <c r="AR213" s="7">
        <f>+'urban numbers'!AQ213/'total numbers'!AQ213*100</f>
        <v>38.706359999999997</v>
      </c>
      <c r="AS213" s="7">
        <f>+'urban numbers'!AR213/'total numbers'!AR213*100</f>
        <v>39.506999999999998</v>
      </c>
      <c r="AT213" s="7">
        <f>+'urban numbers'!AS213/'total numbers'!AS213*100</f>
        <v>40.390639999999998</v>
      </c>
      <c r="AU213" s="7">
        <f>+'urban numbers'!AT213/'total numbers'!AT213*100</f>
        <v>41.341910000000006</v>
      </c>
      <c r="AV213" s="7">
        <f>+'urban numbers'!AU213/'total numbers'!AU213*100</f>
        <v>42.355490000000003</v>
      </c>
      <c r="AW213" s="7">
        <f>+'urban numbers'!AV213/'total numbers'!AV213*100</f>
        <v>43.422379999999997</v>
      </c>
      <c r="AX213" s="7">
        <f>+'urban numbers'!AW213/'total numbers'!AW213*100</f>
        <v>44.529000000000011</v>
      </c>
      <c r="AY213" s="7">
        <f>+'urban numbers'!AX213/'total numbers'!AX213*100</f>
        <v>45.68591</v>
      </c>
      <c r="AZ213" s="7">
        <f>+'urban numbers'!AY213/'total numbers'!AY213*100</f>
        <v>46.876240000000003</v>
      </c>
      <c r="BA213" s="7">
        <f>+'urban numbers'!AZ213/'total numbers'!AZ213*100</f>
        <v>48.026149999999994</v>
      </c>
      <c r="BB213" s="7">
        <f>+'urban numbers'!BA213/'total numbers'!BA213*100</f>
        <v>49.039079999999998</v>
      </c>
      <c r="BC213" s="7">
        <f>+'urban numbers'!BB213/'total numbers'!BB213*100</f>
        <v>49.850000000000009</v>
      </c>
      <c r="BD213" s="7">
        <f>+'urban numbers'!BC213/'total numbers'!BC213*100</f>
        <v>50.429809999999996</v>
      </c>
      <c r="BE213" s="7">
        <f>+'urban numbers'!BD213/'total numbers'!BD213*100</f>
        <v>50.80886000000001</v>
      </c>
      <c r="BF213" s="7">
        <f>+'urban numbers'!BE213/'total numbers'!BE213*100</f>
        <v>51.056339999999999</v>
      </c>
      <c r="BG213" s="7">
        <f>+'urban numbers'!BF213/'total numbers'!BF213*100</f>
        <v>51.273589999999999</v>
      </c>
      <c r="BH213" s="7">
        <f>+'urban numbers'!BG213/'total numbers'!BG213*100</f>
        <v>51.537999999999997</v>
      </c>
      <c r="BI213" s="7">
        <f>+'urban numbers'!BH213/'total numbers'!BH213*100</f>
        <v>51.86525000000001</v>
      </c>
      <c r="BJ213" s="7">
        <f>+'urban numbers'!BI213/'total numbers'!BI213*100</f>
        <v>52.243950000000005</v>
      </c>
      <c r="BK213" s="7">
        <f>+'urban numbers'!BJ213/'total numbers'!BJ213*100</f>
        <v>52.691329999999994</v>
      </c>
      <c r="BL213" s="7">
        <f>+'urban numbers'!BK213/'total numbers'!BK213*100</f>
        <v>53.220869999999998</v>
      </c>
      <c r="BM213" s="7">
        <f>+'urban numbers'!BL213/'total numbers'!BL213*100</f>
        <v>53.839000000000006</v>
      </c>
      <c r="BN213" s="7">
        <f>+'urban numbers'!BM213/'total numbers'!BM213*100</f>
        <v>54.55639</v>
      </c>
      <c r="BO213" s="7">
        <f>+'urban numbers'!BN213/'total numbers'!BN213*100</f>
        <v>55.365989999999996</v>
      </c>
      <c r="BP213" s="7">
        <f>+'urban numbers'!BO213/'total numbers'!BO213*100</f>
        <v>56.232289999999999</v>
      </c>
      <c r="BQ213" s="7">
        <f>+'urban numbers'!BP213/'total numbers'!BP213*100</f>
        <v>57.105439999999994</v>
      </c>
      <c r="BR213" s="7">
        <f>+'urban numbers'!BQ213/'total numbers'!BQ213*100</f>
        <v>57.946000000000012</v>
      </c>
      <c r="BS213" s="7">
        <f>+'urban numbers'!BR213/'total numbers'!BR213*100</f>
        <v>58.74671</v>
      </c>
      <c r="BT213" s="7">
        <f>+'urban numbers'!BS213/'total numbers'!BS213*100</f>
        <v>59.508130000000001</v>
      </c>
      <c r="BU213" s="7">
        <f>+'urban numbers'!BT213/'total numbers'!BT213*100</f>
        <v>60.208759999999998</v>
      </c>
      <c r="BV213" s="7">
        <f>+'urban numbers'!BU213/'total numbers'!BU213*100</f>
        <v>60.825389999999999</v>
      </c>
      <c r="BW213" s="7">
        <f>+'urban numbers'!BV213/'total numbers'!BV213*100</f>
        <v>61.344000000000001</v>
      </c>
      <c r="BX213" s="7">
        <f>+'urban numbers'!BW213/'total numbers'!BW213*100</f>
        <v>61.751600000000003</v>
      </c>
      <c r="BY213" s="7">
        <f>+'urban numbers'!BX213/'total numbers'!BX213*100</f>
        <v>62.057050000000004</v>
      </c>
      <c r="BZ213" s="7">
        <f>+'urban numbers'!BY213/'total numbers'!BY213*100</f>
        <v>62.296289999999999</v>
      </c>
      <c r="CA213" s="7">
        <f>+'urban numbers'!BZ213/'total numbers'!BZ213*100</f>
        <v>62.520290000000003</v>
      </c>
      <c r="CB213" s="7">
        <f>+'urban numbers'!CA213/'total numbers'!CA213*100</f>
        <v>62.767000000000003</v>
      </c>
      <c r="CC213" s="7">
        <f>+'urban numbers'!CB213/'total numbers'!CB213*100</f>
        <v>63.049260000000004</v>
      </c>
      <c r="CD213" s="7">
        <f>+'urban numbers'!CC213/'total numbers'!CC213*100</f>
        <v>63.360079999999996</v>
      </c>
      <c r="CE213" s="7">
        <f>+'urban numbers'!CD213/'total numbers'!CD213*100</f>
        <v>63.693480000000001</v>
      </c>
      <c r="CF213" s="7">
        <f>+'urban numbers'!CE213/'total numbers'!CE213*100</f>
        <v>64.036289999999994</v>
      </c>
      <c r="CG213" s="7">
        <f>+'urban numbers'!CF213/'total numbers'!CF213*100</f>
        <v>64.378999999999991</v>
      </c>
      <c r="CH213" s="7">
        <f>+'urban numbers'!CG213/'total numbers'!CG213*100</f>
        <v>64.722800000000007</v>
      </c>
      <c r="CI213" s="7">
        <f>+'urban numbers'!CH213/'total numbers'!CH213*100</f>
        <v>65.073430000000016</v>
      </c>
      <c r="CJ213" s="7">
        <f>+'urban numbers'!CI213/'total numbers'!CI213*100</f>
        <v>65.430749999999989</v>
      </c>
      <c r="CK213" s="7">
        <f>+'urban numbers'!CJ213/'total numbers'!CJ213*100</f>
        <v>65.794650000000004</v>
      </c>
      <c r="CL213" s="7">
        <f>+'urban numbers'!CK213/'total numbers'!CK213*100</f>
        <v>66.165000000000006</v>
      </c>
      <c r="CM213" s="7">
        <f>+'urban numbers'!CL213/'total numbers'!CL213*100</f>
        <v>66.541630000000012</v>
      </c>
      <c r="CN213" s="7">
        <f>+'urban numbers'!CM213/'total numbers'!CM213*100</f>
        <v>66.924379999999999</v>
      </c>
      <c r="CO213" s="7">
        <f>+'urban numbers'!CN213/'total numbers'!CN213*100</f>
        <v>67.313000000000002</v>
      </c>
      <c r="CP213" s="7">
        <f>+'urban numbers'!CO213/'total numbers'!CO213*100</f>
        <v>67.707290000000015</v>
      </c>
      <c r="CQ213" s="7">
        <f>+'urban numbers'!CP213/'total numbers'!CP213*100</f>
        <v>68.106999999999999</v>
      </c>
      <c r="CR213" s="7">
        <f>+'urban numbers'!CQ213/'total numbers'!CQ213*100</f>
        <v>68.511449999999996</v>
      </c>
      <c r="CS213" s="7">
        <f>+'urban numbers'!CR213/'total numbers'!CR213*100</f>
        <v>68.920349999999999</v>
      </c>
      <c r="CT213" s="7">
        <f>+'urban numbers'!CS213/'total numbers'!CS213*100</f>
        <v>69.33426</v>
      </c>
      <c r="CU213" s="7">
        <f>+'urban numbers'!CT213/'total numbers'!CT213*100</f>
        <v>69.754050000000007</v>
      </c>
      <c r="CV213" s="7">
        <f>+'urban numbers'!CU213/'total numbers'!CU213*100</f>
        <v>70.179999999999993</v>
      </c>
      <c r="CW213" s="7">
        <f>+'urban numbers'!CV213/'total numbers'!CV213*100</f>
        <v>70.611490000000003</v>
      </c>
      <c r="CX213" s="7">
        <f>+'urban numbers'!CW213/'total numbers'!CW213*100</f>
        <v>71.047089999999997</v>
      </c>
      <c r="CY213" s="7">
        <f>+'urban numbers'!CX213/'total numbers'!CX213*100</f>
        <v>71.484849999999994</v>
      </c>
      <c r="CZ213" s="7">
        <f>+'urban numbers'!CY213/'total numbers'!CY213*100</f>
        <v>71.922550000000001</v>
      </c>
      <c r="DA213" s="7">
        <f>+'urban numbers'!CZ213/'total numbers'!CZ213*100</f>
        <v>72.358000000000004</v>
      </c>
      <c r="DB213" s="7">
        <f>+'urban numbers'!DA213/'total numbers'!DA213*100</f>
        <v>72.789100000000005</v>
      </c>
      <c r="DC213" s="7">
        <f>+'urban numbers'!DB213/'total numbers'!DB213*100</f>
        <v>73.213919999999987</v>
      </c>
      <c r="DD213" s="7">
        <f>+'urban numbers'!DC213/'total numbers'!DC213*100</f>
        <v>73.630709999999993</v>
      </c>
      <c r="DE213" s="7">
        <f>+'urban numbers'!DD213/'total numbers'!DD213*100</f>
        <v>74.037879999999987</v>
      </c>
      <c r="DF213" s="7">
        <f>+'urban numbers'!DE213/'total numbers'!DE213*100</f>
        <v>74.433999999999997</v>
      </c>
      <c r="DG213" s="32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1"/>
    </row>
    <row r="214" spans="1:128">
      <c r="A214">
        <v>13</v>
      </c>
      <c r="B214" s="32">
        <v>11.5</v>
      </c>
      <c r="C214" s="3">
        <v>792</v>
      </c>
      <c r="D214" s="1" t="s">
        <v>530</v>
      </c>
      <c r="E214" s="27">
        <f>+AD214/$M$1</f>
        <v>2.1344000000000003</v>
      </c>
      <c r="F214" s="26">
        <f t="shared" ref="F214:N214" si="272">+G214-G214/$B214</f>
        <v>2.4047549171060094</v>
      </c>
      <c r="G214" s="26">
        <f t="shared" si="272"/>
        <v>2.6337791949256295</v>
      </c>
      <c r="H214" s="26">
        <f t="shared" si="272"/>
        <v>2.8846153087280704</v>
      </c>
      <c r="I214" s="26">
        <f t="shared" si="272"/>
        <v>3.1593405762259819</v>
      </c>
      <c r="J214" s="26">
        <f t="shared" si="272"/>
        <v>3.4602301549141705</v>
      </c>
      <c r="K214" s="26">
        <f t="shared" si="272"/>
        <v>3.7897758839536153</v>
      </c>
      <c r="L214" s="26">
        <f t="shared" si="272"/>
        <v>4.1507069205206264</v>
      </c>
      <c r="M214" s="26">
        <f t="shared" si="272"/>
        <v>4.5460123415225908</v>
      </c>
      <c r="N214" s="26">
        <f t="shared" si="272"/>
        <v>4.9789658978580755</v>
      </c>
      <c r="O214" s="26">
        <f t="shared" ref="O214:AC214" si="273">+P214-P214/$B214</f>
        <v>5.4531531262255113</v>
      </c>
      <c r="P214" s="26">
        <f t="shared" si="273"/>
        <v>5.9725010430088936</v>
      </c>
      <c r="Q214" s="26">
        <f t="shared" si="273"/>
        <v>6.5413106661525973</v>
      </c>
      <c r="R214" s="26">
        <f t="shared" si="273"/>
        <v>7.164292634357607</v>
      </c>
      <c r="S214" s="26">
        <f t="shared" si="273"/>
        <v>7.8466062185821412</v>
      </c>
      <c r="T214" s="26">
        <f t="shared" si="273"/>
        <v>8.5939020489232973</v>
      </c>
      <c r="U214" s="26">
        <f t="shared" si="273"/>
        <v>9.4123689107255171</v>
      </c>
      <c r="V214" s="26">
        <f t="shared" si="273"/>
        <v>10.308784997461281</v>
      </c>
      <c r="W214" s="26">
        <f t="shared" si="273"/>
        <v>11.290574044838545</v>
      </c>
      <c r="X214" s="26">
        <f t="shared" si="273"/>
        <v>12.365866811013644</v>
      </c>
      <c r="Y214" s="26">
        <f t="shared" si="273"/>
        <v>13.543568412062562</v>
      </c>
      <c r="Z214" s="26">
        <f t="shared" si="273"/>
        <v>14.833432070354235</v>
      </c>
      <c r="AA214" s="26">
        <f t="shared" si="273"/>
        <v>16.246139886578447</v>
      </c>
      <c r="AB214" s="26">
        <f t="shared" si="273"/>
        <v>17.793391304347825</v>
      </c>
      <c r="AC214" s="26">
        <f t="shared" si="273"/>
        <v>19.488</v>
      </c>
      <c r="AD214" s="7">
        <f>+'urban numbers'!AC214/'total numbers'!AC214*100</f>
        <v>21.344000000000001</v>
      </c>
      <c r="AE214" s="7">
        <f>+'urban numbers'!AD214/'total numbers'!AD214*100</f>
        <v>22.30029</v>
      </c>
      <c r="AF214" s="7">
        <f>+'urban numbers'!AE214/'total numbers'!AE214*100</f>
        <v>23.204129999999999</v>
      </c>
      <c r="AG214" s="7">
        <f>+'urban numbers'!AF214/'total numbers'!AF214*100</f>
        <v>24.066659999999999</v>
      </c>
      <c r="AH214" s="7">
        <f>+'urban numbers'!AG214/'total numbers'!AG214*100</f>
        <v>24.898350000000001</v>
      </c>
      <c r="AI214" s="7">
        <f>+'urban numbers'!AH214/'total numbers'!AH214*100</f>
        <v>25.709</v>
      </c>
      <c r="AJ214" s="7">
        <f>+'urban numbers'!AI214/'total numbers'!AI214*100</f>
        <v>26.5078</v>
      </c>
      <c r="AK214" s="7">
        <f>+'urban numbers'!AJ214/'total numbers'!AJ214*100</f>
        <v>27.303239999999995</v>
      </c>
      <c r="AL214" s="7">
        <f>+'urban numbers'!AK214/'total numbers'!AK214*100</f>
        <v>28.103059999999996</v>
      </c>
      <c r="AM214" s="7">
        <f>+'urban numbers'!AL214/'total numbers'!AL214*100</f>
        <v>28.913959999999999</v>
      </c>
      <c r="AN214" s="7">
        <f>+'urban numbers'!AM214/'total numbers'!AM214*100</f>
        <v>29.740999999999996</v>
      </c>
      <c r="AO214" s="7">
        <f>+'urban numbers'!AN214/'total numbers'!AN214*100</f>
        <v>30.586930000000002</v>
      </c>
      <c r="AP214" s="7">
        <f>+'urban numbers'!AO214/'total numbers'!AO214*100</f>
        <v>31.451560000000001</v>
      </c>
      <c r="AQ214" s="7">
        <f>+'urban numbers'!AP214/'total numbers'!AP214*100</f>
        <v>32.331539999999997</v>
      </c>
      <c r="AR214" s="7">
        <f>+'urban numbers'!AQ214/'total numbers'!AQ214*100</f>
        <v>33.221060000000001</v>
      </c>
      <c r="AS214" s="7">
        <f>+'urban numbers'!AR214/'total numbers'!AR214*100</f>
        <v>34.113999999999997</v>
      </c>
      <c r="AT214" s="7">
        <f>+'urban numbers'!AS214/'total numbers'!AS214*100</f>
        <v>35.010249999999992</v>
      </c>
      <c r="AU214" s="7">
        <f>+'urban numbers'!AT214/'total numbers'!AT214*100</f>
        <v>35.905659999999997</v>
      </c>
      <c r="AV214" s="7">
        <f>+'urban numbers'!AU214/'total numbers'!AU214*100</f>
        <v>36.784820000000011</v>
      </c>
      <c r="AW214" s="7">
        <f>+'urban numbers'!AV214/'total numbers'!AV214*100</f>
        <v>37.628110000000007</v>
      </c>
      <c r="AX214" s="7">
        <f>+'urban numbers'!AW214/'total numbers'!AW214*100</f>
        <v>38.420999999999999</v>
      </c>
      <c r="AY214" s="7">
        <f>+'urban numbers'!AX214/'total numbers'!AX214*100</f>
        <v>39.176529999999993</v>
      </c>
      <c r="AZ214" s="7">
        <f>+'urban numbers'!AY214/'total numbers'!AY214*100</f>
        <v>39.900619999999996</v>
      </c>
      <c r="BA214" s="7">
        <f>+'urban numbers'!AZ214/'total numbers'!AZ214*100</f>
        <v>40.565950000000001</v>
      </c>
      <c r="BB214" s="7">
        <f>+'urban numbers'!BA214/'total numbers'!BA214*100</f>
        <v>41.136630000000004</v>
      </c>
      <c r="BC214" s="7">
        <f>+'urban numbers'!BB214/'total numbers'!BB214*100</f>
        <v>41.598999999999997</v>
      </c>
      <c r="BD214" s="7">
        <f>+'urban numbers'!BC214/'total numbers'!BC214*100</f>
        <v>41.918599999999998</v>
      </c>
      <c r="BE214" s="7">
        <f>+'urban numbers'!BD214/'total numbers'!BD214*100</f>
        <v>42.134469999999993</v>
      </c>
      <c r="BF214" s="7">
        <f>+'urban numbers'!BE214/'total numbers'!BE214*100</f>
        <v>42.394620000000003</v>
      </c>
      <c r="BG214" s="7">
        <f>+'urban numbers'!BF214/'total numbers'!BF214*100</f>
        <v>42.898330000000001</v>
      </c>
      <c r="BH214" s="7">
        <f>+'urban numbers'!BG214/'total numbers'!BG214*100</f>
        <v>43.780000000000008</v>
      </c>
      <c r="BI214" s="7">
        <f>+'urban numbers'!BH214/'total numbers'!BH214*100</f>
        <v>45.095089999999999</v>
      </c>
      <c r="BJ214" s="7">
        <f>+'urban numbers'!BI214/'total numbers'!BI214*100</f>
        <v>46.777909999999991</v>
      </c>
      <c r="BK214" s="7">
        <f>+'urban numbers'!BJ214/'total numbers'!BJ214*100</f>
        <v>48.690519999999999</v>
      </c>
      <c r="BL214" s="7">
        <f>+'urban numbers'!BK214/'total numbers'!BK214*100</f>
        <v>50.63154999999999</v>
      </c>
      <c r="BM214" s="7">
        <f>+'urban numbers'!BL214/'total numbers'!BL214*100</f>
        <v>52.447999999999993</v>
      </c>
      <c r="BN214" s="7">
        <f>+'urban numbers'!BM214/'total numbers'!BM214*100</f>
        <v>54.104059999999997</v>
      </c>
      <c r="BO214" s="7">
        <f>+'urban numbers'!BN214/'total numbers'!BN214*100</f>
        <v>55.623400000000004</v>
      </c>
      <c r="BP214" s="7">
        <f>+'urban numbers'!BO214/'total numbers'!BO214*100</f>
        <v>56.984659999999998</v>
      </c>
      <c r="BQ214" s="7">
        <f>+'urban numbers'!BP214/'total numbers'!BP214*100</f>
        <v>58.178609999999999</v>
      </c>
      <c r="BR214" s="7">
        <f>+'urban numbers'!BQ214/'total numbers'!BQ214*100</f>
        <v>59.202999999999996</v>
      </c>
      <c r="BS214" s="7">
        <f>+'urban numbers'!BR214/'total numbers'!BR214*100</f>
        <v>60.035610000000005</v>
      </c>
      <c r="BT214" s="7">
        <f>+'urban numbers'!BS214/'total numbers'!BS214*100</f>
        <v>60.679220000000001</v>
      </c>
      <c r="BU214" s="7">
        <f>+'urban numbers'!BT214/'total numbers'!BT214*100</f>
        <v>61.191090000000003</v>
      </c>
      <c r="BV214" s="7">
        <f>+'urban numbers'!BU214/'total numbers'!BU214*100</f>
        <v>61.652119999999996</v>
      </c>
      <c r="BW214" s="7">
        <f>+'urban numbers'!BV214/'total numbers'!BV214*100</f>
        <v>62.122999999999998</v>
      </c>
      <c r="BX214" s="7">
        <f>+'urban numbers'!BW214/'total numbers'!BW214*100</f>
        <v>62.624310000000008</v>
      </c>
      <c r="BY214" s="7">
        <f>+'urban numbers'!BX214/'total numbers'!BX214*100</f>
        <v>63.146539999999995</v>
      </c>
      <c r="BZ214" s="7">
        <f>+'urban numbers'!BY214/'total numbers'!BY214*100</f>
        <v>63.683630000000001</v>
      </c>
      <c r="CA214" s="7">
        <f>+'urban numbers'!BZ214/'total numbers'!BZ214*100</f>
        <v>64.219059999999999</v>
      </c>
      <c r="CB214" s="7">
        <f>+'urban numbers'!CA214/'total numbers'!CA214*100</f>
        <v>64.741</v>
      </c>
      <c r="CC214" s="7">
        <f>+'urban numbers'!CB214/'total numbers'!CB214*100</f>
        <v>65.253039999999999</v>
      </c>
      <c r="CD214" s="7">
        <f>+'urban numbers'!CC214/'total numbers'!CC214*100</f>
        <v>65.763980000000004</v>
      </c>
      <c r="CE214" s="7">
        <f>+'urban numbers'!CD214/'total numbers'!CD214*100</f>
        <v>66.27234</v>
      </c>
      <c r="CF214" s="7">
        <f>+'urban numbers'!CE214/'total numbers'!CE214*100</f>
        <v>66.775620000000004</v>
      </c>
      <c r="CG214" s="7">
        <f>+'urban numbers'!CF214/'total numbers'!CF214*100</f>
        <v>67.272000000000006</v>
      </c>
      <c r="CH214" s="7">
        <f>+'urban numbers'!CG214/'total numbers'!CG214*100</f>
        <v>67.761219999999994</v>
      </c>
      <c r="CI214" s="7">
        <f>+'urban numbers'!CH214/'total numbers'!CH214*100</f>
        <v>68.243949999999998</v>
      </c>
      <c r="CJ214" s="7">
        <f>+'urban numbers'!CI214/'total numbers'!CI214*100</f>
        <v>68.720299999999995</v>
      </c>
      <c r="CK214" s="7">
        <f>+'urban numbers'!CJ214/'total numbers'!CJ214*100</f>
        <v>69.190569999999994</v>
      </c>
      <c r="CL214" s="7">
        <f>+'urban numbers'!CK214/'total numbers'!CK214*100</f>
        <v>69.655000000000001</v>
      </c>
      <c r="CM214" s="7">
        <f>+'urban numbers'!CL214/'total numbers'!CL214*100</f>
        <v>70.113529999999997</v>
      </c>
      <c r="CN214" s="7">
        <f>+'urban numbers'!CM214/'total numbers'!CM214*100</f>
        <v>70.565990000000014</v>
      </c>
      <c r="CO214" s="7">
        <f>+'urban numbers'!CN214/'total numbers'!CN214*100</f>
        <v>71.0124</v>
      </c>
      <c r="CP214" s="7">
        <f>+'urban numbers'!CO214/'total numbers'!CO214*100</f>
        <v>71.45274000000002</v>
      </c>
      <c r="CQ214" s="7">
        <f>+'urban numbers'!CP214/'total numbers'!CP214*100</f>
        <v>71.887</v>
      </c>
      <c r="CR214" s="7">
        <f>+'urban numbers'!CQ214/'total numbers'!CQ214*100</f>
        <v>72.315200000000004</v>
      </c>
      <c r="CS214" s="7">
        <f>+'urban numbers'!CR214/'total numbers'!CR214*100</f>
        <v>72.737350000000006</v>
      </c>
      <c r="CT214" s="7">
        <f>+'urban numbers'!CS214/'total numbers'!CS214*100</f>
        <v>73.153499999999994</v>
      </c>
      <c r="CU214" s="7">
        <f>+'urban numbers'!CT214/'total numbers'!CT214*100</f>
        <v>73.563699999999997</v>
      </c>
      <c r="CV214" s="7">
        <f>+'urban numbers'!CU214/'total numbers'!CU214*100</f>
        <v>73.968000000000004</v>
      </c>
      <c r="CW214" s="7">
        <f>+'urban numbers'!CV214/'total numbers'!CV214*100</f>
        <v>74.366439999999997</v>
      </c>
      <c r="CX214" s="7">
        <f>+'urban numbers'!CW214/'total numbers'!CW214*100</f>
        <v>74.759039999999999</v>
      </c>
      <c r="CY214" s="7">
        <f>+'urban numbers'!CX214/'total numbers'!CX214*100</f>
        <v>75.145809999999997</v>
      </c>
      <c r="CZ214" s="7">
        <f>+'urban numbers'!CY214/'total numbers'!CY214*100</f>
        <v>75.526790000000005</v>
      </c>
      <c r="DA214" s="7">
        <f>+'urban numbers'!CZ214/'total numbers'!CZ214*100</f>
        <v>75.902000000000001</v>
      </c>
      <c r="DB214" s="7">
        <f>+'urban numbers'!DA214/'total numbers'!DA214*100</f>
        <v>76.271469999999994</v>
      </c>
      <c r="DC214" s="7">
        <f>+'urban numbers'!DB214/'total numbers'!DB214*100</f>
        <v>76.63524000000001</v>
      </c>
      <c r="DD214" s="7">
        <f>+'urban numbers'!DC214/'total numbers'!DC214*100</f>
        <v>76.993369999999999</v>
      </c>
      <c r="DE214" s="7">
        <f>+'urban numbers'!DD214/'total numbers'!DD214*100</f>
        <v>77.345929999999996</v>
      </c>
      <c r="DF214" s="7">
        <f>+'urban numbers'!DE214/'total numbers'!DE214*100</f>
        <v>77.692999999999984</v>
      </c>
      <c r="DG214" s="32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1"/>
    </row>
    <row r="215" spans="1:128">
      <c r="A215">
        <v>15</v>
      </c>
      <c r="B215" s="32">
        <v>5</v>
      </c>
      <c r="C215" s="3">
        <v>795</v>
      </c>
      <c r="D215" s="1" t="s">
        <v>679</v>
      </c>
      <c r="E215" s="27">
        <v>1</v>
      </c>
      <c r="F215" s="43">
        <v>1</v>
      </c>
      <c r="G215" s="43">
        <v>1</v>
      </c>
      <c r="H215" s="43">
        <v>1</v>
      </c>
      <c r="I215" s="43">
        <v>1</v>
      </c>
      <c r="J215" s="43">
        <v>1</v>
      </c>
      <c r="K215" s="43">
        <v>1</v>
      </c>
      <c r="L215" s="43">
        <v>1</v>
      </c>
      <c r="M215" s="26">
        <f t="shared" ref="M215:N219" si="274">+N215-N215/$B215</f>
        <v>1.0124767502272982</v>
      </c>
      <c r="N215" s="26">
        <f t="shared" si="274"/>
        <v>1.2655959377841228</v>
      </c>
      <c r="O215" s="26">
        <f t="shared" ref="O215:AC215" si="275">+P215-P215/$B215</f>
        <v>1.5819949222301535</v>
      </c>
      <c r="P215" s="26">
        <f t="shared" si="275"/>
        <v>1.9774936527876918</v>
      </c>
      <c r="Q215" s="26">
        <f t="shared" si="275"/>
        <v>2.4718670659846147</v>
      </c>
      <c r="R215" s="26">
        <f t="shared" si="275"/>
        <v>3.0898338324807684</v>
      </c>
      <c r="S215" s="26">
        <f t="shared" si="275"/>
        <v>3.8622922906009607</v>
      </c>
      <c r="T215" s="26">
        <f t="shared" si="275"/>
        <v>4.8278653632512007</v>
      </c>
      <c r="U215" s="26">
        <f t="shared" si="275"/>
        <v>6.0348317040640005</v>
      </c>
      <c r="V215" s="26">
        <f t="shared" si="275"/>
        <v>7.5435396300800006</v>
      </c>
      <c r="W215" s="26">
        <f t="shared" si="275"/>
        <v>9.429424537600001</v>
      </c>
      <c r="X215" s="26">
        <f t="shared" si="275"/>
        <v>11.786780672000001</v>
      </c>
      <c r="Y215" s="26">
        <f t="shared" si="275"/>
        <v>14.733475840000001</v>
      </c>
      <c r="Z215" s="26">
        <f t="shared" si="275"/>
        <v>18.4168448</v>
      </c>
      <c r="AA215" s="26">
        <f t="shared" si="275"/>
        <v>23.021055999999998</v>
      </c>
      <c r="AB215" s="26">
        <f t="shared" si="275"/>
        <v>28.776319999999998</v>
      </c>
      <c r="AC215" s="26">
        <f t="shared" si="275"/>
        <v>35.970399999999998</v>
      </c>
      <c r="AD215" s="7">
        <f>+'urban numbers'!AC215/'total numbers'!AC215*100</f>
        <v>44.963000000000001</v>
      </c>
      <c r="AE215" s="7">
        <f>+'urban numbers'!AD215/'total numbers'!AD215*100</f>
        <v>45.12727000000001</v>
      </c>
      <c r="AF215" s="7">
        <f>+'urban numbers'!AE215/'total numbers'!AE215*100</f>
        <v>45.275120000000001</v>
      </c>
      <c r="AG215" s="7">
        <f>+'urban numbers'!AF215/'total numbers'!AF215*100</f>
        <v>45.413969999999992</v>
      </c>
      <c r="AH215" s="7">
        <f>+'urban numbers'!AG215/'total numbers'!AG215*100</f>
        <v>45.549560000000007</v>
      </c>
      <c r="AI215" s="7">
        <f>+'urban numbers'!AH215/'total numbers'!AH215*100</f>
        <v>45.686</v>
      </c>
      <c r="AJ215" s="7">
        <f>+'urban numbers'!AI215/'total numbers'!AI215*100</f>
        <v>45.825680000000006</v>
      </c>
      <c r="AK215" s="7">
        <f>+'urban numbers'!AJ215/'total numbers'!AJ215*100</f>
        <v>45.96934000000001</v>
      </c>
      <c r="AL215" s="7">
        <f>+'urban numbers'!AK215/'total numbers'!AK215*100</f>
        <v>46.116250000000001</v>
      </c>
      <c r="AM215" s="7">
        <f>+'urban numbers'!AL215/'total numbers'!AL215*100</f>
        <v>46.26451999999999</v>
      </c>
      <c r="AN215" s="7">
        <f>+'urban numbers'!AM215/'total numbers'!AM215*100</f>
        <v>46.411999999999992</v>
      </c>
      <c r="AO215" s="7">
        <f>+'urban numbers'!AN215/'total numbers'!AN215*100</f>
        <v>46.55724</v>
      </c>
      <c r="AP215" s="7">
        <f>+'urban numbers'!AO215/'total numbers'!AO215*100</f>
        <v>46.700369999999999</v>
      </c>
      <c r="AQ215" s="7">
        <f>+'urban numbers'!AP215/'total numbers'!AP215*100</f>
        <v>46.843440000000008</v>
      </c>
      <c r="AR215" s="7">
        <f>+'urban numbers'!AQ215/'total numbers'!AQ215*100</f>
        <v>46.989379999999997</v>
      </c>
      <c r="AS215" s="7">
        <f>+'urban numbers'!AR215/'total numbers'!AR215*100</f>
        <v>47.13900000000001</v>
      </c>
      <c r="AT215" s="7">
        <f>+'urban numbers'!AS215/'total numbers'!AS215*100</f>
        <v>47.294629999999998</v>
      </c>
      <c r="AU215" s="7">
        <f>+'urban numbers'!AT215/'total numbers'!AT215*100</f>
        <v>47.451880000000003</v>
      </c>
      <c r="AV215" s="7">
        <f>+'urban numbers'!AU215/'total numbers'!AU215*100</f>
        <v>47.596690000000002</v>
      </c>
      <c r="AW215" s="7">
        <f>+'urban numbers'!AV215/'total numbers'!AV215*100</f>
        <v>47.71036999999999</v>
      </c>
      <c r="AX215" s="7">
        <f>+'urban numbers'!AW215/'total numbers'!AW215*100</f>
        <v>47.78</v>
      </c>
      <c r="AY215" s="7">
        <f>+'urban numbers'!AX215/'total numbers'!AX215*100</f>
        <v>47.798650000000002</v>
      </c>
      <c r="AZ215" s="7">
        <f>+'urban numbers'!AY215/'total numbers'!AY215*100</f>
        <v>47.770940000000003</v>
      </c>
      <c r="BA215" s="7">
        <f>+'urban numbers'!AZ215/'total numbers'!AZ215*100</f>
        <v>47.709670000000003</v>
      </c>
      <c r="BB215" s="7">
        <f>+'urban numbers'!BA215/'total numbers'!BA215*100</f>
        <v>47.633870000000002</v>
      </c>
      <c r="BC215" s="7">
        <f>+'urban numbers'!BB215/'total numbers'!BB215*100</f>
        <v>47.557000000000002</v>
      </c>
      <c r="BD215" s="7">
        <f>+'urban numbers'!BC215/'total numbers'!BC215*100</f>
        <v>47.485169999999997</v>
      </c>
      <c r="BE215" s="7">
        <f>+'urban numbers'!BD215/'total numbers'!BD215*100</f>
        <v>47.41348</v>
      </c>
      <c r="BF215" s="7">
        <f>+'urban numbers'!BE215/'total numbers'!BE215*100</f>
        <v>47.331330000000001</v>
      </c>
      <c r="BG215" s="7">
        <f>+'urban numbers'!BF215/'total numbers'!BF215*100</f>
        <v>47.222929999999998</v>
      </c>
      <c r="BH215" s="7">
        <f>+'urban numbers'!BG215/'total numbers'!BG215*100</f>
        <v>47.077999999999996</v>
      </c>
      <c r="BI215" s="7">
        <f>+'urban numbers'!BH215/'total numbers'!BH215*100</f>
        <v>46.893960000000007</v>
      </c>
      <c r="BJ215" s="7">
        <f>+'urban numbers'!BI215/'total numbers'!BI215*100</f>
        <v>46.678229999999999</v>
      </c>
      <c r="BK215" s="7">
        <f>+'urban numbers'!BJ215/'total numbers'!BJ215*100</f>
        <v>46.442789999999995</v>
      </c>
      <c r="BL215" s="7">
        <f>+'urban numbers'!BK215/'total numbers'!BK215*100</f>
        <v>46.2044</v>
      </c>
      <c r="BM215" s="7">
        <f>+'urban numbers'!BL215/'total numbers'!BL215*100</f>
        <v>45.975999999999999</v>
      </c>
      <c r="BN215" s="7">
        <f>+'urban numbers'!BM215/'total numbers'!BM215*100</f>
        <v>45.762920000000001</v>
      </c>
      <c r="BO215" s="7">
        <f>+'urban numbers'!BN215/'total numbers'!BN215*100</f>
        <v>45.564610000000002</v>
      </c>
      <c r="BP215" s="7">
        <f>+'urban numbers'!BO215/'total numbers'!BO215*100</f>
        <v>45.38111</v>
      </c>
      <c r="BQ215" s="7">
        <f>+'urban numbers'!BP215/'total numbers'!BP215*100</f>
        <v>45.210479999999997</v>
      </c>
      <c r="BR215" s="7">
        <f>+'urban numbers'!BQ215/'total numbers'!BQ215*100</f>
        <v>45.052</v>
      </c>
      <c r="BS215" s="7">
        <f>+'urban numbers'!BR215/'total numbers'!BR215*100</f>
        <v>44.907169999999994</v>
      </c>
      <c r="BT215" s="7">
        <f>+'urban numbers'!BS215/'total numbers'!BS215*100</f>
        <v>44.779799999999994</v>
      </c>
      <c r="BU215" s="7">
        <f>+'urban numbers'!BT215/'total numbers'!BT215*100</f>
        <v>44.674140000000001</v>
      </c>
      <c r="BV215" s="7">
        <f>+'urban numbers'!BU215/'total numbers'!BU215*100</f>
        <v>44.595260000000003</v>
      </c>
      <c r="BW215" s="7">
        <f>+'urban numbers'!BV215/'total numbers'!BV215*100</f>
        <v>44.54699999999999</v>
      </c>
      <c r="BX215" s="7">
        <f>+'urban numbers'!BW215/'total numbers'!BW215*100</f>
        <v>44.531590000000001</v>
      </c>
      <c r="BY215" s="7">
        <f>+'urban numbers'!BX215/'total numbers'!BX215*100</f>
        <v>44.549149999999997</v>
      </c>
      <c r="BZ215" s="7">
        <f>+'urban numbers'!BY215/'total numbers'!BY215*100</f>
        <v>44.598799999999997</v>
      </c>
      <c r="CA215" s="7">
        <f>+'urban numbers'!BZ215/'total numbers'!BZ215*100</f>
        <v>44.678550000000001</v>
      </c>
      <c r="CB215" s="7">
        <f>+'urban numbers'!CA215/'total numbers'!CA215*100</f>
        <v>44.786999999999999</v>
      </c>
      <c r="CC215" s="7">
        <f>+'urban numbers'!CB215/'total numbers'!CB215*100</f>
        <v>44.924340000000008</v>
      </c>
      <c r="CD215" s="7">
        <f>+'urban numbers'!CC215/'total numbers'!CC215*100</f>
        <v>45.091490000000007</v>
      </c>
      <c r="CE215" s="7">
        <f>+'urban numbers'!CD215/'total numbers'!CD215*100</f>
        <v>45.28857</v>
      </c>
      <c r="CF215" s="7">
        <f>+'urban numbers'!CE215/'total numbers'!CE215*100</f>
        <v>45.515709999999999</v>
      </c>
      <c r="CG215" s="7">
        <f>+'urban numbers'!CF215/'total numbers'!CF215*100</f>
        <v>45.772999999999996</v>
      </c>
      <c r="CH215" s="7">
        <f>+'urban numbers'!CG215/'total numbers'!CG215*100</f>
        <v>46.060470000000002</v>
      </c>
      <c r="CI215" s="7">
        <f>+'urban numbers'!CH215/'total numbers'!CH215*100</f>
        <v>46.378140000000009</v>
      </c>
      <c r="CJ215" s="7">
        <f>+'urban numbers'!CI215/'total numbers'!CI215*100</f>
        <v>46.72607</v>
      </c>
      <c r="CK215" s="7">
        <f>+'urban numbers'!CJ215/'total numbers'!CJ215*100</f>
        <v>47.104340000000001</v>
      </c>
      <c r="CL215" s="7">
        <f>+'urban numbers'!CK215/'total numbers'!CK215*100</f>
        <v>47.512999999999998</v>
      </c>
      <c r="CM215" s="7">
        <f>+'urban numbers'!CL215/'total numbers'!CL215*100</f>
        <v>47.95</v>
      </c>
      <c r="CN215" s="7">
        <f>+'urban numbers'!CM215/'total numbers'!CM215*100</f>
        <v>48.414829999999995</v>
      </c>
      <c r="CO215" s="7">
        <f>+'urban numbers'!CN215/'total numbers'!CN215*100</f>
        <v>48.910709999999995</v>
      </c>
      <c r="CP215" s="7">
        <f>+'urban numbers'!CO215/'total numbers'!CO215*100</f>
        <v>49.442119999999996</v>
      </c>
      <c r="CQ215" s="7">
        <f>+'urban numbers'!CP215/'total numbers'!CP215*100</f>
        <v>50.011000000000003</v>
      </c>
      <c r="CR215" s="7">
        <f>+'urban numbers'!CQ215/'total numbers'!CQ215*100</f>
        <v>50.618489999999994</v>
      </c>
      <c r="CS215" s="7">
        <f>+'urban numbers'!CR215/'total numbers'!CR215*100</f>
        <v>51.259699999999995</v>
      </c>
      <c r="CT215" s="7">
        <f>+'urban numbers'!CS215/'total numbers'!CS215*100</f>
        <v>51.923109999999994</v>
      </c>
      <c r="CU215" s="7">
        <f>+'urban numbers'!CT215/'total numbers'!CT215*100</f>
        <v>52.593400000000003</v>
      </c>
      <c r="CV215" s="7">
        <f>+'urban numbers'!CU215/'total numbers'!CU215*100</f>
        <v>53.258999999999986</v>
      </c>
      <c r="CW215" s="7">
        <f>+'urban numbers'!CV215/'total numbers'!CV215*100</f>
        <v>53.914749999999998</v>
      </c>
      <c r="CX215" s="7">
        <f>+'urban numbers'!CW215/'total numbers'!CW215*100</f>
        <v>54.56089999999999</v>
      </c>
      <c r="CY215" s="7">
        <f>+'urban numbers'!CX215/'total numbers'!CX215*100</f>
        <v>55.201070000000009</v>
      </c>
      <c r="CZ215" s="7">
        <f>+'urban numbers'!CY215/'total numbers'!CY215*100</f>
        <v>55.839729999999996</v>
      </c>
      <c r="DA215" s="7">
        <f>+'urban numbers'!CZ215/'total numbers'!CZ215*100</f>
        <v>56.48</v>
      </c>
      <c r="DB215" s="7">
        <f>+'urban numbers'!DA215/'total numbers'!DA215*100</f>
        <v>57.12285</v>
      </c>
      <c r="DC215" s="7">
        <f>+'urban numbers'!DB215/'total numbers'!DB215*100</f>
        <v>57.766649999999998</v>
      </c>
      <c r="DD215" s="7">
        <f>+'urban numbers'!DC215/'total numbers'!DC215*100</f>
        <v>58.407030000000006</v>
      </c>
      <c r="DE215" s="7">
        <f>+'urban numbers'!DD215/'total numbers'!DD215*100</f>
        <v>59.036999999999992</v>
      </c>
      <c r="DF215" s="7">
        <f>+'urban numbers'!DE215/'total numbers'!DE215*100</f>
        <v>59.646999999999991</v>
      </c>
      <c r="DG215" s="32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1"/>
    </row>
    <row r="216" spans="1:128">
      <c r="A216">
        <v>4</v>
      </c>
      <c r="B216" s="32">
        <v>11.5</v>
      </c>
      <c r="C216" s="3">
        <v>796</v>
      </c>
      <c r="D216" s="1" t="s">
        <v>427</v>
      </c>
      <c r="E216" s="27">
        <f>+AD216/$M$1</f>
        <v>0</v>
      </c>
      <c r="F216" s="26">
        <f t="shared" ref="F216:L218" si="276">+G216-G216/$B216</f>
        <v>0</v>
      </c>
      <c r="G216" s="26">
        <f t="shared" si="276"/>
        <v>0</v>
      </c>
      <c r="H216" s="26">
        <f t="shared" si="276"/>
        <v>0</v>
      </c>
      <c r="I216" s="26">
        <f t="shared" si="276"/>
        <v>0</v>
      </c>
      <c r="J216" s="26">
        <f t="shared" si="276"/>
        <v>0</v>
      </c>
      <c r="K216" s="26">
        <f t="shared" si="276"/>
        <v>0</v>
      </c>
      <c r="L216" s="26">
        <f t="shared" si="276"/>
        <v>0</v>
      </c>
      <c r="M216" s="26">
        <f t="shared" si="274"/>
        <v>0</v>
      </c>
      <c r="N216" s="26">
        <f t="shared" si="274"/>
        <v>0</v>
      </c>
      <c r="O216" s="26">
        <f t="shared" ref="O216:AC216" si="277">+P216-P216/$B216</f>
        <v>0</v>
      </c>
      <c r="P216" s="26">
        <f t="shared" si="277"/>
        <v>0</v>
      </c>
      <c r="Q216" s="26">
        <f t="shared" si="277"/>
        <v>0</v>
      </c>
      <c r="R216" s="26">
        <f t="shared" si="277"/>
        <v>0</v>
      </c>
      <c r="S216" s="26">
        <f t="shared" si="277"/>
        <v>0</v>
      </c>
      <c r="T216" s="26">
        <f t="shared" si="277"/>
        <v>0</v>
      </c>
      <c r="U216" s="26">
        <f t="shared" si="277"/>
        <v>0</v>
      </c>
      <c r="V216" s="26">
        <f t="shared" si="277"/>
        <v>0</v>
      </c>
      <c r="W216" s="26">
        <f t="shared" si="277"/>
        <v>0</v>
      </c>
      <c r="X216" s="26">
        <f t="shared" si="277"/>
        <v>0</v>
      </c>
      <c r="Y216" s="26">
        <f t="shared" si="277"/>
        <v>0</v>
      </c>
      <c r="Z216" s="26">
        <f t="shared" si="277"/>
        <v>0</v>
      </c>
      <c r="AA216" s="26">
        <f t="shared" si="277"/>
        <v>0</v>
      </c>
      <c r="AB216" s="26">
        <f t="shared" si="277"/>
        <v>0</v>
      </c>
      <c r="AC216" s="26">
        <f t="shared" si="277"/>
        <v>0</v>
      </c>
      <c r="AD216" s="7">
        <f>+'urban numbers'!AC216/'total numbers'!AC216*100</f>
        <v>0</v>
      </c>
      <c r="AE216" s="7">
        <f>+'urban numbers'!AD216/'total numbers'!AD216*100</f>
        <v>0</v>
      </c>
      <c r="AF216" s="7">
        <f>+'urban numbers'!AE216/'total numbers'!AE216*100</f>
        <v>0</v>
      </c>
      <c r="AG216" s="7">
        <f>+'urban numbers'!AF216/'total numbers'!AF216*100</f>
        <v>0</v>
      </c>
      <c r="AH216" s="7">
        <f>+'urban numbers'!AG216/'total numbers'!AG216*100</f>
        <v>0</v>
      </c>
      <c r="AI216" s="7">
        <f>+'urban numbers'!AH216/'total numbers'!AH216*100</f>
        <v>0</v>
      </c>
      <c r="AJ216" s="7">
        <f>+'urban numbers'!AI216/'total numbers'!AI216*100</f>
        <v>0</v>
      </c>
      <c r="AK216" s="7">
        <f>+'urban numbers'!AJ216/'total numbers'!AJ216*100</f>
        <v>0</v>
      </c>
      <c r="AL216" s="7">
        <f>+'urban numbers'!AK216/'total numbers'!AK216*100</f>
        <v>0</v>
      </c>
      <c r="AM216" s="7">
        <f>+'urban numbers'!AL216/'total numbers'!AL216*100</f>
        <v>0</v>
      </c>
      <c r="AN216" s="7">
        <f>+'urban numbers'!AM216/'total numbers'!AM216*100</f>
        <v>0</v>
      </c>
      <c r="AO216" s="7">
        <f>+'urban numbers'!AN216/'total numbers'!AN216*100</f>
        <v>0</v>
      </c>
      <c r="AP216" s="7">
        <f>+'urban numbers'!AO216/'total numbers'!AO216*100</f>
        <v>0</v>
      </c>
      <c r="AQ216" s="7">
        <f>+'urban numbers'!AP216/'total numbers'!AP216*100</f>
        <v>0</v>
      </c>
      <c r="AR216" s="7">
        <f>+'urban numbers'!AQ216/'total numbers'!AQ216*100</f>
        <v>0</v>
      </c>
      <c r="AS216" s="7">
        <f>+'urban numbers'!AR216/'total numbers'!AR216*100</f>
        <v>0</v>
      </c>
      <c r="AT216" s="7">
        <f>+'urban numbers'!AS216/'total numbers'!AS216*100</f>
        <v>0</v>
      </c>
      <c r="AU216" s="7">
        <f>+'urban numbers'!AT216/'total numbers'!AT216*100</f>
        <v>0</v>
      </c>
      <c r="AV216" s="7">
        <f>+'urban numbers'!AU216/'total numbers'!AU216*100</f>
        <v>0</v>
      </c>
      <c r="AW216" s="7">
        <f>+'urban numbers'!AV216/'total numbers'!AV216*100</f>
        <v>0</v>
      </c>
      <c r="AX216" s="7">
        <f>+'urban numbers'!AW216/'total numbers'!AW216*100</f>
        <v>0</v>
      </c>
      <c r="AY216" s="7">
        <f>+'urban numbers'!AX216/'total numbers'!AX216*100</f>
        <v>0</v>
      </c>
      <c r="AZ216" s="7">
        <f>+'urban numbers'!AY216/'total numbers'!AY216*100</f>
        <v>0</v>
      </c>
      <c r="BA216" s="7">
        <f>+'urban numbers'!AZ216/'total numbers'!AZ216*100</f>
        <v>0</v>
      </c>
      <c r="BB216" s="7">
        <f>+'urban numbers'!BA216/'total numbers'!BA216*100</f>
        <v>0</v>
      </c>
      <c r="BC216" s="7">
        <f>+'urban numbers'!BB216/'total numbers'!BB216*100</f>
        <v>0</v>
      </c>
      <c r="BD216" s="7">
        <f>+'urban numbers'!BC216/'total numbers'!BC216*100</f>
        <v>0</v>
      </c>
      <c r="BE216" s="7">
        <f>+'urban numbers'!BD216/'total numbers'!BD216*100</f>
        <v>0</v>
      </c>
      <c r="BF216" s="7">
        <f>+'urban numbers'!BE216/'total numbers'!BE216*100</f>
        <v>0</v>
      </c>
      <c r="BG216" s="7">
        <f>+'urban numbers'!BF216/'total numbers'!BF216*100</f>
        <v>0</v>
      </c>
      <c r="BH216" s="7">
        <f>+'urban numbers'!BG216/'total numbers'!BG216*100</f>
        <v>0</v>
      </c>
      <c r="BI216" s="7">
        <f>+'urban numbers'!BH216/'total numbers'!BH216*100</f>
        <v>0</v>
      </c>
      <c r="BJ216" s="7">
        <f>+'urban numbers'!BI216/'total numbers'!BI216*100</f>
        <v>0</v>
      </c>
      <c r="BK216" s="7">
        <f>+'urban numbers'!BJ216/'total numbers'!BJ216*100</f>
        <v>0</v>
      </c>
      <c r="BL216" s="7">
        <f>+'urban numbers'!BK216/'total numbers'!BK216*100</f>
        <v>0</v>
      </c>
      <c r="BM216" s="7">
        <f>+'urban numbers'!BL216/'total numbers'!BL216*100</f>
        <v>0</v>
      </c>
      <c r="BN216" s="7">
        <f>+'urban numbers'!BM216/'total numbers'!BM216*100</f>
        <v>0</v>
      </c>
      <c r="BO216" s="7">
        <f>+'urban numbers'!BN216/'total numbers'!BN216*100</f>
        <v>0</v>
      </c>
      <c r="BP216" s="7">
        <f>+'urban numbers'!BO216/'total numbers'!BO216*100</f>
        <v>0</v>
      </c>
      <c r="BQ216" s="7">
        <f>+'urban numbers'!BP216/'total numbers'!BP216*100</f>
        <v>0</v>
      </c>
      <c r="BR216" s="7">
        <f>+'urban numbers'!BQ216/'total numbers'!BQ216*100</f>
        <v>0</v>
      </c>
      <c r="BS216" s="7">
        <f>+'urban numbers'!BR216/'total numbers'!BR216*100</f>
        <v>0</v>
      </c>
      <c r="BT216" s="7">
        <f>+'urban numbers'!BS216/'total numbers'!BS216*100</f>
        <v>0</v>
      </c>
      <c r="BU216" s="7">
        <f>+'urban numbers'!BT216/'total numbers'!BT216*100</f>
        <v>0</v>
      </c>
      <c r="BV216" s="7">
        <f>+'urban numbers'!BU216/'total numbers'!BU216*100</f>
        <v>0</v>
      </c>
      <c r="BW216" s="7">
        <f>+'urban numbers'!BV216/'total numbers'!BV216*100</f>
        <v>0</v>
      </c>
      <c r="BX216" s="7">
        <f>+'urban numbers'!BW216/'total numbers'!BW216*100</f>
        <v>0</v>
      </c>
      <c r="BY216" s="7">
        <f>+'urban numbers'!BX216/'total numbers'!BX216*100</f>
        <v>0</v>
      </c>
      <c r="BZ216" s="7">
        <f>+'urban numbers'!BY216/'total numbers'!BY216*100</f>
        <v>0</v>
      </c>
      <c r="CA216" s="7">
        <f>+'urban numbers'!BZ216/'total numbers'!BZ216*100</f>
        <v>0</v>
      </c>
      <c r="CB216" s="7">
        <f>+'urban numbers'!CA216/'total numbers'!CA216*100</f>
        <v>0</v>
      </c>
      <c r="CC216" s="7">
        <f>+'urban numbers'!CB216/'total numbers'!CB216*100</f>
        <v>0</v>
      </c>
      <c r="CD216" s="7">
        <f>+'urban numbers'!CC216/'total numbers'!CC216*100</f>
        <v>0</v>
      </c>
      <c r="CE216" s="7">
        <f>+'urban numbers'!CD216/'total numbers'!CD216*100</f>
        <v>0</v>
      </c>
      <c r="CF216" s="7">
        <f>+'urban numbers'!CE216/'total numbers'!CE216*100</f>
        <v>0</v>
      </c>
      <c r="CG216" s="7">
        <f>+'urban numbers'!CF216/'total numbers'!CF216*100</f>
        <v>0</v>
      </c>
      <c r="CH216" s="7">
        <f>+'urban numbers'!CG216/'total numbers'!CG216*100</f>
        <v>0</v>
      </c>
      <c r="CI216" s="7">
        <f>+'urban numbers'!CH216/'total numbers'!CH216*100</f>
        <v>0</v>
      </c>
      <c r="CJ216" s="7">
        <f>+'urban numbers'!CI216/'total numbers'!CI216*100</f>
        <v>0</v>
      </c>
      <c r="CK216" s="7">
        <f>+'urban numbers'!CJ216/'total numbers'!CJ216*100</f>
        <v>0</v>
      </c>
      <c r="CL216" s="7">
        <f>+'urban numbers'!CK216/'total numbers'!CK216*100</f>
        <v>0</v>
      </c>
      <c r="CM216" s="7">
        <f>+'urban numbers'!CL216/'total numbers'!CL216*100</f>
        <v>0</v>
      </c>
      <c r="CN216" s="7">
        <f>+'urban numbers'!CM216/'total numbers'!CM216*100</f>
        <v>0</v>
      </c>
      <c r="CO216" s="7">
        <f>+'urban numbers'!CN216/'total numbers'!CN216*100</f>
        <v>0</v>
      </c>
      <c r="CP216" s="7">
        <f>+'urban numbers'!CO216/'total numbers'!CO216*100</f>
        <v>0</v>
      </c>
      <c r="CQ216" s="7">
        <f>+'urban numbers'!CP216/'total numbers'!CP216*100</f>
        <v>0</v>
      </c>
      <c r="CR216" s="7">
        <f>+'urban numbers'!CQ216/'total numbers'!CQ216*100</f>
        <v>0</v>
      </c>
      <c r="CS216" s="7">
        <f>+'urban numbers'!CR216/'total numbers'!CR216*100</f>
        <v>0</v>
      </c>
      <c r="CT216" s="7">
        <f>+'urban numbers'!CS216/'total numbers'!CS216*100</f>
        <v>0</v>
      </c>
      <c r="CU216" s="7">
        <f>+'urban numbers'!CT216/'total numbers'!CT216*100</f>
        <v>0</v>
      </c>
      <c r="CV216" s="7">
        <f>+'urban numbers'!CU216/'total numbers'!CU216*100</f>
        <v>0</v>
      </c>
      <c r="CW216" s="7">
        <f>+'urban numbers'!CV216/'total numbers'!CV216*100</f>
        <v>0</v>
      </c>
      <c r="CX216" s="7">
        <f>+'urban numbers'!CW216/'total numbers'!CW216*100</f>
        <v>0</v>
      </c>
      <c r="CY216" s="7">
        <f>+'urban numbers'!CX216/'total numbers'!CX216*100</f>
        <v>0</v>
      </c>
      <c r="CZ216" s="7">
        <f>+'urban numbers'!CY216/'total numbers'!CY216*100</f>
        <v>0</v>
      </c>
      <c r="DA216" s="7">
        <f>+'urban numbers'!CZ216/'total numbers'!CZ216*100</f>
        <v>0</v>
      </c>
      <c r="DB216" s="7">
        <f>+'urban numbers'!DA216/'total numbers'!DA216*100</f>
        <v>0</v>
      </c>
      <c r="DC216" s="7">
        <f>+'urban numbers'!DB216/'total numbers'!DB216*100</f>
        <v>0</v>
      </c>
      <c r="DD216" s="7">
        <f>+'urban numbers'!DC216/'total numbers'!DC216*100</f>
        <v>0</v>
      </c>
      <c r="DE216" s="7">
        <f>+'urban numbers'!DD216/'total numbers'!DD216*100</f>
        <v>0</v>
      </c>
      <c r="DF216" s="7">
        <f>+'urban numbers'!DE216/'total numbers'!DE216*100</f>
        <v>0</v>
      </c>
      <c r="DG216" s="32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1"/>
    </row>
    <row r="217" spans="1:128">
      <c r="A217">
        <v>24</v>
      </c>
      <c r="B217" s="32">
        <v>7</v>
      </c>
      <c r="C217" s="3">
        <v>798</v>
      </c>
      <c r="D217" s="1" t="s">
        <v>478</v>
      </c>
      <c r="E217" s="27">
        <v>0</v>
      </c>
      <c r="F217" s="26">
        <f t="shared" si="276"/>
        <v>0</v>
      </c>
      <c r="G217" s="26">
        <f t="shared" si="276"/>
        <v>0</v>
      </c>
      <c r="H217" s="26">
        <f t="shared" si="276"/>
        <v>0</v>
      </c>
      <c r="I217" s="26">
        <f t="shared" si="276"/>
        <v>0</v>
      </c>
      <c r="J217" s="26">
        <f t="shared" si="276"/>
        <v>0</v>
      </c>
      <c r="K217" s="26">
        <f t="shared" si="276"/>
        <v>0</v>
      </c>
      <c r="L217" s="26">
        <f t="shared" si="276"/>
        <v>0</v>
      </c>
      <c r="M217" s="26">
        <f t="shared" si="274"/>
        <v>0</v>
      </c>
      <c r="N217" s="26">
        <f t="shared" si="274"/>
        <v>0</v>
      </c>
      <c r="O217" s="26">
        <f t="shared" ref="O217:AC217" si="278">+P217-P217/$B217</f>
        <v>0</v>
      </c>
      <c r="P217" s="26">
        <f t="shared" si="278"/>
        <v>0</v>
      </c>
      <c r="Q217" s="26">
        <f t="shared" si="278"/>
        <v>0</v>
      </c>
      <c r="R217" s="26">
        <f t="shared" si="278"/>
        <v>0</v>
      </c>
      <c r="S217" s="26">
        <f t="shared" si="278"/>
        <v>0</v>
      </c>
      <c r="T217" s="26">
        <f t="shared" si="278"/>
        <v>0</v>
      </c>
      <c r="U217" s="26">
        <f t="shared" si="278"/>
        <v>0</v>
      </c>
      <c r="V217" s="26">
        <f t="shared" si="278"/>
        <v>0</v>
      </c>
      <c r="W217" s="26">
        <f t="shared" si="278"/>
        <v>0</v>
      </c>
      <c r="X217" s="26">
        <f t="shared" si="278"/>
        <v>0</v>
      </c>
      <c r="Y217" s="26">
        <f t="shared" si="278"/>
        <v>0</v>
      </c>
      <c r="Z217" s="26">
        <f t="shared" si="278"/>
        <v>0</v>
      </c>
      <c r="AA217" s="26">
        <f t="shared" si="278"/>
        <v>0</v>
      </c>
      <c r="AB217" s="26">
        <f t="shared" si="278"/>
        <v>0</v>
      </c>
      <c r="AC217" s="26">
        <f t="shared" si="278"/>
        <v>0</v>
      </c>
      <c r="AD217" s="7">
        <f>+'urban numbers'!AC217/'total numbers'!AC217*100</f>
        <v>0</v>
      </c>
      <c r="AE217" s="7">
        <f>+'urban numbers'!AD217/'total numbers'!AD217*100</f>
        <v>0</v>
      </c>
      <c r="AF217" s="7">
        <f>+'urban numbers'!AE217/'total numbers'!AE217*100</f>
        <v>0</v>
      </c>
      <c r="AG217" s="7">
        <f>+'urban numbers'!AF217/'total numbers'!AF217*100</f>
        <v>0</v>
      </c>
      <c r="AH217" s="7">
        <f>+'urban numbers'!AG217/'total numbers'!AG217*100</f>
        <v>0</v>
      </c>
      <c r="AI217" s="7">
        <f>+'urban numbers'!AH217/'total numbers'!AH217*100</f>
        <v>0</v>
      </c>
      <c r="AJ217" s="7">
        <f>+'urban numbers'!AI217/'total numbers'!AI217*100</f>
        <v>0</v>
      </c>
      <c r="AK217" s="7">
        <f>+'urban numbers'!AJ217/'total numbers'!AJ217*100</f>
        <v>0</v>
      </c>
      <c r="AL217" s="7">
        <f>+'urban numbers'!AK217/'total numbers'!AK217*100</f>
        <v>0</v>
      </c>
      <c r="AM217" s="7">
        <f>+'urban numbers'!AL217/'total numbers'!AL217*100</f>
        <v>0</v>
      </c>
      <c r="AN217" s="7">
        <f>+'urban numbers'!AM217/'total numbers'!AM217*100</f>
        <v>0</v>
      </c>
      <c r="AO217" s="7">
        <f>+'urban numbers'!AN217/'total numbers'!AN217*100</f>
        <v>0</v>
      </c>
      <c r="AP217" s="7">
        <f>+'urban numbers'!AO217/'total numbers'!AO217*100</f>
        <v>0</v>
      </c>
      <c r="AQ217" s="7">
        <f>+'urban numbers'!AP217/'total numbers'!AP217*100</f>
        <v>0</v>
      </c>
      <c r="AR217" s="7">
        <f>+'urban numbers'!AQ217/'total numbers'!AQ217*100</f>
        <v>0</v>
      </c>
      <c r="AS217" s="7">
        <f>+'urban numbers'!AR217/'total numbers'!AR217*100</f>
        <v>0</v>
      </c>
      <c r="AT217" s="7">
        <f>+'urban numbers'!AS217/'total numbers'!AS217*100</f>
        <v>0</v>
      </c>
      <c r="AU217" s="7">
        <f>+'urban numbers'!AT217/'total numbers'!AT217*100</f>
        <v>0</v>
      </c>
      <c r="AV217" s="7">
        <f>+'urban numbers'!AU217/'total numbers'!AU217*100</f>
        <v>0</v>
      </c>
      <c r="AW217" s="7">
        <f>+'urban numbers'!AV217/'total numbers'!AV217*100</f>
        <v>0</v>
      </c>
      <c r="AX217" s="7">
        <f>+'urban numbers'!AW217/'total numbers'!AW217*100</f>
        <v>0</v>
      </c>
      <c r="AY217" s="7">
        <f>+'urban numbers'!AX217/'total numbers'!AX217*100</f>
        <v>0</v>
      </c>
      <c r="AZ217" s="7">
        <f>+'urban numbers'!AY217/'total numbers'!AY217*100</f>
        <v>0</v>
      </c>
      <c r="BA217" s="7">
        <f>+'urban numbers'!AZ217/'total numbers'!AZ217*100</f>
        <v>0</v>
      </c>
      <c r="BB217" s="7">
        <f>+'urban numbers'!BA217/'total numbers'!BA217*100</f>
        <v>0</v>
      </c>
      <c r="BC217" s="7">
        <f>+'urban numbers'!BB217/'total numbers'!BB217*100</f>
        <v>0</v>
      </c>
      <c r="BD217" s="7">
        <f>+'urban numbers'!BC217/'total numbers'!BC217*100</f>
        <v>0</v>
      </c>
      <c r="BE217" s="7">
        <f>+'urban numbers'!BD217/'total numbers'!BD217*100</f>
        <v>0</v>
      </c>
      <c r="BF217" s="7">
        <f>+'urban numbers'!BE217/'total numbers'!BE217*100</f>
        <v>0</v>
      </c>
      <c r="BG217" s="7">
        <f>+'urban numbers'!BF217/'total numbers'!BF217*100</f>
        <v>0</v>
      </c>
      <c r="BH217" s="7">
        <f>+'urban numbers'!BG217/'total numbers'!BG217*100</f>
        <v>0</v>
      </c>
      <c r="BI217" s="7">
        <f>+'urban numbers'!BH217/'total numbers'!BH217*100</f>
        <v>0</v>
      </c>
      <c r="BJ217" s="7">
        <f>+'urban numbers'!BI217/'total numbers'!BI217*100</f>
        <v>0</v>
      </c>
      <c r="BK217" s="7">
        <f>+'urban numbers'!BJ217/'total numbers'!BJ217*100</f>
        <v>0</v>
      </c>
      <c r="BL217" s="7">
        <f>+'urban numbers'!BK217/'total numbers'!BK217*100</f>
        <v>0</v>
      </c>
      <c r="BM217" s="7">
        <f>+'urban numbers'!BL217/'total numbers'!BL217*100</f>
        <v>0</v>
      </c>
      <c r="BN217" s="7">
        <f>+'urban numbers'!BM217/'total numbers'!BM217*100</f>
        <v>0</v>
      </c>
      <c r="BO217" s="7">
        <f>+'urban numbers'!BN217/'total numbers'!BN217*100</f>
        <v>0</v>
      </c>
      <c r="BP217" s="7">
        <f>+'urban numbers'!BO217/'total numbers'!BO217*100</f>
        <v>0</v>
      </c>
      <c r="BQ217" s="7">
        <f>+'urban numbers'!BP217/'total numbers'!BP217*100</f>
        <v>0</v>
      </c>
      <c r="BR217" s="7">
        <f>+'urban numbers'!BQ217/'total numbers'!BQ217*100</f>
        <v>0</v>
      </c>
      <c r="BS217" s="7">
        <f>+'urban numbers'!BR217/'total numbers'!BR217*100</f>
        <v>0</v>
      </c>
      <c r="BT217" s="7">
        <f>+'urban numbers'!BS217/'total numbers'!BS217*100</f>
        <v>0</v>
      </c>
      <c r="BU217" s="7">
        <f>+'urban numbers'!BT217/'total numbers'!BT217*100</f>
        <v>0</v>
      </c>
      <c r="BV217" s="7">
        <f>+'urban numbers'!BU217/'total numbers'!BU217*100</f>
        <v>0</v>
      </c>
      <c r="BW217" s="7">
        <f>+'urban numbers'!BV217/'total numbers'!BV217*100</f>
        <v>0</v>
      </c>
      <c r="BX217" s="7">
        <f>+'urban numbers'!BW217/'total numbers'!BW217*100</f>
        <v>0</v>
      </c>
      <c r="BY217" s="7">
        <f>+'urban numbers'!BX217/'total numbers'!BX217*100</f>
        <v>0</v>
      </c>
      <c r="BZ217" s="7">
        <f>+'urban numbers'!BY217/'total numbers'!BY217*100</f>
        <v>0</v>
      </c>
      <c r="CA217" s="7">
        <f>+'urban numbers'!BZ217/'total numbers'!BZ217*100</f>
        <v>0</v>
      </c>
      <c r="CB217" s="7">
        <f>+'urban numbers'!CA217/'total numbers'!CA217*100</f>
        <v>0</v>
      </c>
      <c r="CC217" s="7">
        <f>+'urban numbers'!CB217/'total numbers'!CB217*100</f>
        <v>0</v>
      </c>
      <c r="CD217" s="7">
        <f>+'urban numbers'!CC217/'total numbers'!CC217*100</f>
        <v>0</v>
      </c>
      <c r="CE217" s="7">
        <f>+'urban numbers'!CD217/'total numbers'!CD217*100</f>
        <v>0</v>
      </c>
      <c r="CF217" s="7">
        <f>+'urban numbers'!CE217/'total numbers'!CE217*100</f>
        <v>0</v>
      </c>
      <c r="CG217" s="7">
        <f>+'urban numbers'!CF217/'total numbers'!CF217*100</f>
        <v>0</v>
      </c>
      <c r="CH217" s="7">
        <f>+'urban numbers'!CG217/'total numbers'!CG217*100</f>
        <v>0</v>
      </c>
      <c r="CI217" s="7">
        <f>+'urban numbers'!CH217/'total numbers'!CH217*100</f>
        <v>0</v>
      </c>
      <c r="CJ217" s="7">
        <f>+'urban numbers'!CI217/'total numbers'!CI217*100</f>
        <v>0</v>
      </c>
      <c r="CK217" s="7">
        <f>+'urban numbers'!CJ217/'total numbers'!CJ217*100</f>
        <v>0</v>
      </c>
      <c r="CL217" s="7">
        <f>+'urban numbers'!CK217/'total numbers'!CK217*100</f>
        <v>0</v>
      </c>
      <c r="CM217" s="7">
        <f>+'urban numbers'!CL217/'total numbers'!CL217*100</f>
        <v>0</v>
      </c>
      <c r="CN217" s="7">
        <f>+'urban numbers'!CM217/'total numbers'!CM217*100</f>
        <v>0</v>
      </c>
      <c r="CO217" s="7">
        <f>+'urban numbers'!CN217/'total numbers'!CN217*100</f>
        <v>0</v>
      </c>
      <c r="CP217" s="7">
        <f>+'urban numbers'!CO217/'total numbers'!CO217*100</f>
        <v>0</v>
      </c>
      <c r="CQ217" s="7">
        <f>+'urban numbers'!CP217/'total numbers'!CP217*100</f>
        <v>0</v>
      </c>
      <c r="CR217" s="7">
        <f>+'urban numbers'!CQ217/'total numbers'!CQ217*100</f>
        <v>0</v>
      </c>
      <c r="CS217" s="7">
        <f>+'urban numbers'!CR217/'total numbers'!CR217*100</f>
        <v>0</v>
      </c>
      <c r="CT217" s="7">
        <f>+'urban numbers'!CS217/'total numbers'!CS217*100</f>
        <v>0</v>
      </c>
      <c r="CU217" s="7">
        <f>+'urban numbers'!CT217/'total numbers'!CT217*100</f>
        <v>0</v>
      </c>
      <c r="CV217" s="7">
        <f>+'urban numbers'!CU217/'total numbers'!CU217*100</f>
        <v>0</v>
      </c>
      <c r="CW217" s="7">
        <f>+'urban numbers'!CV217/'total numbers'!CV217*100</f>
        <v>0</v>
      </c>
      <c r="CX217" s="7">
        <f>+'urban numbers'!CW217/'total numbers'!CW217*100</f>
        <v>0</v>
      </c>
      <c r="CY217" s="7">
        <f>+'urban numbers'!CX217/'total numbers'!CX217*100</f>
        <v>0</v>
      </c>
      <c r="CZ217" s="7">
        <f>+'urban numbers'!CY217/'total numbers'!CY217*100</f>
        <v>0</v>
      </c>
      <c r="DA217" s="7">
        <f>+'urban numbers'!CZ217/'total numbers'!CZ217*100</f>
        <v>0</v>
      </c>
      <c r="DB217" s="7">
        <f>+'urban numbers'!DA217/'total numbers'!DA217*100</f>
        <v>0</v>
      </c>
      <c r="DC217" s="7">
        <f>+'urban numbers'!DB217/'total numbers'!DB217*100</f>
        <v>0</v>
      </c>
      <c r="DD217" s="7">
        <f>+'urban numbers'!DC217/'total numbers'!DC217*100</f>
        <v>0</v>
      </c>
      <c r="DE217" s="7">
        <f>+'urban numbers'!DD217/'total numbers'!DD217*100</f>
        <v>0</v>
      </c>
      <c r="DF217" s="7">
        <f>+'urban numbers'!DE217/'total numbers'!DE217*100</f>
        <v>0</v>
      </c>
      <c r="DG217" s="32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1"/>
    </row>
    <row r="218" spans="1:128">
      <c r="A218">
        <v>9</v>
      </c>
      <c r="B218" s="32">
        <v>11.5</v>
      </c>
      <c r="C218" s="3">
        <v>800</v>
      </c>
      <c r="D218" s="1" t="s">
        <v>618</v>
      </c>
      <c r="E218" s="27">
        <f>+AD218/$M$1</f>
        <v>0.30859999999999999</v>
      </c>
      <c r="F218" s="26">
        <f t="shared" si="276"/>
        <v>0.34768898398562337</v>
      </c>
      <c r="G218" s="26">
        <f t="shared" si="276"/>
        <v>0.38080222055568275</v>
      </c>
      <c r="H218" s="26">
        <f t="shared" si="276"/>
        <v>0.41706909870384301</v>
      </c>
      <c r="I218" s="26">
        <f t="shared" si="276"/>
        <v>0.45678996524706617</v>
      </c>
      <c r="J218" s="26">
        <f t="shared" si="276"/>
        <v>0.50029377146107246</v>
      </c>
      <c r="K218" s="26">
        <f t="shared" si="276"/>
        <v>0.54794079731450795</v>
      </c>
      <c r="L218" s="26">
        <f t="shared" si="276"/>
        <v>0.60012563515398487</v>
      </c>
      <c r="M218" s="26">
        <f t="shared" si="274"/>
        <v>0.65728045754960251</v>
      </c>
      <c r="N218" s="26">
        <f t="shared" si="274"/>
        <v>0.71987859636385043</v>
      </c>
      <c r="O218" s="26">
        <f t="shared" ref="O218:AC218" si="279">+P218-P218/$B218</f>
        <v>0.78843846268421713</v>
      </c>
      <c r="P218" s="26">
        <f t="shared" si="279"/>
        <v>0.86352784008271399</v>
      </c>
      <c r="Q218" s="26">
        <f t="shared" si="279"/>
        <v>0.94576858675725817</v>
      </c>
      <c r="R218" s="26">
        <f t="shared" si="279"/>
        <v>1.0358417854960447</v>
      </c>
      <c r="S218" s="26">
        <f t="shared" si="279"/>
        <v>1.1344933841147156</v>
      </c>
      <c r="T218" s="26">
        <f t="shared" si="279"/>
        <v>1.2425403730780218</v>
      </c>
      <c r="U218" s="26">
        <f t="shared" si="279"/>
        <v>1.3608775514664049</v>
      </c>
      <c r="V218" s="26">
        <f t="shared" si="279"/>
        <v>1.4904849373203481</v>
      </c>
      <c r="W218" s="26">
        <f t="shared" si="279"/>
        <v>1.6324358837318098</v>
      </c>
      <c r="X218" s="26">
        <f t="shared" si="279"/>
        <v>1.7879059678967442</v>
      </c>
      <c r="Y218" s="26">
        <f t="shared" si="279"/>
        <v>1.958182726744053</v>
      </c>
      <c r="Z218" s="26">
        <f t="shared" si="279"/>
        <v>2.1446763197672962</v>
      </c>
      <c r="AA218" s="26">
        <f t="shared" si="279"/>
        <v>2.3489312073641817</v>
      </c>
      <c r="AB218" s="26">
        <f t="shared" si="279"/>
        <v>2.5726389413988655</v>
      </c>
      <c r="AC218" s="26">
        <f t="shared" si="279"/>
        <v>2.8176521739130433</v>
      </c>
      <c r="AD218" s="7">
        <f>+'urban numbers'!AC218/'total numbers'!AC218*100</f>
        <v>3.0859999999999999</v>
      </c>
      <c r="AE218" s="7">
        <f>+'urban numbers'!AD218/'total numbers'!AD218*100</f>
        <v>3.274607</v>
      </c>
      <c r="AF218" s="7">
        <f>+'urban numbers'!AE218/'total numbers'!AE218*100</f>
        <v>3.4468469999999996</v>
      </c>
      <c r="AG218" s="7">
        <f>+'urban numbers'!AF218/'total numbers'!AF218*100</f>
        <v>3.613604</v>
      </c>
      <c r="AH218" s="7">
        <f>+'urban numbers'!AG218/'total numbers'!AG218*100</f>
        <v>3.7835199999999998</v>
      </c>
      <c r="AI218" s="7">
        <f>+'urban numbers'!AH218/'total numbers'!AH218*100</f>
        <v>3.9630000000000001</v>
      </c>
      <c r="AJ218" s="7">
        <f>+'urban numbers'!AI218/'total numbers'!AI218*100</f>
        <v>4.1561389999999996</v>
      </c>
      <c r="AK218" s="7">
        <f>+'urban numbers'!AJ218/'total numbers'!AJ218*100</f>
        <v>4.3647909999999994</v>
      </c>
      <c r="AL218" s="7">
        <f>+'urban numbers'!AK218/'total numbers'!AK218*100</f>
        <v>4.5887919999999998</v>
      </c>
      <c r="AM218" s="7">
        <f>+'urban numbers'!AL218/'total numbers'!AL218*100</f>
        <v>4.8263230000000004</v>
      </c>
      <c r="AN218" s="7">
        <f>+'urban numbers'!AM218/'total numbers'!AM218*100</f>
        <v>5.0750000000000002</v>
      </c>
      <c r="AO218" s="7">
        <f>+'urban numbers'!AN218/'total numbers'!AN218*100</f>
        <v>5.3330479999999998</v>
      </c>
      <c r="AP218" s="7">
        <f>+'urban numbers'!AO218/'total numbers'!AO218*100</f>
        <v>5.6003139999999991</v>
      </c>
      <c r="AQ218" s="7">
        <f>+'urban numbers'!AP218/'total numbers'!AP218*100</f>
        <v>5.8787089999999997</v>
      </c>
      <c r="AR218" s="7">
        <f>+'urban numbers'!AQ218/'total numbers'!AQ218*100</f>
        <v>6.1709670000000001</v>
      </c>
      <c r="AS218" s="7">
        <f>+'urban numbers'!AR218/'total numbers'!AR218*100</f>
        <v>6.4770000000000012</v>
      </c>
      <c r="AT218" s="7">
        <f>+'urban numbers'!AS218/'total numbers'!AS218*100</f>
        <v>6.8006599999999988</v>
      </c>
      <c r="AU218" s="7">
        <f>+'urban numbers'!AT218/'total numbers'!AT218*100</f>
        <v>7.1356119999999992</v>
      </c>
      <c r="AV218" s="7">
        <f>+'urban numbers'!AU218/'total numbers'!AU218*100</f>
        <v>7.4594040000000001</v>
      </c>
      <c r="AW218" s="7">
        <f>+'urban numbers'!AV218/'total numbers'!AV218*100</f>
        <v>7.7422760000000004</v>
      </c>
      <c r="AX218" s="7">
        <f>+'urban numbers'!AW218/'total numbers'!AW218*100</f>
        <v>7.9640000000000004</v>
      </c>
      <c r="AY218" s="7">
        <f>+'urban numbers'!AX218/'total numbers'!AX218*100</f>
        <v>8.1166250000000009</v>
      </c>
      <c r="AZ218" s="7">
        <f>+'urban numbers'!AY218/'total numbers'!AY218*100</f>
        <v>8.209327</v>
      </c>
      <c r="BA218" s="7">
        <f>+'urban numbers'!AZ218/'total numbers'!AZ218*100</f>
        <v>8.2605719999999998</v>
      </c>
      <c r="BB218" s="7">
        <f>+'urban numbers'!BA218/'total numbers'!BA218*100</f>
        <v>8.2976900000000011</v>
      </c>
      <c r="BC218" s="7">
        <f>+'urban numbers'!BB218/'total numbers'!BB218*100</f>
        <v>8.3419999999999987</v>
      </c>
      <c r="BD218" s="7">
        <f>+'urban numbers'!BC218/'total numbers'!BC218*100</f>
        <v>8.3978529999999996</v>
      </c>
      <c r="BE218" s="7">
        <f>+'urban numbers'!BD218/'total numbers'!BD218*100</f>
        <v>8.4635169999999995</v>
      </c>
      <c r="BF218" s="7">
        <f>+'urban numbers'!BE218/'total numbers'!BE218*100</f>
        <v>8.5469460000000002</v>
      </c>
      <c r="BG218" s="7">
        <f>+'urban numbers'!BF218/'total numbers'!BF218*100</f>
        <v>8.6560410000000001</v>
      </c>
      <c r="BH218" s="7">
        <f>+'urban numbers'!BG218/'total numbers'!BG218*100</f>
        <v>8.7959999999999994</v>
      </c>
      <c r="BI218" s="7">
        <f>+'urban numbers'!BH218/'total numbers'!BH218*100</f>
        <v>8.9696940000000005</v>
      </c>
      <c r="BJ218" s="7">
        <f>+'urban numbers'!BI218/'total numbers'!BI218*100</f>
        <v>9.1754499999999997</v>
      </c>
      <c r="BK218" s="7">
        <f>+'urban numbers'!BJ218/'total numbers'!BJ218*100</f>
        <v>9.4074329999999993</v>
      </c>
      <c r="BL218" s="7">
        <f>+'urban numbers'!BK218/'total numbers'!BK218*100</f>
        <v>9.6566849999999995</v>
      </c>
      <c r="BM218" s="7">
        <f>+'urban numbers'!BL218/'total numbers'!BL218*100</f>
        <v>9.9149999999999991</v>
      </c>
      <c r="BN218" s="7">
        <f>+'urban numbers'!BM218/'total numbers'!BM218*100</f>
        <v>10.182590000000001</v>
      </c>
      <c r="BO218" s="7">
        <f>+'urban numbers'!BN218/'total numbers'!BN218*100</f>
        <v>10.4567</v>
      </c>
      <c r="BP218" s="7">
        <f>+'urban numbers'!BO218/'total numbers'!BO218*100</f>
        <v>10.72246</v>
      </c>
      <c r="BQ218" s="7">
        <f>+'urban numbers'!BP218/'total numbers'!BP218*100</f>
        <v>10.9612</v>
      </c>
      <c r="BR218" s="7">
        <f>+'urban numbers'!BQ218/'total numbers'!BQ218*100</f>
        <v>11.159999999999998</v>
      </c>
      <c r="BS218" s="7">
        <f>+'urban numbers'!BR218/'total numbers'!BR218*100</f>
        <v>11.312110000000001</v>
      </c>
      <c r="BT218" s="7">
        <f>+'urban numbers'!BS218/'total numbers'!BS218*100</f>
        <v>11.42183</v>
      </c>
      <c r="BU218" s="7">
        <f>+'urban numbers'!BT218/'total numbers'!BT218*100</f>
        <v>11.50128</v>
      </c>
      <c r="BV218" s="7">
        <f>+'urban numbers'!BU218/'total numbers'!BU218*100</f>
        <v>11.568759999999999</v>
      </c>
      <c r="BW218" s="7">
        <f>+'urban numbers'!BV218/'total numbers'!BV218*100</f>
        <v>11.638000000000002</v>
      </c>
      <c r="BX218" s="7">
        <f>+'urban numbers'!BW218/'total numbers'!BW218*100</f>
        <v>11.713380000000001</v>
      </c>
      <c r="BY218" s="7">
        <f>+'urban numbers'!BX218/'total numbers'!BX218*100</f>
        <v>11.79223</v>
      </c>
      <c r="BZ218" s="7">
        <f>+'urban numbers'!BY218/'total numbers'!BY218*100</f>
        <v>11.872920000000001</v>
      </c>
      <c r="CA218" s="7">
        <f>+'urban numbers'!BZ218/'total numbers'!BZ218*100</f>
        <v>11.95158</v>
      </c>
      <c r="CB218" s="7">
        <f>+'urban numbers'!CA218/'total numbers'!CA218*100</f>
        <v>12.026</v>
      </c>
      <c r="CC218" s="7">
        <f>+'urban numbers'!CB218/'total numbers'!CB218*100</f>
        <v>12.09684</v>
      </c>
      <c r="CD218" s="7">
        <f>+'urban numbers'!CC218/'total numbers'!CC218*100</f>
        <v>12.167719999999999</v>
      </c>
      <c r="CE218" s="7">
        <f>+'urban numbers'!CD218/'total numbers'!CD218*100</f>
        <v>12.242760000000001</v>
      </c>
      <c r="CF218" s="7">
        <f>+'urban numbers'!CE218/'total numbers'!CE218*100</f>
        <v>12.327180000000002</v>
      </c>
      <c r="CG218" s="7">
        <f>+'urban numbers'!CF218/'total numbers'!CF218*100</f>
        <v>12.425000000000001</v>
      </c>
      <c r="CH218" s="7">
        <f>+'urban numbers'!CG218/'total numbers'!CG218*100</f>
        <v>12.538320000000001</v>
      </c>
      <c r="CI218" s="7">
        <f>+'urban numbers'!CH218/'total numbers'!CH218*100</f>
        <v>12.667230000000002</v>
      </c>
      <c r="CJ218" s="7">
        <f>+'urban numbers'!CI218/'total numbers'!CI218*100</f>
        <v>12.81129</v>
      </c>
      <c r="CK218" s="7">
        <f>+'urban numbers'!CJ218/'total numbers'!CJ218*100</f>
        <v>12.969159999999999</v>
      </c>
      <c r="CL218" s="7">
        <f>+'urban numbers'!CK218/'total numbers'!CK218*100</f>
        <v>13.140000000000002</v>
      </c>
      <c r="CM218" s="7">
        <f>+'urban numbers'!CL218/'total numbers'!CL218*100</f>
        <v>13.32441</v>
      </c>
      <c r="CN218" s="7">
        <f>+'urban numbers'!CM218/'total numbers'!CM218*100</f>
        <v>13.52361</v>
      </c>
      <c r="CO218" s="7">
        <f>+'urban numbers'!CN218/'total numbers'!CN218*100</f>
        <v>13.738100000000001</v>
      </c>
      <c r="CP218" s="7">
        <f>+'urban numbers'!CO218/'total numbers'!CO218*100</f>
        <v>13.968370000000002</v>
      </c>
      <c r="CQ218" s="7">
        <f>+'urban numbers'!CP218/'total numbers'!CP218*100</f>
        <v>14.215000000000003</v>
      </c>
      <c r="CR218" s="7">
        <f>+'urban numbers'!CQ218/'total numbers'!CQ218*100</f>
        <v>14.478589999999999</v>
      </c>
      <c r="CS218" s="7">
        <f>+'urban numbers'!CR218/'total numbers'!CR218*100</f>
        <v>14.7598</v>
      </c>
      <c r="CT218" s="7">
        <f>+'urban numbers'!CS218/'total numbers'!CS218*100</f>
        <v>15.059290000000001</v>
      </c>
      <c r="CU218" s="7">
        <f>+'urban numbers'!CT218/'total numbers'!CT218*100</f>
        <v>15.377769999999998</v>
      </c>
      <c r="CV218" s="7">
        <f>+'urban numbers'!CU218/'total numbers'!CU218*100</f>
        <v>15.715999999999999</v>
      </c>
      <c r="CW218" s="7">
        <f>+'urban numbers'!CV218/'total numbers'!CV218*100</f>
        <v>16.074780000000001</v>
      </c>
      <c r="CX218" s="7">
        <f>+'urban numbers'!CW218/'total numbers'!CW218*100</f>
        <v>16.45496</v>
      </c>
      <c r="CY218" s="7">
        <f>+'urban numbers'!CX218/'total numbers'!CX218*100</f>
        <v>16.857420000000005</v>
      </c>
      <c r="CZ218" s="7">
        <f>+'urban numbers'!CY218/'total numbers'!CY218*100</f>
        <v>17.283110000000001</v>
      </c>
      <c r="DA218" s="7">
        <f>+'urban numbers'!CZ218/'total numbers'!CZ218*100</f>
        <v>17.733000000000001</v>
      </c>
      <c r="DB218" s="7">
        <f>+'urban numbers'!DA218/'total numbers'!DA218*100</f>
        <v>18.208089999999995</v>
      </c>
      <c r="DC218" s="7">
        <f>+'urban numbers'!DB218/'total numbers'!DB218*100</f>
        <v>18.709440000000001</v>
      </c>
      <c r="DD218" s="7">
        <f>+'urban numbers'!DC218/'total numbers'!DC218*100</f>
        <v>19.238119999999999</v>
      </c>
      <c r="DE218" s="7">
        <f>+'urban numbers'!DD218/'total numbers'!DD218*100</f>
        <v>19.795259999999999</v>
      </c>
      <c r="DF218" s="7">
        <f>+'urban numbers'!DE218/'total numbers'!DE218*100</f>
        <v>20.382000000000001</v>
      </c>
      <c r="DG218" s="32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1"/>
    </row>
    <row r="219" spans="1:128">
      <c r="A219">
        <v>14</v>
      </c>
      <c r="B219" s="32">
        <v>5.5</v>
      </c>
      <c r="C219" s="3">
        <v>804</v>
      </c>
      <c r="D219" s="1" t="s">
        <v>542</v>
      </c>
      <c r="E219" s="27">
        <v>1</v>
      </c>
      <c r="F219" s="43">
        <v>1</v>
      </c>
      <c r="G219" s="43">
        <v>1</v>
      </c>
      <c r="H219" s="43">
        <v>1</v>
      </c>
      <c r="I219" s="43">
        <v>1</v>
      </c>
      <c r="J219" s="43">
        <v>1</v>
      </c>
      <c r="K219" s="43">
        <v>1</v>
      </c>
      <c r="L219" s="26">
        <f>+M219-M219/$B219</f>
        <v>1.0574000364504477</v>
      </c>
      <c r="M219" s="26">
        <f t="shared" si="274"/>
        <v>1.2923778223283249</v>
      </c>
      <c r="N219" s="26">
        <f t="shared" si="274"/>
        <v>1.5795728939568414</v>
      </c>
      <c r="O219" s="26">
        <f t="shared" ref="O219:AC219" si="280">+P219-P219/$B219</f>
        <v>1.9305890926139173</v>
      </c>
      <c r="P219" s="26">
        <f t="shared" si="280"/>
        <v>2.3596088909725657</v>
      </c>
      <c r="Q219" s="26">
        <f t="shared" si="280"/>
        <v>2.8839664222998023</v>
      </c>
      <c r="R219" s="26">
        <f t="shared" si="280"/>
        <v>3.5248478494775362</v>
      </c>
      <c r="S219" s="26">
        <f t="shared" si="280"/>
        <v>4.3081473715836553</v>
      </c>
      <c r="T219" s="26">
        <f t="shared" si="280"/>
        <v>5.2655134541578006</v>
      </c>
      <c r="U219" s="26">
        <f t="shared" si="280"/>
        <v>6.4356275550817559</v>
      </c>
      <c r="V219" s="26">
        <f t="shared" si="280"/>
        <v>7.8657670117665903</v>
      </c>
      <c r="W219" s="26">
        <f t="shared" si="280"/>
        <v>9.6137152366036105</v>
      </c>
      <c r="X219" s="26">
        <f t="shared" si="280"/>
        <v>11.750096400293302</v>
      </c>
      <c r="Y219" s="26">
        <f t="shared" si="280"/>
        <v>14.361228933691812</v>
      </c>
      <c r="Z219" s="26">
        <f t="shared" si="280"/>
        <v>17.552613141178881</v>
      </c>
      <c r="AA219" s="26">
        <f t="shared" si="280"/>
        <v>21.453193839218631</v>
      </c>
      <c r="AB219" s="26">
        <f t="shared" si="280"/>
        <v>26.220570247933882</v>
      </c>
      <c r="AC219" s="26">
        <f t="shared" si="280"/>
        <v>32.047363636363634</v>
      </c>
      <c r="AD219" s="7">
        <f>+'urban numbers'!AC219/'total numbers'!AC219*100</f>
        <v>39.168999999999997</v>
      </c>
      <c r="AE219" s="7">
        <f>+'urban numbers'!AD219/'total numbers'!AD219*100</f>
        <v>39.922460000000001</v>
      </c>
      <c r="AF219" s="7">
        <f>+'urban numbers'!AE219/'total numbers'!AE219*100</f>
        <v>40.67718</v>
      </c>
      <c r="AG219" s="7">
        <f>+'urban numbers'!AF219/'total numbers'!AF219*100</f>
        <v>41.434460000000001</v>
      </c>
      <c r="AH219" s="7">
        <f>+'urban numbers'!AG219/'total numbers'!AG219*100</f>
        <v>42.195219999999992</v>
      </c>
      <c r="AI219" s="7">
        <f>+'urban numbers'!AH219/'total numbers'!AH219*100</f>
        <v>42.96</v>
      </c>
      <c r="AJ219" s="7">
        <f>+'urban numbers'!AI219/'total numbers'!AI219*100</f>
        <v>43.728949999999998</v>
      </c>
      <c r="AK219" s="7">
        <f>+'urban numbers'!AJ219/'total numbers'!AJ219*100</f>
        <v>44.501820000000002</v>
      </c>
      <c r="AL219" s="7">
        <f>+'urban numbers'!AK219/'total numbers'!AK219*100</f>
        <v>45.278019999999998</v>
      </c>
      <c r="AM219" s="7">
        <f>+'urban numbers'!AL219/'total numbers'!AL219*100</f>
        <v>46.056719999999999</v>
      </c>
      <c r="AN219" s="7">
        <f>+'urban numbers'!AM219/'total numbers'!AM219*100</f>
        <v>46.837000000000003</v>
      </c>
      <c r="AO219" s="7">
        <f>+'urban numbers'!AN219/'total numbers'!AN219*100</f>
        <v>47.61816000000001</v>
      </c>
      <c r="AP219" s="7">
        <f>+'urban numbers'!AO219/'total numbers'!AO219*100</f>
        <v>48.399859999999997</v>
      </c>
      <c r="AQ219" s="7">
        <f>+'urban numbers'!AP219/'total numbers'!AP219*100</f>
        <v>49.18224</v>
      </c>
      <c r="AR219" s="7">
        <f>+'urban numbers'!AQ219/'total numbers'!AQ219*100</f>
        <v>49.965659999999993</v>
      </c>
      <c r="AS219" s="7">
        <f>+'urban numbers'!AR219/'total numbers'!AR219*100</f>
        <v>50.749999999999993</v>
      </c>
      <c r="AT219" s="7">
        <f>+'urban numbers'!AS219/'total numbers'!AS219*100</f>
        <v>51.535240000000002</v>
      </c>
      <c r="AU219" s="7">
        <f>+'urban numbers'!AT219/'total numbers'!AT219*100</f>
        <v>52.319970000000005</v>
      </c>
      <c r="AV219" s="7">
        <f>+'urban numbers'!AU219/'total numbers'!AU219*100</f>
        <v>53.100939999999994</v>
      </c>
      <c r="AW219" s="7">
        <f>+'urban numbers'!AV219/'total numbers'!AV219*100</f>
        <v>53.873990000000006</v>
      </c>
      <c r="AX219" s="7">
        <f>+'urban numbers'!AW219/'total numbers'!AW219*100</f>
        <v>54.63600000000001</v>
      </c>
      <c r="AY219" s="7">
        <f>+'urban numbers'!AX219/'total numbers'!AX219*100</f>
        <v>55.384950000000011</v>
      </c>
      <c r="AZ219" s="7">
        <f>+'urban numbers'!AY219/'total numbers'!AY219*100</f>
        <v>56.12102999999999</v>
      </c>
      <c r="BA219" s="7">
        <f>+'urban numbers'!AZ219/'total numbers'!AZ219*100</f>
        <v>56.84606999999999</v>
      </c>
      <c r="BB219" s="7">
        <f>+'urban numbers'!BA219/'total numbers'!BA219*100</f>
        <v>57.563110000000009</v>
      </c>
      <c r="BC219" s="7">
        <f>+'urban numbers'!BB219/'total numbers'!BB219*100</f>
        <v>58.274000000000001</v>
      </c>
      <c r="BD219" s="7">
        <f>+'urban numbers'!BC219/'total numbers'!BC219*100</f>
        <v>58.977880000000006</v>
      </c>
      <c r="BE219" s="7">
        <f>+'urban numbers'!BD219/'total numbers'!BD219*100</f>
        <v>59.672530000000002</v>
      </c>
      <c r="BF219" s="7">
        <f>+'urban numbers'!BE219/'total numbers'!BE219*100</f>
        <v>60.356630000000003</v>
      </c>
      <c r="BG219" s="7">
        <f>+'urban numbers'!BF219/'total numbers'!BF219*100</f>
        <v>61.028480000000009</v>
      </c>
      <c r="BH219" s="7">
        <f>+'urban numbers'!BG219/'total numbers'!BG219*100</f>
        <v>61.685999999999993</v>
      </c>
      <c r="BI219" s="7">
        <f>+'urban numbers'!BH219/'total numbers'!BH219*100</f>
        <v>62.325830000000003</v>
      </c>
      <c r="BJ219" s="7">
        <f>+'urban numbers'!BI219/'total numbers'!BI219*100</f>
        <v>62.944969999999998</v>
      </c>
      <c r="BK219" s="7">
        <f>+'urban numbers'!BJ219/'total numbers'!BJ219*100</f>
        <v>63.541759999999989</v>
      </c>
      <c r="BL219" s="7">
        <f>+'urban numbers'!BK219/'total numbers'!BK219*100</f>
        <v>64.114750000000001</v>
      </c>
      <c r="BM219" s="7">
        <f>+'urban numbers'!BL219/'total numbers'!BL219*100</f>
        <v>64.660999999999987</v>
      </c>
      <c r="BN219" s="7">
        <f>+'urban numbers'!BM219/'total numbers'!BM219*100</f>
        <v>65.184359999999998</v>
      </c>
      <c r="BO219" s="7">
        <f>+'urban numbers'!BN219/'total numbers'!BN219*100</f>
        <v>65.679659999999984</v>
      </c>
      <c r="BP219" s="7">
        <f>+'urban numbers'!BO219/'total numbers'!BO219*100</f>
        <v>66.124570000000006</v>
      </c>
      <c r="BQ219" s="7">
        <f>+'urban numbers'!BP219/'total numbers'!BP219*100</f>
        <v>66.489879999999999</v>
      </c>
      <c r="BR219" s="7">
        <f>+'urban numbers'!BQ219/'total numbers'!BQ219*100</f>
        <v>66.757000000000005</v>
      </c>
      <c r="BS219" s="7">
        <f>+'urban numbers'!BR219/'total numbers'!BR219*100</f>
        <v>66.916179999999997</v>
      </c>
      <c r="BT219" s="7">
        <f>+'urban numbers'!BS219/'total numbers'!BS219*100</f>
        <v>66.979839999999996</v>
      </c>
      <c r="BU219" s="7">
        <f>+'urban numbers'!BT219/'total numbers'!BT219*100</f>
        <v>66.97929000000002</v>
      </c>
      <c r="BV219" s="7">
        <f>+'urban numbers'!BU219/'total numbers'!BU219*100</f>
        <v>66.958690000000004</v>
      </c>
      <c r="BW219" s="7">
        <f>+'urban numbers'!BV219/'total numbers'!BV219*100</f>
        <v>66.950999999999993</v>
      </c>
      <c r="BX219" s="7">
        <f>+'urban numbers'!BW219/'total numbers'!BW219*100</f>
        <v>66.968649999999997</v>
      </c>
      <c r="BY219" s="7">
        <f>+'urban numbers'!BX219/'total numbers'!BX219*100</f>
        <v>67.006079999999997</v>
      </c>
      <c r="BZ219" s="7">
        <f>+'urban numbers'!BY219/'total numbers'!BY219*100</f>
        <v>67.056410000000014</v>
      </c>
      <c r="CA219" s="7">
        <f>+'urban numbers'!BZ219/'total numbers'!BZ219*100</f>
        <v>67.105810000000005</v>
      </c>
      <c r="CB219" s="7">
        <f>+'urban numbers'!CA219/'total numbers'!CA219*100</f>
        <v>67.144999999999996</v>
      </c>
      <c r="CC219" s="7">
        <f>+'urban numbers'!CB219/'total numbers'!CB219*100</f>
        <v>67.174440000000004</v>
      </c>
      <c r="CD219" s="7">
        <f>+'urban numbers'!CC219/'total numbers'!CC219*100</f>
        <v>67.20177000000001</v>
      </c>
      <c r="CE219" s="7">
        <f>+'urban numbers'!CD219/'total numbers'!CD219*100</f>
        <v>67.233090000000004</v>
      </c>
      <c r="CF219" s="7">
        <f>+'urban numbers'!CE219/'total numbers'!CE219*100</f>
        <v>67.276480000000006</v>
      </c>
      <c r="CG219" s="7">
        <f>+'urban numbers'!CF219/'total numbers'!CF219*100</f>
        <v>67.337999999999994</v>
      </c>
      <c r="CH219" s="7">
        <f>+'urban numbers'!CG219/'total numbers'!CG219*100</f>
        <v>67.420140000000004</v>
      </c>
      <c r="CI219" s="7">
        <f>+'urban numbers'!CH219/'total numbers'!CH219*100</f>
        <v>67.52216</v>
      </c>
      <c r="CJ219" s="7">
        <f>+'urban numbers'!CI219/'total numbers'!CI219*100</f>
        <v>67.642880000000005</v>
      </c>
      <c r="CK219" s="7">
        <f>+'urban numbers'!CJ219/'total numbers'!CJ219*100</f>
        <v>67.779780000000017</v>
      </c>
      <c r="CL219" s="7">
        <f>+'urban numbers'!CK219/'total numbers'!CK219*100</f>
        <v>67.930999999999997</v>
      </c>
      <c r="CM219" s="7">
        <f>+'urban numbers'!CL219/'total numbers'!CL219*100</f>
        <v>68.096649999999997</v>
      </c>
      <c r="CN219" s="7">
        <f>+'urban numbers'!CM219/'total numbers'!CM219*100</f>
        <v>68.277690000000007</v>
      </c>
      <c r="CO219" s="7">
        <f>+'urban numbers'!CN219/'total numbers'!CN219*100</f>
        <v>68.474010000000007</v>
      </c>
      <c r="CP219" s="7">
        <f>+'urban numbers'!CO219/'total numbers'!CO219*100</f>
        <v>68.685489999999987</v>
      </c>
      <c r="CQ219" s="7">
        <f>+'urban numbers'!CP219/'total numbers'!CP219*100</f>
        <v>68.912000000000006</v>
      </c>
      <c r="CR219" s="7">
        <f>+'urban numbers'!CQ219/'total numbers'!CQ219*100</f>
        <v>69.153350000000003</v>
      </c>
      <c r="CS219" s="7">
        <f>+'urban numbers'!CR219/'total numbers'!CR219*100</f>
        <v>69.409319999999994</v>
      </c>
      <c r="CT219" s="7">
        <f>+'urban numbers'!CS219/'total numbers'!CS219*100</f>
        <v>69.679609999999997</v>
      </c>
      <c r="CU219" s="7">
        <f>+'urban numbers'!CT219/'total numbers'!CT219*100</f>
        <v>69.963939999999994</v>
      </c>
      <c r="CV219" s="7">
        <f>+'urban numbers'!CU219/'total numbers'!CU219*100</f>
        <v>70.262</v>
      </c>
      <c r="CW219" s="7">
        <f>+'urban numbers'!CV219/'total numbers'!CV219*100</f>
        <v>70.573490000000007</v>
      </c>
      <c r="CX219" s="7">
        <f>+'urban numbers'!CW219/'total numbers'!CW219*100</f>
        <v>70.898119999999992</v>
      </c>
      <c r="CY219" s="7">
        <f>+'urban numbers'!CX219/'total numbers'!CX219*100</f>
        <v>71.23563</v>
      </c>
      <c r="CZ219" s="7">
        <f>+'urban numbers'!CY219/'total numbers'!CY219*100</f>
        <v>71.58569</v>
      </c>
      <c r="DA219" s="7">
        <f>+'urban numbers'!CZ219/'total numbers'!CZ219*100</f>
        <v>71.947999999999993</v>
      </c>
      <c r="DB219" s="7">
        <f>+'urban numbers'!DA219/'total numbers'!DA219*100</f>
        <v>72.322199999999995</v>
      </c>
      <c r="DC219" s="7">
        <f>+'urban numbers'!DB219/'total numbers'!DB219*100</f>
        <v>72.707920000000016</v>
      </c>
      <c r="DD219" s="7">
        <f>+'urban numbers'!DC219/'total numbers'!DC219*100</f>
        <v>73.104759999999999</v>
      </c>
      <c r="DE219" s="7">
        <f>+'urban numbers'!DD219/'total numbers'!DD219*100</f>
        <v>73.512280000000004</v>
      </c>
      <c r="DF219" s="7">
        <f>+'urban numbers'!DE219/'total numbers'!DE219*100</f>
        <v>73.930000000000007</v>
      </c>
      <c r="DG219" s="32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1"/>
    </row>
    <row r="220" spans="1:128">
      <c r="A220">
        <v>12</v>
      </c>
      <c r="B220" s="32">
        <v>5</v>
      </c>
      <c r="C220" s="3">
        <v>807</v>
      </c>
      <c r="D220" s="1" t="s">
        <v>569</v>
      </c>
      <c r="E220" s="27">
        <v>1</v>
      </c>
      <c r="F220" s="26">
        <v>1</v>
      </c>
      <c r="G220" s="26">
        <v>1</v>
      </c>
      <c r="H220" s="26">
        <v>1</v>
      </c>
      <c r="I220" s="26">
        <v>1</v>
      </c>
      <c r="J220" s="26">
        <v>1</v>
      </c>
      <c r="K220" s="26">
        <v>1</v>
      </c>
      <c r="L220" s="26">
        <v>1</v>
      </c>
      <c r="M220" s="26">
        <v>1</v>
      </c>
      <c r="N220" s="26">
        <v>1</v>
      </c>
      <c r="O220" s="26">
        <v>1</v>
      </c>
      <c r="P220" s="26">
        <f t="shared" ref="P220:AC220" si="281">+Q220-Q220/$B220</f>
        <v>1.0305062780167782</v>
      </c>
      <c r="Q220" s="26">
        <f t="shared" si="281"/>
        <v>1.2881328475209728</v>
      </c>
      <c r="R220" s="26">
        <f t="shared" si="281"/>
        <v>1.6101660594012159</v>
      </c>
      <c r="S220" s="26">
        <f t="shared" si="281"/>
        <v>2.0127075742515199</v>
      </c>
      <c r="T220" s="26">
        <f t="shared" si="281"/>
        <v>2.5158844678143999</v>
      </c>
      <c r="U220" s="26">
        <f t="shared" si="281"/>
        <v>3.144855584768</v>
      </c>
      <c r="V220" s="26">
        <f t="shared" si="281"/>
        <v>3.9310694809600002</v>
      </c>
      <c r="W220" s="26">
        <f t="shared" si="281"/>
        <v>4.9138368512000001</v>
      </c>
      <c r="X220" s="26">
        <f t="shared" si="281"/>
        <v>6.1422960639999999</v>
      </c>
      <c r="Y220" s="26">
        <f t="shared" si="281"/>
        <v>7.6778700799999999</v>
      </c>
      <c r="Z220" s="26">
        <f t="shared" si="281"/>
        <v>9.5973375999999995</v>
      </c>
      <c r="AA220" s="26">
        <f t="shared" si="281"/>
        <v>11.996671999999998</v>
      </c>
      <c r="AB220" s="26">
        <f t="shared" si="281"/>
        <v>14.995839999999998</v>
      </c>
      <c r="AC220" s="26">
        <f t="shared" si="281"/>
        <v>18.744799999999998</v>
      </c>
      <c r="AD220" s="7">
        <f>+'urban numbers'!AC220/'total numbers'!AC220*100</f>
        <v>23.430999999999997</v>
      </c>
      <c r="AE220" s="7">
        <f>+'urban numbers'!AD220/'total numbers'!AD220*100</f>
        <v>24.485569999999996</v>
      </c>
      <c r="AF220" s="7">
        <f>+'urban numbers'!AE220/'total numbers'!AE220*100</f>
        <v>25.480350000000001</v>
      </c>
      <c r="AG220" s="7">
        <f>+'urban numbers'!AF220/'total numbers'!AF220*100</f>
        <v>26.45149</v>
      </c>
      <c r="AH220" s="7">
        <f>+'urban numbers'!AG220/'total numbers'!AG220*100</f>
        <v>27.427459999999996</v>
      </c>
      <c r="AI220" s="7">
        <f>+'urban numbers'!AH220/'total numbers'!AH220*100</f>
        <v>28.428999999999998</v>
      </c>
      <c r="AJ220" s="7">
        <f>+'urban numbers'!AI220/'total numbers'!AI220*100</f>
        <v>29.468860000000003</v>
      </c>
      <c r="AK220" s="7">
        <f>+'urban numbers'!AJ220/'total numbers'!AJ220*100</f>
        <v>30.552079999999997</v>
      </c>
      <c r="AL220" s="7">
        <f>+'urban numbers'!AK220/'total numbers'!AK220*100</f>
        <v>31.6768</v>
      </c>
      <c r="AM220" s="7">
        <f>+'urban numbers'!AL220/'total numbers'!AL220*100</f>
        <v>32.835680000000004</v>
      </c>
      <c r="AN220" s="7">
        <f>+'urban numbers'!AM220/'total numbers'!AM220*100</f>
        <v>34.020000000000003</v>
      </c>
      <c r="AO220" s="7">
        <f>+'urban numbers'!AN220/'total numbers'!AN220*100</f>
        <v>35.224090000000004</v>
      </c>
      <c r="AP220" s="7">
        <f>+'urban numbers'!AO220/'total numbers'!AO220*100</f>
        <v>36.449239999999996</v>
      </c>
      <c r="AQ220" s="7">
        <f>+'urban numbers'!AP220/'total numbers'!AP220*100</f>
        <v>37.705269999999992</v>
      </c>
      <c r="AR220" s="7">
        <f>+'urban numbers'!AQ220/'total numbers'!AQ220*100</f>
        <v>39.005919999999996</v>
      </c>
      <c r="AS220" s="7">
        <f>+'urban numbers'!AR220/'total numbers'!AR220*100</f>
        <v>40.354999999999997</v>
      </c>
      <c r="AT220" s="7">
        <f>+'urban numbers'!AS220/'total numbers'!AS220*100</f>
        <v>41.763300000000001</v>
      </c>
      <c r="AU220" s="7">
        <f>+'urban numbers'!AT220/'total numbers'!AT220*100</f>
        <v>43.210560000000001</v>
      </c>
      <c r="AV220" s="7">
        <f>+'urban numbers'!AU220/'total numbers'!AU220*100</f>
        <v>44.632019999999997</v>
      </c>
      <c r="AW220" s="7">
        <f>+'urban numbers'!AV220/'total numbers'!AV220*100</f>
        <v>45.941479999999999</v>
      </c>
      <c r="AX220" s="7">
        <f>+'urban numbers'!AW220/'total numbers'!AW220*100</f>
        <v>47.079000000000001</v>
      </c>
      <c r="AY220" s="7">
        <f>+'urban numbers'!AX220/'total numbers'!AX220*100</f>
        <v>48.017070000000004</v>
      </c>
      <c r="AZ220" s="7">
        <f>+'urban numbers'!AY220/'total numbers'!AY220*100</f>
        <v>48.777150000000006</v>
      </c>
      <c r="BA220" s="7">
        <f>+'urban numbers'!AZ220/'total numbers'!AZ220*100</f>
        <v>49.409030000000001</v>
      </c>
      <c r="BB220" s="7">
        <f>+'urban numbers'!BA220/'total numbers'!BA220*100</f>
        <v>49.987819999999999</v>
      </c>
      <c r="BC220" s="7">
        <f>+'urban numbers'!BB220/'total numbers'!BB220*100</f>
        <v>50.56900000000001</v>
      </c>
      <c r="BD220" s="7">
        <f>+'urban numbers'!BC220/'total numbers'!BC220*100</f>
        <v>51.168630000000007</v>
      </c>
      <c r="BE220" s="7">
        <f>+'urban numbers'!BD220/'total numbers'!BD220*100</f>
        <v>51.772500000000001</v>
      </c>
      <c r="BF220" s="7">
        <f>+'urban numbers'!BE220/'total numbers'!BE220*100</f>
        <v>52.369909999999997</v>
      </c>
      <c r="BG220" s="7">
        <f>+'urban numbers'!BF220/'total numbers'!BF220*100</f>
        <v>52.940100000000001</v>
      </c>
      <c r="BH220" s="7">
        <f>+'urban numbers'!BG220/'total numbers'!BG220*100</f>
        <v>53.469000000000008</v>
      </c>
      <c r="BI220" s="7">
        <f>+'urban numbers'!BH220/'total numbers'!BH220*100</f>
        <v>53.956769999999999</v>
      </c>
      <c r="BJ220" s="7">
        <f>+'urban numbers'!BI220/'total numbers'!BI220*100</f>
        <v>54.414070000000002</v>
      </c>
      <c r="BK220" s="7">
        <f>+'urban numbers'!BJ220/'total numbers'!BJ220*100</f>
        <v>54.849270000000004</v>
      </c>
      <c r="BL220" s="7">
        <f>+'urban numbers'!BK220/'total numbers'!BK220*100</f>
        <v>55.27375</v>
      </c>
      <c r="BM220" s="7">
        <f>+'urban numbers'!BL220/'total numbers'!BL220*100</f>
        <v>55.695999999999998</v>
      </c>
      <c r="BN220" s="7">
        <f>+'urban numbers'!BM220/'total numbers'!BM220*100</f>
        <v>56.113649999999993</v>
      </c>
      <c r="BO220" s="7">
        <f>+'urban numbers'!BN220/'total numbers'!BN220*100</f>
        <v>56.524239999999992</v>
      </c>
      <c r="BP220" s="7">
        <f>+'urban numbers'!BO220/'total numbers'!BO220*100</f>
        <v>56.935209999999991</v>
      </c>
      <c r="BQ220" s="7">
        <f>+'urban numbers'!BP220/'total numbers'!BP220*100</f>
        <v>57.35573999999999</v>
      </c>
      <c r="BR220" s="7">
        <f>+'urban numbers'!BQ220/'total numbers'!BQ220*100</f>
        <v>57.789000000000016</v>
      </c>
      <c r="BS220" s="7">
        <f>+'urban numbers'!BR220/'total numbers'!BR220*100</f>
        <v>58.246370000000006</v>
      </c>
      <c r="BT220" s="7">
        <f>+'urban numbers'!BS220/'total numbers'!BS220*100</f>
        <v>58.717680000000009</v>
      </c>
      <c r="BU220" s="7">
        <f>+'urban numbers'!BT220/'total numbers'!BT220*100</f>
        <v>59.158769999999997</v>
      </c>
      <c r="BV220" s="7">
        <f>+'urban numbers'!BU220/'total numbers'!BU220*100</f>
        <v>59.510059999999996</v>
      </c>
      <c r="BW220" s="7">
        <f>+'urban numbers'!BV220/'total numbers'!BV220*100</f>
        <v>59.731999999999999</v>
      </c>
      <c r="BX220" s="7">
        <f>+'urban numbers'!BW220/'total numbers'!BW220*100</f>
        <v>59.806610000000006</v>
      </c>
      <c r="BY220" s="7">
        <f>+'urban numbers'!BX220/'total numbers'!BX220*100</f>
        <v>59.755349999999993</v>
      </c>
      <c r="BZ220" s="7">
        <f>+'urban numbers'!BY220/'total numbers'!BY220*100</f>
        <v>59.627019999999995</v>
      </c>
      <c r="CA220" s="7">
        <f>+'urban numbers'!BZ220/'total numbers'!BZ220*100</f>
        <v>59.49183</v>
      </c>
      <c r="CB220" s="7">
        <f>+'urban numbers'!CA220/'total numbers'!CA220*100</f>
        <v>59.402000000000001</v>
      </c>
      <c r="CC220" s="7">
        <f>+'urban numbers'!CB220/'total numbers'!CB220*100</f>
        <v>59.374309999999994</v>
      </c>
      <c r="CD220" s="7">
        <f>+'urban numbers'!CC220/'total numbers'!CC220*100</f>
        <v>59.398400000000009</v>
      </c>
      <c r="CE220" s="7">
        <f>+'urban numbers'!CD220/'total numbers'!CD220*100</f>
        <v>59.466549999999998</v>
      </c>
      <c r="CF220" s="7">
        <f>+'urban numbers'!CE220/'total numbers'!CE220*100</f>
        <v>59.561530000000005</v>
      </c>
      <c r="CG220" s="7">
        <f>+'urban numbers'!CF220/'total numbers'!CF220*100</f>
        <v>59.671000000000006</v>
      </c>
      <c r="CH220" s="7">
        <f>+'urban numbers'!CG220/'total numbers'!CG220*100</f>
        <v>59.796599999999991</v>
      </c>
      <c r="CI220" s="7">
        <f>+'urban numbers'!CH220/'total numbers'!CH220*100</f>
        <v>59.945999999999998</v>
      </c>
      <c r="CJ220" s="7">
        <f>+'urban numbers'!CI220/'total numbers'!CI220*100</f>
        <v>60.119099999999989</v>
      </c>
      <c r="CK220" s="7">
        <f>+'urban numbers'!CJ220/'total numbers'!CJ220*100</f>
        <v>60.315810000000006</v>
      </c>
      <c r="CL220" s="7">
        <f>+'urban numbers'!CK220/'total numbers'!CK220*100</f>
        <v>60.536000000000001</v>
      </c>
      <c r="CM220" s="7">
        <f>+'urban numbers'!CL220/'total numbers'!CL220*100</f>
        <v>60.779500000000006</v>
      </c>
      <c r="CN220" s="7">
        <f>+'urban numbers'!CM220/'total numbers'!CM220*100</f>
        <v>61.046129999999998</v>
      </c>
      <c r="CO220" s="7">
        <f>+'urban numbers'!CN220/'total numbers'!CN220*100</f>
        <v>61.335719999999995</v>
      </c>
      <c r="CP220" s="7">
        <f>+'urban numbers'!CO220/'total numbers'!CO220*100</f>
        <v>61.648079999999993</v>
      </c>
      <c r="CQ220" s="7">
        <f>+'urban numbers'!CP220/'total numbers'!CP220*100</f>
        <v>61.982999999999997</v>
      </c>
      <c r="CR220" s="7">
        <f>+'urban numbers'!CQ220/'total numbers'!CQ220*100</f>
        <v>62.338760000000008</v>
      </c>
      <c r="CS220" s="7">
        <f>+'urban numbers'!CR220/'total numbers'!CR220*100</f>
        <v>62.714709999999997</v>
      </c>
      <c r="CT220" s="7">
        <f>+'urban numbers'!CS220/'total numbers'!CS220*100</f>
        <v>63.1128</v>
      </c>
      <c r="CU220" s="7">
        <f>+'urban numbers'!CT220/'total numbers'!CT220*100</f>
        <v>63.535879999999999</v>
      </c>
      <c r="CV220" s="7">
        <f>+'urban numbers'!CU220/'total numbers'!CU220*100</f>
        <v>63.984999999999999</v>
      </c>
      <c r="CW220" s="7">
        <f>+'urban numbers'!CV220/'total numbers'!CV220*100</f>
        <v>64.458489999999983</v>
      </c>
      <c r="CX220" s="7">
        <f>+'urban numbers'!CW220/'total numbers'!CW220*100</f>
        <v>64.952309999999997</v>
      </c>
      <c r="CY220" s="7">
        <f>+'urban numbers'!CX220/'total numbers'!CX220*100</f>
        <v>65.460790000000003</v>
      </c>
      <c r="CZ220" s="7">
        <f>+'urban numbers'!CY220/'total numbers'!CY220*100</f>
        <v>65.977500000000006</v>
      </c>
      <c r="DA220" s="7">
        <f>+'urban numbers'!CZ220/'total numbers'!CZ220*100</f>
        <v>66.495999999999995</v>
      </c>
      <c r="DB220" s="7">
        <f>+'urban numbers'!DA220/'total numbers'!DA220*100</f>
        <v>67.010159999999985</v>
      </c>
      <c r="DC220" s="7">
        <f>+'urban numbers'!DB220/'total numbers'!DB220*100</f>
        <v>67.51430000000002</v>
      </c>
      <c r="DD220" s="7">
        <f>+'urban numbers'!DC220/'total numbers'!DC220*100</f>
        <v>68.003230000000002</v>
      </c>
      <c r="DE220" s="7">
        <f>+'urban numbers'!DD220/'total numbers'!DD220*100</f>
        <v>68.472219999999979</v>
      </c>
      <c r="DF220" s="7">
        <f>+'urban numbers'!DE220/'total numbers'!DE220*100</f>
        <v>68.917000000000002</v>
      </c>
      <c r="DG220" s="32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1"/>
    </row>
    <row r="221" spans="1:128">
      <c r="A221">
        <v>7</v>
      </c>
      <c r="B221" s="32">
        <v>11.5</v>
      </c>
      <c r="C221" s="3">
        <v>818</v>
      </c>
      <c r="D221" s="1" t="s">
        <v>632</v>
      </c>
      <c r="E221" s="27">
        <f>+AD221/$M$1</f>
        <v>3.1928000000000001</v>
      </c>
      <c r="F221" s="26">
        <f t="shared" ref="F221:O221" si="282">+G221-G221/$B221</f>
        <v>3.5972177189543046</v>
      </c>
      <c r="G221" s="26">
        <f t="shared" si="282"/>
        <v>3.9398098826642385</v>
      </c>
      <c r="H221" s="26">
        <f t="shared" si="282"/>
        <v>4.3150298714894042</v>
      </c>
      <c r="I221" s="26">
        <f t="shared" si="282"/>
        <v>4.7259850973455384</v>
      </c>
      <c r="J221" s="26">
        <f t="shared" si="282"/>
        <v>5.1760789161403515</v>
      </c>
      <c r="K221" s="26">
        <f t="shared" si="282"/>
        <v>5.6690388129156233</v>
      </c>
      <c r="L221" s="26">
        <f t="shared" si="282"/>
        <v>6.2089472712885394</v>
      </c>
      <c r="M221" s="26">
        <f t="shared" si="282"/>
        <v>6.8002755828398289</v>
      </c>
      <c r="N221" s="26">
        <f t="shared" si="282"/>
        <v>7.4479208764436224</v>
      </c>
      <c r="O221" s="26">
        <f t="shared" si="282"/>
        <v>8.1572466742001577</v>
      </c>
      <c r="P221" s="26">
        <f t="shared" ref="P221:AC221" si="283">+Q221-Q221/$B221</f>
        <v>8.9341273098382672</v>
      </c>
      <c r="Q221" s="26">
        <f t="shared" si="283"/>
        <v>9.7849965774419125</v>
      </c>
      <c r="R221" s="26">
        <f t="shared" si="283"/>
        <v>10.71690101338876</v>
      </c>
      <c r="S221" s="26">
        <f t="shared" si="283"/>
        <v>11.737558252759118</v>
      </c>
      <c r="T221" s="26">
        <f t="shared" si="283"/>
        <v>12.855420943498082</v>
      </c>
      <c r="U221" s="26">
        <f t="shared" si="283"/>
        <v>14.079746747640757</v>
      </c>
      <c r="V221" s="26">
        <f t="shared" si="283"/>
        <v>15.420675009320828</v>
      </c>
      <c r="W221" s="26">
        <f t="shared" si="283"/>
        <v>16.889310724494241</v>
      </c>
      <c r="X221" s="26">
        <f t="shared" si="283"/>
        <v>18.497816507779408</v>
      </c>
      <c r="Y221" s="26">
        <f t="shared" si="283"/>
        <v>20.259513318044114</v>
      </c>
      <c r="Z221" s="26">
        <f t="shared" si="283"/>
        <v>22.188990776905456</v>
      </c>
      <c r="AA221" s="26">
        <f t="shared" si="283"/>
        <v>24.302227993753593</v>
      </c>
      <c r="AB221" s="26">
        <f t="shared" si="283"/>
        <v>26.616725897920603</v>
      </c>
      <c r="AC221" s="26">
        <f t="shared" si="283"/>
        <v>29.151652173913043</v>
      </c>
      <c r="AD221" s="7">
        <f>+'urban numbers'!AC221/'total numbers'!AC221*100</f>
        <v>31.928000000000001</v>
      </c>
      <c r="AE221" s="7">
        <f>+'urban numbers'!AD221/'total numbers'!AD221*100</f>
        <v>32.429649999999995</v>
      </c>
      <c r="AF221" s="7">
        <f>+'urban numbers'!AE221/'total numbers'!AE221*100</f>
        <v>32.99474</v>
      </c>
      <c r="AG221" s="7">
        <f>+'urban numbers'!AF221/'total numbers'!AF221*100</f>
        <v>33.59695</v>
      </c>
      <c r="AH221" s="7">
        <f>+'urban numbers'!AG221/'total numbers'!AG221*100</f>
        <v>34.215890000000002</v>
      </c>
      <c r="AI221" s="7">
        <f>+'urban numbers'!AH221/'total numbers'!AH221*100</f>
        <v>34.837000000000003</v>
      </c>
      <c r="AJ221" s="7">
        <f>+'urban numbers'!AI221/'total numbers'!AI221*100</f>
        <v>35.451909999999998</v>
      </c>
      <c r="AK221" s="7">
        <f>+'urban numbers'!AJ221/'total numbers'!AJ221*100</f>
        <v>36.058140000000009</v>
      </c>
      <c r="AL221" s="7">
        <f>+'urban numbers'!AK221/'total numbers'!AK221*100</f>
        <v>36.65823000000001</v>
      </c>
      <c r="AM221" s="7">
        <f>+'urban numbers'!AL221/'total numbers'!AL221*100</f>
        <v>37.258339999999997</v>
      </c>
      <c r="AN221" s="7">
        <f>+'urban numbers'!AM221/'total numbers'!AM221*100</f>
        <v>37.863999999999997</v>
      </c>
      <c r="AO221" s="7">
        <f>+'urban numbers'!AN221/'total numbers'!AN221*100</f>
        <v>38.475569999999998</v>
      </c>
      <c r="AP221" s="7">
        <f>+'urban numbers'!AO221/'total numbers'!AO221*100</f>
        <v>39.08426</v>
      </c>
      <c r="AQ221" s="7">
        <f>+'urban numbers'!AP221/'total numbers'!AP221*100</f>
        <v>39.670459999999999</v>
      </c>
      <c r="AR221" s="7">
        <f>+'urban numbers'!AQ221/'total numbers'!AQ221*100</f>
        <v>40.208529999999996</v>
      </c>
      <c r="AS221" s="7">
        <f>+'urban numbers'!AR221/'total numbers'!AR221*100</f>
        <v>40.680999999999997</v>
      </c>
      <c r="AT221" s="7">
        <f>+'urban numbers'!AS221/'total numbers'!AS221*100</f>
        <v>41.077699999999993</v>
      </c>
      <c r="AU221" s="7">
        <f>+'urban numbers'!AT221/'total numbers'!AT221*100</f>
        <v>41.405459999999991</v>
      </c>
      <c r="AV221" s="7">
        <f>+'urban numbers'!AU221/'total numbers'!AU221*100</f>
        <v>41.684730000000009</v>
      </c>
      <c r="AW221" s="7">
        <f>+'urban numbers'!AV221/'total numbers'!AV221*100</f>
        <v>41.945489999999999</v>
      </c>
      <c r="AX221" s="7">
        <f>+'urban numbers'!AW221/'total numbers'!AW221*100</f>
        <v>42.209000000000003</v>
      </c>
      <c r="AY221" s="7">
        <f>+'urban numbers'!AX221/'total numbers'!AX221*100</f>
        <v>42.483269999999997</v>
      </c>
      <c r="AZ221" s="7">
        <f>+'urban numbers'!AY221/'total numbers'!AY221*100</f>
        <v>42.760489999999997</v>
      </c>
      <c r="BA221" s="7">
        <f>+'urban numbers'!AZ221/'total numbers'!AZ221*100</f>
        <v>43.027070000000009</v>
      </c>
      <c r="BB221" s="7">
        <f>+'urban numbers'!BA221/'total numbers'!BA221*100</f>
        <v>43.262349999999998</v>
      </c>
      <c r="BC221" s="7">
        <f>+'urban numbers'!BB221/'total numbers'!BB221*100</f>
        <v>43.451999999999998</v>
      </c>
      <c r="BD221" s="7">
        <f>+'urban numbers'!BC221/'total numbers'!BC221*100</f>
        <v>43.591689999999993</v>
      </c>
      <c r="BE221" s="7">
        <f>+'urban numbers'!BD221/'total numbers'!BD221*100</f>
        <v>43.688259999999993</v>
      </c>
      <c r="BF221" s="7">
        <f>+'urban numbers'!BE221/'total numbers'!BE221*100</f>
        <v>43.751879999999993</v>
      </c>
      <c r="BG221" s="7">
        <f>+'urban numbers'!BF221/'total numbers'!BF221*100</f>
        <v>43.797519999999999</v>
      </c>
      <c r="BH221" s="7">
        <f>+'urban numbers'!BG221/'total numbers'!BG221*100</f>
        <v>43.835999999999999</v>
      </c>
      <c r="BI221" s="7">
        <f>+'urban numbers'!BH221/'total numbers'!BH221*100</f>
        <v>43.871409999999997</v>
      </c>
      <c r="BJ221" s="7">
        <f>+'urban numbers'!BI221/'total numbers'!BI221*100</f>
        <v>43.900450000000006</v>
      </c>
      <c r="BK221" s="7">
        <f>+'urban numbers'!BJ221/'total numbers'!BJ221*100</f>
        <v>43.917769999999997</v>
      </c>
      <c r="BL221" s="7">
        <f>+'urban numbers'!BK221/'total numbers'!BK221*100</f>
        <v>43.914850000000001</v>
      </c>
      <c r="BM221" s="7">
        <f>+'urban numbers'!BL221/'total numbers'!BL221*100</f>
        <v>43.88600000000001</v>
      </c>
      <c r="BN221" s="7">
        <f>+'urban numbers'!BM221/'total numbers'!BM221*100</f>
        <v>43.830460000000002</v>
      </c>
      <c r="BO221" s="7">
        <f>+'urban numbers'!BN221/'total numbers'!BN221*100</f>
        <v>43.752030000000005</v>
      </c>
      <c r="BP221" s="7">
        <f>+'urban numbers'!BO221/'total numbers'!BO221*100</f>
        <v>43.655069999999995</v>
      </c>
      <c r="BQ221" s="7">
        <f>+'urban numbers'!BP221/'total numbers'!BP221*100</f>
        <v>43.545740000000002</v>
      </c>
      <c r="BR221" s="7">
        <f>+'urban numbers'!BQ221/'total numbers'!BQ221*100</f>
        <v>43.429000000000009</v>
      </c>
      <c r="BS221" s="7">
        <f>+'urban numbers'!BR221/'total numbers'!BR221*100</f>
        <v>43.308519999999994</v>
      </c>
      <c r="BT221" s="7">
        <f>+'urban numbers'!BS221/'total numbers'!BS221*100</f>
        <v>43.185009999999998</v>
      </c>
      <c r="BU221" s="7">
        <f>+'urban numbers'!BT221/'total numbers'!BT221*100</f>
        <v>43.057189999999999</v>
      </c>
      <c r="BV221" s="7">
        <f>+'urban numbers'!BU221/'total numbers'!BU221*100</f>
        <v>42.922370000000001</v>
      </c>
      <c r="BW221" s="7">
        <f>+'urban numbers'!BV221/'total numbers'!BV221*100</f>
        <v>42.78</v>
      </c>
      <c r="BX221" s="7">
        <f>+'urban numbers'!BW221/'total numbers'!BW221*100</f>
        <v>42.630249999999997</v>
      </c>
      <c r="BY221" s="7">
        <f>+'urban numbers'!BX221/'total numbers'!BX221*100</f>
        <v>42.478569999999998</v>
      </c>
      <c r="BZ221" s="7">
        <f>+'urban numbers'!BY221/'total numbers'!BY221*100</f>
        <v>42.336120000000001</v>
      </c>
      <c r="CA221" s="7">
        <f>+'urban numbers'!BZ221/'total numbers'!BZ221*100</f>
        <v>42.217309999999998</v>
      </c>
      <c r="CB221" s="7">
        <f>+'urban numbers'!CA221/'total numbers'!CA221*100</f>
        <v>42.133000000000003</v>
      </c>
      <c r="CC221" s="7">
        <f>+'urban numbers'!CB221/'total numbers'!CB221*100</f>
        <v>42.088250000000002</v>
      </c>
      <c r="CD221" s="7">
        <f>+'urban numbers'!CC221/'total numbers'!CC221*100</f>
        <v>42.082329999999999</v>
      </c>
      <c r="CE221" s="7">
        <f>+'urban numbers'!CD221/'total numbers'!CD221*100</f>
        <v>42.11309</v>
      </c>
      <c r="CF221" s="7">
        <f>+'urban numbers'!CE221/'total numbers'!CE221*100</f>
        <v>42.175780000000003</v>
      </c>
      <c r="CG221" s="7">
        <f>+'urban numbers'!CF221/'total numbers'!CF221*100</f>
        <v>42.26700000000001</v>
      </c>
      <c r="CH221" s="7">
        <f>+'urban numbers'!CG221/'total numbers'!CG221*100</f>
        <v>42.387229999999995</v>
      </c>
      <c r="CI221" s="7">
        <f>+'urban numbers'!CH221/'total numbers'!CH221*100</f>
        <v>42.538670000000003</v>
      </c>
      <c r="CJ221" s="7">
        <f>+'urban numbers'!CI221/'total numbers'!CI221*100</f>
        <v>42.72148</v>
      </c>
      <c r="CK221" s="7">
        <f>+'urban numbers'!CJ221/'total numbers'!CJ221*100</f>
        <v>42.935859999999998</v>
      </c>
      <c r="CL221" s="7">
        <f>+'urban numbers'!CK221/'total numbers'!CK221*100</f>
        <v>43.182000000000002</v>
      </c>
      <c r="CM221" s="7">
        <f>+'urban numbers'!CL221/'total numbers'!CL221*100</f>
        <v>43.459970000000006</v>
      </c>
      <c r="CN221" s="7">
        <f>+'urban numbers'!CM221/'total numbers'!CM221*100</f>
        <v>43.769840000000009</v>
      </c>
      <c r="CO221" s="7">
        <f>+'urban numbers'!CN221/'total numbers'!CN221*100</f>
        <v>44.111719999999998</v>
      </c>
      <c r="CP221" s="7">
        <f>+'urban numbers'!CO221/'total numbers'!CO221*100</f>
        <v>44.48574</v>
      </c>
      <c r="CQ221" s="7">
        <f>+'urban numbers'!CP221/'total numbers'!CP221*100</f>
        <v>44.892000000000003</v>
      </c>
      <c r="CR221" s="7">
        <f>+'urban numbers'!CQ221/'total numbers'!CQ221*100</f>
        <v>45.328369999999993</v>
      </c>
      <c r="CS221" s="7">
        <f>+'urban numbers'!CR221/'total numbers'!CR221*100</f>
        <v>45.794409999999999</v>
      </c>
      <c r="CT221" s="7">
        <f>+'urban numbers'!CS221/'total numbers'!CS221*100</f>
        <v>46.293689999999991</v>
      </c>
      <c r="CU221" s="7">
        <f>+'urban numbers'!CT221/'total numbers'!CT221*100</f>
        <v>46.831139999999991</v>
      </c>
      <c r="CV221" s="7">
        <f>+'urban numbers'!CU221/'total numbers'!CU221*100</f>
        <v>47.408999999999999</v>
      </c>
      <c r="CW221" s="7">
        <f>+'urban numbers'!CV221/'total numbers'!CV221*100</f>
        <v>48.025410000000001</v>
      </c>
      <c r="CX221" s="7">
        <f>+'urban numbers'!CW221/'total numbers'!CW221*100</f>
        <v>48.674900000000001</v>
      </c>
      <c r="CY221" s="7">
        <f>+'urban numbers'!CX221/'total numbers'!CX221*100</f>
        <v>49.349540000000005</v>
      </c>
      <c r="CZ221" s="7">
        <f>+'urban numbers'!CY221/'total numbers'!CY221*100</f>
        <v>50.040240000000004</v>
      </c>
      <c r="DA221" s="7">
        <f>+'urban numbers'!CZ221/'total numbers'!CZ221*100</f>
        <v>50.737999999999992</v>
      </c>
      <c r="DB221" s="7">
        <f>+'urban numbers'!DA221/'total numbers'!DA221*100</f>
        <v>51.434280000000001</v>
      </c>
      <c r="DC221" s="7">
        <f>+'urban numbers'!DB221/'total numbers'!DB221*100</f>
        <v>52.121250000000011</v>
      </c>
      <c r="DD221" s="7">
        <f>+'urban numbers'!DC221/'total numbers'!DC221*100</f>
        <v>52.791930000000001</v>
      </c>
      <c r="DE221" s="7">
        <f>+'urban numbers'!DD221/'total numbers'!DD221*100</f>
        <v>53.440039999999996</v>
      </c>
      <c r="DF221" s="7">
        <f>+'urban numbers'!DE221/'total numbers'!DE221*100</f>
        <v>54.059999999999995</v>
      </c>
      <c r="DG221" s="32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1"/>
    </row>
    <row r="222" spans="1:128">
      <c r="A222">
        <v>11</v>
      </c>
      <c r="B222" s="32"/>
      <c r="C222" s="3">
        <v>826</v>
      </c>
      <c r="D222" s="1" t="s">
        <v>555</v>
      </c>
      <c r="E222" s="24">
        <v>13.3</v>
      </c>
      <c r="F222" s="43">
        <f t="shared" ref="F222:O224" si="284">+$E222+(F$3-$E$3)*(($AD222-$E222)/($AD$3-$E$3))</f>
        <v>15.927240000000001</v>
      </c>
      <c r="G222" s="43">
        <f t="shared" si="284"/>
        <v>18.554480000000002</v>
      </c>
      <c r="H222" s="43">
        <f t="shared" si="284"/>
        <v>21.181720000000002</v>
      </c>
      <c r="I222" s="43">
        <f t="shared" si="284"/>
        <v>23.808959999999999</v>
      </c>
      <c r="J222" s="43">
        <f t="shared" si="284"/>
        <v>26.436199999999999</v>
      </c>
      <c r="K222" s="43">
        <f t="shared" si="284"/>
        <v>29.06344</v>
      </c>
      <c r="L222" s="43">
        <f t="shared" si="284"/>
        <v>31.69068</v>
      </c>
      <c r="M222" s="43">
        <f t="shared" si="284"/>
        <v>34.317920000000001</v>
      </c>
      <c r="N222" s="43">
        <f t="shared" si="284"/>
        <v>36.945160000000001</v>
      </c>
      <c r="O222" s="43">
        <f t="shared" si="284"/>
        <v>39.572400000000002</v>
      </c>
      <c r="P222" s="43">
        <f t="shared" ref="P222:AC224" si="285">+$E222+(P$3-$E$3)*(($AD222-$E222)/($AD$3-$E$3))</f>
        <v>42.199640000000002</v>
      </c>
      <c r="Q222" s="43">
        <f t="shared" si="285"/>
        <v>44.826880000000003</v>
      </c>
      <c r="R222" s="43">
        <f t="shared" si="285"/>
        <v>47.454120000000003</v>
      </c>
      <c r="S222" s="43">
        <f t="shared" si="285"/>
        <v>50.081360000000004</v>
      </c>
      <c r="T222" s="43">
        <f t="shared" si="285"/>
        <v>52.708600000000004</v>
      </c>
      <c r="U222" s="43">
        <f t="shared" si="285"/>
        <v>55.335840000000005</v>
      </c>
      <c r="V222" s="43">
        <f t="shared" si="285"/>
        <v>57.963080000000005</v>
      </c>
      <c r="W222" s="43">
        <f t="shared" si="285"/>
        <v>60.590320000000006</v>
      </c>
      <c r="X222" s="43">
        <f t="shared" si="285"/>
        <v>63.217560000000006</v>
      </c>
      <c r="Y222" s="43">
        <f t="shared" si="285"/>
        <v>65.844800000000006</v>
      </c>
      <c r="Z222" s="43">
        <f t="shared" si="285"/>
        <v>68.472040000000007</v>
      </c>
      <c r="AA222" s="43">
        <f t="shared" si="285"/>
        <v>71.099280000000007</v>
      </c>
      <c r="AB222" s="43">
        <f t="shared" si="285"/>
        <v>73.726520000000008</v>
      </c>
      <c r="AC222" s="43">
        <f t="shared" si="285"/>
        <v>76.353760000000008</v>
      </c>
      <c r="AD222" s="7">
        <f>+'urban numbers'!AC222/'total numbers'!AC222*100</f>
        <v>78.980999999999995</v>
      </c>
      <c r="AE222" s="7">
        <f>+'urban numbers'!AD222/'total numbers'!AD222*100</f>
        <v>78.735990000000001</v>
      </c>
      <c r="AF222" s="7">
        <f>+'urban numbers'!AE222/'total numbers'!AE222*100</f>
        <v>78.647620000000003</v>
      </c>
      <c r="AG222" s="7">
        <f>+'urban numbers'!AF222/'total numbers'!AF222*100</f>
        <v>78.647750000000002</v>
      </c>
      <c r="AH222" s="7">
        <f>+'urban numbers'!AG222/'total numbers'!AG222*100</f>
        <v>78.682850000000002</v>
      </c>
      <c r="AI222" s="7">
        <f>+'urban numbers'!AH222/'total numbers'!AH222*100</f>
        <v>78.713999999999999</v>
      </c>
      <c r="AJ222" s="7">
        <f>+'urban numbers'!AI222/'total numbers'!AI222*100</f>
        <v>78.717439999999996</v>
      </c>
      <c r="AK222" s="7">
        <f>+'urban numbers'!AJ222/'total numbers'!AJ222*100</f>
        <v>78.684010000000001</v>
      </c>
      <c r="AL222" s="7">
        <f>+'urban numbers'!AK222/'total numbers'!AK222*100</f>
        <v>78.617560000000012</v>
      </c>
      <c r="AM222" s="7">
        <f>+'urban numbers'!AL222/'total numbers'!AL222*100</f>
        <v>78.532170000000008</v>
      </c>
      <c r="AN222" s="7">
        <f>+'urban numbers'!AM222/'total numbers'!AM222*100</f>
        <v>78.443999999999988</v>
      </c>
      <c r="AO222" s="7">
        <f>+'urban numbers'!AN222/'total numbers'!AN222*100</f>
        <v>78.3626</v>
      </c>
      <c r="AP222" s="7">
        <f>+'urban numbers'!AO222/'total numbers'!AO222*100</f>
        <v>78.28325000000001</v>
      </c>
      <c r="AQ222" s="7">
        <f>+'urban numbers'!AP222/'total numbers'!AP222*100</f>
        <v>78.183710000000005</v>
      </c>
      <c r="AR222" s="7">
        <f>+'urban numbers'!AQ222/'total numbers'!AQ222*100</f>
        <v>78.033469999999994</v>
      </c>
      <c r="AS222" s="7">
        <f>+'urban numbers'!AR222/'total numbers'!AR222*100</f>
        <v>77.821000000000012</v>
      </c>
      <c r="AT222" s="7">
        <f>+'urban numbers'!AS222/'total numbers'!AS222*100</f>
        <v>77.519950000000009</v>
      </c>
      <c r="AU222" s="7">
        <f>+'urban numbers'!AT222/'total numbers'!AT222*100</f>
        <v>77.164959999999994</v>
      </c>
      <c r="AV222" s="7">
        <f>+'urban numbers'!AU222/'total numbers'!AU222*100</f>
        <v>76.878610000000009</v>
      </c>
      <c r="AW222" s="7">
        <f>+'urban numbers'!AV222/'total numbers'!AV222*100</f>
        <v>76.825400000000016</v>
      </c>
      <c r="AX222" s="7">
        <f>+'urban numbers'!AW222/'total numbers'!AW222*100</f>
        <v>77.117000000000004</v>
      </c>
      <c r="AY222" s="7">
        <f>+'urban numbers'!AX222/'total numbers'!AX222*100</f>
        <v>77.792509999999979</v>
      </c>
      <c r="AZ222" s="7">
        <f>+'urban numbers'!AY222/'total numbers'!AY222*100</f>
        <v>78.798670000000001</v>
      </c>
      <c r="BA222" s="7">
        <f>+'urban numbers'!AZ222/'total numbers'!AZ222*100</f>
        <v>80.038309999999996</v>
      </c>
      <c r="BB222" s="7">
        <f>+'urban numbers'!BA222/'total numbers'!BA222*100</f>
        <v>81.367790000000014</v>
      </c>
      <c r="BC222" s="7">
        <f>+'urban numbers'!BB222/'total numbers'!BB222*100</f>
        <v>82.673000000000002</v>
      </c>
      <c r="BD222" s="7">
        <f>+'urban numbers'!BC222/'total numbers'!BC222*100</f>
        <v>83.933760000000007</v>
      </c>
      <c r="BE222" s="7">
        <f>+'urban numbers'!BD222/'total numbers'!BD222*100</f>
        <v>85.153209999999987</v>
      </c>
      <c r="BF222" s="7">
        <f>+'urban numbers'!BE222/'total numbers'!BE222*100</f>
        <v>86.268469999999979</v>
      </c>
      <c r="BG222" s="7">
        <f>+'urban numbers'!BF222/'total numbers'!BF222*100</f>
        <v>87.21044999999998</v>
      </c>
      <c r="BH222" s="7">
        <f>+'urban numbers'!BG222/'total numbers'!BG222*100</f>
        <v>87.933000000000007</v>
      </c>
      <c r="BI222" s="7">
        <f>+'urban numbers'!BH222/'total numbers'!BH222*100</f>
        <v>88.400919999999999</v>
      </c>
      <c r="BJ222" s="7">
        <f>+'urban numbers'!BI222/'total numbers'!BI222*100</f>
        <v>88.628259999999997</v>
      </c>
      <c r="BK222" s="7">
        <f>+'urban numbers'!BJ222/'total numbers'!BJ222*100</f>
        <v>88.682020000000009</v>
      </c>
      <c r="BL222" s="7">
        <f>+'urban numbers'!BK222/'total numbers'!BK222*100</f>
        <v>88.66164000000002</v>
      </c>
      <c r="BM222" s="7">
        <f>+'urban numbers'!BL222/'total numbers'!BL222*100</f>
        <v>88.641999999999996</v>
      </c>
      <c r="BN222" s="7">
        <f>+'urban numbers'!BM222/'total numbers'!BM222*100</f>
        <v>88.644390000000001</v>
      </c>
      <c r="BO222" s="7">
        <f>+'urban numbers'!BN222/'total numbers'!BN222*100</f>
        <v>88.655299999999997</v>
      </c>
      <c r="BP222" s="7">
        <f>+'urban numbers'!BO222/'total numbers'!BO222*100</f>
        <v>88.673569999999998</v>
      </c>
      <c r="BQ222" s="7">
        <f>+'urban numbers'!BP222/'total numbers'!BP222*100</f>
        <v>88.688199999999981</v>
      </c>
      <c r="BR222" s="7">
        <f>+'urban numbers'!BQ222/'total numbers'!BQ222*100</f>
        <v>88.691999999999993</v>
      </c>
      <c r="BS222" s="7">
        <f>+'urban numbers'!BR222/'total numbers'!BR222*100</f>
        <v>88.691220000000015</v>
      </c>
      <c r="BT222" s="7">
        <f>+'urban numbers'!BS222/'total numbers'!BS222*100</f>
        <v>88.69614</v>
      </c>
      <c r="BU222" s="7">
        <f>+'urban numbers'!BT222/'total numbers'!BT222*100</f>
        <v>88.70702</v>
      </c>
      <c r="BV222" s="7">
        <f>+'urban numbers'!BU222/'total numbers'!BU222*100</f>
        <v>88.722579999999994</v>
      </c>
      <c r="BW222" s="7">
        <f>+'urban numbers'!BV222/'total numbers'!BV222*100</f>
        <v>88.742000000000004</v>
      </c>
      <c r="BX222" s="7">
        <f>+'urban numbers'!BW222/'total numbers'!BW222*100</f>
        <v>88.766490000000005</v>
      </c>
      <c r="BY222" s="7">
        <f>+'urban numbers'!BX222/'total numbers'!BX222*100</f>
        <v>88.79759</v>
      </c>
      <c r="BZ222" s="7">
        <f>+'urban numbers'!BY222/'total numbers'!BY222*100</f>
        <v>88.834909999999994</v>
      </c>
      <c r="CA222" s="7">
        <f>+'urban numbers'!BZ222/'total numbers'!BZ222*100</f>
        <v>88.877579999999995</v>
      </c>
      <c r="CB222" s="7">
        <f>+'urban numbers'!CA222/'total numbers'!CA222*100</f>
        <v>88.924999999999997</v>
      </c>
      <c r="CC222" s="7">
        <f>+'urban numbers'!CB222/'total numbers'!CB222*100</f>
        <v>88.977189999999993</v>
      </c>
      <c r="CD222" s="7">
        <f>+'urban numbers'!CC222/'total numbers'!CC222*100</f>
        <v>89.034440000000004</v>
      </c>
      <c r="CE222" s="7">
        <f>+'urban numbers'!CD222/'total numbers'!CD222*100</f>
        <v>89.096699999999998</v>
      </c>
      <c r="CF222" s="7">
        <f>+'urban numbers'!CE222/'total numbers'!CE222*100</f>
        <v>89.163909999999987</v>
      </c>
      <c r="CG222" s="7">
        <f>+'urban numbers'!CF222/'total numbers'!CF222*100</f>
        <v>89.236000000000018</v>
      </c>
      <c r="CH222" s="7">
        <f>+'urban numbers'!CG222/'total numbers'!CG222*100</f>
        <v>89.312889999999996</v>
      </c>
      <c r="CI222" s="7">
        <f>+'urban numbers'!CH222/'total numbers'!CH222*100</f>
        <v>89.394480000000001</v>
      </c>
      <c r="CJ222" s="7">
        <f>+'urban numbers'!CI222/'total numbers'!CI222*100</f>
        <v>89.480630000000005</v>
      </c>
      <c r="CK222" s="7">
        <f>+'urban numbers'!CJ222/'total numbers'!CJ222*100</f>
        <v>89.571180000000012</v>
      </c>
      <c r="CL222" s="7">
        <f>+'urban numbers'!CK222/'total numbers'!CK222*100</f>
        <v>89.665999999999997</v>
      </c>
      <c r="CM222" s="7">
        <f>+'urban numbers'!CL222/'total numbers'!CL222*100</f>
        <v>89.764659999999992</v>
      </c>
      <c r="CN222" s="7">
        <f>+'urban numbers'!CM222/'total numbers'!CM222*100</f>
        <v>89.867000000000004</v>
      </c>
      <c r="CO222" s="7">
        <f>+'urban numbers'!CN222/'total numbers'!CN222*100</f>
        <v>89.973370000000003</v>
      </c>
      <c r="CP222" s="7">
        <f>+'urban numbers'!CO222/'total numbers'!CO222*100</f>
        <v>90.084310000000002</v>
      </c>
      <c r="CQ222" s="7">
        <f>+'urban numbers'!CP222/'total numbers'!CP222*100</f>
        <v>90.2</v>
      </c>
      <c r="CR222" s="7">
        <f>+'urban numbers'!CQ222/'total numbers'!CQ222*100</f>
        <v>90.320530000000005</v>
      </c>
      <c r="CS222" s="7">
        <f>+'urban numbers'!CR222/'total numbers'!CR222*100</f>
        <v>90.44511</v>
      </c>
      <c r="CT222" s="7">
        <f>+'urban numbers'!CS222/'total numbers'!CS222*100</f>
        <v>90.571899999999999</v>
      </c>
      <c r="CU222" s="7">
        <f>+'urban numbers'!CT222/'total numbers'!CT222*100</f>
        <v>90.69847</v>
      </c>
      <c r="CV222" s="7">
        <f>+'urban numbers'!CU222/'total numbers'!CU222*100</f>
        <v>90.822999999999993</v>
      </c>
      <c r="CW222" s="7">
        <f>+'urban numbers'!CV222/'total numbers'!CV222*100</f>
        <v>90.944689999999994</v>
      </c>
      <c r="CX222" s="7">
        <f>+'urban numbers'!CW222/'total numbers'!CW222*100</f>
        <v>91.063599999999994</v>
      </c>
      <c r="CY222" s="7">
        <f>+'urban numbers'!CX222/'total numbers'!CX222*100</f>
        <v>91.180320000000009</v>
      </c>
      <c r="CZ222" s="7">
        <f>+'urban numbers'!CY222/'total numbers'!CY222*100</f>
        <v>91.295599999999993</v>
      </c>
      <c r="DA222" s="7">
        <f>+'urban numbers'!CZ222/'total numbers'!CZ222*100</f>
        <v>91.41</v>
      </c>
      <c r="DB222" s="7">
        <f>+'urban numbers'!DA222/'total numbers'!DA222*100</f>
        <v>91.523740000000004</v>
      </c>
      <c r="DC222" s="7">
        <f>+'urban numbers'!DB222/'total numbers'!DB222*100</f>
        <v>91.636679999999998</v>
      </c>
      <c r="DD222" s="7">
        <f>+'urban numbers'!DC222/'total numbers'!DC222*100</f>
        <v>91.748249999999999</v>
      </c>
      <c r="DE222" s="7">
        <f>+'urban numbers'!DD222/'total numbers'!DD222*100</f>
        <v>91.857470000000006</v>
      </c>
      <c r="DF222" s="7">
        <f>+'urban numbers'!DE222/'total numbers'!DE222*100</f>
        <v>91.962999999999994</v>
      </c>
      <c r="DG222" s="110">
        <f>+AD222/E222</f>
        <v>5.9384210526315782</v>
      </c>
      <c r="DH222" t="s">
        <v>310</v>
      </c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1"/>
    </row>
    <row r="223" spans="1:128">
      <c r="A223">
        <v>11</v>
      </c>
      <c r="B223" s="32"/>
      <c r="C223" s="3">
        <v>830</v>
      </c>
      <c r="D223" s="1" t="s">
        <v>543</v>
      </c>
      <c r="E223" s="24">
        <v>9.1999999999999993</v>
      </c>
      <c r="F223" s="43">
        <f t="shared" si="284"/>
        <v>10.536479999999999</v>
      </c>
      <c r="G223" s="43">
        <f t="shared" si="284"/>
        <v>11.872959999999999</v>
      </c>
      <c r="H223" s="43">
        <f t="shared" si="284"/>
        <v>13.209440000000001</v>
      </c>
      <c r="I223" s="43">
        <f t="shared" si="284"/>
        <v>14.545919999999999</v>
      </c>
      <c r="J223" s="43">
        <f t="shared" si="284"/>
        <v>15.882400000000001</v>
      </c>
      <c r="K223" s="43">
        <f t="shared" si="284"/>
        <v>17.218879999999999</v>
      </c>
      <c r="L223" s="43">
        <f t="shared" si="284"/>
        <v>18.55536</v>
      </c>
      <c r="M223" s="43">
        <f t="shared" si="284"/>
        <v>19.891840000000002</v>
      </c>
      <c r="N223" s="43">
        <f t="shared" si="284"/>
        <v>21.22832</v>
      </c>
      <c r="O223" s="43">
        <f t="shared" si="284"/>
        <v>22.564800000000002</v>
      </c>
      <c r="P223" s="43">
        <f t="shared" si="285"/>
        <v>23.90128</v>
      </c>
      <c r="Q223" s="43">
        <f t="shared" si="285"/>
        <v>25.237760000000002</v>
      </c>
      <c r="R223" s="43">
        <f t="shared" si="285"/>
        <v>26.574240000000003</v>
      </c>
      <c r="S223" s="43">
        <f t="shared" si="285"/>
        <v>27.910720000000001</v>
      </c>
      <c r="T223" s="43">
        <f t="shared" si="285"/>
        <v>29.247200000000003</v>
      </c>
      <c r="U223" s="43">
        <f t="shared" si="285"/>
        <v>30.583680000000001</v>
      </c>
      <c r="V223" s="43">
        <f t="shared" si="285"/>
        <v>31.920160000000003</v>
      </c>
      <c r="W223" s="43">
        <f t="shared" si="285"/>
        <v>33.256640000000004</v>
      </c>
      <c r="X223" s="43">
        <f t="shared" si="285"/>
        <v>34.593119999999999</v>
      </c>
      <c r="Y223" s="43">
        <f t="shared" si="285"/>
        <v>35.929600000000008</v>
      </c>
      <c r="Z223" s="43">
        <f t="shared" si="285"/>
        <v>37.266080000000002</v>
      </c>
      <c r="AA223" s="43">
        <f t="shared" si="285"/>
        <v>38.602560000000004</v>
      </c>
      <c r="AB223" s="43">
        <f t="shared" si="285"/>
        <v>39.939040000000006</v>
      </c>
      <c r="AC223" s="43">
        <f t="shared" si="285"/>
        <v>41.27552</v>
      </c>
      <c r="AD223" s="7">
        <f>+'urban numbers'!AC223/'total numbers'!AC223*100</f>
        <v>42.612000000000002</v>
      </c>
      <c r="AE223" s="7">
        <f>+'urban numbers'!AD223/'total numbers'!AD223*100</f>
        <v>42.203740000000003</v>
      </c>
      <c r="AF223" s="7">
        <f>+'urban numbers'!AE223/'total numbers'!AE223*100</f>
        <v>41.800809999999991</v>
      </c>
      <c r="AG223" s="7">
        <f>+'urban numbers'!AF223/'total numbers'!AF223*100</f>
        <v>41.400200000000005</v>
      </c>
      <c r="AH223" s="7">
        <f>+'urban numbers'!AG223/'total numbers'!AG223*100</f>
        <v>40.999929999999999</v>
      </c>
      <c r="AI223" s="7">
        <f>+'urban numbers'!AH223/'total numbers'!AH223*100</f>
        <v>40.598999999999997</v>
      </c>
      <c r="AJ223" s="7">
        <f>+'urban numbers'!AI223/'total numbers'!AI223*100</f>
        <v>40.197470000000003</v>
      </c>
      <c r="AK223" s="7">
        <f>+'urban numbers'!AJ223/'total numbers'!AJ223*100</f>
        <v>39.796390000000002</v>
      </c>
      <c r="AL223" s="7">
        <f>+'urban numbers'!AK223/'total numbers'!AK223*100</f>
        <v>39.397669999999998</v>
      </c>
      <c r="AM223" s="7">
        <f>+'urban numbers'!AL223/'total numbers'!AL223*100</f>
        <v>39.003779999999999</v>
      </c>
      <c r="AN223" s="7">
        <f>+'urban numbers'!AM223/'total numbers'!AM223*100</f>
        <v>38.617000000000004</v>
      </c>
      <c r="AO223" s="7">
        <f>+'urban numbers'!AN223/'total numbers'!AN223*100</f>
        <v>38.238570000000003</v>
      </c>
      <c r="AP223" s="7">
        <f>+'urban numbers'!AO223/'total numbers'!AO223*100</f>
        <v>37.867989999999999</v>
      </c>
      <c r="AQ223" s="7">
        <f>+'urban numbers'!AP223/'total numbers'!AP223*100</f>
        <v>37.502650000000003</v>
      </c>
      <c r="AR223" s="7">
        <f>+'urban numbers'!AQ223/'total numbers'!AQ223*100</f>
        <v>37.138770000000001</v>
      </c>
      <c r="AS223" s="7">
        <f>+'urban numbers'!AR223/'total numbers'!AR223*100</f>
        <v>36.774000000000001</v>
      </c>
      <c r="AT223" s="7">
        <f>+'urban numbers'!AS223/'total numbers'!AS223*100</f>
        <v>36.406869999999998</v>
      </c>
      <c r="AU223" s="7">
        <f>+'urban numbers'!AT223/'total numbers'!AT223*100</f>
        <v>36.039230000000003</v>
      </c>
      <c r="AV223" s="7">
        <f>+'urban numbers'!AU223/'total numbers'!AU223*100</f>
        <v>35.676030000000004</v>
      </c>
      <c r="AW223" s="7">
        <f>+'urban numbers'!AV223/'total numbers'!AV223*100</f>
        <v>35.32405</v>
      </c>
      <c r="AX223" s="7">
        <f>+'urban numbers'!AW223/'total numbers'!AW223*100</f>
        <v>34.988</v>
      </c>
      <c r="AY223" s="7">
        <f>+'urban numbers'!AX223/'total numbers'!AX223*100</f>
        <v>34.672530000000002</v>
      </c>
      <c r="AZ223" s="7">
        <f>+'urban numbers'!AY223/'total numbers'!AY223*100</f>
        <v>34.376210000000007</v>
      </c>
      <c r="BA223" s="7">
        <f>+'urban numbers'!AZ223/'total numbers'!AZ223*100</f>
        <v>34.090609999999998</v>
      </c>
      <c r="BB223" s="7">
        <f>+'urban numbers'!BA223/'total numbers'!BA223*100</f>
        <v>33.803609999999999</v>
      </c>
      <c r="BC223" s="7">
        <f>+'urban numbers'!BB223/'total numbers'!BB223*100</f>
        <v>33.508000000000003</v>
      </c>
      <c r="BD223" s="7">
        <f>+'urban numbers'!BC223/'total numbers'!BC223*100</f>
        <v>33.197479999999999</v>
      </c>
      <c r="BE223" s="7">
        <f>+'urban numbers'!BD223/'total numbers'!BD223*100</f>
        <v>32.878770000000003</v>
      </c>
      <c r="BF223" s="7">
        <f>+'urban numbers'!BE223/'total numbers'!BE223*100</f>
        <v>32.573299999999996</v>
      </c>
      <c r="BG223" s="7">
        <f>+'urban numbers'!BF223/'total numbers'!BF223*100</f>
        <v>32.310459999999999</v>
      </c>
      <c r="BH223" s="7">
        <f>+'urban numbers'!BG223/'total numbers'!BG223*100</f>
        <v>32.11</v>
      </c>
      <c r="BI223" s="7">
        <f>+'urban numbers'!BH223/'total numbers'!BH223*100</f>
        <v>31.979600000000001</v>
      </c>
      <c r="BJ223" s="7">
        <f>+'urban numbers'!BI223/'total numbers'!BI223*100</f>
        <v>31.908920000000002</v>
      </c>
      <c r="BK223" s="7">
        <f>+'urban numbers'!BJ223/'total numbers'!BJ223*100</f>
        <v>31.877320000000005</v>
      </c>
      <c r="BL223" s="7">
        <f>+'urban numbers'!BK223/'total numbers'!BK223*100</f>
        <v>31.854900000000004</v>
      </c>
      <c r="BM223" s="7">
        <f>+'urban numbers'!BL223/'total numbers'!BL223*100</f>
        <v>31.818999999999996</v>
      </c>
      <c r="BN223" s="7">
        <f>+'urban numbers'!BM223/'total numbers'!BM223*100</f>
        <v>31.765950000000004</v>
      </c>
      <c r="BO223" s="7">
        <f>+'urban numbers'!BN223/'total numbers'!BN223*100</f>
        <v>31.699699999999996</v>
      </c>
      <c r="BP223" s="7">
        <f>+'urban numbers'!BO223/'total numbers'!BO223*100</f>
        <v>31.614719999999995</v>
      </c>
      <c r="BQ223" s="7">
        <f>+'urban numbers'!BP223/'total numbers'!BP223*100</f>
        <v>31.506350000000005</v>
      </c>
      <c r="BR223" s="7">
        <f>+'urban numbers'!BQ223/'total numbers'!BQ223*100</f>
        <v>31.373000000000001</v>
      </c>
      <c r="BS223" s="7">
        <f>+'urban numbers'!BR223/'total numbers'!BR223*100</f>
        <v>31.208369999999992</v>
      </c>
      <c r="BT223" s="7">
        <f>+'urban numbers'!BS223/'total numbers'!BS223*100</f>
        <v>31.016640000000002</v>
      </c>
      <c r="BU223" s="7">
        <f>+'urban numbers'!BT223/'total numbers'!BT223*100</f>
        <v>30.819949999999995</v>
      </c>
      <c r="BV223" s="7">
        <f>+'urban numbers'!BU223/'total numbers'!BU223*100</f>
        <v>30.648630000000004</v>
      </c>
      <c r="BW223" s="7">
        <f>+'urban numbers'!BV223/'total numbers'!BV223*100</f>
        <v>30.524000000000001</v>
      </c>
      <c r="BX223" s="7">
        <f>+'urban numbers'!BW223/'total numbers'!BW223*100</f>
        <v>30.454599999999999</v>
      </c>
      <c r="BY223" s="7">
        <f>+'urban numbers'!BX223/'total numbers'!BX223*100</f>
        <v>30.432979999999997</v>
      </c>
      <c r="BZ223" s="7">
        <f>+'urban numbers'!BY223/'total numbers'!BY223*100</f>
        <v>30.444780000000005</v>
      </c>
      <c r="CA223" s="7">
        <f>+'urban numbers'!BZ223/'total numbers'!BZ223*100</f>
        <v>30.467929999999999</v>
      </c>
      <c r="CB223" s="7">
        <f>+'urban numbers'!CA223/'total numbers'!CA223*100</f>
        <v>30.486000000000001</v>
      </c>
      <c r="CC223" s="7">
        <f>+'urban numbers'!CB223/'total numbers'!CB223*100</f>
        <v>30.495080000000002</v>
      </c>
      <c r="CD223" s="7">
        <f>+'urban numbers'!CC223/'total numbers'!CC223*100</f>
        <v>30.49925</v>
      </c>
      <c r="CE223" s="7">
        <f>+'urban numbers'!CD223/'total numbers'!CD223*100</f>
        <v>30.499509999999997</v>
      </c>
      <c r="CF223" s="7">
        <f>+'urban numbers'!CE223/'total numbers'!CE223*100</f>
        <v>30.499019999999998</v>
      </c>
      <c r="CG223" s="7">
        <f>+'urban numbers'!CF223/'total numbers'!CF223*100</f>
        <v>30.5</v>
      </c>
      <c r="CH223" s="7">
        <f>+'urban numbers'!CG223/'total numbers'!CG223*100</f>
        <v>30.501570000000001</v>
      </c>
      <c r="CI223" s="7">
        <f>+'urban numbers'!CH223/'total numbers'!CH223*100</f>
        <v>30.501870000000004</v>
      </c>
      <c r="CJ223" s="7">
        <f>+'urban numbers'!CI223/'total numbers'!CI223*100</f>
        <v>30.501289999999997</v>
      </c>
      <c r="CK223" s="7">
        <f>+'urban numbers'!CJ223/'total numbers'!CJ223*100</f>
        <v>30.500499999999995</v>
      </c>
      <c r="CL223" s="7">
        <f>+'urban numbers'!CK223/'total numbers'!CK223*100</f>
        <v>30.499999999999993</v>
      </c>
      <c r="CM223" s="7">
        <f>+'urban numbers'!CL223/'total numbers'!CL223*100</f>
        <v>30.499839999999999</v>
      </c>
      <c r="CN223" s="7">
        <f>+'urban numbers'!CM223/'total numbers'!CM223*100</f>
        <v>30.49981</v>
      </c>
      <c r="CO223" s="7">
        <f>+'urban numbers'!CN223/'total numbers'!CN223*100</f>
        <v>30.499880000000001</v>
      </c>
      <c r="CP223" s="7">
        <f>+'urban numbers'!CO223/'total numbers'!CO223*100</f>
        <v>30.499959999999998</v>
      </c>
      <c r="CQ223" s="7">
        <f>+'urban numbers'!CP223/'total numbers'!CP223*100</f>
        <v>30.500000000000004</v>
      </c>
      <c r="CR223" s="7">
        <f>+'urban numbers'!CQ223/'total numbers'!CQ223*100</f>
        <v>30.499999999999993</v>
      </c>
      <c r="CS223" s="7">
        <f>+'urban numbers'!CR223/'total numbers'!CR223*100</f>
        <v>30.500000000000004</v>
      </c>
      <c r="CT223" s="7">
        <f>+'urban numbers'!CS223/'total numbers'!CS223*100</f>
        <v>30.5</v>
      </c>
      <c r="CU223" s="7">
        <f>+'urban numbers'!CT223/'total numbers'!CT223*100</f>
        <v>30.5</v>
      </c>
      <c r="CV223" s="7">
        <f>+'urban numbers'!CU223/'total numbers'!CU223*100</f>
        <v>30.5</v>
      </c>
      <c r="CW223" s="7">
        <f>+'urban numbers'!CV223/'total numbers'!CV223*100</f>
        <v>30.5</v>
      </c>
      <c r="CX223" s="7">
        <f>+'urban numbers'!CW223/'total numbers'!CW223*100</f>
        <v>30.5</v>
      </c>
      <c r="CY223" s="7">
        <f>+'urban numbers'!CX223/'total numbers'!CX223*100</f>
        <v>30.5</v>
      </c>
      <c r="CZ223" s="7">
        <f>+'urban numbers'!CY223/'total numbers'!CY223*100</f>
        <v>30.5</v>
      </c>
      <c r="DA223" s="7">
        <f>+'urban numbers'!CZ223/'total numbers'!CZ223*100</f>
        <v>30.5</v>
      </c>
      <c r="DB223" s="7">
        <f>+'urban numbers'!DA223/'total numbers'!DA223*100</f>
        <v>30.500000000000004</v>
      </c>
      <c r="DC223" s="7">
        <f>+'urban numbers'!DB223/'total numbers'!DB223*100</f>
        <v>30.500000000000004</v>
      </c>
      <c r="DD223" s="7">
        <f>+'urban numbers'!DC223/'total numbers'!DC223*100</f>
        <v>30.5</v>
      </c>
      <c r="DE223" s="7">
        <f>+'urban numbers'!DD223/'total numbers'!DD223*100</f>
        <v>30.5</v>
      </c>
      <c r="DF223" s="7">
        <f>+'urban numbers'!DE223/'total numbers'!DE223*100</f>
        <v>30.500000000000004</v>
      </c>
      <c r="DG223" s="110">
        <f>+AD223/E223</f>
        <v>4.6317391304347835</v>
      </c>
      <c r="DH223" s="18" t="s">
        <v>314</v>
      </c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1"/>
    </row>
    <row r="224" spans="1:128">
      <c r="A224">
        <v>11</v>
      </c>
      <c r="B224" s="32"/>
      <c r="C224" s="3">
        <v>833</v>
      </c>
      <c r="D224" s="1" t="s">
        <v>550</v>
      </c>
      <c r="E224" s="24">
        <v>9.1999999999999993</v>
      </c>
      <c r="F224" s="43">
        <f t="shared" si="284"/>
        <v>10.536479999999999</v>
      </c>
      <c r="G224" s="43">
        <f t="shared" si="284"/>
        <v>11.872959999999999</v>
      </c>
      <c r="H224" s="43">
        <f t="shared" si="284"/>
        <v>13.209440000000001</v>
      </c>
      <c r="I224" s="43">
        <f t="shared" si="284"/>
        <v>14.545919999999999</v>
      </c>
      <c r="J224" s="43">
        <f t="shared" si="284"/>
        <v>15.882400000000001</v>
      </c>
      <c r="K224" s="43">
        <f t="shared" si="284"/>
        <v>17.218879999999999</v>
      </c>
      <c r="L224" s="43">
        <f t="shared" si="284"/>
        <v>18.55536</v>
      </c>
      <c r="M224" s="43">
        <f t="shared" si="284"/>
        <v>19.891840000000002</v>
      </c>
      <c r="N224" s="43">
        <f t="shared" si="284"/>
        <v>21.22832</v>
      </c>
      <c r="O224" s="43">
        <f t="shared" si="284"/>
        <v>22.564800000000002</v>
      </c>
      <c r="P224" s="43">
        <f t="shared" si="285"/>
        <v>23.90128</v>
      </c>
      <c r="Q224" s="43">
        <f t="shared" si="285"/>
        <v>25.237760000000002</v>
      </c>
      <c r="R224" s="43">
        <f t="shared" si="285"/>
        <v>26.574240000000003</v>
      </c>
      <c r="S224" s="43">
        <f t="shared" si="285"/>
        <v>27.910720000000001</v>
      </c>
      <c r="T224" s="43">
        <f t="shared" si="285"/>
        <v>29.247200000000003</v>
      </c>
      <c r="U224" s="43">
        <f t="shared" si="285"/>
        <v>30.583680000000001</v>
      </c>
      <c r="V224" s="43">
        <f t="shared" si="285"/>
        <v>31.920160000000003</v>
      </c>
      <c r="W224" s="43">
        <f t="shared" si="285"/>
        <v>33.256640000000004</v>
      </c>
      <c r="X224" s="43">
        <f t="shared" si="285"/>
        <v>34.593119999999999</v>
      </c>
      <c r="Y224" s="43">
        <f t="shared" si="285"/>
        <v>35.929600000000008</v>
      </c>
      <c r="Z224" s="43">
        <f t="shared" si="285"/>
        <v>37.266080000000002</v>
      </c>
      <c r="AA224" s="43">
        <f t="shared" si="285"/>
        <v>38.602560000000004</v>
      </c>
      <c r="AB224" s="43">
        <f t="shared" si="285"/>
        <v>39.939040000000006</v>
      </c>
      <c r="AC224" s="43">
        <f t="shared" si="285"/>
        <v>41.27552</v>
      </c>
      <c r="AD224" s="7">
        <f>+AD223</f>
        <v>42.612000000000002</v>
      </c>
      <c r="AE224" s="7">
        <f t="shared" ref="AE224:CP224" si="286">+AE223</f>
        <v>42.203740000000003</v>
      </c>
      <c r="AF224" s="7">
        <f t="shared" si="286"/>
        <v>41.800809999999991</v>
      </c>
      <c r="AG224" s="7">
        <f t="shared" si="286"/>
        <v>41.400200000000005</v>
      </c>
      <c r="AH224" s="7">
        <f t="shared" si="286"/>
        <v>40.999929999999999</v>
      </c>
      <c r="AI224" s="7">
        <f t="shared" si="286"/>
        <v>40.598999999999997</v>
      </c>
      <c r="AJ224" s="7">
        <f t="shared" si="286"/>
        <v>40.197470000000003</v>
      </c>
      <c r="AK224" s="7">
        <f t="shared" si="286"/>
        <v>39.796390000000002</v>
      </c>
      <c r="AL224" s="7">
        <f t="shared" si="286"/>
        <v>39.397669999999998</v>
      </c>
      <c r="AM224" s="7">
        <f t="shared" si="286"/>
        <v>39.003779999999999</v>
      </c>
      <c r="AN224" s="7">
        <f t="shared" si="286"/>
        <v>38.617000000000004</v>
      </c>
      <c r="AO224" s="7">
        <f t="shared" si="286"/>
        <v>38.238570000000003</v>
      </c>
      <c r="AP224" s="7">
        <f t="shared" si="286"/>
        <v>37.867989999999999</v>
      </c>
      <c r="AQ224" s="7">
        <f t="shared" si="286"/>
        <v>37.502650000000003</v>
      </c>
      <c r="AR224" s="7">
        <f t="shared" si="286"/>
        <v>37.138770000000001</v>
      </c>
      <c r="AS224" s="7">
        <f t="shared" si="286"/>
        <v>36.774000000000001</v>
      </c>
      <c r="AT224" s="7">
        <f t="shared" si="286"/>
        <v>36.406869999999998</v>
      </c>
      <c r="AU224" s="7">
        <f t="shared" si="286"/>
        <v>36.039230000000003</v>
      </c>
      <c r="AV224" s="7">
        <f t="shared" si="286"/>
        <v>35.676030000000004</v>
      </c>
      <c r="AW224" s="7">
        <f t="shared" si="286"/>
        <v>35.32405</v>
      </c>
      <c r="AX224" s="7">
        <f t="shared" si="286"/>
        <v>34.988</v>
      </c>
      <c r="AY224" s="7">
        <f t="shared" si="286"/>
        <v>34.672530000000002</v>
      </c>
      <c r="AZ224" s="7">
        <f t="shared" si="286"/>
        <v>34.376210000000007</v>
      </c>
      <c r="BA224" s="7">
        <f t="shared" si="286"/>
        <v>34.090609999999998</v>
      </c>
      <c r="BB224" s="7">
        <f t="shared" si="286"/>
        <v>33.803609999999999</v>
      </c>
      <c r="BC224" s="7">
        <f t="shared" si="286"/>
        <v>33.508000000000003</v>
      </c>
      <c r="BD224" s="7">
        <f t="shared" si="286"/>
        <v>33.197479999999999</v>
      </c>
      <c r="BE224" s="7">
        <f t="shared" si="286"/>
        <v>32.878770000000003</v>
      </c>
      <c r="BF224" s="7">
        <f t="shared" si="286"/>
        <v>32.573299999999996</v>
      </c>
      <c r="BG224" s="7">
        <f t="shared" si="286"/>
        <v>32.310459999999999</v>
      </c>
      <c r="BH224" s="7">
        <f t="shared" si="286"/>
        <v>32.11</v>
      </c>
      <c r="BI224" s="7">
        <f t="shared" si="286"/>
        <v>31.979600000000001</v>
      </c>
      <c r="BJ224" s="7">
        <f t="shared" si="286"/>
        <v>31.908920000000002</v>
      </c>
      <c r="BK224" s="7">
        <f t="shared" si="286"/>
        <v>31.877320000000005</v>
      </c>
      <c r="BL224" s="7">
        <f t="shared" si="286"/>
        <v>31.854900000000004</v>
      </c>
      <c r="BM224" s="7">
        <f t="shared" si="286"/>
        <v>31.818999999999996</v>
      </c>
      <c r="BN224" s="7">
        <f t="shared" si="286"/>
        <v>31.765950000000004</v>
      </c>
      <c r="BO224" s="7">
        <f t="shared" si="286"/>
        <v>31.699699999999996</v>
      </c>
      <c r="BP224" s="7">
        <f t="shared" si="286"/>
        <v>31.614719999999995</v>
      </c>
      <c r="BQ224" s="7">
        <f t="shared" si="286"/>
        <v>31.506350000000005</v>
      </c>
      <c r="BR224" s="7">
        <f t="shared" si="286"/>
        <v>31.373000000000001</v>
      </c>
      <c r="BS224" s="7">
        <f t="shared" si="286"/>
        <v>31.208369999999992</v>
      </c>
      <c r="BT224" s="7">
        <f t="shared" si="286"/>
        <v>31.016640000000002</v>
      </c>
      <c r="BU224" s="7">
        <f t="shared" si="286"/>
        <v>30.819949999999995</v>
      </c>
      <c r="BV224" s="7">
        <f t="shared" si="286"/>
        <v>30.648630000000004</v>
      </c>
      <c r="BW224" s="7">
        <f t="shared" si="286"/>
        <v>30.524000000000001</v>
      </c>
      <c r="BX224" s="7">
        <f t="shared" si="286"/>
        <v>30.454599999999999</v>
      </c>
      <c r="BY224" s="7">
        <f t="shared" si="286"/>
        <v>30.432979999999997</v>
      </c>
      <c r="BZ224" s="7">
        <f t="shared" si="286"/>
        <v>30.444780000000005</v>
      </c>
      <c r="CA224" s="7">
        <f t="shared" si="286"/>
        <v>30.467929999999999</v>
      </c>
      <c r="CB224" s="7">
        <f t="shared" si="286"/>
        <v>30.486000000000001</v>
      </c>
      <c r="CC224" s="7">
        <f t="shared" si="286"/>
        <v>30.495080000000002</v>
      </c>
      <c r="CD224" s="7">
        <f t="shared" si="286"/>
        <v>30.49925</v>
      </c>
      <c r="CE224" s="7">
        <f t="shared" si="286"/>
        <v>30.499509999999997</v>
      </c>
      <c r="CF224" s="7">
        <f t="shared" si="286"/>
        <v>30.499019999999998</v>
      </c>
      <c r="CG224" s="7">
        <f t="shared" si="286"/>
        <v>30.5</v>
      </c>
      <c r="CH224" s="7">
        <f t="shared" si="286"/>
        <v>30.501570000000001</v>
      </c>
      <c r="CI224" s="7">
        <f t="shared" si="286"/>
        <v>30.501870000000004</v>
      </c>
      <c r="CJ224" s="7">
        <f t="shared" si="286"/>
        <v>30.501289999999997</v>
      </c>
      <c r="CK224" s="7">
        <f t="shared" si="286"/>
        <v>30.500499999999995</v>
      </c>
      <c r="CL224" s="7">
        <f t="shared" si="286"/>
        <v>30.499999999999993</v>
      </c>
      <c r="CM224" s="7">
        <f t="shared" si="286"/>
        <v>30.499839999999999</v>
      </c>
      <c r="CN224" s="7">
        <f t="shared" si="286"/>
        <v>30.49981</v>
      </c>
      <c r="CO224" s="7">
        <f t="shared" si="286"/>
        <v>30.499880000000001</v>
      </c>
      <c r="CP224" s="7">
        <f t="shared" si="286"/>
        <v>30.499959999999998</v>
      </c>
      <c r="CQ224" s="7">
        <f t="shared" ref="CQ224:DF224" si="287">+CQ223</f>
        <v>30.500000000000004</v>
      </c>
      <c r="CR224" s="7">
        <f t="shared" si="287"/>
        <v>30.499999999999993</v>
      </c>
      <c r="CS224" s="7">
        <f t="shared" si="287"/>
        <v>30.500000000000004</v>
      </c>
      <c r="CT224" s="7">
        <f t="shared" si="287"/>
        <v>30.5</v>
      </c>
      <c r="CU224" s="7">
        <f t="shared" si="287"/>
        <v>30.5</v>
      </c>
      <c r="CV224" s="7">
        <f t="shared" si="287"/>
        <v>30.5</v>
      </c>
      <c r="CW224" s="7">
        <f t="shared" si="287"/>
        <v>30.5</v>
      </c>
      <c r="CX224" s="7">
        <f t="shared" si="287"/>
        <v>30.5</v>
      </c>
      <c r="CY224" s="7">
        <f t="shared" si="287"/>
        <v>30.5</v>
      </c>
      <c r="CZ224" s="7">
        <f t="shared" si="287"/>
        <v>30.5</v>
      </c>
      <c r="DA224" s="7">
        <f t="shared" si="287"/>
        <v>30.5</v>
      </c>
      <c r="DB224" s="7">
        <f t="shared" si="287"/>
        <v>30.500000000000004</v>
      </c>
      <c r="DC224" s="7">
        <f t="shared" si="287"/>
        <v>30.500000000000004</v>
      </c>
      <c r="DD224" s="7">
        <f t="shared" si="287"/>
        <v>30.5</v>
      </c>
      <c r="DE224" s="7">
        <f t="shared" si="287"/>
        <v>30.5</v>
      </c>
      <c r="DF224" s="7">
        <f t="shared" si="287"/>
        <v>30.500000000000004</v>
      </c>
      <c r="DG224" s="110">
        <f>+AD224/E224</f>
        <v>4.6317391304347835</v>
      </c>
      <c r="DH224" s="22" t="s">
        <v>35</v>
      </c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1"/>
    </row>
    <row r="225" spans="1:128">
      <c r="A225">
        <v>10</v>
      </c>
      <c r="B225" s="32">
        <v>11.5</v>
      </c>
      <c r="C225" s="3">
        <v>834</v>
      </c>
      <c r="D225" s="1" t="s">
        <v>619</v>
      </c>
      <c r="E225" s="27">
        <f>+AD225/$M$1</f>
        <v>0.37909999999999999</v>
      </c>
      <c r="F225" s="26">
        <f t="shared" ref="F225:AC225" si="288">+G225-G225/$B225</f>
        <v>0.42711890417676535</v>
      </c>
      <c r="G225" s="26">
        <f t="shared" si="288"/>
        <v>0.46779689505074301</v>
      </c>
      <c r="H225" s="26">
        <f t="shared" si="288"/>
        <v>0.51234898029367093</v>
      </c>
      <c r="I225" s="26">
        <f t="shared" si="288"/>
        <v>0.56114412127402058</v>
      </c>
      <c r="J225" s="26">
        <f t="shared" si="288"/>
        <v>0.61458641853821305</v>
      </c>
      <c r="K225" s="26">
        <f t="shared" si="288"/>
        <v>0.6731184583989952</v>
      </c>
      <c r="L225" s="26">
        <f t="shared" si="288"/>
        <v>0.73722497824651856</v>
      </c>
      <c r="M225" s="26">
        <f t="shared" si="288"/>
        <v>0.80743688093666321</v>
      </c>
      <c r="N225" s="26">
        <f t="shared" si="288"/>
        <v>0.88433563150205974</v>
      </c>
      <c r="O225" s="26">
        <f t="shared" si="288"/>
        <v>0.96855807259749405</v>
      </c>
      <c r="P225" s="26">
        <f t="shared" si="288"/>
        <v>1.0608016985591602</v>
      </c>
      <c r="Q225" s="26">
        <f t="shared" si="288"/>
        <v>1.1618304317552706</v>
      </c>
      <c r="R225" s="26">
        <f t="shared" si="288"/>
        <v>1.2724809490652964</v>
      </c>
      <c r="S225" s="26">
        <f t="shared" si="288"/>
        <v>1.3936696108810389</v>
      </c>
      <c r="T225" s="26">
        <f t="shared" si="288"/>
        <v>1.5264000500125665</v>
      </c>
      <c r="U225" s="26">
        <f t="shared" si="288"/>
        <v>1.6717714833470967</v>
      </c>
      <c r="V225" s="26">
        <f t="shared" si="288"/>
        <v>1.8309878150944392</v>
      </c>
      <c r="W225" s="26">
        <f t="shared" si="288"/>
        <v>2.0053676070081954</v>
      </c>
      <c r="X225" s="26">
        <f t="shared" si="288"/>
        <v>2.1963549981518331</v>
      </c>
      <c r="Y225" s="26">
        <f t="shared" si="288"/>
        <v>2.405531664642484</v>
      </c>
      <c r="Z225" s="26">
        <f t="shared" si="288"/>
        <v>2.6346299184179589</v>
      </c>
      <c r="AA225" s="26">
        <f t="shared" si="288"/>
        <v>2.8855470535053835</v>
      </c>
      <c r="AB225" s="26">
        <f t="shared" si="288"/>
        <v>3.1603610586011341</v>
      </c>
      <c r="AC225" s="26">
        <f t="shared" si="288"/>
        <v>3.4613478260869566</v>
      </c>
      <c r="AD225" s="7">
        <f>+'urban numbers'!AC225/'total numbers'!AC225*100</f>
        <v>3.7909999999999999</v>
      </c>
      <c r="AE225" s="7">
        <f>+'urban numbers'!AD225/'total numbers'!AD225*100</f>
        <v>3.8647850000000004</v>
      </c>
      <c r="AF225" s="7">
        <f>+'urban numbers'!AE225/'total numbers'!AE225*100</f>
        <v>3.9465129999999999</v>
      </c>
      <c r="AG225" s="7">
        <f>+'urban numbers'!AF225/'total numbers'!AF225*100</f>
        <v>4.0351819999999998</v>
      </c>
      <c r="AH225" s="7">
        <f>+'urban numbers'!AG225/'total numbers'!AG225*100</f>
        <v>4.129524</v>
      </c>
      <c r="AI225" s="7">
        <f>+'urban numbers'!AH225/'total numbers'!AH225*100</f>
        <v>4.2279999999999989</v>
      </c>
      <c r="AJ225" s="7">
        <f>+'urban numbers'!AI225/'total numbers'!AI225*100</f>
        <v>4.3287399999999998</v>
      </c>
      <c r="AK225" s="7">
        <f>+'urban numbers'!AJ225/'total numbers'!AJ225*100</f>
        <v>4.4296030000000011</v>
      </c>
      <c r="AL225" s="7">
        <f>+'urban numbers'!AK225/'total numbers'!AK225*100</f>
        <v>4.5283740000000003</v>
      </c>
      <c r="AM225" s="7">
        <f>+'urban numbers'!AL225/'total numbers'!AL225*100</f>
        <v>4.6230890000000002</v>
      </c>
      <c r="AN225" s="7">
        <f>+'urban numbers'!AM225/'total numbers'!AM225*100</f>
        <v>4.713000000000001</v>
      </c>
      <c r="AO225" s="7">
        <f>+'urban numbers'!AN225/'total numbers'!AN225*100</f>
        <v>4.7996160000000003</v>
      </c>
      <c r="AP225" s="7">
        <f>+'urban numbers'!AO225/'total numbers'!AO225*100</f>
        <v>4.887605999999999</v>
      </c>
      <c r="AQ225" s="7">
        <f>+'urban numbers'!AP225/'total numbers'!AP225*100</f>
        <v>4.9851880000000008</v>
      </c>
      <c r="AR225" s="7">
        <f>+'urban numbers'!AQ225/'total numbers'!AQ225*100</f>
        <v>5.1030249999999988</v>
      </c>
      <c r="AS225" s="7">
        <f>+'urban numbers'!AR225/'total numbers'!AR225*100</f>
        <v>5.2510000000000003</v>
      </c>
      <c r="AT225" s="7">
        <f>+'urban numbers'!AS225/'total numbers'!AS225*100</f>
        <v>5.4310289999999997</v>
      </c>
      <c r="AU225" s="7">
        <f>+'urban numbers'!AT225/'total numbers'!AT225*100</f>
        <v>5.6479540000000004</v>
      </c>
      <c r="AV225" s="7">
        <f>+'urban numbers'!AU225/'total numbers'!AU225*100</f>
        <v>5.9179479999999991</v>
      </c>
      <c r="AW225" s="7">
        <f>+'urban numbers'!AV225/'total numbers'!AV225*100</f>
        <v>6.2607049999999997</v>
      </c>
      <c r="AX225" s="7">
        <f>+'urban numbers'!AW225/'total numbers'!AW225*100</f>
        <v>6.69</v>
      </c>
      <c r="AY225" s="7">
        <f>+'urban numbers'!AX225/'total numbers'!AX225*100</f>
        <v>7.2055229999999995</v>
      </c>
      <c r="AZ225" s="7">
        <f>+'urban numbers'!AY225/'total numbers'!AY225*100</f>
        <v>7.8019189999999989</v>
      </c>
      <c r="BA225" s="7">
        <f>+'urban numbers'!AZ225/'total numbers'!AZ225*100</f>
        <v>8.4800380000000004</v>
      </c>
      <c r="BB225" s="7">
        <f>+'urban numbers'!BA225/'total numbers'!BA225*100</f>
        <v>9.2393370000000008</v>
      </c>
      <c r="BC225" s="7">
        <f>+'urban numbers'!BB225/'total numbers'!BB225*100</f>
        <v>10.073999999999998</v>
      </c>
      <c r="BD225" s="7">
        <f>+'urban numbers'!BC225/'total numbers'!BC225*100</f>
        <v>10.993869999999999</v>
      </c>
      <c r="BE225" s="7">
        <f>+'urban numbers'!BD225/'total numbers'!BD225*100</f>
        <v>11.984979999999998</v>
      </c>
      <c r="BF225" s="7">
        <f>+'urban numbers'!BE225/'total numbers'!BE225*100</f>
        <v>12.988960000000002</v>
      </c>
      <c r="BG225" s="7">
        <f>+'urban numbers'!BF225/'total numbers'!BF225*100</f>
        <v>13.928769999999998</v>
      </c>
      <c r="BH225" s="7">
        <f>+'urban numbers'!BG225/'total numbers'!BG225*100</f>
        <v>14.752000000000001</v>
      </c>
      <c r="BI225" s="7">
        <f>+'urban numbers'!BH225/'total numbers'!BH225*100</f>
        <v>15.433249999999997</v>
      </c>
      <c r="BJ225" s="7">
        <f>+'urban numbers'!BI225/'total numbers'!BI225*100</f>
        <v>15.995089999999998</v>
      </c>
      <c r="BK225" s="7">
        <f>+'urban numbers'!BJ225/'total numbers'!BJ225*100</f>
        <v>16.492840000000001</v>
      </c>
      <c r="BL225" s="7">
        <f>+'urban numbers'!BK225/'total numbers'!BK225*100</f>
        <v>17.00778</v>
      </c>
      <c r="BM225" s="7">
        <f>+'urban numbers'!BL225/'total numbers'!BL225*100</f>
        <v>17.600000000000001</v>
      </c>
      <c r="BN225" s="7">
        <f>+'urban numbers'!BM225/'total numbers'!BM225*100</f>
        <v>18.28472</v>
      </c>
      <c r="BO225" s="7">
        <f>+'urban numbers'!BN225/'total numbers'!BN225*100</f>
        <v>19.047049999999999</v>
      </c>
      <c r="BP225" s="7">
        <f>+'urban numbers'!BO225/'total numbers'!BO225*100</f>
        <v>19.880459999999999</v>
      </c>
      <c r="BQ225" s="7">
        <f>+'urban numbers'!BP225/'total numbers'!BP225*100</f>
        <v>20.769100000000005</v>
      </c>
      <c r="BR225" s="7">
        <f>+'urban numbers'!BQ225/'total numbers'!BQ225*100</f>
        <v>21.7</v>
      </c>
      <c r="BS225" s="7">
        <f>+'urban numbers'!BR225/'total numbers'!BR225*100</f>
        <v>22.674860000000002</v>
      </c>
      <c r="BT225" s="7">
        <f>+'urban numbers'!BS225/'total numbers'!BS225*100</f>
        <v>23.696129999999997</v>
      </c>
      <c r="BU225" s="7">
        <f>+'urban numbers'!BT225/'total numbers'!BT225*100</f>
        <v>24.75112</v>
      </c>
      <c r="BV225" s="7">
        <f>+'urban numbers'!BU225/'total numbers'!BU225*100</f>
        <v>25.823360000000001</v>
      </c>
      <c r="BW225" s="7">
        <f>+'urban numbers'!BV225/'total numbers'!BV225*100</f>
        <v>26.900000000000002</v>
      </c>
      <c r="BX225" s="7">
        <f>+'urban numbers'!BW225/'total numbers'!BW225*100</f>
        <v>27.974799999999998</v>
      </c>
      <c r="BY225" s="7">
        <f>+'urban numbers'!BX225/'total numbers'!BX225*100</f>
        <v>29.047099999999997</v>
      </c>
      <c r="BZ225" s="7">
        <f>+'urban numbers'!BY225/'total numbers'!BY225*100</f>
        <v>30.116519999999998</v>
      </c>
      <c r="CA225" s="7">
        <f>+'urban numbers'!BZ225/'total numbers'!BZ225*100</f>
        <v>31.184889999999999</v>
      </c>
      <c r="CB225" s="7">
        <f>+'urban numbers'!CA225/'total numbers'!CA225*100</f>
        <v>32.253</v>
      </c>
      <c r="CC225" s="7">
        <f>+'urban numbers'!CB225/'total numbers'!CB225*100</f>
        <v>33.318539999999999</v>
      </c>
      <c r="CD225" s="7">
        <f>+'urban numbers'!CC225/'total numbers'!CC225*100</f>
        <v>34.377879999999998</v>
      </c>
      <c r="CE225" s="7">
        <f>+'urban numbers'!CD225/'total numbers'!CD225*100</f>
        <v>35.429120000000005</v>
      </c>
      <c r="CF225" s="7">
        <f>+'urban numbers'!CE225/'total numbers'!CE225*100</f>
        <v>36.470410000000001</v>
      </c>
      <c r="CG225" s="7">
        <f>+'urban numbers'!CF225/'total numbers'!CF225*100</f>
        <v>37.5</v>
      </c>
      <c r="CH225" s="7">
        <f>+'urban numbers'!CG225/'total numbers'!CG225*100</f>
        <v>38.51632</v>
      </c>
      <c r="CI225" s="7">
        <f>+'urban numbers'!CH225/'total numbers'!CH225*100</f>
        <v>39.517910000000001</v>
      </c>
      <c r="CJ225" s="7">
        <f>+'urban numbers'!CI225/'total numbers'!CI225*100</f>
        <v>40.50329</v>
      </c>
      <c r="CK225" s="7">
        <f>+'urban numbers'!CJ225/'total numbers'!CJ225*100</f>
        <v>41.471080000000001</v>
      </c>
      <c r="CL225" s="7">
        <f>+'urban numbers'!CK225/'total numbers'!CK225*100</f>
        <v>42.42</v>
      </c>
      <c r="CM225" s="7">
        <f>+'urban numbers'!CL225/'total numbers'!CL225*100</f>
        <v>43.350630000000002</v>
      </c>
      <c r="CN225" s="7">
        <f>+'urban numbers'!CM225/'total numbers'!CM225*100</f>
        <v>44.262329999999999</v>
      </c>
      <c r="CO225" s="7">
        <f>+'urban numbers'!CN225/'total numbers'!CN225*100</f>
        <v>45.151379999999996</v>
      </c>
      <c r="CP225" s="7">
        <f>+'urban numbers'!CO225/'total numbers'!CO225*100</f>
        <v>46.013100000000001</v>
      </c>
      <c r="CQ225" s="7">
        <f>+'urban numbers'!CP225/'total numbers'!CP225*100</f>
        <v>46.844999999999999</v>
      </c>
      <c r="CR225" s="7">
        <f>+'urban numbers'!CQ225/'total numbers'!CQ225*100</f>
        <v>47.645229999999998</v>
      </c>
      <c r="CS225" s="7">
        <f>+'urban numbers'!CR225/'total numbers'!CR225*100</f>
        <v>48.417230000000004</v>
      </c>
      <c r="CT225" s="7">
        <f>+'urban numbers'!CS225/'total numbers'!CS225*100</f>
        <v>49.170380000000002</v>
      </c>
      <c r="CU225" s="7">
        <f>+'urban numbers'!CT225/'total numbers'!CT225*100</f>
        <v>49.917479999999998</v>
      </c>
      <c r="CV225" s="7">
        <f>+'urban numbers'!CU225/'total numbers'!CU225*100</f>
        <v>50.667999999999999</v>
      </c>
      <c r="CW225" s="7">
        <f>+'urban numbers'!CV225/'total numbers'!CV225*100</f>
        <v>51.425870000000003</v>
      </c>
      <c r="CX225" s="7">
        <f>+'urban numbers'!CW225/'total numbers'!CW225*100</f>
        <v>52.190229999999993</v>
      </c>
      <c r="CY225" s="7">
        <f>+'urban numbers'!CX225/'total numbers'!CX225*100</f>
        <v>52.957329999999999</v>
      </c>
      <c r="CZ225" s="7">
        <f>+'urban numbers'!CY225/'total numbers'!CY225*100</f>
        <v>53.722670000000008</v>
      </c>
      <c r="DA225" s="7">
        <f>+'urban numbers'!CZ225/'total numbers'!CZ225*100</f>
        <v>54.483000000000004</v>
      </c>
      <c r="DB225" s="7">
        <f>+'urban numbers'!DA225/'total numbers'!DA225*100</f>
        <v>55.237000000000002</v>
      </c>
      <c r="DC225" s="7">
        <f>+'urban numbers'!DB225/'total numbers'!DB225*100</f>
        <v>55.985669999999999</v>
      </c>
      <c r="DD225" s="7">
        <f>+'urban numbers'!DC225/'total numbers'!DC225*100</f>
        <v>56.73248000000001</v>
      </c>
      <c r="DE225" s="7">
        <f>+'urban numbers'!DD225/'total numbers'!DD225*100</f>
        <v>57.483220000000003</v>
      </c>
      <c r="DF225" s="7">
        <f>+'urban numbers'!DE225/'total numbers'!DE225*100</f>
        <v>58.246000000000009</v>
      </c>
      <c r="DG225" s="32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1"/>
    </row>
    <row r="226" spans="1:128">
      <c r="A226">
        <v>2</v>
      </c>
      <c r="B226" s="32">
        <v>9</v>
      </c>
      <c r="C226" s="3">
        <v>840</v>
      </c>
      <c r="D226" s="1" t="s">
        <v>455</v>
      </c>
      <c r="E226" s="4">
        <v>2</v>
      </c>
      <c r="F226" s="26">
        <f t="shared" ref="F226:M236" si="289">+G226-G226/$B226</f>
        <v>1.9876961499576238</v>
      </c>
      <c r="G226" s="26">
        <f t="shared" si="289"/>
        <v>2.2361581687023269</v>
      </c>
      <c r="H226" s="26">
        <f t="shared" si="289"/>
        <v>2.5156779397901179</v>
      </c>
      <c r="I226" s="26">
        <f t="shared" si="289"/>
        <v>2.8301376822638824</v>
      </c>
      <c r="J226" s="26">
        <f t="shared" si="289"/>
        <v>3.1839048925468676</v>
      </c>
      <c r="K226" s="26">
        <f t="shared" si="289"/>
        <v>3.5818930041152259</v>
      </c>
      <c r="L226" s="26">
        <f t="shared" si="289"/>
        <v>4.0296296296296292</v>
      </c>
      <c r="M226" s="26">
        <f t="shared" si="289"/>
        <v>4.5333333333333332</v>
      </c>
      <c r="N226" s="27">
        <v>5.0999999999999996</v>
      </c>
      <c r="O226" s="27">
        <v>6.1</v>
      </c>
      <c r="P226" s="27">
        <v>7.3</v>
      </c>
      <c r="Q226" s="27">
        <v>7.2</v>
      </c>
      <c r="R226" s="27">
        <v>8.8000000000000007</v>
      </c>
      <c r="S226" s="27">
        <v>10.8</v>
      </c>
      <c r="T226" s="27">
        <v>15.3</v>
      </c>
      <c r="U226" s="27">
        <v>19.8</v>
      </c>
      <c r="V226" s="27">
        <v>25.7</v>
      </c>
      <c r="W226" s="27">
        <v>28.2</v>
      </c>
      <c r="X226" s="27">
        <v>35.1</v>
      </c>
      <c r="Y226" s="27">
        <v>39.6</v>
      </c>
      <c r="Z226" s="27">
        <v>45.6</v>
      </c>
      <c r="AA226" s="27">
        <v>51.2</v>
      </c>
      <c r="AB226" s="27">
        <v>56.2</v>
      </c>
      <c r="AC226" s="27">
        <v>56.5</v>
      </c>
      <c r="AD226" s="7">
        <f>+'urban numbers'!AC226/'total numbers'!AC226*100</f>
        <v>64.153000000000006</v>
      </c>
      <c r="AE226" s="7">
        <f>+'urban numbers'!AD226/'total numbers'!AD226*100</f>
        <v>64.78891999999999</v>
      </c>
      <c r="AF226" s="7">
        <f>+'urban numbers'!AE226/'total numbers'!AE226*100</f>
        <v>65.390519999999981</v>
      </c>
      <c r="AG226" s="7">
        <f>+'urban numbers'!AF226/'total numbers'!AF226*100</f>
        <v>65.978740000000016</v>
      </c>
      <c r="AH226" s="7">
        <f>+'urban numbers'!AG226/'total numbers'!AG226*100</f>
        <v>66.567359999999994</v>
      </c>
      <c r="AI226" s="7">
        <f>+'urban numbers'!AH226/'total numbers'!AH226*100</f>
        <v>67.162999999999997</v>
      </c>
      <c r="AJ226" s="7">
        <f>+'urban numbers'!AI226/'total numbers'!AI226*100</f>
        <v>67.764719999999997</v>
      </c>
      <c r="AK226" s="7">
        <f>+'urban numbers'!AJ226/'total numbers'!AJ226*100</f>
        <v>68.364429999999999</v>
      </c>
      <c r="AL226" s="7">
        <f>+'urban numbers'!AK226/'total numbers'!AK226*100</f>
        <v>68.948040000000006</v>
      </c>
      <c r="AM226" s="7">
        <f>+'urban numbers'!AL226/'total numbers'!AL226*100</f>
        <v>69.497380000000007</v>
      </c>
      <c r="AN226" s="7">
        <f>+'urban numbers'!AM226/'total numbers'!AM226*100</f>
        <v>69.995999999999995</v>
      </c>
      <c r="AO226" s="7">
        <f>+'urban numbers'!AN226/'total numbers'!AN226*100</f>
        <v>70.435389999999998</v>
      </c>
      <c r="AP226" s="7">
        <f>+'urban numbers'!AO226/'total numbers'!AO226*100</f>
        <v>70.820340000000002</v>
      </c>
      <c r="AQ226" s="7">
        <f>+'urban numbers'!AP226/'total numbers'!AP226*100</f>
        <v>71.171300000000002</v>
      </c>
      <c r="AR226" s="7">
        <f>+'urban numbers'!AQ226/'total numbers'!AQ226*100</f>
        <v>71.517769999999999</v>
      </c>
      <c r="AS226" s="7">
        <f>+'urban numbers'!AR226/'total numbers'!AR226*100</f>
        <v>71.879000000000005</v>
      </c>
      <c r="AT226" s="7">
        <f>+'urban numbers'!AS226/'total numbers'!AS226*100</f>
        <v>72.266540000000006</v>
      </c>
      <c r="AU226" s="7">
        <f>+'urban numbers'!AT226/'total numbers'!AT226*100</f>
        <v>72.668530000000004</v>
      </c>
      <c r="AV226" s="7">
        <f>+'urban numbers'!AU226/'total numbers'!AU226*100</f>
        <v>73.05283</v>
      </c>
      <c r="AW226" s="7">
        <f>+'urban numbers'!AV226/'total numbers'!AV226*100</f>
        <v>73.374210000000005</v>
      </c>
      <c r="AX226" s="7">
        <f>+'urban numbers'!AW226/'total numbers'!AW226*100</f>
        <v>73.602000000000004</v>
      </c>
      <c r="AY226" s="7">
        <f>+'urban numbers'!AX226/'total numbers'!AX226*100</f>
        <v>73.726140000000001</v>
      </c>
      <c r="AZ226" s="7">
        <f>+'urban numbers'!AY226/'total numbers'!AY226*100</f>
        <v>73.762289999999993</v>
      </c>
      <c r="BA226" s="7">
        <f>+'urban numbers'!AZ226/'total numbers'!AZ226*100</f>
        <v>73.737399999999994</v>
      </c>
      <c r="BB226" s="7">
        <f>+'urban numbers'!BA226/'total numbers'!BA226*100</f>
        <v>73.690859999999986</v>
      </c>
      <c r="BC226" s="7">
        <f>+'urban numbers'!BB226/'total numbers'!BB226*100</f>
        <v>73.653000000000006</v>
      </c>
      <c r="BD226" s="7">
        <f>+'urban numbers'!BC226/'total numbers'!BC226*100</f>
        <v>73.630989999999997</v>
      </c>
      <c r="BE226" s="7">
        <f>+'urban numbers'!BD226/'total numbers'!BD226*100</f>
        <v>73.621660000000006</v>
      </c>
      <c r="BF226" s="7">
        <f>+'urban numbers'!BE226/'total numbers'!BE226*100</f>
        <v>73.63261</v>
      </c>
      <c r="BG226" s="7">
        <f>+'urban numbers'!BF226/'total numbers'!BF226*100</f>
        <v>73.670099999999991</v>
      </c>
      <c r="BH226" s="7">
        <f>+'urban numbers'!BG226/'total numbers'!BG226*100</f>
        <v>73.738</v>
      </c>
      <c r="BI226" s="7">
        <f>+'urban numbers'!BH226/'total numbers'!BH226*100</f>
        <v>73.845309999999984</v>
      </c>
      <c r="BJ226" s="7">
        <f>+'urban numbers'!BI226/'total numbers'!BI226*100</f>
        <v>73.99239</v>
      </c>
      <c r="BK226" s="7">
        <f>+'urban numbers'!BJ226/'total numbers'!BJ226*100</f>
        <v>74.16343999999998</v>
      </c>
      <c r="BL226" s="7">
        <f>+'urban numbers'!BK226/'total numbers'!BK226*100</f>
        <v>74.33565999999999</v>
      </c>
      <c r="BM226" s="7">
        <f>+'urban numbers'!BL226/'total numbers'!BL226*100</f>
        <v>74.494</v>
      </c>
      <c r="BN226" s="7">
        <f>+'urban numbers'!BM226/'total numbers'!BM226*100</f>
        <v>74.629779999999997</v>
      </c>
      <c r="BO226" s="7">
        <f>+'urban numbers'!BN226/'total numbers'!BN226*100</f>
        <v>74.75190000000002</v>
      </c>
      <c r="BP226" s="7">
        <f>+'urban numbers'!BO226/'total numbers'!BO226*100</f>
        <v>74.88391</v>
      </c>
      <c r="BQ226" s="7">
        <f>+'urban numbers'!BP226/'total numbers'!BP226*100</f>
        <v>75.059089999999983</v>
      </c>
      <c r="BR226" s="7">
        <f>+'urban numbers'!BQ226/'total numbers'!BQ226*100</f>
        <v>75.3</v>
      </c>
      <c r="BS226" s="7">
        <f>+'urban numbers'!BR226/'total numbers'!BR226*100</f>
        <v>75.615009999999998</v>
      </c>
      <c r="BT226" s="7">
        <f>+'urban numbers'!BS226/'total numbers'!BS226*100</f>
        <v>75.992679999999993</v>
      </c>
      <c r="BU226" s="7">
        <f>+'urban numbers'!BT226/'total numbers'!BT226*100</f>
        <v>76.411479999999997</v>
      </c>
      <c r="BV226" s="7">
        <f>+'urban numbers'!BU226/'total numbers'!BU226*100</f>
        <v>76.840069999999997</v>
      </c>
      <c r="BW226" s="7">
        <f>+'urban numbers'!BV226/'total numbers'!BV226*100</f>
        <v>77.25500000000001</v>
      </c>
      <c r="BX226" s="7">
        <f>+'urban numbers'!BW226/'total numbers'!BW226*100</f>
        <v>77.649169999999984</v>
      </c>
      <c r="BY226" s="7">
        <f>+'urban numbers'!BX226/'total numbers'!BX226*100</f>
        <v>78.027090000000015</v>
      </c>
      <c r="BZ226" s="7">
        <f>+'urban numbers'!BY226/'total numbers'!BY226*100</f>
        <v>78.39100999999998</v>
      </c>
      <c r="CA226" s="7">
        <f>+'urban numbers'!BZ226/'total numbers'!BZ226*100</f>
        <v>78.746889999999993</v>
      </c>
      <c r="CB226" s="7">
        <f>+'urban numbers'!CA226/'total numbers'!CA226*100</f>
        <v>79.099000000000004</v>
      </c>
      <c r="CC226" s="7">
        <f>+'urban numbers'!CB226/'total numbers'!CB226*100</f>
        <v>79.44614</v>
      </c>
      <c r="CD226" s="7">
        <f>+'urban numbers'!CC226/'total numbers'!CC226*100</f>
        <v>79.785129999999995</v>
      </c>
      <c r="CE226" s="7">
        <f>+'urban numbers'!CD226/'total numbers'!CD226*100</f>
        <v>80.116349999999997</v>
      </c>
      <c r="CF226" s="7">
        <f>+'urban numbers'!CE226/'total numbers'!CE226*100</f>
        <v>80.440460000000002</v>
      </c>
      <c r="CG226" s="7">
        <f>+'urban numbers'!CF226/'total numbers'!CF226*100</f>
        <v>80.757999999999996</v>
      </c>
      <c r="CH226" s="7">
        <f>+'urban numbers'!CG226/'total numbers'!CG226*100</f>
        <v>81.069020000000009</v>
      </c>
      <c r="CI226" s="7">
        <f>+'urban numbers'!CH226/'total numbers'!CH226*100</f>
        <v>81.37339999999999</v>
      </c>
      <c r="CJ226" s="7">
        <f>+'urban numbers'!CI226/'total numbers'!CI226*100</f>
        <v>81.671270000000007</v>
      </c>
      <c r="CK226" s="7">
        <f>+'urban numbers'!CJ226/'total numbers'!CJ226*100</f>
        <v>81.962760000000003</v>
      </c>
      <c r="CL226" s="7">
        <f>+'urban numbers'!CK226/'total numbers'!CK226*100</f>
        <v>82.248000000000005</v>
      </c>
      <c r="CM226" s="7">
        <f>+'urban numbers'!CL226/'total numbers'!CL226*100</f>
        <v>82.527109999999993</v>
      </c>
      <c r="CN226" s="7">
        <f>+'urban numbers'!CM226/'total numbers'!CM226*100</f>
        <v>82.800190000000001</v>
      </c>
      <c r="CO226" s="7">
        <f>+'urban numbers'!CN226/'total numbers'!CN226*100</f>
        <v>83.067329999999998</v>
      </c>
      <c r="CP226" s="7">
        <f>+'urban numbers'!CO226/'total numbers'!CO226*100</f>
        <v>83.328569999999999</v>
      </c>
      <c r="CQ226" s="7">
        <f>+'urban numbers'!CP226/'total numbers'!CP226*100</f>
        <v>83.584000000000003</v>
      </c>
      <c r="CR226" s="7">
        <f>+'urban numbers'!CQ226/'total numbers'!CQ226*100</f>
        <v>83.833849999999998</v>
      </c>
      <c r="CS226" s="7">
        <f>+'urban numbers'!CR226/'total numbers'!CR226*100</f>
        <v>84.07826</v>
      </c>
      <c r="CT226" s="7">
        <f>+'urban numbers'!CS226/'total numbers'!CS226*100</f>
        <v>84.317160000000001</v>
      </c>
      <c r="CU226" s="7">
        <f>+'urban numbers'!CT226/'total numbers'!CT226*100</f>
        <v>84.550409999999999</v>
      </c>
      <c r="CV226" s="7">
        <f>+'urban numbers'!CU226/'total numbers'!CU226*100</f>
        <v>84.777999999999992</v>
      </c>
      <c r="CW226" s="7">
        <f>+'urban numbers'!CV226/'total numbers'!CV226*100</f>
        <v>85.000169999999997</v>
      </c>
      <c r="CX226" s="7">
        <f>+'urban numbers'!CW226/'total numbers'!CW226*100</f>
        <v>85.217349999999996</v>
      </c>
      <c r="CY226" s="7">
        <f>+'urban numbers'!CX226/'total numbers'!CX226*100</f>
        <v>85.430119999999988</v>
      </c>
      <c r="CZ226" s="7">
        <f>+'urban numbers'!CY226/'total numbers'!CY226*100</f>
        <v>85.63912000000002</v>
      </c>
      <c r="DA226" s="7">
        <f>+'urban numbers'!CZ226/'total numbers'!CZ226*100</f>
        <v>85.844999999999999</v>
      </c>
      <c r="DB226" s="7">
        <f>+'urban numbers'!DA226/'total numbers'!DA226*100</f>
        <v>86.048380000000009</v>
      </c>
      <c r="DC226" s="7">
        <f>+'urban numbers'!DB226/'total numbers'!DB226*100</f>
        <v>86.249840000000006</v>
      </c>
      <c r="DD226" s="7">
        <f>+'urban numbers'!DC226/'total numbers'!DC226*100</f>
        <v>86.449929999999995</v>
      </c>
      <c r="DE226" s="7">
        <f>+'urban numbers'!DD226/'total numbers'!DD226*100</f>
        <v>86.649150000000006</v>
      </c>
      <c r="DF226" s="7">
        <f>+'urban numbers'!DE226/'total numbers'!DE226*100</f>
        <v>86.847999999999985</v>
      </c>
      <c r="DG226" s="32"/>
      <c r="DH226" t="s">
        <v>500</v>
      </c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1"/>
    </row>
    <row r="227" spans="1:128">
      <c r="A227">
        <v>4</v>
      </c>
      <c r="B227" s="32">
        <v>11.5</v>
      </c>
      <c r="C227" s="3">
        <v>850</v>
      </c>
      <c r="D227" s="1" t="s">
        <v>428</v>
      </c>
      <c r="E227" s="27">
        <f>+AD227/$M$1</f>
        <v>5.8344000000000005</v>
      </c>
      <c r="F227" s="26">
        <f t="shared" si="289"/>
        <v>6.5734173952226884</v>
      </c>
      <c r="G227" s="26">
        <f t="shared" si="289"/>
        <v>7.1994571471486584</v>
      </c>
      <c r="H227" s="26">
        <f t="shared" si="289"/>
        <v>7.885119732591388</v>
      </c>
      <c r="I227" s="26">
        <f t="shared" si="289"/>
        <v>8.6360835166477106</v>
      </c>
      <c r="J227" s="26">
        <f t="shared" si="289"/>
        <v>9.4585676610903491</v>
      </c>
      <c r="K227" s="26">
        <f t="shared" si="289"/>
        <v>10.359383628813239</v>
      </c>
      <c r="L227" s="26">
        <f t="shared" si="289"/>
        <v>11.345991593462118</v>
      </c>
      <c r="M227" s="26">
        <f t="shared" si="289"/>
        <v>12.426562221410892</v>
      </c>
      <c r="N227" s="26">
        <f t="shared" ref="N227:AC227" si="290">+O227-O227/$B227</f>
        <v>13.610044337735738</v>
      </c>
      <c r="O227" s="26">
        <f t="shared" si="290"/>
        <v>14.906239036567714</v>
      </c>
      <c r="P227" s="26">
        <f t="shared" si="290"/>
        <v>16.325880849574162</v>
      </c>
      <c r="Q227" s="26">
        <f t="shared" si="290"/>
        <v>17.880726644771702</v>
      </c>
      <c r="R227" s="26">
        <f t="shared" si="290"/>
        <v>19.583652991892816</v>
      </c>
      <c r="S227" s="26">
        <f t="shared" si="290"/>
        <v>21.448762800644513</v>
      </c>
      <c r="T227" s="26">
        <f t="shared" si="290"/>
        <v>23.491502114991608</v>
      </c>
      <c r="U227" s="26">
        <f t="shared" si="290"/>
        <v>25.728788030705093</v>
      </c>
      <c r="V227" s="26">
        <f t="shared" si="290"/>
        <v>28.17914879553415</v>
      </c>
      <c r="W227" s="26">
        <f t="shared" si="290"/>
        <v>30.862877252251689</v>
      </c>
      <c r="X227" s="26">
        <f t="shared" si="290"/>
        <v>33.802198895323279</v>
      </c>
      <c r="Y227" s="26">
        <f t="shared" si="290"/>
        <v>37.021455932973119</v>
      </c>
      <c r="Z227" s="26">
        <f t="shared" si="290"/>
        <v>40.547308878970561</v>
      </c>
      <c r="AA227" s="26">
        <f t="shared" si="290"/>
        <v>44.408957343634427</v>
      </c>
      <c r="AB227" s="26">
        <f t="shared" si="290"/>
        <v>48.638381852551987</v>
      </c>
      <c r="AC227" s="26">
        <f t="shared" si="290"/>
        <v>53.270608695652179</v>
      </c>
      <c r="AD227" s="7">
        <f>+'urban numbers'!AC227/'total numbers'!AC227*100</f>
        <v>58.344000000000008</v>
      </c>
      <c r="AE227" s="7">
        <f>+'urban numbers'!AD227/'total numbers'!AD227*100</f>
        <v>58.286639999999998</v>
      </c>
      <c r="AF227" s="7">
        <f>+'urban numbers'!AE227/'total numbers'!AE227*100</f>
        <v>58.176340000000003</v>
      </c>
      <c r="AG227" s="7">
        <f>+'urban numbers'!AF227/'total numbers'!AF227*100</f>
        <v>57.964869999999991</v>
      </c>
      <c r="AH227" s="7">
        <f>+'urban numbers'!AG227/'total numbers'!AG227*100</f>
        <v>57.637300000000003</v>
      </c>
      <c r="AI227" s="7">
        <f>+'urban numbers'!AH227/'total numbers'!AH227*100</f>
        <v>57.21200000000001</v>
      </c>
      <c r="AJ227" s="7">
        <f>+'urban numbers'!AI227/'total numbers'!AI227*100</f>
        <v>56.742910000000002</v>
      </c>
      <c r="AK227" s="7">
        <f>+'urban numbers'!AJ227/'total numbers'!AJ227*100</f>
        <v>56.317269999999994</v>
      </c>
      <c r="AL227" s="7">
        <f>+'urban numbers'!AK227/'total numbers'!AK227*100</f>
        <v>56.048690000000001</v>
      </c>
      <c r="AM227" s="7">
        <f>+'urban numbers'!AL227/'total numbers'!AL227*100</f>
        <v>56.065660000000008</v>
      </c>
      <c r="AN227" s="7">
        <f>+'urban numbers'!AM227/'total numbers'!AM227*100</f>
        <v>56.476999999999997</v>
      </c>
      <c r="AO227" s="7">
        <f>+'urban numbers'!AN227/'total numbers'!AN227*100</f>
        <v>57.335040000000006</v>
      </c>
      <c r="AP227" s="7">
        <f>+'urban numbers'!AO227/'total numbers'!AO227*100</f>
        <v>58.603379999999994</v>
      </c>
      <c r="AQ227" s="7">
        <f>+'urban numbers'!AP227/'total numbers'!AP227*100</f>
        <v>60.143090000000001</v>
      </c>
      <c r="AR227" s="7">
        <f>+'urban numbers'!AQ227/'total numbers'!AQ227*100</f>
        <v>61.751840000000001</v>
      </c>
      <c r="AS227" s="7">
        <f>+'urban numbers'!AR227/'total numbers'!AR227*100</f>
        <v>63.279000000000011</v>
      </c>
      <c r="AT227" s="7">
        <f>+'urban numbers'!AS227/'total numbers'!AS227*100</f>
        <v>64.678309999999996</v>
      </c>
      <c r="AU227" s="7">
        <f>+'urban numbers'!AT227/'total numbers'!AT227*100</f>
        <v>65.980770000000007</v>
      </c>
      <c r="AV227" s="7">
        <f>+'urban numbers'!AU227/'total numbers'!AU227*100</f>
        <v>67.205860000000001</v>
      </c>
      <c r="AW227" s="7">
        <f>+'urban numbers'!AV227/'total numbers'!AV227*100</f>
        <v>68.398869999999988</v>
      </c>
      <c r="AX227" s="7">
        <f>+'urban numbers'!AW227/'total numbers'!AW227*100</f>
        <v>69.592000000000013</v>
      </c>
      <c r="AY227" s="7">
        <f>+'urban numbers'!AX227/'total numbers'!AX227*100</f>
        <v>70.779439999999994</v>
      </c>
      <c r="AZ227" s="7">
        <f>+'urban numbers'!AY227/'total numbers'!AY227*100</f>
        <v>71.93922000000002</v>
      </c>
      <c r="BA227" s="7">
        <f>+'urban numbers'!AZ227/'total numbers'!AZ227*100</f>
        <v>73.070519999999988</v>
      </c>
      <c r="BB227" s="7">
        <f>+'urban numbers'!BA227/'total numbers'!BA227*100</f>
        <v>74.172640000000001</v>
      </c>
      <c r="BC227" s="7">
        <f>+'urban numbers'!BB227/'total numbers'!BB227*100</f>
        <v>75.245000000000005</v>
      </c>
      <c r="BD227" s="7">
        <f>+'urban numbers'!BC227/'total numbers'!BC227*100</f>
        <v>76.287069999999986</v>
      </c>
      <c r="BE227" s="7">
        <f>+'urban numbers'!BD227/'total numbers'!BD227*100</f>
        <v>77.298439999999999</v>
      </c>
      <c r="BF227" s="7">
        <f>+'urban numbers'!BE227/'total numbers'!BE227*100</f>
        <v>78.278920000000014</v>
      </c>
      <c r="BG227" s="7">
        <f>+'urban numbers'!BF227/'total numbers'!BF227*100</f>
        <v>79.228429999999989</v>
      </c>
      <c r="BH227" s="7">
        <f>+'urban numbers'!BG227/'total numbers'!BG227*100</f>
        <v>80.146999999999991</v>
      </c>
      <c r="BI227" s="7">
        <f>+'urban numbers'!BH227/'total numbers'!BH227*100</f>
        <v>81.034589999999994</v>
      </c>
      <c r="BJ227" s="7">
        <f>+'urban numbers'!BI227/'total numbers'!BI227*100</f>
        <v>81.891290000000012</v>
      </c>
      <c r="BK227" s="7">
        <f>+'urban numbers'!BJ227/'total numbers'!BJ227*100</f>
        <v>82.717439999999996</v>
      </c>
      <c r="BL227" s="7">
        <f>+'urban numbers'!BK227/'total numbers'!BK227*100</f>
        <v>83.513509999999997</v>
      </c>
      <c r="BM227" s="7">
        <f>+'urban numbers'!BL227/'total numbers'!BL227*100</f>
        <v>84.28</v>
      </c>
      <c r="BN227" s="7">
        <f>+'urban numbers'!BM227/'total numbers'!BM227*100</f>
        <v>85.017269999999996</v>
      </c>
      <c r="BO227" s="7">
        <f>+'urban numbers'!BN227/'total numbers'!BN227*100</f>
        <v>85.725750000000005</v>
      </c>
      <c r="BP227" s="7">
        <f>+'urban numbers'!BO227/'total numbers'!BO227*100</f>
        <v>86.406040000000004</v>
      </c>
      <c r="BQ227" s="7">
        <f>+'urban numbers'!BP227/'total numbers'!BP227*100</f>
        <v>87.058899999999994</v>
      </c>
      <c r="BR227" s="7">
        <f>+'urban numbers'!BQ227/'total numbers'!BQ227*100</f>
        <v>87.684999999999988</v>
      </c>
      <c r="BS227" s="7">
        <f>+'urban numbers'!BR227/'total numbers'!BR227*100</f>
        <v>88.28434</v>
      </c>
      <c r="BT227" s="7">
        <f>+'urban numbers'!BS227/'total numbers'!BS227*100</f>
        <v>88.857379999999992</v>
      </c>
      <c r="BU227" s="7">
        <f>+'urban numbers'!BT227/'total numbers'!BT227*100</f>
        <v>89.405850000000001</v>
      </c>
      <c r="BV227" s="7">
        <f>+'urban numbers'!BU227/'total numbers'!BU227*100</f>
        <v>89.931920000000005</v>
      </c>
      <c r="BW227" s="7">
        <f>+'urban numbers'!BV227/'total numbers'!BV227*100</f>
        <v>90.436999999999983</v>
      </c>
      <c r="BX227" s="7">
        <f>+'urban numbers'!BW227/'total numbers'!BW227*100</f>
        <v>90.922499999999999</v>
      </c>
      <c r="BY227" s="7">
        <f>+'urban numbers'!BX227/'total numbers'!BX227*100</f>
        <v>91.387739999999994</v>
      </c>
      <c r="BZ227" s="7">
        <f>+'urban numbers'!BY227/'total numbers'!BY227*100</f>
        <v>91.829419999999999</v>
      </c>
      <c r="CA227" s="7">
        <f>+'urban numbers'!BZ227/'total numbers'!BZ227*100</f>
        <v>92.242869999999982</v>
      </c>
      <c r="CB227" s="7">
        <f>+'urban numbers'!CA227/'total numbers'!CA227*100</f>
        <v>92.624999999999986</v>
      </c>
      <c r="CC227" s="7">
        <f>+'urban numbers'!CB227/'total numbers'!CB227*100</f>
        <v>92.975020000000015</v>
      </c>
      <c r="CD227" s="7">
        <f>+'urban numbers'!CC227/'total numbers'!CC227*100</f>
        <v>93.294899999999998</v>
      </c>
      <c r="CE227" s="7">
        <f>+'urban numbers'!CD227/'total numbers'!CD227*100</f>
        <v>93.587710000000001</v>
      </c>
      <c r="CF227" s="7">
        <f>+'urban numbers'!CE227/'total numbers'!CE227*100</f>
        <v>93.857889999999998</v>
      </c>
      <c r="CG227" s="7">
        <f>+'urban numbers'!CF227/'total numbers'!CF227*100</f>
        <v>94.108999999999995</v>
      </c>
      <c r="CH227" s="7">
        <f>+'urban numbers'!CG227/'total numbers'!CG227*100</f>
        <v>94.342359999999999</v>
      </c>
      <c r="CI227" s="7">
        <f>+'urban numbers'!CH227/'total numbers'!CH227*100</f>
        <v>94.558229999999995</v>
      </c>
      <c r="CJ227" s="7">
        <f>+'urban numbers'!CI227/'total numbers'!CI227*100</f>
        <v>94.757779999999997</v>
      </c>
      <c r="CK227" s="7">
        <f>+'urban numbers'!CJ227/'total numbers'!CJ227*100</f>
        <v>94.942049999999995</v>
      </c>
      <c r="CL227" s="7">
        <f>+'urban numbers'!CK227/'total numbers'!CK227*100</f>
        <v>95.111999999999995</v>
      </c>
      <c r="CM227" s="7">
        <f>+'urban numbers'!CL227/'total numbers'!CL227*100</f>
        <v>95.268699999999981</v>
      </c>
      <c r="CN227" s="7">
        <f>+'urban numbers'!CM227/'total numbers'!CM227*100</f>
        <v>95.413129999999995</v>
      </c>
      <c r="CO227" s="7">
        <f>+'urban numbers'!CN227/'total numbers'!CN227*100</f>
        <v>95.54607</v>
      </c>
      <c r="CP227" s="7">
        <f>+'urban numbers'!CO227/'total numbers'!CO227*100</f>
        <v>95.668150000000011</v>
      </c>
      <c r="CQ227" s="7">
        <f>+'urban numbers'!CP227/'total numbers'!CP227*100</f>
        <v>95.780000000000015</v>
      </c>
      <c r="CR227" s="7">
        <f>+'urban numbers'!CQ227/'total numbers'!CQ227*100</f>
        <v>95.88266999999999</v>
      </c>
      <c r="CS227" s="7">
        <f>+'urban numbers'!CR227/'total numbers'!CR227*100</f>
        <v>95.976860000000002</v>
      </c>
      <c r="CT227" s="7">
        <f>+'urban numbers'!CS227/'total numbers'!CS227*100</f>
        <v>96.062389999999994</v>
      </c>
      <c r="CU227" s="7">
        <f>+'urban numbers'!CT227/'total numbers'!CT227*100</f>
        <v>96.13879</v>
      </c>
      <c r="CV227" s="7">
        <f>+'urban numbers'!CU227/'total numbers'!CU227*100</f>
        <v>96.206000000000017</v>
      </c>
      <c r="CW227" s="7">
        <f>+'urban numbers'!CV227/'total numbers'!CV227*100</f>
        <v>96.26470999999998</v>
      </c>
      <c r="CX227" s="7">
        <f>+'urban numbers'!CW227/'total numbers'!CW227*100</f>
        <v>96.316209999999984</v>
      </c>
      <c r="CY227" s="7">
        <f>+'urban numbers'!CX227/'total numbers'!CX227*100</f>
        <v>96.362200000000001</v>
      </c>
      <c r="CZ227" s="7">
        <f>+'urban numbers'!CY227/'total numbers'!CY227*100</f>
        <v>96.404529999999994</v>
      </c>
      <c r="DA227" s="7">
        <f>+'urban numbers'!CZ227/'total numbers'!CZ227*100</f>
        <v>96.444999999999993</v>
      </c>
      <c r="DB227" s="7">
        <f>+'urban numbers'!DA227/'total numbers'!DA227*100</f>
        <v>96.485219999999998</v>
      </c>
      <c r="DC227" s="7">
        <f>+'urban numbers'!DB227/'total numbers'!DB227*100</f>
        <v>96.52661999999998</v>
      </c>
      <c r="DD227" s="7">
        <f>+'urban numbers'!DC227/'total numbers'!DC227*100</f>
        <v>96.570409999999995</v>
      </c>
      <c r="DE227" s="7">
        <f>+'urban numbers'!DD227/'total numbers'!DD227*100</f>
        <v>96.617599999999996</v>
      </c>
      <c r="DF227" s="7">
        <f>+'urban numbers'!DE227/'total numbers'!DE227*100</f>
        <v>96.669000000000011</v>
      </c>
      <c r="DG227" s="32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1"/>
    </row>
    <row r="228" spans="1:128">
      <c r="A228">
        <v>8</v>
      </c>
      <c r="B228" s="32">
        <v>11.5</v>
      </c>
      <c r="C228" s="3">
        <v>854</v>
      </c>
      <c r="D228" s="1" t="s">
        <v>644</v>
      </c>
      <c r="E228" s="27">
        <f>+AD228/$M$1</f>
        <v>0.38370000000000004</v>
      </c>
      <c r="F228" s="26">
        <f t="shared" si="289"/>
        <v>0.43230156563604577</v>
      </c>
      <c r="G228" s="26">
        <f t="shared" si="289"/>
        <v>0.4734731433156692</v>
      </c>
      <c r="H228" s="26">
        <f t="shared" si="289"/>
        <v>0.51856582363144721</v>
      </c>
      <c r="I228" s="26">
        <f t="shared" si="289"/>
        <v>0.56795304492968024</v>
      </c>
      <c r="J228" s="26">
        <f t="shared" si="289"/>
        <v>0.6220438111134593</v>
      </c>
      <c r="K228" s="26">
        <f t="shared" si="289"/>
        <v>0.68128607883855063</v>
      </c>
      <c r="L228" s="26">
        <f t="shared" si="289"/>
        <v>0.74617046729936498</v>
      </c>
      <c r="M228" s="26">
        <f t="shared" si="289"/>
        <v>0.81723432132787588</v>
      </c>
      <c r="N228" s="26">
        <f t="shared" ref="N228:AC228" si="291">+O228-O228/$B228</f>
        <v>0.89506616145434026</v>
      </c>
      <c r="O228" s="26">
        <f t="shared" si="291"/>
        <v>0.9803105577833251</v>
      </c>
      <c r="P228" s="26">
        <f t="shared" si="291"/>
        <v>1.0736734680484037</v>
      </c>
      <c r="Q228" s="26">
        <f t="shared" si="291"/>
        <v>1.1759280840530135</v>
      </c>
      <c r="R228" s="26">
        <f t="shared" si="291"/>
        <v>1.2879212349152054</v>
      </c>
      <c r="S228" s="26">
        <f t="shared" si="291"/>
        <v>1.4105804001452249</v>
      </c>
      <c r="T228" s="26">
        <f t="shared" si="291"/>
        <v>1.5449213906352464</v>
      </c>
      <c r="U228" s="26">
        <f t="shared" si="291"/>
        <v>1.6920567611719366</v>
      </c>
      <c r="V228" s="26">
        <f t="shared" si="291"/>
        <v>1.8532050241406925</v>
      </c>
      <c r="W228" s="26">
        <f t="shared" si="291"/>
        <v>2.0297007407255205</v>
      </c>
      <c r="X228" s="26">
        <f t="shared" si="291"/>
        <v>2.2230055731755702</v>
      </c>
      <c r="Y228" s="26">
        <f t="shared" si="291"/>
        <v>2.4347203896684815</v>
      </c>
      <c r="Z228" s="26">
        <f t="shared" si="291"/>
        <v>2.6665985220178605</v>
      </c>
      <c r="AA228" s="26">
        <f t="shared" si="291"/>
        <v>2.9205602860195614</v>
      </c>
      <c r="AB228" s="26">
        <f t="shared" si="291"/>
        <v>3.1987088846880911</v>
      </c>
      <c r="AC228" s="26">
        <f t="shared" si="291"/>
        <v>3.5033478260869568</v>
      </c>
      <c r="AD228" s="7">
        <f>+'urban numbers'!AC228/'total numbers'!AC228*100</f>
        <v>3.8370000000000002</v>
      </c>
      <c r="AE228" s="7">
        <f>+'urban numbers'!AD228/'total numbers'!AD228*100</f>
        <v>3.9156970000000006</v>
      </c>
      <c r="AF228" s="7">
        <f>+'urban numbers'!AE228/'total numbers'!AE228*100</f>
        <v>3.9960070000000001</v>
      </c>
      <c r="AG228" s="7">
        <f>+'urban numbers'!AF228/'total numbers'!AF228*100</f>
        <v>4.0779730000000001</v>
      </c>
      <c r="AH228" s="7">
        <f>+'urban numbers'!AG228/'total numbers'!AG228*100</f>
        <v>4.1616289999999996</v>
      </c>
      <c r="AI228" s="7">
        <f>+'urban numbers'!AH228/'total numbers'!AH228*100</f>
        <v>4.2469999999999999</v>
      </c>
      <c r="AJ228" s="7">
        <f>+'urban numbers'!AI228/'total numbers'!AI228*100</f>
        <v>4.3341050000000001</v>
      </c>
      <c r="AK228" s="7">
        <f>+'urban numbers'!AJ228/'total numbers'!AJ228*100</f>
        <v>4.4229550000000009</v>
      </c>
      <c r="AL228" s="7">
        <f>+'urban numbers'!AK228/'total numbers'!AK228*100</f>
        <v>4.5135530000000008</v>
      </c>
      <c r="AM228" s="7">
        <f>+'urban numbers'!AL228/'total numbers'!AL228*100</f>
        <v>4.6059000000000001</v>
      </c>
      <c r="AN228" s="7">
        <f>+'urban numbers'!AM228/'total numbers'!AM228*100</f>
        <v>4.7000000000000011</v>
      </c>
      <c r="AO228" s="7">
        <f>+'urban numbers'!AN228/'total numbers'!AN228*100</f>
        <v>4.7958699999999999</v>
      </c>
      <c r="AP228" s="7">
        <f>+'urban numbers'!AO228/'total numbers'!AO228*100</f>
        <v>4.8935440000000003</v>
      </c>
      <c r="AQ228" s="7">
        <f>+'urban numbers'!AP228/'total numbers'!AP228*100</f>
        <v>4.9930789999999998</v>
      </c>
      <c r="AR228" s="7">
        <f>+'urban numbers'!AQ228/'total numbers'!AQ228*100</f>
        <v>5.0945450000000001</v>
      </c>
      <c r="AS228" s="7">
        <f>+'urban numbers'!AR228/'total numbers'!AR228*100</f>
        <v>5.1980000000000004</v>
      </c>
      <c r="AT228" s="7">
        <f>+'urban numbers'!AS228/'total numbers'!AS228*100</f>
        <v>5.307436</v>
      </c>
      <c r="AU228" s="7">
        <f>+'urban numbers'!AT228/'total numbers'!AT228*100</f>
        <v>5.4237500000000001</v>
      </c>
      <c r="AV228" s="7">
        <f>+'urban numbers'!AU228/'total numbers'!AU228*100</f>
        <v>5.5406609999999992</v>
      </c>
      <c r="AW228" s="7">
        <f>+'urban numbers'!AV228/'total numbers'!AV228*100</f>
        <v>5.6493910000000005</v>
      </c>
      <c r="AX228" s="7">
        <f>+'urban numbers'!AW228/'total numbers'!AW228*100</f>
        <v>5.7460000000000013</v>
      </c>
      <c r="AY228" s="7">
        <f>+'urban numbers'!AX228/'total numbers'!AX228*100</f>
        <v>5.8262409999999996</v>
      </c>
      <c r="AZ228" s="7">
        <f>+'urban numbers'!AY228/'total numbers'!AY228*100</f>
        <v>5.8989450000000012</v>
      </c>
      <c r="BA228" s="7">
        <f>+'urban numbers'!AZ228/'total numbers'!AZ228*100</f>
        <v>5.9891810000000003</v>
      </c>
      <c r="BB228" s="7">
        <f>+'urban numbers'!BA228/'total numbers'!BA228*100</f>
        <v>6.1305569999999996</v>
      </c>
      <c r="BC228" s="7">
        <f>+'urban numbers'!BB228/'total numbers'!BB228*100</f>
        <v>6.3470000000000013</v>
      </c>
      <c r="BD228" s="7">
        <f>+'urban numbers'!BC228/'total numbers'!BC228*100</f>
        <v>6.6446230000000011</v>
      </c>
      <c r="BE228" s="7">
        <f>+'urban numbers'!BD228/'total numbers'!BD228*100</f>
        <v>7.015657</v>
      </c>
      <c r="BF228" s="7">
        <f>+'urban numbers'!BE228/'total numbers'!BE228*100</f>
        <v>7.4522809999999993</v>
      </c>
      <c r="BG228" s="7">
        <f>+'urban numbers'!BF228/'total numbers'!BF228*100</f>
        <v>7.940961999999999</v>
      </c>
      <c r="BH228" s="7">
        <f>+'urban numbers'!BG228/'total numbers'!BG228*100</f>
        <v>8.4689999999999994</v>
      </c>
      <c r="BI228" s="7">
        <f>+'urban numbers'!BH228/'total numbers'!BH228*100</f>
        <v>9.0359110000000005</v>
      </c>
      <c r="BJ228" s="7">
        <f>+'urban numbers'!BI228/'total numbers'!BI228*100</f>
        <v>9.6369530000000001</v>
      </c>
      <c r="BK228" s="7">
        <f>+'urban numbers'!BJ228/'total numbers'!BJ228*100</f>
        <v>10.249370000000001</v>
      </c>
      <c r="BL228" s="7">
        <f>+'urban numbers'!BK228/'total numbers'!BK228*100</f>
        <v>10.844480000000001</v>
      </c>
      <c r="BM228" s="7">
        <f>+'urban numbers'!BL228/'total numbers'!BL228*100</f>
        <v>11.401</v>
      </c>
      <c r="BN228" s="7">
        <f>+'urban numbers'!BM228/'total numbers'!BM228*100</f>
        <v>11.90959</v>
      </c>
      <c r="BO228" s="7">
        <f>+'urban numbers'!BN228/'total numbers'!BN228*100</f>
        <v>12.372529999999999</v>
      </c>
      <c r="BP228" s="7">
        <f>+'urban numbers'!BO228/'total numbers'!BO228*100</f>
        <v>12.795110000000001</v>
      </c>
      <c r="BQ228" s="7">
        <f>+'urban numbers'!BP228/'total numbers'!BP228*100</f>
        <v>13.18805</v>
      </c>
      <c r="BR228" s="7">
        <f>+'urban numbers'!BQ228/'total numbers'!BQ228*100</f>
        <v>13.560000000000002</v>
      </c>
      <c r="BS228" s="7">
        <f>+'urban numbers'!BR228/'total numbers'!BR228*100</f>
        <v>13.911390000000001</v>
      </c>
      <c r="BT228" s="7">
        <f>+'urban numbers'!BS228/'total numbers'!BS228*100</f>
        <v>14.24105</v>
      </c>
      <c r="BU228" s="7">
        <f>+'urban numbers'!BT228/'total numbers'!BT228*100</f>
        <v>14.5548</v>
      </c>
      <c r="BV228" s="7">
        <f>+'urban numbers'!BU228/'total numbers'!BU228*100</f>
        <v>14.85979</v>
      </c>
      <c r="BW228" s="7">
        <f>+'urban numbers'!BV228/'total numbers'!BV228*100</f>
        <v>15.162000000000001</v>
      </c>
      <c r="BX228" s="7">
        <f>+'urban numbers'!BW228/'total numbers'!BW228*100</f>
        <v>15.46442</v>
      </c>
      <c r="BY228" s="7">
        <f>+'urban numbers'!BX228/'total numbers'!BX228*100</f>
        <v>15.768810000000002</v>
      </c>
      <c r="BZ228" s="7">
        <f>+'urban numbers'!BY228/'total numbers'!BY228*100</f>
        <v>16.078329999999998</v>
      </c>
      <c r="CA228" s="7">
        <f>+'urban numbers'!BZ228/'total numbers'!BZ228*100</f>
        <v>16.39593</v>
      </c>
      <c r="CB228" s="7">
        <f>+'urban numbers'!CA228/'total numbers'!CA228*100</f>
        <v>16.724000000000004</v>
      </c>
      <c r="CC228" s="7">
        <f>+'urban numbers'!CB228/'total numbers'!CB228*100</f>
        <v>17.064879999999999</v>
      </c>
      <c r="CD228" s="7">
        <f>+'urban numbers'!CC228/'total numbers'!CC228*100</f>
        <v>17.419730000000001</v>
      </c>
      <c r="CE228" s="7">
        <f>+'urban numbers'!CD228/'total numbers'!CD228*100</f>
        <v>17.788160000000001</v>
      </c>
      <c r="CF228" s="7">
        <f>+'urban numbers'!CE228/'total numbers'!CE228*100</f>
        <v>18.168869999999998</v>
      </c>
      <c r="CG228" s="7">
        <f>+'urban numbers'!CF228/'total numbers'!CF228*100</f>
        <v>18.561</v>
      </c>
      <c r="CH228" s="7">
        <f>+'urban numbers'!CG228/'total numbers'!CG228*100</f>
        <v>18.965060000000001</v>
      </c>
      <c r="CI228" s="7">
        <f>+'urban numbers'!CH228/'total numbers'!CH228*100</f>
        <v>19.382099999999998</v>
      </c>
      <c r="CJ228" s="7">
        <f>+'urban numbers'!CI228/'total numbers'!CI228*100</f>
        <v>19.812409999999996</v>
      </c>
      <c r="CK228" s="7">
        <f>+'urban numbers'!CJ228/'total numbers'!CJ228*100</f>
        <v>20.25628</v>
      </c>
      <c r="CL228" s="7">
        <f>+'urban numbers'!CK228/'total numbers'!CK228*100</f>
        <v>20.713999999999999</v>
      </c>
      <c r="CM228" s="7">
        <f>+'urban numbers'!CL228/'total numbers'!CL228*100</f>
        <v>21.185870000000001</v>
      </c>
      <c r="CN228" s="7">
        <f>+'urban numbers'!CM228/'total numbers'!CM228*100</f>
        <v>21.67221</v>
      </c>
      <c r="CO228" s="7">
        <f>+'urban numbers'!CN228/'total numbers'!CN228*100</f>
        <v>22.173410000000001</v>
      </c>
      <c r="CP228" s="7">
        <f>+'urban numbers'!CO228/'total numbers'!CO228*100</f>
        <v>22.689889999999998</v>
      </c>
      <c r="CQ228" s="7">
        <f>+'urban numbers'!CP228/'total numbers'!CP228*100</f>
        <v>23.222000000000001</v>
      </c>
      <c r="CR228" s="7">
        <f>+'urban numbers'!CQ228/'total numbers'!CQ228*100</f>
        <v>23.769469999999995</v>
      </c>
      <c r="CS228" s="7">
        <f>+'urban numbers'!CR228/'total numbers'!CR228*100</f>
        <v>24.332410000000003</v>
      </c>
      <c r="CT228" s="7">
        <f>+'urban numbers'!CS228/'total numbers'!CS228*100</f>
        <v>24.91206</v>
      </c>
      <c r="CU228" s="7">
        <f>+'urban numbers'!CT228/'total numbers'!CT228*100</f>
        <v>25.509979999999999</v>
      </c>
      <c r="CV228" s="7">
        <f>+'urban numbers'!CU228/'total numbers'!CU228*100</f>
        <v>26.126999999999995</v>
      </c>
      <c r="CW228" s="7">
        <f>+'urban numbers'!CV228/'total numbers'!CV228*100</f>
        <v>26.762869999999999</v>
      </c>
      <c r="CX228" s="7">
        <f>+'urban numbers'!CW228/'total numbers'!CW228*100</f>
        <v>27.416329999999995</v>
      </c>
      <c r="CY228" s="7">
        <f>+'urban numbers'!CX228/'total numbers'!CX228*100</f>
        <v>28.085500000000003</v>
      </c>
      <c r="CZ228" s="7">
        <f>+'urban numbers'!CY228/'total numbers'!CY228*100</f>
        <v>28.768130000000003</v>
      </c>
      <c r="DA228" s="7">
        <f>+'urban numbers'!CZ228/'total numbers'!CZ228*100</f>
        <v>29.462</v>
      </c>
      <c r="DB228" s="7">
        <f>+'urban numbers'!DA228/'total numbers'!DA228*100</f>
        <v>30.165019999999998</v>
      </c>
      <c r="DC228" s="7">
        <f>+'urban numbers'!DB228/'total numbers'!DB228*100</f>
        <v>30.875250000000005</v>
      </c>
      <c r="DD228" s="7">
        <f>+'urban numbers'!DC228/'total numbers'!DC228*100</f>
        <v>31.590990000000001</v>
      </c>
      <c r="DE228" s="7">
        <f>+'urban numbers'!DD228/'total numbers'!DD228*100</f>
        <v>32.310689999999994</v>
      </c>
      <c r="DF228" s="7">
        <f>+'urban numbers'!DE228/'total numbers'!DE228*100</f>
        <v>33.033000000000001</v>
      </c>
      <c r="DG228" s="32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1"/>
    </row>
    <row r="229" spans="1:128">
      <c r="A229">
        <v>6</v>
      </c>
      <c r="B229" s="32">
        <v>11.5</v>
      </c>
      <c r="C229" s="3">
        <v>858</v>
      </c>
      <c r="D229" s="1" t="s">
        <v>449</v>
      </c>
      <c r="E229" s="27">
        <f>+AD229/$M$1</f>
        <v>7.7926000000000002</v>
      </c>
      <c r="F229" s="26">
        <f t="shared" si="289"/>
        <v>8.779653845127573</v>
      </c>
      <c r="G229" s="26">
        <f t="shared" si="289"/>
        <v>9.6158113541873416</v>
      </c>
      <c r="H229" s="26">
        <f t="shared" si="289"/>
        <v>10.531602911728994</v>
      </c>
      <c r="I229" s="26">
        <f t="shared" si="289"/>
        <v>11.534612712846041</v>
      </c>
      <c r="J229" s="26">
        <f t="shared" si="289"/>
        <v>12.633147256926616</v>
      </c>
      <c r="K229" s="26">
        <f t="shared" si="289"/>
        <v>13.836304138538676</v>
      </c>
      <c r="L229" s="26">
        <f t="shared" si="289"/>
        <v>15.154047389828074</v>
      </c>
      <c r="M229" s="26">
        <f t="shared" si="289"/>
        <v>16.597289998383129</v>
      </c>
      <c r="N229" s="26">
        <f t="shared" ref="N229:AC229" si="292">+O229-O229/$B229</f>
        <v>18.177984283943427</v>
      </c>
      <c r="O229" s="26">
        <f t="shared" si="292"/>
        <v>19.909220882414228</v>
      </c>
      <c r="P229" s="26">
        <f t="shared" si="292"/>
        <v>21.80533715692987</v>
      </c>
      <c r="Q229" s="26">
        <f t="shared" si="292"/>
        <v>23.882035933780333</v>
      </c>
      <c r="R229" s="26">
        <f t="shared" si="292"/>
        <v>26.156515546521316</v>
      </c>
      <c r="S229" s="26">
        <f t="shared" si="292"/>
        <v>28.647612265237633</v>
      </c>
      <c r="T229" s="26">
        <f t="shared" si="292"/>
        <v>31.375956290498358</v>
      </c>
      <c r="U229" s="26">
        <f t="shared" si="292"/>
        <v>34.364142603879152</v>
      </c>
      <c r="V229" s="26">
        <f t="shared" si="292"/>
        <v>37.636918089962883</v>
      </c>
      <c r="W229" s="26">
        <f t="shared" si="292"/>
        <v>41.221386479483158</v>
      </c>
      <c r="X229" s="26">
        <f t="shared" si="292"/>
        <v>45.147232810862505</v>
      </c>
      <c r="Y229" s="26">
        <f t="shared" si="292"/>
        <v>49.446969269039883</v>
      </c>
      <c r="Z229" s="26">
        <f t="shared" si="292"/>
        <v>54.156204437519875</v>
      </c>
      <c r="AA229" s="26">
        <f t="shared" si="292"/>
        <v>59.313938193474151</v>
      </c>
      <c r="AB229" s="26">
        <f t="shared" si="292"/>
        <v>64.962884688090739</v>
      </c>
      <c r="AC229" s="26">
        <f t="shared" si="292"/>
        <v>71.149826086956523</v>
      </c>
      <c r="AD229" s="7">
        <f>+'urban numbers'!AC229/'total numbers'!AC229*100</f>
        <v>77.926000000000002</v>
      </c>
      <c r="AE229" s="7">
        <f>+'urban numbers'!AD229/'total numbers'!AD229*100</f>
        <v>78.165220000000005</v>
      </c>
      <c r="AF229" s="7">
        <f>+'urban numbers'!AE229/'total numbers'!AE229*100</f>
        <v>78.403189999999995</v>
      </c>
      <c r="AG229" s="7">
        <f>+'urban numbers'!AF229/'total numbers'!AF229*100</f>
        <v>78.639600000000016</v>
      </c>
      <c r="AH229" s="7">
        <f>+'urban numbers'!AG229/'total numbers'!AG229*100</f>
        <v>78.874259999999992</v>
      </c>
      <c r="AI229" s="7">
        <f>+'urban numbers'!AH229/'total numbers'!AH229*100</f>
        <v>79.106999999999999</v>
      </c>
      <c r="AJ229" s="7">
        <f>+'urban numbers'!AI229/'total numbers'!AI229*100</f>
        <v>79.337739999999997</v>
      </c>
      <c r="AK229" s="7">
        <f>+'urban numbers'!AJ229/'total numbers'!AJ229*100</f>
        <v>79.566450000000003</v>
      </c>
      <c r="AL229" s="7">
        <f>+'urban numbers'!AK229/'total numbers'!AK229*100</f>
        <v>79.793170000000018</v>
      </c>
      <c r="AM229" s="7">
        <f>+'urban numbers'!AL229/'total numbers'!AL229*100</f>
        <v>80.018000000000015</v>
      </c>
      <c r="AN229" s="7">
        <f>+'urban numbers'!AM229/'total numbers'!AM229*100</f>
        <v>80.241</v>
      </c>
      <c r="AO229" s="7">
        <f>+'urban numbers'!AN229/'total numbers'!AN229*100</f>
        <v>80.462229999999991</v>
      </c>
      <c r="AP229" s="7">
        <f>+'urban numbers'!AO229/'total numbers'!AO229*100</f>
        <v>80.681659999999994</v>
      </c>
      <c r="AQ229" s="7">
        <f>+'urban numbers'!AP229/'total numbers'!AP229*100</f>
        <v>80.899190000000004</v>
      </c>
      <c r="AR229" s="7">
        <f>+'urban numbers'!AQ229/'total numbers'!AQ229*100</f>
        <v>81.114660000000001</v>
      </c>
      <c r="AS229" s="7">
        <f>+'urban numbers'!AR229/'total numbers'!AR229*100</f>
        <v>81.328000000000003</v>
      </c>
      <c r="AT229" s="7">
        <f>+'urban numbers'!AS229/'total numbers'!AS229*100</f>
        <v>81.541889999999995</v>
      </c>
      <c r="AU229" s="7">
        <f>+'urban numbers'!AT229/'total numbers'!AT229*100</f>
        <v>81.75709999999998</v>
      </c>
      <c r="AV229" s="7">
        <f>+'urban numbers'!AU229/'total numbers'!AU229*100</f>
        <v>81.969669999999979</v>
      </c>
      <c r="AW229" s="7">
        <f>+'urban numbers'!AV229/'total numbers'!AV229*100</f>
        <v>82.174080000000018</v>
      </c>
      <c r="AX229" s="7">
        <f>+'urban numbers'!AW229/'total numbers'!AW229*100</f>
        <v>82.367999999999995</v>
      </c>
      <c r="AY229" s="7">
        <f>+'urban numbers'!AX229/'total numbers'!AX229*100</f>
        <v>82.546750000000003</v>
      </c>
      <c r="AZ229" s="7">
        <f>+'urban numbers'!AY229/'total numbers'!AY229*100</f>
        <v>82.715910000000008</v>
      </c>
      <c r="BA229" s="7">
        <f>+'urban numbers'!AZ229/'total numbers'!AZ229*100</f>
        <v>82.895700000000005</v>
      </c>
      <c r="BB229" s="7">
        <f>+'urban numbers'!BA229/'total numbers'!BA229*100</f>
        <v>83.113310000000013</v>
      </c>
      <c r="BC229" s="7">
        <f>+'urban numbers'!BB229/'total numbers'!BB229*100</f>
        <v>83.387</v>
      </c>
      <c r="BD229" s="7">
        <f>+'urban numbers'!BC229/'total numbers'!BC229*100</f>
        <v>83.725539999999995</v>
      </c>
      <c r="BE229" s="7">
        <f>+'urban numbers'!BD229/'total numbers'!BD229*100</f>
        <v>84.119979999999998</v>
      </c>
      <c r="BF229" s="7">
        <f>+'urban numbers'!BE229/'total numbers'!BE229*100</f>
        <v>84.548869999999994</v>
      </c>
      <c r="BG229" s="7">
        <f>+'urban numbers'!BF229/'total numbers'!BF229*100</f>
        <v>84.981120000000004</v>
      </c>
      <c r="BH229" s="7">
        <f>+'urban numbers'!BG229/'total numbers'!BG229*100</f>
        <v>85.39400000000002</v>
      </c>
      <c r="BI229" s="7">
        <f>+'urban numbers'!BH229/'total numbers'!BH229*100</f>
        <v>85.779750000000021</v>
      </c>
      <c r="BJ229" s="7">
        <f>+'urban numbers'!BI229/'total numbers'!BI229*100</f>
        <v>86.144080000000002</v>
      </c>
      <c r="BK229" s="7">
        <f>+'urban numbers'!BJ229/'total numbers'!BJ229*100</f>
        <v>86.493809999999996</v>
      </c>
      <c r="BL229" s="7">
        <f>+'urban numbers'!BK229/'total numbers'!BK229*100</f>
        <v>86.840970000000013</v>
      </c>
      <c r="BM229" s="7">
        <f>+'urban numbers'!BL229/'total numbers'!BL229*100</f>
        <v>87.194000000000017</v>
      </c>
      <c r="BN229" s="7">
        <f>+'urban numbers'!BM229/'total numbers'!BM229*100</f>
        <v>87.553669999999997</v>
      </c>
      <c r="BO229" s="7">
        <f>+'urban numbers'!BN229/'total numbers'!BN229*100</f>
        <v>87.915270000000007</v>
      </c>
      <c r="BP229" s="7">
        <f>+'urban numbers'!BO229/'total numbers'!BO229*100</f>
        <v>88.275439999999989</v>
      </c>
      <c r="BQ229" s="7">
        <f>+'urban numbers'!BP229/'total numbers'!BP229*100</f>
        <v>88.629230000000007</v>
      </c>
      <c r="BR229" s="7">
        <f>+'urban numbers'!BQ229/'total numbers'!BQ229*100</f>
        <v>88.972999999999985</v>
      </c>
      <c r="BS229" s="7">
        <f>+'urban numbers'!BR229/'total numbers'!BR229*100</f>
        <v>89.30534999999999</v>
      </c>
      <c r="BT229" s="7">
        <f>+'urban numbers'!BS229/'total numbers'!BS229*100</f>
        <v>89.627059999999986</v>
      </c>
      <c r="BU229" s="7">
        <f>+'urban numbers'!BT229/'total numbers'!BT229*100</f>
        <v>89.93922000000002</v>
      </c>
      <c r="BV229" s="7">
        <f>+'urban numbers'!BU229/'total numbers'!BU229*100</f>
        <v>90.243799999999993</v>
      </c>
      <c r="BW229" s="7">
        <f>+'urban numbers'!BV229/'total numbers'!BV229*100</f>
        <v>90.541999999999987</v>
      </c>
      <c r="BX229" s="7">
        <f>+'urban numbers'!BW229/'total numbers'!BW229*100</f>
        <v>90.834109999999995</v>
      </c>
      <c r="BY229" s="7">
        <f>+'urban numbers'!BX229/'total numbers'!BX229*100</f>
        <v>91.118970000000004</v>
      </c>
      <c r="BZ229" s="7">
        <f>+'urban numbers'!BY229/'total numbers'!BY229*100</f>
        <v>91.394559999999998</v>
      </c>
      <c r="CA229" s="7">
        <f>+'urban numbers'!BZ229/'total numbers'!BZ229*100</f>
        <v>91.658199999999994</v>
      </c>
      <c r="CB229" s="7">
        <f>+'urban numbers'!CA229/'total numbers'!CA229*100</f>
        <v>91.908000000000001</v>
      </c>
      <c r="CC229" s="7">
        <f>+'urban numbers'!CB229/'total numbers'!CB229*100</f>
        <v>92.143289999999993</v>
      </c>
      <c r="CD229" s="7">
        <f>+'urban numbers'!CC229/'total numbers'!CC229*100</f>
        <v>92.364729999999994</v>
      </c>
      <c r="CE229" s="7">
        <f>+'urban numbers'!CD229/'total numbers'!CD229*100</f>
        <v>92.573409999999996</v>
      </c>
      <c r="CF229" s="7">
        <f>+'urban numbers'!CE229/'total numbers'!CE229*100</f>
        <v>92.771050000000002</v>
      </c>
      <c r="CG229" s="7">
        <f>+'urban numbers'!CF229/'total numbers'!CF229*100</f>
        <v>92.959000000000003</v>
      </c>
      <c r="CH229" s="7">
        <f>+'urban numbers'!CG229/'total numbers'!CG229*100</f>
        <v>93.137649999999994</v>
      </c>
      <c r="CI229" s="7">
        <f>+'urban numbers'!CH229/'total numbers'!CH229*100</f>
        <v>93.306940000000012</v>
      </c>
      <c r="CJ229" s="7">
        <f>+'urban numbers'!CI229/'total numbers'!CI229*100</f>
        <v>93.467320000000001</v>
      </c>
      <c r="CK229" s="7">
        <f>+'urban numbers'!CJ229/'total numbers'!CJ229*100</f>
        <v>93.619200000000006</v>
      </c>
      <c r="CL229" s="7">
        <f>+'urban numbers'!CK229/'total numbers'!CK229*100</f>
        <v>93.763000000000005</v>
      </c>
      <c r="CM229" s="7">
        <f>+'urban numbers'!CL229/'total numbers'!CL229*100</f>
        <v>93.899100000000004</v>
      </c>
      <c r="CN229" s="7">
        <f>+'urban numbers'!CM229/'total numbers'!CM229*100</f>
        <v>94.027860000000004</v>
      </c>
      <c r="CO229" s="7">
        <f>+'urban numbers'!CN229/'total numbers'!CN229*100</f>
        <v>94.14958</v>
      </c>
      <c r="CP229" s="7">
        <f>+'urban numbers'!CO229/'total numbers'!CO229*100</f>
        <v>94.264539999999997</v>
      </c>
      <c r="CQ229" s="7">
        <f>+'urban numbers'!CP229/'total numbers'!CP229*100</f>
        <v>94.373000000000005</v>
      </c>
      <c r="CR229" s="7">
        <f>+'urban numbers'!CQ229/'total numbers'!CQ229*100</f>
        <v>94.475489999999979</v>
      </c>
      <c r="CS229" s="7">
        <f>+'urban numbers'!CR229/'total numbers'!CR229*100</f>
        <v>94.572309999999987</v>
      </c>
      <c r="CT229" s="7">
        <f>+'urban numbers'!CS229/'total numbers'!CS229*100</f>
        <v>94.663340000000005</v>
      </c>
      <c r="CU229" s="7">
        <f>+'urban numbers'!CT229/'total numbers'!CT229*100</f>
        <v>94.748249999999985</v>
      </c>
      <c r="CV229" s="7">
        <f>+'urban numbers'!CU229/'total numbers'!CU229*100</f>
        <v>94.826999999999998</v>
      </c>
      <c r="CW229" s="7">
        <f>+'urban numbers'!CV229/'total numbers'!CV229*100</f>
        <v>94.9</v>
      </c>
      <c r="CX229" s="7">
        <f>+'urban numbers'!CW229/'total numbers'!CW229*100</f>
        <v>94.968030000000013</v>
      </c>
      <c r="CY229" s="7">
        <f>+'urban numbers'!CX229/'total numbers'!CX229*100</f>
        <v>95.032109999999989</v>
      </c>
      <c r="CZ229" s="7">
        <f>+'urban numbers'!CY229/'total numbers'!CY229*100</f>
        <v>95.093400000000003</v>
      </c>
      <c r="DA229" s="7">
        <f>+'urban numbers'!CZ229/'total numbers'!CZ229*100</f>
        <v>95.152999999999992</v>
      </c>
      <c r="DB229" s="7">
        <f>+'urban numbers'!DA229/'total numbers'!DA229*100</f>
        <v>95.21196999999998</v>
      </c>
      <c r="DC229" s="7">
        <f>+'urban numbers'!DB229/'total numbers'!DB229*100</f>
        <v>95.271260000000012</v>
      </c>
      <c r="DD229" s="7">
        <f>+'urban numbers'!DC229/'total numbers'!DC229*100</f>
        <v>95.331710000000015</v>
      </c>
      <c r="DE229" s="7">
        <f>+'urban numbers'!DD229/'total numbers'!DD229*100</f>
        <v>95.394069999999999</v>
      </c>
      <c r="DF229" s="7">
        <f>+'urban numbers'!DE229/'total numbers'!DE229*100</f>
        <v>95.459000000000017</v>
      </c>
      <c r="DG229" s="32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1"/>
    </row>
    <row r="230" spans="1:128">
      <c r="A230">
        <v>15</v>
      </c>
      <c r="B230" s="32">
        <v>11.5</v>
      </c>
      <c r="C230" s="3">
        <v>860</v>
      </c>
      <c r="D230" s="1" t="s">
        <v>680</v>
      </c>
      <c r="E230" s="27">
        <f>+AD230/$M$1</f>
        <v>3.1428999999999996</v>
      </c>
      <c r="F230" s="26">
        <f t="shared" si="289"/>
        <v>3.5409971087764607</v>
      </c>
      <c r="G230" s="26">
        <f t="shared" si="289"/>
        <v>3.8782349286599329</v>
      </c>
      <c r="H230" s="26">
        <f t="shared" si="289"/>
        <v>4.2475906361513553</v>
      </c>
      <c r="I230" s="26">
        <f t="shared" si="289"/>
        <v>4.6521230776895797</v>
      </c>
      <c r="J230" s="26">
        <f t="shared" si="289"/>
        <v>5.0951824184219205</v>
      </c>
      <c r="K230" s="26">
        <f t="shared" si="289"/>
        <v>5.5804378868430558</v>
      </c>
      <c r="L230" s="26">
        <f t="shared" si="289"/>
        <v>6.1119081617804891</v>
      </c>
      <c r="M230" s="26">
        <f t="shared" si="289"/>
        <v>6.6939946533786312</v>
      </c>
      <c r="N230" s="26">
        <f t="shared" ref="N230:AC230" si="293">+O230-O230/$B230</f>
        <v>7.3315179537004056</v>
      </c>
      <c r="O230" s="26">
        <f t="shared" si="293"/>
        <v>8.0297577588147302</v>
      </c>
      <c r="P230" s="26">
        <f t="shared" si="293"/>
        <v>8.7944965929875618</v>
      </c>
      <c r="Q230" s="26">
        <f t="shared" si="293"/>
        <v>9.6320676970816148</v>
      </c>
      <c r="R230" s="26">
        <f t="shared" si="293"/>
        <v>10.549407477756054</v>
      </c>
      <c r="S230" s="26">
        <f t="shared" si="293"/>
        <v>11.554112951828058</v>
      </c>
      <c r="T230" s="26">
        <f t="shared" si="293"/>
        <v>12.654504661525968</v>
      </c>
      <c r="U230" s="26">
        <f t="shared" si="293"/>
        <v>13.859695581671298</v>
      </c>
      <c r="V230" s="26">
        <f t="shared" si="293"/>
        <v>15.179666589449518</v>
      </c>
      <c r="W230" s="26">
        <f t="shared" si="293"/>
        <v>16.625349121778044</v>
      </c>
      <c r="X230" s="26">
        <f t="shared" si="293"/>
        <v>18.208715704804526</v>
      </c>
      <c r="Y230" s="26">
        <f t="shared" si="293"/>
        <v>19.942879105262101</v>
      </c>
      <c r="Z230" s="26">
        <f t="shared" si="293"/>
        <v>21.842200924810871</v>
      </c>
      <c r="AA230" s="26">
        <f t="shared" si="293"/>
        <v>23.922410536697623</v>
      </c>
      <c r="AB230" s="26">
        <f t="shared" si="293"/>
        <v>26.200735349716442</v>
      </c>
      <c r="AC230" s="26">
        <f t="shared" si="293"/>
        <v>28.696043478260865</v>
      </c>
      <c r="AD230" s="7">
        <f>+'urban numbers'!AC230/'total numbers'!AC230*100</f>
        <v>31.428999999999995</v>
      </c>
      <c r="AE230" s="7">
        <f>+'urban numbers'!AD230/'total numbers'!AD230*100</f>
        <v>31.657810000000001</v>
      </c>
      <c r="AF230" s="7">
        <f>+'urban numbers'!AE230/'total numbers'!AE230*100</f>
        <v>31.905529999999999</v>
      </c>
      <c r="AG230" s="7">
        <f>+'urban numbers'!AF230/'total numbers'!AF230*100</f>
        <v>32.164149999999999</v>
      </c>
      <c r="AH230" s="7">
        <f>+'urban numbers'!AG230/'total numbers'!AG230*100</f>
        <v>32.427460000000004</v>
      </c>
      <c r="AI230" s="7">
        <f>+'urban numbers'!AH230/'total numbers'!AH230*100</f>
        <v>32.691000000000003</v>
      </c>
      <c r="AJ230" s="7">
        <f>+'urban numbers'!AI230/'total numbers'!AI230*100</f>
        <v>32.952179999999998</v>
      </c>
      <c r="AK230" s="7">
        <f>+'urban numbers'!AJ230/'total numbers'!AJ230*100</f>
        <v>33.210180000000001</v>
      </c>
      <c r="AL230" s="7">
        <f>+'urban numbers'!AK230/'total numbers'!AK230*100</f>
        <v>33.465760000000003</v>
      </c>
      <c r="AM230" s="7">
        <f>+'urban numbers'!AL230/'total numbers'!AL230*100</f>
        <v>33.720939999999999</v>
      </c>
      <c r="AN230" s="7">
        <f>+'urban numbers'!AM230/'total numbers'!AM230*100</f>
        <v>33.977999999999994</v>
      </c>
      <c r="AO230" s="7">
        <f>+'urban numbers'!AN230/'total numbers'!AN230*100</f>
        <v>34.23847</v>
      </c>
      <c r="AP230" s="7">
        <f>+'urban numbers'!AO230/'total numbers'!AO230*100</f>
        <v>34.502200000000002</v>
      </c>
      <c r="AQ230" s="7">
        <f>+'urban numbers'!AP230/'total numbers'!AP230*100</f>
        <v>34.766939999999998</v>
      </c>
      <c r="AR230" s="7">
        <f>+'urban numbers'!AQ230/'total numbers'!AQ230*100</f>
        <v>35.029510000000002</v>
      </c>
      <c r="AS230" s="7">
        <f>+'urban numbers'!AR230/'total numbers'!AR230*100</f>
        <v>35.289000000000001</v>
      </c>
      <c r="AT230" s="7">
        <f>+'urban numbers'!AS230/'total numbers'!AS230*100</f>
        <v>35.540230000000001</v>
      </c>
      <c r="AU230" s="7">
        <f>+'urban numbers'!AT230/'total numbers'!AT230*100</f>
        <v>35.787309999999991</v>
      </c>
      <c r="AV230" s="7">
        <f>+'urban numbers'!AU230/'total numbers'!AU230*100</f>
        <v>36.04956</v>
      </c>
      <c r="AW230" s="7">
        <f>+'urban numbers'!AV230/'total numbers'!AV230*100</f>
        <v>36.352949999999993</v>
      </c>
      <c r="AX230" s="7">
        <f>+'urban numbers'!AW230/'total numbers'!AW230*100</f>
        <v>36.713999999999999</v>
      </c>
      <c r="AY230" s="7">
        <f>+'urban numbers'!AX230/'total numbers'!AX230*100</f>
        <v>37.137700000000002</v>
      </c>
      <c r="AZ230" s="7">
        <f>+'urban numbers'!AY230/'total numbers'!AY230*100</f>
        <v>37.611969999999999</v>
      </c>
      <c r="BA230" s="7">
        <f>+'urban numbers'!AZ230/'total numbers'!AZ230*100</f>
        <v>38.114730000000002</v>
      </c>
      <c r="BB230" s="7">
        <f>+'urban numbers'!BA230/'total numbers'!BA230*100</f>
        <v>38.614809999999991</v>
      </c>
      <c r="BC230" s="7">
        <f>+'urban numbers'!BB230/'total numbers'!BB230*100</f>
        <v>39.087000000000003</v>
      </c>
      <c r="BD230" s="7">
        <f>+'urban numbers'!BC230/'total numbers'!BC230*100</f>
        <v>39.526799999999994</v>
      </c>
      <c r="BE230" s="7">
        <f>+'urban numbers'!BD230/'total numbers'!BD230*100</f>
        <v>39.932969999999997</v>
      </c>
      <c r="BF230" s="7">
        <f>+'urban numbers'!BE230/'total numbers'!BE230*100</f>
        <v>40.287849999999999</v>
      </c>
      <c r="BG230" s="7">
        <f>+'urban numbers'!BF230/'total numbers'!BF230*100</f>
        <v>40.571510000000004</v>
      </c>
      <c r="BH230" s="7">
        <f>+'urban numbers'!BG230/'total numbers'!BG230*100</f>
        <v>40.771000000000001</v>
      </c>
      <c r="BI230" s="7">
        <f>+'urban numbers'!BH230/'total numbers'!BH230*100</f>
        <v>40.874600000000001</v>
      </c>
      <c r="BJ230" s="7">
        <f>+'urban numbers'!BI230/'total numbers'!BI230*100</f>
        <v>40.887500000000003</v>
      </c>
      <c r="BK230" s="7">
        <f>+'urban numbers'!BJ230/'total numbers'!BJ230*100</f>
        <v>40.835159999999995</v>
      </c>
      <c r="BL230" s="7">
        <f>+'urban numbers'!BK230/'total numbers'!BK230*100</f>
        <v>40.754280000000001</v>
      </c>
      <c r="BM230" s="7">
        <f>+'urban numbers'!BL230/'total numbers'!BL230*100</f>
        <v>40.670999999999999</v>
      </c>
      <c r="BN230" s="7">
        <f>+'urban numbers'!BM230/'total numbers'!BM230*100</f>
        <v>40.598500000000001</v>
      </c>
      <c r="BO230" s="7">
        <f>+'urban numbers'!BN230/'total numbers'!BN230*100</f>
        <v>40.528619999999989</v>
      </c>
      <c r="BP230" s="7">
        <f>+'urban numbers'!BO230/'total numbers'!BO230*100</f>
        <v>40.440860000000001</v>
      </c>
      <c r="BQ230" s="7">
        <f>+'urban numbers'!BP230/'total numbers'!BP230*100</f>
        <v>40.304299999999998</v>
      </c>
      <c r="BR230" s="7">
        <f>+'urban numbers'!BQ230/'total numbers'!BQ230*100</f>
        <v>40.098999999999997</v>
      </c>
      <c r="BS230" s="7">
        <f>+'urban numbers'!BR230/'total numbers'!BR230*100</f>
        <v>39.818129999999996</v>
      </c>
      <c r="BT230" s="7">
        <f>+'urban numbers'!BS230/'total numbers'!BS230*100</f>
        <v>39.476629999999993</v>
      </c>
      <c r="BU230" s="7">
        <f>+'urban numbers'!BT230/'total numbers'!BT230*100</f>
        <v>39.102699999999999</v>
      </c>
      <c r="BV230" s="7">
        <f>+'urban numbers'!BU230/'total numbers'!BU230*100</f>
        <v>38.73557000000001</v>
      </c>
      <c r="BW230" s="7">
        <f>+'urban numbers'!BV230/'total numbers'!BV230*100</f>
        <v>38.404000000000003</v>
      </c>
      <c r="BX230" s="7">
        <f>+'urban numbers'!BW230/'total numbers'!BW230*100</f>
        <v>38.120240000000003</v>
      </c>
      <c r="BY230" s="7">
        <f>+'urban numbers'!BX230/'total numbers'!BX230*100</f>
        <v>37.87825999999999</v>
      </c>
      <c r="BZ230" s="7">
        <f>+'urban numbers'!BY230/'total numbers'!BY230*100</f>
        <v>37.666259999999994</v>
      </c>
      <c r="CA230" s="7">
        <f>+'urban numbers'!BZ230/'total numbers'!BZ230*100</f>
        <v>37.464339999999993</v>
      </c>
      <c r="CB230" s="7">
        <f>+'urban numbers'!CA230/'total numbers'!CA230*100</f>
        <v>37.259</v>
      </c>
      <c r="CC230" s="7">
        <f>+'urban numbers'!CB230/'total numbers'!CB230*100</f>
        <v>37.048299999999998</v>
      </c>
      <c r="CD230" s="7">
        <f>+'urban numbers'!CC230/'total numbers'!CC230*100</f>
        <v>36.841030000000003</v>
      </c>
      <c r="CE230" s="7">
        <f>+'urban numbers'!CD230/'total numbers'!CD230*100</f>
        <v>36.647059999999996</v>
      </c>
      <c r="CF230" s="7">
        <f>+'urban numbers'!CE230/'total numbers'!CE230*100</f>
        <v>36.480260000000001</v>
      </c>
      <c r="CG230" s="7">
        <f>+'urban numbers'!CF230/'total numbers'!CF230*100</f>
        <v>36.350999999999992</v>
      </c>
      <c r="CH230" s="7">
        <f>+'urban numbers'!CG230/'total numbers'!CG230*100</f>
        <v>36.262920000000001</v>
      </c>
      <c r="CI230" s="7">
        <f>+'urban numbers'!CH230/'total numbers'!CH230*100</f>
        <v>36.214210000000001</v>
      </c>
      <c r="CJ230" s="7">
        <f>+'urban numbers'!CI230/'total numbers'!CI230*100</f>
        <v>36.203150000000001</v>
      </c>
      <c r="CK230" s="7">
        <f>+'urban numbers'!CJ230/'total numbers'!CJ230*100</f>
        <v>36.225969999999997</v>
      </c>
      <c r="CL230" s="7">
        <f>+'urban numbers'!CK230/'total numbers'!CK230*100</f>
        <v>36.279999999999994</v>
      </c>
      <c r="CM230" s="7">
        <f>+'urban numbers'!CL230/'total numbers'!CL230*100</f>
        <v>36.365670000000009</v>
      </c>
      <c r="CN230" s="7">
        <f>+'urban numbers'!CM230/'total numbers'!CM230*100</f>
        <v>36.484749999999998</v>
      </c>
      <c r="CO230" s="7">
        <f>+'urban numbers'!CN230/'total numbers'!CN230*100</f>
        <v>36.637369999999997</v>
      </c>
      <c r="CP230" s="7">
        <f>+'urban numbers'!CO230/'total numbers'!CO230*100</f>
        <v>36.823720000000002</v>
      </c>
      <c r="CQ230" s="7">
        <f>+'urban numbers'!CP230/'total numbers'!CP230*100</f>
        <v>37.043999999999997</v>
      </c>
      <c r="CR230" s="7">
        <f>+'urban numbers'!CQ230/'total numbers'!CQ230*100</f>
        <v>37.298379999999995</v>
      </c>
      <c r="CS230" s="7">
        <f>+'urban numbers'!CR230/'total numbers'!CR230*100</f>
        <v>37.587090000000003</v>
      </c>
      <c r="CT230" s="7">
        <f>+'urban numbers'!CS230/'total numbers'!CS230*100</f>
        <v>37.910499999999999</v>
      </c>
      <c r="CU230" s="7">
        <f>+'urban numbers'!CT230/'total numbers'!CT230*100</f>
        <v>38.268999999999998</v>
      </c>
      <c r="CV230" s="7">
        <f>+'urban numbers'!CU230/'total numbers'!CU230*100</f>
        <v>38.663000000000004</v>
      </c>
      <c r="CW230" s="7">
        <f>+'urban numbers'!CV230/'total numbers'!CV230*100</f>
        <v>39.092820000000003</v>
      </c>
      <c r="CX230" s="7">
        <f>+'urban numbers'!CW230/'total numbers'!CW230*100</f>
        <v>39.558759999999999</v>
      </c>
      <c r="CY230" s="7">
        <f>+'urban numbers'!CX230/'total numbers'!CX230*100</f>
        <v>40.061079999999997</v>
      </c>
      <c r="CZ230" s="7">
        <f>+'urban numbers'!CY230/'total numbers'!CY230*100</f>
        <v>40.600059999999999</v>
      </c>
      <c r="DA230" s="7">
        <f>+'urban numbers'!CZ230/'total numbers'!CZ230*100</f>
        <v>41.176000000000009</v>
      </c>
      <c r="DB230" s="7">
        <f>+'urban numbers'!DA230/'total numbers'!DA230*100</f>
        <v>41.789259999999992</v>
      </c>
      <c r="DC230" s="7">
        <f>+'urban numbers'!DB230/'total numbers'!DB230*100</f>
        <v>42.440219999999997</v>
      </c>
      <c r="DD230" s="7">
        <f>+'urban numbers'!DC230/'total numbers'!DC230*100</f>
        <v>43.129330000000003</v>
      </c>
      <c r="DE230" s="7">
        <f>+'urban numbers'!DD230/'total numbers'!DD230*100</f>
        <v>43.857080000000003</v>
      </c>
      <c r="DF230" s="7">
        <f>+'urban numbers'!DE230/'total numbers'!DE230*100</f>
        <v>44.624000000000002</v>
      </c>
      <c r="DG230" s="32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1"/>
    </row>
    <row r="231" spans="1:128">
      <c r="A231">
        <v>6</v>
      </c>
      <c r="B231" s="32">
        <v>11.5</v>
      </c>
      <c r="C231" s="3">
        <v>862</v>
      </c>
      <c r="D231" s="1" t="s">
        <v>450</v>
      </c>
      <c r="E231" s="27">
        <f>+AD231/$M$1</f>
        <v>4.6810999999999998</v>
      </c>
      <c r="F231" s="26">
        <f t="shared" si="289"/>
        <v>5.2740340341383734</v>
      </c>
      <c r="G231" s="26">
        <f t="shared" si="289"/>
        <v>5.7763229897705992</v>
      </c>
      <c r="H231" s="26">
        <f t="shared" si="289"/>
        <v>6.3264489887963702</v>
      </c>
      <c r="I231" s="26">
        <f t="shared" si="289"/>
        <v>6.9289679401103097</v>
      </c>
      <c r="J231" s="26">
        <f t="shared" si="289"/>
        <v>7.5888696486922438</v>
      </c>
      <c r="K231" s="26">
        <f t="shared" si="289"/>
        <v>8.3116191390438861</v>
      </c>
      <c r="L231" s="26">
        <f t="shared" si="289"/>
        <v>9.1032019141909224</v>
      </c>
      <c r="M231" s="26">
        <f t="shared" si="289"/>
        <v>9.9701735250662473</v>
      </c>
      <c r="N231" s="26">
        <f t="shared" ref="N231:AC231" si="294">+O231-O231/$B231</f>
        <v>10.919713860786842</v>
      </c>
      <c r="O231" s="26">
        <f t="shared" si="294"/>
        <v>11.959686609433209</v>
      </c>
      <c r="P231" s="26">
        <f t="shared" si="294"/>
        <v>13.098704381760182</v>
      </c>
      <c r="Q231" s="26">
        <f t="shared" si="294"/>
        <v>14.346200037165914</v>
      </c>
      <c r="R231" s="26">
        <f t="shared" si="294"/>
        <v>15.712504802610287</v>
      </c>
      <c r="S231" s="26">
        <f t="shared" si="294"/>
        <v>17.208933831430315</v>
      </c>
      <c r="T231" s="26">
        <f t="shared" si="294"/>
        <v>18.847879910614154</v>
      </c>
      <c r="U231" s="26">
        <f t="shared" si="294"/>
        <v>20.642916092577405</v>
      </c>
      <c r="V231" s="26">
        <f t="shared" si="294"/>
        <v>22.608908101394302</v>
      </c>
      <c r="W231" s="26">
        <f t="shared" si="294"/>
        <v>24.762137444384237</v>
      </c>
      <c r="X231" s="26">
        <f t="shared" si="294"/>
        <v>27.120436248611309</v>
      </c>
      <c r="Y231" s="26">
        <f t="shared" si="294"/>
        <v>29.703334938955244</v>
      </c>
      <c r="Z231" s="26">
        <f t="shared" si="294"/>
        <v>32.532223980760506</v>
      </c>
      <c r="AA231" s="26">
        <f t="shared" si="294"/>
        <v>35.630531026547217</v>
      </c>
      <c r="AB231" s="26">
        <f t="shared" si="294"/>
        <v>39.023914933837432</v>
      </c>
      <c r="AC231" s="26">
        <f t="shared" si="294"/>
        <v>42.740478260869565</v>
      </c>
      <c r="AD231" s="7">
        <f>+'urban numbers'!AC231/'total numbers'!AC231*100</f>
        <v>46.811</v>
      </c>
      <c r="AE231" s="7">
        <f>+'urban numbers'!AD231/'total numbers'!AD231*100</f>
        <v>48.22945</v>
      </c>
      <c r="AF231" s="7">
        <f>+'urban numbers'!AE231/'total numbers'!AE231*100</f>
        <v>49.664420000000007</v>
      </c>
      <c r="AG231" s="7">
        <f>+'urban numbers'!AF231/'total numbers'!AF231*100</f>
        <v>51.120379999999997</v>
      </c>
      <c r="AH231" s="7">
        <f>+'urban numbers'!AG231/'total numbers'!AG231*100</f>
        <v>52.596580000000003</v>
      </c>
      <c r="AI231" s="7">
        <f>+'urban numbers'!AH231/'total numbers'!AH231*100</f>
        <v>54.08700000000001</v>
      </c>
      <c r="AJ231" s="7">
        <f>+'urban numbers'!AI231/'total numbers'!AI231*100</f>
        <v>55.58006000000001</v>
      </c>
      <c r="AK231" s="7">
        <f>+'urban numbers'!AJ231/'total numbers'!AJ231*100</f>
        <v>57.058909999999997</v>
      </c>
      <c r="AL231" s="7">
        <f>+'urban numbers'!AK231/'total numbers'!AK231*100</f>
        <v>58.502609999999997</v>
      </c>
      <c r="AM231" s="7">
        <f>+'urban numbers'!AL231/'total numbers'!AL231*100</f>
        <v>59.887949999999989</v>
      </c>
      <c r="AN231" s="7">
        <f>+'urban numbers'!AM231/'total numbers'!AM231*100</f>
        <v>61.195</v>
      </c>
      <c r="AO231" s="7">
        <f>+'urban numbers'!AN231/'total numbers'!AN231*100</f>
        <v>62.413060000000002</v>
      </c>
      <c r="AP231" s="7">
        <f>+'urban numbers'!AO231/'total numbers'!AO231*100</f>
        <v>63.545830000000002</v>
      </c>
      <c r="AQ231" s="7">
        <f>+'urban numbers'!AP231/'total numbers'!AP231*100</f>
        <v>64.613659999999996</v>
      </c>
      <c r="AR231" s="7">
        <f>+'urban numbers'!AQ231/'total numbers'!AQ231*100</f>
        <v>65.64721999999999</v>
      </c>
      <c r="AS231" s="7">
        <f>+'urban numbers'!AR231/'total numbers'!AR231*100</f>
        <v>66.668999999999997</v>
      </c>
      <c r="AT231" s="7">
        <f>+'urban numbers'!AS231/'total numbers'!AS231*100</f>
        <v>67.685480000000013</v>
      </c>
      <c r="AU231" s="7">
        <f>+'urban numbers'!AT231/'total numbers'!AT231*100</f>
        <v>68.690299999999993</v>
      </c>
      <c r="AV231" s="7">
        <f>+'urban numbers'!AU231/'total numbers'!AU231*100</f>
        <v>69.67786000000001</v>
      </c>
      <c r="AW231" s="7">
        <f>+'urban numbers'!AV231/'total numbers'!AV231*100</f>
        <v>70.638089999999991</v>
      </c>
      <c r="AX231" s="7">
        <f>+'urban numbers'!AW231/'total numbers'!AW231*100</f>
        <v>71.563999999999979</v>
      </c>
      <c r="AY231" s="7">
        <f>+'urban numbers'!AX231/'total numbers'!AX231*100</f>
        <v>72.453410000000005</v>
      </c>
      <c r="AZ231" s="7">
        <f>+'urban numbers'!AY231/'total numbers'!AY231*100</f>
        <v>73.31019000000002</v>
      </c>
      <c r="BA231" s="7">
        <f>+'urban numbers'!AZ231/'total numbers'!AZ231*100</f>
        <v>74.140209999999982</v>
      </c>
      <c r="BB231" s="7">
        <f>+'urban numbers'!BA231/'total numbers'!BA231*100</f>
        <v>74.951780000000014</v>
      </c>
      <c r="BC231" s="7">
        <f>+'urban numbers'!BB231/'total numbers'!BB231*100</f>
        <v>75.75</v>
      </c>
      <c r="BD231" s="7">
        <f>+'urban numbers'!BC231/'total numbers'!BC231*100</f>
        <v>76.538759999999996</v>
      </c>
      <c r="BE231" s="7">
        <f>+'urban numbers'!BD231/'total numbers'!BD231*100</f>
        <v>77.313900000000004</v>
      </c>
      <c r="BF231" s="7">
        <f>+'urban numbers'!BE231/'total numbers'!BE231*100</f>
        <v>78.062629999999999</v>
      </c>
      <c r="BG231" s="7">
        <f>+'urban numbers'!BF231/'total numbers'!BF231*100</f>
        <v>78.767330000000001</v>
      </c>
      <c r="BH231" s="7">
        <f>+'urban numbers'!BG231/'total numbers'!BG231*100</f>
        <v>79.415999999999983</v>
      </c>
      <c r="BI231" s="7">
        <f>+'urban numbers'!BH231/'total numbers'!BH231*100</f>
        <v>80.003690000000006</v>
      </c>
      <c r="BJ231" s="7">
        <f>+'urban numbers'!BI231/'total numbers'!BI231*100</f>
        <v>80.536100000000005</v>
      </c>
      <c r="BK231" s="7">
        <f>+'urban numbers'!BJ231/'total numbers'!BJ231*100</f>
        <v>81.025049999999993</v>
      </c>
      <c r="BL231" s="7">
        <f>+'urban numbers'!BK231/'total numbers'!BK231*100</f>
        <v>81.487750000000005</v>
      </c>
      <c r="BM231" s="7">
        <f>+'urban numbers'!BL231/'total numbers'!BL231*100</f>
        <v>81.936999999999998</v>
      </c>
      <c r="BN231" s="7">
        <f>+'urban numbers'!BM231/'total numbers'!BM231*100</f>
        <v>82.377610000000004</v>
      </c>
      <c r="BO231" s="7">
        <f>+'urban numbers'!BN231/'total numbers'!BN231*100</f>
        <v>82.806889999999981</v>
      </c>
      <c r="BP231" s="7">
        <f>+'urban numbers'!BO231/'total numbers'!BO231*100</f>
        <v>83.22120000000001</v>
      </c>
      <c r="BQ231" s="7">
        <f>+'urban numbers'!BP231/'total numbers'!BP231*100</f>
        <v>83.613950000000003</v>
      </c>
      <c r="BR231" s="7">
        <f>+'urban numbers'!BQ231/'total numbers'!BQ231*100</f>
        <v>83.98099999999998</v>
      </c>
      <c r="BS231" s="7">
        <f>+'urban numbers'!BR231/'total numbers'!BR231*100</f>
        <v>84.321870000000004</v>
      </c>
      <c r="BT231" s="7">
        <f>+'urban numbers'!BS231/'total numbers'!BS231*100</f>
        <v>84.640590000000003</v>
      </c>
      <c r="BU231" s="7">
        <f>+'urban numbers'!BT231/'total numbers'!BT231*100</f>
        <v>84.942790000000002</v>
      </c>
      <c r="BV231" s="7">
        <f>+'urban numbers'!BU231/'total numbers'!BU231*100</f>
        <v>85.236080000000001</v>
      </c>
      <c r="BW231" s="7">
        <f>+'urban numbers'!BV231/'total numbers'!BV231*100</f>
        <v>85.525999999999996</v>
      </c>
      <c r="BX231" s="7">
        <f>+'urban numbers'!BW231/'total numbers'!BW231*100</f>
        <v>85.814959999999999</v>
      </c>
      <c r="BY231" s="7">
        <f>+'urban numbers'!BX231/'total numbers'!BX231*100</f>
        <v>86.101969999999994</v>
      </c>
      <c r="BZ231" s="7">
        <f>+'urban numbers'!BY231/'total numbers'!BY231*100</f>
        <v>86.384990000000002</v>
      </c>
      <c r="CA231" s="7">
        <f>+'urban numbers'!BZ231/'total numbers'!BZ231*100</f>
        <v>86.660510000000002</v>
      </c>
      <c r="CB231" s="7">
        <f>+'urban numbers'!CA231/'total numbers'!CA231*100</f>
        <v>86.926000000000002</v>
      </c>
      <c r="CC231" s="7">
        <f>+'urban numbers'!CB231/'total numbers'!CB231*100</f>
        <v>87.181280000000001</v>
      </c>
      <c r="CD231" s="7">
        <f>+'urban numbers'!CC231/'total numbers'!CC231*100</f>
        <v>87.427620000000005</v>
      </c>
      <c r="CE231" s="7">
        <f>+'urban numbers'!CD231/'total numbers'!CD231*100</f>
        <v>87.66549999999998</v>
      </c>
      <c r="CF231" s="7">
        <f>+'urban numbers'!CE231/'total numbers'!CE231*100</f>
        <v>87.895750000000007</v>
      </c>
      <c r="CG231" s="7">
        <f>+'urban numbers'!CF231/'total numbers'!CF231*100</f>
        <v>88.119</v>
      </c>
      <c r="CH231" s="7">
        <f>+'urban numbers'!CG231/'total numbers'!CG231*100</f>
        <v>88.335400000000007</v>
      </c>
      <c r="CI231" s="7">
        <f>+'urban numbers'!CH231/'total numbers'!CH231*100</f>
        <v>88.544920000000005</v>
      </c>
      <c r="CJ231" s="7">
        <f>+'urban numbers'!CI231/'total numbers'!CI231*100</f>
        <v>88.747739999999993</v>
      </c>
      <c r="CK231" s="7">
        <f>+'urban numbers'!CJ231/'total numbers'!CJ231*100</f>
        <v>88.944039999999987</v>
      </c>
      <c r="CL231" s="7">
        <f>+'urban numbers'!CK231/'total numbers'!CK231*100</f>
        <v>89.134</v>
      </c>
      <c r="CM231" s="7">
        <f>+'urban numbers'!CL231/'total numbers'!CL231*100</f>
        <v>89.31780000000002</v>
      </c>
      <c r="CN231" s="7">
        <f>+'urban numbers'!CM231/'total numbers'!CM231*100</f>
        <v>89.495630000000006</v>
      </c>
      <c r="CO231" s="7">
        <f>+'urban numbers'!CN231/'total numbers'!CN231*100</f>
        <v>89.667659999999998</v>
      </c>
      <c r="CP231" s="7">
        <f>+'urban numbers'!CO231/'total numbers'!CO231*100</f>
        <v>89.834059999999994</v>
      </c>
      <c r="CQ231" s="7">
        <f>+'urban numbers'!CP231/'total numbers'!CP231*100</f>
        <v>89.995000000000005</v>
      </c>
      <c r="CR231" s="7">
        <f>+'urban numbers'!CQ231/'total numbers'!CQ231*100</f>
        <v>90.150819999999996</v>
      </c>
      <c r="CS231" s="7">
        <f>+'urban numbers'!CR231/'total numbers'!CR231*100</f>
        <v>90.301689999999994</v>
      </c>
      <c r="CT231" s="7">
        <f>+'urban numbers'!CS231/'total numbers'!CS231*100</f>
        <v>90.447490000000002</v>
      </c>
      <c r="CU231" s="7">
        <f>+'urban numbers'!CT231/'total numbers'!CT231*100</f>
        <v>90.587940000000003</v>
      </c>
      <c r="CV231" s="7">
        <f>+'urban numbers'!CU231/'total numbers'!CU231*100</f>
        <v>90.722999999999999</v>
      </c>
      <c r="CW231" s="7">
        <f>+'urban numbers'!CV231/'total numbers'!CV231*100</f>
        <v>90.852940000000004</v>
      </c>
      <c r="CX231" s="7">
        <f>+'urban numbers'!CW231/'total numbers'!CW231*100</f>
        <v>90.978330000000014</v>
      </c>
      <c r="CY231" s="7">
        <f>+'urban numbers'!CX231/'total numbers'!CX231*100</f>
        <v>91.099909999999994</v>
      </c>
      <c r="CZ231" s="7">
        <f>+'urban numbers'!CY231/'total numbers'!CY231*100</f>
        <v>91.218530000000001</v>
      </c>
      <c r="DA231" s="7">
        <f>+'urban numbers'!CZ231/'total numbers'!CZ231*100</f>
        <v>91.334999999999994</v>
      </c>
      <c r="DB231" s="7">
        <f>+'urban numbers'!DA231/'total numbers'!DA231*100</f>
        <v>91.450100000000006</v>
      </c>
      <c r="DC231" s="7">
        <f>+'urban numbers'!DB231/'total numbers'!DB231*100</f>
        <v>91.564539999999994</v>
      </c>
      <c r="DD231" s="7">
        <f>+'urban numbers'!DC231/'total numbers'!DC231*100</f>
        <v>91.678970000000021</v>
      </c>
      <c r="DE231" s="7">
        <f>+'urban numbers'!DD231/'total numbers'!DD231*100</f>
        <v>91.793949999999995</v>
      </c>
      <c r="DF231" s="7">
        <f>+'urban numbers'!DE231/'total numbers'!DE231*100</f>
        <v>91.91</v>
      </c>
      <c r="DG231" s="32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1"/>
    </row>
    <row r="232" spans="1:128">
      <c r="A232">
        <v>24</v>
      </c>
      <c r="B232" s="32">
        <v>7</v>
      </c>
      <c r="C232" s="3">
        <v>876</v>
      </c>
      <c r="D232" s="1" t="s">
        <v>479</v>
      </c>
      <c r="E232" s="27">
        <v>0</v>
      </c>
      <c r="F232" s="26">
        <f t="shared" si="289"/>
        <v>0</v>
      </c>
      <c r="G232" s="26">
        <f t="shared" si="289"/>
        <v>0</v>
      </c>
      <c r="H232" s="26">
        <f t="shared" si="289"/>
        <v>0</v>
      </c>
      <c r="I232" s="26">
        <f t="shared" si="289"/>
        <v>0</v>
      </c>
      <c r="J232" s="26">
        <f t="shared" si="289"/>
        <v>0</v>
      </c>
      <c r="K232" s="26">
        <f t="shared" si="289"/>
        <v>0</v>
      </c>
      <c r="L232" s="26">
        <f t="shared" si="289"/>
        <v>0</v>
      </c>
      <c r="M232" s="26">
        <f t="shared" si="289"/>
        <v>0</v>
      </c>
      <c r="N232" s="26">
        <f t="shared" ref="N232:AC232" si="295">+O232-O232/$B232</f>
        <v>0</v>
      </c>
      <c r="O232" s="26">
        <f t="shared" si="295"/>
        <v>0</v>
      </c>
      <c r="P232" s="26">
        <f t="shared" si="295"/>
        <v>0</v>
      </c>
      <c r="Q232" s="26">
        <f t="shared" si="295"/>
        <v>0</v>
      </c>
      <c r="R232" s="26">
        <f t="shared" si="295"/>
        <v>0</v>
      </c>
      <c r="S232" s="26">
        <f t="shared" si="295"/>
        <v>0</v>
      </c>
      <c r="T232" s="26">
        <f t="shared" si="295"/>
        <v>0</v>
      </c>
      <c r="U232" s="26">
        <f t="shared" si="295"/>
        <v>0</v>
      </c>
      <c r="V232" s="26">
        <f t="shared" si="295"/>
        <v>0</v>
      </c>
      <c r="W232" s="26">
        <f t="shared" si="295"/>
        <v>0</v>
      </c>
      <c r="X232" s="26">
        <f t="shared" si="295"/>
        <v>0</v>
      </c>
      <c r="Y232" s="26">
        <f t="shared" si="295"/>
        <v>0</v>
      </c>
      <c r="Z232" s="26">
        <f t="shared" si="295"/>
        <v>0</v>
      </c>
      <c r="AA232" s="26">
        <f t="shared" si="295"/>
        <v>0</v>
      </c>
      <c r="AB232" s="26">
        <f t="shared" si="295"/>
        <v>0</v>
      </c>
      <c r="AC232" s="26">
        <f t="shared" si="295"/>
        <v>0</v>
      </c>
      <c r="AD232" s="7">
        <f>+'urban numbers'!AC232/'total numbers'!AC232*100</f>
        <v>0</v>
      </c>
      <c r="AE232" s="7">
        <f>+'urban numbers'!AD232/'total numbers'!AD232*100</f>
        <v>0</v>
      </c>
      <c r="AF232" s="7">
        <f>+'urban numbers'!AE232/'total numbers'!AE232*100</f>
        <v>0</v>
      </c>
      <c r="AG232" s="7">
        <f>+'urban numbers'!AF232/'total numbers'!AF232*100</f>
        <v>0</v>
      </c>
      <c r="AH232" s="7">
        <f>+'urban numbers'!AG232/'total numbers'!AG232*100</f>
        <v>0</v>
      </c>
      <c r="AI232" s="7">
        <f>+'urban numbers'!AH232/'total numbers'!AH232*100</f>
        <v>0</v>
      </c>
      <c r="AJ232" s="7">
        <f>+'urban numbers'!AI232/'total numbers'!AI232*100</f>
        <v>0</v>
      </c>
      <c r="AK232" s="7">
        <f>+'urban numbers'!AJ232/'total numbers'!AJ232*100</f>
        <v>0</v>
      </c>
      <c r="AL232" s="7">
        <f>+'urban numbers'!AK232/'total numbers'!AK232*100</f>
        <v>0</v>
      </c>
      <c r="AM232" s="7">
        <f>+'urban numbers'!AL232/'total numbers'!AL232*100</f>
        <v>0</v>
      </c>
      <c r="AN232" s="7">
        <f>+'urban numbers'!AM232/'total numbers'!AM232*100</f>
        <v>0</v>
      </c>
      <c r="AO232" s="7">
        <f>+'urban numbers'!AN232/'total numbers'!AN232*100</f>
        <v>0</v>
      </c>
      <c r="AP232" s="7">
        <f>+'urban numbers'!AO232/'total numbers'!AO232*100</f>
        <v>0</v>
      </c>
      <c r="AQ232" s="7">
        <f>+'urban numbers'!AP232/'total numbers'!AP232*100</f>
        <v>0</v>
      </c>
      <c r="AR232" s="7">
        <f>+'urban numbers'!AQ232/'total numbers'!AQ232*100</f>
        <v>0</v>
      </c>
      <c r="AS232" s="7">
        <f>+'urban numbers'!AR232/'total numbers'!AR232*100</f>
        <v>0</v>
      </c>
      <c r="AT232" s="7">
        <f>+'urban numbers'!AS232/'total numbers'!AS232*100</f>
        <v>0</v>
      </c>
      <c r="AU232" s="7">
        <f>+'urban numbers'!AT232/'total numbers'!AT232*100</f>
        <v>0</v>
      </c>
      <c r="AV232" s="7">
        <f>+'urban numbers'!AU232/'total numbers'!AU232*100</f>
        <v>0</v>
      </c>
      <c r="AW232" s="7">
        <f>+'urban numbers'!AV232/'total numbers'!AV232*100</f>
        <v>0</v>
      </c>
      <c r="AX232" s="7">
        <f>+'urban numbers'!AW232/'total numbers'!AW232*100</f>
        <v>0</v>
      </c>
      <c r="AY232" s="7">
        <f>+'urban numbers'!AX232/'total numbers'!AX232*100</f>
        <v>0</v>
      </c>
      <c r="AZ232" s="7">
        <f>+'urban numbers'!AY232/'total numbers'!AY232*100</f>
        <v>0</v>
      </c>
      <c r="BA232" s="7">
        <f>+'urban numbers'!AZ232/'total numbers'!AZ232*100</f>
        <v>0</v>
      </c>
      <c r="BB232" s="7">
        <f>+'urban numbers'!BA232/'total numbers'!BA232*100</f>
        <v>0</v>
      </c>
      <c r="BC232" s="7">
        <f>+'urban numbers'!BB232/'total numbers'!BB232*100</f>
        <v>0</v>
      </c>
      <c r="BD232" s="7">
        <f>+'urban numbers'!BC232/'total numbers'!BC232*100</f>
        <v>0</v>
      </c>
      <c r="BE232" s="7">
        <f>+'urban numbers'!BD232/'total numbers'!BD232*100</f>
        <v>0</v>
      </c>
      <c r="BF232" s="7">
        <f>+'urban numbers'!BE232/'total numbers'!BE232*100</f>
        <v>0</v>
      </c>
      <c r="BG232" s="7">
        <f>+'urban numbers'!BF232/'total numbers'!BF232*100</f>
        <v>0</v>
      </c>
      <c r="BH232" s="7">
        <f>+'urban numbers'!BG232/'total numbers'!BG232*100</f>
        <v>0</v>
      </c>
      <c r="BI232" s="7">
        <f>+'urban numbers'!BH232/'total numbers'!BH232*100</f>
        <v>0</v>
      </c>
      <c r="BJ232" s="7">
        <f>+'urban numbers'!BI232/'total numbers'!BI232*100</f>
        <v>0</v>
      </c>
      <c r="BK232" s="7">
        <f>+'urban numbers'!BJ232/'total numbers'!BJ232*100</f>
        <v>0</v>
      </c>
      <c r="BL232" s="7">
        <f>+'urban numbers'!BK232/'total numbers'!BK232*100</f>
        <v>0</v>
      </c>
      <c r="BM232" s="7">
        <f>+'urban numbers'!BL232/'total numbers'!BL232*100</f>
        <v>0</v>
      </c>
      <c r="BN232" s="7">
        <f>+'urban numbers'!BM232/'total numbers'!BM232*100</f>
        <v>0</v>
      </c>
      <c r="BO232" s="7">
        <f>+'urban numbers'!BN232/'total numbers'!BN232*100</f>
        <v>0</v>
      </c>
      <c r="BP232" s="7">
        <f>+'urban numbers'!BO232/'total numbers'!BO232*100</f>
        <v>0</v>
      </c>
      <c r="BQ232" s="7">
        <f>+'urban numbers'!BP232/'total numbers'!BP232*100</f>
        <v>0</v>
      </c>
      <c r="BR232" s="7">
        <f>+'urban numbers'!BQ232/'total numbers'!BQ232*100</f>
        <v>0</v>
      </c>
      <c r="BS232" s="7">
        <f>+'urban numbers'!BR232/'total numbers'!BR232*100</f>
        <v>0</v>
      </c>
      <c r="BT232" s="7">
        <f>+'urban numbers'!BS232/'total numbers'!BS232*100</f>
        <v>0</v>
      </c>
      <c r="BU232" s="7">
        <f>+'urban numbers'!BT232/'total numbers'!BT232*100</f>
        <v>0</v>
      </c>
      <c r="BV232" s="7">
        <f>+'urban numbers'!BU232/'total numbers'!BU232*100</f>
        <v>0</v>
      </c>
      <c r="BW232" s="7">
        <f>+'urban numbers'!BV232/'total numbers'!BV232*100</f>
        <v>0</v>
      </c>
      <c r="BX232" s="7">
        <f>+'urban numbers'!BW232/'total numbers'!BW232*100</f>
        <v>0</v>
      </c>
      <c r="BY232" s="7">
        <f>+'urban numbers'!BX232/'total numbers'!BX232*100</f>
        <v>0</v>
      </c>
      <c r="BZ232" s="7">
        <f>+'urban numbers'!BY232/'total numbers'!BY232*100</f>
        <v>0</v>
      </c>
      <c r="CA232" s="7">
        <f>+'urban numbers'!BZ232/'total numbers'!BZ232*100</f>
        <v>0</v>
      </c>
      <c r="CB232" s="7">
        <f>+'urban numbers'!CA232/'total numbers'!CA232*100</f>
        <v>0</v>
      </c>
      <c r="CC232" s="7">
        <f>+'urban numbers'!CB232/'total numbers'!CB232*100</f>
        <v>0</v>
      </c>
      <c r="CD232" s="7">
        <f>+'urban numbers'!CC232/'total numbers'!CC232*100</f>
        <v>0</v>
      </c>
      <c r="CE232" s="7">
        <f>+'urban numbers'!CD232/'total numbers'!CD232*100</f>
        <v>0</v>
      </c>
      <c r="CF232" s="7">
        <f>+'urban numbers'!CE232/'total numbers'!CE232*100</f>
        <v>0</v>
      </c>
      <c r="CG232" s="7">
        <f>+'urban numbers'!CF232/'total numbers'!CF232*100</f>
        <v>0</v>
      </c>
      <c r="CH232" s="7">
        <f>+'urban numbers'!CG232/'total numbers'!CG232*100</f>
        <v>0</v>
      </c>
      <c r="CI232" s="7">
        <f>+'urban numbers'!CH232/'total numbers'!CH232*100</f>
        <v>0</v>
      </c>
      <c r="CJ232" s="7">
        <f>+'urban numbers'!CI232/'total numbers'!CI232*100</f>
        <v>0</v>
      </c>
      <c r="CK232" s="7">
        <f>+'urban numbers'!CJ232/'total numbers'!CJ232*100</f>
        <v>0</v>
      </c>
      <c r="CL232" s="7">
        <f>+'urban numbers'!CK232/'total numbers'!CK232*100</f>
        <v>0</v>
      </c>
      <c r="CM232" s="7">
        <f>+'urban numbers'!CL232/'total numbers'!CL232*100</f>
        <v>0</v>
      </c>
      <c r="CN232" s="7">
        <f>+'urban numbers'!CM232/'total numbers'!CM232*100</f>
        <v>0</v>
      </c>
      <c r="CO232" s="7">
        <f>+'urban numbers'!CN232/'total numbers'!CN232*100</f>
        <v>0</v>
      </c>
      <c r="CP232" s="7">
        <f>+'urban numbers'!CO232/'total numbers'!CO232*100</f>
        <v>0</v>
      </c>
      <c r="CQ232" s="7">
        <f>+'urban numbers'!CP232/'total numbers'!CP232*100</f>
        <v>0</v>
      </c>
      <c r="CR232" s="7">
        <f>+'urban numbers'!CQ232/'total numbers'!CQ232*100</f>
        <v>0</v>
      </c>
      <c r="CS232" s="7">
        <f>+'urban numbers'!CR232/'total numbers'!CR232*100</f>
        <v>0</v>
      </c>
      <c r="CT232" s="7">
        <f>+'urban numbers'!CS232/'total numbers'!CS232*100</f>
        <v>0</v>
      </c>
      <c r="CU232" s="7">
        <f>+'urban numbers'!CT232/'total numbers'!CT232*100</f>
        <v>0</v>
      </c>
      <c r="CV232" s="7">
        <f>+'urban numbers'!CU232/'total numbers'!CU232*100</f>
        <v>0</v>
      </c>
      <c r="CW232" s="7">
        <f>+'urban numbers'!CV232/'total numbers'!CV232*100</f>
        <v>0</v>
      </c>
      <c r="CX232" s="7">
        <f>+'urban numbers'!CW232/'total numbers'!CW232*100</f>
        <v>0</v>
      </c>
      <c r="CY232" s="7">
        <f>+'urban numbers'!CX232/'total numbers'!CX232*100</f>
        <v>0</v>
      </c>
      <c r="CZ232" s="7">
        <f>+'urban numbers'!CY232/'total numbers'!CY232*100</f>
        <v>0</v>
      </c>
      <c r="DA232" s="7">
        <f>+'urban numbers'!CZ232/'total numbers'!CZ232*100</f>
        <v>0</v>
      </c>
      <c r="DB232" s="7">
        <f>+'urban numbers'!DA232/'total numbers'!DA232*100</f>
        <v>0</v>
      </c>
      <c r="DC232" s="7">
        <f>+'urban numbers'!DB232/'total numbers'!DB232*100</f>
        <v>0</v>
      </c>
      <c r="DD232" s="7">
        <f>+'urban numbers'!DC232/'total numbers'!DC232*100</f>
        <v>0</v>
      </c>
      <c r="DE232" s="7">
        <f>+'urban numbers'!DD232/'total numbers'!DD232*100</f>
        <v>0</v>
      </c>
      <c r="DF232" s="7">
        <f>+'urban numbers'!DE232/'total numbers'!DE232*100</f>
        <v>0</v>
      </c>
      <c r="DG232" s="32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1"/>
    </row>
    <row r="233" spans="1:128">
      <c r="A233">
        <v>24</v>
      </c>
      <c r="B233" s="32">
        <v>7</v>
      </c>
      <c r="C233" s="3">
        <v>882</v>
      </c>
      <c r="D233" s="1" t="s">
        <v>475</v>
      </c>
      <c r="E233" s="27">
        <v>0</v>
      </c>
      <c r="F233" s="26">
        <f t="shared" si="289"/>
        <v>0.32160338514478243</v>
      </c>
      <c r="G233" s="26">
        <f t="shared" si="289"/>
        <v>0.37520394933557949</v>
      </c>
      <c r="H233" s="26">
        <f t="shared" si="289"/>
        <v>0.43773794089150941</v>
      </c>
      <c r="I233" s="26">
        <f t="shared" si="289"/>
        <v>0.51069426437342769</v>
      </c>
      <c r="J233" s="26">
        <f t="shared" si="289"/>
        <v>0.59580997510233225</v>
      </c>
      <c r="K233" s="26">
        <f t="shared" si="289"/>
        <v>0.69511163761938766</v>
      </c>
      <c r="L233" s="26">
        <f t="shared" si="289"/>
        <v>0.81096357722261891</v>
      </c>
      <c r="M233" s="26">
        <f t="shared" si="289"/>
        <v>0.94612417342638877</v>
      </c>
      <c r="N233" s="26">
        <f t="shared" ref="N233:AC233" si="296">+O233-O233/$B233</f>
        <v>1.1038115356641203</v>
      </c>
      <c r="O233" s="26">
        <f t="shared" si="296"/>
        <v>1.2877801249414738</v>
      </c>
      <c r="P233" s="26">
        <f t="shared" si="296"/>
        <v>1.5024101457650527</v>
      </c>
      <c r="Q233" s="26">
        <f t="shared" si="296"/>
        <v>1.7528118367258947</v>
      </c>
      <c r="R233" s="26">
        <f t="shared" si="296"/>
        <v>2.0449471428468771</v>
      </c>
      <c r="S233" s="26">
        <f t="shared" si="296"/>
        <v>2.3857716666546898</v>
      </c>
      <c r="T233" s="26">
        <f t="shared" si="296"/>
        <v>2.7834002777638047</v>
      </c>
      <c r="U233" s="26">
        <f t="shared" si="296"/>
        <v>3.2473003240577722</v>
      </c>
      <c r="V233" s="26">
        <f t="shared" si="296"/>
        <v>3.7885170447340677</v>
      </c>
      <c r="W233" s="26">
        <f t="shared" si="296"/>
        <v>4.4199365521897453</v>
      </c>
      <c r="X233" s="26">
        <f t="shared" si="296"/>
        <v>5.1565926442213694</v>
      </c>
      <c r="Y233" s="26">
        <f t="shared" si="296"/>
        <v>6.0160247515915977</v>
      </c>
      <c r="Z233" s="26">
        <f t="shared" si="296"/>
        <v>7.0186955435235312</v>
      </c>
      <c r="AA233" s="26">
        <f t="shared" si="296"/>
        <v>8.1884781341107864</v>
      </c>
      <c r="AB233" s="26">
        <f t="shared" si="296"/>
        <v>9.5532244897959178</v>
      </c>
      <c r="AC233" s="26">
        <f t="shared" si="296"/>
        <v>11.145428571428571</v>
      </c>
      <c r="AD233" s="7">
        <f>+'urban numbers'!AC233/'total numbers'!AC233*100</f>
        <v>13.003</v>
      </c>
      <c r="AE233" s="7">
        <f>+'urban numbers'!AD233/'total numbers'!AD233*100</f>
        <v>14.291969999999999</v>
      </c>
      <c r="AF233" s="7">
        <f>+'urban numbers'!AE233/'total numbers'!AE233*100</f>
        <v>15.337970000000004</v>
      </c>
      <c r="AG233" s="7">
        <f>+'urban numbers'!AF233/'total numbers'!AF233*100</f>
        <v>16.18618</v>
      </c>
      <c r="AH233" s="7">
        <f>+'urban numbers'!AG233/'total numbers'!AG233*100</f>
        <v>16.874790000000001</v>
      </c>
      <c r="AI233" s="7">
        <f>+'urban numbers'!AH233/'total numbers'!AH233*100</f>
        <v>17.434999999999999</v>
      </c>
      <c r="AJ233" s="7">
        <f>+'urban numbers'!AI233/'total numbers'!AI233*100</f>
        <v>17.890730000000001</v>
      </c>
      <c r="AK233" s="7">
        <f>+'urban numbers'!AJ233/'total numbers'!AJ233*100</f>
        <v>18.258900000000001</v>
      </c>
      <c r="AL233" s="7">
        <f>+'urban numbers'!AK233/'total numbers'!AK233*100</f>
        <v>18.550280000000001</v>
      </c>
      <c r="AM233" s="7">
        <f>+'urban numbers'!AL233/'total numbers'!AL233*100</f>
        <v>18.770849999999996</v>
      </c>
      <c r="AN233" s="7">
        <f>+'urban numbers'!AM233/'total numbers'!AM233*100</f>
        <v>18.925999999999998</v>
      </c>
      <c r="AO233" s="7">
        <f>+'urban numbers'!AN233/'total numbers'!AN233*100</f>
        <v>19.024939999999997</v>
      </c>
      <c r="AP233" s="7">
        <f>+'urban numbers'!AO233/'total numbers'!AO233*100</f>
        <v>19.084629999999997</v>
      </c>
      <c r="AQ233" s="7">
        <f>+'urban numbers'!AP233/'total numbers'!AP233*100</f>
        <v>19.13139</v>
      </c>
      <c r="AR233" s="7">
        <f>+'urban numbers'!AQ233/'total numbers'!AQ233*100</f>
        <v>19.196249999999999</v>
      </c>
      <c r="AS233" s="7">
        <f>+'urban numbers'!AR233/'total numbers'!AR233*100</f>
        <v>19.300999999999998</v>
      </c>
      <c r="AT233" s="7">
        <f>+'urban numbers'!AS233/'total numbers'!AS233*100</f>
        <v>19.459209999999995</v>
      </c>
      <c r="AU233" s="7">
        <f>+'urban numbers'!AT233/'total numbers'!AT233*100</f>
        <v>19.666439999999998</v>
      </c>
      <c r="AV233" s="7">
        <f>+'urban numbers'!AU233/'total numbers'!AU233*100</f>
        <v>19.903289999999998</v>
      </c>
      <c r="AW233" s="7">
        <f>+'urban numbers'!AV233/'total numbers'!AV233*100</f>
        <v>20.13965</v>
      </c>
      <c r="AX233" s="7">
        <f>+'urban numbers'!AW233/'total numbers'!AW233*100</f>
        <v>20.353000000000002</v>
      </c>
      <c r="AY233" s="7">
        <f>+'urban numbers'!AX233/'total numbers'!AX233*100</f>
        <v>20.539339999999999</v>
      </c>
      <c r="AZ233" s="7">
        <f>+'urban numbers'!AY233/'total numbers'!AY233*100</f>
        <v>20.704339999999998</v>
      </c>
      <c r="BA233" s="7">
        <f>+'urban numbers'!AZ233/'total numbers'!AZ233*100</f>
        <v>20.846590000000003</v>
      </c>
      <c r="BB233" s="7">
        <f>+'urban numbers'!BA233/'total numbers'!BA233*100</f>
        <v>20.966529999999999</v>
      </c>
      <c r="BC233" s="7">
        <f>+'urban numbers'!BB233/'total numbers'!BB233*100</f>
        <v>21.065000000000001</v>
      </c>
      <c r="BD233" s="7">
        <f>+'urban numbers'!BC233/'total numbers'!BC233*100</f>
        <v>21.14002</v>
      </c>
      <c r="BE233" s="7">
        <f>+'urban numbers'!BD233/'total numbers'!BD233*100</f>
        <v>21.191670000000002</v>
      </c>
      <c r="BF233" s="7">
        <f>+'urban numbers'!BE233/'total numbers'!BE233*100</f>
        <v>21.225860000000001</v>
      </c>
      <c r="BG233" s="7">
        <f>+'urban numbers'!BF233/'total numbers'!BF233*100</f>
        <v>21.250850000000003</v>
      </c>
      <c r="BH233" s="7">
        <f>+'urban numbers'!BG233/'total numbers'!BG233*100</f>
        <v>21.272999999999996</v>
      </c>
      <c r="BI233" s="7">
        <f>+'urban numbers'!BH233/'total numbers'!BH233*100</f>
        <v>21.295010000000001</v>
      </c>
      <c r="BJ233" s="7">
        <f>+'urban numbers'!BI233/'total numbers'!BI233*100</f>
        <v>21.316600000000001</v>
      </c>
      <c r="BK233" s="7">
        <f>+'urban numbers'!BJ233/'total numbers'!BJ233*100</f>
        <v>21.337540000000001</v>
      </c>
      <c r="BL233" s="7">
        <f>+'urban numbers'!BK233/'total numbers'!BK233*100</f>
        <v>21.356530000000003</v>
      </c>
      <c r="BM233" s="7">
        <f>+'urban numbers'!BL233/'total numbers'!BL233*100</f>
        <v>21.373000000000005</v>
      </c>
      <c r="BN233" s="7">
        <f>+'urban numbers'!BM233/'total numbers'!BM233*100</f>
        <v>21.387270000000001</v>
      </c>
      <c r="BO233" s="7">
        <f>+'urban numbers'!BN233/'total numbers'!BN233*100</f>
        <v>21.401319999999998</v>
      </c>
      <c r="BP233" s="7">
        <f>+'urban numbers'!BO233/'total numbers'!BO233*100</f>
        <v>21.418050000000001</v>
      </c>
      <c r="BQ233" s="7">
        <f>+'urban numbers'!BP233/'total numbers'!BP233*100</f>
        <v>21.441089999999996</v>
      </c>
      <c r="BR233" s="7">
        <f>+'urban numbers'!BQ233/'total numbers'!BQ233*100</f>
        <v>21.472999999999999</v>
      </c>
      <c r="BS233" s="7">
        <f>+'urban numbers'!BR233/'total numbers'!BR233*100</f>
        <v>21.514970000000002</v>
      </c>
      <c r="BT233" s="7">
        <f>+'urban numbers'!BS233/'total numbers'!BS233*100</f>
        <v>21.566279999999999</v>
      </c>
      <c r="BU233" s="7">
        <f>+'urban numbers'!BT233/'total numbers'!BT233*100</f>
        <v>21.625050000000002</v>
      </c>
      <c r="BV233" s="7">
        <f>+'urban numbers'!BU233/'total numbers'!BU233*100</f>
        <v>21.688369999999999</v>
      </c>
      <c r="BW233" s="7">
        <f>+'urban numbers'!BV233/'total numbers'!BV233*100</f>
        <v>21.754000000000001</v>
      </c>
      <c r="BX233" s="7">
        <f>+'urban numbers'!BW233/'total numbers'!BW233*100</f>
        <v>21.822769999999998</v>
      </c>
      <c r="BY233" s="7">
        <f>+'urban numbers'!BX233/'total numbers'!BX233*100</f>
        <v>21.895230000000002</v>
      </c>
      <c r="BZ233" s="7">
        <f>+'urban numbers'!BY233/'total numbers'!BY233*100</f>
        <v>21.968540000000001</v>
      </c>
      <c r="CA233" s="7">
        <f>+'urban numbers'!BZ233/'total numbers'!BZ233*100</f>
        <v>22.039090000000002</v>
      </c>
      <c r="CB233" s="7">
        <f>+'urban numbers'!CA233/'total numbers'!CA233*100</f>
        <v>22.105</v>
      </c>
      <c r="CC233" s="7">
        <f>+'urban numbers'!CB233/'total numbers'!CB233*100</f>
        <v>22.165100000000002</v>
      </c>
      <c r="CD233" s="7">
        <f>+'urban numbers'!CC233/'total numbers'!CC233*100</f>
        <v>22.222339999999996</v>
      </c>
      <c r="CE233" s="7">
        <f>+'urban numbers'!CD233/'total numbers'!CD233*100</f>
        <v>22.284109999999998</v>
      </c>
      <c r="CF233" s="7">
        <f>+'urban numbers'!CE233/'total numbers'!CE233*100</f>
        <v>22.360469999999999</v>
      </c>
      <c r="CG233" s="7">
        <f>+'urban numbers'!CF233/'total numbers'!CF233*100</f>
        <v>22.459</v>
      </c>
      <c r="CH233" s="7">
        <f>+'urban numbers'!CG233/'total numbers'!CG233*100</f>
        <v>22.58286</v>
      </c>
      <c r="CI233" s="7">
        <f>+'urban numbers'!CH233/'total numbers'!CH233*100</f>
        <v>22.731349999999999</v>
      </c>
      <c r="CJ233" s="7">
        <f>+'urban numbers'!CI233/'total numbers'!CI233*100</f>
        <v>22.903449999999996</v>
      </c>
      <c r="CK233" s="7">
        <f>+'urban numbers'!CJ233/'total numbers'!CJ233*100</f>
        <v>23.09657</v>
      </c>
      <c r="CL233" s="7">
        <f>+'urban numbers'!CK233/'total numbers'!CK233*100</f>
        <v>23.309000000000005</v>
      </c>
      <c r="CM233" s="7">
        <f>+'urban numbers'!CL233/'total numbers'!CL233*100</f>
        <v>23.541379999999997</v>
      </c>
      <c r="CN233" s="7">
        <f>+'urban numbers'!CM233/'total numbers'!CM233*100</f>
        <v>23.795390000000001</v>
      </c>
      <c r="CO233" s="7">
        <f>+'urban numbers'!CN233/'total numbers'!CN233*100</f>
        <v>24.071489999999997</v>
      </c>
      <c r="CP233" s="7">
        <f>+'urban numbers'!CO233/'total numbers'!CO233*100</f>
        <v>24.370189999999997</v>
      </c>
      <c r="CQ233" s="7">
        <f>+'urban numbers'!CP233/'total numbers'!CP233*100</f>
        <v>24.692</v>
      </c>
      <c r="CR233" s="7">
        <f>+'urban numbers'!CQ233/'total numbers'!CQ233*100</f>
        <v>25.037430000000001</v>
      </c>
      <c r="CS233" s="7">
        <f>+'urban numbers'!CR233/'total numbers'!CR233*100</f>
        <v>25.407010000000003</v>
      </c>
      <c r="CT233" s="7">
        <f>+'urban numbers'!CS233/'total numbers'!CS233*100</f>
        <v>25.801369999999995</v>
      </c>
      <c r="CU233" s="7">
        <f>+'urban numbers'!CT233/'total numbers'!CT233*100</f>
        <v>26.221139999999998</v>
      </c>
      <c r="CV233" s="7">
        <f>+'urban numbers'!CU233/'total numbers'!CU233*100</f>
        <v>26.666999999999994</v>
      </c>
      <c r="CW233" s="7">
        <f>+'urban numbers'!CV233/'total numbers'!CV233*100</f>
        <v>27.139580000000002</v>
      </c>
      <c r="CX233" s="7">
        <f>+'urban numbers'!CW233/'total numbers'!CW233*100</f>
        <v>27.639520000000001</v>
      </c>
      <c r="CY233" s="7">
        <f>+'urban numbers'!CX233/'total numbers'!CX233*100</f>
        <v>28.167470000000002</v>
      </c>
      <c r="CZ233" s="7">
        <f>+'urban numbers'!CY233/'total numbers'!CY233*100</f>
        <v>28.724060000000001</v>
      </c>
      <c r="DA233" s="7">
        <f>+'urban numbers'!CZ233/'total numbers'!CZ233*100</f>
        <v>29.31</v>
      </c>
      <c r="DB233" s="7">
        <f>+'urban numbers'!DA233/'total numbers'!DA233*100</f>
        <v>29.925989999999995</v>
      </c>
      <c r="DC233" s="7">
        <f>+'urban numbers'!DB233/'total numbers'!DB233*100</f>
        <v>30.572780000000005</v>
      </c>
      <c r="DD233" s="7">
        <f>+'urban numbers'!DC233/'total numbers'!DC233*100</f>
        <v>31.251159999999999</v>
      </c>
      <c r="DE233" s="7">
        <f>+'urban numbers'!DD233/'total numbers'!DD233*100</f>
        <v>31.961950000000002</v>
      </c>
      <c r="DF233" s="7">
        <f>+'urban numbers'!DE233/'total numbers'!DE233*100</f>
        <v>32.706000000000003</v>
      </c>
      <c r="DG233" s="32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9"/>
    </row>
    <row r="234" spans="1:128">
      <c r="A234">
        <v>17</v>
      </c>
      <c r="B234" s="32">
        <v>11.5</v>
      </c>
      <c r="C234" s="3">
        <v>887</v>
      </c>
      <c r="D234" s="1" t="s">
        <v>532</v>
      </c>
      <c r="E234" s="27">
        <f>+AD234/$M$1</f>
        <v>0.58000000000000007</v>
      </c>
      <c r="F234" s="26">
        <f t="shared" si="289"/>
        <v>0.65346601008315486</v>
      </c>
      <c r="G234" s="26">
        <f t="shared" si="289"/>
        <v>0.7157008681863124</v>
      </c>
      <c r="H234" s="26">
        <f t="shared" si="289"/>
        <v>0.78386285563262792</v>
      </c>
      <c r="I234" s="26">
        <f t="shared" si="289"/>
        <v>0.85851646093097345</v>
      </c>
      <c r="J234" s="26">
        <f t="shared" si="289"/>
        <v>0.94027993340059002</v>
      </c>
      <c r="K234" s="26">
        <f t="shared" si="289"/>
        <v>1.0298304032482652</v>
      </c>
      <c r="L234" s="26">
        <f t="shared" si="289"/>
        <v>1.1279094892719095</v>
      </c>
      <c r="M234" s="26">
        <f t="shared" si="289"/>
        <v>1.235329440631139</v>
      </c>
      <c r="N234" s="26">
        <f t="shared" ref="N234:AC234" si="297">+O234-O234/$B234</f>
        <v>1.3529798635483903</v>
      </c>
      <c r="O234" s="26">
        <f t="shared" si="297"/>
        <v>1.481835088648237</v>
      </c>
      <c r="P234" s="26">
        <f t="shared" si="297"/>
        <v>1.6229622399480692</v>
      </c>
      <c r="Q234" s="26">
        <f t="shared" si="297"/>
        <v>1.7775300723240757</v>
      </c>
      <c r="R234" s="26">
        <f t="shared" si="297"/>
        <v>1.9468186506406544</v>
      </c>
      <c r="S234" s="26">
        <f t="shared" si="297"/>
        <v>2.1322299507016691</v>
      </c>
      <c r="T234" s="26">
        <f t="shared" si="297"/>
        <v>2.335299469816114</v>
      </c>
      <c r="U234" s="26">
        <f t="shared" si="297"/>
        <v>2.5577089431319346</v>
      </c>
      <c r="V234" s="26">
        <f t="shared" si="297"/>
        <v>2.8013002710492616</v>
      </c>
      <c r="W234" s="26">
        <f t="shared" si="297"/>
        <v>3.0680907730539531</v>
      </c>
      <c r="X234" s="26">
        <f t="shared" si="297"/>
        <v>3.3602898942971868</v>
      </c>
      <c r="Y234" s="26">
        <f t="shared" si="297"/>
        <v>3.6803175032778714</v>
      </c>
      <c r="Z234" s="26">
        <f t="shared" si="297"/>
        <v>4.0308239321614785</v>
      </c>
      <c r="AA234" s="26">
        <f t="shared" si="297"/>
        <v>4.4147119257006668</v>
      </c>
      <c r="AB234" s="26">
        <f t="shared" si="297"/>
        <v>4.8351606805293015</v>
      </c>
      <c r="AC234" s="26">
        <f t="shared" si="297"/>
        <v>5.2956521739130444</v>
      </c>
      <c r="AD234" s="7">
        <f>+'urban numbers'!AC234/'total numbers'!AC234*100</f>
        <v>5.8000000000000007</v>
      </c>
      <c r="AE234" s="7">
        <f>+'urban numbers'!AD234/'total numbers'!AD234*100</f>
        <v>6.0919040000000013</v>
      </c>
      <c r="AF234" s="7">
        <f>+'urban numbers'!AE234/'total numbers'!AE234*100</f>
        <v>6.3744969999999999</v>
      </c>
      <c r="AG234" s="7">
        <f>+'urban numbers'!AF234/'total numbers'!AF234*100</f>
        <v>6.6609040000000004</v>
      </c>
      <c r="AH234" s="7">
        <f>+'urban numbers'!AG234/'total numbers'!AG234*100</f>
        <v>6.9605189999999997</v>
      </c>
      <c r="AI234" s="7">
        <f>+'urban numbers'!AH234/'total numbers'!AH234*100</f>
        <v>7.2790000000000008</v>
      </c>
      <c r="AJ234" s="7">
        <f>+'urban numbers'!AI234/'total numbers'!AI234*100</f>
        <v>7.6180890000000003</v>
      </c>
      <c r="AK234" s="7">
        <f>+'urban numbers'!AJ234/'total numbers'!AJ234*100</f>
        <v>7.9757959999999999</v>
      </c>
      <c r="AL234" s="7">
        <f>+'urban numbers'!AK234/'total numbers'!AK234*100</f>
        <v>8.346934000000001</v>
      </c>
      <c r="AM234" s="7">
        <f>+'urban numbers'!AL234/'total numbers'!AL234*100</f>
        <v>8.7240269999999995</v>
      </c>
      <c r="AN234" s="7">
        <f>+'urban numbers'!AM234/'total numbers'!AM234*100</f>
        <v>9.1</v>
      </c>
      <c r="AO234" s="7">
        <f>+'urban numbers'!AN234/'total numbers'!AN234*100</f>
        <v>9.4710730000000005</v>
      </c>
      <c r="AP234" s="7">
        <f>+'urban numbers'!AO234/'total numbers'!AO234*100</f>
        <v>9.8392750000000007</v>
      </c>
      <c r="AQ234" s="7">
        <f>+'urban numbers'!AP234/'total numbers'!AP234*100</f>
        <v>10.21353</v>
      </c>
      <c r="AR234" s="7">
        <f>+'urban numbers'!AQ234/'total numbers'!AQ234*100</f>
        <v>10.606579999999999</v>
      </c>
      <c r="AS234" s="7">
        <f>+'urban numbers'!AR234/'total numbers'!AR234*100</f>
        <v>11.026</v>
      </c>
      <c r="AT234" s="7">
        <f>+'urban numbers'!AS234/'total numbers'!AS234*100</f>
        <v>11.477279999999999</v>
      </c>
      <c r="AU234" s="7">
        <f>+'urban numbers'!AT234/'total numbers'!AT234*100</f>
        <v>11.953110000000002</v>
      </c>
      <c r="AV234" s="7">
        <f>+'urban numbers'!AU234/'total numbers'!AU234*100</f>
        <v>12.43291</v>
      </c>
      <c r="AW234" s="7">
        <f>+'urban numbers'!AV234/'total numbers'!AV234*100</f>
        <v>12.888400000000001</v>
      </c>
      <c r="AX234" s="7">
        <f>+'urban numbers'!AW234/'total numbers'!AW234*100</f>
        <v>13.3</v>
      </c>
      <c r="AY234" s="7">
        <f>+'urban numbers'!AX234/'total numbers'!AX234*100</f>
        <v>13.659669999999998</v>
      </c>
      <c r="AZ234" s="7">
        <f>+'urban numbers'!AY234/'total numbers'!AY234*100</f>
        <v>13.975320000000002</v>
      </c>
      <c r="BA234" s="7">
        <f>+'urban numbers'!AZ234/'total numbers'!AZ234*100</f>
        <v>14.262980000000001</v>
      </c>
      <c r="BB234" s="7">
        <f>+'urban numbers'!BA234/'total numbers'!BA234*100</f>
        <v>14.546609999999999</v>
      </c>
      <c r="BC234" s="7">
        <f>+'urban numbers'!BB234/'total numbers'!BB234*100</f>
        <v>14.843999999999999</v>
      </c>
      <c r="BD234" s="7">
        <f>+'urban numbers'!BC234/'total numbers'!BC234*100</f>
        <v>15.16255</v>
      </c>
      <c r="BE234" s="7">
        <f>+'urban numbers'!BD234/'total numbers'!BD234*100</f>
        <v>15.498530000000002</v>
      </c>
      <c r="BF234" s="7">
        <f>+'urban numbers'!BE234/'total numbers'!BE234*100</f>
        <v>15.84557</v>
      </c>
      <c r="BG234" s="7">
        <f>+'urban numbers'!BF234/'total numbers'!BF234*100</f>
        <v>16.192820000000001</v>
      </c>
      <c r="BH234" s="7">
        <f>+'urban numbers'!BG234/'total numbers'!BG234*100</f>
        <v>16.533999999999999</v>
      </c>
      <c r="BI234" s="7">
        <f>+'urban numbers'!BH234/'total numbers'!BH234*100</f>
        <v>16.863420000000001</v>
      </c>
      <c r="BJ234" s="7">
        <f>+'urban numbers'!BI234/'total numbers'!BI234*100</f>
        <v>17.18834</v>
      </c>
      <c r="BK234" s="7">
        <f>+'urban numbers'!BJ234/'total numbers'!BJ234*100</f>
        <v>17.53041</v>
      </c>
      <c r="BL234" s="7">
        <f>+'urban numbers'!BK234/'total numbers'!BK234*100</f>
        <v>17.91901</v>
      </c>
      <c r="BM234" s="7">
        <f>+'urban numbers'!BL234/'total numbers'!BL234*100</f>
        <v>18.373000000000001</v>
      </c>
      <c r="BN234" s="7">
        <f>+'urban numbers'!BM234/'total numbers'!BM234*100</f>
        <v>18.899850000000001</v>
      </c>
      <c r="BO234" s="7">
        <f>+'urban numbers'!BN234/'total numbers'!BN234*100</f>
        <v>19.486740000000001</v>
      </c>
      <c r="BP234" s="7">
        <f>+'urban numbers'!BO234/'total numbers'!BO234*100</f>
        <v>20.106850000000001</v>
      </c>
      <c r="BQ234" s="7">
        <f>+'urban numbers'!BP234/'total numbers'!BP234*100</f>
        <v>20.722290000000001</v>
      </c>
      <c r="BR234" s="7">
        <f>+'urban numbers'!BQ234/'total numbers'!BQ234*100</f>
        <v>21.303999999999995</v>
      </c>
      <c r="BS234" s="7">
        <f>+'urban numbers'!BR234/'total numbers'!BR234*100</f>
        <v>21.846639999999997</v>
      </c>
      <c r="BT234" s="7">
        <f>+'urban numbers'!BS234/'total numbers'!BS234*100</f>
        <v>22.353570000000001</v>
      </c>
      <c r="BU234" s="7">
        <f>+'urban numbers'!BT234/'total numbers'!BT234*100</f>
        <v>22.815439999999999</v>
      </c>
      <c r="BV234" s="7">
        <f>+'urban numbers'!BU234/'total numbers'!BU234*100</f>
        <v>23.223559999999999</v>
      </c>
      <c r="BW234" s="7">
        <f>+'urban numbers'!BV234/'total numbers'!BV234*100</f>
        <v>23.574000000000002</v>
      </c>
      <c r="BX234" s="7">
        <f>+'urban numbers'!BW234/'total numbers'!BW234*100</f>
        <v>23.86027</v>
      </c>
      <c r="BY234" s="7">
        <f>+'urban numbers'!BX234/'total numbers'!BX234*100</f>
        <v>24.08869</v>
      </c>
      <c r="BZ234" s="7">
        <f>+'urban numbers'!BY234/'total numbers'!BY234*100</f>
        <v>24.28472</v>
      </c>
      <c r="CA234" s="7">
        <f>+'urban numbers'!BZ234/'total numbers'!BZ234*100</f>
        <v>24.48339</v>
      </c>
      <c r="CB234" s="7">
        <f>+'urban numbers'!CA234/'total numbers'!CA234*100</f>
        <v>24.710999999999999</v>
      </c>
      <c r="CC234" s="7">
        <f>+'urban numbers'!CB234/'total numbers'!CB234*100</f>
        <v>24.977609999999999</v>
      </c>
      <c r="CD234" s="7">
        <f>+'urban numbers'!CC234/'total numbers'!CC234*100</f>
        <v>25.27974</v>
      </c>
      <c r="CE234" s="7">
        <f>+'urban numbers'!CD234/'total numbers'!CD234*100</f>
        <v>25.613569999999996</v>
      </c>
      <c r="CF234" s="7">
        <f>+'urban numbers'!CE234/'total numbers'!CE234*100</f>
        <v>25.970089999999995</v>
      </c>
      <c r="CG234" s="7">
        <f>+'urban numbers'!CF234/'total numbers'!CF234*100</f>
        <v>26.343</v>
      </c>
      <c r="CH234" s="7">
        <f>+'urban numbers'!CG234/'total numbers'!CG234*100</f>
        <v>26.733709999999999</v>
      </c>
      <c r="CI234" s="7">
        <f>+'urban numbers'!CH234/'total numbers'!CH234*100</f>
        <v>27.146959999999996</v>
      </c>
      <c r="CJ234" s="7">
        <f>+'urban numbers'!CI234/'total numbers'!CI234*100</f>
        <v>27.58325</v>
      </c>
      <c r="CK234" s="7">
        <f>+'urban numbers'!CJ234/'total numbers'!CJ234*100</f>
        <v>28.043089999999999</v>
      </c>
      <c r="CL234" s="7">
        <f>+'urban numbers'!CK234/'total numbers'!CK234*100</f>
        <v>28.527000000000001</v>
      </c>
      <c r="CM234" s="7">
        <f>+'urban numbers'!CL234/'total numbers'!CL234*100</f>
        <v>29.033909999999995</v>
      </c>
      <c r="CN234" s="7">
        <f>+'urban numbers'!CM234/'total numbers'!CM234*100</f>
        <v>29.564</v>
      </c>
      <c r="CO234" s="7">
        <f>+'urban numbers'!CN234/'total numbers'!CN234*100</f>
        <v>30.120329999999999</v>
      </c>
      <c r="CP234" s="7">
        <f>+'urban numbers'!CO234/'total numbers'!CO234*100</f>
        <v>30.706949999999996</v>
      </c>
      <c r="CQ234" s="7">
        <f>+'urban numbers'!CP234/'total numbers'!CP234*100</f>
        <v>31.326000000000004</v>
      </c>
      <c r="CR234" s="7">
        <f>+'urban numbers'!CQ234/'total numbers'!CQ234*100</f>
        <v>31.978670000000005</v>
      </c>
      <c r="CS234" s="7">
        <f>+'urban numbers'!CR234/'total numbers'!CR234*100</f>
        <v>32.661769999999997</v>
      </c>
      <c r="CT234" s="7">
        <f>+'urban numbers'!CS234/'total numbers'!CS234*100</f>
        <v>33.367570000000001</v>
      </c>
      <c r="CU234" s="7">
        <f>+'urban numbers'!CT234/'total numbers'!CT234*100</f>
        <v>34.085610000000003</v>
      </c>
      <c r="CV234" s="7">
        <f>+'urban numbers'!CU234/'total numbers'!CU234*100</f>
        <v>34.807999999999993</v>
      </c>
      <c r="CW234" s="7">
        <f>+'urban numbers'!CV234/'total numbers'!CV234*100</f>
        <v>35.531219999999998</v>
      </c>
      <c r="CX234" s="7">
        <f>+'urban numbers'!CW234/'total numbers'!CW234*100</f>
        <v>36.255460000000006</v>
      </c>
      <c r="CY234" s="7">
        <f>+'urban numbers'!CX234/'total numbers'!CX234*100</f>
        <v>36.983170000000001</v>
      </c>
      <c r="CZ234" s="7">
        <f>+'urban numbers'!CY234/'total numbers'!CY234*100</f>
        <v>37.717359999999999</v>
      </c>
      <c r="DA234" s="7">
        <f>+'urban numbers'!CZ234/'total numbers'!CZ234*100</f>
        <v>38.46</v>
      </c>
      <c r="DB234" s="7">
        <f>+'urban numbers'!DA234/'total numbers'!DA234*100</f>
        <v>39.211489999999998</v>
      </c>
      <c r="DC234" s="7">
        <f>+'urban numbers'!DB234/'total numbers'!DB234*100</f>
        <v>39.97034</v>
      </c>
      <c r="DD234" s="7">
        <f>+'urban numbers'!DC234/'total numbers'!DC234*100</f>
        <v>40.733089999999997</v>
      </c>
      <c r="DE234" s="7">
        <f>+'urban numbers'!DD234/'total numbers'!DD234*100</f>
        <v>41.494390000000003</v>
      </c>
      <c r="DF234" s="7">
        <f>+'urban numbers'!DE234/'total numbers'!DE234*100</f>
        <v>42.246999999999993</v>
      </c>
      <c r="DG234" s="32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1"/>
    </row>
    <row r="235" spans="1:128">
      <c r="A235">
        <v>12</v>
      </c>
      <c r="B235" s="32">
        <v>11.5</v>
      </c>
      <c r="C235" s="3">
        <v>891</v>
      </c>
      <c r="D235" s="1" t="s">
        <v>570</v>
      </c>
      <c r="E235" s="27">
        <f>+AD235/$M$1</f>
        <v>1.8949000000000005</v>
      </c>
      <c r="F235" s="26">
        <f t="shared" si="289"/>
        <v>2.1349185215630531</v>
      </c>
      <c r="G235" s="26">
        <f t="shared" si="289"/>
        <v>2.3382440950452485</v>
      </c>
      <c r="H235" s="26">
        <f t="shared" si="289"/>
        <v>2.5609340088590815</v>
      </c>
      <c r="I235" s="26">
        <f t="shared" si="289"/>
        <v>2.8048324858932796</v>
      </c>
      <c r="J235" s="26">
        <f t="shared" si="289"/>
        <v>3.071959389311687</v>
      </c>
      <c r="K235" s="26">
        <f t="shared" si="289"/>
        <v>3.3645269501985142</v>
      </c>
      <c r="L235" s="26">
        <f t="shared" si="289"/>
        <v>3.6849580883126585</v>
      </c>
      <c r="M235" s="26">
        <f t="shared" si="289"/>
        <v>4.0359064776757689</v>
      </c>
      <c r="N235" s="26">
        <f t="shared" ref="N235:AC235" si="298">+O235-O235/$B235</f>
        <v>4.4202785231686992</v>
      </c>
      <c r="O235" s="26">
        <f t="shared" si="298"/>
        <v>4.8412574301371469</v>
      </c>
      <c r="P235" s="26">
        <f t="shared" si="298"/>
        <v>5.3023295663406849</v>
      </c>
      <c r="Q235" s="26">
        <f t="shared" si="298"/>
        <v>5.8073133345636077</v>
      </c>
      <c r="R235" s="26">
        <f t="shared" si="298"/>
        <v>6.3603907949982368</v>
      </c>
      <c r="S235" s="26">
        <f t="shared" si="298"/>
        <v>6.9661422992837831</v>
      </c>
      <c r="T235" s="26">
        <f t="shared" si="298"/>
        <v>7.6295844230250953</v>
      </c>
      <c r="U235" s="26">
        <f t="shared" si="298"/>
        <v>8.3562115109322477</v>
      </c>
      <c r="V235" s="26">
        <f t="shared" si="298"/>
        <v>9.152041178640081</v>
      </c>
      <c r="W235" s="26">
        <f t="shared" si="298"/>
        <v>10.023664148034374</v>
      </c>
      <c r="X235" s="26">
        <f t="shared" si="298"/>
        <v>10.978298828799552</v>
      </c>
      <c r="Y235" s="26">
        <f t="shared" si="298"/>
        <v>12.023851098209033</v>
      </c>
      <c r="Z235" s="26">
        <f t="shared" si="298"/>
        <v>13.168979774228941</v>
      </c>
      <c r="AA235" s="26">
        <f t="shared" si="298"/>
        <v>14.423168324155506</v>
      </c>
      <c r="AB235" s="26">
        <f t="shared" si="298"/>
        <v>15.796803402646507</v>
      </c>
      <c r="AC235" s="26">
        <f t="shared" si="298"/>
        <v>17.301260869565223</v>
      </c>
      <c r="AD235" s="7">
        <f>+'urban numbers'!AC235/'total numbers'!AC235*100</f>
        <v>18.949000000000005</v>
      </c>
      <c r="AE235" s="7">
        <f>+'urban numbers'!AD235/'total numbers'!AD235*100</f>
        <v>20.077860000000001</v>
      </c>
      <c r="AF235" s="7">
        <f>+'urban numbers'!AE235/'total numbers'!AE235*100</f>
        <v>21.110900000000001</v>
      </c>
      <c r="AG235" s="7">
        <f>+'urban numbers'!AF235/'total numbers'!AF235*100</f>
        <v>22.078540000000004</v>
      </c>
      <c r="AH235" s="7">
        <f>+'urban numbers'!AG235/'total numbers'!AG235*100</f>
        <v>23.006340000000002</v>
      </c>
      <c r="AI235" s="7">
        <f>+'urban numbers'!AH235/'total numbers'!AH235*100</f>
        <v>23.914999999999999</v>
      </c>
      <c r="AJ235" s="7">
        <f>+'urban numbers'!AI235/'total numbers'!AI235*100</f>
        <v>24.820219999999999</v>
      </c>
      <c r="AK235" s="7">
        <f>+'urban numbers'!AJ235/'total numbers'!AJ235*100</f>
        <v>25.732850000000003</v>
      </c>
      <c r="AL235" s="7">
        <f>+'urban numbers'!AK235/'total numbers'!AK235*100</f>
        <v>26.65925</v>
      </c>
      <c r="AM235" s="7">
        <f>+'urban numbers'!AL235/'total numbers'!AL235*100</f>
        <v>27.602029999999999</v>
      </c>
      <c r="AN235" s="7">
        <f>+'urban numbers'!AM235/'total numbers'!AM235*100</f>
        <v>28.561999999999998</v>
      </c>
      <c r="AO235" s="7">
        <f>+'urban numbers'!AN235/'total numbers'!AN235*100</f>
        <v>29.54035</v>
      </c>
      <c r="AP235" s="7">
        <f>+'urban numbers'!AO235/'total numbers'!AO235*100</f>
        <v>30.540509999999998</v>
      </c>
      <c r="AQ235" s="7">
        <f>+'urban numbers'!AP235/'total numbers'!AP235*100</f>
        <v>31.568979999999996</v>
      </c>
      <c r="AR235" s="7">
        <f>+'urban numbers'!AQ235/'total numbers'!AQ235*100</f>
        <v>32.633040000000001</v>
      </c>
      <c r="AS235" s="7">
        <f>+'urban numbers'!AR235/'total numbers'!AR235*100</f>
        <v>33.733999999999995</v>
      </c>
      <c r="AT235" s="7">
        <f>+'urban numbers'!AS235/'total numbers'!AS235*100</f>
        <v>34.879989999999999</v>
      </c>
      <c r="AU235" s="7">
        <f>+'urban numbers'!AT235/'total numbers'!AT235*100</f>
        <v>36.059399999999997</v>
      </c>
      <c r="AV235" s="7">
        <f>+'urban numbers'!AU235/'total numbers'!AU235*100</f>
        <v>37.229759999999999</v>
      </c>
      <c r="AW235" s="7">
        <f>+'urban numbers'!AV235/'total numbers'!AV235*100</f>
        <v>38.334199999999996</v>
      </c>
      <c r="AX235" s="7">
        <f>+'urban numbers'!AW235/'total numbers'!AW235*100</f>
        <v>39.332999999999998</v>
      </c>
      <c r="AY235" s="7">
        <f>+'urban numbers'!AX235/'total numbers'!AX235*100</f>
        <v>40.206780000000002</v>
      </c>
      <c r="AZ235" s="7">
        <f>+'urban numbers'!AY235/'total numbers'!AY235*100</f>
        <v>40.968989999999998</v>
      </c>
      <c r="BA235" s="7">
        <f>+'urban numbers'!AZ235/'total numbers'!AZ235*100</f>
        <v>41.653309999999991</v>
      </c>
      <c r="BB235" s="7">
        <f>+'urban numbers'!BA235/'total numbers'!BA235*100</f>
        <v>42.310490000000009</v>
      </c>
      <c r="BC235" s="7">
        <f>+'urban numbers'!BB235/'total numbers'!BB235*100</f>
        <v>42.97699999999999</v>
      </c>
      <c r="BD235" s="7">
        <f>+'urban numbers'!BC235/'total numbers'!BC235*100</f>
        <v>43.664839999999998</v>
      </c>
      <c r="BE235" s="7">
        <f>+'urban numbers'!BD235/'total numbers'!BD235*100</f>
        <v>44.361470000000004</v>
      </c>
      <c r="BF235" s="7">
        <f>+'urban numbers'!BE235/'total numbers'!BE235*100</f>
        <v>45.04956</v>
      </c>
      <c r="BG235" s="7">
        <f>+'urban numbers'!BF235/'total numbers'!BF235*100</f>
        <v>45.70196</v>
      </c>
      <c r="BH235" s="7">
        <f>+'urban numbers'!BG235/'total numbers'!BG235*100</f>
        <v>46.3</v>
      </c>
      <c r="BI235" s="7">
        <f>+'urban numbers'!BH235/'total numbers'!BH235*100</f>
        <v>46.835300000000004</v>
      </c>
      <c r="BJ235" s="7">
        <f>+'urban numbers'!BI235/'total numbers'!BI235*100</f>
        <v>47.317340000000009</v>
      </c>
      <c r="BK235" s="7">
        <f>+'urban numbers'!BJ235/'total numbers'!BJ235*100</f>
        <v>47.766180000000006</v>
      </c>
      <c r="BL235" s="7">
        <f>+'urban numbers'!BK235/'total numbers'!BK235*100</f>
        <v>48.210509999999999</v>
      </c>
      <c r="BM235" s="7">
        <f>+'urban numbers'!BL235/'total numbers'!BL235*100</f>
        <v>48.669000000000004</v>
      </c>
      <c r="BN235" s="7">
        <f>+'urban numbers'!BM235/'total numbers'!BM235*100</f>
        <v>49.152389999999997</v>
      </c>
      <c r="BO235" s="7">
        <f>+'urban numbers'!BN235/'total numbers'!BN235*100</f>
        <v>49.64893</v>
      </c>
      <c r="BP235" s="7">
        <f>+'urban numbers'!BO235/'total numbers'!BO235*100</f>
        <v>50.127650000000003</v>
      </c>
      <c r="BQ235" s="7">
        <f>+'urban numbers'!BP235/'total numbers'!BP235*100</f>
        <v>50.545009999999991</v>
      </c>
      <c r="BR235" s="7">
        <f>+'urban numbers'!BQ235/'total numbers'!BQ235*100</f>
        <v>50.871000000000002</v>
      </c>
      <c r="BS235" s="7">
        <f>+'urban numbers'!BR235/'total numbers'!BR235*100</f>
        <v>51.096620000000001</v>
      </c>
      <c r="BT235" s="7">
        <f>+'urban numbers'!BS235/'total numbers'!BS235*100</f>
        <v>51.235680000000002</v>
      </c>
      <c r="BU235" s="7">
        <f>+'urban numbers'!BT235/'total numbers'!BT235*100</f>
        <v>51.3093</v>
      </c>
      <c r="BV235" s="7">
        <f>+'urban numbers'!BU235/'total numbers'!BU235*100</f>
        <v>51.349089999999997</v>
      </c>
      <c r="BW235" s="7">
        <f>+'urban numbers'!BV235/'total numbers'!BV235*100</f>
        <v>51.38</v>
      </c>
      <c r="BX235" s="7">
        <f>+'urban numbers'!BW235/'total numbers'!BW235*100</f>
        <v>51.408439999999999</v>
      </c>
      <c r="BY235" s="7">
        <f>+'urban numbers'!BX235/'total numbers'!BX235*100</f>
        <v>51.43356</v>
      </c>
      <c r="BZ235" s="7">
        <f>+'urban numbers'!BY235/'total numbers'!BY235*100</f>
        <v>51.464750000000002</v>
      </c>
      <c r="CA235" s="7">
        <f>+'urban numbers'!BZ235/'total numbers'!BZ235*100</f>
        <v>51.51118000000001</v>
      </c>
      <c r="CB235" s="7">
        <f>+'urban numbers'!CA235/'total numbers'!CA235*100</f>
        <v>51.580000000000005</v>
      </c>
      <c r="CC235" s="7">
        <f>+'urban numbers'!CB235/'total numbers'!CB235*100</f>
        <v>51.67754</v>
      </c>
      <c r="CD235" s="7">
        <f>+'urban numbers'!CC235/'total numbers'!CC235*100</f>
        <v>51.80612</v>
      </c>
      <c r="CE235" s="7">
        <f>+'urban numbers'!CD235/'total numbers'!CD235*100</f>
        <v>51.963329999999999</v>
      </c>
      <c r="CF235" s="7">
        <f>+'urban numbers'!CE235/'total numbers'!CE235*100</f>
        <v>52.143889999999992</v>
      </c>
      <c r="CG235" s="7">
        <f>+'urban numbers'!CF235/'total numbers'!CF235*100</f>
        <v>52.344000000000001</v>
      </c>
      <c r="CH235" s="7">
        <f>+'urban numbers'!CG235/'total numbers'!CG235*100</f>
        <v>52.564109999999999</v>
      </c>
      <c r="CI235" s="7">
        <f>+'urban numbers'!CH235/'total numbers'!CH235*100</f>
        <v>52.806530000000009</v>
      </c>
      <c r="CJ235" s="7">
        <f>+'urban numbers'!CI235/'total numbers'!CI235*100</f>
        <v>53.071290000000005</v>
      </c>
      <c r="CK235" s="7">
        <f>+'urban numbers'!CJ235/'total numbers'!CJ235*100</f>
        <v>53.358449999999991</v>
      </c>
      <c r="CL235" s="7">
        <f>+'urban numbers'!CK235/'total numbers'!CK235*100</f>
        <v>53.667999999999992</v>
      </c>
      <c r="CM235" s="7">
        <f>+'urban numbers'!CL235/'total numbers'!CL235*100</f>
        <v>53.999859999999998</v>
      </c>
      <c r="CN235" s="7">
        <f>+'urban numbers'!CM235/'total numbers'!CM235*100</f>
        <v>54.353870000000001</v>
      </c>
      <c r="CO235" s="7">
        <f>+'urban numbers'!CN235/'total numbers'!CN235*100</f>
        <v>54.729870000000005</v>
      </c>
      <c r="CP235" s="7">
        <f>+'urban numbers'!CO235/'total numbers'!CO235*100</f>
        <v>55.127650000000003</v>
      </c>
      <c r="CQ235" s="7">
        <f>+'urban numbers'!CP235/'total numbers'!CP235*100</f>
        <v>55.547000000000004</v>
      </c>
      <c r="CR235" s="7">
        <f>+'urban numbers'!CQ235/'total numbers'!CQ235*100</f>
        <v>55.98626999999999</v>
      </c>
      <c r="CS235" s="7">
        <f>+'urban numbers'!CR235/'total numbers'!CR235*100</f>
        <v>56.444949999999992</v>
      </c>
      <c r="CT235" s="7">
        <f>+'urban numbers'!CS235/'total numbers'!CS235*100</f>
        <v>56.925110000000004</v>
      </c>
      <c r="CU235" s="7">
        <f>+'urban numbers'!CT235/'total numbers'!CT235*100</f>
        <v>57.429729999999999</v>
      </c>
      <c r="CV235" s="7">
        <f>+'urban numbers'!CU235/'total numbers'!CU235*100</f>
        <v>57.96</v>
      </c>
      <c r="CW235" s="7">
        <f>+'urban numbers'!CV235/'total numbers'!CV235*100</f>
        <v>58.514400000000002</v>
      </c>
      <c r="CX235" s="7">
        <f>+'urban numbers'!CW235/'total numbers'!CW235*100</f>
        <v>59.08903999999999</v>
      </c>
      <c r="CY235" s="7">
        <f>+'urban numbers'!CX235/'total numbers'!CX235*100</f>
        <v>59.67837999999999</v>
      </c>
      <c r="CZ235" s="7">
        <f>+'urban numbers'!CY235/'total numbers'!CY235*100</f>
        <v>60.276119999999992</v>
      </c>
      <c r="DA235" s="7">
        <f>+'urban numbers'!CZ235/'total numbers'!CZ235*100</f>
        <v>60.875999999999998</v>
      </c>
      <c r="DB235" s="7">
        <f>+'urban numbers'!DA235/'total numbers'!DA235*100</f>
        <v>61.472059999999992</v>
      </c>
      <c r="DC235" s="7">
        <f>+'urban numbers'!DB235/'total numbers'!DB235*100</f>
        <v>62.05883</v>
      </c>
      <c r="DD235" s="7">
        <f>+'urban numbers'!DC235/'total numbers'!DC235*100</f>
        <v>62.631320000000009</v>
      </c>
      <c r="DE235" s="7">
        <f>+'urban numbers'!DD235/'total numbers'!DD235*100</f>
        <v>63.185060000000007</v>
      </c>
      <c r="DF235" s="7">
        <f>+'urban numbers'!DE235/'total numbers'!DE235*100</f>
        <v>63.715999999999994</v>
      </c>
      <c r="DG235" s="32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22"/>
    </row>
    <row r="236" spans="1:128">
      <c r="A236">
        <v>10</v>
      </c>
      <c r="B236" s="32">
        <v>11.5</v>
      </c>
      <c r="C236" s="3">
        <v>894</v>
      </c>
      <c r="D236" s="1" t="s">
        <v>620</v>
      </c>
      <c r="E236" s="27">
        <f>+AD236/$M$1</f>
        <v>1.0459000000000001</v>
      </c>
      <c r="F236" s="26">
        <f t="shared" si="289"/>
        <v>1.1783794826654681</v>
      </c>
      <c r="G236" s="26">
        <f t="shared" si="289"/>
        <v>1.2906061000621794</v>
      </c>
      <c r="H236" s="26">
        <f t="shared" si="289"/>
        <v>1.4135209667347679</v>
      </c>
      <c r="I236" s="26">
        <f t="shared" si="289"/>
        <v>1.5481420111856981</v>
      </c>
      <c r="J236" s="26">
        <f t="shared" si="289"/>
        <v>1.6955841074890978</v>
      </c>
      <c r="K236" s="26">
        <f t="shared" si="289"/>
        <v>1.8570683082023454</v>
      </c>
      <c r="L236" s="26">
        <f t="shared" si="289"/>
        <v>2.0339319566025686</v>
      </c>
      <c r="M236" s="26">
        <f t="shared" si="289"/>
        <v>2.2276397619932897</v>
      </c>
      <c r="N236" s="26">
        <f t="shared" ref="N236:AC236" si="299">+O236-O236/$B236</f>
        <v>2.4397959298021745</v>
      </c>
      <c r="O236" s="26">
        <f t="shared" si="299"/>
        <v>2.6721574469261911</v>
      </c>
      <c r="P236" s="26">
        <f t="shared" si="299"/>
        <v>2.926648632347733</v>
      </c>
      <c r="Q236" s="26">
        <f t="shared" si="299"/>
        <v>3.2053770735237075</v>
      </c>
      <c r="R236" s="26">
        <f t="shared" si="299"/>
        <v>3.5106510805259652</v>
      </c>
      <c r="S236" s="26">
        <f t="shared" si="299"/>
        <v>3.844998802480819</v>
      </c>
      <c r="T236" s="26">
        <f t="shared" si="299"/>
        <v>4.2111891646218496</v>
      </c>
      <c r="U236" s="26">
        <f t="shared" si="299"/>
        <v>4.6122547993477401</v>
      </c>
      <c r="V236" s="26">
        <f t="shared" si="299"/>
        <v>5.0515171611903824</v>
      </c>
      <c r="W236" s="26">
        <f t="shared" si="299"/>
        <v>5.5326140336847045</v>
      </c>
      <c r="X236" s="26">
        <f t="shared" si="299"/>
        <v>6.0595296559403904</v>
      </c>
      <c r="Y236" s="26">
        <f t="shared" si="299"/>
        <v>6.6366277184109039</v>
      </c>
      <c r="Z236" s="26">
        <f t="shared" si="299"/>
        <v>7.2686875011167045</v>
      </c>
      <c r="AA236" s="26">
        <f t="shared" si="299"/>
        <v>7.9609434536040098</v>
      </c>
      <c r="AB236" s="26">
        <f t="shared" si="299"/>
        <v>8.7191285444234392</v>
      </c>
      <c r="AC236" s="26">
        <f t="shared" si="299"/>
        <v>9.5495217391304337</v>
      </c>
      <c r="AD236" s="7">
        <f>+'urban numbers'!AC236/'total numbers'!AC236*100</f>
        <v>10.459</v>
      </c>
      <c r="AE236" s="7">
        <f>+'urban numbers'!AD236/'total numbers'!AD236*100</f>
        <v>11.144290000000002</v>
      </c>
      <c r="AF236" s="7">
        <f>+'urban numbers'!AE236/'total numbers'!AE236*100</f>
        <v>11.825089999999998</v>
      </c>
      <c r="AG236" s="7">
        <f>+'urban numbers'!AF236/'total numbers'!AF236*100</f>
        <v>12.519269999999999</v>
      </c>
      <c r="AH236" s="7">
        <f>+'urban numbers'!AG236/'total numbers'!AG236*100</f>
        <v>13.241039999999998</v>
      </c>
      <c r="AI236" s="7">
        <f>+'urban numbers'!AH236/'total numbers'!AH236*100</f>
        <v>14.000999999999998</v>
      </c>
      <c r="AJ236" s="7">
        <f>+'urban numbers'!AI236/'total numbers'!AI236*100</f>
        <v>14.805999999999999</v>
      </c>
      <c r="AK236" s="7">
        <f>+'urban numbers'!AJ236/'total numbers'!AJ236*100</f>
        <v>15.659280000000001</v>
      </c>
      <c r="AL236" s="7">
        <f>+'urban numbers'!AK236/'total numbers'!AK236*100</f>
        <v>16.560739999999999</v>
      </c>
      <c r="AM236" s="7">
        <f>+'urban numbers'!AL236/'total numbers'!AL236*100</f>
        <v>17.507599999999996</v>
      </c>
      <c r="AN236" s="7">
        <f>+'urban numbers'!AM236/'total numbers'!AM236*100</f>
        <v>18.496000000000002</v>
      </c>
      <c r="AO236" s="7">
        <f>+'urban numbers'!AN236/'total numbers'!AN236*100</f>
        <v>19.522829999999995</v>
      </c>
      <c r="AP236" s="7">
        <f>+'urban numbers'!AO236/'total numbers'!AO236*100</f>
        <v>20.58727</v>
      </c>
      <c r="AQ236" s="7">
        <f>+'urban numbers'!AP236/'total numbers'!AP236*100</f>
        <v>21.69153</v>
      </c>
      <c r="AR236" s="7">
        <f>+'urban numbers'!AQ236/'total numbers'!AQ236*100</f>
        <v>22.83886</v>
      </c>
      <c r="AS236" s="7">
        <f>+'urban numbers'!AR236/'total numbers'!AR236*100</f>
        <v>24.027999999999999</v>
      </c>
      <c r="AT236" s="7">
        <f>+'urban numbers'!AS236/'total numbers'!AS236*100</f>
        <v>25.264379999999996</v>
      </c>
      <c r="AU236" s="7">
        <f>+'urban numbers'!AT236/'total numbers'!AT236*100</f>
        <v>26.536940000000005</v>
      </c>
      <c r="AV236" s="7">
        <f>+'urban numbers'!AU236/'total numbers'!AU236*100</f>
        <v>27.808149999999998</v>
      </c>
      <c r="AW236" s="7">
        <f>+'urban numbers'!AV236/'total numbers'!AV236*100</f>
        <v>29.028500000000001</v>
      </c>
      <c r="AX236" s="7">
        <f>+'urban numbers'!AW236/'total numbers'!AW236*100</f>
        <v>30.164000000000001</v>
      </c>
      <c r="AY236" s="7">
        <f>+'urban numbers'!AX236/'total numbers'!AX236*100</f>
        <v>31.183779999999999</v>
      </c>
      <c r="AZ236" s="7">
        <f>+'urban numbers'!AY236/'total numbers'!AY236*100</f>
        <v>32.097929999999998</v>
      </c>
      <c r="BA236" s="7">
        <f>+'urban numbers'!AZ236/'total numbers'!AZ236*100</f>
        <v>32.962119999999999</v>
      </c>
      <c r="BB236" s="7">
        <f>+'urban numbers'!BA236/'total numbers'!BA236*100</f>
        <v>33.857050000000001</v>
      </c>
      <c r="BC236" s="7">
        <f>+'urban numbers'!BB236/'total numbers'!BB236*100</f>
        <v>34.833000000000006</v>
      </c>
      <c r="BD236" s="7">
        <f>+'urban numbers'!BC236/'total numbers'!BC236*100</f>
        <v>35.922280000000008</v>
      </c>
      <c r="BE236" s="7">
        <f>+'urban numbers'!BD236/'total numbers'!BD236*100</f>
        <v>37.085140000000003</v>
      </c>
      <c r="BF236" s="7">
        <f>+'urban numbers'!BE236/'total numbers'!BE236*100</f>
        <v>38.213349999999998</v>
      </c>
      <c r="BG236" s="7">
        <f>+'urban numbers'!BF236/'total numbers'!BF236*100</f>
        <v>39.156970000000001</v>
      </c>
      <c r="BH236" s="7">
        <f>+'urban numbers'!BG236/'total numbers'!BG236*100</f>
        <v>39.812999999999995</v>
      </c>
      <c r="BI236" s="7">
        <f>+'urban numbers'!BH236/'total numbers'!BH236*100</f>
        <v>40.135219999999997</v>
      </c>
      <c r="BJ236" s="7">
        <f>+'urban numbers'!BI236/'total numbers'!BI236*100</f>
        <v>40.167879999999997</v>
      </c>
      <c r="BK236" s="7">
        <f>+'urban numbers'!BJ236/'total numbers'!BJ236*100</f>
        <v>40.009169999999997</v>
      </c>
      <c r="BL236" s="7">
        <f>+'urban numbers'!BK236/'total numbers'!BK236*100</f>
        <v>39.803530000000002</v>
      </c>
      <c r="BM236" s="7">
        <f>+'urban numbers'!BL236/'total numbers'!BL236*100</f>
        <v>39.655000000000008</v>
      </c>
      <c r="BN236" s="7">
        <f>+'urban numbers'!BM236/'total numbers'!BM236*100</f>
        <v>39.600090000000002</v>
      </c>
      <c r="BO236" s="7">
        <f>+'urban numbers'!BN236/'total numbers'!BN236*100</f>
        <v>39.605780000000003</v>
      </c>
      <c r="BP236" s="7">
        <f>+'urban numbers'!BO236/'total numbers'!BO236*100</f>
        <v>39.623300000000008</v>
      </c>
      <c r="BQ236" s="7">
        <f>+'urban numbers'!BP236/'total numbers'!BP236*100</f>
        <v>39.57499</v>
      </c>
      <c r="BR236" s="7">
        <f>+'urban numbers'!BQ236/'total numbers'!BQ236*100</f>
        <v>39.406999999999996</v>
      </c>
      <c r="BS236" s="7">
        <f>+'urban numbers'!BR236/'total numbers'!BR236*100</f>
        <v>39.1175</v>
      </c>
      <c r="BT236" s="7">
        <f>+'urban numbers'!BS236/'total numbers'!BS236*100</f>
        <v>38.737029999999997</v>
      </c>
      <c r="BU236" s="7">
        <f>+'urban numbers'!BT236/'total numbers'!BT236*100</f>
        <v>38.283630000000009</v>
      </c>
      <c r="BV236" s="7">
        <f>+'urban numbers'!BU236/'total numbers'!BU236*100</f>
        <v>37.784759999999991</v>
      </c>
      <c r="BW236" s="7">
        <f>+'urban numbers'!BV236/'total numbers'!BV236*100</f>
        <v>37.267000000000003</v>
      </c>
      <c r="BX236" s="7">
        <f>+'urban numbers'!BW236/'total numbers'!BW236*100</f>
        <v>36.727600000000002</v>
      </c>
      <c r="BY236" s="7">
        <f>+'urban numbers'!BX236/'total numbers'!BX236*100</f>
        <v>36.179119999999998</v>
      </c>
      <c r="BZ236" s="7">
        <f>+'urban numbers'!BY236/'total numbers'!BY236*100</f>
        <v>35.68188</v>
      </c>
      <c r="CA236" s="7">
        <f>+'urban numbers'!BZ236/'total numbers'!BZ236*100</f>
        <v>35.312629999999999</v>
      </c>
      <c r="CB236" s="7">
        <f>+'urban numbers'!CA236/'total numbers'!CA236*100</f>
        <v>35.124000000000002</v>
      </c>
      <c r="CC236" s="7">
        <f>+'urban numbers'!CB236/'total numbers'!CB236*100</f>
        <v>35.14345999999999</v>
      </c>
      <c r="CD236" s="7">
        <f>+'urban numbers'!CC236/'total numbers'!CC236*100</f>
        <v>35.351860000000002</v>
      </c>
      <c r="CE236" s="7">
        <f>+'urban numbers'!CD236/'total numbers'!CD236*100</f>
        <v>35.696510000000011</v>
      </c>
      <c r="CF236" s="7">
        <f>+'urban numbers'!CE236/'total numbers'!CE236*100</f>
        <v>36.098770000000002</v>
      </c>
      <c r="CG236" s="7">
        <f>+'urban numbers'!CF236/'total numbers'!CF236*100</f>
        <v>36.500000000000007</v>
      </c>
      <c r="CH236" s="7">
        <f>+'urban numbers'!CG236/'total numbers'!CG236*100</f>
        <v>36.884160000000001</v>
      </c>
      <c r="CI236" s="7">
        <f>+'urban numbers'!CH236/'total numbers'!CH236*100</f>
        <v>37.264200000000002</v>
      </c>
      <c r="CJ236" s="7">
        <f>+'urban numbers'!CI236/'total numbers'!CI236*100</f>
        <v>37.64499</v>
      </c>
      <c r="CK236" s="7">
        <f>+'urban numbers'!CJ236/'total numbers'!CJ236*100</f>
        <v>38.040059999999997</v>
      </c>
      <c r="CL236" s="7">
        <f>+'urban numbers'!CK236/'total numbers'!CK236*100</f>
        <v>38.459000000000003</v>
      </c>
      <c r="CM236" s="7">
        <f>+'urban numbers'!CL236/'total numbers'!CL236*100</f>
        <v>38.898769999999999</v>
      </c>
      <c r="CN236" s="7">
        <f>+'urban numbers'!CM236/'total numbers'!CM236*100</f>
        <v>39.351830000000007</v>
      </c>
      <c r="CO236" s="7">
        <f>+'urban numbers'!CN236/'total numbers'!CN236*100</f>
        <v>39.818860000000001</v>
      </c>
      <c r="CP236" s="7">
        <f>+'urban numbers'!CO236/'total numbers'!CO236*100</f>
        <v>40.301249999999996</v>
      </c>
      <c r="CQ236" s="7">
        <f>+'urban numbers'!CP236/'total numbers'!CP236*100</f>
        <v>40.79999999999999</v>
      </c>
      <c r="CR236" s="7">
        <f>+'urban numbers'!CQ236/'total numbers'!CQ236*100</f>
        <v>41.315020000000004</v>
      </c>
      <c r="CS236" s="7">
        <f>+'urban numbers'!CR236/'total numbers'!CR236*100</f>
        <v>41.845759999999999</v>
      </c>
      <c r="CT236" s="7">
        <f>+'urban numbers'!CS236/'total numbers'!CS236*100</f>
        <v>42.392290000000003</v>
      </c>
      <c r="CU236" s="7">
        <f>+'urban numbers'!CT236/'total numbers'!CT236*100</f>
        <v>42.954689999999999</v>
      </c>
      <c r="CV236" s="7">
        <f>+'urban numbers'!CU236/'total numbers'!CU236*100</f>
        <v>43.533000000000001</v>
      </c>
      <c r="CW236" s="7">
        <f>+'urban numbers'!CV236/'total numbers'!CV236*100</f>
        <v>44.127200000000002</v>
      </c>
      <c r="CX236" s="7">
        <f>+'urban numbers'!CW236/'total numbers'!CW236*100</f>
        <v>44.737220000000001</v>
      </c>
      <c r="CY236" s="7">
        <f>+'urban numbers'!CX236/'total numbers'!CX236*100</f>
        <v>45.362949999999998</v>
      </c>
      <c r="CZ236" s="7">
        <f>+'urban numbers'!CY236/'total numbers'!CY236*100</f>
        <v>46.004249999999999</v>
      </c>
      <c r="DA236" s="7">
        <f>+'urban numbers'!CZ236/'total numbers'!CZ236*100</f>
        <v>46.660999999999994</v>
      </c>
      <c r="DB236" s="7">
        <f>+'urban numbers'!DA236/'total numbers'!DA236*100</f>
        <v>47.333030000000001</v>
      </c>
      <c r="DC236" s="7">
        <f>+'urban numbers'!DB236/'total numbers'!DB236*100</f>
        <v>48.020209999999999</v>
      </c>
      <c r="DD236" s="7">
        <f>+'urban numbers'!DC236/'total numbers'!DC236*100</f>
        <v>48.722360000000009</v>
      </c>
      <c r="DE236" s="7">
        <f>+'urban numbers'!DD236/'total numbers'!DD236*100</f>
        <v>49.439349999999997</v>
      </c>
      <c r="DF236" s="7">
        <f>+'urban numbers'!DE236/'total numbers'!DE236*100</f>
        <v>50.170999999999999</v>
      </c>
      <c r="DG236" s="111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1"/>
    </row>
    <row r="237" spans="1:128">
      <c r="B237" s="32"/>
      <c r="C237" s="3"/>
      <c r="D237" s="1"/>
      <c r="E237" s="27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111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1"/>
    </row>
    <row r="238" spans="1:128">
      <c r="B238" s="32"/>
      <c r="C238" s="60">
        <v>900</v>
      </c>
      <c r="D238" s="84" t="s">
        <v>379</v>
      </c>
      <c r="E238" s="99">
        <f>+'urban numbers'!D240/'total numbers'!D239*100</f>
        <v>2.7930757257945427</v>
      </c>
      <c r="F238" s="99">
        <f>+'urban numbers'!E240/'total numbers'!E239*100</f>
        <v>3.2207148266844086</v>
      </c>
      <c r="G238" s="99">
        <f>+'urban numbers'!F240/'total numbers'!F239*100</f>
        <v>3.6445916995981027</v>
      </c>
      <c r="H238" s="99">
        <f>+'urban numbers'!G240/'total numbers'!G239*100</f>
        <v>3.774456038486647</v>
      </c>
      <c r="I238" s="99">
        <f>+'urban numbers'!H240/'total numbers'!H239*100</f>
        <v>4.3622844625704431</v>
      </c>
      <c r="J238" s="99">
        <f>+'urban numbers'!I240/'total numbers'!I239*100</f>
        <v>4.7102794700121642</v>
      </c>
      <c r="K238" s="99">
        <f>+'urban numbers'!J240/'total numbers'!J239*100</f>
        <v>5.1822994993012559</v>
      </c>
      <c r="L238" s="99">
        <f>+'urban numbers'!K240/'total numbers'!K239*100</f>
        <v>5.6913588679570122</v>
      </c>
      <c r="M238" s="99">
        <f>+'urban numbers'!L240/'total numbers'!L239*100</f>
        <v>5.9863983823797842</v>
      </c>
      <c r="N238" s="99">
        <f>+'urban numbers'!M240/'total numbers'!M239*100</f>
        <v>6.5003090866196018</v>
      </c>
      <c r="O238" s="99">
        <f>+'urban numbers'!N240/'total numbers'!N239*100</f>
        <v>7.1808566780912342</v>
      </c>
      <c r="P238" s="99">
        <f>+'urban numbers'!O240/'total numbers'!O239*100</f>
        <v>7.6577077915121254</v>
      </c>
      <c r="Q238" s="99">
        <f>+'urban numbers'!P240/'total numbers'!P239*100</f>
        <v>8.4803934651054433</v>
      </c>
      <c r="R238" s="99">
        <f>+'urban numbers'!Q240/'total numbers'!Q239*100</f>
        <v>9.2707173552218372</v>
      </c>
      <c r="S238" s="99">
        <f>+'urban numbers'!R240/'total numbers'!R239*100</f>
        <v>10.216567556052013</v>
      </c>
      <c r="T238" s="99">
        <f>+'urban numbers'!S240/'total numbers'!S239*100</f>
        <v>11.209912761705592</v>
      </c>
      <c r="U238" s="99">
        <f>+'urban numbers'!T240/'total numbers'!T239*100</f>
        <v>12.518803321002867</v>
      </c>
      <c r="V238" s="99">
        <f>+'urban numbers'!U240/'total numbers'!U239*100</f>
        <v>13.937587421922151</v>
      </c>
      <c r="W238" s="99">
        <f>+'urban numbers'!V240/'total numbers'!V239*100</f>
        <v>15.335345821639878</v>
      </c>
      <c r="X238" s="99">
        <f>+'urban numbers'!W240/'total numbers'!W239*100</f>
        <v>16.92605214329701</v>
      </c>
      <c r="Y238" s="99">
        <f>+'urban numbers'!X240/'total numbers'!X239*100</f>
        <v>18.696822914935137</v>
      </c>
      <c r="Z238" s="99">
        <f>+'urban numbers'!Y240/'total numbers'!Y239*100</f>
        <v>20.6747769819717</v>
      </c>
      <c r="AA238" s="99">
        <f>+'urban numbers'!Z240/'total numbers'!Z239*100</f>
        <v>22.360166979491801</v>
      </c>
      <c r="AB238" s="99">
        <f>+'urban numbers'!AA240/'total numbers'!AA239*100</f>
        <v>24.452187683837934</v>
      </c>
      <c r="AC238" s="99">
        <f>+'urban numbers'!AB240/'total numbers'!AB239*100</f>
        <v>26.240932191526074</v>
      </c>
      <c r="AD238" s="99">
        <f>+'urban numbers'!AC240/'total numbers'!AC239*100</f>
        <v>29.162848829986576</v>
      </c>
      <c r="AE238" s="99">
        <f>+'urban numbers'!AD240/'total numbers'!AD239*100</f>
        <v>29.480533822249193</v>
      </c>
      <c r="AF238" s="99">
        <f>+'urban numbers'!AE240/'total numbers'!AE239*100</f>
        <v>29.836895739588542</v>
      </c>
      <c r="AG238" s="99">
        <f>+'urban numbers'!AF240/'total numbers'!AF239*100</f>
        <v>30.216731412895868</v>
      </c>
      <c r="AH238" s="99">
        <f>+'urban numbers'!AG240/'total numbers'!AG239*100</f>
        <v>30.608122465843724</v>
      </c>
      <c r="AI238" s="99">
        <f>+'urban numbers'!AH240/'total numbers'!AH239*100</f>
        <v>31.002636946451549</v>
      </c>
      <c r="AJ238" s="99">
        <f>+'urban numbers'!AI240/'total numbers'!AI239*100</f>
        <v>31.395507956828041</v>
      </c>
      <c r="AK238" s="99">
        <f>+'urban numbers'!AJ240/'total numbers'!AJ239*100</f>
        <v>31.785241945137376</v>
      </c>
      <c r="AL238" s="99">
        <f>+'urban numbers'!AK240/'total numbers'!AK239*100</f>
        <v>32.173174197616873</v>
      </c>
      <c r="AM238" s="99">
        <f>+'urban numbers'!AL240/'total numbers'!AL239*100</f>
        <v>32.562569688883755</v>
      </c>
      <c r="AN238" s="99">
        <f>+'urban numbers'!AM240/'total numbers'!AM239*100</f>
        <v>32.956357743714221</v>
      </c>
      <c r="AO238" s="99">
        <f>+'urban numbers'!AN240/'total numbers'!AN239*100</f>
        <v>33.355040827843816</v>
      </c>
      <c r="AP238" s="99">
        <f>+'urban numbers'!AO240/'total numbers'!AO239*100</f>
        <v>33.754092107168304</v>
      </c>
      <c r="AQ238" s="99">
        <f>+'urban numbers'!AP240/'total numbers'!AP239*100</f>
        <v>34.143815895022186</v>
      </c>
      <c r="AR238" s="99">
        <f>+'urban numbers'!AQ240/'total numbers'!AQ239*100</f>
        <v>34.51160915697519</v>
      </c>
      <c r="AS238" s="99">
        <f>+'urban numbers'!AR240/'total numbers'!AR239*100</f>
        <v>34.849050199009604</v>
      </c>
      <c r="AT238" s="99">
        <f>+'urban numbers'!AS240/'total numbers'!AS239*100</f>
        <v>35.153826243786163</v>
      </c>
      <c r="AU238" s="99">
        <f>+'urban numbers'!AT240/'total numbers'!AT239*100</f>
        <v>35.430197740904291</v>
      </c>
      <c r="AV238" s="99">
        <f>+'urban numbers'!AU240/'total numbers'!AU239*100</f>
        <v>35.684709382962957</v>
      </c>
      <c r="AW238" s="99">
        <f>+'urban numbers'!AV240/'total numbers'!AV239*100</f>
        <v>35.927281678302016</v>
      </c>
      <c r="AX238" s="99">
        <f>+'urban numbers'!AW240/'total numbers'!AW239*100</f>
        <v>36.166601096665886</v>
      </c>
      <c r="AY238" s="99">
        <f>+'urban numbers'!AX240/'total numbers'!AX239*100</f>
        <v>36.403469405918166</v>
      </c>
      <c r="AZ238" s="99">
        <f>+'urban numbers'!AY240/'total numbers'!AY239*100</f>
        <v>36.639274775618766</v>
      </c>
      <c r="BA238" s="99">
        <f>+'urban numbers'!AZ240/'total numbers'!AZ239*100</f>
        <v>36.885335442919043</v>
      </c>
      <c r="BB238" s="99">
        <f>+'urban numbers'!BA240/'total numbers'!BA239*100</f>
        <v>37.155529893936396</v>
      </c>
      <c r="BC238" s="99">
        <f>+'urban numbers'!BB240/'total numbers'!BB239*100</f>
        <v>37.459150112891308</v>
      </c>
      <c r="BD238" s="99">
        <f>+'urban numbers'!BC240/'total numbers'!BC239*100</f>
        <v>37.802085762878527</v>
      </c>
      <c r="BE238" s="99">
        <f>+'urban numbers'!BD240/'total numbers'!BD239*100</f>
        <v>38.180437612016341</v>
      </c>
      <c r="BF238" s="99">
        <f>+'urban numbers'!BE240/'total numbers'!BE239*100</f>
        <v>38.581754248192901</v>
      </c>
      <c r="BG238" s="99">
        <f>+'urban numbers'!BF240/'total numbers'!BF239*100</f>
        <v>38.988343746830253</v>
      </c>
      <c r="BH238" s="99">
        <f>+'urban numbers'!BG240/'total numbers'!BG239*100</f>
        <v>39.387838988856245</v>
      </c>
      <c r="BI238" s="99">
        <f>+'urban numbers'!BH240/'total numbers'!BH239*100</f>
        <v>39.773336418476738</v>
      </c>
      <c r="BJ238" s="99">
        <f>+'urban numbers'!BI240/'total numbers'!BI239*100</f>
        <v>40.151153866731818</v>
      </c>
      <c r="BK238" s="99">
        <f>+'urban numbers'!BJ240/'total numbers'!BJ239*100</f>
        <v>40.527899069657416</v>
      </c>
      <c r="BL238" s="99">
        <f>+'urban numbers'!BK240/'total numbers'!BK239*100</f>
        <v>40.913584540334909</v>
      </c>
      <c r="BM238" s="99">
        <f>+'urban numbers'!BL240/'total numbers'!BL239*100</f>
        <v>41.314582606262853</v>
      </c>
      <c r="BN238" s="99">
        <f>+'urban numbers'!BM240/'total numbers'!BM239*100</f>
        <v>41.733452300445748</v>
      </c>
      <c r="BO238" s="99">
        <f>+'urban numbers'!BN240/'total numbers'!BN239*100</f>
        <v>42.165498630999153</v>
      </c>
      <c r="BP238" s="99">
        <f>+'urban numbers'!BO240/'total numbers'!BO239*100</f>
        <v>42.601798584771949</v>
      </c>
      <c r="BQ238" s="99">
        <f>+'urban numbers'!BP240/'total numbers'!BP239*100</f>
        <v>43.029941044641028</v>
      </c>
      <c r="BR238" s="99">
        <f>+'urban numbers'!BQ240/'total numbers'!BQ239*100</f>
        <v>43.441389455384524</v>
      </c>
      <c r="BS238" s="99">
        <f>+'urban numbers'!BR240/'total numbers'!BR239*100</f>
        <v>43.834257138598488</v>
      </c>
      <c r="BT238" s="99">
        <f>+'urban numbers'!BS240/'total numbers'!BS239*100</f>
        <v>44.210834362812882</v>
      </c>
      <c r="BU238" s="99">
        <f>+'urban numbers'!BT240/'total numbers'!BT239*100</f>
        <v>44.578338926250943</v>
      </c>
      <c r="BV238" s="99">
        <f>+'urban numbers'!BU240/'total numbers'!BU239*100</f>
        <v>44.947299151053322</v>
      </c>
      <c r="BW238" s="99">
        <f>+'urban numbers'!BV240/'total numbers'!BV239*100</f>
        <v>45.325355348156961</v>
      </c>
      <c r="BX238" s="99">
        <f>+'urban numbers'!BW240/'total numbers'!BW239*100</f>
        <v>45.714479299227335</v>
      </c>
      <c r="BY238" s="99">
        <f>+'urban numbers'!BX240/'total numbers'!BX239*100</f>
        <v>46.112615608165811</v>
      </c>
      <c r="BZ238" s="99">
        <f>+'urban numbers'!BY240/'total numbers'!BY239*100</f>
        <v>46.518464856055317</v>
      </c>
      <c r="CA238" s="99">
        <f>+'urban numbers'!BZ240/'total numbers'!BZ239*100</f>
        <v>46.929307385677646</v>
      </c>
      <c r="CB238" s="99">
        <f>+'urban numbers'!CA240/'total numbers'!CA239*100</f>
        <v>47.342981430965658</v>
      </c>
      <c r="CC238" s="99">
        <f>+'urban numbers'!CB240/'total numbers'!CB239*100</f>
        <v>47.763191169154489</v>
      </c>
      <c r="CD238" s="99">
        <f>+'urban numbers'!CC240/'total numbers'!CC239*100</f>
        <v>48.181112528980279</v>
      </c>
      <c r="CE238" s="99">
        <f>+'urban numbers'!CD240/'total numbers'!CD239*100</f>
        <v>48.601876122334602</v>
      </c>
      <c r="CF238" s="99">
        <f>+'urban numbers'!CE240/'total numbers'!CE239*100</f>
        <v>49.025540715236772</v>
      </c>
      <c r="CG238" s="99">
        <f>+'urban numbers'!CF240/'total numbers'!CF239*100</f>
        <v>49.452278740406207</v>
      </c>
      <c r="CH238" s="99">
        <f>+'urban numbers'!CG240/'total numbers'!CG239*100</f>
        <v>49.882263733147333</v>
      </c>
      <c r="CI238" s="99">
        <f>+'urban numbers'!CH240/'total numbers'!CH239*100</f>
        <v>50.315388652678919</v>
      </c>
      <c r="CJ238" s="99">
        <f>+'urban numbers'!CI240/'total numbers'!CI239*100</f>
        <v>50.751449081999134</v>
      </c>
      <c r="CK238" s="99">
        <f>+'urban numbers'!CJ240/'total numbers'!CJ239*100</f>
        <v>51.19012195561676</v>
      </c>
      <c r="CL238" s="99">
        <f>+'urban numbers'!CK240/'total numbers'!CK239*100</f>
        <v>51.631184233763349</v>
      </c>
      <c r="CM238" s="99">
        <f>+'urban numbers'!CL240/'total numbers'!CL239*100</f>
        <v>52.074632791284458</v>
      </c>
      <c r="CN238" s="99">
        <f>+'urban numbers'!CM240/'total numbers'!CM239*100</f>
        <v>52.520641969281577</v>
      </c>
      <c r="CO238" s="99">
        <f>+'urban numbers'!CN240/'total numbers'!CN239*100</f>
        <v>52.969333834154753</v>
      </c>
      <c r="CP238" s="99">
        <f>+'urban numbers'!CO240/'total numbers'!CO239*100</f>
        <v>53.420837403489266</v>
      </c>
      <c r="CQ238" s="99">
        <f>+'urban numbers'!CP240/'total numbers'!CP239*100</f>
        <v>53.875246467117009</v>
      </c>
      <c r="CR238" s="99">
        <f>+'urban numbers'!CQ240/'total numbers'!CQ239*100</f>
        <v>54.332538245115849</v>
      </c>
      <c r="CS238" s="99">
        <f>+'urban numbers'!CR240/'total numbers'!CR239*100</f>
        <v>54.79270489761219</v>
      </c>
      <c r="CT238" s="99">
        <f>+'urban numbers'!CS240/'total numbers'!CS239*100</f>
        <v>55.255915445823064</v>
      </c>
      <c r="CU238" s="99">
        <f>+'urban numbers'!CT240/'total numbers'!CT239*100</f>
        <v>55.722394844457604</v>
      </c>
      <c r="CV238" s="99">
        <f>+'urban numbers'!CU240/'total numbers'!CU239*100</f>
        <v>56.192299582245894</v>
      </c>
      <c r="CW238" s="99">
        <f>+'urban numbers'!CV240/'total numbers'!CV239*100</f>
        <v>56.665651796237071</v>
      </c>
      <c r="CX238" s="99">
        <f>+'urban numbers'!CW240/'total numbers'!CW239*100</f>
        <v>57.142410606530028</v>
      </c>
      <c r="CY238" s="99">
        <f>+'urban numbers'!CX240/'total numbers'!CX239*100</f>
        <v>57.622498730999808</v>
      </c>
      <c r="CZ238" s="99">
        <f>+'urban numbers'!CY240/'total numbers'!CY239*100</f>
        <v>58.105832628169075</v>
      </c>
      <c r="DA238" s="99">
        <f>+'urban numbers'!CZ240/'total numbers'!CZ239*100</f>
        <v>58.592319066361576</v>
      </c>
      <c r="DB238" s="99">
        <f>+'urban numbers'!DA240/'total numbers'!DA239*100</f>
        <v>59.081874573624525</v>
      </c>
      <c r="DC238" s="99">
        <f>+'urban numbers'!DB240/'total numbers'!DB239*100</f>
        <v>59.574434914106952</v>
      </c>
      <c r="DD238" s="99">
        <f>+'urban numbers'!DC240/'total numbers'!DC239*100</f>
        <v>60.069934203314631</v>
      </c>
      <c r="DE238" s="99">
        <f>+'urban numbers'!DD240/'total numbers'!DD239*100</f>
        <v>60.568331422377987</v>
      </c>
      <c r="DF238" s="99">
        <f>+'urban numbers'!DE240/'total numbers'!DE239*100</f>
        <v>61.069661716461098</v>
      </c>
      <c r="DG238" s="110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60"/>
      <c r="DX238" s="84"/>
    </row>
    <row r="239" spans="1:128">
      <c r="B239" s="32"/>
      <c r="C239" s="60">
        <v>901</v>
      </c>
      <c r="D239" s="59" t="s">
        <v>380</v>
      </c>
      <c r="E239" s="37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60"/>
      <c r="DX239" s="59"/>
    </row>
    <row r="240" spans="1:128">
      <c r="B240" s="32"/>
      <c r="C240" s="60">
        <v>902</v>
      </c>
      <c r="D240" s="59" t="s">
        <v>381</v>
      </c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  <c r="CG240" s="37"/>
      <c r="CH240" s="37"/>
      <c r="CI240" s="37"/>
      <c r="CJ240" s="37"/>
      <c r="CK240" s="37"/>
      <c r="CL240" s="37"/>
      <c r="CM240" s="37"/>
      <c r="CN240" s="37"/>
      <c r="CO240" s="37"/>
      <c r="CP240" s="37"/>
      <c r="CQ240" s="37"/>
      <c r="CR240" s="37"/>
      <c r="CS240" s="37"/>
      <c r="CT240" s="37"/>
      <c r="CU240" s="37"/>
      <c r="CV240" s="37"/>
      <c r="CW240" s="37"/>
      <c r="CX240" s="37"/>
      <c r="CY240" s="37"/>
      <c r="CZ240" s="37"/>
      <c r="DA240" s="37"/>
      <c r="DB240" s="37"/>
      <c r="DC240" s="37"/>
      <c r="DD240" s="37"/>
      <c r="DE240" s="37"/>
      <c r="DF240" s="37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60"/>
      <c r="DX240" s="59"/>
    </row>
    <row r="241" spans="3:128">
      <c r="C241" s="66">
        <v>903</v>
      </c>
      <c r="D241" s="65" t="s">
        <v>386</v>
      </c>
      <c r="DW241" s="66"/>
      <c r="DX241" s="65"/>
    </row>
    <row r="242" spans="3:128">
      <c r="C242" s="66">
        <v>904</v>
      </c>
      <c r="D242" s="65" t="s">
        <v>85</v>
      </c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W242" s="66"/>
      <c r="DX242" s="65"/>
    </row>
    <row r="243" spans="3:128">
      <c r="C243" s="66">
        <v>905</v>
      </c>
      <c r="D243" s="65" t="s">
        <v>132</v>
      </c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44"/>
      <c r="CR243" s="44"/>
      <c r="CS243" s="44"/>
      <c r="CT243" s="44"/>
      <c r="CU243" s="44"/>
      <c r="CV243" s="44"/>
      <c r="CW243" s="44"/>
      <c r="CX243" s="44"/>
      <c r="CY243" s="44"/>
      <c r="CZ243" s="44"/>
      <c r="DA243" s="44"/>
      <c r="DB243" s="44"/>
      <c r="DC243" s="44"/>
      <c r="DD243" s="44"/>
      <c r="DE243" s="44"/>
      <c r="DF243" s="44"/>
      <c r="DW243" s="66"/>
      <c r="DX243" s="65"/>
    </row>
    <row r="244" spans="3:128">
      <c r="C244" s="66">
        <v>906</v>
      </c>
      <c r="D244" s="67" t="s">
        <v>219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W244" s="66"/>
      <c r="DX244" s="67"/>
    </row>
    <row r="245" spans="3:128">
      <c r="C245" s="66">
        <v>908</v>
      </c>
      <c r="D245" s="65" t="s">
        <v>272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W245" s="66"/>
      <c r="DX245" s="65"/>
    </row>
    <row r="246" spans="3:128">
      <c r="C246" s="66">
        <v>909</v>
      </c>
      <c r="D246" s="65" t="s">
        <v>136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W246" s="66"/>
      <c r="DX246" s="65"/>
    </row>
    <row r="247" spans="3:128">
      <c r="C247" s="66">
        <v>910</v>
      </c>
      <c r="D247" s="67" t="s">
        <v>493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W247" s="66"/>
      <c r="DX247" s="67"/>
    </row>
    <row r="248" spans="3:128">
      <c r="C248" s="66">
        <v>911</v>
      </c>
      <c r="D248" s="67" t="s">
        <v>405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W248" s="66"/>
      <c r="DX248" s="67"/>
    </row>
    <row r="249" spans="3:128">
      <c r="C249" s="66">
        <v>912</v>
      </c>
      <c r="D249" s="67" t="s">
        <v>491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W249" s="66"/>
      <c r="DX249" s="67"/>
    </row>
    <row r="250" spans="3:128">
      <c r="C250" s="66">
        <v>913</v>
      </c>
      <c r="D250" s="67" t="s">
        <v>494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W250" s="66"/>
      <c r="DX250" s="67"/>
    </row>
    <row r="251" spans="3:128">
      <c r="C251" s="66">
        <v>914</v>
      </c>
      <c r="D251" s="67" t="s">
        <v>492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W251" s="66"/>
      <c r="DX251" s="67"/>
    </row>
    <row r="252" spans="3:128">
      <c r="C252" s="66">
        <v>915</v>
      </c>
      <c r="D252" s="67" t="s">
        <v>86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W252" s="66"/>
      <c r="DX252" s="67"/>
    </row>
    <row r="253" spans="3:128">
      <c r="C253" s="66">
        <v>916</v>
      </c>
      <c r="D253" s="67" t="s">
        <v>489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W253" s="66"/>
      <c r="DX253" s="67"/>
    </row>
    <row r="254" spans="3:128">
      <c r="C254" s="66">
        <v>920</v>
      </c>
      <c r="D254" s="67" t="s">
        <v>241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W254" s="66"/>
      <c r="DX254" s="67"/>
    </row>
    <row r="255" spans="3:128">
      <c r="C255" s="66">
        <v>921</v>
      </c>
      <c r="D255" s="67" t="s">
        <v>226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W255" s="66"/>
      <c r="DX255" s="67"/>
    </row>
    <row r="256" spans="3:128">
      <c r="C256" s="66">
        <v>922</v>
      </c>
      <c r="D256" s="67" t="s">
        <v>253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W256" s="66"/>
      <c r="DX256" s="67"/>
    </row>
    <row r="257" spans="3:128">
      <c r="C257" s="66">
        <v>923</v>
      </c>
      <c r="D257" s="67" t="s">
        <v>495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W257" s="66"/>
      <c r="DX257" s="67"/>
    </row>
    <row r="258" spans="3:128">
      <c r="C258" s="66">
        <v>924</v>
      </c>
      <c r="D258" s="67" t="s">
        <v>283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W258" s="66"/>
      <c r="DX258" s="67"/>
    </row>
    <row r="259" spans="3:128">
      <c r="C259" s="66">
        <v>925</v>
      </c>
      <c r="D259" s="67" t="s">
        <v>297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W259" s="66"/>
      <c r="DX259" s="67"/>
    </row>
    <row r="260" spans="3:128">
      <c r="C260" s="66">
        <v>926</v>
      </c>
      <c r="D260" s="67" t="s">
        <v>75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W260" s="66"/>
      <c r="DX260" s="67"/>
    </row>
    <row r="261" spans="3:128">
      <c r="C261" s="66">
        <v>927</v>
      </c>
      <c r="D261" s="67" t="s">
        <v>137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9"/>
      <c r="BR261" s="19"/>
      <c r="BS261" s="19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/>
      <c r="CY261" s="19"/>
      <c r="CZ261" s="19"/>
      <c r="DA261" s="19"/>
      <c r="DB261" s="19"/>
      <c r="DC261" s="19"/>
      <c r="DD261" s="19"/>
      <c r="DE261" s="19"/>
      <c r="DF261" s="19"/>
      <c r="DW261" s="66"/>
      <c r="DX261" s="67"/>
    </row>
    <row r="262" spans="3:128">
      <c r="C262" s="66">
        <v>928</v>
      </c>
      <c r="D262" s="67" t="s">
        <v>140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W262" s="66"/>
      <c r="DX262" s="67"/>
    </row>
    <row r="263" spans="3:128">
      <c r="C263" s="66">
        <v>931</v>
      </c>
      <c r="D263" s="67" t="s">
        <v>490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DW263" s="66"/>
      <c r="DX263" s="67"/>
    </row>
    <row r="264" spans="3:128">
      <c r="C264" s="62">
        <v>934</v>
      </c>
      <c r="D264" s="61" t="s">
        <v>383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W264" s="62"/>
      <c r="DX264" s="61"/>
    </row>
    <row r="265" spans="3:128">
      <c r="C265" s="66">
        <v>935</v>
      </c>
      <c r="D265" s="65" t="s">
        <v>218</v>
      </c>
      <c r="DW265" s="66"/>
      <c r="DX265" s="65"/>
    </row>
    <row r="266" spans="3:128">
      <c r="C266" s="60">
        <v>941</v>
      </c>
      <c r="D266" s="61" t="s">
        <v>382</v>
      </c>
      <c r="DW266" s="60"/>
      <c r="DX266" s="61"/>
    </row>
    <row r="267" spans="3:128">
      <c r="C267" s="64">
        <v>947</v>
      </c>
      <c r="D267" s="63" t="s">
        <v>385</v>
      </c>
      <c r="DW267" s="64"/>
      <c r="DX267" s="63"/>
    </row>
    <row r="268" spans="3:128">
      <c r="C268" s="62">
        <v>948</v>
      </c>
      <c r="D268" s="59" t="s">
        <v>384</v>
      </c>
      <c r="DW268" s="62"/>
      <c r="DX268" s="59"/>
    </row>
    <row r="269" spans="3:128">
      <c r="C269" s="66">
        <v>954</v>
      </c>
      <c r="D269" s="67" t="s">
        <v>145</v>
      </c>
      <c r="DW269" s="66"/>
      <c r="DX269" s="67"/>
    </row>
    <row r="270" spans="3:128">
      <c r="C270" s="70">
        <v>957</v>
      </c>
      <c r="D270" s="86" t="s">
        <v>152</v>
      </c>
      <c r="DW270" s="70"/>
      <c r="DX270" s="86"/>
    </row>
    <row r="274" spans="1:110">
      <c r="C274" t="s">
        <v>36</v>
      </c>
      <c r="D274" t="s">
        <v>51</v>
      </c>
      <c r="E274" s="88">
        <v>1700</v>
      </c>
      <c r="F274" s="88">
        <v>1710</v>
      </c>
      <c r="G274" s="88">
        <v>1720</v>
      </c>
      <c r="H274" s="88">
        <v>1730</v>
      </c>
      <c r="I274" s="88">
        <v>1740</v>
      </c>
      <c r="J274" s="88">
        <v>1750</v>
      </c>
      <c r="K274" s="88">
        <v>1760</v>
      </c>
      <c r="L274" s="88">
        <v>1770</v>
      </c>
      <c r="M274" s="88">
        <v>1780</v>
      </c>
      <c r="N274" s="88">
        <v>1790</v>
      </c>
      <c r="O274" s="88">
        <v>1800</v>
      </c>
      <c r="P274" s="88">
        <v>1810</v>
      </c>
      <c r="Q274" s="88">
        <v>1820</v>
      </c>
      <c r="R274" s="88">
        <v>1830</v>
      </c>
      <c r="S274" s="88">
        <v>1840</v>
      </c>
      <c r="T274" s="88">
        <v>1850</v>
      </c>
      <c r="U274" s="88">
        <v>1860</v>
      </c>
      <c r="V274" s="88">
        <v>1870</v>
      </c>
      <c r="W274" s="88">
        <v>1880</v>
      </c>
      <c r="X274" s="88">
        <v>1890</v>
      </c>
      <c r="Y274" s="88">
        <v>1900</v>
      </c>
      <c r="Z274" s="88">
        <v>1910</v>
      </c>
      <c r="AA274" s="88">
        <v>1920</v>
      </c>
      <c r="AB274" s="88">
        <v>1930</v>
      </c>
      <c r="AC274" s="88">
        <v>1940</v>
      </c>
      <c r="AD274" s="89">
        <v>1950</v>
      </c>
      <c r="AE274" s="89">
        <f>+AD274+1</f>
        <v>1951</v>
      </c>
      <c r="AF274" s="89">
        <f t="shared" ref="AF274:CQ274" si="300">+AE274+1</f>
        <v>1952</v>
      </c>
      <c r="AG274" s="89">
        <f t="shared" si="300"/>
        <v>1953</v>
      </c>
      <c r="AH274" s="89">
        <f t="shared" si="300"/>
        <v>1954</v>
      </c>
      <c r="AI274" s="89">
        <f t="shared" si="300"/>
        <v>1955</v>
      </c>
      <c r="AJ274" s="89">
        <f t="shared" si="300"/>
        <v>1956</v>
      </c>
      <c r="AK274" s="89">
        <f t="shared" si="300"/>
        <v>1957</v>
      </c>
      <c r="AL274" s="89">
        <f t="shared" si="300"/>
        <v>1958</v>
      </c>
      <c r="AM274" s="89">
        <f t="shared" si="300"/>
        <v>1959</v>
      </c>
      <c r="AN274" s="89">
        <f t="shared" si="300"/>
        <v>1960</v>
      </c>
      <c r="AO274" s="89">
        <f t="shared" si="300"/>
        <v>1961</v>
      </c>
      <c r="AP274" s="89">
        <f t="shared" si="300"/>
        <v>1962</v>
      </c>
      <c r="AQ274" s="89">
        <f t="shared" si="300"/>
        <v>1963</v>
      </c>
      <c r="AR274" s="89">
        <f t="shared" si="300"/>
        <v>1964</v>
      </c>
      <c r="AS274" s="89">
        <f t="shared" si="300"/>
        <v>1965</v>
      </c>
      <c r="AT274" s="89">
        <f t="shared" si="300"/>
        <v>1966</v>
      </c>
      <c r="AU274" s="89">
        <f t="shared" si="300"/>
        <v>1967</v>
      </c>
      <c r="AV274" s="89">
        <f t="shared" si="300"/>
        <v>1968</v>
      </c>
      <c r="AW274" s="89">
        <f t="shared" si="300"/>
        <v>1969</v>
      </c>
      <c r="AX274" s="89">
        <f t="shared" si="300"/>
        <v>1970</v>
      </c>
      <c r="AY274" s="89">
        <f t="shared" si="300"/>
        <v>1971</v>
      </c>
      <c r="AZ274" s="89">
        <f t="shared" si="300"/>
        <v>1972</v>
      </c>
      <c r="BA274" s="89">
        <f t="shared" si="300"/>
        <v>1973</v>
      </c>
      <c r="BB274" s="89">
        <f t="shared" si="300"/>
        <v>1974</v>
      </c>
      <c r="BC274" s="89">
        <f t="shared" si="300"/>
        <v>1975</v>
      </c>
      <c r="BD274" s="89">
        <f t="shared" si="300"/>
        <v>1976</v>
      </c>
      <c r="BE274" s="89">
        <f t="shared" si="300"/>
        <v>1977</v>
      </c>
      <c r="BF274" s="89">
        <f t="shared" si="300"/>
        <v>1978</v>
      </c>
      <c r="BG274" s="89">
        <f t="shared" si="300"/>
        <v>1979</v>
      </c>
      <c r="BH274" s="89">
        <f t="shared" si="300"/>
        <v>1980</v>
      </c>
      <c r="BI274" s="89">
        <f t="shared" si="300"/>
        <v>1981</v>
      </c>
      <c r="BJ274" s="89">
        <f t="shared" si="300"/>
        <v>1982</v>
      </c>
      <c r="BK274" s="89">
        <f t="shared" si="300"/>
        <v>1983</v>
      </c>
      <c r="BL274" s="89">
        <f t="shared" si="300"/>
        <v>1984</v>
      </c>
      <c r="BM274" s="89">
        <f t="shared" si="300"/>
        <v>1985</v>
      </c>
      <c r="BN274" s="89">
        <f t="shared" si="300"/>
        <v>1986</v>
      </c>
      <c r="BO274" s="89">
        <f t="shared" si="300"/>
        <v>1987</v>
      </c>
      <c r="BP274" s="89">
        <f t="shared" si="300"/>
        <v>1988</v>
      </c>
      <c r="BQ274" s="89">
        <f t="shared" si="300"/>
        <v>1989</v>
      </c>
      <c r="BR274" s="89">
        <f t="shared" si="300"/>
        <v>1990</v>
      </c>
      <c r="BS274" s="89">
        <f t="shared" si="300"/>
        <v>1991</v>
      </c>
      <c r="BT274" s="89">
        <f t="shared" si="300"/>
        <v>1992</v>
      </c>
      <c r="BU274" s="89">
        <f t="shared" si="300"/>
        <v>1993</v>
      </c>
      <c r="BV274" s="89">
        <f t="shared" si="300"/>
        <v>1994</v>
      </c>
      <c r="BW274" s="89">
        <f t="shared" si="300"/>
        <v>1995</v>
      </c>
      <c r="BX274" s="89">
        <f t="shared" si="300"/>
        <v>1996</v>
      </c>
      <c r="BY274" s="89">
        <f t="shared" si="300"/>
        <v>1997</v>
      </c>
      <c r="BZ274" s="89">
        <f t="shared" si="300"/>
        <v>1998</v>
      </c>
      <c r="CA274" s="89">
        <f t="shared" si="300"/>
        <v>1999</v>
      </c>
      <c r="CB274" s="89">
        <f t="shared" si="300"/>
        <v>2000</v>
      </c>
      <c r="CC274" s="89">
        <f t="shared" si="300"/>
        <v>2001</v>
      </c>
      <c r="CD274" s="89">
        <f t="shared" si="300"/>
        <v>2002</v>
      </c>
      <c r="CE274" s="89">
        <f t="shared" si="300"/>
        <v>2003</v>
      </c>
      <c r="CF274" s="89">
        <f t="shared" si="300"/>
        <v>2004</v>
      </c>
      <c r="CG274" s="89">
        <f t="shared" si="300"/>
        <v>2005</v>
      </c>
      <c r="CH274" s="89">
        <f t="shared" si="300"/>
        <v>2006</v>
      </c>
      <c r="CI274" s="89">
        <f t="shared" si="300"/>
        <v>2007</v>
      </c>
      <c r="CJ274" s="89">
        <f t="shared" si="300"/>
        <v>2008</v>
      </c>
      <c r="CK274" s="89">
        <f t="shared" si="300"/>
        <v>2009</v>
      </c>
      <c r="CL274" s="89">
        <f t="shared" si="300"/>
        <v>2010</v>
      </c>
      <c r="CM274" s="89">
        <f t="shared" si="300"/>
        <v>2011</v>
      </c>
      <c r="CN274" s="89">
        <f t="shared" si="300"/>
        <v>2012</v>
      </c>
      <c r="CO274" s="89">
        <f t="shared" si="300"/>
        <v>2013</v>
      </c>
      <c r="CP274" s="89">
        <f t="shared" si="300"/>
        <v>2014</v>
      </c>
      <c r="CQ274" s="89">
        <f t="shared" si="300"/>
        <v>2015</v>
      </c>
      <c r="CR274" s="89">
        <f t="shared" ref="CR274:DF274" si="301">+CQ274+1</f>
        <v>2016</v>
      </c>
      <c r="CS274" s="89">
        <f t="shared" si="301"/>
        <v>2017</v>
      </c>
      <c r="CT274" s="89">
        <f t="shared" si="301"/>
        <v>2018</v>
      </c>
      <c r="CU274" s="89">
        <f t="shared" si="301"/>
        <v>2019</v>
      </c>
      <c r="CV274" s="89">
        <f t="shared" si="301"/>
        <v>2020</v>
      </c>
      <c r="CW274" s="89">
        <f t="shared" si="301"/>
        <v>2021</v>
      </c>
      <c r="CX274" s="89">
        <f t="shared" si="301"/>
        <v>2022</v>
      </c>
      <c r="CY274" s="89">
        <f t="shared" si="301"/>
        <v>2023</v>
      </c>
      <c r="CZ274" s="89">
        <f t="shared" si="301"/>
        <v>2024</v>
      </c>
      <c r="DA274" s="89">
        <f t="shared" si="301"/>
        <v>2025</v>
      </c>
      <c r="DB274" s="89">
        <f t="shared" si="301"/>
        <v>2026</v>
      </c>
      <c r="DC274" s="89">
        <f t="shared" si="301"/>
        <v>2027</v>
      </c>
      <c r="DD274" s="89">
        <f t="shared" si="301"/>
        <v>2028</v>
      </c>
      <c r="DE274" s="89">
        <f t="shared" si="301"/>
        <v>2029</v>
      </c>
      <c r="DF274" s="89">
        <f t="shared" si="301"/>
        <v>2030</v>
      </c>
    </row>
    <row r="275" spans="1:110">
      <c r="A275" s="114"/>
      <c r="B275" s="114"/>
      <c r="C275" s="114">
        <v>1</v>
      </c>
      <c r="D275" s="114" t="s">
        <v>485</v>
      </c>
      <c r="E275" s="41">
        <f>+'urban numbers'!D277/'total numbers'!D274</f>
        <v>1.9999999999999997E-2</v>
      </c>
      <c r="F275" s="41">
        <f>+'urban numbers'!E277/'total numbers'!E274</f>
        <v>1.9834491593713161E-2</v>
      </c>
      <c r="G275" s="41">
        <f>+'urban numbers'!F277/'total numbers'!F274</f>
        <v>2.3140240192665355E-2</v>
      </c>
      <c r="H275" s="41">
        <f>+'urban numbers'!G277/'total numbers'!G274</f>
        <v>1.8401931013375641E-2</v>
      </c>
      <c r="I275" s="41">
        <f>+'urban numbers'!H277/'total numbers'!H274</f>
        <v>3.1496438040016728E-2</v>
      </c>
      <c r="J275" s="41">
        <f>+'urban numbers'!I277/'total numbers'!I274</f>
        <v>3.6745844380019516E-2</v>
      </c>
      <c r="K275" s="41">
        <f>+'urban numbers'!J277/'total numbers'!J274</f>
        <v>4.2870151776689437E-2</v>
      </c>
      <c r="L275" s="41">
        <f>+'urban numbers'!K277/'total numbers'!K274</f>
        <v>5.001517707280434E-2</v>
      </c>
      <c r="M275" s="41">
        <f>+'urban numbers'!L277/'total numbers'!L274</f>
        <v>5.835103991827173E-2</v>
      </c>
      <c r="N275" s="41">
        <f>+'urban numbers'!M277/'total numbers'!M274</f>
        <v>6.8076213237983671E-2</v>
      </c>
      <c r="O275" s="41">
        <f>+'urban numbers'!N277/'total numbers'!N274</f>
        <v>7.9422248777647628E-2</v>
      </c>
      <c r="P275" s="41">
        <f>+'urban numbers'!O277/'total numbers'!O274</f>
        <v>9.2659290240588901E-2</v>
      </c>
      <c r="Q275" s="41">
        <f>+'urban numbers'!P277/'total numbers'!P274</f>
        <v>0.10810250528068704</v>
      </c>
      <c r="R275" s="41">
        <f>+'urban numbers'!Q277/'total numbers'!Q274</f>
        <v>0.12611958949413488</v>
      </c>
      <c r="S275" s="41">
        <f>+'urban numbers'!R277/'total numbers'!R274</f>
        <v>0.1471395210764907</v>
      </c>
      <c r="T275" s="41">
        <f>+'urban numbers'!S277/'total numbers'!S274</f>
        <v>0.17166277458923915</v>
      </c>
      <c r="U275" s="41">
        <f>+'urban numbers'!T277/'total numbers'!T274</f>
        <v>0.20027323702077898</v>
      </c>
      <c r="V275" s="41">
        <f>+'urban numbers'!U277/'total numbers'!U274</f>
        <v>0.23365210985757548</v>
      </c>
      <c r="W275" s="41">
        <f>+'urban numbers'!V277/'total numbers'!V274</f>
        <v>0.27259412816717143</v>
      </c>
      <c r="X275" s="41">
        <f>+'urban numbers'!W277/'total numbers'!W274</f>
        <v>0.31802648286169999</v>
      </c>
      <c r="Y275" s="41">
        <f>+'urban numbers'!X277/'total numbers'!X274</f>
        <v>0.374996067071099</v>
      </c>
      <c r="Z275" s="41">
        <f>+'urban numbers'!Y277/'total numbers'!Y274</f>
        <v>0.45415694935908435</v>
      </c>
      <c r="AA275" s="41">
        <f>+'urban numbers'!Z277/'total numbers'!Z274</f>
        <v>0.49523751218856654</v>
      </c>
      <c r="AB275" s="41">
        <f>+'urban numbers'!AA277/'total numbers'!AA274</f>
        <v>0.5369733942667797</v>
      </c>
      <c r="AC275" s="41">
        <f>+'urban numbers'!AB277/'total numbers'!AB274</f>
        <v>0.54337389971281835</v>
      </c>
      <c r="AD275" s="41">
        <f>+'urban numbers'!AC277/'total numbers'!AC274</f>
        <v>0.60825000000000007</v>
      </c>
      <c r="AE275" s="41">
        <f>+'urban numbers'!AD277/'total numbers'!AD274</f>
        <v>0.61700960000000005</v>
      </c>
      <c r="AF275" s="41">
        <f>+'urban numbers'!AE277/'total numbers'!AE274</f>
        <v>0.62549879999999991</v>
      </c>
      <c r="AG275" s="41">
        <f>+'urban numbers'!AF277/'total numbers'!AF274</f>
        <v>0.63375219999999999</v>
      </c>
      <c r="AH275" s="41">
        <f>+'urban numbers'!AG277/'total numbers'!AG274</f>
        <v>0.64181030000000006</v>
      </c>
      <c r="AI275" s="41">
        <f>+'urban numbers'!AH277/'total numbers'!AH274</f>
        <v>0.64971999999999996</v>
      </c>
      <c r="AJ275" s="41">
        <f>+'urban numbers'!AI277/'total numbers'!AI274</f>
        <v>0.6575358</v>
      </c>
      <c r="AK275" s="41">
        <f>+'urban numbers'!AJ277/'total numbers'!AJ274</f>
        <v>0.66531809999999991</v>
      </c>
      <c r="AL275" s="41">
        <f>+'urban numbers'!AK277/'total numbers'!AK274</f>
        <v>0.67313029999999996</v>
      </c>
      <c r="AM275" s="41">
        <f>+'urban numbers'!AL277/'total numbers'!AL274</f>
        <v>0.68103179999999985</v>
      </c>
      <c r="AN275" s="41">
        <f>+'urban numbers'!AM277/'total numbers'!AM274</f>
        <v>0.68906000000000001</v>
      </c>
      <c r="AO275" s="41">
        <f>+'urban numbers'!AN277/'total numbers'!AN274</f>
        <v>0.6972102</v>
      </c>
      <c r="AP275" s="41">
        <f>+'urban numbers'!AO277/'total numbers'!AO274</f>
        <v>0.70541850000000006</v>
      </c>
      <c r="AQ275" s="41">
        <f>+'urban numbers'!AP277/'total numbers'!AP274</f>
        <v>0.71355440000000003</v>
      </c>
      <c r="AR275" s="41">
        <f>+'urban numbers'!AQ277/'total numbers'!AQ274</f>
        <v>0.72144159999999991</v>
      </c>
      <c r="AS275" s="41">
        <f>+'urban numbers'!AR277/'total numbers'!AR274</f>
        <v>0.7289199999999999</v>
      </c>
      <c r="AT275" s="41">
        <f>+'urban numbers'!AS277/'total numbers'!AS274</f>
        <v>0.73601439999999985</v>
      </c>
      <c r="AU275" s="41">
        <f>+'urban numbers'!AT277/'total numbers'!AT274</f>
        <v>0.74267019999999995</v>
      </c>
      <c r="AV275" s="41">
        <f>+'urban numbers'!AU277/'total numbers'!AU274</f>
        <v>0.74856</v>
      </c>
      <c r="AW275" s="41">
        <f>+'urban numbers'!AV277/'total numbers'!AV274</f>
        <v>0.75327010000000005</v>
      </c>
      <c r="AX275" s="41">
        <f>+'urban numbers'!AW277/'total numbers'!AW274</f>
        <v>0.75653999999999999</v>
      </c>
      <c r="AY275" s="41">
        <f>+'urban numbers'!AX277/'total numbers'!AX274</f>
        <v>0.75823069999999992</v>
      </c>
      <c r="AZ275" s="41">
        <f>+'urban numbers'!AY277/'total numbers'!AY274</f>
        <v>0.7585189</v>
      </c>
      <c r="BA275" s="41">
        <f>+'urban numbers'!AZ277/'total numbers'!AZ274</f>
        <v>0.75785899999999995</v>
      </c>
      <c r="BB275" s="41">
        <f>+'urban numbers'!BA277/'total numbers'!BA274</f>
        <v>0.75689329999999988</v>
      </c>
      <c r="BC275" s="41">
        <f>+'urban numbers'!BB277/'total numbers'!BB274</f>
        <v>0.75611000000000017</v>
      </c>
      <c r="BD275" s="41">
        <f>+'urban numbers'!BC277/'total numbers'!BC274</f>
        <v>0.75564379999999998</v>
      </c>
      <c r="BE275" s="41">
        <f>+'urban numbers'!BD277/'total numbers'!BD274</f>
        <v>0.75543329999999997</v>
      </c>
      <c r="BF275" s="41">
        <f>+'urban numbers'!BE277/'total numbers'!BE274</f>
        <v>0.75552940000000013</v>
      </c>
      <c r="BG275" s="41">
        <f>+'urban numbers'!BF277/'total numbers'!BF274</f>
        <v>0.75593270000000001</v>
      </c>
      <c r="BH275" s="41">
        <f>+'urban numbers'!BG277/'total numbers'!BG274</f>
        <v>0.75663000000000002</v>
      </c>
      <c r="BI275" s="41">
        <f>+'urban numbers'!BH277/'total numbers'!BH274</f>
        <v>0.75772640000000002</v>
      </c>
      <c r="BJ275" s="41">
        <f>+'urban numbers'!BI277/'total numbers'!BI274</f>
        <v>0.75923019999999986</v>
      </c>
      <c r="BK275" s="41">
        <f>+'urban numbers'!BJ277/'total numbers'!BJ274</f>
        <v>0.76090419999999992</v>
      </c>
      <c r="BL275" s="41">
        <f>+'urban numbers'!BK277/'total numbers'!BK274</f>
        <v>0.76241559999999997</v>
      </c>
      <c r="BM275" s="41">
        <f>+'urban numbers'!BL277/'total numbers'!BL274</f>
        <v>0.76354</v>
      </c>
      <c r="BN275" s="41">
        <f>+'urban numbers'!BM277/'total numbers'!BM274</f>
        <v>0.76418350000000002</v>
      </c>
      <c r="BO275" s="41">
        <f>+'urban numbers'!BN277/'total numbers'!BN274</f>
        <v>0.76446060000000005</v>
      </c>
      <c r="BP275" s="41">
        <f>+'urban numbers'!BO277/'total numbers'!BO274</f>
        <v>0.76461049999999997</v>
      </c>
      <c r="BQ275" s="41">
        <f>+'urban numbers'!BP277/'total numbers'!BP274</f>
        <v>0.76497929999999992</v>
      </c>
      <c r="BR275" s="41">
        <f>+'urban numbers'!BQ277/'total numbers'!BQ274</f>
        <v>0.76582000000000006</v>
      </c>
      <c r="BS275" s="41">
        <f>+'urban numbers'!BR277/'total numbers'!BR274</f>
        <v>0.76719610000000005</v>
      </c>
      <c r="BT275" s="41">
        <f>+'urban numbers'!BS277/'total numbers'!BS274</f>
        <v>0.76903779999999999</v>
      </c>
      <c r="BU275" s="41">
        <f>+'urban numbers'!BT277/'total numbers'!BT274</f>
        <v>0.77130100000000001</v>
      </c>
      <c r="BV275" s="41">
        <f>+'urban numbers'!BU277/'total numbers'!BU274</f>
        <v>0.77389690000000011</v>
      </c>
      <c r="BW275" s="41">
        <f>+'urban numbers'!BV277/'total numbers'!BV274</f>
        <v>0.77674999999999983</v>
      </c>
      <c r="BX275" s="41">
        <f>+'urban numbers'!BW277/'total numbers'!BW274</f>
        <v>0.77985890000000002</v>
      </c>
      <c r="BY275" s="41">
        <f>+'urban numbers'!BX277/'total numbers'!BX274</f>
        <v>0.78322180000000008</v>
      </c>
      <c r="BZ275" s="41">
        <f>+'urban numbers'!BY277/'total numbers'!BY274</f>
        <v>0.78675660000000003</v>
      </c>
      <c r="CA275" s="41">
        <f>+'urban numbers'!BZ277/'total numbers'!BZ274</f>
        <v>0.7903597</v>
      </c>
      <c r="CB275" s="41">
        <f>+'urban numbers'!CA277/'total numbers'!CA274</f>
        <v>0.79395000000000004</v>
      </c>
      <c r="CC275" s="41">
        <f>+'urban numbers'!CB277/'total numbers'!CB274</f>
        <v>0.79748890000000006</v>
      </c>
      <c r="CD275" s="41">
        <f>+'urban numbers'!CC277/'total numbers'!CC274</f>
        <v>0.80096950000000011</v>
      </c>
      <c r="CE275" s="41">
        <f>+'urban numbers'!CD277/'total numbers'!CD274</f>
        <v>0.80438290000000001</v>
      </c>
      <c r="CF275" s="41">
        <f>+'urban numbers'!CE277/'total numbers'!CE274</f>
        <v>0.80773249999999996</v>
      </c>
      <c r="CG275" s="41">
        <f>+'urban numbers'!CF277/'total numbers'!CF274</f>
        <v>0.81102000000000007</v>
      </c>
      <c r="CH275" s="41">
        <f>+'urban numbers'!CG277/'total numbers'!CG274</f>
        <v>0.81423079999999992</v>
      </c>
      <c r="CI275" s="41">
        <f>+'urban numbers'!CH277/'total numbers'!CH274</f>
        <v>0.81735150000000012</v>
      </c>
      <c r="CJ275" s="41">
        <f>+'urban numbers'!CI277/'total numbers'!CI274</f>
        <v>0.82038870000000008</v>
      </c>
      <c r="CK275" s="41">
        <f>+'urban numbers'!CJ277/'total numbers'!CJ274</f>
        <v>0.82335499999999995</v>
      </c>
      <c r="CL275" s="41">
        <f>+'urban numbers'!CK277/'total numbers'!CK274</f>
        <v>0.82626000000000011</v>
      </c>
      <c r="CM275" s="41">
        <f>+'urban numbers'!CL277/'total numbers'!CL274</f>
        <v>0.82910380000000006</v>
      </c>
      <c r="CN275" s="41">
        <f>+'urban numbers'!CM277/'total numbers'!CM274</f>
        <v>0.83188260000000003</v>
      </c>
      <c r="CO275" s="41">
        <f>+'urban numbers'!CN277/'total numbers'!CN274</f>
        <v>0.83459739999999993</v>
      </c>
      <c r="CP275" s="41">
        <f>+'urban numbers'!CO277/'total numbers'!CO274</f>
        <v>0.8372495000000002</v>
      </c>
      <c r="CQ275" s="41">
        <f>+'urban numbers'!CP277/'total numbers'!CP274</f>
        <v>0.83983999999999992</v>
      </c>
      <c r="CR275" s="41">
        <f>+'urban numbers'!CQ277/'total numbers'!CQ274</f>
        <v>0.84236999999999995</v>
      </c>
      <c r="CS275" s="41">
        <f>+'urban numbers'!CR277/'total numbers'!CR274</f>
        <v>0.84484070000000011</v>
      </c>
      <c r="CT275" s="41">
        <f>+'urban numbers'!CS277/'total numbers'!CS274</f>
        <v>0.8472535000000001</v>
      </c>
      <c r="CU275" s="41">
        <f>+'urban numbers'!CT277/'total numbers'!CT274</f>
        <v>0.84960949999999991</v>
      </c>
      <c r="CV275" s="41">
        <f>+'urban numbers'!CU277/'total numbers'!CU274</f>
        <v>0.85191000000000006</v>
      </c>
      <c r="CW275" s="41">
        <f>+'urban numbers'!CV277/'total numbers'!CV274</f>
        <v>0.85415620000000003</v>
      </c>
      <c r="CX275" s="41">
        <f>+'urban numbers'!CW277/'total numbers'!CW274</f>
        <v>0.85634919999999992</v>
      </c>
      <c r="CY275" s="41">
        <f>+'urban numbers'!CX277/'total numbers'!CX274</f>
        <v>0.85849010000000003</v>
      </c>
      <c r="CZ275" s="41">
        <f>+'urban numbers'!CY277/'total numbers'!CY274</f>
        <v>0.86058000000000012</v>
      </c>
      <c r="DA275" s="41">
        <f>+'urban numbers'!CZ277/'total numbers'!CZ274</f>
        <v>0.86262000000000005</v>
      </c>
      <c r="DB275" s="41">
        <f>+'urban numbers'!DA277/'total numbers'!DA274</f>
        <v>0.8646111999999998</v>
      </c>
      <c r="DC275" s="41">
        <f>+'urban numbers'!DB277/'total numbers'!DB274</f>
        <v>0.86655460000000006</v>
      </c>
      <c r="DD275" s="41">
        <f>+'urban numbers'!DC277/'total numbers'!DC274</f>
        <v>0.86845149999999993</v>
      </c>
      <c r="DE275" s="41">
        <f>+'urban numbers'!DD277/'total numbers'!DD274</f>
        <v>0.87030299999999994</v>
      </c>
      <c r="DF275" s="41">
        <f>+'urban numbers'!DE277/'total numbers'!DE274</f>
        <v>0.87211000000000005</v>
      </c>
    </row>
    <row r="276" spans="1:110">
      <c r="A276" s="114"/>
      <c r="B276" s="114"/>
      <c r="C276" s="114">
        <v>2</v>
      </c>
      <c r="D276" s="114" t="s">
        <v>488</v>
      </c>
      <c r="E276" s="41">
        <f>+'urban numbers'!D278/'total numbers'!D275</f>
        <v>2.0120135874004342E-2</v>
      </c>
      <c r="F276" s="41">
        <f>+'urban numbers'!E278/'total numbers'!E275</f>
        <v>2.0044152681199631E-2</v>
      </c>
      <c r="G276" s="41">
        <f>+'urban numbers'!F278/'total numbers'!F275</f>
        <v>2.2565332622298661E-2</v>
      </c>
      <c r="H276" s="41">
        <f>+'urban numbers'!G278/'total numbers'!G275</f>
        <v>1.680180756846834E-2</v>
      </c>
      <c r="I276" s="41">
        <f>+'urban numbers'!H278/'total numbers'!H275</f>
        <v>2.8558297509660865E-2</v>
      </c>
      <c r="J276" s="41">
        <f>+'urban numbers'!I278/'total numbers'!I275</f>
        <v>3.2112746697349981E-2</v>
      </c>
      <c r="K276" s="41">
        <f>+'urban numbers'!J278/'total numbers'!J275</f>
        <v>3.6103075770189924E-2</v>
      </c>
      <c r="L276" s="41">
        <f>+'urban numbers'!K278/'total numbers'!K275</f>
        <v>4.0584933328952369E-2</v>
      </c>
      <c r="M276" s="41">
        <f>+'urban numbers'!L278/'total numbers'!L275</f>
        <v>4.5620825238670774E-2</v>
      </c>
      <c r="N276" s="41">
        <f>+'urban numbers'!M278/'total numbers'!M275</f>
        <v>5.1281172136249699E-2</v>
      </c>
      <c r="O276" s="41">
        <f>+'urban numbers'!N278/'total numbers'!N275</f>
        <v>6.1242028757152345E-2</v>
      </c>
      <c r="P276" s="41">
        <f>+'urban numbers'!O278/'total numbers'!O275</f>
        <v>7.3205505485508554E-2</v>
      </c>
      <c r="Q276" s="41">
        <f>+'urban numbers'!P278/'total numbers'!P275</f>
        <v>7.2174180808563942E-2</v>
      </c>
      <c r="R276" s="41">
        <f>+'urban numbers'!Q278/'total numbers'!Q275</f>
        <v>8.8140444008004304E-2</v>
      </c>
      <c r="S276" s="41">
        <f>+'urban numbers'!R278/'total numbers'!R275</f>
        <v>0.10811268925985966</v>
      </c>
      <c r="T276" s="41">
        <f>+'urban numbers'!S278/'total numbers'!S275</f>
        <v>0.15308402202294216</v>
      </c>
      <c r="U276" s="41">
        <f>+'urban numbers'!T278/'total numbers'!T275</f>
        <v>0.19806221129481727</v>
      </c>
      <c r="V276" s="41">
        <f>+'urban numbers'!U278/'total numbers'!U275</f>
        <v>0.25704883397739225</v>
      </c>
      <c r="W276" s="41">
        <f>+'urban numbers'!V278/'total numbers'!V275</f>
        <v>0.28203949264048828</v>
      </c>
      <c r="X276" s="41">
        <f>+'urban numbers'!W278/'total numbers'!W275</f>
        <v>0.35102934741755681</v>
      </c>
      <c r="Y276" s="41">
        <f>+'urban numbers'!X278/'total numbers'!X275</f>
        <v>0.39602411766694634</v>
      </c>
      <c r="Z276" s="41">
        <f>+'urban numbers'!Y278/'total numbers'!Y275</f>
        <v>0.45601891052842042</v>
      </c>
      <c r="AA276" s="41">
        <f>+'urban numbers'!Z278/'total numbers'!Z275</f>
        <v>0.51201378660091801</v>
      </c>
      <c r="AB276" s="41">
        <f>+'urban numbers'!AA278/'total numbers'!AA275</f>
        <v>0.56201009641670652</v>
      </c>
      <c r="AC276" s="41">
        <f>+'urban numbers'!AB278/'total numbers'!AB275</f>
        <v>0.56500956171239014</v>
      </c>
      <c r="AD276" s="41">
        <f>+'urban numbers'!AC278/'total numbers'!AC275</f>
        <v>0.64153674016765039</v>
      </c>
      <c r="AE276" s="41">
        <f>+'urban numbers'!AD278/'total numbers'!AD275</f>
        <v>0.64789552784731153</v>
      </c>
      <c r="AF276" s="41">
        <f>+'urban numbers'!AE278/'total numbers'!AE275</f>
        <v>0.65391115521055487</v>
      </c>
      <c r="AG276" s="41">
        <f>+'urban numbers'!AF278/'total numbers'!AF275</f>
        <v>0.65979300429291698</v>
      </c>
      <c r="AH276" s="41">
        <f>+'urban numbers'!AG278/'total numbers'!AG275</f>
        <v>0.66567886623780792</v>
      </c>
      <c r="AI276" s="41">
        <f>+'urban numbers'!AH278/'total numbers'!AH275</f>
        <v>0.67163493345256708</v>
      </c>
      <c r="AJ276" s="41">
        <f>+'urban numbers'!AI278/'total numbers'!AI275</f>
        <v>0.67765180373644396</v>
      </c>
      <c r="AK276" s="41">
        <f>+'urban numbers'!AJ278/'total numbers'!AJ275</f>
        <v>0.68364857621184394</v>
      </c>
      <c r="AL276" s="41">
        <f>+'urban numbers'!AK278/'total numbers'!AK275</f>
        <v>0.6894843625718825</v>
      </c>
      <c r="AM276" s="41">
        <f>+'urban numbers'!AL278/'total numbers'!AL275</f>
        <v>0.69497746721487053</v>
      </c>
      <c r="AN276" s="41">
        <f>+'urban numbers'!AM278/'total numbers'!AM275</f>
        <v>0.69996339375851357</v>
      </c>
      <c r="AO276" s="41">
        <f>+'urban numbers'!AN278/'total numbers'!AN275</f>
        <v>0.70435810874980331</v>
      </c>
      <c r="AP276" s="41">
        <f>+'urban numbers'!AO278/'total numbers'!AO275</f>
        <v>0.70820840609680125</v>
      </c>
      <c r="AQ276" s="41">
        <f>+'urban numbers'!AP278/'total numbers'!AP275</f>
        <v>0.7117187833516696</v>
      </c>
      <c r="AR276" s="41">
        <f>+'urban numbers'!AQ278/'total numbers'!AQ275</f>
        <v>0.71518422196077647</v>
      </c>
      <c r="AS276" s="41">
        <f>+'urban numbers'!AR278/'total numbers'!AR275</f>
        <v>0.71879720634302346</v>
      </c>
      <c r="AT276" s="41">
        <f>+'urban numbers'!AS278/'total numbers'!AS275</f>
        <v>0.72267225114201139</v>
      </c>
      <c r="AU276" s="41">
        <f>+'urban numbers'!AT278/'total numbers'!AT275</f>
        <v>0.72669177869188928</v>
      </c>
      <c r="AV276" s="41">
        <f>+'urban numbers'!AU278/'total numbers'!AU275</f>
        <v>0.73053439117105246</v>
      </c>
      <c r="AW276" s="41">
        <f>+'urban numbers'!AV278/'total numbers'!AV275</f>
        <v>0.73374781165810898</v>
      </c>
      <c r="AX276" s="41">
        <f>+'urban numbers'!AW278/'total numbers'!AW275</f>
        <v>0.7360253429759398</v>
      </c>
      <c r="AY276" s="41">
        <f>+'urban numbers'!AX278/'total numbers'!AX275</f>
        <v>0.73726639123051074</v>
      </c>
      <c r="AZ276" s="41">
        <f>+'urban numbers'!AY278/'total numbers'!AY275</f>
        <v>0.73762756011267949</v>
      </c>
      <c r="BA276" s="41">
        <f>+'urban numbers'!AZ278/'total numbers'!AZ275</f>
        <v>0.73737835339965152</v>
      </c>
      <c r="BB276" s="41">
        <f>+'urban numbers'!BA278/'total numbers'!BA275</f>
        <v>0.73691270167990175</v>
      </c>
      <c r="BC276" s="41">
        <f>+'urban numbers'!BB278/'total numbers'!BB275</f>
        <v>0.73653389921116552</v>
      </c>
      <c r="BD276" s="41">
        <f>+'urban numbers'!BC278/'total numbers'!BC275</f>
        <v>0.73631365921775738</v>
      </c>
      <c r="BE276" s="41">
        <f>+'urban numbers'!BD278/'total numbers'!BD275</f>
        <v>0.73622027067032336</v>
      </c>
      <c r="BF276" s="41">
        <f>+'urban numbers'!BE278/'total numbers'!BE275</f>
        <v>0.73632971052018936</v>
      </c>
      <c r="BG276" s="41">
        <f>+'urban numbers'!BF278/'total numbers'!BF275</f>
        <v>0.73670455689227177</v>
      </c>
      <c r="BH276" s="41">
        <f>+'urban numbers'!BG278/'total numbers'!BG275</f>
        <v>0.73738348620785898</v>
      </c>
      <c r="BI276" s="41">
        <f>+'urban numbers'!BH278/'total numbers'!BH275</f>
        <v>0.73845649346419528</v>
      </c>
      <c r="BJ276" s="41">
        <f>+'urban numbers'!BI278/'total numbers'!BI275</f>
        <v>0.73992718241455324</v>
      </c>
      <c r="BK276" s="41">
        <f>+'urban numbers'!BJ278/'total numbers'!BJ275</f>
        <v>0.74163756081029863</v>
      </c>
      <c r="BL276" s="41">
        <f>+'urban numbers'!BK278/'total numbers'!BK275</f>
        <v>0.74335963172198738</v>
      </c>
      <c r="BM276" s="41">
        <f>+'urban numbers'!BL278/'total numbers'!BL275</f>
        <v>0.74494290836324095</v>
      </c>
      <c r="BN276" s="41">
        <f>+'urban numbers'!BM278/'total numbers'!BM275</f>
        <v>0.7463013982602722</v>
      </c>
      <c r="BO276" s="41">
        <f>+'urban numbers'!BN278/'total numbers'!BN275</f>
        <v>0.7475232745828484</v>
      </c>
      <c r="BP276" s="41">
        <f>+'urban numbers'!BO278/'total numbers'!BO275</f>
        <v>0.74884403180383363</v>
      </c>
      <c r="BQ276" s="41">
        <f>+'urban numbers'!BP278/'total numbers'!BP275</f>
        <v>0.75059648252853151</v>
      </c>
      <c r="BR276" s="41">
        <f>+'urban numbers'!BQ278/'total numbers'!BQ275</f>
        <v>0.75300622369077086</v>
      </c>
      <c r="BS276" s="41">
        <f>+'urban numbers'!BR278/'total numbers'!BR275</f>
        <v>0.75615618146512942</v>
      </c>
      <c r="BT276" s="41">
        <f>+'urban numbers'!BS278/'total numbers'!BS275</f>
        <v>0.75993274958957557</v>
      </c>
      <c r="BU276" s="41">
        <f>+'urban numbers'!BT278/'total numbers'!BT275</f>
        <v>0.76412061886658034</v>
      </c>
      <c r="BV276" s="41">
        <f>+'urban numbers'!BU278/'total numbers'!BU275</f>
        <v>0.76840639688423107</v>
      </c>
      <c r="BW276" s="41">
        <f>+'urban numbers'!BV278/'total numbers'!BV275</f>
        <v>0.77255557756328208</v>
      </c>
      <c r="BX276" s="41">
        <f>+'urban numbers'!BW278/'total numbers'!BW275</f>
        <v>0.77649715666346408</v>
      </c>
      <c r="BY276" s="41">
        <f>+'urban numbers'!BX278/'total numbers'!BX275</f>
        <v>0.78027623317383454</v>
      </c>
      <c r="BZ276" s="41">
        <f>+'urban numbers'!BY278/'total numbers'!BY275</f>
        <v>0.78391531530215453</v>
      </c>
      <c r="CA276" s="41">
        <f>+'urban numbers'!BZ278/'total numbers'!BZ275</f>
        <v>0.78747400472675044</v>
      </c>
      <c r="CB276" s="41">
        <f>+'urban numbers'!CA278/'total numbers'!CA275</f>
        <v>0.79099500891837082</v>
      </c>
      <c r="CC276" s="41">
        <f>+'urban numbers'!CB278/'total numbers'!CB275</f>
        <v>0.7944663279464923</v>
      </c>
      <c r="CD276" s="41">
        <f>+'urban numbers'!CC278/'total numbers'!CC275</f>
        <v>0.79785615933816112</v>
      </c>
      <c r="CE276" s="41">
        <f>+'urban numbers'!CD278/'total numbers'!CD275</f>
        <v>0.80116828062657208</v>
      </c>
      <c r="CF276" s="41">
        <f>+'urban numbers'!CE278/'total numbers'!CE275</f>
        <v>0.80440926424987669</v>
      </c>
      <c r="CG276" s="41">
        <f>+'urban numbers'!CF278/'total numbers'!CF275</f>
        <v>0.80758449693846135</v>
      </c>
      <c r="CH276" s="41">
        <f>+'urban numbers'!CG278/'total numbers'!CG275</f>
        <v>0.81069513306844887</v>
      </c>
      <c r="CI276" s="41">
        <f>+'urban numbers'!CH278/'total numbers'!CH275</f>
        <v>0.81373930776738046</v>
      </c>
      <c r="CJ276" s="41">
        <f>+'urban numbers'!CI278/'total numbers'!CI275</f>
        <v>0.81671834093349582</v>
      </c>
      <c r="CK276" s="41">
        <f>+'urban numbers'!CJ278/'total numbers'!CJ275</f>
        <v>0.81963355743944066</v>
      </c>
      <c r="CL276" s="41">
        <f>+'urban numbers'!CK278/'total numbers'!CK275</f>
        <v>0.82248628423061632</v>
      </c>
      <c r="CM276" s="41">
        <f>+'urban numbers'!CL278/'total numbers'!CL275</f>
        <v>0.8252770890925859</v>
      </c>
      <c r="CN276" s="41">
        <f>+'urban numbers'!CM278/'total numbers'!CM275</f>
        <v>0.82800761253782029</v>
      </c>
      <c r="CO276" s="41">
        <f>+'urban numbers'!CN278/'total numbers'!CN275</f>
        <v>0.83067875417320602</v>
      </c>
      <c r="CP276" s="41">
        <f>+'urban numbers'!CO278/'total numbers'!CO275</f>
        <v>0.83329090845188347</v>
      </c>
      <c r="CQ276" s="41">
        <f>+'urban numbers'!CP278/'total numbers'!CP275</f>
        <v>0.83584496482094028</v>
      </c>
      <c r="CR276" s="41">
        <f>+'urban numbers'!CQ278/'total numbers'!CQ275</f>
        <v>0.83834323080249284</v>
      </c>
      <c r="CS276" s="41">
        <f>+'urban numbers'!CR278/'total numbers'!CR275</f>
        <v>0.84078710365243348</v>
      </c>
      <c r="CT276" s="41">
        <f>+'urban numbers'!CS278/'total numbers'!CS275</f>
        <v>0.84317588326314619</v>
      </c>
      <c r="CU276" s="41">
        <f>+'urban numbers'!CT278/'total numbers'!CT275</f>
        <v>0.8455081745813724</v>
      </c>
      <c r="CV276" s="41">
        <f>+'urban numbers'!CU278/'total numbers'!CU275</f>
        <v>0.84778387239337016</v>
      </c>
      <c r="CW276" s="41">
        <f>+'urban numbers'!CV278/'total numbers'!CV275</f>
        <v>0.85000537650355845</v>
      </c>
      <c r="CX276" s="41">
        <f>+'urban numbers'!CW278/'total numbers'!CW275</f>
        <v>0.85217698913429729</v>
      </c>
      <c r="CY276" s="41">
        <f>+'urban numbers'!CX278/'total numbers'!CX275</f>
        <v>0.85430450500515775</v>
      </c>
      <c r="CZ276" s="41">
        <f>+'urban numbers'!CY278/'total numbers'!CY275</f>
        <v>0.85639432875559862</v>
      </c>
      <c r="DA276" s="41">
        <f>+'urban numbers'!CZ278/'total numbers'!CZ275</f>
        <v>0.8584529576156289</v>
      </c>
      <c r="DB276" s="41">
        <f>+'urban numbers'!DA278/'total numbers'!DA275</f>
        <v>0.86048659133836469</v>
      </c>
      <c r="DC276" s="41">
        <f>+'urban numbers'!DB278/'total numbers'!DB275</f>
        <v>0.86250102970967302</v>
      </c>
      <c r="DD276" s="41">
        <f>+'urban numbers'!DC278/'total numbers'!DC275</f>
        <v>0.86450177494855585</v>
      </c>
      <c r="DE276" s="41">
        <f>+'urban numbers'!DD278/'total numbers'!DD275</f>
        <v>0.86649382442673906</v>
      </c>
      <c r="DF276" s="41">
        <f>+'urban numbers'!DE278/'total numbers'!DE275</f>
        <v>0.8684821803606273</v>
      </c>
    </row>
    <row r="277" spans="1:110">
      <c r="A277" s="114"/>
      <c r="B277" s="114"/>
      <c r="C277" s="114">
        <v>3</v>
      </c>
      <c r="D277" s="114" t="s">
        <v>115</v>
      </c>
      <c r="E277" s="41">
        <f>+'urban numbers'!D279/'total numbers'!D276</f>
        <v>4.2655000000000005E-2</v>
      </c>
      <c r="F277" s="41">
        <f>+'urban numbers'!E279/'total numbers'!E276</f>
        <v>4.8057918379477517E-2</v>
      </c>
      <c r="G277" s="41">
        <f>+'urban numbers'!F279/'total numbers'!F276</f>
        <v>5.263486298704681E-2</v>
      </c>
      <c r="H277" s="41">
        <f>+'urban numbers'!G279/'total numbers'!G276</f>
        <v>5.2408466084658809E-2</v>
      </c>
      <c r="I277" s="41">
        <f>+'urban numbers'!H279/'total numbers'!H276</f>
        <v>6.3137964898294249E-2</v>
      </c>
      <c r="J277" s="41">
        <f>+'urban numbers'!I279/'total numbers'!I276</f>
        <v>6.9151104412417508E-2</v>
      </c>
      <c r="K277" s="41">
        <f>+'urban numbers'!J279/'total numbers'!J276</f>
        <v>7.5736923880266802E-2</v>
      </c>
      <c r="L277" s="41">
        <f>+'urban numbers'!K279/'total numbers'!K276</f>
        <v>8.2949964249816016E-2</v>
      </c>
      <c r="M277" s="41">
        <f>+'urban numbers'!L279/'total numbers'!L276</f>
        <v>9.084996084503659E-2</v>
      </c>
      <c r="N277" s="41">
        <f>+'urban numbers'!M279/'total numbers'!M276</f>
        <v>9.95023380683734E-2</v>
      </c>
      <c r="O277" s="41">
        <f>+'urban numbers'!N279/'total numbers'!N276</f>
        <v>0.10897875121774231</v>
      </c>
      <c r="P277" s="41">
        <f>+'urban numbers'!O279/'total numbers'!O276</f>
        <v>0.11935767990514634</v>
      </c>
      <c r="Q277" s="41">
        <f>+'urban numbers'!P279/'total numbers'!P276</f>
        <v>0.13072507799135075</v>
      </c>
      <c r="R277" s="41">
        <f>+'urban numbers'!Q279/'total numbers'!Q276</f>
        <v>0.14317508541909846</v>
      </c>
      <c r="S277" s="41">
        <f>+'urban numbers'!R279/'total numbers'!R276</f>
        <v>0.15681080783996498</v>
      </c>
      <c r="T277" s="41">
        <f>+'urban numbers'!S279/'total numbers'!S276</f>
        <v>0.17174517049139018</v>
      </c>
      <c r="U277" s="41">
        <f>+'urban numbers'!T279/'total numbers'!T276</f>
        <v>0.18810185339533211</v>
      </c>
      <c r="V277" s="41">
        <f>+'urban numbers'!U279/'total numbers'!U276</f>
        <v>0.20601631562345898</v>
      </c>
      <c r="W277" s="41">
        <f>+'urban numbers'!V279/'total numbers'!V276</f>
        <v>0.22563691711140746</v>
      </c>
      <c r="X277" s="41">
        <f>+'urban numbers'!W279/'total numbers'!W276</f>
        <v>0.24712614731249394</v>
      </c>
      <c r="Y277" s="41">
        <f>+'urban numbers'!X279/'total numbers'!X276</f>
        <v>0.27066197086606475</v>
      </c>
      <c r="Z277" s="41">
        <f>+'urban numbers'!Y279/'total numbers'!Y276</f>
        <v>0.29643930142473757</v>
      </c>
      <c r="AA277" s="41">
        <f>+'urban numbers'!Z279/'total numbers'!Z276</f>
        <v>0.32467161584614118</v>
      </c>
      <c r="AB277" s="41">
        <f>+'urban numbers'!AA279/'total numbers'!AA276</f>
        <v>0.35559272211720228</v>
      </c>
      <c r="AC277" s="41">
        <f>+'urban numbers'!AB279/'total numbers'!AB276</f>
        <v>0.38945869565217395</v>
      </c>
      <c r="AD277" s="41">
        <f>+'urban numbers'!AC279/'total numbers'!AC276</f>
        <v>0.42655000000000004</v>
      </c>
      <c r="AE277" s="41">
        <f>+'urban numbers'!AD279/'total numbers'!AD276</f>
        <v>0.43462229999999996</v>
      </c>
      <c r="AF277" s="41">
        <f>+'urban numbers'!AE279/'total numbers'!AE276</f>
        <v>0.44267419999999996</v>
      </c>
      <c r="AG277" s="41">
        <f>+'urban numbers'!AF279/'total numbers'!AF276</f>
        <v>0.45071459999999997</v>
      </c>
      <c r="AH277" s="41">
        <f>+'urban numbers'!AG279/'total numbers'!AG276</f>
        <v>0.45875320000000003</v>
      </c>
      <c r="AI277" s="41">
        <f>+'urban numbers'!AH279/'total numbers'!AH276</f>
        <v>0.46679999999999999</v>
      </c>
      <c r="AJ277" s="41">
        <f>+'urban numbers'!AI279/'total numbers'!AI276</f>
        <v>0.47486550000000005</v>
      </c>
      <c r="AK277" s="41">
        <f>+'urban numbers'!AJ279/'total numbers'!AJ276</f>
        <v>0.48296100000000003</v>
      </c>
      <c r="AL277" s="41">
        <f>+'urban numbers'!AK279/'total numbers'!AK276</f>
        <v>0.49109740000000002</v>
      </c>
      <c r="AM277" s="41">
        <f>+'urban numbers'!AL279/'total numbers'!AL276</f>
        <v>0.49928489999999998</v>
      </c>
      <c r="AN277" s="41">
        <f>+'urban numbers'!AM279/'total numbers'!AM276</f>
        <v>0.50752999999999993</v>
      </c>
      <c r="AO277" s="41">
        <f>+'urban numbers'!AN279/'total numbers'!AN276</f>
        <v>0.51583260000000009</v>
      </c>
      <c r="AP277" s="41">
        <f>+'urban numbers'!AO279/'total numbers'!AO276</f>
        <v>0.52418370000000003</v>
      </c>
      <c r="AQ277" s="41">
        <f>+'urban numbers'!AP279/'total numbers'!AP276</f>
        <v>0.53256399999999993</v>
      </c>
      <c r="AR277" s="41">
        <f>+'urban numbers'!AQ279/'total numbers'!AQ276</f>
        <v>0.54094760000000008</v>
      </c>
      <c r="AS277" s="41">
        <f>+'urban numbers'!AR279/'total numbers'!AR276</f>
        <v>0.54930999999999996</v>
      </c>
      <c r="AT277" s="41">
        <f>+'urban numbers'!AS279/'total numbers'!AS276</f>
        <v>0.55764919999999985</v>
      </c>
      <c r="AU277" s="41">
        <f>+'urban numbers'!AT279/'total numbers'!AT276</f>
        <v>0.56595439999999997</v>
      </c>
      <c r="AV277" s="41">
        <f>+'urban numbers'!AU279/'total numbers'!AU276</f>
        <v>0.57418250000000004</v>
      </c>
      <c r="AW277" s="41">
        <f>+'urban numbers'!AV279/'total numbers'!AV276</f>
        <v>0.58228000000000002</v>
      </c>
      <c r="AX277" s="41">
        <f>+'urban numbers'!AW279/'total numbers'!AW276</f>
        <v>0.59021000000000001</v>
      </c>
      <c r="AY277" s="41">
        <f>+'urban numbers'!AX279/'total numbers'!AX276</f>
        <v>0.59794510000000001</v>
      </c>
      <c r="AZ277" s="41">
        <f>+'urban numbers'!AY279/'total numbers'!AY276</f>
        <v>0.60549560000000002</v>
      </c>
      <c r="BA277" s="41">
        <f>+'urban numbers'!AZ279/'total numbers'!AZ276</f>
        <v>0.6129097</v>
      </c>
      <c r="BB277" s="41">
        <f>+'urban numbers'!BA279/'total numbers'!BA276</f>
        <v>0.62025839999999999</v>
      </c>
      <c r="BC277" s="41">
        <f>+'urban numbers'!BB279/'total numbers'!BB276</f>
        <v>0.62758999999999998</v>
      </c>
      <c r="BD277" s="41">
        <f>+'urban numbers'!BC279/'total numbers'!BC276</f>
        <v>0.63492230000000005</v>
      </c>
      <c r="BE277" s="41">
        <f>+'urban numbers'!BD279/'total numbers'!BD276</f>
        <v>0.64223019999999997</v>
      </c>
      <c r="BF277" s="41">
        <f>+'urban numbers'!BE279/'total numbers'!BE276</f>
        <v>0.6494683</v>
      </c>
      <c r="BG277" s="41">
        <f>+'urban numbers'!BF279/'total numbers'!BF276</f>
        <v>0.65657070000000006</v>
      </c>
      <c r="BH277" s="41">
        <f>+'urban numbers'!BG279/'total numbers'!BG276</f>
        <v>0.66349000000000002</v>
      </c>
      <c r="BI277" s="41">
        <f>+'urban numbers'!BH279/'total numbers'!BH276</f>
        <v>0.67016650000000011</v>
      </c>
      <c r="BJ277" s="41">
        <f>+'urban numbers'!BI279/'total numbers'!BI276</f>
        <v>0.67660580000000003</v>
      </c>
      <c r="BK277" s="41">
        <f>+'urban numbers'!BJ279/'total numbers'!BJ276</f>
        <v>0.68289889999999998</v>
      </c>
      <c r="BL277" s="41">
        <f>+'urban numbers'!BK279/'total numbers'!BK276</f>
        <v>0.68917740000000005</v>
      </c>
      <c r="BM277" s="41">
        <f>+'urban numbers'!BL279/'total numbers'!BL276</f>
        <v>0.69550999999999996</v>
      </c>
      <c r="BN277" s="41">
        <f>+'urban numbers'!BM279/'total numbers'!BM276</f>
        <v>0.7019875000000001</v>
      </c>
      <c r="BO277" s="41">
        <f>+'urban numbers'!BN279/'total numbers'!BN276</f>
        <v>0.70851170000000008</v>
      </c>
      <c r="BP277" s="41">
        <f>+'urban numbers'!BO279/'total numbers'!BO276</f>
        <v>0.71473880000000001</v>
      </c>
      <c r="BQ277" s="41">
        <f>+'urban numbers'!BP279/'total numbers'!BP276</f>
        <v>0.7202016</v>
      </c>
      <c r="BR277" s="41">
        <f>+'urban numbers'!BQ279/'total numbers'!BQ276</f>
        <v>0.72459000000000007</v>
      </c>
      <c r="BS277" s="41">
        <f>+'urban numbers'!BR279/'total numbers'!BR276</f>
        <v>0.7277598999999999</v>
      </c>
      <c r="BT277" s="41">
        <f>+'urban numbers'!BS279/'total numbers'!BS276</f>
        <v>0.72987849999999999</v>
      </c>
      <c r="BU277" s="41">
        <f>+'urban numbers'!BT279/'total numbers'!BT276</f>
        <v>0.73133329999999996</v>
      </c>
      <c r="BV277" s="41">
        <f>+'urban numbers'!BU279/'total numbers'!BU276</f>
        <v>0.73268050000000007</v>
      </c>
      <c r="BW277" s="41">
        <f>+'urban numbers'!BV279/'total numbers'!BV276</f>
        <v>0.73433000000000015</v>
      </c>
      <c r="BX277" s="41">
        <f>+'urban numbers'!BW279/'total numbers'!BW276</f>
        <v>0.73641460000000003</v>
      </c>
      <c r="BY277" s="41">
        <f>+'urban numbers'!BX279/'total numbers'!BX276</f>
        <v>0.73884050000000001</v>
      </c>
      <c r="BZ277" s="41">
        <f>+'urban numbers'!BY279/'total numbers'!BY276</f>
        <v>0.74151570000000011</v>
      </c>
      <c r="CA277" s="41">
        <f>+'urban numbers'!BZ279/'total numbers'!BZ276</f>
        <v>0.74426490000000001</v>
      </c>
      <c r="CB277" s="41">
        <f>+'urban numbers'!CA279/'total numbers'!CA276</f>
        <v>0.74696000000000007</v>
      </c>
      <c r="CC277" s="41">
        <f>+'urban numbers'!CB279/'total numbers'!CB276</f>
        <v>0.74960080000000007</v>
      </c>
      <c r="CD277" s="41">
        <f>+'urban numbers'!CC279/'total numbers'!CC276</f>
        <v>0.75224860000000005</v>
      </c>
      <c r="CE277" s="41">
        <f>+'urban numbers'!CD279/'total numbers'!CD276</f>
        <v>0.75490500000000005</v>
      </c>
      <c r="CF277" s="41">
        <f>+'urban numbers'!CE279/'total numbers'!CE276</f>
        <v>0.75757720000000006</v>
      </c>
      <c r="CG277" s="41">
        <f>+'urban numbers'!CF279/'total numbers'!CF276</f>
        <v>0.76027000000000011</v>
      </c>
      <c r="CH277" s="41">
        <f>+'urban numbers'!CG279/'total numbers'!CG276</f>
        <v>0.76297979999999987</v>
      </c>
      <c r="CI277" s="41">
        <f>+'urban numbers'!CH279/'total numbers'!CH276</f>
        <v>0.76570050000000001</v>
      </c>
      <c r="CJ277" s="41">
        <f>+'urban numbers'!CI279/'total numbers'!CI276</f>
        <v>0.768432</v>
      </c>
      <c r="CK277" s="41">
        <f>+'urban numbers'!CJ279/'total numbers'!CJ276</f>
        <v>0.77117509999999989</v>
      </c>
      <c r="CL277" s="41">
        <f>+'urban numbers'!CK279/'total numbers'!CK276</f>
        <v>0.77393000000000001</v>
      </c>
      <c r="CM277" s="41">
        <f>+'urban numbers'!CL279/'total numbers'!CL276</f>
        <v>0.77669590000000011</v>
      </c>
      <c r="CN277" s="41">
        <f>+'urban numbers'!CM279/'total numbers'!CM276</f>
        <v>0.77947109999999997</v>
      </c>
      <c r="CO277" s="41">
        <f>+'urban numbers'!CN279/'total numbers'!CN276</f>
        <v>0.78225430000000007</v>
      </c>
      <c r="CP277" s="41">
        <f>+'urban numbers'!CO279/'total numbers'!CO276</f>
        <v>0.78504439999999998</v>
      </c>
      <c r="CQ277" s="41">
        <f>+'urban numbers'!CP279/'total numbers'!CP276</f>
        <v>0.7878400000000001</v>
      </c>
      <c r="CR277" s="41">
        <f>+'urban numbers'!CQ279/'total numbers'!CQ276</f>
        <v>0.79063839999999996</v>
      </c>
      <c r="CS277" s="41">
        <f>+'urban numbers'!CR279/'total numbers'!CR276</f>
        <v>0.79343810000000004</v>
      </c>
      <c r="CT277" s="41">
        <f>+'urban numbers'!CS279/'total numbers'!CS276</f>
        <v>0.79624149999999994</v>
      </c>
      <c r="CU277" s="41">
        <f>+'urban numbers'!CT279/'total numbers'!CT276</f>
        <v>0.79905169999999992</v>
      </c>
      <c r="CV277" s="41">
        <f>+'urban numbers'!CU279/'total numbers'!CU276</f>
        <v>0.80187000000000008</v>
      </c>
      <c r="CW277" s="41">
        <f>+'urban numbers'!CV279/'total numbers'!CV276</f>
        <v>0.8046937999999999</v>
      </c>
      <c r="CX277" s="41">
        <f>+'urban numbers'!CW279/'total numbers'!CW276</f>
        <v>0.8075175</v>
      </c>
      <c r="CY277" s="41">
        <f>+'urban numbers'!CX279/'total numbers'!CX276</f>
        <v>0.81033379999999999</v>
      </c>
      <c r="CZ277" s="41">
        <f>+'urban numbers'!CY279/'total numbers'!CY276</f>
        <v>0.81313409999999997</v>
      </c>
      <c r="DA277" s="41">
        <f>+'urban numbers'!CZ279/'total numbers'!CZ276</f>
        <v>0.81590999999999991</v>
      </c>
      <c r="DB277" s="41">
        <f>+'urban numbers'!DA279/'total numbers'!DA276</f>
        <v>0.81865359999999987</v>
      </c>
      <c r="DC277" s="41">
        <f>+'urban numbers'!DB279/'total numbers'!DB276</f>
        <v>0.82135760000000002</v>
      </c>
      <c r="DD277" s="41">
        <f>+'urban numbers'!DC279/'total numbers'!DC276</f>
        <v>0.82401550000000001</v>
      </c>
      <c r="DE277" s="41">
        <f>+'urban numbers'!DD279/'total numbers'!DD276</f>
        <v>0.8266213</v>
      </c>
      <c r="DF277" s="41">
        <f>+'urban numbers'!DE279/'total numbers'!DE276</f>
        <v>0.82916999999999996</v>
      </c>
    </row>
    <row r="278" spans="1:110">
      <c r="A278" s="114"/>
      <c r="B278" s="114"/>
      <c r="C278" s="114">
        <v>4</v>
      </c>
      <c r="D278" s="114" t="s">
        <v>37</v>
      </c>
      <c r="E278" s="41">
        <f>+'urban numbers'!D280/'total numbers'!D277</f>
        <v>2.8860145975196098E-2</v>
      </c>
      <c r="F278" s="41">
        <f>+'urban numbers'!E280/'total numbers'!E277</f>
        <v>3.2639767730915252E-2</v>
      </c>
      <c r="G278" s="41">
        <f>+'urban numbers'!F280/'total numbers'!F277</f>
        <v>3.5880140089831751E-2</v>
      </c>
      <c r="H278" s="41">
        <f>+'urban numbers'!G280/'total numbers'!G277</f>
        <v>3.2626658620487435E-2</v>
      </c>
      <c r="I278" s="41">
        <f>+'urban numbers'!H280/'total numbers'!H277</f>
        <v>4.3329202945971784E-2</v>
      </c>
      <c r="J278" s="41">
        <f>+'urban numbers'!I280/'total numbers'!I277</f>
        <v>4.7602561945686919E-2</v>
      </c>
      <c r="K278" s="41">
        <f>+'urban numbers'!J280/'total numbers'!J277</f>
        <v>5.2290830622229265E-2</v>
      </c>
      <c r="L278" s="41">
        <f>+'urban numbers'!K280/'total numbers'!K277</f>
        <v>5.7435860961189807E-2</v>
      </c>
      <c r="M278" s="41">
        <f>+'urban numbers'!L280/'total numbers'!L277</f>
        <v>6.3140440973090697E-2</v>
      </c>
      <c r="N278" s="41">
        <f>+'urban numbers'!M280/'total numbers'!M277</f>
        <v>6.9385620661406841E-2</v>
      </c>
      <c r="O278" s="41">
        <f>+'urban numbers'!N280/'total numbers'!N277</f>
        <v>7.622352240841837E-2</v>
      </c>
      <c r="P278" s="41">
        <f>+'urban numbers'!O280/'total numbers'!O277</f>
        <v>8.3710527233726448E-2</v>
      </c>
      <c r="Q278" s="41">
        <f>+'urban numbers'!P280/'total numbers'!P277</f>
        <v>9.2015216179420267E-2</v>
      </c>
      <c r="R278" s="41">
        <f>+'urban numbers'!Q280/'total numbers'!Q277</f>
        <v>0.10113440770882763</v>
      </c>
      <c r="S278" s="41">
        <f>+'urban numbers'!R280/'total numbers'!R277</f>
        <v>0.11256780634698808</v>
      </c>
      <c r="T278" s="41">
        <f>+'urban numbers'!S280/'total numbers'!S277</f>
        <v>0.12546801567211432</v>
      </c>
      <c r="U278" s="41">
        <f>+'urban numbers'!T280/'total numbers'!T277</f>
        <v>0.13749128470236971</v>
      </c>
      <c r="V278" s="41">
        <f>+'urban numbers'!U280/'total numbers'!U277</f>
        <v>0.15057348800143303</v>
      </c>
      <c r="W278" s="41">
        <f>+'urban numbers'!V280/'total numbers'!V277</f>
        <v>0.16613161863108233</v>
      </c>
      <c r="X278" s="41">
        <f>+'urban numbers'!W280/'total numbers'!W277</f>
        <v>0.18200891292313168</v>
      </c>
      <c r="Y278" s="41">
        <f>+'urban numbers'!X280/'total numbers'!X277</f>
        <v>0.19944457395434112</v>
      </c>
      <c r="Z278" s="41">
        <f>+'urban numbers'!Y280/'total numbers'!Y277</f>
        <v>0.22221466974033227</v>
      </c>
      <c r="AA278" s="41">
        <f>+'urban numbers'!Z280/'total numbers'!Z277</f>
        <v>0.24793172286464724</v>
      </c>
      <c r="AB278" s="41">
        <f>+'urban numbers'!AA280/'total numbers'!AA277</f>
        <v>0.2740740006770952</v>
      </c>
      <c r="AC278" s="41">
        <f>+'urban numbers'!AB280/'total numbers'!AB277</f>
        <v>0.29915866564488064</v>
      </c>
      <c r="AD278" s="41">
        <f>+'urban numbers'!AC280/'total numbers'!AC277</f>
        <v>0.33351572567790777</v>
      </c>
      <c r="AE278" s="41">
        <f>+'urban numbers'!AD280/'total numbers'!AD277</f>
        <v>0.33800986631423363</v>
      </c>
      <c r="AF278" s="41">
        <f>+'urban numbers'!AE280/'total numbers'!AE277</f>
        <v>0.34251815364599075</v>
      </c>
      <c r="AG278" s="41">
        <f>+'urban numbers'!AF280/'total numbers'!AF277</f>
        <v>0.34701693565526953</v>
      </c>
      <c r="AH278" s="41">
        <f>+'urban numbers'!AG280/'total numbers'!AG277</f>
        <v>0.35149828465908506</v>
      </c>
      <c r="AI278" s="41">
        <f>+'urban numbers'!AH280/'total numbers'!AH277</f>
        <v>0.35597179158095849</v>
      </c>
      <c r="AJ278" s="41">
        <f>+'urban numbers'!AI280/'total numbers'!AI277</f>
        <v>0.36046691891576715</v>
      </c>
      <c r="AK278" s="41">
        <f>+'urban numbers'!AJ280/'total numbers'!AJ277</f>
        <v>0.36503197619526218</v>
      </c>
      <c r="AL278" s="41">
        <f>+'urban numbers'!AK280/'total numbers'!AK277</f>
        <v>0.36972993853515479</v>
      </c>
      <c r="AM278" s="41">
        <f>+'urban numbers'!AL280/'total numbers'!AL277</f>
        <v>0.37463261833002715</v>
      </c>
      <c r="AN278" s="41">
        <f>+'urban numbers'!AM280/'total numbers'!AM277</f>
        <v>0.3798012373144381</v>
      </c>
      <c r="AO278" s="41">
        <f>+'urban numbers'!AN280/'total numbers'!AN277</f>
        <v>0.3852775694012382</v>
      </c>
      <c r="AP278" s="41">
        <f>+'urban numbers'!AO280/'total numbers'!AO277</f>
        <v>0.3910274818376907</v>
      </c>
      <c r="AQ278" s="41">
        <f>+'urban numbers'!AP280/'total numbers'!AP277</f>
        <v>0.39696396251549004</v>
      </c>
      <c r="AR278" s="41">
        <f>+'urban numbers'!AQ280/'total numbers'!AQ277</f>
        <v>0.40295341809554336</v>
      </c>
      <c r="AS278" s="41">
        <f>+'urban numbers'!AR280/'total numbers'!AR277</f>
        <v>0.40888883880725985</v>
      </c>
      <c r="AT278" s="41">
        <f>+'urban numbers'!AS280/'total numbers'!AS277</f>
        <v>0.41469386963516297</v>
      </c>
      <c r="AU278" s="41">
        <f>+'urban numbers'!AT280/'total numbers'!AT277</f>
        <v>0.42040559477476758</v>
      </c>
      <c r="AV278" s="41">
        <f>+'urban numbers'!AU280/'total numbers'!AU277</f>
        <v>0.42605003664304492</v>
      </c>
      <c r="AW278" s="41">
        <f>+'urban numbers'!AV280/'total numbers'!AV277</f>
        <v>0.43168513637166117</v>
      </c>
      <c r="AX278" s="41">
        <f>+'urban numbers'!AW280/'total numbers'!AW277</f>
        <v>0.43735341206281325</v>
      </c>
      <c r="AY278" s="41">
        <f>+'urban numbers'!AX280/'total numbers'!AX277</f>
        <v>0.44309026469472895</v>
      </c>
      <c r="AZ278" s="41">
        <f>+'urban numbers'!AY280/'total numbers'!AY277</f>
        <v>0.44883361485352968</v>
      </c>
      <c r="BA278" s="41">
        <f>+'urban numbers'!AZ280/'total numbers'!AZ277</f>
        <v>0.45453988545373392</v>
      </c>
      <c r="BB278" s="41">
        <f>+'urban numbers'!BA280/'total numbers'!BA277</f>
        <v>0.46014965627402915</v>
      </c>
      <c r="BC278" s="41">
        <f>+'urban numbers'!BB280/'total numbers'!BB277</f>
        <v>0.46561900477782314</v>
      </c>
      <c r="BD278" s="41">
        <f>+'urban numbers'!BC280/'total numbers'!BC277</f>
        <v>0.47097881950940584</v>
      </c>
      <c r="BE278" s="41">
        <f>+'urban numbers'!BD280/'total numbers'!BD277</f>
        <v>0.47619172780636437</v>
      </c>
      <c r="BF278" s="41">
        <f>+'urban numbers'!BE280/'total numbers'!BE277</f>
        <v>0.48125256394668281</v>
      </c>
      <c r="BG278" s="41">
        <f>+'urban numbers'!BF280/'total numbers'!BF277</f>
        <v>0.4861592402324818</v>
      </c>
      <c r="BH278" s="41">
        <f>+'urban numbers'!BG280/'total numbers'!BG277</f>
        <v>0.49091232185843614</v>
      </c>
      <c r="BI278" s="41">
        <f>+'urban numbers'!BH280/'total numbers'!BH277</f>
        <v>0.4954297706814581</v>
      </c>
      <c r="BJ278" s="41">
        <f>+'urban numbers'!BI280/'total numbers'!BI277</f>
        <v>0.49981912760933112</v>
      </c>
      <c r="BK278" s="41">
        <f>+'urban numbers'!BJ280/'total numbers'!BJ277</f>
        <v>0.50407712870565047</v>
      </c>
      <c r="BL278" s="41">
        <f>+'urban numbers'!BK280/'total numbers'!BK277</f>
        <v>0.50819750879647918</v>
      </c>
      <c r="BM278" s="41">
        <f>+'urban numbers'!BL280/'total numbers'!BL277</f>
        <v>0.51218658843562292</v>
      </c>
      <c r="BN278" s="41">
        <f>+'urban numbers'!BM280/'total numbers'!BM277</f>
        <v>0.51607602688089038</v>
      </c>
      <c r="BO278" s="41">
        <f>+'urban numbers'!BN280/'total numbers'!BN277</f>
        <v>0.51983750216481828</v>
      </c>
      <c r="BP278" s="41">
        <f>+'urban numbers'!BO280/'total numbers'!BO277</f>
        <v>0.5236011959361272</v>
      </c>
      <c r="BQ278" s="41">
        <f>+'urban numbers'!BP280/'total numbers'!BP277</f>
        <v>0.52753465097152497</v>
      </c>
      <c r="BR278" s="41">
        <f>+'urban numbers'!BQ280/'total numbers'!BQ277</f>
        <v>0.53174272268592448</v>
      </c>
      <c r="BS278" s="41">
        <f>+'urban numbers'!BR280/'total numbers'!BR277</f>
        <v>0.53626491281703736</v>
      </c>
      <c r="BT278" s="41">
        <f>+'urban numbers'!BS280/'total numbers'!BS277</f>
        <v>0.54104545248984781</v>
      </c>
      <c r="BU278" s="41">
        <f>+'urban numbers'!BT280/'total numbers'!BT277</f>
        <v>0.54593343471474942</v>
      </c>
      <c r="BV278" s="41">
        <f>+'urban numbers'!BU280/'total numbers'!BU277</f>
        <v>0.55071589132537269</v>
      </c>
      <c r="BW278" s="41">
        <f>+'urban numbers'!BV280/'total numbers'!BV277</f>
        <v>0.55523794248021663</v>
      </c>
      <c r="BX278" s="41">
        <f>+'urban numbers'!BW280/'total numbers'!BW277</f>
        <v>0.5594789404391437</v>
      </c>
      <c r="BY278" s="41">
        <f>+'urban numbers'!BX280/'total numbers'!BX277</f>
        <v>0.56346963572319575</v>
      </c>
      <c r="BZ278" s="41">
        <f>+'urban numbers'!BY280/'total numbers'!BY277</f>
        <v>0.56722239034252897</v>
      </c>
      <c r="CA278" s="41">
        <f>+'urban numbers'!BZ280/'total numbers'!BZ277</f>
        <v>0.57076865068599103</v>
      </c>
      <c r="CB278" s="41">
        <f>+'urban numbers'!CA280/'total numbers'!CA277</f>
        <v>0.57413744913848741</v>
      </c>
      <c r="CC278" s="41">
        <f>+'urban numbers'!CB280/'total numbers'!CB277</f>
        <v>0.57733076709725062</v>
      </c>
      <c r="CD278" s="41">
        <f>+'urban numbers'!CC280/'total numbers'!CC277</f>
        <v>0.58034784281111951</v>
      </c>
      <c r="CE278" s="41">
        <f>+'urban numbers'!CD280/'total numbers'!CD277</f>
        <v>0.58326206159547667</v>
      </c>
      <c r="CF278" s="41">
        <f>+'urban numbers'!CE280/'total numbers'!CE277</f>
        <v>0.58617055053402023</v>
      </c>
      <c r="CG278" s="41">
        <f>+'urban numbers'!CF280/'total numbers'!CF277</f>
        <v>0.58914791568138514</v>
      </c>
      <c r="CH278" s="41">
        <f>+'urban numbers'!CG280/'total numbers'!CG277</f>
        <v>0.59223412109077089</v>
      </c>
      <c r="CI278" s="41">
        <f>+'urban numbers'!CH280/'total numbers'!CH277</f>
        <v>0.59541968843582949</v>
      </c>
      <c r="CJ278" s="41">
        <f>+'urban numbers'!CI280/'total numbers'!CI277</f>
        <v>0.5987024571172469</v>
      </c>
      <c r="CK278" s="41">
        <f>+'urban numbers'!CJ280/'total numbers'!CJ277</f>
        <v>0.60206656836241057</v>
      </c>
      <c r="CL278" s="41">
        <f>+'urban numbers'!CK280/'total numbers'!CK277</f>
        <v>0.60550083118825282</v>
      </c>
      <c r="CM278" s="41">
        <f>+'urban numbers'!CL280/'total numbers'!CL277</f>
        <v>0.60901262029311987</v>
      </c>
      <c r="CN278" s="41">
        <f>+'urban numbers'!CM280/'total numbers'!CM277</f>
        <v>0.61261145005552742</v>
      </c>
      <c r="CO278" s="41">
        <f>+'urban numbers'!CN280/'total numbers'!CN277</f>
        <v>0.61629889699106444</v>
      </c>
      <c r="CP278" s="41">
        <f>+'urban numbers'!CO280/'total numbers'!CO277</f>
        <v>0.62007596070179583</v>
      </c>
      <c r="CQ278" s="41">
        <f>+'urban numbers'!CP280/'total numbers'!CP277</f>
        <v>0.62394212395989168</v>
      </c>
      <c r="CR278" s="41">
        <f>+'urban numbers'!CQ280/'total numbers'!CQ277</f>
        <v>0.62789897466233702</v>
      </c>
      <c r="CS278" s="41">
        <f>+'urban numbers'!CR280/'total numbers'!CR277</f>
        <v>0.63194074681622436</v>
      </c>
      <c r="CT278" s="41">
        <f>+'urban numbers'!CS280/'total numbers'!CS277</f>
        <v>0.63605973022285633</v>
      </c>
      <c r="CU278" s="41">
        <f>+'urban numbers'!CT280/'total numbers'!CT277</f>
        <v>0.6402461163139227</v>
      </c>
      <c r="CV278" s="41">
        <f>+'urban numbers'!CU280/'total numbers'!CU277</f>
        <v>0.64449098882968814</v>
      </c>
      <c r="CW278" s="41">
        <f>+'urban numbers'!CV280/'total numbers'!CV277</f>
        <v>0.64879383732495832</v>
      </c>
      <c r="CX278" s="41">
        <f>+'urban numbers'!CW280/'total numbers'!CW277</f>
        <v>0.65314350545346944</v>
      </c>
      <c r="CY278" s="41">
        <f>+'urban numbers'!CX280/'total numbers'!CX277</f>
        <v>0.6575359901551816</v>
      </c>
      <c r="CZ278" s="41">
        <f>+'urban numbers'!CY280/'total numbers'!CY277</f>
        <v>0.66196735966092068</v>
      </c>
      <c r="DA278" s="41">
        <f>+'urban numbers'!CZ280/'total numbers'!CZ277</f>
        <v>0.66643235588158944</v>
      </c>
      <c r="DB278" s="41">
        <f>+'urban numbers'!DA280/'total numbers'!DA277</f>
        <v>0.67091464217783092</v>
      </c>
      <c r="DC278" s="41">
        <f>+'urban numbers'!DB280/'total numbers'!DB277</f>
        <v>0.67541581705918252</v>
      </c>
      <c r="DD278" s="41">
        <f>+'urban numbers'!DC280/'total numbers'!DC277</f>
        <v>0.67992569653073043</v>
      </c>
      <c r="DE278" s="41">
        <f>+'urban numbers'!DD280/'total numbers'!DD277</f>
        <v>0.68443250558928648</v>
      </c>
      <c r="DF278" s="41">
        <f>+'urban numbers'!DE280/'total numbers'!DE277</f>
        <v>0.68892279816676094</v>
      </c>
    </row>
    <row r="279" spans="1:110">
      <c r="A279" s="114"/>
      <c r="B279" s="114"/>
      <c r="C279" s="114">
        <v>5</v>
      </c>
      <c r="D279" s="114" t="s">
        <v>120</v>
      </c>
      <c r="E279" s="41">
        <f>+'urban numbers'!D281/'total numbers'!D278</f>
        <v>3.5953000000000006E-2</v>
      </c>
      <c r="F279" s="41">
        <f>+'urban numbers'!E281/'total numbers'!E278</f>
        <v>4.0507005966413219E-2</v>
      </c>
      <c r="G279" s="41">
        <f>+'urban numbers'!F281/'total numbers'!F278</f>
        <v>4.4364816058452571E-2</v>
      </c>
      <c r="H279" s="41">
        <f>+'urban numbers'!G281/'total numbers'!G278</f>
        <v>4.8590036635448051E-2</v>
      </c>
      <c r="I279" s="41">
        <f>+'urban numbers'!H281/'total numbers'!H278</f>
        <v>5.3217659172157393E-2</v>
      </c>
      <c r="J279" s="41">
        <f>+'urban numbers'!I281/'total numbers'!I278</f>
        <v>5.8286007664743816E-2</v>
      </c>
      <c r="K279" s="41">
        <f>+'urban numbers'!J281/'total numbers'!J278</f>
        <v>6.3837056013767018E-2</v>
      </c>
      <c r="L279" s="41">
        <f>+'urban numbers'!K281/'total numbers'!K278</f>
        <v>6.9916775634125794E-2</v>
      </c>
      <c r="M279" s="41">
        <f>+'urban numbers'!L281/'total numbers'!L278</f>
        <v>7.6575516170709193E-2</v>
      </c>
      <c r="N279" s="41">
        <f>+'urban numbers'!M281/'total numbers'!M278</f>
        <v>8.3868422472681503E-2</v>
      </c>
      <c r="O279" s="41">
        <f>+'urban numbers'!N281/'total numbers'!N278</f>
        <v>9.1855891279603558E-2</v>
      </c>
      <c r="P279" s="41">
        <f>+'urban numbers'!O281/'total numbers'!O278</f>
        <v>0.10060407140147057</v>
      </c>
      <c r="Q279" s="41">
        <f>+'urban numbers'!P281/'total numbers'!P278</f>
        <v>0.11018541153494393</v>
      </c>
      <c r="R279" s="41">
        <f>+'urban numbers'!Q281/'total numbers'!Q278</f>
        <v>0.12067926025255765</v>
      </c>
      <c r="S279" s="41">
        <f>+'urban numbers'!R281/'total numbers'!R278</f>
        <v>0.13217252313375363</v>
      </c>
      <c r="T279" s="41">
        <f>+'urban numbers'!S281/'total numbers'!S278</f>
        <v>0.14476038247982539</v>
      </c>
      <c r="U279" s="41">
        <f>+'urban numbers'!T281/'total numbers'!T278</f>
        <v>0.15854708557314209</v>
      </c>
      <c r="V279" s="41">
        <f>+'urban numbers'!U281/'total numbers'!U278</f>
        <v>0.17364680800867943</v>
      </c>
      <c r="W279" s="41">
        <f>+'urban numbers'!V281/'total numbers'!V278</f>
        <v>0.19018459924760131</v>
      </c>
      <c r="X279" s="41">
        <f>+'urban numbers'!W281/'total numbers'!W278</f>
        <v>0.20829741822356335</v>
      </c>
      <c r="Y279" s="41">
        <f>+'urban numbers'!X281/'total numbers'!X278</f>
        <v>0.22813526757818844</v>
      </c>
      <c r="Z279" s="41">
        <f>+'urban numbers'!Y281/'total numbers'!Y278</f>
        <v>0.24986243591896828</v>
      </c>
      <c r="AA279" s="41">
        <f>+'urban numbers'!Z281/'total numbers'!Z278</f>
        <v>0.27365885838744142</v>
      </c>
      <c r="AB279" s="41">
        <f>+'urban numbers'!AA281/'total numbers'!AA278</f>
        <v>0.29972160680529303</v>
      </c>
      <c r="AC279" s="41">
        <f>+'urban numbers'!AB281/'total numbers'!AB278</f>
        <v>0.32826652173913046</v>
      </c>
      <c r="AD279" s="41">
        <f>+'urban numbers'!AC281/'total numbers'!AC278</f>
        <v>0.35953000000000002</v>
      </c>
      <c r="AE279" s="41">
        <f>+'urban numbers'!AD281/'total numbers'!AD278</f>
        <v>0.3684422</v>
      </c>
      <c r="AF279" s="41">
        <f>+'urban numbers'!AE281/'total numbers'!AE278</f>
        <v>0.37733739999999999</v>
      </c>
      <c r="AG279" s="41">
        <f>+'urban numbers'!AF281/'total numbers'!AF278</f>
        <v>0.38617500000000005</v>
      </c>
      <c r="AH279" s="41">
        <f>+'urban numbers'!AG281/'total numbers'!AG278</f>
        <v>0.39494529999999994</v>
      </c>
      <c r="AI279" s="41">
        <f>+'urban numbers'!AH281/'total numbers'!AH278</f>
        <v>0.40366999999999997</v>
      </c>
      <c r="AJ279" s="41">
        <f>+'urban numbers'!AI281/'total numbers'!AI278</f>
        <v>0.41240389999999999</v>
      </c>
      <c r="AK279" s="41">
        <f>+'urban numbers'!AJ281/'total numbers'!AJ278</f>
        <v>0.42123289999999997</v>
      </c>
      <c r="AL279" s="41">
        <f>+'urban numbers'!AK281/'total numbers'!AK278</f>
        <v>0.43026769999999998</v>
      </c>
      <c r="AM279" s="41">
        <f>+'urban numbers'!AL281/'total numbers'!AL278</f>
        <v>0.43963209999999997</v>
      </c>
      <c r="AN279" s="41">
        <f>+'urban numbers'!AM281/'total numbers'!AM278</f>
        <v>0.44943</v>
      </c>
      <c r="AO279" s="41">
        <f>+'urban numbers'!AN281/'total numbers'!AN278</f>
        <v>0.45971009999999995</v>
      </c>
      <c r="AP279" s="41">
        <f>+'urban numbers'!AO281/'total numbers'!AO278</f>
        <v>0.47043460000000004</v>
      </c>
      <c r="AQ279" s="41">
        <f>+'urban numbers'!AP281/'total numbers'!AP278</f>
        <v>0.48146600000000001</v>
      </c>
      <c r="AR279" s="41">
        <f>+'urban numbers'!AQ281/'total numbers'!AQ278</f>
        <v>0.49260469999999995</v>
      </c>
      <c r="AS279" s="41">
        <f>+'urban numbers'!AR281/'total numbers'!AR278</f>
        <v>0.50369999999999993</v>
      </c>
      <c r="AT279" s="41">
        <f>+'urban numbers'!AS281/'total numbers'!AS278</f>
        <v>0.51470210000000005</v>
      </c>
      <c r="AU279" s="41">
        <f>+'urban numbers'!AT281/'total numbers'!AT278</f>
        <v>0.52563369999999998</v>
      </c>
      <c r="AV279" s="41">
        <f>+'urban numbers'!AU281/'total numbers'!AU278</f>
        <v>0.5365030999999999</v>
      </c>
      <c r="AW279" s="41">
        <f>+'urban numbers'!AV281/'total numbers'!AV278</f>
        <v>0.54734209999999994</v>
      </c>
      <c r="AX279" s="41">
        <f>+'urban numbers'!AW281/'total numbers'!AW278</f>
        <v>0.55817000000000005</v>
      </c>
      <c r="AY279" s="41">
        <f>+'urban numbers'!AX281/'total numbers'!AX278</f>
        <v>0.56896460000000004</v>
      </c>
      <c r="AZ279" s="41">
        <f>+'urban numbers'!AY281/'total numbers'!AY278</f>
        <v>0.57969439999999994</v>
      </c>
      <c r="BA279" s="41">
        <f>+'urban numbers'!AZ281/'total numbers'!AZ278</f>
        <v>0.59036000000000011</v>
      </c>
      <c r="BB279" s="41">
        <f>+'urban numbers'!BA281/'total numbers'!BA278</f>
        <v>0.60096649999999996</v>
      </c>
      <c r="BC279" s="41">
        <f>+'urban numbers'!BB281/'total numbers'!BB278</f>
        <v>0.61151</v>
      </c>
      <c r="BD279" s="41">
        <f>+'urban numbers'!BC281/'total numbers'!BC278</f>
        <v>0.62199570000000004</v>
      </c>
      <c r="BE279" s="41">
        <f>+'urban numbers'!BD281/'total numbers'!BD278</f>
        <v>0.63239800000000002</v>
      </c>
      <c r="BF279" s="41">
        <f>+'urban numbers'!BE281/'total numbers'!BE278</f>
        <v>0.64264599999999994</v>
      </c>
      <c r="BG279" s="41">
        <f>+'urban numbers'!BF281/'total numbers'!BF278</f>
        <v>0.65264799999999989</v>
      </c>
      <c r="BH279" s="41">
        <f>+'urban numbers'!BG281/'total numbers'!BG278</f>
        <v>0.66233999999999993</v>
      </c>
      <c r="BI279" s="41">
        <f>+'urban numbers'!BH281/'total numbers'!BH278</f>
        <v>0.67167460000000012</v>
      </c>
      <c r="BJ279" s="41">
        <f>+'urban numbers'!BI281/'total numbers'!BI278</f>
        <v>0.68066959999999987</v>
      </c>
      <c r="BK279" s="41">
        <f>+'urban numbers'!BJ281/'total numbers'!BJ278</f>
        <v>0.68940619999999997</v>
      </c>
      <c r="BL279" s="41">
        <f>+'urban numbers'!BK281/'total numbers'!BK278</f>
        <v>0.6980037</v>
      </c>
      <c r="BM279" s="41">
        <f>+'urban numbers'!BL281/'total numbers'!BL278</f>
        <v>0.70654000000000006</v>
      </c>
      <c r="BN279" s="41">
        <f>+'urban numbers'!BM281/'total numbers'!BM278</f>
        <v>0.71507349999999992</v>
      </c>
      <c r="BO279" s="41">
        <f>+'urban numbers'!BN281/'total numbers'!BN278</f>
        <v>0.72355809999999998</v>
      </c>
      <c r="BP279" s="41">
        <f>+'urban numbers'!BO281/'total numbers'!BO278</f>
        <v>0.73184559999999999</v>
      </c>
      <c r="BQ279" s="41">
        <f>+'urban numbers'!BP281/'total numbers'!BP278</f>
        <v>0.73972750000000009</v>
      </c>
      <c r="BR279" s="41">
        <f>+'urban numbers'!BQ281/'total numbers'!BQ278</f>
        <v>0.74707000000000001</v>
      </c>
      <c r="BS279" s="41">
        <f>+'urban numbers'!BR281/'total numbers'!BR278</f>
        <v>0.7538052999999999</v>
      </c>
      <c r="BT279" s="41">
        <f>+'urban numbers'!BS281/'total numbers'!BS278</f>
        <v>0.76002369999999997</v>
      </c>
      <c r="BU279" s="41">
        <f>+'urban numbers'!BT281/'total numbers'!BT278</f>
        <v>0.76594300000000015</v>
      </c>
      <c r="BV279" s="41">
        <f>+'urban numbers'!BU281/'total numbers'!BU278</f>
        <v>0.77186869999999985</v>
      </c>
      <c r="BW279" s="41">
        <f>+'urban numbers'!BV281/'total numbers'!BV278</f>
        <v>0.77802000000000004</v>
      </c>
      <c r="BX279" s="41">
        <f>+'urban numbers'!BW281/'total numbers'!BW278</f>
        <v>0.78446349999999998</v>
      </c>
      <c r="BY279" s="41">
        <f>+'urban numbers'!BX281/'total numbers'!BX278</f>
        <v>0.79113010000000006</v>
      </c>
      <c r="BZ279" s="41">
        <f>+'urban numbers'!BY281/'total numbers'!BY278</f>
        <v>0.79793650000000005</v>
      </c>
      <c r="CA279" s="41">
        <f>+'urban numbers'!BZ281/'total numbers'!BZ278</f>
        <v>0.8047434</v>
      </c>
      <c r="CB279" s="41">
        <f>+'urban numbers'!CA281/'total numbers'!CA278</f>
        <v>0.81144000000000005</v>
      </c>
      <c r="CC279" s="41">
        <f>+'urban numbers'!CB281/'total numbers'!CB278</f>
        <v>0.81801519999999994</v>
      </c>
      <c r="CD279" s="41">
        <f>+'urban numbers'!CC281/'total numbers'!CC278</f>
        <v>0.82447839999999994</v>
      </c>
      <c r="CE279" s="41">
        <f>+'urban numbers'!CD281/'total numbers'!CD278</f>
        <v>0.8307595000000001</v>
      </c>
      <c r="CF279" s="41">
        <f>+'urban numbers'!CE281/'total numbers'!CE278</f>
        <v>0.83677660000000009</v>
      </c>
      <c r="CG279" s="41">
        <f>+'urban numbers'!CF281/'total numbers'!CF278</f>
        <v>0.84246999999999994</v>
      </c>
      <c r="CH279" s="41">
        <f>+'urban numbers'!CG281/'total numbers'!CG278</f>
        <v>0.84780559999999994</v>
      </c>
      <c r="CI279" s="41">
        <f>+'urban numbers'!CH281/'total numbers'!CH278</f>
        <v>0.85278940000000014</v>
      </c>
      <c r="CJ279" s="41">
        <f>+'urban numbers'!CI281/'total numbers'!CI278</f>
        <v>0.85745349999999998</v>
      </c>
      <c r="CK279" s="41">
        <f>+'urban numbers'!CJ281/'total numbers'!CJ278</f>
        <v>0.86185289999999992</v>
      </c>
      <c r="CL279" s="41">
        <f>+'urban numbers'!CK281/'total numbers'!CK278</f>
        <v>0.86602999999999986</v>
      </c>
      <c r="CM279" s="41">
        <f>+'urban numbers'!CL281/'total numbers'!CL278</f>
        <v>0.86999250000000006</v>
      </c>
      <c r="CN279" s="41">
        <f>+'urban numbers'!CM281/'total numbers'!CM278</f>
        <v>0.87373260000000008</v>
      </c>
      <c r="CO279" s="41">
        <f>+'urban numbers'!CN281/'total numbers'!CN278</f>
        <v>0.8772607</v>
      </c>
      <c r="CP279" s="41">
        <f>+'urban numbers'!CO281/'total numbers'!CO278</f>
        <v>0.88058670000000006</v>
      </c>
      <c r="CQ279" s="41">
        <f>+'urban numbers'!CP281/'total numbers'!CP278</f>
        <v>0.88371999999999995</v>
      </c>
      <c r="CR279" s="41">
        <f>+'urban numbers'!CQ281/'total numbers'!CQ278</f>
        <v>0.88666979999999984</v>
      </c>
      <c r="CS279" s="41">
        <f>+'urban numbers'!CR281/'total numbers'!CR278</f>
        <v>0.88944480000000004</v>
      </c>
      <c r="CT279" s="41">
        <f>+'urban numbers'!CS281/'total numbers'!CS278</f>
        <v>0.89205309999999993</v>
      </c>
      <c r="CU279" s="41">
        <f>+'urban numbers'!CT281/'total numbers'!CT278</f>
        <v>0.89450249999999998</v>
      </c>
      <c r="CV279" s="41">
        <f>+'urban numbers'!CU281/'total numbers'!CU278</f>
        <v>0.89680000000000004</v>
      </c>
      <c r="CW279" s="41">
        <f>+'urban numbers'!CV281/'total numbers'!CV278</f>
        <v>0.89895230000000004</v>
      </c>
      <c r="CX279" s="41">
        <f>+'urban numbers'!CW281/'total numbers'!CW278</f>
        <v>0.90096599999999993</v>
      </c>
      <c r="CY279" s="41">
        <f>+'urban numbers'!CX281/'total numbers'!CX278</f>
        <v>0.9028465</v>
      </c>
      <c r="CZ279" s="41">
        <f>+'urban numbers'!CY281/'total numbers'!CY278</f>
        <v>0.90459959999999995</v>
      </c>
      <c r="DA279" s="41">
        <f>+'urban numbers'!CZ281/'total numbers'!CZ278</f>
        <v>0.90623000000000009</v>
      </c>
      <c r="DB279" s="41">
        <f>+'urban numbers'!DA281/'total numbers'!DA278</f>
        <v>0.90774219999999994</v>
      </c>
      <c r="DC279" s="41">
        <f>+'urban numbers'!DB281/'total numbers'!DB278</f>
        <v>0.90914010000000001</v>
      </c>
      <c r="DD279" s="41">
        <f>+'urban numbers'!DC281/'total numbers'!DC278</f>
        <v>0.91042709999999993</v>
      </c>
      <c r="DE279" s="41">
        <f>+'urban numbers'!DD281/'total numbers'!DD278</f>
        <v>0.91160629999999998</v>
      </c>
      <c r="DF279" s="41">
        <f>+'urban numbers'!DE281/'total numbers'!DE278</f>
        <v>0.91267999999999994</v>
      </c>
    </row>
    <row r="280" spans="1:110">
      <c r="A280" s="114"/>
      <c r="B280" s="114"/>
      <c r="C280" s="114">
        <v>6</v>
      </c>
      <c r="D280" s="114" t="s">
        <v>38</v>
      </c>
      <c r="E280" s="41">
        <f>+'urban numbers'!D282/'total numbers'!D279</f>
        <v>4.2199156331349644E-2</v>
      </c>
      <c r="F280" s="41">
        <f>+'urban numbers'!E282/'total numbers'!E279</f>
        <v>4.7604497246536731E-2</v>
      </c>
      <c r="G280" s="41">
        <f>+'urban numbers'!F282/'total numbers'!F279</f>
        <v>5.220673018542412E-2</v>
      </c>
      <c r="H280" s="41">
        <f>+'urban numbers'!G282/'total numbers'!G279</f>
        <v>5.2772630498424497E-2</v>
      </c>
      <c r="I280" s="41">
        <f>+'urban numbers'!H282/'total numbers'!H279</f>
        <v>6.2797018989948494E-2</v>
      </c>
      <c r="J280" s="41">
        <f>+'urban numbers'!I282/'total numbers'!I279</f>
        <v>6.8876665647452651E-2</v>
      </c>
      <c r="K280" s="41">
        <f>+'urban numbers'!J282/'total numbers'!J279</f>
        <v>7.5547897012590862E-2</v>
      </c>
      <c r="L280" s="41">
        <f>+'urban numbers'!K282/'total numbers'!K279</f>
        <v>8.2868455573077593E-2</v>
      </c>
      <c r="M280" s="41">
        <f>+'urban numbers'!L282/'total numbers'!L279</f>
        <v>9.0901718527225311E-2</v>
      </c>
      <c r="N280" s="41">
        <f>+'urban numbers'!M282/'total numbers'!M279</f>
        <v>9.9717245678421051E-2</v>
      </c>
      <c r="O280" s="41">
        <f>+'urban numbers'!N282/'total numbers'!N279</f>
        <v>0.1093626150583195</v>
      </c>
      <c r="P280" s="41">
        <f>+'urban numbers'!O282/'total numbers'!O279</f>
        <v>0.12000045558116927</v>
      </c>
      <c r="Q280" s="41">
        <f>+'urban numbers'!P282/'total numbers'!P279</f>
        <v>0.1321866377667803</v>
      </c>
      <c r="R280" s="41">
        <f>+'urban numbers'!Q282/'total numbers'!Q279</f>
        <v>0.14476858521095337</v>
      </c>
      <c r="S280" s="41">
        <f>+'urban numbers'!R282/'total numbers'!R279</f>
        <v>0.16002697184348919</v>
      </c>
      <c r="T280" s="41">
        <f>+'urban numbers'!S282/'total numbers'!S279</f>
        <v>0.17764990122695523</v>
      </c>
      <c r="U280" s="41">
        <f>+'urban numbers'!T282/'total numbers'!T279</f>
        <v>0.1975650137429186</v>
      </c>
      <c r="V280" s="41">
        <f>+'urban numbers'!U282/'total numbers'!U279</f>
        <v>0.22143034196429373</v>
      </c>
      <c r="W280" s="41">
        <f>+'urban numbers'!V282/'total numbers'!V279</f>
        <v>0.24822925457366035</v>
      </c>
      <c r="X280" s="41">
        <f>+'urban numbers'!W282/'total numbers'!W279</f>
        <v>0.27255404318570681</v>
      </c>
      <c r="Y280" s="41">
        <f>+'urban numbers'!X282/'total numbers'!X279</f>
        <v>0.30545543798798913</v>
      </c>
      <c r="Z280" s="41">
        <f>+'urban numbers'!Y282/'total numbers'!Y279</f>
        <v>0.33973453612873439</v>
      </c>
      <c r="AA280" s="41">
        <f>+'urban numbers'!Z282/'total numbers'!Z279</f>
        <v>0.3744170510546444</v>
      </c>
      <c r="AB280" s="41">
        <f>+'urban numbers'!AA282/'total numbers'!AA279</f>
        <v>0.41368179362393959</v>
      </c>
      <c r="AC280" s="41">
        <f>+'urban numbers'!AB282/'total numbers'!AB279</f>
        <v>0.45253605078364401</v>
      </c>
      <c r="AD280" s="41">
        <f>+'urban numbers'!AC282/'total numbers'!AC279</f>
        <v>0.5071777671752894</v>
      </c>
      <c r="AE280" s="41">
        <f>+'urban numbers'!AD282/'total numbers'!AD279</f>
        <v>0.51442809148420743</v>
      </c>
      <c r="AF280" s="41">
        <f>+'urban numbers'!AE282/'total numbers'!AE279</f>
        <v>0.52156858285186658</v>
      </c>
      <c r="AG280" s="41">
        <f>+'urban numbers'!AF282/'total numbers'!AF279</f>
        <v>0.52865017372134626</v>
      </c>
      <c r="AH280" s="41">
        <f>+'urban numbers'!AG282/'total numbers'!AG279</f>
        <v>0.53570499452985132</v>
      </c>
      <c r="AI280" s="41">
        <f>+'urban numbers'!AH282/'total numbers'!AH279</f>
        <v>0.54274704108287875</v>
      </c>
      <c r="AJ280" s="41">
        <f>+'urban numbers'!AI282/'total numbers'!AI279</f>
        <v>0.54977180806222148</v>
      </c>
      <c r="AK280" s="41">
        <f>+'urban numbers'!AJ282/'total numbers'!AJ279</f>
        <v>0.556757306923367</v>
      </c>
      <c r="AL280" s="41">
        <f>+'urban numbers'!AK282/'total numbers'!AK279</f>
        <v>0.56366842568686626</v>
      </c>
      <c r="AM280" s="41">
        <f>+'urban numbers'!AL282/'total numbers'!AL279</f>
        <v>0.57046171629781772</v>
      </c>
      <c r="AN280" s="41">
        <f>+'urban numbers'!AM282/'total numbers'!AM279</f>
        <v>0.57710045882068362</v>
      </c>
      <c r="AO280" s="41">
        <f>+'urban numbers'!AN282/'total numbers'!AN279</f>
        <v>0.58356957419656441</v>
      </c>
      <c r="AP280" s="41">
        <f>+'urban numbers'!AO282/'total numbers'!AO279</f>
        <v>0.58988774013508249</v>
      </c>
      <c r="AQ280" s="41">
        <f>+'urban numbers'!AP282/'total numbers'!AP279</f>
        <v>0.59611216132837241</v>
      </c>
      <c r="AR280" s="41">
        <f>+'urban numbers'!AQ282/'total numbers'!AQ279</f>
        <v>0.60232126899557248</v>
      </c>
      <c r="AS280" s="41">
        <f>+'urban numbers'!AR282/'total numbers'!AR279</f>
        <v>0.60856763835639327</v>
      </c>
      <c r="AT280" s="41">
        <f>+'urban numbers'!AS282/'total numbers'!AS279</f>
        <v>0.61487424213668629</v>
      </c>
      <c r="AU280" s="41">
        <f>+'urban numbers'!AT282/'total numbers'!AT279</f>
        <v>0.62121689997136986</v>
      </c>
      <c r="AV280" s="41">
        <f>+'urban numbers'!AU282/'total numbers'!AU279</f>
        <v>0.62754152497840565</v>
      </c>
      <c r="AW280" s="41">
        <f>+'urban numbers'!AV282/'total numbers'!AV279</f>
        <v>0.63376836770457123</v>
      </c>
      <c r="AX280" s="41">
        <f>+'urban numbers'!AW282/'total numbers'!AW279</f>
        <v>0.6398381826236732</v>
      </c>
      <c r="AY280" s="41">
        <f>+'urban numbers'!AX282/'total numbers'!AX279</f>
        <v>0.64572544222003236</v>
      </c>
      <c r="AZ280" s="41">
        <f>+'urban numbers'!AY282/'total numbers'!AY279</f>
        <v>0.65144456295968978</v>
      </c>
      <c r="BA280" s="41">
        <f>+'urban numbers'!AZ282/'total numbers'!AZ279</f>
        <v>0.657024951411604</v>
      </c>
      <c r="BB280" s="41">
        <f>+'urban numbers'!BA282/'total numbers'!BA279</f>
        <v>0.66251855849706032</v>
      </c>
      <c r="BC280" s="41">
        <f>+'urban numbers'!BB282/'total numbers'!BB279</f>
        <v>0.66796576090118087</v>
      </c>
      <c r="BD280" s="41">
        <f>+'urban numbers'!BC282/'total numbers'!BC279</f>
        <v>0.6733873288425356</v>
      </c>
      <c r="BE280" s="41">
        <f>+'urban numbers'!BD282/'total numbers'!BD279</f>
        <v>0.67877211533833071</v>
      </c>
      <c r="BF280" s="41">
        <f>+'urban numbers'!BE282/'total numbers'!BE279</f>
        <v>0.68409184609976703</v>
      </c>
      <c r="BG280" s="41">
        <f>+'urban numbers'!BF282/'total numbers'!BF279</f>
        <v>0.6893003688489352</v>
      </c>
      <c r="BH280" s="41">
        <f>+'urban numbers'!BG282/'total numbers'!BG279</f>
        <v>0.69436600166288764</v>
      </c>
      <c r="BI280" s="41">
        <f>+'urban numbers'!BH282/'total numbers'!BH279</f>
        <v>0.69926434676090976</v>
      </c>
      <c r="BJ280" s="41">
        <f>+'urban numbers'!BI282/'total numbers'!BI279</f>
        <v>0.70401608275612126</v>
      </c>
      <c r="BK280" s="41">
        <f>+'urban numbers'!BJ282/'total numbers'!BJ279</f>
        <v>0.70868727492018091</v>
      </c>
      <c r="BL280" s="41">
        <f>+'urban numbers'!BK282/'total numbers'!BK279</f>
        <v>0.71337218960908999</v>
      </c>
      <c r="BM280" s="41">
        <f>+'urban numbers'!BL282/'total numbers'!BL279</f>
        <v>0.71813564171270294</v>
      </c>
      <c r="BN280" s="41">
        <f>+'urban numbers'!BM282/'total numbers'!BM279</f>
        <v>0.72300953633257226</v>
      </c>
      <c r="BO280" s="41">
        <f>+'urban numbers'!BN282/'total numbers'!BN279</f>
        <v>0.72796193400459996</v>
      </c>
      <c r="BP280" s="41">
        <f>+'urban numbers'!BO282/'total numbers'!BO279</f>
        <v>0.73291639196923675</v>
      </c>
      <c r="BQ280" s="41">
        <f>+'urban numbers'!BP282/'total numbers'!BP279</f>
        <v>0.73776203253716222</v>
      </c>
      <c r="BR280" s="41">
        <f>+'urban numbers'!BQ282/'total numbers'!BQ279</f>
        <v>0.74241937838543259</v>
      </c>
      <c r="BS280" s="41">
        <f>+'urban numbers'!BR282/'total numbers'!BR279</f>
        <v>0.74686301167508884</v>
      </c>
      <c r="BT280" s="41">
        <f>+'urban numbers'!BS282/'total numbers'!BS279</f>
        <v>0.75111921421851269</v>
      </c>
      <c r="BU280" s="41">
        <f>+'urban numbers'!BT282/'total numbers'!BT279</f>
        <v>0.75522281759673238</v>
      </c>
      <c r="BV280" s="41">
        <f>+'urban numbers'!BU282/'total numbers'!BU279</f>
        <v>0.7592295483154009</v>
      </c>
      <c r="BW280" s="41">
        <f>+'urban numbers'!BV282/'total numbers'!BV279</f>
        <v>0.7631805932732274</v>
      </c>
      <c r="BX280" s="41">
        <f>+'urban numbers'!BW282/'total numbers'!BW279</f>
        <v>0.76708262020954188</v>
      </c>
      <c r="BY280" s="41">
        <f>+'urban numbers'!BX282/'total numbers'!BX279</f>
        <v>0.77092314736100276</v>
      </c>
      <c r="BZ280" s="41">
        <f>+'urban numbers'!BY282/'total numbers'!BY279</f>
        <v>0.77470290362874339</v>
      </c>
      <c r="CA280" s="41">
        <f>+'urban numbers'!BZ282/'total numbers'!BZ279</f>
        <v>0.77841969000364408</v>
      </c>
      <c r="CB280" s="41">
        <f>+'urban numbers'!CA282/'total numbers'!CA279</f>
        <v>0.78207250608684886</v>
      </c>
      <c r="CC280" s="41">
        <f>+'urban numbers'!CB282/'total numbers'!CB279</f>
        <v>0.78566568953159144</v>
      </c>
      <c r="CD280" s="41">
        <f>+'urban numbers'!CC282/'total numbers'!CC279</f>
        <v>0.78920228653649305</v>
      </c>
      <c r="CE280" s="41">
        <f>+'urban numbers'!CD282/'total numbers'!CD279</f>
        <v>0.79267734253394251</v>
      </c>
      <c r="CF280" s="41">
        <f>+'urban numbers'!CE282/'total numbers'!CE279</f>
        <v>0.79608267346101225</v>
      </c>
      <c r="CG280" s="41">
        <f>+'urban numbers'!CF282/'total numbers'!CF279</f>
        <v>0.79941216283440686</v>
      </c>
      <c r="CH280" s="41">
        <f>+'urban numbers'!CG282/'total numbers'!CG279</f>
        <v>0.80266420663314575</v>
      </c>
      <c r="CI280" s="41">
        <f>+'urban numbers'!CH282/'total numbers'!CH279</f>
        <v>0.80584098344919652</v>
      </c>
      <c r="CJ280" s="41">
        <f>+'urban numbers'!CI282/'total numbers'!CI279</f>
        <v>0.80894458160299609</v>
      </c>
      <c r="CK280" s="41">
        <f>+'urban numbers'!CJ282/'total numbers'!CJ279</f>
        <v>0.81197867211333119</v>
      </c>
      <c r="CL280" s="41">
        <f>+'urban numbers'!CK282/'total numbers'!CK279</f>
        <v>0.8149464132943709</v>
      </c>
      <c r="CM280" s="41">
        <f>+'urban numbers'!CL282/'total numbers'!CL279</f>
        <v>0.81784880566428242</v>
      </c>
      <c r="CN280" s="41">
        <f>+'urban numbers'!CM282/'total numbers'!CM279</f>
        <v>0.82068607690455664</v>
      </c>
      <c r="CO280" s="41">
        <f>+'urban numbers'!CN282/'total numbers'!CN279</f>
        <v>0.82345994343031403</v>
      </c>
      <c r="CP280" s="41">
        <f>+'urban numbers'!CO282/'total numbers'!CO279</f>
        <v>0.8261721396973688</v>
      </c>
      <c r="CQ280" s="41">
        <f>+'urban numbers'!CP282/'total numbers'!CP279</f>
        <v>0.82882422460741745</v>
      </c>
      <c r="CR280" s="41">
        <f>+'urban numbers'!CQ282/'total numbers'!CQ279</f>
        <v>0.83141889579694717</v>
      </c>
      <c r="CS280" s="41">
        <f>+'urban numbers'!CR282/'total numbers'!CR279</f>
        <v>0.83395747898268668</v>
      </c>
      <c r="CT280" s="41">
        <f>+'urban numbers'!CS282/'total numbers'!CS279</f>
        <v>0.83643915361989007</v>
      </c>
      <c r="CU280" s="41">
        <f>+'urban numbers'!CT282/'total numbers'!CT279</f>
        <v>0.83886201798561089</v>
      </c>
      <c r="CV280" s="41">
        <f>+'urban numbers'!CU282/'total numbers'!CU279</f>
        <v>0.84122580460545959</v>
      </c>
      <c r="CW280" s="41">
        <f>+'urban numbers'!CV282/'total numbers'!CV279</f>
        <v>0.843532616996852</v>
      </c>
      <c r="CX280" s="41">
        <f>+'urban numbers'!CW282/'total numbers'!CW279</f>
        <v>0.84578666155634652</v>
      </c>
      <c r="CY280" s="41">
        <f>+'urban numbers'!CX282/'total numbers'!CX279</f>
        <v>0.84799349239573008</v>
      </c>
      <c r="CZ280" s="41">
        <f>+'urban numbers'!CY282/'total numbers'!CY279</f>
        <v>0.85015921552707963</v>
      </c>
      <c r="DA280" s="41">
        <f>+'urban numbers'!CZ282/'total numbers'!CZ279</f>
        <v>0.85228985425822168</v>
      </c>
      <c r="DB280" s="41">
        <f>+'urban numbers'!DA282/'total numbers'!DA279</f>
        <v>0.85439140928103052</v>
      </c>
      <c r="DC280" s="41">
        <f>+'urban numbers'!DB282/'total numbers'!DB279</f>
        <v>0.85646911916056501</v>
      </c>
      <c r="DD280" s="41">
        <f>+'urban numbers'!DC282/'total numbers'!DC279</f>
        <v>0.85852772568937141</v>
      </c>
      <c r="DE280" s="41">
        <f>+'urban numbers'!DD282/'total numbers'!DD279</f>
        <v>0.86057121302001227</v>
      </c>
      <c r="DF280" s="41">
        <f>+'urban numbers'!DE282/'total numbers'!DE279</f>
        <v>0.86260338282344973</v>
      </c>
    </row>
    <row r="281" spans="1:110">
      <c r="A281" s="114"/>
      <c r="B281" s="114"/>
      <c r="C281" s="114">
        <v>7</v>
      </c>
      <c r="D281" s="114" t="s">
        <v>491</v>
      </c>
      <c r="E281" s="41">
        <f>+'urban numbers'!D283/'total numbers'!D280</f>
        <v>2.8169480989590611E-2</v>
      </c>
      <c r="F281" s="41">
        <f>+'urban numbers'!E283/'total numbers'!E280</f>
        <v>3.1640473850572143E-2</v>
      </c>
      <c r="G281" s="41">
        <f>+'urban numbers'!F283/'total numbers'!F280</f>
        <v>3.4550264508125754E-2</v>
      </c>
      <c r="H281" s="41">
        <f>+'urban numbers'!G283/'total numbers'!G280</f>
        <v>3.7433473705898723E-2</v>
      </c>
      <c r="I281" s="41">
        <f>+'urban numbers'!H283/'total numbers'!H280</f>
        <v>4.1205862696535714E-2</v>
      </c>
      <c r="J281" s="41">
        <f>+'urban numbers'!I283/'total numbers'!I280</f>
        <v>4.5004573929409299E-2</v>
      </c>
      <c r="K281" s="41">
        <f>+'urban numbers'!J283/'total numbers'!J280</f>
        <v>4.9156674389427002E-2</v>
      </c>
      <c r="L281" s="41">
        <f>+'urban numbers'!K283/'total numbers'!K280</f>
        <v>5.3695240561986372E-2</v>
      </c>
      <c r="M281" s="41">
        <f>+'urban numbers'!L283/'total numbers'!L280</f>
        <v>5.8656458354109091E-2</v>
      </c>
      <c r="N281" s="41">
        <f>+'urban numbers'!M283/'total numbers'!M280</f>
        <v>6.4079916393622718E-2</v>
      </c>
      <c r="O281" s="41">
        <f>+'urban numbers'!N283/'total numbers'!N280</f>
        <v>7.0008927080610753E-2</v>
      </c>
      <c r="P281" s="41">
        <f>+'urban numbers'!O283/'total numbers'!O280</f>
        <v>7.6490878027443893E-2</v>
      </c>
      <c r="Q281" s="41">
        <f>+'urban numbers'!P283/'total numbers'!P280</f>
        <v>8.3871062707288474E-2</v>
      </c>
      <c r="R281" s="41">
        <f>+'urban numbers'!Q283/'total numbers'!Q280</f>
        <v>9.1270919269270945E-2</v>
      </c>
      <c r="S281" s="41">
        <f>+'urban numbers'!R283/'total numbers'!R280</f>
        <v>9.9444131139559064E-2</v>
      </c>
      <c r="T281" s="41">
        <f>+'urban numbers'!S283/'total numbers'!S280</f>
        <v>0.10845088786390965</v>
      </c>
      <c r="U281" s="41">
        <f>+'urban numbers'!T283/'total numbers'!T280</f>
        <v>0.11836111956632986</v>
      </c>
      <c r="V281" s="41">
        <f>+'urban numbers'!U283/'total numbers'!U280</f>
        <v>0.13008579892863253</v>
      </c>
      <c r="W281" s="41">
        <f>+'urban numbers'!V283/'total numbers'!V280</f>
        <v>0.14303809085524602</v>
      </c>
      <c r="X281" s="41">
        <f>+'urban numbers'!W283/'total numbers'!W280</f>
        <v>0.15926219322726007</v>
      </c>
      <c r="Y281" s="41">
        <f>+'urban numbers'!X283/'total numbers'!X280</f>
        <v>0.17575847755038643</v>
      </c>
      <c r="Z281" s="41">
        <f>+'urban numbers'!Y283/'total numbers'!Y280</f>
        <v>0.19344673379427801</v>
      </c>
      <c r="AA281" s="41">
        <f>+'urban numbers'!Z283/'total numbers'!Z280</f>
        <v>0.21290488346270736</v>
      </c>
      <c r="AB281" s="41">
        <f>+'urban numbers'!AA283/'total numbers'!AA280</f>
        <v>0.23422701681157931</v>
      </c>
      <c r="AC281" s="41">
        <f>+'urban numbers'!AB283/'total numbers'!AB280</f>
        <v>0.25768974395944044</v>
      </c>
      <c r="AD281" s="41">
        <f>+'urban numbers'!AC283/'total numbers'!AC280</f>
        <v>0.2848531967470449</v>
      </c>
      <c r="AE281" s="41">
        <f>+'urban numbers'!AD283/'total numbers'!AD280</f>
        <v>0.28961256927059015</v>
      </c>
      <c r="AF281" s="41">
        <f>+'urban numbers'!AE283/'total numbers'!AE280</f>
        <v>0.29499219933933013</v>
      </c>
      <c r="AG281" s="41">
        <f>+'urban numbers'!AF283/'total numbers'!AF280</f>
        <v>0.30065653731367203</v>
      </c>
      <c r="AH281" s="41">
        <f>+'urban numbers'!AG283/'total numbers'!AG280</f>
        <v>0.30637094212868082</v>
      </c>
      <c r="AI281" s="41">
        <f>+'urban numbers'!AH283/'total numbers'!AH280</f>
        <v>0.3120048720004292</v>
      </c>
      <c r="AJ281" s="41">
        <f>+'urban numbers'!AI283/'total numbers'!AI280</f>
        <v>0.31753859151102032</v>
      </c>
      <c r="AK281" s="41">
        <f>+'urban numbers'!AJ283/'total numbers'!AJ280</f>
        <v>0.32305577411590475</v>
      </c>
      <c r="AL281" s="41">
        <f>+'urban numbers'!AK283/'total numbers'!AK280</f>
        <v>0.32872423263416789</v>
      </c>
      <c r="AM281" s="41">
        <f>+'urban numbers'!AL283/'total numbers'!AL280</f>
        <v>0.33476451475491426</v>
      </c>
      <c r="AN281" s="41">
        <f>+'urban numbers'!AM283/'total numbers'!AM280</f>
        <v>0.34136157175786136</v>
      </c>
      <c r="AO281" s="41">
        <f>+'urban numbers'!AN283/'total numbers'!AN280</f>
        <v>0.34857342230299287</v>
      </c>
      <c r="AP281" s="41">
        <f>+'urban numbers'!AO283/'total numbers'!AO280</f>
        <v>0.35625754351542183</v>
      </c>
      <c r="AQ281" s="41">
        <f>+'urban numbers'!AP283/'total numbers'!AP280</f>
        <v>0.36404918143810383</v>
      </c>
      <c r="AR281" s="41">
        <f>+'urban numbers'!AQ283/'total numbers'!AQ280</f>
        <v>0.37146692299963691</v>
      </c>
      <c r="AS281" s="41">
        <f>+'urban numbers'!AR283/'total numbers'!AR280</f>
        <v>0.3781854007092208</v>
      </c>
      <c r="AT281" s="41">
        <f>+'urban numbers'!AS283/'total numbers'!AS280</f>
        <v>0.38408785100253245</v>
      </c>
      <c r="AU281" s="41">
        <f>+'urban numbers'!AT283/'total numbers'!AT280</f>
        <v>0.38929448898975322</v>
      </c>
      <c r="AV281" s="41">
        <f>+'urban numbers'!AU283/'total numbers'!AU280</f>
        <v>0.3940124936817051</v>
      </c>
      <c r="AW281" s="41">
        <f>+'urban numbers'!AV283/'total numbers'!AV280</f>
        <v>0.39855595179227937</v>
      </c>
      <c r="AX281" s="41">
        <f>+'urban numbers'!AW283/'total numbers'!AW280</f>
        <v>0.4031505508346363</v>
      </c>
      <c r="AY281" s="41">
        <f>+'urban numbers'!AX283/'total numbers'!AX280</f>
        <v>0.40785189797783361</v>
      </c>
      <c r="AZ281" s="41">
        <f>+'urban numbers'!AY283/'total numbers'!AY280</f>
        <v>0.4125810665907752</v>
      </c>
      <c r="BA281" s="41">
        <f>+'urban numbers'!AZ283/'total numbers'!AZ280</f>
        <v>0.41727444097182742</v>
      </c>
      <c r="BB281" s="41">
        <f>+'urban numbers'!BA283/'total numbers'!BA280</f>
        <v>0.42183701977736165</v>
      </c>
      <c r="BC281" s="41">
        <f>+'urban numbers'!BB283/'total numbers'!BB280</f>
        <v>0.4262170863709126</v>
      </c>
      <c r="BD281" s="41">
        <f>+'urban numbers'!BC283/'total numbers'!BC280</f>
        <v>0.43040596472407061</v>
      </c>
      <c r="BE281" s="41">
        <f>+'urban numbers'!BD283/'total numbers'!BD280</f>
        <v>0.4344577567296497</v>
      </c>
      <c r="BF281" s="41">
        <f>+'urban numbers'!BE283/'total numbers'!BE280</f>
        <v>0.43845889226191215</v>
      </c>
      <c r="BG281" s="41">
        <f>+'urban numbers'!BF283/'total numbers'!BF280</f>
        <v>0.44252207082226891</v>
      </c>
      <c r="BH281" s="41">
        <f>+'urban numbers'!BG283/'total numbers'!BG280</f>
        <v>0.44671964615810561</v>
      </c>
      <c r="BI281" s="41">
        <f>+'urban numbers'!BH283/'total numbers'!BH280</f>
        <v>0.45108606625588987</v>
      </c>
      <c r="BJ281" s="41">
        <f>+'urban numbers'!BI283/'total numbers'!BI280</f>
        <v>0.45557895622154948</v>
      </c>
      <c r="BK281" s="41">
        <f>+'urban numbers'!BJ283/'total numbers'!BJ280</f>
        <v>0.46009578133007423</v>
      </c>
      <c r="BL281" s="41">
        <f>+'urban numbers'!BK283/'total numbers'!BK280</f>
        <v>0.46448699585103681</v>
      </c>
      <c r="BM281" s="41">
        <f>+'urban numbers'!BL283/'total numbers'!BL280</f>
        <v>0.4686404595798036</v>
      </c>
      <c r="BN281" s="41">
        <f>+'urban numbers'!BM283/'total numbers'!BM280</f>
        <v>0.47251443269121041</v>
      </c>
      <c r="BO281" s="41">
        <f>+'urban numbers'!BN283/'total numbers'!BN280</f>
        <v>0.47613435239902346</v>
      </c>
      <c r="BP281" s="41">
        <f>+'urban numbers'!BO283/'total numbers'!BO280</f>
        <v>0.4795377981681534</v>
      </c>
      <c r="BQ281" s="41">
        <f>+'urban numbers'!BP283/'total numbers'!BP280</f>
        <v>0.48279301149047466</v>
      </c>
      <c r="BR281" s="41">
        <f>+'urban numbers'!BQ283/'total numbers'!BQ280</f>
        <v>0.48595321359340882</v>
      </c>
      <c r="BS281" s="41">
        <f>+'urban numbers'!BR283/'total numbers'!BR280</f>
        <v>0.48904263918870799</v>
      </c>
      <c r="BT281" s="41">
        <f>+'urban numbers'!BS283/'total numbers'!BS280</f>
        <v>0.49205007685636859</v>
      </c>
      <c r="BU281" s="41">
        <f>+'urban numbers'!BT283/'total numbers'!BT280</f>
        <v>0.49495350969577812</v>
      </c>
      <c r="BV281" s="41">
        <f>+'urban numbers'!BU283/'total numbers'!BU280</f>
        <v>0.49771470485487318</v>
      </c>
      <c r="BW281" s="41">
        <f>+'urban numbers'!BV283/'total numbers'!BV280</f>
        <v>0.50031265747531151</v>
      </c>
      <c r="BX281" s="41">
        <f>+'urban numbers'!BW283/'total numbers'!BW280</f>
        <v>0.50273888927546861</v>
      </c>
      <c r="BY281" s="41">
        <f>+'urban numbers'!BX283/'total numbers'!BX280</f>
        <v>0.50502955853190978</v>
      </c>
      <c r="BZ281" s="41">
        <f>+'urban numbers'!BY283/'total numbers'!BY280</f>
        <v>0.50726241444538789</v>
      </c>
      <c r="CA281" s="41">
        <f>+'urban numbers'!BZ283/'total numbers'!BZ280</f>
        <v>0.50954313425948505</v>
      </c>
      <c r="CB281" s="41">
        <f>+'urban numbers'!CA283/'total numbers'!CA280</f>
        <v>0.51195324701694678</v>
      </c>
      <c r="CC281" s="41">
        <f>+'urban numbers'!CB283/'total numbers'!CB280</f>
        <v>0.51452837734970125</v>
      </c>
      <c r="CD281" s="41">
        <f>+'urban numbers'!CC283/'total numbers'!CC280</f>
        <v>0.51726346543057189</v>
      </c>
      <c r="CE281" s="41">
        <f>+'urban numbers'!CD283/'total numbers'!CD280</f>
        <v>0.52014970763611923</v>
      </c>
      <c r="CF281" s="41">
        <f>+'urban numbers'!CE283/'total numbers'!CE280</f>
        <v>0.523161447191686</v>
      </c>
      <c r="CG281" s="41">
        <f>+'urban numbers'!CF283/'total numbers'!CF280</f>
        <v>0.5262804047148294</v>
      </c>
      <c r="CH281" s="41">
        <f>+'urban numbers'!CG283/'total numbers'!CG280</f>
        <v>0.52951309815775183</v>
      </c>
      <c r="CI281" s="41">
        <f>+'urban numbers'!CH283/'total numbers'!CH280</f>
        <v>0.53287486553191454</v>
      </c>
      <c r="CJ281" s="41">
        <f>+'urban numbers'!CI283/'total numbers'!CI280</f>
        <v>0.53636529643569608</v>
      </c>
      <c r="CK281" s="41">
        <f>+'urban numbers'!CJ283/'total numbers'!CJ280</f>
        <v>0.5399828115642531</v>
      </c>
      <c r="CL281" s="41">
        <f>+'urban numbers'!CK283/'total numbers'!CK280</f>
        <v>0.54372683387158738</v>
      </c>
      <c r="CM281" s="41">
        <f>+'urban numbers'!CL283/'total numbers'!CL280</f>
        <v>0.54759808083015538</v>
      </c>
      <c r="CN281" s="41">
        <f>+'urban numbers'!CM283/'total numbers'!CM280</f>
        <v>0.55159872194731441</v>
      </c>
      <c r="CO281" s="41">
        <f>+'urban numbers'!CN283/'total numbers'!CN280</f>
        <v>0.55573074131735711</v>
      </c>
      <c r="CP281" s="41">
        <f>+'urban numbers'!CO283/'total numbers'!CO280</f>
        <v>0.55999654083253114</v>
      </c>
      <c r="CQ281" s="41">
        <f>+'urban numbers'!CP283/'total numbers'!CP280</f>
        <v>0.56439775327752539</v>
      </c>
      <c r="CR281" s="41">
        <f>+'urban numbers'!CQ283/'total numbers'!CQ280</f>
        <v>0.56892427221260622</v>
      </c>
      <c r="CS281" s="41">
        <f>+'urban numbers'!CR283/'total numbers'!CR280</f>
        <v>0.57357354501299895</v>
      </c>
      <c r="CT281" s="41">
        <f>+'urban numbers'!CS283/'total numbers'!CS280</f>
        <v>0.57836302819235941</v>
      </c>
      <c r="CU281" s="41">
        <f>+'urban numbers'!CT283/'total numbers'!CT280</f>
        <v>0.58331696271620626</v>
      </c>
      <c r="CV281" s="41">
        <f>+'urban numbers'!CU283/'total numbers'!CU280</f>
        <v>0.58844671481628097</v>
      </c>
      <c r="CW281" s="41">
        <f>+'urban numbers'!CV283/'total numbers'!CV280</f>
        <v>0.59374391963317985</v>
      </c>
      <c r="CX281" s="41">
        <f>+'urban numbers'!CW283/'total numbers'!CW280</f>
        <v>0.59918212615106525</v>
      </c>
      <c r="CY281" s="41">
        <f>+'urban numbers'!CX283/'total numbers'!CX280</f>
        <v>0.60472114567479152</v>
      </c>
      <c r="CZ281" s="41">
        <f>+'urban numbers'!CY283/'total numbers'!CY280</f>
        <v>0.61031495560613169</v>
      </c>
      <c r="DA281" s="41">
        <f>+'urban numbers'!CZ283/'total numbers'!CZ280</f>
        <v>0.61591790295932425</v>
      </c>
      <c r="DB281" s="41">
        <f>+'urban numbers'!DA283/'total numbers'!DA280</f>
        <v>0.62148666137791153</v>
      </c>
      <c r="DC281" s="41">
        <f>+'urban numbers'!DB283/'total numbers'!DB280</f>
        <v>0.62698183014670472</v>
      </c>
      <c r="DD281" s="41">
        <f>+'urban numbers'!DC283/'total numbers'!DC280</f>
        <v>0.63236932611821972</v>
      </c>
      <c r="DE281" s="41">
        <f>+'urban numbers'!DD283/'total numbers'!DD280</f>
        <v>0.63761895685269132</v>
      </c>
      <c r="DF281" s="41">
        <f>+'urban numbers'!DE283/'total numbers'!DE280</f>
        <v>0.64270421760720164</v>
      </c>
    </row>
    <row r="282" spans="1:110">
      <c r="A282" s="114"/>
      <c r="B282" s="114"/>
      <c r="C282" s="114">
        <v>8</v>
      </c>
      <c r="D282" s="114" t="s">
        <v>492</v>
      </c>
      <c r="E282" s="41">
        <f>+'urban numbers'!D284/'total numbers'!D281</f>
        <v>1.1650042539378564E-2</v>
      </c>
      <c r="F282" s="41">
        <f>+'urban numbers'!E284/'total numbers'!E281</f>
        <v>1.3156169908208323E-2</v>
      </c>
      <c r="G282" s="41">
        <f>+'urban numbers'!F284/'total numbers'!F281</f>
        <v>1.4433716681896204E-2</v>
      </c>
      <c r="H282" s="41">
        <f>+'urban numbers'!G284/'total numbers'!G281</f>
        <v>1.6282261936046861E-2</v>
      </c>
      <c r="I282" s="41">
        <f>+'urban numbers'!H284/'total numbers'!H281</f>
        <v>1.7365709111776803E-2</v>
      </c>
      <c r="J282" s="41">
        <f>+'urban numbers'!I284/'total numbers'!I281</f>
        <v>1.9044401167302018E-2</v>
      </c>
      <c r="K282" s="41">
        <f>+'urban numbers'!J284/'total numbers'!J281</f>
        <v>2.0883014774350499E-2</v>
      </c>
      <c r="L282" s="41">
        <f>+'urban numbers'!K284/'total numbers'!K281</f>
        <v>2.2896786119303569E-2</v>
      </c>
      <c r="M282" s="41">
        <f>+'urban numbers'!L284/'total numbers'!L281</f>
        <v>2.5102420048610137E-2</v>
      </c>
      <c r="N282" s="41">
        <f>+'urban numbers'!M284/'total numbers'!M281</f>
        <v>2.7518233519559249E-2</v>
      </c>
      <c r="O282" s="41">
        <f>+'urban numbers'!N284/'total numbers'!N281</f>
        <v>3.0164313266062257E-2</v>
      </c>
      <c r="P282" s="41">
        <f>+'urban numbers'!O284/'total numbers'!O281</f>
        <v>3.3062689122021829E-2</v>
      </c>
      <c r="Q282" s="41">
        <f>+'urban numbers'!P284/'total numbers'!P281</f>
        <v>3.6274676335312908E-2</v>
      </c>
      <c r="R282" s="41">
        <f>+'urban numbers'!Q284/'total numbers'!Q281</f>
        <v>3.9796890370672924E-2</v>
      </c>
      <c r="S282" s="41">
        <f>+'urban numbers'!R284/'total numbers'!R281</f>
        <v>4.3659348486166934E-2</v>
      </c>
      <c r="T282" s="41">
        <f>+'urban numbers'!S284/'total numbers'!S281</f>
        <v>4.7894994015124037E-2</v>
      </c>
      <c r="U282" s="41">
        <f>+'urban numbers'!T284/'total numbers'!T281</f>
        <v>5.253998468945878E-2</v>
      </c>
      <c r="V282" s="41">
        <f>+'urban numbers'!U284/'total numbers'!U281</f>
        <v>5.7583430299656645E-2</v>
      </c>
      <c r="W282" s="41">
        <f>+'urban numbers'!V284/'total numbers'!V281</f>
        <v>6.3114869655332168E-2</v>
      </c>
      <c r="X282" s="41">
        <f>+'urban numbers'!W284/'total numbers'!W281</f>
        <v>6.9182237414824571E-2</v>
      </c>
      <c r="Y282" s="41">
        <f>+'urban numbers'!X284/'total numbers'!X281</f>
        <v>7.5838306400491981E-2</v>
      </c>
      <c r="Z282" s="41">
        <f>+'urban numbers'!Y284/'total numbers'!Y281</f>
        <v>8.3141197915123019E-2</v>
      </c>
      <c r="AA282" s="41">
        <f>+'urban numbers'!Z284/'total numbers'!Z281</f>
        <v>9.1395107241555126E-2</v>
      </c>
      <c r="AB282" s="41">
        <f>+'urban numbers'!AA284/'total numbers'!AA281</f>
        <v>0.10044194786278164</v>
      </c>
      <c r="AC282" s="41">
        <f>+'urban numbers'!AB284/'total numbers'!AB281</f>
        <v>0.11035811712469126</v>
      </c>
      <c r="AD282" s="41">
        <f>+'urban numbers'!AC284/'total numbers'!AC281</f>
        <v>0.12123129250157554</v>
      </c>
      <c r="AE282" s="41">
        <f>+'urban numbers'!AD284/'total numbers'!AD281</f>
        <v>0.12445962394401024</v>
      </c>
      <c r="AF282" s="41">
        <f>+'urban numbers'!AE284/'total numbers'!AE281</f>
        <v>0.12774800459806412</v>
      </c>
      <c r="AG282" s="41">
        <f>+'urban numbers'!AF284/'total numbers'!AF281</f>
        <v>0.13114574707239476</v>
      </c>
      <c r="AH282" s="41">
        <f>+'urban numbers'!AG284/'total numbers'!AG281</f>
        <v>0.13469207673861736</v>
      </c>
      <c r="AI282" s="41">
        <f>+'urban numbers'!AH284/'total numbers'!AH281</f>
        <v>0.13841593556822757</v>
      </c>
      <c r="AJ282" s="41">
        <f>+'urban numbers'!AI284/'total numbers'!AI281</f>
        <v>0.14233558595555754</v>
      </c>
      <c r="AK282" s="41">
        <f>+'urban numbers'!AJ284/'total numbers'!AJ281</f>
        <v>0.14645914662759216</v>
      </c>
      <c r="AL282" s="41">
        <f>+'urban numbers'!AK284/'total numbers'!AK281</f>
        <v>0.15078590707296499</v>
      </c>
      <c r="AM282" s="41">
        <f>+'urban numbers'!AL284/'total numbers'!AL281</f>
        <v>0.15530790227807173</v>
      </c>
      <c r="AN282" s="41">
        <f>+'urban numbers'!AM284/'total numbers'!AM281</f>
        <v>0.16001409514241627</v>
      </c>
      <c r="AO282" s="41">
        <f>+'urban numbers'!AN284/'total numbers'!AN281</f>
        <v>0.16489437107282137</v>
      </c>
      <c r="AP282" s="41">
        <f>+'urban numbers'!AO284/'total numbers'!AO281</f>
        <v>0.16994312956671515</v>
      </c>
      <c r="AQ282" s="41">
        <f>+'urban numbers'!AP284/'total numbers'!AP281</f>
        <v>0.17516159509184576</v>
      </c>
      <c r="AR282" s="41">
        <f>+'urban numbers'!AQ284/'total numbers'!AQ281</f>
        <v>0.18055369051108158</v>
      </c>
      <c r="AS282" s="41">
        <f>+'urban numbers'!AR284/'total numbers'!AR281</f>
        <v>0.18611222431804966</v>
      </c>
      <c r="AT282" s="41">
        <f>+'urban numbers'!AS284/'total numbers'!AS281</f>
        <v>0.19185132954768008</v>
      </c>
      <c r="AU282" s="41">
        <f>+'urban numbers'!AT284/'total numbers'!AT281</f>
        <v>0.19773831882658988</v>
      </c>
      <c r="AV282" s="41">
        <f>+'urban numbers'!AU284/'total numbers'!AU281</f>
        <v>0.20366131273620744</v>
      </c>
      <c r="AW282" s="41">
        <f>+'urban numbers'!AV284/'total numbers'!AV281</f>
        <v>0.20947096306322285</v>
      </c>
      <c r="AX282" s="41">
        <f>+'urban numbers'!AW284/'total numbers'!AW281</f>
        <v>0.21506033475548617</v>
      </c>
      <c r="AY282" s="41">
        <f>+'urban numbers'!AX284/'total numbers'!AX281</f>
        <v>0.22037399555672074</v>
      </c>
      <c r="AZ282" s="41">
        <f>+'urban numbers'!AY284/'total numbers'!AY281</f>
        <v>0.22544197591874934</v>
      </c>
      <c r="BA282" s="41">
        <f>+'urban numbers'!AZ284/'total numbers'!AZ281</f>
        <v>0.2303514289561284</v>
      </c>
      <c r="BB282" s="41">
        <f>+'urban numbers'!BA284/'total numbers'!BA281</f>
        <v>0.23524201719271842</v>
      </c>
      <c r="BC282" s="41">
        <f>+'urban numbers'!BB284/'total numbers'!BB281</f>
        <v>0.24022198991685442</v>
      </c>
      <c r="BD282" s="41">
        <f>+'urban numbers'!BC284/'total numbers'!BC281</f>
        <v>0.24532712846768212</v>
      </c>
      <c r="BE282" s="41">
        <f>+'urban numbers'!BD284/'total numbers'!BD281</f>
        <v>0.25053414623323733</v>
      </c>
      <c r="BF282" s="41">
        <f>+'urban numbers'!BE284/'total numbers'!BE281</f>
        <v>0.25582442219542095</v>
      </c>
      <c r="BG282" s="41">
        <f>+'urban numbers'!BF284/'total numbers'!BF281</f>
        <v>0.26115860734514396</v>
      </c>
      <c r="BH282" s="41">
        <f>+'urban numbers'!BG284/'total numbers'!BG281</f>
        <v>0.26650954704413776</v>
      </c>
      <c r="BI282" s="41">
        <f>+'urban numbers'!BH284/'total numbers'!BH281</f>
        <v>0.27187292118247508</v>
      </c>
      <c r="BJ282" s="41">
        <f>+'urban numbers'!BI284/'total numbers'!BI281</f>
        <v>0.27726698166371599</v>
      </c>
      <c r="BK282" s="41">
        <f>+'urban numbers'!BJ284/'total numbers'!BJ281</f>
        <v>0.28271837674673794</v>
      </c>
      <c r="BL282" s="41">
        <f>+'urban numbers'!BK284/'total numbers'!BK281</f>
        <v>0.28826752939552919</v>
      </c>
      <c r="BM282" s="41">
        <f>+'urban numbers'!BL284/'total numbers'!BL281</f>
        <v>0.29394468438661209</v>
      </c>
      <c r="BN282" s="41">
        <f>+'urban numbers'!BM284/'total numbers'!BM281</f>
        <v>0.29976943251149296</v>
      </c>
      <c r="BO282" s="41">
        <f>+'urban numbers'!BN284/'total numbers'!BN281</f>
        <v>0.30573258997275415</v>
      </c>
      <c r="BP282" s="41">
        <f>+'urban numbers'!BO284/'total numbers'!BO281</f>
        <v>0.31180018905121343</v>
      </c>
      <c r="BQ282" s="41">
        <f>+'urban numbers'!BP284/'total numbers'!BP281</f>
        <v>0.31791922849420517</v>
      </c>
      <c r="BR282" s="41">
        <f>+'urban numbers'!BQ284/'total numbers'!BQ281</f>
        <v>0.32405154746648718</v>
      </c>
      <c r="BS282" s="41">
        <f>+'urban numbers'!BR284/'total numbers'!BR281</f>
        <v>0.33017065971627402</v>
      </c>
      <c r="BT282" s="41">
        <f>+'urban numbers'!BS284/'total numbers'!BS281</f>
        <v>0.33629081022944796</v>
      </c>
      <c r="BU282" s="41">
        <f>+'urban numbers'!BT284/'total numbers'!BT281</f>
        <v>0.3424605047563522</v>
      </c>
      <c r="BV282" s="41">
        <f>+'urban numbers'!BU284/'total numbers'!BU281</f>
        <v>0.34874838544543324</v>
      </c>
      <c r="BW282" s="41">
        <f>+'urban numbers'!BV284/'total numbers'!BV281</f>
        <v>0.35519621726281764</v>
      </c>
      <c r="BX282" s="41">
        <f>+'urban numbers'!BW284/'total numbers'!BW281</f>
        <v>0.36182325826537415</v>
      </c>
      <c r="BY282" s="41">
        <f>+'urban numbers'!BX284/'total numbers'!BX281</f>
        <v>0.36859564150061425</v>
      </c>
      <c r="BZ282" s="41">
        <f>+'urban numbers'!BY284/'total numbers'!BY281</f>
        <v>0.3754342237386798</v>
      </c>
      <c r="CA282" s="41">
        <f>+'urban numbers'!BZ284/'total numbers'!BZ281</f>
        <v>0.38222789205628455</v>
      </c>
      <c r="CB282" s="41">
        <f>+'urban numbers'!CA284/'total numbers'!CA281</f>
        <v>0.38889598553584592</v>
      </c>
      <c r="CC282" s="41">
        <f>+'urban numbers'!CB284/'total numbers'!CB281</f>
        <v>0.39541194111028216</v>
      </c>
      <c r="CD282" s="41">
        <f>+'urban numbers'!CC284/'total numbers'!CC281</f>
        <v>0.40179990082986894</v>
      </c>
      <c r="CE282" s="41">
        <f>+'urban numbers'!CD284/'total numbers'!CD281</f>
        <v>0.40809406615850363</v>
      </c>
      <c r="CF282" s="41">
        <f>+'urban numbers'!CE284/'total numbers'!CE281</f>
        <v>0.4143479292587034</v>
      </c>
      <c r="CG282" s="41">
        <f>+'urban numbers'!CF284/'total numbers'!CF281</f>
        <v>0.42060051676288335</v>
      </c>
      <c r="CH282" s="41">
        <f>+'urban numbers'!CG284/'total numbers'!CG281</f>
        <v>0.42685434608498107</v>
      </c>
      <c r="CI282" s="41">
        <f>+'urban numbers'!CH284/'total numbers'!CH281</f>
        <v>0.43310016750684188</v>
      </c>
      <c r="CJ282" s="41">
        <f>+'urban numbers'!CI284/'total numbers'!CI281</f>
        <v>0.43934763291114232</v>
      </c>
      <c r="CK282" s="41">
        <f>+'urban numbers'!CJ284/'total numbers'!CJ281</f>
        <v>0.44560618807145458</v>
      </c>
      <c r="CL282" s="41">
        <f>+'urban numbers'!CK284/'total numbers'!CK281</f>
        <v>0.45188189707980564</v>
      </c>
      <c r="CM282" s="41">
        <f>+'urban numbers'!CL284/'total numbers'!CL281</f>
        <v>0.45818069632225145</v>
      </c>
      <c r="CN282" s="41">
        <f>+'urban numbers'!CM284/'total numbers'!CM281</f>
        <v>0.46450008632783168</v>
      </c>
      <c r="CO282" s="41">
        <f>+'urban numbers'!CN284/'total numbers'!CN281</f>
        <v>0.47082929164794113</v>
      </c>
      <c r="CP282" s="41">
        <f>+'urban numbers'!CO284/'total numbers'!CO281</f>
        <v>0.47715258701968571</v>
      </c>
      <c r="CQ282" s="41">
        <f>+'urban numbers'!CP284/'total numbers'!CP281</f>
        <v>0.48345858511023132</v>
      </c>
      <c r="CR282" s="41">
        <f>+'urban numbers'!CQ284/'total numbers'!CQ281</f>
        <v>0.48974340582991471</v>
      </c>
      <c r="CS282" s="41">
        <f>+'urban numbers'!CR284/'total numbers'!CR281</f>
        <v>0.49600956707185323</v>
      </c>
      <c r="CT282" s="41">
        <f>+'urban numbers'!CS284/'total numbers'!CS281</f>
        <v>0.50225804441917499</v>
      </c>
      <c r="CU282" s="41">
        <f>+'urban numbers'!CT284/'total numbers'!CT281</f>
        <v>0.50849181342114413</v>
      </c>
      <c r="CV282" s="41">
        <f>+'urban numbers'!CU284/'total numbers'!CU281</f>
        <v>0.51471250714515382</v>
      </c>
      <c r="CW282" s="41">
        <f>+'urban numbers'!CV284/'total numbers'!CV281</f>
        <v>0.52091992083480854</v>
      </c>
      <c r="CX282" s="41">
        <f>+'urban numbers'!CW284/'total numbers'!CW281</f>
        <v>0.52711210483664783</v>
      </c>
      <c r="CY282" s="41">
        <f>+'urban numbers'!CX284/'total numbers'!CX281</f>
        <v>0.53328608477423067</v>
      </c>
      <c r="CZ282" s="41">
        <f>+'urban numbers'!CY284/'total numbers'!CY281</f>
        <v>0.53943889587897698</v>
      </c>
      <c r="DA282" s="41">
        <f>+'urban numbers'!CZ284/'total numbers'!CZ281</f>
        <v>0.54556846206851084</v>
      </c>
      <c r="DB282" s="41">
        <f>+'urban numbers'!DA284/'total numbers'!DA281</f>
        <v>0.55167385420458248</v>
      </c>
      <c r="DC282" s="41">
        <f>+'urban numbers'!DB284/'total numbers'!DB281</f>
        <v>0.55775482752083594</v>
      </c>
      <c r="DD282" s="41">
        <f>+'urban numbers'!DC284/'total numbers'!DC281</f>
        <v>0.56381313548769563</v>
      </c>
      <c r="DE282" s="41">
        <f>+'urban numbers'!DD284/'total numbers'!DD281</f>
        <v>0.56985173677033341</v>
      </c>
      <c r="DF282" s="41">
        <f>+'urban numbers'!DE284/'total numbers'!DE281</f>
        <v>0.5758744350734788</v>
      </c>
    </row>
    <row r="283" spans="1:110">
      <c r="A283" s="114"/>
      <c r="B283" s="114"/>
      <c r="C283" s="114">
        <v>9</v>
      </c>
      <c r="D283" s="114" t="s">
        <v>493</v>
      </c>
      <c r="E283" s="41">
        <f>+'urban numbers'!D285/'total numbers'!D282</f>
        <v>5.9131998000438593E-3</v>
      </c>
      <c r="F283" s="41">
        <f>+'urban numbers'!E285/'total numbers'!E282</f>
        <v>6.6664742451040928E-3</v>
      </c>
      <c r="G283" s="41">
        <f>+'urban numbers'!F285/'total numbers'!F282</f>
        <v>7.3066649141997498E-3</v>
      </c>
      <c r="H283" s="41">
        <f>+'urban numbers'!G285/'total numbers'!G282</f>
        <v>7.7468414636124349E-3</v>
      </c>
      <c r="I283" s="41">
        <f>+'urban numbers'!H285/'total numbers'!H282</f>
        <v>8.7799780167854939E-3</v>
      </c>
      <c r="J283" s="41">
        <f>+'urban numbers'!I285/'total numbers'!I282</f>
        <v>9.6262586704208147E-3</v>
      </c>
      <c r="K283" s="41">
        <f>+'urban numbers'!J285/'total numbers'!J282</f>
        <v>1.0555613214616249E-2</v>
      </c>
      <c r="L283" s="41">
        <f>+'urban numbers'!K285/'total numbers'!K282</f>
        <v>1.1576597128615024E-2</v>
      </c>
      <c r="M283" s="41">
        <f>+'urban numbers'!L285/'total numbers'!L282</f>
        <v>1.2698758707184369E-2</v>
      </c>
      <c r="N283" s="41">
        <f>+'urban numbers'!M285/'total numbers'!M282</f>
        <v>1.3940679537844043E-2</v>
      </c>
      <c r="O283" s="41">
        <f>+'urban numbers'!N285/'total numbers'!N282</f>
        <v>1.5303672133301577E-2</v>
      </c>
      <c r="P283" s="41">
        <f>+'urban numbers'!O285/'total numbers'!O282</f>
        <v>1.6797804522993575E-2</v>
      </c>
      <c r="Q283" s="41">
        <f>+'urban numbers'!P285/'total numbers'!P282</f>
        <v>1.8437127249044744E-2</v>
      </c>
      <c r="R283" s="41">
        <f>+'urban numbers'!Q285/'total numbers'!Q282</f>
        <v>1.9625495730874996E-2</v>
      </c>
      <c r="S283" s="41">
        <f>+'urban numbers'!R285/'total numbers'!R282</f>
        <v>2.1336357728829903E-2</v>
      </c>
      <c r="T283" s="41">
        <f>+'urban numbers'!S285/'total numbers'!S282</f>
        <v>2.3190639176392819E-2</v>
      </c>
      <c r="U283" s="41">
        <f>+'urban numbers'!T285/'total numbers'!T282</f>
        <v>2.5951708450366456E-2</v>
      </c>
      <c r="V283" s="41">
        <f>+'urban numbers'!U285/'total numbers'!U282</f>
        <v>2.8294614198697981E-2</v>
      </c>
      <c r="W283" s="41">
        <f>+'urban numbers'!V285/'total numbers'!V282</f>
        <v>3.0946281561066314E-2</v>
      </c>
      <c r="X283" s="41">
        <f>+'urban numbers'!W285/'total numbers'!W282</f>
        <v>3.3677713071693934E-2</v>
      </c>
      <c r="Y283" s="41">
        <f>+'urban numbers'!X285/'total numbers'!X282</f>
        <v>3.6702050436524213E-2</v>
      </c>
      <c r="Z283" s="41">
        <f>+'urban numbers'!Y285/'total numbers'!Y282</f>
        <v>3.9996069430795297E-2</v>
      </c>
      <c r="AA283" s="41">
        <f>+'urban numbers'!Z285/'total numbers'!Z282</f>
        <v>4.3470441151267379E-2</v>
      </c>
      <c r="AB283" s="41">
        <f>+'urban numbers'!AA285/'total numbers'!AA282</f>
        <v>4.7428468888031823E-2</v>
      </c>
      <c r="AC283" s="41">
        <f>+'urban numbers'!AB285/'total numbers'!AB282</f>
        <v>5.1793169884303096E-2</v>
      </c>
      <c r="AD283" s="41">
        <f>+'urban numbers'!AC285/'total numbers'!AC282</f>
        <v>5.6489241484622171E-2</v>
      </c>
      <c r="AE283" s="41">
        <f>+'urban numbers'!AD285/'total numbers'!AD282</f>
        <v>5.8577226078466813E-2</v>
      </c>
      <c r="AF283" s="41">
        <f>+'urban numbers'!AE285/'total numbers'!AE282</f>
        <v>6.0716945900558775E-2</v>
      </c>
      <c r="AG283" s="41">
        <f>+'urban numbers'!AF285/'total numbers'!AF282</f>
        <v>6.2912164026621989E-2</v>
      </c>
      <c r="AH283" s="41">
        <f>+'urban numbers'!AG285/'total numbers'!AG282</f>
        <v>6.5168421908886026E-2</v>
      </c>
      <c r="AI283" s="41">
        <f>+'urban numbers'!AH285/'total numbers'!AH282</f>
        <v>6.7493319886719957E-2</v>
      </c>
      <c r="AJ283" s="41">
        <f>+'urban numbers'!AI285/'total numbers'!AI282</f>
        <v>6.9896797145265588E-2</v>
      </c>
      <c r="AK283" s="41">
        <f>+'urban numbers'!AJ285/'total numbers'!AJ282</f>
        <v>7.2390845129328293E-2</v>
      </c>
      <c r="AL283" s="41">
        <f>+'urban numbers'!AK285/'total numbers'!AK282</f>
        <v>7.4988752755383983E-2</v>
      </c>
      <c r="AM283" s="41">
        <f>+'urban numbers'!AL285/'total numbers'!AL282</f>
        <v>7.7703972810209049E-2</v>
      </c>
      <c r="AN283" s="41">
        <f>+'urban numbers'!AM285/'total numbers'!AM282</f>
        <v>8.0546464433556925E-2</v>
      </c>
      <c r="AO283" s="41">
        <f>+'urban numbers'!AN285/'total numbers'!AN282</f>
        <v>8.3518753687359698E-2</v>
      </c>
      <c r="AP283" s="41">
        <f>+'urban numbers'!AO285/'total numbers'!AO282</f>
        <v>8.661252317358091E-2</v>
      </c>
      <c r="AQ283" s="41">
        <f>+'urban numbers'!AP285/'total numbers'!AP282</f>
        <v>8.9806923411933401E-2</v>
      </c>
      <c r="AR283" s="41">
        <f>+'urban numbers'!AQ285/'total numbers'!AQ282</f>
        <v>9.3072745139002155E-2</v>
      </c>
      <c r="AS283" s="41">
        <f>+'urban numbers'!AR285/'total numbers'!AR282</f>
        <v>9.6384537934083012E-2</v>
      </c>
      <c r="AT283" s="41">
        <f>+'urban numbers'!AS285/'total numbers'!AS282</f>
        <v>9.974060938241576E-2</v>
      </c>
      <c r="AU283" s="41">
        <f>+'urban numbers'!AT285/'total numbers'!AT282</f>
        <v>0.10313171450102131</v>
      </c>
      <c r="AV283" s="41">
        <f>+'urban numbers'!AU285/'total numbers'!AU282</f>
        <v>0.10652811011182273</v>
      </c>
      <c r="AW283" s="41">
        <f>+'urban numbers'!AV285/'total numbers'!AV282</f>
        <v>0.10989522246434712</v>
      </c>
      <c r="AX283" s="41">
        <f>+'urban numbers'!AW285/'total numbers'!AW282</f>
        <v>0.11321046133161256</v>
      </c>
      <c r="AY283" s="41">
        <f>+'urban numbers'!AX285/'total numbers'!AX282</f>
        <v>0.11646819521631145</v>
      </c>
      <c r="AZ283" s="41">
        <f>+'urban numbers'!AY285/'total numbers'!AY282</f>
        <v>0.11966715133118726</v>
      </c>
      <c r="BA283" s="41">
        <f>+'urban numbers'!AZ285/'total numbers'!AZ282</f>
        <v>0.12283728672938396</v>
      </c>
      <c r="BB283" s="41">
        <f>+'urban numbers'!BA285/'total numbers'!BA282</f>
        <v>0.12602217528604023</v>
      </c>
      <c r="BC283" s="41">
        <f>+'urban numbers'!BB285/'total numbers'!BB282</f>
        <v>0.12924860303174682</v>
      </c>
      <c r="BD283" s="41">
        <f>+'urban numbers'!BC285/'total numbers'!BC282</f>
        <v>0.13252100120511678</v>
      </c>
      <c r="BE283" s="41">
        <f>+'urban numbers'!BD285/'total numbers'!BD282</f>
        <v>0.13581618648386271</v>
      </c>
      <c r="BF283" s="41">
        <f>+'urban numbers'!BE285/'total numbers'!BE282</f>
        <v>0.13909908851711633</v>
      </c>
      <c r="BG283" s="41">
        <f>+'urban numbers'!BF285/'total numbers'!BF282</f>
        <v>0.14234598687113628</v>
      </c>
      <c r="BH283" s="41">
        <f>+'urban numbers'!BG285/'total numbers'!BG282</f>
        <v>0.14556791016962456</v>
      </c>
      <c r="BI283" s="41">
        <f>+'urban numbers'!BH285/'total numbers'!BH282</f>
        <v>0.14878515209076959</v>
      </c>
      <c r="BJ283" s="41">
        <f>+'urban numbers'!BI285/'total numbers'!BI282</f>
        <v>0.15204419239848252</v>
      </c>
      <c r="BK283" s="41">
        <f>+'urban numbers'!BJ285/'total numbers'!BJ282</f>
        <v>0.15541281996839681</v>
      </c>
      <c r="BL283" s="41">
        <f>+'urban numbers'!BK285/'total numbers'!BK282</f>
        <v>0.15896139202090173</v>
      </c>
      <c r="BM283" s="41">
        <f>+'urban numbers'!BL285/'total numbers'!BL282</f>
        <v>0.1627309123911129</v>
      </c>
      <c r="BN283" s="41">
        <f>+'urban numbers'!BM285/'total numbers'!BM282</f>
        <v>0.16672217350042212</v>
      </c>
      <c r="BO283" s="41">
        <f>+'urban numbers'!BN285/'total numbers'!BN282</f>
        <v>0.17091128587413124</v>
      </c>
      <c r="BP283" s="41">
        <f>+'urban numbers'!BO285/'total numbers'!BO282</f>
        <v>0.17529352601640355</v>
      </c>
      <c r="BQ283" s="41">
        <f>+'urban numbers'!BP285/'total numbers'!BP282</f>
        <v>0.17987104161096182</v>
      </c>
      <c r="BR283" s="41">
        <f>+'urban numbers'!BQ285/'total numbers'!BQ282</f>
        <v>0.18464133162024732</v>
      </c>
      <c r="BS283" s="41">
        <f>+'urban numbers'!BR285/'total numbers'!BR282</f>
        <v>0.18962003238704928</v>
      </c>
      <c r="BT283" s="41">
        <f>+'urban numbers'!BS285/'total numbers'!BS282</f>
        <v>0.19477129727405146</v>
      </c>
      <c r="BU283" s="41">
        <f>+'urban numbers'!BT285/'total numbers'!BT282</f>
        <v>0.19997707080321889</v>
      </c>
      <c r="BV283" s="41">
        <f>+'urban numbers'!BU285/'total numbers'!BU282</f>
        <v>0.20509396869606417</v>
      </c>
      <c r="BW283" s="41">
        <f>+'urban numbers'!BV285/'total numbers'!BV282</f>
        <v>0.21003694380155674</v>
      </c>
      <c r="BX283" s="41">
        <f>+'urban numbers'!BW285/'total numbers'!BW282</f>
        <v>0.21478333471389996</v>
      </c>
      <c r="BY283" s="41">
        <f>+'urban numbers'!BX285/'total numbers'!BX282</f>
        <v>0.21939282660709064</v>
      </c>
      <c r="BZ283" s="41">
        <f>+'urban numbers'!BY285/'total numbers'!BY282</f>
        <v>0.22396566355394901</v>
      </c>
      <c r="CA283" s="41">
        <f>+'urban numbers'!BZ285/'total numbers'!BZ282</f>
        <v>0.22861651622786333</v>
      </c>
      <c r="CB283" s="41">
        <f>+'urban numbers'!CA285/'total numbers'!CA282</f>
        <v>0.23340736835119488</v>
      </c>
      <c r="CC283" s="41">
        <f>+'urban numbers'!CB285/'total numbers'!CB282</f>
        <v>0.23833069446082583</v>
      </c>
      <c r="CD283" s="41">
        <f>+'urban numbers'!CC285/'total numbers'!CC282</f>
        <v>0.24334732785340446</v>
      </c>
      <c r="CE283" s="41">
        <f>+'urban numbers'!CD285/'total numbers'!CD282</f>
        <v>0.24843885701659255</v>
      </c>
      <c r="CF283" s="41">
        <f>+'urban numbers'!CE285/'total numbers'!CE282</f>
        <v>0.25359582287289856</v>
      </c>
      <c r="CG283" s="41">
        <f>+'urban numbers'!CF285/'total numbers'!CF282</f>
        <v>0.25882193109489582</v>
      </c>
      <c r="CH283" s="41">
        <f>+'urban numbers'!CG285/'total numbers'!CG282</f>
        <v>0.26413021019330368</v>
      </c>
      <c r="CI283" s="41">
        <f>+'urban numbers'!CH285/'total numbers'!CH282</f>
        <v>0.26952059868715722</v>
      </c>
      <c r="CJ283" s="41">
        <f>+'urban numbers'!CI285/'total numbers'!CI282</f>
        <v>0.27497622995443105</v>
      </c>
      <c r="CK283" s="41">
        <f>+'urban numbers'!CJ285/'total numbers'!CJ282</f>
        <v>0.28046929414348831</v>
      </c>
      <c r="CL283" s="41">
        <f>+'urban numbers'!CK285/'total numbers'!CK282</f>
        <v>0.28597628674382186</v>
      </c>
      <c r="CM283" s="41">
        <f>+'urban numbers'!CL285/'total numbers'!CL282</f>
        <v>0.2914914416254859</v>
      </c>
      <c r="CN283" s="41">
        <f>+'urban numbers'!CM285/'total numbers'!CM282</f>
        <v>0.29701767833692994</v>
      </c>
      <c r="CO283" s="41">
        <f>+'urban numbers'!CN285/'total numbers'!CN282</f>
        <v>0.30254611166290013</v>
      </c>
      <c r="CP283" s="41">
        <f>+'urban numbers'!CO285/'total numbers'!CO282</f>
        <v>0.30806772211414113</v>
      </c>
      <c r="CQ283" s="41">
        <f>+'urban numbers'!CP285/'total numbers'!CP282</f>
        <v>0.31357778868904534</v>
      </c>
      <c r="CR283" s="41">
        <f>+'urban numbers'!CQ285/'total numbers'!CQ282</f>
        <v>0.31907076968847259</v>
      </c>
      <c r="CS283" s="41">
        <f>+'urban numbers'!CR285/'total numbers'!CR282</f>
        <v>0.32455046162016066</v>
      </c>
      <c r="CT283" s="41">
        <f>+'urban numbers'!CS285/'total numbers'!CS282</f>
        <v>0.33003585749424214</v>
      </c>
      <c r="CU283" s="41">
        <f>+'urban numbers'!CT285/'total numbers'!CT282</f>
        <v>0.33555310243533781</v>
      </c>
      <c r="CV283" s="41">
        <f>+'urban numbers'!CU285/'total numbers'!CU282</f>
        <v>0.34112081416251883</v>
      </c>
      <c r="CW283" s="41">
        <f>+'urban numbers'!CV285/'total numbers'!CV282</f>
        <v>0.34674454642345365</v>
      </c>
      <c r="CX283" s="41">
        <f>+'urban numbers'!CW285/'total numbers'!CW282</f>
        <v>0.35242147980765703</v>
      </c>
      <c r="CY283" s="41">
        <f>+'urban numbers'!CX285/'total numbers'!CX282</f>
        <v>0.35814399941303632</v>
      </c>
      <c r="CZ283" s="41">
        <f>+'urban numbers'!CY285/'total numbers'!CY282</f>
        <v>0.36390342668718151</v>
      </c>
      <c r="DA283" s="41">
        <f>+'urban numbers'!CZ285/'total numbers'!CZ282</f>
        <v>0.36969329432198256</v>
      </c>
      <c r="DB283" s="41">
        <f>+'urban numbers'!DA285/'total numbers'!DA282</f>
        <v>0.37551145322950202</v>
      </c>
      <c r="DC283" s="41">
        <f>+'urban numbers'!DB285/'total numbers'!DB282</f>
        <v>0.38135956535525772</v>
      </c>
      <c r="DD283" s="41">
        <f>+'urban numbers'!DC285/'total numbers'!DC282</f>
        <v>0.38724263051749419</v>
      </c>
      <c r="DE283" s="41">
        <f>+'urban numbers'!DD285/'total numbers'!DD282</f>
        <v>0.3931694748861071</v>
      </c>
      <c r="DF283" s="41">
        <f>+'urban numbers'!DE285/'total numbers'!DE282</f>
        <v>0.39915301998288222</v>
      </c>
    </row>
    <row r="284" spans="1:110">
      <c r="A284" s="114"/>
      <c r="B284" s="114"/>
      <c r="C284" s="114">
        <v>10</v>
      </c>
      <c r="D284" s="114" t="s">
        <v>494</v>
      </c>
      <c r="E284" s="41">
        <f>+'urban numbers'!D286/'total numbers'!D283</f>
        <v>5.7808905110778115E-3</v>
      </c>
      <c r="F284" s="41">
        <f>+'urban numbers'!E286/'total numbers'!E283</f>
        <v>6.5125237151317465E-3</v>
      </c>
      <c r="G284" s="41">
        <f>+'urban numbers'!F286/'total numbers'!F283</f>
        <v>7.1340151569631105E-3</v>
      </c>
      <c r="H284" s="41">
        <f>+'urban numbers'!G286/'total numbers'!G283</f>
        <v>7.6191919487820304E-3</v>
      </c>
      <c r="I284" s="41">
        <f>+'urban numbers'!H286/'total numbers'!H283</f>
        <v>8.5686851702497235E-3</v>
      </c>
      <c r="J284" s="41">
        <f>+'urban numbers'!I286/'total numbers'!I283</f>
        <v>9.3960636071180621E-3</v>
      </c>
      <c r="K284" s="41">
        <f>+'urban numbers'!J286/'total numbers'!J283</f>
        <v>1.0307836276764876E-2</v>
      </c>
      <c r="L284" s="41">
        <f>+'urban numbers'!K286/'total numbers'!K283</f>
        <v>1.1313687712086903E-2</v>
      </c>
      <c r="M284" s="41">
        <f>+'urban numbers'!L286/'total numbers'!L283</f>
        <v>1.2424664565864345E-2</v>
      </c>
      <c r="N284" s="41">
        <f>+'urban numbers'!M286/'total numbers'!M283</f>
        <v>1.3653416046904981E-2</v>
      </c>
      <c r="O284" s="41">
        <f>+'urban numbers'!N286/'total numbers'!N283</f>
        <v>1.5014482316034458E-2</v>
      </c>
      <c r="P284" s="41">
        <f>+'urban numbers'!O286/'total numbers'!O283</f>
        <v>1.652463958762011E-2</v>
      </c>
      <c r="Q284" s="41">
        <f>+'urban numbers'!P286/'total numbers'!P283</f>
        <v>1.8279882830351504E-2</v>
      </c>
      <c r="R284" s="41">
        <f>+'urban numbers'!Q286/'total numbers'!Q283</f>
        <v>2.0250700218820139E-2</v>
      </c>
      <c r="S284" s="41">
        <f>+'urban numbers'!R286/'total numbers'!R283</f>
        <v>2.2254130053962838E-2</v>
      </c>
      <c r="T284" s="41">
        <f>+'urban numbers'!S286/'total numbers'!S283</f>
        <v>2.4479963261809314E-2</v>
      </c>
      <c r="U284" s="41">
        <f>+'urban numbers'!T286/'total numbers'!T283</f>
        <v>3.2663190080813045E-2</v>
      </c>
      <c r="V284" s="41">
        <f>+'urban numbers'!U286/'total numbers'!U283</f>
        <v>4.1250969839339395E-2</v>
      </c>
      <c r="W284" s="41">
        <f>+'urban numbers'!V286/'total numbers'!V283</f>
        <v>5.8506157310727461E-2</v>
      </c>
      <c r="X284" s="41">
        <f>+'urban numbers'!W286/'total numbers'!W283</f>
        <v>6.8973663955896783E-2</v>
      </c>
      <c r="Y284" s="41">
        <f>+'urban numbers'!X286/'total numbers'!X283</f>
        <v>8.6495512742180106E-2</v>
      </c>
      <c r="Z284" s="41">
        <f>+'urban numbers'!Y286/'total numbers'!Y283</f>
        <v>0.10661913870639317</v>
      </c>
      <c r="AA284" s="41">
        <f>+'urban numbers'!Z286/'total numbers'!Z283</f>
        <v>0.12013794326060072</v>
      </c>
      <c r="AB284" s="41">
        <f>+'urban numbers'!AA286/'total numbers'!AA283</f>
        <v>0.13554100451839363</v>
      </c>
      <c r="AC284" s="41">
        <f>+'urban numbers'!AB286/'total numbers'!AB283</f>
        <v>0.1488778705088242</v>
      </c>
      <c r="AD284" s="41">
        <f>+'urban numbers'!AC286/'total numbers'!AC283</f>
        <v>0.17595929176236175</v>
      </c>
      <c r="AE284" s="41">
        <f>+'urban numbers'!AD286/'total numbers'!AD283</f>
        <v>0.17849858649484698</v>
      </c>
      <c r="AF284" s="41">
        <f>+'urban numbers'!AE286/'total numbers'!AE283</f>
        <v>0.18108677000253304</v>
      </c>
      <c r="AG284" s="41">
        <f>+'urban numbers'!AF286/'total numbers'!AF283</f>
        <v>0.18374074896289799</v>
      </c>
      <c r="AH284" s="41">
        <f>+'urban numbers'!AG286/'total numbers'!AG283</f>
        <v>0.18646893918807356</v>
      </c>
      <c r="AI284" s="41">
        <f>+'urban numbers'!AH286/'total numbers'!AH283</f>
        <v>0.18926993143655468</v>
      </c>
      <c r="AJ284" s="41">
        <f>+'urban numbers'!AI286/'total numbers'!AI283</f>
        <v>0.19213077414598395</v>
      </c>
      <c r="AK284" s="41">
        <f>+'urban numbers'!AJ286/'total numbers'!AJ283</f>
        <v>0.19502669342245593</v>
      </c>
      <c r="AL284" s="41">
        <f>+'urban numbers'!AK286/'total numbers'!AK283</f>
        <v>0.19792283208334127</v>
      </c>
      <c r="AM284" s="41">
        <f>+'urban numbers'!AL286/'total numbers'!AL283</f>
        <v>0.20077778470893456</v>
      </c>
      <c r="AN284" s="41">
        <f>+'urban numbers'!AM286/'total numbers'!AM283</f>
        <v>0.20355509804918701</v>
      </c>
      <c r="AO284" s="41">
        <f>+'urban numbers'!AN286/'total numbers'!AN283</f>
        <v>0.20623703306548857</v>
      </c>
      <c r="AP284" s="41">
        <f>+'urban numbers'!AO286/'total numbers'!AO283</f>
        <v>0.20883765079786606</v>
      </c>
      <c r="AQ284" s="41">
        <f>+'urban numbers'!AP286/'total numbers'!AP283</f>
        <v>0.21141088430154942</v>
      </c>
      <c r="AR284" s="41">
        <f>+'urban numbers'!AQ286/'total numbers'!AQ283</f>
        <v>0.21403877787451067</v>
      </c>
      <c r="AS284" s="41">
        <f>+'urban numbers'!AR286/'total numbers'!AR283</f>
        <v>0.21678823863783211</v>
      </c>
      <c r="AT284" s="41">
        <f>+'urban numbers'!AS286/'total numbers'!AS283</f>
        <v>0.2196872758211352</v>
      </c>
      <c r="AU284" s="41">
        <f>+'urban numbers'!AT286/'total numbers'!AT283</f>
        <v>0.22273407553692059</v>
      </c>
      <c r="AV284" s="41">
        <f>+'urban numbers'!AU286/'total numbers'!AU283</f>
        <v>0.22593107246645877</v>
      </c>
      <c r="AW284" s="41">
        <f>+'urban numbers'!AV286/'total numbers'!AV283</f>
        <v>0.22926878396569308</v>
      </c>
      <c r="AX284" s="41">
        <f>+'urban numbers'!AW286/'total numbers'!AW283</f>
        <v>0.23274081988070869</v>
      </c>
      <c r="AY284" s="41">
        <f>+'urban numbers'!AX286/'total numbers'!AX283</f>
        <v>0.23632744461212124</v>
      </c>
      <c r="AZ284" s="41">
        <f>+'urban numbers'!AY286/'total numbers'!AY283</f>
        <v>0.24003517727254262</v>
      </c>
      <c r="BA284" s="41">
        <f>+'urban numbers'!AZ286/'total numbers'!AZ283</f>
        <v>0.243912456399449</v>
      </c>
      <c r="BB284" s="41">
        <f>+'urban numbers'!BA286/'total numbers'!BA283</f>
        <v>0.24802903329287454</v>
      </c>
      <c r="BC284" s="41">
        <f>+'urban numbers'!BB286/'total numbers'!BB283</f>
        <v>0.25242407480124074</v>
      </c>
      <c r="BD284" s="41">
        <f>+'urban numbers'!BC286/'total numbers'!BC283</f>
        <v>0.25715384873544006</v>
      </c>
      <c r="BE284" s="41">
        <f>+'urban numbers'!BD286/'total numbers'!BD283</f>
        <v>0.26216760914611076</v>
      </c>
      <c r="BF284" s="41">
        <f>+'urban numbers'!BE286/'total numbers'!BE283</f>
        <v>0.2672649180764462</v>
      </c>
      <c r="BG284" s="41">
        <f>+'urban numbers'!BF286/'total numbers'!BF283</f>
        <v>0.27216406075180505</v>
      </c>
      <c r="BH284" s="41">
        <f>+'urban numbers'!BG286/'total numbers'!BG283</f>
        <v>0.27666415502321817</v>
      </c>
      <c r="BI284" s="41">
        <f>+'urban numbers'!BH286/'total numbers'!BH283</f>
        <v>0.28069494217927549</v>
      </c>
      <c r="BJ284" s="41">
        <f>+'urban numbers'!BI286/'total numbers'!BI283</f>
        <v>0.28433699111575439</v>
      </c>
      <c r="BK284" s="41">
        <f>+'urban numbers'!BJ286/'total numbers'!BJ283</f>
        <v>0.28772993551657494</v>
      </c>
      <c r="BL284" s="41">
        <f>+'urban numbers'!BK286/'total numbers'!BK283</f>
        <v>0.29109165436600554</v>
      </c>
      <c r="BM284" s="41">
        <f>+'urban numbers'!BL286/'total numbers'!BL283</f>
        <v>0.29460423752440024</v>
      </c>
      <c r="BN284" s="41">
        <f>+'urban numbers'!BM286/'total numbers'!BM283</f>
        <v>0.2982707478975265</v>
      </c>
      <c r="BO284" s="41">
        <f>+'urban numbers'!BN286/'total numbers'!BN283</f>
        <v>0.30209418983875092</v>
      </c>
      <c r="BP284" s="41">
        <f>+'urban numbers'!BO286/'total numbers'!BO283</f>
        <v>0.30625301661103693</v>
      </c>
      <c r="BQ284" s="41">
        <f>+'urban numbers'!BP286/'total numbers'!BP283</f>
        <v>0.31095945127791474</v>
      </c>
      <c r="BR284" s="41">
        <f>+'urban numbers'!BQ286/'total numbers'!BQ283</f>
        <v>0.3163437786294036</v>
      </c>
      <c r="BS284" s="41">
        <f>+'urban numbers'!BR286/'total numbers'!BR283</f>
        <v>0.32250488152444451</v>
      </c>
      <c r="BT284" s="41">
        <f>+'urban numbers'!BS286/'total numbers'!BS283</f>
        <v>0.32936396673402168</v>
      </c>
      <c r="BU284" s="41">
        <f>+'urban numbers'!BT286/'total numbers'!BT283</f>
        <v>0.33664624600430981</v>
      </c>
      <c r="BV284" s="41">
        <f>+'urban numbers'!BU286/'total numbers'!BU283</f>
        <v>0.34395279407613399</v>
      </c>
      <c r="BW284" s="41">
        <f>+'urban numbers'!BV286/'total numbers'!BV283</f>
        <v>0.35098486658858441</v>
      </c>
      <c r="BX284" s="41">
        <f>+'urban numbers'!BW286/'total numbers'!BW283</f>
        <v>0.35763050805238894</v>
      </c>
      <c r="BY284" s="41">
        <f>+'urban numbers'!BX286/'total numbers'!BX283</f>
        <v>0.36395748096606756</v>
      </c>
      <c r="BZ284" s="41">
        <f>+'urban numbers'!BY286/'total numbers'!BY283</f>
        <v>0.3700635566116704</v>
      </c>
      <c r="CA284" s="41">
        <f>+'urban numbers'!BZ286/'total numbers'!BZ283</f>
        <v>0.37612648495202694</v>
      </c>
      <c r="CB284" s="41">
        <f>+'urban numbers'!CA286/'total numbers'!CA283</f>
        <v>0.38228035127438553</v>
      </c>
      <c r="CC284" s="41">
        <f>+'urban numbers'!CB286/'total numbers'!CB283</f>
        <v>0.38854714786918421</v>
      </c>
      <c r="CD284" s="41">
        <f>+'urban numbers'!CC286/'total numbers'!CC283</f>
        <v>0.3948759311577853</v>
      </c>
      <c r="CE284" s="41">
        <f>+'urban numbers'!CD286/'total numbers'!CD283</f>
        <v>0.40124536313048348</v>
      </c>
      <c r="CF284" s="41">
        <f>+'urban numbers'!CE286/'total numbers'!CE283</f>
        <v>0.40761422581595053</v>
      </c>
      <c r="CG284" s="41">
        <f>+'urban numbers'!CF286/'total numbers'!CF283</f>
        <v>0.41395095510796509</v>
      </c>
      <c r="CH284" s="41">
        <f>+'urban numbers'!CG286/'total numbers'!CG283</f>
        <v>0.420250924504456</v>
      </c>
      <c r="CI284" s="41">
        <f>+'urban numbers'!CH286/'total numbers'!CH283</f>
        <v>0.42652581318246968</v>
      </c>
      <c r="CJ284" s="41">
        <f>+'urban numbers'!CI286/'total numbers'!CI283</f>
        <v>0.43277748806896327</v>
      </c>
      <c r="CK284" s="41">
        <f>+'urban numbers'!CJ286/'total numbers'!CJ283</f>
        <v>0.43901146238141381</v>
      </c>
      <c r="CL284" s="41">
        <f>+'urban numbers'!CK286/'total numbers'!CK283</f>
        <v>0.44523134360569006</v>
      </c>
      <c r="CM284" s="41">
        <f>+'urban numbers'!CL286/'total numbers'!CL283</f>
        <v>0.45143804782705738</v>
      </c>
      <c r="CN284" s="41">
        <f>+'urban numbers'!CM286/'total numbers'!CM283</f>
        <v>0.45762773647599159</v>
      </c>
      <c r="CO284" s="41">
        <f>+'urban numbers'!CN286/'total numbers'!CN283</f>
        <v>0.46379395121332045</v>
      </c>
      <c r="CP284" s="41">
        <f>+'urban numbers'!CO286/'total numbers'!CO283</f>
        <v>0.46992796883236121</v>
      </c>
      <c r="CQ284" s="41">
        <f>+'urban numbers'!CP286/'total numbers'!CP283</f>
        <v>0.47602434377325437</v>
      </c>
      <c r="CR284" s="41">
        <f>+'urban numbers'!CQ286/'total numbers'!CQ283</f>
        <v>0.48207913077142694</v>
      </c>
      <c r="CS284" s="41">
        <f>+'urban numbers'!CR286/'total numbers'!CR283</f>
        <v>0.48809757539138476</v>
      </c>
      <c r="CT284" s="41">
        <f>+'urban numbers'!CS286/'total numbers'!CS283</f>
        <v>0.49409534955895723</v>
      </c>
      <c r="CU284" s="41">
        <f>+'urban numbers'!CT286/'total numbers'!CT283</f>
        <v>0.50009445959557652</v>
      </c>
      <c r="CV284" s="41">
        <f>+'urban numbers'!CU286/'total numbers'!CU283</f>
        <v>0.50611214709125885</v>
      </c>
      <c r="CW284" s="41">
        <f>+'urban numbers'!CV286/'total numbers'!CV283</f>
        <v>0.51215760201577154</v>
      </c>
      <c r="CX284" s="41">
        <f>+'urban numbers'!CW286/'total numbers'!CW283</f>
        <v>0.51823187431004136</v>
      </c>
      <c r="CY284" s="41">
        <f>+'urban numbers'!CX286/'total numbers'!CX283</f>
        <v>0.52433017522202685</v>
      </c>
      <c r="CZ284" s="41">
        <f>+'urban numbers'!CY286/'total numbers'!CY283</f>
        <v>0.53044694464736319</v>
      </c>
      <c r="DA284" s="41">
        <f>+'urban numbers'!CZ286/'total numbers'!CZ283</f>
        <v>0.53658021283856494</v>
      </c>
      <c r="DB284" s="41">
        <f>+'urban numbers'!DA286/'total numbers'!DA283</f>
        <v>0.54273277817405463</v>
      </c>
      <c r="DC284" s="41">
        <f>+'urban numbers'!DB286/'total numbers'!DB283</f>
        <v>0.54891328709818488</v>
      </c>
      <c r="DD284" s="41">
        <f>+'urban numbers'!DC286/'total numbers'!DC283</f>
        <v>0.55513613831739916</v>
      </c>
      <c r="DE284" s="41">
        <f>+'urban numbers'!DD286/'total numbers'!DD283</f>
        <v>0.56142143474605644</v>
      </c>
      <c r="DF284" s="41">
        <f>+'urban numbers'!DE286/'total numbers'!DE283</f>
        <v>0.56779434583202815</v>
      </c>
    </row>
    <row r="285" spans="1:110">
      <c r="A285" s="114"/>
      <c r="B285" s="114"/>
      <c r="C285" s="114">
        <v>11</v>
      </c>
      <c r="D285" s="114" t="s">
        <v>75</v>
      </c>
      <c r="E285" s="41">
        <f>+'urban numbers'!D287/'total numbers'!D284</f>
        <v>9.777202116126911E-2</v>
      </c>
      <c r="F285" s="41">
        <f>+'urban numbers'!E287/'total numbers'!E284</f>
        <v>0.11727706989261584</v>
      </c>
      <c r="G285" s="41">
        <f>+'urban numbers'!F287/'total numbers'!F284</f>
        <v>0.13695882563171069</v>
      </c>
      <c r="H285" s="41">
        <f>+'urban numbers'!G287/'total numbers'!G284</f>
        <v>0.14053373731138102</v>
      </c>
      <c r="I285" s="41">
        <f>+'urban numbers'!H287/'total numbers'!H284</f>
        <v>0.17661033663644107</v>
      </c>
      <c r="J285" s="41">
        <f>+'urban numbers'!I287/'total numbers'!I284</f>
        <v>0.19655021919935725</v>
      </c>
      <c r="K285" s="41">
        <f>+'urban numbers'!J287/'total numbers'!J284</f>
        <v>0.21662634591714672</v>
      </c>
      <c r="L285" s="41">
        <f>+'urban numbers'!K287/'total numbers'!K284</f>
        <v>0.23677773635953794</v>
      </c>
      <c r="M285" s="41">
        <f>+'urban numbers'!L287/'total numbers'!L284</f>
        <v>0.25657353120036863</v>
      </c>
      <c r="N285" s="41">
        <f>+'urban numbers'!M287/'total numbers'!M284</f>
        <v>0.27606613242268047</v>
      </c>
      <c r="O285" s="41">
        <f>+'urban numbers'!N287/'total numbers'!N284</f>
        <v>0.29596458167441592</v>
      </c>
      <c r="P285" s="41">
        <f>+'urban numbers'!O287/'total numbers'!O284</f>
        <v>0.31480675099561034</v>
      </c>
      <c r="Q285" s="41">
        <f>+'urban numbers'!P287/'total numbers'!P284</f>
        <v>0.33606344524690873</v>
      </c>
      <c r="R285" s="41">
        <f>+'urban numbers'!Q287/'total numbers'!Q284</f>
        <v>0.35734509026464462</v>
      </c>
      <c r="S285" s="41">
        <f>+'urban numbers'!R287/'total numbers'!R284</f>
        <v>0.37969194144032675</v>
      </c>
      <c r="T285" s="41">
        <f>+'urban numbers'!S287/'total numbers'!S284</f>
        <v>0.40142505399571582</v>
      </c>
      <c r="U285" s="41">
        <f>+'urban numbers'!T287/'total numbers'!T284</f>
        <v>0.423638543880199</v>
      </c>
      <c r="V285" s="41">
        <f>+'urban numbers'!U287/'total numbers'!U284</f>
        <v>0.44638772787712983</v>
      </c>
      <c r="W285" s="41">
        <f>+'urban numbers'!V287/'total numbers'!V284</f>
        <v>0.4696456569453083</v>
      </c>
      <c r="X285" s="41">
        <f>+'urban numbers'!W287/'total numbers'!W284</f>
        <v>0.49246167812889713</v>
      </c>
      <c r="Y285" s="41">
        <f>+'urban numbers'!X287/'total numbers'!X284</f>
        <v>0.51627567261356666</v>
      </c>
      <c r="Z285" s="41">
        <f>+'urban numbers'!Y287/'total numbers'!Y284</f>
        <v>0.53984787445681348</v>
      </c>
      <c r="AA285" s="41">
        <f>+'urban numbers'!Z287/'total numbers'!Z284</f>
        <v>0.55956895365352166</v>
      </c>
      <c r="AB285" s="41">
        <f>+'urban numbers'!AA287/'total numbers'!AA284</f>
        <v>0.58069987247434451</v>
      </c>
      <c r="AC285" s="41">
        <f>+'urban numbers'!AB287/'total numbers'!AB284</f>
        <v>0.60037188942454156</v>
      </c>
      <c r="AD285" s="41">
        <f>+'urban numbers'!AC287/'total numbers'!AC284</f>
        <v>0.61817740741888494</v>
      </c>
      <c r="AE285" s="41">
        <f>+'urban numbers'!AD287/'total numbers'!AD284</f>
        <v>0.62188943060172319</v>
      </c>
      <c r="AF285" s="41">
        <f>+'urban numbers'!AE287/'total numbers'!AE284</f>
        <v>0.62564905305748608</v>
      </c>
      <c r="AG285" s="41">
        <f>+'urban numbers'!AF287/'total numbers'!AF284</f>
        <v>0.62937437334905955</v>
      </c>
      <c r="AH285" s="41">
        <f>+'urban numbers'!AG287/'total numbers'!AG284</f>
        <v>0.63302070136240896</v>
      </c>
      <c r="AI285" s="41">
        <f>+'urban numbers'!AH287/'total numbers'!AH284</f>
        <v>0.6365802907236594</v>
      </c>
      <c r="AJ285" s="41">
        <f>+'urban numbers'!AI287/'total numbers'!AI284</f>
        <v>0.64008740073014492</v>
      </c>
      <c r="AK285" s="41">
        <f>+'urban numbers'!AJ287/'total numbers'!AJ284</f>
        <v>0.64360826907705826</v>
      </c>
      <c r="AL285" s="41">
        <f>+'urban numbers'!AK287/'total numbers'!AK284</f>
        <v>0.64724225670535829</v>
      </c>
      <c r="AM285" s="41">
        <f>+'urban numbers'!AL287/'total numbers'!AL284</f>
        <v>0.65110730632555192</v>
      </c>
      <c r="AN285" s="41">
        <f>+'urban numbers'!AM287/'total numbers'!AM284</f>
        <v>0.65530513654398337</v>
      </c>
      <c r="AO285" s="41">
        <f>+'urban numbers'!AN287/'total numbers'!AN284</f>
        <v>0.65988532819331724</v>
      </c>
      <c r="AP285" s="41">
        <f>+'urban numbers'!AO287/'total numbers'!AO284</f>
        <v>0.6648067158240677</v>
      </c>
      <c r="AQ285" s="41">
        <f>+'urban numbers'!AP287/'total numbers'!AP284</f>
        <v>0.66992826878923117</v>
      </c>
      <c r="AR285" s="41">
        <f>+'urban numbers'!AQ287/'total numbers'!AQ284</f>
        <v>0.6750468976067211</v>
      </c>
      <c r="AS285" s="41">
        <f>+'urban numbers'!AR287/'total numbers'!AR284</f>
        <v>0.68001500769383671</v>
      </c>
      <c r="AT285" s="41">
        <f>+'urban numbers'!AS287/'total numbers'!AS284</f>
        <v>0.68476716384898317</v>
      </c>
      <c r="AU285" s="41">
        <f>+'urban numbers'!AT287/'total numbers'!AT284</f>
        <v>0.68934152520336012</v>
      </c>
      <c r="AV285" s="41">
        <f>+'urban numbers'!AU287/'total numbers'!AU284</f>
        <v>0.69382045771003631</v>
      </c>
      <c r="AW285" s="41">
        <f>+'urban numbers'!AV287/'total numbers'!AV284</f>
        <v>0.69833323864611263</v>
      </c>
      <c r="AX285" s="41">
        <f>+'urban numbers'!AW287/'total numbers'!AW284</f>
        <v>0.70296303860730935</v>
      </c>
      <c r="AY285" s="41">
        <f>+'urban numbers'!AX287/'total numbers'!AX284</f>
        <v>0.70771750929661992</v>
      </c>
      <c r="AZ285" s="41">
        <f>+'urban numbers'!AY287/'total numbers'!AY284</f>
        <v>0.71253080864812601</v>
      </c>
      <c r="BA285" s="41">
        <f>+'urban numbers'!AZ287/'total numbers'!AZ284</f>
        <v>0.71731352114899949</v>
      </c>
      <c r="BB285" s="41">
        <f>+'urban numbers'!BA287/'total numbers'!BA284</f>
        <v>0.72194497367719235</v>
      </c>
      <c r="BC285" s="41">
        <f>+'urban numbers'!BB287/'total numbers'!BB284</f>
        <v>0.72633246019964415</v>
      </c>
      <c r="BD285" s="41">
        <f>+'urban numbers'!BC287/'total numbers'!BC284</f>
        <v>0.73046809330840912</v>
      </c>
      <c r="BE285" s="41">
        <f>+'urban numbers'!BD287/'total numbers'!BD284</f>
        <v>0.73435656796710214</v>
      </c>
      <c r="BF285" s="41">
        <f>+'urban numbers'!BE287/'total numbers'!BE284</f>
        <v>0.73794362901909261</v>
      </c>
      <c r="BG285" s="41">
        <f>+'urban numbers'!BF287/'total numbers'!BF284</f>
        <v>0.74116817707511284</v>
      </c>
      <c r="BH285" s="41">
        <f>+'urban numbers'!BG287/'total numbers'!BG284</f>
        <v>0.74399743936881679</v>
      </c>
      <c r="BI285" s="41">
        <f>+'urban numbers'!BH287/'total numbers'!BH284</f>
        <v>0.74639192933267196</v>
      </c>
      <c r="BJ285" s="41">
        <f>+'urban numbers'!BI287/'total numbers'!BI284</f>
        <v>0.74839178265505235</v>
      </c>
      <c r="BK285" s="41">
        <f>+'urban numbers'!BJ287/'total numbers'!BJ284</f>
        <v>0.75013309808702411</v>
      </c>
      <c r="BL285" s="41">
        <f>+'urban numbers'!BK287/'total numbers'!BK284</f>
        <v>0.75180436713289622</v>
      </c>
      <c r="BM285" s="41">
        <f>+'urban numbers'!BL287/'total numbers'!BL284</f>
        <v>0.75354217921785804</v>
      </c>
      <c r="BN285" s="41">
        <f>+'urban numbers'!BM287/'total numbers'!BM284</f>
        <v>0.75540633953457281</v>
      </c>
      <c r="BO285" s="41">
        <f>+'urban numbers'!BN287/'total numbers'!BN284</f>
        <v>0.75736161793812073</v>
      </c>
      <c r="BP285" s="41">
        <f>+'urban numbers'!BO287/'total numbers'!BO284</f>
        <v>0.75933887649607412</v>
      </c>
      <c r="BQ285" s="41">
        <f>+'urban numbers'!BP287/'total numbers'!BP284</f>
        <v>0.76122669194579995</v>
      </c>
      <c r="BR285" s="41">
        <f>+'urban numbers'!BQ287/'total numbers'!BQ284</f>
        <v>0.76294824935638861</v>
      </c>
      <c r="BS285" s="41">
        <f>+'urban numbers'!BR287/'total numbers'!BR284</f>
        <v>0.76449121376458529</v>
      </c>
      <c r="BT285" s="41">
        <f>+'urban numbers'!BS287/'total numbers'!BS284</f>
        <v>0.76589745277064591</v>
      </c>
      <c r="BU285" s="41">
        <f>+'urban numbers'!BT287/'total numbers'!BT284</f>
        <v>0.76721124393719498</v>
      </c>
      <c r="BV285" s="41">
        <f>+'urban numbers'!BU287/'total numbers'!BU284</f>
        <v>0.76849617124614999</v>
      </c>
      <c r="BW285" s="41">
        <f>+'urban numbers'!BV287/'total numbers'!BV284</f>
        <v>0.76979947531741044</v>
      </c>
      <c r="BX285" s="41">
        <f>+'urban numbers'!BW287/'total numbers'!BW284</f>
        <v>0.77113822282469924</v>
      </c>
      <c r="BY285" s="41">
        <f>+'urban numbers'!BX287/'total numbers'!BX284</f>
        <v>0.77250487751782115</v>
      </c>
      <c r="BZ285" s="41">
        <f>+'urban numbers'!BY287/'total numbers'!BY284</f>
        <v>0.77389265179833888</v>
      </c>
      <c r="CA285" s="41">
        <f>+'urban numbers'!BZ287/'total numbers'!BZ284</f>
        <v>0.77528592345783676</v>
      </c>
      <c r="CB285" s="41">
        <f>+'urban numbers'!CA287/'total numbers'!CA284</f>
        <v>0.77667509204173246</v>
      </c>
      <c r="CC285" s="41">
        <f>+'urban numbers'!CB287/'total numbers'!CB284</f>
        <v>0.77806112517801373</v>
      </c>
      <c r="CD285" s="41">
        <f>+'urban numbers'!CC287/'total numbers'!CC284</f>
        <v>0.77945734441114578</v>
      </c>
      <c r="CE285" s="41">
        <f>+'urban numbers'!CD287/'total numbers'!CD284</f>
        <v>0.78087846593154708</v>
      </c>
      <c r="CF285" s="41">
        <f>+'urban numbers'!CE287/'total numbers'!CE284</f>
        <v>0.78234393176553385</v>
      </c>
      <c r="CG285" s="41">
        <f>+'urban numbers'!CF287/'total numbers'!CF284</f>
        <v>0.78386877730344606</v>
      </c>
      <c r="CH285" s="41">
        <f>+'urban numbers'!CG287/'total numbers'!CG284</f>
        <v>0.78545955948240631</v>
      </c>
      <c r="CI285" s="41">
        <f>+'urban numbers'!CH287/'total numbers'!CH284</f>
        <v>0.7871161882365566</v>
      </c>
      <c r="CJ285" s="41">
        <f>+'urban numbers'!CI287/'total numbers'!CI284</f>
        <v>0.78883635599409341</v>
      </c>
      <c r="CK285" s="41">
        <f>+'urban numbers'!CJ287/'total numbers'!CJ284</f>
        <v>0.79061412438533918</v>
      </c>
      <c r="CL285" s="41">
        <f>+'urban numbers'!CK287/'total numbers'!CK284</f>
        <v>0.79244518567703093</v>
      </c>
      <c r="CM285" s="41">
        <f>+'urban numbers'!CL287/'total numbers'!CL284</f>
        <v>0.79432967051075243</v>
      </c>
      <c r="CN285" s="41">
        <f>+'urban numbers'!CM287/'total numbers'!CM284</f>
        <v>0.79626882347046457</v>
      </c>
      <c r="CO285" s="41">
        <f>+'urban numbers'!CN287/'total numbers'!CN284</f>
        <v>0.79826444527982998</v>
      </c>
      <c r="CP285" s="41">
        <f>+'urban numbers'!CO287/'total numbers'!CO284</f>
        <v>0.80031906776148576</v>
      </c>
      <c r="CQ285" s="41">
        <f>+'urban numbers'!CP287/'total numbers'!CP284</f>
        <v>0.80243366909862202</v>
      </c>
      <c r="CR285" s="41">
        <f>+'urban numbers'!CQ287/'total numbers'!CQ284</f>
        <v>0.80460695320342224</v>
      </c>
      <c r="CS285" s="41">
        <f>+'urban numbers'!CR287/'total numbers'!CR284</f>
        <v>0.80683572746783605</v>
      </c>
      <c r="CT285" s="41">
        <f>+'urban numbers'!CS287/'total numbers'!CS284</f>
        <v>0.80911397814835184</v>
      </c>
      <c r="CU285" s="41">
        <f>+'urban numbers'!CT287/'total numbers'!CT284</f>
        <v>0.8114340786766191</v>
      </c>
      <c r="CV285" s="41">
        <f>+'urban numbers'!CU287/'total numbers'!CU284</f>
        <v>0.81378926375668736</v>
      </c>
      <c r="CW285" s="41">
        <f>+'urban numbers'!CV287/'total numbers'!CV284</f>
        <v>0.81617466954794049</v>
      </c>
      <c r="CX285" s="41">
        <f>+'urban numbers'!CW287/'total numbers'!CW284</f>
        <v>0.81858773407646723</v>
      </c>
      <c r="CY285" s="41">
        <f>+'urban numbers'!CX287/'total numbers'!CX284</f>
        <v>0.82102575538535771</v>
      </c>
      <c r="CZ285" s="41">
        <f>+'urban numbers'!CY287/'total numbers'!CY284</f>
        <v>0.82348570922468523</v>
      </c>
      <c r="DA285" s="41">
        <f>+'urban numbers'!CZ287/'total numbers'!CZ284</f>
        <v>0.82596441025692491</v>
      </c>
      <c r="DB285" s="41">
        <f>+'urban numbers'!DA287/'total numbers'!DA284</f>
        <v>0.82845871702775431</v>
      </c>
      <c r="DC285" s="41">
        <f>+'urban numbers'!DB287/'total numbers'!DB284</f>
        <v>0.83096378792691206</v>
      </c>
      <c r="DD285" s="41">
        <f>+'urban numbers'!DC287/'total numbers'!DC284</f>
        <v>0.83347378522534799</v>
      </c>
      <c r="DE285" s="41">
        <f>+'urban numbers'!DD287/'total numbers'!DD284</f>
        <v>0.83598178150340163</v>
      </c>
      <c r="DF285" s="41">
        <f>+'urban numbers'!DE287/'total numbers'!DE284</f>
        <v>0.83847991074539185</v>
      </c>
    </row>
    <row r="286" spans="1:110">
      <c r="A286" s="114"/>
      <c r="B286" s="114"/>
      <c r="C286" s="114">
        <v>12</v>
      </c>
      <c r="D286" s="114" t="s">
        <v>39</v>
      </c>
      <c r="E286" s="41">
        <f>+'urban numbers'!D288/'total numbers'!D285</f>
        <v>2.722103104555381E-2</v>
      </c>
      <c r="F286" s="41">
        <f>+'urban numbers'!E288/'total numbers'!E285</f>
        <v>2.932738571538929E-2</v>
      </c>
      <c r="G286" s="41">
        <f>+'urban numbers'!F288/'total numbers'!F285</f>
        <v>3.1060239482119185E-2</v>
      </c>
      <c r="H286" s="41">
        <f>+'urban numbers'!G288/'total numbers'!G285</f>
        <v>2.8702428261762471E-2</v>
      </c>
      <c r="I286" s="41">
        <f>+'urban numbers'!H288/'total numbers'!H285</f>
        <v>3.4978098819314934E-2</v>
      </c>
      <c r="J286" s="41">
        <f>+'urban numbers'!I288/'total numbers'!I285</f>
        <v>3.7194080609096181E-2</v>
      </c>
      <c r="K286" s="41">
        <f>+'urban numbers'!J288/'total numbers'!J285</f>
        <v>3.9604692825456936E-2</v>
      </c>
      <c r="L286" s="41">
        <f>+'urban numbers'!K288/'total numbers'!K285</f>
        <v>4.2229586652255166E-2</v>
      </c>
      <c r="M286" s="41">
        <f>+'urban numbers'!L288/'total numbers'!L285</f>
        <v>4.509039791871803E-2</v>
      </c>
      <c r="N286" s="41">
        <f>+'urban numbers'!M288/'total numbers'!M285</f>
        <v>4.900568396689594E-2</v>
      </c>
      <c r="O286" s="41">
        <f>+'urban numbers'!N288/'total numbers'!N285</f>
        <v>5.3929853266200527E-2</v>
      </c>
      <c r="P286" s="41">
        <f>+'urban numbers'!O288/'total numbers'!O285</f>
        <v>5.968111856502991E-2</v>
      </c>
      <c r="Q286" s="41">
        <f>+'urban numbers'!P288/'total numbers'!P285</f>
        <v>6.6574653688451238E-2</v>
      </c>
      <c r="R286" s="41">
        <f>+'urban numbers'!Q288/'total numbers'!Q285</f>
        <v>7.5277624111379046E-2</v>
      </c>
      <c r="S286" s="41">
        <f>+'urban numbers'!R288/'total numbers'!R285</f>
        <v>8.5226603469101159E-2</v>
      </c>
      <c r="T286" s="41">
        <f>+'urban numbers'!S288/'total numbers'!S285</f>
        <v>9.5382851990623657E-2</v>
      </c>
      <c r="U286" s="41">
        <f>+'urban numbers'!T288/'total numbers'!T285</f>
        <v>0.10689333069736982</v>
      </c>
      <c r="V286" s="41">
        <f>+'urban numbers'!U288/'total numbers'!U285</f>
        <v>0.11989613079505622</v>
      </c>
      <c r="W286" s="41">
        <f>+'urban numbers'!V288/'total numbers'!V285</f>
        <v>0.13447073889752897</v>
      </c>
      <c r="X286" s="41">
        <f>+'urban numbers'!W288/'total numbers'!W285</f>
        <v>0.15148002696866272</v>
      </c>
      <c r="Y286" s="41">
        <f>+'urban numbers'!X288/'total numbers'!X285</f>
        <v>0.17186979395583168</v>
      </c>
      <c r="Z286" s="41">
        <f>+'urban numbers'!Y288/'total numbers'!Y285</f>
        <v>0.1949398938879332</v>
      </c>
      <c r="AA286" s="41">
        <f>+'urban numbers'!Z288/'total numbers'!Z285</f>
        <v>0.2195831765032385</v>
      </c>
      <c r="AB286" s="41">
        <f>+'urban numbers'!AA288/'total numbers'!AA285</f>
        <v>0.24969395478762041</v>
      </c>
      <c r="AC286" s="41">
        <f>+'urban numbers'!AB288/'total numbers'!AB285</f>
        <v>0.28233518832422838</v>
      </c>
      <c r="AD286" s="41">
        <f>+'urban numbers'!AC288/'total numbers'!AC285</f>
        <v>0.31951959153231752</v>
      </c>
      <c r="AE286" s="41">
        <f>+'urban numbers'!AD288/'total numbers'!AD285</f>
        <v>0.32726952737391629</v>
      </c>
      <c r="AF286" s="41">
        <f>+'urban numbers'!AE288/'total numbers'!AE285</f>
        <v>0.33529270806984396</v>
      </c>
      <c r="AG286" s="41">
        <f>+'urban numbers'!AF288/'total numbers'!AF285</f>
        <v>0.34346870808933277</v>
      </c>
      <c r="AH286" s="41">
        <f>+'urban numbers'!AG288/'total numbers'!AG285</f>
        <v>0.35170394763394164</v>
      </c>
      <c r="AI286" s="41">
        <f>+'urban numbers'!AH288/'total numbers'!AH285</f>
        <v>0.35992618964099449</v>
      </c>
      <c r="AJ286" s="41">
        <f>+'urban numbers'!AI288/'total numbers'!AI285</f>
        <v>0.36808065831907005</v>
      </c>
      <c r="AK286" s="41">
        <f>+'urban numbers'!AJ288/'total numbers'!AJ285</f>
        <v>0.37612647436252811</v>
      </c>
      <c r="AL286" s="41">
        <f>+'urban numbers'!AK288/'total numbers'!AK285</f>
        <v>0.38403383803544383</v>
      </c>
      <c r="AM286" s="41">
        <f>+'urban numbers'!AL288/'total numbers'!AL285</f>
        <v>0.39178186921692981</v>
      </c>
      <c r="AN286" s="41">
        <f>+'urban numbers'!AM288/'total numbers'!AM285</f>
        <v>0.39935512302621873</v>
      </c>
      <c r="AO286" s="41">
        <f>+'urban numbers'!AN288/'total numbers'!AN285</f>
        <v>0.40674192867689507</v>
      </c>
      <c r="AP286" s="41">
        <f>+'urban numbers'!AO288/'total numbers'!AO285</f>
        <v>0.41393480707315611</v>
      </c>
      <c r="AQ286" s="41">
        <f>+'urban numbers'!AP288/'total numbers'!AP285</f>
        <v>0.42093408342086924</v>
      </c>
      <c r="AR286" s="41">
        <f>+'urban numbers'!AQ288/'total numbers'!AQ285</f>
        <v>0.42775413185228039</v>
      </c>
      <c r="AS286" s="41">
        <f>+'urban numbers'!AR288/'total numbers'!AR285</f>
        <v>0.4344297393867757</v>
      </c>
      <c r="AT286" s="41">
        <f>+'urban numbers'!AS288/'total numbers'!AS285</f>
        <v>0.44093113597971051</v>
      </c>
      <c r="AU286" s="41">
        <f>+'urban numbers'!AT288/'total numbers'!AT285</f>
        <v>0.44730753657039701</v>
      </c>
      <c r="AV286" s="41">
        <f>+'urban numbers'!AU288/'total numbers'!AU285</f>
        <v>0.45376647587271751</v>
      </c>
      <c r="AW286" s="41">
        <f>+'urban numbers'!AV288/'total numbers'!AV285</f>
        <v>0.46057615715546829</v>
      </c>
      <c r="AX286" s="41">
        <f>+'urban numbers'!AW288/'total numbers'!AW285</f>
        <v>0.46791256982718399</v>
      </c>
      <c r="AY286" s="41">
        <f>+'urban numbers'!AX288/'total numbers'!AX285</f>
        <v>0.47582007122413617</v>
      </c>
      <c r="AZ286" s="41">
        <f>+'urban numbers'!AY288/'total numbers'!AY285</f>
        <v>0.48419961264869693</v>
      </c>
      <c r="BA286" s="41">
        <f>+'urban numbers'!AZ288/'total numbers'!AZ285</f>
        <v>0.49289907315284442</v>
      </c>
      <c r="BB286" s="41">
        <f>+'urban numbers'!BA288/'total numbers'!BA285</f>
        <v>0.50169733978540798</v>
      </c>
      <c r="BC286" s="41">
        <f>+'urban numbers'!BB288/'total numbers'!BB285</f>
        <v>0.51040700798964211</v>
      </c>
      <c r="BD286" s="41">
        <f>+'urban numbers'!BC288/'total numbers'!BC285</f>
        <v>0.51902288279480924</v>
      </c>
      <c r="BE286" s="41">
        <f>+'urban numbers'!BD288/'total numbers'!BD285</f>
        <v>0.52751387149410933</v>
      </c>
      <c r="BF286" s="41">
        <f>+'urban numbers'!BE288/'total numbers'!BE285</f>
        <v>0.53563534050613348</v>
      </c>
      <c r="BG286" s="41">
        <f>+'urban numbers'!BF288/'total numbers'!BF285</f>
        <v>0.54308213907021963</v>
      </c>
      <c r="BH286" s="41">
        <f>+'urban numbers'!BG288/'total numbers'!BG285</f>
        <v>0.5496466551844319</v>
      </c>
      <c r="BI286" s="41">
        <f>+'urban numbers'!BH288/'total numbers'!BH285</f>
        <v>0.55519181677149476</v>
      </c>
      <c r="BJ286" s="41">
        <f>+'urban numbers'!BI288/'total numbers'!BI285</f>
        <v>0.55979815727408866</v>
      </c>
      <c r="BK286" s="41">
        <f>+'urban numbers'!BJ288/'total numbers'!BJ285</f>
        <v>0.56374704388597319</v>
      </c>
      <c r="BL286" s="41">
        <f>+'urban numbers'!BK288/'total numbers'!BK285</f>
        <v>0.56744714657915873</v>
      </c>
      <c r="BM286" s="41">
        <f>+'urban numbers'!BL288/'total numbers'!BL285</f>
        <v>0.57119041231073564</v>
      </c>
      <c r="BN286" s="41">
        <f>+'urban numbers'!BM288/'total numbers'!BM285</f>
        <v>0.5750725496456115</v>
      </c>
      <c r="BO286" s="41">
        <f>+'urban numbers'!BN288/'total numbers'!BN285</f>
        <v>0.5789985995467325</v>
      </c>
      <c r="BP286" s="41">
        <f>+'urban numbers'!BO288/'total numbers'!BO285</f>
        <v>0.58283756163555378</v>
      </c>
      <c r="BQ286" s="41">
        <f>+'urban numbers'!BP288/'total numbers'!BP285</f>
        <v>0.58637873130230234</v>
      </c>
      <c r="BR286" s="41">
        <f>+'urban numbers'!BQ288/'total numbers'!BQ285</f>
        <v>0.58946884919928655</v>
      </c>
      <c r="BS286" s="41">
        <f>+'urban numbers'!BR288/'total numbers'!BR285</f>
        <v>0.59210449014582955</v>
      </c>
      <c r="BT286" s="41">
        <f>+'urban numbers'!BS288/'total numbers'!BS285</f>
        <v>0.59434892406666628</v>
      </c>
      <c r="BU286" s="41">
        <f>+'urban numbers'!BT288/'total numbers'!BT285</f>
        <v>0.5961973837550022</v>
      </c>
      <c r="BV286" s="41">
        <f>+'urban numbers'!BU288/'total numbers'!BU285</f>
        <v>0.59765881264129528</v>
      </c>
      <c r="BW286" s="41">
        <f>+'urban numbers'!BV288/'total numbers'!BV285</f>
        <v>0.59876289543853911</v>
      </c>
      <c r="BX286" s="41">
        <f>+'urban numbers'!BW288/'total numbers'!BW285</f>
        <v>0.59950595814752594</v>
      </c>
      <c r="BY286" s="41">
        <f>+'urban numbers'!BX288/'total numbers'!BX285</f>
        <v>0.59994519546335479</v>
      </c>
      <c r="BZ286" s="41">
        <f>+'urban numbers'!BY288/'total numbers'!BY285</f>
        <v>0.60024994182979363</v>
      </c>
      <c r="CA286" s="41">
        <f>+'urban numbers'!BZ288/'total numbers'!BZ285</f>
        <v>0.60063490239093931</v>
      </c>
      <c r="CB286" s="41">
        <f>+'urban numbers'!CA288/'total numbers'!CA285</f>
        <v>0.60125762840311048</v>
      </c>
      <c r="CC286" s="41">
        <f>+'urban numbers'!CB288/'total numbers'!CB285</f>
        <v>0.60218312306166522</v>
      </c>
      <c r="CD286" s="41">
        <f>+'urban numbers'!CC288/'total numbers'!CC285</f>
        <v>0.60339495287087397</v>
      </c>
      <c r="CE286" s="41">
        <f>+'urban numbers'!CD288/'total numbers'!CD285</f>
        <v>0.60486395142751026</v>
      </c>
      <c r="CF286" s="41">
        <f>+'urban numbers'!CE288/'total numbers'!CE285</f>
        <v>0.60652711034785733</v>
      </c>
      <c r="CG286" s="41">
        <f>+'urban numbers'!CF288/'total numbers'!CF285</f>
        <v>0.60833681007565676</v>
      </c>
      <c r="CH286" s="41">
        <f>+'urban numbers'!CG288/'total numbers'!CG285</f>
        <v>0.61030007972078792</v>
      </c>
      <c r="CI286" s="41">
        <f>+'urban numbers'!CH288/'total numbers'!CH285</f>
        <v>0.6124356754628163</v>
      </c>
      <c r="CJ286" s="41">
        <f>+'urban numbers'!CI288/'total numbers'!CI285</f>
        <v>0.61471874692375217</v>
      </c>
      <c r="CK286" s="41">
        <f>+'urban numbers'!CJ288/'total numbers'!CJ285</f>
        <v>0.61711715937652234</v>
      </c>
      <c r="CL286" s="41">
        <f>+'urban numbers'!CK288/'total numbers'!CK285</f>
        <v>0.61960639797171813</v>
      </c>
      <c r="CM286" s="41">
        <f>+'urban numbers'!CL288/'total numbers'!CL285</f>
        <v>0.62217453564554637</v>
      </c>
      <c r="CN286" s="41">
        <f>+'urban numbers'!CM288/'total numbers'!CM285</f>
        <v>0.62482235298690303</v>
      </c>
      <c r="CO286" s="41">
        <f>+'urban numbers'!CN288/'total numbers'!CN285</f>
        <v>0.62755412049418191</v>
      </c>
      <c r="CP286" s="41">
        <f>+'urban numbers'!CO288/'total numbers'!CO285</f>
        <v>0.63037985028174126</v>
      </c>
      <c r="CQ286" s="41">
        <f>+'urban numbers'!CP288/'total numbers'!CP285</f>
        <v>0.63330621254446462</v>
      </c>
      <c r="CR286" s="41">
        <f>+'urban numbers'!CQ288/'total numbers'!CQ285</f>
        <v>0.63632959015483292</v>
      </c>
      <c r="CS286" s="41">
        <f>+'urban numbers'!CR288/'total numbers'!CR285</f>
        <v>0.63944290539619697</v>
      </c>
      <c r="CT286" s="41">
        <f>+'urban numbers'!CS288/'total numbers'!CS285</f>
        <v>0.64264527247687131</v>
      </c>
      <c r="CU286" s="41">
        <f>+'urban numbers'!CT288/'total numbers'!CT285</f>
        <v>0.64593606200276199</v>
      </c>
      <c r="CV286" s="41">
        <f>+'urban numbers'!CU288/'total numbers'!CU285</f>
        <v>0.64931309911723356</v>
      </c>
      <c r="CW286" s="41">
        <f>+'urban numbers'!CV288/'total numbers'!CV285</f>
        <v>0.652772060847847</v>
      </c>
      <c r="CX286" s="41">
        <f>+'urban numbers'!CW288/'total numbers'!CW285</f>
        <v>0.65630673853319665</v>
      </c>
      <c r="CY286" s="41">
        <f>+'urban numbers'!CX288/'total numbers'!CX285</f>
        <v>0.65990898034108192</v>
      </c>
      <c r="CZ286" s="41">
        <f>+'urban numbers'!CY288/'total numbers'!CY285</f>
        <v>0.66356990798396165</v>
      </c>
      <c r="DA286" s="41">
        <f>+'urban numbers'!CZ288/'total numbers'!CZ285</f>
        <v>0.66728008422687124</v>
      </c>
      <c r="DB286" s="41">
        <f>+'urban numbers'!DA288/'total numbers'!DA285</f>
        <v>0.67103026045524716</v>
      </c>
      <c r="DC286" s="41">
        <f>+'urban numbers'!DB288/'total numbers'!DB285</f>
        <v>0.67481120014826979</v>
      </c>
      <c r="DD286" s="41">
        <f>+'urban numbers'!DC288/'total numbers'!DC285</f>
        <v>0.67861346318070859</v>
      </c>
      <c r="DE286" s="41">
        <f>+'urban numbers'!DD288/'total numbers'!DD285</f>
        <v>0.682427605550182</v>
      </c>
      <c r="DF286" s="41">
        <f>+'urban numbers'!DE288/'total numbers'!DE285</f>
        <v>0.68624419348658883</v>
      </c>
    </row>
    <row r="287" spans="1:110">
      <c r="A287" s="114"/>
      <c r="B287" s="114"/>
      <c r="C287" s="114">
        <v>13</v>
      </c>
      <c r="D287" s="114" t="s">
        <v>269</v>
      </c>
      <c r="E287" s="41">
        <f>+'urban numbers'!D289/'total numbers'!D286</f>
        <v>2.1344000000000002E-2</v>
      </c>
      <c r="F287" s="41">
        <f>+'urban numbers'!E289/'total numbers'!E286</f>
        <v>2.4047549171060095E-2</v>
      </c>
      <c r="G287" s="41">
        <f>+'urban numbers'!F289/'total numbers'!F286</f>
        <v>2.6337791949256298E-2</v>
      </c>
      <c r="H287" s="41">
        <f>+'urban numbers'!G289/'total numbers'!G286</f>
        <v>2.7654492151122666E-2</v>
      </c>
      <c r="I287" s="41">
        <f>+'urban numbers'!H289/'total numbers'!H286</f>
        <v>3.1593405762259816E-2</v>
      </c>
      <c r="J287" s="41">
        <f>+'urban numbers'!I289/'total numbers'!I286</f>
        <v>3.4602301549141706E-2</v>
      </c>
      <c r="K287" s="41">
        <f>+'urban numbers'!J289/'total numbers'!J286</f>
        <v>3.7897758839536153E-2</v>
      </c>
      <c r="L287" s="41">
        <f>+'urban numbers'!K289/'total numbers'!K286</f>
        <v>4.1507069205206262E-2</v>
      </c>
      <c r="M287" s="41">
        <f>+'urban numbers'!L289/'total numbers'!L286</f>
        <v>4.5460123415225907E-2</v>
      </c>
      <c r="N287" s="41">
        <f>+'urban numbers'!M289/'total numbers'!M286</f>
        <v>4.9789658978580759E-2</v>
      </c>
      <c r="O287" s="41">
        <f>+'urban numbers'!N289/'total numbers'!N286</f>
        <v>5.4531531262255115E-2</v>
      </c>
      <c r="P287" s="41">
        <f>+'urban numbers'!O289/'total numbers'!O286</f>
        <v>5.9725010430088939E-2</v>
      </c>
      <c r="Q287" s="41">
        <f>+'urban numbers'!P289/'total numbers'!P286</f>
        <v>6.5413106661525972E-2</v>
      </c>
      <c r="R287" s="41">
        <f>+'urban numbers'!Q289/'total numbers'!Q286</f>
        <v>7.164292634357608E-2</v>
      </c>
      <c r="S287" s="41">
        <f>+'urban numbers'!R289/'total numbers'!R286</f>
        <v>7.8466062185821417E-2</v>
      </c>
      <c r="T287" s="41">
        <f>+'urban numbers'!S289/'total numbers'!S286</f>
        <v>8.5939020489232978E-2</v>
      </c>
      <c r="U287" s="41">
        <f>+'urban numbers'!T289/'total numbers'!T286</f>
        <v>9.4123689107255173E-2</v>
      </c>
      <c r="V287" s="41">
        <f>+'urban numbers'!U289/'total numbers'!U286</f>
        <v>0.1030878499746128</v>
      </c>
      <c r="W287" s="41">
        <f>+'urban numbers'!V289/'total numbers'!V286</f>
        <v>0.11290574044838544</v>
      </c>
      <c r="X287" s="41">
        <f>+'urban numbers'!W289/'total numbers'!W286</f>
        <v>0.12365866811013644</v>
      </c>
      <c r="Y287" s="41">
        <f>+'urban numbers'!X289/'total numbers'!X286</f>
        <v>0.13543568412062565</v>
      </c>
      <c r="Z287" s="41">
        <f>+'urban numbers'!Y289/'total numbers'!Y286</f>
        <v>0.14833432070354235</v>
      </c>
      <c r="AA287" s="41">
        <f>+'urban numbers'!Z289/'total numbers'!Z286</f>
        <v>0.16246139886578445</v>
      </c>
      <c r="AB287" s="41">
        <f>+'urban numbers'!AA289/'total numbers'!AA286</f>
        <v>0.17793391304347825</v>
      </c>
      <c r="AC287" s="41">
        <f>+'urban numbers'!AB289/'total numbers'!AB286</f>
        <v>0.19488</v>
      </c>
      <c r="AD287" s="41">
        <f>+'urban numbers'!AC289/'total numbers'!AC286</f>
        <v>0.21344000000000002</v>
      </c>
      <c r="AE287" s="41">
        <f>+'urban numbers'!AD289/'total numbers'!AD286</f>
        <v>0.2230029</v>
      </c>
      <c r="AF287" s="41">
        <f>+'urban numbers'!AE289/'total numbers'!AE286</f>
        <v>0.23204130000000001</v>
      </c>
      <c r="AG287" s="41">
        <f>+'urban numbers'!AF289/'total numbers'!AF286</f>
        <v>0.24066659999999998</v>
      </c>
      <c r="AH287" s="41">
        <f>+'urban numbers'!AG289/'total numbers'!AG286</f>
        <v>0.2489835</v>
      </c>
      <c r="AI287" s="41">
        <f>+'urban numbers'!AH289/'total numbers'!AH286</f>
        <v>0.25708999999999999</v>
      </c>
      <c r="AJ287" s="41">
        <f>+'urban numbers'!AI289/'total numbers'!AI286</f>
        <v>0.26507799999999998</v>
      </c>
      <c r="AK287" s="41">
        <f>+'urban numbers'!AJ289/'total numbers'!AJ286</f>
        <v>0.27303239999999995</v>
      </c>
      <c r="AL287" s="41">
        <f>+'urban numbers'!AK289/'total numbers'!AK286</f>
        <v>0.28103059999999996</v>
      </c>
      <c r="AM287" s="41">
        <f>+'urban numbers'!AL289/'total numbers'!AL286</f>
        <v>0.2891396</v>
      </c>
      <c r="AN287" s="41">
        <f>+'urban numbers'!AM289/'total numbers'!AM286</f>
        <v>0.29740999999999995</v>
      </c>
      <c r="AO287" s="41">
        <f>+'urban numbers'!AN289/'total numbers'!AN286</f>
        <v>0.30586930000000001</v>
      </c>
      <c r="AP287" s="41">
        <f>+'urban numbers'!AO289/'total numbers'!AO286</f>
        <v>0.31451560000000001</v>
      </c>
      <c r="AQ287" s="41">
        <f>+'urban numbers'!AP289/'total numbers'!AP286</f>
        <v>0.32331539999999998</v>
      </c>
      <c r="AR287" s="41">
        <f>+'urban numbers'!AQ289/'total numbers'!AQ286</f>
        <v>0.33221060000000002</v>
      </c>
      <c r="AS287" s="41">
        <f>+'urban numbers'!AR289/'total numbers'!AR286</f>
        <v>0.34114</v>
      </c>
      <c r="AT287" s="41">
        <f>+'urban numbers'!AS289/'total numbers'!AS286</f>
        <v>0.35010249999999993</v>
      </c>
      <c r="AU287" s="41">
        <f>+'urban numbers'!AT289/'total numbers'!AT286</f>
        <v>0.35905659999999995</v>
      </c>
      <c r="AV287" s="41">
        <f>+'urban numbers'!AU289/'total numbers'!AU286</f>
        <v>0.36784820000000007</v>
      </c>
      <c r="AW287" s="41">
        <f>+'urban numbers'!AV289/'total numbers'!AV286</f>
        <v>0.37628110000000003</v>
      </c>
      <c r="AX287" s="41">
        <f>+'urban numbers'!AW289/'total numbers'!AW286</f>
        <v>0.38421</v>
      </c>
      <c r="AY287" s="41">
        <f>+'urban numbers'!AX289/'total numbers'!AX286</f>
        <v>0.39176529999999993</v>
      </c>
      <c r="AZ287" s="41">
        <f>+'urban numbers'!AY289/'total numbers'!AY286</f>
        <v>0.39900619999999998</v>
      </c>
      <c r="BA287" s="41">
        <f>+'urban numbers'!AZ289/'total numbers'!AZ286</f>
        <v>0.40565950000000001</v>
      </c>
      <c r="BB287" s="41">
        <f>+'urban numbers'!BA289/'total numbers'!BA286</f>
        <v>0.41136630000000002</v>
      </c>
      <c r="BC287" s="41">
        <f>+'urban numbers'!BB289/'total numbers'!BB286</f>
        <v>0.41598999999999997</v>
      </c>
      <c r="BD287" s="41">
        <f>+'urban numbers'!BC289/'total numbers'!BC286</f>
        <v>0.419186</v>
      </c>
      <c r="BE287" s="41">
        <f>+'urban numbers'!BD289/'total numbers'!BD286</f>
        <v>0.42134469999999996</v>
      </c>
      <c r="BF287" s="41">
        <f>+'urban numbers'!BE289/'total numbers'!BE286</f>
        <v>0.42394620000000005</v>
      </c>
      <c r="BG287" s="41">
        <f>+'urban numbers'!BF289/'total numbers'!BF286</f>
        <v>0.42898330000000001</v>
      </c>
      <c r="BH287" s="41">
        <f>+'urban numbers'!BG289/'total numbers'!BG286</f>
        <v>0.43780000000000008</v>
      </c>
      <c r="BI287" s="41">
        <f>+'urban numbers'!BH289/'total numbers'!BH286</f>
        <v>0.45095089999999999</v>
      </c>
      <c r="BJ287" s="41">
        <f>+'urban numbers'!BI289/'total numbers'!BI286</f>
        <v>0.46777909999999995</v>
      </c>
      <c r="BK287" s="41">
        <f>+'urban numbers'!BJ289/'total numbers'!BJ286</f>
        <v>0.48690519999999998</v>
      </c>
      <c r="BL287" s="41">
        <f>+'urban numbers'!BK289/'total numbers'!BK286</f>
        <v>0.50631549999999992</v>
      </c>
      <c r="BM287" s="41">
        <f>+'urban numbers'!BL289/'total numbers'!BL286</f>
        <v>0.52447999999999995</v>
      </c>
      <c r="BN287" s="41">
        <f>+'urban numbers'!BM289/'total numbers'!BM286</f>
        <v>0.54104059999999998</v>
      </c>
      <c r="BO287" s="41">
        <f>+'urban numbers'!BN289/'total numbers'!BN286</f>
        <v>0.55623400000000001</v>
      </c>
      <c r="BP287" s="41">
        <f>+'urban numbers'!BO289/'total numbers'!BO286</f>
        <v>0.56984659999999998</v>
      </c>
      <c r="BQ287" s="41">
        <f>+'urban numbers'!BP289/'total numbers'!BP286</f>
        <v>0.58178609999999997</v>
      </c>
      <c r="BR287" s="41">
        <f>+'urban numbers'!BQ289/'total numbers'!BQ286</f>
        <v>0.59202999999999995</v>
      </c>
      <c r="BS287" s="41">
        <f>+'urban numbers'!BR289/'total numbers'!BR286</f>
        <v>0.60035610000000006</v>
      </c>
      <c r="BT287" s="41">
        <f>+'urban numbers'!BS289/'total numbers'!BS286</f>
        <v>0.6067922</v>
      </c>
      <c r="BU287" s="41">
        <f>+'urban numbers'!BT289/'total numbers'!BT286</f>
        <v>0.61191090000000004</v>
      </c>
      <c r="BV287" s="41">
        <f>+'urban numbers'!BU289/'total numbers'!BU286</f>
        <v>0.61652119999999999</v>
      </c>
      <c r="BW287" s="41">
        <f>+'urban numbers'!BV289/'total numbers'!BV286</f>
        <v>0.62122999999999995</v>
      </c>
      <c r="BX287" s="41">
        <f>+'urban numbers'!BW289/'total numbers'!BW286</f>
        <v>0.62624310000000005</v>
      </c>
      <c r="BY287" s="41">
        <f>+'urban numbers'!BX289/'total numbers'!BX286</f>
        <v>0.63146539999999995</v>
      </c>
      <c r="BZ287" s="41">
        <f>+'urban numbers'!BY289/'total numbers'!BY286</f>
        <v>0.63683630000000002</v>
      </c>
      <c r="CA287" s="41">
        <f>+'urban numbers'!BZ289/'total numbers'!BZ286</f>
        <v>0.64219060000000006</v>
      </c>
      <c r="CB287" s="41">
        <f>+'urban numbers'!CA289/'total numbers'!CA286</f>
        <v>0.64740999999999993</v>
      </c>
      <c r="CC287" s="41">
        <f>+'urban numbers'!CB289/'total numbers'!CB286</f>
        <v>0.65253039999999995</v>
      </c>
      <c r="CD287" s="41">
        <f>+'urban numbers'!CC289/'total numbers'!CC286</f>
        <v>0.65763980000000011</v>
      </c>
      <c r="CE287" s="41">
        <f>+'urban numbers'!CD289/'total numbers'!CD286</f>
        <v>0.66272339999999996</v>
      </c>
      <c r="CF287" s="41">
        <f>+'urban numbers'!CE289/'total numbers'!CE286</f>
        <v>0.66775620000000002</v>
      </c>
      <c r="CG287" s="41">
        <f>+'urban numbers'!CF289/'total numbers'!CF286</f>
        <v>0.6727200000000001</v>
      </c>
      <c r="CH287" s="41">
        <f>+'urban numbers'!CG289/'total numbers'!CG286</f>
        <v>0.67761219999999989</v>
      </c>
      <c r="CI287" s="41">
        <f>+'urban numbers'!CH289/'total numbers'!CH286</f>
        <v>0.68243949999999998</v>
      </c>
      <c r="CJ287" s="41">
        <f>+'urban numbers'!CI289/'total numbers'!CI286</f>
        <v>0.6872029999999999</v>
      </c>
      <c r="CK287" s="41">
        <f>+'urban numbers'!CJ289/'total numbers'!CJ286</f>
        <v>0.69190569999999996</v>
      </c>
      <c r="CL287" s="41">
        <f>+'urban numbers'!CK289/'total numbers'!CK286</f>
        <v>0.69655</v>
      </c>
      <c r="CM287" s="41">
        <f>+'urban numbers'!CL289/'total numbers'!CL286</f>
        <v>0.70113530000000002</v>
      </c>
      <c r="CN287" s="41">
        <f>+'urban numbers'!CM289/'total numbers'!CM286</f>
        <v>0.70565990000000012</v>
      </c>
      <c r="CO287" s="41">
        <f>+'urban numbers'!CN289/'total numbers'!CN286</f>
        <v>0.71012399999999998</v>
      </c>
      <c r="CP287" s="41">
        <f>+'urban numbers'!CO289/'total numbers'!CO286</f>
        <v>0.71452740000000015</v>
      </c>
      <c r="CQ287" s="41">
        <f>+'urban numbers'!CP289/'total numbers'!CP286</f>
        <v>0.71887000000000001</v>
      </c>
      <c r="CR287" s="41">
        <f>+'urban numbers'!CQ289/'total numbers'!CQ286</f>
        <v>0.72315200000000002</v>
      </c>
      <c r="CS287" s="41">
        <f>+'urban numbers'!CR289/'total numbers'!CR286</f>
        <v>0.72737350000000012</v>
      </c>
      <c r="CT287" s="41">
        <f>+'urban numbers'!CS289/'total numbers'!CS286</f>
        <v>0.73153499999999994</v>
      </c>
      <c r="CU287" s="41">
        <f>+'urban numbers'!CT289/'total numbers'!CT286</f>
        <v>0.73563699999999999</v>
      </c>
      <c r="CV287" s="41">
        <f>+'urban numbers'!CU289/'total numbers'!CU286</f>
        <v>0.73968</v>
      </c>
      <c r="CW287" s="41">
        <f>+'urban numbers'!CV289/'total numbers'!CV286</f>
        <v>0.7436644</v>
      </c>
      <c r="CX287" s="41">
        <f>+'urban numbers'!CW289/'total numbers'!CW286</f>
        <v>0.74759039999999999</v>
      </c>
      <c r="CY287" s="41">
        <f>+'urban numbers'!CX289/'total numbers'!CX286</f>
        <v>0.75145810000000002</v>
      </c>
      <c r="CZ287" s="41">
        <f>+'urban numbers'!CY289/'total numbers'!CY286</f>
        <v>0.7552679000000001</v>
      </c>
      <c r="DA287" s="41">
        <f>+'urban numbers'!CZ289/'total numbers'!CZ286</f>
        <v>0.75902000000000003</v>
      </c>
      <c r="DB287" s="41">
        <f>+'urban numbers'!DA289/'total numbers'!DA286</f>
        <v>0.76271469999999997</v>
      </c>
      <c r="DC287" s="41">
        <f>+'urban numbers'!DB289/'total numbers'!DB286</f>
        <v>0.76635240000000004</v>
      </c>
      <c r="DD287" s="41">
        <f>+'urban numbers'!DC289/'total numbers'!DC286</f>
        <v>0.76993369999999994</v>
      </c>
      <c r="DE287" s="41">
        <f>+'urban numbers'!DD289/'total numbers'!DD286</f>
        <v>0.77345929999999996</v>
      </c>
      <c r="DF287" s="41">
        <f>+'urban numbers'!DE289/'total numbers'!DE286</f>
        <v>0.7769299999999999</v>
      </c>
    </row>
    <row r="288" spans="1:110">
      <c r="A288" s="114"/>
      <c r="B288" s="114"/>
      <c r="C288" s="114">
        <v>14</v>
      </c>
      <c r="D288" s="114" t="s">
        <v>40</v>
      </c>
      <c r="E288" s="41">
        <f>+'urban numbers'!D290/'total numbers'!D287</f>
        <v>0.01</v>
      </c>
      <c r="F288" s="41">
        <f>+'urban numbers'!E290/'total numbers'!E287</f>
        <v>0.01</v>
      </c>
      <c r="G288" s="41">
        <f>+'urban numbers'!F290/'total numbers'!F287</f>
        <v>0.01</v>
      </c>
      <c r="H288" s="41">
        <f>+'urban numbers'!G290/'total numbers'!G287</f>
        <v>8.9663811953352782E-3</v>
      </c>
      <c r="I288" s="41">
        <f>+'urban numbers'!H290/'total numbers'!H287</f>
        <v>0.01</v>
      </c>
      <c r="J288" s="41">
        <f>+'urban numbers'!I290/'total numbers'!I287</f>
        <v>9.9999999999999985E-3</v>
      </c>
      <c r="K288" s="41">
        <f>+'urban numbers'!J290/'total numbers'!J287</f>
        <v>0.01</v>
      </c>
      <c r="L288" s="41">
        <f>+'urban numbers'!K290/'total numbers'!K287</f>
        <v>1.0403535505131267E-2</v>
      </c>
      <c r="M288" s="41">
        <f>+'urban numbers'!L290/'total numbers'!L287</f>
        <v>1.2055483576640135E-2</v>
      </c>
      <c r="N288" s="41">
        <f>+'urban numbers'!M290/'total numbers'!M287</f>
        <v>1.4074531219595419E-2</v>
      </c>
      <c r="O288" s="41">
        <f>+'urban numbers'!N290/'total numbers'!N287</f>
        <v>1.6542256116540765E-2</v>
      </c>
      <c r="P288" s="41">
        <f>+'urban numbers'!O290/'total numbers'!O287</f>
        <v>1.9549059955089307E-2</v>
      </c>
      <c r="Q288" s="41">
        <f>+'urban numbers'!P290/'total numbers'!P287</f>
        <v>2.3879168303170644E-2</v>
      </c>
      <c r="R288" s="41">
        <f>+'urban numbers'!Q290/'total numbers'!Q287</f>
        <v>2.9333572977064418E-2</v>
      </c>
      <c r="S288" s="41">
        <f>+'urban numbers'!R290/'total numbers'!R287</f>
        <v>3.6195245447527245E-2</v>
      </c>
      <c r="T288" s="41">
        <f>+'urban numbers'!S290/'total numbers'!S287</f>
        <v>4.4421133740661305E-2</v>
      </c>
      <c r="U288" s="41">
        <f>+'urban numbers'!T290/'total numbers'!T287</f>
        <v>5.5116253055097458E-2</v>
      </c>
      <c r="V288" s="41">
        <f>+'urban numbers'!U290/'total numbers'!U287</f>
        <v>6.7922643796026763E-2</v>
      </c>
      <c r="W288" s="41">
        <f>+'urban numbers'!V290/'total numbers'!V287</f>
        <v>8.4113974250969212E-2</v>
      </c>
      <c r="X288" s="41">
        <f>+'urban numbers'!W290/'total numbers'!W287</f>
        <v>0.10405201043319687</v>
      </c>
      <c r="Y288" s="41">
        <f>+'urban numbers'!X290/'total numbers'!X287</f>
        <v>0.12900823435423031</v>
      </c>
      <c r="Z288" s="41">
        <f>+'urban numbers'!Y290/'total numbers'!Y287</f>
        <v>0.15988350081515024</v>
      </c>
      <c r="AA288" s="41">
        <f>+'urban numbers'!Z290/'total numbers'!Z287</f>
        <v>0.19444722701546902</v>
      </c>
      <c r="AB288" s="41">
        <f>+'urban numbers'!AA290/'total numbers'!AA287</f>
        <v>0.23490215882219531</v>
      </c>
      <c r="AC288" s="41">
        <f>+'urban numbers'!AB290/'total numbers'!AB287</f>
        <v>0.28679436207961023</v>
      </c>
      <c r="AD288" s="41">
        <f>+'urban numbers'!AC290/'total numbers'!AC287</f>
        <v>0.35352159511970094</v>
      </c>
      <c r="AE288" s="41">
        <f>+'urban numbers'!AD290/'total numbers'!AD287</f>
        <v>0.36151903943994274</v>
      </c>
      <c r="AF288" s="41">
        <f>+'urban numbers'!AE290/'total numbers'!AE287</f>
        <v>0.36947592420201153</v>
      </c>
      <c r="AG288" s="41">
        <f>+'urban numbers'!AF290/'total numbers'!AF287</f>
        <v>0.37740607076306415</v>
      </c>
      <c r="AH288" s="41">
        <f>+'urban numbers'!AG290/'total numbers'!AG287</f>
        <v>0.38532424680560562</v>
      </c>
      <c r="AI288" s="41">
        <f>+'urban numbers'!AH290/'total numbers'!AH287</f>
        <v>0.39324538590933161</v>
      </c>
      <c r="AJ288" s="41">
        <f>+'urban numbers'!AI290/'total numbers'!AI287</f>
        <v>0.401184024456477</v>
      </c>
      <c r="AK288" s="41">
        <f>+'urban numbers'!AJ290/'total numbers'!AJ287</f>
        <v>0.40915330379193465</v>
      </c>
      <c r="AL288" s="41">
        <f>+'urban numbers'!AK290/'total numbers'!AK287</f>
        <v>0.41716443089251409</v>
      </c>
      <c r="AM288" s="41">
        <f>+'urban numbers'!AL290/'total numbers'!AL287</f>
        <v>0.42522624171999435</v>
      </c>
      <c r="AN288" s="41">
        <f>+'urban numbers'!AM290/'total numbers'!AM287</f>
        <v>0.4333436297326374</v>
      </c>
      <c r="AO288" s="41">
        <f>+'urban numbers'!AN290/'total numbers'!AN287</f>
        <v>0.441517619628572</v>
      </c>
      <c r="AP288" s="41">
        <f>+'urban numbers'!AO290/'total numbers'!AO287</f>
        <v>0.44974489083884145</v>
      </c>
      <c r="AQ288" s="41">
        <f>+'urban numbers'!AP290/'total numbers'!AP287</f>
        <v>0.45801882053273185</v>
      </c>
      <c r="AR288" s="41">
        <f>+'urban numbers'!AQ290/'total numbers'!AQ287</f>
        <v>0.46633103078386617</v>
      </c>
      <c r="AS288" s="41">
        <f>+'urban numbers'!AR290/'total numbers'!AR287</f>
        <v>0.47467337375253787</v>
      </c>
      <c r="AT288" s="41">
        <f>+'urban numbers'!AS290/'total numbers'!AS287</f>
        <v>0.48304339087132336</v>
      </c>
      <c r="AU288" s="41">
        <f>+'urban numbers'!AT290/'total numbers'!AT287</f>
        <v>0.4914330385188036</v>
      </c>
      <c r="AV288" s="41">
        <f>+'urban numbers'!AU290/'total numbers'!AU287</f>
        <v>0.49982102344679014</v>
      </c>
      <c r="AW288" s="41">
        <f>+'urban numbers'!AV290/'total numbers'!AV287</f>
        <v>0.50817986677071791</v>
      </c>
      <c r="AX288" s="41">
        <f>+'urban numbers'!AW290/'total numbers'!AW287</f>
        <v>0.51648614510167079</v>
      </c>
      <c r="AY288" s="41">
        <f>+'urban numbers'!AX290/'total numbers'!AX287</f>
        <v>0.5247199601931356</v>
      </c>
      <c r="AZ288" s="41">
        <f>+'urban numbers'!AY290/'total numbers'!AY287</f>
        <v>0.53287433433014098</v>
      </c>
      <c r="BA288" s="41">
        <f>+'urban numbers'!AZ290/'total numbers'!AZ287</f>
        <v>0.54095434357726702</v>
      </c>
      <c r="BB288" s="41">
        <f>+'urban numbers'!BA290/'total numbers'!BA287</f>
        <v>0.5489738478454449</v>
      </c>
      <c r="BC288" s="41">
        <f>+'urban numbers'!BB290/'total numbers'!BB287</f>
        <v>0.55693900781747629</v>
      </c>
      <c r="BD288" s="41">
        <f>+'urban numbers'!BC290/'total numbers'!BC287</f>
        <v>0.56483857911700408</v>
      </c>
      <c r="BE288" s="41">
        <f>+'urban numbers'!BD290/'total numbers'!BD287</f>
        <v>0.57264937657567527</v>
      </c>
      <c r="BF288" s="41">
        <f>+'urban numbers'!BE290/'total numbers'!BE287</f>
        <v>0.58035071430588081</v>
      </c>
      <c r="BG288" s="41">
        <f>+'urban numbers'!BF290/'total numbers'!BF287</f>
        <v>0.58791742294590654</v>
      </c>
      <c r="BH288" s="41">
        <f>+'urban numbers'!BG290/'total numbers'!BG287</f>
        <v>0.59532300949471972</v>
      </c>
      <c r="BI288" s="41">
        <f>+'urban numbers'!BH290/'total numbers'!BH287</f>
        <v>0.60252694816355468</v>
      </c>
      <c r="BJ288" s="41">
        <f>+'urban numbers'!BI290/'total numbers'!BI287</f>
        <v>0.60949913154194901</v>
      </c>
      <c r="BK288" s="41">
        <f>+'urban numbers'!BJ290/'total numbers'!BJ287</f>
        <v>0.61623186932590757</v>
      </c>
      <c r="BL288" s="41">
        <f>+'urban numbers'!BK290/'total numbers'!BK287</f>
        <v>0.62272332106972672</v>
      </c>
      <c r="BM288" s="41">
        <f>+'urban numbers'!BL290/'total numbers'!BL287</f>
        <v>0.62895031864719209</v>
      </c>
      <c r="BN288" s="41">
        <f>+'urban numbers'!BM290/'total numbers'!BM287</f>
        <v>0.63495554417359545</v>
      </c>
      <c r="BO288" s="41">
        <f>+'urban numbers'!BN290/'total numbers'!BN287</f>
        <v>0.64067780963678034</v>
      </c>
      <c r="BP288" s="41">
        <f>+'urban numbers'!BO290/'total numbers'!BO287</f>
        <v>0.64586931384248358</v>
      </c>
      <c r="BQ288" s="41">
        <f>+'urban numbers'!BP290/'total numbers'!BP287</f>
        <v>0.65020510854524982</v>
      </c>
      <c r="BR288" s="41">
        <f>+'urban numbers'!BQ290/'total numbers'!BQ287</f>
        <v>0.65347697765825796</v>
      </c>
      <c r="BS288" s="41">
        <f>+'urban numbers'!BR290/'total numbers'!BR287</f>
        <v>0.65557902130329337</v>
      </c>
      <c r="BT288" s="41">
        <f>+'urban numbers'!BS290/'total numbers'!BS287</f>
        <v>0.65664637128510961</v>
      </c>
      <c r="BU288" s="41">
        <f>+'urban numbers'!BT290/'total numbers'!BT287</f>
        <v>0.65701387009403911</v>
      </c>
      <c r="BV288" s="41">
        <f>+'urban numbers'!BU290/'total numbers'!BU287</f>
        <v>0.65715500126890636</v>
      </c>
      <c r="BW288" s="41">
        <f>+'urban numbers'!BV290/'total numbers'!BV287</f>
        <v>0.65742424005169131</v>
      </c>
      <c r="BX288" s="41">
        <f>+'urban numbers'!BW290/'total numbers'!BW287</f>
        <v>0.65795129787823714</v>
      </c>
      <c r="BY288" s="41">
        <f>+'urban numbers'!BX290/'total numbers'!BX287</f>
        <v>0.6586793522409119</v>
      </c>
      <c r="BZ288" s="41">
        <f>+'urban numbers'!BY290/'total numbers'!BY287</f>
        <v>0.65954998907130025</v>
      </c>
      <c r="CA288" s="41">
        <f>+'urban numbers'!BZ290/'total numbers'!BZ287</f>
        <v>0.66043539566993059</v>
      </c>
      <c r="CB288" s="41">
        <f>+'urban numbers'!CA290/'total numbers'!CA287</f>
        <v>0.66124938108083875</v>
      </c>
      <c r="CC288" s="41">
        <f>+'urban numbers'!CB290/'total numbers'!CB287</f>
        <v>0.66200365571270425</v>
      </c>
      <c r="CD288" s="41">
        <f>+'urban numbers'!CC290/'total numbers'!CC287</f>
        <v>0.66277247328471378</v>
      </c>
      <c r="CE288" s="41">
        <f>+'urban numbers'!CD290/'total numbers'!CD287</f>
        <v>0.66360151079579666</v>
      </c>
      <c r="CF288" s="41">
        <f>+'urban numbers'!CE290/'total numbers'!CE287</f>
        <v>0.66454912828386392</v>
      </c>
      <c r="CG288" s="41">
        <f>+'urban numbers'!CF290/'total numbers'!CF287</f>
        <v>0.66565897375375305</v>
      </c>
      <c r="CH288" s="41">
        <f>+'urban numbers'!CG290/'total numbers'!CG287</f>
        <v>0.66695022814280291</v>
      </c>
      <c r="CI288" s="41">
        <f>+'urban numbers'!CH290/'total numbers'!CH287</f>
        <v>0.66841882672616348</v>
      </c>
      <c r="CJ288" s="41">
        <f>+'urban numbers'!CI290/'total numbers'!CI287</f>
        <v>0.67005611792127096</v>
      </c>
      <c r="CK288" s="41">
        <f>+'urban numbers'!CJ290/'total numbers'!CJ287</f>
        <v>0.6718436043089332</v>
      </c>
      <c r="CL288" s="41">
        <f>+'urban numbers'!CK290/'total numbers'!CK287</f>
        <v>0.67376781823132603</v>
      </c>
      <c r="CM288" s="41">
        <f>+'urban numbers'!CL290/'total numbers'!CL287</f>
        <v>0.67582838831655889</v>
      </c>
      <c r="CN288" s="41">
        <f>+'urban numbers'!CM290/'total numbers'!CM287</f>
        <v>0.67803229988382219</v>
      </c>
      <c r="CO288" s="41">
        <f>+'urban numbers'!CN290/'total numbers'!CN287</f>
        <v>0.68038155728697824</v>
      </c>
      <c r="CP288" s="41">
        <f>+'urban numbers'!CO290/'total numbers'!CO287</f>
        <v>0.68287908456063462</v>
      </c>
      <c r="CQ288" s="41">
        <f>+'urban numbers'!CP290/'total numbers'!CP287</f>
        <v>0.68552562806827322</v>
      </c>
      <c r="CR288" s="41">
        <f>+'urban numbers'!CQ290/'total numbers'!CQ287</f>
        <v>0.68832080796300066</v>
      </c>
      <c r="CS288" s="41">
        <f>+'urban numbers'!CR290/'total numbers'!CR287</f>
        <v>0.6912589209531248</v>
      </c>
      <c r="CT288" s="41">
        <f>+'urban numbers'!CS290/'total numbers'!CS287</f>
        <v>0.69432787824797448</v>
      </c>
      <c r="CU288" s="41">
        <f>+'urban numbers'!CT290/'total numbers'!CT287</f>
        <v>0.69751212278102526</v>
      </c>
      <c r="CV288" s="41">
        <f>+'urban numbers'!CU290/'total numbers'!CU287</f>
        <v>0.70079869799423689</v>
      </c>
      <c r="CW288" s="41">
        <f>+'urban numbers'!CV290/'total numbers'!CV287</f>
        <v>0.70417994434817521</v>
      </c>
      <c r="CX288" s="41">
        <f>+'urban numbers'!CW290/'total numbers'!CW287</f>
        <v>0.70765285384230336</v>
      </c>
      <c r="CY288" s="41">
        <f>+'urban numbers'!CX290/'total numbers'!CX287</f>
        <v>0.71121752188848764</v>
      </c>
      <c r="CZ288" s="41">
        <f>+'urban numbers'!CY290/'total numbers'!CY287</f>
        <v>0.7148743694584565</v>
      </c>
      <c r="DA288" s="41">
        <f>+'urban numbers'!CZ290/'total numbers'!CZ287</f>
        <v>0.71862284760870832</v>
      </c>
      <c r="DB288" s="41">
        <f>+'urban numbers'!DA290/'total numbers'!DA287</f>
        <v>0.72246003510568479</v>
      </c>
      <c r="DC288" s="41">
        <f>+'urban numbers'!DB290/'total numbers'!DB287</f>
        <v>0.72638059383529607</v>
      </c>
      <c r="DD288" s="41">
        <f>+'urban numbers'!DC290/'total numbers'!DC287</f>
        <v>0.73037629275632909</v>
      </c>
      <c r="DE288" s="41">
        <f>+'urban numbers'!DD290/'total numbers'!DD287</f>
        <v>0.73443613873584379</v>
      </c>
      <c r="DF288" s="41">
        <f>+'urban numbers'!DE290/'total numbers'!DE287</f>
        <v>0.73854618472892208</v>
      </c>
    </row>
    <row r="289" spans="1:110">
      <c r="A289" s="114"/>
      <c r="B289" s="114"/>
      <c r="C289" s="114">
        <v>15</v>
      </c>
      <c r="D289" s="114" t="s">
        <v>41</v>
      </c>
      <c r="E289" s="41">
        <f>+'urban numbers'!D291/'total numbers'!D288</f>
        <v>2.0111627875046816E-2</v>
      </c>
      <c r="F289" s="41">
        <f>+'urban numbers'!E291/'total numbers'!E288</f>
        <v>2.1990114888943688E-2</v>
      </c>
      <c r="G289" s="41">
        <f>+'urban numbers'!F291/'total numbers'!F288</f>
        <v>2.3581427288054114E-2</v>
      </c>
      <c r="H289" s="41">
        <f>+'urban numbers'!G291/'total numbers'!G288</f>
        <v>2.2706726677285148E-2</v>
      </c>
      <c r="I289" s="41">
        <f>+'urban numbers'!H291/'total numbers'!H288</f>
        <v>2.7233146444289386E-2</v>
      </c>
      <c r="J289" s="41">
        <f>+'urban numbers'!I291/'total numbers'!I288</f>
        <v>2.9323795182004158E-2</v>
      </c>
      <c r="K289" s="41">
        <f>+'urban numbers'!J291/'total numbers'!J288</f>
        <v>3.1613553323310832E-2</v>
      </c>
      <c r="L289" s="41">
        <f>+'urban numbers'!K291/'total numbers'!K288</f>
        <v>3.4121383668551462E-2</v>
      </c>
      <c r="M289" s="41">
        <f>+'urban numbers'!L291/'total numbers'!L288</f>
        <v>3.6879346746180992E-2</v>
      </c>
      <c r="N289" s="41">
        <f>+'urban numbers'!M291/'total numbers'!M288</f>
        <v>4.0334619404466546E-2</v>
      </c>
      <c r="O289" s="41">
        <f>+'urban numbers'!N291/'total numbers'!N288</f>
        <v>4.4654740091845842E-2</v>
      </c>
      <c r="P289" s="41">
        <f>+'urban numbers'!O291/'total numbers'!O288</f>
        <v>4.9954536887067656E-2</v>
      </c>
      <c r="Q289" s="41">
        <f>+'urban numbers'!P291/'total numbers'!P288</f>
        <v>5.5825679220324435E-2</v>
      </c>
      <c r="R289" s="41">
        <f>+'urban numbers'!Q291/'total numbers'!Q288</f>
        <v>6.2566589412046597E-2</v>
      </c>
      <c r="S289" s="41">
        <f>+'urban numbers'!R291/'total numbers'!R288</f>
        <v>7.034334971112273E-2</v>
      </c>
      <c r="T289" s="41">
        <f>+'urban numbers'!S291/'total numbers'!S288</f>
        <v>7.9359747475470657E-2</v>
      </c>
      <c r="U289" s="41">
        <f>+'urban numbers'!T291/'total numbers'!T288</f>
        <v>8.9866569877457628E-2</v>
      </c>
      <c r="V289" s="41">
        <f>+'urban numbers'!U291/'total numbers'!U288</f>
        <v>0.10248536745048135</v>
      </c>
      <c r="W289" s="41">
        <f>+'urban numbers'!V291/'total numbers'!V288</f>
        <v>0.11589419542229293</v>
      </c>
      <c r="X289" s="41">
        <f>+'urban numbers'!W291/'total numbers'!W288</f>
        <v>0.13280356222199835</v>
      </c>
      <c r="Y289" s="41">
        <f>+'urban numbers'!X291/'total numbers'!X288</f>
        <v>0.1522085324952602</v>
      </c>
      <c r="Z289" s="41">
        <f>+'urban numbers'!Y291/'total numbers'!Y288</f>
        <v>0.17691380913059951</v>
      </c>
      <c r="AA289" s="41">
        <f>+'urban numbers'!Z291/'total numbers'!Z288</f>
        <v>0.20762224577266386</v>
      </c>
      <c r="AB289" s="41">
        <f>+'urban numbers'!AA291/'total numbers'!AA288</f>
        <v>0.24640286495033809</v>
      </c>
      <c r="AC289" s="41">
        <f>+'urban numbers'!AB291/'total numbers'!AB288</f>
        <v>0.29519298562995833</v>
      </c>
      <c r="AD289" s="41">
        <f>+'urban numbers'!AC291/'total numbers'!AC288</f>
        <v>0.35058362428370826</v>
      </c>
      <c r="AE289" s="41">
        <f>+'urban numbers'!AD291/'total numbers'!AD288</f>
        <v>0.35430221216856073</v>
      </c>
      <c r="AF289" s="41">
        <f>+'urban numbers'!AE291/'total numbers'!AE288</f>
        <v>0.358110517473408</v>
      </c>
      <c r="AG289" s="41">
        <f>+'urban numbers'!AF291/'total numbers'!AF288</f>
        <v>0.36201735054324635</v>
      </c>
      <c r="AH289" s="41">
        <f>+'urban numbers'!AG291/'total numbers'!AG288</f>
        <v>0.3660199196796996</v>
      </c>
      <c r="AI289" s="41">
        <f>+'urban numbers'!AH291/'total numbers'!AH288</f>
        <v>0.37010700839727995</v>
      </c>
      <c r="AJ289" s="41">
        <f>+'urban numbers'!AI291/'total numbers'!AI288</f>
        <v>0.37426077335124441</v>
      </c>
      <c r="AK289" s="41">
        <f>+'urban numbers'!AJ291/'total numbers'!AJ288</f>
        <v>0.3784573258276514</v>
      </c>
      <c r="AL289" s="41">
        <f>+'urban numbers'!AK291/'total numbers'!AK288</f>
        <v>0.38266778896211467</v>
      </c>
      <c r="AM289" s="41">
        <f>+'urban numbers'!AL291/'total numbers'!AL288</f>
        <v>0.38686040070284738</v>
      </c>
      <c r="AN289" s="41">
        <f>+'urban numbers'!AM291/'total numbers'!AM288</f>
        <v>0.39100605661582821</v>
      </c>
      <c r="AO289" s="41">
        <f>+'urban numbers'!AN291/'total numbers'!AN288</f>
        <v>0.39508481900212555</v>
      </c>
      <c r="AP289" s="41">
        <f>+'urban numbers'!AO291/'total numbers'!AO288</f>
        <v>0.39909113214077463</v>
      </c>
      <c r="AQ289" s="41">
        <f>+'urban numbers'!AP291/'total numbers'!AP288</f>
        <v>0.40303506582437465</v>
      </c>
      <c r="AR289" s="41">
        <f>+'urban numbers'!AQ291/'total numbers'!AQ288</f>
        <v>0.4069350987789887</v>
      </c>
      <c r="AS289" s="41">
        <f>+'urban numbers'!AR291/'total numbers'!AR288</f>
        <v>0.41079748202164984</v>
      </c>
      <c r="AT289" s="41">
        <f>+'urban numbers'!AS291/'total numbers'!AS288</f>
        <v>0.41462612998914605</v>
      </c>
      <c r="AU289" s="41">
        <f>+'urban numbers'!AT291/'total numbers'!AT288</f>
        <v>0.41839491781110033</v>
      </c>
      <c r="AV289" s="41">
        <f>+'urban numbers'!AU291/'total numbers'!AU288</f>
        <v>0.42204572750529123</v>
      </c>
      <c r="AW289" s="41">
        <f>+'urban numbers'!AV291/'total numbers'!AV288</f>
        <v>0.42550628686295316</v>
      </c>
      <c r="AX289" s="41">
        <f>+'urban numbers'!AW291/'total numbers'!AW288</f>
        <v>0.42873032431383523</v>
      </c>
      <c r="AY289" s="41">
        <f>+'urban numbers'!AX291/'total numbers'!AX288</f>
        <v>0.43168856452194493</v>
      </c>
      <c r="AZ289" s="41">
        <f>+'urban numbers'!AY291/'total numbers'!AY288</f>
        <v>0.43440037774959117</v>
      </c>
      <c r="BA289" s="41">
        <f>+'urban numbers'!AZ291/'total numbers'!AZ288</f>
        <v>0.43692663870166032</v>
      </c>
      <c r="BB289" s="41">
        <f>+'urban numbers'!BA291/'total numbers'!BA288</f>
        <v>0.43935016473531968</v>
      </c>
      <c r="BC289" s="41">
        <f>+'urban numbers'!BB291/'total numbers'!BB288</f>
        <v>0.44171940102949864</v>
      </c>
      <c r="BD289" s="41">
        <f>+'urban numbers'!BC291/'total numbers'!BC288</f>
        <v>0.44405031569413045</v>
      </c>
      <c r="BE289" s="41">
        <f>+'urban numbers'!BD291/'total numbers'!BD288</f>
        <v>0.44630010304437956</v>
      </c>
      <c r="BF289" s="41">
        <f>+'urban numbers'!BE291/'total numbers'!BE288</f>
        <v>0.44838382056467485</v>
      </c>
      <c r="BG289" s="41">
        <f>+'urban numbers'!BF291/'total numbers'!BF288</f>
        <v>0.45018503604148746</v>
      </c>
      <c r="BH289" s="41">
        <f>+'urban numbers'!BG291/'total numbers'!BG288</f>
        <v>0.45161845444158005</v>
      </c>
      <c r="BI289" s="41">
        <f>+'urban numbers'!BH291/'total numbers'!BH288</f>
        <v>0.45262450418821459</v>
      </c>
      <c r="BJ289" s="41">
        <f>+'urban numbers'!BI291/'total numbers'!BI288</f>
        <v>0.45321640449139472</v>
      </c>
      <c r="BK289" s="41">
        <f>+'urban numbers'!BJ291/'total numbers'!BJ288</f>
        <v>0.45347039840706488</v>
      </c>
      <c r="BL289" s="41">
        <f>+'urban numbers'!BK291/'total numbers'!BK288</f>
        <v>0.45350652609480435</v>
      </c>
      <c r="BM289" s="41">
        <f>+'urban numbers'!BL291/'total numbers'!BL288</f>
        <v>0.45340158177981021</v>
      </c>
      <c r="BN289" s="41">
        <f>+'urban numbers'!BM291/'total numbers'!BM288</f>
        <v>0.45323059274321631</v>
      </c>
      <c r="BO289" s="41">
        <f>+'urban numbers'!BN291/'total numbers'!BN288</f>
        <v>0.45293628485631848</v>
      </c>
      <c r="BP289" s="41">
        <f>+'urban numbers'!BO291/'total numbers'!BO288</f>
        <v>0.45230858900995724</v>
      </c>
      <c r="BQ289" s="41">
        <f>+'urban numbers'!BP291/'total numbers'!BP288</f>
        <v>0.45105494420657027</v>
      </c>
      <c r="BR289" s="41">
        <f>+'urban numbers'!BQ291/'total numbers'!BQ288</f>
        <v>0.44898739344336558</v>
      </c>
      <c r="BS289" s="41">
        <f>+'urban numbers'!BR291/'total numbers'!BR288</f>
        <v>0.44603683759084922</v>
      </c>
      <c r="BT289" s="41">
        <f>+'urban numbers'!BS291/'total numbers'!BS288</f>
        <v>0.44233947010138625</v>
      </c>
      <c r="BU289" s="41">
        <f>+'urban numbers'!BT291/'total numbers'!BT288</f>
        <v>0.43816755106235145</v>
      </c>
      <c r="BV289" s="41">
        <f>+'urban numbers'!BU291/'total numbers'!BU288</f>
        <v>0.43390273755819292</v>
      </c>
      <c r="BW289" s="41">
        <f>+'urban numbers'!BV291/'total numbers'!BV288</f>
        <v>0.42983702396034468</v>
      </c>
      <c r="BX289" s="41">
        <f>+'urban numbers'!BW291/'total numbers'!BW288</f>
        <v>0.42607134344841352</v>
      </c>
      <c r="BY289" s="41">
        <f>+'urban numbers'!BX291/'total numbers'!BX288</f>
        <v>0.42258190494091918</v>
      </c>
      <c r="BZ289" s="41">
        <f>+'urban numbers'!BY291/'total numbers'!BY288</f>
        <v>0.41938430426802359</v>
      </c>
      <c r="CA289" s="41">
        <f>+'urban numbers'!BZ291/'total numbers'!BZ288</f>
        <v>0.41645822286739653</v>
      </c>
      <c r="CB289" s="41">
        <f>+'urban numbers'!CA291/'total numbers'!CA288</f>
        <v>0.41379458177043082</v>
      </c>
      <c r="CC289" s="41">
        <f>+'urban numbers'!CB291/'total numbers'!CB288</f>
        <v>0.41143110302275465</v>
      </c>
      <c r="CD289" s="41">
        <f>+'urban numbers'!CC291/'total numbers'!CC288</f>
        <v>0.40941233251321141</v>
      </c>
      <c r="CE289" s="41">
        <f>+'urban numbers'!CD291/'total numbers'!CD288</f>
        <v>0.40773814267248576</v>
      </c>
      <c r="CF289" s="41">
        <f>+'urban numbers'!CE291/'total numbers'!CE288</f>
        <v>0.40639814291166015</v>
      </c>
      <c r="CG289" s="41">
        <f>+'urban numbers'!CF291/'total numbers'!CF288</f>
        <v>0.40538600201908692</v>
      </c>
      <c r="CH289" s="41">
        <f>+'urban numbers'!CG291/'total numbers'!CG288</f>
        <v>0.40471151359604834</v>
      </c>
      <c r="CI289" s="41">
        <f>+'urban numbers'!CH291/'total numbers'!CH288</f>
        <v>0.40438545128451142</v>
      </c>
      <c r="CJ289" s="41">
        <f>+'urban numbers'!CI291/'total numbers'!CI288</f>
        <v>0.40440230002782152</v>
      </c>
      <c r="CK289" s="41">
        <f>+'urban numbers'!CJ291/'total numbers'!CJ288</f>
        <v>0.40475197664419738</v>
      </c>
      <c r="CL289" s="41">
        <f>+'urban numbers'!CK291/'total numbers'!CK288</f>
        <v>0.40542761213673878</v>
      </c>
      <c r="CM289" s="41">
        <f>+'urban numbers'!CL291/'total numbers'!CL288</f>
        <v>0.4064279858315355</v>
      </c>
      <c r="CN289" s="41">
        <f>+'urban numbers'!CM291/'total numbers'!CM288</f>
        <v>0.4077579791955539</v>
      </c>
      <c r="CO289" s="41">
        <f>+'urban numbers'!CN291/'total numbers'!CN288</f>
        <v>0.40942370508995646</v>
      </c>
      <c r="CP289" s="41">
        <f>+'urban numbers'!CO291/'total numbers'!CO288</f>
        <v>0.41143342777101855</v>
      </c>
      <c r="CQ289" s="41">
        <f>+'urban numbers'!CP291/'total numbers'!CP288</f>
        <v>0.4137927494595211</v>
      </c>
      <c r="CR289" s="41">
        <f>+'urban numbers'!CQ291/'total numbers'!CQ288</f>
        <v>0.41649396334821837</v>
      </c>
      <c r="CS289" s="41">
        <f>+'urban numbers'!CR291/'total numbers'!CR288</f>
        <v>0.4195326230464913</v>
      </c>
      <c r="CT289" s="41">
        <f>+'urban numbers'!CS291/'total numbers'!CS288</f>
        <v>0.42292010749399933</v>
      </c>
      <c r="CU289" s="41">
        <f>+'urban numbers'!CT291/'total numbers'!CT288</f>
        <v>0.42667154670585511</v>
      </c>
      <c r="CV289" s="41">
        <f>+'urban numbers'!CU291/'total numbers'!CU288</f>
        <v>0.43079190633823905</v>
      </c>
      <c r="CW289" s="41">
        <f>+'urban numbers'!CV291/'total numbers'!CV288</f>
        <v>0.43527107077241955</v>
      </c>
      <c r="CX289" s="41">
        <f>+'urban numbers'!CW291/'total numbers'!CW288</f>
        <v>0.44008575405026407</v>
      </c>
      <c r="CY289" s="41">
        <f>+'urban numbers'!CX291/'total numbers'!CX288</f>
        <v>0.44520322098225834</v>
      </c>
      <c r="CZ289" s="41">
        <f>+'urban numbers'!CY291/'total numbers'!CY288</f>
        <v>0.45058628585391297</v>
      </c>
      <c r="DA289" s="41">
        <f>+'urban numbers'!CZ291/'total numbers'!CZ288</f>
        <v>0.45619754061379936</v>
      </c>
      <c r="DB289" s="41">
        <f>+'urban numbers'!DA291/'total numbers'!DA288</f>
        <v>0.46200130010169543</v>
      </c>
      <c r="DC289" s="41">
        <f>+'urban numbers'!DB291/'total numbers'!DB288</f>
        <v>0.46796396924870892</v>
      </c>
      <c r="DD289" s="41">
        <f>+'urban numbers'!DC291/'total numbers'!DC288</f>
        <v>0.47405410893700989</v>
      </c>
      <c r="DE289" s="41">
        <f>+'urban numbers'!DD291/'total numbers'!DD288</f>
        <v>0.48024251546365815</v>
      </c>
      <c r="DF289" s="41">
        <f>+'urban numbers'!DE291/'total numbers'!DE288</f>
        <v>0.48650202533028369</v>
      </c>
    </row>
    <row r="290" spans="1:110">
      <c r="A290" s="114"/>
      <c r="B290" s="114"/>
      <c r="C290" s="114">
        <v>16</v>
      </c>
      <c r="D290" s="114" t="s">
        <v>42</v>
      </c>
      <c r="E290" s="41">
        <f>+'urban numbers'!D292/'total numbers'!D289</f>
        <v>1.8635116972602832E-2</v>
      </c>
      <c r="F290" s="41">
        <f>+'urban numbers'!E292/'total numbers'!E289</f>
        <v>1.8651771848696208E-2</v>
      </c>
      <c r="G290" s="41">
        <f>+'urban numbers'!F292/'total numbers'!F289</f>
        <v>1.8668254837974425E-2</v>
      </c>
      <c r="H290" s="41">
        <f>+'urban numbers'!G292/'total numbers'!G289</f>
        <v>1.6167008150473828E-2</v>
      </c>
      <c r="I290" s="41">
        <f>+'urban numbers'!H292/'total numbers'!H289</f>
        <v>1.8700709209776976E-2</v>
      </c>
      <c r="J290" s="41">
        <f>+'urban numbers'!I292/'total numbers'!I289</f>
        <v>1.871668265178485E-2</v>
      </c>
      <c r="K290" s="41">
        <f>+'urban numbers'!J292/'total numbers'!J289</f>
        <v>1.8732488324807086E-2</v>
      </c>
      <c r="L290" s="41">
        <f>+'urban numbers'!K292/'total numbers'!K289</f>
        <v>1.8748127288677783E-2</v>
      </c>
      <c r="M290" s="41">
        <f>+'urban numbers'!L292/'total numbers'!L289</f>
        <v>1.8770551049186804E-2</v>
      </c>
      <c r="N290" s="41">
        <f>+'urban numbers'!M292/'total numbers'!M289</f>
        <v>1.8987885565251425E-2</v>
      </c>
      <c r="O290" s="41">
        <f>+'urban numbers'!N292/'total numbers'!N289</f>
        <v>1.9353521303089601E-2</v>
      </c>
      <c r="P290" s="41">
        <f>+'urban numbers'!O292/'total numbers'!O289</f>
        <v>1.9497270629457376E-2</v>
      </c>
      <c r="Q290" s="41">
        <f>+'urban numbers'!P292/'total numbers'!P289</f>
        <v>2.4380751591158944E-2</v>
      </c>
      <c r="R290" s="41">
        <f>+'urban numbers'!Q292/'total numbers'!Q289</f>
        <v>3.0487351153982614E-2</v>
      </c>
      <c r="S290" s="41">
        <f>+'urban numbers'!R292/'total numbers'!R289</f>
        <v>3.8147028022482987E-2</v>
      </c>
      <c r="T290" s="41">
        <f>+'urban numbers'!S292/'total numbers'!S289</f>
        <v>4.7702544355144795E-2</v>
      </c>
      <c r="U290" s="41">
        <f>+'urban numbers'!T292/'total numbers'!T289</f>
        <v>5.9668255439473059E-2</v>
      </c>
      <c r="V290" s="41">
        <f>+'urban numbers'!U292/'total numbers'!U289</f>
        <v>7.4587982744348955E-2</v>
      </c>
      <c r="W290" s="41">
        <f>+'urban numbers'!V292/'total numbers'!V289</f>
        <v>9.3265369372418555E-2</v>
      </c>
      <c r="X290" s="41">
        <f>+'urban numbers'!W292/'total numbers'!W289</f>
        <v>0.11661676320968808</v>
      </c>
      <c r="Y290" s="41">
        <f>+'urban numbers'!X292/'total numbers'!X289</f>
        <v>0.14579800250023325</v>
      </c>
      <c r="Z290" s="41">
        <f>+'urban numbers'!Y292/'total numbers'!Y289</f>
        <v>0.18235447022304294</v>
      </c>
      <c r="AA290" s="41">
        <f>+'urban numbers'!Z292/'total numbers'!Z289</f>
        <v>0.22789144286030835</v>
      </c>
      <c r="AB290" s="41">
        <f>+'urban numbers'!AA292/'total numbers'!AA289</f>
        <v>0.28501340445594386</v>
      </c>
      <c r="AC290" s="41">
        <f>+'urban numbers'!AB292/'total numbers'!AB289</f>
        <v>0.35625569856035483</v>
      </c>
      <c r="AD290" s="41">
        <f>+'urban numbers'!AC292/'total numbers'!AC289</f>
        <v>0.4452676162131386</v>
      </c>
      <c r="AE290" s="41">
        <f>+'urban numbers'!AD292/'total numbers'!AD289</f>
        <v>0.45390402108593753</v>
      </c>
      <c r="AF290" s="41">
        <f>+'urban numbers'!AE292/'total numbers'!AE289</f>
        <v>0.4625400910733739</v>
      </c>
      <c r="AG290" s="41">
        <f>+'urban numbers'!AF292/'total numbers'!AF289</f>
        <v>0.47118095294812579</v>
      </c>
      <c r="AH290" s="41">
        <f>+'urban numbers'!AG292/'total numbers'!AG289</f>
        <v>0.47982898482971498</v>
      </c>
      <c r="AI290" s="41">
        <f>+'urban numbers'!AH292/'total numbers'!AH289</f>
        <v>0.48848416924433558</v>
      </c>
      <c r="AJ290" s="41">
        <f>+'urban numbers'!AI292/'total numbers'!AI289</f>
        <v>0.49714335446186031</v>
      </c>
      <c r="AK290" s="41">
        <f>+'urban numbers'!AJ292/'total numbers'!AJ289</f>
        <v>0.50580056259227857</v>
      </c>
      <c r="AL290" s="41">
        <f>+'urban numbers'!AK292/'total numbers'!AK289</f>
        <v>0.51444744261653597</v>
      </c>
      <c r="AM290" s="41">
        <f>+'urban numbers'!AL292/'total numbers'!AL289</f>
        <v>0.52307345008006045</v>
      </c>
      <c r="AN290" s="41">
        <f>+'urban numbers'!AM292/'total numbers'!AM289</f>
        <v>0.53166785504105052</v>
      </c>
      <c r="AO290" s="41">
        <f>+'urban numbers'!AN292/'total numbers'!AN289</f>
        <v>0.54022177172158503</v>
      </c>
      <c r="AP290" s="41">
        <f>+'urban numbers'!AO292/'total numbers'!AO289</f>
        <v>0.54872980276441541</v>
      </c>
      <c r="AQ290" s="41">
        <f>+'urban numbers'!AP292/'total numbers'!AP289</f>
        <v>0.55719083094433541</v>
      </c>
      <c r="AR290" s="41">
        <f>+'urban numbers'!AQ292/'total numbers'!AQ289</f>
        <v>0.56560602958171879</v>
      </c>
      <c r="AS290" s="41">
        <f>+'urban numbers'!AR292/'total numbers'!AR289</f>
        <v>0.57397339149985083</v>
      </c>
      <c r="AT290" s="41">
        <f>+'urban numbers'!AS292/'total numbers'!AS289</f>
        <v>0.58228310239066516</v>
      </c>
      <c r="AU290" s="41">
        <f>+'urban numbers'!AT292/'total numbers'!AT289</f>
        <v>0.59052175665696693</v>
      </c>
      <c r="AV290" s="41">
        <f>+'urban numbers'!AU292/'total numbers'!AU289</f>
        <v>0.59867810461793991</v>
      </c>
      <c r="AW290" s="41">
        <f>+'urban numbers'!AV292/'total numbers'!AV289</f>
        <v>0.6067405263785719</v>
      </c>
      <c r="AX290" s="41">
        <f>+'urban numbers'!AW292/'total numbers'!AW289</f>
        <v>0.61469591035062554</v>
      </c>
      <c r="AY290" s="41">
        <f>+'urban numbers'!AX292/'total numbers'!AX289</f>
        <v>0.62252567627425826</v>
      </c>
      <c r="AZ290" s="41">
        <f>+'urban numbers'!AY292/'total numbers'!AY289</f>
        <v>0.63021107236146912</v>
      </c>
      <c r="BA290" s="41">
        <f>+'urban numbers'!AZ292/'total numbers'!AZ289</f>
        <v>0.63773738331458163</v>
      </c>
      <c r="BB290" s="41">
        <f>+'urban numbers'!BA292/'total numbers'!BA289</f>
        <v>0.64508909396951875</v>
      </c>
      <c r="BC290" s="41">
        <f>+'urban numbers'!BB292/'total numbers'!BB289</f>
        <v>0.65224485590082804</v>
      </c>
      <c r="BD290" s="41">
        <f>+'urban numbers'!BC292/'total numbers'!BC289</f>
        <v>0.65920543624674999</v>
      </c>
      <c r="BE290" s="41">
        <f>+'urban numbers'!BD292/'total numbers'!BD289</f>
        <v>0.6659413078057318</v>
      </c>
      <c r="BF290" s="41">
        <f>+'urban numbers'!BE292/'total numbers'!BE289</f>
        <v>0.67236506095486337</v>
      </c>
      <c r="BG290" s="41">
        <f>+'urban numbers'!BF292/'total numbers'!BF289</f>
        <v>0.67836592242110416</v>
      </c>
      <c r="BH290" s="41">
        <f>+'urban numbers'!BG292/'total numbers'!BG289</f>
        <v>0.68386739872155711</v>
      </c>
      <c r="BI290" s="41">
        <f>+'urban numbers'!BH292/'total numbers'!BH289</f>
        <v>0.68880693082356481</v>
      </c>
      <c r="BJ290" s="41">
        <f>+'urban numbers'!BI292/'total numbers'!BI289</f>
        <v>0.69320554442267224</v>
      </c>
      <c r="BK290" s="41">
        <f>+'urban numbers'!BJ292/'total numbers'!BJ289</f>
        <v>0.69717165915465351</v>
      </c>
      <c r="BL290" s="41">
        <f>+'urban numbers'!BK292/'total numbers'!BK289</f>
        <v>0.70086493997576194</v>
      </c>
      <c r="BM290" s="41">
        <f>+'urban numbers'!BL292/'total numbers'!BL289</f>
        <v>0.70438913430441819</v>
      </c>
      <c r="BN290" s="41">
        <f>+'urban numbers'!BM292/'total numbers'!BM289</f>
        <v>0.70781997138470287</v>
      </c>
      <c r="BO290" s="41">
        <f>+'urban numbers'!BN292/'total numbers'!BN289</f>
        <v>0.71109525039179233</v>
      </c>
      <c r="BP290" s="41">
        <f>+'urban numbers'!BO292/'total numbers'!BO289</f>
        <v>0.71401871107591464</v>
      </c>
      <c r="BQ290" s="41">
        <f>+'urban numbers'!BP292/'total numbers'!BP289</f>
        <v>0.7163144404626226</v>
      </c>
      <c r="BR290" s="41">
        <f>+'urban numbers'!BQ292/'total numbers'!BQ289</f>
        <v>0.71780343954820069</v>
      </c>
      <c r="BS290" s="41">
        <f>+'urban numbers'!BR292/'total numbers'!BR289</f>
        <v>0.71841388807000095</v>
      </c>
      <c r="BT290" s="41">
        <f>+'urban numbers'!BS292/'total numbers'!BS289</f>
        <v>0.71826520606465749</v>
      </c>
      <c r="BU290" s="41">
        <f>+'urban numbers'!BT292/'total numbers'!BT289</f>
        <v>0.71760421765230598</v>
      </c>
      <c r="BV290" s="41">
        <f>+'urban numbers'!BU292/'total numbers'!BU289</f>
        <v>0.71677919295869952</v>
      </c>
      <c r="BW290" s="41">
        <f>+'urban numbers'!BV292/'total numbers'!BV289</f>
        <v>0.71604941820917212</v>
      </c>
      <c r="BX290" s="41">
        <f>+'urban numbers'!BW292/'total numbers'!BW289</f>
        <v>0.71551390656024449</v>
      </c>
      <c r="BY290" s="41">
        <f>+'urban numbers'!BX292/'total numbers'!BX289</f>
        <v>0.71513064901126278</v>
      </c>
      <c r="BZ290" s="41">
        <f>+'urban numbers'!BY292/'total numbers'!BY289</f>
        <v>0.71484742911276755</v>
      </c>
      <c r="CA290" s="41">
        <f>+'urban numbers'!BZ292/'total numbers'!BZ289</f>
        <v>0.71455771873753926</v>
      </c>
      <c r="CB290" s="41">
        <f>+'urban numbers'!CA292/'total numbers'!CA289</f>
        <v>0.71419205663978613</v>
      </c>
      <c r="CC290" s="41">
        <f>+'urban numbers'!CB292/'total numbers'!CB289</f>
        <v>0.71375551708465867</v>
      </c>
      <c r="CD290" s="41">
        <f>+'urban numbers'!CC292/'total numbers'!CC289</f>
        <v>0.71331204013805138</v>
      </c>
      <c r="CE290" s="41">
        <f>+'urban numbers'!CD292/'total numbers'!CD289</f>
        <v>0.71291756055814337</v>
      </c>
      <c r="CF290" s="41">
        <f>+'urban numbers'!CE292/'total numbers'!CE289</f>
        <v>0.71264575269409669</v>
      </c>
      <c r="CG290" s="41">
        <f>+'urban numbers'!CF292/'total numbers'!CF289</f>
        <v>0.71255202068729173</v>
      </c>
      <c r="CH290" s="41">
        <f>+'urban numbers'!CG292/'total numbers'!CG289</f>
        <v>0.71266027926425313</v>
      </c>
      <c r="CI290" s="41">
        <f>+'urban numbers'!CH292/'total numbers'!CH289</f>
        <v>0.71296522901583903</v>
      </c>
      <c r="CJ290" s="41">
        <f>+'urban numbers'!CI292/'total numbers'!CI289</f>
        <v>0.71345620368649576</v>
      </c>
      <c r="CK290" s="41">
        <f>+'urban numbers'!CJ292/'total numbers'!CJ289</f>
        <v>0.7141096625880009</v>
      </c>
      <c r="CL290" s="41">
        <f>+'urban numbers'!CK292/'total numbers'!CK289</f>
        <v>0.7149087516310908</v>
      </c>
      <c r="CM290" s="41">
        <f>+'urban numbers'!CL292/'total numbers'!CL289</f>
        <v>0.71585509450975049</v>
      </c>
      <c r="CN290" s="41">
        <f>+'urban numbers'!CM292/'total numbers'!CM289</f>
        <v>0.71695928353085481</v>
      </c>
      <c r="CO290" s="41">
        <f>+'urban numbers'!CN292/'total numbers'!CN289</f>
        <v>0.71822251649862723</v>
      </c>
      <c r="CP290" s="41">
        <f>+'urban numbers'!CO292/'total numbers'!CO289</f>
        <v>0.71964711167029149</v>
      </c>
      <c r="CQ290" s="41">
        <f>+'urban numbers'!CP292/'total numbers'!CP289</f>
        <v>0.72123414541251407</v>
      </c>
      <c r="CR290" s="41">
        <f>+'urban numbers'!CQ292/'total numbers'!CQ289</f>
        <v>0.72298208723935464</v>
      </c>
      <c r="CS290" s="41">
        <f>+'urban numbers'!CR292/'total numbers'!CR289</f>
        <v>0.724889415235483</v>
      </c>
      <c r="CT290" s="41">
        <f>+'urban numbers'!CS292/'total numbers'!CS289</f>
        <v>0.72695719635111566</v>
      </c>
      <c r="CU290" s="41">
        <f>+'urban numbers'!CT292/'total numbers'!CT289</f>
        <v>0.7291867440413472</v>
      </c>
      <c r="CV290" s="41">
        <f>+'urban numbers'!CU292/'total numbers'!CU289</f>
        <v>0.73157826294857298</v>
      </c>
      <c r="CW290" s="41">
        <f>+'urban numbers'!CV292/'total numbers'!CV289</f>
        <v>0.73412850438833988</v>
      </c>
      <c r="CX290" s="41">
        <f>+'urban numbers'!CW292/'total numbers'!CW289</f>
        <v>0.73683202213971755</v>
      </c>
      <c r="CY290" s="41">
        <f>+'urban numbers'!CX292/'total numbers'!CX289</f>
        <v>0.73968107891551149</v>
      </c>
      <c r="CZ290" s="41">
        <f>+'urban numbers'!CY292/'total numbers'!CY289</f>
        <v>0.74266660576497545</v>
      </c>
      <c r="DA290" s="41">
        <f>+'urban numbers'!CZ292/'total numbers'!CZ289</f>
        <v>0.74577904955682961</v>
      </c>
      <c r="DB290" s="41">
        <f>+'urban numbers'!DA292/'total numbers'!DA289</f>
        <v>0.7490087255628104</v>
      </c>
      <c r="DC290" s="41">
        <f>+'urban numbers'!DB292/'total numbers'!DB289</f>
        <v>0.75234569515896899</v>
      </c>
      <c r="DD290" s="41">
        <f>+'urban numbers'!DC292/'total numbers'!DC289</f>
        <v>0.75578026863661596</v>
      </c>
      <c r="DE290" s="41">
        <f>+'urban numbers'!DD292/'total numbers'!DD289</f>
        <v>0.7593025942665389</v>
      </c>
      <c r="DF290" s="41">
        <f>+'urban numbers'!DE292/'total numbers'!DE289</f>
        <v>0.76290325146621663</v>
      </c>
    </row>
    <row r="291" spans="1:110">
      <c r="A291" s="114"/>
      <c r="B291" s="114"/>
      <c r="C291" s="114">
        <v>17</v>
      </c>
      <c r="D291" s="114" t="s">
        <v>496</v>
      </c>
      <c r="E291" s="41">
        <f>+'urban numbers'!D293/'total numbers'!D290</f>
        <v>2.3822470619135734E-2</v>
      </c>
      <c r="F291" s="41">
        <f>+'urban numbers'!E293/'total numbers'!E290</f>
        <v>2.6985637489336824E-2</v>
      </c>
      <c r="G291" s="41">
        <f>+'urban numbers'!F293/'total numbers'!F290</f>
        <v>2.9602286429677618E-2</v>
      </c>
      <c r="H291" s="41">
        <f>+'urban numbers'!G293/'total numbers'!G290</f>
        <v>2.974053530044287E-2</v>
      </c>
      <c r="I291" s="41">
        <f>+'urban numbers'!H293/'total numbers'!H290</f>
        <v>3.5922517026053105E-2</v>
      </c>
      <c r="J291" s="41">
        <f>+'urban numbers'!I293/'total numbers'!I290</f>
        <v>3.9523018720220439E-2</v>
      </c>
      <c r="K291" s="41">
        <f>+'urban numbers'!J293/'total numbers'!J290</f>
        <v>4.3488144190265726E-2</v>
      </c>
      <c r="L291" s="41">
        <f>+'urban numbers'!K293/'total numbers'!K290</f>
        <v>4.7855283722281615E-2</v>
      </c>
      <c r="M291" s="41">
        <f>+'urban numbers'!L293/'total numbers'!L290</f>
        <v>5.2665714959797008E-2</v>
      </c>
      <c r="N291" s="41">
        <f>+'urban numbers'!M293/'total numbers'!M290</f>
        <v>5.7965011984795964E-2</v>
      </c>
      <c r="O291" s="41">
        <f>+'urban numbers'!N293/'total numbers'!N290</f>
        <v>6.3803497591076244E-2</v>
      </c>
      <c r="P291" s="41">
        <f>+'urban numbers'!O293/'total numbers'!O290</f>
        <v>7.0201018515720845E-2</v>
      </c>
      <c r="Q291" s="41">
        <f>+'urban numbers'!P293/'total numbers'!P290</f>
        <v>7.7289100956575499E-2</v>
      </c>
      <c r="R291" s="41">
        <f>+'urban numbers'!Q293/'total numbers'!Q290</f>
        <v>8.5258560583381965E-2</v>
      </c>
      <c r="S291" s="41">
        <f>+'urban numbers'!R293/'total numbers'!R290</f>
        <v>9.3833628537505723E-2</v>
      </c>
      <c r="T291" s="41">
        <f>+'urban numbers'!S293/'total numbers'!S290</f>
        <v>0.10326063350874194</v>
      </c>
      <c r="U291" s="41">
        <f>+'urban numbers'!T293/'total numbers'!T290</f>
        <v>0.11368627869783518</v>
      </c>
      <c r="V291" s="41">
        <f>+'urban numbers'!U293/'total numbers'!U290</f>
        <v>0.1248976354477631</v>
      </c>
      <c r="W291" s="41">
        <f>+'urban numbers'!V293/'total numbers'!V290</f>
        <v>0.13746654111003292</v>
      </c>
      <c r="X291" s="41">
        <f>+'urban numbers'!W293/'total numbers'!W290</f>
        <v>0.15102125785285497</v>
      </c>
      <c r="Y291" s="41">
        <f>+'urban numbers'!X293/'total numbers'!X290</f>
        <v>0.16564803057351543</v>
      </c>
      <c r="Z291" s="41">
        <f>+'urban numbers'!Y293/'total numbers'!Y290</f>
        <v>0.18160948779727432</v>
      </c>
      <c r="AA291" s="41">
        <f>+'urban numbers'!Z293/'total numbers'!Z290</f>
        <v>0.19982487385280623</v>
      </c>
      <c r="AB291" s="41">
        <f>+'urban numbers'!AA293/'total numbers'!AA290</f>
        <v>0.21948686699549519</v>
      </c>
      <c r="AC291" s="41">
        <f>+'urban numbers'!AB293/'total numbers'!AB290</f>
        <v>0.24517201699772961</v>
      </c>
      <c r="AD291" s="41">
        <f>+'urban numbers'!AC293/'total numbers'!AC290</f>
        <v>0.27143823464215366</v>
      </c>
      <c r="AE291" s="41">
        <f>+'urban numbers'!AD293/'total numbers'!AD290</f>
        <v>0.27849624367696774</v>
      </c>
      <c r="AF291" s="41">
        <f>+'urban numbers'!AE293/'total numbers'!AE290</f>
        <v>0.28593501122906589</v>
      </c>
      <c r="AG291" s="41">
        <f>+'urban numbers'!AF293/'total numbers'!AF290</f>
        <v>0.29364621733036689</v>
      </c>
      <c r="AH291" s="41">
        <f>+'urban numbers'!AG293/'total numbers'!AG290</f>
        <v>0.301558220767494</v>
      </c>
      <c r="AI291" s="41">
        <f>+'urban numbers'!AH293/'total numbers'!AH290</f>
        <v>0.30963791764961868</v>
      </c>
      <c r="AJ291" s="41">
        <f>+'urban numbers'!AI293/'total numbers'!AI290</f>
        <v>0.31789196942386655</v>
      </c>
      <c r="AK291" s="41">
        <f>+'urban numbers'!AJ293/'total numbers'!AJ290</f>
        <v>0.32636176897898211</v>
      </c>
      <c r="AL291" s="41">
        <f>+'urban numbers'!AK293/'total numbers'!AK290</f>
        <v>0.33511457535007783</v>
      </c>
      <c r="AM291" s="41">
        <f>+'urban numbers'!AL293/'total numbers'!AL290</f>
        <v>0.34423090973220305</v>
      </c>
      <c r="AN291" s="41">
        <f>+'urban numbers'!AM293/'total numbers'!AM290</f>
        <v>0.35377243396256136</v>
      </c>
      <c r="AO291" s="41">
        <f>+'urban numbers'!AN293/'total numbers'!AN290</f>
        <v>0.36374937646926325</v>
      </c>
      <c r="AP291" s="41">
        <f>+'urban numbers'!AO293/'total numbers'!AO290</f>
        <v>0.37409255397015573</v>
      </c>
      <c r="AQ291" s="41">
        <f>+'urban numbers'!AP293/'total numbers'!AP290</f>
        <v>0.38464231324255294</v>
      </c>
      <c r="AR291" s="41">
        <f>+'urban numbers'!AQ293/'total numbers'!AQ290</f>
        <v>0.3951846729669779</v>
      </c>
      <c r="AS291" s="41">
        <f>+'urban numbers'!AR293/'total numbers'!AR290</f>
        <v>0.40555704885992616</v>
      </c>
      <c r="AT291" s="41">
        <f>+'urban numbers'!AS293/'total numbers'!AS290</f>
        <v>0.4156710103423561</v>
      </c>
      <c r="AU291" s="41">
        <f>+'urban numbers'!AT293/'total numbers'!AT290</f>
        <v>0.42553339332992557</v>
      </c>
      <c r="AV291" s="41">
        <f>+'urban numbers'!AU293/'total numbers'!AU290</f>
        <v>0.43520059141969153</v>
      </c>
      <c r="AW291" s="41">
        <f>+'urban numbers'!AV293/'total numbers'!AV290</f>
        <v>0.44478851887002857</v>
      </c>
      <c r="AX291" s="41">
        <f>+'urban numbers'!AW293/'total numbers'!AW290</f>
        <v>0.45438359704714676</v>
      </c>
      <c r="AY291" s="41">
        <f>+'urban numbers'!AX293/'total numbers'!AX290</f>
        <v>0.46401420285823958</v>
      </c>
      <c r="AZ291" s="41">
        <f>+'urban numbers'!AY293/'total numbers'!AY290</f>
        <v>0.47362741171845124</v>
      </c>
      <c r="BA291" s="41">
        <f>+'urban numbers'!AZ293/'total numbers'!AZ290</f>
        <v>0.4831343301215365</v>
      </c>
      <c r="BB291" s="41">
        <f>+'urban numbers'!BA293/'total numbers'!BA290</f>
        <v>0.49240437162155476</v>
      </c>
      <c r="BC291" s="41">
        <f>+'urban numbers'!BB293/'total numbers'!BB290</f>
        <v>0.50133867972659452</v>
      </c>
      <c r="BD291" s="41">
        <f>+'urban numbers'!BC293/'total numbers'!BC290</f>
        <v>0.50988865416264328</v>
      </c>
      <c r="BE291" s="41">
        <f>+'urban numbers'!BD293/'total numbers'!BD290</f>
        <v>0.51807152018930835</v>
      </c>
      <c r="BF291" s="41">
        <f>+'urban numbers'!BE293/'total numbers'!BE290</f>
        <v>0.52594087768556019</v>
      </c>
      <c r="BG291" s="41">
        <f>+'urban numbers'!BF293/'total numbers'!BF290</f>
        <v>0.53359756100357947</v>
      </c>
      <c r="BH291" s="41">
        <f>+'urban numbers'!BG293/'total numbers'!BG290</f>
        <v>0.54112622854831205</v>
      </c>
      <c r="BI291" s="41">
        <f>+'urban numbers'!BH293/'total numbers'!BH290</f>
        <v>0.54858039553478544</v>
      </c>
      <c r="BJ291" s="41">
        <f>+'urban numbers'!BI293/'total numbers'!BI290</f>
        <v>0.55594543574587707</v>
      </c>
      <c r="BK291" s="41">
        <f>+'urban numbers'!BJ293/'total numbers'!BJ290</f>
        <v>0.56315500514968186</v>
      </c>
      <c r="BL291" s="41">
        <f>+'urban numbers'!BK293/'total numbers'!BK290</f>
        <v>0.57009066057036828</v>
      </c>
      <c r="BM291" s="41">
        <f>+'urban numbers'!BL293/'total numbers'!BL290</f>
        <v>0.57665859374501782</v>
      </c>
      <c r="BN291" s="41">
        <f>+'urban numbers'!BM293/'total numbers'!BM290</f>
        <v>0.58283006846208774</v>
      </c>
      <c r="BO291" s="41">
        <f>+'urban numbers'!BN293/'total numbers'!BN290</f>
        <v>0.58863985897435012</v>
      </c>
      <c r="BP291" s="41">
        <f>+'urban numbers'!BO293/'total numbers'!BO290</f>
        <v>0.59414022929803534</v>
      </c>
      <c r="BQ291" s="41">
        <f>+'urban numbers'!BP293/'total numbers'!BP290</f>
        <v>0.59942546575030198</v>
      </c>
      <c r="BR291" s="41">
        <f>+'urban numbers'!BQ293/'total numbers'!BQ290</f>
        <v>0.60458105744451818</v>
      </c>
      <c r="BS291" s="41">
        <f>+'urban numbers'!BR293/'total numbers'!BR290</f>
        <v>0.60962450145115143</v>
      </c>
      <c r="BT291" s="41">
        <f>+'urban numbers'!BS293/'total numbers'!BS290</f>
        <v>0.61455669888510378</v>
      </c>
      <c r="BU291" s="41">
        <f>+'urban numbers'!BT293/'total numbers'!BT290</f>
        <v>0.61941728748761538</v>
      </c>
      <c r="BV291" s="41">
        <f>+'urban numbers'!BU293/'total numbers'!BU290</f>
        <v>0.62423564899104189</v>
      </c>
      <c r="BW291" s="41">
        <f>+'urban numbers'!BV293/'total numbers'!BV290</f>
        <v>0.62901430758189147</v>
      </c>
      <c r="BX291" s="41">
        <f>+'urban numbers'!BW293/'total numbers'!BW290</f>
        <v>0.63374165693340545</v>
      </c>
      <c r="BY291" s="41">
        <f>+'urban numbers'!BX293/'total numbers'!BX290</f>
        <v>0.63838599719011624</v>
      </c>
      <c r="BZ291" s="41">
        <f>+'urban numbers'!BY293/'total numbers'!BY290</f>
        <v>0.64290437937879441</v>
      </c>
      <c r="CA291" s="41">
        <f>+'urban numbers'!BZ293/'total numbers'!BZ290</f>
        <v>0.64724908698696881</v>
      </c>
      <c r="CB291" s="41">
        <f>+'urban numbers'!CA293/'total numbers'!CA290</f>
        <v>0.6513898082201125</v>
      </c>
      <c r="CC291" s="41">
        <f>+'urban numbers'!CB293/'total numbers'!CB290</f>
        <v>0.65532884829892957</v>
      </c>
      <c r="CD291" s="41">
        <f>+'urban numbers'!CC293/'total numbers'!CC290</f>
        <v>0.65907863855518134</v>
      </c>
      <c r="CE291" s="41">
        <f>+'urban numbers'!CD293/'total numbers'!CD290</f>
        <v>0.66264131209465094</v>
      </c>
      <c r="CF291" s="41">
        <f>+'urban numbers'!CE293/'total numbers'!CE290</f>
        <v>0.66602625286950168</v>
      </c>
      <c r="CG291" s="41">
        <f>+'urban numbers'!CF293/'total numbers'!CF290</f>
        <v>0.66925210972326032</v>
      </c>
      <c r="CH291" s="41">
        <f>+'urban numbers'!CG293/'total numbers'!CG290</f>
        <v>0.67233911426392656</v>
      </c>
      <c r="CI291" s="41">
        <f>+'urban numbers'!CH293/'total numbers'!CH290</f>
        <v>0.67531382618064606</v>
      </c>
      <c r="CJ291" s="41">
        <f>+'urban numbers'!CI293/'total numbers'!CI290</f>
        <v>0.67820869308401521</v>
      </c>
      <c r="CK291" s="41">
        <f>+'urban numbers'!CJ293/'total numbers'!CJ290</f>
        <v>0.68105481295540449</v>
      </c>
      <c r="CL291" s="41">
        <f>+'urban numbers'!CK293/'total numbers'!CK290</f>
        <v>0.68387452152538075</v>
      </c>
      <c r="CM291" s="41">
        <f>+'urban numbers'!CL293/'total numbers'!CL290</f>
        <v>0.68668094563836002</v>
      </c>
      <c r="CN291" s="41">
        <f>+'urban numbers'!CM293/'total numbers'!CM290</f>
        <v>0.68948202000420045</v>
      </c>
      <c r="CO291" s="41">
        <f>+'urban numbers'!CN293/'total numbers'!CN290</f>
        <v>0.69228449431734529</v>
      </c>
      <c r="CP291" s="41">
        <f>+'urban numbers'!CO293/'total numbers'!CO290</f>
        <v>0.69509254014090538</v>
      </c>
      <c r="CQ291" s="41">
        <f>+'urban numbers'!CP293/'total numbers'!CP290</f>
        <v>0.69791022137804504</v>
      </c>
      <c r="CR291" s="41">
        <f>+'urban numbers'!CQ293/'total numbers'!CQ290</f>
        <v>0.70074551646587702</v>
      </c>
      <c r="CS291" s="41">
        <f>+'urban numbers'!CR293/'total numbers'!CR290</f>
        <v>0.70360417100463302</v>
      </c>
      <c r="CT291" s="41">
        <f>+'urban numbers'!CS293/'total numbers'!CS290</f>
        <v>0.70648486597102711</v>
      </c>
      <c r="CU291" s="41">
        <f>+'urban numbers'!CT293/'total numbers'!CT290</f>
        <v>0.70938313669202213</v>
      </c>
      <c r="CV291" s="41">
        <f>+'urban numbers'!CU293/'total numbers'!CU290</f>
        <v>0.71229696999383962</v>
      </c>
      <c r="CW291" s="41">
        <f>+'urban numbers'!CV293/'total numbers'!CV290</f>
        <v>0.7152285808719776</v>
      </c>
      <c r="CX291" s="41">
        <f>+'urban numbers'!CW293/'total numbers'!CW290</f>
        <v>0.71818432028984569</v>
      </c>
      <c r="CY291" s="41">
        <f>+'urban numbers'!CX293/'total numbers'!CX290</f>
        <v>0.72117388966661577</v>
      </c>
      <c r="CZ291" s="41">
        <f>+'urban numbers'!CY293/'total numbers'!CY290</f>
        <v>0.72420787401830555</v>
      </c>
      <c r="DA291" s="41">
        <f>+'urban numbers'!CZ293/'total numbers'!CZ290</f>
        <v>0.72729608482612418</v>
      </c>
      <c r="DB291" s="41">
        <f>+'urban numbers'!DA293/'total numbers'!DA290</f>
        <v>0.73044662530426041</v>
      </c>
      <c r="DC291" s="41">
        <f>+'urban numbers'!DB293/'total numbers'!DB290</f>
        <v>0.73366548214539173</v>
      </c>
      <c r="DD291" s="41">
        <f>+'urban numbers'!DC293/'total numbers'!DC290</f>
        <v>0.73695626096504119</v>
      </c>
      <c r="DE291" s="41">
        <f>+'urban numbers'!DD293/'total numbers'!DD290</f>
        <v>0.74032039762171786</v>
      </c>
      <c r="DF291" s="41">
        <f>+'urban numbers'!DE293/'total numbers'!DE290</f>
        <v>0.7437569892504643</v>
      </c>
    </row>
    <row r="292" spans="1:110">
      <c r="A292" s="114"/>
      <c r="B292" s="114"/>
      <c r="C292" s="114">
        <v>18</v>
      </c>
      <c r="D292" s="114" t="s">
        <v>43</v>
      </c>
      <c r="E292" s="41">
        <f>+'urban numbers'!D294/'total numbers'!D291</f>
        <v>1.604883199915836E-2</v>
      </c>
      <c r="F292" s="41">
        <f>+'urban numbers'!E294/'total numbers'!E291</f>
        <v>1.800056987425042E-2</v>
      </c>
      <c r="G292" s="41">
        <f>+'urban numbers'!F294/'total numbers'!F291</f>
        <v>1.9714208336893219E-2</v>
      </c>
      <c r="H292" s="41">
        <f>+'urban numbers'!G294/'total numbers'!G291</f>
        <v>2.0468031277843145E-2</v>
      </c>
      <c r="I292" s="41">
        <f>+'urban numbers'!H294/'total numbers'!H291</f>
        <v>2.3646200618844329E-2</v>
      </c>
      <c r="J292" s="41">
        <f>+'urban numbers'!I294/'total numbers'!I291</f>
        <v>2.5897047713784219E-2</v>
      </c>
      <c r="K292" s="41">
        <f>+'urban numbers'!J294/'total numbers'!J291</f>
        <v>2.836205463409017E-2</v>
      </c>
      <c r="L292" s="41">
        <f>+'urban numbers'!K294/'total numbers'!K291</f>
        <v>3.1061586834855034E-2</v>
      </c>
      <c r="M292" s="41">
        <f>+'urban numbers'!L294/'total numbers'!L291</f>
        <v>3.4017945127918399E-2</v>
      </c>
      <c r="N292" s="41">
        <f>+'urban numbers'!M294/'total numbers'!M291</f>
        <v>3.7255549451260792E-2</v>
      </c>
      <c r="O292" s="41">
        <f>+'urban numbers'!N294/'total numbers'!N291</f>
        <v>4.0801140070513948E-2</v>
      </c>
      <c r="P292" s="41">
        <f>+'urban numbers'!O294/'total numbers'!O291</f>
        <v>4.4683997864142955E-2</v>
      </c>
      <c r="Q292" s="41">
        <f>+'urban numbers'!P294/'total numbers'!P291</f>
        <v>4.8798342233146962E-2</v>
      </c>
      <c r="R292" s="41">
        <f>+'urban numbers'!Q294/'total numbers'!Q291</f>
        <v>5.3300788478085503E-2</v>
      </c>
      <c r="S292" s="41">
        <f>+'urban numbers'!R294/'total numbers'!R291</f>
        <v>5.8270567618775138E-2</v>
      </c>
      <c r="T292" s="41">
        <f>+'urban numbers'!S294/'total numbers'!S291</f>
        <v>6.3699484497164088E-2</v>
      </c>
      <c r="U292" s="41">
        <f>+'urban numbers'!T294/'total numbers'!T291</f>
        <v>6.9582078020085189E-2</v>
      </c>
      <c r="V292" s="41">
        <f>+'urban numbers'!U294/'total numbers'!U291</f>
        <v>7.6154750966343651E-2</v>
      </c>
      <c r="W292" s="41">
        <f>+'urban numbers'!V294/'total numbers'!V291</f>
        <v>8.3216703042722329E-2</v>
      </c>
      <c r="X292" s="41">
        <f>+'urban numbers'!W294/'total numbers'!W291</f>
        <v>9.1168228424814979E-2</v>
      </c>
      <c r="Y292" s="41">
        <f>+'urban numbers'!X294/'total numbers'!X291</f>
        <v>9.9441353451041992E-2</v>
      </c>
      <c r="Z292" s="41">
        <f>+'urban numbers'!Y294/'total numbers'!Y291</f>
        <v>9.4535412810752381E-2</v>
      </c>
      <c r="AA292" s="41">
        <f>+'urban numbers'!Z294/'total numbers'!Z291</f>
        <v>0.10233132629678435</v>
      </c>
      <c r="AB292" s="41">
        <f>+'urban numbers'!AA294/'total numbers'!AA291</f>
        <v>0.11011748011301256</v>
      </c>
      <c r="AC292" s="41">
        <f>+'urban numbers'!AB294/'total numbers'!AB291</f>
        <v>0.12711444191394658</v>
      </c>
      <c r="AD292" s="41">
        <f>+'urban numbers'!AC294/'total numbers'!AC291</f>
        <v>0.1554233575827752</v>
      </c>
      <c r="AE292" s="41">
        <f>+'urban numbers'!AD294/'total numbers'!AD291</f>
        <v>0.15647458339163531</v>
      </c>
      <c r="AF292" s="41">
        <f>+'urban numbers'!AE294/'total numbers'!AE291</f>
        <v>0.15759564782102145</v>
      </c>
      <c r="AG292" s="41">
        <f>+'urban numbers'!AF294/'total numbers'!AF291</f>
        <v>0.15872888763206286</v>
      </c>
      <c r="AH292" s="41">
        <f>+'urban numbers'!AG294/'total numbers'!AG291</f>
        <v>0.15983883768413112</v>
      </c>
      <c r="AI292" s="41">
        <f>+'urban numbers'!AH294/'total numbers'!AH291</f>
        <v>0.16091269082393259</v>
      </c>
      <c r="AJ292" s="41">
        <f>+'urban numbers'!AI294/'total numbers'!AI291</f>
        <v>0.16196089709642611</v>
      </c>
      <c r="AK292" s="41">
        <f>+'urban numbers'!AJ294/'total numbers'!AJ291</f>
        <v>0.16301657834556429</v>
      </c>
      <c r="AL292" s="41">
        <f>+'urban numbers'!AK294/'total numbers'!AK291</f>
        <v>0.16413145427305656</v>
      </c>
      <c r="AM292" s="41">
        <f>+'urban numbers'!AL294/'total numbers'!AL291</f>
        <v>0.16536963760019935</v>
      </c>
      <c r="AN292" s="41">
        <f>+'urban numbers'!AM294/'total numbers'!AM291</f>
        <v>0.16678903184543553</v>
      </c>
      <c r="AO292" s="41">
        <f>+'urban numbers'!AN294/'total numbers'!AN291</f>
        <v>0.16842097954210614</v>
      </c>
      <c r="AP292" s="41">
        <f>+'urban numbers'!AO294/'total numbers'!AO291</f>
        <v>0.17025285208361446</v>
      </c>
      <c r="AQ292" s="41">
        <f>+'urban numbers'!AP294/'total numbers'!AP291</f>
        <v>0.17222013079526263</v>
      </c>
      <c r="AR292" s="41">
        <f>+'urban numbers'!AQ294/'total numbers'!AQ291</f>
        <v>0.17422826353799262</v>
      </c>
      <c r="AS292" s="41">
        <f>+'urban numbers'!AR294/'total numbers'!AR291</f>
        <v>0.17621471158248905</v>
      </c>
      <c r="AT292" s="41">
        <f>+'urban numbers'!AS294/'total numbers'!AS291</f>
        <v>0.17815582063325908</v>
      </c>
      <c r="AU292" s="41">
        <f>+'urban numbers'!AT294/'total numbers'!AT291</f>
        <v>0.18009103972311663</v>
      </c>
      <c r="AV292" s="41">
        <f>+'urban numbers'!AU294/'total numbers'!AU291</f>
        <v>0.18209760405648023</v>
      </c>
      <c r="AW292" s="41">
        <f>+'urban numbers'!AV294/'total numbers'!AV291</f>
        <v>0.18428431904241815</v>
      </c>
      <c r="AX292" s="41">
        <f>+'urban numbers'!AW294/'total numbers'!AW291</f>
        <v>0.18673051201334706</v>
      </c>
      <c r="AY292" s="41">
        <f>+'urban numbers'!AX294/'total numbers'!AX291</f>
        <v>0.18943604858762209</v>
      </c>
      <c r="AZ292" s="41">
        <f>+'urban numbers'!AY294/'total numbers'!AY291</f>
        <v>0.1923738339349971</v>
      </c>
      <c r="BA292" s="41">
        <f>+'urban numbers'!AZ294/'total numbers'!AZ291</f>
        <v>0.19555896909831913</v>
      </c>
      <c r="BB292" s="41">
        <f>+'urban numbers'!BA294/'total numbers'!BA291</f>
        <v>0.19900443627510131</v>
      </c>
      <c r="BC292" s="41">
        <f>+'urban numbers'!BB294/'total numbers'!BB291</f>
        <v>0.20270195902086155</v>
      </c>
      <c r="BD292" s="41">
        <f>+'urban numbers'!BC294/'total numbers'!BC291</f>
        <v>0.20667819049057007</v>
      </c>
      <c r="BE292" s="41">
        <f>+'urban numbers'!BD294/'total numbers'!BD291</f>
        <v>0.21088503870890749</v>
      </c>
      <c r="BF292" s="41">
        <f>+'urban numbers'!BE294/'total numbers'!BE291</f>
        <v>0.21514660658001911</v>
      </c>
      <c r="BG292" s="41">
        <f>+'urban numbers'!BF294/'total numbers'!BF291</f>
        <v>0.21922862080245389</v>
      </c>
      <c r="BH292" s="41">
        <f>+'urban numbers'!BG294/'total numbers'!BG291</f>
        <v>0.22296375808558663</v>
      </c>
      <c r="BI292" s="41">
        <f>+'urban numbers'!BH294/'total numbers'!BH291</f>
        <v>0.22627174883897777</v>
      </c>
      <c r="BJ292" s="41">
        <f>+'urban numbers'!BI294/'total numbers'!BI291</f>
        <v>0.22919814789740528</v>
      </c>
      <c r="BK292" s="41">
        <f>+'urban numbers'!BJ294/'total numbers'!BJ291</f>
        <v>0.23185682430528609</v>
      </c>
      <c r="BL292" s="41">
        <f>+'urban numbers'!BK294/'total numbers'!BK291</f>
        <v>0.23442555587728325</v>
      </c>
      <c r="BM292" s="41">
        <f>+'urban numbers'!BL294/'total numbers'!BL291</f>
        <v>0.23703368144836071</v>
      </c>
      <c r="BN292" s="41">
        <f>+'urban numbers'!BM294/'total numbers'!BM291</f>
        <v>0.2397173216718938</v>
      </c>
      <c r="BO292" s="41">
        <f>+'urban numbers'!BN294/'total numbers'!BN291</f>
        <v>0.24243278421574632</v>
      </c>
      <c r="BP292" s="41">
        <f>+'urban numbers'!BO294/'total numbers'!BO291</f>
        <v>0.24513666339475312</v>
      </c>
      <c r="BQ292" s="41">
        <f>+'urban numbers'!BP294/'total numbers'!BP291</f>
        <v>0.2477590004192548</v>
      </c>
      <c r="BR292" s="41">
        <f>+'urban numbers'!BQ294/'total numbers'!BQ291</f>
        <v>0.250254435203004</v>
      </c>
      <c r="BS292" s="41">
        <f>+'urban numbers'!BR294/'total numbers'!BR291</f>
        <v>0.25261812828548297</v>
      </c>
      <c r="BT292" s="41">
        <f>+'urban numbers'!BS294/'total numbers'!BS291</f>
        <v>0.25488477656154435</v>
      </c>
      <c r="BU292" s="41">
        <f>+'urban numbers'!BT294/'total numbers'!BT291</f>
        <v>0.25709493791379567</v>
      </c>
      <c r="BV292" s="41">
        <f>+'urban numbers'!BU294/'total numbers'!BU291</f>
        <v>0.25930223444419459</v>
      </c>
      <c r="BW292" s="41">
        <f>+'urban numbers'!BV294/'total numbers'!BV291</f>
        <v>0.26154463947309853</v>
      </c>
      <c r="BX292" s="41">
        <f>+'urban numbers'!BW294/'total numbers'!BW291</f>
        <v>0.26384404836092507</v>
      </c>
      <c r="BY292" s="41">
        <f>+'urban numbers'!BX294/'total numbers'!BX291</f>
        <v>0.26619460547749246</v>
      </c>
      <c r="BZ292" s="41">
        <f>+'urban numbers'!BY294/'total numbers'!BY291</f>
        <v>0.26857409196399501</v>
      </c>
      <c r="CA292" s="41">
        <f>+'urban numbers'!BZ294/'total numbers'!BZ291</f>
        <v>0.27094879645410802</v>
      </c>
      <c r="CB292" s="41">
        <f>+'urban numbers'!CA294/'total numbers'!CA291</f>
        <v>0.27330263669060739</v>
      </c>
      <c r="CC292" s="41">
        <f>+'urban numbers'!CB294/'total numbers'!CB291</f>
        <v>0.27563460114931881</v>
      </c>
      <c r="CD292" s="41">
        <f>+'urban numbers'!CC294/'total numbers'!CC291</f>
        <v>0.27797612934450117</v>
      </c>
      <c r="CE292" s="41">
        <f>+'urban numbers'!CD294/'total numbers'!CD291</f>
        <v>0.28038292404949822</v>
      </c>
      <c r="CF292" s="41">
        <f>+'urban numbers'!CE294/'total numbers'!CE291</f>
        <v>0.28292738231134462</v>
      </c>
      <c r="CG292" s="41">
        <f>+'urban numbers'!CF294/'total numbers'!CF291</f>
        <v>0.28566325625481526</v>
      </c>
      <c r="CH292" s="41">
        <f>+'urban numbers'!CG294/'total numbers'!CG291</f>
        <v>0.28861354573015607</v>
      </c>
      <c r="CI292" s="41">
        <f>+'urban numbers'!CH294/'total numbers'!CH291</f>
        <v>0.29177419022871048</v>
      </c>
      <c r="CJ292" s="41">
        <f>+'urban numbers'!CI294/'total numbers'!CI291</f>
        <v>0.29513826148042771</v>
      </c>
      <c r="CK292" s="41">
        <f>+'urban numbers'!CJ294/'total numbers'!CJ291</f>
        <v>0.29868791562992952</v>
      </c>
      <c r="CL292" s="41">
        <f>+'urban numbers'!CK294/'total numbers'!CK291</f>
        <v>0.3024111189053536</v>
      </c>
      <c r="CM292" s="41">
        <f>+'urban numbers'!CL294/'total numbers'!CL291</f>
        <v>0.3063123179480019</v>
      </c>
      <c r="CN292" s="41">
        <f>+'urban numbers'!CM294/'total numbers'!CM291</f>
        <v>0.31040253673062729</v>
      </c>
      <c r="CO292" s="41">
        <f>+'urban numbers'!CN294/'total numbers'!CN291</f>
        <v>0.31468340675159123</v>
      </c>
      <c r="CP292" s="41">
        <f>+'urban numbers'!CO294/'total numbers'!CO291</f>
        <v>0.31915600520608545</v>
      </c>
      <c r="CQ292" s="41">
        <f>+'urban numbers'!CP294/'total numbers'!CP291</f>
        <v>0.32382215808333886</v>
      </c>
      <c r="CR292" s="41">
        <f>+'urban numbers'!CQ294/'total numbers'!CQ291</f>
        <v>0.32868219810572957</v>
      </c>
      <c r="CS292" s="41">
        <f>+'urban numbers'!CR294/'total numbers'!CR291</f>
        <v>0.33373793757861819</v>
      </c>
      <c r="CT292" s="41">
        <f>+'urban numbers'!CS294/'total numbers'!CS291</f>
        <v>0.33899420959220405</v>
      </c>
      <c r="CU292" s="41">
        <f>+'urban numbers'!CT294/'total numbers'!CT291</f>
        <v>0.34445684410826066</v>
      </c>
      <c r="CV292" s="41">
        <f>+'urban numbers'!CU294/'total numbers'!CU291</f>
        <v>0.35012968947982909</v>
      </c>
      <c r="CW292" s="41">
        <f>+'urban numbers'!CV294/'total numbers'!CV291</f>
        <v>0.3560134153357386</v>
      </c>
      <c r="CX292" s="41">
        <f>+'urban numbers'!CW294/'total numbers'!CW291</f>
        <v>0.3621061052225848</v>
      </c>
      <c r="CY292" s="41">
        <f>+'urban numbers'!CX294/'total numbers'!CX291</f>
        <v>0.36840397920506035</v>
      </c>
      <c r="CZ292" s="41">
        <f>+'urban numbers'!CY294/'total numbers'!CY291</f>
        <v>0.37490230172362859</v>
      </c>
      <c r="DA292" s="41">
        <f>+'urban numbers'!CZ294/'total numbers'!CZ291</f>
        <v>0.38159622724742309</v>
      </c>
      <c r="DB292" s="41">
        <f>+'urban numbers'!DA294/'total numbers'!DA291</f>
        <v>0.38848102218682973</v>
      </c>
      <c r="DC292" s="41">
        <f>+'urban numbers'!DB294/'total numbers'!DB291</f>
        <v>0.39555244241667548</v>
      </c>
      <c r="DD292" s="41">
        <f>+'urban numbers'!DC294/'total numbers'!DC291</f>
        <v>0.40280684939928713</v>
      </c>
      <c r="DE292" s="41">
        <f>+'urban numbers'!DD294/'total numbers'!DD291</f>
        <v>0.41024101478530239</v>
      </c>
      <c r="DF292" s="41">
        <f>+'urban numbers'!DE294/'total numbers'!DE291</f>
        <v>0.4178524722701879</v>
      </c>
    </row>
    <row r="293" spans="1:110">
      <c r="A293" s="114"/>
      <c r="B293" s="114"/>
      <c r="C293" s="114">
        <v>19</v>
      </c>
      <c r="D293" s="114" t="s">
        <v>44</v>
      </c>
      <c r="E293" s="41">
        <f>+'urban numbers'!D295/'total numbers'!D292</f>
        <v>2.7949645560407566E-2</v>
      </c>
      <c r="F293" s="41">
        <f>+'urban numbers'!E295/'total numbers'!E292</f>
        <v>3.148990235792741E-2</v>
      </c>
      <c r="G293" s="41">
        <f>+'urban numbers'!F295/'total numbers'!F292</f>
        <v>3.4488940677730021E-2</v>
      </c>
      <c r="H293" s="41">
        <f>+'urban numbers'!G295/'total numbers'!G292</f>
        <v>3.6651687950723683E-2</v>
      </c>
      <c r="I293" s="41">
        <f>+'urban numbers'!H295/'total numbers'!H292</f>
        <v>4.1371087570338277E-2</v>
      </c>
      <c r="J293" s="41">
        <f>+'urban numbers'!I295/'total numbers'!I292</f>
        <v>4.5311191148465733E-2</v>
      </c>
      <c r="K293" s="41">
        <f>+'urban numbers'!J295/'total numbers'!J292</f>
        <v>4.9626542686414851E-2</v>
      </c>
      <c r="L293" s="41">
        <f>+'urban numbers'!K295/'total numbers'!K292</f>
        <v>5.4352880085121028E-2</v>
      </c>
      <c r="M293" s="41">
        <f>+'urban numbers'!L295/'total numbers'!L292</f>
        <v>5.952934485513256E-2</v>
      </c>
      <c r="N293" s="41">
        <f>+'urban numbers'!M295/'total numbers'!M292</f>
        <v>6.5198806269907095E-2</v>
      </c>
      <c r="O293" s="41">
        <f>+'urban numbers'!N295/'total numbers'!N292</f>
        <v>7.1408216390850626E-2</v>
      </c>
      <c r="P293" s="41">
        <f>+'urban numbers'!O295/'total numbers'!O292</f>
        <v>7.8208998904264956E-2</v>
      </c>
      <c r="Q293" s="41">
        <f>+'urban numbers'!P295/'total numbers'!P292</f>
        <v>8.5657474990385438E-2</v>
      </c>
      <c r="R293" s="41">
        <f>+'urban numbers'!Q295/'total numbers'!Q292</f>
        <v>9.4104120369736366E-2</v>
      </c>
      <c r="S293" s="41">
        <f>+'urban numbers'!R295/'total numbers'!R292</f>
        <v>0.1029543412177935</v>
      </c>
      <c r="T293" s="41">
        <f>+'urban numbers'!S295/'total numbers'!S292</f>
        <v>0.11263607550594731</v>
      </c>
      <c r="U293" s="41">
        <f>+'urban numbers'!T295/'total numbers'!T292</f>
        <v>0.12330858913226872</v>
      </c>
      <c r="V293" s="41">
        <f>+'urban numbers'!U295/'total numbers'!U292</f>
        <v>0.13499101710378325</v>
      </c>
      <c r="W293" s="41">
        <f>+'urban numbers'!V295/'total numbers'!V292</f>
        <v>0.14818548699814252</v>
      </c>
      <c r="X293" s="41">
        <f>+'urban numbers'!W295/'total numbers'!W292</f>
        <v>0.16211427561699837</v>
      </c>
      <c r="Y293" s="41">
        <f>+'urban numbers'!X295/'total numbers'!X292</f>
        <v>0.17735127876903314</v>
      </c>
      <c r="Z293" s="41">
        <f>+'urban numbers'!Y295/'total numbers'!Y292</f>
        <v>0.19423906405762276</v>
      </c>
      <c r="AA293" s="41">
        <f>+'urban numbers'!Z295/'total numbers'!Z292</f>
        <v>0.21051771896793617</v>
      </c>
      <c r="AB293" s="41">
        <f>+'urban numbers'!AA295/'total numbers'!AA292</f>
        <v>0.23022241437922014</v>
      </c>
      <c r="AC293" s="41">
        <f>+'urban numbers'!AB295/'total numbers'!AB292</f>
        <v>0.25082803782531221</v>
      </c>
      <c r="AD293" s="41">
        <f>+'urban numbers'!AC295/'total numbers'!AC292</f>
        <v>0.24869722247288942</v>
      </c>
      <c r="AE293" s="41">
        <f>+'urban numbers'!AD295/'total numbers'!AD292</f>
        <v>0.25753923525626105</v>
      </c>
      <c r="AF293" s="41">
        <f>+'urban numbers'!AE295/'total numbers'!AE292</f>
        <v>0.26402207014097034</v>
      </c>
      <c r="AG293" s="41">
        <f>+'urban numbers'!AF295/'total numbers'!AF292</f>
        <v>0.26936263410891992</v>
      </c>
      <c r="AH293" s="41">
        <f>+'urban numbers'!AG295/'total numbers'!AG292</f>
        <v>0.27447101880516939</v>
      </c>
      <c r="AI293" s="41">
        <f>+'urban numbers'!AH295/'total numbers'!AH292</f>
        <v>0.27996578077470646</v>
      </c>
      <c r="AJ293" s="41">
        <f>+'urban numbers'!AI295/'total numbers'!AI292</f>
        <v>0.28617320876480989</v>
      </c>
      <c r="AK293" s="41">
        <f>+'urban numbers'!AJ295/'total numbers'!AJ292</f>
        <v>0.29314828217306665</v>
      </c>
      <c r="AL293" s="41">
        <f>+'urban numbers'!AK295/'total numbers'!AK292</f>
        <v>0.30071523035102782</v>
      </c>
      <c r="AM293" s="41">
        <f>+'urban numbers'!AL295/'total numbers'!AL292</f>
        <v>0.30853090300706171</v>
      </c>
      <c r="AN293" s="41">
        <f>+'urban numbers'!AM295/'total numbers'!AM292</f>
        <v>0.31626954482399378</v>
      </c>
      <c r="AO293" s="41">
        <f>+'urban numbers'!AN295/'total numbers'!AN292</f>
        <v>0.32381948977149694</v>
      </c>
      <c r="AP293" s="41">
        <f>+'urban numbers'!AO295/'total numbers'!AO292</f>
        <v>0.33145365802682036</v>
      </c>
      <c r="AQ293" s="41">
        <f>+'urban numbers'!AP295/'total numbers'!AP292</f>
        <v>0.3398985018219135</v>
      </c>
      <c r="AR293" s="41">
        <f>+'urban numbers'!AQ295/'total numbers'!AQ292</f>
        <v>0.35012246491819443</v>
      </c>
      <c r="AS293" s="41">
        <f>+'urban numbers'!AR295/'total numbers'!AR292</f>
        <v>0.36272676085025041</v>
      </c>
      <c r="AT293" s="41">
        <f>+'urban numbers'!AS295/'total numbers'!AS292</f>
        <v>0.37808715535849041</v>
      </c>
      <c r="AU293" s="41">
        <f>+'urban numbers'!AT295/'total numbers'!AT292</f>
        <v>0.39576252720680566</v>
      </c>
      <c r="AV293" s="41">
        <f>+'urban numbers'!AU295/'total numbers'!AU292</f>
        <v>0.41453130433546825</v>
      </c>
      <c r="AW293" s="41">
        <f>+'urban numbers'!AV295/'total numbers'!AV292</f>
        <v>0.43268202164452435</v>
      </c>
      <c r="AX293" s="41">
        <f>+'urban numbers'!AW295/'total numbers'!AW292</f>
        <v>0.44898828506460609</v>
      </c>
      <c r="AY293" s="41">
        <f>+'urban numbers'!AX295/'total numbers'!AX292</f>
        <v>0.46297311738150893</v>
      </c>
      <c r="AZ293" s="41">
        <f>+'urban numbers'!AY295/'total numbers'!AY292</f>
        <v>0.47501114743651696</v>
      </c>
      <c r="BA293" s="41">
        <f>+'urban numbers'!AZ295/'total numbers'!AZ292</f>
        <v>0.48577014952420994</v>
      </c>
      <c r="BB293" s="41">
        <f>+'urban numbers'!BA295/'total numbers'!BA292</f>
        <v>0.49630694095962546</v>
      </c>
      <c r="BC293" s="41">
        <f>+'urban numbers'!BB295/'total numbers'!BB292</f>
        <v>0.50739202131106242</v>
      </c>
      <c r="BD293" s="41">
        <f>+'urban numbers'!BC295/'total numbers'!BC292</f>
        <v>0.51922375681369526</v>
      </c>
      <c r="BE293" s="41">
        <f>+'urban numbers'!BD295/'total numbers'!BD292</f>
        <v>0.53154514281892518</v>
      </c>
      <c r="BF293" s="41">
        <f>+'urban numbers'!BE295/'total numbers'!BE292</f>
        <v>0.54413547921636529</v>
      </c>
      <c r="BG293" s="41">
        <f>+'urban numbers'!BF295/'total numbers'!BF292</f>
        <v>0.55661501550837911</v>
      </c>
      <c r="BH293" s="41">
        <f>+'urban numbers'!BG295/'total numbers'!BG292</f>
        <v>0.56871744800717561</v>
      </c>
      <c r="BI293" s="41">
        <f>+'urban numbers'!BH295/'total numbers'!BH292</f>
        <v>0.58029315286347838</v>
      </c>
      <c r="BJ293" s="41">
        <f>+'urban numbers'!BI295/'total numbers'!BI292</f>
        <v>0.59147332608779779</v>
      </c>
      <c r="BK293" s="41">
        <f>+'urban numbers'!BJ295/'total numbers'!BJ292</f>
        <v>0.60258879520045294</v>
      </c>
      <c r="BL293" s="41">
        <f>+'urban numbers'!BK295/'total numbers'!BK292</f>
        <v>0.61410740780542816</v>
      </c>
      <c r="BM293" s="41">
        <f>+'urban numbers'!BL295/'total numbers'!BL292</f>
        <v>0.62630767773451324</v>
      </c>
      <c r="BN293" s="41">
        <f>+'urban numbers'!BM295/'total numbers'!BM292</f>
        <v>0.63933264179161864</v>
      </c>
      <c r="BO293" s="41">
        <f>+'urban numbers'!BN295/'total numbers'!BN292</f>
        <v>0.65290740612589215</v>
      </c>
      <c r="BP293" s="41">
        <f>+'urban numbers'!BO295/'total numbers'!BO292</f>
        <v>0.66638482956309897</v>
      </c>
      <c r="BQ293" s="41">
        <f>+'urban numbers'!BP295/'total numbers'!BP292</f>
        <v>0.67888554533346934</v>
      </c>
      <c r="BR293" s="41">
        <f>+'urban numbers'!BQ295/'total numbers'!BQ292</f>
        <v>0.68978131633030981</v>
      </c>
      <c r="BS293" s="41">
        <f>+'urban numbers'!BR295/'total numbers'!BR292</f>
        <v>0.69888364086498</v>
      </c>
      <c r="BT293" s="41">
        <f>+'urban numbers'!BS295/'total numbers'!BS292</f>
        <v>0.70637206648528683</v>
      </c>
      <c r="BU293" s="41">
        <f>+'urban numbers'!BT295/'total numbers'!BT292</f>
        <v>0.71245051586650654</v>
      </c>
      <c r="BV293" s="41">
        <f>+'urban numbers'!BU295/'total numbers'!BU292</f>
        <v>0.71747127192125415</v>
      </c>
      <c r="BW293" s="41">
        <f>+'urban numbers'!BV295/'total numbers'!BV292</f>
        <v>0.72172427456590338</v>
      </c>
      <c r="BX293" s="41">
        <f>+'urban numbers'!BW295/'total numbers'!BW292</f>
        <v>0.72523884718254883</v>
      </c>
      <c r="BY293" s="41">
        <f>+'urban numbers'!BX295/'total numbers'!BX292</f>
        <v>0.72801648561355747</v>
      </c>
      <c r="BZ293" s="41">
        <f>+'urban numbers'!BY295/'total numbers'!BY292</f>
        <v>0.73029905078102353</v>
      </c>
      <c r="CA293" s="41">
        <f>+'urban numbers'!BZ295/'total numbers'!BZ292</f>
        <v>0.73237930088972991</v>
      </c>
      <c r="CB293" s="41">
        <f>+'urban numbers'!CA295/'total numbers'!CA292</f>
        <v>0.73448187493761952</v>
      </c>
      <c r="CC293" s="41">
        <f>+'urban numbers'!CB295/'total numbers'!CB292</f>
        <v>0.73672806319783535</v>
      </c>
      <c r="CD293" s="41">
        <f>+'urban numbers'!CC295/'total numbers'!CC292</f>
        <v>0.73912995048297758</v>
      </c>
      <c r="CE293" s="41">
        <f>+'urban numbers'!CD295/'total numbers'!CD292</f>
        <v>0.74166196932483575</v>
      </c>
      <c r="CF293" s="41">
        <f>+'urban numbers'!CE295/'total numbers'!CE292</f>
        <v>0.74424576473292059</v>
      </c>
      <c r="CG293" s="41">
        <f>+'urban numbers'!CF295/'total numbers'!CF292</f>
        <v>0.74682536909784125</v>
      </c>
      <c r="CH293" s="41">
        <f>+'urban numbers'!CG295/'total numbers'!CG292</f>
        <v>0.74942145513649228</v>
      </c>
      <c r="CI293" s="41">
        <f>+'urban numbers'!CH295/'total numbers'!CH292</f>
        <v>0.75207908561758785</v>
      </c>
      <c r="CJ293" s="41">
        <f>+'urban numbers'!CI295/'total numbers'!CI292</f>
        <v>0.75478942999878718</v>
      </c>
      <c r="CK293" s="41">
        <f>+'urban numbers'!CJ295/'total numbers'!CJ292</f>
        <v>0.75753734284986129</v>
      </c>
      <c r="CL293" s="41">
        <f>+'urban numbers'!CK295/'total numbers'!CK292</f>
        <v>0.76031152159780624</v>
      </c>
      <c r="CM293" s="41">
        <f>+'urban numbers'!CL295/'total numbers'!CL292</f>
        <v>0.76310815198309034</v>
      </c>
      <c r="CN293" s="41">
        <f>+'urban numbers'!CM295/'total numbers'!CM292</f>
        <v>0.76592994851761609</v>
      </c>
      <c r="CO293" s="41">
        <f>+'urban numbers'!CN295/'total numbers'!CN292</f>
        <v>0.76877939151510177</v>
      </c>
      <c r="CP293" s="41">
        <f>+'urban numbers'!CO295/'total numbers'!CO292</f>
        <v>0.77166095212854435</v>
      </c>
      <c r="CQ293" s="41">
        <f>+'urban numbers'!CP295/'total numbers'!CP292</f>
        <v>0.77457601950983346</v>
      </c>
      <c r="CR293" s="41">
        <f>+'urban numbers'!CQ295/'total numbers'!CQ292</f>
        <v>0.77752531479951459</v>
      </c>
      <c r="CS293" s="41">
        <f>+'urban numbers'!CR295/'total numbers'!CR292</f>
        <v>0.78050174922329563</v>
      </c>
      <c r="CT293" s="41">
        <f>+'urban numbers'!CS295/'total numbers'!CS292</f>
        <v>0.78348877378834947</v>
      </c>
      <c r="CU293" s="41">
        <f>+'urban numbers'!CT295/'total numbers'!CT292</f>
        <v>0.78646437866042218</v>
      </c>
      <c r="CV293" s="41">
        <f>+'urban numbers'!CU295/'total numbers'!CU292</f>
        <v>0.78941215869936232</v>
      </c>
      <c r="CW293" s="41">
        <f>+'urban numbers'!CV295/'total numbers'!CV292</f>
        <v>0.7923242242654156</v>
      </c>
      <c r="CX293" s="41">
        <f>+'urban numbers'!CW295/'total numbers'!CW292</f>
        <v>0.79520098036166753</v>
      </c>
      <c r="CY293" s="41">
        <f>+'urban numbers'!CX295/'total numbers'!CX292</f>
        <v>0.79804871200325733</v>
      </c>
      <c r="CZ293" s="41">
        <f>+'urban numbers'!CY295/'total numbers'!CY292</f>
        <v>0.80087537082153559</v>
      </c>
      <c r="DA293" s="41">
        <f>+'urban numbers'!CZ295/'total numbers'!CZ292</f>
        <v>0.80368668780607821</v>
      </c>
      <c r="DB293" s="41">
        <f>+'urban numbers'!DA295/'total numbers'!DA292</f>
        <v>0.80648467206799568</v>
      </c>
      <c r="DC293" s="41">
        <f>+'urban numbers'!DB295/'total numbers'!DB292</f>
        <v>0.80926722576500509</v>
      </c>
      <c r="DD293" s="41">
        <f>+'urban numbers'!DC295/'total numbers'!DC292</f>
        <v>0.81202811290160348</v>
      </c>
      <c r="DE293" s="41">
        <f>+'urban numbers'!DD295/'total numbers'!DD292</f>
        <v>0.81475662257039572</v>
      </c>
      <c r="DF293" s="41">
        <f>+'urban numbers'!DE295/'total numbers'!DE292</f>
        <v>0.81743836042687568</v>
      </c>
    </row>
    <row r="294" spans="1:110">
      <c r="A294" s="114"/>
      <c r="B294" s="114"/>
      <c r="C294" s="114">
        <v>20</v>
      </c>
      <c r="D294" s="114" t="s">
        <v>45</v>
      </c>
      <c r="E294" s="41">
        <f>+'urban numbers'!D296/'total numbers'!D293</f>
        <v>1.2674407117936238E-2</v>
      </c>
      <c r="F294" s="41">
        <f>+'urban numbers'!E296/'total numbers'!E293</f>
        <v>1.4271158912490331E-2</v>
      </c>
      <c r="G294" s="41">
        <f>+'urban numbers'!F296/'total numbers'!F293</f>
        <v>1.5628035121470638E-2</v>
      </c>
      <c r="H294" s="41">
        <f>+'urban numbers'!G296/'total numbers'!G293</f>
        <v>1.5680236328736285E-2</v>
      </c>
      <c r="I294" s="41">
        <f>+'urban numbers'!H296/'total numbers'!H293</f>
        <v>1.8696286510733327E-2</v>
      </c>
      <c r="J294" s="41">
        <f>+'urban numbers'!I296/'total numbers'!I293</f>
        <v>2.045520124248008E-2</v>
      </c>
      <c r="K294" s="41">
        <f>+'urban numbers'!J296/'total numbers'!J293</f>
        <v>2.240228214385066E-2</v>
      </c>
      <c r="L294" s="41">
        <f>+'urban numbers'!K296/'total numbers'!K293</f>
        <v>2.45372259432707E-2</v>
      </c>
      <c r="M294" s="41">
        <f>+'urban numbers'!L296/'total numbers'!L293</f>
        <v>2.684084067346237E-2</v>
      </c>
      <c r="N294" s="41">
        <f>+'urban numbers'!M296/'total numbers'!M293</f>
        <v>2.9393160150258772E-2</v>
      </c>
      <c r="O294" s="41">
        <f>+'urban numbers'!N296/'total numbers'!N293</f>
        <v>3.2206349764868275E-2</v>
      </c>
      <c r="P294" s="41">
        <f>+'urban numbers'!O296/'total numbers'!O293</f>
        <v>3.5254250901000629E-2</v>
      </c>
      <c r="Q294" s="41">
        <f>+'urban numbers'!P296/'total numbers'!P293</f>
        <v>3.8617794021445988E-2</v>
      </c>
      <c r="R294" s="41">
        <f>+'urban numbers'!Q296/'total numbers'!Q293</f>
        <v>4.2293394217210664E-2</v>
      </c>
      <c r="S294" s="41">
        <f>+'urban numbers'!R296/'total numbers'!R293</f>
        <v>4.6336919019344822E-2</v>
      </c>
      <c r="T294" s="41">
        <f>+'urban numbers'!S296/'total numbers'!S293</f>
        <v>5.0766430736485756E-2</v>
      </c>
      <c r="U294" s="41">
        <f>+'urban numbers'!T296/'total numbers'!T293</f>
        <v>5.5686234950808849E-2</v>
      </c>
      <c r="V294" s="41">
        <f>+'urban numbers'!U296/'total numbers'!U293</f>
        <v>6.1076237310027801E-2</v>
      </c>
      <c r="W294" s="41">
        <f>+'urban numbers'!V296/'total numbers'!V293</f>
        <v>6.6945254787976388E-2</v>
      </c>
      <c r="X294" s="41">
        <f>+'urban numbers'!W296/'total numbers'!W293</f>
        <v>7.3375995503945468E-2</v>
      </c>
      <c r="Y294" s="41">
        <f>+'urban numbers'!X296/'total numbers'!X293</f>
        <v>8.0494071759229013E-2</v>
      </c>
      <c r="Z294" s="41">
        <f>+'urban numbers'!Y296/'total numbers'!Y293</f>
        <v>8.8386610826253792E-2</v>
      </c>
      <c r="AA294" s="41">
        <f>+'urban numbers'!Z296/'total numbers'!Z293</f>
        <v>9.6914602788086585E-2</v>
      </c>
      <c r="AB294" s="41">
        <f>+'urban numbers'!AA296/'total numbers'!AA293</f>
        <v>0.10642843214097951</v>
      </c>
      <c r="AC294" s="41">
        <f>+'urban numbers'!AB296/'total numbers'!AB293</f>
        <v>0.11781898367978585</v>
      </c>
      <c r="AD294" s="41">
        <f>+'urban numbers'!AC296/'total numbers'!AC293</f>
        <v>0.1295179323859775</v>
      </c>
      <c r="AE294" s="41">
        <f>+'urban numbers'!AD296/'total numbers'!AD293</f>
        <v>0.13170226605492297</v>
      </c>
      <c r="AF294" s="41">
        <f>+'urban numbers'!AE296/'total numbers'!AE293</f>
        <v>0.13487842880778603</v>
      </c>
      <c r="AG294" s="41">
        <f>+'urban numbers'!AF296/'total numbers'!AF293</f>
        <v>0.13863317964943259</v>
      </c>
      <c r="AH294" s="41">
        <f>+'urban numbers'!AG296/'total numbers'!AG293</f>
        <v>0.14264725165206851</v>
      </c>
      <c r="AI294" s="41">
        <f>+'urban numbers'!AH296/'total numbers'!AH293</f>
        <v>0.14669474207707764</v>
      </c>
      <c r="AJ294" s="41">
        <f>+'urban numbers'!AI296/'total numbers'!AI293</f>
        <v>0.15064648260244087</v>
      </c>
      <c r="AK294" s="41">
        <f>+'urban numbers'!AJ296/'total numbers'!AJ293</f>
        <v>0.15446553756524237</v>
      </c>
      <c r="AL294" s="41">
        <f>+'urban numbers'!AK296/'total numbers'!AK293</f>
        <v>0.15819310834443151</v>
      </c>
      <c r="AM294" s="41">
        <f>+'urban numbers'!AL296/'total numbers'!AL293</f>
        <v>0.16192719937771224</v>
      </c>
      <c r="AN294" s="41">
        <f>+'urban numbers'!AM296/'total numbers'!AM293</f>
        <v>0.16575762709311023</v>
      </c>
      <c r="AO294" s="41">
        <f>+'urban numbers'!AN296/'total numbers'!AN293</f>
        <v>0.16970056531935485</v>
      </c>
      <c r="AP294" s="41">
        <f>+'urban numbers'!AO296/'total numbers'!AO293</f>
        <v>0.17363116438611201</v>
      </c>
      <c r="AQ294" s="41">
        <f>+'urban numbers'!AP296/'total numbers'!AP293</f>
        <v>0.17726638648279644</v>
      </c>
      <c r="AR294" s="41">
        <f>+'urban numbers'!AQ296/'total numbers'!AQ293</f>
        <v>0.18023570329478983</v>
      </c>
      <c r="AS294" s="41">
        <f>+'urban numbers'!AR296/'total numbers'!AR293</f>
        <v>0.18229444825770638</v>
      </c>
      <c r="AT294" s="41">
        <f>+'urban numbers'!AS296/'total numbers'!AS293</f>
        <v>0.1833778265305642</v>
      </c>
      <c r="AU294" s="41">
        <f>+'urban numbers'!AT296/'total numbers'!AT293</f>
        <v>0.18362634507509074</v>
      </c>
      <c r="AV294" s="41">
        <f>+'urban numbers'!AU296/'total numbers'!AU293</f>
        <v>0.18326628760719818</v>
      </c>
      <c r="AW294" s="41">
        <f>+'urban numbers'!AV296/'total numbers'!AV293</f>
        <v>0.18590421164122062</v>
      </c>
      <c r="AX294" s="41">
        <f>+'urban numbers'!AW296/'total numbers'!AW293</f>
        <v>0.18524318142748433</v>
      </c>
      <c r="AY294" s="41">
        <f>+'urban numbers'!AX296/'total numbers'!AX293</f>
        <v>0.18464164000470751</v>
      </c>
      <c r="AZ294" s="41">
        <f>+'urban numbers'!AY296/'total numbers'!AY293</f>
        <v>0.18414507493070459</v>
      </c>
      <c r="BA294" s="41">
        <f>+'urban numbers'!AZ296/'total numbers'!AZ293</f>
        <v>0.18407563613003342</v>
      </c>
      <c r="BB294" s="41">
        <f>+'urban numbers'!BA296/'total numbers'!BA293</f>
        <v>0.184820204007036</v>
      </c>
      <c r="BC294" s="41">
        <f>+'urban numbers'!BB296/'total numbers'!BB293</f>
        <v>0.18665086066692954</v>
      </c>
      <c r="BD294" s="41">
        <f>+'urban numbers'!BC296/'total numbers'!BC293</f>
        <v>0.18973286742140621</v>
      </c>
      <c r="BE294" s="41">
        <f>+'urban numbers'!BD296/'total numbers'!BD293</f>
        <v>0.19400554056556052</v>
      </c>
      <c r="BF294" s="41">
        <f>+'urban numbers'!BE296/'total numbers'!BE293</f>
        <v>0.19922679044749067</v>
      </c>
      <c r="BG294" s="41">
        <f>+'urban numbers'!BF296/'total numbers'!BF293</f>
        <v>0.20502209958344872</v>
      </c>
      <c r="BH294" s="41">
        <f>+'urban numbers'!BG296/'total numbers'!BG293</f>
        <v>0.2111146133657979</v>
      </c>
      <c r="BI294" s="41">
        <f>+'urban numbers'!BH296/'total numbers'!BH293</f>
        <v>0.21729701240480884</v>
      </c>
      <c r="BJ294" s="41">
        <f>+'urban numbers'!BI296/'total numbers'!BI293</f>
        <v>0.2237334161290192</v>
      </c>
      <c r="BK294" s="41">
        <f>+'urban numbers'!BJ296/'total numbers'!BJ293</f>
        <v>0.23052434340398931</v>
      </c>
      <c r="BL294" s="41">
        <f>+'urban numbers'!BK296/'total numbers'!BK293</f>
        <v>0.2378374198716173</v>
      </c>
      <c r="BM294" s="41">
        <f>+'urban numbers'!BL296/'total numbers'!BL293</f>
        <v>0.24576696361391132</v>
      </c>
      <c r="BN294" s="41">
        <f>+'urban numbers'!BM296/'total numbers'!BM293</f>
        <v>0.25435549169605753</v>
      </c>
      <c r="BO294" s="41">
        <f>+'urban numbers'!BN296/'total numbers'!BN293</f>
        <v>0.26347508455640922</v>
      </c>
      <c r="BP294" s="41">
        <f>+'urban numbers'!BO296/'total numbers'!BO293</f>
        <v>0.2728477880349135</v>
      </c>
      <c r="BQ294" s="41">
        <f>+'urban numbers'!BP296/'total numbers'!BP293</f>
        <v>0.28210134208825521</v>
      </c>
      <c r="BR294" s="41">
        <f>+'urban numbers'!BQ296/'total numbers'!BQ293</f>
        <v>0.29097443914048732</v>
      </c>
      <c r="BS294" s="41">
        <f>+'urban numbers'!BR296/'total numbers'!BR293</f>
        <v>0.29941910833952562</v>
      </c>
      <c r="BT294" s="41">
        <f>+'urban numbers'!BS296/'total numbers'!BS293</f>
        <v>0.30745149170626057</v>
      </c>
      <c r="BU294" s="41">
        <f>+'urban numbers'!BT296/'total numbers'!BT293</f>
        <v>0.31525860093534835</v>
      </c>
      <c r="BV294" s="41">
        <f>+'urban numbers'!BU296/'total numbers'!BU293</f>
        <v>0.32312831184657076</v>
      </c>
      <c r="BW294" s="41">
        <f>+'urban numbers'!BV296/'total numbers'!BV293</f>
        <v>0.33127265681818857</v>
      </c>
      <c r="BX294" s="41">
        <f>+'urban numbers'!BW296/'total numbers'!BW293</f>
        <v>0.33972985165169911</v>
      </c>
      <c r="BY294" s="41">
        <f>+'urban numbers'!BX296/'total numbers'!BX293</f>
        <v>0.34843426818045697</v>
      </c>
      <c r="BZ294" s="41">
        <f>+'urban numbers'!BY296/'total numbers'!BY293</f>
        <v>0.35736919305653353</v>
      </c>
      <c r="CA294" s="41">
        <f>+'urban numbers'!BZ296/'total numbers'!BZ293</f>
        <v>0.3664911472711499</v>
      </c>
      <c r="CB294" s="41">
        <f>+'urban numbers'!CA296/'total numbers'!CA293</f>
        <v>0.37576049105340026</v>
      </c>
      <c r="CC294" s="41">
        <f>+'urban numbers'!CB296/'total numbers'!CB293</f>
        <v>0.38537157119576454</v>
      </c>
      <c r="CD294" s="41">
        <f>+'urban numbers'!CC296/'total numbers'!CC293</f>
        <v>0.39487165248699202</v>
      </c>
      <c r="CE294" s="41">
        <f>+'urban numbers'!CD296/'total numbers'!CD293</f>
        <v>0.4044507522340765</v>
      </c>
      <c r="CF294" s="41">
        <f>+'urban numbers'!CE296/'total numbers'!CE293</f>
        <v>0.41402585284764665</v>
      </c>
      <c r="CG294" s="41">
        <f>+'urban numbers'!CF296/'total numbers'!CF293</f>
        <v>0.42353293785217055</v>
      </c>
      <c r="CH294" s="41">
        <f>+'urban numbers'!CG296/'total numbers'!CG293</f>
        <v>0.43294150712786467</v>
      </c>
      <c r="CI294" s="41">
        <f>+'urban numbers'!CH296/'total numbers'!CH293</f>
        <v>0.44225002682604286</v>
      </c>
      <c r="CJ294" s="41">
        <f>+'urban numbers'!CI296/'total numbers'!CI293</f>
        <v>0.45145840251434605</v>
      </c>
      <c r="CK294" s="41">
        <f>+'urban numbers'!CJ296/'total numbers'!CJ293</f>
        <v>0.4605784161883022</v>
      </c>
      <c r="CL294" s="41">
        <f>+'urban numbers'!CK296/'total numbers'!CK293</f>
        <v>0.46961661140372496</v>
      </c>
      <c r="CM294" s="41">
        <f>+'urban numbers'!CL296/'total numbers'!CL293</f>
        <v>0.47856340495807231</v>
      </c>
      <c r="CN294" s="41">
        <f>+'urban numbers'!CM296/'total numbers'!CM293</f>
        <v>0.4874030353463677</v>
      </c>
      <c r="CO294" s="41">
        <f>+'urban numbers'!CN296/'total numbers'!CN293</f>
        <v>0.49612934254145979</v>
      </c>
      <c r="CP294" s="41">
        <f>+'urban numbers'!CO296/'total numbers'!CO293</f>
        <v>0.50473690815496453</v>
      </c>
      <c r="CQ294" s="41">
        <f>+'urban numbers'!CP296/'total numbers'!CP293</f>
        <v>0.51322047447048946</v>
      </c>
      <c r="CR294" s="41">
        <f>+'urban numbers'!CQ296/'total numbers'!CQ293</f>
        <v>0.52157501180917265</v>
      </c>
      <c r="CS294" s="41">
        <f>+'urban numbers'!CR296/'total numbers'!CR293</f>
        <v>0.52979571514785151</v>
      </c>
      <c r="CT294" s="41">
        <f>+'urban numbers'!CS296/'total numbers'!CS293</f>
        <v>0.53787844055172906</v>
      </c>
      <c r="CU294" s="41">
        <f>+'urban numbers'!CT296/'total numbers'!CT293</f>
        <v>0.54581977048144292</v>
      </c>
      <c r="CV294" s="41">
        <f>+'urban numbers'!CU296/'total numbers'!CU293</f>
        <v>0.55361639025699627</v>
      </c>
      <c r="CW294" s="41">
        <f>+'urban numbers'!CV296/'total numbers'!CV293</f>
        <v>0.56126514233178526</v>
      </c>
      <c r="CX294" s="41">
        <f>+'urban numbers'!CW296/'total numbers'!CW293</f>
        <v>0.56876324401486789</v>
      </c>
      <c r="CY294" s="41">
        <f>+'urban numbers'!CX296/'total numbers'!CX293</f>
        <v>0.57610815042374197</v>
      </c>
      <c r="CZ294" s="41">
        <f>+'urban numbers'!CY296/'total numbers'!CY293</f>
        <v>0.58329786491258662</v>
      </c>
      <c r="DA294" s="41">
        <f>+'urban numbers'!CZ296/'total numbers'!CZ293</f>
        <v>0.59033049914590063</v>
      </c>
      <c r="DB294" s="41">
        <f>+'urban numbers'!DA296/'total numbers'!DA293</f>
        <v>0.59720491110422103</v>
      </c>
      <c r="DC294" s="41">
        <f>+'urban numbers'!DB296/'total numbers'!DB293</f>
        <v>0.60392016000713367</v>
      </c>
      <c r="DD294" s="41">
        <f>+'urban numbers'!DC296/'total numbers'!DC293</f>
        <v>0.61047585076025546</v>
      </c>
      <c r="DE294" s="41">
        <f>+'urban numbers'!DD296/'total numbers'!DD293</f>
        <v>0.61687197267745209</v>
      </c>
      <c r="DF294" s="41">
        <f>+'urban numbers'!DE296/'total numbers'!DE293</f>
        <v>0.62310894919356918</v>
      </c>
    </row>
    <row r="295" spans="1:110">
      <c r="A295" s="114"/>
      <c r="B295" s="114"/>
      <c r="C295" s="114">
        <v>21</v>
      </c>
      <c r="D295" s="114" t="s">
        <v>46</v>
      </c>
      <c r="E295" s="41">
        <f>+'urban numbers'!D297/'total numbers'!D294</f>
        <v>1.5107961124600128E-2</v>
      </c>
      <c r="F295" s="41">
        <f>+'urban numbers'!E297/'total numbers'!E294</f>
        <v>1.7017333657077253E-2</v>
      </c>
      <c r="G295" s="41">
        <f>+'urban numbers'!F297/'total numbers'!F294</f>
        <v>1.8636895331235144E-2</v>
      </c>
      <c r="H295" s="41">
        <f>+'urban numbers'!G297/'total numbers'!G294</f>
        <v>1.9352290230534544E-2</v>
      </c>
      <c r="I295" s="41">
        <f>+'urban numbers'!H297/'total numbers'!H294</f>
        <v>2.2353444778274424E-2</v>
      </c>
      <c r="J295" s="41">
        <f>+'urban numbers'!I297/'total numbers'!I294</f>
        <v>2.4481397990890327E-2</v>
      </c>
      <c r="K295" s="41">
        <f>+'urban numbers'!J297/'total numbers'!J294</f>
        <v>2.6812377420509566E-2</v>
      </c>
      <c r="L295" s="41">
        <f>+'urban numbers'!K297/'total numbers'!K294</f>
        <v>2.9366050850734918E-2</v>
      </c>
      <c r="M295" s="41">
        <f>+'urban numbers'!L297/'total numbers'!L294</f>
        <v>3.2164169396570352E-2</v>
      </c>
      <c r="N295" s="41">
        <f>+'urban numbers'!M297/'total numbers'!M294</f>
        <v>3.5230888315703063E-2</v>
      </c>
      <c r="O295" s="41">
        <f>+'urban numbers'!N297/'total numbers'!N294</f>
        <v>3.8593187004191495E-2</v>
      </c>
      <c r="P295" s="41">
        <f>+'urban numbers'!O297/'total numbers'!O294</f>
        <v>4.22814352015915E-2</v>
      </c>
      <c r="Q295" s="41">
        <f>+'urban numbers'!P297/'total numbers'!P294</f>
        <v>4.6394833537028925E-2</v>
      </c>
      <c r="R295" s="41">
        <f>+'urban numbers'!Q297/'total numbers'!Q294</f>
        <v>5.1231425327289963E-2</v>
      </c>
      <c r="S295" s="41">
        <f>+'urban numbers'!R297/'total numbers'!R294</f>
        <v>5.6722380423359926E-2</v>
      </c>
      <c r="T295" s="41">
        <f>+'urban numbers'!S297/'total numbers'!S294</f>
        <v>6.2856560920537555E-2</v>
      </c>
      <c r="U295" s="41">
        <f>+'urban numbers'!T297/'total numbers'!T294</f>
        <v>6.9706159393514933E-2</v>
      </c>
      <c r="V295" s="41">
        <f>+'urban numbers'!U297/'total numbers'!U294</f>
        <v>7.7120397802513119E-2</v>
      </c>
      <c r="W295" s="41">
        <f>+'urban numbers'!V297/'total numbers'!V294</f>
        <v>8.4367072521981765E-2</v>
      </c>
      <c r="X295" s="41">
        <f>+'urban numbers'!W297/'total numbers'!W294</f>
        <v>9.2600789490997135E-2</v>
      </c>
      <c r="Y295" s="41">
        <f>+'urban numbers'!X297/'total numbers'!X294</f>
        <v>0.10221367548886677</v>
      </c>
      <c r="Z295" s="41">
        <f>+'urban numbers'!Y297/'total numbers'!Y294</f>
        <v>0.11323357600275817</v>
      </c>
      <c r="AA295" s="41">
        <f>+'urban numbers'!Z297/'total numbers'!Z294</f>
        <v>0.12764211079173707</v>
      </c>
      <c r="AB295" s="41">
        <f>+'urban numbers'!AA297/'total numbers'!AA294</f>
        <v>0.14298026561320024</v>
      </c>
      <c r="AC295" s="41">
        <f>+'urban numbers'!AB297/'total numbers'!AB294</f>
        <v>0.15999093375047685</v>
      </c>
      <c r="AD295" s="41">
        <f>+'urban numbers'!AC297/'total numbers'!AC294</f>
        <v>0.17881705845067589</v>
      </c>
      <c r="AE295" s="41">
        <f>+'urban numbers'!AD297/'total numbers'!AD294</f>
        <v>0.1820916206687426</v>
      </c>
      <c r="AF295" s="41">
        <f>+'urban numbers'!AE297/'total numbers'!AE294</f>
        <v>0.18545562697148654</v>
      </c>
      <c r="AG295" s="41">
        <f>+'urban numbers'!AF297/'total numbers'!AF294</f>
        <v>0.18892098462278345</v>
      </c>
      <c r="AH295" s="41">
        <f>+'urban numbers'!AG297/'total numbers'!AG294</f>
        <v>0.19248377557912483</v>
      </c>
      <c r="AI295" s="41">
        <f>+'urban numbers'!AH297/'total numbers'!AH294</f>
        <v>0.19612511631849433</v>
      </c>
      <c r="AJ295" s="41">
        <f>+'urban numbers'!AI297/'total numbers'!AI294</f>
        <v>0.19981136887993681</v>
      </c>
      <c r="AK295" s="41">
        <f>+'urban numbers'!AJ297/'total numbers'!AJ294</f>
        <v>0.20349573847322644</v>
      </c>
      <c r="AL295" s="41">
        <f>+'urban numbers'!AK297/'total numbers'!AK294</f>
        <v>0.20712230468549797</v>
      </c>
      <c r="AM295" s="41">
        <f>+'urban numbers'!AL297/'total numbers'!AL294</f>
        <v>0.21063116701098519</v>
      </c>
      <c r="AN295" s="41">
        <f>+'urban numbers'!AM297/'total numbers'!AM294</f>
        <v>0.21397334717374086</v>
      </c>
      <c r="AO295" s="41">
        <f>+'urban numbers'!AN297/'total numbers'!AN294</f>
        <v>0.21712618575130344</v>
      </c>
      <c r="AP295" s="41">
        <f>+'urban numbers'!AO297/'total numbers'!AO294</f>
        <v>0.2201064667025748</v>
      </c>
      <c r="AQ295" s="41">
        <f>+'urban numbers'!AP297/'total numbers'!AP294</f>
        <v>0.22297557241530733</v>
      </c>
      <c r="AR295" s="41">
        <f>+'urban numbers'!AQ297/'total numbers'!AQ294</f>
        <v>0.22582263713822986</v>
      </c>
      <c r="AS295" s="41">
        <f>+'urban numbers'!AR297/'total numbers'!AR294</f>
        <v>0.22871661820436268</v>
      </c>
      <c r="AT295" s="41">
        <f>+'urban numbers'!AS297/'total numbers'!AS294</f>
        <v>0.23166873019016518</v>
      </c>
      <c r="AU295" s="41">
        <f>+'urban numbers'!AT297/'total numbers'!AT294</f>
        <v>0.23467240436885578</v>
      </c>
      <c r="AV295" s="41">
        <f>+'urban numbers'!AU297/'total numbers'!AU294</f>
        <v>0.23775846012995538</v>
      </c>
      <c r="AW295" s="41">
        <f>+'urban numbers'!AV297/'total numbers'!AV294</f>
        <v>0.24096156157493337</v>
      </c>
      <c r="AX295" s="41">
        <f>+'urban numbers'!AW297/'total numbers'!AW294</f>
        <v>0.24430623956742212</v>
      </c>
      <c r="AY295" s="41">
        <f>+'urban numbers'!AX297/'total numbers'!AX294</f>
        <v>0.24782276565204236</v>
      </c>
      <c r="AZ295" s="41">
        <f>+'urban numbers'!AY297/'total numbers'!AY294</f>
        <v>0.25150600191503553</v>
      </c>
      <c r="BA295" s="41">
        <f>+'urban numbers'!AZ297/'total numbers'!AZ294</f>
        <v>0.25529971100537829</v>
      </c>
      <c r="BB295" s="41">
        <f>+'urban numbers'!BA297/'total numbers'!BA294</f>
        <v>0.25911711741320231</v>
      </c>
      <c r="BC295" s="41">
        <f>+'urban numbers'!BB297/'total numbers'!BB294</f>
        <v>0.26288926816907471</v>
      </c>
      <c r="BD295" s="41">
        <f>+'urban numbers'!BC297/'total numbers'!BC294</f>
        <v>0.26658513926230498</v>
      </c>
      <c r="BE295" s="41">
        <f>+'urban numbers'!BD297/'total numbers'!BD294</f>
        <v>0.27021153070255244</v>
      </c>
      <c r="BF295" s="41">
        <f>+'urban numbers'!BE297/'total numbers'!BE294</f>
        <v>0.27378768982451129</v>
      </c>
      <c r="BG295" s="41">
        <f>+'urban numbers'!BF297/'total numbers'!BF294</f>
        <v>0.27736924936309165</v>
      </c>
      <c r="BH295" s="41">
        <f>+'urban numbers'!BG297/'total numbers'!BG294</f>
        <v>0.28101373851762218</v>
      </c>
      <c r="BI295" s="41">
        <f>+'urban numbers'!BH297/'total numbers'!BH294</f>
        <v>0.2847505357691707</v>
      </c>
      <c r="BJ295" s="41">
        <f>+'urban numbers'!BI297/'total numbers'!BI294</f>
        <v>0.28857879937392389</v>
      </c>
      <c r="BK295" s="41">
        <f>+'urban numbers'!BJ297/'total numbers'!BJ294</f>
        <v>0.29249658132455664</v>
      </c>
      <c r="BL295" s="41">
        <f>+'urban numbers'!BK297/'total numbers'!BK294</f>
        <v>0.29649270222629964</v>
      </c>
      <c r="BM295" s="41">
        <f>+'urban numbers'!BL297/'total numbers'!BL294</f>
        <v>0.30056451001673362</v>
      </c>
      <c r="BN295" s="41">
        <f>+'urban numbers'!BM297/'total numbers'!BM294</f>
        <v>0.30470755039964237</v>
      </c>
      <c r="BO295" s="41">
        <f>+'urban numbers'!BN297/'total numbers'!BN294</f>
        <v>0.30894068981914169</v>
      </c>
      <c r="BP295" s="41">
        <f>+'urban numbers'!BO297/'total numbers'!BO294</f>
        <v>0.31331279610014634</v>
      </c>
      <c r="BQ295" s="41">
        <f>+'urban numbers'!BP297/'total numbers'!BP294</f>
        <v>0.31788845832179802</v>
      </c>
      <c r="BR295" s="41">
        <f>+'urban numbers'!BQ297/'total numbers'!BQ294</f>
        <v>0.32271232802097588</v>
      </c>
      <c r="BS295" s="41">
        <f>+'urban numbers'!BR297/'total numbers'!BR294</f>
        <v>0.32779878661841472</v>
      </c>
      <c r="BT295" s="41">
        <f>+'urban numbers'!BS297/'total numbers'!BS294</f>
        <v>0.33312731330313239</v>
      </c>
      <c r="BU295" s="41">
        <f>+'urban numbers'!BT297/'total numbers'!BT294</f>
        <v>0.33866280598048187</v>
      </c>
      <c r="BV295" s="41">
        <f>+'urban numbers'!BU297/'total numbers'!BU294</f>
        <v>0.34435138635744583</v>
      </c>
      <c r="BW295" s="41">
        <f>+'urban numbers'!BV297/'total numbers'!BV294</f>
        <v>0.35014627524287761</v>
      </c>
      <c r="BX295" s="41">
        <f>+'urban numbers'!BW297/'total numbers'!BW294</f>
        <v>0.3560429305784929</v>
      </c>
      <c r="BY295" s="41">
        <f>+'urban numbers'!BX297/'total numbers'!BX294</f>
        <v>0.36203261762036854</v>
      </c>
      <c r="BZ295" s="41">
        <f>+'urban numbers'!BY297/'total numbers'!BY294</f>
        <v>0.36805795830195387</v>
      </c>
      <c r="CA295" s="41">
        <f>+'urban numbers'!BZ297/'total numbers'!BZ294</f>
        <v>0.37404790487367018</v>
      </c>
      <c r="CB295" s="41">
        <f>+'urban numbers'!CA297/'total numbers'!CA294</f>
        <v>0.37995245708393283</v>
      </c>
      <c r="CC295" s="41">
        <f>+'urban numbers'!CB297/'total numbers'!CB294</f>
        <v>0.38573823547751851</v>
      </c>
      <c r="CD295" s="41">
        <f>+'urban numbers'!CC297/'total numbers'!CC294</f>
        <v>0.39141885419462868</v>
      </c>
      <c r="CE295" s="41">
        <f>+'urban numbers'!CD297/'total numbers'!CD294</f>
        <v>0.39705016217365285</v>
      </c>
      <c r="CF295" s="41">
        <f>+'urban numbers'!CE297/'total numbers'!CE294</f>
        <v>0.40271611553834602</v>
      </c>
      <c r="CG295" s="41">
        <f>+'urban numbers'!CF297/'total numbers'!CF294</f>
        <v>0.40847712906209532</v>
      </c>
      <c r="CH295" s="41">
        <f>+'urban numbers'!CG297/'total numbers'!CG294</f>
        <v>0.41435011042743386</v>
      </c>
      <c r="CI295" s="41">
        <f>+'urban numbers'!CH297/'total numbers'!CH294</f>
        <v>0.42031470081520345</v>
      </c>
      <c r="CJ295" s="41">
        <f>+'urban numbers'!CI297/'total numbers'!CI294</f>
        <v>0.42634908814880951</v>
      </c>
      <c r="CK295" s="41">
        <f>+'urban numbers'!CJ297/'total numbers'!CJ294</f>
        <v>0.43241763421957302</v>
      </c>
      <c r="CL295" s="41">
        <f>+'urban numbers'!CK297/'total numbers'!CK294</f>
        <v>0.43849470493812226</v>
      </c>
      <c r="CM295" s="41">
        <f>+'urban numbers'!CL297/'total numbers'!CL294</f>
        <v>0.44457646677703483</v>
      </c>
      <c r="CN295" s="41">
        <f>+'urban numbers'!CM297/'total numbers'!CM294</f>
        <v>0.45067272671498904</v>
      </c>
      <c r="CO295" s="41">
        <f>+'urban numbers'!CN297/'total numbers'!CN294</f>
        <v>0.4567871926811784</v>
      </c>
      <c r="CP295" s="41">
        <f>+'urban numbers'!CO297/'total numbers'!CO294</f>
        <v>0.46292680778130285</v>
      </c>
      <c r="CQ295" s="41">
        <f>+'urban numbers'!CP297/'total numbers'!CP294</f>
        <v>0.46909649045768698</v>
      </c>
      <c r="CR295" s="41">
        <f>+'urban numbers'!CQ297/'total numbers'!CQ294</f>
        <v>0.47529359764714824</v>
      </c>
      <c r="CS295" s="41">
        <f>+'urban numbers'!CR297/'total numbers'!CR294</f>
        <v>0.48151496035733182</v>
      </c>
      <c r="CT295" s="41">
        <f>+'urban numbers'!CS297/'total numbers'!CS294</f>
        <v>0.48776397394474252</v>
      </c>
      <c r="CU295" s="41">
        <f>+'urban numbers'!CT297/'total numbers'!CT294</f>
        <v>0.49404493087779844</v>
      </c>
      <c r="CV295" s="41">
        <f>+'urban numbers'!CU297/'total numbers'!CU294</f>
        <v>0.50035926117126295</v>
      </c>
      <c r="CW295" s="41">
        <f>+'urban numbers'!CV297/'total numbers'!CV294</f>
        <v>0.5067045828117227</v>
      </c>
      <c r="CX295" s="41">
        <f>+'urban numbers'!CW297/'total numbers'!CW294</f>
        <v>0.51307469539800465</v>
      </c>
      <c r="CY295" s="41">
        <f>+'urban numbers'!CX297/'total numbers'!CX294</f>
        <v>0.5194606358714009</v>
      </c>
      <c r="CZ295" s="41">
        <f>+'urban numbers'!CY297/'total numbers'!CY294</f>
        <v>0.52585217529464801</v>
      </c>
      <c r="DA295" s="41">
        <f>+'urban numbers'!CZ297/'total numbers'!CZ294</f>
        <v>0.53223987271045792</v>
      </c>
      <c r="DB295" s="41">
        <f>+'urban numbers'!DA297/'total numbers'!DA294</f>
        <v>0.53861619161781038</v>
      </c>
      <c r="DC295" s="41">
        <f>+'urban numbers'!DB297/'total numbers'!DB294</f>
        <v>0.54497440467528768</v>
      </c>
      <c r="DD295" s="41">
        <f>+'urban numbers'!DC297/'total numbers'!DC294</f>
        <v>0.55130738662017209</v>
      </c>
      <c r="DE295" s="41">
        <f>+'urban numbers'!DD297/'total numbers'!DD294</f>
        <v>0.55760856723403296</v>
      </c>
      <c r="DF295" s="41">
        <f>+'urban numbers'!DE297/'total numbers'!DE294</f>
        <v>0.56387248154095015</v>
      </c>
    </row>
    <row r="296" spans="1:110">
      <c r="A296" s="114"/>
      <c r="B296" s="114"/>
      <c r="C296" s="114">
        <v>22</v>
      </c>
      <c r="D296" s="114" t="s">
        <v>47</v>
      </c>
      <c r="E296" s="41">
        <f>+'urban numbers'!D298/'total numbers'!D295</f>
        <v>1.1849326255602092E-2</v>
      </c>
      <c r="F296" s="41">
        <f>+'urban numbers'!E298/'total numbers'!E295</f>
        <v>1.3311589065584406E-2</v>
      </c>
      <c r="G296" s="41">
        <f>+'urban numbers'!F298/'total numbers'!F295</f>
        <v>1.4587466298472362E-2</v>
      </c>
      <c r="H296" s="41">
        <f>+'urban numbers'!G298/'total numbers'!G295</f>
        <v>1.4636988902924662E-2</v>
      </c>
      <c r="I296" s="41">
        <f>+'urban numbers'!H298/'total numbers'!H295</f>
        <v>1.7515647854845023E-2</v>
      </c>
      <c r="J296" s="41">
        <f>+'urban numbers'!I298/'total numbers'!I295</f>
        <v>1.9192231296970834E-2</v>
      </c>
      <c r="K296" s="41">
        <f>+'urban numbers'!J298/'total numbers'!J295</f>
        <v>2.1028606336933136E-2</v>
      </c>
      <c r="L296" s="41">
        <f>+'urban numbers'!K298/'total numbers'!K295</f>
        <v>2.3039995957849151E-2</v>
      </c>
      <c r="M296" s="41">
        <f>+'urban numbers'!L298/'total numbers'!L295</f>
        <v>2.5243072907007991E-2</v>
      </c>
      <c r="N296" s="41">
        <f>+'urban numbers'!M298/'total numbers'!M295</f>
        <v>2.7656097987692307E-2</v>
      </c>
      <c r="O296" s="41">
        <f>+'urban numbers'!N298/'total numbers'!N295</f>
        <v>3.0299071577260542E-2</v>
      </c>
      <c r="P296" s="41">
        <f>+'urban numbers'!O298/'total numbers'!O295</f>
        <v>3.3193899645562075E-2</v>
      </c>
      <c r="Q296" s="41">
        <f>+'urban numbers'!P298/'total numbers'!P295</f>
        <v>3.6259700131790695E-2</v>
      </c>
      <c r="R296" s="41">
        <f>+'urban numbers'!Q298/'total numbers'!Q295</f>
        <v>3.9727670652457463E-2</v>
      </c>
      <c r="S296" s="41">
        <f>+'urban numbers'!R298/'total numbers'!R295</f>
        <v>4.3512864715750027E-2</v>
      </c>
      <c r="T296" s="41">
        <f>+'urban numbers'!S298/'total numbers'!S295</f>
        <v>4.7645380786783223E-2</v>
      </c>
      <c r="U296" s="41">
        <f>+'urban numbers'!T298/'total numbers'!T295</f>
        <v>5.227743347144112E-2</v>
      </c>
      <c r="V296" s="41">
        <f>+'urban numbers'!U298/'total numbers'!U295</f>
        <v>5.7422284908089753E-2</v>
      </c>
      <c r="W296" s="41">
        <f>+'urban numbers'!V298/'total numbers'!V295</f>
        <v>6.310970099770527E-2</v>
      </c>
      <c r="X296" s="41">
        <f>+'urban numbers'!W298/'total numbers'!W295</f>
        <v>6.9354668500436048E-2</v>
      </c>
      <c r="Y296" s="41">
        <f>+'urban numbers'!X298/'total numbers'!X295</f>
        <v>7.6183971769125239E-2</v>
      </c>
      <c r="Z296" s="41">
        <f>+'urban numbers'!Y298/'total numbers'!Y295</f>
        <v>8.3644797825637079E-2</v>
      </c>
      <c r="AA296" s="41">
        <f>+'urban numbers'!Z298/'total numbers'!Z295</f>
        <v>9.1794507846640311E-2</v>
      </c>
      <c r="AB296" s="41">
        <f>+'urban numbers'!AA298/'total numbers'!AA295</f>
        <v>0.10075623774378201</v>
      </c>
      <c r="AC296" s="41">
        <f>+'urban numbers'!AB298/'total numbers'!AB295</f>
        <v>0.11064191522693274</v>
      </c>
      <c r="AD296" s="41">
        <f>+'urban numbers'!AC298/'total numbers'!AC295</f>
        <v>0.12141192840048799</v>
      </c>
      <c r="AE296" s="41">
        <f>+'urban numbers'!AD298/'total numbers'!AD295</f>
        <v>0.12323360093650784</v>
      </c>
      <c r="AF296" s="41">
        <f>+'urban numbers'!AE298/'total numbers'!AE295</f>
        <v>0.12526529730137867</v>
      </c>
      <c r="AG296" s="41">
        <f>+'urban numbers'!AF298/'total numbers'!AF295</f>
        <v>0.1274280554603657</v>
      </c>
      <c r="AH296" s="41">
        <f>+'urban numbers'!AG298/'total numbers'!AG295</f>
        <v>0.12966099063580666</v>
      </c>
      <c r="AI296" s="41">
        <f>+'urban numbers'!AH298/'total numbers'!AH295</f>
        <v>0.13192079826884379</v>
      </c>
      <c r="AJ296" s="41">
        <f>+'urban numbers'!AI298/'total numbers'!AI295</f>
        <v>0.13418289670958602</v>
      </c>
      <c r="AK296" s="41">
        <f>+'urban numbers'!AJ298/'total numbers'!AJ295</f>
        <v>0.1364405999731918</v>
      </c>
      <c r="AL296" s="41">
        <f>+'urban numbers'!AK298/'total numbers'!AK295</f>
        <v>0.13870325365934841</v>
      </c>
      <c r="AM296" s="41">
        <f>+'urban numbers'!AL298/'total numbers'!AL295</f>
        <v>0.14099259604385594</v>
      </c>
      <c r="AN296" s="41">
        <f>+'urban numbers'!AM298/'total numbers'!AM295</f>
        <v>0.14333272524354215</v>
      </c>
      <c r="AO296" s="41">
        <f>+'urban numbers'!AN298/'total numbers'!AN295</f>
        <v>0.14573830252854042</v>
      </c>
      <c r="AP296" s="41">
        <f>+'urban numbers'!AO298/'total numbers'!AO295</f>
        <v>0.14820453642649817</v>
      </c>
      <c r="AQ296" s="41">
        <f>+'urban numbers'!AP298/'total numbers'!AP295</f>
        <v>0.15070307336580985</v>
      </c>
      <c r="AR296" s="41">
        <f>+'urban numbers'!AQ298/'total numbers'!AQ295</f>
        <v>0.15319361274806695</v>
      </c>
      <c r="AS296" s="41">
        <f>+'urban numbers'!AR298/'total numbers'!AR295</f>
        <v>0.15565952969909236</v>
      </c>
      <c r="AT296" s="41">
        <f>+'urban numbers'!AS298/'total numbers'!AS295</f>
        <v>0.15807979334090205</v>
      </c>
      <c r="AU296" s="41">
        <f>+'urban numbers'!AT298/'total numbers'!AT295</f>
        <v>0.16049978496146811</v>
      </c>
      <c r="AV296" s="41">
        <f>+'urban numbers'!AU298/'total numbers'!AU295</f>
        <v>0.16305027713436543</v>
      </c>
      <c r="AW296" s="41">
        <f>+'urban numbers'!AV298/'total numbers'!AV295</f>
        <v>0.16590651194599773</v>
      </c>
      <c r="AX296" s="41">
        <f>+'urban numbers'!AW298/'total numbers'!AW295</f>
        <v>0.16919327936400233</v>
      </c>
      <c r="AY296" s="41">
        <f>+'urban numbers'!AX298/'total numbers'!AX295</f>
        <v>0.17298317453354425</v>
      </c>
      <c r="AZ296" s="41">
        <f>+'urban numbers'!AY298/'total numbers'!AY295</f>
        <v>0.17724447917060124</v>
      </c>
      <c r="BA296" s="41">
        <f>+'urban numbers'!AZ298/'total numbers'!AZ295</f>
        <v>0.18187109128952506</v>
      </c>
      <c r="BB296" s="41">
        <f>+'urban numbers'!BA298/'total numbers'!BA295</f>
        <v>0.18670150751288664</v>
      </c>
      <c r="BC296" s="41">
        <f>+'urban numbers'!BB298/'total numbers'!BB295</f>
        <v>0.19162754244357572</v>
      </c>
      <c r="BD296" s="41">
        <f>+'urban numbers'!BC298/'total numbers'!BC295</f>
        <v>0.19660164014748899</v>
      </c>
      <c r="BE296" s="41">
        <f>+'urban numbers'!BD298/'total numbers'!BD295</f>
        <v>0.20168723974637151</v>
      </c>
      <c r="BF296" s="41">
        <f>+'urban numbers'!BE298/'total numbers'!BE295</f>
        <v>0.20701928977788264</v>
      </c>
      <c r="BG296" s="41">
        <f>+'urban numbers'!BF298/'total numbers'!BF295</f>
        <v>0.21278852034679033</v>
      </c>
      <c r="BH296" s="41">
        <f>+'urban numbers'!BG298/'total numbers'!BG295</f>
        <v>0.21912544671683107</v>
      </c>
      <c r="BI296" s="41">
        <f>+'urban numbers'!BH298/'total numbers'!BH295</f>
        <v>0.22607738520636353</v>
      </c>
      <c r="BJ296" s="41">
        <f>+'urban numbers'!BI298/'total numbers'!BI295</f>
        <v>0.23358204080127754</v>
      </c>
      <c r="BK296" s="41">
        <f>+'urban numbers'!BJ298/'total numbers'!BJ295</f>
        <v>0.2415252646016067</v>
      </c>
      <c r="BL296" s="41">
        <f>+'urban numbers'!BK298/'total numbers'!BK295</f>
        <v>0.249739440236705</v>
      </c>
      <c r="BM296" s="41">
        <f>+'urban numbers'!BL298/'total numbers'!BL295</f>
        <v>0.25809976320088623</v>
      </c>
      <c r="BN296" s="41">
        <f>+'urban numbers'!BM298/'total numbers'!BM295</f>
        <v>0.26659591997654725</v>
      </c>
      <c r="BO296" s="41">
        <f>+'urban numbers'!BN298/'total numbers'!BN295</f>
        <v>0.27525897583866793</v>
      </c>
      <c r="BP296" s="41">
        <f>+'urban numbers'!BO298/'total numbers'!BO295</f>
        <v>0.28405812107090922</v>
      </c>
      <c r="BQ296" s="41">
        <f>+'urban numbers'!BP298/'total numbers'!BP295</f>
        <v>0.29296477803548793</v>
      </c>
      <c r="BR296" s="41">
        <f>+'urban numbers'!BQ298/'total numbers'!BQ295</f>
        <v>0.30197395892240764</v>
      </c>
      <c r="BS296" s="41">
        <f>+'urban numbers'!BR298/'total numbers'!BR295</f>
        <v>0.31100869585110119</v>
      </c>
      <c r="BT296" s="41">
        <f>+'urban numbers'!BS298/'total numbers'!BS295</f>
        <v>0.32010169129559102</v>
      </c>
      <c r="BU296" s="41">
        <f>+'urban numbers'!BT298/'total numbers'!BT295</f>
        <v>0.32948818030960891</v>
      </c>
      <c r="BV296" s="41">
        <f>+'urban numbers'!BU298/'total numbers'!BU295</f>
        <v>0.33948779550844294</v>
      </c>
      <c r="BW296" s="41">
        <f>+'urban numbers'!BV298/'total numbers'!BV295</f>
        <v>0.35030402999128135</v>
      </c>
      <c r="BX296" s="41">
        <f>+'urban numbers'!BW298/'total numbers'!BW295</f>
        <v>0.36203013112033094</v>
      </c>
      <c r="BY296" s="41">
        <f>+'urban numbers'!BX298/'total numbers'!BX295</f>
        <v>0.37452236670289518</v>
      </c>
      <c r="BZ296" s="41">
        <f>+'urban numbers'!BY298/'total numbers'!BY295</f>
        <v>0.387454621562627</v>
      </c>
      <c r="CA296" s="41">
        <f>+'urban numbers'!BZ298/'total numbers'!BZ295</f>
        <v>0.40036870424404108</v>
      </c>
      <c r="CB296" s="41">
        <f>+'urban numbers'!CA298/'total numbers'!CA295</f>
        <v>0.41292355960934179</v>
      </c>
      <c r="CC296" s="41">
        <f>+'urban numbers'!CB298/'total numbers'!CB295</f>
        <v>0.42499708575935163</v>
      </c>
      <c r="CD296" s="41">
        <f>+'urban numbers'!CC298/'total numbers'!CC295</f>
        <v>0.43664737050794261</v>
      </c>
      <c r="CE296" s="41">
        <f>+'urban numbers'!CD298/'total numbers'!CD295</f>
        <v>0.44793318145174471</v>
      </c>
      <c r="CF296" s="41">
        <f>+'urban numbers'!CE298/'total numbers'!CE295</f>
        <v>0.45898056888519118</v>
      </c>
      <c r="CG296" s="41">
        <f>+'urban numbers'!CF298/'total numbers'!CF295</f>
        <v>0.46987797287931388</v>
      </c>
      <c r="CH296" s="41">
        <f>+'urban numbers'!CG298/'total numbers'!CG295</f>
        <v>0.48061415062733326</v>
      </c>
      <c r="CI296" s="41">
        <f>+'urban numbers'!CH298/'total numbers'!CH295</f>
        <v>0.49112792504901776</v>
      </c>
      <c r="CJ296" s="41">
        <f>+'urban numbers'!CI298/'total numbers'!CI295</f>
        <v>0.50140293798479318</v>
      </c>
      <c r="CK296" s="41">
        <f>+'urban numbers'!CJ298/'total numbers'!CJ295</f>
        <v>0.51141751325338736</v>
      </c>
      <c r="CL296" s="41">
        <f>+'urban numbers'!CK298/'total numbers'!CK295</f>
        <v>0.52115454609038148</v>
      </c>
      <c r="CM296" s="41">
        <f>+'urban numbers'!CL298/'total numbers'!CL295</f>
        <v>0.53060755829359618</v>
      </c>
      <c r="CN296" s="41">
        <f>+'urban numbers'!CM298/'total numbers'!CM295</f>
        <v>0.53977600016873795</v>
      </c>
      <c r="CO296" s="41">
        <f>+'urban numbers'!CN298/'total numbers'!CN295</f>
        <v>0.54865632028523481</v>
      </c>
      <c r="CP296" s="41">
        <f>+'urban numbers'!CO298/'total numbers'!CO295</f>
        <v>0.55724673323837948</v>
      </c>
      <c r="CQ296" s="41">
        <f>+'urban numbers'!CP298/'total numbers'!CP295</f>
        <v>0.5655460245169347</v>
      </c>
      <c r="CR296" s="41">
        <f>+'urban numbers'!CQ298/'total numbers'!CQ295</f>
        <v>0.57356709489463986</v>
      </c>
      <c r="CS296" s="41">
        <f>+'urban numbers'!CR298/'total numbers'!CR295</f>
        <v>0.58131226569531236</v>
      </c>
      <c r="CT296" s="41">
        <f>+'urban numbers'!CS298/'total numbers'!CS295</f>
        <v>0.58875987628556814</v>
      </c>
      <c r="CU296" s="41">
        <f>+'urban numbers'!CT298/'total numbers'!CT295</f>
        <v>0.59588016439951874</v>
      </c>
      <c r="CV296" s="41">
        <f>+'urban numbers'!CU298/'total numbers'!CU295</f>
        <v>0.60266199506271201</v>
      </c>
      <c r="CW296" s="41">
        <f>+'urban numbers'!CV298/'total numbers'!CV295</f>
        <v>0.60912097938591248</v>
      </c>
      <c r="CX296" s="41">
        <f>+'urban numbers'!CW298/'total numbers'!CW295</f>
        <v>0.61529741164766416</v>
      </c>
      <c r="CY296" s="41">
        <f>+'urban numbers'!CX298/'total numbers'!CX295</f>
        <v>0.62124871147339755</v>
      </c>
      <c r="CZ296" s="41">
        <f>+'urban numbers'!CY298/'total numbers'!CY295</f>
        <v>0.62704106155899098</v>
      </c>
      <c r="DA296" s="41">
        <f>+'urban numbers'!CZ298/'total numbers'!CZ295</f>
        <v>0.63274029311945279</v>
      </c>
      <c r="DB296" s="41">
        <f>+'urban numbers'!DA298/'total numbers'!DA295</f>
        <v>0.63840950645898253</v>
      </c>
      <c r="DC296" s="41">
        <f>+'urban numbers'!DB298/'total numbers'!DB295</f>
        <v>0.64410763266745885</v>
      </c>
      <c r="DD296" s="41">
        <f>+'urban numbers'!DC298/'total numbers'!DC295</f>
        <v>0.64988864316652728</v>
      </c>
      <c r="DE296" s="41">
        <f>+'urban numbers'!DD298/'total numbers'!DD295</f>
        <v>0.65580299163267874</v>
      </c>
      <c r="DF296" s="41">
        <f>+'urban numbers'!DE298/'total numbers'!DE295</f>
        <v>0.66189663650228425</v>
      </c>
    </row>
    <row r="297" spans="1:110">
      <c r="A297" s="114"/>
      <c r="B297" s="114"/>
      <c r="C297" s="114">
        <v>23</v>
      </c>
      <c r="D297" s="114" t="s">
        <v>487</v>
      </c>
      <c r="E297" s="41">
        <f>+'urban numbers'!D299/'total numbers'!D296</f>
        <v>5.239701547519942E-2</v>
      </c>
      <c r="F297" s="41">
        <f>+'urban numbers'!E299/'total numbers'!E296</f>
        <v>5.6522764725215113E-2</v>
      </c>
      <c r="G297" s="41">
        <f>+'urban numbers'!F299/'total numbers'!F296</f>
        <v>6.0973376120901347E-2</v>
      </c>
      <c r="H297" s="41">
        <f>+'urban numbers'!G299/'total numbers'!G296</f>
        <v>6.3347821517652697E-2</v>
      </c>
      <c r="I297" s="41">
        <f>+'urban numbers'!H299/'total numbers'!H296</f>
        <v>7.0953518284654807E-2</v>
      </c>
      <c r="J297" s="41">
        <f>+'urban numbers'!I299/'total numbers'!I296</f>
        <v>7.6540409488170924E-2</v>
      </c>
      <c r="K297" s="41">
        <f>+'urban numbers'!J299/'total numbers'!J296</f>
        <v>8.2567213384877311E-2</v>
      </c>
      <c r="L297" s="41">
        <f>+'urban numbers'!K299/'total numbers'!K296</f>
        <v>8.9068568769513329E-2</v>
      </c>
      <c r="M297" s="41">
        <f>+'urban numbers'!L299/'total numbers'!L296</f>
        <v>9.6081841900971063E-2</v>
      </c>
      <c r="N297" s="41">
        <f>+'urban numbers'!M299/'total numbers'!M296</f>
        <v>0.10364734126325224</v>
      </c>
      <c r="O297" s="41">
        <f>+'urban numbers'!N299/'total numbers'!N296</f>
        <v>0.11180854923673667</v>
      </c>
      <c r="P297" s="41">
        <f>+'urban numbers'!O299/'total numbers'!O296</f>
        <v>0.12061237201128287</v>
      </c>
      <c r="Q297" s="41">
        <f>+'urban numbers'!P299/'total numbers'!P296</f>
        <v>0.13010940917752561</v>
      </c>
      <c r="R297" s="41">
        <f>+'urban numbers'!Q299/'total numbers'!Q296</f>
        <v>0.14035424454583473</v>
      </c>
      <c r="S297" s="41">
        <f>+'urban numbers'!R299/'total numbers'!R296</f>
        <v>0.15140575986440438</v>
      </c>
      <c r="T297" s="41">
        <f>+'urban numbers'!S299/'total numbers'!S296</f>
        <v>0.16332747323955435</v>
      </c>
      <c r="U297" s="41">
        <f>+'urban numbers'!T299/'total numbers'!T296</f>
        <v>0.17618790420329877</v>
      </c>
      <c r="V297" s="41">
        <f>+'urban numbers'!U299/'total numbers'!U296</f>
        <v>0.19006096752639315</v>
      </c>
      <c r="W297" s="41">
        <f>+'urban numbers'!V299/'total numbers'!V296</f>
        <v>0.20502639804028239</v>
      </c>
      <c r="X297" s="41">
        <f>+'urban numbers'!W299/'total numbers'!W296</f>
        <v>0.22117020890959593</v>
      </c>
      <c r="Y297" s="41">
        <f>+'urban numbers'!X299/'total numbers'!X296</f>
        <v>0.23858518598909167</v>
      </c>
      <c r="Z297" s="41">
        <f>+'urban numbers'!Y299/'total numbers'!Y296</f>
        <v>0.25737142110634298</v>
      </c>
      <c r="AA297" s="41">
        <f>+'urban numbers'!Z299/'total numbers'!Z296</f>
        <v>0.27763688733518888</v>
      </c>
      <c r="AB297" s="41">
        <f>+'urban numbers'!AA299/'total numbers'!AA296</f>
        <v>0.29949805956630615</v>
      </c>
      <c r="AC297" s="41">
        <f>+'urban numbers'!AB299/'total numbers'!AB296</f>
        <v>0.32308058394160583</v>
      </c>
      <c r="AD297" s="41">
        <f>+'urban numbers'!AC299/'total numbers'!AC296</f>
        <v>0.34851999999999994</v>
      </c>
      <c r="AE297" s="41">
        <f>+'urban numbers'!AD299/'total numbers'!AD296</f>
        <v>0.35781640000000003</v>
      </c>
      <c r="AF297" s="41">
        <f>+'urban numbers'!AE299/'total numbers'!AE296</f>
        <v>0.36599649999999995</v>
      </c>
      <c r="AG297" s="41">
        <f>+'urban numbers'!AF299/'total numbers'!AF296</f>
        <v>0.37363649999999998</v>
      </c>
      <c r="AH297" s="41">
        <f>+'urban numbers'!AG299/'total numbers'!AG296</f>
        <v>0.38117040000000002</v>
      </c>
      <c r="AI297" s="41">
        <f>+'urban numbers'!AH299/'total numbers'!AH296</f>
        <v>0.38889000000000001</v>
      </c>
      <c r="AJ297" s="41">
        <f>+'urban numbers'!AI299/'total numbers'!AI296</f>
        <v>0.39693810000000002</v>
      </c>
      <c r="AK297" s="41">
        <f>+'urban numbers'!AJ299/'total numbers'!AJ296</f>
        <v>0.40531550000000005</v>
      </c>
      <c r="AL297" s="41">
        <f>+'urban numbers'!AK299/'total numbers'!AK296</f>
        <v>0.4139003</v>
      </c>
      <c r="AM297" s="41">
        <f>+'urban numbers'!AL299/'total numbers'!AL296</f>
        <v>0.42248190000000002</v>
      </c>
      <c r="AN297" s="41">
        <f>+'urban numbers'!AM299/'total numbers'!AM296</f>
        <v>0.43085999999999997</v>
      </c>
      <c r="AO297" s="41">
        <f>+'urban numbers'!AN299/'total numbers'!AN296</f>
        <v>0.43895110000000004</v>
      </c>
      <c r="AP297" s="41">
        <f>+'urban numbers'!AO299/'total numbers'!AO296</f>
        <v>0.44688150000000004</v>
      </c>
      <c r="AQ297" s="41">
        <f>+'urban numbers'!AP299/'total numbers'!AP296</f>
        <v>0.45502729999999997</v>
      </c>
      <c r="AR297" s="41">
        <f>+'urban numbers'!AQ299/'total numbers'!AQ296</f>
        <v>0.46390100000000001</v>
      </c>
      <c r="AS297" s="41">
        <f>+'urban numbers'!AR299/'total numbers'!AR296</f>
        <v>0.47381999999999996</v>
      </c>
      <c r="AT297" s="41">
        <f>+'urban numbers'!AS299/'total numbers'!AS296</f>
        <v>0.48496909999999993</v>
      </c>
      <c r="AU297" s="41">
        <f>+'urban numbers'!AT299/'total numbers'!AT296</f>
        <v>0.4970969999999999</v>
      </c>
      <c r="AV297" s="41">
        <f>+'urban numbers'!AU299/'total numbers'!AU296</f>
        <v>0.50954929999999998</v>
      </c>
      <c r="AW297" s="41">
        <f>+'urban numbers'!AV299/'total numbers'!AV296</f>
        <v>0.52141559999999998</v>
      </c>
      <c r="AX297" s="41">
        <f>+'urban numbers'!AW299/'total numbers'!AW296</f>
        <v>0.53204000000000007</v>
      </c>
      <c r="AY297" s="41">
        <f>+'urban numbers'!AX299/'total numbers'!AX296</f>
        <v>0.54115150000000012</v>
      </c>
      <c r="AZ297" s="41">
        <f>+'urban numbers'!AY299/'total numbers'!AY296</f>
        <v>0.54892620000000003</v>
      </c>
      <c r="BA297" s="41">
        <f>+'urban numbers'!AZ299/'total numbers'!AZ296</f>
        <v>0.55570050000000004</v>
      </c>
      <c r="BB297" s="41">
        <f>+'urban numbers'!BA299/'total numbers'!BA296</f>
        <v>0.56201439999999991</v>
      </c>
      <c r="BC297" s="41">
        <f>+'urban numbers'!BB299/'total numbers'!BB296</f>
        <v>0.56825000000000003</v>
      </c>
      <c r="BD297" s="41">
        <f>+'urban numbers'!BC299/'total numbers'!BC296</f>
        <v>0.57457049999999998</v>
      </c>
      <c r="BE297" s="41">
        <f>+'urban numbers'!BD299/'total numbers'!BD296</f>
        <v>0.58081900000000009</v>
      </c>
      <c r="BF297" s="41">
        <f>+'urban numbers'!BE299/'total numbers'!BE296</f>
        <v>0.5866880000000001</v>
      </c>
      <c r="BG297" s="41">
        <f>+'urban numbers'!BF299/'total numbers'!BF296</f>
        <v>0.591727</v>
      </c>
      <c r="BH297" s="41">
        <f>+'urban numbers'!BG299/'total numbers'!BG296</f>
        <v>0.59565999999999997</v>
      </c>
      <c r="BI297" s="41">
        <f>+'urban numbers'!BH299/'total numbers'!BH296</f>
        <v>0.59832019999999997</v>
      </c>
      <c r="BJ297" s="41">
        <f>+'urban numbers'!BI299/'total numbers'!BI296</f>
        <v>0.59994899999999995</v>
      </c>
      <c r="BK297" s="41">
        <f>+'urban numbers'!BJ299/'total numbers'!BJ296</f>
        <v>0.60116870000000011</v>
      </c>
      <c r="BL297" s="41">
        <f>+'urban numbers'!BK299/'total numbers'!BK296</f>
        <v>0.60283690000000001</v>
      </c>
      <c r="BM297" s="41">
        <f>+'urban numbers'!BL299/'total numbers'!BL296</f>
        <v>0.60555000000000003</v>
      </c>
      <c r="BN297" s="41">
        <f>+'urban numbers'!BM299/'total numbers'!BM296</f>
        <v>0.60954809999999993</v>
      </c>
      <c r="BO297" s="41">
        <f>+'urban numbers'!BN299/'total numbers'!BN296</f>
        <v>0.61459810000000004</v>
      </c>
      <c r="BP297" s="41">
        <f>+'urban numbers'!BO299/'total numbers'!BO296</f>
        <v>0.62024000000000001</v>
      </c>
      <c r="BQ297" s="41">
        <f>+'urban numbers'!BP299/'total numbers'!BP296</f>
        <v>0.62578170000000011</v>
      </c>
      <c r="BR297" s="41">
        <f>+'urban numbers'!BQ299/'total numbers'!BQ296</f>
        <v>0.63070999999999988</v>
      </c>
      <c r="BS297" s="41">
        <f>+'urban numbers'!BR299/'total numbers'!BR296</f>
        <v>0.63491410000000004</v>
      </c>
      <c r="BT297" s="41">
        <f>+'urban numbers'!BS299/'total numbers'!BS296</f>
        <v>0.63852549999999997</v>
      </c>
      <c r="BU297" s="41">
        <f>+'urban numbers'!BT299/'total numbers'!BT296</f>
        <v>0.64156420000000003</v>
      </c>
      <c r="BV297" s="41">
        <f>+'urban numbers'!BU299/'total numbers'!BU296</f>
        <v>0.64411399999999996</v>
      </c>
      <c r="BW297" s="41">
        <f>+'urban numbers'!BV299/'total numbers'!BV296</f>
        <v>0.64624999999999999</v>
      </c>
      <c r="BX297" s="41">
        <f>+'urban numbers'!BW299/'total numbers'!BW296</f>
        <v>0.64795040000000004</v>
      </c>
      <c r="BY297" s="41">
        <f>+'urban numbers'!BX299/'total numbers'!BX296</f>
        <v>0.64921110000000004</v>
      </c>
      <c r="BZ297" s="41">
        <f>+'urban numbers'!BY299/'total numbers'!BY296</f>
        <v>0.65015829999999997</v>
      </c>
      <c r="CA297" s="41">
        <f>+'urban numbers'!BZ299/'total numbers'!BZ296</f>
        <v>0.65096010000000004</v>
      </c>
      <c r="CB297" s="41">
        <f>+'urban numbers'!CA299/'total numbers'!CA296</f>
        <v>0.65174999999999994</v>
      </c>
      <c r="CC297" s="41">
        <f>+'urban numbers'!CB299/'total numbers'!CB296</f>
        <v>0.65258070000000001</v>
      </c>
      <c r="CD297" s="41">
        <f>+'urban numbers'!CC299/'total numbers'!CC296</f>
        <v>0.65346170000000003</v>
      </c>
      <c r="CE297" s="41">
        <f>+'urban numbers'!CD299/'total numbers'!CD296</f>
        <v>0.65442899999999993</v>
      </c>
      <c r="CF297" s="41">
        <f>+'urban numbers'!CE299/'total numbers'!CE296</f>
        <v>0.65550819999999999</v>
      </c>
      <c r="CG297" s="41">
        <f>+'urban numbers'!CF299/'total numbers'!CF296</f>
        <v>0.65671999999999997</v>
      </c>
      <c r="CH297" s="41">
        <f>+'urban numbers'!CG299/'total numbers'!CG296</f>
        <v>0.65809550000000006</v>
      </c>
      <c r="CI297" s="41">
        <f>+'urban numbers'!CH299/'total numbers'!CH296</f>
        <v>0.65965289999999999</v>
      </c>
      <c r="CJ297" s="41">
        <f>+'urban numbers'!CI299/'total numbers'!CI296</f>
        <v>0.66138030000000003</v>
      </c>
      <c r="CK297" s="41">
        <f>+'urban numbers'!CJ299/'total numbers'!CJ296</f>
        <v>0.66325230000000002</v>
      </c>
      <c r="CL297" s="41">
        <f>+'urban numbers'!CK299/'total numbers'!CK296</f>
        <v>0.66525000000000012</v>
      </c>
      <c r="CM297" s="41">
        <f>+'urban numbers'!CL299/'total numbers'!CL296</f>
        <v>0.66737469999999999</v>
      </c>
      <c r="CN297" s="41">
        <f>+'urban numbers'!CM299/'total numbers'!CM296</f>
        <v>0.66963610000000007</v>
      </c>
      <c r="CO297" s="41">
        <f>+'urban numbers'!CN299/'total numbers'!CN296</f>
        <v>0.67203219999999997</v>
      </c>
      <c r="CP297" s="41">
        <f>+'urban numbers'!CO299/'total numbers'!CO296</f>
        <v>0.67456090000000013</v>
      </c>
      <c r="CQ297" s="41">
        <f>+'urban numbers'!CP299/'total numbers'!CP296</f>
        <v>0.67721999999999993</v>
      </c>
      <c r="CR297" s="41">
        <f>+'urban numbers'!CQ299/'total numbers'!CQ296</f>
        <v>0.68000759999999993</v>
      </c>
      <c r="CS297" s="41">
        <f>+'urban numbers'!CR299/'total numbers'!CR296</f>
        <v>0.68292150000000007</v>
      </c>
      <c r="CT297" s="41">
        <f>+'urban numbers'!CS299/'total numbers'!CS296</f>
        <v>0.68595980000000001</v>
      </c>
      <c r="CU297" s="41">
        <f>+'urban numbers'!CT299/'total numbers'!CT296</f>
        <v>0.68911999999999995</v>
      </c>
      <c r="CV297" s="41">
        <f>+'urban numbers'!CU299/'total numbers'!CU296</f>
        <v>0.69240000000000002</v>
      </c>
      <c r="CW297" s="41">
        <f>+'urban numbers'!CV299/'total numbers'!CV296</f>
        <v>0.69579710000000017</v>
      </c>
      <c r="CX297" s="41">
        <f>+'urban numbers'!CW299/'total numbers'!CW296</f>
        <v>0.69930860000000006</v>
      </c>
      <c r="CY297" s="41">
        <f>+'urban numbers'!CX299/'total numbers'!CX296</f>
        <v>0.70293170000000005</v>
      </c>
      <c r="CZ297" s="41">
        <f>+'urban numbers'!CY299/'total numbers'!CY296</f>
        <v>0.70666309999999999</v>
      </c>
      <c r="DA297" s="41">
        <f>+'urban numbers'!CZ299/'total numbers'!CZ296</f>
        <v>0.71049999999999991</v>
      </c>
      <c r="DB297" s="41">
        <f>+'urban numbers'!DA299/'total numbers'!DA296</f>
        <v>0.71443900000000005</v>
      </c>
      <c r="DC297" s="41">
        <f>+'urban numbers'!DB299/'total numbers'!DB296</f>
        <v>0.71847689999999997</v>
      </c>
      <c r="DD297" s="41">
        <f>+'urban numbers'!DC299/'total numbers'!DC296</f>
        <v>0.72261029999999993</v>
      </c>
      <c r="DE297" s="41">
        <f>+'urban numbers'!DD299/'total numbers'!DD296</f>
        <v>0.72683590000000009</v>
      </c>
      <c r="DF297" s="41">
        <f>+'urban numbers'!DE299/'total numbers'!DE296</f>
        <v>0.73114999999999997</v>
      </c>
    </row>
    <row r="298" spans="1:110">
      <c r="A298" s="114"/>
      <c r="B298" s="114"/>
      <c r="C298" s="114">
        <v>24</v>
      </c>
      <c r="D298" s="114" t="s">
        <v>497</v>
      </c>
      <c r="E298" s="41">
        <f>+'urban numbers'!D300/'total numbers'!D297</f>
        <v>3.2451847504145403E-3</v>
      </c>
      <c r="F298" s="41">
        <f>+'urban numbers'!E300/'total numbers'!E297</f>
        <v>6.9849298863582064E-3</v>
      </c>
      <c r="G298" s="41">
        <f>+'urban numbers'!F300/'total numbers'!F297</f>
        <v>8.3486887073806453E-3</v>
      </c>
      <c r="H298" s="41">
        <f>+'urban numbers'!G300/'total numbers'!G297</f>
        <v>7.6607884931023298E-3</v>
      </c>
      <c r="I298" s="41">
        <f>+'urban numbers'!H300/'total numbers'!H297</f>
        <v>1.1966419758649044E-2</v>
      </c>
      <c r="J298" s="41">
        <f>+'urban numbers'!I300/'total numbers'!I297</f>
        <v>1.4348345551040231E-2</v>
      </c>
      <c r="K298" s="41">
        <f>+'urban numbers'!J300/'total numbers'!J297</f>
        <v>1.7220157522828211E-2</v>
      </c>
      <c r="L298" s="41">
        <f>+'urban numbers'!K300/'total numbers'!K297</f>
        <v>2.0683706271281303E-2</v>
      </c>
      <c r="M298" s="41">
        <f>+'urban numbers'!L300/'total numbers'!L297</f>
        <v>2.4861542335272848E-2</v>
      </c>
      <c r="N298" s="41">
        <f>+'urban numbers'!M300/'total numbers'!M297</f>
        <v>2.9935752029863434E-2</v>
      </c>
      <c r="O298" s="41">
        <f>+'urban numbers'!N300/'total numbers'!N297</f>
        <v>3.6098456953475133E-2</v>
      </c>
      <c r="P298" s="41">
        <f>+'urban numbers'!O300/'total numbers'!O297</f>
        <v>4.3718232832494784E-2</v>
      </c>
      <c r="Q298" s="41">
        <f>+'urban numbers'!P300/'total numbers'!P297</f>
        <v>5.3546881150695787E-2</v>
      </c>
      <c r="R298" s="41">
        <f>+'urban numbers'!Q300/'total numbers'!Q297</f>
        <v>6.7347809995112529E-2</v>
      </c>
      <c r="S298" s="41">
        <f>+'urban numbers'!R300/'total numbers'!R297</f>
        <v>8.6140523918306816E-2</v>
      </c>
      <c r="T298" s="41">
        <f>+'urban numbers'!S300/'total numbers'!S297</f>
        <v>0.11522543980164775</v>
      </c>
      <c r="U298" s="41">
        <f>+'urban numbers'!T300/'total numbers'!T297</f>
        <v>0.15170165207639882</v>
      </c>
      <c r="V298" s="41">
        <f>+'urban numbers'!U300/'total numbers'!U297</f>
        <v>0.18624053833939272</v>
      </c>
      <c r="W298" s="41">
        <f>+'urban numbers'!V300/'total numbers'!V297</f>
        <v>0.22324371042002045</v>
      </c>
      <c r="X298" s="41">
        <f>+'urban numbers'!W300/'total numbers'!W297</f>
        <v>0.26787396793422613</v>
      </c>
      <c r="Y298" s="41">
        <f>+'urban numbers'!X300/'total numbers'!X297</f>
        <v>0.31641930132920054</v>
      </c>
      <c r="Z298" s="41">
        <f>+'urban numbers'!Y300/'total numbers'!Y297</f>
        <v>0.37340313916403967</v>
      </c>
      <c r="AA298" s="41">
        <f>+'urban numbers'!Z300/'total numbers'!Z297</f>
        <v>0.43981435802752289</v>
      </c>
      <c r="AB298" s="41">
        <f>+'urban numbers'!AA300/'total numbers'!AA297</f>
        <v>0.51637608590712558</v>
      </c>
      <c r="AC298" s="41">
        <f>+'urban numbers'!AB300/'total numbers'!AB297</f>
        <v>0.60240756788830674</v>
      </c>
      <c r="AD298" s="41">
        <f>+'urban numbers'!AC300/'total numbers'!AC297</f>
        <v>0.70404990324438399</v>
      </c>
      <c r="AE298" s="41">
        <f>+'urban numbers'!AD300/'total numbers'!AD297</f>
        <v>0.70933286020903041</v>
      </c>
      <c r="AF298" s="41">
        <f>+'urban numbers'!AE300/'total numbers'!AE297</f>
        <v>0.71444410189564644</v>
      </c>
      <c r="AG298" s="41">
        <f>+'urban numbers'!AF300/'total numbers'!AF297</f>
        <v>0.71945798754649193</v>
      </c>
      <c r="AH298" s="41">
        <f>+'urban numbers'!AG300/'total numbers'!AG297</f>
        <v>0.72443282741572013</v>
      </c>
      <c r="AI298" s="41">
        <f>+'urban numbers'!AH300/'total numbers'!AH297</f>
        <v>0.72940782628634737</v>
      </c>
      <c r="AJ298" s="41">
        <f>+'urban numbers'!AI300/'total numbers'!AI297</f>
        <v>0.73440043348634598</v>
      </c>
      <c r="AK298" s="41">
        <f>+'urban numbers'!AJ300/'total numbers'!AJ297</f>
        <v>0.73940593768096308</v>
      </c>
      <c r="AL298" s="41">
        <f>+'urban numbers'!AK300/'total numbers'!AK297</f>
        <v>0.74440183468932042</v>
      </c>
      <c r="AM298" s="41">
        <f>+'urban numbers'!AL300/'total numbers'!AL297</f>
        <v>0.7493508042221656</v>
      </c>
      <c r="AN298" s="41">
        <f>+'urban numbers'!AM300/'total numbers'!AM297</f>
        <v>0.75421544735596047</v>
      </c>
      <c r="AO298" s="41">
        <f>+'urban numbers'!AN300/'total numbers'!AN297</f>
        <v>0.75904176911599752</v>
      </c>
      <c r="AP298" s="41">
        <f>+'urban numbers'!AO300/'total numbers'!AO297</f>
        <v>0.76375636256726931</v>
      </c>
      <c r="AQ298" s="41">
        <f>+'urban numbers'!AP300/'total numbers'!AP297</f>
        <v>0.76838793126592475</v>
      </c>
      <c r="AR298" s="41">
        <f>+'urban numbers'!AQ300/'total numbers'!AQ297</f>
        <v>0.77298006272492126</v>
      </c>
      <c r="AS298" s="41">
        <f>+'urban numbers'!AR300/'total numbers'!AR297</f>
        <v>0.77754805475587629</v>
      </c>
      <c r="AT298" s="41">
        <f>+'urban numbers'!AS300/'total numbers'!AS297</f>
        <v>0.7821025850196287</v>
      </c>
      <c r="AU298" s="41">
        <f>+'urban numbers'!AT300/'total numbers'!AT297</f>
        <v>0.78658879512234203</v>
      </c>
      <c r="AV298" s="41">
        <f>+'urban numbers'!AU300/'total numbers'!AU297</f>
        <v>0.79087463619227327</v>
      </c>
      <c r="AW298" s="41">
        <f>+'urban numbers'!AV300/'total numbers'!AV297</f>
        <v>0.79478426973334493</v>
      </c>
      <c r="AX298" s="41">
        <f>+'urban numbers'!AW300/'total numbers'!AW297</f>
        <v>0.79818793103141505</v>
      </c>
      <c r="AY298" s="41">
        <f>+'urban numbers'!AX300/'total numbers'!AX297</f>
        <v>0.80102312154625188</v>
      </c>
      <c r="AZ298" s="41">
        <f>+'urban numbers'!AY300/'total numbers'!AY297</f>
        <v>0.8033435495792749</v>
      </c>
      <c r="BA298" s="41">
        <f>+'urban numbers'!AZ300/'total numbers'!AZ297</f>
        <v>0.80517698261218407</v>
      </c>
      <c r="BB298" s="41">
        <f>+'urban numbers'!BA300/'total numbers'!BA297</f>
        <v>0.80657086192787164</v>
      </c>
      <c r="BC298" s="41">
        <f>+'urban numbers'!BB300/'total numbers'!BB297</f>
        <v>0.80756574971746864</v>
      </c>
      <c r="BD298" s="41">
        <f>+'urban numbers'!BC300/'total numbers'!BC297</f>
        <v>0.80815691044645155</v>
      </c>
      <c r="BE298" s="41">
        <f>+'urban numbers'!BD300/'total numbers'!BD297</f>
        <v>0.80836909551974223</v>
      </c>
      <c r="BF298" s="41">
        <f>+'urban numbers'!BE300/'total numbers'!BE297</f>
        <v>0.8082625614592378</v>
      </c>
      <c r="BG298" s="41">
        <f>+'urban numbers'!BF300/'total numbers'!BF297</f>
        <v>0.8079181889559095</v>
      </c>
      <c r="BH298" s="41">
        <f>+'urban numbers'!BG300/'total numbers'!BG297</f>
        <v>0.80740959051079786</v>
      </c>
      <c r="BI298" s="41">
        <f>+'urban numbers'!BH300/'total numbers'!BH297</f>
        <v>0.80688442511987124</v>
      </c>
      <c r="BJ298" s="41">
        <f>+'urban numbers'!BI300/'total numbers'!BI297</f>
        <v>0.80632565372966458</v>
      </c>
      <c r="BK298" s="41">
        <f>+'urban numbers'!BJ300/'total numbers'!BJ297</f>
        <v>0.80571793289926918</v>
      </c>
      <c r="BL298" s="41">
        <f>+'urban numbers'!BK300/'total numbers'!BK297</f>
        <v>0.80501775229132555</v>
      </c>
      <c r="BM298" s="41">
        <f>+'urban numbers'!BL300/'total numbers'!BL297</f>
        <v>0.80422569237922392</v>
      </c>
      <c r="BN298" s="41">
        <f>+'urban numbers'!BM300/'total numbers'!BM297</f>
        <v>0.80344628682086494</v>
      </c>
      <c r="BO298" s="41">
        <f>+'urban numbers'!BN300/'total numbers'!BN297</f>
        <v>0.80262795946435672</v>
      </c>
      <c r="BP298" s="41">
        <f>+'urban numbers'!BO300/'total numbers'!BO297</f>
        <v>0.80213684686216369</v>
      </c>
      <c r="BQ298" s="41">
        <f>+'urban numbers'!BP300/'total numbers'!BP297</f>
        <v>0.80246674815447139</v>
      </c>
      <c r="BR298" s="41">
        <f>+'urban numbers'!BQ300/'total numbers'!BQ297</f>
        <v>0.80395970227487701</v>
      </c>
      <c r="BS298" s="41">
        <f>+'urban numbers'!BR300/'total numbers'!BR297</f>
        <v>0.80668201512381588</v>
      </c>
      <c r="BT298" s="41">
        <f>+'urban numbers'!BS300/'total numbers'!BS297</f>
        <v>0.81056079617997112</v>
      </c>
      <c r="BU298" s="41">
        <f>+'urban numbers'!BT300/'total numbers'!BT297</f>
        <v>0.81526716698345969</v>
      </c>
      <c r="BV298" s="41">
        <f>+'urban numbers'!BU300/'total numbers'!BU297</f>
        <v>0.82031971514544832</v>
      </c>
      <c r="BW298" s="41">
        <f>+'urban numbers'!BV300/'total numbers'!BV297</f>
        <v>0.82534882716007718</v>
      </c>
      <c r="BX298" s="41">
        <f>+'urban numbers'!BW300/'total numbers'!BW297</f>
        <v>0.83028797803671683</v>
      </c>
      <c r="BY298" s="41">
        <f>+'urban numbers'!BX300/'total numbers'!BX297</f>
        <v>0.83514876111587433</v>
      </c>
      <c r="BZ298" s="41">
        <f>+'urban numbers'!BY300/'total numbers'!BY297</f>
        <v>0.83984133016006579</v>
      </c>
      <c r="CA298" s="41">
        <f>+'urban numbers'!BZ300/'total numbers'!BZ297</f>
        <v>0.84429110153487774</v>
      </c>
      <c r="CB298" s="41">
        <f>+'urban numbers'!CA300/'total numbers'!CA297</f>
        <v>0.84844138116335288</v>
      </c>
      <c r="CC298" s="41">
        <f>+'urban numbers'!CB300/'total numbers'!CB297</f>
        <v>0.8522442007095552</v>
      </c>
      <c r="CD298" s="41">
        <f>+'urban numbers'!CC300/'total numbers'!CC297</f>
        <v>0.85565458294385655</v>
      </c>
      <c r="CE298" s="41">
        <f>+'urban numbers'!CD300/'total numbers'!CD297</f>
        <v>0.85873599190085348</v>
      </c>
      <c r="CF298" s="41">
        <f>+'urban numbers'!CE300/'total numbers'!CE297</f>
        <v>0.86159492071414812</v>
      </c>
      <c r="CG298" s="41">
        <f>+'urban numbers'!CF300/'total numbers'!CF297</f>
        <v>0.86431306830391019</v>
      </c>
      <c r="CH298" s="41">
        <f>+'urban numbers'!CG300/'total numbers'!CG297</f>
        <v>0.86697095683808811</v>
      </c>
      <c r="CI298" s="41">
        <f>+'urban numbers'!CH300/'total numbers'!CH297</f>
        <v>0.86948390885148363</v>
      </c>
      <c r="CJ298" s="41">
        <f>+'urban numbers'!CI300/'total numbers'!CI297</f>
        <v>0.8718642852032169</v>
      </c>
      <c r="CK298" s="41">
        <f>+'urban numbers'!CJ300/'total numbers'!CJ297</f>
        <v>0.87412042857556405</v>
      </c>
      <c r="CL298" s="41">
        <f>+'urban numbers'!CK300/'total numbers'!CK297</f>
        <v>0.87626125085116358</v>
      </c>
      <c r="CM298" s="41">
        <f>+'urban numbers'!CL300/'total numbers'!CL297</f>
        <v>0.87828335314423134</v>
      </c>
      <c r="CN298" s="41">
        <f>+'urban numbers'!CM300/'total numbers'!CM297</f>
        <v>0.88021251079510654</v>
      </c>
      <c r="CO298" s="41">
        <f>+'urban numbers'!CN300/'total numbers'!CN297</f>
        <v>0.88205644618921319</v>
      </c>
      <c r="CP298" s="41">
        <f>+'urban numbers'!CO300/'total numbers'!CO297</f>
        <v>0.88382189579529513</v>
      </c>
      <c r="CQ298" s="41">
        <f>+'urban numbers'!CP300/'total numbers'!CP297</f>
        <v>0.88551419901174666</v>
      </c>
      <c r="CR298" s="41">
        <f>+'urban numbers'!CQ300/'total numbers'!CQ297</f>
        <v>0.88716982792731602</v>
      </c>
      <c r="CS298" s="41">
        <f>+'urban numbers'!CR300/'total numbers'!CR297</f>
        <v>0.88876693457242673</v>
      </c>
      <c r="CT298" s="41">
        <f>+'urban numbers'!CS300/'total numbers'!CS297</f>
        <v>0.89030098457075924</v>
      </c>
      <c r="CU298" s="41">
        <f>+'urban numbers'!CT300/'total numbers'!CT297</f>
        <v>0.89176359146840523</v>
      </c>
      <c r="CV298" s="41">
        <f>+'urban numbers'!CU300/'total numbers'!CU297</f>
        <v>0.89315166284260394</v>
      </c>
      <c r="CW298" s="41">
        <f>+'urban numbers'!CV300/'total numbers'!CV297</f>
        <v>0.89445154684458128</v>
      </c>
      <c r="CX298" s="41">
        <f>+'urban numbers'!CW300/'total numbers'!CW297</f>
        <v>0.89569432000203042</v>
      </c>
      <c r="CY298" s="41">
        <f>+'urban numbers'!CX300/'total numbers'!CX297</f>
        <v>0.89689601768999871</v>
      </c>
      <c r="CZ298" s="41">
        <f>+'urban numbers'!CY300/'total numbers'!CY297</f>
        <v>0.89807402387909707</v>
      </c>
      <c r="DA298" s="41">
        <f>+'urban numbers'!CZ300/'total numbers'!CZ297</f>
        <v>0.89924446621544141</v>
      </c>
      <c r="DB298" s="41">
        <f>+'urban numbers'!DA300/'total numbers'!DA297</f>
        <v>0.90041529393173181</v>
      </c>
      <c r="DC298" s="41">
        <f>+'urban numbers'!DB300/'total numbers'!DB297</f>
        <v>0.90160436046866965</v>
      </c>
      <c r="DD298" s="41">
        <f>+'urban numbers'!DC300/'total numbers'!DC297</f>
        <v>0.90282088461763688</v>
      </c>
      <c r="DE298" s="41">
        <f>+'urban numbers'!DD300/'total numbers'!DD297</f>
        <v>0.90407286602428749</v>
      </c>
      <c r="DF298" s="41">
        <f>+'urban numbers'!DE300/'total numbers'!DE297</f>
        <v>0.90536621646960114</v>
      </c>
    </row>
    <row r="299" spans="1:110">
      <c r="A299" s="114"/>
      <c r="B299" s="114"/>
      <c r="C299" s="114">
        <v>25</v>
      </c>
      <c r="D299" s="114" t="s">
        <v>486</v>
      </c>
      <c r="E299" s="41">
        <f>+'urban numbers'!D301/'total numbers'!D298</f>
        <v>0.04</v>
      </c>
      <c r="F299" s="41">
        <f>+'urban numbers'!E301/'total numbers'!E298</f>
        <v>6.9707070180015651E-2</v>
      </c>
      <c r="G299" s="41">
        <f>+'urban numbers'!F301/'total numbers'!F298</f>
        <v>9.9414140360031308E-2</v>
      </c>
      <c r="H299" s="41">
        <f>+'urban numbers'!G301/'total numbers'!G298</f>
        <v>9.0685953081624221E-2</v>
      </c>
      <c r="I299" s="41">
        <f>+'urban numbers'!H301/'total numbers'!H298</f>
        <v>0.15882828072006264</v>
      </c>
      <c r="J299" s="41">
        <f>+'urban numbers'!I301/'total numbers'!I298</f>
        <v>0.18853535090007834</v>
      </c>
      <c r="K299" s="41">
        <f>+'urban numbers'!J301/'total numbers'!J298</f>
        <v>0.21824242108009398</v>
      </c>
      <c r="L299" s="41">
        <f>+'urban numbers'!K301/'total numbers'!K298</f>
        <v>0.24794949126010959</v>
      </c>
      <c r="M299" s="41">
        <f>+'urban numbers'!L301/'total numbers'!L298</f>
        <v>0.27765656144012529</v>
      </c>
      <c r="N299" s="41">
        <f>+'urban numbers'!M301/'total numbers'!M298</f>
        <v>0.30736363162014091</v>
      </c>
      <c r="O299" s="41">
        <f>+'urban numbers'!N301/'total numbers'!N298</f>
        <v>0.33707070180015658</v>
      </c>
      <c r="P299" s="41">
        <f>+'urban numbers'!O301/'total numbers'!O298</f>
        <v>0.36677777198017225</v>
      </c>
      <c r="Q299" s="41">
        <f>+'urban numbers'!P301/'total numbers'!P298</f>
        <v>0.39648484216018798</v>
      </c>
      <c r="R299" s="41">
        <f>+'urban numbers'!Q301/'total numbers'!Q298</f>
        <v>0.42619191234020359</v>
      </c>
      <c r="S299" s="41">
        <f>+'urban numbers'!R301/'total numbers'!R298</f>
        <v>0.45589898252021921</v>
      </c>
      <c r="T299" s="41">
        <f>+'urban numbers'!S301/'total numbers'!S298</f>
        <v>0.48560605270023482</v>
      </c>
      <c r="U299" s="41">
        <f>+'urban numbers'!T301/'total numbers'!T298</f>
        <v>0.51531312288025044</v>
      </c>
      <c r="V299" s="41">
        <f>+'urban numbers'!U301/'total numbers'!U298</f>
        <v>0.54502019306026628</v>
      </c>
      <c r="W299" s="41">
        <f>+'urban numbers'!V301/'total numbers'!V298</f>
        <v>0.57472726324028189</v>
      </c>
      <c r="X299" s="41">
        <f>+'urban numbers'!W301/'total numbers'!W298</f>
        <v>0.60443433342029751</v>
      </c>
      <c r="Y299" s="41">
        <f>+'urban numbers'!X301/'total numbers'!X298</f>
        <v>0.63414140360031312</v>
      </c>
      <c r="Z299" s="41">
        <f>+'urban numbers'!Y301/'total numbers'!Y298</f>
        <v>0.66384847378032885</v>
      </c>
      <c r="AA299" s="41">
        <f>+'urban numbers'!Z301/'total numbers'!Z298</f>
        <v>0.69355554396034458</v>
      </c>
      <c r="AB299" s="41">
        <f>+'urban numbers'!AA301/'total numbers'!AA298</f>
        <v>0.72326261414036008</v>
      </c>
      <c r="AC299" s="41">
        <f>+'urban numbers'!AB301/'total numbers'!AB298</f>
        <v>0.75296968432037592</v>
      </c>
      <c r="AD299" s="41">
        <f>+'urban numbers'!AC301/'total numbers'!AC298</f>
        <v>0.78267675450039143</v>
      </c>
      <c r="AE299" s="41">
        <f>+'urban numbers'!AD301/'total numbers'!AD298</f>
        <v>0.78471511429546226</v>
      </c>
      <c r="AF299" s="41">
        <f>+'urban numbers'!AE301/'total numbers'!AE298</f>
        <v>0.78398665554628855</v>
      </c>
      <c r="AG299" s="41">
        <f>+'urban numbers'!AF301/'total numbers'!AF298</f>
        <v>0.77944221166727556</v>
      </c>
      <c r="AH299" s="41">
        <f>+'urban numbers'!AG301/'total numbers'!AG298</f>
        <v>0.77071290944123316</v>
      </c>
      <c r="AI299" s="41">
        <f>+'urban numbers'!AH301/'total numbers'!AH298</f>
        <v>0.75812137523217471</v>
      </c>
      <c r="AJ299" s="41">
        <f>+'urban numbers'!AI301/'total numbers'!AI298</f>
        <v>0.76433121019108274</v>
      </c>
      <c r="AK299" s="41">
        <f>+'urban numbers'!AJ301/'total numbers'!AJ298</f>
        <v>0.76687116564417168</v>
      </c>
      <c r="AL299" s="41">
        <f>+'urban numbers'!AK301/'total numbers'!AK298</f>
        <v>0.76705019176254796</v>
      </c>
      <c r="AM299" s="41">
        <f>+'urban numbers'!AL301/'total numbers'!AL298</f>
        <v>0.76630799195376609</v>
      </c>
      <c r="AN299" s="41">
        <f>+'urban numbers'!AM301/'total numbers'!AM298</f>
        <v>0.76572023645440901</v>
      </c>
      <c r="AO299" s="41">
        <f>+'urban numbers'!AN301/'total numbers'!AN298</f>
        <v>0.76587722398963121</v>
      </c>
      <c r="AP299" s="41">
        <f>+'urban numbers'!AO301/'total numbers'!AO298</f>
        <v>0.76669695592912324</v>
      </c>
      <c r="AQ299" s="41">
        <f>+'urban numbers'!AP301/'total numbers'!AP298</f>
        <v>0.7673966070107161</v>
      </c>
      <c r="AR299" s="41">
        <f>+'urban numbers'!AQ301/'total numbers'!AQ298</f>
        <v>0.76699285903200209</v>
      </c>
      <c r="AS299" s="41">
        <f>+'urban numbers'!AR301/'total numbers'!AR298</f>
        <v>0.76501338773428529</v>
      </c>
      <c r="AT299" s="41">
        <f>+'urban numbers'!AS301/'total numbers'!AS298</f>
        <v>0.75647795652707839</v>
      </c>
      <c r="AU299" s="41">
        <f>+'urban numbers'!AT301/'total numbers'!AT298</f>
        <v>0.74752205899746893</v>
      </c>
      <c r="AV299" s="41">
        <f>+'urban numbers'!AU301/'total numbers'!AU298</f>
        <v>0.73954029809865096</v>
      </c>
      <c r="AW299" s="41">
        <f>+'urban numbers'!AV301/'total numbers'!AV298</f>
        <v>0.73415594179823984</v>
      </c>
      <c r="AX299" s="41">
        <f>+'urban numbers'!AW301/'total numbers'!AW298</f>
        <v>0.73225361819434864</v>
      </c>
      <c r="AY299" s="41">
        <f>+'urban numbers'!AX301/'total numbers'!AX298</f>
        <v>0.72963455009384037</v>
      </c>
      <c r="AZ299" s="41">
        <f>+'urban numbers'!AY301/'total numbers'!AY298</f>
        <v>0.73015412059988805</v>
      </c>
      <c r="BA299" s="41">
        <f>+'urban numbers'!AZ301/'total numbers'!AZ298</f>
        <v>0.73341118144756512</v>
      </c>
      <c r="BB299" s="41">
        <f>+'urban numbers'!BA301/'total numbers'!BA298</f>
        <v>0.73892125616613547</v>
      </c>
      <c r="BC299" s="41">
        <f>+'urban numbers'!BB301/'total numbers'!BB298</f>
        <v>0.74620845434010963</v>
      </c>
      <c r="BD299" s="41">
        <f>+'urban numbers'!BC301/'total numbers'!BC298</f>
        <v>0.74739316496895913</v>
      </c>
      <c r="BE299" s="41">
        <f>+'urban numbers'!BD301/'total numbers'!BD298</f>
        <v>0.75037117290638411</v>
      </c>
      <c r="BF299" s="41">
        <f>+'urban numbers'!BE301/'total numbers'!BE298</f>
        <v>0.75391494395765246</v>
      </c>
      <c r="BG299" s="41">
        <f>+'urban numbers'!BF301/'total numbers'!BF298</f>
        <v>0.75645387232339401</v>
      </c>
      <c r="BH299" s="41">
        <f>+'urban numbers'!BG301/'total numbers'!BG298</f>
        <v>0.75685149776927985</v>
      </c>
      <c r="BI299" s="41">
        <f>+'urban numbers'!BH301/'total numbers'!BH298</f>
        <v>0.76254444883445283</v>
      </c>
      <c r="BJ299" s="41">
        <f>+'urban numbers'!BI301/'total numbers'!BI298</f>
        <v>0.76589425970067604</v>
      </c>
      <c r="BK299" s="41">
        <f>+'urban numbers'!BJ301/'total numbers'!BJ298</f>
        <v>0.76768767841987495</v>
      </c>
      <c r="BL299" s="41">
        <f>+'urban numbers'!BK301/'total numbers'!BK298</f>
        <v>0.76911361559549196</v>
      </c>
      <c r="BM299" s="41">
        <f>+'urban numbers'!BL301/'total numbers'!BL298</f>
        <v>0.77106802324487989</v>
      </c>
      <c r="BN299" s="41">
        <f>+'urban numbers'!BM301/'total numbers'!BM298</f>
        <v>0.77362244992840279</v>
      </c>
      <c r="BO299" s="41">
        <f>+'urban numbers'!BN301/'total numbers'!BN298</f>
        <v>0.77663470563336212</v>
      </c>
      <c r="BP299" s="41">
        <f>+'urban numbers'!BO301/'total numbers'!BO298</f>
        <v>0.78046645635405454</v>
      </c>
      <c r="BQ299" s="41">
        <f>+'urban numbers'!BP301/'total numbers'!BP298</f>
        <v>0.785506144685164</v>
      </c>
      <c r="BR299" s="41">
        <f>+'urban numbers'!BQ301/'total numbers'!BQ298</f>
        <v>0.79205069124423966</v>
      </c>
      <c r="BS299" s="41">
        <f>+'urban numbers'!BR301/'total numbers'!BR298</f>
        <v>0.80030145884548443</v>
      </c>
      <c r="BT299" s="41">
        <f>+'urban numbers'!BS301/'total numbers'!BS298</f>
        <v>0.81016651431234443</v>
      </c>
      <c r="BU299" s="41">
        <f>+'urban numbers'!BT301/'total numbers'!BT298</f>
        <v>0.82109754567130999</v>
      </c>
      <c r="BV299" s="41">
        <f>+'urban numbers'!BU301/'total numbers'!BU298</f>
        <v>0.83228699551569507</v>
      </c>
      <c r="BW299" s="41">
        <f>+'urban numbers'!BV301/'total numbers'!BV298</f>
        <v>0.84307957236134035</v>
      </c>
      <c r="BX299" s="41">
        <f>+'urban numbers'!BW301/'total numbers'!BW298</f>
        <v>0.84967554583587279</v>
      </c>
      <c r="BY299" s="41">
        <f>+'urban numbers'!BX301/'total numbers'!BX298</f>
        <v>0.85577198510455454</v>
      </c>
      <c r="BZ299" s="41">
        <f>+'urban numbers'!BY301/'total numbers'!BY298</f>
        <v>0.86143727771522527</v>
      </c>
      <c r="CA299" s="41">
        <f>+'urban numbers'!BZ301/'total numbers'!BZ298</f>
        <v>0.86683551528555625</v>
      </c>
      <c r="CB299" s="41">
        <f>+'urban numbers'!CA301/'total numbers'!CA298</f>
        <v>0.87210337094649915</v>
      </c>
      <c r="CC299" s="41">
        <f>+'urban numbers'!CB301/'total numbers'!CB298</f>
        <v>0.88076001065435505</v>
      </c>
      <c r="CD299" s="41">
        <f>+'urban numbers'!CC301/'total numbers'!CC298</f>
        <v>0.88918804024372966</v>
      </c>
      <c r="CE299" s="41">
        <f>+'urban numbers'!CD301/'total numbers'!CD298</f>
        <v>0.89741551398236963</v>
      </c>
      <c r="CF299" s="41">
        <f>+'urban numbers'!CE301/'total numbers'!CE298</f>
        <v>0.90553539339699096</v>
      </c>
      <c r="CG299" s="41">
        <f>+'urban numbers'!CF301/'total numbers'!CF298</f>
        <v>0.91362709958535393</v>
      </c>
      <c r="CH299" s="41">
        <f>+'urban numbers'!CG301/'total numbers'!CG298</f>
        <v>0.91820284572790356</v>
      </c>
      <c r="CI299" s="41">
        <f>+'urban numbers'!CH301/'total numbers'!CH298</f>
        <v>0.9228026635440516</v>
      </c>
      <c r="CJ299" s="41">
        <f>+'urban numbers'!CI301/'total numbers'!CI298</f>
        <v>0.92739475289810858</v>
      </c>
      <c r="CK299" s="41">
        <f>+'urban numbers'!CJ301/'total numbers'!CJ298</f>
        <v>0.9319632083181193</v>
      </c>
      <c r="CL299" s="41">
        <f>+'urban numbers'!CK301/'total numbers'!CK298</f>
        <v>0.93650821178959776</v>
      </c>
      <c r="CM299" s="41">
        <f>+'urban numbers'!CL301/'total numbers'!CL298</f>
        <v>0.94102994343441337</v>
      </c>
      <c r="CN299" s="41">
        <f>+'urban numbers'!CM301/'total numbers'!CM298</f>
        <v>0.94552858153458608</v>
      </c>
      <c r="CO299" s="41">
        <f>+'urban numbers'!CN301/'total numbers'!CN298</f>
        <v>0.95002065262288315</v>
      </c>
      <c r="CP299" s="41">
        <f>+'urban numbers'!CO301/'total numbers'!CO298</f>
        <v>0.95447366614021845</v>
      </c>
      <c r="CQ299" s="41">
        <f>+'urban numbers'!CP301/'total numbers'!CP298</f>
        <v>0.95887127153179685</v>
      </c>
      <c r="CR299" s="41">
        <f>+'urban numbers'!CQ301/'total numbers'!CQ298</f>
        <v>0.963246345129116</v>
      </c>
      <c r="CS299" s="41">
        <f>+'urban numbers'!CR301/'total numbers'!CR298</f>
        <v>0.96756609430362495</v>
      </c>
      <c r="CT299" s="41">
        <f>+'urban numbers'!CS301/'total numbers'!CS298</f>
        <v>0.97186353133070547</v>
      </c>
      <c r="CU299" s="41">
        <f>+'urban numbers'!CT301/'total numbers'!CT298</f>
        <v>0.9760892037077834</v>
      </c>
      <c r="CV299" s="41">
        <f>+'urban numbers'!CU301/'total numbers'!CU298</f>
        <v>0.98020990011999121</v>
      </c>
      <c r="CW299" s="41">
        <f>+'urban numbers'!CV301/'total numbers'!CV298</f>
        <v>0.98424201567371694</v>
      </c>
      <c r="CX299" s="41">
        <f>+'urban numbers'!CW301/'total numbers'!CW298</f>
        <v>0.98820207724110121</v>
      </c>
      <c r="CY299" s="41">
        <f>+'urban numbers'!CX301/'total numbers'!CX298</f>
        <v>0.99223974657660541</v>
      </c>
      <c r="CZ299" s="41">
        <f>+'urban numbers'!CY301/'total numbers'!CY298</f>
        <v>0.99647222082894449</v>
      </c>
      <c r="DA299" s="41">
        <f>+'urban numbers'!CZ301/'total numbers'!CZ298</f>
        <v>1.0010177013296853</v>
      </c>
      <c r="DB299" s="41">
        <f>+'urban numbers'!DA301/'total numbers'!DA298</f>
        <v>1.0025980947305311</v>
      </c>
      <c r="DC299" s="41">
        <f>+'urban numbers'!DB301/'total numbers'!DB298</f>
        <v>1.0045069766668331</v>
      </c>
      <c r="DD299" s="41">
        <v>1</v>
      </c>
      <c r="DE299" s="41">
        <v>1</v>
      </c>
      <c r="DF299" s="41">
        <v>1</v>
      </c>
    </row>
    <row r="300" spans="1:110">
      <c r="A300" s="114"/>
      <c r="B300" s="114"/>
      <c r="C300" s="114">
        <v>26</v>
      </c>
      <c r="D300" s="114" t="s">
        <v>48</v>
      </c>
      <c r="E300" s="41">
        <v>0</v>
      </c>
      <c r="F300" s="41">
        <v>0</v>
      </c>
      <c r="G300" s="41">
        <v>0</v>
      </c>
      <c r="H300" s="41">
        <v>0</v>
      </c>
      <c r="I300" s="41">
        <v>0</v>
      </c>
      <c r="J300" s="41">
        <v>0</v>
      </c>
      <c r="K300" s="41">
        <v>0</v>
      </c>
      <c r="L300" s="41">
        <v>0</v>
      </c>
      <c r="M300" s="41">
        <v>0</v>
      </c>
      <c r="N300" s="41">
        <v>0</v>
      </c>
      <c r="O300" s="41">
        <v>0</v>
      </c>
      <c r="P300" s="41">
        <v>0</v>
      </c>
      <c r="Q300" s="41">
        <v>0</v>
      </c>
      <c r="R300" s="41">
        <v>0</v>
      </c>
      <c r="S300" s="41">
        <v>0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0</v>
      </c>
      <c r="Z300" s="41">
        <v>0</v>
      </c>
      <c r="AA300" s="41">
        <v>0</v>
      </c>
      <c r="AB300" s="41">
        <v>0</v>
      </c>
      <c r="AC300" s="41">
        <v>0</v>
      </c>
      <c r="AD300" s="41">
        <v>0</v>
      </c>
      <c r="AE300" s="41">
        <v>0</v>
      </c>
      <c r="AF300" s="41">
        <v>0</v>
      </c>
      <c r="AG300" s="41">
        <v>0</v>
      </c>
      <c r="AH300" s="41">
        <v>0</v>
      </c>
      <c r="AI300" s="41">
        <v>0</v>
      </c>
      <c r="AJ300" s="41">
        <v>0</v>
      </c>
      <c r="AK300" s="41">
        <v>0</v>
      </c>
      <c r="AL300" s="41">
        <v>0</v>
      </c>
      <c r="AM300" s="41">
        <v>0</v>
      </c>
      <c r="AN300" s="41">
        <v>0</v>
      </c>
      <c r="AO300" s="41">
        <v>0</v>
      </c>
      <c r="AP300" s="41">
        <v>0</v>
      </c>
      <c r="AQ300" s="41">
        <v>0</v>
      </c>
      <c r="AR300" s="41">
        <v>0</v>
      </c>
      <c r="AS300" s="41">
        <v>0</v>
      </c>
      <c r="AT300" s="41">
        <v>0</v>
      </c>
      <c r="AU300" s="41">
        <v>0</v>
      </c>
      <c r="AV300" s="41">
        <v>0</v>
      </c>
      <c r="AW300" s="41">
        <v>0</v>
      </c>
      <c r="AX300" s="41">
        <v>0</v>
      </c>
      <c r="AY300" s="41">
        <v>0</v>
      </c>
      <c r="AZ300" s="41">
        <v>0</v>
      </c>
      <c r="BA300" s="41">
        <v>0</v>
      </c>
      <c r="BB300" s="41">
        <v>0</v>
      </c>
      <c r="BC300" s="41">
        <v>0</v>
      </c>
      <c r="BD300" s="41">
        <v>0</v>
      </c>
      <c r="BE300" s="41">
        <v>0</v>
      </c>
      <c r="BF300" s="41">
        <v>0</v>
      </c>
      <c r="BG300" s="41">
        <v>0</v>
      </c>
      <c r="BH300" s="41">
        <v>0</v>
      </c>
      <c r="BI300" s="41">
        <v>0</v>
      </c>
      <c r="BJ300" s="41">
        <v>0</v>
      </c>
      <c r="BK300" s="41">
        <v>0</v>
      </c>
      <c r="BL300" s="41">
        <v>0</v>
      </c>
      <c r="BM300" s="41">
        <v>0</v>
      </c>
      <c r="BN300" s="41">
        <v>0</v>
      </c>
      <c r="BO300" s="41">
        <v>0</v>
      </c>
      <c r="BP300" s="41">
        <v>0</v>
      </c>
      <c r="BQ300" s="41">
        <v>0</v>
      </c>
      <c r="BR300" s="41">
        <v>0</v>
      </c>
      <c r="BS300" s="41">
        <v>0</v>
      </c>
      <c r="BT300" s="41">
        <v>0</v>
      </c>
      <c r="BU300" s="41">
        <v>0</v>
      </c>
      <c r="BV300" s="41">
        <v>0</v>
      </c>
      <c r="BW300" s="41">
        <v>0</v>
      </c>
      <c r="BX300" s="41">
        <v>0</v>
      </c>
      <c r="BY300" s="41">
        <v>0</v>
      </c>
      <c r="BZ300" s="41">
        <v>0</v>
      </c>
      <c r="CA300" s="41">
        <v>0</v>
      </c>
      <c r="CB300" s="41">
        <v>0</v>
      </c>
      <c r="CC300" s="41">
        <v>0</v>
      </c>
      <c r="CD300" s="41">
        <v>0</v>
      </c>
      <c r="CE300" s="41">
        <v>0</v>
      </c>
      <c r="CF300" s="41">
        <v>0</v>
      </c>
      <c r="CG300" s="41">
        <v>0</v>
      </c>
      <c r="CH300" s="41">
        <v>0</v>
      </c>
      <c r="CI300" s="41">
        <v>0</v>
      </c>
      <c r="CJ300" s="41">
        <v>0</v>
      </c>
      <c r="CK300" s="41">
        <v>0</v>
      </c>
      <c r="CL300" s="41">
        <v>0</v>
      </c>
      <c r="CM300" s="41">
        <v>0</v>
      </c>
      <c r="CN300" s="41">
        <v>0</v>
      </c>
      <c r="CO300" s="41">
        <v>0</v>
      </c>
      <c r="CP300" s="41">
        <v>0</v>
      </c>
      <c r="CQ300" s="41">
        <v>0</v>
      </c>
      <c r="CR300" s="41">
        <v>0</v>
      </c>
      <c r="CS300" s="41">
        <v>0</v>
      </c>
      <c r="CT300" s="41">
        <v>0</v>
      </c>
      <c r="CU300" s="41">
        <v>0</v>
      </c>
      <c r="CV300" s="41">
        <v>0</v>
      </c>
      <c r="CW300" s="41">
        <v>0</v>
      </c>
      <c r="CX300" s="41">
        <v>0</v>
      </c>
      <c r="CY300" s="41">
        <v>0</v>
      </c>
      <c r="CZ300" s="41">
        <v>0</v>
      </c>
      <c r="DA300" s="41">
        <v>0</v>
      </c>
      <c r="DB300" s="41">
        <v>0</v>
      </c>
      <c r="DC300" s="41">
        <v>0</v>
      </c>
      <c r="DD300" s="41">
        <v>0</v>
      </c>
      <c r="DE300" s="41">
        <v>0</v>
      </c>
      <c r="DF300" s="41">
        <v>0</v>
      </c>
    </row>
    <row r="301" spans="1:110"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3"/>
      <c r="AB301" s="123"/>
      <c r="AC301" s="123"/>
      <c r="AD301" s="123"/>
      <c r="AE301" s="123"/>
      <c r="AF301" s="123"/>
      <c r="AG301" s="123"/>
      <c r="AH301" s="123"/>
      <c r="AI301" s="123"/>
      <c r="AJ301" s="123"/>
      <c r="AK301" s="123"/>
      <c r="AL301" s="123"/>
      <c r="AM301" s="123"/>
      <c r="AN301" s="123"/>
      <c r="AO301" s="123"/>
      <c r="AP301" s="123"/>
      <c r="AQ301" s="123"/>
      <c r="AR301" s="123"/>
      <c r="AS301" s="123"/>
      <c r="AT301" s="123"/>
      <c r="AU301" s="123"/>
      <c r="AV301" s="123"/>
      <c r="AW301" s="123"/>
      <c r="AX301" s="123"/>
      <c r="AY301" s="123"/>
      <c r="AZ301" s="123"/>
      <c r="BA301" s="123"/>
      <c r="BB301" s="123"/>
      <c r="BC301" s="123"/>
      <c r="BD301" s="123"/>
      <c r="BE301" s="123"/>
      <c r="BF301" s="123"/>
      <c r="BG301" s="123"/>
      <c r="BH301" s="123"/>
      <c r="BI301" s="123"/>
      <c r="BJ301" s="123"/>
      <c r="BK301" s="123"/>
      <c r="BL301" s="123"/>
      <c r="BM301" s="123"/>
      <c r="BN301" s="123"/>
      <c r="BO301" s="123"/>
      <c r="BP301" s="123"/>
      <c r="BQ301" s="123"/>
      <c r="BR301" s="123"/>
      <c r="BS301" s="123"/>
      <c r="BT301" s="123"/>
      <c r="BU301" s="123"/>
      <c r="BV301" s="123"/>
      <c r="BW301" s="123"/>
      <c r="BX301" s="123"/>
      <c r="BY301" s="123"/>
      <c r="BZ301" s="123"/>
      <c r="CA301" s="123"/>
      <c r="CB301" s="123"/>
      <c r="CC301" s="123"/>
      <c r="CD301" s="123"/>
      <c r="CE301" s="123"/>
      <c r="CF301" s="123"/>
      <c r="CG301" s="123"/>
      <c r="CH301" s="123"/>
      <c r="CI301" s="123"/>
      <c r="CJ301" s="123"/>
      <c r="CK301" s="123"/>
      <c r="CL301" s="123"/>
      <c r="CM301" s="123"/>
      <c r="CN301" s="123"/>
      <c r="CO301" s="123"/>
      <c r="CP301" s="123"/>
      <c r="CQ301" s="123"/>
      <c r="CR301" s="123"/>
      <c r="CS301" s="123"/>
      <c r="CT301" s="123"/>
      <c r="CU301" s="123"/>
      <c r="CV301" s="123"/>
      <c r="CW301" s="123"/>
      <c r="CX301" s="123"/>
      <c r="CY301" s="123"/>
      <c r="CZ301" s="123"/>
      <c r="DA301" s="123"/>
      <c r="DB301" s="123"/>
      <c r="DC301" s="123"/>
      <c r="DD301" s="123"/>
      <c r="DE301" s="123"/>
      <c r="DF301" s="123"/>
    </row>
    <row r="302" spans="1:110">
      <c r="C302" t="s">
        <v>49</v>
      </c>
      <c r="D302" s="15"/>
      <c r="E302" s="41">
        <f>+'urban numbers'!D304/'total numbers'!D301</f>
        <v>2.7930802750310832E-2</v>
      </c>
      <c r="F302" s="41">
        <f>+'urban numbers'!E304/'total numbers'!E301</f>
        <v>3.2207196778471739E-2</v>
      </c>
      <c r="G302" s="41">
        <f>+'urban numbers'!F304/'total numbers'!F301</f>
        <v>3.6445972486792502E-2</v>
      </c>
      <c r="H302" s="41">
        <f>+'urban numbers'!G304/'total numbers'!G301</f>
        <v>3.7744619701282962E-2</v>
      </c>
      <c r="I302" s="41">
        <f>+'urban numbers'!H304/'total numbers'!H301</f>
        <v>4.36229064517729E-2</v>
      </c>
      <c r="J302" s="41">
        <f>+'urban numbers'!I304/'total numbers'!I301</f>
        <v>4.7102858105072212E-2</v>
      </c>
      <c r="K302" s="41">
        <f>+'urban numbers'!J304/'total numbers'!J301</f>
        <v>5.1823064000901267E-2</v>
      </c>
      <c r="L302" s="41">
        <f>+'urban numbers'!K304/'total numbers'!K301</f>
        <v>5.6913663469984395E-2</v>
      </c>
      <c r="M302" s="41">
        <f>+'urban numbers'!L304/'total numbers'!L301</f>
        <v>5.9864054066519748E-2</v>
      </c>
      <c r="N302" s="41">
        <f>+'urban numbers'!M304/'total numbers'!M301</f>
        <v>6.5003163011367701E-2</v>
      </c>
      <c r="O302" s="41">
        <f>+'urban numbers'!N304/'total numbers'!N301</f>
        <v>7.1808644490905349E-2</v>
      </c>
      <c r="P302" s="41">
        <f>+'urban numbers'!O304/'total numbers'!O301</f>
        <v>7.6577149903034727E-2</v>
      </c>
      <c r="Q302" s="41">
        <f>+'urban numbers'!P304/'total numbers'!P301</f>
        <v>8.4804006961528261E-2</v>
      </c>
      <c r="R302" s="41">
        <f>+'urban numbers'!Q304/'total numbers'!Q301</f>
        <v>9.2707238477527668E-2</v>
      </c>
      <c r="S302" s="41">
        <f>+'urban numbers'!R304/'total numbers'!R301</f>
        <v>0.10216573161121972</v>
      </c>
      <c r="T302" s="41">
        <f>+'urban numbers'!S304/'total numbers'!S301</f>
        <v>0.11209916890756251</v>
      </c>
      <c r="U302" s="41">
        <f>+'urban numbers'!T304/'total numbers'!T301</f>
        <v>0.12518805729522384</v>
      </c>
      <c r="V302" s="41">
        <f>+'urban numbers'!U304/'total numbers'!U301</f>
        <v>0.13937587136134774</v>
      </c>
      <c r="W302" s="41">
        <f>+'urban numbers'!V304/'total numbers'!V301</f>
        <v>0.15335341503273406</v>
      </c>
      <c r="X302" s="41">
        <f>+'urban numbers'!W304/'total numbers'!W301</f>
        <v>0.16926042846359671</v>
      </c>
      <c r="Y302" s="41">
        <f>+'urban numbers'!X304/'total numbers'!X301</f>
        <v>0.18696807391347559</v>
      </c>
      <c r="Z302" s="41">
        <f>+'urban numbers'!Y304/'total numbers'!Y301</f>
        <v>0.20674753665459361</v>
      </c>
      <c r="AA302" s="41">
        <f>+'urban numbers'!Z304/'total numbers'!Z301</f>
        <v>0.22360133537149426</v>
      </c>
      <c r="AB302" s="41">
        <f>+'urban numbers'!AA304/'total numbers'!AA301</f>
        <v>0.24452143316048211</v>
      </c>
      <c r="AC302" s="41">
        <f>+'urban numbers'!AB304/'total numbers'!AB301</f>
        <v>0.26240874816529108</v>
      </c>
      <c r="AD302" s="41">
        <f>+'urban numbers'!AC304/'total numbers'!AC301</f>
        <v>0.29060787405769911</v>
      </c>
      <c r="AE302" s="41">
        <f>+'urban numbers'!AD304/'total numbers'!AD301</f>
        <v>0.29375856824880303</v>
      </c>
      <c r="AF302" s="41">
        <f>+'urban numbers'!AE304/'total numbers'!AE301</f>
        <v>0.29729484116123822</v>
      </c>
      <c r="AG302" s="41">
        <f>+'urban numbers'!AF304/'total numbers'!AF301</f>
        <v>0.301065300948054</v>
      </c>
      <c r="AH302" s="41">
        <f>+'urban numbers'!AG304/'total numbers'!AG301</f>
        <v>0.30495130454420932</v>
      </c>
      <c r="AI302" s="41">
        <f>+'urban numbers'!AH304/'total numbers'!AH301</f>
        <v>0.30886895506506168</v>
      </c>
      <c r="AJ302" s="41">
        <f>+'urban numbers'!AI304/'total numbers'!AI301</f>
        <v>0.31277086991079917</v>
      </c>
      <c r="AK302" s="41">
        <f>+'urban numbers'!AJ304/'total numbers'!AJ301</f>
        <v>0.31664226813585633</v>
      </c>
      <c r="AL302" s="41">
        <f>+'urban numbers'!AK304/'total numbers'!AK301</f>
        <v>0.32049653416998758</v>
      </c>
      <c r="AM302" s="41">
        <f>+'urban numbers'!AL304/'total numbers'!AL301</f>
        <v>0.32436625549947617</v>
      </c>
      <c r="AN302" s="41">
        <f>+'urban numbers'!AM304/'total numbers'!AM301</f>
        <v>0.32828065470719331</v>
      </c>
      <c r="AO302" s="41">
        <f>+'urban numbers'!AN304/'total numbers'!AN301</f>
        <v>0.33224309942064428</v>
      </c>
      <c r="AP302" s="41">
        <f>+'urban numbers'!AO304/'total numbers'!AO301</f>
        <v>0.33621019135160651</v>
      </c>
      <c r="AQ302" s="41">
        <f>+'urban numbers'!AP304/'total numbers'!AP301</f>
        <v>0.34008535000516216</v>
      </c>
      <c r="AR302" s="41">
        <f>+'urban numbers'!AQ304/'total numbers'!AQ301</f>
        <v>0.34374302562278042</v>
      </c>
      <c r="AS302" s="41">
        <f>+'urban numbers'!AR304/'total numbers'!AR301</f>
        <v>0.34709930292731744</v>
      </c>
      <c r="AT302" s="41">
        <f>+'urban numbers'!AS304/'total numbers'!AS301</f>
        <v>0.35013111892894822</v>
      </c>
      <c r="AU302" s="41">
        <f>+'urban numbers'!AT304/'total numbers'!AT301</f>
        <v>0.35288084154827659</v>
      </c>
      <c r="AV302" s="41">
        <f>+'urban numbers'!AU304/'total numbers'!AU301</f>
        <v>0.35541352840195228</v>
      </c>
      <c r="AW302" s="41">
        <f>+'urban numbers'!AV304/'total numbers'!AV301</f>
        <v>0.35927226467471463</v>
      </c>
      <c r="AX302" s="41">
        <f>+'urban numbers'!AW304/'total numbers'!AW301</f>
        <v>0.36166546992721588</v>
      </c>
      <c r="AY302" s="41">
        <f>+'urban numbers'!AX304/'total numbers'!AX301</f>
        <v>0.36403416377679593</v>
      </c>
      <c r="AZ302" s="41">
        <f>+'urban numbers'!AY304/'total numbers'!AY301</f>
        <v>0.36639222791461262</v>
      </c>
      <c r="BA302" s="41">
        <f>+'urban numbers'!AZ304/'total numbers'!AZ301</f>
        <v>0.36885284465732626</v>
      </c>
      <c r="BB302" s="41">
        <f>+'urban numbers'!BA304/'total numbers'!BA301</f>
        <v>0.37155479880569697</v>
      </c>
      <c r="BC302" s="41">
        <f>+'urban numbers'!BB304/'total numbers'!BB301</f>
        <v>0.37459101017954277</v>
      </c>
      <c r="BD302" s="41">
        <f>+'urban numbers'!BC304/'total numbers'!BC301</f>
        <v>0.37802037541049233</v>
      </c>
      <c r="BE302" s="41">
        <f>+'urban numbers'!BD304/'total numbers'!BD301</f>
        <v>0.38180390223657568</v>
      </c>
      <c r="BF302" s="41">
        <f>+'urban numbers'!BE304/'total numbers'!BE301</f>
        <v>0.38581707663705977</v>
      </c>
      <c r="BG302" s="41">
        <f>+'urban numbers'!BF304/'total numbers'!BF301</f>
        <v>0.38988297948565487</v>
      </c>
      <c r="BH302" s="41">
        <f>+'urban numbers'!BG304/'total numbers'!BG301</f>
        <v>0.39387793967078488</v>
      </c>
      <c r="BI302" s="41">
        <f>+'urban numbers'!BH304/'total numbers'!BH301</f>
        <v>0.39773292164007584</v>
      </c>
      <c r="BJ302" s="41">
        <f>+'urban numbers'!BI304/'total numbers'!BI301</f>
        <v>0.40151110368403164</v>
      </c>
      <c r="BK302" s="41">
        <f>+'urban numbers'!BJ304/'total numbers'!BJ301</f>
        <v>0.40527856317428679</v>
      </c>
      <c r="BL302" s="41">
        <f>+'urban numbers'!BK304/'total numbers'!BK301</f>
        <v>0.40913542524820767</v>
      </c>
      <c r="BM302" s="41">
        <f>+'urban numbers'!BL304/'total numbers'!BL301</f>
        <v>0.41314541317620235</v>
      </c>
      <c r="BN302" s="41">
        <f>+'urban numbers'!BM304/'total numbers'!BM301</f>
        <v>0.41733411729613518</v>
      </c>
      <c r="BO302" s="41">
        <f>+'urban numbers'!BN304/'total numbers'!BN301</f>
        <v>0.42165458766626618</v>
      </c>
      <c r="BP302" s="41">
        <f>+'urban numbers'!BO304/'total numbers'!BO301</f>
        <v>0.42601759408762224</v>
      </c>
      <c r="BQ302" s="41">
        <f>+'urban numbers'!BP304/'total numbers'!BP301</f>
        <v>0.43029902530925057</v>
      </c>
      <c r="BR302" s="41">
        <f>+'urban numbers'!BQ304/'total numbers'!BQ301</f>
        <v>0.43441351573147674</v>
      </c>
      <c r="BS302" s="41">
        <f>+'urban numbers'!BR304/'total numbers'!BR301</f>
        <v>0.438342198565432</v>
      </c>
      <c r="BT302" s="41">
        <f>+'urban numbers'!BS304/'total numbers'!BS301</f>
        <v>0.44210797652406975</v>
      </c>
      <c r="BU302" s="41">
        <f>+'urban numbers'!BT304/'total numbers'!BT301</f>
        <v>0.4457830276185733</v>
      </c>
      <c r="BV302" s="41">
        <f>+'urban numbers'!BU304/'total numbers'!BU301</f>
        <v>0.44947263510880087</v>
      </c>
      <c r="BW302" s="41">
        <f>+'urban numbers'!BV304/'total numbers'!BV301</f>
        <v>0.45325320213298648</v>
      </c>
      <c r="BX302" s="41">
        <f>+'urban numbers'!BW304/'total numbers'!BW301</f>
        <v>0.45714444651810365</v>
      </c>
      <c r="BY302" s="41">
        <f>+'urban numbers'!BX304/'total numbers'!BX301</f>
        <v>0.46112581430534383</v>
      </c>
      <c r="BZ302" s="41">
        <f>+'urban numbers'!BY304/'total numbers'!BY301</f>
        <v>0.46518431131546395</v>
      </c>
      <c r="CA302" s="41">
        <f>+'urban numbers'!BZ304/'total numbers'!BZ301</f>
        <v>0.46929274098525087</v>
      </c>
      <c r="CB302" s="41">
        <f>+'urban numbers'!CA304/'total numbers'!CA301</f>
        <v>0.47342948566349613</v>
      </c>
      <c r="CC302" s="41">
        <f>+'urban numbers'!CB304/'total numbers'!CB301</f>
        <v>0.47763158713025877</v>
      </c>
      <c r="CD302" s="41">
        <f>+'urban numbers'!CC304/'total numbers'!CC301</f>
        <v>0.48181080468354015</v>
      </c>
      <c r="CE302" s="41">
        <f>+'urban numbers'!CD304/'total numbers'!CD301</f>
        <v>0.4860184444572288</v>
      </c>
      <c r="CF302" s="41">
        <f>+'urban numbers'!CE304/'total numbers'!CE301</f>
        <v>0.49025509412763857</v>
      </c>
      <c r="CG302" s="41">
        <f>+'urban numbers'!CF304/'total numbers'!CF301</f>
        <v>0.4945224780339979</v>
      </c>
      <c r="CH302" s="41">
        <f>+'urban numbers'!CG304/'total numbers'!CG301</f>
        <v>0.49882233153431016</v>
      </c>
      <c r="CI302" s="41">
        <f>+'urban numbers'!CH304/'total numbers'!CH301</f>
        <v>0.50315358422256828</v>
      </c>
      <c r="CJ302" s="41">
        <f>+'urban numbers'!CI304/'total numbers'!CI301</f>
        <v>0.50751419193253766</v>
      </c>
      <c r="CK302" s="41">
        <f>+'urban numbers'!CJ304/'total numbers'!CJ301</f>
        <v>0.5119009240120681</v>
      </c>
      <c r="CL302" s="41">
        <f>+'urban numbers'!CK304/'total numbers'!CK301</f>
        <v>0.51631155006488105</v>
      </c>
      <c r="CM302" s="41">
        <f>+'urban numbers'!CL304/'total numbers'!CL301</f>
        <v>0.52074603884150772</v>
      </c>
      <c r="CN302" s="41">
        <f>+'urban numbers'!CM304/'total numbers'!CM301</f>
        <v>0.52520613375212188</v>
      </c>
      <c r="CO302" s="41">
        <f>+'urban numbers'!CN304/'total numbers'!CN301</f>
        <v>0.52969305545552925</v>
      </c>
      <c r="CP302" s="41">
        <f>+'urban numbers'!CO304/'total numbers'!CO301</f>
        <v>0.53420809412066306</v>
      </c>
      <c r="CQ302" s="41">
        <f>+'urban numbers'!CP304/'total numbers'!CP301</f>
        <v>0.53875218764103538</v>
      </c>
      <c r="CR302" s="41">
        <f>+'urban numbers'!CQ304/'total numbers'!CQ301</f>
        <v>0.54332510821755708</v>
      </c>
      <c r="CS302" s="41">
        <f>+'urban numbers'!CR304/'total numbers'!CR301</f>
        <v>0.54792677745280249</v>
      </c>
      <c r="CT302" s="41">
        <f>+'urban numbers'!CS304/'total numbers'!CS301</f>
        <v>0.55255888555726584</v>
      </c>
      <c r="CU302" s="41">
        <f>+'urban numbers'!CT304/'total numbers'!CT301</f>
        <v>0.55722368207630346</v>
      </c>
      <c r="CV302" s="41">
        <f>+'urban numbers'!CU304/'total numbers'!CU301</f>
        <v>0.56192273189669817</v>
      </c>
      <c r="CW302" s="41">
        <f>+'urban numbers'!CV304/'total numbers'!CV301</f>
        <v>0.56665625638991146</v>
      </c>
      <c r="CX302" s="41">
        <f>+'urban numbers'!CW304/'total numbers'!CW301</f>
        <v>0.57142384675928481</v>
      </c>
      <c r="CY302" s="41">
        <f>+'urban numbers'!CX304/'total numbers'!CX301</f>
        <v>0.57622473018643261</v>
      </c>
      <c r="CZ302" s="41">
        <f>+'urban numbers'!CY304/'total numbers'!CY301</f>
        <v>0.58105807126008491</v>
      </c>
      <c r="DA302" s="41">
        <f>+'urban numbers'!CZ304/'total numbers'!CZ301</f>
        <v>0.58592293766684633</v>
      </c>
      <c r="DB302" s="41">
        <f>+'urban numbers'!DA304/'total numbers'!DA301</f>
        <v>0.59081849468943437</v>
      </c>
      <c r="DC302" s="41">
        <f>+'urban numbers'!DB304/'total numbers'!DB301</f>
        <v>0.59574409997188171</v>
      </c>
      <c r="DD302" s="41">
        <f>+'urban numbers'!DC304/'total numbers'!DC301</f>
        <v>0.60069909467327054</v>
      </c>
      <c r="DE302" s="41">
        <f>+'urban numbers'!DD304/'total numbers'!DD301</f>
        <v>0.60568306860932319</v>
      </c>
      <c r="DF302" s="41">
        <f>+'urban numbers'!DE304/'total numbers'!DE301</f>
        <v>0.61069637323552739</v>
      </c>
    </row>
    <row r="303" spans="1:110">
      <c r="C303" s="116"/>
      <c r="D303" s="117"/>
      <c r="E303" s="117"/>
      <c r="F303" s="117"/>
      <c r="G303" s="117"/>
      <c r="H303" s="117"/>
      <c r="I303" s="117"/>
      <c r="J303" s="117"/>
      <c r="K303" s="117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</row>
  </sheetData>
  <sheetCalcPr fullCalcOnLoad="1"/>
  <phoneticPr fontId="0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9" enableFormatConditionsCalculation="0"/>
  <dimension ref="A1:CZ265"/>
  <sheetViews>
    <sheetView zoomScale="80" workbookViewId="0"/>
  </sheetViews>
  <sheetFormatPr baseColWidth="10" defaultColWidth="8.83203125" defaultRowHeight="12"/>
  <cols>
    <col min="3" max="3" width="39.5" customWidth="1"/>
    <col min="4" max="59" width="9.6640625" customWidth="1"/>
  </cols>
  <sheetData>
    <row r="1" spans="1:104">
      <c r="D1">
        <v>3</v>
      </c>
      <c r="E1">
        <f>+D1+1</f>
        <v>4</v>
      </c>
      <c r="F1">
        <f t="shared" ref="F1:BQ1" si="0">+E1+1</f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si="0"/>
        <v>66</v>
      </c>
      <c r="BP1">
        <f t="shared" si="0"/>
        <v>67</v>
      </c>
      <c r="BQ1">
        <f t="shared" si="0"/>
        <v>68</v>
      </c>
      <c r="BR1">
        <f t="shared" ref="BR1:CZ1" si="1">+BQ1+1</f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</row>
    <row r="2" spans="1:104" ht="12.75" customHeight="1">
      <c r="A2" s="136" t="s">
        <v>321</v>
      </c>
      <c r="B2" s="137" t="s">
        <v>323</v>
      </c>
      <c r="C2" s="77" t="s">
        <v>322</v>
      </c>
      <c r="D2" s="53" t="s">
        <v>13</v>
      </c>
      <c r="E2" s="54">
        <v>5</v>
      </c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5"/>
    </row>
    <row r="3" spans="1:104">
      <c r="A3" s="136"/>
      <c r="B3" s="138"/>
      <c r="C3" s="78"/>
      <c r="D3" s="56" t="s">
        <v>324</v>
      </c>
      <c r="E3" s="56" t="s">
        <v>325</v>
      </c>
      <c r="F3" s="56" t="s">
        <v>326</v>
      </c>
      <c r="G3" s="56" t="s">
        <v>327</v>
      </c>
      <c r="H3" s="56" t="s">
        <v>328</v>
      </c>
      <c r="I3" s="56" t="s">
        <v>329</v>
      </c>
      <c r="J3" s="56" t="s">
        <v>330</v>
      </c>
      <c r="K3" s="56" t="s">
        <v>331</v>
      </c>
      <c r="L3" s="56" t="s">
        <v>332</v>
      </c>
      <c r="M3" s="56" t="s">
        <v>333</v>
      </c>
      <c r="N3" s="56" t="s">
        <v>334</v>
      </c>
      <c r="O3" s="56" t="s">
        <v>335</v>
      </c>
      <c r="P3" s="56" t="s">
        <v>336</v>
      </c>
      <c r="Q3" s="56" t="s">
        <v>337</v>
      </c>
      <c r="R3" s="56" t="s">
        <v>338</v>
      </c>
      <c r="S3" s="56" t="s">
        <v>339</v>
      </c>
      <c r="T3" s="56" t="s">
        <v>340</v>
      </c>
      <c r="U3" s="56" t="s">
        <v>341</v>
      </c>
      <c r="V3" s="56" t="s">
        <v>342</v>
      </c>
      <c r="W3" s="56" t="s">
        <v>343</v>
      </c>
      <c r="X3" s="56" t="s">
        <v>344</v>
      </c>
      <c r="Y3" s="56" t="s">
        <v>345</v>
      </c>
      <c r="Z3" s="56" t="s">
        <v>346</v>
      </c>
      <c r="AA3" s="56" t="s">
        <v>347</v>
      </c>
      <c r="AB3" s="56" t="s">
        <v>348</v>
      </c>
      <c r="AC3" s="56" t="s">
        <v>349</v>
      </c>
      <c r="AD3" s="56" t="s">
        <v>350</v>
      </c>
      <c r="AE3" s="56" t="s">
        <v>351</v>
      </c>
      <c r="AF3" s="56" t="s">
        <v>352</v>
      </c>
      <c r="AG3" s="56" t="s">
        <v>353</v>
      </c>
      <c r="AH3" s="56" t="s">
        <v>354</v>
      </c>
      <c r="AI3" s="56" t="s">
        <v>355</v>
      </c>
      <c r="AJ3" s="56" t="s">
        <v>356</v>
      </c>
      <c r="AK3" s="56" t="s">
        <v>357</v>
      </c>
      <c r="AL3" s="56" t="s">
        <v>358</v>
      </c>
      <c r="AM3" s="56" t="s">
        <v>359</v>
      </c>
      <c r="AN3" s="56" t="s">
        <v>360</v>
      </c>
      <c r="AO3" s="56" t="s">
        <v>361</v>
      </c>
      <c r="AP3" s="56" t="s">
        <v>362</v>
      </c>
      <c r="AQ3" s="56" t="s">
        <v>363</v>
      </c>
      <c r="AR3" s="56" t="s">
        <v>364</v>
      </c>
      <c r="AS3" s="56" t="s">
        <v>365</v>
      </c>
      <c r="AT3" s="56" t="s">
        <v>366</v>
      </c>
      <c r="AU3" s="56" t="s">
        <v>367</v>
      </c>
      <c r="AV3" s="56" t="s">
        <v>368</v>
      </c>
      <c r="AW3" s="56" t="s">
        <v>369</v>
      </c>
      <c r="AX3" s="56" t="s">
        <v>370</v>
      </c>
      <c r="AY3" s="56" t="s">
        <v>371</v>
      </c>
      <c r="AZ3" s="56" t="s">
        <v>372</v>
      </c>
      <c r="BA3" s="56" t="s">
        <v>373</v>
      </c>
      <c r="BB3" s="56" t="s">
        <v>374</v>
      </c>
      <c r="BC3" s="57" t="s">
        <v>375</v>
      </c>
      <c r="BD3" s="57" t="s">
        <v>376</v>
      </c>
      <c r="BE3" s="56">
        <v>2003</v>
      </c>
      <c r="BF3" s="57" t="s">
        <v>377</v>
      </c>
      <c r="BG3" s="57" t="s">
        <v>378</v>
      </c>
      <c r="BH3" s="76" t="s">
        <v>162</v>
      </c>
      <c r="BI3" s="76" t="s">
        <v>163</v>
      </c>
      <c r="BJ3" s="76" t="s">
        <v>164</v>
      </c>
      <c r="BK3" s="76" t="s">
        <v>165</v>
      </c>
      <c r="BL3" s="76" t="s">
        <v>166</v>
      </c>
      <c r="BM3" s="76" t="s">
        <v>167</v>
      </c>
      <c r="BN3" s="76" t="s">
        <v>168</v>
      </c>
      <c r="BO3" s="76" t="s">
        <v>169</v>
      </c>
      <c r="BP3" s="76" t="s">
        <v>170</v>
      </c>
      <c r="BQ3" s="76" t="s">
        <v>171</v>
      </c>
      <c r="BR3" s="76" t="s">
        <v>172</v>
      </c>
      <c r="BS3" s="76" t="s">
        <v>173</v>
      </c>
      <c r="BT3" s="76" t="s">
        <v>174</v>
      </c>
      <c r="BU3" s="76" t="s">
        <v>175</v>
      </c>
      <c r="BV3" s="76" t="s">
        <v>176</v>
      </c>
      <c r="BW3" s="76" t="s">
        <v>177</v>
      </c>
      <c r="BX3" s="76" t="s">
        <v>178</v>
      </c>
      <c r="BY3" s="76" t="s">
        <v>179</v>
      </c>
      <c r="BZ3" s="76" t="s">
        <v>180</v>
      </c>
      <c r="CA3" s="76" t="s">
        <v>181</v>
      </c>
      <c r="CB3" s="76" t="s">
        <v>182</v>
      </c>
      <c r="CC3" s="76" t="s">
        <v>183</v>
      </c>
      <c r="CD3" s="76" t="s">
        <v>184</v>
      </c>
      <c r="CE3" s="76" t="s">
        <v>185</v>
      </c>
      <c r="CF3" s="76" t="s">
        <v>186</v>
      </c>
      <c r="CG3" s="76" t="s">
        <v>187</v>
      </c>
      <c r="CH3" s="76" t="s">
        <v>188</v>
      </c>
      <c r="CI3" s="76" t="s">
        <v>189</v>
      </c>
      <c r="CJ3" s="76" t="s">
        <v>190</v>
      </c>
      <c r="CK3" s="76" t="s">
        <v>191</v>
      </c>
      <c r="CL3" s="76" t="s">
        <v>192</v>
      </c>
      <c r="CM3" s="76" t="s">
        <v>193</v>
      </c>
      <c r="CN3" s="76" t="s">
        <v>0</v>
      </c>
      <c r="CO3" s="76" t="s">
        <v>1</v>
      </c>
      <c r="CP3" s="76" t="s">
        <v>2</v>
      </c>
      <c r="CQ3" s="76" t="s">
        <v>3</v>
      </c>
      <c r="CR3" s="76" t="s">
        <v>4</v>
      </c>
      <c r="CS3" s="76" t="s">
        <v>5</v>
      </c>
      <c r="CT3" s="76" t="s">
        <v>6</v>
      </c>
      <c r="CU3" s="76" t="s">
        <v>7</v>
      </c>
      <c r="CV3" s="76" t="s">
        <v>8</v>
      </c>
      <c r="CW3" s="76" t="s">
        <v>9</v>
      </c>
      <c r="CX3" s="76" t="s">
        <v>10</v>
      </c>
      <c r="CY3" s="76" t="s">
        <v>11</v>
      </c>
      <c r="CZ3" s="76" t="s">
        <v>12</v>
      </c>
    </row>
    <row r="4" spans="1:104">
      <c r="A4" s="58">
        <v>79</v>
      </c>
      <c r="B4" s="83">
        <v>4</v>
      </c>
      <c r="C4" s="85" t="s">
        <v>227</v>
      </c>
      <c r="D4" s="71">
        <v>8151.4549999999999</v>
      </c>
      <c r="E4" s="71">
        <v>8302.4390000000003</v>
      </c>
      <c r="F4" s="71">
        <v>8459.6299999999992</v>
      </c>
      <c r="G4" s="71">
        <v>8623.3109999999997</v>
      </c>
      <c r="H4" s="71">
        <v>8793.7260000000006</v>
      </c>
      <c r="I4" s="71">
        <v>8971.0760000000009</v>
      </c>
      <c r="J4" s="71">
        <v>9155.518</v>
      </c>
      <c r="K4" s="71">
        <v>9347.1670000000013</v>
      </c>
      <c r="L4" s="71">
        <v>9546.1090000000004</v>
      </c>
      <c r="M4" s="71">
        <v>9752.4120000000003</v>
      </c>
      <c r="N4" s="71">
        <v>9966.1820000000007</v>
      </c>
      <c r="O4" s="71">
        <v>10187.614</v>
      </c>
      <c r="P4" s="71">
        <v>10417.036</v>
      </c>
      <c r="Q4" s="71">
        <v>10654.934999999999</v>
      </c>
      <c r="R4" s="71">
        <v>10901.894</v>
      </c>
      <c r="S4" s="71">
        <v>11158.429</v>
      </c>
      <c r="T4" s="71">
        <v>11421.767</v>
      </c>
      <c r="U4" s="71">
        <v>11691.475999999999</v>
      </c>
      <c r="V4" s="71">
        <v>11972.855</v>
      </c>
      <c r="W4" s="71">
        <v>12273.156000000001</v>
      </c>
      <c r="X4" s="71">
        <v>12595.809000000001</v>
      </c>
      <c r="Y4" s="71">
        <v>12939.239000000001</v>
      </c>
      <c r="Z4" s="71">
        <v>13295.644</v>
      </c>
      <c r="AA4" s="71">
        <v>13653.934999999999</v>
      </c>
      <c r="AB4" s="71">
        <v>13999.594000000001</v>
      </c>
      <c r="AC4" s="71">
        <v>14319.3</v>
      </c>
      <c r="AD4" s="71">
        <v>14619.471000000001</v>
      </c>
      <c r="AE4" s="71">
        <v>14895.993</v>
      </c>
      <c r="AF4" s="71">
        <v>15113.616</v>
      </c>
      <c r="AG4" s="71">
        <v>15226.922</v>
      </c>
      <c r="AH4" s="71">
        <v>15209.142</v>
      </c>
      <c r="AI4" s="71">
        <v>15053.509</v>
      </c>
      <c r="AJ4" s="71">
        <v>14787.517</v>
      </c>
      <c r="AK4" s="71">
        <v>14462.978999999999</v>
      </c>
      <c r="AL4" s="71">
        <v>14151.327000000001</v>
      </c>
      <c r="AM4" s="71">
        <v>13911.945</v>
      </c>
      <c r="AN4" s="71">
        <v>13742.353999999999</v>
      </c>
      <c r="AO4" s="71">
        <v>13648.468000000001</v>
      </c>
      <c r="AP4" s="71">
        <v>13705.632</v>
      </c>
      <c r="AQ4" s="71">
        <v>14006.504000000001</v>
      </c>
      <c r="AR4" s="71">
        <v>14606.356</v>
      </c>
      <c r="AS4" s="71">
        <v>15558.717000000001</v>
      </c>
      <c r="AT4" s="71">
        <v>16820.398999999998</v>
      </c>
      <c r="AU4" s="71">
        <v>18230.737999999998</v>
      </c>
      <c r="AV4" s="71">
        <v>19565.796999999999</v>
      </c>
      <c r="AW4" s="71">
        <v>20669.205999999998</v>
      </c>
      <c r="AX4" s="71">
        <v>21471.379000000001</v>
      </c>
      <c r="AY4" s="71">
        <v>22030.95</v>
      </c>
      <c r="AZ4" s="71">
        <v>22476.080999999998</v>
      </c>
      <c r="BA4" s="71">
        <v>22998.637999999999</v>
      </c>
      <c r="BB4" s="71">
        <v>23734.709000000003</v>
      </c>
      <c r="BC4" s="71">
        <v>24723.798999999999</v>
      </c>
      <c r="BD4" s="71">
        <v>25912.326000000001</v>
      </c>
      <c r="BE4" s="71">
        <v>27231.34</v>
      </c>
      <c r="BF4" s="71">
        <v>28574.274000000001</v>
      </c>
      <c r="BG4" s="72">
        <v>29863.004999999997</v>
      </c>
      <c r="BH4" s="71">
        <v>31081.561999999998</v>
      </c>
      <c r="BI4" s="71">
        <v>32254.371999999999</v>
      </c>
      <c r="BJ4" s="71">
        <v>33391.728999999999</v>
      </c>
      <c r="BK4" s="71">
        <v>34515.312999999995</v>
      </c>
      <c r="BL4" s="71">
        <v>35642.31</v>
      </c>
      <c r="BM4" s="71">
        <v>36771.058999999994</v>
      </c>
      <c r="BN4" s="71">
        <v>37897.392999999996</v>
      </c>
      <c r="BO4" s="71">
        <v>39034.225000000006</v>
      </c>
      <c r="BP4" s="71">
        <v>40198.010999999999</v>
      </c>
      <c r="BQ4" s="71">
        <v>41400.986000000004</v>
      </c>
      <c r="BR4" s="71">
        <v>42648.563999999998</v>
      </c>
      <c r="BS4" s="71">
        <v>43939.489000000001</v>
      </c>
      <c r="BT4" s="71">
        <v>45270.843000000001</v>
      </c>
      <c r="BU4" s="71">
        <v>46636.644</v>
      </c>
      <c r="BV4" s="71">
        <v>48032.212</v>
      </c>
      <c r="BW4" s="71">
        <v>49457.235000000001</v>
      </c>
      <c r="BX4" s="71">
        <v>50912.834000000003</v>
      </c>
      <c r="BY4" s="71">
        <v>52397.089</v>
      </c>
      <c r="BZ4" s="71">
        <v>53907.717000000004</v>
      </c>
      <c r="CA4" s="71">
        <v>55442.596000000005</v>
      </c>
      <c r="CB4" s="71">
        <v>57000.23</v>
      </c>
      <c r="CC4" s="71">
        <v>58579.210999999996</v>
      </c>
      <c r="CD4" s="71">
        <v>60177.584999999999</v>
      </c>
      <c r="CE4" s="71">
        <v>61793.285000000003</v>
      </c>
      <c r="CF4" s="71">
        <v>63424.403999999995</v>
      </c>
      <c r="CG4" s="71">
        <v>65069.406000000003</v>
      </c>
      <c r="CH4" s="71">
        <v>66726.884999999995</v>
      </c>
      <c r="CI4" s="71">
        <v>68395.258000000002</v>
      </c>
      <c r="CJ4" s="71">
        <v>70072.968999999997</v>
      </c>
      <c r="CK4" s="71">
        <v>71758.597999999998</v>
      </c>
      <c r="CL4" s="71">
        <v>73450.728000000003</v>
      </c>
      <c r="CM4" s="71">
        <v>75148.239000000001</v>
      </c>
      <c r="CN4" s="71">
        <v>76850.410999999993</v>
      </c>
      <c r="CO4" s="71">
        <v>78556.745999999999</v>
      </c>
      <c r="CP4" s="71">
        <v>80266.603999999992</v>
      </c>
      <c r="CQ4" s="71">
        <v>81979.076000000001</v>
      </c>
      <c r="CR4" s="71">
        <v>83693.032999999996</v>
      </c>
      <c r="CS4" s="71">
        <v>85407.222999999998</v>
      </c>
      <c r="CT4" s="71">
        <v>87120.391999999993</v>
      </c>
      <c r="CU4" s="71">
        <v>88831.388999999996</v>
      </c>
      <c r="CV4" s="71">
        <v>90539.207999999999</v>
      </c>
      <c r="CW4" s="71">
        <v>92243.007000000012</v>
      </c>
      <c r="CX4" s="71">
        <v>93942.112999999998</v>
      </c>
      <c r="CY4" s="71">
        <v>95636.021000000008</v>
      </c>
      <c r="CZ4" s="72">
        <v>97324.385999999999</v>
      </c>
    </row>
    <row r="5" spans="1:104">
      <c r="A5" s="58">
        <v>151</v>
      </c>
      <c r="B5" s="66">
        <v>8</v>
      </c>
      <c r="C5" s="68" t="s">
        <v>298</v>
      </c>
      <c r="D5" s="71">
        <v>1215</v>
      </c>
      <c r="E5" s="71">
        <v>1239.971</v>
      </c>
      <c r="F5" s="71">
        <v>1269.3020000000001</v>
      </c>
      <c r="G5" s="71">
        <v>1302.538</v>
      </c>
      <c r="H5" s="71">
        <v>1339.2420000000002</v>
      </c>
      <c r="I5" s="71">
        <v>1379</v>
      </c>
      <c r="J5" s="71">
        <v>1421.4180000000001</v>
      </c>
      <c r="K5" s="71">
        <v>1466.125</v>
      </c>
      <c r="L5" s="71">
        <v>1512.7650000000001</v>
      </c>
      <c r="M5" s="71">
        <v>1561.011</v>
      </c>
      <c r="N5" s="71">
        <v>1610.5639999999999</v>
      </c>
      <c r="O5" s="71">
        <v>1661.1559999999999</v>
      </c>
      <c r="P5" s="71">
        <v>1712.5619999999999</v>
      </c>
      <c r="Q5" s="71">
        <v>1764.5920000000001</v>
      </c>
      <c r="R5" s="71">
        <v>1817.097</v>
      </c>
      <c r="S5" s="71">
        <v>1869.942</v>
      </c>
      <c r="T5" s="71">
        <v>1922.9929999999999</v>
      </c>
      <c r="U5" s="71">
        <v>1976.14</v>
      </c>
      <c r="V5" s="71">
        <v>2029.3139999999999</v>
      </c>
      <c r="W5" s="71">
        <v>2082.4740000000002</v>
      </c>
      <c r="X5" s="71">
        <v>2135.5990000000002</v>
      </c>
      <c r="Y5" s="71">
        <v>2188.65</v>
      </c>
      <c r="Z5" s="71">
        <v>2241.6220000000003</v>
      </c>
      <c r="AA5" s="71">
        <v>2294.5770000000002</v>
      </c>
      <c r="AB5" s="71">
        <v>2347.607</v>
      </c>
      <c r="AC5" s="71">
        <v>2400.8000000000002</v>
      </c>
      <c r="AD5" s="71">
        <v>2454.2539999999999</v>
      </c>
      <c r="AE5" s="71">
        <v>2508.0250000000001</v>
      </c>
      <c r="AF5" s="71">
        <v>2562.1210000000001</v>
      </c>
      <c r="AG5" s="71">
        <v>2616.529</v>
      </c>
      <c r="AH5" s="71">
        <v>2671.3</v>
      </c>
      <c r="AI5" s="71">
        <v>2725.0079999999998</v>
      </c>
      <c r="AJ5" s="71">
        <v>2777.5240000000003</v>
      </c>
      <c r="AK5" s="71">
        <v>2831.5749999999998</v>
      </c>
      <c r="AL5" s="71">
        <v>2890.9119999999998</v>
      </c>
      <c r="AM5" s="71">
        <v>2957.393</v>
      </c>
      <c r="AN5" s="71">
        <v>3033.6179999999999</v>
      </c>
      <c r="AO5" s="71">
        <v>3116.5419999999999</v>
      </c>
      <c r="AP5" s="71">
        <v>3195.6009999999997</v>
      </c>
      <c r="AQ5" s="71">
        <v>3256.48</v>
      </c>
      <c r="AR5" s="71">
        <v>3289.4809999999998</v>
      </c>
      <c r="AS5" s="71">
        <v>3290.4839999999999</v>
      </c>
      <c r="AT5" s="71">
        <v>3264.0730000000003</v>
      </c>
      <c r="AU5" s="71">
        <v>3220.0630000000001</v>
      </c>
      <c r="AV5" s="71">
        <v>3172.808</v>
      </c>
      <c r="AW5" s="71">
        <v>3133.0650000000001</v>
      </c>
      <c r="AX5" s="71">
        <v>3103.7159999999999</v>
      </c>
      <c r="AY5" s="71">
        <v>3082.67</v>
      </c>
      <c r="AZ5" s="71">
        <v>3069.7039999999997</v>
      </c>
      <c r="BA5" s="71">
        <v>3063.183</v>
      </c>
      <c r="BB5" s="71">
        <v>3061.7750000000001</v>
      </c>
      <c r="BC5" s="71">
        <v>3066.3670000000002</v>
      </c>
      <c r="BD5" s="71">
        <v>3077.6639999999998</v>
      </c>
      <c r="BE5" s="71">
        <v>3093.7</v>
      </c>
      <c r="BF5" s="71">
        <v>3111.72</v>
      </c>
      <c r="BG5" s="73">
        <v>3129.6779999999999</v>
      </c>
      <c r="BH5" s="71">
        <v>3146.741</v>
      </c>
      <c r="BI5" s="71">
        <v>3163.25</v>
      </c>
      <c r="BJ5" s="71">
        <v>3179.7370000000001</v>
      </c>
      <c r="BK5" s="71">
        <v>3197.212</v>
      </c>
      <c r="BL5" s="71">
        <v>3216.3440000000001</v>
      </c>
      <c r="BM5" s="71">
        <v>3237.096</v>
      </c>
      <c r="BN5" s="71">
        <v>3258.8980000000001</v>
      </c>
      <c r="BO5" s="71">
        <v>3281.2619999999997</v>
      </c>
      <c r="BP5" s="71">
        <v>3303.5389999999998</v>
      </c>
      <c r="BQ5" s="71">
        <v>3325.2089999999998</v>
      </c>
      <c r="BR5" s="71">
        <v>3346.0590000000002</v>
      </c>
      <c r="BS5" s="71">
        <v>3366.05</v>
      </c>
      <c r="BT5" s="71">
        <v>3385.0550000000003</v>
      </c>
      <c r="BU5" s="71">
        <v>3402.9929999999999</v>
      </c>
      <c r="BV5" s="71">
        <v>3419.7849999999999</v>
      </c>
      <c r="BW5" s="71">
        <v>3435.3509999999997</v>
      </c>
      <c r="BX5" s="71">
        <v>3449.5990000000002</v>
      </c>
      <c r="BY5" s="71">
        <v>3462.4480000000003</v>
      </c>
      <c r="BZ5" s="71">
        <v>3473.8270000000002</v>
      </c>
      <c r="CA5" s="71">
        <v>3483.7020000000002</v>
      </c>
      <c r="CB5" s="71">
        <v>3492.0389999999998</v>
      </c>
      <c r="CC5" s="71">
        <v>3498.8879999999999</v>
      </c>
      <c r="CD5" s="71">
        <v>3504.4259999999999</v>
      </c>
      <c r="CE5" s="71">
        <v>3508.8959999999997</v>
      </c>
      <c r="CF5" s="71">
        <v>3512.49</v>
      </c>
      <c r="CG5" s="71">
        <v>3515.279</v>
      </c>
      <c r="CH5" s="71">
        <v>3517.2829999999999</v>
      </c>
      <c r="CI5" s="71">
        <v>3518.5969999999998</v>
      </c>
      <c r="CJ5" s="71">
        <v>3519.3130000000001</v>
      </c>
      <c r="CK5" s="71">
        <v>3519.5050000000001</v>
      </c>
      <c r="CL5" s="71">
        <v>3519.223</v>
      </c>
      <c r="CM5" s="71">
        <v>3518.4870000000001</v>
      </c>
      <c r="CN5" s="71">
        <v>3517.2939999999999</v>
      </c>
      <c r="CO5" s="71">
        <v>3515.6170000000002</v>
      </c>
      <c r="CP5" s="71">
        <v>3513.4319999999998</v>
      </c>
      <c r="CQ5" s="71">
        <v>3510.7219999999998</v>
      </c>
      <c r="CR5" s="71">
        <v>3507.4740000000002</v>
      </c>
      <c r="CS5" s="71">
        <v>3503.6790000000001</v>
      </c>
      <c r="CT5" s="71">
        <v>3499.3149999999996</v>
      </c>
      <c r="CU5" s="71">
        <v>3494.3490000000002</v>
      </c>
      <c r="CV5" s="71">
        <v>3488.73</v>
      </c>
      <c r="CW5" s="71">
        <v>3482.3910000000001</v>
      </c>
      <c r="CX5" s="71">
        <v>3475.2449999999999</v>
      </c>
      <c r="CY5" s="71">
        <v>3467.1890000000003</v>
      </c>
      <c r="CZ5" s="73">
        <v>3458.1010000000001</v>
      </c>
    </row>
    <row r="6" spans="1:104">
      <c r="A6" s="58">
        <v>38</v>
      </c>
      <c r="B6" s="66">
        <v>12</v>
      </c>
      <c r="C6" s="68" t="s">
        <v>415</v>
      </c>
      <c r="D6" s="71">
        <v>8752.9969999999994</v>
      </c>
      <c r="E6" s="71">
        <v>8953.3729999999996</v>
      </c>
      <c r="F6" s="71">
        <v>9140.99</v>
      </c>
      <c r="G6" s="71">
        <v>9326.0990000000002</v>
      </c>
      <c r="H6" s="71">
        <v>9515.99</v>
      </c>
      <c r="I6" s="71">
        <v>9715.0020000000004</v>
      </c>
      <c r="J6" s="71">
        <v>9924.3470000000016</v>
      </c>
      <c r="K6" s="71">
        <v>10142.285</v>
      </c>
      <c r="L6" s="71">
        <v>10364.614000000001</v>
      </c>
      <c r="M6" s="71">
        <v>10585.505999999999</v>
      </c>
      <c r="N6" s="71">
        <v>10799.996999999999</v>
      </c>
      <c r="O6" s="71">
        <v>11006.642</v>
      </c>
      <c r="P6" s="71">
        <v>11209.844000000001</v>
      </c>
      <c r="Q6" s="71">
        <v>11420.844999999999</v>
      </c>
      <c r="R6" s="71">
        <v>11654.903999999999</v>
      </c>
      <c r="S6" s="71">
        <v>11923.001</v>
      </c>
      <c r="T6" s="71">
        <v>12229.852000000001</v>
      </c>
      <c r="U6" s="71">
        <v>12572.628000000001</v>
      </c>
      <c r="V6" s="71">
        <v>12945.46</v>
      </c>
      <c r="W6" s="71">
        <v>13338.915999999999</v>
      </c>
      <c r="X6" s="71">
        <v>13746.184000000001</v>
      </c>
      <c r="Y6" s="71">
        <v>14165.885999999999</v>
      </c>
      <c r="Z6" s="71">
        <v>14600.649000000001</v>
      </c>
      <c r="AA6" s="71">
        <v>15052.356</v>
      </c>
      <c r="AB6" s="71">
        <v>15524.124</v>
      </c>
      <c r="AC6" s="71">
        <v>16018.194</v>
      </c>
      <c r="AD6" s="71">
        <v>16533.330000000002</v>
      </c>
      <c r="AE6" s="71">
        <v>17068.212</v>
      </c>
      <c r="AF6" s="71">
        <v>17624.746999999999</v>
      </c>
      <c r="AG6" s="71">
        <v>18205.457999999999</v>
      </c>
      <c r="AH6" s="71">
        <v>18811.201999999997</v>
      </c>
      <c r="AI6" s="71">
        <v>19442.457999999999</v>
      </c>
      <c r="AJ6" s="71">
        <v>20095.7</v>
      </c>
      <c r="AK6" s="71">
        <v>20762.734</v>
      </c>
      <c r="AL6" s="71">
        <v>21432.73</v>
      </c>
      <c r="AM6" s="71">
        <v>22097.343000000001</v>
      </c>
      <c r="AN6" s="71">
        <v>22751.506999999998</v>
      </c>
      <c r="AO6" s="71">
        <v>23394.978999999999</v>
      </c>
      <c r="AP6" s="71">
        <v>24030.008999999998</v>
      </c>
      <c r="AQ6" s="71">
        <v>24661.148999999998</v>
      </c>
      <c r="AR6" s="71">
        <v>25290.665999999997</v>
      </c>
      <c r="AS6" s="71">
        <v>25921.030999999999</v>
      </c>
      <c r="AT6" s="71">
        <v>26547.827000000001</v>
      </c>
      <c r="AU6" s="71">
        <v>27158.52</v>
      </c>
      <c r="AV6" s="71">
        <v>27736.425999999999</v>
      </c>
      <c r="AW6" s="71">
        <v>28270.78</v>
      </c>
      <c r="AX6" s="71">
        <v>28756.252</v>
      </c>
      <c r="AY6" s="71">
        <v>29199.633000000002</v>
      </c>
      <c r="AZ6" s="71">
        <v>29617.364999999998</v>
      </c>
      <c r="BA6" s="71">
        <v>30032.758000000002</v>
      </c>
      <c r="BB6" s="71">
        <v>30463.133999999998</v>
      </c>
      <c r="BC6" s="71">
        <v>30914.192999999999</v>
      </c>
      <c r="BD6" s="71">
        <v>31382.616000000002</v>
      </c>
      <c r="BE6" s="71">
        <v>31865.716999999997</v>
      </c>
      <c r="BF6" s="71">
        <v>32357.571</v>
      </c>
      <c r="BG6" s="73">
        <v>32853.798000000003</v>
      </c>
      <c r="BH6" s="71">
        <v>33354.356</v>
      </c>
      <c r="BI6" s="71">
        <v>33861.332999999999</v>
      </c>
      <c r="BJ6" s="71">
        <v>34374.618000000002</v>
      </c>
      <c r="BK6" s="71">
        <v>34894.182000000001</v>
      </c>
      <c r="BL6" s="71">
        <v>35419.591</v>
      </c>
      <c r="BM6" s="71">
        <v>35950.262000000002</v>
      </c>
      <c r="BN6" s="71">
        <v>36484.737000000001</v>
      </c>
      <c r="BO6" s="71">
        <v>37020.570999999996</v>
      </c>
      <c r="BP6" s="71">
        <v>37554.730000000003</v>
      </c>
      <c r="BQ6" s="71">
        <v>38084.620999999999</v>
      </c>
      <c r="BR6" s="71">
        <v>38608.732000000004</v>
      </c>
      <c r="BS6" s="71">
        <v>39126.091</v>
      </c>
      <c r="BT6" s="71">
        <v>39635.305</v>
      </c>
      <c r="BU6" s="71">
        <v>40135.081000000006</v>
      </c>
      <c r="BV6" s="71">
        <v>40624.195999999996</v>
      </c>
      <c r="BW6" s="71">
        <v>41101.883000000002</v>
      </c>
      <c r="BX6" s="71">
        <v>41567.108999999997</v>
      </c>
      <c r="BY6" s="71">
        <v>42018.180999999997</v>
      </c>
      <c r="BZ6" s="71">
        <v>42453.216</v>
      </c>
      <c r="CA6" s="71">
        <v>42870.925999999999</v>
      </c>
      <c r="CB6" s="71">
        <v>43270.608999999997</v>
      </c>
      <c r="CC6" s="71">
        <v>43652.612999999998</v>
      </c>
      <c r="CD6" s="71">
        <v>44018.1</v>
      </c>
      <c r="CE6" s="71">
        <v>44368.885999999999</v>
      </c>
      <c r="CF6" s="71">
        <v>44706.490999999995</v>
      </c>
      <c r="CG6" s="71">
        <v>45031.375</v>
      </c>
      <c r="CH6" s="71">
        <v>45343.774000000005</v>
      </c>
      <c r="CI6" s="71">
        <v>45644.782000000007</v>
      </c>
      <c r="CJ6" s="71">
        <v>45935.638999999996</v>
      </c>
      <c r="CK6" s="71">
        <v>46217.391000000003</v>
      </c>
      <c r="CL6" s="71">
        <v>46490.395000000004</v>
      </c>
      <c r="CM6" s="71">
        <v>46755.010999999999</v>
      </c>
      <c r="CN6" s="71">
        <v>47012.220999999998</v>
      </c>
      <c r="CO6" s="71">
        <v>47263.108999999997</v>
      </c>
      <c r="CP6" s="71">
        <v>47508.331000000006</v>
      </c>
      <c r="CQ6" s="71">
        <v>47747.936000000002</v>
      </c>
      <c r="CR6" s="71">
        <v>47981.432000000001</v>
      </c>
      <c r="CS6" s="71">
        <v>48207.927000000003</v>
      </c>
      <c r="CT6" s="71">
        <v>48426.307000000001</v>
      </c>
      <c r="CU6" s="71">
        <v>48635.388000000006</v>
      </c>
      <c r="CV6" s="71">
        <v>48833.974000000002</v>
      </c>
      <c r="CW6" s="71">
        <v>49020.884999999995</v>
      </c>
      <c r="CX6" s="71">
        <v>49194.968999999997</v>
      </c>
      <c r="CY6" s="71">
        <v>49355.093000000001</v>
      </c>
      <c r="CZ6" s="73">
        <v>49500.14</v>
      </c>
    </row>
    <row r="7" spans="1:104">
      <c r="A7" s="58">
        <v>251</v>
      </c>
      <c r="B7" s="66">
        <v>16</v>
      </c>
      <c r="C7" s="68" t="s">
        <v>153</v>
      </c>
      <c r="D7" s="71">
        <v>18.937000000000001</v>
      </c>
      <c r="E7" s="71">
        <v>19.246000000000002</v>
      </c>
      <c r="F7" s="71">
        <v>19.466000000000001</v>
      </c>
      <c r="G7" s="71">
        <v>19.600000000000001</v>
      </c>
      <c r="H7" s="71">
        <v>19.654</v>
      </c>
      <c r="I7" s="71">
        <v>19.649000000000001</v>
      </c>
      <c r="J7" s="71">
        <v>19.616</v>
      </c>
      <c r="K7" s="71">
        <v>19.594000000000001</v>
      </c>
      <c r="L7" s="71">
        <v>19.633000000000003</v>
      </c>
      <c r="M7" s="71">
        <v>19.786999999999999</v>
      </c>
      <c r="N7" s="71">
        <v>20.097000000000001</v>
      </c>
      <c r="O7" s="71">
        <v>20.587000000000003</v>
      </c>
      <c r="P7" s="71">
        <v>21.246000000000002</v>
      </c>
      <c r="Q7" s="71">
        <v>22.024999999999999</v>
      </c>
      <c r="R7" s="71">
        <v>22.850999999999999</v>
      </c>
      <c r="S7" s="71">
        <v>23.667999999999999</v>
      </c>
      <c r="T7" s="71">
        <v>24.463999999999999</v>
      </c>
      <c r="U7" s="71">
        <v>25.245000000000001</v>
      </c>
      <c r="V7" s="71">
        <v>25.999000000000002</v>
      </c>
      <c r="W7" s="71">
        <v>26.718</v>
      </c>
      <c r="X7" s="71">
        <v>27.393999999999998</v>
      </c>
      <c r="Y7" s="71">
        <v>28.032</v>
      </c>
      <c r="Z7" s="71">
        <v>28.632000000000001</v>
      </c>
      <c r="AA7" s="71">
        <v>29.186</v>
      </c>
      <c r="AB7" s="71">
        <v>29.684999999999999</v>
      </c>
      <c r="AC7" s="71">
        <v>30.131</v>
      </c>
      <c r="AD7" s="71">
        <v>30.509</v>
      </c>
      <c r="AE7" s="71">
        <v>30.844000000000001</v>
      </c>
      <c r="AF7" s="71">
        <v>31.222000000000001</v>
      </c>
      <c r="AG7" s="71">
        <v>31.76</v>
      </c>
      <c r="AH7" s="71">
        <v>32.536000000000001</v>
      </c>
      <c r="AI7" s="71">
        <v>33.582000000000001</v>
      </c>
      <c r="AJ7" s="71">
        <v>34.866</v>
      </c>
      <c r="AK7" s="71">
        <v>36.329000000000001</v>
      </c>
      <c r="AL7" s="71">
        <v>37.881999999999998</v>
      </c>
      <c r="AM7" s="71">
        <v>39.453000000000003</v>
      </c>
      <c r="AN7" s="71">
        <v>41.027999999999999</v>
      </c>
      <c r="AO7" s="71">
        <v>42.61</v>
      </c>
      <c r="AP7" s="71">
        <v>44.17</v>
      </c>
      <c r="AQ7" s="71">
        <v>45.677</v>
      </c>
      <c r="AR7" s="71">
        <v>47.108000000000004</v>
      </c>
      <c r="AS7" s="71">
        <v>48.454000000000001</v>
      </c>
      <c r="AT7" s="71">
        <v>49.713999999999999</v>
      </c>
      <c r="AU7" s="71">
        <v>50.891000000000005</v>
      </c>
      <c r="AV7" s="71">
        <v>51.987000000000002</v>
      </c>
      <c r="AW7" s="71">
        <v>53.016999999999996</v>
      </c>
      <c r="AX7" s="71">
        <v>53.968000000000004</v>
      </c>
      <c r="AY7" s="71">
        <v>54.852000000000004</v>
      </c>
      <c r="AZ7" s="71">
        <v>55.731999999999999</v>
      </c>
      <c r="BA7" s="71">
        <v>56.69</v>
      </c>
      <c r="BB7" s="71">
        <v>57.783000000000001</v>
      </c>
      <c r="BC7" s="71">
        <v>59.037000000000006</v>
      </c>
      <c r="BD7" s="71">
        <v>60.433999999999997</v>
      </c>
      <c r="BE7" s="71">
        <v>61.918999999999997</v>
      </c>
      <c r="BF7" s="71">
        <v>63.415999999999997</v>
      </c>
      <c r="BG7" s="73">
        <v>64.869</v>
      </c>
      <c r="BH7" s="71">
        <v>66.262</v>
      </c>
      <c r="BI7" s="71">
        <v>67.61</v>
      </c>
      <c r="BJ7" s="71">
        <v>68.926999999999992</v>
      </c>
      <c r="BK7" s="71">
        <v>70.234999999999999</v>
      </c>
      <c r="BL7" s="71">
        <v>71.55</v>
      </c>
      <c r="BM7" s="71">
        <v>72.873000000000005</v>
      </c>
      <c r="BN7" s="71">
        <v>74.197000000000003</v>
      </c>
      <c r="BO7" s="71">
        <v>75.524000000000001</v>
      </c>
      <c r="BP7" s="71">
        <v>76.855000000000004</v>
      </c>
      <c r="BQ7" s="71">
        <v>78.194000000000003</v>
      </c>
      <c r="BR7" s="71">
        <v>79.540000000000006</v>
      </c>
      <c r="BS7" s="71">
        <v>80.893000000000001</v>
      </c>
      <c r="BT7" s="71">
        <v>82.25200000000001</v>
      </c>
      <c r="BU7" s="71">
        <v>83.617999999999995</v>
      </c>
      <c r="BV7" s="71">
        <v>84.988</v>
      </c>
      <c r="BW7" s="71">
        <v>86.361000000000004</v>
      </c>
      <c r="BX7" s="71">
        <v>87.736000000000004</v>
      </c>
      <c r="BY7" s="71">
        <v>89.111999999999995</v>
      </c>
      <c r="BZ7" s="71">
        <v>90.484000000000009</v>
      </c>
      <c r="CA7" s="71">
        <v>91.849000000000004</v>
      </c>
      <c r="CB7" s="71">
        <v>93.205999999999989</v>
      </c>
      <c r="CC7" s="71">
        <v>94.554000000000002</v>
      </c>
      <c r="CD7" s="71">
        <v>95.887</v>
      </c>
      <c r="CE7" s="71">
        <v>97.204000000000008</v>
      </c>
      <c r="CF7" s="71">
        <v>98.501000000000005</v>
      </c>
      <c r="CG7" s="71">
        <v>99.775000000000006</v>
      </c>
      <c r="CH7" s="71">
        <v>101.02699999999999</v>
      </c>
      <c r="CI7" s="71">
        <v>102.25200000000001</v>
      </c>
      <c r="CJ7" s="71">
        <v>103.45</v>
      </c>
      <c r="CK7" s="71">
        <v>104.619</v>
      </c>
      <c r="CL7" s="71">
        <v>105.75800000000001</v>
      </c>
      <c r="CM7" s="71">
        <v>106.86799999999999</v>
      </c>
      <c r="CN7" s="71">
        <v>107.94800000000001</v>
      </c>
      <c r="CO7" s="71">
        <v>109.001</v>
      </c>
      <c r="CP7" s="71">
        <v>110.029</v>
      </c>
      <c r="CQ7" s="71">
        <v>111.03200000000001</v>
      </c>
      <c r="CR7" s="71">
        <v>112.012</v>
      </c>
      <c r="CS7" s="71">
        <v>112.96899999999999</v>
      </c>
      <c r="CT7" s="71">
        <v>113.90600000000001</v>
      </c>
      <c r="CU7" s="71">
        <v>114.822</v>
      </c>
      <c r="CV7" s="71">
        <v>115.721</v>
      </c>
      <c r="CW7" s="71">
        <v>116.604</v>
      </c>
      <c r="CX7" s="71">
        <v>117.476</v>
      </c>
      <c r="CY7" s="71">
        <v>118.339</v>
      </c>
      <c r="CZ7" s="73">
        <v>119.199</v>
      </c>
    </row>
    <row r="8" spans="1:104">
      <c r="A8" s="58">
        <v>152</v>
      </c>
      <c r="B8" s="66">
        <v>20</v>
      </c>
      <c r="C8" s="68" t="s">
        <v>299</v>
      </c>
      <c r="D8" s="71">
        <v>6.1970000000000001</v>
      </c>
      <c r="E8" s="71">
        <v>6.6869999999999994</v>
      </c>
      <c r="F8" s="71">
        <v>7.24</v>
      </c>
      <c r="G8" s="71">
        <v>7.8469999999999995</v>
      </c>
      <c r="H8" s="71">
        <v>8.5040000000000013</v>
      </c>
      <c r="I8" s="71">
        <v>9.2059999999999995</v>
      </c>
      <c r="J8" s="71">
        <v>9.9510000000000005</v>
      </c>
      <c r="K8" s="71">
        <v>10.738</v>
      </c>
      <c r="L8" s="71">
        <v>11.568</v>
      </c>
      <c r="M8" s="71">
        <v>12.441000000000001</v>
      </c>
      <c r="N8" s="71">
        <v>13.359</v>
      </c>
      <c r="O8" s="71">
        <v>14.321</v>
      </c>
      <c r="P8" s="71">
        <v>15.324000000000002</v>
      </c>
      <c r="Q8" s="71">
        <v>16.363</v>
      </c>
      <c r="R8" s="71">
        <v>17.429000000000002</v>
      </c>
      <c r="S8" s="71">
        <v>18.515999999999998</v>
      </c>
      <c r="T8" s="71">
        <v>19.619</v>
      </c>
      <c r="U8" s="71">
        <v>20.739000000000001</v>
      </c>
      <c r="V8" s="71">
        <v>21.881999999999998</v>
      </c>
      <c r="W8" s="71">
        <v>23.058</v>
      </c>
      <c r="X8" s="71">
        <v>24.274000000000001</v>
      </c>
      <c r="Y8" s="71">
        <v>25.542000000000002</v>
      </c>
      <c r="Z8" s="71">
        <v>26.857999999999997</v>
      </c>
      <c r="AA8" s="71">
        <v>28.19</v>
      </c>
      <c r="AB8" s="71">
        <v>29.495000000000001</v>
      </c>
      <c r="AC8" s="71">
        <v>30.746000000000002</v>
      </c>
      <c r="AD8" s="71">
        <v>31.908000000000001</v>
      </c>
      <c r="AE8" s="71">
        <v>33.003999999999998</v>
      </c>
      <c r="AF8" s="71">
        <v>34.133000000000003</v>
      </c>
      <c r="AG8" s="71">
        <v>35.432000000000002</v>
      </c>
      <c r="AH8" s="71">
        <v>36.987000000000002</v>
      </c>
      <c r="AI8" s="71">
        <v>38.867999999999995</v>
      </c>
      <c r="AJ8" s="71">
        <v>41.018000000000001</v>
      </c>
      <c r="AK8" s="71">
        <v>43.253</v>
      </c>
      <c r="AL8" s="71">
        <v>45.308000000000007</v>
      </c>
      <c r="AM8" s="71">
        <v>47.013000000000005</v>
      </c>
      <c r="AN8" s="71">
        <v>48.251000000000005</v>
      </c>
      <c r="AO8" s="71">
        <v>49.106999999999999</v>
      </c>
      <c r="AP8" s="71">
        <v>49.847000000000001</v>
      </c>
      <c r="AQ8" s="71">
        <v>50.844999999999999</v>
      </c>
      <c r="AR8" s="71">
        <v>52.353000000000002</v>
      </c>
      <c r="AS8" s="71">
        <v>54.489000000000004</v>
      </c>
      <c r="AT8" s="71">
        <v>57.113999999999997</v>
      </c>
      <c r="AU8" s="71">
        <v>59.902000000000001</v>
      </c>
      <c r="AV8" s="71">
        <v>62.393000000000001</v>
      </c>
      <c r="AW8" s="71">
        <v>64.260999999999996</v>
      </c>
      <c r="AX8" s="71">
        <v>65.390999999999991</v>
      </c>
      <c r="AY8" s="71">
        <v>65.90100000000001</v>
      </c>
      <c r="AZ8" s="71">
        <v>65.983000000000004</v>
      </c>
      <c r="BA8" s="71">
        <v>65.930999999999997</v>
      </c>
      <c r="BB8" s="71">
        <v>65.962999999999994</v>
      </c>
      <c r="BC8" s="71">
        <v>66.132000000000005</v>
      </c>
      <c r="BD8" s="71">
        <v>66.373999999999995</v>
      </c>
      <c r="BE8" s="71">
        <v>66.662000000000006</v>
      </c>
      <c r="BF8" s="71">
        <v>66.935000000000002</v>
      </c>
      <c r="BG8" s="73">
        <v>67.15100000000001</v>
      </c>
      <c r="BH8" s="71">
        <v>67.313000000000002</v>
      </c>
      <c r="BI8" s="71">
        <v>67.45</v>
      </c>
      <c r="BJ8" s="71">
        <v>67.56</v>
      </c>
      <c r="BK8" s="71">
        <v>67.641999999999996</v>
      </c>
      <c r="BL8" s="71">
        <v>67.697000000000003</v>
      </c>
      <c r="BM8" s="71">
        <v>67.724999999999994</v>
      </c>
      <c r="BN8" s="71">
        <v>67.727000000000004</v>
      </c>
      <c r="BO8" s="71">
        <v>67.704000000000008</v>
      </c>
      <c r="BP8" s="71">
        <v>67.663999999999987</v>
      </c>
      <c r="BQ8" s="71">
        <v>67.605999999999995</v>
      </c>
      <c r="BR8" s="71">
        <v>67.533999999999992</v>
      </c>
      <c r="BS8" s="71">
        <v>67.447000000000003</v>
      </c>
      <c r="BT8" s="71">
        <v>67.347000000000008</v>
      </c>
      <c r="BU8" s="71">
        <v>67.238</v>
      </c>
      <c r="BV8" s="71">
        <v>67.121000000000009</v>
      </c>
      <c r="BW8" s="71">
        <v>66.997</v>
      </c>
      <c r="BX8" s="71">
        <v>66.864999999999995</v>
      </c>
      <c r="BY8" s="71">
        <v>66.725999999999999</v>
      </c>
      <c r="BZ8" s="71">
        <v>66.581999999999994</v>
      </c>
      <c r="CA8" s="71">
        <v>66.430000000000007</v>
      </c>
      <c r="CB8" s="71">
        <v>66.272000000000006</v>
      </c>
      <c r="CC8" s="71">
        <v>66.105000000000004</v>
      </c>
      <c r="CD8" s="71">
        <v>65.932000000000002</v>
      </c>
      <c r="CE8" s="71">
        <v>65.747</v>
      </c>
      <c r="CF8" s="71">
        <v>65.55</v>
      </c>
      <c r="CG8" s="71">
        <v>65.341000000000008</v>
      </c>
      <c r="CH8" s="71">
        <v>65.119</v>
      </c>
      <c r="CI8" s="71">
        <v>64.881</v>
      </c>
      <c r="CJ8" s="71">
        <v>64.626000000000005</v>
      </c>
      <c r="CK8" s="71">
        <v>64.352000000000004</v>
      </c>
      <c r="CL8" s="71">
        <v>64.057000000000002</v>
      </c>
      <c r="CM8" s="71">
        <v>63.744</v>
      </c>
      <c r="CN8" s="71">
        <v>63.41</v>
      </c>
      <c r="CO8" s="71">
        <v>63.052999999999997</v>
      </c>
      <c r="CP8" s="71">
        <v>62.677</v>
      </c>
      <c r="CQ8" s="71">
        <v>62.28</v>
      </c>
      <c r="CR8" s="71">
        <v>61.863</v>
      </c>
      <c r="CS8" s="71">
        <v>61.426000000000002</v>
      </c>
      <c r="CT8" s="71">
        <v>60.972000000000001</v>
      </c>
      <c r="CU8" s="71">
        <v>60.501999999999995</v>
      </c>
      <c r="CV8" s="71">
        <v>60.016000000000005</v>
      </c>
      <c r="CW8" s="71">
        <v>59.518000000000001</v>
      </c>
      <c r="CX8" s="71">
        <v>59.009</v>
      </c>
      <c r="CY8" s="71">
        <v>58.491</v>
      </c>
      <c r="CZ8" s="73">
        <v>57.966999999999999</v>
      </c>
    </row>
    <row r="9" spans="1:104">
      <c r="A9" s="58">
        <v>28</v>
      </c>
      <c r="B9" s="66">
        <v>24</v>
      </c>
      <c r="C9" s="68" t="s">
        <v>406</v>
      </c>
      <c r="D9" s="71">
        <v>4147.509</v>
      </c>
      <c r="E9" s="71">
        <v>4211.6669999999995</v>
      </c>
      <c r="F9" s="71">
        <v>4282.6190000000006</v>
      </c>
      <c r="G9" s="71">
        <v>4359.915</v>
      </c>
      <c r="H9" s="71">
        <v>4442.9610000000002</v>
      </c>
      <c r="I9" s="71">
        <v>4531.0209999999997</v>
      </c>
      <c r="J9" s="71">
        <v>4623.1990000000005</v>
      </c>
      <c r="K9" s="71">
        <v>4718.4560000000001</v>
      </c>
      <c r="L9" s="71">
        <v>4815.6579999999994</v>
      </c>
      <c r="M9" s="71">
        <v>4913.6480000000001</v>
      </c>
      <c r="N9" s="71">
        <v>5011.49</v>
      </c>
      <c r="O9" s="71">
        <v>5108.71</v>
      </c>
      <c r="P9" s="71">
        <v>5205.5210000000006</v>
      </c>
      <c r="Q9" s="71">
        <v>5302.9110000000001</v>
      </c>
      <c r="R9" s="71">
        <v>5402.3810000000003</v>
      </c>
      <c r="S9" s="71">
        <v>5505.165</v>
      </c>
      <c r="T9" s="71">
        <v>5611.924</v>
      </c>
      <c r="U9" s="71">
        <v>5722.8360000000002</v>
      </c>
      <c r="V9" s="71">
        <v>5838.143</v>
      </c>
      <c r="W9" s="71">
        <v>5957.96</v>
      </c>
      <c r="X9" s="71">
        <v>6082.6390000000001</v>
      </c>
      <c r="Y9" s="71">
        <v>6212.7749999999996</v>
      </c>
      <c r="Z9" s="71">
        <v>6349.4030000000002</v>
      </c>
      <c r="AA9" s="71">
        <v>6493.8879999999999</v>
      </c>
      <c r="AB9" s="71">
        <v>6647.8449999999993</v>
      </c>
      <c r="AC9" s="71">
        <v>6812.732</v>
      </c>
      <c r="AD9" s="71">
        <v>6987.6329999999998</v>
      </c>
      <c r="AE9" s="71">
        <v>7172.9449999999997</v>
      </c>
      <c r="AF9" s="71">
        <v>7372.7979999999998</v>
      </c>
      <c r="AG9" s="71">
        <v>7592.5220000000008</v>
      </c>
      <c r="AH9" s="71">
        <v>7835.05</v>
      </c>
      <c r="AI9" s="71">
        <v>8104.0660000000007</v>
      </c>
      <c r="AJ9" s="71">
        <v>8396.3379999999997</v>
      </c>
      <c r="AK9" s="71">
        <v>8699.5370000000003</v>
      </c>
      <c r="AL9" s="71">
        <v>8996.7350000000006</v>
      </c>
      <c r="AM9" s="71">
        <v>9276.4840000000004</v>
      </c>
      <c r="AN9" s="71">
        <v>9532.1319999999996</v>
      </c>
      <c r="AO9" s="71">
        <v>9768.8539999999994</v>
      </c>
      <c r="AP9" s="71">
        <v>10001.365</v>
      </c>
      <c r="AQ9" s="71">
        <v>10250.921</v>
      </c>
      <c r="AR9" s="71">
        <v>10532.123</v>
      </c>
      <c r="AS9" s="71">
        <v>10851.923999999999</v>
      </c>
      <c r="AT9" s="71">
        <v>11203.767</v>
      </c>
      <c r="AU9" s="71">
        <v>11572.52</v>
      </c>
      <c r="AV9" s="71">
        <v>11936.185000000001</v>
      </c>
      <c r="AW9" s="71">
        <v>12279.707</v>
      </c>
      <c r="AX9" s="71">
        <v>12597.366</v>
      </c>
      <c r="AY9" s="71">
        <v>12896.504000000001</v>
      </c>
      <c r="AZ9" s="71">
        <v>13190.942999999999</v>
      </c>
      <c r="BA9" s="71">
        <v>13500.82</v>
      </c>
      <c r="BB9" s="71">
        <v>13840.635999999999</v>
      </c>
      <c r="BC9" s="71">
        <v>14214.833999999999</v>
      </c>
      <c r="BD9" s="71">
        <v>14618.781999999999</v>
      </c>
      <c r="BE9" s="71">
        <v>15046.906999999999</v>
      </c>
      <c r="BF9" s="71">
        <v>15490.048999999999</v>
      </c>
      <c r="BG9" s="73">
        <v>15941.392</v>
      </c>
      <c r="BH9" s="71">
        <v>16399.781999999999</v>
      </c>
      <c r="BI9" s="71">
        <v>16867.259999999998</v>
      </c>
      <c r="BJ9" s="71">
        <v>17343.857</v>
      </c>
      <c r="BK9" s="71">
        <v>17830.237000000001</v>
      </c>
      <c r="BL9" s="71">
        <v>18326.806</v>
      </c>
      <c r="BM9" s="71">
        <v>18833.16</v>
      </c>
      <c r="BN9" s="71">
        <v>19348.55</v>
      </c>
      <c r="BO9" s="71">
        <v>19872.714</v>
      </c>
      <c r="BP9" s="71">
        <v>20405.423000000003</v>
      </c>
      <c r="BQ9" s="71">
        <v>20946.512999999999</v>
      </c>
      <c r="BR9" s="71">
        <v>21495.644</v>
      </c>
      <c r="BS9" s="71">
        <v>22052.752</v>
      </c>
      <c r="BT9" s="71">
        <v>22618.296000000002</v>
      </c>
      <c r="BU9" s="71">
        <v>23192.955000000002</v>
      </c>
      <c r="BV9" s="71">
        <v>23777.135999999999</v>
      </c>
      <c r="BW9" s="71">
        <v>24370.811999999998</v>
      </c>
      <c r="BX9" s="71">
        <v>24973.525999999998</v>
      </c>
      <c r="BY9" s="71">
        <v>25584.709000000003</v>
      </c>
      <c r="BZ9" s="71">
        <v>26203.594000000001</v>
      </c>
      <c r="CA9" s="71">
        <v>26829.493999999999</v>
      </c>
      <c r="CB9" s="71">
        <v>27462.023999999998</v>
      </c>
      <c r="CC9" s="71">
        <v>28100.873</v>
      </c>
      <c r="CD9" s="71">
        <v>28745.497000000003</v>
      </c>
      <c r="CE9" s="71">
        <v>29395.313999999998</v>
      </c>
      <c r="CF9" s="71">
        <v>30049.775000000001</v>
      </c>
      <c r="CG9" s="71">
        <v>30708.444</v>
      </c>
      <c r="CH9" s="71">
        <v>31370.893</v>
      </c>
      <c r="CI9" s="71">
        <v>32036.607</v>
      </c>
      <c r="CJ9" s="71">
        <v>32705.055</v>
      </c>
      <c r="CK9" s="71">
        <v>33375.758000000002</v>
      </c>
      <c r="CL9" s="71">
        <v>34048.296000000002</v>
      </c>
      <c r="CM9" s="71">
        <v>34722.331000000006</v>
      </c>
      <c r="CN9" s="71">
        <v>35397.582999999999</v>
      </c>
      <c r="CO9" s="71">
        <v>36073.819000000003</v>
      </c>
      <c r="CP9" s="71">
        <v>36750.796000000002</v>
      </c>
      <c r="CQ9" s="71">
        <v>37428.239999999998</v>
      </c>
      <c r="CR9" s="71">
        <v>38105.85</v>
      </c>
      <c r="CS9" s="71">
        <v>38783.319000000003</v>
      </c>
      <c r="CT9" s="71">
        <v>39460.350999999995</v>
      </c>
      <c r="CU9" s="71">
        <v>40136.680999999997</v>
      </c>
      <c r="CV9" s="71">
        <v>40812.082000000002</v>
      </c>
      <c r="CW9" s="71">
        <v>41486.364999999998</v>
      </c>
      <c r="CX9" s="71">
        <v>42159.385999999999</v>
      </c>
      <c r="CY9" s="71">
        <v>42831.040000000001</v>
      </c>
      <c r="CZ9" s="73">
        <v>43501.262999999999</v>
      </c>
    </row>
    <row r="10" spans="1:104">
      <c r="A10" s="58">
        <v>179</v>
      </c>
      <c r="B10" s="66">
        <v>28</v>
      </c>
      <c r="C10" s="68" t="s">
        <v>88</v>
      </c>
      <c r="D10" s="71">
        <v>46.298000000000002</v>
      </c>
      <c r="E10" s="71">
        <v>47.99</v>
      </c>
      <c r="F10" s="71">
        <v>49.248000000000005</v>
      </c>
      <c r="G10" s="71">
        <v>50.186999999999998</v>
      </c>
      <c r="H10" s="71">
        <v>50.908999999999999</v>
      </c>
      <c r="I10" s="71">
        <v>51.5</v>
      </c>
      <c r="J10" s="71">
        <v>52.033000000000001</v>
      </c>
      <c r="K10" s="71">
        <v>52.564999999999998</v>
      </c>
      <c r="L10" s="71">
        <v>53.141999999999996</v>
      </c>
      <c r="M10" s="71">
        <v>53.793999999999997</v>
      </c>
      <c r="N10" s="71">
        <v>54.542000000000002</v>
      </c>
      <c r="O10" s="71">
        <v>55.399000000000001</v>
      </c>
      <c r="P10" s="71">
        <v>56.37</v>
      </c>
      <c r="Q10" s="71">
        <v>57.46</v>
      </c>
      <c r="R10" s="71">
        <v>58.659000000000006</v>
      </c>
      <c r="S10" s="71">
        <v>59.948</v>
      </c>
      <c r="T10" s="71">
        <v>61.371000000000002</v>
      </c>
      <c r="U10" s="71">
        <v>62.89</v>
      </c>
      <c r="V10" s="71">
        <v>64.296999999999997</v>
      </c>
      <c r="W10" s="71">
        <v>65.320999999999998</v>
      </c>
      <c r="X10" s="71">
        <v>65.778999999999996</v>
      </c>
      <c r="Y10" s="71">
        <v>65.570999999999998</v>
      </c>
      <c r="Z10" s="71">
        <v>64.793000000000006</v>
      </c>
      <c r="AA10" s="71">
        <v>63.713000000000008</v>
      </c>
      <c r="AB10" s="71">
        <v>62.713000000000001</v>
      </c>
      <c r="AC10" s="71">
        <v>62.067</v>
      </c>
      <c r="AD10" s="71">
        <v>61.869</v>
      </c>
      <c r="AE10" s="71">
        <v>62.033000000000001</v>
      </c>
      <c r="AF10" s="71">
        <v>62.436000000000007</v>
      </c>
      <c r="AG10" s="71">
        <v>62.878999999999998</v>
      </c>
      <c r="AH10" s="71">
        <v>63.215000000000003</v>
      </c>
      <c r="AI10" s="71">
        <v>63.438000000000002</v>
      </c>
      <c r="AJ10" s="71">
        <v>63.597999999999999</v>
      </c>
      <c r="AK10" s="71">
        <v>63.683</v>
      </c>
      <c r="AL10" s="71">
        <v>63.683999999999997</v>
      </c>
      <c r="AM10" s="71">
        <v>63.604999999999997</v>
      </c>
      <c r="AN10" s="71">
        <v>63.417000000000002</v>
      </c>
      <c r="AO10" s="71">
        <v>63.147999999999996</v>
      </c>
      <c r="AP10" s="71">
        <v>62.93</v>
      </c>
      <c r="AQ10" s="71">
        <v>62.941000000000003</v>
      </c>
      <c r="AR10" s="71">
        <v>63.306999999999995</v>
      </c>
      <c r="AS10" s="71">
        <v>64.075000000000003</v>
      </c>
      <c r="AT10" s="71">
        <v>65.194999999999993</v>
      </c>
      <c r="AU10" s="71">
        <v>66.572000000000003</v>
      </c>
      <c r="AV10" s="71">
        <v>68.06</v>
      </c>
      <c r="AW10" s="71">
        <v>69.549000000000007</v>
      </c>
      <c r="AX10" s="71">
        <v>71.015999999999991</v>
      </c>
      <c r="AY10" s="71">
        <v>72.474000000000004</v>
      </c>
      <c r="AZ10" s="71">
        <v>73.89</v>
      </c>
      <c r="BA10" s="71">
        <v>75.233999999999995</v>
      </c>
      <c r="BB10" s="71">
        <v>76.48599999999999</v>
      </c>
      <c r="BC10" s="71">
        <v>77.621000000000009</v>
      </c>
      <c r="BD10" s="71">
        <v>78.641000000000005</v>
      </c>
      <c r="BE10" s="71">
        <v>79.587000000000003</v>
      </c>
      <c r="BF10" s="71">
        <v>80.518000000000001</v>
      </c>
      <c r="BG10" s="73">
        <v>81.478999999999999</v>
      </c>
      <c r="BH10" s="71">
        <v>82.481999999999999</v>
      </c>
      <c r="BI10" s="71">
        <v>83.513999999999996</v>
      </c>
      <c r="BJ10" s="71">
        <v>84.564999999999998</v>
      </c>
      <c r="BK10" s="71">
        <v>85.61699999999999</v>
      </c>
      <c r="BL10" s="71">
        <v>86.656000000000006</v>
      </c>
      <c r="BM10" s="71">
        <v>87.680999999999997</v>
      </c>
      <c r="BN10" s="71">
        <v>88.697000000000003</v>
      </c>
      <c r="BO10" s="71">
        <v>89.700999999999993</v>
      </c>
      <c r="BP10" s="71">
        <v>90.692999999999998</v>
      </c>
      <c r="BQ10" s="71">
        <v>91.67</v>
      </c>
      <c r="BR10" s="71">
        <v>92.63</v>
      </c>
      <c r="BS10" s="71">
        <v>93.573000000000008</v>
      </c>
      <c r="BT10" s="71">
        <v>94.495999999999995</v>
      </c>
      <c r="BU10" s="71">
        <v>95.397000000000006</v>
      </c>
      <c r="BV10" s="71">
        <v>96.272999999999996</v>
      </c>
      <c r="BW10" s="71">
        <v>97.125</v>
      </c>
      <c r="BX10" s="71">
        <v>97.95</v>
      </c>
      <c r="BY10" s="71">
        <v>98.75</v>
      </c>
      <c r="BZ10" s="71">
        <v>99.522999999999996</v>
      </c>
      <c r="CA10" s="71">
        <v>100.271</v>
      </c>
      <c r="CB10" s="71">
        <v>100.992</v>
      </c>
      <c r="CC10" s="71">
        <v>101.687</v>
      </c>
      <c r="CD10" s="71">
        <v>102.35900000000001</v>
      </c>
      <c r="CE10" s="71">
        <v>103.009</v>
      </c>
      <c r="CF10" s="71">
        <v>103.64099999999999</v>
      </c>
      <c r="CG10" s="71">
        <v>104.255</v>
      </c>
      <c r="CH10" s="71">
        <v>104.85</v>
      </c>
      <c r="CI10" s="71">
        <v>105.428</v>
      </c>
      <c r="CJ10" s="71">
        <v>105.99</v>
      </c>
      <c r="CK10" s="71">
        <v>106.53399999999999</v>
      </c>
      <c r="CL10" s="71">
        <v>107.062</v>
      </c>
      <c r="CM10" s="71">
        <v>107.57400000000001</v>
      </c>
      <c r="CN10" s="71">
        <v>108.068</v>
      </c>
      <c r="CO10" s="71">
        <v>108.54300000000001</v>
      </c>
      <c r="CP10" s="71">
        <v>108.998</v>
      </c>
      <c r="CQ10" s="71">
        <v>109.432</v>
      </c>
      <c r="CR10" s="71">
        <v>109.84399999999999</v>
      </c>
      <c r="CS10" s="71">
        <v>110.23399999999999</v>
      </c>
      <c r="CT10" s="71">
        <v>110.602</v>
      </c>
      <c r="CU10" s="71">
        <v>110.949</v>
      </c>
      <c r="CV10" s="71">
        <v>111.27199999999999</v>
      </c>
      <c r="CW10" s="71">
        <v>111.571</v>
      </c>
      <c r="CX10" s="71">
        <v>111.845</v>
      </c>
      <c r="CY10" s="71">
        <v>112.09100000000001</v>
      </c>
      <c r="CZ10" s="73">
        <v>112.309</v>
      </c>
    </row>
    <row r="11" spans="1:104">
      <c r="A11" s="58">
        <v>107</v>
      </c>
      <c r="B11" s="66">
        <v>31</v>
      </c>
      <c r="C11" s="68" t="s">
        <v>255</v>
      </c>
      <c r="D11" s="71">
        <v>2895.9979999999996</v>
      </c>
      <c r="E11" s="71">
        <v>2964.9629999999997</v>
      </c>
      <c r="F11" s="71">
        <v>3044.6949999999997</v>
      </c>
      <c r="G11" s="71">
        <v>3132.625</v>
      </c>
      <c r="H11" s="71">
        <v>3226.8230000000003</v>
      </c>
      <c r="I11" s="71">
        <v>3326.0010000000002</v>
      </c>
      <c r="J11" s="71">
        <v>3429.5460000000003</v>
      </c>
      <c r="K11" s="71">
        <v>3537.4880000000003</v>
      </c>
      <c r="L11" s="71">
        <v>3650.386</v>
      </c>
      <c r="M11" s="71">
        <v>3769.1490000000003</v>
      </c>
      <c r="N11" s="71">
        <v>3894.4920000000002</v>
      </c>
      <c r="O11" s="71">
        <v>4026.355</v>
      </c>
      <c r="P11" s="71">
        <v>4163.3940000000002</v>
      </c>
      <c r="Q11" s="71">
        <v>4302.7629999999999</v>
      </c>
      <c r="R11" s="71">
        <v>4440.7299999999996</v>
      </c>
      <c r="S11" s="71">
        <v>4574.4969999999994</v>
      </c>
      <c r="T11" s="71">
        <v>4702.9160000000002</v>
      </c>
      <c r="U11" s="71">
        <v>4826.2579999999998</v>
      </c>
      <c r="V11" s="71">
        <v>4944.9279999999999</v>
      </c>
      <c r="W11" s="71">
        <v>5059.9179999999997</v>
      </c>
      <c r="X11" s="71">
        <v>5171.9989999999998</v>
      </c>
      <c r="Y11" s="71">
        <v>5281.2359999999999</v>
      </c>
      <c r="Z11" s="71">
        <v>5387.3739999999998</v>
      </c>
      <c r="AA11" s="71">
        <v>5490.5720000000001</v>
      </c>
      <c r="AB11" s="71">
        <v>5591.0159999999996</v>
      </c>
      <c r="AC11" s="71">
        <v>5688.9979999999996</v>
      </c>
      <c r="AD11" s="71">
        <v>5784.5879999999997</v>
      </c>
      <c r="AE11" s="71">
        <v>5878.259</v>
      </c>
      <c r="AF11" s="71">
        <v>5971.1980000000003</v>
      </c>
      <c r="AG11" s="71">
        <v>6064.9050000000007</v>
      </c>
      <c r="AH11" s="71">
        <v>6160.5010000000002</v>
      </c>
      <c r="AI11" s="71">
        <v>6258.5609999999997</v>
      </c>
      <c r="AJ11" s="71">
        <v>6359.01</v>
      </c>
      <c r="AK11" s="71">
        <v>6461.5020000000004</v>
      </c>
      <c r="AL11" s="71">
        <v>6565.3719999999994</v>
      </c>
      <c r="AM11" s="71">
        <v>6670.1509999999998</v>
      </c>
      <c r="AN11" s="71">
        <v>6775.1210000000001</v>
      </c>
      <c r="AO11" s="71">
        <v>6880.3980000000001</v>
      </c>
      <c r="AP11" s="71">
        <v>6987.2340000000004</v>
      </c>
      <c r="AQ11" s="71">
        <v>7097.3860000000004</v>
      </c>
      <c r="AR11" s="71">
        <v>7211.6910000000007</v>
      </c>
      <c r="AS11" s="71">
        <v>7330.9979999999996</v>
      </c>
      <c r="AT11" s="71">
        <v>7453.69</v>
      </c>
      <c r="AU11" s="71">
        <v>7575.1470000000008</v>
      </c>
      <c r="AV11" s="71">
        <v>7689.15</v>
      </c>
      <c r="AW11" s="71">
        <v>7791.299</v>
      </c>
      <c r="AX11" s="71">
        <v>7880.0879999999997</v>
      </c>
      <c r="AY11" s="71">
        <v>7956.9539999999997</v>
      </c>
      <c r="AZ11" s="71">
        <v>8024.1369999999997</v>
      </c>
      <c r="BA11" s="71">
        <v>8085.2219999999998</v>
      </c>
      <c r="BB11" s="71">
        <v>8143.1109999999999</v>
      </c>
      <c r="BC11" s="71">
        <v>8198.1730000000007</v>
      </c>
      <c r="BD11" s="71">
        <v>8250.3549999999996</v>
      </c>
      <c r="BE11" s="71">
        <v>8301.7009999999991</v>
      </c>
      <c r="BF11" s="71">
        <v>8354.607</v>
      </c>
      <c r="BG11" s="73">
        <v>8410.8009999999995</v>
      </c>
      <c r="BH11" s="71">
        <v>8471.2459999999992</v>
      </c>
      <c r="BI11" s="71">
        <v>8535.7330000000002</v>
      </c>
      <c r="BJ11" s="71">
        <v>8603.2939999999999</v>
      </c>
      <c r="BK11" s="71">
        <v>8672.2939999999999</v>
      </c>
      <c r="BL11" s="71">
        <v>8741.4520000000011</v>
      </c>
      <c r="BM11" s="71">
        <v>8810.4719999999998</v>
      </c>
      <c r="BN11" s="71">
        <v>8879.49</v>
      </c>
      <c r="BO11" s="71">
        <v>8948.1029999999992</v>
      </c>
      <c r="BP11" s="71">
        <v>9015.9150000000009</v>
      </c>
      <c r="BQ11" s="71">
        <v>9082.5289999999986</v>
      </c>
      <c r="BR11" s="71">
        <v>9147.6540000000005</v>
      </c>
      <c r="BS11" s="71">
        <v>9210.9160000000011</v>
      </c>
      <c r="BT11" s="71">
        <v>9271.755000000001</v>
      </c>
      <c r="BU11" s="71">
        <v>9329.5439999999999</v>
      </c>
      <c r="BV11" s="71">
        <v>9383.7890000000007</v>
      </c>
      <c r="BW11" s="71">
        <v>9434.2380000000012</v>
      </c>
      <c r="BX11" s="71">
        <v>9480.8009999999995</v>
      </c>
      <c r="BY11" s="71">
        <v>9523.375</v>
      </c>
      <c r="BZ11" s="71">
        <v>9561.9330000000009</v>
      </c>
      <c r="CA11" s="71">
        <v>9596.4929999999986</v>
      </c>
      <c r="CB11" s="71">
        <v>9627.005000000001</v>
      </c>
      <c r="CC11" s="71">
        <v>9653.5329999999994</v>
      </c>
      <c r="CD11" s="71">
        <v>9676.3909999999996</v>
      </c>
      <c r="CE11" s="71">
        <v>9696.009</v>
      </c>
      <c r="CF11" s="71">
        <v>9712.7510000000002</v>
      </c>
      <c r="CG11" s="71">
        <v>9726.7479999999996</v>
      </c>
      <c r="CH11" s="71">
        <v>9738.101999999999</v>
      </c>
      <c r="CI11" s="71">
        <v>9747.1200000000008</v>
      </c>
      <c r="CJ11" s="71">
        <v>9754.1460000000006</v>
      </c>
      <c r="CK11" s="71">
        <v>9759.4500000000007</v>
      </c>
      <c r="CL11" s="71">
        <v>9763.1670000000013</v>
      </c>
      <c r="CM11" s="71">
        <v>9765.3349999999991</v>
      </c>
      <c r="CN11" s="71">
        <v>9765.9830000000002</v>
      </c>
      <c r="CO11" s="71">
        <v>9765.0959999999995</v>
      </c>
      <c r="CP11" s="71">
        <v>9762.637999999999</v>
      </c>
      <c r="CQ11" s="71">
        <v>9758.5659999999989</v>
      </c>
      <c r="CR11" s="71">
        <v>9752.8280000000013</v>
      </c>
      <c r="CS11" s="71">
        <v>9745.3510000000006</v>
      </c>
      <c r="CT11" s="71">
        <v>9736.0300000000007</v>
      </c>
      <c r="CU11" s="71">
        <v>9724.7289999999994</v>
      </c>
      <c r="CV11" s="71">
        <v>9711.262999999999</v>
      </c>
      <c r="CW11" s="71">
        <v>9695.4079999999994</v>
      </c>
      <c r="CX11" s="71">
        <v>9676.8940000000002</v>
      </c>
      <c r="CY11" s="71">
        <v>9655.4079999999994</v>
      </c>
      <c r="CZ11" s="73">
        <v>9630.5959999999995</v>
      </c>
    </row>
    <row r="12" spans="1:104">
      <c r="A12" s="58">
        <v>212</v>
      </c>
      <c r="B12" s="66">
        <v>32</v>
      </c>
      <c r="C12" s="68" t="s">
        <v>118</v>
      </c>
      <c r="D12" s="71">
        <v>17150.335999999999</v>
      </c>
      <c r="E12" s="71">
        <v>17506.177</v>
      </c>
      <c r="F12" s="71">
        <v>17864.828999999998</v>
      </c>
      <c r="G12" s="71">
        <v>18222.84</v>
      </c>
      <c r="H12" s="71">
        <v>18577.696</v>
      </c>
      <c r="I12" s="71">
        <v>18927.822</v>
      </c>
      <c r="J12" s="71">
        <v>19272.62</v>
      </c>
      <c r="K12" s="71">
        <v>19612.429</v>
      </c>
      <c r="L12" s="71">
        <v>19948.407999999999</v>
      </c>
      <c r="M12" s="71">
        <v>20282.334999999999</v>
      </c>
      <c r="N12" s="71">
        <v>20616.009999999998</v>
      </c>
      <c r="O12" s="71">
        <v>20950.623</v>
      </c>
      <c r="P12" s="71">
        <v>21286.192000000003</v>
      </c>
      <c r="Q12" s="71">
        <v>21621.332999999999</v>
      </c>
      <c r="R12" s="71">
        <v>21953.923999999999</v>
      </c>
      <c r="S12" s="71">
        <v>22283.101999999999</v>
      </c>
      <c r="T12" s="71">
        <v>22607.268</v>
      </c>
      <c r="U12" s="71">
        <v>22928.775000000001</v>
      </c>
      <c r="V12" s="71">
        <v>23255.406999999999</v>
      </c>
      <c r="W12" s="71">
        <v>23597.582999999999</v>
      </c>
      <c r="X12" s="71">
        <v>23962.313999999998</v>
      </c>
      <c r="Y12" s="71">
        <v>24353.402000000002</v>
      </c>
      <c r="Z12" s="71">
        <v>24767.589</v>
      </c>
      <c r="AA12" s="71">
        <v>25196.143</v>
      </c>
      <c r="AB12" s="71">
        <v>25626.41</v>
      </c>
      <c r="AC12" s="71">
        <v>26049.359</v>
      </c>
      <c r="AD12" s="71">
        <v>26461.77</v>
      </c>
      <c r="AE12" s="71">
        <v>26866.698</v>
      </c>
      <c r="AF12" s="71">
        <v>27268.965</v>
      </c>
      <c r="AG12" s="71">
        <v>27676.111000000001</v>
      </c>
      <c r="AH12" s="71">
        <v>28093.512999999999</v>
      </c>
      <c r="AI12" s="71">
        <v>28522.163999999997</v>
      </c>
      <c r="AJ12" s="71">
        <v>28959.804</v>
      </c>
      <c r="AK12" s="71">
        <v>29404.669000000002</v>
      </c>
      <c r="AL12" s="71">
        <v>29853.929</v>
      </c>
      <c r="AM12" s="71">
        <v>30305.347000000002</v>
      </c>
      <c r="AN12" s="71">
        <v>30758.067000000003</v>
      </c>
      <c r="AO12" s="71">
        <v>31212.184000000001</v>
      </c>
      <c r="AP12" s="71">
        <v>31667.440999999999</v>
      </c>
      <c r="AQ12" s="71">
        <v>32123.788</v>
      </c>
      <c r="AR12" s="71">
        <v>32580.86</v>
      </c>
      <c r="AS12" s="71">
        <v>33038.288999999997</v>
      </c>
      <c r="AT12" s="71">
        <v>33494.839</v>
      </c>
      <c r="AU12" s="71">
        <v>33948.233</v>
      </c>
      <c r="AV12" s="71">
        <v>34395.642999999996</v>
      </c>
      <c r="AW12" s="71">
        <v>34834.902000000002</v>
      </c>
      <c r="AX12" s="71">
        <v>35265.846000000005</v>
      </c>
      <c r="AY12" s="71">
        <v>35688.625</v>
      </c>
      <c r="AZ12" s="71">
        <v>36101.962</v>
      </c>
      <c r="BA12" s="71">
        <v>36504.472999999998</v>
      </c>
      <c r="BB12" s="71">
        <v>36895.712</v>
      </c>
      <c r="BC12" s="71">
        <v>37274.396999999997</v>
      </c>
      <c r="BD12" s="71">
        <v>37642.173999999999</v>
      </c>
      <c r="BE12" s="71">
        <v>38005.141000000003</v>
      </c>
      <c r="BF12" s="71">
        <v>38371.527000000002</v>
      </c>
      <c r="BG12" s="73">
        <v>38747.148000000001</v>
      </c>
      <c r="BH12" s="71">
        <v>39134.296999999999</v>
      </c>
      <c r="BI12" s="71">
        <v>39531.118000000002</v>
      </c>
      <c r="BJ12" s="71">
        <v>39934.11</v>
      </c>
      <c r="BK12" s="71">
        <v>40337.793000000005</v>
      </c>
      <c r="BL12" s="71">
        <v>40737.987999999998</v>
      </c>
      <c r="BM12" s="71">
        <v>41133.671000000002</v>
      </c>
      <c r="BN12" s="71">
        <v>41525.584999999999</v>
      </c>
      <c r="BO12" s="71">
        <v>41913.345000000001</v>
      </c>
      <c r="BP12" s="71">
        <v>42296.915999999997</v>
      </c>
      <c r="BQ12" s="71">
        <v>42676.137999999999</v>
      </c>
      <c r="BR12" s="71">
        <v>43050.43</v>
      </c>
      <c r="BS12" s="71">
        <v>43419.040999999997</v>
      </c>
      <c r="BT12" s="71">
        <v>43781.494000000006</v>
      </c>
      <c r="BU12" s="71">
        <v>44137.338000000003</v>
      </c>
      <c r="BV12" s="71">
        <v>44486.173999999999</v>
      </c>
      <c r="BW12" s="71">
        <v>44827.618999999999</v>
      </c>
      <c r="BX12" s="71">
        <v>45161.368999999999</v>
      </c>
      <c r="BY12" s="71">
        <v>45487.221000000005</v>
      </c>
      <c r="BZ12" s="71">
        <v>45805.04</v>
      </c>
      <c r="CA12" s="71">
        <v>46114.682000000001</v>
      </c>
      <c r="CB12" s="71">
        <v>46416.21</v>
      </c>
      <c r="CC12" s="71">
        <v>46709.475999999995</v>
      </c>
      <c r="CD12" s="71">
        <v>46993.917999999998</v>
      </c>
      <c r="CE12" s="71">
        <v>47268.828000000001</v>
      </c>
      <c r="CF12" s="71">
        <v>47533.834000000003</v>
      </c>
      <c r="CG12" s="71">
        <v>47788.597999999998</v>
      </c>
      <c r="CH12" s="71">
        <v>48033.63</v>
      </c>
      <c r="CI12" s="71">
        <v>48270.45</v>
      </c>
      <c r="CJ12" s="71">
        <v>48501.134999999995</v>
      </c>
      <c r="CK12" s="71">
        <v>48727.192999999999</v>
      </c>
      <c r="CL12" s="71">
        <v>48949.131000000001</v>
      </c>
      <c r="CM12" s="71">
        <v>49166.57</v>
      </c>
      <c r="CN12" s="71">
        <v>49379.021000000001</v>
      </c>
      <c r="CO12" s="71">
        <v>49585.620999999999</v>
      </c>
      <c r="CP12" s="71">
        <v>49785.678</v>
      </c>
      <c r="CQ12" s="71">
        <v>49978.851999999999</v>
      </c>
      <c r="CR12" s="71">
        <v>50165.092000000004</v>
      </c>
      <c r="CS12" s="71">
        <v>50344.482000000004</v>
      </c>
      <c r="CT12" s="71">
        <v>50517.07</v>
      </c>
      <c r="CU12" s="71">
        <v>50682.707999999999</v>
      </c>
      <c r="CV12" s="71">
        <v>50840.991999999998</v>
      </c>
      <c r="CW12" s="71">
        <v>50991.232000000004</v>
      </c>
      <c r="CX12" s="71">
        <v>51132.442999999999</v>
      </c>
      <c r="CY12" s="71">
        <v>51263.358</v>
      </c>
      <c r="CZ12" s="73">
        <v>51382.418999999994</v>
      </c>
    </row>
    <row r="13" spans="1:104">
      <c r="A13" s="58">
        <v>234</v>
      </c>
      <c r="B13" s="66">
        <v>36</v>
      </c>
      <c r="C13" s="68" t="s">
        <v>138</v>
      </c>
      <c r="D13" s="71">
        <v>8218.9969999999994</v>
      </c>
      <c r="E13" s="71">
        <v>8414.469000000001</v>
      </c>
      <c r="F13" s="71">
        <v>8609.5910000000003</v>
      </c>
      <c r="G13" s="71">
        <v>8805.0830000000005</v>
      </c>
      <c r="H13" s="71">
        <v>9001.8220000000001</v>
      </c>
      <c r="I13" s="71">
        <v>9200.8459999999995</v>
      </c>
      <c r="J13" s="71">
        <v>9403.3770000000004</v>
      </c>
      <c r="K13" s="71">
        <v>9610.7999999999993</v>
      </c>
      <c r="L13" s="71">
        <v>9824.58</v>
      </c>
      <c r="M13" s="71">
        <v>10046.138999999999</v>
      </c>
      <c r="N13" s="71">
        <v>10276.476999999999</v>
      </c>
      <c r="O13" s="71">
        <v>10515.757</v>
      </c>
      <c r="P13" s="71">
        <v>10762.955</v>
      </c>
      <c r="Q13" s="71">
        <v>11015.706</v>
      </c>
      <c r="R13" s="71">
        <v>11270.735000000001</v>
      </c>
      <c r="S13" s="71">
        <v>11525.132</v>
      </c>
      <c r="T13" s="71">
        <v>11779.133</v>
      </c>
      <c r="U13" s="71">
        <v>12031.907999999999</v>
      </c>
      <c r="V13" s="71">
        <v>12278.295</v>
      </c>
      <c r="W13" s="71">
        <v>12511.824000000001</v>
      </c>
      <c r="X13" s="71">
        <v>12728.361000000001</v>
      </c>
      <c r="Y13" s="71">
        <v>12925.177</v>
      </c>
      <c r="Z13" s="71">
        <v>13104.715</v>
      </c>
      <c r="AA13" s="71">
        <v>13274.486000000001</v>
      </c>
      <c r="AB13" s="71">
        <v>13445.161</v>
      </c>
      <c r="AC13" s="71">
        <v>13624.507</v>
      </c>
      <c r="AD13" s="71">
        <v>13815.627</v>
      </c>
      <c r="AE13" s="71">
        <v>14016.594000000001</v>
      </c>
      <c r="AF13" s="71">
        <v>14224.078</v>
      </c>
      <c r="AG13" s="71">
        <v>14432.578</v>
      </c>
      <c r="AH13" s="71">
        <v>14638.332</v>
      </c>
      <c r="AI13" s="71">
        <v>14839.874</v>
      </c>
      <c r="AJ13" s="71">
        <v>15039.311000000002</v>
      </c>
      <c r="AK13" s="71">
        <v>15240.597</v>
      </c>
      <c r="AL13" s="71">
        <v>15449.325000000001</v>
      </c>
      <c r="AM13" s="71">
        <v>15669.116</v>
      </c>
      <c r="AN13" s="71">
        <v>15901.93</v>
      </c>
      <c r="AO13" s="71">
        <v>16145.412</v>
      </c>
      <c r="AP13" s="71">
        <v>16393.624</v>
      </c>
      <c r="AQ13" s="71">
        <v>16638.22</v>
      </c>
      <c r="AR13" s="71">
        <v>16873.332000000002</v>
      </c>
      <c r="AS13" s="71">
        <v>17096.481</v>
      </c>
      <c r="AT13" s="71">
        <v>17309.782999999999</v>
      </c>
      <c r="AU13" s="71">
        <v>17517.55</v>
      </c>
      <c r="AV13" s="71">
        <v>17726.313999999998</v>
      </c>
      <c r="AW13" s="71">
        <v>17940.709000000003</v>
      </c>
      <c r="AX13" s="71">
        <v>18162.012000000002</v>
      </c>
      <c r="AY13" s="71">
        <v>18388.374</v>
      </c>
      <c r="AZ13" s="71">
        <v>18617.559000000001</v>
      </c>
      <c r="BA13" s="71">
        <v>18846.100999999999</v>
      </c>
      <c r="BB13" s="71">
        <v>19071.457999999999</v>
      </c>
      <c r="BC13" s="71">
        <v>19293.148000000001</v>
      </c>
      <c r="BD13" s="71">
        <v>19511.972999999998</v>
      </c>
      <c r="BE13" s="71">
        <v>19728.191999999999</v>
      </c>
      <c r="BF13" s="71">
        <v>19942.41</v>
      </c>
      <c r="BG13" s="73">
        <v>20155.129000000001</v>
      </c>
      <c r="BH13" s="71">
        <v>20366.319000000003</v>
      </c>
      <c r="BI13" s="71">
        <v>20575.932000000001</v>
      </c>
      <c r="BJ13" s="71">
        <v>20784.491000000002</v>
      </c>
      <c r="BK13" s="71">
        <v>20992.662</v>
      </c>
      <c r="BL13" s="71">
        <v>21200.974999999999</v>
      </c>
      <c r="BM13" s="71">
        <v>21409.467000000001</v>
      </c>
      <c r="BN13" s="71">
        <v>21618.152000000002</v>
      </c>
      <c r="BO13" s="71">
        <v>21827.476000000002</v>
      </c>
      <c r="BP13" s="71">
        <v>22037.95</v>
      </c>
      <c r="BQ13" s="71">
        <v>22249.837</v>
      </c>
      <c r="BR13" s="71">
        <v>22463.252</v>
      </c>
      <c r="BS13" s="71">
        <v>22677.781000000003</v>
      </c>
      <c r="BT13" s="71">
        <v>22892.468000000001</v>
      </c>
      <c r="BU13" s="71">
        <v>23106.01</v>
      </c>
      <c r="BV13" s="71">
        <v>23317.351000000002</v>
      </c>
      <c r="BW13" s="71">
        <v>23526.044999999998</v>
      </c>
      <c r="BX13" s="71">
        <v>23731.946</v>
      </c>
      <c r="BY13" s="71">
        <v>23934.644</v>
      </c>
      <c r="BZ13" s="71">
        <v>24133.779000000002</v>
      </c>
      <c r="CA13" s="71">
        <v>24329.024000000001</v>
      </c>
      <c r="CB13" s="71">
        <v>24520.14</v>
      </c>
      <c r="CC13" s="71">
        <v>24706.880000000001</v>
      </c>
      <c r="CD13" s="71">
        <v>24888.936000000002</v>
      </c>
      <c r="CE13" s="71">
        <v>25066.011999999999</v>
      </c>
      <c r="CF13" s="71">
        <v>25237.917000000001</v>
      </c>
      <c r="CG13" s="71">
        <v>25404.567000000003</v>
      </c>
      <c r="CH13" s="71">
        <v>25566.048999999999</v>
      </c>
      <c r="CI13" s="71">
        <v>25722.593999999997</v>
      </c>
      <c r="CJ13" s="71">
        <v>25874.544000000002</v>
      </c>
      <c r="CK13" s="71">
        <v>26022.236000000001</v>
      </c>
      <c r="CL13" s="71">
        <v>26165.823</v>
      </c>
      <c r="CM13" s="71">
        <v>26305.508999999998</v>
      </c>
      <c r="CN13" s="71">
        <v>26441.766000000003</v>
      </c>
      <c r="CO13" s="71">
        <v>26575.156999999999</v>
      </c>
      <c r="CP13" s="71">
        <v>26706.167000000001</v>
      </c>
      <c r="CQ13" s="71">
        <v>26835.144</v>
      </c>
      <c r="CR13" s="71">
        <v>26962.32</v>
      </c>
      <c r="CS13" s="71">
        <v>27087.859</v>
      </c>
      <c r="CT13" s="71">
        <v>27211.911</v>
      </c>
      <c r="CU13" s="71">
        <v>27334.665000000001</v>
      </c>
      <c r="CV13" s="71">
        <v>27456.359</v>
      </c>
      <c r="CW13" s="71">
        <v>27577.296999999999</v>
      </c>
      <c r="CX13" s="71">
        <v>27697.85</v>
      </c>
      <c r="CY13" s="71">
        <v>27818.453999999998</v>
      </c>
      <c r="CZ13" s="73">
        <v>27939.607</v>
      </c>
    </row>
    <row r="14" spans="1:104">
      <c r="A14" s="58">
        <v>167</v>
      </c>
      <c r="B14" s="66">
        <v>40</v>
      </c>
      <c r="C14" s="68" t="s">
        <v>76</v>
      </c>
      <c r="D14" s="71">
        <v>6935.0050000000001</v>
      </c>
      <c r="E14" s="71">
        <v>6930.2520000000004</v>
      </c>
      <c r="F14" s="71">
        <v>6929.8429999999998</v>
      </c>
      <c r="G14" s="71">
        <v>6932.8140000000003</v>
      </c>
      <c r="H14" s="71">
        <v>6938.5939999999991</v>
      </c>
      <c r="I14" s="71">
        <v>6947</v>
      </c>
      <c r="J14" s="71">
        <v>6958.2659999999996</v>
      </c>
      <c r="K14" s="71">
        <v>6973.02</v>
      </c>
      <c r="L14" s="71">
        <v>6992.1939999999995</v>
      </c>
      <c r="M14" s="71">
        <v>7016.8970000000008</v>
      </c>
      <c r="N14" s="71">
        <v>7048.0010000000002</v>
      </c>
      <c r="O14" s="71">
        <v>7085.7029999999995</v>
      </c>
      <c r="P14" s="71">
        <v>7129.1540000000005</v>
      </c>
      <c r="Q14" s="71">
        <v>7176.28</v>
      </c>
      <c r="R14" s="71">
        <v>7224.2629999999999</v>
      </c>
      <c r="S14" s="71">
        <v>7270.8860000000004</v>
      </c>
      <c r="T14" s="71">
        <v>7315.1729999999998</v>
      </c>
      <c r="U14" s="71">
        <v>7357.0509999999995</v>
      </c>
      <c r="V14" s="71">
        <v>7396.3009999999995</v>
      </c>
      <c r="W14" s="71">
        <v>7433.0039999999999</v>
      </c>
      <c r="X14" s="71">
        <v>7467.085</v>
      </c>
      <c r="Y14" s="71">
        <v>7498.7209999999995</v>
      </c>
      <c r="Z14" s="71">
        <v>7527.3670000000002</v>
      </c>
      <c r="AA14" s="71">
        <v>7551.4650000000001</v>
      </c>
      <c r="AB14" s="71">
        <v>7569.0249999999996</v>
      </c>
      <c r="AC14" s="71">
        <v>7578.9030000000002</v>
      </c>
      <c r="AD14" s="71">
        <v>7580.5590000000002</v>
      </c>
      <c r="AE14" s="71">
        <v>7575.2260000000006</v>
      </c>
      <c r="AF14" s="71">
        <v>7565.7739999999994</v>
      </c>
      <c r="AG14" s="71">
        <v>7556.1549999999997</v>
      </c>
      <c r="AH14" s="71">
        <v>7549.433</v>
      </c>
      <c r="AI14" s="71">
        <v>7546.8510000000006</v>
      </c>
      <c r="AJ14" s="71">
        <v>7548.3619999999992</v>
      </c>
      <c r="AK14" s="71">
        <v>7554.1970000000001</v>
      </c>
      <c r="AL14" s="71">
        <v>7564.17</v>
      </c>
      <c r="AM14" s="71">
        <v>7578.2610000000004</v>
      </c>
      <c r="AN14" s="71">
        <v>7595.75</v>
      </c>
      <c r="AO14" s="71">
        <v>7617.0910000000003</v>
      </c>
      <c r="AP14" s="71">
        <v>7644.64</v>
      </c>
      <c r="AQ14" s="71">
        <v>7681.5020000000004</v>
      </c>
      <c r="AR14" s="71">
        <v>7729.2359999999999</v>
      </c>
      <c r="AS14" s="71">
        <v>7789.6930000000002</v>
      </c>
      <c r="AT14" s="71">
        <v>7860.4279999999999</v>
      </c>
      <c r="AU14" s="71">
        <v>7933.473</v>
      </c>
      <c r="AV14" s="71">
        <v>7998.0220000000008</v>
      </c>
      <c r="AW14" s="71">
        <v>8046.5349999999999</v>
      </c>
      <c r="AX14" s="71">
        <v>8075.5969999999998</v>
      </c>
      <c r="AY14" s="71">
        <v>8087.9340000000002</v>
      </c>
      <c r="AZ14" s="71">
        <v>8089.72</v>
      </c>
      <c r="BA14" s="71">
        <v>8090.2430000000004</v>
      </c>
      <c r="BB14" s="71">
        <v>8096.2460000000001</v>
      </c>
      <c r="BC14" s="71">
        <v>8109.5919999999996</v>
      </c>
      <c r="BD14" s="71">
        <v>8128.1319999999996</v>
      </c>
      <c r="BE14" s="71">
        <v>8149.7970000000005</v>
      </c>
      <c r="BF14" s="71">
        <v>8171.0820000000003</v>
      </c>
      <c r="BG14" s="73">
        <v>8189.4440000000004</v>
      </c>
      <c r="BH14" s="71">
        <v>8204.59</v>
      </c>
      <c r="BI14" s="71">
        <v>8217.5830000000005</v>
      </c>
      <c r="BJ14" s="71">
        <v>8228.8009999999995</v>
      </c>
      <c r="BK14" s="71">
        <v>8238.93</v>
      </c>
      <c r="BL14" s="71">
        <v>8248.4930000000004</v>
      </c>
      <c r="BM14" s="71">
        <v>8257.4979999999996</v>
      </c>
      <c r="BN14" s="71">
        <v>8265.7849999999999</v>
      </c>
      <c r="BO14" s="71">
        <v>8273.52</v>
      </c>
      <c r="BP14" s="71">
        <v>8280.893</v>
      </c>
      <c r="BQ14" s="71">
        <v>8288.0349999999999</v>
      </c>
      <c r="BR14" s="71">
        <v>8295.0110000000004</v>
      </c>
      <c r="BS14" s="71">
        <v>8301.7969999999987</v>
      </c>
      <c r="BT14" s="71">
        <v>8308.3189999999995</v>
      </c>
      <c r="BU14" s="71">
        <v>8314.4559999999983</v>
      </c>
      <c r="BV14" s="71">
        <v>8320.0969999999998</v>
      </c>
      <c r="BW14" s="71">
        <v>8325.2160000000003</v>
      </c>
      <c r="BX14" s="71">
        <v>8329.7800000000007</v>
      </c>
      <c r="BY14" s="71">
        <v>8333.6569999999992</v>
      </c>
      <c r="BZ14" s="71">
        <v>8336.6849999999995</v>
      </c>
      <c r="CA14" s="71">
        <v>8338.7350000000006</v>
      </c>
      <c r="CB14" s="71">
        <v>8339.759</v>
      </c>
      <c r="CC14" s="71">
        <v>8339.7289999999994</v>
      </c>
      <c r="CD14" s="71">
        <v>8338.5649999999987</v>
      </c>
      <c r="CE14" s="71">
        <v>8336.1820000000007</v>
      </c>
      <c r="CF14" s="71">
        <v>8332.5259999999998</v>
      </c>
      <c r="CG14" s="71">
        <v>8327.5679999999993</v>
      </c>
      <c r="CH14" s="71">
        <v>8321.3389999999999</v>
      </c>
      <c r="CI14" s="71">
        <v>8313.93</v>
      </c>
      <c r="CJ14" s="71">
        <v>8305.4750000000004</v>
      </c>
      <c r="CK14" s="71">
        <v>8296.0869999999995</v>
      </c>
      <c r="CL14" s="71">
        <v>8285.7890000000007</v>
      </c>
      <c r="CM14" s="71">
        <v>8274.6059999999998</v>
      </c>
      <c r="CN14" s="71">
        <v>8262.6569999999992</v>
      </c>
      <c r="CO14" s="71">
        <v>8250.08</v>
      </c>
      <c r="CP14" s="71">
        <v>8236.9809999999998</v>
      </c>
      <c r="CQ14" s="71">
        <v>8223.3989999999994</v>
      </c>
      <c r="CR14" s="71">
        <v>8209.3250000000007</v>
      </c>
      <c r="CS14" s="71">
        <v>8194.7109999999993</v>
      </c>
      <c r="CT14" s="71">
        <v>8179.4959999999992</v>
      </c>
      <c r="CU14" s="71">
        <v>8163.6219999999994</v>
      </c>
      <c r="CV14" s="71">
        <v>8147.0370000000003</v>
      </c>
      <c r="CW14" s="71">
        <v>8129.7029999999995</v>
      </c>
      <c r="CX14" s="71">
        <v>8111.5950000000003</v>
      </c>
      <c r="CY14" s="71">
        <v>8092.701</v>
      </c>
      <c r="CZ14" s="73">
        <v>8073.0219999999999</v>
      </c>
    </row>
    <row r="15" spans="1:104">
      <c r="A15" s="58">
        <v>181</v>
      </c>
      <c r="B15" s="66">
        <v>44</v>
      </c>
      <c r="C15" s="68" t="s">
        <v>89</v>
      </c>
      <c r="D15" s="71">
        <v>79.087999999999994</v>
      </c>
      <c r="E15" s="71">
        <v>79.962999999999994</v>
      </c>
      <c r="F15" s="71">
        <v>81.400000000000006</v>
      </c>
      <c r="G15" s="71">
        <v>83.344999999999999</v>
      </c>
      <c r="H15" s="71">
        <v>85.757000000000005</v>
      </c>
      <c r="I15" s="71">
        <v>88.61</v>
      </c>
      <c r="J15" s="71">
        <v>91.897000000000006</v>
      </c>
      <c r="K15" s="71">
        <v>95.62299999999999</v>
      </c>
      <c r="L15" s="71">
        <v>99.808999999999997</v>
      </c>
      <c r="M15" s="71">
        <v>104.479</v>
      </c>
      <c r="N15" s="71">
        <v>109.64400000000001</v>
      </c>
      <c r="O15" s="71">
        <v>115.28399999999999</v>
      </c>
      <c r="P15" s="71">
        <v>121.327</v>
      </c>
      <c r="Q15" s="71">
        <v>127.64400000000001</v>
      </c>
      <c r="R15" s="71">
        <v>134.072</v>
      </c>
      <c r="S15" s="71">
        <v>140.47</v>
      </c>
      <c r="T15" s="71">
        <v>146.81299999999999</v>
      </c>
      <c r="U15" s="71">
        <v>153.06800000000001</v>
      </c>
      <c r="V15" s="71">
        <v>159.08199999999999</v>
      </c>
      <c r="W15" s="71">
        <v>164.679</v>
      </c>
      <c r="X15" s="71">
        <v>169.744</v>
      </c>
      <c r="Y15" s="71">
        <v>174.196</v>
      </c>
      <c r="Z15" s="71">
        <v>178.096</v>
      </c>
      <c r="AA15" s="71">
        <v>181.65199999999999</v>
      </c>
      <c r="AB15" s="71">
        <v>185.16300000000001</v>
      </c>
      <c r="AC15" s="71">
        <v>188.851</v>
      </c>
      <c r="AD15" s="71">
        <v>192.77699999999999</v>
      </c>
      <c r="AE15" s="71">
        <v>196.898</v>
      </c>
      <c r="AF15" s="71">
        <v>201.19299999999998</v>
      </c>
      <c r="AG15" s="71">
        <v>205.61099999999999</v>
      </c>
      <c r="AH15" s="71">
        <v>210.10899999999998</v>
      </c>
      <c r="AI15" s="71">
        <v>214.71299999999999</v>
      </c>
      <c r="AJ15" s="71">
        <v>219.435</v>
      </c>
      <c r="AK15" s="71">
        <v>224.19200000000001</v>
      </c>
      <c r="AL15" s="71">
        <v>228.88</v>
      </c>
      <c r="AM15" s="71">
        <v>233.42500000000001</v>
      </c>
      <c r="AN15" s="71">
        <v>237.78100000000001</v>
      </c>
      <c r="AO15" s="71">
        <v>241.98099999999999</v>
      </c>
      <c r="AP15" s="71">
        <v>246.131</v>
      </c>
      <c r="AQ15" s="71">
        <v>250.37700000000001</v>
      </c>
      <c r="AR15" s="71">
        <v>254.82400000000001</v>
      </c>
      <c r="AS15" s="71">
        <v>259.51</v>
      </c>
      <c r="AT15" s="71">
        <v>264.387</v>
      </c>
      <c r="AU15" s="71">
        <v>269.36400000000003</v>
      </c>
      <c r="AV15" s="71">
        <v>274.30599999999998</v>
      </c>
      <c r="AW15" s="71">
        <v>279.11700000000002</v>
      </c>
      <c r="AX15" s="71">
        <v>283.76800000000003</v>
      </c>
      <c r="AY15" s="71">
        <v>288.28800000000001</v>
      </c>
      <c r="AZ15" s="71">
        <v>292.70699999999999</v>
      </c>
      <c r="BA15" s="71">
        <v>297.077</v>
      </c>
      <c r="BB15" s="71">
        <v>301.43799999999999</v>
      </c>
      <c r="BC15" s="71">
        <v>305.79300000000001</v>
      </c>
      <c r="BD15" s="71">
        <v>310.12900000000002</v>
      </c>
      <c r="BE15" s="71">
        <v>314.45100000000002</v>
      </c>
      <c r="BF15" s="71">
        <v>318.762</v>
      </c>
      <c r="BG15" s="73">
        <v>323.06299999999999</v>
      </c>
      <c r="BH15" s="71">
        <v>327.35599999999999</v>
      </c>
      <c r="BI15" s="71">
        <v>331.64300000000003</v>
      </c>
      <c r="BJ15" s="71">
        <v>335.92099999999999</v>
      </c>
      <c r="BK15" s="71">
        <v>340.18899999999996</v>
      </c>
      <c r="BL15" s="71">
        <v>344.44099999999997</v>
      </c>
      <c r="BM15" s="71">
        <v>348.67700000000002</v>
      </c>
      <c r="BN15" s="71">
        <v>352.89400000000001</v>
      </c>
      <c r="BO15" s="71">
        <v>357.08600000000001</v>
      </c>
      <c r="BP15" s="71">
        <v>361.24299999999999</v>
      </c>
      <c r="BQ15" s="71">
        <v>365.35899999999998</v>
      </c>
      <c r="BR15" s="71">
        <v>369.428</v>
      </c>
      <c r="BS15" s="71">
        <v>373.44899999999996</v>
      </c>
      <c r="BT15" s="71">
        <v>377.41700000000003</v>
      </c>
      <c r="BU15" s="71">
        <v>381.33</v>
      </c>
      <c r="BV15" s="71">
        <v>385.185</v>
      </c>
      <c r="BW15" s="71">
        <v>388.97800000000001</v>
      </c>
      <c r="BX15" s="71">
        <v>392.70499999999998</v>
      </c>
      <c r="BY15" s="71">
        <v>396.36400000000003</v>
      </c>
      <c r="BZ15" s="71">
        <v>399.95499999999998</v>
      </c>
      <c r="CA15" s="71">
        <v>403.47300000000001</v>
      </c>
      <c r="CB15" s="71">
        <v>406.91899999999998</v>
      </c>
      <c r="CC15" s="71">
        <v>410.28800000000001</v>
      </c>
      <c r="CD15" s="71">
        <v>413.57600000000002</v>
      </c>
      <c r="CE15" s="71">
        <v>416.77499999999998</v>
      </c>
      <c r="CF15" s="71">
        <v>419.87800000000004</v>
      </c>
      <c r="CG15" s="71">
        <v>422.88499999999999</v>
      </c>
      <c r="CH15" s="71">
        <v>425.79599999999999</v>
      </c>
      <c r="CI15" s="71">
        <v>428.61699999999996</v>
      </c>
      <c r="CJ15" s="71">
        <v>431.351</v>
      </c>
      <c r="CK15" s="71">
        <v>434.00200000000001</v>
      </c>
      <c r="CL15" s="71">
        <v>436.572</v>
      </c>
      <c r="CM15" s="71">
        <v>439.06399999999996</v>
      </c>
      <c r="CN15" s="71">
        <v>441.48099999999999</v>
      </c>
      <c r="CO15" s="71">
        <v>443.834</v>
      </c>
      <c r="CP15" s="71">
        <v>446.12900000000002</v>
      </c>
      <c r="CQ15" s="71">
        <v>448.36799999999999</v>
      </c>
      <c r="CR15" s="71">
        <v>450.55099999999999</v>
      </c>
      <c r="CS15" s="71">
        <v>452.678</v>
      </c>
      <c r="CT15" s="71">
        <v>454.74299999999999</v>
      </c>
      <c r="CU15" s="71">
        <v>456.74699999999996</v>
      </c>
      <c r="CV15" s="71">
        <v>458.68700000000001</v>
      </c>
      <c r="CW15" s="71">
        <v>460.56299999999999</v>
      </c>
      <c r="CX15" s="71">
        <v>462.375</v>
      </c>
      <c r="CY15" s="71">
        <v>464.12599999999998</v>
      </c>
      <c r="CZ15" s="73">
        <v>465.81700000000001</v>
      </c>
    </row>
    <row r="16" spans="1:104">
      <c r="A16" s="58">
        <v>108</v>
      </c>
      <c r="B16" s="66">
        <v>48</v>
      </c>
      <c r="C16" s="68" t="s">
        <v>256</v>
      </c>
      <c r="D16" s="71">
        <v>115.613</v>
      </c>
      <c r="E16" s="71">
        <v>118.032</v>
      </c>
      <c r="F16" s="71">
        <v>121.48</v>
      </c>
      <c r="G16" s="71">
        <v>125.455</v>
      </c>
      <c r="H16" s="71">
        <v>129.59800000000001</v>
      </c>
      <c r="I16" s="71">
        <v>133.69999999999999</v>
      </c>
      <c r="J16" s="71">
        <v>137.703</v>
      </c>
      <c r="K16" s="71">
        <v>141.69900000000001</v>
      </c>
      <c r="L16" s="71">
        <v>145.90300000000002</v>
      </c>
      <c r="M16" s="71">
        <v>150.61599999999999</v>
      </c>
      <c r="N16" s="71">
        <v>156.11200000000002</v>
      </c>
      <c r="O16" s="71">
        <v>162.51499999999999</v>
      </c>
      <c r="P16" s="71">
        <v>169.69</v>
      </c>
      <c r="Q16" s="71">
        <v>177.20400000000001</v>
      </c>
      <c r="R16" s="71">
        <v>184.44900000000001</v>
      </c>
      <c r="S16" s="71">
        <v>191.02500000000001</v>
      </c>
      <c r="T16" s="71">
        <v>196.76599999999999</v>
      </c>
      <c r="U16" s="71">
        <v>201.91399999999999</v>
      </c>
      <c r="V16" s="71">
        <v>206.98</v>
      </c>
      <c r="W16" s="71">
        <v>212.685</v>
      </c>
      <c r="X16" s="71">
        <v>219.56700000000001</v>
      </c>
      <c r="Y16" s="71">
        <v>227.72399999999999</v>
      </c>
      <c r="Z16" s="71">
        <v>237.029</v>
      </c>
      <c r="AA16" s="71">
        <v>247.518</v>
      </c>
      <c r="AB16" s="71">
        <v>259.17600000000004</v>
      </c>
      <c r="AC16" s="71">
        <v>271.93799999999999</v>
      </c>
      <c r="AD16" s="71">
        <v>285.92500000000001</v>
      </c>
      <c r="AE16" s="71">
        <v>301.036</v>
      </c>
      <c r="AF16" s="71">
        <v>316.71100000000001</v>
      </c>
      <c r="AG16" s="71">
        <v>332.20600000000002</v>
      </c>
      <c r="AH16" s="71">
        <v>346.99699999999996</v>
      </c>
      <c r="AI16" s="71">
        <v>360.84900000000005</v>
      </c>
      <c r="AJ16" s="71">
        <v>373.94399999999996</v>
      </c>
      <c r="AK16" s="71">
        <v>386.69499999999999</v>
      </c>
      <c r="AL16" s="71">
        <v>399.72500000000002</v>
      </c>
      <c r="AM16" s="71">
        <v>413.49599999999998</v>
      </c>
      <c r="AN16" s="71">
        <v>428.08499999999998</v>
      </c>
      <c r="AO16" s="71">
        <v>443.35699999999997</v>
      </c>
      <c r="AP16" s="71">
        <v>459.30099999999999</v>
      </c>
      <c r="AQ16" s="71">
        <v>475.85599999999999</v>
      </c>
      <c r="AR16" s="71">
        <v>492.952</v>
      </c>
      <c r="AS16" s="71">
        <v>510.53899999999999</v>
      </c>
      <c r="AT16" s="71">
        <v>528.56399999999996</v>
      </c>
      <c r="AU16" s="71">
        <v>546.92999999999995</v>
      </c>
      <c r="AV16" s="71">
        <v>565.51800000000003</v>
      </c>
      <c r="AW16" s="71">
        <v>584.18700000000001</v>
      </c>
      <c r="AX16" s="71">
        <v>603.00400000000002</v>
      </c>
      <c r="AY16" s="71">
        <v>621.82799999999997</v>
      </c>
      <c r="AZ16" s="71">
        <v>640.06799999999998</v>
      </c>
      <c r="BA16" s="71">
        <v>656.96100000000001</v>
      </c>
      <c r="BB16" s="71">
        <v>672.00800000000004</v>
      </c>
      <c r="BC16" s="71">
        <v>684.90800000000002</v>
      </c>
      <c r="BD16" s="71">
        <v>695.93100000000004</v>
      </c>
      <c r="BE16" s="71">
        <v>705.86200000000008</v>
      </c>
      <c r="BF16" s="71">
        <v>715.82</v>
      </c>
      <c r="BG16" s="73">
        <v>726.61699999999996</v>
      </c>
      <c r="BH16" s="71">
        <v>738.52800000000002</v>
      </c>
      <c r="BI16" s="71">
        <v>751.32</v>
      </c>
      <c r="BJ16" s="71">
        <v>764.67599999999993</v>
      </c>
      <c r="BK16" s="71">
        <v>778.07</v>
      </c>
      <c r="BL16" s="71">
        <v>791.11599999999999</v>
      </c>
      <c r="BM16" s="71">
        <v>803.75700000000006</v>
      </c>
      <c r="BN16" s="71">
        <v>816.13200000000006</v>
      </c>
      <c r="BO16" s="71">
        <v>828.274</v>
      </c>
      <c r="BP16" s="71">
        <v>840.26599999999996</v>
      </c>
      <c r="BQ16" s="71">
        <v>852.16100000000006</v>
      </c>
      <c r="BR16" s="71">
        <v>863.952</v>
      </c>
      <c r="BS16" s="71">
        <v>875.60500000000002</v>
      </c>
      <c r="BT16" s="71">
        <v>887.12900000000002</v>
      </c>
      <c r="BU16" s="71">
        <v>898.53499999999997</v>
      </c>
      <c r="BV16" s="71">
        <v>909.83</v>
      </c>
      <c r="BW16" s="71">
        <v>921.01099999999997</v>
      </c>
      <c r="BX16" s="71">
        <v>932.07099999999991</v>
      </c>
      <c r="BY16" s="71">
        <v>943.02100000000007</v>
      </c>
      <c r="BZ16" s="71">
        <v>953.86500000000001</v>
      </c>
      <c r="CA16" s="71">
        <v>964.60699999999997</v>
      </c>
      <c r="CB16" s="71">
        <v>975.245</v>
      </c>
      <c r="CC16" s="71">
        <v>985.76099999999997</v>
      </c>
      <c r="CD16" s="71">
        <v>996.12</v>
      </c>
      <c r="CE16" s="71">
        <v>1006.278</v>
      </c>
      <c r="CF16" s="71">
        <v>1016.194</v>
      </c>
      <c r="CG16" s="71">
        <v>1025.855</v>
      </c>
      <c r="CH16" s="71">
        <v>1035.2550000000001</v>
      </c>
      <c r="CI16" s="71">
        <v>1044.375</v>
      </c>
      <c r="CJ16" s="71">
        <v>1053.1980000000001</v>
      </c>
      <c r="CK16" s="71">
        <v>1061.7090000000001</v>
      </c>
      <c r="CL16" s="71">
        <v>1069.902</v>
      </c>
      <c r="CM16" s="71">
        <v>1077.7760000000001</v>
      </c>
      <c r="CN16" s="71">
        <v>1085.3320000000001</v>
      </c>
      <c r="CO16" s="71">
        <v>1092.5729999999999</v>
      </c>
      <c r="CP16" s="71">
        <v>1099.508</v>
      </c>
      <c r="CQ16" s="71">
        <v>1106.145</v>
      </c>
      <c r="CR16" s="71">
        <v>1112.4929999999999</v>
      </c>
      <c r="CS16" s="71">
        <v>1118.5650000000001</v>
      </c>
      <c r="CT16" s="71">
        <v>1124.374</v>
      </c>
      <c r="CU16" s="71">
        <v>1129.9369999999999</v>
      </c>
      <c r="CV16" s="71">
        <v>1135.2760000000001</v>
      </c>
      <c r="CW16" s="71">
        <v>1140.414</v>
      </c>
      <c r="CX16" s="71">
        <v>1145.3810000000001</v>
      </c>
      <c r="CY16" s="71">
        <v>1150.2069999999999</v>
      </c>
      <c r="CZ16" s="73">
        <v>1154.9279999999999</v>
      </c>
    </row>
    <row r="17" spans="1:104">
      <c r="A17" s="58">
        <v>80</v>
      </c>
      <c r="B17" s="66">
        <v>50</v>
      </c>
      <c r="C17" s="68" t="s">
        <v>228</v>
      </c>
      <c r="D17" s="71">
        <v>41782.915999999997</v>
      </c>
      <c r="E17" s="71">
        <v>42573.125</v>
      </c>
      <c r="F17" s="71">
        <v>43392.486000000004</v>
      </c>
      <c r="G17" s="71">
        <v>44242.434000000001</v>
      </c>
      <c r="H17" s="71">
        <v>45124.668999999994</v>
      </c>
      <c r="I17" s="71">
        <v>46041.164000000004</v>
      </c>
      <c r="J17" s="71">
        <v>46994.190999999999</v>
      </c>
      <c r="K17" s="71">
        <v>47986.293000000005</v>
      </c>
      <c r="L17" s="71">
        <v>49020.184000000001</v>
      </c>
      <c r="M17" s="71">
        <v>50098.595999999998</v>
      </c>
      <c r="N17" s="71">
        <v>51223.796999999999</v>
      </c>
      <c r="O17" s="71">
        <v>52397.089</v>
      </c>
      <c r="P17" s="71">
        <v>53618.355000000003</v>
      </c>
      <c r="Q17" s="71">
        <v>54885.879000000001</v>
      </c>
      <c r="R17" s="71">
        <v>56196.877</v>
      </c>
      <c r="S17" s="71">
        <v>57549.084999999999</v>
      </c>
      <c r="T17" s="71">
        <v>58941.66</v>
      </c>
      <c r="U17" s="71">
        <v>60374.506000000001</v>
      </c>
      <c r="V17" s="71">
        <v>61846.872000000003</v>
      </c>
      <c r="W17" s="71">
        <v>63358.076999999997</v>
      </c>
      <c r="X17" s="71">
        <v>64907.264999999999</v>
      </c>
      <c r="Y17" s="71">
        <v>66496.3</v>
      </c>
      <c r="Z17" s="71">
        <v>68124.497000000003</v>
      </c>
      <c r="AA17" s="71">
        <v>69785.706000000006</v>
      </c>
      <c r="AB17" s="71">
        <v>71471.773000000001</v>
      </c>
      <c r="AC17" s="71">
        <v>73178.165000000008</v>
      </c>
      <c r="AD17" s="71">
        <v>74899.490000000005</v>
      </c>
      <c r="AE17" s="71">
        <v>76640.692999999999</v>
      </c>
      <c r="AF17" s="71">
        <v>78420.03</v>
      </c>
      <c r="AG17" s="71">
        <v>80262.537000000011</v>
      </c>
      <c r="AH17" s="71">
        <v>82185.104999999996</v>
      </c>
      <c r="AI17" s="71">
        <v>84196.455000000002</v>
      </c>
      <c r="AJ17" s="71">
        <v>86288.548999999999</v>
      </c>
      <c r="AK17" s="71">
        <v>88441.021999999997</v>
      </c>
      <c r="AL17" s="71">
        <v>90624.436000000002</v>
      </c>
      <c r="AM17" s="71">
        <v>92817.937000000005</v>
      </c>
      <c r="AN17" s="71">
        <v>95011.595000000001</v>
      </c>
      <c r="AO17" s="71">
        <v>97212.463000000003</v>
      </c>
      <c r="AP17" s="71">
        <v>99436.915000000008</v>
      </c>
      <c r="AQ17" s="71">
        <v>101709.55799999999</v>
      </c>
      <c r="AR17" s="71">
        <v>104046.61300000001</v>
      </c>
      <c r="AS17" s="71">
        <v>106453.99900000001</v>
      </c>
      <c r="AT17" s="71">
        <v>108921.14199999999</v>
      </c>
      <c r="AU17" s="71">
        <v>111427.889</v>
      </c>
      <c r="AV17" s="71">
        <v>113945.868</v>
      </c>
      <c r="AW17" s="71">
        <v>116454.61900000001</v>
      </c>
      <c r="AX17" s="71">
        <v>118946.19399999999</v>
      </c>
      <c r="AY17" s="71">
        <v>121426.31</v>
      </c>
      <c r="AZ17" s="71">
        <v>123904.80600000001</v>
      </c>
      <c r="BA17" s="71">
        <v>126397.56200000001</v>
      </c>
      <c r="BB17" s="71">
        <v>128915.876</v>
      </c>
      <c r="BC17" s="71">
        <v>131461.42199999999</v>
      </c>
      <c r="BD17" s="71">
        <v>134029.08299999998</v>
      </c>
      <c r="BE17" s="71">
        <v>136615.323</v>
      </c>
      <c r="BF17" s="71">
        <v>139214.53200000001</v>
      </c>
      <c r="BG17" s="73">
        <v>141822.27600000001</v>
      </c>
      <c r="BH17" s="71">
        <v>144437.076</v>
      </c>
      <c r="BI17" s="71">
        <v>147059.11600000001</v>
      </c>
      <c r="BJ17" s="71">
        <v>149687.43</v>
      </c>
      <c r="BK17" s="71">
        <v>152321.30499999999</v>
      </c>
      <c r="BL17" s="71">
        <v>154959.74099999998</v>
      </c>
      <c r="BM17" s="71">
        <v>157601.171</v>
      </c>
      <c r="BN17" s="71">
        <v>160243.63699999999</v>
      </c>
      <c r="BO17" s="71">
        <v>162885.23599999998</v>
      </c>
      <c r="BP17" s="71">
        <v>165523.91399999999</v>
      </c>
      <c r="BQ17" s="71">
        <v>168157.603</v>
      </c>
      <c r="BR17" s="71">
        <v>170784.52100000001</v>
      </c>
      <c r="BS17" s="71">
        <v>173402.72</v>
      </c>
      <c r="BT17" s="71">
        <v>176009.72499999998</v>
      </c>
      <c r="BU17" s="71">
        <v>178602.86599999998</v>
      </c>
      <c r="BV17" s="71">
        <v>181179.67499999999</v>
      </c>
      <c r="BW17" s="71">
        <v>183738.15700000001</v>
      </c>
      <c r="BX17" s="71">
        <v>186276.535</v>
      </c>
      <c r="BY17" s="71">
        <v>188792.85399999999</v>
      </c>
      <c r="BZ17" s="71">
        <v>191285.21600000001</v>
      </c>
      <c r="CA17" s="71">
        <v>193751.80799999999</v>
      </c>
      <c r="CB17" s="71">
        <v>196190.875</v>
      </c>
      <c r="CC17" s="71">
        <v>198600.79</v>
      </c>
      <c r="CD17" s="71">
        <v>200980.08100000001</v>
      </c>
      <c r="CE17" s="71">
        <v>203327.38400000002</v>
      </c>
      <c r="CF17" s="71">
        <v>205641.348</v>
      </c>
      <c r="CG17" s="71">
        <v>207920.46899999998</v>
      </c>
      <c r="CH17" s="71">
        <v>210163.33199999999</v>
      </c>
      <c r="CI17" s="71">
        <v>212368.81599999999</v>
      </c>
      <c r="CJ17" s="71">
        <v>214535.913</v>
      </c>
      <c r="CK17" s="71">
        <v>216663.52899999998</v>
      </c>
      <c r="CL17" s="71">
        <v>218750.42499999999</v>
      </c>
      <c r="CM17" s="71">
        <v>220795.21100000001</v>
      </c>
      <c r="CN17" s="71">
        <v>222796.462</v>
      </c>
      <c r="CO17" s="71">
        <v>224752.69900000002</v>
      </c>
      <c r="CP17" s="71">
        <v>226662.508</v>
      </c>
      <c r="CQ17" s="71">
        <v>228524.57400000002</v>
      </c>
      <c r="CR17" s="71">
        <v>230337.67200000002</v>
      </c>
      <c r="CS17" s="71">
        <v>232100.63699999999</v>
      </c>
      <c r="CT17" s="71">
        <v>233812.315</v>
      </c>
      <c r="CU17" s="71">
        <v>235471.53700000001</v>
      </c>
      <c r="CV17" s="71">
        <v>237077.09899999999</v>
      </c>
      <c r="CW17" s="71">
        <v>238627.75900000002</v>
      </c>
      <c r="CX17" s="71">
        <v>240122.23200000002</v>
      </c>
      <c r="CY17" s="71">
        <v>241559.19400000002</v>
      </c>
      <c r="CZ17" s="73">
        <v>242937.28399999999</v>
      </c>
    </row>
    <row r="18" spans="1:104">
      <c r="A18" s="58">
        <v>106</v>
      </c>
      <c r="B18" s="66">
        <v>51</v>
      </c>
      <c r="C18" s="68" t="s">
        <v>254</v>
      </c>
      <c r="D18" s="71">
        <v>1353.5050000000001</v>
      </c>
      <c r="E18" s="71">
        <v>1382.981</v>
      </c>
      <c r="F18" s="71">
        <v>1419.912</v>
      </c>
      <c r="G18" s="71">
        <v>1463.0160000000001</v>
      </c>
      <c r="H18" s="71">
        <v>1511.1880000000001</v>
      </c>
      <c r="I18" s="71">
        <v>1563.5079999999998</v>
      </c>
      <c r="J18" s="71">
        <v>1619.2420000000002</v>
      </c>
      <c r="K18" s="71">
        <v>1677.837</v>
      </c>
      <c r="L18" s="71">
        <v>1738.902</v>
      </c>
      <c r="M18" s="71">
        <v>1802.1709999999998</v>
      </c>
      <c r="N18" s="71">
        <v>1867.396</v>
      </c>
      <c r="O18" s="71">
        <v>1934.239</v>
      </c>
      <c r="P18" s="71">
        <v>2002.17</v>
      </c>
      <c r="Q18" s="71">
        <v>2070.4270000000001</v>
      </c>
      <c r="R18" s="71">
        <v>2138.1320000000001</v>
      </c>
      <c r="S18" s="71">
        <v>2204.6489999999999</v>
      </c>
      <c r="T18" s="71">
        <v>2269.4740000000002</v>
      </c>
      <c r="U18" s="71">
        <v>2332.623</v>
      </c>
      <c r="V18" s="71">
        <v>2394.634</v>
      </c>
      <c r="W18" s="71">
        <v>2456.3689999999997</v>
      </c>
      <c r="X18" s="71">
        <v>2518.4070000000002</v>
      </c>
      <c r="Y18" s="71">
        <v>2580.8940000000002</v>
      </c>
      <c r="Z18" s="71">
        <v>2643.4639999999999</v>
      </c>
      <c r="AA18" s="71">
        <v>2705.5830000000001</v>
      </c>
      <c r="AB18" s="71">
        <v>2766.4949999999999</v>
      </c>
      <c r="AC18" s="71">
        <v>2825.65</v>
      </c>
      <c r="AD18" s="71">
        <v>2882.8310000000001</v>
      </c>
      <c r="AE18" s="71">
        <v>2938.181</v>
      </c>
      <c r="AF18" s="71">
        <v>2991.9549999999999</v>
      </c>
      <c r="AG18" s="71">
        <v>3044.5649999999996</v>
      </c>
      <c r="AH18" s="71">
        <v>3096.2979999999998</v>
      </c>
      <c r="AI18" s="71">
        <v>3145.8959999999997</v>
      </c>
      <c r="AJ18" s="71">
        <v>3192.91</v>
      </c>
      <c r="AK18" s="71">
        <v>3239.2650000000003</v>
      </c>
      <c r="AL18" s="71">
        <v>3287.634</v>
      </c>
      <c r="AM18" s="71">
        <v>3339.1469999999999</v>
      </c>
      <c r="AN18" s="71">
        <v>3396.4080000000004</v>
      </c>
      <c r="AO18" s="71">
        <v>3456.8110000000001</v>
      </c>
      <c r="AP18" s="71">
        <v>3510.1010000000001</v>
      </c>
      <c r="AQ18" s="71">
        <v>3542.4380000000001</v>
      </c>
      <c r="AR18" s="71">
        <v>3544.694</v>
      </c>
      <c r="AS18" s="71">
        <v>3512.4380000000001</v>
      </c>
      <c r="AT18" s="71">
        <v>3450.748</v>
      </c>
      <c r="AU18" s="71">
        <v>3371.78</v>
      </c>
      <c r="AV18" s="71">
        <v>3292.93</v>
      </c>
      <c r="AW18" s="71">
        <v>3226.9790000000003</v>
      </c>
      <c r="AX18" s="71">
        <v>3178.0370000000003</v>
      </c>
      <c r="AY18" s="71">
        <v>3143.0619999999999</v>
      </c>
      <c r="AZ18" s="71">
        <v>3118.9830000000002</v>
      </c>
      <c r="BA18" s="71">
        <v>3100.05</v>
      </c>
      <c r="BB18" s="71">
        <v>3082</v>
      </c>
      <c r="BC18" s="71">
        <v>3064.7250000000004</v>
      </c>
      <c r="BD18" s="71">
        <v>3049.9430000000002</v>
      </c>
      <c r="BE18" s="71">
        <v>3037.1930000000002</v>
      </c>
      <c r="BF18" s="71">
        <v>3026.0889999999999</v>
      </c>
      <c r="BG18" s="73">
        <v>3016.3119999999999</v>
      </c>
      <c r="BH18" s="71">
        <v>3007.42</v>
      </c>
      <c r="BI18" s="71">
        <v>2999.1869999999999</v>
      </c>
      <c r="BJ18" s="71">
        <v>2991.7929999999997</v>
      </c>
      <c r="BK18" s="71">
        <v>2985.6109999999999</v>
      </c>
      <c r="BL18" s="71">
        <v>2980.85</v>
      </c>
      <c r="BM18" s="71">
        <v>2977.4459999999999</v>
      </c>
      <c r="BN18" s="71">
        <v>2975.0650000000001</v>
      </c>
      <c r="BO18" s="71">
        <v>2973.328</v>
      </c>
      <c r="BP18" s="71">
        <v>2971.75</v>
      </c>
      <c r="BQ18" s="71">
        <v>2969.9319999999998</v>
      </c>
      <c r="BR18" s="71">
        <v>2967.7160000000003</v>
      </c>
      <c r="BS18" s="71">
        <v>2965.0209999999997</v>
      </c>
      <c r="BT18" s="71">
        <v>2961.6239999999998</v>
      </c>
      <c r="BU18" s="71">
        <v>2957.3029999999999</v>
      </c>
      <c r="BV18" s="71">
        <v>2951.893</v>
      </c>
      <c r="BW18" s="71">
        <v>2945.2759999999998</v>
      </c>
      <c r="BX18" s="71">
        <v>2937.4390000000003</v>
      </c>
      <c r="BY18" s="71">
        <v>2928.4690000000001</v>
      </c>
      <c r="BZ18" s="71">
        <v>2918.5250000000001</v>
      </c>
      <c r="CA18" s="71">
        <v>2907.7420000000002</v>
      </c>
      <c r="CB18" s="71">
        <v>2896.1440000000002</v>
      </c>
      <c r="CC18" s="71">
        <v>2883.74</v>
      </c>
      <c r="CD18" s="71">
        <v>2870.65</v>
      </c>
      <c r="CE18" s="71">
        <v>2857.0219999999999</v>
      </c>
      <c r="CF18" s="71">
        <v>2842.9750000000004</v>
      </c>
      <c r="CG18" s="71">
        <v>2828.5639999999999</v>
      </c>
      <c r="CH18" s="71">
        <v>2813.8209999999999</v>
      </c>
      <c r="CI18" s="71">
        <v>2798.8209999999999</v>
      </c>
      <c r="CJ18" s="71">
        <v>2783.636</v>
      </c>
      <c r="CK18" s="71">
        <v>2768.3180000000002</v>
      </c>
      <c r="CL18" s="71">
        <v>2752.8940000000002</v>
      </c>
      <c r="CM18" s="71">
        <v>2737.3639999999996</v>
      </c>
      <c r="CN18" s="71">
        <v>2721.7039999999997</v>
      </c>
      <c r="CO18" s="71">
        <v>2705.8710000000001</v>
      </c>
      <c r="CP18" s="71">
        <v>2689.819</v>
      </c>
      <c r="CQ18" s="71">
        <v>2673.509</v>
      </c>
      <c r="CR18" s="71">
        <v>2656.904</v>
      </c>
      <c r="CS18" s="71">
        <v>2639.9630000000002</v>
      </c>
      <c r="CT18" s="71">
        <v>2622.6390000000001</v>
      </c>
      <c r="CU18" s="71">
        <v>2604.8690000000001</v>
      </c>
      <c r="CV18" s="71">
        <v>2586.5739999999996</v>
      </c>
      <c r="CW18" s="71">
        <v>2567.6590000000001</v>
      </c>
      <c r="CX18" s="71">
        <v>2548.011</v>
      </c>
      <c r="CY18" s="71">
        <v>2527.4960000000001</v>
      </c>
      <c r="CZ18" s="73">
        <v>2505.9699999999998</v>
      </c>
    </row>
    <row r="19" spans="1:104">
      <c r="A19" s="58">
        <v>182</v>
      </c>
      <c r="B19" s="66">
        <v>52</v>
      </c>
      <c r="C19" s="68" t="s">
        <v>90</v>
      </c>
      <c r="D19" s="71">
        <v>210.995</v>
      </c>
      <c r="E19" s="71">
        <v>215.87200000000001</v>
      </c>
      <c r="F19" s="71">
        <v>219.904</v>
      </c>
      <c r="G19" s="71">
        <v>223.11099999999999</v>
      </c>
      <c r="H19" s="71">
        <v>225.548</v>
      </c>
      <c r="I19" s="71">
        <v>227.29599999999999</v>
      </c>
      <c r="J19" s="71">
        <v>228.47199999999998</v>
      </c>
      <c r="K19" s="71">
        <v>229.22300000000001</v>
      </c>
      <c r="L19" s="71">
        <v>229.72</v>
      </c>
      <c r="M19" s="71">
        <v>230.14600000000002</v>
      </c>
      <c r="N19" s="71">
        <v>230.661</v>
      </c>
      <c r="O19" s="71">
        <v>231.37100000000001</v>
      </c>
      <c r="P19" s="71">
        <v>232.29</v>
      </c>
      <c r="Q19" s="71">
        <v>233.32799999999997</v>
      </c>
      <c r="R19" s="71">
        <v>234.333</v>
      </c>
      <c r="S19" s="71">
        <v>235.2</v>
      </c>
      <c r="T19" s="71">
        <v>235.899</v>
      </c>
      <c r="U19" s="71">
        <v>236.495</v>
      </c>
      <c r="V19" s="71">
        <v>237.084</v>
      </c>
      <c r="W19" s="71">
        <v>237.80700000000002</v>
      </c>
      <c r="X19" s="71">
        <v>238.75399999999999</v>
      </c>
      <c r="Y19" s="71">
        <v>239.971</v>
      </c>
      <c r="Z19" s="71">
        <v>241.404</v>
      </c>
      <c r="AA19" s="71">
        <v>242.93</v>
      </c>
      <c r="AB19" s="71">
        <v>244.36500000000001</v>
      </c>
      <c r="AC19" s="71">
        <v>245.584</v>
      </c>
      <c r="AD19" s="71">
        <v>246.54200000000003</v>
      </c>
      <c r="AE19" s="71">
        <v>247.28300000000002</v>
      </c>
      <c r="AF19" s="71">
        <v>247.88</v>
      </c>
      <c r="AG19" s="71">
        <v>248.44</v>
      </c>
      <c r="AH19" s="71">
        <v>249.04400000000001</v>
      </c>
      <c r="AI19" s="71">
        <v>249.71</v>
      </c>
      <c r="AJ19" s="71">
        <v>250.41699999999997</v>
      </c>
      <c r="AK19" s="71">
        <v>251.16499999999999</v>
      </c>
      <c r="AL19" s="71">
        <v>251.94200000000001</v>
      </c>
      <c r="AM19" s="71">
        <v>252.74200000000002</v>
      </c>
      <c r="AN19" s="71">
        <v>253.566</v>
      </c>
      <c r="AO19" s="71">
        <v>254.42200000000003</v>
      </c>
      <c r="AP19" s="71">
        <v>255.309</v>
      </c>
      <c r="AQ19" s="71">
        <v>256.226</v>
      </c>
      <c r="AR19" s="71">
        <v>257.17099999999999</v>
      </c>
      <c r="AS19" s="71">
        <v>258.14400000000001</v>
      </c>
      <c r="AT19" s="71">
        <v>259.14099999999996</v>
      </c>
      <c r="AU19" s="71">
        <v>260.14</v>
      </c>
      <c r="AV19" s="71">
        <v>261.11700000000002</v>
      </c>
      <c r="AW19" s="71">
        <v>262.05099999999999</v>
      </c>
      <c r="AX19" s="71">
        <v>262.93599999999998</v>
      </c>
      <c r="AY19" s="71">
        <v>263.77499999999998</v>
      </c>
      <c r="AZ19" s="71">
        <v>264.57299999999998</v>
      </c>
      <c r="BA19" s="71">
        <v>265.34100000000001</v>
      </c>
      <c r="BB19" s="71">
        <v>266.089</v>
      </c>
      <c r="BC19" s="71">
        <v>266.815</v>
      </c>
      <c r="BD19" s="71">
        <v>267.51800000000003</v>
      </c>
      <c r="BE19" s="71">
        <v>268.20399999999995</v>
      </c>
      <c r="BF19" s="71">
        <v>268.88099999999997</v>
      </c>
      <c r="BG19" s="73">
        <v>269.55599999999998</v>
      </c>
      <c r="BH19" s="71">
        <v>270.23099999999999</v>
      </c>
      <c r="BI19" s="71">
        <v>270.90300000000002</v>
      </c>
      <c r="BJ19" s="71">
        <v>271.56799999999998</v>
      </c>
      <c r="BK19" s="71">
        <v>272.221</v>
      </c>
      <c r="BL19" s="71">
        <v>272.85199999999998</v>
      </c>
      <c r="BM19" s="71">
        <v>273.46100000000001</v>
      </c>
      <c r="BN19" s="71">
        <v>274.048</v>
      </c>
      <c r="BO19" s="71">
        <v>274.61</v>
      </c>
      <c r="BP19" s="71">
        <v>275.14699999999999</v>
      </c>
      <c r="BQ19" s="71">
        <v>275.65499999999997</v>
      </c>
      <c r="BR19" s="71">
        <v>276.13400000000001</v>
      </c>
      <c r="BS19" s="71">
        <v>276.57900000000001</v>
      </c>
      <c r="BT19" s="71">
        <v>276.98699999999997</v>
      </c>
      <c r="BU19" s="71">
        <v>277.35000000000002</v>
      </c>
      <c r="BV19" s="71">
        <v>277.666</v>
      </c>
      <c r="BW19" s="71">
        <v>277.93</v>
      </c>
      <c r="BX19" s="71">
        <v>278.13900000000001</v>
      </c>
      <c r="BY19" s="71">
        <v>278.291</v>
      </c>
      <c r="BZ19" s="71">
        <v>278.38400000000001</v>
      </c>
      <c r="CA19" s="71">
        <v>278.416</v>
      </c>
      <c r="CB19" s="71">
        <v>278.38499999999999</v>
      </c>
      <c r="CC19" s="71">
        <v>278.28800000000001</v>
      </c>
      <c r="CD19" s="71">
        <v>278.11900000000003</v>
      </c>
      <c r="CE19" s="71">
        <v>277.86700000000002</v>
      </c>
      <c r="CF19" s="71">
        <v>277.52800000000002</v>
      </c>
      <c r="CG19" s="71">
        <v>277.09699999999998</v>
      </c>
      <c r="CH19" s="71">
        <v>276.57399999999996</v>
      </c>
      <c r="CI19" s="71">
        <v>275.97000000000003</v>
      </c>
      <c r="CJ19" s="71">
        <v>275.29600000000005</v>
      </c>
      <c r="CK19" s="71">
        <v>274.56</v>
      </c>
      <c r="CL19" s="71">
        <v>273.767</v>
      </c>
      <c r="CM19" s="71">
        <v>272.91399999999999</v>
      </c>
      <c r="CN19" s="71">
        <v>271.99199999999996</v>
      </c>
      <c r="CO19" s="71">
        <v>270.98699999999997</v>
      </c>
      <c r="CP19" s="71">
        <v>269.89300000000003</v>
      </c>
      <c r="CQ19" s="71">
        <v>268.70799999999997</v>
      </c>
      <c r="CR19" s="71">
        <v>267.43799999999999</v>
      </c>
      <c r="CS19" s="71">
        <v>266.09299999999996</v>
      </c>
      <c r="CT19" s="71">
        <v>264.68299999999999</v>
      </c>
      <c r="CU19" s="71">
        <v>263.22000000000003</v>
      </c>
      <c r="CV19" s="71">
        <v>261.709</v>
      </c>
      <c r="CW19" s="71">
        <v>260.15800000000002</v>
      </c>
      <c r="CX19" s="71">
        <v>258.56700000000001</v>
      </c>
      <c r="CY19" s="71">
        <v>256.93600000000004</v>
      </c>
      <c r="CZ19" s="73">
        <v>255.262</v>
      </c>
    </row>
    <row r="20" spans="1:104">
      <c r="A20" s="58">
        <v>168</v>
      </c>
      <c r="B20" s="66">
        <v>56</v>
      </c>
      <c r="C20" s="68" t="s">
        <v>77</v>
      </c>
      <c r="D20" s="71">
        <v>8639</v>
      </c>
      <c r="E20" s="71">
        <v>8673.2720000000008</v>
      </c>
      <c r="F20" s="71">
        <v>8715.726999999999</v>
      </c>
      <c r="G20" s="71">
        <v>8763.6280000000006</v>
      </c>
      <c r="H20" s="71">
        <v>8814.8739999999998</v>
      </c>
      <c r="I20" s="71">
        <v>8868</v>
      </c>
      <c r="J20" s="71">
        <v>8922.2099999999991</v>
      </c>
      <c r="K20" s="71">
        <v>8977.3459999999995</v>
      </c>
      <c r="L20" s="71">
        <v>9033.7860000000001</v>
      </c>
      <c r="M20" s="71">
        <v>9092.2860000000001</v>
      </c>
      <c r="N20" s="71">
        <v>9153.4890000000014</v>
      </c>
      <c r="O20" s="71">
        <v>9217.4030000000002</v>
      </c>
      <c r="P20" s="71">
        <v>9282.9480000000003</v>
      </c>
      <c r="Q20" s="71">
        <v>9347.755000000001</v>
      </c>
      <c r="R20" s="71">
        <v>9408.7289999999994</v>
      </c>
      <c r="S20" s="71">
        <v>9463.6660000000011</v>
      </c>
      <c r="T20" s="71">
        <v>9511.4249999999993</v>
      </c>
      <c r="U20" s="71">
        <v>9552.5750000000007</v>
      </c>
      <c r="V20" s="71">
        <v>9588.75</v>
      </c>
      <c r="W20" s="71">
        <v>9622.4739999999983</v>
      </c>
      <c r="X20" s="71">
        <v>9655.5469999999987</v>
      </c>
      <c r="Y20" s="71">
        <v>9688.469000000001</v>
      </c>
      <c r="Z20" s="71">
        <v>9720.5059999999994</v>
      </c>
      <c r="AA20" s="71">
        <v>9750.7469999999994</v>
      </c>
      <c r="AB20" s="71">
        <v>9777.8060000000005</v>
      </c>
      <c r="AC20" s="71">
        <v>9800.7000000000007</v>
      </c>
      <c r="AD20" s="71">
        <v>9819.637999999999</v>
      </c>
      <c r="AE20" s="71">
        <v>9835.1460000000006</v>
      </c>
      <c r="AF20" s="71">
        <v>9847.0149999999994</v>
      </c>
      <c r="AG20" s="71">
        <v>9855.0049999999992</v>
      </c>
      <c r="AH20" s="71">
        <v>9859.241</v>
      </c>
      <c r="AI20" s="71">
        <v>9859.4629999999997</v>
      </c>
      <c r="AJ20" s="71">
        <v>9856.5570000000007</v>
      </c>
      <c r="AK20" s="71">
        <v>9853.2079999999987</v>
      </c>
      <c r="AL20" s="71">
        <v>9852.9380000000001</v>
      </c>
      <c r="AM20" s="71">
        <v>9858.3080000000009</v>
      </c>
      <c r="AN20" s="71">
        <v>9870.3109999999997</v>
      </c>
      <c r="AO20" s="71">
        <v>9888.4</v>
      </c>
      <c r="AP20" s="71">
        <v>9911.6409999999996</v>
      </c>
      <c r="AQ20" s="71">
        <v>9938.402</v>
      </c>
      <c r="AR20" s="71">
        <v>9967.3780000000006</v>
      </c>
      <c r="AS20" s="71">
        <v>9998.3260000000009</v>
      </c>
      <c r="AT20" s="71">
        <v>10031.355</v>
      </c>
      <c r="AU20" s="71">
        <v>10065.876</v>
      </c>
      <c r="AV20" s="71">
        <v>10101.225999999999</v>
      </c>
      <c r="AW20" s="71">
        <v>10136.811</v>
      </c>
      <c r="AX20" s="71">
        <v>10172.32</v>
      </c>
      <c r="AY20" s="71">
        <v>10207.415000000001</v>
      </c>
      <c r="AZ20" s="71">
        <v>10241.467000000001</v>
      </c>
      <c r="BA20" s="71">
        <v>10273.791000000001</v>
      </c>
      <c r="BB20" s="71">
        <v>10303.881000000001</v>
      </c>
      <c r="BC20" s="71">
        <v>10331.391</v>
      </c>
      <c r="BD20" s="71">
        <v>10356.316999999999</v>
      </c>
      <c r="BE20" s="71">
        <v>10378.931</v>
      </c>
      <c r="BF20" s="71">
        <v>10399.718000000001</v>
      </c>
      <c r="BG20" s="73">
        <v>10419.048999999999</v>
      </c>
      <c r="BH20" s="71">
        <v>10437.002</v>
      </c>
      <c r="BI20" s="71">
        <v>10453.493999999999</v>
      </c>
      <c r="BJ20" s="71">
        <v>10468.563</v>
      </c>
      <c r="BK20" s="71">
        <v>10482.221</v>
      </c>
      <c r="BL20" s="71">
        <v>10494.512999999999</v>
      </c>
      <c r="BM20" s="71">
        <v>10505.471</v>
      </c>
      <c r="BN20" s="71">
        <v>10515.222</v>
      </c>
      <c r="BO20" s="71">
        <v>10524.016</v>
      </c>
      <c r="BP20" s="71">
        <v>10532.163</v>
      </c>
      <c r="BQ20" s="71">
        <v>10539.891</v>
      </c>
      <c r="BR20" s="71">
        <v>10547.31</v>
      </c>
      <c r="BS20" s="71">
        <v>10554.397000000001</v>
      </c>
      <c r="BT20" s="71">
        <v>10561.083999999999</v>
      </c>
      <c r="BU20" s="71">
        <v>10567.237000000001</v>
      </c>
      <c r="BV20" s="71">
        <v>10572.754000000001</v>
      </c>
      <c r="BW20" s="71">
        <v>10577.603999999999</v>
      </c>
      <c r="BX20" s="71">
        <v>10581.804</v>
      </c>
      <c r="BY20" s="71">
        <v>10585.337</v>
      </c>
      <c r="BZ20" s="71">
        <v>10588.192999999999</v>
      </c>
      <c r="CA20" s="71">
        <v>10590.341</v>
      </c>
      <c r="CB20" s="71">
        <v>10591.766</v>
      </c>
      <c r="CC20" s="71">
        <v>10592.396000000001</v>
      </c>
      <c r="CD20" s="71">
        <v>10592.085999999999</v>
      </c>
      <c r="CE20" s="71">
        <v>10590.649000000001</v>
      </c>
      <c r="CF20" s="71">
        <v>10587.944</v>
      </c>
      <c r="CG20" s="71">
        <v>10583.927</v>
      </c>
      <c r="CH20" s="71">
        <v>10578.6</v>
      </c>
      <c r="CI20" s="71">
        <v>10571.93</v>
      </c>
      <c r="CJ20" s="71">
        <v>10563.902999999998</v>
      </c>
      <c r="CK20" s="71">
        <v>10554.518</v>
      </c>
      <c r="CL20" s="71">
        <v>10543.780999999999</v>
      </c>
      <c r="CM20" s="71">
        <v>10531.733</v>
      </c>
      <c r="CN20" s="71">
        <v>10518.462</v>
      </c>
      <c r="CO20" s="71">
        <v>10504.089</v>
      </c>
      <c r="CP20" s="71">
        <v>10488.726999999999</v>
      </c>
      <c r="CQ20" s="71">
        <v>10472.469999999999</v>
      </c>
      <c r="CR20" s="71">
        <v>10455.4</v>
      </c>
      <c r="CS20" s="71">
        <v>10437.588</v>
      </c>
      <c r="CT20" s="71">
        <v>10419.118999999999</v>
      </c>
      <c r="CU20" s="71">
        <v>10400.092000000001</v>
      </c>
      <c r="CV20" s="71">
        <v>10380.629999999999</v>
      </c>
      <c r="CW20" s="71">
        <v>10360.879000000001</v>
      </c>
      <c r="CX20" s="71">
        <v>10341.009</v>
      </c>
      <c r="CY20" s="71">
        <v>10321.215</v>
      </c>
      <c r="CZ20" s="73">
        <v>10301.715</v>
      </c>
    </row>
    <row r="21" spans="1:104">
      <c r="A21" s="58">
        <v>227</v>
      </c>
      <c r="B21" s="66">
        <v>60</v>
      </c>
      <c r="C21" s="68" t="s">
        <v>133</v>
      </c>
      <c r="D21" s="71">
        <v>37.26</v>
      </c>
      <c r="E21" s="71">
        <v>37.795000000000002</v>
      </c>
      <c r="F21" s="71">
        <v>38.426000000000002</v>
      </c>
      <c r="G21" s="71">
        <v>39.124000000000002</v>
      </c>
      <c r="H21" s="71">
        <v>39.867999999999995</v>
      </c>
      <c r="I21" s="71">
        <v>40.64</v>
      </c>
      <c r="J21" s="71">
        <v>41.429000000000002</v>
      </c>
      <c r="K21" s="71">
        <v>42.23</v>
      </c>
      <c r="L21" s="71">
        <v>43.042000000000002</v>
      </c>
      <c r="M21" s="71">
        <v>43.869</v>
      </c>
      <c r="N21" s="71">
        <v>44.713999999999999</v>
      </c>
      <c r="O21" s="71">
        <v>45.573999999999998</v>
      </c>
      <c r="P21" s="71">
        <v>46.439</v>
      </c>
      <c r="Q21" s="71">
        <v>47.286999999999999</v>
      </c>
      <c r="R21" s="71">
        <v>48.094000000000001</v>
      </c>
      <c r="S21" s="71">
        <v>48.841000000000001</v>
      </c>
      <c r="T21" s="71">
        <v>49.518000000000001</v>
      </c>
      <c r="U21" s="71">
        <v>50.128</v>
      </c>
      <c r="V21" s="71">
        <v>50.69</v>
      </c>
      <c r="W21" s="71">
        <v>51.228999999999999</v>
      </c>
      <c r="X21" s="71">
        <v>51.762</v>
      </c>
      <c r="Y21" s="71">
        <v>52.295999999999999</v>
      </c>
      <c r="Z21" s="71">
        <v>52.825000000000003</v>
      </c>
      <c r="AA21" s="71">
        <v>53.338999999999999</v>
      </c>
      <c r="AB21" s="71">
        <v>53.823999999999998</v>
      </c>
      <c r="AC21" s="71">
        <v>54.268000000000001</v>
      </c>
      <c r="AD21" s="71">
        <v>54.670999999999999</v>
      </c>
      <c r="AE21" s="71">
        <v>55.04</v>
      </c>
      <c r="AF21" s="71">
        <v>55.384</v>
      </c>
      <c r="AG21" s="71">
        <v>55.716999999999999</v>
      </c>
      <c r="AH21" s="71">
        <v>56.052</v>
      </c>
      <c r="AI21" s="71">
        <v>56.388999999999996</v>
      </c>
      <c r="AJ21" s="71">
        <v>56.726999999999997</v>
      </c>
      <c r="AK21" s="71">
        <v>57.073999999999998</v>
      </c>
      <c r="AL21" s="71">
        <v>57.430999999999997</v>
      </c>
      <c r="AM21" s="71">
        <v>57.802999999999997</v>
      </c>
      <c r="AN21" s="71">
        <v>58.194000000000003</v>
      </c>
      <c r="AO21" s="71">
        <v>58.6</v>
      </c>
      <c r="AP21" s="71">
        <v>59.012</v>
      </c>
      <c r="AQ21" s="71">
        <v>59.414999999999999</v>
      </c>
      <c r="AR21" s="71">
        <v>59.795999999999999</v>
      </c>
      <c r="AS21" s="71">
        <v>60.152999999999999</v>
      </c>
      <c r="AT21" s="71">
        <v>60.489000000000004</v>
      </c>
      <c r="AU21" s="71">
        <v>60.808</v>
      </c>
      <c r="AV21" s="71">
        <v>61.116</v>
      </c>
      <c r="AW21" s="71">
        <v>61.42</v>
      </c>
      <c r="AX21" s="71">
        <v>61.719000000000001</v>
      </c>
      <c r="AY21" s="71">
        <v>62.010999999999996</v>
      </c>
      <c r="AZ21" s="71">
        <v>62.298000000000002</v>
      </c>
      <c r="BA21" s="71">
        <v>62.582000000000001</v>
      </c>
      <c r="BB21" s="71">
        <v>62.863999999999997</v>
      </c>
      <c r="BC21" s="71">
        <v>63.145000000000003</v>
      </c>
      <c r="BD21" s="71">
        <v>63.423000000000002</v>
      </c>
      <c r="BE21" s="71">
        <v>63.692000000000007</v>
      </c>
      <c r="BF21" s="71">
        <v>63.944000000000003</v>
      </c>
      <c r="BG21" s="73">
        <v>64.174000000000007</v>
      </c>
      <c r="BH21" s="71">
        <v>64.378</v>
      </c>
      <c r="BI21" s="71">
        <v>64.558999999999997</v>
      </c>
      <c r="BJ21" s="71">
        <v>64.718999999999994</v>
      </c>
      <c r="BK21" s="71">
        <v>64.863</v>
      </c>
      <c r="BL21" s="71">
        <v>64.995000000000005</v>
      </c>
      <c r="BM21" s="71">
        <v>65.114999999999995</v>
      </c>
      <c r="BN21" s="71">
        <v>65.222000000000008</v>
      </c>
      <c r="BO21" s="71">
        <v>65.320999999999998</v>
      </c>
      <c r="BP21" s="71">
        <v>65.411000000000001</v>
      </c>
      <c r="BQ21" s="71">
        <v>65.497</v>
      </c>
      <c r="BR21" s="71">
        <v>65.578000000000003</v>
      </c>
      <c r="BS21" s="71">
        <v>65.653999999999996</v>
      </c>
      <c r="BT21" s="71">
        <v>65.724000000000004</v>
      </c>
      <c r="BU21" s="71">
        <v>65.789000000000001</v>
      </c>
      <c r="BV21" s="71">
        <v>65.846000000000004</v>
      </c>
      <c r="BW21" s="71">
        <v>65.894999999999996</v>
      </c>
      <c r="BX21" s="71">
        <v>65.936999999999998</v>
      </c>
      <c r="BY21" s="71">
        <v>65.968999999999994</v>
      </c>
      <c r="BZ21" s="71">
        <v>65.991</v>
      </c>
      <c r="CA21" s="71">
        <v>66.00200000000001</v>
      </c>
      <c r="CB21" s="71">
        <v>66.001000000000005</v>
      </c>
      <c r="CC21" s="71">
        <v>65.989000000000004</v>
      </c>
      <c r="CD21" s="71">
        <v>65.962999999999994</v>
      </c>
      <c r="CE21" s="71">
        <v>65.924000000000007</v>
      </c>
      <c r="CF21" s="71">
        <v>65.873000000000005</v>
      </c>
      <c r="CG21" s="71">
        <v>65.808999999999997</v>
      </c>
      <c r="CH21" s="71">
        <v>65.73</v>
      </c>
      <c r="CI21" s="71">
        <v>65.638999999999996</v>
      </c>
      <c r="CJ21" s="71">
        <v>65.534000000000006</v>
      </c>
      <c r="CK21" s="71">
        <v>65.417000000000002</v>
      </c>
      <c r="CL21" s="71">
        <v>65.287000000000006</v>
      </c>
      <c r="CM21" s="71">
        <v>65.144999999999996</v>
      </c>
      <c r="CN21" s="71">
        <v>64.992999999999995</v>
      </c>
      <c r="CO21" s="71">
        <v>64.828000000000003</v>
      </c>
      <c r="CP21" s="71">
        <v>64.655000000000001</v>
      </c>
      <c r="CQ21" s="71">
        <v>64.472999999999999</v>
      </c>
      <c r="CR21" s="71">
        <v>64.281999999999996</v>
      </c>
      <c r="CS21" s="71">
        <v>64.085999999999999</v>
      </c>
      <c r="CT21" s="71">
        <v>63.885999999999996</v>
      </c>
      <c r="CU21" s="71">
        <v>63.682000000000002</v>
      </c>
      <c r="CV21" s="71">
        <v>63.477000000000004</v>
      </c>
      <c r="CW21" s="71">
        <v>63.271999999999991</v>
      </c>
      <c r="CX21" s="71">
        <v>63.07</v>
      </c>
      <c r="CY21" s="71">
        <v>62.870999999999995</v>
      </c>
      <c r="CZ21" s="73">
        <v>62.68</v>
      </c>
    </row>
    <row r="22" spans="1:104">
      <c r="A22" s="58">
        <v>81</v>
      </c>
      <c r="B22" s="66">
        <v>64</v>
      </c>
      <c r="C22" s="68" t="s">
        <v>229</v>
      </c>
      <c r="D22" s="71">
        <v>733.70100000000002</v>
      </c>
      <c r="E22" s="71">
        <v>744.72500000000002</v>
      </c>
      <c r="F22" s="71">
        <v>756.20299999999997</v>
      </c>
      <c r="G22" s="71">
        <v>768.14400000000001</v>
      </c>
      <c r="H22" s="71">
        <v>780.55399999999997</v>
      </c>
      <c r="I22" s="71">
        <v>793.44200000000001</v>
      </c>
      <c r="J22" s="71">
        <v>806.81099999999992</v>
      </c>
      <c r="K22" s="71">
        <v>820.66599999999994</v>
      </c>
      <c r="L22" s="71">
        <v>835.00900000000001</v>
      </c>
      <c r="M22" s="71">
        <v>849.84400000000005</v>
      </c>
      <c r="N22" s="71">
        <v>865.173</v>
      </c>
      <c r="O22" s="71">
        <v>881.00299999999993</v>
      </c>
      <c r="P22" s="71">
        <v>897.34300000000007</v>
      </c>
      <c r="Q22" s="71">
        <v>914.2059999999999</v>
      </c>
      <c r="R22" s="71">
        <v>931.60799999999995</v>
      </c>
      <c r="S22" s="71">
        <v>949.56399999999996</v>
      </c>
      <c r="T22" s="71">
        <v>968.08500000000004</v>
      </c>
      <c r="U22" s="71">
        <v>987.18200000000002</v>
      </c>
      <c r="V22" s="71">
        <v>1006.855</v>
      </c>
      <c r="W22" s="71">
        <v>1027.106</v>
      </c>
      <c r="X22" s="71">
        <v>1047.9389999999999</v>
      </c>
      <c r="Y22" s="71">
        <v>1069.376</v>
      </c>
      <c r="Z22" s="71">
        <v>1091.4369999999999</v>
      </c>
      <c r="AA22" s="71">
        <v>1114.126</v>
      </c>
      <c r="AB22" s="71">
        <v>1137.4479999999999</v>
      </c>
      <c r="AC22" s="71">
        <v>1161.414</v>
      </c>
      <c r="AD22" s="71">
        <v>1186.0740000000001</v>
      </c>
      <c r="AE22" s="71">
        <v>1211.4760000000001</v>
      </c>
      <c r="AF22" s="71">
        <v>1237.6410000000001</v>
      </c>
      <c r="AG22" s="71">
        <v>1264.587</v>
      </c>
      <c r="AH22" s="71">
        <v>1292.3560000000002</v>
      </c>
      <c r="AI22" s="71">
        <v>1320.578</v>
      </c>
      <c r="AJ22" s="71">
        <v>1349.2650000000001</v>
      </c>
      <c r="AK22" s="71">
        <v>1379.251</v>
      </c>
      <c r="AL22" s="71">
        <v>1411.6759999999999</v>
      </c>
      <c r="AM22" s="71">
        <v>1447.14</v>
      </c>
      <c r="AN22" s="71">
        <v>1486.56</v>
      </c>
      <c r="AO22" s="71">
        <v>1529.1570000000002</v>
      </c>
      <c r="AP22" s="71">
        <v>1571.809</v>
      </c>
      <c r="AQ22" s="71">
        <v>1610.2570000000001</v>
      </c>
      <c r="AR22" s="71">
        <v>1641.6990000000001</v>
      </c>
      <c r="AS22" s="71">
        <v>1664.6420000000001</v>
      </c>
      <c r="AT22" s="71">
        <v>1680.6669999999999</v>
      </c>
      <c r="AU22" s="71">
        <v>1693.827</v>
      </c>
      <c r="AV22" s="71">
        <v>1709.89</v>
      </c>
      <c r="AW22" s="71">
        <v>1732.9839999999999</v>
      </c>
      <c r="AX22" s="71">
        <v>1764.5659999999998</v>
      </c>
      <c r="AY22" s="71">
        <v>1803.309</v>
      </c>
      <c r="AZ22" s="71">
        <v>1847.173</v>
      </c>
      <c r="BA22" s="71">
        <v>1892.9119999999998</v>
      </c>
      <c r="BB22" s="71">
        <v>1938.152</v>
      </c>
      <c r="BC22" s="71">
        <v>1982.3869999999999</v>
      </c>
      <c r="BD22" s="71">
        <v>2026.4</v>
      </c>
      <c r="BE22" s="71">
        <v>2070.6109999999999</v>
      </c>
      <c r="BF22" s="71">
        <v>2115.808</v>
      </c>
      <c r="BG22" s="73">
        <v>2162.5460000000003</v>
      </c>
      <c r="BH22" s="71">
        <v>2210.7740000000003</v>
      </c>
      <c r="BI22" s="71">
        <v>2260.152</v>
      </c>
      <c r="BJ22" s="71">
        <v>2310.6120000000001</v>
      </c>
      <c r="BK22" s="71">
        <v>2362.0500000000002</v>
      </c>
      <c r="BL22" s="71">
        <v>2414.3490000000002</v>
      </c>
      <c r="BM22" s="71">
        <v>2467.4859999999999</v>
      </c>
      <c r="BN22" s="71">
        <v>2521.3559999999998</v>
      </c>
      <c r="BO22" s="71">
        <v>2575.66</v>
      </c>
      <c r="BP22" s="71">
        <v>2630.0239999999999</v>
      </c>
      <c r="BQ22" s="71">
        <v>2684.1580000000004</v>
      </c>
      <c r="BR22" s="71">
        <v>2737.9139999999998</v>
      </c>
      <c r="BS22" s="71">
        <v>2791.2889999999998</v>
      </c>
      <c r="BT22" s="71">
        <v>2844.3220000000001</v>
      </c>
      <c r="BU22" s="71">
        <v>2897.1210000000001</v>
      </c>
      <c r="BV22" s="71">
        <v>2949.7560000000003</v>
      </c>
      <c r="BW22" s="71">
        <v>3002.2179999999998</v>
      </c>
      <c r="BX22" s="71">
        <v>3054.4359999999997</v>
      </c>
      <c r="BY22" s="71">
        <v>3106.36</v>
      </c>
      <c r="BZ22" s="71">
        <v>3157.9259999999999</v>
      </c>
      <c r="CA22" s="71">
        <v>3209.0929999999998</v>
      </c>
      <c r="CB22" s="71">
        <v>3259.8389999999999</v>
      </c>
      <c r="CC22" s="71">
        <v>3310.1909999999998</v>
      </c>
      <c r="CD22" s="71">
        <v>3360.2129999999997</v>
      </c>
      <c r="CE22" s="71">
        <v>3410.0029999999997</v>
      </c>
      <c r="CF22" s="71">
        <v>3459.6320000000001</v>
      </c>
      <c r="CG22" s="71">
        <v>3509.107</v>
      </c>
      <c r="CH22" s="71">
        <v>3558.4169999999999</v>
      </c>
      <c r="CI22" s="71">
        <v>3607.5879999999997</v>
      </c>
      <c r="CJ22" s="71">
        <v>3656.65</v>
      </c>
      <c r="CK22" s="71">
        <v>3705.614</v>
      </c>
      <c r="CL22" s="71">
        <v>3754.4690000000001</v>
      </c>
      <c r="CM22" s="71">
        <v>3803.181</v>
      </c>
      <c r="CN22" s="71">
        <v>3851.7</v>
      </c>
      <c r="CO22" s="71">
        <v>3899.9639999999999</v>
      </c>
      <c r="CP22" s="71">
        <v>3947.9049999999997</v>
      </c>
      <c r="CQ22" s="71">
        <v>3995.4589999999998</v>
      </c>
      <c r="CR22" s="71">
        <v>4042.5609999999997</v>
      </c>
      <c r="CS22" s="71">
        <v>4089.1440000000002</v>
      </c>
      <c r="CT22" s="71">
        <v>4135.1310000000003</v>
      </c>
      <c r="CU22" s="71">
        <v>4180.4369999999999</v>
      </c>
      <c r="CV22" s="71">
        <v>4224.9619999999995</v>
      </c>
      <c r="CW22" s="71">
        <v>4268.5929999999998</v>
      </c>
      <c r="CX22" s="71">
        <v>4311.2039999999997</v>
      </c>
      <c r="CY22" s="71">
        <v>4352.6550000000007</v>
      </c>
      <c r="CZ22" s="73">
        <v>4392.7929999999997</v>
      </c>
    </row>
    <row r="23" spans="1:104">
      <c r="A23" s="58">
        <v>213</v>
      </c>
      <c r="B23" s="66">
        <v>68</v>
      </c>
      <c r="C23" s="68" t="s">
        <v>119</v>
      </c>
      <c r="D23" s="71">
        <v>2713.63</v>
      </c>
      <c r="E23" s="71">
        <v>2767.585</v>
      </c>
      <c r="F23" s="71">
        <v>2823.788</v>
      </c>
      <c r="G23" s="71">
        <v>2882.2429999999999</v>
      </c>
      <c r="H23" s="71">
        <v>2942.9380000000001</v>
      </c>
      <c r="I23" s="71">
        <v>3005.846</v>
      </c>
      <c r="J23" s="71">
        <v>3070.9169999999999</v>
      </c>
      <c r="K23" s="71">
        <v>3138.087</v>
      </c>
      <c r="L23" s="71">
        <v>3207.279</v>
      </c>
      <c r="M23" s="71">
        <v>3278.413</v>
      </c>
      <c r="N23" s="71">
        <v>3351.4380000000001</v>
      </c>
      <c r="O23" s="71">
        <v>3426.3580000000002</v>
      </c>
      <c r="P23" s="71">
        <v>3503.26</v>
      </c>
      <c r="Q23" s="71">
        <v>3582.3280000000004</v>
      </c>
      <c r="R23" s="71">
        <v>3663.8049999999998</v>
      </c>
      <c r="S23" s="71">
        <v>3747.9040000000005</v>
      </c>
      <c r="T23" s="71">
        <v>3834.607</v>
      </c>
      <c r="U23" s="71">
        <v>3923.9639999999999</v>
      </c>
      <c r="V23" s="71">
        <v>4016.3230000000003</v>
      </c>
      <c r="W23" s="71">
        <v>4112.1179999999995</v>
      </c>
      <c r="X23" s="71">
        <v>4211.6180000000004</v>
      </c>
      <c r="Y23" s="71">
        <v>4314.8909999999996</v>
      </c>
      <c r="Z23" s="71">
        <v>4421.7180000000008</v>
      </c>
      <c r="AA23" s="71">
        <v>4531.6909999999998</v>
      </c>
      <c r="AB23" s="71">
        <v>4644.2389999999996</v>
      </c>
      <c r="AC23" s="71">
        <v>4758.8710000000001</v>
      </c>
      <c r="AD23" s="71">
        <v>4875.6610000000001</v>
      </c>
      <c r="AE23" s="71">
        <v>4994.5290000000005</v>
      </c>
      <c r="AF23" s="71">
        <v>5114.6720000000005</v>
      </c>
      <c r="AG23" s="71">
        <v>5235.076</v>
      </c>
      <c r="AH23" s="71">
        <v>5355.1260000000002</v>
      </c>
      <c r="AI23" s="71">
        <v>5474.4750000000004</v>
      </c>
      <c r="AJ23" s="71">
        <v>5593.6180000000004</v>
      </c>
      <c r="AK23" s="71">
        <v>5713.8330000000005</v>
      </c>
      <c r="AL23" s="71">
        <v>5836.9110000000001</v>
      </c>
      <c r="AM23" s="71">
        <v>5964.2110000000002</v>
      </c>
      <c r="AN23" s="71">
        <v>6095.9780000000001</v>
      </c>
      <c r="AO23" s="71">
        <v>6232.0120000000006</v>
      </c>
      <c r="AP23" s="71">
        <v>6372.6579999999994</v>
      </c>
      <c r="AQ23" s="71">
        <v>6518.201</v>
      </c>
      <c r="AR23" s="71">
        <v>6668.7139999999999</v>
      </c>
      <c r="AS23" s="71">
        <v>6824.491</v>
      </c>
      <c r="AT23" s="71">
        <v>6985.1949999999997</v>
      </c>
      <c r="AU23" s="71">
        <v>7149.4560000000001</v>
      </c>
      <c r="AV23" s="71">
        <v>7315.4140000000007</v>
      </c>
      <c r="AW23" s="71">
        <v>7481.6939999999995</v>
      </c>
      <c r="AX23" s="71">
        <v>7647.6189999999997</v>
      </c>
      <c r="AY23" s="71">
        <v>7813.3870000000006</v>
      </c>
      <c r="AZ23" s="71">
        <v>7979.5590000000002</v>
      </c>
      <c r="BA23" s="71">
        <v>8147.1039999999994</v>
      </c>
      <c r="BB23" s="71">
        <v>8316.6479999999992</v>
      </c>
      <c r="BC23" s="71">
        <v>8488.241</v>
      </c>
      <c r="BD23" s="71">
        <v>8661.3359999999993</v>
      </c>
      <c r="BE23" s="71">
        <v>8835.2459999999992</v>
      </c>
      <c r="BF23" s="71">
        <v>9009.0450000000001</v>
      </c>
      <c r="BG23" s="73">
        <v>9182.0149999999994</v>
      </c>
      <c r="BH23" s="71">
        <v>9353.8460000000014</v>
      </c>
      <c r="BI23" s="71">
        <v>9524.5689999999995</v>
      </c>
      <c r="BJ23" s="71">
        <v>9694.2309999999998</v>
      </c>
      <c r="BK23" s="71">
        <v>9863.01</v>
      </c>
      <c r="BL23" s="71">
        <v>10031.005000000001</v>
      </c>
      <c r="BM23" s="71">
        <v>10198.116</v>
      </c>
      <c r="BN23" s="71">
        <v>10364.136</v>
      </c>
      <c r="BO23" s="71">
        <v>10528.938</v>
      </c>
      <c r="BP23" s="71">
        <v>10692.383</v>
      </c>
      <c r="BQ23" s="71">
        <v>10854.338</v>
      </c>
      <c r="BR23" s="71">
        <v>11014.701000000001</v>
      </c>
      <c r="BS23" s="71">
        <v>11173.376</v>
      </c>
      <c r="BT23" s="71">
        <v>11330.243</v>
      </c>
      <c r="BU23" s="71">
        <v>11485.181</v>
      </c>
      <c r="BV23" s="71">
        <v>11638.075000000001</v>
      </c>
      <c r="BW23" s="71">
        <v>11788.823</v>
      </c>
      <c r="BX23" s="71">
        <v>11937.332</v>
      </c>
      <c r="BY23" s="71">
        <v>12083.508</v>
      </c>
      <c r="BZ23" s="71">
        <v>12227.259</v>
      </c>
      <c r="CA23" s="71">
        <v>12368.496999999999</v>
      </c>
      <c r="CB23" s="71">
        <v>12507.137000000001</v>
      </c>
      <c r="CC23" s="71">
        <v>12643.094000000001</v>
      </c>
      <c r="CD23" s="71">
        <v>12776.3</v>
      </c>
      <c r="CE23" s="71">
        <v>12906.686000000002</v>
      </c>
      <c r="CF23" s="71">
        <v>13034.186000000002</v>
      </c>
      <c r="CG23" s="71">
        <v>13158.746999999999</v>
      </c>
      <c r="CH23" s="71">
        <v>13280.302</v>
      </c>
      <c r="CI23" s="71">
        <v>13398.758</v>
      </c>
      <c r="CJ23" s="71">
        <v>13514.011</v>
      </c>
      <c r="CK23" s="71">
        <v>13625.982</v>
      </c>
      <c r="CL23" s="71">
        <v>13734.612000000001</v>
      </c>
      <c r="CM23" s="71">
        <v>13839.886999999999</v>
      </c>
      <c r="CN23" s="71">
        <v>13941.828000000001</v>
      </c>
      <c r="CO23" s="71">
        <v>14040.487999999999</v>
      </c>
      <c r="CP23" s="71">
        <v>14135.898999999999</v>
      </c>
      <c r="CQ23" s="71">
        <v>14228.063999999998</v>
      </c>
      <c r="CR23" s="71">
        <v>14316.96</v>
      </c>
      <c r="CS23" s="71">
        <v>14402.55</v>
      </c>
      <c r="CT23" s="71">
        <v>14484.797999999999</v>
      </c>
      <c r="CU23" s="71">
        <v>14563.681</v>
      </c>
      <c r="CV23" s="71">
        <v>14639.191999999999</v>
      </c>
      <c r="CW23" s="71">
        <v>14711.347</v>
      </c>
      <c r="CX23" s="71">
        <v>14780.18</v>
      </c>
      <c r="CY23" s="71">
        <v>14845.748</v>
      </c>
      <c r="CZ23" s="73">
        <v>14908.126</v>
      </c>
    </row>
    <row r="24" spans="1:104">
      <c r="A24" s="58">
        <v>153</v>
      </c>
      <c r="B24" s="66">
        <v>70</v>
      </c>
      <c r="C24" s="68" t="s">
        <v>300</v>
      </c>
      <c r="D24" s="71">
        <v>2661.2929999999997</v>
      </c>
      <c r="E24" s="71">
        <v>2720.5160000000001</v>
      </c>
      <c r="F24" s="71">
        <v>2779.107</v>
      </c>
      <c r="G24" s="71">
        <v>2836.2070000000003</v>
      </c>
      <c r="H24" s="71">
        <v>2891.24</v>
      </c>
      <c r="I24" s="71">
        <v>2943.904</v>
      </c>
      <c r="J24" s="71">
        <v>2994.194</v>
      </c>
      <c r="K24" s="71">
        <v>3042.3820000000001</v>
      </c>
      <c r="L24" s="71">
        <v>3088.9790000000003</v>
      </c>
      <c r="M24" s="71">
        <v>3134.6549999999997</v>
      </c>
      <c r="N24" s="71">
        <v>3180.02</v>
      </c>
      <c r="O24" s="71">
        <v>3225.3910000000001</v>
      </c>
      <c r="P24" s="71">
        <v>3270.585</v>
      </c>
      <c r="Q24" s="71">
        <v>3314.826</v>
      </c>
      <c r="R24" s="71">
        <v>3357.0039999999999</v>
      </c>
      <c r="S24" s="71">
        <v>3396.4009999999998</v>
      </c>
      <c r="T24" s="71">
        <v>3432.67</v>
      </c>
      <c r="U24" s="71">
        <v>3466.306</v>
      </c>
      <c r="V24" s="71">
        <v>3498.4690000000001</v>
      </c>
      <c r="W24" s="71">
        <v>3530.7780000000002</v>
      </c>
      <c r="X24" s="71">
        <v>3564.3879999999999</v>
      </c>
      <c r="Y24" s="71">
        <v>3599.884</v>
      </c>
      <c r="Z24" s="71">
        <v>3636.9290000000001</v>
      </c>
      <c r="AA24" s="71">
        <v>3674.6369999999997</v>
      </c>
      <c r="AB24" s="71">
        <v>3711.6610000000001</v>
      </c>
      <c r="AC24" s="71">
        <v>3747.1080000000002</v>
      </c>
      <c r="AD24" s="71">
        <v>3780.558</v>
      </c>
      <c r="AE24" s="71">
        <v>3812.5569999999998</v>
      </c>
      <c r="AF24" s="71">
        <v>3844.33</v>
      </c>
      <c r="AG24" s="71">
        <v>3877.6</v>
      </c>
      <c r="AH24" s="71">
        <v>3913.538</v>
      </c>
      <c r="AI24" s="71">
        <v>3949.7489999999998</v>
      </c>
      <c r="AJ24" s="71">
        <v>3985.0259999999998</v>
      </c>
      <c r="AK24" s="71">
        <v>4022.797</v>
      </c>
      <c r="AL24" s="71">
        <v>4067.7710000000002</v>
      </c>
      <c r="AM24" s="71">
        <v>4121.5969999999998</v>
      </c>
      <c r="AN24" s="71">
        <v>4192.05</v>
      </c>
      <c r="AO24" s="71">
        <v>4274.1859999999997</v>
      </c>
      <c r="AP24" s="71">
        <v>4342.098</v>
      </c>
      <c r="AQ24" s="71">
        <v>4360.7629999999999</v>
      </c>
      <c r="AR24" s="71">
        <v>4308.1980000000003</v>
      </c>
      <c r="AS24" s="71">
        <v>4169.3639999999996</v>
      </c>
      <c r="AT24" s="71">
        <v>3959.8240000000001</v>
      </c>
      <c r="AU24" s="71">
        <v>3725.502</v>
      </c>
      <c r="AV24" s="71">
        <v>3530.6120000000001</v>
      </c>
      <c r="AW24" s="71">
        <v>3420.0720000000001</v>
      </c>
      <c r="AX24" s="71">
        <v>3411.9030000000002</v>
      </c>
      <c r="AY24" s="71">
        <v>3489.04</v>
      </c>
      <c r="AZ24" s="71">
        <v>3618.3559999999998</v>
      </c>
      <c r="BA24" s="71">
        <v>3749.8559999999998</v>
      </c>
      <c r="BB24" s="71">
        <v>3847.1260000000002</v>
      </c>
      <c r="BC24" s="71">
        <v>3900.366</v>
      </c>
      <c r="BD24" s="71">
        <v>3920.808</v>
      </c>
      <c r="BE24" s="71">
        <v>3918.1750000000002</v>
      </c>
      <c r="BF24" s="71">
        <v>3909.4790000000003</v>
      </c>
      <c r="BG24" s="73">
        <v>3907.0739999999996</v>
      </c>
      <c r="BH24" s="71">
        <v>3912.241</v>
      </c>
      <c r="BI24" s="71">
        <v>3919.6949999999997</v>
      </c>
      <c r="BJ24" s="71">
        <v>3927.7889999999998</v>
      </c>
      <c r="BK24" s="71">
        <v>3933.511</v>
      </c>
      <c r="BL24" s="71">
        <v>3934.7489999999998</v>
      </c>
      <c r="BM24" s="71">
        <v>3931.4120000000003</v>
      </c>
      <c r="BN24" s="71">
        <v>3924.7470000000003</v>
      </c>
      <c r="BO24" s="71">
        <v>3915.5</v>
      </c>
      <c r="BP24" s="71">
        <v>3904.752</v>
      </c>
      <c r="BQ24" s="71">
        <v>3893.32</v>
      </c>
      <c r="BR24" s="71">
        <v>3881.4639999999999</v>
      </c>
      <c r="BS24" s="71">
        <v>3869.047</v>
      </c>
      <c r="BT24" s="71">
        <v>3855.9930000000004</v>
      </c>
      <c r="BU24" s="71">
        <v>3842.1010000000001</v>
      </c>
      <c r="BV24" s="71">
        <v>3827.2339999999999</v>
      </c>
      <c r="BW24" s="71">
        <v>3811.45</v>
      </c>
      <c r="BX24" s="71">
        <v>3794.8940000000002</v>
      </c>
      <c r="BY24" s="71">
        <v>3777.6059999999998</v>
      </c>
      <c r="BZ24" s="71">
        <v>3759.625</v>
      </c>
      <c r="CA24" s="71">
        <v>3740.991</v>
      </c>
      <c r="CB24" s="71">
        <v>3721.7439999999997</v>
      </c>
      <c r="CC24" s="71">
        <v>3701.92</v>
      </c>
      <c r="CD24" s="71">
        <v>3681.5479999999998</v>
      </c>
      <c r="CE24" s="71">
        <v>3660.6459999999997</v>
      </c>
      <c r="CF24" s="71">
        <v>3639.2449999999999</v>
      </c>
      <c r="CG24" s="71">
        <v>3617.375</v>
      </c>
      <c r="CH24" s="71">
        <v>3595.0820000000003</v>
      </c>
      <c r="CI24" s="71">
        <v>3572.431</v>
      </c>
      <c r="CJ24" s="71">
        <v>3549.4949999999999</v>
      </c>
      <c r="CK24" s="71">
        <v>3526.3379999999997</v>
      </c>
      <c r="CL24" s="71">
        <v>3503.002</v>
      </c>
      <c r="CM24" s="71">
        <v>3479.5140000000001</v>
      </c>
      <c r="CN24" s="71">
        <v>3455.8980000000001</v>
      </c>
      <c r="CO24" s="71">
        <v>3432.1770000000001</v>
      </c>
      <c r="CP24" s="71">
        <v>3408.3679999999999</v>
      </c>
      <c r="CQ24" s="71">
        <v>3384.4970000000003</v>
      </c>
      <c r="CR24" s="71">
        <v>3360.59</v>
      </c>
      <c r="CS24" s="71">
        <v>3336.6729999999998</v>
      </c>
      <c r="CT24" s="71">
        <v>3312.7710000000002</v>
      </c>
      <c r="CU24" s="71">
        <v>3288.9049999999997</v>
      </c>
      <c r="CV24" s="71">
        <v>3265.09</v>
      </c>
      <c r="CW24" s="71">
        <v>3241.3360000000002</v>
      </c>
      <c r="CX24" s="71">
        <v>3217.6469999999999</v>
      </c>
      <c r="CY24" s="71">
        <v>3194.0250000000001</v>
      </c>
      <c r="CZ24" s="73">
        <v>3170.4610000000002</v>
      </c>
    </row>
    <row r="25" spans="1:104">
      <c r="A25" s="58">
        <v>46</v>
      </c>
      <c r="B25" s="66">
        <v>72</v>
      </c>
      <c r="C25" s="68" t="s">
        <v>196</v>
      </c>
      <c r="D25" s="71">
        <v>448.81600000000003</v>
      </c>
      <c r="E25" s="71">
        <v>462.04700000000003</v>
      </c>
      <c r="F25" s="71">
        <v>474.85199999999998</v>
      </c>
      <c r="G25" s="71">
        <v>487.245</v>
      </c>
      <c r="H25" s="71">
        <v>499.28399999999999</v>
      </c>
      <c r="I25" s="71">
        <v>511.06400000000002</v>
      </c>
      <c r="J25" s="71">
        <v>522.72199999999998</v>
      </c>
      <c r="K25" s="71">
        <v>534.43600000000004</v>
      </c>
      <c r="L25" s="71">
        <v>546.41399999999999</v>
      </c>
      <c r="M25" s="71">
        <v>558.88400000000001</v>
      </c>
      <c r="N25" s="71">
        <v>572.05399999999997</v>
      </c>
      <c r="O25" s="71">
        <v>586.07500000000005</v>
      </c>
      <c r="P25" s="71">
        <v>601.00099999999998</v>
      </c>
      <c r="Q25" s="71">
        <v>616.77600000000007</v>
      </c>
      <c r="R25" s="71">
        <v>633.28</v>
      </c>
      <c r="S25" s="71">
        <v>650.447</v>
      </c>
      <c r="T25" s="71">
        <v>668.27599999999995</v>
      </c>
      <c r="U25" s="71">
        <v>686.89699999999993</v>
      </c>
      <c r="V25" s="71">
        <v>706.53300000000002</v>
      </c>
      <c r="W25" s="71">
        <v>727.47800000000007</v>
      </c>
      <c r="X25" s="71">
        <v>749.94</v>
      </c>
      <c r="Y25" s="71">
        <v>774.00099999999998</v>
      </c>
      <c r="Z25" s="71">
        <v>799.61</v>
      </c>
      <c r="AA25" s="71">
        <v>826.67700000000002</v>
      </c>
      <c r="AB25" s="71">
        <v>855.04899999999998</v>
      </c>
      <c r="AC25" s="71">
        <v>884.60200000000009</v>
      </c>
      <c r="AD25" s="71">
        <v>915.27299999999991</v>
      </c>
      <c r="AE25" s="71">
        <v>947.05499999999995</v>
      </c>
      <c r="AF25" s="71">
        <v>979.93799999999999</v>
      </c>
      <c r="AG25" s="71">
        <v>1013.932</v>
      </c>
      <c r="AH25" s="71">
        <v>1049.0050000000001</v>
      </c>
      <c r="AI25" s="71">
        <v>1085.115</v>
      </c>
      <c r="AJ25" s="71">
        <v>1122.1390000000001</v>
      </c>
      <c r="AK25" s="71">
        <v>1159.8609999999999</v>
      </c>
      <c r="AL25" s="71">
        <v>1198.018</v>
      </c>
      <c r="AM25" s="71">
        <v>1236.3900000000001</v>
      </c>
      <c r="AN25" s="71">
        <v>1274.758</v>
      </c>
      <c r="AO25" s="71">
        <v>1313.0430000000001</v>
      </c>
      <c r="AP25" s="71">
        <v>1351.336</v>
      </c>
      <c r="AQ25" s="71">
        <v>1389.809</v>
      </c>
      <c r="AR25" s="71">
        <v>1428.51</v>
      </c>
      <c r="AS25" s="71">
        <v>1467.222</v>
      </c>
      <c r="AT25" s="71">
        <v>1505.5920000000001</v>
      </c>
      <c r="AU25" s="71">
        <v>1543.3330000000001</v>
      </c>
      <c r="AV25" s="71">
        <v>1580.1109999999999</v>
      </c>
      <c r="AW25" s="71">
        <v>1615.528</v>
      </c>
      <c r="AX25" s="71">
        <v>1649.65</v>
      </c>
      <c r="AY25" s="71">
        <v>1682.0720000000001</v>
      </c>
      <c r="AZ25" s="71">
        <v>1711.377</v>
      </c>
      <c r="BA25" s="71">
        <v>1735.759</v>
      </c>
      <c r="BB25" s="71">
        <v>1754.002</v>
      </c>
      <c r="BC25" s="71">
        <v>1765.57</v>
      </c>
      <c r="BD25" s="71">
        <v>1771.0079999999998</v>
      </c>
      <c r="BE25" s="71">
        <v>1771.556</v>
      </c>
      <c r="BF25" s="71">
        <v>1769.05</v>
      </c>
      <c r="BG25" s="73">
        <v>1764.9259999999999</v>
      </c>
      <c r="BH25" s="71">
        <v>1759.64</v>
      </c>
      <c r="BI25" s="71">
        <v>1753.135</v>
      </c>
      <c r="BJ25" s="71">
        <v>1745.7460000000001</v>
      </c>
      <c r="BK25" s="71">
        <v>1737.7170000000001</v>
      </c>
      <c r="BL25" s="71">
        <v>1729.289</v>
      </c>
      <c r="BM25" s="71">
        <v>1720.701</v>
      </c>
      <c r="BN25" s="71">
        <v>1712.2359999999999</v>
      </c>
      <c r="BO25" s="71">
        <v>1704.1949999999999</v>
      </c>
      <c r="BP25" s="71">
        <v>1696.8780000000002</v>
      </c>
      <c r="BQ25" s="71">
        <v>1690.491</v>
      </c>
      <c r="BR25" s="71">
        <v>1685.2329999999999</v>
      </c>
      <c r="BS25" s="71">
        <v>1681.077</v>
      </c>
      <c r="BT25" s="71">
        <v>1677.701</v>
      </c>
      <c r="BU25" s="71">
        <v>1674.6120000000001</v>
      </c>
      <c r="BV25" s="71">
        <v>1671.454</v>
      </c>
      <c r="BW25" s="71">
        <v>1668.127</v>
      </c>
      <c r="BX25" s="71">
        <v>1664.7289999999998</v>
      </c>
      <c r="BY25" s="71">
        <v>1661.329</v>
      </c>
      <c r="BZ25" s="71">
        <v>1658.058</v>
      </c>
      <c r="CA25" s="71">
        <v>1655.0139999999999</v>
      </c>
      <c r="CB25" s="71">
        <v>1652.203</v>
      </c>
      <c r="CC25" s="71">
        <v>1649.577</v>
      </c>
      <c r="CD25" s="71">
        <v>1647.1080000000002</v>
      </c>
      <c r="CE25" s="71">
        <v>1644.7559999999999</v>
      </c>
      <c r="CF25" s="71">
        <v>1642.498</v>
      </c>
      <c r="CG25" s="71">
        <v>1640.3330000000001</v>
      </c>
      <c r="CH25" s="71">
        <v>1638.2910000000002</v>
      </c>
      <c r="CI25" s="71">
        <v>1636.4119999999998</v>
      </c>
      <c r="CJ25" s="71">
        <v>1634.7539999999999</v>
      </c>
      <c r="CK25" s="71">
        <v>1633.364</v>
      </c>
      <c r="CL25" s="71">
        <v>1632.2650000000001</v>
      </c>
      <c r="CM25" s="71">
        <v>1631.4659999999999</v>
      </c>
      <c r="CN25" s="71">
        <v>1630.9970000000001</v>
      </c>
      <c r="CO25" s="71">
        <v>1630.886</v>
      </c>
      <c r="CP25" s="71">
        <v>1631.154</v>
      </c>
      <c r="CQ25" s="71">
        <v>1631.8220000000001</v>
      </c>
      <c r="CR25" s="71">
        <v>1632.9059999999999</v>
      </c>
      <c r="CS25" s="71">
        <v>1634.415</v>
      </c>
      <c r="CT25" s="71">
        <v>1636.357</v>
      </c>
      <c r="CU25" s="71">
        <v>1638.741</v>
      </c>
      <c r="CV25" s="71">
        <v>1641.5740000000001</v>
      </c>
      <c r="CW25" s="71">
        <v>1644.8630000000001</v>
      </c>
      <c r="CX25" s="71">
        <v>1648.614</v>
      </c>
      <c r="CY25" s="71">
        <v>1652.8340000000001</v>
      </c>
      <c r="CZ25" s="73">
        <v>1657.527</v>
      </c>
    </row>
    <row r="26" spans="1:104">
      <c r="A26" s="58">
        <v>214</v>
      </c>
      <c r="B26" s="66">
        <v>76</v>
      </c>
      <c r="C26" s="68" t="s">
        <v>120</v>
      </c>
      <c r="D26" s="71">
        <v>53974.725000000006</v>
      </c>
      <c r="E26" s="71">
        <v>55673.991999999998</v>
      </c>
      <c r="F26" s="71">
        <v>57430.434999999998</v>
      </c>
      <c r="G26" s="71">
        <v>59224.745999999999</v>
      </c>
      <c r="H26" s="71">
        <v>61044.957999999999</v>
      </c>
      <c r="I26" s="71">
        <v>62886.445</v>
      </c>
      <c r="J26" s="71">
        <v>64752.37</v>
      </c>
      <c r="K26" s="71">
        <v>66653.235000000001</v>
      </c>
      <c r="L26" s="71">
        <v>68605.535999999993</v>
      </c>
      <c r="M26" s="71">
        <v>70629.505000000005</v>
      </c>
      <c r="N26" s="71">
        <v>72742.37</v>
      </c>
      <c r="O26" s="71">
        <v>74951.152999999991</v>
      </c>
      <c r="P26" s="71">
        <v>77246.370999999999</v>
      </c>
      <c r="Q26" s="71">
        <v>79599.337</v>
      </c>
      <c r="R26" s="71">
        <v>81969.813999999998</v>
      </c>
      <c r="S26" s="71">
        <v>84328.497000000003</v>
      </c>
      <c r="T26" s="71">
        <v>86667.16</v>
      </c>
      <c r="U26" s="71">
        <v>88993.63</v>
      </c>
      <c r="V26" s="71">
        <v>91314.606</v>
      </c>
      <c r="W26" s="71">
        <v>93642.766999999993</v>
      </c>
      <c r="X26" s="71">
        <v>95988.87</v>
      </c>
      <c r="Y26" s="71">
        <v>98351.965999999986</v>
      </c>
      <c r="Z26" s="71">
        <v>100732.246</v>
      </c>
      <c r="AA26" s="71">
        <v>103143.537</v>
      </c>
      <c r="AB26" s="71">
        <v>105603.41800000001</v>
      </c>
      <c r="AC26" s="71">
        <v>108124.43700000001</v>
      </c>
      <c r="AD26" s="71">
        <v>110707.417</v>
      </c>
      <c r="AE26" s="71">
        <v>113348.281</v>
      </c>
      <c r="AF26" s="71">
        <v>116047.59899999999</v>
      </c>
      <c r="AG26" s="71">
        <v>118804.569</v>
      </c>
      <c r="AH26" s="71">
        <v>121615.033</v>
      </c>
      <c r="AI26" s="71">
        <v>124479.69899999999</v>
      </c>
      <c r="AJ26" s="71">
        <v>127388.37700000001</v>
      </c>
      <c r="AK26" s="71">
        <v>130312.054</v>
      </c>
      <c r="AL26" s="71">
        <v>133213.05900000001</v>
      </c>
      <c r="AM26" s="71">
        <v>136062.64199999999</v>
      </c>
      <c r="AN26" s="71">
        <v>138852.87199999997</v>
      </c>
      <c r="AO26" s="71">
        <v>141585.62700000001</v>
      </c>
      <c r="AP26" s="71">
        <v>144255.04200000002</v>
      </c>
      <c r="AQ26" s="71">
        <v>146857.77899999998</v>
      </c>
      <c r="AR26" s="71">
        <v>149394.247</v>
      </c>
      <c r="AS26" s="71">
        <v>151857.59700000001</v>
      </c>
      <c r="AT26" s="71">
        <v>154254</v>
      </c>
      <c r="AU26" s="71">
        <v>156613.70299999998</v>
      </c>
      <c r="AV26" s="71">
        <v>158977.71399999998</v>
      </c>
      <c r="AW26" s="71">
        <v>161375.96100000001</v>
      </c>
      <c r="AX26" s="71">
        <v>163819.245</v>
      </c>
      <c r="AY26" s="71">
        <v>166300.927</v>
      </c>
      <c r="AZ26" s="71">
        <v>168811.73300000001</v>
      </c>
      <c r="BA26" s="71">
        <v>171335.00300000003</v>
      </c>
      <c r="BB26" s="71">
        <v>173857.67199999999</v>
      </c>
      <c r="BC26" s="71">
        <v>176376.97100000002</v>
      </c>
      <c r="BD26" s="71">
        <v>178894.86800000002</v>
      </c>
      <c r="BE26" s="71">
        <v>181407.86599999998</v>
      </c>
      <c r="BF26" s="71">
        <v>183912.538</v>
      </c>
      <c r="BG26" s="73">
        <v>186404.913</v>
      </c>
      <c r="BH26" s="71">
        <v>188882.82</v>
      </c>
      <c r="BI26" s="71">
        <v>191341.35499999998</v>
      </c>
      <c r="BJ26" s="71">
        <v>193770.62900000002</v>
      </c>
      <c r="BK26" s="71">
        <v>196158.68599999999</v>
      </c>
      <c r="BL26" s="71">
        <v>198496.59</v>
      </c>
      <c r="BM26" s="71">
        <v>200779.45</v>
      </c>
      <c r="BN26" s="71">
        <v>203007.53700000001</v>
      </c>
      <c r="BO26" s="71">
        <v>205183.709</v>
      </c>
      <c r="BP26" s="71">
        <v>207313.52100000001</v>
      </c>
      <c r="BQ26" s="71">
        <v>209401.09100000001</v>
      </c>
      <c r="BR26" s="71">
        <v>211446.079</v>
      </c>
      <c r="BS26" s="71">
        <v>213446.679</v>
      </c>
      <c r="BT26" s="71">
        <v>215403.98499999999</v>
      </c>
      <c r="BU26" s="71">
        <v>217319.30099999998</v>
      </c>
      <c r="BV26" s="71">
        <v>219193.432</v>
      </c>
      <c r="BW26" s="71">
        <v>221026.427</v>
      </c>
      <c r="BX26" s="71">
        <v>222817.62199999997</v>
      </c>
      <c r="BY26" s="71">
        <v>224566.10399999999</v>
      </c>
      <c r="BZ26" s="71">
        <v>226270.57699999999</v>
      </c>
      <c r="CA26" s="71">
        <v>227929.734</v>
      </c>
      <c r="CB26" s="71">
        <v>229543.71299999999</v>
      </c>
      <c r="CC26" s="71">
        <v>231111.72899999999</v>
      </c>
      <c r="CD26" s="71">
        <v>232630.46100000001</v>
      </c>
      <c r="CE26" s="71">
        <v>234095.68900000001</v>
      </c>
      <c r="CF26" s="71">
        <v>235504.533</v>
      </c>
      <c r="CG26" s="71">
        <v>236855.30800000002</v>
      </c>
      <c r="CH26" s="71">
        <v>238149.08</v>
      </c>
      <c r="CI26" s="71">
        <v>239389.15299999999</v>
      </c>
      <c r="CJ26" s="71">
        <v>240580.40399999998</v>
      </c>
      <c r="CK26" s="71">
        <v>241726.359</v>
      </c>
      <c r="CL26" s="71">
        <v>242827.96799999999</v>
      </c>
      <c r="CM26" s="71">
        <v>243884.08600000001</v>
      </c>
      <c r="CN26" s="71">
        <v>244893.62</v>
      </c>
      <c r="CO26" s="71">
        <v>245854.709</v>
      </c>
      <c r="CP26" s="71">
        <v>246765.927</v>
      </c>
      <c r="CQ26" s="71">
        <v>247626.693</v>
      </c>
      <c r="CR26" s="71">
        <v>248437.12400000001</v>
      </c>
      <c r="CS26" s="71">
        <v>249197.7</v>
      </c>
      <c r="CT26" s="71">
        <v>249908.88500000001</v>
      </c>
      <c r="CU26" s="71">
        <v>250570.753</v>
      </c>
      <c r="CV26" s="71">
        <v>251182.88500000001</v>
      </c>
      <c r="CW26" s="71">
        <v>251744.28399999999</v>
      </c>
      <c r="CX26" s="71">
        <v>252253.359</v>
      </c>
      <c r="CY26" s="71">
        <v>252707.94200000001</v>
      </c>
      <c r="CZ26" s="73">
        <v>253105.29399999999</v>
      </c>
    </row>
    <row r="27" spans="1:104">
      <c r="A27" s="58">
        <v>203</v>
      </c>
      <c r="B27" s="66">
        <v>84</v>
      </c>
      <c r="C27" s="68" t="s">
        <v>110</v>
      </c>
      <c r="D27" s="71">
        <v>68.92</v>
      </c>
      <c r="E27" s="71">
        <v>71.165999999999997</v>
      </c>
      <c r="F27" s="71">
        <v>73.331999999999994</v>
      </c>
      <c r="G27" s="71">
        <v>75.49199999999999</v>
      </c>
      <c r="H27" s="71">
        <v>77.701999999999998</v>
      </c>
      <c r="I27" s="71">
        <v>79.998999999999995</v>
      </c>
      <c r="J27" s="71">
        <v>82.4</v>
      </c>
      <c r="K27" s="71">
        <v>84.906000000000006</v>
      </c>
      <c r="L27" s="71">
        <v>87.497</v>
      </c>
      <c r="M27" s="71">
        <v>90.144000000000005</v>
      </c>
      <c r="N27" s="71">
        <v>92.818999999999988</v>
      </c>
      <c r="O27" s="71">
        <v>95.503</v>
      </c>
      <c r="P27" s="71">
        <v>98.206999999999994</v>
      </c>
      <c r="Q27" s="71">
        <v>100.968</v>
      </c>
      <c r="R27" s="71">
        <v>103.839</v>
      </c>
      <c r="S27" s="71">
        <v>106.85</v>
      </c>
      <c r="T27" s="71">
        <v>110.024</v>
      </c>
      <c r="U27" s="71">
        <v>113.32</v>
      </c>
      <c r="V27" s="71">
        <v>116.622</v>
      </c>
      <c r="W27" s="71">
        <v>119.774</v>
      </c>
      <c r="X27" s="71">
        <v>122.66500000000001</v>
      </c>
      <c r="Y27" s="71">
        <v>125.277</v>
      </c>
      <c r="Z27" s="71">
        <v>127.65100000000001</v>
      </c>
      <c r="AA27" s="71">
        <v>129.816</v>
      </c>
      <c r="AB27" s="71">
        <v>131.82600000000002</v>
      </c>
      <c r="AC27" s="71">
        <v>133.73500000000001</v>
      </c>
      <c r="AD27" s="71">
        <v>135.53100000000001</v>
      </c>
      <c r="AE27" s="71">
        <v>137.25200000000001</v>
      </c>
      <c r="AF27" s="71">
        <v>139.06799999999998</v>
      </c>
      <c r="AG27" s="71">
        <v>141.196</v>
      </c>
      <c r="AH27" s="71">
        <v>143.792</v>
      </c>
      <c r="AI27" s="71">
        <v>146.93799999999999</v>
      </c>
      <c r="AJ27" s="71">
        <v>150.59199999999998</v>
      </c>
      <c r="AK27" s="71">
        <v>154.625</v>
      </c>
      <c r="AL27" s="71">
        <v>158.84399999999999</v>
      </c>
      <c r="AM27" s="71">
        <v>163.108</v>
      </c>
      <c r="AN27" s="71">
        <v>167.36700000000002</v>
      </c>
      <c r="AO27" s="71">
        <v>171.66900000000001</v>
      </c>
      <c r="AP27" s="71">
        <v>176.09100000000001</v>
      </c>
      <c r="AQ27" s="71">
        <v>180.74900000000002</v>
      </c>
      <c r="AR27" s="71">
        <v>185.71799999999999</v>
      </c>
      <c r="AS27" s="71">
        <v>191.017</v>
      </c>
      <c r="AT27" s="71">
        <v>196.59100000000001</v>
      </c>
      <c r="AU27" s="71">
        <v>202.351</v>
      </c>
      <c r="AV27" s="71">
        <v>208.17700000000002</v>
      </c>
      <c r="AW27" s="71">
        <v>213.977</v>
      </c>
      <c r="AX27" s="71">
        <v>219.71699999999998</v>
      </c>
      <c r="AY27" s="71">
        <v>225.40699999999998</v>
      </c>
      <c r="AZ27" s="71">
        <v>231.05099999999999</v>
      </c>
      <c r="BA27" s="71">
        <v>236.666</v>
      </c>
      <c r="BB27" s="71">
        <v>242.26600000000002</v>
      </c>
      <c r="BC27" s="71">
        <v>247.84</v>
      </c>
      <c r="BD27" s="71">
        <v>253.375</v>
      </c>
      <c r="BE27" s="71">
        <v>258.86699999999996</v>
      </c>
      <c r="BF27" s="71">
        <v>264.32100000000003</v>
      </c>
      <c r="BG27" s="73">
        <v>269.73599999999999</v>
      </c>
      <c r="BH27" s="71">
        <v>275.10900000000004</v>
      </c>
      <c r="BI27" s="71">
        <v>280.43899999999996</v>
      </c>
      <c r="BJ27" s="71">
        <v>285.721</v>
      </c>
      <c r="BK27" s="71">
        <v>290.95400000000001</v>
      </c>
      <c r="BL27" s="71">
        <v>296.13900000000001</v>
      </c>
      <c r="BM27" s="71">
        <v>301.27100000000002</v>
      </c>
      <c r="BN27" s="71">
        <v>306.35000000000002</v>
      </c>
      <c r="BO27" s="71">
        <v>311.37200000000001</v>
      </c>
      <c r="BP27" s="71">
        <v>316.33699999999999</v>
      </c>
      <c r="BQ27" s="71">
        <v>321.24199999999996</v>
      </c>
      <c r="BR27" s="71">
        <v>326.08600000000001</v>
      </c>
      <c r="BS27" s="71">
        <v>330.86599999999999</v>
      </c>
      <c r="BT27" s="71">
        <v>335.577</v>
      </c>
      <c r="BU27" s="71">
        <v>340.21400000000006</v>
      </c>
      <c r="BV27" s="71">
        <v>344.774</v>
      </c>
      <c r="BW27" s="71">
        <v>349.25200000000001</v>
      </c>
      <c r="BX27" s="71">
        <v>353.64699999999999</v>
      </c>
      <c r="BY27" s="71">
        <v>357.95699999999999</v>
      </c>
      <c r="BZ27" s="71">
        <v>362.18200000000002</v>
      </c>
      <c r="CA27" s="71">
        <v>366.31899999999996</v>
      </c>
      <c r="CB27" s="71">
        <v>370.37199999999996</v>
      </c>
      <c r="CC27" s="71">
        <v>374.33699999999999</v>
      </c>
      <c r="CD27" s="71">
        <v>378.202</v>
      </c>
      <c r="CE27" s="71">
        <v>381.952</v>
      </c>
      <c r="CF27" s="71">
        <v>385.57600000000002</v>
      </c>
      <c r="CG27" s="71">
        <v>389.06900000000002</v>
      </c>
      <c r="CH27" s="71">
        <v>392.43899999999996</v>
      </c>
      <c r="CI27" s="71">
        <v>395.70899999999995</v>
      </c>
      <c r="CJ27" s="71">
        <v>398.91200000000003</v>
      </c>
      <c r="CK27" s="71">
        <v>402.07299999999998</v>
      </c>
      <c r="CL27" s="71">
        <v>405.19899999999996</v>
      </c>
      <c r="CM27" s="71">
        <v>408.28399999999999</v>
      </c>
      <c r="CN27" s="71">
        <v>411.32100000000003</v>
      </c>
      <c r="CO27" s="71">
        <v>414.29700000000003</v>
      </c>
      <c r="CP27" s="71">
        <v>417.202</v>
      </c>
      <c r="CQ27" s="71">
        <v>420.03199999999998</v>
      </c>
      <c r="CR27" s="71">
        <v>422.78700000000003</v>
      </c>
      <c r="CS27" s="71">
        <v>425.47199999999998</v>
      </c>
      <c r="CT27" s="71">
        <v>428.089</v>
      </c>
      <c r="CU27" s="71">
        <v>430.63800000000003</v>
      </c>
      <c r="CV27" s="71">
        <v>433.11599999999999</v>
      </c>
      <c r="CW27" s="71">
        <v>435.51400000000001</v>
      </c>
      <c r="CX27" s="71">
        <v>437.822</v>
      </c>
      <c r="CY27" s="71">
        <v>440.01900000000001</v>
      </c>
      <c r="CZ27" s="73">
        <v>442.08800000000002</v>
      </c>
    </row>
    <row r="28" spans="1:104">
      <c r="A28" s="58">
        <v>240</v>
      </c>
      <c r="B28" s="66">
        <v>90</v>
      </c>
      <c r="C28" s="68" t="s">
        <v>143</v>
      </c>
      <c r="D28" s="71">
        <v>89.8</v>
      </c>
      <c r="E28" s="71">
        <v>91.89</v>
      </c>
      <c r="F28" s="71">
        <v>94.222999999999999</v>
      </c>
      <c r="G28" s="71">
        <v>96.754999999999995</v>
      </c>
      <c r="H28" s="71">
        <v>99.454999999999998</v>
      </c>
      <c r="I28" s="71">
        <v>102.298</v>
      </c>
      <c r="J28" s="71">
        <v>105.26599999999999</v>
      </c>
      <c r="K28" s="71">
        <v>108.349</v>
      </c>
      <c r="L28" s="71">
        <v>111.54599999999999</v>
      </c>
      <c r="M28" s="71">
        <v>114.85900000000001</v>
      </c>
      <c r="N28" s="71">
        <v>118.29599999999999</v>
      </c>
      <c r="O28" s="71">
        <v>121.86099999999999</v>
      </c>
      <c r="P28" s="71">
        <v>125.55699999999999</v>
      </c>
      <c r="Q28" s="71">
        <v>129.381</v>
      </c>
      <c r="R28" s="71">
        <v>133.327</v>
      </c>
      <c r="S28" s="71">
        <v>137.40100000000001</v>
      </c>
      <c r="T28" s="71">
        <v>141.589</v>
      </c>
      <c r="U28" s="71">
        <v>145.91399999999999</v>
      </c>
      <c r="V28" s="71">
        <v>150.465</v>
      </c>
      <c r="W28" s="71">
        <v>155.358</v>
      </c>
      <c r="X28" s="71">
        <v>160.66999999999999</v>
      </c>
      <c r="Y28" s="71">
        <v>166.447</v>
      </c>
      <c r="Z28" s="71">
        <v>172.65699999999998</v>
      </c>
      <c r="AA28" s="71">
        <v>179.202</v>
      </c>
      <c r="AB28" s="71">
        <v>185.94200000000001</v>
      </c>
      <c r="AC28" s="71">
        <v>192.77799999999999</v>
      </c>
      <c r="AD28" s="71">
        <v>199.666</v>
      </c>
      <c r="AE28" s="71">
        <v>206.63799999999998</v>
      </c>
      <c r="AF28" s="71">
        <v>213.77099999999999</v>
      </c>
      <c r="AG28" s="71">
        <v>221.17400000000001</v>
      </c>
      <c r="AH28" s="71">
        <v>228.92099999999999</v>
      </c>
      <c r="AI28" s="71">
        <v>237.03399999999999</v>
      </c>
      <c r="AJ28" s="71">
        <v>245.465</v>
      </c>
      <c r="AK28" s="71">
        <v>254.14</v>
      </c>
      <c r="AL28" s="71">
        <v>262.95</v>
      </c>
      <c r="AM28" s="71">
        <v>271.81799999999998</v>
      </c>
      <c r="AN28" s="71">
        <v>280.73199999999997</v>
      </c>
      <c r="AO28" s="71">
        <v>289.70699999999999</v>
      </c>
      <c r="AP28" s="71">
        <v>298.72900000000004</v>
      </c>
      <c r="AQ28" s="71">
        <v>307.78200000000004</v>
      </c>
      <c r="AR28" s="71">
        <v>316.86799999999999</v>
      </c>
      <c r="AS28" s="71">
        <v>325.96199999999999</v>
      </c>
      <c r="AT28" s="71">
        <v>335.08699999999999</v>
      </c>
      <c r="AU28" s="71">
        <v>344.351</v>
      </c>
      <c r="AV28" s="71">
        <v>353.899</v>
      </c>
      <c r="AW28" s="71">
        <v>363.83299999999997</v>
      </c>
      <c r="AX28" s="71">
        <v>374.18599999999998</v>
      </c>
      <c r="AY28" s="71">
        <v>384.92399999999998</v>
      </c>
      <c r="AZ28" s="71">
        <v>395.98599999999999</v>
      </c>
      <c r="BA28" s="71">
        <v>407.28100000000001</v>
      </c>
      <c r="BB28" s="71">
        <v>418.733</v>
      </c>
      <c r="BC28" s="71">
        <v>430.32399999999996</v>
      </c>
      <c r="BD28" s="71">
        <v>442.05200000000002</v>
      </c>
      <c r="BE28" s="71">
        <v>453.88599999999997</v>
      </c>
      <c r="BF28" s="71">
        <v>465.79300000000001</v>
      </c>
      <c r="BG28" s="73">
        <v>477.74199999999996</v>
      </c>
      <c r="BH28" s="71">
        <v>489.71199999999999</v>
      </c>
      <c r="BI28" s="71">
        <v>501.685</v>
      </c>
      <c r="BJ28" s="71">
        <v>513.649</v>
      </c>
      <c r="BK28" s="71">
        <v>525.59</v>
      </c>
      <c r="BL28" s="71">
        <v>537.49900000000002</v>
      </c>
      <c r="BM28" s="71">
        <v>549.36300000000006</v>
      </c>
      <c r="BN28" s="71">
        <v>561.17499999999995</v>
      </c>
      <c r="BO28" s="71">
        <v>572.92699999999991</v>
      </c>
      <c r="BP28" s="71">
        <v>584.61799999999994</v>
      </c>
      <c r="BQ28" s="71">
        <v>596.24800000000005</v>
      </c>
      <c r="BR28" s="71">
        <v>607.80899999999997</v>
      </c>
      <c r="BS28" s="71">
        <v>619.29600000000005</v>
      </c>
      <c r="BT28" s="71">
        <v>630.71900000000005</v>
      </c>
      <c r="BU28" s="71">
        <v>642.08500000000004</v>
      </c>
      <c r="BV28" s="71">
        <v>653.404</v>
      </c>
      <c r="BW28" s="71">
        <v>664.67100000000005</v>
      </c>
      <c r="BX28" s="71">
        <v>675.87799999999993</v>
      </c>
      <c r="BY28" s="71">
        <v>687.02</v>
      </c>
      <c r="BZ28" s="71">
        <v>698.08799999999997</v>
      </c>
      <c r="CA28" s="71">
        <v>709.077</v>
      </c>
      <c r="CB28" s="71">
        <v>719.97800000000007</v>
      </c>
      <c r="CC28" s="71">
        <v>730.77800000000002</v>
      </c>
      <c r="CD28" s="71">
        <v>741.46100000000001</v>
      </c>
      <c r="CE28" s="71">
        <v>752.005</v>
      </c>
      <c r="CF28" s="71">
        <v>762.39</v>
      </c>
      <c r="CG28" s="71">
        <v>772.60400000000004</v>
      </c>
      <c r="CH28" s="71">
        <v>782.63599999999997</v>
      </c>
      <c r="CI28" s="71">
        <v>792.46600000000001</v>
      </c>
      <c r="CJ28" s="71">
        <v>802.072</v>
      </c>
      <c r="CK28" s="71">
        <v>811.43599999999992</v>
      </c>
      <c r="CL28" s="71">
        <v>820.55200000000002</v>
      </c>
      <c r="CM28" s="71">
        <v>829.41399999999999</v>
      </c>
      <c r="CN28" s="71">
        <v>838.00400000000002</v>
      </c>
      <c r="CO28" s="71">
        <v>846.3</v>
      </c>
      <c r="CP28" s="71">
        <v>854.28899999999999</v>
      </c>
      <c r="CQ28" s="71">
        <v>861.97399999999993</v>
      </c>
      <c r="CR28" s="71">
        <v>869.36400000000003</v>
      </c>
      <c r="CS28" s="71">
        <v>876.48</v>
      </c>
      <c r="CT28" s="71">
        <v>883.34699999999998</v>
      </c>
      <c r="CU28" s="71">
        <v>889.99</v>
      </c>
      <c r="CV28" s="71">
        <v>896.43499999999995</v>
      </c>
      <c r="CW28" s="71">
        <v>902.70799999999997</v>
      </c>
      <c r="CX28" s="71">
        <v>908.83300000000008</v>
      </c>
      <c r="CY28" s="71">
        <v>914.83500000000004</v>
      </c>
      <c r="CZ28" s="73">
        <v>920.73800000000006</v>
      </c>
    </row>
    <row r="29" spans="1:104">
      <c r="A29" s="58">
        <v>183</v>
      </c>
      <c r="B29" s="66">
        <v>92</v>
      </c>
      <c r="C29" s="68" t="s">
        <v>91</v>
      </c>
      <c r="D29" s="71">
        <v>7.4409999999999998</v>
      </c>
      <c r="E29" s="71">
        <v>7.5</v>
      </c>
      <c r="F29" s="71">
        <v>7.5469999999999997</v>
      </c>
      <c r="G29" s="71">
        <v>7.5860000000000003</v>
      </c>
      <c r="H29" s="71">
        <v>7.6219999999999999</v>
      </c>
      <c r="I29" s="71">
        <v>7.66</v>
      </c>
      <c r="J29" s="71">
        <v>7.7040000000000006</v>
      </c>
      <c r="K29" s="71">
        <v>7.758</v>
      </c>
      <c r="L29" s="71">
        <v>7.8250000000000002</v>
      </c>
      <c r="M29" s="71">
        <v>7.91</v>
      </c>
      <c r="N29" s="71">
        <v>8.0139999999999993</v>
      </c>
      <c r="O29" s="71">
        <v>8.1379999999999999</v>
      </c>
      <c r="P29" s="71">
        <v>8.2829999999999995</v>
      </c>
      <c r="Q29" s="71">
        <v>8.4450000000000003</v>
      </c>
      <c r="R29" s="71">
        <v>8.6219999999999999</v>
      </c>
      <c r="S29" s="71">
        <v>8.81</v>
      </c>
      <c r="T29" s="71">
        <v>9.0090000000000003</v>
      </c>
      <c r="U29" s="71">
        <v>9.218</v>
      </c>
      <c r="V29" s="71">
        <v>9.4269999999999996</v>
      </c>
      <c r="W29" s="71">
        <v>9.6280000000000001</v>
      </c>
      <c r="X29" s="71">
        <v>9.8119999999999994</v>
      </c>
      <c r="Y29" s="71">
        <v>9.98</v>
      </c>
      <c r="Z29" s="71">
        <v>10.135999999999999</v>
      </c>
      <c r="AA29" s="71">
        <v>10.275</v>
      </c>
      <c r="AB29" s="71">
        <v>10.391999999999999</v>
      </c>
      <c r="AC29" s="71">
        <v>10.488</v>
      </c>
      <c r="AD29" s="71">
        <v>10.557</v>
      </c>
      <c r="AE29" s="71">
        <v>10.609</v>
      </c>
      <c r="AF29" s="71">
        <v>10.677</v>
      </c>
      <c r="AG29" s="71">
        <v>10.805</v>
      </c>
      <c r="AH29" s="71">
        <v>11.02</v>
      </c>
      <c r="AI29" s="71">
        <v>11.334</v>
      </c>
      <c r="AJ29" s="71">
        <v>11.734</v>
      </c>
      <c r="AK29" s="71">
        <v>12.213000000000001</v>
      </c>
      <c r="AL29" s="71">
        <v>12.751000000000001</v>
      </c>
      <c r="AM29" s="71">
        <v>13.333</v>
      </c>
      <c r="AN29" s="71">
        <v>13.961</v>
      </c>
      <c r="AO29" s="71">
        <v>14.629</v>
      </c>
      <c r="AP29" s="71">
        <v>15.302</v>
      </c>
      <c r="AQ29" s="71">
        <v>15.937999999999999</v>
      </c>
      <c r="AR29" s="71">
        <v>16.504999999999999</v>
      </c>
      <c r="AS29" s="71">
        <v>16.984999999999999</v>
      </c>
      <c r="AT29" s="71">
        <v>17.387</v>
      </c>
      <c r="AU29" s="71">
        <v>17.739999999999998</v>
      </c>
      <c r="AV29" s="71">
        <v>18.085999999999999</v>
      </c>
      <c r="AW29" s="71">
        <v>18.457999999999998</v>
      </c>
      <c r="AX29" s="71">
        <v>18.863</v>
      </c>
      <c r="AY29" s="71">
        <v>19.29</v>
      </c>
      <c r="AZ29" s="71">
        <v>19.724</v>
      </c>
      <c r="BA29" s="71">
        <v>20.14</v>
      </c>
      <c r="BB29" s="71">
        <v>20.521999999999998</v>
      </c>
      <c r="BC29" s="71">
        <v>20.866999999999997</v>
      </c>
      <c r="BD29" s="71">
        <v>21.18</v>
      </c>
      <c r="BE29" s="71">
        <v>21.469000000000001</v>
      </c>
      <c r="BF29" s="71">
        <v>21.745000000000001</v>
      </c>
      <c r="BG29" s="73">
        <v>22.015999999999998</v>
      </c>
      <c r="BH29" s="71">
        <v>22.283000000000001</v>
      </c>
      <c r="BI29" s="71">
        <v>22.545000000000002</v>
      </c>
      <c r="BJ29" s="71">
        <v>22.802</v>
      </c>
      <c r="BK29" s="71">
        <v>23.052</v>
      </c>
      <c r="BL29" s="71">
        <v>23.295999999999999</v>
      </c>
      <c r="BM29" s="71">
        <v>23.533999999999999</v>
      </c>
      <c r="BN29" s="71">
        <v>23.768000000000001</v>
      </c>
      <c r="BO29" s="71">
        <v>23.997</v>
      </c>
      <c r="BP29" s="71">
        <v>24.222000000000001</v>
      </c>
      <c r="BQ29" s="71">
        <v>24.445</v>
      </c>
      <c r="BR29" s="71">
        <v>24.664999999999999</v>
      </c>
      <c r="BS29" s="71">
        <v>24.881999999999998</v>
      </c>
      <c r="BT29" s="71">
        <v>25.094999999999999</v>
      </c>
      <c r="BU29" s="71">
        <v>25.306000000000001</v>
      </c>
      <c r="BV29" s="71">
        <v>25.512</v>
      </c>
      <c r="BW29" s="71">
        <v>25.713999999999999</v>
      </c>
      <c r="BX29" s="71">
        <v>25.911999999999999</v>
      </c>
      <c r="BY29" s="71">
        <v>26.103999999999999</v>
      </c>
      <c r="BZ29" s="71">
        <v>26.290999999999997</v>
      </c>
      <c r="CA29" s="71">
        <v>26.472000000000001</v>
      </c>
      <c r="CB29" s="71">
        <v>26.646000000000001</v>
      </c>
      <c r="CC29" s="71">
        <v>26.814</v>
      </c>
      <c r="CD29" s="71">
        <v>26.972999999999999</v>
      </c>
      <c r="CE29" s="71">
        <v>27.124000000000002</v>
      </c>
      <c r="CF29" s="71">
        <v>27.265000000000001</v>
      </c>
      <c r="CG29" s="71">
        <v>27.396000000000001</v>
      </c>
      <c r="CH29" s="71">
        <v>27.518000000000001</v>
      </c>
      <c r="CI29" s="71">
        <v>27.628999999999998</v>
      </c>
      <c r="CJ29" s="71">
        <v>27.73</v>
      </c>
      <c r="CK29" s="71">
        <v>27.822000000000003</v>
      </c>
      <c r="CL29" s="71">
        <v>27.904</v>
      </c>
      <c r="CM29" s="71">
        <v>27.975000000000001</v>
      </c>
      <c r="CN29" s="71">
        <v>28.038</v>
      </c>
      <c r="CO29" s="71">
        <v>28.091000000000001</v>
      </c>
      <c r="CP29" s="71">
        <v>28.137</v>
      </c>
      <c r="CQ29" s="71">
        <v>28.175000000000001</v>
      </c>
      <c r="CR29" s="71">
        <v>28.206000000000003</v>
      </c>
      <c r="CS29" s="71">
        <v>28.23</v>
      </c>
      <c r="CT29" s="71">
        <v>28.247</v>
      </c>
      <c r="CU29" s="71">
        <v>28.26</v>
      </c>
      <c r="CV29" s="71">
        <v>28.266999999999999</v>
      </c>
      <c r="CW29" s="71">
        <v>28.271000000000001</v>
      </c>
      <c r="CX29" s="71">
        <v>28.271000000000001</v>
      </c>
      <c r="CY29" s="71">
        <v>28.268000000000001</v>
      </c>
      <c r="CZ29" s="73">
        <v>28.265000000000001</v>
      </c>
    </row>
    <row r="30" spans="1:104">
      <c r="A30" s="58">
        <v>94</v>
      </c>
      <c r="B30" s="66">
        <v>96</v>
      </c>
      <c r="C30" s="68" t="s">
        <v>242</v>
      </c>
      <c r="D30" s="71">
        <v>48.001999999999995</v>
      </c>
      <c r="E30" s="71">
        <v>50.974000000000004</v>
      </c>
      <c r="F30" s="71">
        <v>53.933999999999997</v>
      </c>
      <c r="G30" s="71">
        <v>56.96</v>
      </c>
      <c r="H30" s="71">
        <v>60.103999999999999</v>
      </c>
      <c r="I30" s="71">
        <v>63.397999999999996</v>
      </c>
      <c r="J30" s="71">
        <v>66.852000000000004</v>
      </c>
      <c r="K30" s="71">
        <v>70.453000000000003</v>
      </c>
      <c r="L30" s="71">
        <v>74.171999999999997</v>
      </c>
      <c r="M30" s="71">
        <v>77.965999999999994</v>
      </c>
      <c r="N30" s="71">
        <v>81.8</v>
      </c>
      <c r="O30" s="71">
        <v>85.661000000000001</v>
      </c>
      <c r="P30" s="71">
        <v>89.576999999999998</v>
      </c>
      <c r="Q30" s="71">
        <v>93.623999999999995</v>
      </c>
      <c r="R30" s="71">
        <v>97.908000000000001</v>
      </c>
      <c r="S30" s="71">
        <v>102.5</v>
      </c>
      <c r="T30" s="71">
        <v>107.423</v>
      </c>
      <c r="U30" s="71">
        <v>112.65100000000001</v>
      </c>
      <c r="V30" s="71">
        <v>118.145</v>
      </c>
      <c r="W30" s="71">
        <v>123.84399999999999</v>
      </c>
      <c r="X30" s="71">
        <v>129.69900000000001</v>
      </c>
      <c r="Y30" s="71">
        <v>135.691</v>
      </c>
      <c r="Z30" s="71">
        <v>141.81700000000001</v>
      </c>
      <c r="AA30" s="71">
        <v>148.05500000000001</v>
      </c>
      <c r="AB30" s="71">
        <v>154.38900000000001</v>
      </c>
      <c r="AC30" s="71">
        <v>160.79499999999999</v>
      </c>
      <c r="AD30" s="71">
        <v>167.27799999999999</v>
      </c>
      <c r="AE30" s="71">
        <v>173.81799999999998</v>
      </c>
      <c r="AF30" s="71">
        <v>180.34300000000002</v>
      </c>
      <c r="AG30" s="71">
        <v>186.76499999999999</v>
      </c>
      <c r="AH30" s="71">
        <v>193.02800000000002</v>
      </c>
      <c r="AI30" s="71">
        <v>199.09800000000001</v>
      </c>
      <c r="AJ30" s="71">
        <v>205.01499999999999</v>
      </c>
      <c r="AK30" s="71">
        <v>210.87900000000002</v>
      </c>
      <c r="AL30" s="71">
        <v>216.83799999999999</v>
      </c>
      <c r="AM30" s="71">
        <v>223.00200000000001</v>
      </c>
      <c r="AN30" s="71">
        <v>229.398</v>
      </c>
      <c r="AO30" s="71">
        <v>236.00299999999999</v>
      </c>
      <c r="AP30" s="71">
        <v>242.81799999999998</v>
      </c>
      <c r="AQ30" s="71">
        <v>249.82099999999997</v>
      </c>
      <c r="AR30" s="71">
        <v>256.99799999999999</v>
      </c>
      <c r="AS30" s="71">
        <v>264.35899999999998</v>
      </c>
      <c r="AT30" s="71">
        <v>271.90100000000001</v>
      </c>
      <c r="AU30" s="71">
        <v>279.565</v>
      </c>
      <c r="AV30" s="71">
        <v>287.27499999999998</v>
      </c>
      <c r="AW30" s="71">
        <v>294.97500000000002</v>
      </c>
      <c r="AX30" s="71">
        <v>302.63599999999997</v>
      </c>
      <c r="AY30" s="71">
        <v>310.27100000000002</v>
      </c>
      <c r="AZ30" s="71">
        <v>317.91800000000001</v>
      </c>
      <c r="BA30" s="71">
        <v>325.63499999999999</v>
      </c>
      <c r="BB30" s="71">
        <v>333.46299999999997</v>
      </c>
      <c r="BC30" s="71">
        <v>341.40899999999999</v>
      </c>
      <c r="BD30" s="71">
        <v>349.447</v>
      </c>
      <c r="BE30" s="71">
        <v>357.553</v>
      </c>
      <c r="BF30" s="71">
        <v>365.68700000000001</v>
      </c>
      <c r="BG30" s="73">
        <v>373.81900000000002</v>
      </c>
      <c r="BH30" s="71">
        <v>381.93799999999999</v>
      </c>
      <c r="BI30" s="71">
        <v>390.04200000000003</v>
      </c>
      <c r="BJ30" s="71">
        <v>398.125</v>
      </c>
      <c r="BK30" s="71">
        <v>406.178</v>
      </c>
      <c r="BL30" s="71">
        <v>414.19499999999999</v>
      </c>
      <c r="BM30" s="71">
        <v>422.16899999999998</v>
      </c>
      <c r="BN30" s="71">
        <v>430.09199999999998</v>
      </c>
      <c r="BO30" s="71">
        <v>437.95499999999998</v>
      </c>
      <c r="BP30" s="71">
        <v>445.745</v>
      </c>
      <c r="BQ30" s="71">
        <v>453.45600000000002</v>
      </c>
      <c r="BR30" s="71">
        <v>461.084</v>
      </c>
      <c r="BS30" s="71">
        <v>468.63099999999997</v>
      </c>
      <c r="BT30" s="71">
        <v>476.09299999999996</v>
      </c>
      <c r="BU30" s="71">
        <v>483.47199999999998</v>
      </c>
      <c r="BV30" s="71">
        <v>490.77</v>
      </c>
      <c r="BW30" s="71">
        <v>497.98400000000004</v>
      </c>
      <c r="BX30" s="71">
        <v>505.11699999999996</v>
      </c>
      <c r="BY30" s="71">
        <v>512.19100000000003</v>
      </c>
      <c r="BZ30" s="71">
        <v>519.23399999999992</v>
      </c>
      <c r="CA30" s="71">
        <v>526.26400000000001</v>
      </c>
      <c r="CB30" s="71">
        <v>533.28800000000001</v>
      </c>
      <c r="CC30" s="71">
        <v>540.30099999999993</v>
      </c>
      <c r="CD30" s="71">
        <v>547.29</v>
      </c>
      <c r="CE30" s="71">
        <v>554.24</v>
      </c>
      <c r="CF30" s="71">
        <v>561.13400000000001</v>
      </c>
      <c r="CG30" s="71">
        <v>567.971</v>
      </c>
      <c r="CH30" s="71">
        <v>574.74900000000002</v>
      </c>
      <c r="CI30" s="71">
        <v>581.45800000000008</v>
      </c>
      <c r="CJ30" s="71">
        <v>588.08899999999994</v>
      </c>
      <c r="CK30" s="71">
        <v>594.63099999999997</v>
      </c>
      <c r="CL30" s="71">
        <v>601.0809999999999</v>
      </c>
      <c r="CM30" s="71">
        <v>607.43499999999995</v>
      </c>
      <c r="CN30" s="71">
        <v>613.68899999999996</v>
      </c>
      <c r="CO30" s="71">
        <v>619.83699999999999</v>
      </c>
      <c r="CP30" s="71">
        <v>625.87599999999998</v>
      </c>
      <c r="CQ30" s="71">
        <v>631.80400000000009</v>
      </c>
      <c r="CR30" s="71">
        <v>637.62200000000007</v>
      </c>
      <c r="CS30" s="71">
        <v>643.33199999999999</v>
      </c>
      <c r="CT30" s="71">
        <v>648.93700000000001</v>
      </c>
      <c r="CU30" s="71">
        <v>654.44000000000005</v>
      </c>
      <c r="CV30" s="71">
        <v>659.84699999999998</v>
      </c>
      <c r="CW30" s="71">
        <v>665.16200000000003</v>
      </c>
      <c r="CX30" s="71">
        <v>670.39</v>
      </c>
      <c r="CY30" s="71">
        <v>675.53700000000003</v>
      </c>
      <c r="CZ30" s="73">
        <v>680.61</v>
      </c>
    </row>
    <row r="31" spans="1:104">
      <c r="A31" s="58">
        <v>127</v>
      </c>
      <c r="B31" s="66">
        <v>100</v>
      </c>
      <c r="C31" s="68" t="s">
        <v>274</v>
      </c>
      <c r="D31" s="71">
        <v>7250.9949999999999</v>
      </c>
      <c r="E31" s="71">
        <v>7282.5540000000001</v>
      </c>
      <c r="F31" s="71">
        <v>7324.4040000000005</v>
      </c>
      <c r="G31" s="71">
        <v>7375.3119999999999</v>
      </c>
      <c r="H31" s="71">
        <v>7433.97</v>
      </c>
      <c r="I31" s="71">
        <v>7499.0020000000004</v>
      </c>
      <c r="J31" s="71">
        <v>7568.9439999999995</v>
      </c>
      <c r="K31" s="71">
        <v>7642.2620000000006</v>
      </c>
      <c r="L31" s="71">
        <v>7717.3850000000002</v>
      </c>
      <c r="M31" s="71">
        <v>7792.7560000000003</v>
      </c>
      <c r="N31" s="71">
        <v>7867.0059999999994</v>
      </c>
      <c r="O31" s="71">
        <v>7939.1309999999994</v>
      </c>
      <c r="P31" s="71">
        <v>8008.6509999999998</v>
      </c>
      <c r="Q31" s="71">
        <v>8075.6729999999998</v>
      </c>
      <c r="R31" s="71">
        <v>8140.7070000000003</v>
      </c>
      <c r="S31" s="71">
        <v>8204.0960000000014</v>
      </c>
      <c r="T31" s="71">
        <v>8265.5280000000002</v>
      </c>
      <c r="U31" s="71">
        <v>8324.59</v>
      </c>
      <c r="V31" s="71">
        <v>8381.4510000000009</v>
      </c>
      <c r="W31" s="71">
        <v>8436.3970000000008</v>
      </c>
      <c r="X31" s="71">
        <v>8489.5720000000001</v>
      </c>
      <c r="Y31" s="71">
        <v>8541.1360000000004</v>
      </c>
      <c r="Z31" s="71">
        <v>8590.8389999999999</v>
      </c>
      <c r="AA31" s="71">
        <v>8637.9409999999989</v>
      </c>
      <c r="AB31" s="71">
        <v>8681.4510000000009</v>
      </c>
      <c r="AC31" s="71">
        <v>8720.7069999999985</v>
      </c>
      <c r="AD31" s="71">
        <v>8754.5990000000002</v>
      </c>
      <c r="AE31" s="71">
        <v>8783.2999999999993</v>
      </c>
      <c r="AF31" s="71">
        <v>8808.9210000000003</v>
      </c>
      <c r="AG31" s="71">
        <v>8834.4379999999983</v>
      </c>
      <c r="AH31" s="71">
        <v>8861.5370000000003</v>
      </c>
      <c r="AI31" s="71">
        <v>8891.4170000000013</v>
      </c>
      <c r="AJ31" s="71">
        <v>8922.116</v>
      </c>
      <c r="AK31" s="71">
        <v>8948.3230000000003</v>
      </c>
      <c r="AL31" s="71">
        <v>8962.8009999999995</v>
      </c>
      <c r="AM31" s="71">
        <v>8960.4159999999993</v>
      </c>
      <c r="AN31" s="71">
        <v>8939.8709999999992</v>
      </c>
      <c r="AO31" s="71">
        <v>8902.9719999999998</v>
      </c>
      <c r="AP31" s="71">
        <v>8851.6540000000005</v>
      </c>
      <c r="AQ31" s="71">
        <v>8789.1319999999996</v>
      </c>
      <c r="AR31" s="71">
        <v>8718.3009999999995</v>
      </c>
      <c r="AS31" s="71">
        <v>8639.2669999999998</v>
      </c>
      <c r="AT31" s="71">
        <v>8552.8070000000007</v>
      </c>
      <c r="AU31" s="71">
        <v>8463.4</v>
      </c>
      <c r="AV31" s="71">
        <v>8376.6579999999994</v>
      </c>
      <c r="AW31" s="71">
        <v>8296.6530000000002</v>
      </c>
      <c r="AX31" s="71">
        <v>8225.4249999999993</v>
      </c>
      <c r="AY31" s="71">
        <v>8162.3220000000001</v>
      </c>
      <c r="AZ31" s="71">
        <v>8105.31</v>
      </c>
      <c r="BA31" s="71">
        <v>8050.96</v>
      </c>
      <c r="BB31" s="71">
        <v>7996.6959999999999</v>
      </c>
      <c r="BC31" s="71">
        <v>7942.174</v>
      </c>
      <c r="BD31" s="71">
        <v>7888.1120000000001</v>
      </c>
      <c r="BE31" s="71">
        <v>7834.1890000000003</v>
      </c>
      <c r="BF31" s="71">
        <v>7780.1990000000005</v>
      </c>
      <c r="BG31" s="73">
        <v>7725.9650000000001</v>
      </c>
      <c r="BH31" s="71">
        <v>7671.2</v>
      </c>
      <c r="BI31" s="71">
        <v>7615.71</v>
      </c>
      <c r="BJ31" s="71">
        <v>7559.5720000000001</v>
      </c>
      <c r="BK31" s="71">
        <v>7502.9790000000003</v>
      </c>
      <c r="BL31" s="71">
        <v>7446.0740000000005</v>
      </c>
      <c r="BM31" s="71">
        <v>7388.817</v>
      </c>
      <c r="BN31" s="71">
        <v>7331.125</v>
      </c>
      <c r="BO31" s="71">
        <v>7273.049</v>
      </c>
      <c r="BP31" s="71">
        <v>7214.6610000000001</v>
      </c>
      <c r="BQ31" s="71">
        <v>7156.0120000000006</v>
      </c>
      <c r="BR31" s="71">
        <v>7097.1369999999997</v>
      </c>
      <c r="BS31" s="71">
        <v>7038.0219999999999</v>
      </c>
      <c r="BT31" s="71">
        <v>6978.6120000000001</v>
      </c>
      <c r="BU31" s="71">
        <v>6918.83</v>
      </c>
      <c r="BV31" s="71">
        <v>6858.6260000000002</v>
      </c>
      <c r="BW31" s="71">
        <v>6798.0010000000002</v>
      </c>
      <c r="BX31" s="71">
        <v>6737.0049999999992</v>
      </c>
      <c r="BY31" s="71">
        <v>6675.6890000000003</v>
      </c>
      <c r="BZ31" s="71">
        <v>6614.1319999999996</v>
      </c>
      <c r="CA31" s="71">
        <v>6552.4</v>
      </c>
      <c r="CB31" s="71">
        <v>6490.527</v>
      </c>
      <c r="CC31" s="71">
        <v>6428.5479999999998</v>
      </c>
      <c r="CD31" s="71">
        <v>6366.53</v>
      </c>
      <c r="CE31" s="71">
        <v>6304.5519999999997</v>
      </c>
      <c r="CF31" s="71">
        <v>6242.6820000000007</v>
      </c>
      <c r="CG31" s="71">
        <v>6180.9619999999995</v>
      </c>
      <c r="CH31" s="71">
        <v>6119.4250000000002</v>
      </c>
      <c r="CI31" s="71">
        <v>6058.1170000000002</v>
      </c>
      <c r="CJ31" s="71">
        <v>5997.0820000000003</v>
      </c>
      <c r="CK31" s="71">
        <v>5936.3559999999998</v>
      </c>
      <c r="CL31" s="71">
        <v>5875.9589999999998</v>
      </c>
      <c r="CM31" s="71">
        <v>5815.9089999999997</v>
      </c>
      <c r="CN31" s="71">
        <v>5756.2270000000008</v>
      </c>
      <c r="CO31" s="71">
        <v>5696.933</v>
      </c>
      <c r="CP31" s="71">
        <v>5638.0349999999999</v>
      </c>
      <c r="CQ31" s="71">
        <v>5579.5280000000002</v>
      </c>
      <c r="CR31" s="71">
        <v>5521.3919999999998</v>
      </c>
      <c r="CS31" s="71">
        <v>5463.5959999999995</v>
      </c>
      <c r="CT31" s="71">
        <v>5406.1010000000006</v>
      </c>
      <c r="CU31" s="71">
        <v>5348.8639999999996</v>
      </c>
      <c r="CV31" s="71">
        <v>5291.8340000000007</v>
      </c>
      <c r="CW31" s="71">
        <v>5234.96</v>
      </c>
      <c r="CX31" s="71">
        <v>5178.1859999999997</v>
      </c>
      <c r="CY31" s="71">
        <v>5121.45</v>
      </c>
      <c r="CZ31" s="73">
        <v>5064.6890000000003</v>
      </c>
    </row>
    <row r="32" spans="1:104">
      <c r="A32" s="58">
        <v>100</v>
      </c>
      <c r="B32" s="66">
        <v>104</v>
      </c>
      <c r="C32" s="68" t="s">
        <v>248</v>
      </c>
      <c r="D32" s="71">
        <v>17831.789000000001</v>
      </c>
      <c r="E32" s="71">
        <v>18126.970999999998</v>
      </c>
      <c r="F32" s="71">
        <v>18440.041000000001</v>
      </c>
      <c r="G32" s="71">
        <v>18772.396999999997</v>
      </c>
      <c r="H32" s="71">
        <v>19124.652999999998</v>
      </c>
      <c r="I32" s="71">
        <v>19496.654000000002</v>
      </c>
      <c r="J32" s="71">
        <v>19887.411</v>
      </c>
      <c r="K32" s="71">
        <v>20295.163</v>
      </c>
      <c r="L32" s="71">
        <v>20717.522000000001</v>
      </c>
      <c r="M32" s="71">
        <v>21151.74</v>
      </c>
      <c r="N32" s="71">
        <v>21595.474999999999</v>
      </c>
      <c r="O32" s="71">
        <v>22047.618999999999</v>
      </c>
      <c r="P32" s="71">
        <v>22509.016</v>
      </c>
      <c r="Q32" s="71">
        <v>22982.775999999998</v>
      </c>
      <c r="R32" s="71">
        <v>23473.395</v>
      </c>
      <c r="S32" s="71">
        <v>23984.18</v>
      </c>
      <c r="T32" s="71">
        <v>24515.63</v>
      </c>
      <c r="U32" s="71">
        <v>25066.824000000001</v>
      </c>
      <c r="V32" s="71">
        <v>25637.870999999999</v>
      </c>
      <c r="W32" s="71">
        <v>26228.546999999999</v>
      </c>
      <c r="X32" s="71">
        <v>26838.351000000002</v>
      </c>
      <c r="Y32" s="71">
        <v>27466.991000000002</v>
      </c>
      <c r="Z32" s="71">
        <v>28113.546999999999</v>
      </c>
      <c r="AA32" s="71">
        <v>28775.956999999999</v>
      </c>
      <c r="AB32" s="71">
        <v>29451.569</v>
      </c>
      <c r="AC32" s="71">
        <v>30137.998</v>
      </c>
      <c r="AD32" s="71">
        <v>30834.127</v>
      </c>
      <c r="AE32" s="71">
        <v>31538.796000000002</v>
      </c>
      <c r="AF32" s="71">
        <v>32249.496999999999</v>
      </c>
      <c r="AG32" s="71">
        <v>32963.394</v>
      </c>
      <c r="AH32" s="71">
        <v>33678.209000000003</v>
      </c>
      <c r="AI32" s="71">
        <v>34393.258000000002</v>
      </c>
      <c r="AJ32" s="71">
        <v>35108.118000000002</v>
      </c>
      <c r="AK32" s="71">
        <v>35821.285000000003</v>
      </c>
      <c r="AL32" s="71">
        <v>36531.213000000003</v>
      </c>
      <c r="AM32" s="71">
        <v>37237.188999999998</v>
      </c>
      <c r="AN32" s="71">
        <v>37936.221000000005</v>
      </c>
      <c r="AO32" s="71">
        <v>38629.080999999998</v>
      </c>
      <c r="AP32" s="71">
        <v>39323.275999999998</v>
      </c>
      <c r="AQ32" s="71">
        <v>40029.163</v>
      </c>
      <c r="AR32" s="71">
        <v>40753.146000000001</v>
      </c>
      <c r="AS32" s="71">
        <v>41498.366000000002</v>
      </c>
      <c r="AT32" s="71">
        <v>42259.532999999996</v>
      </c>
      <c r="AU32" s="71">
        <v>43024.214999999997</v>
      </c>
      <c r="AV32" s="71">
        <v>43775.154999999999</v>
      </c>
      <c r="AW32" s="71">
        <v>44499.631999999998</v>
      </c>
      <c r="AX32" s="71">
        <v>45192.69</v>
      </c>
      <c r="AY32" s="71">
        <v>45856.807000000001</v>
      </c>
      <c r="AZ32" s="71">
        <v>46495.786999999997</v>
      </c>
      <c r="BA32" s="71">
        <v>47116.53</v>
      </c>
      <c r="BB32" s="71">
        <v>47723.904999999999</v>
      </c>
      <c r="BC32" s="71">
        <v>48319.271999999997</v>
      </c>
      <c r="BD32" s="71">
        <v>48900.152000000002</v>
      </c>
      <c r="BE32" s="71">
        <v>49463.284</v>
      </c>
      <c r="BF32" s="71">
        <v>50003.986000000004</v>
      </c>
      <c r="BG32" s="73">
        <v>50519.491999999998</v>
      </c>
      <c r="BH32" s="71">
        <v>51008.745000000003</v>
      </c>
      <c r="BI32" s="71">
        <v>51474.684000000001</v>
      </c>
      <c r="BJ32" s="71">
        <v>51923.455999999998</v>
      </c>
      <c r="BK32" s="71">
        <v>52363.460999999996</v>
      </c>
      <c r="BL32" s="71">
        <v>52801.023999999998</v>
      </c>
      <c r="BM32" s="71">
        <v>53238.455999999998</v>
      </c>
      <c r="BN32" s="71">
        <v>53675.017</v>
      </c>
      <c r="BO32" s="71">
        <v>54110.214999999997</v>
      </c>
      <c r="BP32" s="71">
        <v>54542.447</v>
      </c>
      <c r="BQ32" s="71">
        <v>54970.498999999996</v>
      </c>
      <c r="BR32" s="71">
        <v>55394.347999999998</v>
      </c>
      <c r="BS32" s="71">
        <v>55814.62</v>
      </c>
      <c r="BT32" s="71">
        <v>56231.326999999997</v>
      </c>
      <c r="BU32" s="71">
        <v>56644.474000000002</v>
      </c>
      <c r="BV32" s="71">
        <v>57053.731</v>
      </c>
      <c r="BW32" s="71">
        <v>57458.917999999998</v>
      </c>
      <c r="BX32" s="71">
        <v>57858.955999999998</v>
      </c>
      <c r="BY32" s="71">
        <v>58251.47</v>
      </c>
      <c r="BZ32" s="71">
        <v>58633.418999999994</v>
      </c>
      <c r="CA32" s="71">
        <v>59002.392</v>
      </c>
      <c r="CB32" s="71">
        <v>59357.406000000003</v>
      </c>
      <c r="CC32" s="71">
        <v>59698.213000000003</v>
      </c>
      <c r="CD32" s="71">
        <v>60024.069000000003</v>
      </c>
      <c r="CE32" s="71">
        <v>60334.423999999999</v>
      </c>
      <c r="CF32" s="71">
        <v>60628.906999999999</v>
      </c>
      <c r="CG32" s="71">
        <v>60907.044999999998</v>
      </c>
      <c r="CH32" s="71">
        <v>61168.752999999997</v>
      </c>
      <c r="CI32" s="71">
        <v>61414.622000000003</v>
      </c>
      <c r="CJ32" s="71">
        <v>61645.595000000001</v>
      </c>
      <c r="CK32" s="71">
        <v>61862.471000000005</v>
      </c>
      <c r="CL32" s="71">
        <v>62065.436999999998</v>
      </c>
      <c r="CM32" s="71">
        <v>62254.608</v>
      </c>
      <c r="CN32" s="71">
        <v>62430.653999999995</v>
      </c>
      <c r="CO32" s="71">
        <v>62594.36</v>
      </c>
      <c r="CP32" s="71">
        <v>62746.354999999996</v>
      </c>
      <c r="CQ32" s="71">
        <v>62887.025999999998</v>
      </c>
      <c r="CR32" s="71">
        <v>63016.546000000002</v>
      </c>
      <c r="CS32" s="71">
        <v>63134.952000000005</v>
      </c>
      <c r="CT32" s="71">
        <v>63242.225000000006</v>
      </c>
      <c r="CU32" s="71">
        <v>63338.381000000001</v>
      </c>
      <c r="CV32" s="71">
        <v>63423.485999999997</v>
      </c>
      <c r="CW32" s="71">
        <v>63497.68</v>
      </c>
      <c r="CX32" s="71">
        <v>63561.18</v>
      </c>
      <c r="CY32" s="71">
        <v>63614.273999999998</v>
      </c>
      <c r="CZ32" s="73">
        <v>63657.320999999996</v>
      </c>
    </row>
    <row r="33" spans="1:104">
      <c r="A33" s="58">
        <v>9</v>
      </c>
      <c r="B33" s="66">
        <v>108</v>
      </c>
      <c r="C33" s="68" t="s">
        <v>387</v>
      </c>
      <c r="D33" s="71">
        <v>2456.3010000000004</v>
      </c>
      <c r="E33" s="71">
        <v>2504.9939999999997</v>
      </c>
      <c r="F33" s="71">
        <v>2550.7379999999998</v>
      </c>
      <c r="G33" s="71">
        <v>2595.384</v>
      </c>
      <c r="H33" s="71">
        <v>2640.34</v>
      </c>
      <c r="I33" s="71">
        <v>2686.569</v>
      </c>
      <c r="J33" s="71">
        <v>2734.5749999999998</v>
      </c>
      <c r="K33" s="71">
        <v>2784.4179999999997</v>
      </c>
      <c r="L33" s="71">
        <v>2835.7690000000002</v>
      </c>
      <c r="M33" s="71">
        <v>2888.0079999999998</v>
      </c>
      <c r="N33" s="71">
        <v>2940.4989999999998</v>
      </c>
      <c r="O33" s="71">
        <v>2992.895</v>
      </c>
      <c r="P33" s="71">
        <v>3045.3940000000002</v>
      </c>
      <c r="Q33" s="71">
        <v>3098.855</v>
      </c>
      <c r="R33" s="71">
        <v>3154.4759999999997</v>
      </c>
      <c r="S33" s="71">
        <v>3212.866</v>
      </c>
      <c r="T33" s="71">
        <v>3275.4669999999996</v>
      </c>
      <c r="U33" s="71">
        <v>3341.4780000000001</v>
      </c>
      <c r="V33" s="71">
        <v>3406.652</v>
      </c>
      <c r="W33" s="71">
        <v>3465.1909999999998</v>
      </c>
      <c r="X33" s="71">
        <v>3513.5</v>
      </c>
      <c r="Y33" s="71">
        <v>3549.9569999999999</v>
      </c>
      <c r="Z33" s="71">
        <v>3577.4879999999998</v>
      </c>
      <c r="AA33" s="71">
        <v>3602.6750000000002</v>
      </c>
      <c r="AB33" s="71">
        <v>3634.6859999999997</v>
      </c>
      <c r="AC33" s="71">
        <v>3680.4009999999998</v>
      </c>
      <c r="AD33" s="71">
        <v>3741.5680000000002</v>
      </c>
      <c r="AE33" s="71">
        <v>3817.06</v>
      </c>
      <c r="AF33" s="71">
        <v>3907.2780000000002</v>
      </c>
      <c r="AG33" s="71">
        <v>4011.826</v>
      </c>
      <c r="AH33" s="71">
        <v>4129.9989999999998</v>
      </c>
      <c r="AI33" s="71">
        <v>4261.7459999999992</v>
      </c>
      <c r="AJ33" s="71">
        <v>4406.2250000000004</v>
      </c>
      <c r="AK33" s="71">
        <v>4560.6559999999999</v>
      </c>
      <c r="AL33" s="71">
        <v>4721.3580000000002</v>
      </c>
      <c r="AM33" s="71">
        <v>4884.9889999999996</v>
      </c>
      <c r="AN33" s="71">
        <v>5050.7160000000003</v>
      </c>
      <c r="AO33" s="71">
        <v>5217.0640000000003</v>
      </c>
      <c r="AP33" s="71">
        <v>5379.2960000000003</v>
      </c>
      <c r="AQ33" s="71">
        <v>5531.7179999999998</v>
      </c>
      <c r="AR33" s="71">
        <v>5670.25</v>
      </c>
      <c r="AS33" s="71">
        <v>5794.8729999999996</v>
      </c>
      <c r="AT33" s="71">
        <v>5906.7539999999999</v>
      </c>
      <c r="AU33" s="71">
        <v>6004.94</v>
      </c>
      <c r="AV33" s="71">
        <v>6088.7070000000003</v>
      </c>
      <c r="AW33" s="71">
        <v>6159.06</v>
      </c>
      <c r="AX33" s="71">
        <v>6214.558</v>
      </c>
      <c r="AY33" s="71">
        <v>6259.6040000000003</v>
      </c>
      <c r="AZ33" s="71">
        <v>6308.326</v>
      </c>
      <c r="BA33" s="71">
        <v>6379.308</v>
      </c>
      <c r="BB33" s="71">
        <v>6486.0709999999999</v>
      </c>
      <c r="BC33" s="71">
        <v>6633.32</v>
      </c>
      <c r="BD33" s="71">
        <v>6818.1310000000003</v>
      </c>
      <c r="BE33" s="71">
        <v>7036.6749999999993</v>
      </c>
      <c r="BF33" s="71">
        <v>7281.8369999999995</v>
      </c>
      <c r="BG33" s="73">
        <v>7547.5150000000003</v>
      </c>
      <c r="BH33" s="71">
        <v>7833.9830000000002</v>
      </c>
      <c r="BI33" s="71">
        <v>8140.8490000000002</v>
      </c>
      <c r="BJ33" s="71">
        <v>8460.2150000000001</v>
      </c>
      <c r="BK33" s="71">
        <v>8782.098</v>
      </c>
      <c r="BL33" s="71">
        <v>9099.25</v>
      </c>
      <c r="BM33" s="71">
        <v>9407.8729999999996</v>
      </c>
      <c r="BN33" s="71">
        <v>9709.1460000000006</v>
      </c>
      <c r="BO33" s="71">
        <v>10007.054</v>
      </c>
      <c r="BP33" s="71">
        <v>10308.18</v>
      </c>
      <c r="BQ33" s="71">
        <v>10617.296</v>
      </c>
      <c r="BR33" s="71">
        <v>10935.409</v>
      </c>
      <c r="BS33" s="71">
        <v>11260.687</v>
      </c>
      <c r="BT33" s="71">
        <v>11591.786</v>
      </c>
      <c r="BU33" s="71">
        <v>11926.5</v>
      </c>
      <c r="BV33" s="71">
        <v>12263.373</v>
      </c>
      <c r="BW33" s="71">
        <v>12602.446</v>
      </c>
      <c r="BX33" s="71">
        <v>12944.86</v>
      </c>
      <c r="BY33" s="71">
        <v>13291.606</v>
      </c>
      <c r="BZ33" s="71">
        <v>13644.054</v>
      </c>
      <c r="CA33" s="71">
        <v>14003.431</v>
      </c>
      <c r="CB33" s="71">
        <v>14370.025</v>
      </c>
      <c r="CC33" s="71">
        <v>14744.287</v>
      </c>
      <c r="CD33" s="71">
        <v>15127.813</v>
      </c>
      <c r="CE33" s="71">
        <v>15522.517</v>
      </c>
      <c r="CF33" s="71">
        <v>15929.791000000001</v>
      </c>
      <c r="CG33" s="71">
        <v>16350.01</v>
      </c>
      <c r="CH33" s="71">
        <v>16782.927</v>
      </c>
      <c r="CI33" s="71">
        <v>17228.431</v>
      </c>
      <c r="CJ33" s="71">
        <v>17686.150999999998</v>
      </c>
      <c r="CK33" s="71">
        <v>18155.529000000002</v>
      </c>
      <c r="CL33" s="71">
        <v>18636.377</v>
      </c>
      <c r="CM33" s="71">
        <v>19127.942999999999</v>
      </c>
      <c r="CN33" s="71">
        <v>19628.32</v>
      </c>
      <c r="CO33" s="71">
        <v>20135.076000000001</v>
      </c>
      <c r="CP33" s="71">
        <v>20646.18</v>
      </c>
      <c r="CQ33" s="71">
        <v>21160.307000000001</v>
      </c>
      <c r="CR33" s="71">
        <v>21676.734</v>
      </c>
      <c r="CS33" s="71">
        <v>22195.078000000001</v>
      </c>
      <c r="CT33" s="71">
        <v>22715.006000000001</v>
      </c>
      <c r="CU33" s="71">
        <v>23235.955000000002</v>
      </c>
      <c r="CV33" s="71">
        <v>23757.040999999997</v>
      </c>
      <c r="CW33" s="71">
        <v>24277.004999999997</v>
      </c>
      <c r="CX33" s="71">
        <v>24794.194</v>
      </c>
      <c r="CY33" s="71">
        <v>25306.578000000001</v>
      </c>
      <c r="CZ33" s="73">
        <v>25811.754000000001</v>
      </c>
    </row>
    <row r="34" spans="1:104">
      <c r="A34" s="58">
        <v>126</v>
      </c>
      <c r="B34" s="66">
        <v>112</v>
      </c>
      <c r="C34" s="68" t="s">
        <v>273</v>
      </c>
      <c r="D34" s="71">
        <v>7745.0020000000004</v>
      </c>
      <c r="E34" s="71">
        <v>7717.6689999999999</v>
      </c>
      <c r="F34" s="71">
        <v>7710.9750000000004</v>
      </c>
      <c r="G34" s="71">
        <v>7724.0550000000003</v>
      </c>
      <c r="H34" s="71">
        <v>7755.5289999999995</v>
      </c>
      <c r="I34" s="71">
        <v>7803.4989999999998</v>
      </c>
      <c r="J34" s="71">
        <v>7865.5079999999998</v>
      </c>
      <c r="K34" s="71">
        <v>7938.5839999999998</v>
      </c>
      <c r="L34" s="71">
        <v>8019.3519999999999</v>
      </c>
      <c r="M34" s="71">
        <v>8104.2259999999997</v>
      </c>
      <c r="N34" s="71">
        <v>8190</v>
      </c>
      <c r="O34" s="71">
        <v>8274.4599999999991</v>
      </c>
      <c r="P34" s="71">
        <v>8356.9330000000009</v>
      </c>
      <c r="Q34" s="71">
        <v>8438.5130000000008</v>
      </c>
      <c r="R34" s="71">
        <v>8521.4079999999994</v>
      </c>
      <c r="S34" s="71">
        <v>8607</v>
      </c>
      <c r="T34" s="71">
        <v>8695.393</v>
      </c>
      <c r="U34" s="71">
        <v>8785.0910000000003</v>
      </c>
      <c r="V34" s="71">
        <v>8874.0300000000007</v>
      </c>
      <c r="W34" s="71">
        <v>8959.4759999999987</v>
      </c>
      <c r="X34" s="71">
        <v>9039.5</v>
      </c>
      <c r="Y34" s="71">
        <v>9113.4520000000011</v>
      </c>
      <c r="Z34" s="71">
        <v>9181.969000000001</v>
      </c>
      <c r="AA34" s="71">
        <v>9246.0469999999987</v>
      </c>
      <c r="AB34" s="71">
        <v>9307.2839999999997</v>
      </c>
      <c r="AC34" s="71">
        <v>9367.0030000000006</v>
      </c>
      <c r="AD34" s="71">
        <v>9425.1049999999996</v>
      </c>
      <c r="AE34" s="71">
        <v>9481.6139999999996</v>
      </c>
      <c r="AF34" s="71">
        <v>9538.1310000000012</v>
      </c>
      <c r="AG34" s="71">
        <v>9596.66</v>
      </c>
      <c r="AH34" s="71">
        <v>9658.4979999999996</v>
      </c>
      <c r="AI34" s="71">
        <v>9723.8389999999999</v>
      </c>
      <c r="AJ34" s="71">
        <v>9791.8460000000014</v>
      </c>
      <c r="AK34" s="71">
        <v>9861.3860000000004</v>
      </c>
      <c r="AL34" s="71">
        <v>9930.8070000000007</v>
      </c>
      <c r="AM34" s="71">
        <v>9998.5010000000002</v>
      </c>
      <c r="AN34" s="71">
        <v>10064.317999999999</v>
      </c>
      <c r="AO34" s="71">
        <v>10127.393</v>
      </c>
      <c r="AP34" s="71">
        <v>10184.518</v>
      </c>
      <c r="AQ34" s="71">
        <v>10231.68</v>
      </c>
      <c r="AR34" s="71">
        <v>10265.999</v>
      </c>
      <c r="AS34" s="71">
        <v>10286.335999999999</v>
      </c>
      <c r="AT34" s="71">
        <v>10293.311000000002</v>
      </c>
      <c r="AU34" s="71">
        <v>10288.079</v>
      </c>
      <c r="AV34" s="71">
        <v>10272.655999999999</v>
      </c>
      <c r="AW34" s="71">
        <v>10248.776</v>
      </c>
      <c r="AX34" s="71">
        <v>10216.739</v>
      </c>
      <c r="AY34" s="71">
        <v>10176.816000000001</v>
      </c>
      <c r="AZ34" s="71">
        <v>10130.789000000001</v>
      </c>
      <c r="BA34" s="71">
        <v>10080.823</v>
      </c>
      <c r="BB34" s="71">
        <v>10028.657999999999</v>
      </c>
      <c r="BC34" s="71">
        <v>9975.2049999999999</v>
      </c>
      <c r="BD34" s="71">
        <v>9920.7979999999989</v>
      </c>
      <c r="BE34" s="71">
        <v>9865.851999999999</v>
      </c>
      <c r="BF34" s="71">
        <v>9810.56</v>
      </c>
      <c r="BG34" s="73">
        <v>9755.1059999999998</v>
      </c>
      <c r="BH34" s="71">
        <v>9699.8739999999998</v>
      </c>
      <c r="BI34" s="71">
        <v>9645.1919999999991</v>
      </c>
      <c r="BJ34" s="71">
        <v>9591.0319999999992</v>
      </c>
      <c r="BK34" s="71">
        <v>9537.2360000000008</v>
      </c>
      <c r="BL34" s="71">
        <v>9483.6610000000001</v>
      </c>
      <c r="BM34" s="71">
        <v>9430.3549999999996</v>
      </c>
      <c r="BN34" s="71">
        <v>9377.3420000000006</v>
      </c>
      <c r="BO34" s="71">
        <v>9324.4050000000007</v>
      </c>
      <c r="BP34" s="71">
        <v>9271.244999999999</v>
      </c>
      <c r="BQ34" s="71">
        <v>9217.6190000000006</v>
      </c>
      <c r="BR34" s="71">
        <v>9163.4560000000001</v>
      </c>
      <c r="BS34" s="71">
        <v>9108.7180000000008</v>
      </c>
      <c r="BT34" s="71">
        <v>9053.2240000000002</v>
      </c>
      <c r="BU34" s="71">
        <v>8996.7720000000008</v>
      </c>
      <c r="BV34" s="71">
        <v>8939.2259999999987</v>
      </c>
      <c r="BW34" s="71">
        <v>8880.52</v>
      </c>
      <c r="BX34" s="71">
        <v>8820.6849999999995</v>
      </c>
      <c r="BY34" s="71">
        <v>8759.8019999999997</v>
      </c>
      <c r="BZ34" s="71">
        <v>8698.0059999999994</v>
      </c>
      <c r="CA34" s="71">
        <v>8635.4259999999995</v>
      </c>
      <c r="CB34" s="71">
        <v>8572.0849999999991</v>
      </c>
      <c r="CC34" s="71">
        <v>8508.0380000000005</v>
      </c>
      <c r="CD34" s="71">
        <v>8443.4770000000008</v>
      </c>
      <c r="CE34" s="71">
        <v>8378.6490000000013</v>
      </c>
      <c r="CF34" s="71">
        <v>8313.741</v>
      </c>
      <c r="CG34" s="71">
        <v>8248.844000000001</v>
      </c>
      <c r="CH34" s="71">
        <v>8183.9749999999995</v>
      </c>
      <c r="CI34" s="71">
        <v>8119.1539999999995</v>
      </c>
      <c r="CJ34" s="71">
        <v>8054.3780000000006</v>
      </c>
      <c r="CK34" s="71">
        <v>7989.637999999999</v>
      </c>
      <c r="CL34" s="71">
        <v>7924.9709999999995</v>
      </c>
      <c r="CM34" s="71">
        <v>7860.3979999999992</v>
      </c>
      <c r="CN34" s="71">
        <v>7795.8709999999992</v>
      </c>
      <c r="CO34" s="71">
        <v>7731.3180000000002</v>
      </c>
      <c r="CP34" s="71">
        <v>7666.6869999999999</v>
      </c>
      <c r="CQ34" s="71">
        <v>7601.9580000000005</v>
      </c>
      <c r="CR34" s="71">
        <v>7537.14</v>
      </c>
      <c r="CS34" s="71">
        <v>7472.2610000000004</v>
      </c>
      <c r="CT34" s="71">
        <v>7407.3459999999995</v>
      </c>
      <c r="CU34" s="71">
        <v>7342.4169999999995</v>
      </c>
      <c r="CV34" s="71">
        <v>7277.4740000000002</v>
      </c>
      <c r="CW34" s="71">
        <v>7212.5050000000001</v>
      </c>
      <c r="CX34" s="71">
        <v>7147.4750000000004</v>
      </c>
      <c r="CY34" s="71">
        <v>7082.335</v>
      </c>
      <c r="CZ34" s="73">
        <v>7017.0169999999998</v>
      </c>
    </row>
    <row r="35" spans="1:104">
      <c r="A35" s="58">
        <v>95</v>
      </c>
      <c r="B35" s="66">
        <v>116</v>
      </c>
      <c r="C35" s="68" t="s">
        <v>243</v>
      </c>
      <c r="D35" s="71">
        <v>4345.8</v>
      </c>
      <c r="E35" s="71">
        <v>4457.4170000000004</v>
      </c>
      <c r="F35" s="71">
        <v>4555.8019999999997</v>
      </c>
      <c r="G35" s="71">
        <v>4648.643</v>
      </c>
      <c r="H35" s="71">
        <v>4741.9179999999997</v>
      </c>
      <c r="I35" s="71">
        <v>4839.8980000000001</v>
      </c>
      <c r="J35" s="71">
        <v>4945.0730000000003</v>
      </c>
      <c r="K35" s="71">
        <v>5058.2260000000006</v>
      </c>
      <c r="L35" s="71">
        <v>5178.6260000000002</v>
      </c>
      <c r="M35" s="71">
        <v>5304.3580000000002</v>
      </c>
      <c r="N35" s="71">
        <v>5433.3070000000007</v>
      </c>
      <c r="O35" s="71">
        <v>5564.2160000000003</v>
      </c>
      <c r="P35" s="71">
        <v>5697.5969999999998</v>
      </c>
      <c r="Q35" s="71">
        <v>5836.1389999999992</v>
      </c>
      <c r="R35" s="71">
        <v>5983.5740000000005</v>
      </c>
      <c r="S35" s="71">
        <v>6141.402</v>
      </c>
      <c r="T35" s="71">
        <v>6310.607</v>
      </c>
      <c r="U35" s="71">
        <v>6486.6980000000003</v>
      </c>
      <c r="V35" s="71">
        <v>6658.902</v>
      </c>
      <c r="W35" s="71">
        <v>6812.915</v>
      </c>
      <c r="X35" s="71">
        <v>6937.9949999999999</v>
      </c>
      <c r="Y35" s="71">
        <v>7036.6360000000004</v>
      </c>
      <c r="Z35" s="71">
        <v>7111.4490000000005</v>
      </c>
      <c r="AA35" s="71">
        <v>7153.0150000000003</v>
      </c>
      <c r="AB35" s="71">
        <v>7149.8220000000001</v>
      </c>
      <c r="AC35" s="71">
        <v>7097.8009999999995</v>
      </c>
      <c r="AD35" s="71">
        <v>6987.3559999999998</v>
      </c>
      <c r="AE35" s="71">
        <v>6831.9369999999999</v>
      </c>
      <c r="AF35" s="71">
        <v>6678.6710000000003</v>
      </c>
      <c r="AG35" s="71">
        <v>6590.8960000000006</v>
      </c>
      <c r="AH35" s="71">
        <v>6612.8310000000001</v>
      </c>
      <c r="AI35" s="71">
        <v>6763.4579999999996</v>
      </c>
      <c r="AJ35" s="71">
        <v>7026.9850000000006</v>
      </c>
      <c r="AK35" s="71">
        <v>7369.6689999999999</v>
      </c>
      <c r="AL35" s="71">
        <v>7740.28</v>
      </c>
      <c r="AM35" s="71">
        <v>8100.6370000000006</v>
      </c>
      <c r="AN35" s="71">
        <v>8440.4089999999997</v>
      </c>
      <c r="AO35" s="71">
        <v>8768.4459999999999</v>
      </c>
      <c r="AP35" s="71">
        <v>9088.375</v>
      </c>
      <c r="AQ35" s="71">
        <v>9409.4759999999987</v>
      </c>
      <c r="AR35" s="71">
        <v>9737.9</v>
      </c>
      <c r="AS35" s="71">
        <v>10072.507000000001</v>
      </c>
      <c r="AT35" s="71">
        <v>10407.199000000001</v>
      </c>
      <c r="AU35" s="71">
        <v>10737.833999999999</v>
      </c>
      <c r="AV35" s="71">
        <v>11059.217000000001</v>
      </c>
      <c r="AW35" s="71">
        <v>11367.785</v>
      </c>
      <c r="AX35" s="71">
        <v>11662.059000000001</v>
      </c>
      <c r="AY35" s="71">
        <v>11943.401</v>
      </c>
      <c r="AZ35" s="71">
        <v>12214.74</v>
      </c>
      <c r="BA35" s="71">
        <v>12480.528999999999</v>
      </c>
      <c r="BB35" s="71">
        <v>12744.381000000001</v>
      </c>
      <c r="BC35" s="71">
        <v>13006.993</v>
      </c>
      <c r="BD35" s="71">
        <v>13268.488000000001</v>
      </c>
      <c r="BE35" s="71">
        <v>13531.282999999999</v>
      </c>
      <c r="BF35" s="71">
        <v>13798.123</v>
      </c>
      <c r="BG35" s="73">
        <v>14071.013999999999</v>
      </c>
      <c r="BH35" s="71">
        <v>14351.039000000001</v>
      </c>
      <c r="BI35" s="71">
        <v>14638.056</v>
      </c>
      <c r="BJ35" s="71">
        <v>14931.182000000001</v>
      </c>
      <c r="BK35" s="71">
        <v>15228.837</v>
      </c>
      <c r="BL35" s="71">
        <v>15529.690999999999</v>
      </c>
      <c r="BM35" s="71">
        <v>15833.456999999999</v>
      </c>
      <c r="BN35" s="71">
        <v>16140.037</v>
      </c>
      <c r="BO35" s="71">
        <v>16448.419000000002</v>
      </c>
      <c r="BP35" s="71">
        <v>16757.402000000002</v>
      </c>
      <c r="BQ35" s="71">
        <v>17065.936000000002</v>
      </c>
      <c r="BR35" s="71">
        <v>17373.506999999998</v>
      </c>
      <c r="BS35" s="71">
        <v>17679.634999999998</v>
      </c>
      <c r="BT35" s="71">
        <v>17983.377</v>
      </c>
      <c r="BU35" s="71">
        <v>18283.711000000003</v>
      </c>
      <c r="BV35" s="71">
        <v>18579.862000000001</v>
      </c>
      <c r="BW35" s="71">
        <v>18871.353999999999</v>
      </c>
      <c r="BX35" s="71">
        <v>19158.114999999998</v>
      </c>
      <c r="BY35" s="71">
        <v>19440.337</v>
      </c>
      <c r="BZ35" s="71">
        <v>19718.453000000001</v>
      </c>
      <c r="CA35" s="71">
        <v>19992.837</v>
      </c>
      <c r="CB35" s="71">
        <v>20263.48</v>
      </c>
      <c r="CC35" s="71">
        <v>20530.377</v>
      </c>
      <c r="CD35" s="71">
        <v>20793.945</v>
      </c>
      <c r="CE35" s="71">
        <v>21054.715</v>
      </c>
      <c r="CF35" s="71">
        <v>21313.112999999998</v>
      </c>
      <c r="CG35" s="71">
        <v>21569.264999999999</v>
      </c>
      <c r="CH35" s="71">
        <v>21823.220999999998</v>
      </c>
      <c r="CI35" s="71">
        <v>22075.226999999999</v>
      </c>
      <c r="CJ35" s="71">
        <v>22325.537</v>
      </c>
      <c r="CK35" s="71">
        <v>22574.300999999999</v>
      </c>
      <c r="CL35" s="71">
        <v>22821.544999999998</v>
      </c>
      <c r="CM35" s="71">
        <v>23067.148999999998</v>
      </c>
      <c r="CN35" s="71">
        <v>23310.911</v>
      </c>
      <c r="CO35" s="71">
        <v>23552.539000000001</v>
      </c>
      <c r="CP35" s="71">
        <v>23791.726000000002</v>
      </c>
      <c r="CQ35" s="71">
        <v>24028.182999999997</v>
      </c>
      <c r="CR35" s="71">
        <v>24261.624</v>
      </c>
      <c r="CS35" s="71">
        <v>24491.746999999999</v>
      </c>
      <c r="CT35" s="71">
        <v>24718.207999999999</v>
      </c>
      <c r="CU35" s="71">
        <v>24940.593999999997</v>
      </c>
      <c r="CV35" s="71">
        <v>25158.422999999999</v>
      </c>
      <c r="CW35" s="71">
        <v>25371.131999999998</v>
      </c>
      <c r="CX35" s="71">
        <v>25578.078999999998</v>
      </c>
      <c r="CY35" s="71">
        <v>25778.542000000001</v>
      </c>
      <c r="CZ35" s="73">
        <v>25971.724000000002</v>
      </c>
    </row>
    <row r="36" spans="1:104">
      <c r="A36" s="58">
        <v>29</v>
      </c>
      <c r="B36" s="66">
        <v>120</v>
      </c>
      <c r="C36" s="68" t="s">
        <v>407</v>
      </c>
      <c r="D36" s="71">
        <v>4466.4969999999994</v>
      </c>
      <c r="E36" s="71">
        <v>4538.3230000000003</v>
      </c>
      <c r="F36" s="71">
        <v>4611.9570000000003</v>
      </c>
      <c r="G36" s="71">
        <v>4687.5360000000001</v>
      </c>
      <c r="H36" s="71">
        <v>4765.2880000000005</v>
      </c>
      <c r="I36" s="71">
        <v>4845.5390000000007</v>
      </c>
      <c r="J36" s="71">
        <v>4928.7120000000004</v>
      </c>
      <c r="K36" s="71">
        <v>5015.3220000000001</v>
      </c>
      <c r="L36" s="71">
        <v>5105.9660000000003</v>
      </c>
      <c r="M36" s="71">
        <v>5201.2780000000002</v>
      </c>
      <c r="N36" s="71">
        <v>5301.8459999999995</v>
      </c>
      <c r="O36" s="71">
        <v>5408.1130000000003</v>
      </c>
      <c r="P36" s="71">
        <v>5520.2860000000001</v>
      </c>
      <c r="Q36" s="71">
        <v>5638.3029999999999</v>
      </c>
      <c r="R36" s="71">
        <v>5761.933</v>
      </c>
      <c r="S36" s="71">
        <v>5891.0920000000006</v>
      </c>
      <c r="T36" s="71">
        <v>6026.0370000000003</v>
      </c>
      <c r="U36" s="71">
        <v>6167.19</v>
      </c>
      <c r="V36" s="71">
        <v>6314.8450000000003</v>
      </c>
      <c r="W36" s="71">
        <v>6469.3269999999993</v>
      </c>
      <c r="X36" s="71">
        <v>6631.0050000000001</v>
      </c>
      <c r="Y36" s="71">
        <v>6799.6790000000001</v>
      </c>
      <c r="Z36" s="71">
        <v>6975.665</v>
      </c>
      <c r="AA36" s="71">
        <v>7160.4310000000005</v>
      </c>
      <c r="AB36" s="71">
        <v>7355.866</v>
      </c>
      <c r="AC36" s="71">
        <v>7563.152</v>
      </c>
      <c r="AD36" s="71">
        <v>7783.3530000000001</v>
      </c>
      <c r="AE36" s="71">
        <v>8015.7080000000005</v>
      </c>
      <c r="AF36" s="71">
        <v>8257.3510000000006</v>
      </c>
      <c r="AG36" s="71">
        <v>8504.2690000000002</v>
      </c>
      <c r="AH36" s="71">
        <v>8753.7309999999998</v>
      </c>
      <c r="AI36" s="71">
        <v>9004.1260000000002</v>
      </c>
      <c r="AJ36" s="71">
        <v>9256.6689999999999</v>
      </c>
      <c r="AK36" s="71">
        <v>9514.85</v>
      </c>
      <c r="AL36" s="71">
        <v>9783.7020000000011</v>
      </c>
      <c r="AM36" s="71">
        <v>10066.607</v>
      </c>
      <c r="AN36" s="71">
        <v>10364.308999999999</v>
      </c>
      <c r="AO36" s="71">
        <v>10674.813</v>
      </c>
      <c r="AP36" s="71">
        <v>10995.341</v>
      </c>
      <c r="AQ36" s="71">
        <v>11321.878000000001</v>
      </c>
      <c r="AR36" s="71">
        <v>11651.148000000001</v>
      </c>
      <c r="AS36" s="71">
        <v>11982.233</v>
      </c>
      <c r="AT36" s="71">
        <v>12314.838</v>
      </c>
      <c r="AU36" s="71">
        <v>12647.026</v>
      </c>
      <c r="AV36" s="71">
        <v>12976.704</v>
      </c>
      <c r="AW36" s="71">
        <v>13302.275000000001</v>
      </c>
      <c r="AX36" s="71">
        <v>13622.534</v>
      </c>
      <c r="AY36" s="71">
        <v>13937.233</v>
      </c>
      <c r="AZ36" s="71">
        <v>14247.004000000001</v>
      </c>
      <c r="BA36" s="71">
        <v>14553.083999999999</v>
      </c>
      <c r="BB36" s="71">
        <v>14856.343000000001</v>
      </c>
      <c r="BC36" s="71">
        <v>15157.017</v>
      </c>
      <c r="BD36" s="71">
        <v>15454.616</v>
      </c>
      <c r="BE36" s="71">
        <v>15748.495999999999</v>
      </c>
      <c r="BF36" s="71">
        <v>16037.745999999999</v>
      </c>
      <c r="BG36" s="73">
        <v>16321.862999999999</v>
      </c>
      <c r="BH36" s="71">
        <v>16600.535</v>
      </c>
      <c r="BI36" s="71">
        <v>16874.394</v>
      </c>
      <c r="BJ36" s="71">
        <v>17145.018</v>
      </c>
      <c r="BK36" s="71">
        <v>17414.554</v>
      </c>
      <c r="BL36" s="71">
        <v>17684.561000000002</v>
      </c>
      <c r="BM36" s="71">
        <v>17955.596000000001</v>
      </c>
      <c r="BN36" s="71">
        <v>18227.288</v>
      </c>
      <c r="BO36" s="71">
        <v>18499.103999999999</v>
      </c>
      <c r="BP36" s="71">
        <v>18770.116999999998</v>
      </c>
      <c r="BQ36" s="71">
        <v>19039.599999999999</v>
      </c>
      <c r="BR36" s="71">
        <v>19307.501</v>
      </c>
      <c r="BS36" s="71">
        <v>19573.946</v>
      </c>
      <c r="BT36" s="71">
        <v>19838.563000000002</v>
      </c>
      <c r="BU36" s="71">
        <v>20100.919999999998</v>
      </c>
      <c r="BV36" s="71">
        <v>20360.696</v>
      </c>
      <c r="BW36" s="71">
        <v>20617.677</v>
      </c>
      <c r="BX36" s="71">
        <v>20871.864999999998</v>
      </c>
      <c r="BY36" s="71">
        <v>21123.424999999999</v>
      </c>
      <c r="BZ36" s="71">
        <v>21372.647000000001</v>
      </c>
      <c r="CA36" s="71">
        <v>21619.735000000001</v>
      </c>
      <c r="CB36" s="71">
        <v>21864.682999999997</v>
      </c>
      <c r="CC36" s="71">
        <v>22107.370999999999</v>
      </c>
      <c r="CD36" s="71">
        <v>22347.760999999999</v>
      </c>
      <c r="CE36" s="71">
        <v>22585.786</v>
      </c>
      <c r="CF36" s="71">
        <v>22821.381999999998</v>
      </c>
      <c r="CG36" s="71">
        <v>23054.501</v>
      </c>
      <c r="CH36" s="71">
        <v>23285.092000000001</v>
      </c>
      <c r="CI36" s="71">
        <v>23513.087</v>
      </c>
      <c r="CJ36" s="71">
        <v>23738.406999999999</v>
      </c>
      <c r="CK36" s="71">
        <v>23960.966</v>
      </c>
      <c r="CL36" s="71">
        <v>24180.683000000001</v>
      </c>
      <c r="CM36" s="71">
        <v>24397.458999999999</v>
      </c>
      <c r="CN36" s="71">
        <v>24611.175999999999</v>
      </c>
      <c r="CO36" s="71">
        <v>24821.7</v>
      </c>
      <c r="CP36" s="71">
        <v>25028.902000000002</v>
      </c>
      <c r="CQ36" s="71">
        <v>25232.659</v>
      </c>
      <c r="CR36" s="71">
        <v>25432.857</v>
      </c>
      <c r="CS36" s="71">
        <v>25629.383000000002</v>
      </c>
      <c r="CT36" s="71">
        <v>25822.122000000003</v>
      </c>
      <c r="CU36" s="71">
        <v>26010.953000000001</v>
      </c>
      <c r="CV36" s="71">
        <v>26195.741000000002</v>
      </c>
      <c r="CW36" s="71">
        <v>26376.344000000001</v>
      </c>
      <c r="CX36" s="71">
        <v>26552.609</v>
      </c>
      <c r="CY36" s="71">
        <v>26724.373</v>
      </c>
      <c r="CZ36" s="73">
        <v>26891.46</v>
      </c>
    </row>
    <row r="37" spans="1:104">
      <c r="A37" s="58">
        <v>228</v>
      </c>
      <c r="B37" s="66">
        <v>124</v>
      </c>
      <c r="C37" s="68" t="s">
        <v>485</v>
      </c>
      <c r="D37" s="71">
        <v>13736.996999999999</v>
      </c>
      <c r="E37" s="71">
        <v>14132.558000000001</v>
      </c>
      <c r="F37" s="71">
        <v>14518.772000000001</v>
      </c>
      <c r="G37" s="71">
        <v>14909.614</v>
      </c>
      <c r="H37" s="71">
        <v>15314.04</v>
      </c>
      <c r="I37" s="71">
        <v>15735.988000000001</v>
      </c>
      <c r="J37" s="71">
        <v>16174.093000000001</v>
      </c>
      <c r="K37" s="71">
        <v>16621.972999999998</v>
      </c>
      <c r="L37" s="71">
        <v>17069.067999999999</v>
      </c>
      <c r="M37" s="71">
        <v>17502.042999999998</v>
      </c>
      <c r="N37" s="71">
        <v>17909.008999999998</v>
      </c>
      <c r="O37" s="71">
        <v>18284.008999999998</v>
      </c>
      <c r="P37" s="71">
        <v>18630.956999999999</v>
      </c>
      <c r="Q37" s="71">
        <v>18965.32</v>
      </c>
      <c r="R37" s="71">
        <v>19309.343000000001</v>
      </c>
      <c r="S37" s="71">
        <v>19678.004999999997</v>
      </c>
      <c r="T37" s="71">
        <v>20078.133999999998</v>
      </c>
      <c r="U37" s="71">
        <v>20501.866000000002</v>
      </c>
      <c r="V37" s="71">
        <v>20931.714</v>
      </c>
      <c r="W37" s="71">
        <v>21342.597999999998</v>
      </c>
      <c r="X37" s="71">
        <v>21716.851999999999</v>
      </c>
      <c r="Y37" s="71">
        <v>22048.429</v>
      </c>
      <c r="Z37" s="71">
        <v>22344.101999999999</v>
      </c>
      <c r="AA37" s="71">
        <v>22614.673000000003</v>
      </c>
      <c r="AB37" s="71">
        <v>22876.656999999999</v>
      </c>
      <c r="AC37" s="71">
        <v>23142.273000000001</v>
      </c>
      <c r="AD37" s="71">
        <v>23416.091</v>
      </c>
      <c r="AE37" s="71">
        <v>23695.199000000001</v>
      </c>
      <c r="AF37" s="71">
        <v>23975.641000000003</v>
      </c>
      <c r="AG37" s="71">
        <v>24250.642</v>
      </c>
      <c r="AH37" s="71">
        <v>24516.277999999998</v>
      </c>
      <c r="AI37" s="71">
        <v>24769.85</v>
      </c>
      <c r="AJ37" s="71">
        <v>25016.048000000003</v>
      </c>
      <c r="AK37" s="71">
        <v>25266.95</v>
      </c>
      <c r="AL37" s="71">
        <v>25538.86</v>
      </c>
      <c r="AM37" s="71">
        <v>25842.588</v>
      </c>
      <c r="AN37" s="71">
        <v>26183.165000000001</v>
      </c>
      <c r="AO37" s="71">
        <v>26554.728999999999</v>
      </c>
      <c r="AP37" s="71">
        <v>26943.696</v>
      </c>
      <c r="AQ37" s="71">
        <v>27330.552000000003</v>
      </c>
      <c r="AR37" s="71">
        <v>27700.855</v>
      </c>
      <c r="AS37" s="71">
        <v>28051.010999999999</v>
      </c>
      <c r="AT37" s="71">
        <v>28384.359</v>
      </c>
      <c r="AU37" s="71">
        <v>28701.924999999999</v>
      </c>
      <c r="AV37" s="71">
        <v>29006.857</v>
      </c>
      <c r="AW37" s="71">
        <v>29302.091</v>
      </c>
      <c r="AX37" s="71">
        <v>29585.802000000003</v>
      </c>
      <c r="AY37" s="71">
        <v>29858.137999999999</v>
      </c>
      <c r="AZ37" s="71">
        <v>30126.625</v>
      </c>
      <c r="BA37" s="71">
        <v>30401.295999999998</v>
      </c>
      <c r="BB37" s="71">
        <v>30689.036</v>
      </c>
      <c r="BC37" s="71">
        <v>30993.345999999998</v>
      </c>
      <c r="BD37" s="71">
        <v>31311.502</v>
      </c>
      <c r="BE37" s="71">
        <v>31636.474999999999</v>
      </c>
      <c r="BF37" s="71">
        <v>31957.881999999998</v>
      </c>
      <c r="BG37" s="73">
        <v>32268.243000000002</v>
      </c>
      <c r="BH37" s="71">
        <v>32565.5</v>
      </c>
      <c r="BI37" s="71">
        <v>32852.153999999995</v>
      </c>
      <c r="BJ37" s="71">
        <v>33130.805999999997</v>
      </c>
      <c r="BK37" s="71">
        <v>33405.766000000003</v>
      </c>
      <c r="BL37" s="71">
        <v>33680.307000000001</v>
      </c>
      <c r="BM37" s="71">
        <v>33954.764999999999</v>
      </c>
      <c r="BN37" s="71">
        <v>34228.316999999995</v>
      </c>
      <c r="BO37" s="71">
        <v>34501.755999999994</v>
      </c>
      <c r="BP37" s="71">
        <v>34775.846000000005</v>
      </c>
      <c r="BQ37" s="71">
        <v>35051.092999999993</v>
      </c>
      <c r="BR37" s="71">
        <v>35327.854999999996</v>
      </c>
      <c r="BS37" s="71">
        <v>35606.004000000001</v>
      </c>
      <c r="BT37" s="71">
        <v>35884.873999999996</v>
      </c>
      <c r="BU37" s="71">
        <v>36163.452000000005</v>
      </c>
      <c r="BV37" s="71">
        <v>36440.868999999999</v>
      </c>
      <c r="BW37" s="71">
        <v>36716.796000000002</v>
      </c>
      <c r="BX37" s="71">
        <v>36991.023999999998</v>
      </c>
      <c r="BY37" s="71">
        <v>37262.913999999997</v>
      </c>
      <c r="BZ37" s="71">
        <v>37531.75</v>
      </c>
      <c r="CA37" s="71">
        <v>37796.892</v>
      </c>
      <c r="CB37" s="71">
        <v>38058.040999999997</v>
      </c>
      <c r="CC37" s="71">
        <v>38314.849000000002</v>
      </c>
      <c r="CD37" s="71">
        <v>38566.600999999995</v>
      </c>
      <c r="CE37" s="71">
        <v>38812.494000000006</v>
      </c>
      <c r="CF37" s="71">
        <v>39051.966</v>
      </c>
      <c r="CG37" s="71">
        <v>39284.680999999997</v>
      </c>
      <c r="CH37" s="71">
        <v>39510.726999999999</v>
      </c>
      <c r="CI37" s="71">
        <v>39730.521999999997</v>
      </c>
      <c r="CJ37" s="71">
        <v>39944.737999999998</v>
      </c>
      <c r="CK37" s="71">
        <v>40153.921000000002</v>
      </c>
      <c r="CL37" s="71">
        <v>40358.313999999998</v>
      </c>
      <c r="CM37" s="71">
        <v>40557.951000000001</v>
      </c>
      <c r="CN37" s="71">
        <v>40752.949000000001</v>
      </c>
      <c r="CO37" s="71">
        <v>40943.39</v>
      </c>
      <c r="CP37" s="71">
        <v>41129.441999999995</v>
      </c>
      <c r="CQ37" s="71">
        <v>41311.400999999998</v>
      </c>
      <c r="CR37" s="71">
        <v>41489.675999999999</v>
      </c>
      <c r="CS37" s="71">
        <v>41664.758000000002</v>
      </c>
      <c r="CT37" s="71">
        <v>41837.175000000003</v>
      </c>
      <c r="CU37" s="71">
        <v>42007.456999999995</v>
      </c>
      <c r="CV37" s="71">
        <v>42176.12</v>
      </c>
      <c r="CW37" s="71">
        <v>42343.665000000001</v>
      </c>
      <c r="CX37" s="71">
        <v>42510.567999999999</v>
      </c>
      <c r="CY37" s="71">
        <v>42677.286999999997</v>
      </c>
      <c r="CZ37" s="73">
        <v>42844.262999999999</v>
      </c>
    </row>
    <row r="38" spans="1:104">
      <c r="A38" s="58">
        <v>54</v>
      </c>
      <c r="B38" s="66">
        <v>132</v>
      </c>
      <c r="C38" s="68" t="s">
        <v>203</v>
      </c>
      <c r="D38" s="71">
        <v>146.13400000000001</v>
      </c>
      <c r="E38" s="71">
        <v>151.501</v>
      </c>
      <c r="F38" s="71">
        <v>156.185</v>
      </c>
      <c r="G38" s="71">
        <v>160.54899999999998</v>
      </c>
      <c r="H38" s="71">
        <v>164.87900000000002</v>
      </c>
      <c r="I38" s="71">
        <v>169.38299999999998</v>
      </c>
      <c r="J38" s="71">
        <v>174.18299999999999</v>
      </c>
      <c r="K38" s="71">
        <v>179.327</v>
      </c>
      <c r="L38" s="71">
        <v>184.79</v>
      </c>
      <c r="M38" s="71">
        <v>190.494</v>
      </c>
      <c r="N38" s="71">
        <v>196.351</v>
      </c>
      <c r="O38" s="71">
        <v>202.31200000000001</v>
      </c>
      <c r="P38" s="71">
        <v>208.41</v>
      </c>
      <c r="Q38" s="71">
        <v>214.77500000000001</v>
      </c>
      <c r="R38" s="71">
        <v>221.58799999999999</v>
      </c>
      <c r="S38" s="71">
        <v>228.92500000000001</v>
      </c>
      <c r="T38" s="71">
        <v>236.91200000000001</v>
      </c>
      <c r="U38" s="71">
        <v>245.36700000000002</v>
      </c>
      <c r="V38" s="71">
        <v>253.68599999999998</v>
      </c>
      <c r="W38" s="71">
        <v>261.053</v>
      </c>
      <c r="X38" s="71">
        <v>266.91000000000003</v>
      </c>
      <c r="Y38" s="71">
        <v>271.05600000000004</v>
      </c>
      <c r="Z38" s="71">
        <v>273.72799999999995</v>
      </c>
      <c r="AA38" s="71">
        <v>275.34699999999998</v>
      </c>
      <c r="AB38" s="71">
        <v>276.55</v>
      </c>
      <c r="AC38" s="71">
        <v>277.84199999999998</v>
      </c>
      <c r="AD38" s="71">
        <v>279.31399999999996</v>
      </c>
      <c r="AE38" s="71">
        <v>280.94100000000003</v>
      </c>
      <c r="AF38" s="71">
        <v>282.97199999999998</v>
      </c>
      <c r="AG38" s="71">
        <v>285.67399999999998</v>
      </c>
      <c r="AH38" s="71">
        <v>289.23199999999997</v>
      </c>
      <c r="AI38" s="71">
        <v>293.80500000000001</v>
      </c>
      <c r="AJ38" s="71">
        <v>299.36200000000002</v>
      </c>
      <c r="AK38" s="71">
        <v>305.66000000000003</v>
      </c>
      <c r="AL38" s="71">
        <v>312.32900000000001</v>
      </c>
      <c r="AM38" s="71">
        <v>319.10000000000002</v>
      </c>
      <c r="AN38" s="71">
        <v>325.88499999999999</v>
      </c>
      <c r="AO38" s="71">
        <v>332.77100000000002</v>
      </c>
      <c r="AP38" s="71">
        <v>339.86500000000001</v>
      </c>
      <c r="AQ38" s="71">
        <v>347.339</v>
      </c>
      <c r="AR38" s="71">
        <v>355.30899999999997</v>
      </c>
      <c r="AS38" s="71">
        <v>363.80799999999999</v>
      </c>
      <c r="AT38" s="71">
        <v>372.76099999999997</v>
      </c>
      <c r="AU38" s="71">
        <v>382.06</v>
      </c>
      <c r="AV38" s="71">
        <v>391.54599999999999</v>
      </c>
      <c r="AW38" s="71">
        <v>401.11</v>
      </c>
      <c r="AX38" s="71">
        <v>410.70399999999995</v>
      </c>
      <c r="AY38" s="71">
        <v>420.36199999999997</v>
      </c>
      <c r="AZ38" s="71">
        <v>430.16</v>
      </c>
      <c r="BA38" s="71">
        <v>440.21199999999999</v>
      </c>
      <c r="BB38" s="71">
        <v>450.59699999999998</v>
      </c>
      <c r="BC38" s="71">
        <v>461.33100000000002</v>
      </c>
      <c r="BD38" s="71">
        <v>472.37199999999996</v>
      </c>
      <c r="BE38" s="71">
        <v>483.67500000000001</v>
      </c>
      <c r="BF38" s="71">
        <v>495.17100000000005</v>
      </c>
      <c r="BG38" s="73">
        <v>506.80700000000002</v>
      </c>
      <c r="BH38" s="71">
        <v>518.56200000000001</v>
      </c>
      <c r="BI38" s="71">
        <v>530.43799999999999</v>
      </c>
      <c r="BJ38" s="71">
        <v>542.42200000000003</v>
      </c>
      <c r="BK38" s="71">
        <v>554.505</v>
      </c>
      <c r="BL38" s="71">
        <v>566.67699999999991</v>
      </c>
      <c r="BM38" s="71">
        <v>578.92499999999995</v>
      </c>
      <c r="BN38" s="71">
        <v>591.23099999999999</v>
      </c>
      <c r="BO38" s="71">
        <v>603.57500000000005</v>
      </c>
      <c r="BP38" s="71">
        <v>615.93399999999997</v>
      </c>
      <c r="BQ38" s="71">
        <v>628.29300000000001</v>
      </c>
      <c r="BR38" s="71">
        <v>640.63699999999994</v>
      </c>
      <c r="BS38" s="71">
        <v>652.95699999999999</v>
      </c>
      <c r="BT38" s="71">
        <v>665.24300000000005</v>
      </c>
      <c r="BU38" s="71">
        <v>677.49099999999999</v>
      </c>
      <c r="BV38" s="71">
        <v>689.69100000000003</v>
      </c>
      <c r="BW38" s="71">
        <v>701.83600000000001</v>
      </c>
      <c r="BX38" s="71">
        <v>713.91800000000001</v>
      </c>
      <c r="BY38" s="71">
        <v>725.93700000000001</v>
      </c>
      <c r="BZ38" s="71">
        <v>737.89400000000001</v>
      </c>
      <c r="CA38" s="71">
        <v>749.78899999999999</v>
      </c>
      <c r="CB38" s="71">
        <v>761.61500000000001</v>
      </c>
      <c r="CC38" s="71">
        <v>773.36599999999999</v>
      </c>
      <c r="CD38" s="71">
        <v>785.03600000000006</v>
      </c>
      <c r="CE38" s="71">
        <v>796.62200000000007</v>
      </c>
      <c r="CF38" s="71">
        <v>808.11900000000003</v>
      </c>
      <c r="CG38" s="71">
        <v>819.51900000000001</v>
      </c>
      <c r="CH38" s="71">
        <v>830.81400000000008</v>
      </c>
      <c r="CI38" s="71">
        <v>841.98900000000003</v>
      </c>
      <c r="CJ38" s="71">
        <v>853.03</v>
      </c>
      <c r="CK38" s="71">
        <v>863.92200000000003</v>
      </c>
      <c r="CL38" s="71">
        <v>874.65599999999995</v>
      </c>
      <c r="CM38" s="71">
        <v>885.22199999999998</v>
      </c>
      <c r="CN38" s="71">
        <v>895.60300000000007</v>
      </c>
      <c r="CO38" s="71">
        <v>905.78399999999999</v>
      </c>
      <c r="CP38" s="71">
        <v>915.74800000000005</v>
      </c>
      <c r="CQ38" s="71">
        <v>925.48500000000001</v>
      </c>
      <c r="CR38" s="71">
        <v>934.98800000000006</v>
      </c>
      <c r="CS38" s="71">
        <v>944.24900000000002</v>
      </c>
      <c r="CT38" s="71">
        <v>953.26400000000001</v>
      </c>
      <c r="CU38" s="71">
        <v>962.02700000000004</v>
      </c>
      <c r="CV38" s="71">
        <v>970.5329999999999</v>
      </c>
      <c r="CW38" s="71">
        <v>978.77299999999991</v>
      </c>
      <c r="CX38" s="71">
        <v>986.74099999999999</v>
      </c>
      <c r="CY38" s="71">
        <v>994.42700000000002</v>
      </c>
      <c r="CZ38" s="73">
        <v>1001.823</v>
      </c>
    </row>
    <row r="39" spans="1:104">
      <c r="A39" s="58">
        <v>184</v>
      </c>
      <c r="B39" s="66">
        <v>136</v>
      </c>
      <c r="C39" s="68" t="s">
        <v>92</v>
      </c>
      <c r="D39" s="71">
        <v>6.6039999999999992</v>
      </c>
      <c r="E39" s="71">
        <v>6.4489999999999998</v>
      </c>
      <c r="F39" s="71">
        <v>6.4369999999999994</v>
      </c>
      <c r="G39" s="71">
        <v>6.5419999999999998</v>
      </c>
      <c r="H39" s="71">
        <v>6.7379999999999995</v>
      </c>
      <c r="I39" s="71">
        <v>6.9990000000000006</v>
      </c>
      <c r="J39" s="71">
        <v>7.3029999999999999</v>
      </c>
      <c r="K39" s="71">
        <v>7.625</v>
      </c>
      <c r="L39" s="71">
        <v>7.9469999999999992</v>
      </c>
      <c r="M39" s="71">
        <v>8.2469999999999999</v>
      </c>
      <c r="N39" s="71">
        <v>8.5109999999999992</v>
      </c>
      <c r="O39" s="71">
        <v>8.7309999999999999</v>
      </c>
      <c r="P39" s="71">
        <v>8.9039999999999999</v>
      </c>
      <c r="Q39" s="71">
        <v>9.0399999999999991</v>
      </c>
      <c r="R39" s="71">
        <v>9.1530000000000005</v>
      </c>
      <c r="S39" s="71">
        <v>9.2569999999999997</v>
      </c>
      <c r="T39" s="71">
        <v>9.3490000000000002</v>
      </c>
      <c r="U39" s="71">
        <v>9.4369999999999994</v>
      </c>
      <c r="V39" s="71">
        <v>9.5569999999999986</v>
      </c>
      <c r="W39" s="71">
        <v>9.7550000000000008</v>
      </c>
      <c r="X39" s="71">
        <v>10.065999999999999</v>
      </c>
      <c r="Y39" s="71">
        <v>10.5</v>
      </c>
      <c r="Z39" s="71">
        <v>11.048</v>
      </c>
      <c r="AA39" s="71">
        <v>11.693999999999999</v>
      </c>
      <c r="AB39" s="71">
        <v>12.413</v>
      </c>
      <c r="AC39" s="71">
        <v>13.181000000000001</v>
      </c>
      <c r="AD39" s="71">
        <v>14.006</v>
      </c>
      <c r="AE39" s="71">
        <v>14.884</v>
      </c>
      <c r="AF39" s="71">
        <v>15.775</v>
      </c>
      <c r="AG39" s="71">
        <v>16.625</v>
      </c>
      <c r="AH39" s="71">
        <v>17.399000000000001</v>
      </c>
      <c r="AI39" s="71">
        <v>18.074999999999999</v>
      </c>
      <c r="AJ39" s="71">
        <v>18.673999999999999</v>
      </c>
      <c r="AK39" s="71">
        <v>19.254999999999999</v>
      </c>
      <c r="AL39" s="71">
        <v>19.904</v>
      </c>
      <c r="AM39" s="71">
        <v>20.683999999999997</v>
      </c>
      <c r="AN39" s="71">
        <v>21.612000000000002</v>
      </c>
      <c r="AO39" s="71">
        <v>22.670999999999999</v>
      </c>
      <c r="AP39" s="71">
        <v>23.832000000000001</v>
      </c>
      <c r="AQ39" s="71">
        <v>25.052999999999997</v>
      </c>
      <c r="AR39" s="71">
        <v>26.301000000000002</v>
      </c>
      <c r="AS39" s="71">
        <v>27.565000000000001</v>
      </c>
      <c r="AT39" s="71">
        <v>28.850999999999999</v>
      </c>
      <c r="AU39" s="71">
        <v>30.16</v>
      </c>
      <c r="AV39" s="71">
        <v>31.498000000000001</v>
      </c>
      <c r="AW39" s="71">
        <v>32.866</v>
      </c>
      <c r="AX39" s="71">
        <v>34.26</v>
      </c>
      <c r="AY39" s="71">
        <v>35.667000000000002</v>
      </c>
      <c r="AZ39" s="71">
        <v>37.063000000000002</v>
      </c>
      <c r="BA39" s="71">
        <v>38.415999999999997</v>
      </c>
      <c r="BB39" s="71">
        <v>39.704999999999998</v>
      </c>
      <c r="BC39" s="71">
        <v>40.917999999999999</v>
      </c>
      <c r="BD39" s="71">
        <v>42.055</v>
      </c>
      <c r="BE39" s="71">
        <v>43.116</v>
      </c>
      <c r="BF39" s="71">
        <v>44.102999999999994</v>
      </c>
      <c r="BG39" s="73">
        <v>45.016999999999996</v>
      </c>
      <c r="BH39" s="71">
        <v>45.858999999999995</v>
      </c>
      <c r="BI39" s="71">
        <v>46.628</v>
      </c>
      <c r="BJ39" s="71">
        <v>47.328000000000003</v>
      </c>
      <c r="BK39" s="71">
        <v>47.966000000000001</v>
      </c>
      <c r="BL39" s="71">
        <v>48.548000000000002</v>
      </c>
      <c r="BM39" s="71">
        <v>49.075000000000003</v>
      </c>
      <c r="BN39" s="71">
        <v>49.552000000000007</v>
      </c>
      <c r="BO39" s="71">
        <v>49.994</v>
      </c>
      <c r="BP39" s="71">
        <v>50.417000000000002</v>
      </c>
      <c r="BQ39" s="71">
        <v>50.835999999999999</v>
      </c>
      <c r="BR39" s="71">
        <v>51.257000000000005</v>
      </c>
      <c r="BS39" s="71">
        <v>51.68</v>
      </c>
      <c r="BT39" s="71">
        <v>52.100999999999999</v>
      </c>
      <c r="BU39" s="71">
        <v>52.515000000000001</v>
      </c>
      <c r="BV39" s="71">
        <v>52.915999999999997</v>
      </c>
      <c r="BW39" s="71">
        <v>53.305999999999997</v>
      </c>
      <c r="BX39" s="71">
        <v>53.686</v>
      </c>
      <c r="BY39" s="71">
        <v>54.057000000000002</v>
      </c>
      <c r="BZ39" s="71">
        <v>54.418999999999997</v>
      </c>
      <c r="CA39" s="71">
        <v>54.768999999999998</v>
      </c>
      <c r="CB39" s="71">
        <v>55.108999999999995</v>
      </c>
      <c r="CC39" s="71">
        <v>55.438000000000002</v>
      </c>
      <c r="CD39" s="71">
        <v>55.755000000000003</v>
      </c>
      <c r="CE39" s="71">
        <v>56.057000000000002</v>
      </c>
      <c r="CF39" s="71">
        <v>56.343000000000004</v>
      </c>
      <c r="CG39" s="71">
        <v>56.613</v>
      </c>
      <c r="CH39" s="71">
        <v>56.865000000000002</v>
      </c>
      <c r="CI39" s="71">
        <v>57.100999999999999</v>
      </c>
      <c r="CJ39" s="71">
        <v>57.319000000000003</v>
      </c>
      <c r="CK39" s="71">
        <v>57.516999999999996</v>
      </c>
      <c r="CL39" s="71">
        <v>57.697000000000003</v>
      </c>
      <c r="CM39" s="71">
        <v>57.859000000000002</v>
      </c>
      <c r="CN39" s="71">
        <v>58.001999999999995</v>
      </c>
      <c r="CO39" s="71">
        <v>58.13</v>
      </c>
      <c r="CP39" s="71">
        <v>58.241</v>
      </c>
      <c r="CQ39" s="71">
        <v>58.337999999999994</v>
      </c>
      <c r="CR39" s="71">
        <v>58.420999999999999</v>
      </c>
      <c r="CS39" s="71">
        <v>58.491</v>
      </c>
      <c r="CT39" s="71">
        <v>58.549000000000007</v>
      </c>
      <c r="CU39" s="71">
        <v>58.594999999999999</v>
      </c>
      <c r="CV39" s="71">
        <v>58.631</v>
      </c>
      <c r="CW39" s="71">
        <v>58.658999999999999</v>
      </c>
      <c r="CX39" s="71">
        <v>58.68</v>
      </c>
      <c r="CY39" s="71">
        <v>58.697000000000003</v>
      </c>
      <c r="CZ39" s="73">
        <v>58.712000000000003</v>
      </c>
    </row>
    <row r="40" spans="1:104">
      <c r="A40" s="58">
        <v>30</v>
      </c>
      <c r="B40" s="66">
        <v>140</v>
      </c>
      <c r="C40" s="68" t="s">
        <v>408</v>
      </c>
      <c r="D40" s="71">
        <v>1314.1590000000001</v>
      </c>
      <c r="E40" s="71">
        <v>1333.704</v>
      </c>
      <c r="F40" s="71">
        <v>1352.8919999999998</v>
      </c>
      <c r="G40" s="71">
        <v>1372.106</v>
      </c>
      <c r="H40" s="71">
        <v>1391.6889999999999</v>
      </c>
      <c r="I40" s="71">
        <v>1411.932</v>
      </c>
      <c r="J40" s="71">
        <v>1433.0810000000001</v>
      </c>
      <c r="K40" s="71">
        <v>1455.3340000000001</v>
      </c>
      <c r="L40" s="71">
        <v>1478.846</v>
      </c>
      <c r="M40" s="71">
        <v>1503.729</v>
      </c>
      <c r="N40" s="71">
        <v>1530.058</v>
      </c>
      <c r="O40" s="71">
        <v>1557.8879999999999</v>
      </c>
      <c r="P40" s="71">
        <v>1587.2539999999999</v>
      </c>
      <c r="Q40" s="71">
        <v>1618.1779999999999</v>
      </c>
      <c r="R40" s="71">
        <v>1650.6579999999999</v>
      </c>
      <c r="S40" s="71">
        <v>1684.6419999999998</v>
      </c>
      <c r="T40" s="71">
        <v>1720.374</v>
      </c>
      <c r="U40" s="71">
        <v>1757.76</v>
      </c>
      <c r="V40" s="71">
        <v>1796.0150000000001</v>
      </c>
      <c r="W40" s="71">
        <v>1834.0830000000001</v>
      </c>
      <c r="X40" s="71">
        <v>1871.309</v>
      </c>
      <c r="Y40" s="71">
        <v>1907.37</v>
      </c>
      <c r="Z40" s="71">
        <v>1942.8020000000001</v>
      </c>
      <c r="AA40" s="71">
        <v>1978.8790000000001</v>
      </c>
      <c r="AB40" s="71">
        <v>2017.376</v>
      </c>
      <c r="AC40" s="71">
        <v>2059.6179999999999</v>
      </c>
      <c r="AD40" s="71">
        <v>2105.8010000000004</v>
      </c>
      <c r="AE40" s="71">
        <v>2155.643</v>
      </c>
      <c r="AF40" s="71">
        <v>2209.364</v>
      </c>
      <c r="AG40" s="71">
        <v>2267.0940000000001</v>
      </c>
      <c r="AH40" s="71">
        <v>2328.7559999999999</v>
      </c>
      <c r="AI40" s="71">
        <v>2394.877</v>
      </c>
      <c r="AJ40" s="71">
        <v>2465.08</v>
      </c>
      <c r="AK40" s="71">
        <v>2537.2730000000001</v>
      </c>
      <c r="AL40" s="71">
        <v>2608.643</v>
      </c>
      <c r="AM40" s="71">
        <v>2677.2889999999998</v>
      </c>
      <c r="AN40" s="71">
        <v>2741.9670000000001</v>
      </c>
      <c r="AO40" s="71">
        <v>2803.5030000000002</v>
      </c>
      <c r="AP40" s="71">
        <v>2864.5810000000001</v>
      </c>
      <c r="AQ40" s="71">
        <v>2929.076</v>
      </c>
      <c r="AR40" s="71">
        <v>2999.6120000000001</v>
      </c>
      <c r="AS40" s="71">
        <v>3076.9650000000001</v>
      </c>
      <c r="AT40" s="71">
        <v>3159.7219999999998</v>
      </c>
      <c r="AU40" s="71">
        <v>3245.616</v>
      </c>
      <c r="AV40" s="71">
        <v>3331.355</v>
      </c>
      <c r="AW40" s="71">
        <v>3414.404</v>
      </c>
      <c r="AX40" s="71">
        <v>3494.377</v>
      </c>
      <c r="AY40" s="71">
        <v>3571.59</v>
      </c>
      <c r="AZ40" s="71">
        <v>3645.0730000000003</v>
      </c>
      <c r="BA40" s="71">
        <v>3713.85</v>
      </c>
      <c r="BB40" s="71">
        <v>3777.4049999999997</v>
      </c>
      <c r="BC40" s="71">
        <v>3835.0640000000003</v>
      </c>
      <c r="BD40" s="71">
        <v>3887.3789999999999</v>
      </c>
      <c r="BE40" s="71">
        <v>3936.6260000000002</v>
      </c>
      <c r="BF40" s="71">
        <v>3985.971</v>
      </c>
      <c r="BG40" s="73">
        <v>4037.7469999999998</v>
      </c>
      <c r="BH40" s="71">
        <v>4092.7669999999998</v>
      </c>
      <c r="BI40" s="71">
        <v>4150.5529999999999</v>
      </c>
      <c r="BJ40" s="71">
        <v>4210.5630000000001</v>
      </c>
      <c r="BK40" s="71">
        <v>4271.7489999999998</v>
      </c>
      <c r="BL40" s="71">
        <v>4333.317</v>
      </c>
      <c r="BM40" s="71">
        <v>4395.2669999999998</v>
      </c>
      <c r="BN40" s="71">
        <v>4457.875</v>
      </c>
      <c r="BO40" s="71">
        <v>4520.9040000000005</v>
      </c>
      <c r="BP40" s="71">
        <v>4584.08</v>
      </c>
      <c r="BQ40" s="71">
        <v>4647.1899999999996</v>
      </c>
      <c r="BR40" s="71">
        <v>4710.0940000000001</v>
      </c>
      <c r="BS40" s="71">
        <v>4772.7610000000004</v>
      </c>
      <c r="BT40" s="71">
        <v>4835.2290000000003</v>
      </c>
      <c r="BU40" s="71">
        <v>4897.5940000000001</v>
      </c>
      <c r="BV40" s="71">
        <v>4959.9169999999995</v>
      </c>
      <c r="BW40" s="71">
        <v>5022.1890000000003</v>
      </c>
      <c r="BX40" s="71">
        <v>5084.3410000000003</v>
      </c>
      <c r="BY40" s="71">
        <v>5146.3059999999996</v>
      </c>
      <c r="BZ40" s="71">
        <v>5208</v>
      </c>
      <c r="CA40" s="71">
        <v>5269.366</v>
      </c>
      <c r="CB40" s="71">
        <v>5330.3789999999999</v>
      </c>
      <c r="CC40" s="71">
        <v>5391.0650000000005</v>
      </c>
      <c r="CD40" s="71">
        <v>5451.4850000000006</v>
      </c>
      <c r="CE40" s="71">
        <v>5511.723</v>
      </c>
      <c r="CF40" s="71">
        <v>5571.85</v>
      </c>
      <c r="CG40" s="71">
        <v>5631.8719999999994</v>
      </c>
      <c r="CH40" s="71">
        <v>5691.7860000000001</v>
      </c>
      <c r="CI40" s="71">
        <v>5751.63</v>
      </c>
      <c r="CJ40" s="71">
        <v>5811.4529999999995</v>
      </c>
      <c r="CK40" s="71">
        <v>5871.2839999999997</v>
      </c>
      <c r="CL40" s="71">
        <v>5931.1319999999996</v>
      </c>
      <c r="CM40" s="71">
        <v>5990.973</v>
      </c>
      <c r="CN40" s="71">
        <v>6050.76</v>
      </c>
      <c r="CO40" s="71">
        <v>6110.4259999999995</v>
      </c>
      <c r="CP40" s="71">
        <v>6169.9069999999992</v>
      </c>
      <c r="CQ40" s="71">
        <v>6229.165</v>
      </c>
      <c r="CR40" s="71">
        <v>6288.174</v>
      </c>
      <c r="CS40" s="71">
        <v>6346.9169999999995</v>
      </c>
      <c r="CT40" s="71">
        <v>6405.3739999999998</v>
      </c>
      <c r="CU40" s="71">
        <v>6463.5159999999996</v>
      </c>
      <c r="CV40" s="71">
        <v>6521.2970000000005</v>
      </c>
      <c r="CW40" s="71">
        <v>6578.6570000000002</v>
      </c>
      <c r="CX40" s="71">
        <v>6635.5210000000006</v>
      </c>
      <c r="CY40" s="71">
        <v>6691.7970000000005</v>
      </c>
      <c r="CZ40" s="73">
        <v>6747.3760000000002</v>
      </c>
    </row>
    <row r="41" spans="1:104">
      <c r="A41" s="58">
        <v>89</v>
      </c>
      <c r="B41" s="66">
        <v>144</v>
      </c>
      <c r="C41" s="68" t="s">
        <v>237</v>
      </c>
      <c r="D41" s="71">
        <v>7782.0789999999997</v>
      </c>
      <c r="E41" s="71">
        <v>7962.9780000000001</v>
      </c>
      <c r="F41" s="71">
        <v>8154.6170000000002</v>
      </c>
      <c r="G41" s="71">
        <v>8358.5210000000006</v>
      </c>
      <c r="H41" s="71">
        <v>8575.2920000000013</v>
      </c>
      <c r="I41" s="71">
        <v>8804.6010000000006</v>
      </c>
      <c r="J41" s="71">
        <v>9045.1350000000002</v>
      </c>
      <c r="K41" s="71">
        <v>9294.652</v>
      </c>
      <c r="L41" s="71">
        <v>9550.1519999999982</v>
      </c>
      <c r="M41" s="71">
        <v>9808.155999999999</v>
      </c>
      <c r="N41" s="71">
        <v>10065.550999999999</v>
      </c>
      <c r="O41" s="71">
        <v>10320.49</v>
      </c>
      <c r="P41" s="71">
        <v>10573.177</v>
      </c>
      <c r="Q41" s="71">
        <v>10826.21</v>
      </c>
      <c r="R41" s="71">
        <v>11083.616999999998</v>
      </c>
      <c r="S41" s="71">
        <v>11348.054</v>
      </c>
      <c r="T41" s="71">
        <v>11620.099</v>
      </c>
      <c r="U41" s="71">
        <v>11897.868999999999</v>
      </c>
      <c r="V41" s="71">
        <v>12178.57</v>
      </c>
      <c r="W41" s="71">
        <v>12458.29</v>
      </c>
      <c r="X41" s="71">
        <v>12734.045</v>
      </c>
      <c r="Y41" s="71">
        <v>13005.127</v>
      </c>
      <c r="Z41" s="71">
        <v>13271.895</v>
      </c>
      <c r="AA41" s="71">
        <v>13533.78</v>
      </c>
      <c r="AB41" s="71">
        <v>13790.427</v>
      </c>
      <c r="AC41" s="71">
        <v>14041.752</v>
      </c>
      <c r="AD41" s="71">
        <v>14287.602000000001</v>
      </c>
      <c r="AE41" s="71">
        <v>14528.395</v>
      </c>
      <c r="AF41" s="71">
        <v>14765.457</v>
      </c>
      <c r="AG41" s="71">
        <v>15000.607</v>
      </c>
      <c r="AH41" s="71">
        <v>15235.452000000001</v>
      </c>
      <c r="AI41" s="71">
        <v>15469.411</v>
      </c>
      <c r="AJ41" s="71">
        <v>15702.825000000001</v>
      </c>
      <c r="AK41" s="71">
        <v>15939.207</v>
      </c>
      <c r="AL41" s="71">
        <v>16183.057999999999</v>
      </c>
      <c r="AM41" s="71">
        <v>16437.044000000002</v>
      </c>
      <c r="AN41" s="71">
        <v>16703.174999999999</v>
      </c>
      <c r="AO41" s="71">
        <v>16979.072</v>
      </c>
      <c r="AP41" s="71">
        <v>17257.580000000002</v>
      </c>
      <c r="AQ41" s="71">
        <v>17528.785</v>
      </c>
      <c r="AR41" s="71">
        <v>17785.55</v>
      </c>
      <c r="AS41" s="71">
        <v>18025.226000000002</v>
      </c>
      <c r="AT41" s="71">
        <v>18249.811000000002</v>
      </c>
      <c r="AU41" s="71">
        <v>18462.533000000003</v>
      </c>
      <c r="AV41" s="71">
        <v>18668.673999999999</v>
      </c>
      <c r="AW41" s="71">
        <v>18872.165999999997</v>
      </c>
      <c r="AX41" s="71">
        <v>19073.661999999997</v>
      </c>
      <c r="AY41" s="71">
        <v>19272.010999999999</v>
      </c>
      <c r="AZ41" s="71">
        <v>19467.28</v>
      </c>
      <c r="BA41" s="71">
        <v>19659.190999999999</v>
      </c>
      <c r="BB41" s="71">
        <v>19847.565000000002</v>
      </c>
      <c r="BC41" s="71">
        <v>20032.695</v>
      </c>
      <c r="BD41" s="71">
        <v>20214.933000000001</v>
      </c>
      <c r="BE41" s="71">
        <v>20394.178</v>
      </c>
      <c r="BF41" s="71">
        <v>20570.218000000001</v>
      </c>
      <c r="BG41" s="73">
        <v>20742.904999999999</v>
      </c>
      <c r="BH41" s="71">
        <v>20912.124</v>
      </c>
      <c r="BI41" s="71">
        <v>21077.940999999999</v>
      </c>
      <c r="BJ41" s="71">
        <v>21240.582000000002</v>
      </c>
      <c r="BK41" s="71">
        <v>21400.359</v>
      </c>
      <c r="BL41" s="71">
        <v>21557.424999999999</v>
      </c>
      <c r="BM41" s="71">
        <v>21711.788999999997</v>
      </c>
      <c r="BN41" s="71">
        <v>21863.137999999999</v>
      </c>
      <c r="BO41" s="71">
        <v>22010.885000000002</v>
      </c>
      <c r="BP41" s="71">
        <v>22154.256000000001</v>
      </c>
      <c r="BQ41" s="71">
        <v>22292.616999999998</v>
      </c>
      <c r="BR41" s="71">
        <v>22425.735000000001</v>
      </c>
      <c r="BS41" s="71">
        <v>22553.521000000001</v>
      </c>
      <c r="BT41" s="71">
        <v>22675.671999999999</v>
      </c>
      <c r="BU41" s="71">
        <v>22791.891000000003</v>
      </c>
      <c r="BV41" s="71">
        <v>22901.96</v>
      </c>
      <c r="BW41" s="71">
        <v>23005.695</v>
      </c>
      <c r="BX41" s="71">
        <v>23103.057000000001</v>
      </c>
      <c r="BY41" s="71">
        <v>23194.154999999999</v>
      </c>
      <c r="BZ41" s="71">
        <v>23279.203999999998</v>
      </c>
      <c r="CA41" s="71">
        <v>23358.373</v>
      </c>
      <c r="CB41" s="71">
        <v>23431.675999999999</v>
      </c>
      <c r="CC41" s="71">
        <v>23499.095000000001</v>
      </c>
      <c r="CD41" s="71">
        <v>23560.742999999999</v>
      </c>
      <c r="CE41" s="71">
        <v>23616.758000000002</v>
      </c>
      <c r="CF41" s="71">
        <v>23667.251</v>
      </c>
      <c r="CG41" s="71">
        <v>23712.280999999999</v>
      </c>
      <c r="CH41" s="71">
        <v>23751.873</v>
      </c>
      <c r="CI41" s="71">
        <v>23786.058000000001</v>
      </c>
      <c r="CJ41" s="71">
        <v>23814.857</v>
      </c>
      <c r="CK41" s="71">
        <v>23838.292000000001</v>
      </c>
      <c r="CL41" s="71">
        <v>23856.404000000002</v>
      </c>
      <c r="CM41" s="71">
        <v>23869.218000000001</v>
      </c>
      <c r="CN41" s="71">
        <v>23876.7</v>
      </c>
      <c r="CO41" s="71">
        <v>23878.798000000003</v>
      </c>
      <c r="CP41" s="71">
        <v>23875.478999999999</v>
      </c>
      <c r="CQ41" s="71">
        <v>23866.752</v>
      </c>
      <c r="CR41" s="71">
        <v>23852.661</v>
      </c>
      <c r="CS41" s="71">
        <v>23833.267</v>
      </c>
      <c r="CT41" s="71">
        <v>23808.641</v>
      </c>
      <c r="CU41" s="71">
        <v>23778.845000000001</v>
      </c>
      <c r="CV41" s="71">
        <v>23743.929</v>
      </c>
      <c r="CW41" s="71">
        <v>23703.930999999997</v>
      </c>
      <c r="CX41" s="71">
        <v>23658.868999999999</v>
      </c>
      <c r="CY41" s="71">
        <v>23608.75</v>
      </c>
      <c r="CZ41" s="73">
        <v>23553.566999999999</v>
      </c>
    </row>
    <row r="42" spans="1:104">
      <c r="A42" s="58">
        <v>31</v>
      </c>
      <c r="B42" s="66">
        <v>148</v>
      </c>
      <c r="C42" s="68" t="s">
        <v>409</v>
      </c>
      <c r="D42" s="71">
        <v>2657.8230000000003</v>
      </c>
      <c r="E42" s="71">
        <v>2693.2780000000002</v>
      </c>
      <c r="F42" s="71">
        <v>2729.1460000000002</v>
      </c>
      <c r="G42" s="71">
        <v>2766.1130000000003</v>
      </c>
      <c r="H42" s="71">
        <v>2804.7219999999998</v>
      </c>
      <c r="I42" s="71">
        <v>2845.364</v>
      </c>
      <c r="J42" s="71">
        <v>2888.2740000000003</v>
      </c>
      <c r="K42" s="71">
        <v>2933.5360000000001</v>
      </c>
      <c r="L42" s="71">
        <v>2981.107</v>
      </c>
      <c r="M42" s="71">
        <v>3030.85</v>
      </c>
      <c r="N42" s="71">
        <v>3082.6319999999996</v>
      </c>
      <c r="O42" s="71">
        <v>3136.442</v>
      </c>
      <c r="P42" s="71">
        <v>3192.48</v>
      </c>
      <c r="Q42" s="71">
        <v>3251.2040000000002</v>
      </c>
      <c r="R42" s="71">
        <v>3313.2060000000001</v>
      </c>
      <c r="S42" s="71">
        <v>3378.877</v>
      </c>
      <c r="T42" s="71">
        <v>3448.3319999999999</v>
      </c>
      <c r="U42" s="71">
        <v>3521.337</v>
      </c>
      <c r="V42" s="71">
        <v>3597.4880000000003</v>
      </c>
      <c r="W42" s="71">
        <v>3676.1989999999996</v>
      </c>
      <c r="X42" s="71">
        <v>3756.9769999999999</v>
      </c>
      <c r="Y42" s="71">
        <v>3840.0110000000004</v>
      </c>
      <c r="Z42" s="71">
        <v>3925.2840000000001</v>
      </c>
      <c r="AA42" s="71">
        <v>4011.886</v>
      </c>
      <c r="AB42" s="71">
        <v>4098.6459999999997</v>
      </c>
      <c r="AC42" s="71">
        <v>4184.8969999999999</v>
      </c>
      <c r="AD42" s="71">
        <v>4270.5429999999997</v>
      </c>
      <c r="AE42" s="71">
        <v>4356.3770000000004</v>
      </c>
      <c r="AF42" s="71">
        <v>4443.79</v>
      </c>
      <c r="AG42" s="71">
        <v>4534.683</v>
      </c>
      <c r="AH42" s="71">
        <v>4630.683</v>
      </c>
      <c r="AI42" s="71">
        <v>4732.03</v>
      </c>
      <c r="AJ42" s="71">
        <v>4839.1120000000001</v>
      </c>
      <c r="AK42" s="71">
        <v>4953.8610000000008</v>
      </c>
      <c r="AL42" s="71">
        <v>5078.598</v>
      </c>
      <c r="AM42" s="71">
        <v>5214.8739999999998</v>
      </c>
      <c r="AN42" s="71">
        <v>5363.8580000000002</v>
      </c>
      <c r="AO42" s="71">
        <v>5524.9949999999999</v>
      </c>
      <c r="AP42" s="71">
        <v>5695.9459999999999</v>
      </c>
      <c r="AQ42" s="71">
        <v>5873.3019999999997</v>
      </c>
      <c r="AR42" s="71">
        <v>6054.6409999999996</v>
      </c>
      <c r="AS42" s="71">
        <v>6239.5990000000002</v>
      </c>
      <c r="AT42" s="71">
        <v>6429.17</v>
      </c>
      <c r="AU42" s="71">
        <v>6623.9830000000002</v>
      </c>
      <c r="AV42" s="71">
        <v>6825.1190000000006</v>
      </c>
      <c r="AW42" s="71">
        <v>7033.6310000000003</v>
      </c>
      <c r="AX42" s="71">
        <v>7248.2539999999999</v>
      </c>
      <c r="AY42" s="71">
        <v>7469.2060000000001</v>
      </c>
      <c r="AZ42" s="71">
        <v>7700.7090000000007</v>
      </c>
      <c r="BA42" s="71">
        <v>7948.375</v>
      </c>
      <c r="BB42" s="71">
        <v>8215.5169999999998</v>
      </c>
      <c r="BC42" s="71">
        <v>8505.1919999999991</v>
      </c>
      <c r="BD42" s="71">
        <v>8814.4449999999997</v>
      </c>
      <c r="BE42" s="71">
        <v>9133.2939999999999</v>
      </c>
      <c r="BF42" s="71">
        <v>9447.9439999999995</v>
      </c>
      <c r="BG42" s="73">
        <v>9748.9310000000005</v>
      </c>
      <c r="BH42" s="71">
        <v>10032.486000000001</v>
      </c>
      <c r="BI42" s="71">
        <v>10302.807000000001</v>
      </c>
      <c r="BJ42" s="71">
        <v>10568.226999999999</v>
      </c>
      <c r="BK42" s="71">
        <v>10841.058000000001</v>
      </c>
      <c r="BL42" s="71">
        <v>11130.478999999999</v>
      </c>
      <c r="BM42" s="71">
        <v>11438.89</v>
      </c>
      <c r="BN42" s="71">
        <v>11764.286</v>
      </c>
      <c r="BO42" s="71">
        <v>12106.151000000002</v>
      </c>
      <c r="BP42" s="71">
        <v>12462.687</v>
      </c>
      <c r="BQ42" s="71">
        <v>12832.483</v>
      </c>
      <c r="BR42" s="71">
        <v>13216.106</v>
      </c>
      <c r="BS42" s="71">
        <v>13614.243999999999</v>
      </c>
      <c r="BT42" s="71">
        <v>14025.557000000001</v>
      </c>
      <c r="BU42" s="71">
        <v>14448.199000000001</v>
      </c>
      <c r="BV42" s="71">
        <v>14880.780999999999</v>
      </c>
      <c r="BW42" s="71">
        <v>15322.687</v>
      </c>
      <c r="BX42" s="71">
        <v>15774.067999999999</v>
      </c>
      <c r="BY42" s="71">
        <v>16235.217000000001</v>
      </c>
      <c r="BZ42" s="71">
        <v>16706.743999999999</v>
      </c>
      <c r="CA42" s="71">
        <v>17189.025000000001</v>
      </c>
      <c r="CB42" s="71">
        <v>17681.837</v>
      </c>
      <c r="CC42" s="71">
        <v>18184.688000000002</v>
      </c>
      <c r="CD42" s="71">
        <v>18697.368999999999</v>
      </c>
      <c r="CE42" s="71">
        <v>19219.633999999998</v>
      </c>
      <c r="CF42" s="71">
        <v>19751.167999999998</v>
      </c>
      <c r="CG42" s="71">
        <v>20291.654000000002</v>
      </c>
      <c r="CH42" s="71">
        <v>20840.643</v>
      </c>
      <c r="CI42" s="71">
        <v>21397.487000000001</v>
      </c>
      <c r="CJ42" s="71">
        <v>21961.43</v>
      </c>
      <c r="CK42" s="71">
        <v>22531.766</v>
      </c>
      <c r="CL42" s="71">
        <v>23108.044000000002</v>
      </c>
      <c r="CM42" s="71">
        <v>23689.788999999997</v>
      </c>
      <c r="CN42" s="71">
        <v>24276.225999999999</v>
      </c>
      <c r="CO42" s="71">
        <v>24866.5</v>
      </c>
      <c r="CP42" s="71">
        <v>25459.892</v>
      </c>
      <c r="CQ42" s="71">
        <v>26055.885999999999</v>
      </c>
      <c r="CR42" s="71">
        <v>26654.144</v>
      </c>
      <c r="CS42" s="71">
        <v>27254.449000000001</v>
      </c>
      <c r="CT42" s="71">
        <v>27856.637999999999</v>
      </c>
      <c r="CU42" s="71">
        <v>28460.531999999999</v>
      </c>
      <c r="CV42" s="71">
        <v>29065.927</v>
      </c>
      <c r="CW42" s="71">
        <v>29672.57</v>
      </c>
      <c r="CX42" s="71">
        <v>30280.16</v>
      </c>
      <c r="CY42" s="71">
        <v>30888.351999999999</v>
      </c>
      <c r="CZ42" s="73">
        <v>31496.758000000002</v>
      </c>
    </row>
    <row r="43" spans="1:104">
      <c r="A43" s="58">
        <v>215</v>
      </c>
      <c r="B43" s="66">
        <v>152</v>
      </c>
      <c r="C43" s="68" t="s">
        <v>121</v>
      </c>
      <c r="D43" s="71">
        <v>6081.933</v>
      </c>
      <c r="E43" s="71">
        <v>6193.9140000000007</v>
      </c>
      <c r="F43" s="71">
        <v>6320.7839999999997</v>
      </c>
      <c r="G43" s="71">
        <v>6459.55</v>
      </c>
      <c r="H43" s="71">
        <v>6607.8449999999993</v>
      </c>
      <c r="I43" s="71">
        <v>6763.94</v>
      </c>
      <c r="J43" s="71">
        <v>6926.7669999999998</v>
      </c>
      <c r="K43" s="71">
        <v>7095.8890000000001</v>
      </c>
      <c r="L43" s="71">
        <v>7271.4009999999998</v>
      </c>
      <c r="M43" s="71">
        <v>7453.7579999999998</v>
      </c>
      <c r="N43" s="71">
        <v>7643.2739999999994</v>
      </c>
      <c r="O43" s="71">
        <v>7839.5830000000005</v>
      </c>
      <c r="P43" s="71">
        <v>8041.1640000000007</v>
      </c>
      <c r="Q43" s="71">
        <v>8245.15</v>
      </c>
      <c r="R43" s="71">
        <v>8447.8850000000002</v>
      </c>
      <c r="S43" s="71">
        <v>8646.6180000000004</v>
      </c>
      <c r="T43" s="71">
        <v>8840.0069999999996</v>
      </c>
      <c r="U43" s="71">
        <v>9028.1859999999997</v>
      </c>
      <c r="V43" s="71">
        <v>9211.7330000000002</v>
      </c>
      <c r="W43" s="71">
        <v>9391.9120000000003</v>
      </c>
      <c r="X43" s="71">
        <v>9569.625</v>
      </c>
      <c r="Y43" s="71">
        <v>9745.4339999999993</v>
      </c>
      <c r="Z43" s="71">
        <v>9918.9140000000007</v>
      </c>
      <c r="AA43" s="71">
        <v>10088.942999999999</v>
      </c>
      <c r="AB43" s="71">
        <v>10253.951000000001</v>
      </c>
      <c r="AC43" s="71">
        <v>10413.214</v>
      </c>
      <c r="AD43" s="71">
        <v>10566.261999999999</v>
      </c>
      <c r="AE43" s="71">
        <v>10714.663</v>
      </c>
      <c r="AF43" s="71">
        <v>10862.253000000001</v>
      </c>
      <c r="AG43" s="71">
        <v>11014.152999999998</v>
      </c>
      <c r="AH43" s="71">
        <v>11174.171999999999</v>
      </c>
      <c r="AI43" s="71">
        <v>11343.886</v>
      </c>
      <c r="AJ43" s="71">
        <v>11522.767</v>
      </c>
      <c r="AK43" s="71">
        <v>11709.901000000002</v>
      </c>
      <c r="AL43" s="71">
        <v>11903.477000000001</v>
      </c>
      <c r="AM43" s="71">
        <v>12102.169</v>
      </c>
      <c r="AN43" s="71">
        <v>12305.111000000001</v>
      </c>
      <c r="AO43" s="71">
        <v>12512.745999999999</v>
      </c>
      <c r="AP43" s="71">
        <v>12726.444</v>
      </c>
      <c r="AQ43" s="71">
        <v>12948.168000000001</v>
      </c>
      <c r="AR43" s="71">
        <v>13178.777</v>
      </c>
      <c r="AS43" s="71">
        <v>13418.920999999998</v>
      </c>
      <c r="AT43" s="71">
        <v>13666.468000000001</v>
      </c>
      <c r="AU43" s="71">
        <v>13916.081999999999</v>
      </c>
      <c r="AV43" s="71">
        <v>14160.644</v>
      </c>
      <c r="AW43" s="71">
        <v>14394.935000000001</v>
      </c>
      <c r="AX43" s="71">
        <v>14616.951000000001</v>
      </c>
      <c r="AY43" s="71">
        <v>14827.678</v>
      </c>
      <c r="AZ43" s="71">
        <v>15028.629000000001</v>
      </c>
      <c r="BA43" s="71">
        <v>15222.613000000001</v>
      </c>
      <c r="BB43" s="71">
        <v>15411.83</v>
      </c>
      <c r="BC43" s="71">
        <v>15596.338</v>
      </c>
      <c r="BD43" s="71">
        <v>15775.677</v>
      </c>
      <c r="BE43" s="71">
        <v>15951.029</v>
      </c>
      <c r="BF43" s="71">
        <v>16123.814999999999</v>
      </c>
      <c r="BG43" s="73">
        <v>16295.102000000001</v>
      </c>
      <c r="BH43" s="71">
        <v>16465.419999999998</v>
      </c>
      <c r="BI43" s="71">
        <v>16634.762000000002</v>
      </c>
      <c r="BJ43" s="71">
        <v>16802.957999999999</v>
      </c>
      <c r="BK43" s="71">
        <v>16969.578000000001</v>
      </c>
      <c r="BL43" s="71">
        <v>17134.262999999999</v>
      </c>
      <c r="BM43" s="71">
        <v>17297.067999999999</v>
      </c>
      <c r="BN43" s="71">
        <v>17458.044999999998</v>
      </c>
      <c r="BO43" s="71">
        <v>17616.792000000001</v>
      </c>
      <c r="BP43" s="71">
        <v>17772.781999999999</v>
      </c>
      <c r="BQ43" s="71">
        <v>17925.602999999999</v>
      </c>
      <c r="BR43" s="71">
        <v>18075.001</v>
      </c>
      <c r="BS43" s="71">
        <v>18220.942999999999</v>
      </c>
      <c r="BT43" s="71">
        <v>18363.504999999997</v>
      </c>
      <c r="BU43" s="71">
        <v>18502.864999999998</v>
      </c>
      <c r="BV43" s="71">
        <v>18639.103999999999</v>
      </c>
      <c r="BW43" s="71">
        <v>18772.167000000001</v>
      </c>
      <c r="BX43" s="71">
        <v>18901.805</v>
      </c>
      <c r="BY43" s="71">
        <v>19027.654000000002</v>
      </c>
      <c r="BZ43" s="71">
        <v>19149.256000000001</v>
      </c>
      <c r="CA43" s="71">
        <v>19266.249</v>
      </c>
      <c r="CB43" s="71">
        <v>19378.478999999999</v>
      </c>
      <c r="CC43" s="71">
        <v>19485.912</v>
      </c>
      <c r="CD43" s="71">
        <v>19588.459000000003</v>
      </c>
      <c r="CE43" s="71">
        <v>19686.065000000002</v>
      </c>
      <c r="CF43" s="71">
        <v>19778.694</v>
      </c>
      <c r="CG43" s="71">
        <v>19866.287</v>
      </c>
      <c r="CH43" s="71">
        <v>19948.823</v>
      </c>
      <c r="CI43" s="71">
        <v>20026.375</v>
      </c>
      <c r="CJ43" s="71">
        <v>20099.057000000001</v>
      </c>
      <c r="CK43" s="71">
        <v>20166.972999999998</v>
      </c>
      <c r="CL43" s="71">
        <v>20230.155999999999</v>
      </c>
      <c r="CM43" s="71">
        <v>20288.634999999998</v>
      </c>
      <c r="CN43" s="71">
        <v>20342.508999999998</v>
      </c>
      <c r="CO43" s="71">
        <v>20391.891</v>
      </c>
      <c r="CP43" s="71">
        <v>20436.882000000001</v>
      </c>
      <c r="CQ43" s="71">
        <v>20477.556</v>
      </c>
      <c r="CR43" s="71">
        <v>20513.964</v>
      </c>
      <c r="CS43" s="71">
        <v>20546.150000000001</v>
      </c>
      <c r="CT43" s="71">
        <v>20574.148999999998</v>
      </c>
      <c r="CU43" s="71">
        <v>20598.008000000002</v>
      </c>
      <c r="CV43" s="71">
        <v>20617.78</v>
      </c>
      <c r="CW43" s="71">
        <v>20633.53</v>
      </c>
      <c r="CX43" s="71">
        <v>20645.337</v>
      </c>
      <c r="CY43" s="71">
        <v>20653.292000000001</v>
      </c>
      <c r="CZ43" s="73">
        <v>20657.496999999999</v>
      </c>
    </row>
    <row r="44" spans="1:104">
      <c r="A44" s="58">
        <v>71</v>
      </c>
      <c r="B44" s="66">
        <v>156</v>
      </c>
      <c r="C44" s="68" t="s">
        <v>220</v>
      </c>
      <c r="D44" s="71">
        <v>554760</v>
      </c>
      <c r="E44" s="71">
        <v>568731.0290000001</v>
      </c>
      <c r="F44" s="71">
        <v>580535.45900000003</v>
      </c>
      <c r="G44" s="71">
        <v>590819.68200000003</v>
      </c>
      <c r="H44" s="71">
        <v>600148.46900000004</v>
      </c>
      <c r="I44" s="71">
        <v>609004.9709999999</v>
      </c>
      <c r="J44" s="71">
        <v>617788.89</v>
      </c>
      <c r="K44" s="71">
        <v>626818.31000000006</v>
      </c>
      <c r="L44" s="71">
        <v>636335.18900000001</v>
      </c>
      <c r="M44" s="71">
        <v>646514.51799999992</v>
      </c>
      <c r="N44" s="71">
        <v>657491.78900000011</v>
      </c>
      <c r="O44" s="71">
        <v>669392.299</v>
      </c>
      <c r="P44" s="71">
        <v>682356.78599999996</v>
      </c>
      <c r="Q44" s="71">
        <v>696552.42</v>
      </c>
      <c r="R44" s="71">
        <v>712141.66599999997</v>
      </c>
      <c r="S44" s="71">
        <v>729190.72400000005</v>
      </c>
      <c r="T44" s="71">
        <v>747754.38400000008</v>
      </c>
      <c r="U44" s="71">
        <v>767672.26</v>
      </c>
      <c r="V44" s="71">
        <v>788507.902</v>
      </c>
      <c r="W44" s="71">
        <v>809669.4</v>
      </c>
      <c r="X44" s="71">
        <v>830675.049</v>
      </c>
      <c r="Y44" s="71">
        <v>851419.45400000003</v>
      </c>
      <c r="Z44" s="71">
        <v>871853.97699999996</v>
      </c>
      <c r="AA44" s="71">
        <v>891632.06499999994</v>
      </c>
      <c r="AB44" s="71">
        <v>910366.56599999999</v>
      </c>
      <c r="AC44" s="71">
        <v>927807.61599999992</v>
      </c>
      <c r="AD44" s="71">
        <v>943792.61800000002</v>
      </c>
      <c r="AE44" s="71">
        <v>958437.93599999999</v>
      </c>
      <c r="AF44" s="71">
        <v>972138.05899999989</v>
      </c>
      <c r="AG44" s="71">
        <v>985467.44900000002</v>
      </c>
      <c r="AH44" s="71">
        <v>998877.098</v>
      </c>
      <c r="AI44" s="71">
        <v>1012403.5160000001</v>
      </c>
      <c r="AJ44" s="71">
        <v>1026010.765</v>
      </c>
      <c r="AK44" s="71">
        <v>1039982.165</v>
      </c>
      <c r="AL44" s="71">
        <v>1054641.693</v>
      </c>
      <c r="AM44" s="71">
        <v>1070174.702</v>
      </c>
      <c r="AN44" s="71">
        <v>1086770.2420000001</v>
      </c>
      <c r="AO44" s="71">
        <v>1104264.459</v>
      </c>
      <c r="AP44" s="71">
        <v>1122046.1290000002</v>
      </c>
      <c r="AQ44" s="71">
        <v>1139264.5109999999</v>
      </c>
      <c r="AR44" s="71">
        <v>1155305.3759999999</v>
      </c>
      <c r="AS44" s="71">
        <v>1169928.8220000002</v>
      </c>
      <c r="AT44" s="71">
        <v>1183299.318</v>
      </c>
      <c r="AU44" s="71">
        <v>1195701.7340000002</v>
      </c>
      <c r="AV44" s="71">
        <v>1207600.6629999999</v>
      </c>
      <c r="AW44" s="71">
        <v>1219331.429</v>
      </c>
      <c r="AX44" s="71">
        <v>1230978.3390000002</v>
      </c>
      <c r="AY44" s="71">
        <v>1242412.608</v>
      </c>
      <c r="AZ44" s="71">
        <v>1253510.172</v>
      </c>
      <c r="BA44" s="71">
        <v>1264074.9099999999</v>
      </c>
      <c r="BB44" s="71">
        <v>1273979.365</v>
      </c>
      <c r="BC44" s="71">
        <v>1283201.6669999999</v>
      </c>
      <c r="BD44" s="71">
        <v>1291841.22</v>
      </c>
      <c r="BE44" s="71">
        <v>1300038.7379999999</v>
      </c>
      <c r="BF44" s="71">
        <v>1307989.2280000001</v>
      </c>
      <c r="BG44" s="73">
        <v>1315843.544</v>
      </c>
      <c r="BH44" s="71">
        <v>1323635.916</v>
      </c>
      <c r="BI44" s="71">
        <v>1331355.9080000001</v>
      </c>
      <c r="BJ44" s="71">
        <v>1339052.74</v>
      </c>
      <c r="BK44" s="71">
        <v>1346770.9180000001</v>
      </c>
      <c r="BL44" s="71">
        <v>1354532.6910000001</v>
      </c>
      <c r="BM44" s="71">
        <v>1362357.753</v>
      </c>
      <c r="BN44" s="71">
        <v>1370218.1030000001</v>
      </c>
      <c r="BO44" s="71">
        <v>1378022.83</v>
      </c>
      <c r="BP44" s="71">
        <v>1385645.267</v>
      </c>
      <c r="BQ44" s="71">
        <v>1392980.2379999999</v>
      </c>
      <c r="BR44" s="71">
        <v>1399996.139</v>
      </c>
      <c r="BS44" s="71">
        <v>1406675.4080000001</v>
      </c>
      <c r="BT44" s="71">
        <v>1412943.5490000001</v>
      </c>
      <c r="BU44" s="71">
        <v>1418718.3590000002</v>
      </c>
      <c r="BV44" s="71">
        <v>1423938.5530000001</v>
      </c>
      <c r="BW44" s="71">
        <v>1428571.166</v>
      </c>
      <c r="BX44" s="71">
        <v>1432614.9330000002</v>
      </c>
      <c r="BY44" s="71">
        <v>1436084.138</v>
      </c>
      <c r="BZ44" s="71">
        <v>1439011.1269999999</v>
      </c>
      <c r="CA44" s="71">
        <v>1441426.085</v>
      </c>
      <c r="CB44" s="71">
        <v>1443332.04</v>
      </c>
      <c r="CC44" s="71">
        <v>1444737.6170000001</v>
      </c>
      <c r="CD44" s="71">
        <v>1445688.939</v>
      </c>
      <c r="CE44" s="71">
        <v>1446244.4369999999</v>
      </c>
      <c r="CF44" s="71">
        <v>1446452.5219999999</v>
      </c>
      <c r="CG44" s="71">
        <v>1446332.398</v>
      </c>
      <c r="CH44" s="71">
        <v>1445895.297</v>
      </c>
      <c r="CI44" s="71">
        <v>1445170.997</v>
      </c>
      <c r="CJ44" s="71">
        <v>1444189.9479999999</v>
      </c>
      <c r="CK44" s="71">
        <v>1442974.165</v>
      </c>
      <c r="CL44" s="71">
        <v>1441539.72</v>
      </c>
      <c r="CM44" s="71">
        <v>1439887.0430000001</v>
      </c>
      <c r="CN44" s="71">
        <v>1438001.0389999999</v>
      </c>
      <c r="CO44" s="71">
        <v>1435856.03</v>
      </c>
      <c r="CP44" s="71">
        <v>1433431.169</v>
      </c>
      <c r="CQ44" s="71">
        <v>1430715.6880000001</v>
      </c>
      <c r="CR44" s="71">
        <v>1427707.0430000001</v>
      </c>
      <c r="CS44" s="71">
        <v>1424406.598</v>
      </c>
      <c r="CT44" s="71">
        <v>1420814.696</v>
      </c>
      <c r="CU44" s="71">
        <v>1416926.0260000001</v>
      </c>
      <c r="CV44" s="71">
        <v>1412728.0929999999</v>
      </c>
      <c r="CW44" s="71">
        <v>1408200.2830000001</v>
      </c>
      <c r="CX44" s="71">
        <v>1403313.561</v>
      </c>
      <c r="CY44" s="71">
        <v>1398030.774</v>
      </c>
      <c r="CZ44" s="73">
        <v>1392306.6570000001</v>
      </c>
    </row>
    <row r="45" spans="1:104">
      <c r="A45" s="58">
        <v>216</v>
      </c>
      <c r="B45" s="66">
        <v>170</v>
      </c>
      <c r="C45" s="68" t="s">
        <v>122</v>
      </c>
      <c r="D45" s="71">
        <v>12568.425999999999</v>
      </c>
      <c r="E45" s="71">
        <v>12938.937</v>
      </c>
      <c r="F45" s="71">
        <v>13317.842000000001</v>
      </c>
      <c r="G45" s="71">
        <v>13707.487000000001</v>
      </c>
      <c r="H45" s="71">
        <v>14109.859</v>
      </c>
      <c r="I45" s="71">
        <v>14526.58</v>
      </c>
      <c r="J45" s="71">
        <v>14958.914000000001</v>
      </c>
      <c r="K45" s="71">
        <v>15407.759</v>
      </c>
      <c r="L45" s="71">
        <v>15873.661</v>
      </c>
      <c r="M45" s="71">
        <v>16356.816999999999</v>
      </c>
      <c r="N45" s="71">
        <v>16857.101999999999</v>
      </c>
      <c r="O45" s="71">
        <v>17374.093999999997</v>
      </c>
      <c r="P45" s="71">
        <v>17907.101999999999</v>
      </c>
      <c r="Q45" s="71">
        <v>18455.171000000002</v>
      </c>
      <c r="R45" s="71">
        <v>19017.057999999997</v>
      </c>
      <c r="S45" s="71">
        <v>19591.143</v>
      </c>
      <c r="T45" s="71">
        <v>20178.065999999999</v>
      </c>
      <c r="U45" s="71">
        <v>20775.993999999999</v>
      </c>
      <c r="V45" s="71">
        <v>21377.921999999999</v>
      </c>
      <c r="W45" s="71">
        <v>21974.807000000001</v>
      </c>
      <c r="X45" s="71">
        <v>22560.541000000001</v>
      </c>
      <c r="Y45" s="71">
        <v>23131.705000000002</v>
      </c>
      <c r="Z45" s="71">
        <v>23690.885000000002</v>
      </c>
      <c r="AA45" s="71">
        <v>24245.456999999999</v>
      </c>
      <c r="AB45" s="71">
        <v>24806.203000000001</v>
      </c>
      <c r="AC45" s="71">
        <v>25380.953999999998</v>
      </c>
      <c r="AD45" s="71">
        <v>25971.995000000003</v>
      </c>
      <c r="AE45" s="71">
        <v>26577.004999999997</v>
      </c>
      <c r="AF45" s="71">
        <v>27193.643</v>
      </c>
      <c r="AG45" s="71">
        <v>27817.856</v>
      </c>
      <c r="AH45" s="71">
        <v>28446.595000000001</v>
      </c>
      <c r="AI45" s="71">
        <v>29079.989000000001</v>
      </c>
      <c r="AJ45" s="71">
        <v>29719.058000000001</v>
      </c>
      <c r="AK45" s="71">
        <v>30362.654999999999</v>
      </c>
      <c r="AL45" s="71">
        <v>31009.447</v>
      </c>
      <c r="AM45" s="71">
        <v>31658.707000000002</v>
      </c>
      <c r="AN45" s="71">
        <v>32309.126</v>
      </c>
      <c r="AO45" s="71">
        <v>32961.385999999999</v>
      </c>
      <c r="AP45" s="71">
        <v>33619.142</v>
      </c>
      <c r="AQ45" s="71">
        <v>34287.452000000005</v>
      </c>
      <c r="AR45" s="71">
        <v>34969.642</v>
      </c>
      <c r="AS45" s="71">
        <v>35666.832000000002</v>
      </c>
      <c r="AT45" s="71">
        <v>36376.964999999997</v>
      </c>
      <c r="AU45" s="71">
        <v>37096.233999999997</v>
      </c>
      <c r="AV45" s="71">
        <v>37819.198000000004</v>
      </c>
      <c r="AW45" s="71">
        <v>38541.623999999996</v>
      </c>
      <c r="AX45" s="71">
        <v>39262.028999999995</v>
      </c>
      <c r="AY45" s="71">
        <v>39980.57</v>
      </c>
      <c r="AZ45" s="71">
        <v>40696.591</v>
      </c>
      <c r="BA45" s="71">
        <v>41409.843000000001</v>
      </c>
      <c r="BB45" s="71">
        <v>42119.993000000002</v>
      </c>
      <c r="BC45" s="71">
        <v>42826.25</v>
      </c>
      <c r="BD45" s="71">
        <v>43527.75</v>
      </c>
      <c r="BE45" s="71">
        <v>44224.096999999994</v>
      </c>
      <c r="BF45" s="71">
        <v>44915.017999999996</v>
      </c>
      <c r="BG45" s="73">
        <v>45600.243999999999</v>
      </c>
      <c r="BH45" s="71">
        <v>46279.368000000002</v>
      </c>
      <c r="BI45" s="71">
        <v>46952.027999999998</v>
      </c>
      <c r="BJ45" s="71">
        <v>47618.09</v>
      </c>
      <c r="BK45" s="71">
        <v>48277.510999999999</v>
      </c>
      <c r="BL45" s="71">
        <v>48930.21</v>
      </c>
      <c r="BM45" s="71">
        <v>49575.838000000003</v>
      </c>
      <c r="BN45" s="71">
        <v>50214.118000000002</v>
      </c>
      <c r="BO45" s="71">
        <v>50845.120999999999</v>
      </c>
      <c r="BP45" s="71">
        <v>51469.019</v>
      </c>
      <c r="BQ45" s="71">
        <v>52085.805</v>
      </c>
      <c r="BR45" s="71">
        <v>52695.429000000004</v>
      </c>
      <c r="BS45" s="71">
        <v>53297.388999999996</v>
      </c>
      <c r="BT45" s="71">
        <v>53890.671000000002</v>
      </c>
      <c r="BU45" s="71">
        <v>54473.976999999999</v>
      </c>
      <c r="BV45" s="71">
        <v>55046.311000000002</v>
      </c>
      <c r="BW45" s="71">
        <v>55606.82</v>
      </c>
      <c r="BX45" s="71">
        <v>56155.425999999999</v>
      </c>
      <c r="BY45" s="71">
        <v>56692.827000000005</v>
      </c>
      <c r="BZ45" s="71">
        <v>57220.165999999997</v>
      </c>
      <c r="CA45" s="71">
        <v>57738.023999999998</v>
      </c>
      <c r="CB45" s="71">
        <v>58246.502999999997</v>
      </c>
      <c r="CC45" s="71">
        <v>58744.501000000004</v>
      </c>
      <c r="CD45" s="71">
        <v>59229.923999999999</v>
      </c>
      <c r="CE45" s="71">
        <v>59700.006000000001</v>
      </c>
      <c r="CF45" s="71">
        <v>60152.652000000002</v>
      </c>
      <c r="CG45" s="71">
        <v>60587.025000000001</v>
      </c>
      <c r="CH45" s="71">
        <v>61003.271000000001</v>
      </c>
      <c r="CI45" s="71">
        <v>61401.491999999998</v>
      </c>
      <c r="CJ45" s="71">
        <v>61782.167999999998</v>
      </c>
      <c r="CK45" s="71">
        <v>62145.669000000002</v>
      </c>
      <c r="CL45" s="71">
        <v>62492.039000000004</v>
      </c>
      <c r="CM45" s="71">
        <v>62821.103000000003</v>
      </c>
      <c r="CN45" s="71">
        <v>63132.853999999999</v>
      </c>
      <c r="CO45" s="71">
        <v>63427.282999999996</v>
      </c>
      <c r="CP45" s="71">
        <v>63704.540999999997</v>
      </c>
      <c r="CQ45" s="71">
        <v>63965.001000000004</v>
      </c>
      <c r="CR45" s="71">
        <v>64209.231</v>
      </c>
      <c r="CS45" s="71">
        <v>64437.952999999994</v>
      </c>
      <c r="CT45" s="71">
        <v>64651.99</v>
      </c>
      <c r="CU45" s="71">
        <v>64852.218000000001</v>
      </c>
      <c r="CV45" s="71">
        <v>65039.551999999996</v>
      </c>
      <c r="CW45" s="71">
        <v>65214.934000000001</v>
      </c>
      <c r="CX45" s="71">
        <v>65379.332000000002</v>
      </c>
      <c r="CY45" s="71">
        <v>65533.739000000001</v>
      </c>
      <c r="CZ45" s="73">
        <v>65679.178</v>
      </c>
    </row>
    <row r="46" spans="1:104">
      <c r="A46" s="58">
        <v>10</v>
      </c>
      <c r="B46" s="66">
        <v>174</v>
      </c>
      <c r="C46" s="68" t="s">
        <v>388</v>
      </c>
      <c r="D46" s="71">
        <v>172.68900000000002</v>
      </c>
      <c r="E46" s="71">
        <v>177.37</v>
      </c>
      <c r="F46" s="71">
        <v>181.70600000000002</v>
      </c>
      <c r="G46" s="71">
        <v>185.81900000000002</v>
      </c>
      <c r="H46" s="71">
        <v>189.81099999999998</v>
      </c>
      <c r="I46" s="71">
        <v>193.76600000000002</v>
      </c>
      <c r="J46" s="71">
        <v>197.745</v>
      </c>
      <c r="K46" s="71">
        <v>201.792</v>
      </c>
      <c r="L46" s="71">
        <v>205.929</v>
      </c>
      <c r="M46" s="71">
        <v>210.17</v>
      </c>
      <c r="N46" s="71">
        <v>214.52600000000001</v>
      </c>
      <c r="O46" s="71">
        <v>219.02</v>
      </c>
      <c r="P46" s="71">
        <v>223.702</v>
      </c>
      <c r="Q46" s="71">
        <v>228.65199999999999</v>
      </c>
      <c r="R46" s="71">
        <v>233.96100000000001</v>
      </c>
      <c r="S46" s="71">
        <v>239.69900000000001</v>
      </c>
      <c r="T46" s="71">
        <v>245.95699999999999</v>
      </c>
      <c r="U46" s="71">
        <v>252.73699999999999</v>
      </c>
      <c r="V46" s="71">
        <v>259.90899999999999</v>
      </c>
      <c r="W46" s="71">
        <v>267.28800000000001</v>
      </c>
      <c r="X46" s="71">
        <v>274.76499999999999</v>
      </c>
      <c r="Y46" s="71">
        <v>282.23</v>
      </c>
      <c r="Z46" s="71">
        <v>289.80200000000002</v>
      </c>
      <c r="AA46" s="71">
        <v>297.88</v>
      </c>
      <c r="AB46" s="71">
        <v>307.00599999999997</v>
      </c>
      <c r="AC46" s="71">
        <v>317.54000000000002</v>
      </c>
      <c r="AD46" s="71">
        <v>329.64300000000003</v>
      </c>
      <c r="AE46" s="71">
        <v>343.11500000000001</v>
      </c>
      <c r="AF46" s="71">
        <v>357.50700000000001</v>
      </c>
      <c r="AG46" s="71">
        <v>372.17099999999999</v>
      </c>
      <c r="AH46" s="71">
        <v>386.63099999999997</v>
      </c>
      <c r="AI46" s="71">
        <v>400.75099999999998</v>
      </c>
      <c r="AJ46" s="71">
        <v>414.64</v>
      </c>
      <c r="AK46" s="71">
        <v>428.35400000000004</v>
      </c>
      <c r="AL46" s="71">
        <v>442.036</v>
      </c>
      <c r="AM46" s="71">
        <v>455.798</v>
      </c>
      <c r="AN46" s="71">
        <v>469.62700000000001</v>
      </c>
      <c r="AO46" s="71">
        <v>483.5</v>
      </c>
      <c r="AP46" s="71">
        <v>497.52800000000002</v>
      </c>
      <c r="AQ46" s="71">
        <v>511.85500000000002</v>
      </c>
      <c r="AR46" s="71">
        <v>526.59100000000001</v>
      </c>
      <c r="AS46" s="71">
        <v>541.77300000000002</v>
      </c>
      <c r="AT46" s="71">
        <v>557.399</v>
      </c>
      <c r="AU46" s="71">
        <v>573.49299999999994</v>
      </c>
      <c r="AV46" s="71">
        <v>590.06400000000008</v>
      </c>
      <c r="AW46" s="71">
        <v>607.11699999999996</v>
      </c>
      <c r="AX46" s="71">
        <v>624.68200000000002</v>
      </c>
      <c r="AY46" s="71">
        <v>642.75299999999993</v>
      </c>
      <c r="AZ46" s="71">
        <v>661.24400000000003</v>
      </c>
      <c r="BA46" s="71">
        <v>680.03200000000004</v>
      </c>
      <c r="BB46" s="71">
        <v>699.03499999999997</v>
      </c>
      <c r="BC46" s="71">
        <v>718.19299999999998</v>
      </c>
      <c r="BD46" s="71">
        <v>737.53600000000006</v>
      </c>
      <c r="BE46" s="71">
        <v>757.17399999999998</v>
      </c>
      <c r="BF46" s="71">
        <v>777.26199999999994</v>
      </c>
      <c r="BG46" s="73">
        <v>797.90200000000004</v>
      </c>
      <c r="BH46" s="71">
        <v>819.125</v>
      </c>
      <c r="BI46" s="71">
        <v>840.85500000000002</v>
      </c>
      <c r="BJ46" s="71">
        <v>862.94899999999996</v>
      </c>
      <c r="BK46" s="71">
        <v>885.20900000000006</v>
      </c>
      <c r="BL46" s="71">
        <v>907.48199999999997</v>
      </c>
      <c r="BM46" s="71">
        <v>929.72</v>
      </c>
      <c r="BN46" s="71">
        <v>951.94</v>
      </c>
      <c r="BO46" s="71">
        <v>974.13799999999992</v>
      </c>
      <c r="BP46" s="71">
        <v>996.33300000000008</v>
      </c>
      <c r="BQ46" s="71">
        <v>1018.5360000000001</v>
      </c>
      <c r="BR46" s="71">
        <v>1040.7339999999999</v>
      </c>
      <c r="BS46" s="71">
        <v>1062.915</v>
      </c>
      <c r="BT46" s="71">
        <v>1085.1020000000001</v>
      </c>
      <c r="BU46" s="71">
        <v>1107.3319999999999</v>
      </c>
      <c r="BV46" s="71">
        <v>1129.634</v>
      </c>
      <c r="BW46" s="71">
        <v>1152.0079999999998</v>
      </c>
      <c r="BX46" s="71">
        <v>1174.451</v>
      </c>
      <c r="BY46" s="71">
        <v>1196.9780000000001</v>
      </c>
      <c r="BZ46" s="71">
        <v>1219.6089999999999</v>
      </c>
      <c r="CA46" s="71">
        <v>1242.3519999999999</v>
      </c>
      <c r="CB46" s="71">
        <v>1265.2049999999999</v>
      </c>
      <c r="CC46" s="71">
        <v>1288.153</v>
      </c>
      <c r="CD46" s="71">
        <v>1311.1779999999999</v>
      </c>
      <c r="CE46" s="71">
        <v>1334.252</v>
      </c>
      <c r="CF46" s="71">
        <v>1357.35</v>
      </c>
      <c r="CG46" s="71">
        <v>1380.454</v>
      </c>
      <c r="CH46" s="71">
        <v>1403.5430000000001</v>
      </c>
      <c r="CI46" s="71">
        <v>1426.5730000000001</v>
      </c>
      <c r="CJ46" s="71">
        <v>1449.4940000000001</v>
      </c>
      <c r="CK46" s="71">
        <v>1472.2629999999999</v>
      </c>
      <c r="CL46" s="71">
        <v>1494.8539999999998</v>
      </c>
      <c r="CM46" s="71">
        <v>1517.2469999999998</v>
      </c>
      <c r="CN46" s="71">
        <v>1539.41</v>
      </c>
      <c r="CO46" s="71">
        <v>1561.3139999999999</v>
      </c>
      <c r="CP46" s="71">
        <v>1582.931</v>
      </c>
      <c r="CQ46" s="71">
        <v>1604.242</v>
      </c>
      <c r="CR46" s="71">
        <v>1625.2329999999999</v>
      </c>
      <c r="CS46" s="71">
        <v>1645.895</v>
      </c>
      <c r="CT46" s="71">
        <v>1666.2190000000001</v>
      </c>
      <c r="CU46" s="71">
        <v>1686.201</v>
      </c>
      <c r="CV46" s="71">
        <v>1705.837</v>
      </c>
      <c r="CW46" s="71">
        <v>1725.123</v>
      </c>
      <c r="CX46" s="71">
        <v>1744.056</v>
      </c>
      <c r="CY46" s="71">
        <v>1762.634</v>
      </c>
      <c r="CZ46" s="73">
        <v>1780.857</v>
      </c>
    </row>
    <row r="47" spans="1:104">
      <c r="A47" s="58">
        <v>32</v>
      </c>
      <c r="B47" s="66">
        <v>178</v>
      </c>
      <c r="C47" s="68" t="s">
        <v>410</v>
      </c>
      <c r="D47" s="71">
        <v>807.72500000000002</v>
      </c>
      <c r="E47" s="71">
        <v>823.95100000000002</v>
      </c>
      <c r="F47" s="71">
        <v>840.62099999999998</v>
      </c>
      <c r="G47" s="71">
        <v>857.87099999999998</v>
      </c>
      <c r="H47" s="71">
        <v>875.82300000000009</v>
      </c>
      <c r="I47" s="71">
        <v>894.58600000000001</v>
      </c>
      <c r="J47" s="71">
        <v>914.25299999999993</v>
      </c>
      <c r="K47" s="71">
        <v>934.90599999999995</v>
      </c>
      <c r="L47" s="71">
        <v>956.6110000000001</v>
      </c>
      <c r="M47" s="71">
        <v>979.42599999999993</v>
      </c>
      <c r="N47" s="71">
        <v>1003.4059999999999</v>
      </c>
      <c r="O47" s="71">
        <v>1028.6130000000001</v>
      </c>
      <c r="P47" s="71">
        <v>1055.1199999999999</v>
      </c>
      <c r="Q47" s="71">
        <v>1083.0150000000001</v>
      </c>
      <c r="R47" s="71">
        <v>1112.394</v>
      </c>
      <c r="S47" s="71">
        <v>1143.336</v>
      </c>
      <c r="T47" s="71">
        <v>1175.884</v>
      </c>
      <c r="U47" s="71">
        <v>1210.0630000000001</v>
      </c>
      <c r="V47" s="71">
        <v>1245.9010000000001</v>
      </c>
      <c r="W47" s="71">
        <v>1283.4160000000002</v>
      </c>
      <c r="X47" s="71">
        <v>1322.6170000000002</v>
      </c>
      <c r="Y47" s="71">
        <v>1363.567</v>
      </c>
      <c r="Z47" s="71">
        <v>1406.27</v>
      </c>
      <c r="AA47" s="71">
        <v>1450.6089999999999</v>
      </c>
      <c r="AB47" s="71">
        <v>1496.422</v>
      </c>
      <c r="AC47" s="71">
        <v>1543.6079999999999</v>
      </c>
      <c r="AD47" s="71">
        <v>1592.143</v>
      </c>
      <c r="AE47" s="71">
        <v>1642.1280000000002</v>
      </c>
      <c r="AF47" s="71">
        <v>1693.752</v>
      </c>
      <c r="AG47" s="71">
        <v>1747.271</v>
      </c>
      <c r="AH47" s="71">
        <v>1802.8879999999999</v>
      </c>
      <c r="AI47" s="71">
        <v>1860.6880000000001</v>
      </c>
      <c r="AJ47" s="71">
        <v>1920.684</v>
      </c>
      <c r="AK47" s="71">
        <v>1982.913</v>
      </c>
      <c r="AL47" s="71">
        <v>2047.395</v>
      </c>
      <c r="AM47" s="71">
        <v>2114.1550000000002</v>
      </c>
      <c r="AN47" s="71">
        <v>2183.3090000000002</v>
      </c>
      <c r="AO47" s="71">
        <v>2254.9259999999999</v>
      </c>
      <c r="AP47" s="71">
        <v>2328.931</v>
      </c>
      <c r="AQ47" s="71">
        <v>2405.201</v>
      </c>
      <c r="AR47" s="71">
        <v>2483.694</v>
      </c>
      <c r="AS47" s="71">
        <v>2564.2559999999999</v>
      </c>
      <c r="AT47" s="71">
        <v>2647.0419999999999</v>
      </c>
      <c r="AU47" s="71">
        <v>2732.6819999999998</v>
      </c>
      <c r="AV47" s="71">
        <v>2822.02</v>
      </c>
      <c r="AW47" s="71">
        <v>2915.5940000000001</v>
      </c>
      <c r="AX47" s="71">
        <v>3013.7579999999998</v>
      </c>
      <c r="AY47" s="71">
        <v>3116.1729999999998</v>
      </c>
      <c r="AZ47" s="71">
        <v>3221.8490000000002</v>
      </c>
      <c r="BA47" s="71">
        <v>3329.3850000000002</v>
      </c>
      <c r="BB47" s="71">
        <v>3437.797</v>
      </c>
      <c r="BC47" s="71">
        <v>3546.9969999999998</v>
      </c>
      <c r="BD47" s="71">
        <v>3657.4160000000002</v>
      </c>
      <c r="BE47" s="71">
        <v>3769.2709999999997</v>
      </c>
      <c r="BF47" s="71">
        <v>3882.9470000000001</v>
      </c>
      <c r="BG47" s="73">
        <v>3998.904</v>
      </c>
      <c r="BH47" s="71">
        <v>4117.0050000000001</v>
      </c>
      <c r="BI47" s="71">
        <v>4237.6549999999997</v>
      </c>
      <c r="BJ47" s="71">
        <v>4362.5259999999998</v>
      </c>
      <c r="BK47" s="71">
        <v>4493.7790000000005</v>
      </c>
      <c r="BL47" s="71">
        <v>4632.9380000000001</v>
      </c>
      <c r="BM47" s="71">
        <v>4780.7640000000001</v>
      </c>
      <c r="BN47" s="71">
        <v>4936.8179999999993</v>
      </c>
      <c r="BO47" s="71">
        <v>5099.9230000000007</v>
      </c>
      <c r="BP47" s="71">
        <v>5268.2669999999998</v>
      </c>
      <c r="BQ47" s="71">
        <v>5440.5169999999998</v>
      </c>
      <c r="BR47" s="71">
        <v>5616.317</v>
      </c>
      <c r="BS47" s="71">
        <v>5796.0560000000005</v>
      </c>
      <c r="BT47" s="71">
        <v>5980.0230000000001</v>
      </c>
      <c r="BU47" s="71">
        <v>6168.7530000000006</v>
      </c>
      <c r="BV47" s="71">
        <v>6362.6059999999998</v>
      </c>
      <c r="BW47" s="71">
        <v>6561.5290000000005</v>
      </c>
      <c r="BX47" s="71">
        <v>6765.2510000000002</v>
      </c>
      <c r="BY47" s="71">
        <v>6973.6660000000002</v>
      </c>
      <c r="BZ47" s="71">
        <v>7186.6270000000004</v>
      </c>
      <c r="CA47" s="71">
        <v>7403.9760000000006</v>
      </c>
      <c r="CB47" s="71">
        <v>7625.6059999999998</v>
      </c>
      <c r="CC47" s="71">
        <v>7851.3720000000003</v>
      </c>
      <c r="CD47" s="71">
        <v>8081.0159999999996</v>
      </c>
      <c r="CE47" s="71">
        <v>8314.241</v>
      </c>
      <c r="CF47" s="71">
        <v>8550.7710000000006</v>
      </c>
      <c r="CG47" s="71">
        <v>8790.4269999999997</v>
      </c>
      <c r="CH47" s="71">
        <v>9033.0489999999991</v>
      </c>
      <c r="CI47" s="71">
        <v>9278.42</v>
      </c>
      <c r="CJ47" s="71">
        <v>9526.3160000000007</v>
      </c>
      <c r="CK47" s="71">
        <v>9776.5329999999994</v>
      </c>
      <c r="CL47" s="71">
        <v>10028.903</v>
      </c>
      <c r="CM47" s="71">
        <v>10283.279</v>
      </c>
      <c r="CN47" s="71">
        <v>10539.514999999999</v>
      </c>
      <c r="CO47" s="71">
        <v>10797.473</v>
      </c>
      <c r="CP47" s="71">
        <v>11057.030999999999</v>
      </c>
      <c r="CQ47" s="71">
        <v>11318.073</v>
      </c>
      <c r="CR47" s="71">
        <v>11580.494999999999</v>
      </c>
      <c r="CS47" s="71">
        <v>11844.206</v>
      </c>
      <c r="CT47" s="71">
        <v>12109.124</v>
      </c>
      <c r="CU47" s="71">
        <v>12375.179</v>
      </c>
      <c r="CV47" s="71">
        <v>12642.313</v>
      </c>
      <c r="CW47" s="71">
        <v>12910.478999999999</v>
      </c>
      <c r="CX47" s="71">
        <v>13179.643</v>
      </c>
      <c r="CY47" s="71">
        <v>13449.78</v>
      </c>
      <c r="CZ47" s="73">
        <v>13720.878000000001</v>
      </c>
    </row>
    <row r="48" spans="1:104">
      <c r="A48" s="58">
        <v>33</v>
      </c>
      <c r="B48" s="66">
        <v>180</v>
      </c>
      <c r="C48" s="68" t="s">
        <v>411</v>
      </c>
      <c r="D48" s="71">
        <v>12183.661</v>
      </c>
      <c r="E48" s="71">
        <v>12440.88</v>
      </c>
      <c r="F48" s="71">
        <v>12706.664000000001</v>
      </c>
      <c r="G48" s="71">
        <v>12986.331</v>
      </c>
      <c r="H48" s="71">
        <v>13283.612000000001</v>
      </c>
      <c r="I48" s="71">
        <v>13600.654999999999</v>
      </c>
      <c r="J48" s="71">
        <v>13937.931</v>
      </c>
      <c r="K48" s="71">
        <v>14294.329</v>
      </c>
      <c r="L48" s="71">
        <v>14667.412</v>
      </c>
      <c r="M48" s="71">
        <v>15053.863000000001</v>
      </c>
      <c r="N48" s="71">
        <v>15450.807000000001</v>
      </c>
      <c r="O48" s="71">
        <v>15857.216</v>
      </c>
      <c r="P48" s="71">
        <v>16275.144</v>
      </c>
      <c r="Q48" s="71">
        <v>16710.257000000001</v>
      </c>
      <c r="R48" s="71">
        <v>17170.330999999998</v>
      </c>
      <c r="S48" s="71">
        <v>17660.858</v>
      </c>
      <c r="T48" s="71">
        <v>18184.664000000001</v>
      </c>
      <c r="U48" s="71">
        <v>18740.027999999998</v>
      </c>
      <c r="V48" s="71">
        <v>19322.373</v>
      </c>
      <c r="W48" s="71">
        <v>19924.781000000003</v>
      </c>
      <c r="X48" s="71">
        <v>20542.539000000001</v>
      </c>
      <c r="Y48" s="71">
        <v>21173.096000000001</v>
      </c>
      <c r="Z48" s="71">
        <v>21818.753000000001</v>
      </c>
      <c r="AA48" s="71">
        <v>22485.347999999998</v>
      </c>
      <c r="AB48" s="71">
        <v>23181.23</v>
      </c>
      <c r="AC48" s="71">
        <v>23911.813999999998</v>
      </c>
      <c r="AD48" s="71">
        <v>24681.31</v>
      </c>
      <c r="AE48" s="71">
        <v>25486.508999999998</v>
      </c>
      <c r="AF48" s="71">
        <v>26316.601999999999</v>
      </c>
      <c r="AG48" s="71">
        <v>27156.419000000002</v>
      </c>
      <c r="AH48" s="71">
        <v>27996.076000000001</v>
      </c>
      <c r="AI48" s="71">
        <v>28833.608999999997</v>
      </c>
      <c r="AJ48" s="71">
        <v>29675.858</v>
      </c>
      <c r="AK48" s="71">
        <v>30532.868999999999</v>
      </c>
      <c r="AL48" s="71">
        <v>31418.915000000001</v>
      </c>
      <c r="AM48" s="71">
        <v>32345.957999999999</v>
      </c>
      <c r="AN48" s="71">
        <v>33306.800000000003</v>
      </c>
      <c r="AO48" s="71">
        <v>34301.252999999997</v>
      </c>
      <c r="AP48" s="71">
        <v>35355.536999999997</v>
      </c>
      <c r="AQ48" s="71">
        <v>36503.752</v>
      </c>
      <c r="AR48" s="71">
        <v>37764.441999999995</v>
      </c>
      <c r="AS48" s="71">
        <v>39161.672000000006</v>
      </c>
      <c r="AT48" s="71">
        <v>40674.010999999999</v>
      </c>
      <c r="AU48" s="71">
        <v>42219.620999999999</v>
      </c>
      <c r="AV48" s="71">
        <v>43686.351000000002</v>
      </c>
      <c r="AW48" s="71">
        <v>44998.561000000002</v>
      </c>
      <c r="AX48" s="71">
        <v>46123.156000000003</v>
      </c>
      <c r="AY48" s="71">
        <v>47097.459000000003</v>
      </c>
      <c r="AZ48" s="71">
        <v>48003.163</v>
      </c>
      <c r="BA48" s="71">
        <v>48958.873</v>
      </c>
      <c r="BB48" s="71">
        <v>50052.101999999999</v>
      </c>
      <c r="BC48" s="71">
        <v>51308.057999999997</v>
      </c>
      <c r="BD48" s="71">
        <v>52705.820999999996</v>
      </c>
      <c r="BE48" s="71">
        <v>54230.857000000004</v>
      </c>
      <c r="BF48" s="71">
        <v>55852.89</v>
      </c>
      <c r="BG48" s="73">
        <v>57548.744000000006</v>
      </c>
      <c r="BH48" s="71">
        <v>59319.661</v>
      </c>
      <c r="BI48" s="71">
        <v>61173.695</v>
      </c>
      <c r="BJ48" s="71">
        <v>63100.976999999999</v>
      </c>
      <c r="BK48" s="71">
        <v>65089.260999999999</v>
      </c>
      <c r="BL48" s="71">
        <v>67128.951000000001</v>
      </c>
      <c r="BM48" s="71">
        <v>69215.448999999993</v>
      </c>
      <c r="BN48" s="71">
        <v>71347.886999999988</v>
      </c>
      <c r="BO48" s="71">
        <v>73525.206000000006</v>
      </c>
      <c r="BP48" s="71">
        <v>75747.838000000003</v>
      </c>
      <c r="BQ48" s="71">
        <v>78016.089000000007</v>
      </c>
      <c r="BR48" s="71">
        <v>80327.839999999997</v>
      </c>
      <c r="BS48" s="71">
        <v>82681.706000000006</v>
      </c>
      <c r="BT48" s="71">
        <v>85079.9</v>
      </c>
      <c r="BU48" s="71">
        <v>87525.868000000002</v>
      </c>
      <c r="BV48" s="71">
        <v>90021.918999999994</v>
      </c>
      <c r="BW48" s="71">
        <v>92567.563999999998</v>
      </c>
      <c r="BX48" s="71">
        <v>95161.130999999994</v>
      </c>
      <c r="BY48" s="71">
        <v>97802.198999999993</v>
      </c>
      <c r="BZ48" s="71">
        <v>100490.125</v>
      </c>
      <c r="CA48" s="71">
        <v>103223.732</v>
      </c>
      <c r="CB48" s="71">
        <v>106001.637</v>
      </c>
      <c r="CC48" s="71">
        <v>108821.47899999999</v>
      </c>
      <c r="CD48" s="71">
        <v>111679.674</v>
      </c>
      <c r="CE48" s="71">
        <v>114571.87700000001</v>
      </c>
      <c r="CF48" s="71">
        <v>117493.959</v>
      </c>
      <c r="CG48" s="71">
        <v>120443.17300000001</v>
      </c>
      <c r="CH48" s="71">
        <v>123416.66</v>
      </c>
      <c r="CI48" s="71">
        <v>126409.966</v>
      </c>
      <c r="CJ48" s="71">
        <v>129418.19200000001</v>
      </c>
      <c r="CK48" s="71">
        <v>132436.967</v>
      </c>
      <c r="CL48" s="71">
        <v>135463.11800000002</v>
      </c>
      <c r="CM48" s="71">
        <v>138494.04</v>
      </c>
      <c r="CN48" s="71">
        <v>141526.71</v>
      </c>
      <c r="CO48" s="71">
        <v>144558.269</v>
      </c>
      <c r="CP48" s="71">
        <v>147586.11800000002</v>
      </c>
      <c r="CQ48" s="71">
        <v>150607.94699999999</v>
      </c>
      <c r="CR48" s="71">
        <v>153621.72399999999</v>
      </c>
      <c r="CS48" s="71">
        <v>156625.66899999999</v>
      </c>
      <c r="CT48" s="71">
        <v>159618.22700000001</v>
      </c>
      <c r="CU48" s="71">
        <v>162598.035</v>
      </c>
      <c r="CV48" s="71">
        <v>165563.91899999999</v>
      </c>
      <c r="CW48" s="71">
        <v>168514.88500000001</v>
      </c>
      <c r="CX48" s="71">
        <v>171450.117</v>
      </c>
      <c r="CY48" s="71">
        <v>174368.98</v>
      </c>
      <c r="CZ48" s="73">
        <v>177271.02</v>
      </c>
    </row>
    <row r="49" spans="1:104">
      <c r="A49" s="58">
        <v>252</v>
      </c>
      <c r="B49" s="66">
        <v>184</v>
      </c>
      <c r="C49" s="68" t="s">
        <v>154</v>
      </c>
      <c r="D49" s="71">
        <v>15.079000000000001</v>
      </c>
      <c r="E49" s="71">
        <v>15.408000000000001</v>
      </c>
      <c r="F49" s="71">
        <v>15.635</v>
      </c>
      <c r="G49" s="71">
        <v>15.838000000000001</v>
      </c>
      <c r="H49" s="71">
        <v>16.073999999999998</v>
      </c>
      <c r="I49" s="71">
        <v>16.372999999999998</v>
      </c>
      <c r="J49" s="71">
        <v>16.739999999999998</v>
      </c>
      <c r="K49" s="71">
        <v>17.157</v>
      </c>
      <c r="L49" s="71">
        <v>17.582999999999998</v>
      </c>
      <c r="M49" s="71">
        <v>17.966000000000001</v>
      </c>
      <c r="N49" s="71">
        <v>18.258000000000003</v>
      </c>
      <c r="O49" s="71">
        <v>18.434999999999999</v>
      </c>
      <c r="P49" s="71">
        <v>18.515000000000001</v>
      </c>
      <c r="Q49" s="71">
        <v>18.570999999999998</v>
      </c>
      <c r="R49" s="71">
        <v>18.701000000000001</v>
      </c>
      <c r="S49" s="71">
        <v>18.969000000000001</v>
      </c>
      <c r="T49" s="71">
        <v>19.407</v>
      </c>
      <c r="U49" s="71">
        <v>19.972999999999999</v>
      </c>
      <c r="V49" s="71">
        <v>20.576000000000001</v>
      </c>
      <c r="W49" s="71">
        <v>21.085000000000001</v>
      </c>
      <c r="X49" s="71">
        <v>21.405999999999999</v>
      </c>
      <c r="Y49" s="71">
        <v>21.518999999999998</v>
      </c>
      <c r="Z49" s="71">
        <v>21.454000000000001</v>
      </c>
      <c r="AA49" s="71">
        <v>21.228999999999999</v>
      </c>
      <c r="AB49" s="71">
        <v>20.88</v>
      </c>
      <c r="AC49" s="71">
        <v>20.441000000000003</v>
      </c>
      <c r="AD49" s="71">
        <v>19.902999999999999</v>
      </c>
      <c r="AE49" s="71">
        <v>19.277000000000001</v>
      </c>
      <c r="AF49" s="71">
        <v>18.646999999999998</v>
      </c>
      <c r="AG49" s="71">
        <v>18.117999999999999</v>
      </c>
      <c r="AH49" s="71">
        <v>17.765999999999998</v>
      </c>
      <c r="AI49" s="71">
        <v>17.631999999999998</v>
      </c>
      <c r="AJ49" s="71">
        <v>17.692999999999998</v>
      </c>
      <c r="AK49" s="71">
        <v>17.875999999999998</v>
      </c>
      <c r="AL49" s="71">
        <v>18.074999999999999</v>
      </c>
      <c r="AM49" s="71">
        <v>18.212</v>
      </c>
      <c r="AN49" s="71">
        <v>18.256</v>
      </c>
      <c r="AO49" s="71">
        <v>18.231999999999999</v>
      </c>
      <c r="AP49" s="71">
        <v>18.196000000000002</v>
      </c>
      <c r="AQ49" s="71">
        <v>18.224</v>
      </c>
      <c r="AR49" s="71">
        <v>18.369</v>
      </c>
      <c r="AS49" s="71">
        <v>18.655000000000001</v>
      </c>
      <c r="AT49" s="71">
        <v>19.045999999999999</v>
      </c>
      <c r="AU49" s="71">
        <v>19.46</v>
      </c>
      <c r="AV49" s="71">
        <v>19.79</v>
      </c>
      <c r="AW49" s="71">
        <v>19.954999999999998</v>
      </c>
      <c r="AX49" s="71">
        <v>19.928000000000001</v>
      </c>
      <c r="AY49" s="71">
        <v>19.739000000000001</v>
      </c>
      <c r="AZ49" s="71">
        <v>19.441000000000003</v>
      </c>
      <c r="BA49" s="71">
        <v>19.116999999999997</v>
      </c>
      <c r="BB49" s="71">
        <v>18.829000000000001</v>
      </c>
      <c r="BC49" s="71">
        <v>18.588999999999999</v>
      </c>
      <c r="BD49" s="71">
        <v>18.385000000000002</v>
      </c>
      <c r="BE49" s="71">
        <v>18.216000000000001</v>
      </c>
      <c r="BF49" s="71">
        <v>18.073999999999998</v>
      </c>
      <c r="BG49" s="73">
        <v>17.954000000000001</v>
      </c>
      <c r="BH49" s="71">
        <v>17.86</v>
      </c>
      <c r="BI49" s="71">
        <v>17.797000000000001</v>
      </c>
      <c r="BJ49" s="71">
        <v>17.753</v>
      </c>
      <c r="BK49" s="71">
        <v>17.712</v>
      </c>
      <c r="BL49" s="71">
        <v>17.661999999999999</v>
      </c>
      <c r="BM49" s="71">
        <v>17.599</v>
      </c>
      <c r="BN49" s="71">
        <v>17.526</v>
      </c>
      <c r="BO49" s="71">
        <v>17.443999999999999</v>
      </c>
      <c r="BP49" s="71">
        <v>17.361000000000001</v>
      </c>
      <c r="BQ49" s="71">
        <v>17.280999999999999</v>
      </c>
      <c r="BR49" s="71">
        <v>17.202999999999999</v>
      </c>
      <c r="BS49" s="71">
        <v>17.127000000000002</v>
      </c>
      <c r="BT49" s="71">
        <v>17.048999999999999</v>
      </c>
      <c r="BU49" s="71">
        <v>16.971</v>
      </c>
      <c r="BV49" s="71">
        <v>16.890999999999998</v>
      </c>
      <c r="BW49" s="71">
        <v>16.809999999999999</v>
      </c>
      <c r="BX49" s="71">
        <v>16.727</v>
      </c>
      <c r="BY49" s="71">
        <v>16.64</v>
      </c>
      <c r="BZ49" s="71">
        <v>16.548000000000002</v>
      </c>
      <c r="CA49" s="71">
        <v>16.45</v>
      </c>
      <c r="CB49" s="71">
        <v>16.344999999999999</v>
      </c>
      <c r="CC49" s="71">
        <v>16.231999999999999</v>
      </c>
      <c r="CD49" s="71">
        <v>16.11</v>
      </c>
      <c r="CE49" s="71">
        <v>15.98</v>
      </c>
      <c r="CF49" s="71">
        <v>15.840999999999999</v>
      </c>
      <c r="CG49" s="71">
        <v>15.692</v>
      </c>
      <c r="CH49" s="71">
        <v>15.534000000000001</v>
      </c>
      <c r="CI49" s="71">
        <v>15.366</v>
      </c>
      <c r="CJ49" s="71">
        <v>15.19</v>
      </c>
      <c r="CK49" s="71">
        <v>15.006</v>
      </c>
      <c r="CL49" s="71">
        <v>14.814</v>
      </c>
      <c r="CM49" s="71">
        <v>14.614000000000001</v>
      </c>
      <c r="CN49" s="71">
        <v>14.408000000000001</v>
      </c>
      <c r="CO49" s="71">
        <v>14.196999999999999</v>
      </c>
      <c r="CP49" s="71">
        <v>13.981</v>
      </c>
      <c r="CQ49" s="71">
        <v>13.762</v>
      </c>
      <c r="CR49" s="71">
        <v>13.541</v>
      </c>
      <c r="CS49" s="71">
        <v>13.316000000000001</v>
      </c>
      <c r="CT49" s="71">
        <v>13.09</v>
      </c>
      <c r="CU49" s="71">
        <v>12.861000000000001</v>
      </c>
      <c r="CV49" s="71">
        <v>12.63</v>
      </c>
      <c r="CW49" s="71">
        <v>12.398</v>
      </c>
      <c r="CX49" s="71">
        <v>12.167</v>
      </c>
      <c r="CY49" s="71">
        <v>11.935</v>
      </c>
      <c r="CZ49" s="73">
        <v>11.705</v>
      </c>
    </row>
    <row r="50" spans="1:104">
      <c r="A50" s="58">
        <v>204</v>
      </c>
      <c r="B50" s="66">
        <v>188</v>
      </c>
      <c r="C50" s="68" t="s">
        <v>111</v>
      </c>
      <c r="D50" s="71">
        <v>966.01099999999997</v>
      </c>
      <c r="E50" s="71">
        <v>994.14100000000008</v>
      </c>
      <c r="F50" s="71">
        <v>1025.0619999999999</v>
      </c>
      <c r="G50" s="71">
        <v>1058.1179999999999</v>
      </c>
      <c r="H50" s="71">
        <v>1092.846</v>
      </c>
      <c r="I50" s="71">
        <v>1128.97</v>
      </c>
      <c r="J50" s="71">
        <v>1166.414</v>
      </c>
      <c r="K50" s="71">
        <v>1205.29</v>
      </c>
      <c r="L50" s="71">
        <v>1245.866</v>
      </c>
      <c r="M50" s="71">
        <v>1288.51</v>
      </c>
      <c r="N50" s="71">
        <v>1333.5219999999999</v>
      </c>
      <c r="O50" s="71">
        <v>1380.952</v>
      </c>
      <c r="P50" s="71">
        <v>1430.45</v>
      </c>
      <c r="Q50" s="71">
        <v>1481.19</v>
      </c>
      <c r="R50" s="71">
        <v>1532.07</v>
      </c>
      <c r="S50" s="71">
        <v>1582.2629999999999</v>
      </c>
      <c r="T50" s="71">
        <v>1631.6310000000001</v>
      </c>
      <c r="U50" s="71">
        <v>1680.3209999999999</v>
      </c>
      <c r="V50" s="71">
        <v>1728.1689999999999</v>
      </c>
      <c r="W50" s="71">
        <v>1775.0650000000001</v>
      </c>
      <c r="X50" s="71">
        <v>1821.0550000000001</v>
      </c>
      <c r="Y50" s="71">
        <v>1865.9569999999999</v>
      </c>
      <c r="Z50" s="71">
        <v>1910.09</v>
      </c>
      <c r="AA50" s="71">
        <v>1954.6369999999999</v>
      </c>
      <c r="AB50" s="71">
        <v>2001.1770000000001</v>
      </c>
      <c r="AC50" s="71">
        <v>2050.8690000000001</v>
      </c>
      <c r="AD50" s="71">
        <v>2104.145</v>
      </c>
      <c r="AE50" s="71">
        <v>2160.7910000000002</v>
      </c>
      <c r="AF50" s="71">
        <v>2220.5149999999999</v>
      </c>
      <c r="AG50" s="71">
        <v>2282.75</v>
      </c>
      <c r="AH50" s="71">
        <v>2347.0450000000001</v>
      </c>
      <c r="AI50" s="71">
        <v>2413.377</v>
      </c>
      <c r="AJ50" s="71">
        <v>2481.8150000000001</v>
      </c>
      <c r="AK50" s="71">
        <v>2552.0680000000002</v>
      </c>
      <c r="AL50" s="71">
        <v>2623.788</v>
      </c>
      <c r="AM50" s="71">
        <v>2696.6909999999998</v>
      </c>
      <c r="AN50" s="71">
        <v>2770.7259999999997</v>
      </c>
      <c r="AO50" s="71">
        <v>2845.86</v>
      </c>
      <c r="AP50" s="71">
        <v>2921.873</v>
      </c>
      <c r="AQ50" s="71">
        <v>2998.5219999999999</v>
      </c>
      <c r="AR50" s="71">
        <v>3075.6790000000001</v>
      </c>
      <c r="AS50" s="71">
        <v>3152.9210000000003</v>
      </c>
      <c r="AT50" s="71">
        <v>3230.3490000000002</v>
      </c>
      <c r="AU50" s="71">
        <v>3308.9750000000004</v>
      </c>
      <c r="AV50" s="71">
        <v>3390.2080000000001</v>
      </c>
      <c r="AW50" s="71">
        <v>3474.8969999999999</v>
      </c>
      <c r="AX50" s="71">
        <v>3563.4189999999999</v>
      </c>
      <c r="AY50" s="71">
        <v>3654.9969999999998</v>
      </c>
      <c r="AZ50" s="71">
        <v>3747.9070000000002</v>
      </c>
      <c r="BA50" s="71">
        <v>3839.7690000000002</v>
      </c>
      <c r="BB50" s="71">
        <v>3928.797</v>
      </c>
      <c r="BC50" s="71">
        <v>4014.4350000000004</v>
      </c>
      <c r="BD50" s="71">
        <v>4096.9429999999993</v>
      </c>
      <c r="BE50" s="71">
        <v>4176.3719999999994</v>
      </c>
      <c r="BF50" s="71">
        <v>4253.0370000000003</v>
      </c>
      <c r="BG50" s="73">
        <v>4327.2280000000001</v>
      </c>
      <c r="BH50" s="71">
        <v>4398.7700000000004</v>
      </c>
      <c r="BI50" s="71">
        <v>4467.6260000000002</v>
      </c>
      <c r="BJ50" s="71">
        <v>4534.4349999999995</v>
      </c>
      <c r="BK50" s="71">
        <v>4600.0590000000002</v>
      </c>
      <c r="BL50" s="71">
        <v>4665.1400000000003</v>
      </c>
      <c r="BM50" s="71">
        <v>4729.9470000000001</v>
      </c>
      <c r="BN50" s="71">
        <v>4794.3760000000002</v>
      </c>
      <c r="BO50" s="71">
        <v>4858.2350000000006</v>
      </c>
      <c r="BP50" s="71">
        <v>4921.165</v>
      </c>
      <c r="BQ50" s="71">
        <v>4982.9169999999995</v>
      </c>
      <c r="BR50" s="71">
        <v>5043.46</v>
      </c>
      <c r="BS50" s="71">
        <v>5102.9310000000005</v>
      </c>
      <c r="BT50" s="71">
        <v>5161.4430000000002</v>
      </c>
      <c r="BU50" s="71">
        <v>5219.152</v>
      </c>
      <c r="BV50" s="71">
        <v>5276.1630000000005</v>
      </c>
      <c r="BW50" s="71">
        <v>5332.4989999999998</v>
      </c>
      <c r="BX50" s="71">
        <v>5388.0929999999998</v>
      </c>
      <c r="BY50" s="71">
        <v>5442.8440000000001</v>
      </c>
      <c r="BZ50" s="71">
        <v>5496.6120000000001</v>
      </c>
      <c r="CA50" s="71">
        <v>5549.2809999999999</v>
      </c>
      <c r="CB50" s="71">
        <v>5600.8060000000005</v>
      </c>
      <c r="CC50" s="71">
        <v>5651.1769999999997</v>
      </c>
      <c r="CD50" s="71">
        <v>5700.3540000000003</v>
      </c>
      <c r="CE50" s="71">
        <v>5748.3019999999997</v>
      </c>
      <c r="CF50" s="71">
        <v>5794.9859999999999</v>
      </c>
      <c r="CG50" s="71">
        <v>5840.3720000000003</v>
      </c>
      <c r="CH50" s="71">
        <v>5884.4250000000002</v>
      </c>
      <c r="CI50" s="71">
        <v>5927.107</v>
      </c>
      <c r="CJ50" s="71">
        <v>5968.3810000000003</v>
      </c>
      <c r="CK50" s="71">
        <v>6008.2160000000003</v>
      </c>
      <c r="CL50" s="71">
        <v>6046.59</v>
      </c>
      <c r="CM50" s="71">
        <v>6083.4850000000006</v>
      </c>
      <c r="CN50" s="71">
        <v>6118.8860000000004</v>
      </c>
      <c r="CO50" s="71">
        <v>6152.7790000000005</v>
      </c>
      <c r="CP50" s="71">
        <v>6185.1559999999999</v>
      </c>
      <c r="CQ50" s="71">
        <v>6216.0110000000004</v>
      </c>
      <c r="CR50" s="71">
        <v>6245.3410000000003</v>
      </c>
      <c r="CS50" s="71">
        <v>6273.1469999999999</v>
      </c>
      <c r="CT50" s="71">
        <v>6299.4359999999997</v>
      </c>
      <c r="CU50" s="71">
        <v>6324.2139999999999</v>
      </c>
      <c r="CV50" s="71">
        <v>6347.4930000000004</v>
      </c>
      <c r="CW50" s="71">
        <v>6369.29</v>
      </c>
      <c r="CX50" s="71">
        <v>6389.6229999999996</v>
      </c>
      <c r="CY50" s="71">
        <v>6408.5129999999999</v>
      </c>
      <c r="CZ50" s="73">
        <v>6425.9880000000003</v>
      </c>
    </row>
    <row r="51" spans="1:104">
      <c r="A51" s="58">
        <v>154</v>
      </c>
      <c r="B51" s="66">
        <v>191</v>
      </c>
      <c r="C51" s="68" t="s">
        <v>301</v>
      </c>
      <c r="D51" s="71">
        <v>3850.297</v>
      </c>
      <c r="E51" s="71">
        <v>3875.6660000000002</v>
      </c>
      <c r="F51" s="71">
        <v>3900.723</v>
      </c>
      <c r="G51" s="71">
        <v>3924.56</v>
      </c>
      <c r="H51" s="71">
        <v>3946.5810000000001</v>
      </c>
      <c r="I51" s="71">
        <v>3966.4970000000003</v>
      </c>
      <c r="J51" s="71">
        <v>3984.346</v>
      </c>
      <c r="K51" s="71">
        <v>4000.4760000000001</v>
      </c>
      <c r="L51" s="71">
        <v>4015.49</v>
      </c>
      <c r="M51" s="71">
        <v>4030.1750000000002</v>
      </c>
      <c r="N51" s="71">
        <v>4045.252</v>
      </c>
      <c r="O51" s="71">
        <v>4061.1130000000003</v>
      </c>
      <c r="P51" s="71">
        <v>4077.5969999999998</v>
      </c>
      <c r="Q51" s="71">
        <v>4093.89</v>
      </c>
      <c r="R51" s="71">
        <v>4108.808</v>
      </c>
      <c r="S51" s="71">
        <v>4121.5990000000002</v>
      </c>
      <c r="T51" s="71">
        <v>4131.9259999999995</v>
      </c>
      <c r="U51" s="71">
        <v>4140.3829999999998</v>
      </c>
      <c r="V51" s="71">
        <v>4148.2849999999999</v>
      </c>
      <c r="W51" s="71">
        <v>4157.4570000000003</v>
      </c>
      <c r="X51" s="71">
        <v>4169.2160000000003</v>
      </c>
      <c r="Y51" s="71">
        <v>4183.9589999999998</v>
      </c>
      <c r="Z51" s="71">
        <v>4201.3019999999997</v>
      </c>
      <c r="AA51" s="71">
        <v>4220.7950000000001</v>
      </c>
      <c r="AB51" s="71">
        <v>4241.6689999999999</v>
      </c>
      <c r="AC51" s="71">
        <v>4263.2950000000001</v>
      </c>
      <c r="AD51" s="71">
        <v>4285.5230000000001</v>
      </c>
      <c r="AE51" s="71">
        <v>4308.3449999999993</v>
      </c>
      <c r="AF51" s="71">
        <v>4331.3989999999994</v>
      </c>
      <c r="AG51" s="71">
        <v>4354.2759999999998</v>
      </c>
      <c r="AH51" s="71">
        <v>4376.6080000000002</v>
      </c>
      <c r="AI51" s="71">
        <v>4398.6099999999997</v>
      </c>
      <c r="AJ51" s="71">
        <v>4420.1670000000004</v>
      </c>
      <c r="AK51" s="71">
        <v>4440.2610000000004</v>
      </c>
      <c r="AL51" s="71">
        <v>4457.576</v>
      </c>
      <c r="AM51" s="71">
        <v>4471.3999999999996</v>
      </c>
      <c r="AN51" s="71">
        <v>4480.1329999999998</v>
      </c>
      <c r="AO51" s="71">
        <v>4484.4449999999997</v>
      </c>
      <c r="AP51" s="71">
        <v>4488.5550000000003</v>
      </c>
      <c r="AQ51" s="71">
        <v>4498.2749999999996</v>
      </c>
      <c r="AR51" s="71">
        <v>4517.1980000000003</v>
      </c>
      <c r="AS51" s="71">
        <v>4548.3739999999998</v>
      </c>
      <c r="AT51" s="71">
        <v>4589.1319999999996</v>
      </c>
      <c r="AU51" s="71">
        <v>4630.4769999999999</v>
      </c>
      <c r="AV51" s="71">
        <v>4659.9030000000002</v>
      </c>
      <c r="AW51" s="71">
        <v>4669.0020000000004</v>
      </c>
      <c r="AX51" s="71">
        <v>4653.6329999999998</v>
      </c>
      <c r="AY51" s="71">
        <v>4618.0290000000005</v>
      </c>
      <c r="AZ51" s="71">
        <v>4572.384</v>
      </c>
      <c r="BA51" s="71">
        <v>4531.3729999999996</v>
      </c>
      <c r="BB51" s="71">
        <v>4505.4230000000007</v>
      </c>
      <c r="BC51" s="71">
        <v>4498.0479999999998</v>
      </c>
      <c r="BD51" s="71">
        <v>4505.5419999999995</v>
      </c>
      <c r="BE51" s="71">
        <v>4522.3330000000005</v>
      </c>
      <c r="BF51" s="71">
        <v>4539.732</v>
      </c>
      <c r="BG51" s="73">
        <v>4551.3379999999997</v>
      </c>
      <c r="BH51" s="71">
        <v>4555.8549999999996</v>
      </c>
      <c r="BI51" s="71">
        <v>4555.2160000000003</v>
      </c>
      <c r="BJ51" s="71">
        <v>4550.0569999999998</v>
      </c>
      <c r="BK51" s="71">
        <v>4541.8770000000004</v>
      </c>
      <c r="BL51" s="71">
        <v>4531.8310000000001</v>
      </c>
      <c r="BM51" s="71">
        <v>4519.7219999999998</v>
      </c>
      <c r="BN51" s="71">
        <v>4505.1049999999996</v>
      </c>
      <c r="BO51" s="71">
        <v>4488.6959999999999</v>
      </c>
      <c r="BP51" s="71">
        <v>4471.433</v>
      </c>
      <c r="BQ51" s="71">
        <v>4454.0219999999999</v>
      </c>
      <c r="BR51" s="71">
        <v>4436.7710000000006</v>
      </c>
      <c r="BS51" s="71">
        <v>4419.6219999999994</v>
      </c>
      <c r="BT51" s="71">
        <v>4402.45</v>
      </c>
      <c r="BU51" s="71">
        <v>4384.973</v>
      </c>
      <c r="BV51" s="71">
        <v>4366.9870000000001</v>
      </c>
      <c r="BW51" s="71">
        <v>4348.5249999999996</v>
      </c>
      <c r="BX51" s="71">
        <v>4329.7109999999993</v>
      </c>
      <c r="BY51" s="71">
        <v>4310.5190000000002</v>
      </c>
      <c r="BZ51" s="71">
        <v>4290.9179999999997</v>
      </c>
      <c r="CA51" s="71">
        <v>4270.8829999999998</v>
      </c>
      <c r="CB51" s="71">
        <v>4250.4189999999999</v>
      </c>
      <c r="CC51" s="71">
        <v>4229.5339999999997</v>
      </c>
      <c r="CD51" s="71">
        <v>4208.2139999999999</v>
      </c>
      <c r="CE51" s="71">
        <v>4186.4430000000002</v>
      </c>
      <c r="CF51" s="71">
        <v>4164.2169999999996</v>
      </c>
      <c r="CG51" s="71">
        <v>4141.5470000000005</v>
      </c>
      <c r="CH51" s="71">
        <v>4118.4650000000001</v>
      </c>
      <c r="CI51" s="71">
        <v>4095.027</v>
      </c>
      <c r="CJ51" s="71">
        <v>4071.3</v>
      </c>
      <c r="CK51" s="71">
        <v>4047.3490000000002</v>
      </c>
      <c r="CL51" s="71">
        <v>4023.1959999999999</v>
      </c>
      <c r="CM51" s="71">
        <v>3998.8689999999997</v>
      </c>
      <c r="CN51" s="71">
        <v>3974.4539999999997</v>
      </c>
      <c r="CO51" s="71">
        <v>3950.0479999999998</v>
      </c>
      <c r="CP51" s="71">
        <v>3925.723</v>
      </c>
      <c r="CQ51" s="71">
        <v>3901.5129999999999</v>
      </c>
      <c r="CR51" s="71">
        <v>3877.4160000000002</v>
      </c>
      <c r="CS51" s="71">
        <v>3853.4070000000002</v>
      </c>
      <c r="CT51" s="71">
        <v>3829.453</v>
      </c>
      <c r="CU51" s="71">
        <v>3805.52</v>
      </c>
      <c r="CV51" s="71">
        <v>3781.5819999999999</v>
      </c>
      <c r="CW51" s="71">
        <v>3757.6210000000001</v>
      </c>
      <c r="CX51" s="71">
        <v>3733.627</v>
      </c>
      <c r="CY51" s="71">
        <v>3709.6010000000001</v>
      </c>
      <c r="CZ51" s="73">
        <v>3685.55</v>
      </c>
    </row>
    <row r="52" spans="1:104">
      <c r="A52" s="58">
        <v>185</v>
      </c>
      <c r="B52" s="66">
        <v>192</v>
      </c>
      <c r="C52" s="68" t="s">
        <v>93</v>
      </c>
      <c r="D52" s="71">
        <v>5850.3649999999998</v>
      </c>
      <c r="E52" s="71">
        <v>5969.0429999999997</v>
      </c>
      <c r="F52" s="71">
        <v>6086.17</v>
      </c>
      <c r="G52" s="71">
        <v>6200.05</v>
      </c>
      <c r="H52" s="71">
        <v>6310.0190000000002</v>
      </c>
      <c r="I52" s="71">
        <v>6416.4369999999999</v>
      </c>
      <c r="J52" s="71">
        <v>6520.76</v>
      </c>
      <c r="K52" s="71">
        <v>6625.4719999999998</v>
      </c>
      <c r="L52" s="71">
        <v>6733.8760000000002</v>
      </c>
      <c r="M52" s="71">
        <v>6849.7569999999996</v>
      </c>
      <c r="N52" s="71">
        <v>6976.3530000000001</v>
      </c>
      <c r="O52" s="71">
        <v>7115.2630000000008</v>
      </c>
      <c r="P52" s="71">
        <v>7265.4880000000003</v>
      </c>
      <c r="Q52" s="71">
        <v>7423.0230000000001</v>
      </c>
      <c r="R52" s="71">
        <v>7582.0159999999996</v>
      </c>
      <c r="S52" s="71">
        <v>7738.1909999999998</v>
      </c>
      <c r="T52" s="71">
        <v>7889.1670000000004</v>
      </c>
      <c r="U52" s="71">
        <v>8035.86</v>
      </c>
      <c r="V52" s="71">
        <v>8181.1409999999996</v>
      </c>
      <c r="W52" s="71">
        <v>8329.4629999999997</v>
      </c>
      <c r="X52" s="71">
        <v>8483.4130000000005</v>
      </c>
      <c r="Y52" s="71">
        <v>8644.7489999999998</v>
      </c>
      <c r="Z52" s="71">
        <v>8810.5550000000003</v>
      </c>
      <c r="AA52" s="71">
        <v>8973.1820000000007</v>
      </c>
      <c r="AB52" s="71">
        <v>9122.2420000000002</v>
      </c>
      <c r="AC52" s="71">
        <v>9250.6239999999998</v>
      </c>
      <c r="AD52" s="71">
        <v>9355.5239999999994</v>
      </c>
      <c r="AE52" s="71">
        <v>9440.1020000000008</v>
      </c>
      <c r="AF52" s="71">
        <v>9510.6419999999998</v>
      </c>
      <c r="AG52" s="71">
        <v>9576.4459999999999</v>
      </c>
      <c r="AH52" s="71">
        <v>9644.5849999999991</v>
      </c>
      <c r="AI52" s="71">
        <v>9716.3179999999993</v>
      </c>
      <c r="AJ52" s="71">
        <v>9790.4269999999997</v>
      </c>
      <c r="AK52" s="71">
        <v>9868.4959999999992</v>
      </c>
      <c r="AL52" s="71">
        <v>9951.7979999999989</v>
      </c>
      <c r="AM52" s="71">
        <v>10040.888999999999</v>
      </c>
      <c r="AN52" s="71">
        <v>10137.280999999999</v>
      </c>
      <c r="AO52" s="71">
        <v>10240.219999999999</v>
      </c>
      <c r="AP52" s="71">
        <v>10345.072</v>
      </c>
      <c r="AQ52" s="71">
        <v>10445.398999999999</v>
      </c>
      <c r="AR52" s="71">
        <v>10536.56</v>
      </c>
      <c r="AS52" s="71">
        <v>10616.686</v>
      </c>
      <c r="AT52" s="71">
        <v>10687.027</v>
      </c>
      <c r="AU52" s="71">
        <v>10749.867</v>
      </c>
      <c r="AV52" s="71">
        <v>10808.902999999998</v>
      </c>
      <c r="AW52" s="71">
        <v>10866.780999999999</v>
      </c>
      <c r="AX52" s="71">
        <v>10924.205</v>
      </c>
      <c r="AY52" s="71">
        <v>10980.099</v>
      </c>
      <c r="AZ52" s="71">
        <v>11033.263999999999</v>
      </c>
      <c r="BA52" s="71">
        <v>11081.861000000001</v>
      </c>
      <c r="BB52" s="71">
        <v>11124.665000000001</v>
      </c>
      <c r="BC52" s="71">
        <v>11161.306</v>
      </c>
      <c r="BD52" s="71">
        <v>11192.582</v>
      </c>
      <c r="BE52" s="71">
        <v>11219.841</v>
      </c>
      <c r="BF52" s="71">
        <v>11244.985000000001</v>
      </c>
      <c r="BG52" s="73">
        <v>11269.4</v>
      </c>
      <c r="BH52" s="71">
        <v>11293.548999999999</v>
      </c>
      <c r="BI52" s="71">
        <v>11317.087</v>
      </c>
      <c r="BJ52" s="71">
        <v>11339.608</v>
      </c>
      <c r="BK52" s="71">
        <v>11360.386</v>
      </c>
      <c r="BL52" s="71">
        <v>11378.873</v>
      </c>
      <c r="BM52" s="71">
        <v>11394.989000000001</v>
      </c>
      <c r="BN52" s="71">
        <v>11408.892</v>
      </c>
      <c r="BO52" s="71">
        <v>11420.517</v>
      </c>
      <c r="BP52" s="71">
        <v>11429.826000000001</v>
      </c>
      <c r="BQ52" s="71">
        <v>11436.759</v>
      </c>
      <c r="BR52" s="71">
        <v>11441.244999999999</v>
      </c>
      <c r="BS52" s="71">
        <v>11443.161</v>
      </c>
      <c r="BT52" s="71">
        <v>11442.331</v>
      </c>
      <c r="BU52" s="71">
        <v>11438.546</v>
      </c>
      <c r="BV52" s="71">
        <v>11431.638999999999</v>
      </c>
      <c r="BW52" s="71">
        <v>11421.518</v>
      </c>
      <c r="BX52" s="71">
        <v>11408.148000000001</v>
      </c>
      <c r="BY52" s="71">
        <v>11391.496999999999</v>
      </c>
      <c r="BZ52" s="71">
        <v>11371.564</v>
      </c>
      <c r="CA52" s="71">
        <v>11348.341</v>
      </c>
      <c r="CB52" s="71">
        <v>11321.805</v>
      </c>
      <c r="CC52" s="71">
        <v>11291.924999999999</v>
      </c>
      <c r="CD52" s="71">
        <v>11258.702000000001</v>
      </c>
      <c r="CE52" s="71">
        <v>11222.138999999999</v>
      </c>
      <c r="CF52" s="71">
        <v>11182.249</v>
      </c>
      <c r="CG52" s="71">
        <v>11139.045</v>
      </c>
      <c r="CH52" s="71">
        <v>11092.548000000001</v>
      </c>
      <c r="CI52" s="71">
        <v>11042.8</v>
      </c>
      <c r="CJ52" s="71">
        <v>10989.851999999999</v>
      </c>
      <c r="CK52" s="71">
        <v>10933.754000000001</v>
      </c>
      <c r="CL52" s="71">
        <v>10874.536</v>
      </c>
      <c r="CM52" s="71">
        <v>10812.237999999999</v>
      </c>
      <c r="CN52" s="71">
        <v>10746.948</v>
      </c>
      <c r="CO52" s="71">
        <v>10678.769</v>
      </c>
      <c r="CP52" s="71">
        <v>10607.784</v>
      </c>
      <c r="CQ52" s="71">
        <v>10534.045999999998</v>
      </c>
      <c r="CR52" s="71">
        <v>10457.578</v>
      </c>
      <c r="CS52" s="71">
        <v>10378.39</v>
      </c>
      <c r="CT52" s="71">
        <v>10296.482</v>
      </c>
      <c r="CU52" s="71">
        <v>10211.863000000001</v>
      </c>
      <c r="CV52" s="71">
        <v>10124.546</v>
      </c>
      <c r="CW52" s="71">
        <v>10034.559000000001</v>
      </c>
      <c r="CX52" s="71">
        <v>9941.9369999999999</v>
      </c>
      <c r="CY52" s="71">
        <v>9846.7289999999994</v>
      </c>
      <c r="CZ52" s="73">
        <v>9748.9930000000004</v>
      </c>
    </row>
    <row r="53" spans="1:104">
      <c r="A53" s="58">
        <v>109</v>
      </c>
      <c r="B53" s="66">
        <v>196</v>
      </c>
      <c r="C53" s="68" t="s">
        <v>257</v>
      </c>
      <c r="D53" s="71">
        <v>494.01400000000001</v>
      </c>
      <c r="E53" s="71">
        <v>501.53899999999999</v>
      </c>
      <c r="F53" s="71">
        <v>507.99400000000003</v>
      </c>
      <c r="G53" s="71">
        <v>514.47800000000007</v>
      </c>
      <c r="H53" s="71">
        <v>521.70100000000002</v>
      </c>
      <c r="I53" s="71">
        <v>529.99099999999999</v>
      </c>
      <c r="J53" s="71">
        <v>539.26800000000003</v>
      </c>
      <c r="K53" s="71">
        <v>549.06600000000003</v>
      </c>
      <c r="L53" s="71">
        <v>558.6</v>
      </c>
      <c r="M53" s="71">
        <v>566.87099999999998</v>
      </c>
      <c r="N53" s="71">
        <v>572.99599999999998</v>
      </c>
      <c r="O53" s="71">
        <v>576.54999999999995</v>
      </c>
      <c r="P53" s="71">
        <v>577.87199999999996</v>
      </c>
      <c r="Q53" s="71">
        <v>578.19299999999998</v>
      </c>
      <c r="R53" s="71">
        <v>579.27099999999996</v>
      </c>
      <c r="S53" s="71">
        <v>582.30399999999997</v>
      </c>
      <c r="T53" s="71">
        <v>587.85</v>
      </c>
      <c r="U53" s="71">
        <v>595.34500000000003</v>
      </c>
      <c r="V53" s="71">
        <v>603.51099999999997</v>
      </c>
      <c r="W53" s="71">
        <v>610.49299999999994</v>
      </c>
      <c r="X53" s="71">
        <v>614.99299999999994</v>
      </c>
      <c r="Y53" s="71">
        <v>616.65699999999993</v>
      </c>
      <c r="Z53" s="71">
        <v>616.04099999999994</v>
      </c>
      <c r="AA53" s="71">
        <v>613.88900000000001</v>
      </c>
      <c r="AB53" s="71">
        <v>611.32500000000005</v>
      </c>
      <c r="AC53" s="71">
        <v>609.23199999999997</v>
      </c>
      <c r="AD53" s="71">
        <v>607.71800000000007</v>
      </c>
      <c r="AE53" s="71">
        <v>606.68900000000008</v>
      </c>
      <c r="AF53" s="71">
        <v>606.59199999999998</v>
      </c>
      <c r="AG53" s="71">
        <v>607.91499999999996</v>
      </c>
      <c r="AH53" s="71">
        <v>610.971</v>
      </c>
      <c r="AI53" s="71">
        <v>616.072</v>
      </c>
      <c r="AJ53" s="71">
        <v>623.07299999999998</v>
      </c>
      <c r="AK53" s="71">
        <v>631.25199999999995</v>
      </c>
      <c r="AL53" s="71">
        <v>639.572</v>
      </c>
      <c r="AM53" s="71">
        <v>647.29700000000003</v>
      </c>
      <c r="AN53" s="71">
        <v>654.14200000000005</v>
      </c>
      <c r="AO53" s="71">
        <v>660.3610000000001</v>
      </c>
      <c r="AP53" s="71">
        <v>666.40899999999999</v>
      </c>
      <c r="AQ53" s="71">
        <v>672.98800000000006</v>
      </c>
      <c r="AR53" s="71">
        <v>680.59500000000003</v>
      </c>
      <c r="AS53" s="71">
        <v>689.32500000000005</v>
      </c>
      <c r="AT53" s="71">
        <v>698.95799999999997</v>
      </c>
      <c r="AU53" s="71">
        <v>709.30700000000002</v>
      </c>
      <c r="AV53" s="71">
        <v>720.07299999999998</v>
      </c>
      <c r="AW53" s="71">
        <v>731.01600000000008</v>
      </c>
      <c r="AX53" s="71">
        <v>742.09899999999993</v>
      </c>
      <c r="AY53" s="71">
        <v>753.32600000000002</v>
      </c>
      <c r="AZ53" s="71">
        <v>764.54700000000003</v>
      </c>
      <c r="BA53" s="71">
        <v>775.59400000000005</v>
      </c>
      <c r="BB53" s="71">
        <v>786.33899999999994</v>
      </c>
      <c r="BC53" s="71">
        <v>796.71</v>
      </c>
      <c r="BD53" s="71">
        <v>806.71299999999997</v>
      </c>
      <c r="BE53" s="71">
        <v>816.41100000000006</v>
      </c>
      <c r="BF53" s="71">
        <v>825.91399999999999</v>
      </c>
      <c r="BG53" s="73">
        <v>835.30700000000002</v>
      </c>
      <c r="BH53" s="71">
        <v>844.59500000000003</v>
      </c>
      <c r="BI53" s="71">
        <v>853.76499999999999</v>
      </c>
      <c r="BJ53" s="71">
        <v>862.86300000000006</v>
      </c>
      <c r="BK53" s="71">
        <v>871.94599999999991</v>
      </c>
      <c r="BL53" s="71">
        <v>881.05600000000004</v>
      </c>
      <c r="BM53" s="71">
        <v>890.21199999999999</v>
      </c>
      <c r="BN53" s="71">
        <v>899.40899999999999</v>
      </c>
      <c r="BO53" s="71">
        <v>908.62899999999991</v>
      </c>
      <c r="BP53" s="71">
        <v>917.84</v>
      </c>
      <c r="BQ53" s="71">
        <v>927.01800000000003</v>
      </c>
      <c r="BR53" s="71">
        <v>936.15599999999995</v>
      </c>
      <c r="BS53" s="71">
        <v>945.25199999999995</v>
      </c>
      <c r="BT53" s="71">
        <v>954.279</v>
      </c>
      <c r="BU53" s="71">
        <v>963.21</v>
      </c>
      <c r="BV53" s="71">
        <v>972.01800000000003</v>
      </c>
      <c r="BW53" s="71">
        <v>980.69500000000005</v>
      </c>
      <c r="BX53" s="71">
        <v>989.2360000000001</v>
      </c>
      <c r="BY53" s="71">
        <v>997.62</v>
      </c>
      <c r="BZ53" s="71">
        <v>1005.827</v>
      </c>
      <c r="CA53" s="71">
        <v>1013.8440000000001</v>
      </c>
      <c r="CB53" s="71">
        <v>1021.66</v>
      </c>
      <c r="CC53" s="71">
        <v>1029.2820000000002</v>
      </c>
      <c r="CD53" s="71">
        <v>1036.7329999999999</v>
      </c>
      <c r="CE53" s="71">
        <v>1044.047</v>
      </c>
      <c r="CF53" s="71">
        <v>1051.251</v>
      </c>
      <c r="CG53" s="71">
        <v>1058.355</v>
      </c>
      <c r="CH53" s="71">
        <v>1065.354</v>
      </c>
      <c r="CI53" s="71">
        <v>1072.249</v>
      </c>
      <c r="CJ53" s="71">
        <v>1079.0340000000001</v>
      </c>
      <c r="CK53" s="71">
        <v>1085.7069999999999</v>
      </c>
      <c r="CL53" s="71">
        <v>1092.27</v>
      </c>
      <c r="CM53" s="71">
        <v>1098.7269999999999</v>
      </c>
      <c r="CN53" s="71">
        <v>1105.085</v>
      </c>
      <c r="CO53" s="71">
        <v>1111.3520000000001</v>
      </c>
      <c r="CP53" s="71">
        <v>1117.5309999999999</v>
      </c>
      <c r="CQ53" s="71">
        <v>1123.625</v>
      </c>
      <c r="CR53" s="71">
        <v>1129.634</v>
      </c>
      <c r="CS53" s="71">
        <v>1135.5550000000001</v>
      </c>
      <c r="CT53" s="71">
        <v>1141.386</v>
      </c>
      <c r="CU53" s="71">
        <v>1147.125</v>
      </c>
      <c r="CV53" s="71">
        <v>1152.7689999999998</v>
      </c>
      <c r="CW53" s="71">
        <v>1158.319</v>
      </c>
      <c r="CX53" s="71">
        <v>1163.7710000000002</v>
      </c>
      <c r="CY53" s="71">
        <v>1169.1279999999999</v>
      </c>
      <c r="CZ53" s="73">
        <v>1174.3890000000001</v>
      </c>
    </row>
    <row r="54" spans="1:104">
      <c r="A54" s="58">
        <v>128</v>
      </c>
      <c r="B54" s="66">
        <v>203</v>
      </c>
      <c r="C54" s="68" t="s">
        <v>275</v>
      </c>
      <c r="D54" s="71">
        <v>8925.1219999999994</v>
      </c>
      <c r="E54" s="71">
        <v>9008.1229999999996</v>
      </c>
      <c r="F54" s="71">
        <v>9088.6909999999989</v>
      </c>
      <c r="G54" s="71">
        <v>9165.2580000000016</v>
      </c>
      <c r="H54" s="71">
        <v>9236.7129999999997</v>
      </c>
      <c r="I54" s="71">
        <v>9302.3990000000013</v>
      </c>
      <c r="J54" s="71">
        <v>9362.1389999999992</v>
      </c>
      <c r="K54" s="71">
        <v>9416.2089999999989</v>
      </c>
      <c r="L54" s="71">
        <v>9465.2829999999994</v>
      </c>
      <c r="M54" s="71">
        <v>9510.3289999999997</v>
      </c>
      <c r="N54" s="71">
        <v>9552.2999999999993</v>
      </c>
      <c r="O54" s="71">
        <v>9591.8140000000003</v>
      </c>
      <c r="P54" s="71">
        <v>9628.8680000000004</v>
      </c>
      <c r="Q54" s="71">
        <v>9662.7109999999993</v>
      </c>
      <c r="R54" s="71">
        <v>9692.1990000000005</v>
      </c>
      <c r="S54" s="71">
        <v>9716.8019999999997</v>
      </c>
      <c r="T54" s="71">
        <v>9736.2890000000007</v>
      </c>
      <c r="U54" s="71">
        <v>9751.8859999999986</v>
      </c>
      <c r="V54" s="71">
        <v>9766.3119999999999</v>
      </c>
      <c r="W54" s="71">
        <v>9783.1739999999991</v>
      </c>
      <c r="X54" s="71">
        <v>9805.1610000000001</v>
      </c>
      <c r="Y54" s="71">
        <v>9832.4629999999997</v>
      </c>
      <c r="Z54" s="71">
        <v>9864.5370000000003</v>
      </c>
      <c r="AA54" s="71">
        <v>9902.280999999999</v>
      </c>
      <c r="AB54" s="71">
        <v>9946.5550000000003</v>
      </c>
      <c r="AC54" s="71">
        <v>9997.398000000001</v>
      </c>
      <c r="AD54" s="71">
        <v>10056.081</v>
      </c>
      <c r="AE54" s="71">
        <v>10121</v>
      </c>
      <c r="AF54" s="71">
        <v>10185.77</v>
      </c>
      <c r="AG54" s="71">
        <v>10241.841</v>
      </c>
      <c r="AH54" s="71">
        <v>10283.235000000001</v>
      </c>
      <c r="AI54" s="71">
        <v>10307.422999999999</v>
      </c>
      <c r="AJ54" s="71">
        <v>10316.51</v>
      </c>
      <c r="AK54" s="71">
        <v>10314.917000000001</v>
      </c>
      <c r="AL54" s="71">
        <v>10309.391</v>
      </c>
      <c r="AM54" s="71">
        <v>10304.996999999999</v>
      </c>
      <c r="AN54" s="71">
        <v>10302.68</v>
      </c>
      <c r="AO54" s="71">
        <v>10301.297</v>
      </c>
      <c r="AP54" s="71">
        <v>10301.345000000001</v>
      </c>
      <c r="AQ54" s="71">
        <v>10302.925999999999</v>
      </c>
      <c r="AR54" s="71">
        <v>10305.969000000001</v>
      </c>
      <c r="AS54" s="71">
        <v>10311.359</v>
      </c>
      <c r="AT54" s="71">
        <v>10319.039000000001</v>
      </c>
      <c r="AU54" s="71">
        <v>10326.759</v>
      </c>
      <c r="AV54" s="71">
        <v>10331.384</v>
      </c>
      <c r="AW54" s="71">
        <v>10330.758999999998</v>
      </c>
      <c r="AX54" s="71">
        <v>10323.958999999999</v>
      </c>
      <c r="AY54" s="71">
        <v>10311.921999999999</v>
      </c>
      <c r="AZ54" s="71">
        <v>10296.638999999999</v>
      </c>
      <c r="BA54" s="71">
        <v>10281.043000000001</v>
      </c>
      <c r="BB54" s="71">
        <v>10267.255000000001</v>
      </c>
      <c r="BC54" s="71">
        <v>10255.865</v>
      </c>
      <c r="BD54" s="71">
        <v>10246.205</v>
      </c>
      <c r="BE54" s="71">
        <v>10237.633999999998</v>
      </c>
      <c r="BF54" s="71">
        <v>10229.047</v>
      </c>
      <c r="BG54" s="73">
        <v>10219.602999999999</v>
      </c>
      <c r="BH54" s="71">
        <v>10209.183000000001</v>
      </c>
      <c r="BI54" s="71">
        <v>10197.995000000001</v>
      </c>
      <c r="BJ54" s="71">
        <v>10185.894</v>
      </c>
      <c r="BK54" s="71">
        <v>10172.754000000001</v>
      </c>
      <c r="BL54" s="71">
        <v>10158.459999999999</v>
      </c>
      <c r="BM54" s="71">
        <v>10142.886</v>
      </c>
      <c r="BN54" s="71">
        <v>10125.917000000001</v>
      </c>
      <c r="BO54" s="71">
        <v>10107.469000000001</v>
      </c>
      <c r="BP54" s="71">
        <v>10087.48</v>
      </c>
      <c r="BQ54" s="71">
        <v>10065.886999999999</v>
      </c>
      <c r="BR54" s="71">
        <v>10042.618</v>
      </c>
      <c r="BS54" s="71">
        <v>10017.611000000001</v>
      </c>
      <c r="BT54" s="71">
        <v>9990.8449999999993</v>
      </c>
      <c r="BU54" s="71">
        <v>9962.3120000000017</v>
      </c>
      <c r="BV54" s="71">
        <v>9932.0020000000004</v>
      </c>
      <c r="BW54" s="71">
        <v>9899.9229999999989</v>
      </c>
      <c r="BX54" s="71">
        <v>9866.0439999999999</v>
      </c>
      <c r="BY54" s="71">
        <v>9830.2790000000005</v>
      </c>
      <c r="BZ54" s="71">
        <v>9792.518</v>
      </c>
      <c r="CA54" s="71">
        <v>9752.7039999999997</v>
      </c>
      <c r="CB54" s="71">
        <v>9710.857</v>
      </c>
      <c r="CC54" s="71">
        <v>9667.0679999999993</v>
      </c>
      <c r="CD54" s="71">
        <v>9621.4390000000003</v>
      </c>
      <c r="CE54" s="71">
        <v>9574.1080000000002</v>
      </c>
      <c r="CF54" s="71">
        <v>9525.2180000000008</v>
      </c>
      <c r="CG54" s="71">
        <v>9474.8559999999998</v>
      </c>
      <c r="CH54" s="71">
        <v>9423.1489999999994</v>
      </c>
      <c r="CI54" s="71">
        <v>9370.3490000000002</v>
      </c>
      <c r="CJ54" s="71">
        <v>9316.7540000000008</v>
      </c>
      <c r="CK54" s="71">
        <v>9262.6190000000006</v>
      </c>
      <c r="CL54" s="71">
        <v>9208.0750000000007</v>
      </c>
      <c r="CM54" s="71">
        <v>9153.219000000001</v>
      </c>
      <c r="CN54" s="71">
        <v>9098.2180000000008</v>
      </c>
      <c r="CO54" s="71">
        <v>9043.24</v>
      </c>
      <c r="CP54" s="71">
        <v>8988.4170000000013</v>
      </c>
      <c r="CQ54" s="71">
        <v>8933.8310000000001</v>
      </c>
      <c r="CR54" s="71">
        <v>8879.518</v>
      </c>
      <c r="CS54" s="71">
        <v>8825.482</v>
      </c>
      <c r="CT54" s="71">
        <v>8771.7020000000011</v>
      </c>
      <c r="CU54" s="71">
        <v>8718.1470000000008</v>
      </c>
      <c r="CV54" s="71">
        <v>8664.7759999999998</v>
      </c>
      <c r="CW54" s="71">
        <v>8611.5419999999995</v>
      </c>
      <c r="CX54" s="71">
        <v>8558.393</v>
      </c>
      <c r="CY54" s="71">
        <v>8505.27</v>
      </c>
      <c r="CZ54" s="73">
        <v>8452.1090000000004</v>
      </c>
    </row>
    <row r="55" spans="1:104">
      <c r="A55" s="58">
        <v>52</v>
      </c>
      <c r="B55" s="66">
        <v>204</v>
      </c>
      <c r="C55" s="68" t="s">
        <v>201</v>
      </c>
      <c r="D55" s="71">
        <v>2004.9490000000001</v>
      </c>
      <c r="E55" s="71">
        <v>2024.3440000000001</v>
      </c>
      <c r="F55" s="71">
        <v>2046.3879999999999</v>
      </c>
      <c r="G55" s="71">
        <v>2071.34</v>
      </c>
      <c r="H55" s="71">
        <v>2099.297</v>
      </c>
      <c r="I55" s="71">
        <v>2130.1979999999999</v>
      </c>
      <c r="J55" s="71">
        <v>2163.81</v>
      </c>
      <c r="K55" s="71">
        <v>2199.7399999999998</v>
      </c>
      <c r="L55" s="71">
        <v>2237.4690000000001</v>
      </c>
      <c r="M55" s="71">
        <v>2276.4120000000003</v>
      </c>
      <c r="N55" s="71">
        <v>2316.078</v>
      </c>
      <c r="O55" s="71">
        <v>2356.2629999999999</v>
      </c>
      <c r="P55" s="71">
        <v>2397.1999999999998</v>
      </c>
      <c r="Q55" s="71">
        <v>2439.6309999999999</v>
      </c>
      <c r="R55" s="71">
        <v>2484.6109999999999</v>
      </c>
      <c r="S55" s="71">
        <v>2532.9459999999999</v>
      </c>
      <c r="T55" s="71">
        <v>2584.9610000000002</v>
      </c>
      <c r="U55" s="71">
        <v>2640.5860000000002</v>
      </c>
      <c r="V55" s="71">
        <v>2699.7550000000001</v>
      </c>
      <c r="W55" s="71">
        <v>2762.2629999999999</v>
      </c>
      <c r="X55" s="71">
        <v>2828.0079999999998</v>
      </c>
      <c r="Y55" s="71">
        <v>2897.252</v>
      </c>
      <c r="Z55" s="71">
        <v>2970.297</v>
      </c>
      <c r="AA55" s="71">
        <v>3047.1459999999997</v>
      </c>
      <c r="AB55" s="71">
        <v>3127.7579999999998</v>
      </c>
      <c r="AC55" s="71">
        <v>3212.2379999999998</v>
      </c>
      <c r="AD55" s="71">
        <v>3300.3869999999997</v>
      </c>
      <c r="AE55" s="71">
        <v>3392.6149999999998</v>
      </c>
      <c r="AF55" s="71">
        <v>3490.3490000000002</v>
      </c>
      <c r="AG55" s="71">
        <v>3595.4560000000001</v>
      </c>
      <c r="AH55" s="71">
        <v>3709.1880000000001</v>
      </c>
      <c r="AI55" s="71">
        <v>3832.5360000000001</v>
      </c>
      <c r="AJ55" s="71">
        <v>3964.98</v>
      </c>
      <c r="AK55" s="71">
        <v>4104.4340000000002</v>
      </c>
      <c r="AL55" s="71">
        <v>4247.8980000000001</v>
      </c>
      <c r="AM55" s="71">
        <v>4393.3819999999996</v>
      </c>
      <c r="AN55" s="71">
        <v>4539.4570000000003</v>
      </c>
      <c r="AO55" s="71">
        <v>4687.1660000000002</v>
      </c>
      <c r="AP55" s="71">
        <v>4839.9279999999999</v>
      </c>
      <c r="AQ55" s="71">
        <v>5002.5810000000001</v>
      </c>
      <c r="AR55" s="71">
        <v>5178.2610000000004</v>
      </c>
      <c r="AS55" s="71">
        <v>5368.933</v>
      </c>
      <c r="AT55" s="71">
        <v>5572.6469999999999</v>
      </c>
      <c r="AU55" s="71">
        <v>5783.9110000000001</v>
      </c>
      <c r="AV55" s="71">
        <v>5995.0020000000004</v>
      </c>
      <c r="AW55" s="71">
        <v>6200.6469999999999</v>
      </c>
      <c r="AX55" s="71">
        <v>6398.47</v>
      </c>
      <c r="AY55" s="71">
        <v>6590.8940000000002</v>
      </c>
      <c r="AZ55" s="71">
        <v>6783.2809999999999</v>
      </c>
      <c r="BA55" s="71">
        <v>6983.4449999999997</v>
      </c>
      <c r="BB55" s="71">
        <v>7196.9549999999999</v>
      </c>
      <c r="BC55" s="71">
        <v>7425.4650000000001</v>
      </c>
      <c r="BD55" s="71">
        <v>7666.9619999999995</v>
      </c>
      <c r="BE55" s="71">
        <v>7918.8919999999998</v>
      </c>
      <c r="BF55" s="71">
        <v>8177.2079999999996</v>
      </c>
      <c r="BG55" s="73">
        <v>8438.8529999999992</v>
      </c>
      <c r="BH55" s="71">
        <v>8703.2340000000004</v>
      </c>
      <c r="BI55" s="71">
        <v>8971.0370000000003</v>
      </c>
      <c r="BJ55" s="71">
        <v>9241.9619999999995</v>
      </c>
      <c r="BK55" s="71">
        <v>9515.9320000000007</v>
      </c>
      <c r="BL55" s="71">
        <v>9792.8709999999992</v>
      </c>
      <c r="BM55" s="71">
        <v>10072.317999999999</v>
      </c>
      <c r="BN55" s="71">
        <v>10353.995999999999</v>
      </c>
      <c r="BO55" s="71">
        <v>10638.28</v>
      </c>
      <c r="BP55" s="71">
        <v>10925.784</v>
      </c>
      <c r="BQ55" s="71">
        <v>11216.888000000001</v>
      </c>
      <c r="BR55" s="71">
        <v>11511.647000000001</v>
      </c>
      <c r="BS55" s="71">
        <v>11809.685000000001</v>
      </c>
      <c r="BT55" s="71">
        <v>12110.427</v>
      </c>
      <c r="BU55" s="71">
        <v>12413.096000000001</v>
      </c>
      <c r="BV55" s="71">
        <v>12717.096000000001</v>
      </c>
      <c r="BW55" s="71">
        <v>13022.184000000001</v>
      </c>
      <c r="BX55" s="71">
        <v>13328.386</v>
      </c>
      <c r="BY55" s="71">
        <v>13635.707</v>
      </c>
      <c r="BZ55" s="71">
        <v>13944.252</v>
      </c>
      <c r="CA55" s="71">
        <v>14254.081</v>
      </c>
      <c r="CB55" s="71">
        <v>14565.085999999999</v>
      </c>
      <c r="CC55" s="71">
        <v>14877.137999999999</v>
      </c>
      <c r="CD55" s="71">
        <v>15190.26</v>
      </c>
      <c r="CE55" s="71">
        <v>15504.505999999999</v>
      </c>
      <c r="CF55" s="71">
        <v>15819.891</v>
      </c>
      <c r="CG55" s="71">
        <v>16136.327000000001</v>
      </c>
      <c r="CH55" s="71">
        <v>16453.688999999998</v>
      </c>
      <c r="CI55" s="71">
        <v>16771.88</v>
      </c>
      <c r="CJ55" s="71">
        <v>17090.796000000002</v>
      </c>
      <c r="CK55" s="71">
        <v>17410.303</v>
      </c>
      <c r="CL55" s="71">
        <v>17730.273000000001</v>
      </c>
      <c r="CM55" s="71">
        <v>18050.518</v>
      </c>
      <c r="CN55" s="71">
        <v>18370.77</v>
      </c>
      <c r="CO55" s="71">
        <v>18690.714</v>
      </c>
      <c r="CP55" s="71">
        <v>19010.056</v>
      </c>
      <c r="CQ55" s="71">
        <v>19328.556</v>
      </c>
      <c r="CR55" s="71">
        <v>19646.012999999999</v>
      </c>
      <c r="CS55" s="71">
        <v>19962.245000000003</v>
      </c>
      <c r="CT55" s="71">
        <v>20277.069</v>
      </c>
      <c r="CU55" s="71">
        <v>20590.28</v>
      </c>
      <c r="CV55" s="71">
        <v>20901.642</v>
      </c>
      <c r="CW55" s="71">
        <v>21210.883000000002</v>
      </c>
      <c r="CX55" s="71">
        <v>21517.698</v>
      </c>
      <c r="CY55" s="71">
        <v>21821.745000000003</v>
      </c>
      <c r="CZ55" s="73">
        <v>22122.646999999997</v>
      </c>
    </row>
    <row r="56" spans="1:104">
      <c r="A56" s="58">
        <v>138</v>
      </c>
      <c r="B56" s="66">
        <v>208</v>
      </c>
      <c r="C56" s="68" t="s">
        <v>285</v>
      </c>
      <c r="D56" s="71">
        <v>4271.0010000000002</v>
      </c>
      <c r="E56" s="71">
        <v>4309.9310000000005</v>
      </c>
      <c r="F56" s="71">
        <v>4345.87</v>
      </c>
      <c r="G56" s="71">
        <v>4379.0889999999999</v>
      </c>
      <c r="H56" s="71">
        <v>4409.97</v>
      </c>
      <c r="I56" s="71">
        <v>4439.0030000000006</v>
      </c>
      <c r="J56" s="71">
        <v>4466.8060000000005</v>
      </c>
      <c r="K56" s="71">
        <v>4494.1059999999998</v>
      </c>
      <c r="L56" s="71">
        <v>4521.7090000000007</v>
      </c>
      <c r="M56" s="71">
        <v>4550.4439999999995</v>
      </c>
      <c r="N56" s="71">
        <v>4580.9979999999996</v>
      </c>
      <c r="O56" s="71">
        <v>4613.7420000000002</v>
      </c>
      <c r="P56" s="71">
        <v>4648.576</v>
      </c>
      <c r="Q56" s="71">
        <v>4684.8559999999998</v>
      </c>
      <c r="R56" s="71">
        <v>4721.5939999999991</v>
      </c>
      <c r="S56" s="71">
        <v>4758</v>
      </c>
      <c r="T56" s="71">
        <v>4793.826</v>
      </c>
      <c r="U56" s="71">
        <v>4829.0750000000007</v>
      </c>
      <c r="V56" s="71">
        <v>4863.4799999999996</v>
      </c>
      <c r="W56" s="71">
        <v>4896.79</v>
      </c>
      <c r="X56" s="71">
        <v>4928.7569999999996</v>
      </c>
      <c r="Y56" s="71">
        <v>4959.18</v>
      </c>
      <c r="Z56" s="71">
        <v>4987.8180000000002</v>
      </c>
      <c r="AA56" s="71">
        <v>5014.3590000000004</v>
      </c>
      <c r="AB56" s="71">
        <v>5038.4629999999997</v>
      </c>
      <c r="AC56" s="71">
        <v>5059.8629999999994</v>
      </c>
      <c r="AD56" s="71">
        <v>5078.6589999999997</v>
      </c>
      <c r="AE56" s="71">
        <v>5094.8429999999998</v>
      </c>
      <c r="AF56" s="71">
        <v>5107.9570000000003</v>
      </c>
      <c r="AG56" s="71">
        <v>5117.43</v>
      </c>
      <c r="AH56" s="71">
        <v>5123.027</v>
      </c>
      <c r="AI56" s="71">
        <v>5124.5969999999998</v>
      </c>
      <c r="AJ56" s="71">
        <v>5122.7669999999998</v>
      </c>
      <c r="AK56" s="71">
        <v>5119.0600000000004</v>
      </c>
      <c r="AL56" s="71">
        <v>5115.51</v>
      </c>
      <c r="AM56" s="71">
        <v>5113.6859999999997</v>
      </c>
      <c r="AN56" s="71">
        <v>5114.1229999999996</v>
      </c>
      <c r="AO56" s="71">
        <v>5116.7780000000002</v>
      </c>
      <c r="AP56" s="71">
        <v>5121.9110000000001</v>
      </c>
      <c r="AQ56" s="71">
        <v>5129.6229999999996</v>
      </c>
      <c r="AR56" s="71">
        <v>5139.942</v>
      </c>
      <c r="AS56" s="71">
        <v>5153.0380000000005</v>
      </c>
      <c r="AT56" s="71">
        <v>5168.8940000000002</v>
      </c>
      <c r="AU56" s="71">
        <v>5187.067</v>
      </c>
      <c r="AV56" s="71">
        <v>5206.9089999999997</v>
      </c>
      <c r="AW56" s="71">
        <v>5227.8609999999999</v>
      </c>
      <c r="AX56" s="71">
        <v>5249.7749999999996</v>
      </c>
      <c r="AY56" s="71">
        <v>5272.5010000000002</v>
      </c>
      <c r="AZ56" s="71">
        <v>5295.4679999999998</v>
      </c>
      <c r="BA56" s="71">
        <v>5318.0059999999994</v>
      </c>
      <c r="BB56" s="71">
        <v>5339.6059999999998</v>
      </c>
      <c r="BC56" s="71">
        <v>5359.9830000000002</v>
      </c>
      <c r="BD56" s="71">
        <v>5379.1170000000002</v>
      </c>
      <c r="BE56" s="71">
        <v>5397.11</v>
      </c>
      <c r="BF56" s="71">
        <v>5414.2060000000001</v>
      </c>
      <c r="BG56" s="73">
        <v>5430.59</v>
      </c>
      <c r="BH56" s="71">
        <v>5446.2749999999996</v>
      </c>
      <c r="BI56" s="71">
        <v>5461.1970000000001</v>
      </c>
      <c r="BJ56" s="71">
        <v>5475.3909999999996</v>
      </c>
      <c r="BK56" s="71">
        <v>5488.8950000000004</v>
      </c>
      <c r="BL56" s="71">
        <v>5501.7690000000002</v>
      </c>
      <c r="BM56" s="71">
        <v>5514.0330000000004</v>
      </c>
      <c r="BN56" s="71">
        <v>5525.7820000000002</v>
      </c>
      <c r="BO56" s="71">
        <v>5537.2539999999999</v>
      </c>
      <c r="BP56" s="71">
        <v>5548.7460000000001</v>
      </c>
      <c r="BQ56" s="71">
        <v>5560.4809999999998</v>
      </c>
      <c r="BR56" s="71">
        <v>5572.5460000000003</v>
      </c>
      <c r="BS56" s="71">
        <v>5584.9250000000002</v>
      </c>
      <c r="BT56" s="71">
        <v>5597.6</v>
      </c>
      <c r="BU56" s="71">
        <v>5610.5159999999996</v>
      </c>
      <c r="BV56" s="71">
        <v>5623.6149999999998</v>
      </c>
      <c r="BW56" s="71">
        <v>5636.8870000000006</v>
      </c>
      <c r="BX56" s="71">
        <v>5650.31</v>
      </c>
      <c r="BY56" s="71">
        <v>5663.7960000000003</v>
      </c>
      <c r="BZ56" s="71">
        <v>5677.23</v>
      </c>
      <c r="CA56" s="71">
        <v>5690.5029999999997</v>
      </c>
      <c r="CB56" s="71">
        <v>5703.57</v>
      </c>
      <c r="CC56" s="71">
        <v>5716.3680000000004</v>
      </c>
      <c r="CD56" s="71">
        <v>5728.7549999999992</v>
      </c>
      <c r="CE56" s="71">
        <v>5740.56</v>
      </c>
      <c r="CF56" s="71">
        <v>5751.6540000000005</v>
      </c>
      <c r="CG56" s="71">
        <v>5761.9850000000006</v>
      </c>
      <c r="CH56" s="71">
        <v>5771.5390000000007</v>
      </c>
      <c r="CI56" s="71">
        <v>5780.2809999999999</v>
      </c>
      <c r="CJ56" s="71">
        <v>5788.1839999999993</v>
      </c>
      <c r="CK56" s="71">
        <v>5795.2479999999996</v>
      </c>
      <c r="CL56" s="71">
        <v>5801.473</v>
      </c>
      <c r="CM56" s="71">
        <v>5806.8960000000006</v>
      </c>
      <c r="CN56" s="71">
        <v>5811.6110000000008</v>
      </c>
      <c r="CO56" s="71">
        <v>5815.741</v>
      </c>
      <c r="CP56" s="71">
        <v>5819.3990000000003</v>
      </c>
      <c r="CQ56" s="71">
        <v>5822.6819999999998</v>
      </c>
      <c r="CR56" s="71">
        <v>5825.6679999999997</v>
      </c>
      <c r="CS56" s="71">
        <v>5828.433</v>
      </c>
      <c r="CT56" s="71">
        <v>5831.058</v>
      </c>
      <c r="CU56" s="71">
        <v>5833.6450000000004</v>
      </c>
      <c r="CV56" s="71">
        <v>5836.3179999999993</v>
      </c>
      <c r="CW56" s="71">
        <v>5839.2250000000004</v>
      </c>
      <c r="CX56" s="71">
        <v>5842.5429999999997</v>
      </c>
      <c r="CY56" s="71">
        <v>5846.4719999999998</v>
      </c>
      <c r="CZ56" s="73">
        <v>5851.2370000000001</v>
      </c>
    </row>
    <row r="57" spans="1:104">
      <c r="A57" s="58">
        <v>186</v>
      </c>
      <c r="B57" s="66">
        <v>212</v>
      </c>
      <c r="C57" s="68" t="s">
        <v>94</v>
      </c>
      <c r="D57" s="71">
        <v>51.100999999999999</v>
      </c>
      <c r="E57" s="71">
        <v>52.042999999999999</v>
      </c>
      <c r="F57" s="71">
        <v>52.912999999999997</v>
      </c>
      <c r="G57" s="71">
        <v>53.751000000000005</v>
      </c>
      <c r="H57" s="71">
        <v>54.585000000000001</v>
      </c>
      <c r="I57" s="71">
        <v>55.439</v>
      </c>
      <c r="J57" s="71">
        <v>56.323999999999998</v>
      </c>
      <c r="K57" s="71">
        <v>57.244</v>
      </c>
      <c r="L57" s="71">
        <v>58.194000000000003</v>
      </c>
      <c r="M57" s="71">
        <v>59.164999999999999</v>
      </c>
      <c r="N57" s="71">
        <v>60.145000000000003</v>
      </c>
      <c r="O57" s="71">
        <v>61.126999999999995</v>
      </c>
      <c r="P57" s="71">
        <v>62.114000000000004</v>
      </c>
      <c r="Q57" s="71">
        <v>63.12</v>
      </c>
      <c r="R57" s="71">
        <v>64.163000000000011</v>
      </c>
      <c r="S57" s="71">
        <v>65.25</v>
      </c>
      <c r="T57" s="71">
        <v>66.396999999999991</v>
      </c>
      <c r="U57" s="71">
        <v>67.581999999999994</v>
      </c>
      <c r="V57" s="71">
        <v>68.734999999999999</v>
      </c>
      <c r="W57" s="71">
        <v>69.760000000000005</v>
      </c>
      <c r="X57" s="71">
        <v>70.592999999999989</v>
      </c>
      <c r="Y57" s="71">
        <v>71.195999999999998</v>
      </c>
      <c r="Z57" s="71">
        <v>71.596000000000004</v>
      </c>
      <c r="AA57" s="71">
        <v>71.867999999999995</v>
      </c>
      <c r="AB57" s="71">
        <v>72.123000000000005</v>
      </c>
      <c r="AC57" s="71">
        <v>72.437999999999988</v>
      </c>
      <c r="AD57" s="71">
        <v>72.843000000000004</v>
      </c>
      <c r="AE57" s="71">
        <v>73.305999999999997</v>
      </c>
      <c r="AF57" s="71">
        <v>73.765999999999991</v>
      </c>
      <c r="AG57" s="71">
        <v>74.129000000000005</v>
      </c>
      <c r="AH57" s="71">
        <v>74.331999999999994</v>
      </c>
      <c r="AI57" s="71">
        <v>74.367000000000004</v>
      </c>
      <c r="AJ57" s="71">
        <v>74.268000000000001</v>
      </c>
      <c r="AK57" s="71">
        <v>74.055000000000007</v>
      </c>
      <c r="AL57" s="71">
        <v>73.762</v>
      </c>
      <c r="AM57" s="71">
        <v>73.423000000000002</v>
      </c>
      <c r="AN57" s="71">
        <v>73.031000000000006</v>
      </c>
      <c r="AO57" s="71">
        <v>72.600999999999999</v>
      </c>
      <c r="AP57" s="71">
        <v>72.222999999999999</v>
      </c>
      <c r="AQ57" s="71">
        <v>72.00800000000001</v>
      </c>
      <c r="AR57" s="71">
        <v>72.033999999999992</v>
      </c>
      <c r="AS57" s="71">
        <v>72.337000000000003</v>
      </c>
      <c r="AT57" s="71">
        <v>72.884</v>
      </c>
      <c r="AU57" s="71">
        <v>73.597000000000008</v>
      </c>
      <c r="AV57" s="71">
        <v>74.359000000000009</v>
      </c>
      <c r="AW57" s="71">
        <v>75.080999999999989</v>
      </c>
      <c r="AX57" s="71">
        <v>75.751000000000005</v>
      </c>
      <c r="AY57" s="71">
        <v>76.384</v>
      </c>
      <c r="AZ57" s="71">
        <v>76.954000000000008</v>
      </c>
      <c r="BA57" s="71">
        <v>77.433999999999997</v>
      </c>
      <c r="BB57" s="71">
        <v>77.813999999999993</v>
      </c>
      <c r="BC57" s="71">
        <v>78.063999999999993</v>
      </c>
      <c r="BD57" s="71">
        <v>78.200999999999993</v>
      </c>
      <c r="BE57" s="71">
        <v>78.316000000000003</v>
      </c>
      <c r="BF57" s="71">
        <v>78.533999999999992</v>
      </c>
      <c r="BG57" s="73">
        <v>78.94</v>
      </c>
      <c r="BH57" s="71">
        <v>79.569999999999993</v>
      </c>
      <c r="BI57" s="71">
        <v>80.388999999999996</v>
      </c>
      <c r="BJ57" s="71">
        <v>81.331000000000003</v>
      </c>
      <c r="BK57" s="71">
        <v>82.293999999999997</v>
      </c>
      <c r="BL57" s="71">
        <v>83.204999999999998</v>
      </c>
      <c r="BM57" s="71">
        <v>84.043000000000006</v>
      </c>
      <c r="BN57" s="71">
        <v>84.825999999999993</v>
      </c>
      <c r="BO57" s="71">
        <v>85.563000000000002</v>
      </c>
      <c r="BP57" s="71">
        <v>86.275000000000006</v>
      </c>
      <c r="BQ57" s="71">
        <v>86.97399999999999</v>
      </c>
      <c r="BR57" s="71">
        <v>87.658999999999992</v>
      </c>
      <c r="BS57" s="71">
        <v>88.32</v>
      </c>
      <c r="BT57" s="71">
        <v>88.959000000000003</v>
      </c>
      <c r="BU57" s="71">
        <v>89.579000000000008</v>
      </c>
      <c r="BV57" s="71">
        <v>90.180999999999997</v>
      </c>
      <c r="BW57" s="71">
        <v>90.766000000000005</v>
      </c>
      <c r="BX57" s="71">
        <v>91.330999999999989</v>
      </c>
      <c r="BY57" s="71">
        <v>91.878999999999991</v>
      </c>
      <c r="BZ57" s="71">
        <v>92.405000000000001</v>
      </c>
      <c r="CA57" s="71">
        <v>92.91</v>
      </c>
      <c r="CB57" s="71">
        <v>93.391999999999996</v>
      </c>
      <c r="CC57" s="71">
        <v>93.853000000000009</v>
      </c>
      <c r="CD57" s="71">
        <v>94.292000000000002</v>
      </c>
      <c r="CE57" s="71">
        <v>94.707999999999998</v>
      </c>
      <c r="CF57" s="71">
        <v>95.102000000000004</v>
      </c>
      <c r="CG57" s="71">
        <v>95.47399999999999</v>
      </c>
      <c r="CH57" s="71">
        <v>95.823000000000008</v>
      </c>
      <c r="CI57" s="71">
        <v>96.15</v>
      </c>
      <c r="CJ57" s="71">
        <v>96.453000000000003</v>
      </c>
      <c r="CK57" s="71">
        <v>96.733000000000004</v>
      </c>
      <c r="CL57" s="71">
        <v>96.989000000000004</v>
      </c>
      <c r="CM57" s="71">
        <v>97.222000000000008</v>
      </c>
      <c r="CN57" s="71">
        <v>97.432000000000002</v>
      </c>
      <c r="CO57" s="71">
        <v>97.619</v>
      </c>
      <c r="CP57" s="71">
        <v>97.786000000000001</v>
      </c>
      <c r="CQ57" s="71">
        <v>97.932000000000002</v>
      </c>
      <c r="CR57" s="71">
        <v>98.057999999999993</v>
      </c>
      <c r="CS57" s="71">
        <v>98.163000000000011</v>
      </c>
      <c r="CT57" s="71">
        <v>98.248000000000005</v>
      </c>
      <c r="CU57" s="71">
        <v>98.314999999999998</v>
      </c>
      <c r="CV57" s="71">
        <v>98.363</v>
      </c>
      <c r="CW57" s="71">
        <v>98.391999999999996</v>
      </c>
      <c r="CX57" s="71">
        <v>98.405000000000001</v>
      </c>
      <c r="CY57" s="71">
        <v>98.4</v>
      </c>
      <c r="CZ57" s="73">
        <v>98.382000000000005</v>
      </c>
    </row>
    <row r="58" spans="1:104">
      <c r="A58" s="58">
        <v>187</v>
      </c>
      <c r="B58" s="66">
        <v>214</v>
      </c>
      <c r="C58" s="68" t="s">
        <v>95</v>
      </c>
      <c r="D58" s="71">
        <v>2352.9690000000001</v>
      </c>
      <c r="E58" s="71">
        <v>2419.5450000000001</v>
      </c>
      <c r="F58" s="71">
        <v>2491.4839999999999</v>
      </c>
      <c r="G58" s="71">
        <v>2568.5450000000001</v>
      </c>
      <c r="H58" s="71">
        <v>2650.482</v>
      </c>
      <c r="I58" s="71">
        <v>2737.058</v>
      </c>
      <c r="J58" s="71">
        <v>2828.03</v>
      </c>
      <c r="K58" s="71">
        <v>2923.1559999999999</v>
      </c>
      <c r="L58" s="71">
        <v>3022.1979999999999</v>
      </c>
      <c r="M58" s="71">
        <v>3124.915</v>
      </c>
      <c r="N58" s="71">
        <v>3231.0630000000001</v>
      </c>
      <c r="O58" s="71">
        <v>3340.3940000000002</v>
      </c>
      <c r="P58" s="71">
        <v>3452.6530000000002</v>
      </c>
      <c r="Q58" s="71">
        <v>3567.576</v>
      </c>
      <c r="R58" s="71">
        <v>3684.8959999999997</v>
      </c>
      <c r="S58" s="71">
        <v>3804.348</v>
      </c>
      <c r="T58" s="71">
        <v>3925.7910000000002</v>
      </c>
      <c r="U58" s="71">
        <v>4048.9949999999999</v>
      </c>
      <c r="V58" s="71">
        <v>4173.5039999999999</v>
      </c>
      <c r="W58" s="71">
        <v>4298.7860000000001</v>
      </c>
      <c r="X58" s="71">
        <v>4424.4560000000001</v>
      </c>
      <c r="Y58" s="71">
        <v>4550.3779999999997</v>
      </c>
      <c r="Z58" s="71">
        <v>4676.6129999999994</v>
      </c>
      <c r="AA58" s="71">
        <v>4803.2489999999998</v>
      </c>
      <c r="AB58" s="71">
        <v>4930.4740000000002</v>
      </c>
      <c r="AC58" s="71">
        <v>5058.491</v>
      </c>
      <c r="AD58" s="71">
        <v>5186.9009999999998</v>
      </c>
      <c r="AE58" s="71">
        <v>5315.7610000000004</v>
      </c>
      <c r="AF58" s="71">
        <v>5446.2669999999998</v>
      </c>
      <c r="AG58" s="71">
        <v>5580.0210000000006</v>
      </c>
      <c r="AH58" s="71">
        <v>5717.9660000000003</v>
      </c>
      <c r="AI58" s="71">
        <v>5860.6319999999996</v>
      </c>
      <c r="AJ58" s="71">
        <v>6007.0859999999993</v>
      </c>
      <c r="AK58" s="71">
        <v>6154.9939999999997</v>
      </c>
      <c r="AL58" s="71">
        <v>6301.1450000000004</v>
      </c>
      <c r="AM58" s="71">
        <v>6443.1640000000007</v>
      </c>
      <c r="AN58" s="71">
        <v>6580.3440000000001</v>
      </c>
      <c r="AO58" s="71">
        <v>6713.1589999999997</v>
      </c>
      <c r="AP58" s="71">
        <v>6841.8940000000002</v>
      </c>
      <c r="AQ58" s="71">
        <v>6967.2520000000004</v>
      </c>
      <c r="AR58" s="71">
        <v>7089.8670000000002</v>
      </c>
      <c r="AS58" s="71">
        <v>7209.6990000000005</v>
      </c>
      <c r="AT58" s="71">
        <v>7326.8179999999993</v>
      </c>
      <c r="AU58" s="71">
        <v>7442.183</v>
      </c>
      <c r="AV58" s="71">
        <v>7557.0329999999994</v>
      </c>
      <c r="AW58" s="71">
        <v>7672.3449999999993</v>
      </c>
      <c r="AX58" s="71">
        <v>7788.4439999999995</v>
      </c>
      <c r="AY58" s="71">
        <v>7905.3980000000001</v>
      </c>
      <c r="AZ58" s="71">
        <v>8023.5889999999999</v>
      </c>
      <c r="BA58" s="71">
        <v>8143.362000000001</v>
      </c>
      <c r="BB58" s="71">
        <v>8264.9120000000003</v>
      </c>
      <c r="BC58" s="71">
        <v>8388.4619999999995</v>
      </c>
      <c r="BD58" s="71">
        <v>8513.9</v>
      </c>
      <c r="BE58" s="71">
        <v>8640.6479999999992</v>
      </c>
      <c r="BF58" s="71">
        <v>8767.8700000000008</v>
      </c>
      <c r="BG58" s="73">
        <v>8894.9069999999992</v>
      </c>
      <c r="BH58" s="71">
        <v>9021.494999999999</v>
      </c>
      <c r="BI58" s="71">
        <v>9147.6139999999996</v>
      </c>
      <c r="BJ58" s="71">
        <v>9273.1329999999998</v>
      </c>
      <c r="BK58" s="71">
        <v>9397.9779999999992</v>
      </c>
      <c r="BL58" s="71">
        <v>9522.0420000000013</v>
      </c>
      <c r="BM58" s="71">
        <v>9645.1790000000001</v>
      </c>
      <c r="BN58" s="71">
        <v>9767.1670000000013</v>
      </c>
      <c r="BO58" s="71">
        <v>9887.7450000000008</v>
      </c>
      <c r="BP58" s="71">
        <v>10006.626</v>
      </c>
      <c r="BQ58" s="71">
        <v>10123.573</v>
      </c>
      <c r="BR58" s="71">
        <v>10238.460999999999</v>
      </c>
      <c r="BS58" s="71">
        <v>10351.231</v>
      </c>
      <c r="BT58" s="71">
        <v>10461.817999999999</v>
      </c>
      <c r="BU58" s="71">
        <v>10570.188999999998</v>
      </c>
      <c r="BV58" s="71">
        <v>10676.329</v>
      </c>
      <c r="BW58" s="71">
        <v>10780.111000000001</v>
      </c>
      <c r="BX58" s="71">
        <v>10881.522000000001</v>
      </c>
      <c r="BY58" s="71">
        <v>10980.802</v>
      </c>
      <c r="BZ58" s="71">
        <v>11078.288</v>
      </c>
      <c r="CA58" s="71">
        <v>11174.191999999999</v>
      </c>
      <c r="CB58" s="71">
        <v>11268.571</v>
      </c>
      <c r="CC58" s="71">
        <v>11361.244999999999</v>
      </c>
      <c r="CD58" s="71">
        <v>11451.906999999999</v>
      </c>
      <c r="CE58" s="71">
        <v>11540.124</v>
      </c>
      <c r="CF58" s="71">
        <v>11625.557000000001</v>
      </c>
      <c r="CG58" s="71">
        <v>11708.066999999999</v>
      </c>
      <c r="CH58" s="71">
        <v>11787.638999999999</v>
      </c>
      <c r="CI58" s="71">
        <v>11864.197</v>
      </c>
      <c r="CJ58" s="71">
        <v>11937.697</v>
      </c>
      <c r="CK58" s="71">
        <v>12008.085999999999</v>
      </c>
      <c r="CL58" s="71">
        <v>12075.33</v>
      </c>
      <c r="CM58" s="71">
        <v>12139.35</v>
      </c>
      <c r="CN58" s="71">
        <v>12200.009</v>
      </c>
      <c r="CO58" s="71">
        <v>12257.149000000001</v>
      </c>
      <c r="CP58" s="71">
        <v>12310.672999999999</v>
      </c>
      <c r="CQ58" s="71">
        <v>12360.575000000001</v>
      </c>
      <c r="CR58" s="71">
        <v>12406.929</v>
      </c>
      <c r="CS58" s="71">
        <v>12449.867</v>
      </c>
      <c r="CT58" s="71">
        <v>12489.548999999999</v>
      </c>
      <c r="CU58" s="71">
        <v>12526.143</v>
      </c>
      <c r="CV58" s="71">
        <v>12559.809000000001</v>
      </c>
      <c r="CW58" s="71">
        <v>12590.699000000001</v>
      </c>
      <c r="CX58" s="71">
        <v>12618.957999999999</v>
      </c>
      <c r="CY58" s="71">
        <v>12644.718000000001</v>
      </c>
      <c r="CZ58" s="73">
        <v>12668.103999999999</v>
      </c>
    </row>
    <row r="59" spans="1:104">
      <c r="A59" s="58">
        <v>217</v>
      </c>
      <c r="B59" s="66">
        <v>218</v>
      </c>
      <c r="C59" s="68" t="s">
        <v>123</v>
      </c>
      <c r="D59" s="71">
        <v>3387.36</v>
      </c>
      <c r="E59" s="71">
        <v>3475.7080000000001</v>
      </c>
      <c r="F59" s="71">
        <v>3567.1819999999998</v>
      </c>
      <c r="G59" s="71">
        <v>3661.9539999999997</v>
      </c>
      <c r="H59" s="71">
        <v>3760.23</v>
      </c>
      <c r="I59" s="71">
        <v>3862.2440000000001</v>
      </c>
      <c r="J59" s="71">
        <v>3968.27</v>
      </c>
      <c r="K59" s="71">
        <v>4078.6130000000003</v>
      </c>
      <c r="L59" s="71">
        <v>4193.5969999999998</v>
      </c>
      <c r="M59" s="71">
        <v>4313.5529999999999</v>
      </c>
      <c r="N59" s="71">
        <v>4438.7619999999997</v>
      </c>
      <c r="O59" s="71">
        <v>4569.3940000000002</v>
      </c>
      <c r="P59" s="71">
        <v>4705.4609999999993</v>
      </c>
      <c r="Q59" s="71">
        <v>4846.8</v>
      </c>
      <c r="R59" s="71">
        <v>4993.1229999999996</v>
      </c>
      <c r="S59" s="71">
        <v>5144.2089999999998</v>
      </c>
      <c r="T59" s="71">
        <v>5300.0460000000003</v>
      </c>
      <c r="U59" s="71">
        <v>5460.67</v>
      </c>
      <c r="V59" s="71">
        <v>5625.9529999999995</v>
      </c>
      <c r="W59" s="71">
        <v>5795.7379999999994</v>
      </c>
      <c r="X59" s="71">
        <v>5969.9189999999999</v>
      </c>
      <c r="Y59" s="71">
        <v>6148.3359999999993</v>
      </c>
      <c r="Z59" s="71">
        <v>6330.9920000000002</v>
      </c>
      <c r="AA59" s="71">
        <v>6518.1379999999999</v>
      </c>
      <c r="AB59" s="71">
        <v>6710.1360000000004</v>
      </c>
      <c r="AC59" s="71">
        <v>6907.1939999999995</v>
      </c>
      <c r="AD59" s="71">
        <v>7109.268</v>
      </c>
      <c r="AE59" s="71">
        <v>7316.0830000000005</v>
      </c>
      <c r="AF59" s="71">
        <v>7527.3230000000003</v>
      </c>
      <c r="AG59" s="71">
        <v>7742.5659999999998</v>
      </c>
      <c r="AH59" s="71">
        <v>7961.41</v>
      </c>
      <c r="AI59" s="71">
        <v>8183.4930000000004</v>
      </c>
      <c r="AJ59" s="71">
        <v>8408.5349999999999</v>
      </c>
      <c r="AK59" s="71">
        <v>8636.2759999999998</v>
      </c>
      <c r="AL59" s="71">
        <v>8866.476999999999</v>
      </c>
      <c r="AM59" s="71">
        <v>9098.7969999999987</v>
      </c>
      <c r="AN59" s="71">
        <v>9332.601999999999</v>
      </c>
      <c r="AO59" s="71">
        <v>9567.244999999999</v>
      </c>
      <c r="AP59" s="71">
        <v>9802.3090000000011</v>
      </c>
      <c r="AQ59" s="71">
        <v>10037.392</v>
      </c>
      <c r="AR59" s="71">
        <v>10271.884</v>
      </c>
      <c r="AS59" s="71">
        <v>10506.112000000001</v>
      </c>
      <c r="AT59" s="71">
        <v>10739.171</v>
      </c>
      <c r="AU59" s="71">
        <v>10967.798999999999</v>
      </c>
      <c r="AV59" s="71">
        <v>11187.792000000001</v>
      </c>
      <c r="AW59" s="71">
        <v>11396.394</v>
      </c>
      <c r="AX59" s="71">
        <v>11592.207999999999</v>
      </c>
      <c r="AY59" s="71">
        <v>11776.733</v>
      </c>
      <c r="AZ59" s="71">
        <v>11953.741000000002</v>
      </c>
      <c r="BA59" s="71">
        <v>12128.65</v>
      </c>
      <c r="BB59" s="71">
        <v>12305.544</v>
      </c>
      <c r="BC59" s="71">
        <v>12485.58</v>
      </c>
      <c r="BD59" s="71">
        <v>12668.080999999998</v>
      </c>
      <c r="BE59" s="71">
        <v>12853.057000000001</v>
      </c>
      <c r="BF59" s="71">
        <v>13039.984</v>
      </c>
      <c r="BG59" s="73">
        <v>13228.422999999999</v>
      </c>
      <c r="BH59" s="71">
        <v>13418.601999999999</v>
      </c>
      <c r="BI59" s="71">
        <v>13610.733</v>
      </c>
      <c r="BJ59" s="71">
        <v>13804.222</v>
      </c>
      <c r="BK59" s="71">
        <v>13998.228999999999</v>
      </c>
      <c r="BL59" s="71">
        <v>14192.021000000001</v>
      </c>
      <c r="BM59" s="71">
        <v>14385.339</v>
      </c>
      <c r="BN59" s="71">
        <v>14577.953000000001</v>
      </c>
      <c r="BO59" s="71">
        <v>14769.169</v>
      </c>
      <c r="BP59" s="71">
        <v>14958.199000000001</v>
      </c>
      <c r="BQ59" s="71">
        <v>15144.407999999999</v>
      </c>
      <c r="BR59" s="71">
        <v>15327.398999999999</v>
      </c>
      <c r="BS59" s="71">
        <v>15507.021000000001</v>
      </c>
      <c r="BT59" s="71">
        <v>15683.217000000001</v>
      </c>
      <c r="BU59" s="71">
        <v>15856.055</v>
      </c>
      <c r="BV59" s="71">
        <v>16025.565000000001</v>
      </c>
      <c r="BW59" s="71">
        <v>16191.584999999999</v>
      </c>
      <c r="BX59" s="71">
        <v>16353.937000000002</v>
      </c>
      <c r="BY59" s="71">
        <v>16512.633999999998</v>
      </c>
      <c r="BZ59" s="71">
        <v>16667.734</v>
      </c>
      <c r="CA59" s="71">
        <v>16819.254999999997</v>
      </c>
      <c r="CB59" s="71">
        <v>16967.146000000001</v>
      </c>
      <c r="CC59" s="71">
        <v>17111.292000000001</v>
      </c>
      <c r="CD59" s="71">
        <v>17251.572</v>
      </c>
      <c r="CE59" s="71">
        <v>17387.845000000001</v>
      </c>
      <c r="CF59" s="71">
        <v>17519.986000000001</v>
      </c>
      <c r="CG59" s="71">
        <v>17647.914000000001</v>
      </c>
      <c r="CH59" s="71">
        <v>17771.566999999999</v>
      </c>
      <c r="CI59" s="71">
        <v>17890.855</v>
      </c>
      <c r="CJ59" s="71">
        <v>18005.684999999998</v>
      </c>
      <c r="CK59" s="71">
        <v>18115.976000000002</v>
      </c>
      <c r="CL59" s="71">
        <v>18221.719000000001</v>
      </c>
      <c r="CM59" s="71">
        <v>18322.866000000002</v>
      </c>
      <c r="CN59" s="71">
        <v>18419.268</v>
      </c>
      <c r="CO59" s="71">
        <v>18510.739000000001</v>
      </c>
      <c r="CP59" s="71">
        <v>18597.174999999999</v>
      </c>
      <c r="CQ59" s="71">
        <v>18678.582999999999</v>
      </c>
      <c r="CR59" s="71">
        <v>18755.073</v>
      </c>
      <c r="CS59" s="71">
        <v>18826.824000000001</v>
      </c>
      <c r="CT59" s="71">
        <v>18894.052</v>
      </c>
      <c r="CU59" s="71">
        <v>18956.974999999999</v>
      </c>
      <c r="CV59" s="71">
        <v>19015.805</v>
      </c>
      <c r="CW59" s="71">
        <v>19070.741000000002</v>
      </c>
      <c r="CX59" s="71">
        <v>19121.963000000003</v>
      </c>
      <c r="CY59" s="71">
        <v>19169.637999999999</v>
      </c>
      <c r="CZ59" s="73">
        <v>19213.918000000001</v>
      </c>
    </row>
    <row r="60" spans="1:104">
      <c r="A60" s="58">
        <v>205</v>
      </c>
      <c r="B60" s="66">
        <v>222</v>
      </c>
      <c r="C60" s="68" t="s">
        <v>112</v>
      </c>
      <c r="D60" s="71">
        <v>1950.6279999999999</v>
      </c>
      <c r="E60" s="71">
        <v>2006.606</v>
      </c>
      <c r="F60" s="71">
        <v>2059.0929999999998</v>
      </c>
      <c r="G60" s="71">
        <v>2111.3329999999996</v>
      </c>
      <c r="H60" s="71">
        <v>2165.7809999999999</v>
      </c>
      <c r="I60" s="71">
        <v>2224.0990000000002</v>
      </c>
      <c r="J60" s="71">
        <v>2287.1239999999998</v>
      </c>
      <c r="K60" s="71">
        <v>2354.8969999999999</v>
      </c>
      <c r="L60" s="71">
        <v>2426.7809999999999</v>
      </c>
      <c r="M60" s="71">
        <v>2501.6379999999999</v>
      </c>
      <c r="N60" s="71">
        <v>2578.3739999999998</v>
      </c>
      <c r="O60" s="71">
        <v>2656.5240000000003</v>
      </c>
      <c r="P60" s="71">
        <v>2736.7619999999997</v>
      </c>
      <c r="Q60" s="71">
        <v>2821.1170000000002</v>
      </c>
      <c r="R60" s="71">
        <v>2912.3530000000001</v>
      </c>
      <c r="S60" s="71">
        <v>3012.1549999999997</v>
      </c>
      <c r="T60" s="71">
        <v>3121.355</v>
      </c>
      <c r="U60" s="71">
        <v>3238.47</v>
      </c>
      <c r="V60" s="71">
        <v>3360.0070000000001</v>
      </c>
      <c r="W60" s="71">
        <v>3481.1280000000002</v>
      </c>
      <c r="X60" s="71">
        <v>3598.2350000000001</v>
      </c>
      <c r="Y60" s="71">
        <v>3709.3729999999996</v>
      </c>
      <c r="Z60" s="71">
        <v>3815.0120000000002</v>
      </c>
      <c r="AA60" s="71">
        <v>3916.8670000000002</v>
      </c>
      <c r="AB60" s="71">
        <v>4017.8069999999998</v>
      </c>
      <c r="AC60" s="71">
        <v>4119.5329999999994</v>
      </c>
      <c r="AD60" s="71">
        <v>4223.5320000000002</v>
      </c>
      <c r="AE60" s="71">
        <v>4328.0290000000005</v>
      </c>
      <c r="AF60" s="71">
        <v>4427.6730000000007</v>
      </c>
      <c r="AG60" s="71">
        <v>4515.1930000000002</v>
      </c>
      <c r="AH60" s="71">
        <v>4585.9279999999999</v>
      </c>
      <c r="AI60" s="71">
        <v>4637.9009999999998</v>
      </c>
      <c r="AJ60" s="71">
        <v>4674.3180000000002</v>
      </c>
      <c r="AK60" s="71">
        <v>4702.1610000000001</v>
      </c>
      <c r="AL60" s="71">
        <v>4731.2650000000003</v>
      </c>
      <c r="AM60" s="71">
        <v>4769.0720000000001</v>
      </c>
      <c r="AN60" s="71">
        <v>4817.6859999999997</v>
      </c>
      <c r="AO60" s="71">
        <v>4876.0600000000004</v>
      </c>
      <c r="AP60" s="71">
        <v>4944.5990000000002</v>
      </c>
      <c r="AQ60" s="71">
        <v>5022.826</v>
      </c>
      <c r="AR60" s="71">
        <v>5110.1759999999995</v>
      </c>
      <c r="AS60" s="71">
        <v>5207.3760000000002</v>
      </c>
      <c r="AT60" s="71">
        <v>5314.4490000000005</v>
      </c>
      <c r="AU60" s="71">
        <v>5429.0569999999998</v>
      </c>
      <c r="AV60" s="71">
        <v>5547.9560000000001</v>
      </c>
      <c r="AW60" s="71">
        <v>5668.6059999999998</v>
      </c>
      <c r="AX60" s="71">
        <v>5790.09</v>
      </c>
      <c r="AY60" s="71">
        <v>5912.415</v>
      </c>
      <c r="AZ60" s="71">
        <v>6035.0929999999998</v>
      </c>
      <c r="BA60" s="71">
        <v>6157.8629999999994</v>
      </c>
      <c r="BB60" s="71">
        <v>6280.482</v>
      </c>
      <c r="BC60" s="71">
        <v>6402.4519999999993</v>
      </c>
      <c r="BD60" s="71">
        <v>6523.3739999999998</v>
      </c>
      <c r="BE60" s="71">
        <v>6643.2960000000003</v>
      </c>
      <c r="BF60" s="71">
        <v>6762.4390000000003</v>
      </c>
      <c r="BG60" s="73">
        <v>6880.951</v>
      </c>
      <c r="BH60" s="71">
        <v>6998.7350000000006</v>
      </c>
      <c r="BI60" s="71">
        <v>7115.616</v>
      </c>
      <c r="BJ60" s="71">
        <v>7231.5820000000003</v>
      </c>
      <c r="BK60" s="71">
        <v>7346.6419999999998</v>
      </c>
      <c r="BL60" s="71">
        <v>7460.7979999999998</v>
      </c>
      <c r="BM60" s="71">
        <v>7574.0159999999996</v>
      </c>
      <c r="BN60" s="71">
        <v>7686.2669999999998</v>
      </c>
      <c r="BO60" s="71">
        <v>7797.5640000000003</v>
      </c>
      <c r="BP60" s="71">
        <v>7907.9340000000002</v>
      </c>
      <c r="BQ60" s="71">
        <v>8017.3890000000001</v>
      </c>
      <c r="BR60" s="71">
        <v>8125.9050000000007</v>
      </c>
      <c r="BS60" s="71">
        <v>8233.4390000000003</v>
      </c>
      <c r="BT60" s="71">
        <v>8339.9520000000011</v>
      </c>
      <c r="BU60" s="71">
        <v>8445.393</v>
      </c>
      <c r="BV60" s="71">
        <v>8549.7129999999997</v>
      </c>
      <c r="BW60" s="71">
        <v>8652.8670000000002</v>
      </c>
      <c r="BX60" s="71">
        <v>8754.8009999999995</v>
      </c>
      <c r="BY60" s="71">
        <v>8855.4380000000001</v>
      </c>
      <c r="BZ60" s="71">
        <v>8954.6919999999991</v>
      </c>
      <c r="CA60" s="71">
        <v>9052.4779999999992</v>
      </c>
      <c r="CB60" s="71">
        <v>9148.73</v>
      </c>
      <c r="CC60" s="71">
        <v>9243.3869999999988</v>
      </c>
      <c r="CD60" s="71">
        <v>9336.3809999999994</v>
      </c>
      <c r="CE60" s="71">
        <v>9427.6450000000004</v>
      </c>
      <c r="CF60" s="71">
        <v>9517.11</v>
      </c>
      <c r="CG60" s="71">
        <v>9604.7079999999987</v>
      </c>
      <c r="CH60" s="71">
        <v>9690.3670000000002</v>
      </c>
      <c r="CI60" s="71">
        <v>9774.0149999999994</v>
      </c>
      <c r="CJ60" s="71">
        <v>9855.5750000000007</v>
      </c>
      <c r="CK60" s="71">
        <v>9934.9740000000002</v>
      </c>
      <c r="CL60" s="71">
        <v>10012.15</v>
      </c>
      <c r="CM60" s="71">
        <v>10087.036</v>
      </c>
      <c r="CN60" s="71">
        <v>10159.548999999999</v>
      </c>
      <c r="CO60" s="71">
        <v>10229.6</v>
      </c>
      <c r="CP60" s="71">
        <v>10297.111999999999</v>
      </c>
      <c r="CQ60" s="71">
        <v>10362.023000000001</v>
      </c>
      <c r="CR60" s="71">
        <v>10424.287</v>
      </c>
      <c r="CS60" s="71">
        <v>10483.866999999998</v>
      </c>
      <c r="CT60" s="71">
        <v>10540.728999999999</v>
      </c>
      <c r="CU60" s="71">
        <v>10594.842000000001</v>
      </c>
      <c r="CV60" s="71">
        <v>10646.172999999999</v>
      </c>
      <c r="CW60" s="71">
        <v>10694.684000000001</v>
      </c>
      <c r="CX60" s="71">
        <v>10740.339</v>
      </c>
      <c r="CY60" s="71">
        <v>10783.094999999999</v>
      </c>
      <c r="CZ60" s="73">
        <v>10822.907999999999</v>
      </c>
    </row>
    <row r="61" spans="1:104">
      <c r="A61" s="58">
        <v>34</v>
      </c>
      <c r="B61" s="66">
        <v>226</v>
      </c>
      <c r="C61" s="68" t="s">
        <v>412</v>
      </c>
      <c r="D61" s="71">
        <v>225.536</v>
      </c>
      <c r="E61" s="71">
        <v>230.684</v>
      </c>
      <c r="F61" s="71">
        <v>233.61500000000001</v>
      </c>
      <c r="G61" s="71">
        <v>235.38300000000001</v>
      </c>
      <c r="H61" s="71">
        <v>236.80099999999999</v>
      </c>
      <c r="I61" s="71">
        <v>238.441</v>
      </c>
      <c r="J61" s="71">
        <v>240.62400000000002</v>
      </c>
      <c r="K61" s="71">
        <v>243.42899999999997</v>
      </c>
      <c r="L61" s="71">
        <v>246.72199999999998</v>
      </c>
      <c r="M61" s="71">
        <v>250.208</v>
      </c>
      <c r="N61" s="71">
        <v>253.57</v>
      </c>
      <c r="O61" s="71">
        <v>256.63499999999999</v>
      </c>
      <c r="P61" s="71">
        <v>259.49899999999997</v>
      </c>
      <c r="Q61" s="71">
        <v>262.596</v>
      </c>
      <c r="R61" s="71">
        <v>266.52499999999998</v>
      </c>
      <c r="S61" s="71">
        <v>271.56600000000003</v>
      </c>
      <c r="T61" s="71">
        <v>278.28199999999998</v>
      </c>
      <c r="U61" s="71">
        <v>286.16500000000002</v>
      </c>
      <c r="V61" s="71">
        <v>293.16199999999998</v>
      </c>
      <c r="W61" s="71">
        <v>296.48599999999999</v>
      </c>
      <c r="X61" s="71">
        <v>294.31799999999998</v>
      </c>
      <c r="Y61" s="71">
        <v>285.94600000000003</v>
      </c>
      <c r="Z61" s="71">
        <v>272.48299999999995</v>
      </c>
      <c r="AA61" s="71">
        <v>256.21699999999998</v>
      </c>
      <c r="AB61" s="71">
        <v>240.41199999999998</v>
      </c>
      <c r="AC61" s="71">
        <v>227.57400000000001</v>
      </c>
      <c r="AD61" s="71">
        <v>218.08600000000001</v>
      </c>
      <c r="AE61" s="71">
        <v>211.637</v>
      </c>
      <c r="AF61" s="71">
        <v>209.16199999999998</v>
      </c>
      <c r="AG61" s="71">
        <v>211.59199999999998</v>
      </c>
      <c r="AH61" s="71">
        <v>219.37100000000001</v>
      </c>
      <c r="AI61" s="71">
        <v>233.28</v>
      </c>
      <c r="AJ61" s="71">
        <v>252.69400000000002</v>
      </c>
      <c r="AK61" s="71">
        <v>274.87699999999995</v>
      </c>
      <c r="AL61" s="71">
        <v>296.06099999999998</v>
      </c>
      <c r="AM61" s="71">
        <v>313.53500000000003</v>
      </c>
      <c r="AN61" s="71">
        <v>326.238</v>
      </c>
      <c r="AO61" s="71">
        <v>334.92200000000003</v>
      </c>
      <c r="AP61" s="71">
        <v>340.92099999999999</v>
      </c>
      <c r="AQ61" s="71">
        <v>346.39099999999996</v>
      </c>
      <c r="AR61" s="71">
        <v>352.91700000000003</v>
      </c>
      <c r="AS61" s="71">
        <v>360.78300000000002</v>
      </c>
      <c r="AT61" s="71">
        <v>369.46600000000001</v>
      </c>
      <c r="AU61" s="71">
        <v>378.80399999999997</v>
      </c>
      <c r="AV61" s="71">
        <v>388.43700000000001</v>
      </c>
      <c r="AW61" s="71">
        <v>398.108</v>
      </c>
      <c r="AX61" s="71">
        <v>407.85400000000004</v>
      </c>
      <c r="AY61" s="71">
        <v>417.82799999999997</v>
      </c>
      <c r="AZ61" s="71">
        <v>428.00599999999997</v>
      </c>
      <c r="BA61" s="71">
        <v>438.35400000000004</v>
      </c>
      <c r="BB61" s="71">
        <v>448.84399999999999</v>
      </c>
      <c r="BC61" s="71">
        <v>459.46699999999998</v>
      </c>
      <c r="BD61" s="71">
        <v>470.22800000000001</v>
      </c>
      <c r="BE61" s="71">
        <v>481.14099999999996</v>
      </c>
      <c r="BF61" s="71">
        <v>492.233</v>
      </c>
      <c r="BG61" s="73">
        <v>503.51900000000001</v>
      </c>
      <c r="BH61" s="71">
        <v>514.99699999999996</v>
      </c>
      <c r="BI61" s="71">
        <v>526.65899999999999</v>
      </c>
      <c r="BJ61" s="71">
        <v>538.51199999999994</v>
      </c>
      <c r="BK61" s="71">
        <v>550.56400000000008</v>
      </c>
      <c r="BL61" s="71">
        <v>562.81500000000005</v>
      </c>
      <c r="BM61" s="71">
        <v>575.27499999999998</v>
      </c>
      <c r="BN61" s="71">
        <v>587.92999999999995</v>
      </c>
      <c r="BO61" s="71">
        <v>600.74</v>
      </c>
      <c r="BP61" s="71">
        <v>613.649</v>
      </c>
      <c r="BQ61" s="71">
        <v>626.61599999999999</v>
      </c>
      <c r="BR61" s="71">
        <v>639.62699999999995</v>
      </c>
      <c r="BS61" s="71">
        <v>652.69399999999996</v>
      </c>
      <c r="BT61" s="71">
        <v>665.84699999999998</v>
      </c>
      <c r="BU61" s="71">
        <v>679.125</v>
      </c>
      <c r="BV61" s="71">
        <v>692.56200000000001</v>
      </c>
      <c r="BW61" s="71">
        <v>706.16100000000006</v>
      </c>
      <c r="BX61" s="71">
        <v>719.91499999999996</v>
      </c>
      <c r="BY61" s="71">
        <v>733.83699999999999</v>
      </c>
      <c r="BZ61" s="71">
        <v>747.93799999999999</v>
      </c>
      <c r="CA61" s="71">
        <v>762.22399999999993</v>
      </c>
      <c r="CB61" s="71">
        <v>776.69799999999998</v>
      </c>
      <c r="CC61" s="71">
        <v>791.35199999999998</v>
      </c>
      <c r="CD61" s="71">
        <v>806.16899999999998</v>
      </c>
      <c r="CE61" s="71">
        <v>821.12800000000004</v>
      </c>
      <c r="CF61" s="71">
        <v>836.20600000000002</v>
      </c>
      <c r="CG61" s="71">
        <v>851.39499999999998</v>
      </c>
      <c r="CH61" s="71">
        <v>866.68799999999999</v>
      </c>
      <c r="CI61" s="71">
        <v>882.06600000000003</v>
      </c>
      <c r="CJ61" s="71">
        <v>897.51299999999992</v>
      </c>
      <c r="CK61" s="71">
        <v>913.01</v>
      </c>
      <c r="CL61" s="71">
        <v>928.54600000000005</v>
      </c>
      <c r="CM61" s="71">
        <v>944.11300000000006</v>
      </c>
      <c r="CN61" s="71">
        <v>959.70399999999995</v>
      </c>
      <c r="CO61" s="71">
        <v>975.31100000000004</v>
      </c>
      <c r="CP61" s="71">
        <v>990.92899999999997</v>
      </c>
      <c r="CQ61" s="71">
        <v>1006.551</v>
      </c>
      <c r="CR61" s="71">
        <v>1022.17</v>
      </c>
      <c r="CS61" s="71">
        <v>1037.777</v>
      </c>
      <c r="CT61" s="71">
        <v>1053.367</v>
      </c>
      <c r="CU61" s="71">
        <v>1068.933</v>
      </c>
      <c r="CV61" s="71">
        <v>1084.472</v>
      </c>
      <c r="CW61" s="71">
        <v>1099.98</v>
      </c>
      <c r="CX61" s="71">
        <v>1115.4569999999999</v>
      </c>
      <c r="CY61" s="71">
        <v>1130.9010000000001</v>
      </c>
      <c r="CZ61" s="73">
        <v>1146.3150000000001</v>
      </c>
    </row>
    <row r="62" spans="1:104">
      <c r="A62" s="58">
        <v>13</v>
      </c>
      <c r="B62" s="66">
        <v>231</v>
      </c>
      <c r="C62" s="68" t="s">
        <v>391</v>
      </c>
      <c r="D62" s="71">
        <v>18433.864999999998</v>
      </c>
      <c r="E62" s="71">
        <v>18819.650000000001</v>
      </c>
      <c r="F62" s="71">
        <v>19215.487999999998</v>
      </c>
      <c r="G62" s="71">
        <v>19622.233</v>
      </c>
      <c r="H62" s="71">
        <v>20041.207999999999</v>
      </c>
      <c r="I62" s="71">
        <v>20474.205999999998</v>
      </c>
      <c r="J62" s="71">
        <v>20923.523999999998</v>
      </c>
      <c r="K62" s="71">
        <v>21391.931</v>
      </c>
      <c r="L62" s="71">
        <v>21882.54</v>
      </c>
      <c r="M62" s="71">
        <v>22398.606</v>
      </c>
      <c r="N62" s="71">
        <v>22942.921999999999</v>
      </c>
      <c r="O62" s="71">
        <v>23517.162</v>
      </c>
      <c r="P62" s="71">
        <v>24121.319</v>
      </c>
      <c r="Q62" s="71">
        <v>24753.46</v>
      </c>
      <c r="R62" s="71">
        <v>25410.413</v>
      </c>
      <c r="S62" s="71">
        <v>26089.798999999999</v>
      </c>
      <c r="T62" s="71">
        <v>26786.101000000002</v>
      </c>
      <c r="U62" s="71">
        <v>27498.822</v>
      </c>
      <c r="V62" s="71">
        <v>28235.97</v>
      </c>
      <c r="W62" s="71">
        <v>29008.947</v>
      </c>
      <c r="X62" s="71">
        <v>29822.865000000002</v>
      </c>
      <c r="Y62" s="71">
        <v>30693.206999999999</v>
      </c>
      <c r="Z62" s="71">
        <v>31610.605</v>
      </c>
      <c r="AA62" s="71">
        <v>32526.433000000001</v>
      </c>
      <c r="AB62" s="71">
        <v>33374.667000000001</v>
      </c>
      <c r="AC62" s="71">
        <v>34114.235999999997</v>
      </c>
      <c r="AD62" s="71">
        <v>34720.319000000003</v>
      </c>
      <c r="AE62" s="71">
        <v>35224.267999999996</v>
      </c>
      <c r="AF62" s="71">
        <v>35710.080000000002</v>
      </c>
      <c r="AG62" s="71">
        <v>36294.832999999999</v>
      </c>
      <c r="AH62" s="71">
        <v>37062.418000000005</v>
      </c>
      <c r="AI62" s="71">
        <v>38044.152999999998</v>
      </c>
      <c r="AJ62" s="71">
        <v>39214.937999999995</v>
      </c>
      <c r="AK62" s="71">
        <v>40532.983999999997</v>
      </c>
      <c r="AL62" s="71">
        <v>41931.331999999995</v>
      </c>
      <c r="AM62" s="71">
        <v>43360.532999999996</v>
      </c>
      <c r="AN62" s="71">
        <v>44806.468000000001</v>
      </c>
      <c r="AO62" s="71">
        <v>46283.32</v>
      </c>
      <c r="AP62" s="71">
        <v>47802.445999999996</v>
      </c>
      <c r="AQ62" s="71">
        <v>49384.178</v>
      </c>
      <c r="AR62" s="71">
        <v>51040.244999999995</v>
      </c>
      <c r="AS62" s="71">
        <v>52773.904999999999</v>
      </c>
      <c r="AT62" s="71">
        <v>54569.561000000002</v>
      </c>
      <c r="AU62" s="71">
        <v>56397.843999999997</v>
      </c>
      <c r="AV62" s="71">
        <v>58219.596000000005</v>
      </c>
      <c r="AW62" s="71">
        <v>60006.933999999994</v>
      </c>
      <c r="AX62" s="71">
        <v>61748.273000000001</v>
      </c>
      <c r="AY62" s="71">
        <v>63451.565000000002</v>
      </c>
      <c r="AZ62" s="71">
        <v>65132.853000000003</v>
      </c>
      <c r="BA62" s="71">
        <v>66817.62</v>
      </c>
      <c r="BB62" s="71">
        <v>68525.123999999996</v>
      </c>
      <c r="BC62" s="71">
        <v>70258.953000000009</v>
      </c>
      <c r="BD62" s="71">
        <v>72014.771999999997</v>
      </c>
      <c r="BE62" s="71">
        <v>73794.757000000012</v>
      </c>
      <c r="BF62" s="71">
        <v>75599.826000000001</v>
      </c>
      <c r="BG62" s="73">
        <v>77430.70199999999</v>
      </c>
      <c r="BH62" s="71">
        <v>79289.141999999993</v>
      </c>
      <c r="BI62" s="71">
        <v>81176.369000000006</v>
      </c>
      <c r="BJ62" s="71">
        <v>83091.491999999998</v>
      </c>
      <c r="BK62" s="71">
        <v>85032.716</v>
      </c>
      <c r="BL62" s="71">
        <v>86998.358999999997</v>
      </c>
      <c r="BM62" s="71">
        <v>88987.872999999992</v>
      </c>
      <c r="BN62" s="71">
        <v>91000.6</v>
      </c>
      <c r="BO62" s="71">
        <v>93034.400999999998</v>
      </c>
      <c r="BP62" s="71">
        <v>95086.660999999993</v>
      </c>
      <c r="BQ62" s="71">
        <v>97155</v>
      </c>
      <c r="BR62" s="71">
        <v>99237.824999999997</v>
      </c>
      <c r="BS62" s="71">
        <v>101333.77</v>
      </c>
      <c r="BT62" s="71">
        <v>103440.92</v>
      </c>
      <c r="BU62" s="71">
        <v>105557.296</v>
      </c>
      <c r="BV62" s="71">
        <v>107681.02499999999</v>
      </c>
      <c r="BW62" s="71">
        <v>109810.69899999999</v>
      </c>
      <c r="BX62" s="71">
        <v>111944.819</v>
      </c>
      <c r="BY62" s="71">
        <v>114081.37400000001</v>
      </c>
      <c r="BZ62" s="71">
        <v>116218.23300000001</v>
      </c>
      <c r="CA62" s="71">
        <v>118353.63099999999</v>
      </c>
      <c r="CB62" s="71">
        <v>120486.37</v>
      </c>
      <c r="CC62" s="71">
        <v>122615.74100000001</v>
      </c>
      <c r="CD62" s="71">
        <v>124741.18100000001</v>
      </c>
      <c r="CE62" s="71">
        <v>126862.397</v>
      </c>
      <c r="CF62" s="71">
        <v>128979.162</v>
      </c>
      <c r="CG62" s="71">
        <v>131090.84100000001</v>
      </c>
      <c r="CH62" s="71">
        <v>133197.114</v>
      </c>
      <c r="CI62" s="71">
        <v>135298.52500000002</v>
      </c>
      <c r="CJ62" s="71">
        <v>137395.96599999999</v>
      </c>
      <c r="CK62" s="71">
        <v>139490.054</v>
      </c>
      <c r="CL62" s="71">
        <v>141580.42000000001</v>
      </c>
      <c r="CM62" s="71">
        <v>143666.59700000001</v>
      </c>
      <c r="CN62" s="71">
        <v>145748.93099999998</v>
      </c>
      <c r="CO62" s="71">
        <v>147827.889</v>
      </c>
      <c r="CP62" s="71">
        <v>149903.50900000002</v>
      </c>
      <c r="CQ62" s="71">
        <v>151975.212</v>
      </c>
      <c r="CR62" s="71">
        <v>154041.87299999999</v>
      </c>
      <c r="CS62" s="71">
        <v>156101.96500000003</v>
      </c>
      <c r="CT62" s="71">
        <v>158153.74599999998</v>
      </c>
      <c r="CU62" s="71">
        <v>160195.41700000002</v>
      </c>
      <c r="CV62" s="71">
        <v>162225.179</v>
      </c>
      <c r="CW62" s="71">
        <v>164241.26500000001</v>
      </c>
      <c r="CX62" s="71">
        <v>166241.954</v>
      </c>
      <c r="CY62" s="71">
        <v>168225.55499999999</v>
      </c>
      <c r="CZ62" s="73">
        <v>170190.413</v>
      </c>
    </row>
    <row r="63" spans="1:104">
      <c r="A63" s="58">
        <v>12</v>
      </c>
      <c r="B63" s="66">
        <v>232</v>
      </c>
      <c r="C63" s="68" t="s">
        <v>390</v>
      </c>
      <c r="D63" s="71">
        <v>1140.0989999999999</v>
      </c>
      <c r="E63" s="71">
        <v>1161.6479999999999</v>
      </c>
      <c r="F63" s="71">
        <v>1184.6509999999998</v>
      </c>
      <c r="G63" s="71">
        <v>1209.115</v>
      </c>
      <c r="H63" s="71">
        <v>1235.0360000000001</v>
      </c>
      <c r="I63" s="71">
        <v>1262.3989999999999</v>
      </c>
      <c r="J63" s="71">
        <v>1291.175</v>
      </c>
      <c r="K63" s="71">
        <v>1321.3240000000001</v>
      </c>
      <c r="L63" s="71">
        <v>1352.796</v>
      </c>
      <c r="M63" s="71">
        <v>1385.5360000000001</v>
      </c>
      <c r="N63" s="71">
        <v>1419.498</v>
      </c>
      <c r="O63" s="71">
        <v>1454.6590000000001</v>
      </c>
      <c r="P63" s="71">
        <v>1491.029</v>
      </c>
      <c r="Q63" s="71">
        <v>1528.6619999999998</v>
      </c>
      <c r="R63" s="71">
        <v>1567.6329999999998</v>
      </c>
      <c r="S63" s="71">
        <v>1608.001</v>
      </c>
      <c r="T63" s="71">
        <v>1649.7820000000002</v>
      </c>
      <c r="U63" s="71">
        <v>1692.9670000000001</v>
      </c>
      <c r="V63" s="71">
        <v>1737.5540000000001</v>
      </c>
      <c r="W63" s="71">
        <v>1783.5329999999999</v>
      </c>
      <c r="X63" s="71">
        <v>1830.9</v>
      </c>
      <c r="Y63" s="71">
        <v>1879.585</v>
      </c>
      <c r="Z63" s="71">
        <v>1929.58</v>
      </c>
      <c r="AA63" s="71">
        <v>1981.0039999999999</v>
      </c>
      <c r="AB63" s="71">
        <v>2034.0189999999998</v>
      </c>
      <c r="AC63" s="71">
        <v>2088.6999999999998</v>
      </c>
      <c r="AD63" s="71">
        <v>2145.223</v>
      </c>
      <c r="AE63" s="71">
        <v>2203.444</v>
      </c>
      <c r="AF63" s="71">
        <v>2262.7429999999999</v>
      </c>
      <c r="AG63" s="71">
        <v>2322.2759999999998</v>
      </c>
      <c r="AH63" s="71">
        <v>2381.5</v>
      </c>
      <c r="AI63" s="71">
        <v>2439.21</v>
      </c>
      <c r="AJ63" s="71">
        <v>2495.5439999999999</v>
      </c>
      <c r="AK63" s="71">
        <v>2552.8230000000003</v>
      </c>
      <c r="AL63" s="71">
        <v>2614.3020000000001</v>
      </c>
      <c r="AM63" s="71">
        <v>2681.7809999999999</v>
      </c>
      <c r="AN63" s="71">
        <v>2757.9960000000001</v>
      </c>
      <c r="AO63" s="71">
        <v>2840.99</v>
      </c>
      <c r="AP63" s="71">
        <v>2922.3360000000002</v>
      </c>
      <c r="AQ63" s="71">
        <v>2990.4949999999999</v>
      </c>
      <c r="AR63" s="71">
        <v>3038.0810000000001</v>
      </c>
      <c r="AS63" s="71">
        <v>3061.7429999999999</v>
      </c>
      <c r="AT63" s="71">
        <v>3066.56</v>
      </c>
      <c r="AU63" s="71">
        <v>3064.0069999999996</v>
      </c>
      <c r="AV63" s="71">
        <v>3070.2330000000002</v>
      </c>
      <c r="AW63" s="71">
        <v>3097.2570000000001</v>
      </c>
      <c r="AX63" s="71">
        <v>3147.92</v>
      </c>
      <c r="AY63" s="71">
        <v>3219.76</v>
      </c>
      <c r="AZ63" s="71">
        <v>3312.8429999999998</v>
      </c>
      <c r="BA63" s="71">
        <v>3425.7190000000001</v>
      </c>
      <c r="BB63" s="71">
        <v>3556.5309999999999</v>
      </c>
      <c r="BC63" s="71">
        <v>3706.6959999999999</v>
      </c>
      <c r="BD63" s="71">
        <v>3875.0070000000001</v>
      </c>
      <c r="BE63" s="71">
        <v>4053.4939999999997</v>
      </c>
      <c r="BF63" s="71">
        <v>4231.5380000000005</v>
      </c>
      <c r="BG63" s="73">
        <v>4401.357</v>
      </c>
      <c r="BH63" s="71">
        <v>4559.7209999999995</v>
      </c>
      <c r="BI63" s="71">
        <v>4708.085</v>
      </c>
      <c r="BJ63" s="71">
        <v>4849.1869999999999</v>
      </c>
      <c r="BK63" s="71">
        <v>4987.875</v>
      </c>
      <c r="BL63" s="71">
        <v>5127.7669999999998</v>
      </c>
      <c r="BM63" s="71">
        <v>5269.13</v>
      </c>
      <c r="BN63" s="71">
        <v>5410.7129999999997</v>
      </c>
      <c r="BO63" s="71">
        <v>5552.9320000000007</v>
      </c>
      <c r="BP63" s="71">
        <v>5696.0879999999997</v>
      </c>
      <c r="BQ63" s="71">
        <v>5840.4210000000003</v>
      </c>
      <c r="BR63" s="71">
        <v>5986.2690000000002</v>
      </c>
      <c r="BS63" s="71">
        <v>6133.799</v>
      </c>
      <c r="BT63" s="71">
        <v>6282.8130000000001</v>
      </c>
      <c r="BU63" s="71">
        <v>6432.9439999999995</v>
      </c>
      <c r="BV63" s="71">
        <v>6583.9130000000005</v>
      </c>
      <c r="BW63" s="71">
        <v>6735.6859999999997</v>
      </c>
      <c r="BX63" s="71">
        <v>6888.3539999999994</v>
      </c>
      <c r="BY63" s="71">
        <v>7041.902</v>
      </c>
      <c r="BZ63" s="71">
        <v>7196.3289999999997</v>
      </c>
      <c r="CA63" s="71">
        <v>7351.6130000000003</v>
      </c>
      <c r="CB63" s="71">
        <v>7507.6949999999997</v>
      </c>
      <c r="CC63" s="71">
        <v>7664.4889999999996</v>
      </c>
      <c r="CD63" s="71">
        <v>7821.9139999999998</v>
      </c>
      <c r="CE63" s="71">
        <v>7979.8729999999996</v>
      </c>
      <c r="CF63" s="71">
        <v>8138.2719999999999</v>
      </c>
      <c r="CG63" s="71">
        <v>8297.027</v>
      </c>
      <c r="CH63" s="71">
        <v>8456.0420000000013</v>
      </c>
      <c r="CI63" s="71">
        <v>8615.1810000000005</v>
      </c>
      <c r="CJ63" s="71">
        <v>8774.2900000000009</v>
      </c>
      <c r="CK63" s="71">
        <v>8933.23</v>
      </c>
      <c r="CL63" s="71">
        <v>9091.89</v>
      </c>
      <c r="CM63" s="71">
        <v>9250.1739999999991</v>
      </c>
      <c r="CN63" s="71">
        <v>9407.9850000000006</v>
      </c>
      <c r="CO63" s="71">
        <v>9565.2289999999994</v>
      </c>
      <c r="CP63" s="71">
        <v>9721.8110000000015</v>
      </c>
      <c r="CQ63" s="71">
        <v>9877.6290000000008</v>
      </c>
      <c r="CR63" s="71">
        <v>10032.58</v>
      </c>
      <c r="CS63" s="71">
        <v>10186.557000000001</v>
      </c>
      <c r="CT63" s="71">
        <v>10339.453</v>
      </c>
      <c r="CU63" s="71">
        <v>10491.168</v>
      </c>
      <c r="CV63" s="71">
        <v>10641.601000000001</v>
      </c>
      <c r="CW63" s="71">
        <v>10790.66</v>
      </c>
      <c r="CX63" s="71">
        <v>10938.253000000001</v>
      </c>
      <c r="CY63" s="71">
        <v>11084.296</v>
      </c>
      <c r="CZ63" s="73">
        <v>11228.705999999998</v>
      </c>
    </row>
    <row r="64" spans="1:104">
      <c r="A64" s="58">
        <v>139</v>
      </c>
      <c r="B64" s="66">
        <v>233</v>
      </c>
      <c r="C64" s="68" t="s">
        <v>286</v>
      </c>
      <c r="D64" s="71">
        <v>1101</v>
      </c>
      <c r="E64" s="71">
        <v>1113.924</v>
      </c>
      <c r="F64" s="71">
        <v>1126.2809999999999</v>
      </c>
      <c r="G64" s="71">
        <v>1138.04</v>
      </c>
      <c r="H64" s="71">
        <v>1149.2429999999999</v>
      </c>
      <c r="I64" s="71">
        <v>1160.0030000000002</v>
      </c>
      <c r="J64" s="71">
        <v>1170.5140000000001</v>
      </c>
      <c r="K64" s="71">
        <v>1181.0419999999999</v>
      </c>
      <c r="L64" s="71">
        <v>1191.9079999999999</v>
      </c>
      <c r="M64" s="71">
        <v>1203.463</v>
      </c>
      <c r="N64" s="71">
        <v>1215.999</v>
      </c>
      <c r="O64" s="71">
        <v>1229.665</v>
      </c>
      <c r="P64" s="71">
        <v>1244.386</v>
      </c>
      <c r="Q64" s="71">
        <v>1259.826</v>
      </c>
      <c r="R64" s="71">
        <v>1275.491</v>
      </c>
      <c r="S64" s="71">
        <v>1291</v>
      </c>
      <c r="T64" s="71">
        <v>1306.2</v>
      </c>
      <c r="U64" s="71">
        <v>1321.134</v>
      </c>
      <c r="V64" s="71">
        <v>1335.845</v>
      </c>
      <c r="W64" s="71">
        <v>1350.45</v>
      </c>
      <c r="X64" s="71">
        <v>1364.998</v>
      </c>
      <c r="Y64" s="71">
        <v>1379.569</v>
      </c>
      <c r="Z64" s="71">
        <v>1394.02</v>
      </c>
      <c r="AA64" s="71">
        <v>1407.9209999999998</v>
      </c>
      <c r="AB64" s="71">
        <v>1420.702</v>
      </c>
      <c r="AC64" s="71">
        <v>1431.999</v>
      </c>
      <c r="AD64" s="71">
        <v>1441.617</v>
      </c>
      <c r="AE64" s="71">
        <v>1449.8040000000001</v>
      </c>
      <c r="AF64" s="71">
        <v>1457.193</v>
      </c>
      <c r="AG64" s="71">
        <v>1464.672</v>
      </c>
      <c r="AH64" s="71">
        <v>1472.9</v>
      </c>
      <c r="AI64" s="71">
        <v>1481.559</v>
      </c>
      <c r="AJ64" s="71">
        <v>1490.3869999999999</v>
      </c>
      <c r="AK64" s="71">
        <v>1500.088</v>
      </c>
      <c r="AL64" s="71">
        <v>1511.5610000000001</v>
      </c>
      <c r="AM64" s="71">
        <v>1525.1280000000002</v>
      </c>
      <c r="AN64" s="71">
        <v>1541.79</v>
      </c>
      <c r="AO64" s="71">
        <v>1560.527</v>
      </c>
      <c r="AP64" s="71">
        <v>1577.22</v>
      </c>
      <c r="AQ64" s="71">
        <v>1586.3139999999999</v>
      </c>
      <c r="AR64" s="71">
        <v>1584.0990000000002</v>
      </c>
      <c r="AS64" s="71">
        <v>1568.8489999999999</v>
      </c>
      <c r="AT64" s="71">
        <v>1542.4630000000002</v>
      </c>
      <c r="AU64" s="71">
        <v>1509.3589999999999</v>
      </c>
      <c r="AV64" s="71">
        <v>1475.9110000000001</v>
      </c>
      <c r="AW64" s="71">
        <v>1446.837</v>
      </c>
      <c r="AX64" s="71">
        <v>1423.5650000000001</v>
      </c>
      <c r="AY64" s="71">
        <v>1405.0329999999999</v>
      </c>
      <c r="AZ64" s="71">
        <v>1390.45</v>
      </c>
      <c r="BA64" s="71">
        <v>1378.1570000000002</v>
      </c>
      <c r="BB64" s="71">
        <v>1366.913</v>
      </c>
      <c r="BC64" s="71">
        <v>1356.7829999999999</v>
      </c>
      <c r="BD64" s="71">
        <v>1348.3040000000001</v>
      </c>
      <c r="BE64" s="71">
        <v>1341.184</v>
      </c>
      <c r="BF64" s="71">
        <v>1335.078</v>
      </c>
      <c r="BG64" s="73">
        <v>1329.6970000000001</v>
      </c>
      <c r="BH64" s="71">
        <v>1324.877</v>
      </c>
      <c r="BI64" s="71">
        <v>1320.53</v>
      </c>
      <c r="BJ64" s="71">
        <v>1316.5360000000001</v>
      </c>
      <c r="BK64" s="71">
        <v>1312.8029999999999</v>
      </c>
      <c r="BL64" s="71">
        <v>1309.2439999999999</v>
      </c>
      <c r="BM64" s="71">
        <v>1305.7570000000001</v>
      </c>
      <c r="BN64" s="71">
        <v>1302.2640000000001</v>
      </c>
      <c r="BO64" s="71">
        <v>1298.7380000000001</v>
      </c>
      <c r="BP64" s="71">
        <v>1295.1840000000002</v>
      </c>
      <c r="BQ64" s="71">
        <v>1291.5940000000001</v>
      </c>
      <c r="BR64" s="71">
        <v>1287.9369999999999</v>
      </c>
      <c r="BS64" s="71">
        <v>1284.1689999999999</v>
      </c>
      <c r="BT64" s="71">
        <v>1280.26</v>
      </c>
      <c r="BU64" s="71">
        <v>1276.1849999999999</v>
      </c>
      <c r="BV64" s="71">
        <v>1271.925</v>
      </c>
      <c r="BW64" s="71">
        <v>1267.4690000000001</v>
      </c>
      <c r="BX64" s="71">
        <v>1262.819</v>
      </c>
      <c r="BY64" s="71">
        <v>1257.9829999999999</v>
      </c>
      <c r="BZ64" s="71">
        <v>1252.98</v>
      </c>
      <c r="CA64" s="71">
        <v>1247.83</v>
      </c>
      <c r="CB64" s="71">
        <v>1242.538</v>
      </c>
      <c r="CC64" s="71">
        <v>1237.1199999999999</v>
      </c>
      <c r="CD64" s="71">
        <v>1231.6190000000001</v>
      </c>
      <c r="CE64" s="71">
        <v>1226.0940000000001</v>
      </c>
      <c r="CF64" s="71">
        <v>1220.587</v>
      </c>
      <c r="CG64" s="71">
        <v>1215.115</v>
      </c>
      <c r="CH64" s="71">
        <v>1209.6840000000002</v>
      </c>
      <c r="CI64" s="71">
        <v>1204.3209999999999</v>
      </c>
      <c r="CJ64" s="71">
        <v>1199.0550000000001</v>
      </c>
      <c r="CK64" s="71">
        <v>1193.9000000000001</v>
      </c>
      <c r="CL64" s="71">
        <v>1188.8720000000001</v>
      </c>
      <c r="CM64" s="71">
        <v>1183.96</v>
      </c>
      <c r="CN64" s="71">
        <v>1179.1320000000001</v>
      </c>
      <c r="CO64" s="71">
        <v>1174.336</v>
      </c>
      <c r="CP64" s="71">
        <v>1169.5350000000001</v>
      </c>
      <c r="CQ64" s="71">
        <v>1164.7069999999999</v>
      </c>
      <c r="CR64" s="71">
        <v>1159.8489999999999</v>
      </c>
      <c r="CS64" s="71">
        <v>1154.9630000000002</v>
      </c>
      <c r="CT64" s="71">
        <v>1150.057</v>
      </c>
      <c r="CU64" s="71">
        <v>1145.127</v>
      </c>
      <c r="CV64" s="71">
        <v>1140.1619999999998</v>
      </c>
      <c r="CW64" s="71">
        <v>1135.1390000000001</v>
      </c>
      <c r="CX64" s="71">
        <v>1130.0230000000001</v>
      </c>
      <c r="CY64" s="71">
        <v>1124.768</v>
      </c>
      <c r="CZ64" s="73">
        <v>1119.317</v>
      </c>
    </row>
    <row r="65" spans="1:104">
      <c r="A65" s="58">
        <v>140</v>
      </c>
      <c r="B65" s="66">
        <v>234</v>
      </c>
      <c r="C65" s="68" t="s">
        <v>287</v>
      </c>
      <c r="D65" s="71">
        <v>31.503999999999998</v>
      </c>
      <c r="E65" s="71">
        <v>31.302999999999997</v>
      </c>
      <c r="F65" s="71">
        <v>31.247999999999998</v>
      </c>
      <c r="G65" s="71">
        <v>31.335000000000001</v>
      </c>
      <c r="H65" s="71">
        <v>31.548999999999999</v>
      </c>
      <c r="I65" s="71">
        <v>31.877000000000002</v>
      </c>
      <c r="J65" s="71">
        <v>32.295999999999999</v>
      </c>
      <c r="K65" s="71">
        <v>32.780999999999999</v>
      </c>
      <c r="L65" s="71">
        <v>33.302</v>
      </c>
      <c r="M65" s="71">
        <v>33.826999999999998</v>
      </c>
      <c r="N65" s="71">
        <v>34.33</v>
      </c>
      <c r="O65" s="71">
        <v>34.792000000000002</v>
      </c>
      <c r="P65" s="71">
        <v>35.213999999999999</v>
      </c>
      <c r="Q65" s="71">
        <v>35.608000000000004</v>
      </c>
      <c r="R65" s="71">
        <v>36.004000000000005</v>
      </c>
      <c r="S65" s="71">
        <v>36.421000000000006</v>
      </c>
      <c r="T65" s="71">
        <v>36.861999999999995</v>
      </c>
      <c r="U65" s="71">
        <v>37.319000000000003</v>
      </c>
      <c r="V65" s="71">
        <v>37.781999999999996</v>
      </c>
      <c r="W65" s="71">
        <v>38.238</v>
      </c>
      <c r="X65" s="71">
        <v>38.679000000000002</v>
      </c>
      <c r="Y65" s="71">
        <v>39.098999999999997</v>
      </c>
      <c r="Z65" s="71">
        <v>39.503</v>
      </c>
      <c r="AA65" s="71">
        <v>39.905999999999999</v>
      </c>
      <c r="AB65" s="71">
        <v>40.331000000000003</v>
      </c>
      <c r="AC65" s="71">
        <v>40.79</v>
      </c>
      <c r="AD65" s="71">
        <v>41.29</v>
      </c>
      <c r="AE65" s="71">
        <v>41.823</v>
      </c>
      <c r="AF65" s="71">
        <v>42.370999999999995</v>
      </c>
      <c r="AG65" s="71">
        <v>42.908999999999999</v>
      </c>
      <c r="AH65" s="71">
        <v>43.418999999999997</v>
      </c>
      <c r="AI65" s="71">
        <v>43.882000000000005</v>
      </c>
      <c r="AJ65" s="71">
        <v>44.298000000000002</v>
      </c>
      <c r="AK65" s="71">
        <v>44.695</v>
      </c>
      <c r="AL65" s="71">
        <v>45.11</v>
      </c>
      <c r="AM65" s="71">
        <v>45.561</v>
      </c>
      <c r="AN65" s="71">
        <v>46.085000000000001</v>
      </c>
      <c r="AO65" s="71">
        <v>46.653999999999996</v>
      </c>
      <c r="AP65" s="71">
        <v>47.153000000000006</v>
      </c>
      <c r="AQ65" s="71">
        <v>47.424999999999997</v>
      </c>
      <c r="AR65" s="71">
        <v>47.37</v>
      </c>
      <c r="AS65" s="71">
        <v>46.929000000000002</v>
      </c>
      <c r="AT65" s="71">
        <v>46.171000000000006</v>
      </c>
      <c r="AU65" s="71">
        <v>45.279000000000003</v>
      </c>
      <c r="AV65" s="71">
        <v>44.51</v>
      </c>
      <c r="AW65" s="71">
        <v>44.048999999999999</v>
      </c>
      <c r="AX65" s="71">
        <v>43.963999999999999</v>
      </c>
      <c r="AY65" s="71">
        <v>44.194000000000003</v>
      </c>
      <c r="AZ65" s="71">
        <v>44.638999999999996</v>
      </c>
      <c r="BA65" s="71">
        <v>45.137999999999998</v>
      </c>
      <c r="BB65" s="71">
        <v>45.575000000000003</v>
      </c>
      <c r="BC65" s="71">
        <v>45.924999999999997</v>
      </c>
      <c r="BD65" s="71">
        <v>46.222000000000001</v>
      </c>
      <c r="BE65" s="71">
        <v>46.484000000000002</v>
      </c>
      <c r="BF65" s="71">
        <v>46.742000000000004</v>
      </c>
      <c r="BG65" s="73">
        <v>47.016999999999996</v>
      </c>
      <c r="BH65" s="71">
        <v>47.308999999999997</v>
      </c>
      <c r="BI65" s="71">
        <v>47.603000000000002</v>
      </c>
      <c r="BJ65" s="71">
        <v>47.900999999999996</v>
      </c>
      <c r="BK65" s="71">
        <v>48.200999999999993</v>
      </c>
      <c r="BL65" s="71">
        <v>48.503999999999998</v>
      </c>
      <c r="BM65" s="71">
        <v>48.808999999999997</v>
      </c>
      <c r="BN65" s="71">
        <v>49.116</v>
      </c>
      <c r="BO65" s="71">
        <v>49.423000000000002</v>
      </c>
      <c r="BP65" s="71">
        <v>49.728999999999999</v>
      </c>
      <c r="BQ65" s="71">
        <v>50.033000000000001</v>
      </c>
      <c r="BR65" s="71">
        <v>50.335000000000001</v>
      </c>
      <c r="BS65" s="71">
        <v>50.631999999999998</v>
      </c>
      <c r="BT65" s="71">
        <v>50.923000000000002</v>
      </c>
      <c r="BU65" s="71">
        <v>51.207000000000001</v>
      </c>
      <c r="BV65" s="71">
        <v>51.478000000000002</v>
      </c>
      <c r="BW65" s="71">
        <v>51.738</v>
      </c>
      <c r="BX65" s="71">
        <v>51.986000000000004</v>
      </c>
      <c r="BY65" s="71">
        <v>52.221000000000004</v>
      </c>
      <c r="BZ65" s="71">
        <v>52.444000000000003</v>
      </c>
      <c r="CA65" s="71">
        <v>52.652999999999999</v>
      </c>
      <c r="CB65" s="71">
        <v>52.849000000000004</v>
      </c>
      <c r="CC65" s="71">
        <v>53.031999999999996</v>
      </c>
      <c r="CD65" s="71">
        <v>53.204999999999998</v>
      </c>
      <c r="CE65" s="71">
        <v>53.365000000000002</v>
      </c>
      <c r="CF65" s="71">
        <v>53.515000000000001</v>
      </c>
      <c r="CG65" s="71">
        <v>53.656000000000006</v>
      </c>
      <c r="CH65" s="71">
        <v>53.787999999999997</v>
      </c>
      <c r="CI65" s="71">
        <v>53.912000000000006</v>
      </c>
      <c r="CJ65" s="71">
        <v>54.027999999999999</v>
      </c>
      <c r="CK65" s="71">
        <v>54.135999999999996</v>
      </c>
      <c r="CL65" s="71">
        <v>54.236999999999995</v>
      </c>
      <c r="CM65" s="71">
        <v>54.332999999999998</v>
      </c>
      <c r="CN65" s="71">
        <v>54.421999999999997</v>
      </c>
      <c r="CO65" s="71">
        <v>54.509</v>
      </c>
      <c r="CP65" s="71">
        <v>54.593000000000004</v>
      </c>
      <c r="CQ65" s="71">
        <v>54.674999999999997</v>
      </c>
      <c r="CR65" s="71">
        <v>54.755000000000003</v>
      </c>
      <c r="CS65" s="71">
        <v>54.832999999999998</v>
      </c>
      <c r="CT65" s="71">
        <v>54.91</v>
      </c>
      <c r="CU65" s="71">
        <v>54.983999999999995</v>
      </c>
      <c r="CV65" s="71">
        <v>55.055999999999997</v>
      </c>
      <c r="CW65" s="71">
        <v>55.125999999999998</v>
      </c>
      <c r="CX65" s="71">
        <v>55.194000000000003</v>
      </c>
      <c r="CY65" s="71">
        <v>55.260999999999996</v>
      </c>
      <c r="CZ65" s="73">
        <v>55.325999999999993</v>
      </c>
    </row>
    <row r="66" spans="1:104">
      <c r="A66" s="58">
        <v>218</v>
      </c>
      <c r="B66" s="66">
        <v>238</v>
      </c>
      <c r="C66" s="68" t="s">
        <v>124</v>
      </c>
      <c r="D66" s="71">
        <v>2.2610000000000001</v>
      </c>
      <c r="E66" s="71">
        <v>2.2480000000000002</v>
      </c>
      <c r="F66" s="71">
        <v>2.2359999999999998</v>
      </c>
      <c r="G66" s="71">
        <v>2.2240000000000002</v>
      </c>
      <c r="H66" s="71">
        <v>2.2130000000000001</v>
      </c>
      <c r="I66" s="71">
        <v>2.202</v>
      </c>
      <c r="J66" s="71">
        <v>2.1920000000000002</v>
      </c>
      <c r="K66" s="71">
        <v>2.1800000000000002</v>
      </c>
      <c r="L66" s="71">
        <v>2.17</v>
      </c>
      <c r="M66" s="71">
        <v>2.1580000000000004</v>
      </c>
      <c r="N66" s="71">
        <v>2.145</v>
      </c>
      <c r="O66" s="71">
        <v>2.1320000000000001</v>
      </c>
      <c r="P66" s="71">
        <v>2.117</v>
      </c>
      <c r="Q66" s="71">
        <v>2.1040000000000001</v>
      </c>
      <c r="R66" s="71">
        <v>2.0880000000000001</v>
      </c>
      <c r="S66" s="71">
        <v>2.073</v>
      </c>
      <c r="T66" s="71">
        <v>2.0579999999999998</v>
      </c>
      <c r="U66" s="71">
        <v>2.0419999999999998</v>
      </c>
      <c r="V66" s="71">
        <v>2.0249999999999999</v>
      </c>
      <c r="W66" s="71">
        <v>2.0099999999999998</v>
      </c>
      <c r="X66" s="71">
        <v>1.994</v>
      </c>
      <c r="Y66" s="71">
        <v>1.9790000000000001</v>
      </c>
      <c r="Z66" s="71">
        <v>1.9630000000000001</v>
      </c>
      <c r="AA66" s="71">
        <v>1.948</v>
      </c>
      <c r="AB66" s="71">
        <v>1.9339999999999999</v>
      </c>
      <c r="AC66" s="71">
        <v>1.919</v>
      </c>
      <c r="AD66" s="71">
        <v>1.9039999999999999</v>
      </c>
      <c r="AE66" s="71">
        <v>1.891</v>
      </c>
      <c r="AF66" s="71">
        <v>1.8780000000000001</v>
      </c>
      <c r="AG66" s="71">
        <v>1.867</v>
      </c>
      <c r="AH66" s="71">
        <v>1.8580000000000001</v>
      </c>
      <c r="AI66" s="71">
        <v>1.8519999999999999</v>
      </c>
      <c r="AJ66" s="71">
        <v>1.85</v>
      </c>
      <c r="AK66" s="71">
        <v>1.85</v>
      </c>
      <c r="AL66" s="71">
        <v>1.855</v>
      </c>
      <c r="AM66" s="71">
        <v>1.863</v>
      </c>
      <c r="AN66" s="71">
        <v>1.8740000000000001</v>
      </c>
      <c r="AO66" s="71">
        <v>1.891</v>
      </c>
      <c r="AP66" s="71">
        <v>1.915</v>
      </c>
      <c r="AQ66" s="71">
        <v>1.9510000000000001</v>
      </c>
      <c r="AR66" s="71">
        <v>2.0030000000000001</v>
      </c>
      <c r="AS66" s="71">
        <v>2.0699999999999998</v>
      </c>
      <c r="AT66" s="71">
        <v>2.15</v>
      </c>
      <c r="AU66" s="71">
        <v>2.2429999999999999</v>
      </c>
      <c r="AV66" s="71">
        <v>2.3439999999999999</v>
      </c>
      <c r="AW66" s="71">
        <v>2.452</v>
      </c>
      <c r="AX66" s="71">
        <v>2.5680000000000001</v>
      </c>
      <c r="AY66" s="71">
        <v>2.6880000000000002</v>
      </c>
      <c r="AZ66" s="71">
        <v>2.8040000000000003</v>
      </c>
      <c r="BA66" s="71">
        <v>2.9060000000000001</v>
      </c>
      <c r="BB66" s="71">
        <v>2.9809999999999999</v>
      </c>
      <c r="BC66" s="71">
        <v>3.0289999999999999</v>
      </c>
      <c r="BD66" s="71">
        <v>3.05</v>
      </c>
      <c r="BE66" s="71">
        <v>3.0540000000000003</v>
      </c>
      <c r="BF66" s="71">
        <v>3.0550000000000002</v>
      </c>
      <c r="BG66" s="73">
        <v>3.06</v>
      </c>
      <c r="BH66" s="71">
        <v>3.0730000000000004</v>
      </c>
      <c r="BI66" s="71">
        <v>3.0910000000000002</v>
      </c>
      <c r="BJ66" s="71">
        <v>3.1109999999999998</v>
      </c>
      <c r="BK66" s="71">
        <v>3.133</v>
      </c>
      <c r="BL66" s="71">
        <v>3.153</v>
      </c>
      <c r="BM66" s="71">
        <v>3.1709999999999998</v>
      </c>
      <c r="BN66" s="71">
        <v>3.1890000000000001</v>
      </c>
      <c r="BO66" s="71">
        <v>3.2050000000000001</v>
      </c>
      <c r="BP66" s="71">
        <v>3.2210000000000001</v>
      </c>
      <c r="BQ66" s="71">
        <v>3.2370000000000001</v>
      </c>
      <c r="BR66" s="71">
        <v>3.2510000000000003</v>
      </c>
      <c r="BS66" s="71">
        <v>3.2640000000000002</v>
      </c>
      <c r="BT66" s="71">
        <v>3.2759999999999998</v>
      </c>
      <c r="BU66" s="71">
        <v>3.2880000000000003</v>
      </c>
      <c r="BV66" s="71">
        <v>3.2989999999999999</v>
      </c>
      <c r="BW66" s="71">
        <v>3.31</v>
      </c>
      <c r="BX66" s="71">
        <v>3.3210000000000002</v>
      </c>
      <c r="BY66" s="71">
        <v>3.33</v>
      </c>
      <c r="BZ66" s="71">
        <v>3.34</v>
      </c>
      <c r="CA66" s="71">
        <v>3.3479999999999999</v>
      </c>
      <c r="CB66" s="71">
        <v>3.355</v>
      </c>
      <c r="CC66" s="71">
        <v>3.36</v>
      </c>
      <c r="CD66" s="71">
        <v>3.3650000000000002</v>
      </c>
      <c r="CE66" s="71">
        <v>3.37</v>
      </c>
      <c r="CF66" s="71">
        <v>3.3739999999999997</v>
      </c>
      <c r="CG66" s="71">
        <v>3.3780000000000001</v>
      </c>
      <c r="CH66" s="71">
        <v>3.3820000000000001</v>
      </c>
      <c r="CI66" s="71">
        <v>3.3860000000000001</v>
      </c>
      <c r="CJ66" s="71">
        <v>3.391</v>
      </c>
      <c r="CK66" s="71">
        <v>3.3940000000000001</v>
      </c>
      <c r="CL66" s="71">
        <v>3.3970000000000002</v>
      </c>
      <c r="CM66" s="71">
        <v>3.4020000000000001</v>
      </c>
      <c r="CN66" s="71">
        <v>3.4049999999999998</v>
      </c>
      <c r="CO66" s="71">
        <v>3.4089999999999998</v>
      </c>
      <c r="CP66" s="71">
        <v>3.4130000000000003</v>
      </c>
      <c r="CQ66" s="71">
        <v>3.4169999999999998</v>
      </c>
      <c r="CR66" s="71">
        <v>3.4219999999999997</v>
      </c>
      <c r="CS66" s="71">
        <v>3.4269999999999996</v>
      </c>
      <c r="CT66" s="71">
        <v>3.4329999999999998</v>
      </c>
      <c r="CU66" s="71">
        <v>3.4379999999999997</v>
      </c>
      <c r="CV66" s="71">
        <v>3.444</v>
      </c>
      <c r="CW66" s="71">
        <v>3.45</v>
      </c>
      <c r="CX66" s="71">
        <v>3.4550000000000001</v>
      </c>
      <c r="CY66" s="71">
        <v>3.4619999999999997</v>
      </c>
      <c r="CZ66" s="73">
        <v>3.4689999999999999</v>
      </c>
    </row>
    <row r="67" spans="1:104">
      <c r="A67" s="58">
        <v>237</v>
      </c>
      <c r="B67" s="66">
        <v>242</v>
      </c>
      <c r="C67" s="68" t="s">
        <v>141</v>
      </c>
      <c r="D67" s="71">
        <v>288.99300000000005</v>
      </c>
      <c r="E67" s="71">
        <v>296.608</v>
      </c>
      <c r="F67" s="71">
        <v>305.50400000000002</v>
      </c>
      <c r="G67" s="71">
        <v>315.23099999999999</v>
      </c>
      <c r="H67" s="71">
        <v>325.46299999999997</v>
      </c>
      <c r="I67" s="71">
        <v>335.99400000000003</v>
      </c>
      <c r="J67" s="71">
        <v>346.74299999999999</v>
      </c>
      <c r="K67" s="71">
        <v>357.75299999999999</v>
      </c>
      <c r="L67" s="71">
        <v>369.16300000000001</v>
      </c>
      <c r="M67" s="71">
        <v>381.18299999999999</v>
      </c>
      <c r="N67" s="71">
        <v>393.995</v>
      </c>
      <c r="O67" s="71">
        <v>407.64400000000001</v>
      </c>
      <c r="P67" s="71">
        <v>421.952</v>
      </c>
      <c r="Q67" s="71">
        <v>436.476</v>
      </c>
      <c r="R67" s="71">
        <v>450.62199999999996</v>
      </c>
      <c r="S67" s="71">
        <v>463.96499999999997</v>
      </c>
      <c r="T67" s="71">
        <v>476.33100000000002</v>
      </c>
      <c r="U67" s="71">
        <v>487.84800000000001</v>
      </c>
      <c r="V67" s="71">
        <v>498.767</v>
      </c>
      <c r="W67" s="71">
        <v>509.48700000000002</v>
      </c>
      <c r="X67" s="71">
        <v>520.30399999999997</v>
      </c>
      <c r="Y67" s="71">
        <v>531.32300000000009</v>
      </c>
      <c r="Z67" s="71">
        <v>542.48</v>
      </c>
      <c r="AA67" s="71">
        <v>553.71199999999999</v>
      </c>
      <c r="AB67" s="71">
        <v>564.90300000000002</v>
      </c>
      <c r="AC67" s="71">
        <v>575.995</v>
      </c>
      <c r="AD67" s="71">
        <v>586.77800000000002</v>
      </c>
      <c r="AE67" s="71">
        <v>597.33100000000002</v>
      </c>
      <c r="AF67" s="71">
        <v>608.21500000000003</v>
      </c>
      <c r="AG67" s="71">
        <v>620.18499999999995</v>
      </c>
      <c r="AH67" s="71">
        <v>633.66999999999996</v>
      </c>
      <c r="AI67" s="71">
        <v>649.13499999999999</v>
      </c>
      <c r="AJ67" s="71">
        <v>666.12900000000002</v>
      </c>
      <c r="AK67" s="71">
        <v>683.05899999999997</v>
      </c>
      <c r="AL67" s="71">
        <v>697.74299999999994</v>
      </c>
      <c r="AM67" s="71">
        <v>708.71199999999999</v>
      </c>
      <c r="AN67" s="71">
        <v>715.25700000000006</v>
      </c>
      <c r="AO67" s="71">
        <v>718.09100000000001</v>
      </c>
      <c r="AP67" s="71">
        <v>718.90200000000004</v>
      </c>
      <c r="AQ67" s="71">
        <v>720.13800000000003</v>
      </c>
      <c r="AR67" s="71">
        <v>723.56</v>
      </c>
      <c r="AS67" s="71">
        <v>729.72699999999998</v>
      </c>
      <c r="AT67" s="71">
        <v>738.08699999999999</v>
      </c>
      <c r="AU67" s="71">
        <v>747.94900000000007</v>
      </c>
      <c r="AV67" s="71">
        <v>758.17900000000009</v>
      </c>
      <c r="AW67" s="71">
        <v>767.93599999999992</v>
      </c>
      <c r="AX67" s="71">
        <v>777.08200000000011</v>
      </c>
      <c r="AY67" s="71">
        <v>785.88400000000001</v>
      </c>
      <c r="AZ67" s="71">
        <v>794.36300000000006</v>
      </c>
      <c r="BA67" s="71">
        <v>802.62300000000005</v>
      </c>
      <c r="BB67" s="71">
        <v>810.7360000000001</v>
      </c>
      <c r="BC67" s="71">
        <v>818.65599999999995</v>
      </c>
      <c r="BD67" s="71">
        <v>826.303</v>
      </c>
      <c r="BE67" s="71">
        <v>833.68299999999999</v>
      </c>
      <c r="BF67" s="71">
        <v>840.81400000000008</v>
      </c>
      <c r="BG67" s="73">
        <v>847.70600000000002</v>
      </c>
      <c r="BH67" s="71">
        <v>854.35199999999998</v>
      </c>
      <c r="BI67" s="71">
        <v>860.74099999999999</v>
      </c>
      <c r="BJ67" s="71">
        <v>866.875</v>
      </c>
      <c r="BK67" s="71">
        <v>872.76199999999994</v>
      </c>
      <c r="BL67" s="71">
        <v>878.404</v>
      </c>
      <c r="BM67" s="71">
        <v>883.82899999999995</v>
      </c>
      <c r="BN67" s="71">
        <v>889.03300000000002</v>
      </c>
      <c r="BO67" s="71">
        <v>893.96100000000001</v>
      </c>
      <c r="BP67" s="71">
        <v>898.53099999999995</v>
      </c>
      <c r="BQ67" s="71">
        <v>902.702</v>
      </c>
      <c r="BR67" s="71">
        <v>906.428</v>
      </c>
      <c r="BS67" s="71">
        <v>909.76499999999999</v>
      </c>
      <c r="BT67" s="71">
        <v>912.90300000000002</v>
      </c>
      <c r="BU67" s="71">
        <v>916.09300000000007</v>
      </c>
      <c r="BV67" s="71">
        <v>919.51299999999992</v>
      </c>
      <c r="BW67" s="71">
        <v>923.23599999999999</v>
      </c>
      <c r="BX67" s="71">
        <v>927.19100000000003</v>
      </c>
      <c r="BY67" s="71">
        <v>931.22</v>
      </c>
      <c r="BZ67" s="71">
        <v>935.09299999999996</v>
      </c>
      <c r="CA67" s="71">
        <v>938.64</v>
      </c>
      <c r="CB67" s="71">
        <v>941.80700000000002</v>
      </c>
      <c r="CC67" s="71">
        <v>944.63400000000001</v>
      </c>
      <c r="CD67" s="71">
        <v>947.15699999999993</v>
      </c>
      <c r="CE67" s="71">
        <v>949.43700000000001</v>
      </c>
      <c r="CF67" s="71">
        <v>951.52199999999993</v>
      </c>
      <c r="CG67" s="71">
        <v>953.40699999999993</v>
      </c>
      <c r="CH67" s="71">
        <v>955.06099999999992</v>
      </c>
      <c r="CI67" s="71">
        <v>956.46299999999997</v>
      </c>
      <c r="CJ67" s="71">
        <v>957.58699999999999</v>
      </c>
      <c r="CK67" s="71">
        <v>958.41</v>
      </c>
      <c r="CL67" s="71">
        <v>958.92499999999995</v>
      </c>
      <c r="CM67" s="71">
        <v>959.13599999999997</v>
      </c>
      <c r="CN67" s="71">
        <v>959.03800000000001</v>
      </c>
      <c r="CO67" s="71">
        <v>958.63400000000001</v>
      </c>
      <c r="CP67" s="71">
        <v>957.92499999999995</v>
      </c>
      <c r="CQ67" s="71">
        <v>956.91100000000006</v>
      </c>
      <c r="CR67" s="71">
        <v>955.59199999999998</v>
      </c>
      <c r="CS67" s="71">
        <v>953.96799999999996</v>
      </c>
      <c r="CT67" s="71">
        <v>952.04099999999994</v>
      </c>
      <c r="CU67" s="71">
        <v>949.81200000000001</v>
      </c>
      <c r="CV67" s="71">
        <v>947.28700000000003</v>
      </c>
      <c r="CW67" s="71">
        <v>944.47399999999993</v>
      </c>
      <c r="CX67" s="71">
        <v>941.38200000000006</v>
      </c>
      <c r="CY67" s="71">
        <v>938.02300000000002</v>
      </c>
      <c r="CZ67" s="73">
        <v>934.41100000000006</v>
      </c>
    </row>
    <row r="68" spans="1:104">
      <c r="A68" s="58">
        <v>141</v>
      </c>
      <c r="B68" s="66">
        <v>246</v>
      </c>
      <c r="C68" s="68" t="s">
        <v>288</v>
      </c>
      <c r="D68" s="71">
        <v>4009</v>
      </c>
      <c r="E68" s="71">
        <v>4049.97</v>
      </c>
      <c r="F68" s="71">
        <v>4095.0949999999998</v>
      </c>
      <c r="G68" s="71">
        <v>4142.1019999999999</v>
      </c>
      <c r="H68" s="71">
        <v>4189.1840000000002</v>
      </c>
      <c r="I68" s="71">
        <v>4235.0020000000004</v>
      </c>
      <c r="J68" s="71">
        <v>4278.7020000000002</v>
      </c>
      <c r="K68" s="71">
        <v>4319.8980000000001</v>
      </c>
      <c r="L68" s="71">
        <v>4358.6130000000003</v>
      </c>
      <c r="M68" s="71">
        <v>4395.1880000000001</v>
      </c>
      <c r="N68" s="71">
        <v>4430.0010000000002</v>
      </c>
      <c r="O68" s="71">
        <v>4463.165</v>
      </c>
      <c r="P68" s="71">
        <v>4494.2649999999994</v>
      </c>
      <c r="Q68" s="71">
        <v>4522.25</v>
      </c>
      <c r="R68" s="71">
        <v>4545.7479999999996</v>
      </c>
      <c r="S68" s="71">
        <v>4564.0010000000002</v>
      </c>
      <c r="T68" s="71">
        <v>4576.2759999999998</v>
      </c>
      <c r="U68" s="71">
        <v>4583.4619999999995</v>
      </c>
      <c r="V68" s="71">
        <v>4588.4050000000007</v>
      </c>
      <c r="W68" s="71">
        <v>4595.0050000000001</v>
      </c>
      <c r="X68" s="71">
        <v>4606</v>
      </c>
      <c r="Y68" s="71">
        <v>4622.759</v>
      </c>
      <c r="Z68" s="71">
        <v>4644.3690000000006</v>
      </c>
      <c r="AA68" s="71">
        <v>4668.5050000000001</v>
      </c>
      <c r="AB68" s="71">
        <v>4691.6679999999997</v>
      </c>
      <c r="AC68" s="71">
        <v>4711.4310000000005</v>
      </c>
      <c r="AD68" s="71">
        <v>4726.8530000000001</v>
      </c>
      <c r="AE68" s="71">
        <v>4739.0380000000005</v>
      </c>
      <c r="AF68" s="71">
        <v>4750.0370000000003</v>
      </c>
      <c r="AG68" s="71">
        <v>4762.8490000000002</v>
      </c>
      <c r="AH68" s="71">
        <v>4779.5380000000005</v>
      </c>
      <c r="AI68" s="71">
        <v>4800.9750000000004</v>
      </c>
      <c r="AJ68" s="71">
        <v>4826.2</v>
      </c>
      <c r="AK68" s="71">
        <v>4853.2449999999999</v>
      </c>
      <c r="AL68" s="71">
        <v>4879.2460000000001</v>
      </c>
      <c r="AM68" s="71">
        <v>4902.2080000000005</v>
      </c>
      <c r="AN68" s="71">
        <v>4921.2380000000003</v>
      </c>
      <c r="AO68" s="71">
        <v>4937.1530000000002</v>
      </c>
      <c r="AP68" s="71">
        <v>4951.7259999999997</v>
      </c>
      <c r="AQ68" s="71">
        <v>4967.5630000000001</v>
      </c>
      <c r="AR68" s="71">
        <v>4986.4409999999998</v>
      </c>
      <c r="AS68" s="71">
        <v>5009.076</v>
      </c>
      <c r="AT68" s="71">
        <v>5034.5640000000003</v>
      </c>
      <c r="AU68" s="71">
        <v>5061.1120000000001</v>
      </c>
      <c r="AV68" s="71">
        <v>5086.1319999999996</v>
      </c>
      <c r="AW68" s="71">
        <v>5107.8019999999997</v>
      </c>
      <c r="AX68" s="71">
        <v>5125.46</v>
      </c>
      <c r="AY68" s="71">
        <v>5139.799</v>
      </c>
      <c r="AZ68" s="71">
        <v>5151.9870000000001</v>
      </c>
      <c r="BA68" s="71">
        <v>5163.8019999999997</v>
      </c>
      <c r="BB68" s="71">
        <v>5176.5259999999998</v>
      </c>
      <c r="BC68" s="71">
        <v>5190.5140000000001</v>
      </c>
      <c r="BD68" s="71">
        <v>5205.32</v>
      </c>
      <c r="BE68" s="71">
        <v>5220.4830000000002</v>
      </c>
      <c r="BF68" s="71">
        <v>5235.2430000000004</v>
      </c>
      <c r="BG68" s="73">
        <v>5249.06</v>
      </c>
      <c r="BH68" s="71">
        <v>5261.848</v>
      </c>
      <c r="BI68" s="71">
        <v>5273.8449999999993</v>
      </c>
      <c r="BJ68" s="71">
        <v>5285.2139999999999</v>
      </c>
      <c r="BK68" s="71">
        <v>5296.2150000000001</v>
      </c>
      <c r="BL68" s="71">
        <v>5307.0429999999997</v>
      </c>
      <c r="BM68" s="71">
        <v>5317.7020000000002</v>
      </c>
      <c r="BN68" s="71">
        <v>5328.1450000000004</v>
      </c>
      <c r="BO68" s="71">
        <v>5338.4639999999999</v>
      </c>
      <c r="BP68" s="71">
        <v>5348.7640000000001</v>
      </c>
      <c r="BQ68" s="71">
        <v>5359.1019999999999</v>
      </c>
      <c r="BR68" s="71">
        <v>5369.4989999999998</v>
      </c>
      <c r="BS68" s="71">
        <v>5379.8810000000003</v>
      </c>
      <c r="BT68" s="71">
        <v>5390.0940000000001</v>
      </c>
      <c r="BU68" s="71">
        <v>5399.924</v>
      </c>
      <c r="BV68" s="71">
        <v>5409.1890000000003</v>
      </c>
      <c r="BW68" s="71">
        <v>5417.826</v>
      </c>
      <c r="BX68" s="71">
        <v>5425.7950000000001</v>
      </c>
      <c r="BY68" s="71">
        <v>5432.9629999999997</v>
      </c>
      <c r="BZ68" s="71">
        <v>5439.1810000000005</v>
      </c>
      <c r="CA68" s="71">
        <v>5444.3379999999997</v>
      </c>
      <c r="CB68" s="71">
        <v>5448.3789999999999</v>
      </c>
      <c r="CC68" s="71">
        <v>5451.2889999999998</v>
      </c>
      <c r="CD68" s="71">
        <v>5453.0479999999998</v>
      </c>
      <c r="CE68" s="71">
        <v>5453.6559999999999</v>
      </c>
      <c r="CF68" s="71">
        <v>5453.1280000000006</v>
      </c>
      <c r="CG68" s="71">
        <v>5451.4780000000001</v>
      </c>
      <c r="CH68" s="71">
        <v>5448.7430000000004</v>
      </c>
      <c r="CI68" s="71">
        <v>5444.9969999999994</v>
      </c>
      <c r="CJ68" s="71">
        <v>5440.3389999999999</v>
      </c>
      <c r="CK68" s="71">
        <v>5434.8690000000006</v>
      </c>
      <c r="CL68" s="71">
        <v>5428.6480000000001</v>
      </c>
      <c r="CM68" s="71">
        <v>5421.7629999999999</v>
      </c>
      <c r="CN68" s="71">
        <v>5414.3670000000002</v>
      </c>
      <c r="CO68" s="71">
        <v>5406.6390000000001</v>
      </c>
      <c r="CP68" s="71">
        <v>5398.7369999999992</v>
      </c>
      <c r="CQ68" s="71">
        <v>5390.777</v>
      </c>
      <c r="CR68" s="71">
        <v>5382.8410000000003</v>
      </c>
      <c r="CS68" s="71">
        <v>5374.991</v>
      </c>
      <c r="CT68" s="71">
        <v>5367.2849999999999</v>
      </c>
      <c r="CU68" s="71">
        <v>5359.79</v>
      </c>
      <c r="CV68" s="71">
        <v>5352.5889999999999</v>
      </c>
      <c r="CW68" s="71">
        <v>5345.7849999999999</v>
      </c>
      <c r="CX68" s="71">
        <v>5339.4979999999996</v>
      </c>
      <c r="CY68" s="71">
        <v>5333.8670000000002</v>
      </c>
      <c r="CZ68" s="73">
        <v>5329.0490000000009</v>
      </c>
    </row>
    <row r="69" spans="1:104">
      <c r="A69" s="58">
        <v>169</v>
      </c>
      <c r="B69" s="66">
        <v>250</v>
      </c>
      <c r="C69" s="68" t="s">
        <v>78</v>
      </c>
      <c r="D69" s="71">
        <v>41828.668999999994</v>
      </c>
      <c r="E69" s="71">
        <v>42033.909</v>
      </c>
      <c r="F69" s="71">
        <v>42324.398999999998</v>
      </c>
      <c r="G69" s="71">
        <v>42667.724000000002</v>
      </c>
      <c r="H69" s="71">
        <v>43040.425000000003</v>
      </c>
      <c r="I69" s="71">
        <v>43428.001000000004</v>
      </c>
      <c r="J69" s="71">
        <v>43825.395000000004</v>
      </c>
      <c r="K69" s="71">
        <v>44236.509000000005</v>
      </c>
      <c r="L69" s="71">
        <v>44672.735000000001</v>
      </c>
      <c r="M69" s="71">
        <v>45150.513999999996</v>
      </c>
      <c r="N69" s="71">
        <v>45684.002</v>
      </c>
      <c r="O69" s="71">
        <v>46277.251000000004</v>
      </c>
      <c r="P69" s="71">
        <v>46917.366999999998</v>
      </c>
      <c r="Q69" s="71">
        <v>47571.58</v>
      </c>
      <c r="R69" s="71">
        <v>48195.546000000002</v>
      </c>
      <c r="S69" s="71">
        <v>48757.792000000001</v>
      </c>
      <c r="T69" s="71">
        <v>49243.254000000001</v>
      </c>
      <c r="U69" s="71">
        <v>49661.097999999998</v>
      </c>
      <c r="V69" s="71">
        <v>50033.804000000004</v>
      </c>
      <c r="W69" s="71">
        <v>50396.027000000002</v>
      </c>
      <c r="X69" s="71">
        <v>50772.198000000004</v>
      </c>
      <c r="Y69" s="71">
        <v>51170.983999999997</v>
      </c>
      <c r="Z69" s="71">
        <v>51582.192999999999</v>
      </c>
      <c r="AA69" s="71">
        <v>51989.150999999998</v>
      </c>
      <c r="AB69" s="71">
        <v>52367.036999999997</v>
      </c>
      <c r="AC69" s="71">
        <v>52699.171999999999</v>
      </c>
      <c r="AD69" s="71">
        <v>52979.96</v>
      </c>
      <c r="AE69" s="71">
        <v>53219.081999999995</v>
      </c>
      <c r="AF69" s="71">
        <v>53433.62</v>
      </c>
      <c r="AG69" s="71">
        <v>53647.978000000003</v>
      </c>
      <c r="AH69" s="71">
        <v>53880.01</v>
      </c>
      <c r="AI69" s="71">
        <v>54135.631000000001</v>
      </c>
      <c r="AJ69" s="71">
        <v>54410.377999999997</v>
      </c>
      <c r="AK69" s="71">
        <v>54699.111000000004</v>
      </c>
      <c r="AL69" s="71">
        <v>54992.653999999995</v>
      </c>
      <c r="AM69" s="71">
        <v>55284.266000000003</v>
      </c>
      <c r="AN69" s="71">
        <v>55572.358999999997</v>
      </c>
      <c r="AO69" s="71">
        <v>55859.399000000005</v>
      </c>
      <c r="AP69" s="71">
        <v>56147.175999999999</v>
      </c>
      <c r="AQ69" s="71">
        <v>56438.605000000003</v>
      </c>
      <c r="AR69" s="71">
        <v>56735.103000000003</v>
      </c>
      <c r="AS69" s="71">
        <v>57038.472999999998</v>
      </c>
      <c r="AT69" s="71">
        <v>57346.031000000003</v>
      </c>
      <c r="AU69" s="71">
        <v>57649.425000000003</v>
      </c>
      <c r="AV69" s="71">
        <v>57937.449000000001</v>
      </c>
      <c r="AW69" s="71">
        <v>58202.656000000003</v>
      </c>
      <c r="AX69" s="71">
        <v>58440.732000000004</v>
      </c>
      <c r="AY69" s="71">
        <v>58655.425000000003</v>
      </c>
      <c r="AZ69" s="71">
        <v>58857.232000000004</v>
      </c>
      <c r="BA69" s="71">
        <v>59061.214</v>
      </c>
      <c r="BB69" s="71">
        <v>59278.010999999999</v>
      </c>
      <c r="BC69" s="71">
        <v>59511.101999999999</v>
      </c>
      <c r="BD69" s="71">
        <v>59756.475999999995</v>
      </c>
      <c r="BE69" s="71">
        <v>60008.133000000002</v>
      </c>
      <c r="BF69" s="71">
        <v>60256.801999999996</v>
      </c>
      <c r="BG69" s="73">
        <v>60495.536999999997</v>
      </c>
      <c r="BH69" s="71">
        <v>60722.853000000003</v>
      </c>
      <c r="BI69" s="71">
        <v>60940.373000000007</v>
      </c>
      <c r="BJ69" s="71">
        <v>61147.915000000001</v>
      </c>
      <c r="BK69" s="71">
        <v>61345.990999999995</v>
      </c>
      <c r="BL69" s="71">
        <v>61535.004000000001</v>
      </c>
      <c r="BM69" s="71">
        <v>61714.407999999996</v>
      </c>
      <c r="BN69" s="71">
        <v>61883.728999999999</v>
      </c>
      <c r="BO69" s="71">
        <v>62043.673999999999</v>
      </c>
      <c r="BP69" s="71">
        <v>62195.312999999995</v>
      </c>
      <c r="BQ69" s="71">
        <v>62339.489000000001</v>
      </c>
      <c r="BR69" s="71">
        <v>62476.442999999999</v>
      </c>
      <c r="BS69" s="71">
        <v>62606.134999999995</v>
      </c>
      <c r="BT69" s="71">
        <v>62728.815000000002</v>
      </c>
      <c r="BU69" s="71">
        <v>62844.703000000001</v>
      </c>
      <c r="BV69" s="71">
        <v>62953.995999999999</v>
      </c>
      <c r="BW69" s="71">
        <v>63056.827000000005</v>
      </c>
      <c r="BX69" s="71">
        <v>63153.345000000001</v>
      </c>
      <c r="BY69" s="71">
        <v>63243.76</v>
      </c>
      <c r="BZ69" s="71">
        <v>63328.288</v>
      </c>
      <c r="CA69" s="71">
        <v>63407.062000000005</v>
      </c>
      <c r="CB69" s="71">
        <v>63480.127</v>
      </c>
      <c r="CC69" s="71">
        <v>63547.396999999997</v>
      </c>
      <c r="CD69" s="71">
        <v>63608.682000000001</v>
      </c>
      <c r="CE69" s="71">
        <v>63663.709000000003</v>
      </c>
      <c r="CF69" s="71">
        <v>63712.214999999997</v>
      </c>
      <c r="CG69" s="71">
        <v>63754.133999999998</v>
      </c>
      <c r="CH69" s="71">
        <v>63789.326000000001</v>
      </c>
      <c r="CI69" s="71">
        <v>63817.36</v>
      </c>
      <c r="CJ69" s="71">
        <v>63837.702000000005</v>
      </c>
      <c r="CK69" s="71">
        <v>63849.95</v>
      </c>
      <c r="CL69" s="71">
        <v>63854.046000000002</v>
      </c>
      <c r="CM69" s="71">
        <v>63850.014999999999</v>
      </c>
      <c r="CN69" s="71">
        <v>63837.673000000003</v>
      </c>
      <c r="CO69" s="71">
        <v>63816.834999999999</v>
      </c>
      <c r="CP69" s="71">
        <v>63787.462</v>
      </c>
      <c r="CQ69" s="71">
        <v>63749.707999999999</v>
      </c>
      <c r="CR69" s="71">
        <v>63703.906000000003</v>
      </c>
      <c r="CS69" s="71">
        <v>63650.520999999993</v>
      </c>
      <c r="CT69" s="71">
        <v>63590.111000000004</v>
      </c>
      <c r="CU69" s="71">
        <v>63523.282999999996</v>
      </c>
      <c r="CV69" s="71">
        <v>63450.671999999999</v>
      </c>
      <c r="CW69" s="71">
        <v>63372.940999999999</v>
      </c>
      <c r="CX69" s="71">
        <v>63290.775000000001</v>
      </c>
      <c r="CY69" s="71">
        <v>63204.879000000001</v>
      </c>
      <c r="CZ69" s="73">
        <v>63115.987999999998</v>
      </c>
    </row>
    <row r="70" spans="1:104">
      <c r="A70" s="58">
        <v>219</v>
      </c>
      <c r="B70" s="66">
        <v>254</v>
      </c>
      <c r="C70" s="68" t="s">
        <v>125</v>
      </c>
      <c r="D70" s="71">
        <v>25.478999999999999</v>
      </c>
      <c r="E70" s="71">
        <v>26.143000000000001</v>
      </c>
      <c r="F70" s="71">
        <v>26.786000000000001</v>
      </c>
      <c r="G70" s="71">
        <v>27.402999999999999</v>
      </c>
      <c r="H70" s="71">
        <v>27.997</v>
      </c>
      <c r="I70" s="71">
        <v>28.581</v>
      </c>
      <c r="J70" s="71">
        <v>29.179000000000002</v>
      </c>
      <c r="K70" s="71">
        <v>29.824999999999999</v>
      </c>
      <c r="L70" s="71">
        <v>30.561</v>
      </c>
      <c r="M70" s="71">
        <v>31.43</v>
      </c>
      <c r="N70" s="71">
        <v>32.472000000000001</v>
      </c>
      <c r="O70" s="71">
        <v>33.704999999999998</v>
      </c>
      <c r="P70" s="71">
        <v>35.116</v>
      </c>
      <c r="Q70" s="71">
        <v>36.659999999999997</v>
      </c>
      <c r="R70" s="71">
        <v>38.271000000000001</v>
      </c>
      <c r="S70" s="71">
        <v>39.895000000000003</v>
      </c>
      <c r="T70" s="71">
        <v>41.53</v>
      </c>
      <c r="U70" s="71">
        <v>43.186</v>
      </c>
      <c r="V70" s="71">
        <v>44.837000000000003</v>
      </c>
      <c r="W70" s="71">
        <v>46.454999999999998</v>
      </c>
      <c r="X70" s="71">
        <v>48.024999999999999</v>
      </c>
      <c r="Y70" s="71">
        <v>49.542999999999999</v>
      </c>
      <c r="Z70" s="71">
        <v>51.030999999999999</v>
      </c>
      <c r="AA70" s="71">
        <v>52.548000000000002</v>
      </c>
      <c r="AB70" s="71">
        <v>54.170999999999999</v>
      </c>
      <c r="AC70" s="71">
        <v>55.966000000000001</v>
      </c>
      <c r="AD70" s="71">
        <v>57.957000000000001</v>
      </c>
      <c r="AE70" s="71">
        <v>60.155000000000001</v>
      </c>
      <c r="AF70" s="71">
        <v>62.587999999999994</v>
      </c>
      <c r="AG70" s="71">
        <v>65.287000000000006</v>
      </c>
      <c r="AH70" s="71">
        <v>68.271999999999991</v>
      </c>
      <c r="AI70" s="71">
        <v>71.525999999999996</v>
      </c>
      <c r="AJ70" s="71">
        <v>75.054000000000002</v>
      </c>
      <c r="AK70" s="71">
        <v>78.927999999999997</v>
      </c>
      <c r="AL70" s="71">
        <v>83.24</v>
      </c>
      <c r="AM70" s="71">
        <v>88.033000000000001</v>
      </c>
      <c r="AN70" s="71">
        <v>93.366</v>
      </c>
      <c r="AO70" s="71">
        <v>99.161000000000001</v>
      </c>
      <c r="AP70" s="71">
        <v>105.148</v>
      </c>
      <c r="AQ70" s="71">
        <v>110.96799999999999</v>
      </c>
      <c r="AR70" s="71">
        <v>116.371</v>
      </c>
      <c r="AS70" s="71">
        <v>121.229</v>
      </c>
      <c r="AT70" s="71">
        <v>125.62700000000001</v>
      </c>
      <c r="AU70" s="71">
        <v>129.779</v>
      </c>
      <c r="AV70" s="71">
        <v>134.00900000000001</v>
      </c>
      <c r="AW70" s="71">
        <v>138.54499999999999</v>
      </c>
      <c r="AX70" s="71">
        <v>143.45500000000001</v>
      </c>
      <c r="AY70" s="71">
        <v>148.64500000000001</v>
      </c>
      <c r="AZ70" s="71">
        <v>153.977</v>
      </c>
      <c r="BA70" s="71">
        <v>159.24900000000002</v>
      </c>
      <c r="BB70" s="71">
        <v>164.31</v>
      </c>
      <c r="BC70" s="71">
        <v>169.12400000000002</v>
      </c>
      <c r="BD70" s="71">
        <v>173.744</v>
      </c>
      <c r="BE70" s="71">
        <v>178.22</v>
      </c>
      <c r="BF70" s="71">
        <v>182.636</v>
      </c>
      <c r="BG70" s="73">
        <v>187.05599999999998</v>
      </c>
      <c r="BH70" s="71">
        <v>191.488</v>
      </c>
      <c r="BI70" s="71">
        <v>195.916</v>
      </c>
      <c r="BJ70" s="71">
        <v>200.34700000000001</v>
      </c>
      <c r="BK70" s="71">
        <v>204.78199999999998</v>
      </c>
      <c r="BL70" s="71">
        <v>209.226</v>
      </c>
      <c r="BM70" s="71">
        <v>213.68099999999998</v>
      </c>
      <c r="BN70" s="71">
        <v>218.15199999999999</v>
      </c>
      <c r="BO70" s="71">
        <v>222.63900000000001</v>
      </c>
      <c r="BP70" s="71">
        <v>227.13900000000001</v>
      </c>
      <c r="BQ70" s="71">
        <v>231.65199999999999</v>
      </c>
      <c r="BR70" s="71">
        <v>236.17400000000001</v>
      </c>
      <c r="BS70" s="71">
        <v>240.70100000000002</v>
      </c>
      <c r="BT70" s="71">
        <v>245.22499999999999</v>
      </c>
      <c r="BU70" s="71">
        <v>249.73500000000001</v>
      </c>
      <c r="BV70" s="71">
        <v>254.22</v>
      </c>
      <c r="BW70" s="71">
        <v>258.67399999999998</v>
      </c>
      <c r="BX70" s="71">
        <v>263.09300000000002</v>
      </c>
      <c r="BY70" s="71">
        <v>267.46299999999997</v>
      </c>
      <c r="BZ70" s="71">
        <v>271.77600000000001</v>
      </c>
      <c r="CA70" s="71">
        <v>276.01900000000001</v>
      </c>
      <c r="CB70" s="71">
        <v>280.19</v>
      </c>
      <c r="CC70" s="71">
        <v>284.28199999999998</v>
      </c>
      <c r="CD70" s="71">
        <v>288.29000000000002</v>
      </c>
      <c r="CE70" s="71">
        <v>292.20400000000001</v>
      </c>
      <c r="CF70" s="71">
        <v>296.01800000000003</v>
      </c>
      <c r="CG70" s="71">
        <v>299.73</v>
      </c>
      <c r="CH70" s="71">
        <v>303.34299999999996</v>
      </c>
      <c r="CI70" s="71">
        <v>306.86200000000002</v>
      </c>
      <c r="CJ70" s="71">
        <v>310.3</v>
      </c>
      <c r="CK70" s="71">
        <v>313.66500000000002</v>
      </c>
      <c r="CL70" s="71">
        <v>316.959</v>
      </c>
      <c r="CM70" s="71">
        <v>320.185</v>
      </c>
      <c r="CN70" s="71">
        <v>323.35500000000002</v>
      </c>
      <c r="CO70" s="71">
        <v>326.48500000000001</v>
      </c>
      <c r="CP70" s="71">
        <v>329.584</v>
      </c>
      <c r="CQ70" s="71">
        <v>332.65800000000002</v>
      </c>
      <c r="CR70" s="71">
        <v>335.70699999999999</v>
      </c>
      <c r="CS70" s="71">
        <v>338.72500000000002</v>
      </c>
      <c r="CT70" s="71">
        <v>341.709</v>
      </c>
      <c r="CU70" s="71">
        <v>344.65300000000002</v>
      </c>
      <c r="CV70" s="71">
        <v>347.553</v>
      </c>
      <c r="CW70" s="71">
        <v>350.40800000000002</v>
      </c>
      <c r="CX70" s="71">
        <v>353.21699999999998</v>
      </c>
      <c r="CY70" s="71">
        <v>355.98</v>
      </c>
      <c r="CZ70" s="73">
        <v>358.702</v>
      </c>
    </row>
    <row r="71" spans="1:104">
      <c r="A71" s="58">
        <v>253</v>
      </c>
      <c r="B71" s="66">
        <v>258</v>
      </c>
      <c r="C71" s="68" t="s">
        <v>472</v>
      </c>
      <c r="D71" s="71">
        <v>60.695999999999998</v>
      </c>
      <c r="E71" s="71">
        <v>62.582999999999998</v>
      </c>
      <c r="F71" s="71">
        <v>64.334999999999994</v>
      </c>
      <c r="G71" s="71">
        <v>66.02</v>
      </c>
      <c r="H71" s="71">
        <v>67.69</v>
      </c>
      <c r="I71" s="71">
        <v>69.394000000000005</v>
      </c>
      <c r="J71" s="71">
        <v>71.165999999999997</v>
      </c>
      <c r="K71" s="71">
        <v>73.033000000000001</v>
      </c>
      <c r="L71" s="71">
        <v>75.010000000000005</v>
      </c>
      <c r="M71" s="71">
        <v>77.109000000000009</v>
      </c>
      <c r="N71" s="71">
        <v>79.334000000000003</v>
      </c>
      <c r="O71" s="71">
        <v>81.694000000000003</v>
      </c>
      <c r="P71" s="71">
        <v>84.204999999999998</v>
      </c>
      <c r="Q71" s="71">
        <v>86.887</v>
      </c>
      <c r="R71" s="71">
        <v>89.768000000000001</v>
      </c>
      <c r="S71" s="71">
        <v>92.859000000000009</v>
      </c>
      <c r="T71" s="71">
        <v>96.176999999999992</v>
      </c>
      <c r="U71" s="71">
        <v>99.706999999999994</v>
      </c>
      <c r="V71" s="71">
        <v>103.386</v>
      </c>
      <c r="W71" s="71">
        <v>107.128</v>
      </c>
      <c r="X71" s="71">
        <v>110.872</v>
      </c>
      <c r="Y71" s="71">
        <v>114.592</v>
      </c>
      <c r="Z71" s="71">
        <v>118.304</v>
      </c>
      <c r="AA71" s="71">
        <v>122.044</v>
      </c>
      <c r="AB71" s="71">
        <v>125.86499999999999</v>
      </c>
      <c r="AC71" s="71">
        <v>129.80699999999999</v>
      </c>
      <c r="AD71" s="71">
        <v>133.869</v>
      </c>
      <c r="AE71" s="71">
        <v>138.03100000000001</v>
      </c>
      <c r="AF71" s="71">
        <v>142.29499999999999</v>
      </c>
      <c r="AG71" s="71">
        <v>146.654</v>
      </c>
      <c r="AH71" s="71">
        <v>151.101</v>
      </c>
      <c r="AI71" s="71">
        <v>155.63900000000001</v>
      </c>
      <c r="AJ71" s="71">
        <v>160.25299999999999</v>
      </c>
      <c r="AK71" s="71">
        <v>164.89400000000001</v>
      </c>
      <c r="AL71" s="71">
        <v>169.5</v>
      </c>
      <c r="AM71" s="71">
        <v>174.024</v>
      </c>
      <c r="AN71" s="71">
        <v>178.446</v>
      </c>
      <c r="AO71" s="71">
        <v>182.77600000000001</v>
      </c>
      <c r="AP71" s="71">
        <v>187.02600000000001</v>
      </c>
      <c r="AQ71" s="71">
        <v>191.22200000000001</v>
      </c>
      <c r="AR71" s="71">
        <v>195.386</v>
      </c>
      <c r="AS71" s="71">
        <v>199.518</v>
      </c>
      <c r="AT71" s="71">
        <v>203.613</v>
      </c>
      <c r="AU71" s="71">
        <v>207.684</v>
      </c>
      <c r="AV71" s="71">
        <v>211.74200000000002</v>
      </c>
      <c r="AW71" s="71">
        <v>215.79599999999999</v>
      </c>
      <c r="AX71" s="71">
        <v>219.845</v>
      </c>
      <c r="AY71" s="71">
        <v>223.88800000000001</v>
      </c>
      <c r="AZ71" s="71">
        <v>227.93799999999999</v>
      </c>
      <c r="BA71" s="71">
        <v>232.01499999999999</v>
      </c>
      <c r="BB71" s="71">
        <v>236.12400000000002</v>
      </c>
      <c r="BC71" s="71">
        <v>240.28</v>
      </c>
      <c r="BD71" s="71">
        <v>244.46600000000001</v>
      </c>
      <c r="BE71" s="71">
        <v>248.62899999999999</v>
      </c>
      <c r="BF71" s="71">
        <v>252.69200000000001</v>
      </c>
      <c r="BG71" s="73">
        <v>256.60300000000001</v>
      </c>
      <c r="BH71" s="71">
        <v>260.33799999999997</v>
      </c>
      <c r="BI71" s="71">
        <v>263.91500000000002</v>
      </c>
      <c r="BJ71" s="71">
        <v>267.38400000000001</v>
      </c>
      <c r="BK71" s="71">
        <v>270.815</v>
      </c>
      <c r="BL71" s="71">
        <v>274.26</v>
      </c>
      <c r="BM71" s="71">
        <v>277.73</v>
      </c>
      <c r="BN71" s="71">
        <v>281.20999999999998</v>
      </c>
      <c r="BO71" s="71">
        <v>284.68</v>
      </c>
      <c r="BP71" s="71">
        <v>288.11599999999999</v>
      </c>
      <c r="BQ71" s="71">
        <v>291.49699999999996</v>
      </c>
      <c r="BR71" s="71">
        <v>294.81799999999998</v>
      </c>
      <c r="BS71" s="71">
        <v>298.08299999999997</v>
      </c>
      <c r="BT71" s="71">
        <v>301.27999999999997</v>
      </c>
      <c r="BU71" s="71">
        <v>304.40100000000001</v>
      </c>
      <c r="BV71" s="71">
        <v>307.435</v>
      </c>
      <c r="BW71" s="71">
        <v>310.37799999999999</v>
      </c>
      <c r="BX71" s="71">
        <v>313.226</v>
      </c>
      <c r="BY71" s="71">
        <v>315.98099999999999</v>
      </c>
      <c r="BZ71" s="71">
        <v>318.64</v>
      </c>
      <c r="CA71" s="71">
        <v>321.20600000000002</v>
      </c>
      <c r="CB71" s="71">
        <v>323.678</v>
      </c>
      <c r="CC71" s="71">
        <v>326.053</v>
      </c>
      <c r="CD71" s="71">
        <v>328.33600000000001</v>
      </c>
      <c r="CE71" s="71">
        <v>330.52300000000002</v>
      </c>
      <c r="CF71" s="71">
        <v>332.62</v>
      </c>
      <c r="CG71" s="71">
        <v>334.625</v>
      </c>
      <c r="CH71" s="71">
        <v>336.54200000000003</v>
      </c>
      <c r="CI71" s="71">
        <v>338.37800000000004</v>
      </c>
      <c r="CJ71" s="71">
        <v>340.14600000000002</v>
      </c>
      <c r="CK71" s="71">
        <v>341.85299999999995</v>
      </c>
      <c r="CL71" s="71">
        <v>343.50200000000001</v>
      </c>
      <c r="CM71" s="71">
        <v>345.09399999999999</v>
      </c>
      <c r="CN71" s="71">
        <v>346.62900000000002</v>
      </c>
      <c r="CO71" s="71">
        <v>348.10199999999998</v>
      </c>
      <c r="CP71" s="71">
        <v>349.51299999999998</v>
      </c>
      <c r="CQ71" s="71">
        <v>350.86099999999999</v>
      </c>
      <c r="CR71" s="71">
        <v>352.14700000000005</v>
      </c>
      <c r="CS71" s="71">
        <v>353.36800000000005</v>
      </c>
      <c r="CT71" s="71">
        <v>354.52499999999998</v>
      </c>
      <c r="CU71" s="71">
        <v>355.61599999999999</v>
      </c>
      <c r="CV71" s="71">
        <v>356.63800000000003</v>
      </c>
      <c r="CW71" s="71">
        <v>357.58600000000001</v>
      </c>
      <c r="CX71" s="71">
        <v>358.45400000000001</v>
      </c>
      <c r="CY71" s="71">
        <v>359.238</v>
      </c>
      <c r="CZ71" s="73">
        <v>359.92700000000002</v>
      </c>
    </row>
    <row r="72" spans="1:104">
      <c r="A72" s="58">
        <v>11</v>
      </c>
      <c r="B72" s="66">
        <v>262</v>
      </c>
      <c r="C72" s="68" t="s">
        <v>389</v>
      </c>
      <c r="D72" s="71">
        <v>62.001000000000005</v>
      </c>
      <c r="E72" s="71">
        <v>63.466000000000001</v>
      </c>
      <c r="F72" s="71">
        <v>65.024000000000001</v>
      </c>
      <c r="G72" s="71">
        <v>66.652000000000001</v>
      </c>
      <c r="H72" s="71">
        <v>68.355999999999995</v>
      </c>
      <c r="I72" s="71">
        <v>70.180000000000007</v>
      </c>
      <c r="J72" s="71">
        <v>72.203000000000003</v>
      </c>
      <c r="K72" s="71">
        <v>74.539000000000001</v>
      </c>
      <c r="L72" s="71">
        <v>77.326999999999998</v>
      </c>
      <c r="M72" s="71">
        <v>80.724999999999994</v>
      </c>
      <c r="N72" s="71">
        <v>84.871000000000009</v>
      </c>
      <c r="O72" s="71">
        <v>89.844999999999999</v>
      </c>
      <c r="P72" s="71">
        <v>95.643000000000001</v>
      </c>
      <c r="Q72" s="71">
        <v>102.155</v>
      </c>
      <c r="R72" s="71">
        <v>109.211</v>
      </c>
      <c r="S72" s="71">
        <v>116.693</v>
      </c>
      <c r="T72" s="71">
        <v>124.673</v>
      </c>
      <c r="U72" s="71">
        <v>133.23599999999999</v>
      </c>
      <c r="V72" s="71">
        <v>142.30099999999999</v>
      </c>
      <c r="W72" s="71">
        <v>151.76</v>
      </c>
      <c r="X72" s="71">
        <v>161.59899999999999</v>
      </c>
      <c r="Y72" s="71">
        <v>171.494</v>
      </c>
      <c r="Z72" s="71">
        <v>181.59100000000001</v>
      </c>
      <c r="AA72" s="71">
        <v>192.88800000000001</v>
      </c>
      <c r="AB72" s="71">
        <v>206.72899999999998</v>
      </c>
      <c r="AC72" s="71">
        <v>223.93299999999999</v>
      </c>
      <c r="AD72" s="71">
        <v>245.298</v>
      </c>
      <c r="AE72" s="71">
        <v>270.18899999999996</v>
      </c>
      <c r="AF72" s="71">
        <v>296.26799999999997</v>
      </c>
      <c r="AG72" s="71">
        <v>320.28899999999999</v>
      </c>
      <c r="AH72" s="71">
        <v>340.089</v>
      </c>
      <c r="AI72" s="71">
        <v>354.24700000000001</v>
      </c>
      <c r="AJ72" s="71">
        <v>363.83600000000001</v>
      </c>
      <c r="AK72" s="71">
        <v>372.19100000000003</v>
      </c>
      <c r="AL72" s="71">
        <v>384.06799999999998</v>
      </c>
      <c r="AM72" s="71">
        <v>402.65600000000001</v>
      </c>
      <c r="AN72" s="71">
        <v>429.56</v>
      </c>
      <c r="AO72" s="71">
        <v>463.108</v>
      </c>
      <c r="AP72" s="71">
        <v>499.25800000000004</v>
      </c>
      <c r="AQ72" s="71">
        <v>532.226</v>
      </c>
      <c r="AR72" s="71">
        <v>557.99199999999996</v>
      </c>
      <c r="AS72" s="71">
        <v>574.92100000000005</v>
      </c>
      <c r="AT72" s="71">
        <v>584.68100000000004</v>
      </c>
      <c r="AU72" s="71">
        <v>590.55499999999995</v>
      </c>
      <c r="AV72" s="71">
        <v>597.41599999999994</v>
      </c>
      <c r="AW72" s="71">
        <v>608.73099999999999</v>
      </c>
      <c r="AX72" s="71">
        <v>625.55999999999995</v>
      </c>
      <c r="AY72" s="71">
        <v>646.60500000000002</v>
      </c>
      <c r="AZ72" s="71">
        <v>670.13200000000006</v>
      </c>
      <c r="BA72" s="71">
        <v>693.44299999999998</v>
      </c>
      <c r="BB72" s="71">
        <v>714.57400000000007</v>
      </c>
      <c r="BC72" s="71">
        <v>733.11799999999994</v>
      </c>
      <c r="BD72" s="71">
        <v>749.745</v>
      </c>
      <c r="BE72" s="71">
        <v>764.83799999999997</v>
      </c>
      <c r="BF72" s="71">
        <v>779.10199999999998</v>
      </c>
      <c r="BG72" s="73">
        <v>793.07799999999997</v>
      </c>
      <c r="BH72" s="71">
        <v>806.81799999999998</v>
      </c>
      <c r="BI72" s="71">
        <v>820.18299999999999</v>
      </c>
      <c r="BJ72" s="71">
        <v>833.31500000000005</v>
      </c>
      <c r="BK72" s="71">
        <v>846.37100000000009</v>
      </c>
      <c r="BL72" s="71">
        <v>859.48700000000008</v>
      </c>
      <c r="BM72" s="71">
        <v>872.73199999999997</v>
      </c>
      <c r="BN72" s="71">
        <v>886.18799999999999</v>
      </c>
      <c r="BO72" s="71">
        <v>900.02700000000004</v>
      </c>
      <c r="BP72" s="71">
        <v>914.4380000000001</v>
      </c>
      <c r="BQ72" s="71">
        <v>929.553</v>
      </c>
      <c r="BR72" s="71">
        <v>945.45299999999997</v>
      </c>
      <c r="BS72" s="71">
        <v>962.10400000000004</v>
      </c>
      <c r="BT72" s="71">
        <v>979.36699999999996</v>
      </c>
      <c r="BU72" s="71">
        <v>997.03499999999997</v>
      </c>
      <c r="BV72" s="71">
        <v>1014.941</v>
      </c>
      <c r="BW72" s="71">
        <v>1033.04</v>
      </c>
      <c r="BX72" s="71">
        <v>1051.3420000000001</v>
      </c>
      <c r="BY72" s="71">
        <v>1069.7950000000001</v>
      </c>
      <c r="BZ72" s="71">
        <v>1088.3490000000002</v>
      </c>
      <c r="CA72" s="71">
        <v>1106.9639999999999</v>
      </c>
      <c r="CB72" s="71">
        <v>1125.5999999999999</v>
      </c>
      <c r="CC72" s="71">
        <v>1144.2240000000002</v>
      </c>
      <c r="CD72" s="71">
        <v>1162.829</v>
      </c>
      <c r="CE72" s="71">
        <v>1181.4100000000001</v>
      </c>
      <c r="CF72" s="71">
        <v>1199.9639999999999</v>
      </c>
      <c r="CG72" s="71">
        <v>1218.4720000000002</v>
      </c>
      <c r="CH72" s="71">
        <v>1236.915</v>
      </c>
      <c r="CI72" s="71">
        <v>1255.277</v>
      </c>
      <c r="CJ72" s="71">
        <v>1273.548</v>
      </c>
      <c r="CK72" s="71">
        <v>1291.7170000000001</v>
      </c>
      <c r="CL72" s="71">
        <v>1309.7730000000001</v>
      </c>
      <c r="CM72" s="71">
        <v>1327.7049999999999</v>
      </c>
      <c r="CN72" s="71">
        <v>1345.509</v>
      </c>
      <c r="CO72" s="71">
        <v>1363.181</v>
      </c>
      <c r="CP72" s="71">
        <v>1380.7149999999999</v>
      </c>
      <c r="CQ72" s="71">
        <v>1398.107</v>
      </c>
      <c r="CR72" s="71">
        <v>1415.347</v>
      </c>
      <c r="CS72" s="71">
        <v>1432.432</v>
      </c>
      <c r="CT72" s="71">
        <v>1449.3510000000001</v>
      </c>
      <c r="CU72" s="71">
        <v>1466.1010000000001</v>
      </c>
      <c r="CV72" s="71">
        <v>1482.6759999999999</v>
      </c>
      <c r="CW72" s="71">
        <v>1499.0729999999999</v>
      </c>
      <c r="CX72" s="71">
        <v>1515.289</v>
      </c>
      <c r="CY72" s="71">
        <v>1531.327</v>
      </c>
      <c r="CZ72" s="73">
        <v>1547.1860000000001</v>
      </c>
    </row>
    <row r="73" spans="1:104">
      <c r="A73" s="58">
        <v>35</v>
      </c>
      <c r="B73" s="66">
        <v>266</v>
      </c>
      <c r="C73" s="68" t="s">
        <v>413</v>
      </c>
      <c r="D73" s="71">
        <v>469</v>
      </c>
      <c r="E73" s="71">
        <v>469.38400000000001</v>
      </c>
      <c r="F73" s="71">
        <v>470.48</v>
      </c>
      <c r="G73" s="71">
        <v>472.01400000000001</v>
      </c>
      <c r="H73" s="71">
        <v>473.77600000000001</v>
      </c>
      <c r="I73" s="71">
        <v>475.62400000000002</v>
      </c>
      <c r="J73" s="71">
        <v>477.48399999999998</v>
      </c>
      <c r="K73" s="71">
        <v>479.35</v>
      </c>
      <c r="L73" s="71">
        <v>481.27</v>
      </c>
      <c r="M73" s="71">
        <v>483.34199999999998</v>
      </c>
      <c r="N73" s="71">
        <v>485.673</v>
      </c>
      <c r="O73" s="71">
        <v>488.339</v>
      </c>
      <c r="P73" s="71">
        <v>491.35199999999998</v>
      </c>
      <c r="Q73" s="71">
        <v>494.64400000000001</v>
      </c>
      <c r="R73" s="71">
        <v>498.11500000000001</v>
      </c>
      <c r="S73" s="71">
        <v>501.74400000000003</v>
      </c>
      <c r="T73" s="71">
        <v>505.45799999999997</v>
      </c>
      <c r="U73" s="71">
        <v>509.44900000000001</v>
      </c>
      <c r="V73" s="71">
        <v>514.28599999999994</v>
      </c>
      <c r="W73" s="71">
        <v>520.72299999999996</v>
      </c>
      <c r="X73" s="71">
        <v>529.28399999999999</v>
      </c>
      <c r="Y73" s="71">
        <v>540.21100000000001</v>
      </c>
      <c r="Z73" s="71">
        <v>553.33199999999999</v>
      </c>
      <c r="AA73" s="71">
        <v>568.24800000000005</v>
      </c>
      <c r="AB73" s="71">
        <v>584.34500000000003</v>
      </c>
      <c r="AC73" s="71">
        <v>601.16999999999996</v>
      </c>
      <c r="AD73" s="71">
        <v>618.62400000000002</v>
      </c>
      <c r="AE73" s="71">
        <v>636.82600000000002</v>
      </c>
      <c r="AF73" s="71">
        <v>655.79200000000003</v>
      </c>
      <c r="AG73" s="71">
        <v>675.59799999999996</v>
      </c>
      <c r="AH73" s="71">
        <v>696.30200000000002</v>
      </c>
      <c r="AI73" s="71">
        <v>717.851</v>
      </c>
      <c r="AJ73" s="71">
        <v>740.21500000000003</v>
      </c>
      <c r="AK73" s="71">
        <v>763.50800000000004</v>
      </c>
      <c r="AL73" s="71">
        <v>787.88799999999992</v>
      </c>
      <c r="AM73" s="71">
        <v>813.45500000000004</v>
      </c>
      <c r="AN73" s="71">
        <v>840.18600000000004</v>
      </c>
      <c r="AO73" s="71">
        <v>867.99400000000003</v>
      </c>
      <c r="AP73" s="71">
        <v>896.83899999999994</v>
      </c>
      <c r="AQ73" s="71">
        <v>926.65800000000002</v>
      </c>
      <c r="AR73" s="71">
        <v>957.36099999999999</v>
      </c>
      <c r="AS73" s="71">
        <v>988.84199999999998</v>
      </c>
      <c r="AT73" s="71">
        <v>1020.949</v>
      </c>
      <c r="AU73" s="71">
        <v>1053.4679999999998</v>
      </c>
      <c r="AV73" s="71">
        <v>1086.1480000000001</v>
      </c>
      <c r="AW73" s="71">
        <v>1118.7359999999999</v>
      </c>
      <c r="AX73" s="71">
        <v>1151.2370000000001</v>
      </c>
      <c r="AY73" s="71">
        <v>1183.4830000000002</v>
      </c>
      <c r="AZ73" s="71">
        <v>1214.8490000000002</v>
      </c>
      <c r="BA73" s="71">
        <v>1244.557</v>
      </c>
      <c r="BB73" s="71">
        <v>1272.0940000000001</v>
      </c>
      <c r="BC73" s="71">
        <v>1297.1410000000001</v>
      </c>
      <c r="BD73" s="71">
        <v>1319.952</v>
      </c>
      <c r="BE73" s="71">
        <v>1341.309</v>
      </c>
      <c r="BF73" s="71">
        <v>1362.3310000000001</v>
      </c>
      <c r="BG73" s="73">
        <v>1383.8409999999999</v>
      </c>
      <c r="BH73" s="71">
        <v>1406.1120000000001</v>
      </c>
      <c r="BI73" s="71">
        <v>1428.9340000000002</v>
      </c>
      <c r="BJ73" s="71">
        <v>1452.0529999999999</v>
      </c>
      <c r="BK73" s="71">
        <v>1475.0250000000001</v>
      </c>
      <c r="BL73" s="71">
        <v>1497.5320000000002</v>
      </c>
      <c r="BM73" s="71">
        <v>1519.5419999999999</v>
      </c>
      <c r="BN73" s="71">
        <v>1541.204</v>
      </c>
      <c r="BO73" s="71">
        <v>1562.5819999999999</v>
      </c>
      <c r="BP73" s="71">
        <v>1583.7820000000002</v>
      </c>
      <c r="BQ73" s="71">
        <v>1604.8810000000001</v>
      </c>
      <c r="BR73" s="71">
        <v>1625.894</v>
      </c>
      <c r="BS73" s="71">
        <v>1646.7950000000001</v>
      </c>
      <c r="BT73" s="71">
        <v>1667.5729999999999</v>
      </c>
      <c r="BU73" s="71">
        <v>1688.2060000000001</v>
      </c>
      <c r="BV73" s="71">
        <v>1708.68</v>
      </c>
      <c r="BW73" s="71">
        <v>1728.9940000000001</v>
      </c>
      <c r="BX73" s="71">
        <v>1749.1610000000001</v>
      </c>
      <c r="BY73" s="71">
        <v>1769.2</v>
      </c>
      <c r="BZ73" s="71">
        <v>1789.13</v>
      </c>
      <c r="CA73" s="71">
        <v>1808.9690000000001</v>
      </c>
      <c r="CB73" s="71">
        <v>1828.7269999999999</v>
      </c>
      <c r="CC73" s="71">
        <v>1848.402</v>
      </c>
      <c r="CD73" s="71">
        <v>1867.9780000000001</v>
      </c>
      <c r="CE73" s="71">
        <v>1887.4360000000001</v>
      </c>
      <c r="CF73" s="71">
        <v>1906.761</v>
      </c>
      <c r="CG73" s="71">
        <v>1925.951</v>
      </c>
      <c r="CH73" s="71">
        <v>1945.0170000000001</v>
      </c>
      <c r="CI73" s="71">
        <v>1963.982</v>
      </c>
      <c r="CJ73" s="71">
        <v>1982.875</v>
      </c>
      <c r="CK73" s="71">
        <v>2001.7190000000001</v>
      </c>
      <c r="CL73" s="71">
        <v>2020.518</v>
      </c>
      <c r="CM73" s="71">
        <v>2039.2739999999999</v>
      </c>
      <c r="CN73" s="71">
        <v>2057.991</v>
      </c>
      <c r="CO73" s="71">
        <v>2076.6779999999999</v>
      </c>
      <c r="CP73" s="71">
        <v>2095.3380000000002</v>
      </c>
      <c r="CQ73" s="71">
        <v>2113.971</v>
      </c>
      <c r="CR73" s="71">
        <v>2132.5700000000002</v>
      </c>
      <c r="CS73" s="71">
        <v>2151.1279999999997</v>
      </c>
      <c r="CT73" s="71">
        <v>2169.634</v>
      </c>
      <c r="CU73" s="71">
        <v>2188.0749999999998</v>
      </c>
      <c r="CV73" s="71">
        <v>2206.4369999999999</v>
      </c>
      <c r="CW73" s="71">
        <v>2224.7069999999999</v>
      </c>
      <c r="CX73" s="71">
        <v>2242.8670000000002</v>
      </c>
      <c r="CY73" s="71">
        <v>2260.8990000000003</v>
      </c>
      <c r="CZ73" s="73">
        <v>2278.7870000000003</v>
      </c>
    </row>
    <row r="74" spans="1:104">
      <c r="A74" s="58">
        <v>110</v>
      </c>
      <c r="B74" s="66">
        <v>268</v>
      </c>
      <c r="C74" s="68" t="s">
        <v>258</v>
      </c>
      <c r="D74" s="71">
        <v>3527.0029999999997</v>
      </c>
      <c r="E74" s="71">
        <v>3584.7629999999999</v>
      </c>
      <c r="F74" s="71">
        <v>3646.4270000000001</v>
      </c>
      <c r="G74" s="71">
        <v>3710.2470000000003</v>
      </c>
      <c r="H74" s="71">
        <v>3774.9009999999998</v>
      </c>
      <c r="I74" s="71">
        <v>3839.4989999999998</v>
      </c>
      <c r="J74" s="71">
        <v>3903.6030000000001</v>
      </c>
      <c r="K74" s="71">
        <v>3967.2070000000003</v>
      </c>
      <c r="L74" s="71">
        <v>4030.6630000000005</v>
      </c>
      <c r="M74" s="71">
        <v>4094.5839999999998</v>
      </c>
      <c r="N74" s="71">
        <v>4159.4969999999994</v>
      </c>
      <c r="O74" s="71">
        <v>4225.5030000000006</v>
      </c>
      <c r="P74" s="71">
        <v>4291.9609999999993</v>
      </c>
      <c r="Q74" s="71">
        <v>4357.3519999999999</v>
      </c>
      <c r="R74" s="71">
        <v>4419.6660000000002</v>
      </c>
      <c r="S74" s="71">
        <v>4477.4930000000004</v>
      </c>
      <c r="T74" s="71">
        <v>4530.1779999999999</v>
      </c>
      <c r="U74" s="71">
        <v>4578.1970000000001</v>
      </c>
      <c r="V74" s="71">
        <v>4622.6859999999997</v>
      </c>
      <c r="W74" s="71">
        <v>4665.3639999999996</v>
      </c>
      <c r="X74" s="71">
        <v>4707.4979999999996</v>
      </c>
      <c r="Y74" s="71">
        <v>4749.6400000000003</v>
      </c>
      <c r="Z74" s="71">
        <v>4791.4780000000001</v>
      </c>
      <c r="AA74" s="71">
        <v>4832.4009999999998</v>
      </c>
      <c r="AB74" s="71">
        <v>4871.43</v>
      </c>
      <c r="AC74" s="71">
        <v>4907.9979999999996</v>
      </c>
      <c r="AD74" s="71">
        <v>4941.7219999999998</v>
      </c>
      <c r="AE74" s="71">
        <v>4973.2479999999996</v>
      </c>
      <c r="AF74" s="71">
        <v>5004.2479999999996</v>
      </c>
      <c r="AG74" s="71">
        <v>5036.9870000000001</v>
      </c>
      <c r="AH74" s="71">
        <v>5073.0010000000002</v>
      </c>
      <c r="AI74" s="71">
        <v>5111.4529999999995</v>
      </c>
      <c r="AJ74" s="71">
        <v>5151.2880000000005</v>
      </c>
      <c r="AK74" s="71">
        <v>5193.3340000000007</v>
      </c>
      <c r="AL74" s="71">
        <v>5238.6400000000003</v>
      </c>
      <c r="AM74" s="71">
        <v>5287.0039999999999</v>
      </c>
      <c r="AN74" s="71">
        <v>5340.7350000000006</v>
      </c>
      <c r="AO74" s="71">
        <v>5397.11</v>
      </c>
      <c r="AP74" s="71">
        <v>5444.9059999999999</v>
      </c>
      <c r="AQ74" s="71">
        <v>5469.1810000000005</v>
      </c>
      <c r="AR74" s="71">
        <v>5460</v>
      </c>
      <c r="AS74" s="71">
        <v>5412.51</v>
      </c>
      <c r="AT74" s="71">
        <v>5331.84</v>
      </c>
      <c r="AU74" s="71">
        <v>5230.4390000000003</v>
      </c>
      <c r="AV74" s="71">
        <v>5126.259</v>
      </c>
      <c r="AW74" s="71">
        <v>5032.5650000000005</v>
      </c>
      <c r="AX74" s="71">
        <v>4953.616</v>
      </c>
      <c r="AY74" s="71">
        <v>4886.4539999999997</v>
      </c>
      <c r="AZ74" s="71">
        <v>4828.4140000000007</v>
      </c>
      <c r="BA74" s="71">
        <v>4774.2190000000001</v>
      </c>
      <c r="BB74" s="71">
        <v>4720.0609999999997</v>
      </c>
      <c r="BC74" s="71">
        <v>4666.0319999999992</v>
      </c>
      <c r="BD74" s="71">
        <v>4614.1540000000005</v>
      </c>
      <c r="BE74" s="71">
        <v>4564.6610000000001</v>
      </c>
      <c r="BF74" s="71">
        <v>4517.9809999999998</v>
      </c>
      <c r="BG74" s="73">
        <v>4474.4040000000005</v>
      </c>
      <c r="BH74" s="71">
        <v>4433.759</v>
      </c>
      <c r="BI74" s="71">
        <v>4395.7979999999998</v>
      </c>
      <c r="BJ74" s="71">
        <v>4360.6370000000006</v>
      </c>
      <c r="BK74" s="71">
        <v>4328.4359999999997</v>
      </c>
      <c r="BL74" s="71">
        <v>4299.1949999999997</v>
      </c>
      <c r="BM74" s="71">
        <v>4272.9310000000005</v>
      </c>
      <c r="BN74" s="71">
        <v>4249.2370000000001</v>
      </c>
      <c r="BO74" s="71">
        <v>4227.1660000000002</v>
      </c>
      <c r="BP74" s="71">
        <v>4205.4809999999998</v>
      </c>
      <c r="BQ74" s="71">
        <v>4183.2359999999999</v>
      </c>
      <c r="BR74" s="71">
        <v>4160.0039999999999</v>
      </c>
      <c r="BS74" s="71">
        <v>4135.8050000000003</v>
      </c>
      <c r="BT74" s="71">
        <v>4110.7070000000003</v>
      </c>
      <c r="BU74" s="71">
        <v>4084.9549999999999</v>
      </c>
      <c r="BV74" s="71">
        <v>4058.72</v>
      </c>
      <c r="BW74" s="71">
        <v>4031.9189999999999</v>
      </c>
      <c r="BX74" s="71">
        <v>4004.364</v>
      </c>
      <c r="BY74" s="71">
        <v>3976.0249999999996</v>
      </c>
      <c r="BZ74" s="71">
        <v>3946.8789999999999</v>
      </c>
      <c r="CA74" s="71">
        <v>3916.9079999999999</v>
      </c>
      <c r="CB74" s="71">
        <v>3886.0990000000002</v>
      </c>
      <c r="CC74" s="71">
        <v>3854.4560000000001</v>
      </c>
      <c r="CD74" s="71">
        <v>3822.01</v>
      </c>
      <c r="CE74" s="71">
        <v>3788.808</v>
      </c>
      <c r="CF74" s="71">
        <v>3754.8959999999997</v>
      </c>
      <c r="CG74" s="71">
        <v>3720.299</v>
      </c>
      <c r="CH74" s="71">
        <v>3685.04</v>
      </c>
      <c r="CI74" s="71">
        <v>3649.1570000000002</v>
      </c>
      <c r="CJ74" s="71">
        <v>3612.6909999999998</v>
      </c>
      <c r="CK74" s="71">
        <v>3575.6869999999999</v>
      </c>
      <c r="CL74" s="71">
        <v>3538.1729999999998</v>
      </c>
      <c r="CM74" s="71">
        <v>3500.1890000000003</v>
      </c>
      <c r="CN74" s="71">
        <v>3461.8069999999998</v>
      </c>
      <c r="CO74" s="71">
        <v>3423.107</v>
      </c>
      <c r="CP74" s="71">
        <v>3384.1559999999999</v>
      </c>
      <c r="CQ74" s="71">
        <v>3344.9939999999997</v>
      </c>
      <c r="CR74" s="71">
        <v>3305.6419999999998</v>
      </c>
      <c r="CS74" s="71">
        <v>3266.1019999999999</v>
      </c>
      <c r="CT74" s="71">
        <v>3226.3739999999998</v>
      </c>
      <c r="CU74" s="71">
        <v>3186.46</v>
      </c>
      <c r="CV74" s="71">
        <v>3146.366</v>
      </c>
      <c r="CW74" s="71">
        <v>3106.1059999999998</v>
      </c>
      <c r="CX74" s="71">
        <v>3065.703</v>
      </c>
      <c r="CY74" s="71">
        <v>3025.183</v>
      </c>
      <c r="CZ74" s="73">
        <v>2984.5819999999999</v>
      </c>
    </row>
    <row r="75" spans="1:104">
      <c r="A75" s="58">
        <v>56</v>
      </c>
      <c r="B75" s="66">
        <v>270</v>
      </c>
      <c r="C75" s="68" t="s">
        <v>205</v>
      </c>
      <c r="D75" s="71">
        <v>293.69799999999998</v>
      </c>
      <c r="E75" s="71">
        <v>295.279</v>
      </c>
      <c r="F75" s="71">
        <v>298.39600000000002</v>
      </c>
      <c r="G75" s="71">
        <v>302.76599999999996</v>
      </c>
      <c r="H75" s="71">
        <v>308.15499999999997</v>
      </c>
      <c r="I75" s="71">
        <v>314.37800000000004</v>
      </c>
      <c r="J75" s="71">
        <v>321.30200000000002</v>
      </c>
      <c r="K75" s="71">
        <v>328.84100000000001</v>
      </c>
      <c r="L75" s="71">
        <v>336.95699999999999</v>
      </c>
      <c r="M75" s="71">
        <v>345.64300000000003</v>
      </c>
      <c r="N75" s="71">
        <v>354.90300000000002</v>
      </c>
      <c r="O75" s="71">
        <v>364.721</v>
      </c>
      <c r="P75" s="71">
        <v>375.03800000000001</v>
      </c>
      <c r="Q75" s="71">
        <v>385.73899999999998</v>
      </c>
      <c r="R75" s="71">
        <v>396.68600000000004</v>
      </c>
      <c r="S75" s="71">
        <v>407.803</v>
      </c>
      <c r="T75" s="71">
        <v>418.995</v>
      </c>
      <c r="U75" s="71">
        <v>430.34799999999996</v>
      </c>
      <c r="V75" s="71">
        <v>442.18100000000004</v>
      </c>
      <c r="W75" s="71">
        <v>454.93400000000003</v>
      </c>
      <c r="X75" s="71">
        <v>468.91300000000001</v>
      </c>
      <c r="Y75" s="71">
        <v>484.274</v>
      </c>
      <c r="Z75" s="71">
        <v>500.9</v>
      </c>
      <c r="AA75" s="71">
        <v>518.49299999999994</v>
      </c>
      <c r="AB75" s="71">
        <v>536.61300000000006</v>
      </c>
      <c r="AC75" s="71">
        <v>554.95299999999997</v>
      </c>
      <c r="AD75" s="71">
        <v>573.47199999999998</v>
      </c>
      <c r="AE75" s="71">
        <v>592.32000000000005</v>
      </c>
      <c r="AF75" s="71">
        <v>611.62599999999998</v>
      </c>
      <c r="AG75" s="71">
        <v>631.58699999999999</v>
      </c>
      <c r="AH75" s="71">
        <v>652.38099999999997</v>
      </c>
      <c r="AI75" s="71">
        <v>673.97500000000002</v>
      </c>
      <c r="AJ75" s="71">
        <v>696.42</v>
      </c>
      <c r="AK75" s="71">
        <v>720.08600000000001</v>
      </c>
      <c r="AL75" s="71">
        <v>745.44399999999996</v>
      </c>
      <c r="AM75" s="71">
        <v>772.80399999999997</v>
      </c>
      <c r="AN75" s="71">
        <v>802.34799999999996</v>
      </c>
      <c r="AO75" s="71">
        <v>833.91699999999992</v>
      </c>
      <c r="AP75" s="71">
        <v>867.05799999999999</v>
      </c>
      <c r="AQ75" s="71">
        <v>901.11599999999999</v>
      </c>
      <c r="AR75" s="71">
        <v>935.61300000000006</v>
      </c>
      <c r="AS75" s="71">
        <v>970.33600000000001</v>
      </c>
      <c r="AT75" s="71">
        <v>1005.393</v>
      </c>
      <c r="AU75" s="71">
        <v>1041.0059999999999</v>
      </c>
      <c r="AV75" s="71">
        <v>1077.537</v>
      </c>
      <c r="AW75" s="71">
        <v>1115.2159999999999</v>
      </c>
      <c r="AX75" s="71">
        <v>1154.0520000000001</v>
      </c>
      <c r="AY75" s="71">
        <v>1193.8330000000001</v>
      </c>
      <c r="AZ75" s="71">
        <v>1234.2919999999999</v>
      </c>
      <c r="BA75" s="71">
        <v>1275.0740000000001</v>
      </c>
      <c r="BB75" s="71">
        <v>1315.884</v>
      </c>
      <c r="BC75" s="71">
        <v>1356.635</v>
      </c>
      <c r="BD75" s="71">
        <v>1397.2950000000001</v>
      </c>
      <c r="BE75" s="71">
        <v>1437.6970000000001</v>
      </c>
      <c r="BF75" s="71">
        <v>1477.6660000000002</v>
      </c>
      <c r="BG75" s="73">
        <v>1517.079</v>
      </c>
      <c r="BH75" s="71">
        <v>1555.84</v>
      </c>
      <c r="BI75" s="71">
        <v>1593.9589999999998</v>
      </c>
      <c r="BJ75" s="71">
        <v>1631.5610000000001</v>
      </c>
      <c r="BK75" s="71">
        <v>1668.8420000000001</v>
      </c>
      <c r="BL75" s="71">
        <v>1705.952</v>
      </c>
      <c r="BM75" s="71">
        <v>1742.9360000000001</v>
      </c>
      <c r="BN75" s="71">
        <v>1779.77</v>
      </c>
      <c r="BO75" s="71">
        <v>1816.46</v>
      </c>
      <c r="BP75" s="71">
        <v>1852.992</v>
      </c>
      <c r="BQ75" s="71">
        <v>1889.37</v>
      </c>
      <c r="BR75" s="71">
        <v>1925.6030000000001</v>
      </c>
      <c r="BS75" s="71">
        <v>1961.7370000000001</v>
      </c>
      <c r="BT75" s="71">
        <v>1997.85</v>
      </c>
      <c r="BU75" s="71">
        <v>2034.0410000000002</v>
      </c>
      <c r="BV75" s="71">
        <v>2070.3810000000003</v>
      </c>
      <c r="BW75" s="71">
        <v>2106.893</v>
      </c>
      <c r="BX75" s="71">
        <v>2143.5639999999999</v>
      </c>
      <c r="BY75" s="71">
        <v>2180.37</v>
      </c>
      <c r="BZ75" s="71">
        <v>2217.277</v>
      </c>
      <c r="CA75" s="71">
        <v>2254.2440000000001</v>
      </c>
      <c r="CB75" s="71">
        <v>2291.2619999999997</v>
      </c>
      <c r="CC75" s="71">
        <v>2328.3139999999999</v>
      </c>
      <c r="CD75" s="71">
        <v>2365.3429999999998</v>
      </c>
      <c r="CE75" s="71">
        <v>2402.279</v>
      </c>
      <c r="CF75" s="71">
        <v>2439.0659999999998</v>
      </c>
      <c r="CG75" s="71">
        <v>2475.6689999999999</v>
      </c>
      <c r="CH75" s="71">
        <v>2512.0650000000001</v>
      </c>
      <c r="CI75" s="71">
        <v>2548.2199999999998</v>
      </c>
      <c r="CJ75" s="71">
        <v>2584.096</v>
      </c>
      <c r="CK75" s="71">
        <v>2619.6639999999998</v>
      </c>
      <c r="CL75" s="71">
        <v>2654.8959999999997</v>
      </c>
      <c r="CM75" s="71">
        <v>2689.7740000000003</v>
      </c>
      <c r="CN75" s="71">
        <v>2724.279</v>
      </c>
      <c r="CO75" s="71">
        <v>2758.402</v>
      </c>
      <c r="CP75" s="71">
        <v>2792.13</v>
      </c>
      <c r="CQ75" s="71">
        <v>2825.453</v>
      </c>
      <c r="CR75" s="71">
        <v>2858.36</v>
      </c>
      <c r="CS75" s="71">
        <v>2890.8419999999996</v>
      </c>
      <c r="CT75" s="71">
        <v>2922.8919999999998</v>
      </c>
      <c r="CU75" s="71">
        <v>2954.5060000000003</v>
      </c>
      <c r="CV75" s="71">
        <v>2985.683</v>
      </c>
      <c r="CW75" s="71">
        <v>3016.4290000000001</v>
      </c>
      <c r="CX75" s="71">
        <v>3046.7469999999998</v>
      </c>
      <c r="CY75" s="71">
        <v>3076.6509999999998</v>
      </c>
      <c r="CZ75" s="73">
        <v>3106.1530000000002</v>
      </c>
    </row>
    <row r="76" spans="1:104">
      <c r="A76" s="58">
        <v>116</v>
      </c>
      <c r="B76" s="66">
        <v>275</v>
      </c>
      <c r="C76" s="68" t="s">
        <v>264</v>
      </c>
      <c r="D76" s="71">
        <v>1004.8</v>
      </c>
      <c r="E76" s="71">
        <v>992.75600000000009</v>
      </c>
      <c r="F76" s="71">
        <v>997.30499999999995</v>
      </c>
      <c r="G76" s="71">
        <v>1010.5940000000001</v>
      </c>
      <c r="H76" s="71">
        <v>1026.7539999999999</v>
      </c>
      <c r="I76" s="71">
        <v>1041.904</v>
      </c>
      <c r="J76" s="71">
        <v>1054.2440000000001</v>
      </c>
      <c r="K76" s="71">
        <v>1063.963</v>
      </c>
      <c r="L76" s="71">
        <v>1072.9449999999999</v>
      </c>
      <c r="M76" s="71">
        <v>1084.2959999999998</v>
      </c>
      <c r="N76" s="71">
        <v>1100.905</v>
      </c>
      <c r="O76" s="71">
        <v>1123.9079999999999</v>
      </c>
      <c r="P76" s="71">
        <v>1151.346</v>
      </c>
      <c r="Q76" s="71">
        <v>1177.5929999999998</v>
      </c>
      <c r="R76" s="71">
        <v>1194.9839999999999</v>
      </c>
      <c r="S76" s="71">
        <v>1198.6030000000001</v>
      </c>
      <c r="T76" s="71">
        <v>1185.673</v>
      </c>
      <c r="U76" s="71">
        <v>1159.4160000000002</v>
      </c>
      <c r="V76" s="71">
        <v>1128.288</v>
      </c>
      <c r="W76" s="71">
        <v>1104.192</v>
      </c>
      <c r="X76" s="71">
        <v>1095.6410000000001</v>
      </c>
      <c r="Y76" s="71">
        <v>1105.797</v>
      </c>
      <c r="Z76" s="71">
        <v>1132.0250000000001</v>
      </c>
      <c r="AA76" s="71">
        <v>1169.9580000000001</v>
      </c>
      <c r="AB76" s="71">
        <v>1212.6570000000002</v>
      </c>
      <c r="AC76" s="71">
        <v>1255.056</v>
      </c>
      <c r="AD76" s="71">
        <v>1296.069</v>
      </c>
      <c r="AE76" s="71">
        <v>1337.4070000000002</v>
      </c>
      <c r="AF76" s="71">
        <v>1380.077</v>
      </c>
      <c r="AG76" s="71">
        <v>1425.9029999999998</v>
      </c>
      <c r="AH76" s="71">
        <v>1476.1770000000001</v>
      </c>
      <c r="AI76" s="71">
        <v>1531.0239999999999</v>
      </c>
      <c r="AJ76" s="71">
        <v>1589.7349999999999</v>
      </c>
      <c r="AK76" s="71">
        <v>1651.818</v>
      </c>
      <c r="AL76" s="71">
        <v>1716.5540000000001</v>
      </c>
      <c r="AM76" s="71">
        <v>1783.4459999999999</v>
      </c>
      <c r="AN76" s="71">
        <v>1852.336</v>
      </c>
      <c r="AO76" s="71">
        <v>1923.453</v>
      </c>
      <c r="AP76" s="71">
        <v>1997.172</v>
      </c>
      <c r="AQ76" s="71">
        <v>2074.0419999999999</v>
      </c>
      <c r="AR76" s="71">
        <v>2154.4679999999998</v>
      </c>
      <c r="AS76" s="71">
        <v>2238.373</v>
      </c>
      <c r="AT76" s="71">
        <v>2325.62</v>
      </c>
      <c r="AU76" s="71">
        <v>2416.4650000000001</v>
      </c>
      <c r="AV76" s="71">
        <v>2511.2190000000001</v>
      </c>
      <c r="AW76" s="71">
        <v>2609.989</v>
      </c>
      <c r="AX76" s="71">
        <v>2713.0749999999998</v>
      </c>
      <c r="AY76" s="71">
        <v>2820.1149999999998</v>
      </c>
      <c r="AZ76" s="71">
        <v>2929.7489999999998</v>
      </c>
      <c r="BA76" s="71">
        <v>3040.1480000000001</v>
      </c>
      <c r="BB76" s="71">
        <v>3150.0540000000001</v>
      </c>
      <c r="BC76" s="71">
        <v>3258.8109999999997</v>
      </c>
      <c r="BD76" s="71">
        <v>3366.9089999999997</v>
      </c>
      <c r="BE76" s="71">
        <v>3475.6559999999999</v>
      </c>
      <c r="BF76" s="71">
        <v>3586.9690000000001</v>
      </c>
      <c r="BG76" s="73">
        <v>3702.212</v>
      </c>
      <c r="BH76" s="71">
        <v>3821.779</v>
      </c>
      <c r="BI76" s="71">
        <v>3945.1390000000001</v>
      </c>
      <c r="BJ76" s="71">
        <v>4071.5940000000001</v>
      </c>
      <c r="BK76" s="71">
        <v>4200.0679999999993</v>
      </c>
      <c r="BL76" s="71">
        <v>4329.7539999999999</v>
      </c>
      <c r="BM76" s="71">
        <v>4460.4639999999999</v>
      </c>
      <c r="BN76" s="71">
        <v>4592.3829999999998</v>
      </c>
      <c r="BO76" s="71">
        <v>4725.5200000000004</v>
      </c>
      <c r="BP76" s="71">
        <v>4859.97</v>
      </c>
      <c r="BQ76" s="71">
        <v>4995.7970000000005</v>
      </c>
      <c r="BR76" s="71">
        <v>5132.9139999999998</v>
      </c>
      <c r="BS76" s="71">
        <v>5271.2190000000001</v>
      </c>
      <c r="BT76" s="71">
        <v>5410.741</v>
      </c>
      <c r="BU76" s="71">
        <v>5551.5450000000001</v>
      </c>
      <c r="BV76" s="71">
        <v>5693.6579999999994</v>
      </c>
      <c r="BW76" s="71">
        <v>5837.0320000000002</v>
      </c>
      <c r="BX76" s="71">
        <v>5981.5820000000003</v>
      </c>
      <c r="BY76" s="71">
        <v>6127.259</v>
      </c>
      <c r="BZ76" s="71">
        <v>6274</v>
      </c>
      <c r="CA76" s="71">
        <v>6421.7280000000001</v>
      </c>
      <c r="CB76" s="71">
        <v>6570.3680000000004</v>
      </c>
      <c r="CC76" s="71">
        <v>6719.8040000000001</v>
      </c>
      <c r="CD76" s="71">
        <v>6869.8609999999999</v>
      </c>
      <c r="CE76" s="71">
        <v>7020.3269999999993</v>
      </c>
      <c r="CF76" s="71">
        <v>7171.0150000000003</v>
      </c>
      <c r="CG76" s="71">
        <v>7321.8040000000001</v>
      </c>
      <c r="CH76" s="71">
        <v>7472.5839999999998</v>
      </c>
      <c r="CI76" s="71">
        <v>7623.192</v>
      </c>
      <c r="CJ76" s="71">
        <v>7773.4570000000003</v>
      </c>
      <c r="CK76" s="71">
        <v>7923.2280000000001</v>
      </c>
      <c r="CL76" s="71">
        <v>8072.3860000000004</v>
      </c>
      <c r="CM76" s="71">
        <v>8220.8410000000003</v>
      </c>
      <c r="CN76" s="71">
        <v>8368.512999999999</v>
      </c>
      <c r="CO76" s="71">
        <v>8515.3410000000003</v>
      </c>
      <c r="CP76" s="71">
        <v>8661.2619999999988</v>
      </c>
      <c r="CQ76" s="71">
        <v>8806.2099999999991</v>
      </c>
      <c r="CR76" s="71">
        <v>8950.1180000000004</v>
      </c>
      <c r="CS76" s="71">
        <v>9092.9219999999987</v>
      </c>
      <c r="CT76" s="71">
        <v>9234.5630000000001</v>
      </c>
      <c r="CU76" s="71">
        <v>9374.994999999999</v>
      </c>
      <c r="CV76" s="71">
        <v>9514.1850000000013</v>
      </c>
      <c r="CW76" s="71">
        <v>9652.1130000000012</v>
      </c>
      <c r="CX76" s="71">
        <v>9788.7729999999992</v>
      </c>
      <c r="CY76" s="71">
        <v>9924.1749999999993</v>
      </c>
      <c r="CZ76" s="73">
        <v>10058.339</v>
      </c>
    </row>
    <row r="77" spans="1:104">
      <c r="A77" s="58">
        <v>170</v>
      </c>
      <c r="B77" s="66">
        <v>276</v>
      </c>
      <c r="C77" s="68" t="s">
        <v>79</v>
      </c>
      <c r="D77" s="71">
        <v>68376</v>
      </c>
      <c r="E77" s="71">
        <v>68713.921000000002</v>
      </c>
      <c r="F77" s="71">
        <v>69086.532999999996</v>
      </c>
      <c r="G77" s="71">
        <v>69483.351999999999</v>
      </c>
      <c r="H77" s="71">
        <v>69897.56</v>
      </c>
      <c r="I77" s="71">
        <v>70326</v>
      </c>
      <c r="J77" s="71">
        <v>70769.438999999998</v>
      </c>
      <c r="K77" s="71">
        <v>71232.305999999997</v>
      </c>
      <c r="L77" s="71">
        <v>71721.923999999999</v>
      </c>
      <c r="M77" s="71">
        <v>72247.225999999995</v>
      </c>
      <c r="N77" s="71">
        <v>72814.899999999994</v>
      </c>
      <c r="O77" s="71">
        <v>73425.277000000002</v>
      </c>
      <c r="P77" s="71">
        <v>74068.736000000004</v>
      </c>
      <c r="Q77" s="71">
        <v>74724.165999999997</v>
      </c>
      <c r="R77" s="71">
        <v>75363.326000000001</v>
      </c>
      <c r="S77" s="71">
        <v>75963.697</v>
      </c>
      <c r="T77" s="71">
        <v>76518.657999999996</v>
      </c>
      <c r="U77" s="71">
        <v>77026.81</v>
      </c>
      <c r="V77" s="71">
        <v>77477.619000000006</v>
      </c>
      <c r="W77" s="71">
        <v>77860.668999999994</v>
      </c>
      <c r="X77" s="71">
        <v>78169.28899999999</v>
      </c>
      <c r="Y77" s="71">
        <v>78398.250999999989</v>
      </c>
      <c r="Z77" s="71">
        <v>78549.957999999999</v>
      </c>
      <c r="AA77" s="71">
        <v>78635.756999999998</v>
      </c>
      <c r="AB77" s="71">
        <v>78672.412000000011</v>
      </c>
      <c r="AC77" s="71">
        <v>78673.555999999997</v>
      </c>
      <c r="AD77" s="71">
        <v>78649.717000000004</v>
      </c>
      <c r="AE77" s="71">
        <v>78603.316000000006</v>
      </c>
      <c r="AF77" s="71">
        <v>78531.163</v>
      </c>
      <c r="AG77" s="71">
        <v>78426.375</v>
      </c>
      <c r="AH77" s="71">
        <v>78288.576000000001</v>
      </c>
      <c r="AI77" s="71">
        <v>78113.31</v>
      </c>
      <c r="AJ77" s="71">
        <v>77916.769</v>
      </c>
      <c r="AK77" s="71">
        <v>77743.75</v>
      </c>
      <c r="AL77" s="71">
        <v>77652.875</v>
      </c>
      <c r="AM77" s="71">
        <v>77684.872999999992</v>
      </c>
      <c r="AN77" s="71">
        <v>77853.872000000003</v>
      </c>
      <c r="AO77" s="71">
        <v>78144.55799999999</v>
      </c>
      <c r="AP77" s="71">
        <v>78530.616999999998</v>
      </c>
      <c r="AQ77" s="71">
        <v>78971.328999999998</v>
      </c>
      <c r="AR77" s="71">
        <v>79433.024000000005</v>
      </c>
      <c r="AS77" s="71">
        <v>79911.945999999996</v>
      </c>
      <c r="AT77" s="71">
        <v>80406.000999999989</v>
      </c>
      <c r="AU77" s="71">
        <v>80884.693999999989</v>
      </c>
      <c r="AV77" s="71">
        <v>81311.53899999999</v>
      </c>
      <c r="AW77" s="71">
        <v>81660.964999999997</v>
      </c>
      <c r="AX77" s="71">
        <v>81917.184000000008</v>
      </c>
      <c r="AY77" s="71">
        <v>82085.98</v>
      </c>
      <c r="AZ77" s="71">
        <v>82190.879000000001</v>
      </c>
      <c r="BA77" s="71">
        <v>82268.10500000001</v>
      </c>
      <c r="BB77" s="71">
        <v>82344.434000000008</v>
      </c>
      <c r="BC77" s="71">
        <v>82426.592999999993</v>
      </c>
      <c r="BD77" s="71">
        <v>82507.306000000011</v>
      </c>
      <c r="BE77" s="71">
        <v>82582.84</v>
      </c>
      <c r="BF77" s="71">
        <v>82645.290999999997</v>
      </c>
      <c r="BG77" s="73">
        <v>82689.210000000006</v>
      </c>
      <c r="BH77" s="71">
        <v>82715.57699999999</v>
      </c>
      <c r="BI77" s="71">
        <v>82728.563999999998</v>
      </c>
      <c r="BJ77" s="71">
        <v>82729.452999999994</v>
      </c>
      <c r="BK77" s="71">
        <v>82719.893000000011</v>
      </c>
      <c r="BL77" s="71">
        <v>82701.409</v>
      </c>
      <c r="BM77" s="71">
        <v>82674.46100000001</v>
      </c>
      <c r="BN77" s="71">
        <v>82639.831000000006</v>
      </c>
      <c r="BO77" s="71">
        <v>82599.740000000005</v>
      </c>
      <c r="BP77" s="71">
        <v>82556.849000000002</v>
      </c>
      <c r="BQ77" s="71">
        <v>82513.097000000009</v>
      </c>
      <c r="BR77" s="71">
        <v>82469.494999999995</v>
      </c>
      <c r="BS77" s="71">
        <v>82425.828999999998</v>
      </c>
      <c r="BT77" s="71">
        <v>82381.224000000002</v>
      </c>
      <c r="BU77" s="71">
        <v>82334.148000000001</v>
      </c>
      <c r="BV77" s="71">
        <v>82283.385000000009</v>
      </c>
      <c r="BW77" s="71">
        <v>82228.745999999999</v>
      </c>
      <c r="BX77" s="71">
        <v>82170.379000000001</v>
      </c>
      <c r="BY77" s="71">
        <v>82107.741999999998</v>
      </c>
      <c r="BZ77" s="71">
        <v>82040.233999999997</v>
      </c>
      <c r="CA77" s="71">
        <v>81967.33600000001</v>
      </c>
      <c r="CB77" s="71">
        <v>81888.934999999998</v>
      </c>
      <c r="CC77" s="71">
        <v>81804.838000000003</v>
      </c>
      <c r="CD77" s="71">
        <v>81714.39</v>
      </c>
      <c r="CE77" s="71">
        <v>81616.826000000001</v>
      </c>
      <c r="CF77" s="71">
        <v>81511.695000000007</v>
      </c>
      <c r="CG77" s="71">
        <v>81398.964999999997</v>
      </c>
      <c r="CH77" s="71">
        <v>81279.077999999994</v>
      </c>
      <c r="CI77" s="71">
        <v>81152.72</v>
      </c>
      <c r="CJ77" s="71">
        <v>81020.84599999999</v>
      </c>
      <c r="CK77" s="71">
        <v>80884.379000000001</v>
      </c>
      <c r="CL77" s="71">
        <v>80743.560999999987</v>
      </c>
      <c r="CM77" s="71">
        <v>80598.929999999993</v>
      </c>
      <c r="CN77" s="71">
        <v>80452.09</v>
      </c>
      <c r="CO77" s="71">
        <v>80305.004000000001</v>
      </c>
      <c r="CP77" s="71">
        <v>80159.149000000005</v>
      </c>
      <c r="CQ77" s="71">
        <v>80015.228000000003</v>
      </c>
      <c r="CR77" s="71">
        <v>79873.27</v>
      </c>
      <c r="CS77" s="71">
        <v>79732.866000000009</v>
      </c>
      <c r="CT77" s="71">
        <v>79593.443999999989</v>
      </c>
      <c r="CU77" s="71">
        <v>79454.521999999997</v>
      </c>
      <c r="CV77" s="71">
        <v>79315.785999999993</v>
      </c>
      <c r="CW77" s="71">
        <v>79177.152999999991</v>
      </c>
      <c r="CX77" s="71">
        <v>79038.771999999997</v>
      </c>
      <c r="CY77" s="71">
        <v>78901.024000000005</v>
      </c>
      <c r="CZ77" s="73">
        <v>78764.510999999999</v>
      </c>
    </row>
    <row r="78" spans="1:104">
      <c r="A78" s="58">
        <v>57</v>
      </c>
      <c r="B78" s="66">
        <v>288</v>
      </c>
      <c r="C78" s="68" t="s">
        <v>206</v>
      </c>
      <c r="D78" s="71">
        <v>5243.0210000000006</v>
      </c>
      <c r="E78" s="71">
        <v>5370.6849999999995</v>
      </c>
      <c r="F78" s="71">
        <v>5532.1139999999996</v>
      </c>
      <c r="G78" s="71">
        <v>5715.067</v>
      </c>
      <c r="H78" s="71">
        <v>5910.0020000000004</v>
      </c>
      <c r="I78" s="71">
        <v>6110.07</v>
      </c>
      <c r="J78" s="71">
        <v>6311.24</v>
      </c>
      <c r="K78" s="71">
        <v>6512.1769999999997</v>
      </c>
      <c r="L78" s="71">
        <v>6713.8829999999998</v>
      </c>
      <c r="M78" s="71">
        <v>6919.1039999999994</v>
      </c>
      <c r="N78" s="71">
        <v>7130.5450000000001</v>
      </c>
      <c r="O78" s="71">
        <v>7348.9580000000005</v>
      </c>
      <c r="P78" s="71">
        <v>7571.4809999999998</v>
      </c>
      <c r="Q78" s="71">
        <v>7790.9179999999997</v>
      </c>
      <c r="R78" s="71">
        <v>7997.7649999999994</v>
      </c>
      <c r="S78" s="71">
        <v>8186.1720000000005</v>
      </c>
      <c r="T78" s="71">
        <v>8351.2829999999994</v>
      </c>
      <c r="U78" s="71">
        <v>8497.3940000000002</v>
      </c>
      <c r="V78" s="71">
        <v>8638.9429999999993</v>
      </c>
      <c r="W78" s="71">
        <v>8796.0570000000007</v>
      </c>
      <c r="X78" s="71">
        <v>8982.5920000000006</v>
      </c>
      <c r="Y78" s="71">
        <v>9207.2910000000011</v>
      </c>
      <c r="Z78" s="71">
        <v>9464.7979999999989</v>
      </c>
      <c r="AA78" s="71">
        <v>9738.0020000000004</v>
      </c>
      <c r="AB78" s="71">
        <v>10002.027</v>
      </c>
      <c r="AC78" s="71">
        <v>10240.577000000001</v>
      </c>
      <c r="AD78" s="71">
        <v>10445.126</v>
      </c>
      <c r="AE78" s="71">
        <v>10625.804</v>
      </c>
      <c r="AF78" s="71">
        <v>10807.393</v>
      </c>
      <c r="AG78" s="71">
        <v>11024.795999999998</v>
      </c>
      <c r="AH78" s="71">
        <v>11302.165000000001</v>
      </c>
      <c r="AI78" s="71">
        <v>11649.045</v>
      </c>
      <c r="AJ78" s="71">
        <v>12055.167000000001</v>
      </c>
      <c r="AK78" s="71">
        <v>12500.625</v>
      </c>
      <c r="AL78" s="71">
        <v>12955.871999999999</v>
      </c>
      <c r="AM78" s="71">
        <v>13399.324000000001</v>
      </c>
      <c r="AN78" s="71">
        <v>13824.065999999999</v>
      </c>
      <c r="AO78" s="71">
        <v>14236.1</v>
      </c>
      <c r="AP78" s="71">
        <v>14642.179</v>
      </c>
      <c r="AQ78" s="71">
        <v>15053.903</v>
      </c>
      <c r="AR78" s="71">
        <v>15479.276000000002</v>
      </c>
      <c r="AS78" s="71">
        <v>15919.815000000001</v>
      </c>
      <c r="AT78" s="71">
        <v>16370.808000000001</v>
      </c>
      <c r="AU78" s="71">
        <v>16826.813000000002</v>
      </c>
      <c r="AV78" s="71">
        <v>17280.080000000002</v>
      </c>
      <c r="AW78" s="71">
        <v>17725.205000000002</v>
      </c>
      <c r="AX78" s="71">
        <v>18159.859</v>
      </c>
      <c r="AY78" s="71">
        <v>18586.189999999999</v>
      </c>
      <c r="AZ78" s="71">
        <v>19008.696000000004</v>
      </c>
      <c r="BA78" s="71">
        <v>19434.063999999998</v>
      </c>
      <c r="BB78" s="71">
        <v>19866.984</v>
      </c>
      <c r="BC78" s="71">
        <v>20309.103999999999</v>
      </c>
      <c r="BD78" s="71">
        <v>20758.472000000002</v>
      </c>
      <c r="BE78" s="71">
        <v>21211.860999999997</v>
      </c>
      <c r="BF78" s="71">
        <v>21664.440999999999</v>
      </c>
      <c r="BG78" s="73">
        <v>22112.805</v>
      </c>
      <c r="BH78" s="71">
        <v>22555.785000000003</v>
      </c>
      <c r="BI78" s="71">
        <v>22994.743000000002</v>
      </c>
      <c r="BJ78" s="71">
        <v>23431.832999999999</v>
      </c>
      <c r="BK78" s="71">
        <v>23870.298999999999</v>
      </c>
      <c r="BL78" s="71">
        <v>24312.42</v>
      </c>
      <c r="BM78" s="71">
        <v>24758.74</v>
      </c>
      <c r="BN78" s="71">
        <v>25208.231</v>
      </c>
      <c r="BO78" s="71">
        <v>25659.694</v>
      </c>
      <c r="BP78" s="71">
        <v>26111.309000000001</v>
      </c>
      <c r="BQ78" s="71">
        <v>26561.673999999999</v>
      </c>
      <c r="BR78" s="71">
        <v>27010.416000000001</v>
      </c>
      <c r="BS78" s="71">
        <v>27457.708999999999</v>
      </c>
      <c r="BT78" s="71">
        <v>27903.328000000001</v>
      </c>
      <c r="BU78" s="71">
        <v>28347.15</v>
      </c>
      <c r="BV78" s="71">
        <v>28789.05</v>
      </c>
      <c r="BW78" s="71">
        <v>29228.784</v>
      </c>
      <c r="BX78" s="71">
        <v>29666.135999999999</v>
      </c>
      <c r="BY78" s="71">
        <v>30101.064999999999</v>
      </c>
      <c r="BZ78" s="71">
        <v>30533.593000000001</v>
      </c>
      <c r="CA78" s="71">
        <v>30963.714</v>
      </c>
      <c r="CB78" s="71">
        <v>31391.309000000001</v>
      </c>
      <c r="CC78" s="71">
        <v>31816.249</v>
      </c>
      <c r="CD78" s="71">
        <v>32238.512000000002</v>
      </c>
      <c r="CE78" s="71">
        <v>32658.103999999999</v>
      </c>
      <c r="CF78" s="71">
        <v>33074.99</v>
      </c>
      <c r="CG78" s="71">
        <v>33489.055999999997</v>
      </c>
      <c r="CH78" s="71">
        <v>33900.160000000003</v>
      </c>
      <c r="CI78" s="71">
        <v>34308.197</v>
      </c>
      <c r="CJ78" s="71">
        <v>34713.058000000005</v>
      </c>
      <c r="CK78" s="71">
        <v>35114.604000000007</v>
      </c>
      <c r="CL78" s="71">
        <v>35512.68</v>
      </c>
      <c r="CM78" s="71">
        <v>35907.076000000001</v>
      </c>
      <c r="CN78" s="71">
        <v>36297.512000000002</v>
      </c>
      <c r="CO78" s="71">
        <v>36683.671000000002</v>
      </c>
      <c r="CP78" s="71">
        <v>37065.248999999996</v>
      </c>
      <c r="CQ78" s="71">
        <v>37441.978999999999</v>
      </c>
      <c r="CR78" s="71">
        <v>37813.623</v>
      </c>
      <c r="CS78" s="71">
        <v>38179.955000000002</v>
      </c>
      <c r="CT78" s="71">
        <v>38540.747000000003</v>
      </c>
      <c r="CU78" s="71">
        <v>38895.741999999998</v>
      </c>
      <c r="CV78" s="71">
        <v>39244.658000000003</v>
      </c>
      <c r="CW78" s="71">
        <v>39587.178</v>
      </c>
      <c r="CX78" s="71">
        <v>39922.952000000005</v>
      </c>
      <c r="CY78" s="71">
        <v>40251.599000000002</v>
      </c>
      <c r="CZ78" s="73">
        <v>40572.701999999997</v>
      </c>
    </row>
    <row r="79" spans="1:104">
      <c r="A79" s="58">
        <v>155</v>
      </c>
      <c r="B79" s="66">
        <v>292</v>
      </c>
      <c r="C79" s="68" t="s">
        <v>302</v>
      </c>
      <c r="D79" s="71">
        <v>20.497999999999998</v>
      </c>
      <c r="E79" s="71">
        <v>20.641999999999999</v>
      </c>
      <c r="F79" s="71">
        <v>20.768999999999998</v>
      </c>
      <c r="G79" s="71">
        <v>20.875</v>
      </c>
      <c r="H79" s="71">
        <v>20.954999999999998</v>
      </c>
      <c r="I79" s="71">
        <v>21.015000000000001</v>
      </c>
      <c r="J79" s="71">
        <v>21.064</v>
      </c>
      <c r="K79" s="71">
        <v>21.116999999999997</v>
      </c>
      <c r="L79" s="71">
        <v>21.195</v>
      </c>
      <c r="M79" s="71">
        <v>21.320999999999998</v>
      </c>
      <c r="N79" s="71">
        <v>21.512999999999998</v>
      </c>
      <c r="O79" s="71">
        <v>21.78</v>
      </c>
      <c r="P79" s="71">
        <v>22.114999999999998</v>
      </c>
      <c r="Q79" s="71">
        <v>22.493000000000002</v>
      </c>
      <c r="R79" s="71">
        <v>22.875999999999998</v>
      </c>
      <c r="S79" s="71">
        <v>23.236000000000001</v>
      </c>
      <c r="T79" s="71">
        <v>23.567999999999998</v>
      </c>
      <c r="U79" s="71">
        <v>23.875999999999998</v>
      </c>
      <c r="V79" s="71">
        <v>24.155999999999999</v>
      </c>
      <c r="W79" s="71">
        <v>24.408000000000001</v>
      </c>
      <c r="X79" s="71">
        <v>24.628999999999998</v>
      </c>
      <c r="Y79" s="71">
        <v>24.812999999999999</v>
      </c>
      <c r="Z79" s="71">
        <v>24.959</v>
      </c>
      <c r="AA79" s="71">
        <v>25.091999999999999</v>
      </c>
      <c r="AB79" s="71">
        <v>25.238</v>
      </c>
      <c r="AC79" s="71">
        <v>25.417000000000002</v>
      </c>
      <c r="AD79" s="71">
        <v>25.640999999999998</v>
      </c>
      <c r="AE79" s="71">
        <v>25.899000000000001</v>
      </c>
      <c r="AF79" s="71">
        <v>26.161999999999999</v>
      </c>
      <c r="AG79" s="71">
        <v>26.387999999999998</v>
      </c>
      <c r="AH79" s="71">
        <v>26.547999999999998</v>
      </c>
      <c r="AI79" s="71">
        <v>26.632999999999999</v>
      </c>
      <c r="AJ79" s="71">
        <v>26.654</v>
      </c>
      <c r="AK79" s="71">
        <v>26.634</v>
      </c>
      <c r="AL79" s="71">
        <v>26.609000000000002</v>
      </c>
      <c r="AM79" s="71">
        <v>26.600999999999999</v>
      </c>
      <c r="AN79" s="71">
        <v>26.617999999999999</v>
      </c>
      <c r="AO79" s="71">
        <v>26.654</v>
      </c>
      <c r="AP79" s="71">
        <v>26.707000000000001</v>
      </c>
      <c r="AQ79" s="71">
        <v>26.771999999999998</v>
      </c>
      <c r="AR79" s="71">
        <v>26.844000000000001</v>
      </c>
      <c r="AS79" s="71">
        <v>26.925000000000001</v>
      </c>
      <c r="AT79" s="71">
        <v>27.018000000000001</v>
      </c>
      <c r="AU79" s="71">
        <v>27.116</v>
      </c>
      <c r="AV79" s="71">
        <v>27.213000000000001</v>
      </c>
      <c r="AW79" s="71">
        <v>27.305999999999997</v>
      </c>
      <c r="AX79" s="71">
        <v>27.390999999999998</v>
      </c>
      <c r="AY79" s="71">
        <v>27.47</v>
      </c>
      <c r="AZ79" s="71">
        <v>27.542999999999999</v>
      </c>
      <c r="BA79" s="71">
        <v>27.611000000000001</v>
      </c>
      <c r="BB79" s="71">
        <v>27.675000000000001</v>
      </c>
      <c r="BC79" s="71">
        <v>27.734000000000002</v>
      </c>
      <c r="BD79" s="71">
        <v>27.789000000000001</v>
      </c>
      <c r="BE79" s="71">
        <v>27.838999999999999</v>
      </c>
      <c r="BF79" s="71">
        <v>27.883000000000003</v>
      </c>
      <c r="BG79" s="73">
        <v>27.920999999999999</v>
      </c>
      <c r="BH79" s="71">
        <v>27.954000000000001</v>
      </c>
      <c r="BI79" s="71">
        <v>27.981999999999999</v>
      </c>
      <c r="BJ79" s="71">
        <v>28.004999999999999</v>
      </c>
      <c r="BK79" s="71">
        <v>28.024999999999999</v>
      </c>
      <c r="BL79" s="71">
        <v>28.042999999999999</v>
      </c>
      <c r="BM79" s="71">
        <v>28.058</v>
      </c>
      <c r="BN79" s="71">
        <v>28.07</v>
      </c>
      <c r="BO79" s="71">
        <v>28.081</v>
      </c>
      <c r="BP79" s="71">
        <v>28.091000000000001</v>
      </c>
      <c r="BQ79" s="71">
        <v>28.100999999999999</v>
      </c>
      <c r="BR79" s="71">
        <v>28.111000000000001</v>
      </c>
      <c r="BS79" s="71">
        <v>28.120999999999999</v>
      </c>
      <c r="BT79" s="71">
        <v>28.131</v>
      </c>
      <c r="BU79" s="71">
        <v>28.137</v>
      </c>
      <c r="BV79" s="71">
        <v>28.140999999999998</v>
      </c>
      <c r="BW79" s="71">
        <v>28.140999999999998</v>
      </c>
      <c r="BX79" s="71">
        <v>28.138999999999999</v>
      </c>
      <c r="BY79" s="71">
        <v>28.131</v>
      </c>
      <c r="BZ79" s="71">
        <v>28.118000000000002</v>
      </c>
      <c r="CA79" s="71">
        <v>28.097999999999999</v>
      </c>
      <c r="CB79" s="71">
        <v>28.070999999999998</v>
      </c>
      <c r="CC79" s="71">
        <v>28.038</v>
      </c>
      <c r="CD79" s="71">
        <v>27.997999999999998</v>
      </c>
      <c r="CE79" s="71">
        <v>27.951000000000001</v>
      </c>
      <c r="CF79" s="71">
        <v>27.898</v>
      </c>
      <c r="CG79" s="71">
        <v>27.838999999999999</v>
      </c>
      <c r="CH79" s="71">
        <v>27.774999999999999</v>
      </c>
      <c r="CI79" s="71">
        <v>27.704999999999998</v>
      </c>
      <c r="CJ79" s="71">
        <v>27.631</v>
      </c>
      <c r="CK79" s="71">
        <v>27.555</v>
      </c>
      <c r="CL79" s="71">
        <v>27.475999999999999</v>
      </c>
      <c r="CM79" s="71">
        <v>27.393999999999998</v>
      </c>
      <c r="CN79" s="71">
        <v>27.311</v>
      </c>
      <c r="CO79" s="71">
        <v>27.225999999999999</v>
      </c>
      <c r="CP79" s="71">
        <v>27.137999999999998</v>
      </c>
      <c r="CQ79" s="71">
        <v>27.048999999999999</v>
      </c>
      <c r="CR79" s="71">
        <v>26.96</v>
      </c>
      <c r="CS79" s="71">
        <v>26.869</v>
      </c>
      <c r="CT79" s="71">
        <v>26.777999999999999</v>
      </c>
      <c r="CU79" s="71">
        <v>26.686</v>
      </c>
      <c r="CV79" s="71">
        <v>26.594999999999999</v>
      </c>
      <c r="CW79" s="71">
        <v>26.502000000000002</v>
      </c>
      <c r="CX79" s="71">
        <v>26.411000000000001</v>
      </c>
      <c r="CY79" s="71">
        <v>26.319000000000003</v>
      </c>
      <c r="CZ79" s="73">
        <v>26.227</v>
      </c>
    </row>
    <row r="80" spans="1:104">
      <c r="A80" s="58">
        <v>244</v>
      </c>
      <c r="B80" s="66">
        <v>296</v>
      </c>
      <c r="C80" s="68" t="s">
        <v>147</v>
      </c>
      <c r="D80" s="71">
        <v>26.1</v>
      </c>
      <c r="E80" s="71">
        <v>26.63</v>
      </c>
      <c r="F80" s="71">
        <v>27.155999999999999</v>
      </c>
      <c r="G80" s="71">
        <v>27.704000000000001</v>
      </c>
      <c r="H80" s="71">
        <v>28.294</v>
      </c>
      <c r="I80" s="71">
        <v>28.94</v>
      </c>
      <c r="J80" s="71">
        <v>29.646999999999998</v>
      </c>
      <c r="K80" s="71">
        <v>30.412999999999997</v>
      </c>
      <c r="L80" s="71">
        <v>31.231000000000002</v>
      </c>
      <c r="M80" s="71">
        <v>32.088999999999999</v>
      </c>
      <c r="N80" s="71">
        <v>32.974000000000004</v>
      </c>
      <c r="O80" s="71">
        <v>33.880000000000003</v>
      </c>
      <c r="P80" s="71">
        <v>34.808999999999997</v>
      </c>
      <c r="Q80" s="71">
        <v>35.774999999999999</v>
      </c>
      <c r="R80" s="71">
        <v>36.799999999999997</v>
      </c>
      <c r="S80" s="71">
        <v>37.894000000000005</v>
      </c>
      <c r="T80" s="71">
        <v>39.070999999999998</v>
      </c>
      <c r="U80" s="71">
        <v>40.314</v>
      </c>
      <c r="V80" s="71">
        <v>41.575000000000003</v>
      </c>
      <c r="W80" s="71">
        <v>42.783000000000001</v>
      </c>
      <c r="X80" s="71">
        <v>43.893000000000001</v>
      </c>
      <c r="Y80" s="71">
        <v>44.884</v>
      </c>
      <c r="Z80" s="71">
        <v>45.78</v>
      </c>
      <c r="AA80" s="71">
        <v>46.632999999999996</v>
      </c>
      <c r="AB80" s="71">
        <v>47.52</v>
      </c>
      <c r="AC80" s="71">
        <v>48.495999999999995</v>
      </c>
      <c r="AD80" s="71">
        <v>49.579000000000001</v>
      </c>
      <c r="AE80" s="71">
        <v>50.756999999999998</v>
      </c>
      <c r="AF80" s="71">
        <v>52.021999999999998</v>
      </c>
      <c r="AG80" s="71">
        <v>53.356999999999999</v>
      </c>
      <c r="AH80" s="71">
        <v>54.748999999999995</v>
      </c>
      <c r="AI80" s="71">
        <v>56.195999999999998</v>
      </c>
      <c r="AJ80" s="71">
        <v>57.701999999999998</v>
      </c>
      <c r="AK80" s="71">
        <v>59.271999999999998</v>
      </c>
      <c r="AL80" s="71">
        <v>60.912999999999997</v>
      </c>
      <c r="AM80" s="71">
        <v>62.626000000000005</v>
      </c>
      <c r="AN80" s="71">
        <v>64.417000000000002</v>
      </c>
      <c r="AO80" s="71">
        <v>66.271999999999991</v>
      </c>
      <c r="AP80" s="71">
        <v>68.158999999999992</v>
      </c>
      <c r="AQ80" s="71">
        <v>70.027000000000001</v>
      </c>
      <c r="AR80" s="71">
        <v>71.844999999999999</v>
      </c>
      <c r="AS80" s="71">
        <v>73.594999999999999</v>
      </c>
      <c r="AT80" s="71">
        <v>75.290000000000006</v>
      </c>
      <c r="AU80" s="71">
        <v>76.957999999999998</v>
      </c>
      <c r="AV80" s="71">
        <v>78.640999999999991</v>
      </c>
      <c r="AW80" s="71">
        <v>80.371000000000009</v>
      </c>
      <c r="AX80" s="71">
        <v>82.152999999999992</v>
      </c>
      <c r="AY80" s="71">
        <v>83.978999999999999</v>
      </c>
      <c r="AZ80" s="71">
        <v>85.841999999999999</v>
      </c>
      <c r="BA80" s="71">
        <v>87.730999999999995</v>
      </c>
      <c r="BB80" s="71">
        <v>89.638000000000005</v>
      </c>
      <c r="BC80" s="71">
        <v>91.563000000000002</v>
      </c>
      <c r="BD80" s="71">
        <v>93.506</v>
      </c>
      <c r="BE80" s="71">
        <v>95.459000000000003</v>
      </c>
      <c r="BF80" s="71">
        <v>97.408999999999992</v>
      </c>
      <c r="BG80" s="73">
        <v>99.35</v>
      </c>
      <c r="BH80" s="71">
        <v>101.27600000000001</v>
      </c>
      <c r="BI80" s="71">
        <v>103.19</v>
      </c>
      <c r="BJ80" s="71">
        <v>105.09399999999999</v>
      </c>
      <c r="BK80" s="71">
        <v>106.997</v>
      </c>
      <c r="BL80" s="71">
        <v>108.904</v>
      </c>
      <c r="BM80" s="71">
        <v>110.81399999999999</v>
      </c>
      <c r="BN80" s="71">
        <v>112.727</v>
      </c>
      <c r="BO80" s="71">
        <v>114.643</v>
      </c>
      <c r="BP80" s="71">
        <v>116.565</v>
      </c>
      <c r="BQ80" s="71">
        <v>118.495</v>
      </c>
      <c r="BR80" s="71">
        <v>120.43299999999999</v>
      </c>
      <c r="BS80" s="71">
        <v>122.37700000000001</v>
      </c>
      <c r="BT80" s="71">
        <v>124.325</v>
      </c>
      <c r="BU80" s="71">
        <v>126.27199999999999</v>
      </c>
      <c r="BV80" s="71">
        <v>128.215</v>
      </c>
      <c r="BW80" s="71">
        <v>130.15200000000002</v>
      </c>
      <c r="BX80" s="71">
        <v>132.083</v>
      </c>
      <c r="BY80" s="71">
        <v>134.005</v>
      </c>
      <c r="BZ80" s="71">
        <v>135.916</v>
      </c>
      <c r="CA80" s="71">
        <v>137.81299999999999</v>
      </c>
      <c r="CB80" s="71">
        <v>139.69499999999999</v>
      </c>
      <c r="CC80" s="71">
        <v>141.56099999999998</v>
      </c>
      <c r="CD80" s="71">
        <v>143.41</v>
      </c>
      <c r="CE80" s="71">
        <v>145.24099999999999</v>
      </c>
      <c r="CF80" s="71">
        <v>147.053</v>
      </c>
      <c r="CG80" s="71">
        <v>148.845</v>
      </c>
      <c r="CH80" s="71">
        <v>150.61599999999999</v>
      </c>
      <c r="CI80" s="71">
        <v>152.36500000000001</v>
      </c>
      <c r="CJ80" s="71">
        <v>154.08500000000001</v>
      </c>
      <c r="CK80" s="71">
        <v>155.77799999999999</v>
      </c>
      <c r="CL80" s="71">
        <v>157.44</v>
      </c>
      <c r="CM80" s="71">
        <v>159.07299999999998</v>
      </c>
      <c r="CN80" s="71">
        <v>160.67399999999998</v>
      </c>
      <c r="CO80" s="71">
        <v>162.244</v>
      </c>
      <c r="CP80" s="71">
        <v>163.78100000000001</v>
      </c>
      <c r="CQ80" s="71">
        <v>165.28700000000001</v>
      </c>
      <c r="CR80" s="71">
        <v>166.75900000000001</v>
      </c>
      <c r="CS80" s="71">
        <v>168.20100000000002</v>
      </c>
      <c r="CT80" s="71">
        <v>169.60899999999998</v>
      </c>
      <c r="CU80" s="71">
        <v>170.98699999999999</v>
      </c>
      <c r="CV80" s="71">
        <v>172.334</v>
      </c>
      <c r="CW80" s="71">
        <v>173.65100000000001</v>
      </c>
      <c r="CX80" s="71">
        <v>174.94</v>
      </c>
      <c r="CY80" s="71">
        <v>176.20100000000002</v>
      </c>
      <c r="CZ80" s="73">
        <v>177.43600000000001</v>
      </c>
    </row>
    <row r="81" spans="1:104">
      <c r="A81" s="58">
        <v>156</v>
      </c>
      <c r="B81" s="66">
        <v>300</v>
      </c>
      <c r="C81" s="68" t="s">
        <v>303</v>
      </c>
      <c r="D81" s="71">
        <v>7566</v>
      </c>
      <c r="E81" s="71">
        <v>7646.7179999999998</v>
      </c>
      <c r="F81" s="71">
        <v>7725.96</v>
      </c>
      <c r="G81" s="71">
        <v>7805.2089999999998</v>
      </c>
      <c r="H81" s="71">
        <v>7885.2150000000001</v>
      </c>
      <c r="I81" s="71">
        <v>7966.0010000000002</v>
      </c>
      <c r="J81" s="71">
        <v>8046.8060000000005</v>
      </c>
      <c r="K81" s="71">
        <v>8126.1379999999999</v>
      </c>
      <c r="L81" s="71">
        <v>8201.92</v>
      </c>
      <c r="M81" s="71">
        <v>8271.7250000000004</v>
      </c>
      <c r="N81" s="71">
        <v>8333.5</v>
      </c>
      <c r="O81" s="71">
        <v>8386.3269999999993</v>
      </c>
      <c r="P81" s="71">
        <v>8431.098</v>
      </c>
      <c r="Q81" s="71">
        <v>8470.8060000000005</v>
      </c>
      <c r="R81" s="71">
        <v>8509.7210000000014</v>
      </c>
      <c r="S81" s="71">
        <v>8551.0020000000004</v>
      </c>
      <c r="T81" s="71">
        <v>8596.5920000000006</v>
      </c>
      <c r="U81" s="71">
        <v>8646.01</v>
      </c>
      <c r="V81" s="71">
        <v>8697.17</v>
      </c>
      <c r="W81" s="71">
        <v>8746.7789999999986</v>
      </c>
      <c r="X81" s="71">
        <v>8793</v>
      </c>
      <c r="Y81" s="71">
        <v>8833.58</v>
      </c>
      <c r="Z81" s="71">
        <v>8870.7089999999989</v>
      </c>
      <c r="AA81" s="71">
        <v>8912.1640000000007</v>
      </c>
      <c r="AB81" s="71">
        <v>8968.52</v>
      </c>
      <c r="AC81" s="71">
        <v>9046.5429999999997</v>
      </c>
      <c r="AD81" s="71">
        <v>9149.987000000001</v>
      </c>
      <c r="AE81" s="71">
        <v>9274.357</v>
      </c>
      <c r="AF81" s="71">
        <v>9408.0360000000001</v>
      </c>
      <c r="AG81" s="71">
        <v>9534.6739999999991</v>
      </c>
      <c r="AH81" s="71">
        <v>9642.5059999999994</v>
      </c>
      <c r="AI81" s="71">
        <v>9728.1840000000011</v>
      </c>
      <c r="AJ81" s="71">
        <v>9795.3379999999997</v>
      </c>
      <c r="AK81" s="71">
        <v>9847.8490000000002</v>
      </c>
      <c r="AL81" s="71">
        <v>9892.3509999999987</v>
      </c>
      <c r="AM81" s="71">
        <v>9934.2939999999999</v>
      </c>
      <c r="AN81" s="71">
        <v>9973.0400000000009</v>
      </c>
      <c r="AO81" s="71">
        <v>10008.31</v>
      </c>
      <c r="AP81" s="71">
        <v>10046.44</v>
      </c>
      <c r="AQ81" s="71">
        <v>10095.424999999999</v>
      </c>
      <c r="AR81" s="71">
        <v>10160.498</v>
      </c>
      <c r="AS81" s="71">
        <v>10244.657999999999</v>
      </c>
      <c r="AT81" s="71">
        <v>10345.183000000001</v>
      </c>
      <c r="AU81" s="71">
        <v>10454.382000000001</v>
      </c>
      <c r="AV81" s="71">
        <v>10561.199000000001</v>
      </c>
      <c r="AW81" s="71">
        <v>10657.419</v>
      </c>
      <c r="AX81" s="71">
        <v>10740.703000000001</v>
      </c>
      <c r="AY81" s="71">
        <v>10812.789000000001</v>
      </c>
      <c r="AZ81" s="71">
        <v>10874.505000000001</v>
      </c>
      <c r="BA81" s="71">
        <v>10928.005000000001</v>
      </c>
      <c r="BB81" s="71">
        <v>10975.017</v>
      </c>
      <c r="BC81" s="71">
        <v>11015.138999999999</v>
      </c>
      <c r="BD81" s="71">
        <v>11047.858</v>
      </c>
      <c r="BE81" s="71">
        <v>11074.842000000001</v>
      </c>
      <c r="BF81" s="71">
        <v>11098.3</v>
      </c>
      <c r="BG81" s="73">
        <v>11119.891</v>
      </c>
      <c r="BH81" s="71">
        <v>11140.366</v>
      </c>
      <c r="BI81" s="71">
        <v>11159.584999999999</v>
      </c>
      <c r="BJ81" s="71">
        <v>11177.215</v>
      </c>
      <c r="BK81" s="71">
        <v>11192.54</v>
      </c>
      <c r="BL81" s="71">
        <v>11205.071</v>
      </c>
      <c r="BM81" s="71">
        <v>11214.909</v>
      </c>
      <c r="BN81" s="71">
        <v>11222.453</v>
      </c>
      <c r="BO81" s="71">
        <v>11227.838</v>
      </c>
      <c r="BP81" s="71">
        <v>11231.231</v>
      </c>
      <c r="BQ81" s="71">
        <v>11232.791000000001</v>
      </c>
      <c r="BR81" s="71">
        <v>11232.627</v>
      </c>
      <c r="BS81" s="71">
        <v>11230.831999999999</v>
      </c>
      <c r="BT81" s="71">
        <v>11227.528999999999</v>
      </c>
      <c r="BU81" s="71">
        <v>11222.845000000001</v>
      </c>
      <c r="BV81" s="71">
        <v>11216.909</v>
      </c>
      <c r="BW81" s="71">
        <v>11209.800999999999</v>
      </c>
      <c r="BX81" s="71">
        <v>11201.642</v>
      </c>
      <c r="BY81" s="71">
        <v>11192.652999999998</v>
      </c>
      <c r="BZ81" s="71">
        <v>11183.091</v>
      </c>
      <c r="CA81" s="71">
        <v>11173.148999999999</v>
      </c>
      <c r="CB81" s="71">
        <v>11162.928</v>
      </c>
      <c r="CC81" s="71">
        <v>11152.44</v>
      </c>
      <c r="CD81" s="71">
        <v>11141.671</v>
      </c>
      <c r="CE81" s="71">
        <v>11130.561</v>
      </c>
      <c r="CF81" s="71">
        <v>11119.058000000001</v>
      </c>
      <c r="CG81" s="71">
        <v>11107.168</v>
      </c>
      <c r="CH81" s="71">
        <v>11094.89</v>
      </c>
      <c r="CI81" s="71">
        <v>11082.141</v>
      </c>
      <c r="CJ81" s="71">
        <v>11068.811000000002</v>
      </c>
      <c r="CK81" s="71">
        <v>11054.81</v>
      </c>
      <c r="CL81" s="71">
        <v>11040.106</v>
      </c>
      <c r="CM81" s="71">
        <v>11024.670999999998</v>
      </c>
      <c r="CN81" s="71">
        <v>11008.431</v>
      </c>
      <c r="CO81" s="71">
        <v>10991.296</v>
      </c>
      <c r="CP81" s="71">
        <v>10973.203000000001</v>
      </c>
      <c r="CQ81" s="71">
        <v>10954.120999999999</v>
      </c>
      <c r="CR81" s="71">
        <v>10934.050999999999</v>
      </c>
      <c r="CS81" s="71">
        <v>10913.019</v>
      </c>
      <c r="CT81" s="71">
        <v>10891.057000000001</v>
      </c>
      <c r="CU81" s="71">
        <v>10868.201000000001</v>
      </c>
      <c r="CV81" s="71">
        <v>10844.484</v>
      </c>
      <c r="CW81" s="71">
        <v>10819.936</v>
      </c>
      <c r="CX81" s="71">
        <v>10794.581</v>
      </c>
      <c r="CY81" s="71">
        <v>10768.44</v>
      </c>
      <c r="CZ81" s="73">
        <v>10741.528</v>
      </c>
    </row>
    <row r="82" spans="1:104">
      <c r="A82" s="58">
        <v>229</v>
      </c>
      <c r="B82" s="66">
        <v>304</v>
      </c>
      <c r="C82" s="68" t="s">
        <v>486</v>
      </c>
      <c r="D82" s="71">
        <v>22.997999999999998</v>
      </c>
      <c r="E82" s="71">
        <v>23.448</v>
      </c>
      <c r="F82" s="71">
        <v>23.98</v>
      </c>
      <c r="G82" s="71">
        <v>24.632999999999999</v>
      </c>
      <c r="H82" s="71">
        <v>25.431000000000001</v>
      </c>
      <c r="I82" s="71">
        <v>26.381</v>
      </c>
      <c r="J82" s="71">
        <v>27.475000000000001</v>
      </c>
      <c r="K82" s="71">
        <v>28.688000000000002</v>
      </c>
      <c r="L82" s="71">
        <v>29.984999999999999</v>
      </c>
      <c r="M82" s="71">
        <v>31.318999999999999</v>
      </c>
      <c r="N82" s="71">
        <v>32.649000000000001</v>
      </c>
      <c r="O82" s="71">
        <v>33.948</v>
      </c>
      <c r="P82" s="71">
        <v>35.215999999999994</v>
      </c>
      <c r="Q82" s="71">
        <v>36.487000000000002</v>
      </c>
      <c r="R82" s="71">
        <v>37.81</v>
      </c>
      <c r="S82" s="71">
        <v>39.215000000000003</v>
      </c>
      <c r="T82" s="71">
        <v>40.715000000000003</v>
      </c>
      <c r="U82" s="71">
        <v>42.272999999999996</v>
      </c>
      <c r="V82" s="71">
        <v>43.811</v>
      </c>
      <c r="W82" s="71">
        <v>45.222000000000001</v>
      </c>
      <c r="X82" s="71">
        <v>46.432000000000002</v>
      </c>
      <c r="Y82" s="71">
        <v>47.420999999999999</v>
      </c>
      <c r="Z82" s="71">
        <v>48.209000000000003</v>
      </c>
      <c r="AA82" s="71">
        <v>48.813000000000002</v>
      </c>
      <c r="AB82" s="71">
        <v>49.260999999999996</v>
      </c>
      <c r="AC82" s="71">
        <v>49.584000000000003</v>
      </c>
      <c r="AD82" s="71">
        <v>49.772999999999996</v>
      </c>
      <c r="AE82" s="71">
        <v>49.841999999999999</v>
      </c>
      <c r="AF82" s="71">
        <v>49.872999999999998</v>
      </c>
      <c r="AG82" s="71">
        <v>49.97</v>
      </c>
      <c r="AH82" s="71">
        <v>50.207999999999998</v>
      </c>
      <c r="AI82" s="71">
        <v>50.62</v>
      </c>
      <c r="AJ82" s="71">
        <v>51.182000000000002</v>
      </c>
      <c r="AK82" s="71">
        <v>51.844000000000001</v>
      </c>
      <c r="AL82" s="71">
        <v>52.527999999999999</v>
      </c>
      <c r="AM82" s="71">
        <v>53.173000000000002</v>
      </c>
      <c r="AN82" s="71">
        <v>53.772999999999996</v>
      </c>
      <c r="AO82" s="71">
        <v>54.337000000000003</v>
      </c>
      <c r="AP82" s="71">
        <v>54.838999999999999</v>
      </c>
      <c r="AQ82" s="71">
        <v>55.251000000000005</v>
      </c>
      <c r="AR82" s="71">
        <v>55.552</v>
      </c>
      <c r="AS82" s="71">
        <v>55.728999999999999</v>
      </c>
      <c r="AT82" s="71">
        <v>55.790999999999997</v>
      </c>
      <c r="AU82" s="71">
        <v>55.778999999999996</v>
      </c>
      <c r="AV82" s="71">
        <v>55.75</v>
      </c>
      <c r="AW82" s="71">
        <v>55.747999999999998</v>
      </c>
      <c r="AX82" s="71">
        <v>55.786000000000001</v>
      </c>
      <c r="AY82" s="71">
        <v>55.856000000000002</v>
      </c>
      <c r="AZ82" s="71">
        <v>55.953000000000003</v>
      </c>
      <c r="BA82" s="71">
        <v>56.066000000000003</v>
      </c>
      <c r="BB82" s="71">
        <v>56.186</v>
      </c>
      <c r="BC82" s="71">
        <v>56.314999999999998</v>
      </c>
      <c r="BD82" s="71">
        <v>56.456000000000003</v>
      </c>
      <c r="BE82" s="71">
        <v>56.606999999999999</v>
      </c>
      <c r="BF82" s="71">
        <v>56.762</v>
      </c>
      <c r="BG82" s="73">
        <v>56.915999999999997</v>
      </c>
      <c r="BH82" s="71">
        <v>57.067999999999998</v>
      </c>
      <c r="BI82" s="71">
        <v>57.216999999999999</v>
      </c>
      <c r="BJ82" s="71">
        <v>57.365000000000002</v>
      </c>
      <c r="BK82" s="71">
        <v>57.513000000000005</v>
      </c>
      <c r="BL82" s="71">
        <v>57.661000000000001</v>
      </c>
      <c r="BM82" s="71">
        <v>57.808999999999997</v>
      </c>
      <c r="BN82" s="71">
        <v>57.956999999999994</v>
      </c>
      <c r="BO82" s="71">
        <v>58.103999999999999</v>
      </c>
      <c r="BP82" s="71">
        <v>58.251999999999995</v>
      </c>
      <c r="BQ82" s="71">
        <v>58.402000000000001</v>
      </c>
      <c r="BR82" s="71">
        <v>58.552</v>
      </c>
      <c r="BS82" s="71">
        <v>58.704000000000001</v>
      </c>
      <c r="BT82" s="71">
        <v>58.856000000000002</v>
      </c>
      <c r="BU82" s="71">
        <v>59.010999999999996</v>
      </c>
      <c r="BV82" s="71">
        <v>59.170999999999999</v>
      </c>
      <c r="BW82" s="71">
        <v>59.335000000000001</v>
      </c>
      <c r="BX82" s="71">
        <v>59.501999999999995</v>
      </c>
      <c r="BY82" s="71">
        <v>59.662999999999997</v>
      </c>
      <c r="BZ82" s="71">
        <v>59.811</v>
      </c>
      <c r="CA82" s="71">
        <v>59.939</v>
      </c>
      <c r="CB82" s="71">
        <v>60.043999999999997</v>
      </c>
      <c r="CC82" s="71">
        <v>60.128999999999998</v>
      </c>
      <c r="CD82" s="71">
        <v>60.194000000000003</v>
      </c>
      <c r="CE82" s="71">
        <v>60.241</v>
      </c>
      <c r="CF82" s="71">
        <v>60.272999999999996</v>
      </c>
      <c r="CG82" s="71">
        <v>60.29</v>
      </c>
      <c r="CH82" s="71">
        <v>60.292999999999999</v>
      </c>
      <c r="CI82" s="71">
        <v>60.283000000000001</v>
      </c>
      <c r="CJ82" s="71">
        <v>60.26</v>
      </c>
      <c r="CK82" s="71">
        <v>60.23</v>
      </c>
      <c r="CL82" s="71">
        <v>60.191000000000003</v>
      </c>
      <c r="CM82" s="71">
        <v>60.145000000000003</v>
      </c>
      <c r="CN82" s="71">
        <v>60.091000000000001</v>
      </c>
      <c r="CO82" s="71">
        <v>60.033000000000001</v>
      </c>
      <c r="CP82" s="71">
        <v>59.969000000000001</v>
      </c>
      <c r="CQ82" s="71">
        <v>59.9</v>
      </c>
      <c r="CR82" s="71">
        <v>59.829000000000001</v>
      </c>
      <c r="CS82" s="71">
        <v>59.755000000000003</v>
      </c>
      <c r="CT82" s="71">
        <v>59.677999999999997</v>
      </c>
      <c r="CU82" s="71">
        <v>59.6</v>
      </c>
      <c r="CV82" s="71">
        <v>59.521000000000001</v>
      </c>
      <c r="CW82" s="71">
        <v>59.442999999999998</v>
      </c>
      <c r="CX82" s="71">
        <v>59.365000000000002</v>
      </c>
      <c r="CY82" s="71">
        <v>59.287000000000006</v>
      </c>
      <c r="CZ82" s="73">
        <v>59.21</v>
      </c>
    </row>
    <row r="83" spans="1:104">
      <c r="A83" s="58">
        <v>188</v>
      </c>
      <c r="B83" s="66">
        <v>308</v>
      </c>
      <c r="C83" s="68" t="s">
        <v>96</v>
      </c>
      <c r="D83" s="71">
        <v>76.675999999999988</v>
      </c>
      <c r="E83" s="71">
        <v>76.616</v>
      </c>
      <c r="F83" s="71">
        <v>77.105000000000004</v>
      </c>
      <c r="G83" s="71">
        <v>78.046000000000006</v>
      </c>
      <c r="H83" s="71">
        <v>79.341000000000008</v>
      </c>
      <c r="I83" s="71">
        <v>80.896000000000001</v>
      </c>
      <c r="J83" s="71">
        <v>82.621000000000009</v>
      </c>
      <c r="K83" s="71">
        <v>84.43</v>
      </c>
      <c r="L83" s="71">
        <v>86.239000000000004</v>
      </c>
      <c r="M83" s="71">
        <v>87.97</v>
      </c>
      <c r="N83" s="71">
        <v>89.557999999999993</v>
      </c>
      <c r="O83" s="71">
        <v>90.953000000000003</v>
      </c>
      <c r="P83" s="71">
        <v>92.126000000000005</v>
      </c>
      <c r="Q83" s="71">
        <v>93.073000000000008</v>
      </c>
      <c r="R83" s="71">
        <v>93.807999999999993</v>
      </c>
      <c r="S83" s="71">
        <v>94.343000000000004</v>
      </c>
      <c r="T83" s="71">
        <v>94.667000000000002</v>
      </c>
      <c r="U83" s="71">
        <v>94.778999999999996</v>
      </c>
      <c r="V83" s="71">
        <v>94.717999999999989</v>
      </c>
      <c r="W83" s="71">
        <v>94.543999999999997</v>
      </c>
      <c r="X83" s="71">
        <v>94.298000000000002</v>
      </c>
      <c r="Y83" s="71">
        <v>94.015999999999991</v>
      </c>
      <c r="Z83" s="71">
        <v>93.7</v>
      </c>
      <c r="AA83" s="71">
        <v>93.337000000000003</v>
      </c>
      <c r="AB83" s="71">
        <v>92.90100000000001</v>
      </c>
      <c r="AC83" s="71">
        <v>92.38</v>
      </c>
      <c r="AD83" s="71">
        <v>91.76</v>
      </c>
      <c r="AE83" s="71">
        <v>91.084000000000003</v>
      </c>
      <c r="AF83" s="71">
        <v>90.463999999999999</v>
      </c>
      <c r="AG83" s="71">
        <v>90.049000000000007</v>
      </c>
      <c r="AH83" s="71">
        <v>89.944000000000003</v>
      </c>
      <c r="AI83" s="71">
        <v>90.194999999999993</v>
      </c>
      <c r="AJ83" s="71">
        <v>90.762</v>
      </c>
      <c r="AK83" s="71">
        <v>91.540999999999997</v>
      </c>
      <c r="AL83" s="71">
        <v>92.385000000000005</v>
      </c>
      <c r="AM83" s="71">
        <v>93.180999999999997</v>
      </c>
      <c r="AN83" s="71">
        <v>93.896000000000001</v>
      </c>
      <c r="AO83" s="71">
        <v>94.555000000000007</v>
      </c>
      <c r="AP83" s="71">
        <v>95.171999999999997</v>
      </c>
      <c r="AQ83" s="71">
        <v>95.782000000000011</v>
      </c>
      <c r="AR83" s="71">
        <v>96.408000000000001</v>
      </c>
      <c r="AS83" s="71">
        <v>97.046999999999997</v>
      </c>
      <c r="AT83" s="71">
        <v>97.68</v>
      </c>
      <c r="AU83" s="71">
        <v>98.298000000000002</v>
      </c>
      <c r="AV83" s="71">
        <v>98.887</v>
      </c>
      <c r="AW83" s="71">
        <v>99.436000000000007</v>
      </c>
      <c r="AX83" s="71">
        <v>99.961999999999989</v>
      </c>
      <c r="AY83" s="71">
        <v>100.47</v>
      </c>
      <c r="AZ83" s="71">
        <v>100.932</v>
      </c>
      <c r="BA83" s="71">
        <v>101.309</v>
      </c>
      <c r="BB83" s="71">
        <v>101.589</v>
      </c>
      <c r="BC83" s="71">
        <v>101.74299999999999</v>
      </c>
      <c r="BD83" s="71">
        <v>101.812</v>
      </c>
      <c r="BE83" s="71">
        <v>101.92400000000001</v>
      </c>
      <c r="BF83" s="71">
        <v>102.25399999999999</v>
      </c>
      <c r="BG83" s="73">
        <v>102.92400000000001</v>
      </c>
      <c r="BH83" s="71">
        <v>103.985</v>
      </c>
      <c r="BI83" s="71">
        <v>105.39099999999999</v>
      </c>
      <c r="BJ83" s="71">
        <v>107.03800000000001</v>
      </c>
      <c r="BK83" s="71">
        <v>108.773</v>
      </c>
      <c r="BL83" s="71">
        <v>110.482</v>
      </c>
      <c r="BM83" s="71">
        <v>112.13</v>
      </c>
      <c r="BN83" s="71">
        <v>113.745</v>
      </c>
      <c r="BO83" s="71">
        <v>115.34</v>
      </c>
      <c r="BP83" s="71">
        <v>116.947</v>
      </c>
      <c r="BQ83" s="71">
        <v>118.58799999999999</v>
      </c>
      <c r="BR83" s="71">
        <v>120.258</v>
      </c>
      <c r="BS83" s="71">
        <v>121.935</v>
      </c>
      <c r="BT83" s="71">
        <v>123.61199999999999</v>
      </c>
      <c r="BU83" s="71">
        <v>125.279</v>
      </c>
      <c r="BV83" s="71">
        <v>126.929</v>
      </c>
      <c r="BW83" s="71">
        <v>128.55600000000001</v>
      </c>
      <c r="BX83" s="71">
        <v>130.15699999999998</v>
      </c>
      <c r="BY83" s="71">
        <v>131.72200000000001</v>
      </c>
      <c r="BZ83" s="71">
        <v>133.245</v>
      </c>
      <c r="CA83" s="71">
        <v>134.71699999999998</v>
      </c>
      <c r="CB83" s="71">
        <v>136.13400000000001</v>
      </c>
      <c r="CC83" s="71">
        <v>137.49599999999998</v>
      </c>
      <c r="CD83" s="71">
        <v>138.80200000000002</v>
      </c>
      <c r="CE83" s="71">
        <v>140.05000000000001</v>
      </c>
      <c r="CF83" s="71">
        <v>141.24299999999999</v>
      </c>
      <c r="CG83" s="71">
        <v>142.37899999999999</v>
      </c>
      <c r="CH83" s="71">
        <v>143.46</v>
      </c>
      <c r="CI83" s="71">
        <v>144.49099999999999</v>
      </c>
      <c r="CJ83" s="71">
        <v>145.477</v>
      </c>
      <c r="CK83" s="71">
        <v>146.42599999999999</v>
      </c>
      <c r="CL83" s="71">
        <v>147.339</v>
      </c>
      <c r="CM83" s="71">
        <v>148.21800000000002</v>
      </c>
      <c r="CN83" s="71">
        <v>149.06599999999997</v>
      </c>
      <c r="CO83" s="71">
        <v>149.886</v>
      </c>
      <c r="CP83" s="71">
        <v>150.68200000000002</v>
      </c>
      <c r="CQ83" s="71">
        <v>151.45500000000001</v>
      </c>
      <c r="CR83" s="71">
        <v>152.20600000000002</v>
      </c>
      <c r="CS83" s="71">
        <v>152.93299999999999</v>
      </c>
      <c r="CT83" s="71">
        <v>153.63400000000001</v>
      </c>
      <c r="CU83" s="71">
        <v>154.31100000000001</v>
      </c>
      <c r="CV83" s="71">
        <v>154.959</v>
      </c>
      <c r="CW83" s="71">
        <v>155.57900000000001</v>
      </c>
      <c r="CX83" s="71">
        <v>156.167</v>
      </c>
      <c r="CY83" s="71">
        <v>156.72399999999999</v>
      </c>
      <c r="CZ83" s="73">
        <v>157.24799999999999</v>
      </c>
    </row>
    <row r="84" spans="1:104">
      <c r="A84" s="58">
        <v>189</v>
      </c>
      <c r="B84" s="66">
        <v>312</v>
      </c>
      <c r="C84" s="68" t="s">
        <v>97</v>
      </c>
      <c r="D84" s="71">
        <v>209.999</v>
      </c>
      <c r="E84" s="71">
        <v>213.06799999999998</v>
      </c>
      <c r="F84" s="71">
        <v>217.25200000000001</v>
      </c>
      <c r="G84" s="71">
        <v>222.536</v>
      </c>
      <c r="H84" s="71">
        <v>228.83600000000001</v>
      </c>
      <c r="I84" s="71">
        <v>236.00200000000001</v>
      </c>
      <c r="J84" s="71">
        <v>243.81200000000001</v>
      </c>
      <c r="K84" s="71">
        <v>251.97499999999999</v>
      </c>
      <c r="L84" s="71">
        <v>260.14999999999998</v>
      </c>
      <c r="M84" s="71">
        <v>267.96699999999998</v>
      </c>
      <c r="N84" s="71">
        <v>275.10300000000001</v>
      </c>
      <c r="O84" s="71">
        <v>281.36200000000002</v>
      </c>
      <c r="P84" s="71">
        <v>286.74099999999999</v>
      </c>
      <c r="Q84" s="71">
        <v>291.46600000000001</v>
      </c>
      <c r="R84" s="71">
        <v>295.89999999999998</v>
      </c>
      <c r="S84" s="71">
        <v>300.3</v>
      </c>
      <c r="T84" s="71">
        <v>304.71600000000001</v>
      </c>
      <c r="U84" s="71">
        <v>309.02499999999998</v>
      </c>
      <c r="V84" s="71">
        <v>313.11599999999999</v>
      </c>
      <c r="W84" s="71">
        <v>316.81599999999997</v>
      </c>
      <c r="X84" s="71">
        <v>320.00099999999998</v>
      </c>
      <c r="Y84" s="71">
        <v>322.74599999999998</v>
      </c>
      <c r="Z84" s="71">
        <v>325.11199999999997</v>
      </c>
      <c r="AA84" s="71">
        <v>326.96100000000001</v>
      </c>
      <c r="AB84" s="71">
        <v>328.113</v>
      </c>
      <c r="AC84" s="71">
        <v>328.5</v>
      </c>
      <c r="AD84" s="71">
        <v>328.00299999999999</v>
      </c>
      <c r="AE84" s="71">
        <v>326.84399999999999</v>
      </c>
      <c r="AF84" s="71">
        <v>325.70699999999999</v>
      </c>
      <c r="AG84" s="71">
        <v>325.51499999999999</v>
      </c>
      <c r="AH84" s="71">
        <v>326.91700000000003</v>
      </c>
      <c r="AI84" s="71">
        <v>330.13299999999998</v>
      </c>
      <c r="AJ84" s="71">
        <v>334.95</v>
      </c>
      <c r="AK84" s="71">
        <v>341.03399999999999</v>
      </c>
      <c r="AL84" s="71">
        <v>347.85699999999997</v>
      </c>
      <c r="AM84" s="71">
        <v>354.983</v>
      </c>
      <c r="AN84" s="71">
        <v>362.387</v>
      </c>
      <c r="AO84" s="71">
        <v>370.06700000000001</v>
      </c>
      <c r="AP84" s="71">
        <v>377.63499999999999</v>
      </c>
      <c r="AQ84" s="71">
        <v>384.62099999999998</v>
      </c>
      <c r="AR84" s="71">
        <v>390.702</v>
      </c>
      <c r="AS84" s="71">
        <v>395.673</v>
      </c>
      <c r="AT84" s="71">
        <v>399.625</v>
      </c>
      <c r="AU84" s="71">
        <v>402.91500000000002</v>
      </c>
      <c r="AV84" s="71">
        <v>406.07299999999998</v>
      </c>
      <c r="AW84" s="71">
        <v>409.48500000000001</v>
      </c>
      <c r="AX84" s="71">
        <v>413.24799999999999</v>
      </c>
      <c r="AY84" s="71">
        <v>417.245</v>
      </c>
      <c r="AZ84" s="71">
        <v>421.404</v>
      </c>
      <c r="BA84" s="71">
        <v>425.58</v>
      </c>
      <c r="BB84" s="71">
        <v>429.66399999999999</v>
      </c>
      <c r="BC84" s="71">
        <v>433.65899999999999</v>
      </c>
      <c r="BD84" s="71">
        <v>437.596</v>
      </c>
      <c r="BE84" s="71">
        <v>441.42100000000005</v>
      </c>
      <c r="BF84" s="71">
        <v>445.06600000000003</v>
      </c>
      <c r="BG84" s="73">
        <v>448.48400000000004</v>
      </c>
      <c r="BH84" s="71">
        <v>451.65200000000004</v>
      </c>
      <c r="BI84" s="71">
        <v>454.57900000000001</v>
      </c>
      <c r="BJ84" s="71">
        <v>457.28399999999999</v>
      </c>
      <c r="BK84" s="71">
        <v>459.80599999999998</v>
      </c>
      <c r="BL84" s="71">
        <v>462.17200000000003</v>
      </c>
      <c r="BM84" s="71">
        <v>464.38900000000001</v>
      </c>
      <c r="BN84" s="71">
        <v>466.45600000000002</v>
      </c>
      <c r="BO84" s="71">
        <v>468.39800000000002</v>
      </c>
      <c r="BP84" s="71">
        <v>470.24</v>
      </c>
      <c r="BQ84" s="71">
        <v>472.00400000000002</v>
      </c>
      <c r="BR84" s="71">
        <v>473.69899999999996</v>
      </c>
      <c r="BS84" s="71">
        <v>475.33199999999999</v>
      </c>
      <c r="BT84" s="71">
        <v>476.91500000000002</v>
      </c>
      <c r="BU84" s="71">
        <v>478.46199999999999</v>
      </c>
      <c r="BV84" s="71">
        <v>479.98199999999997</v>
      </c>
      <c r="BW84" s="71">
        <v>481.48</v>
      </c>
      <c r="BX84" s="71">
        <v>482.95100000000002</v>
      </c>
      <c r="BY84" s="71">
        <v>484.38299999999998</v>
      </c>
      <c r="BZ84" s="71">
        <v>485.75700000000001</v>
      </c>
      <c r="CA84" s="71">
        <v>487.05700000000002</v>
      </c>
      <c r="CB84" s="71">
        <v>488.27600000000001</v>
      </c>
      <c r="CC84" s="71">
        <v>489.40800000000002</v>
      </c>
      <c r="CD84" s="71">
        <v>490.43700000000001</v>
      </c>
      <c r="CE84" s="71">
        <v>491.34200000000004</v>
      </c>
      <c r="CF84" s="71">
        <v>492.10700000000003</v>
      </c>
      <c r="CG84" s="71">
        <v>492.72400000000005</v>
      </c>
      <c r="CH84" s="71">
        <v>493.18899999999996</v>
      </c>
      <c r="CI84" s="71">
        <v>493.49199999999996</v>
      </c>
      <c r="CJ84" s="71">
        <v>493.62700000000001</v>
      </c>
      <c r="CK84" s="71">
        <v>493.58799999999997</v>
      </c>
      <c r="CL84" s="71">
        <v>493.37200000000001</v>
      </c>
      <c r="CM84" s="71">
        <v>492.97899999999998</v>
      </c>
      <c r="CN84" s="71">
        <v>492.41</v>
      </c>
      <c r="CO84" s="71">
        <v>491.66899999999998</v>
      </c>
      <c r="CP84" s="71">
        <v>490.76100000000002</v>
      </c>
      <c r="CQ84" s="71">
        <v>489.69100000000003</v>
      </c>
      <c r="CR84" s="71">
        <v>488.46299999999997</v>
      </c>
      <c r="CS84" s="71">
        <v>487.08499999999998</v>
      </c>
      <c r="CT84" s="71">
        <v>485.56600000000003</v>
      </c>
      <c r="CU84" s="71">
        <v>483.91500000000002</v>
      </c>
      <c r="CV84" s="71">
        <v>482.14300000000003</v>
      </c>
      <c r="CW84" s="71">
        <v>480.26299999999998</v>
      </c>
      <c r="CX84" s="71">
        <v>478.29</v>
      </c>
      <c r="CY84" s="71">
        <v>476.24200000000002</v>
      </c>
      <c r="CZ84" s="73">
        <v>474.13800000000003</v>
      </c>
    </row>
    <row r="85" spans="1:104">
      <c r="A85" s="58">
        <v>243</v>
      </c>
      <c r="B85" s="66">
        <v>316</v>
      </c>
      <c r="C85" s="68" t="s">
        <v>146</v>
      </c>
      <c r="D85" s="71">
        <v>59.65</v>
      </c>
      <c r="E85" s="71">
        <v>60.366999999999997</v>
      </c>
      <c r="F85" s="71">
        <v>61.067999999999998</v>
      </c>
      <c r="G85" s="71">
        <v>61.744999999999997</v>
      </c>
      <c r="H85" s="71">
        <v>62.401000000000003</v>
      </c>
      <c r="I85" s="71">
        <v>63.05</v>
      </c>
      <c r="J85" s="71">
        <v>63.718000000000004</v>
      </c>
      <c r="K85" s="71">
        <v>64.444000000000003</v>
      </c>
      <c r="L85" s="71">
        <v>65.272999999999996</v>
      </c>
      <c r="M85" s="71">
        <v>66.256</v>
      </c>
      <c r="N85" s="71">
        <v>67.437000000000012</v>
      </c>
      <c r="O85" s="71">
        <v>68.835999999999999</v>
      </c>
      <c r="P85" s="71">
        <v>70.441000000000003</v>
      </c>
      <c r="Q85" s="71">
        <v>72.203000000000003</v>
      </c>
      <c r="R85" s="71">
        <v>74.045000000000002</v>
      </c>
      <c r="S85" s="71">
        <v>75.912000000000006</v>
      </c>
      <c r="T85" s="71">
        <v>77.790000000000006</v>
      </c>
      <c r="U85" s="71">
        <v>79.687999999999988</v>
      </c>
      <c r="V85" s="71">
        <v>81.599000000000004</v>
      </c>
      <c r="W85" s="71">
        <v>83.524000000000001</v>
      </c>
      <c r="X85" s="71">
        <v>85.46</v>
      </c>
      <c r="Y85" s="71">
        <v>87.402000000000001</v>
      </c>
      <c r="Z85" s="71">
        <v>89.35</v>
      </c>
      <c r="AA85" s="71">
        <v>91.316000000000003</v>
      </c>
      <c r="AB85" s="71">
        <v>93.32</v>
      </c>
      <c r="AC85" s="71">
        <v>95.378</v>
      </c>
      <c r="AD85" s="71">
        <v>97.494</v>
      </c>
      <c r="AE85" s="71">
        <v>99.667000000000002</v>
      </c>
      <c r="AF85" s="71">
        <v>101.90299999999999</v>
      </c>
      <c r="AG85" s="71">
        <v>104.20400000000001</v>
      </c>
      <c r="AH85" s="71">
        <v>106.57300000000001</v>
      </c>
      <c r="AI85" s="71">
        <v>109.00200000000001</v>
      </c>
      <c r="AJ85" s="71">
        <v>111.489</v>
      </c>
      <c r="AK85" s="71">
        <v>114.04900000000001</v>
      </c>
      <c r="AL85" s="71">
        <v>116.705</v>
      </c>
      <c r="AM85" s="71">
        <v>119.46299999999999</v>
      </c>
      <c r="AN85" s="71">
        <v>122.33199999999999</v>
      </c>
      <c r="AO85" s="71">
        <v>125.28800000000001</v>
      </c>
      <c r="AP85" s="71">
        <v>128.26</v>
      </c>
      <c r="AQ85" s="71">
        <v>131.15800000000002</v>
      </c>
      <c r="AR85" s="71">
        <v>133.91399999999999</v>
      </c>
      <c r="AS85" s="71">
        <v>136.51499999999999</v>
      </c>
      <c r="AT85" s="71">
        <v>138.97899999999998</v>
      </c>
      <c r="AU85" s="71">
        <v>141.304</v>
      </c>
      <c r="AV85" s="71">
        <v>143.49599999999998</v>
      </c>
      <c r="AW85" s="71">
        <v>145.57300000000001</v>
      </c>
      <c r="AX85" s="71">
        <v>147.51</v>
      </c>
      <c r="AY85" s="71">
        <v>149.33199999999999</v>
      </c>
      <c r="AZ85" s="71">
        <v>151.154</v>
      </c>
      <c r="BA85" s="71">
        <v>153.137</v>
      </c>
      <c r="BB85" s="71">
        <v>155.38300000000001</v>
      </c>
      <c r="BC85" s="71">
        <v>157.94800000000001</v>
      </c>
      <c r="BD85" s="71">
        <v>160.786</v>
      </c>
      <c r="BE85" s="71">
        <v>163.78300000000002</v>
      </c>
      <c r="BF85" s="71">
        <v>166.773</v>
      </c>
      <c r="BG85" s="73">
        <v>169.63499999999999</v>
      </c>
      <c r="BH85" s="71">
        <v>172.33199999999999</v>
      </c>
      <c r="BI85" s="71">
        <v>174.898</v>
      </c>
      <c r="BJ85" s="71">
        <v>177.36500000000001</v>
      </c>
      <c r="BK85" s="71">
        <v>179.78800000000001</v>
      </c>
      <c r="BL85" s="71">
        <v>182.208</v>
      </c>
      <c r="BM85" s="71">
        <v>184.62799999999999</v>
      </c>
      <c r="BN85" s="71">
        <v>187.03199999999998</v>
      </c>
      <c r="BO85" s="71">
        <v>189.422</v>
      </c>
      <c r="BP85" s="71">
        <v>191.8</v>
      </c>
      <c r="BQ85" s="71">
        <v>194.16499999999999</v>
      </c>
      <c r="BR85" s="71">
        <v>196.52</v>
      </c>
      <c r="BS85" s="71">
        <v>198.864</v>
      </c>
      <c r="BT85" s="71">
        <v>201.20099999999999</v>
      </c>
      <c r="BU85" s="71">
        <v>203.52799999999999</v>
      </c>
      <c r="BV85" s="71">
        <v>205.845</v>
      </c>
      <c r="BW85" s="71">
        <v>208.15100000000001</v>
      </c>
      <c r="BX85" s="71">
        <v>210.44299999999998</v>
      </c>
      <c r="BY85" s="71">
        <v>212.714</v>
      </c>
      <c r="BZ85" s="71">
        <v>214.95400000000001</v>
      </c>
      <c r="CA85" s="71">
        <v>217.15800000000002</v>
      </c>
      <c r="CB85" s="71">
        <v>219.321</v>
      </c>
      <c r="CC85" s="71">
        <v>221.441</v>
      </c>
      <c r="CD85" s="71">
        <v>223.511</v>
      </c>
      <c r="CE85" s="71">
        <v>225.52100000000002</v>
      </c>
      <c r="CF85" s="71">
        <v>227.46800000000002</v>
      </c>
      <c r="CG85" s="71">
        <v>229.34800000000001</v>
      </c>
      <c r="CH85" s="71">
        <v>231.15800000000002</v>
      </c>
      <c r="CI85" s="71">
        <v>232.9</v>
      </c>
      <c r="CJ85" s="71">
        <v>234.57300000000001</v>
      </c>
      <c r="CK85" s="71">
        <v>236.179</v>
      </c>
      <c r="CL85" s="71">
        <v>237.71699999999998</v>
      </c>
      <c r="CM85" s="71">
        <v>239.18900000000002</v>
      </c>
      <c r="CN85" s="71">
        <v>240.596</v>
      </c>
      <c r="CO85" s="71">
        <v>241.94400000000002</v>
      </c>
      <c r="CP85" s="71">
        <v>243.23599999999999</v>
      </c>
      <c r="CQ85" s="71">
        <v>244.47399999999999</v>
      </c>
      <c r="CR85" s="71">
        <v>245.661</v>
      </c>
      <c r="CS85" s="71">
        <v>246.798</v>
      </c>
      <c r="CT85" s="71">
        <v>247.88499999999999</v>
      </c>
      <c r="CU85" s="71">
        <v>248.92500000000001</v>
      </c>
      <c r="CV85" s="71">
        <v>249.92</v>
      </c>
      <c r="CW85" s="71">
        <v>250.87400000000002</v>
      </c>
      <c r="CX85" s="71">
        <v>251.791</v>
      </c>
      <c r="CY85" s="71">
        <v>252.67700000000002</v>
      </c>
      <c r="CZ85" s="73">
        <v>253.536</v>
      </c>
    </row>
    <row r="86" spans="1:104">
      <c r="A86" s="58">
        <v>206</v>
      </c>
      <c r="B86" s="66">
        <v>320</v>
      </c>
      <c r="C86" s="68" t="s">
        <v>113</v>
      </c>
      <c r="D86" s="71">
        <v>3146.0740000000001</v>
      </c>
      <c r="E86" s="71">
        <v>3237.9030000000002</v>
      </c>
      <c r="F86" s="71">
        <v>3330.9250000000002</v>
      </c>
      <c r="G86" s="71">
        <v>3425.268</v>
      </c>
      <c r="H86" s="71">
        <v>3521.0889999999999</v>
      </c>
      <c r="I86" s="71">
        <v>3618.5729999999999</v>
      </c>
      <c r="J86" s="71">
        <v>3717.94</v>
      </c>
      <c r="K86" s="71">
        <v>3819.4390000000003</v>
      </c>
      <c r="L86" s="71">
        <v>3923.3379999999997</v>
      </c>
      <c r="M86" s="71">
        <v>4029.9229999999998</v>
      </c>
      <c r="N86" s="71">
        <v>4139.4530000000004</v>
      </c>
      <c r="O86" s="71">
        <v>4252.1350000000002</v>
      </c>
      <c r="P86" s="71">
        <v>4368.0869999999995</v>
      </c>
      <c r="Q86" s="71">
        <v>4487.326</v>
      </c>
      <c r="R86" s="71">
        <v>4609.8060000000005</v>
      </c>
      <c r="S86" s="71">
        <v>4735.5280000000002</v>
      </c>
      <c r="T86" s="71">
        <v>4864.3369999999995</v>
      </c>
      <c r="U86" s="71">
        <v>4996.3459999999995</v>
      </c>
      <c r="V86" s="71">
        <v>5132.12</v>
      </c>
      <c r="W86" s="71">
        <v>5272.4070000000002</v>
      </c>
      <c r="X86" s="71">
        <v>5417.625</v>
      </c>
      <c r="Y86" s="71">
        <v>5568.2420000000002</v>
      </c>
      <c r="Z86" s="71">
        <v>5723.8140000000003</v>
      </c>
      <c r="AA86" s="71">
        <v>5882.7470000000003</v>
      </c>
      <c r="AB86" s="71">
        <v>6042.8549999999996</v>
      </c>
      <c r="AC86" s="71">
        <v>6202.6540000000005</v>
      </c>
      <c r="AD86" s="71">
        <v>6361.36</v>
      </c>
      <c r="AE86" s="71">
        <v>6519.6389999999992</v>
      </c>
      <c r="AF86" s="71">
        <v>6679.223</v>
      </c>
      <c r="AG86" s="71">
        <v>6842.625</v>
      </c>
      <c r="AH86" s="71">
        <v>7011.61</v>
      </c>
      <c r="AI86" s="71">
        <v>7186.9269999999997</v>
      </c>
      <c r="AJ86" s="71">
        <v>7367.8890000000001</v>
      </c>
      <c r="AK86" s="71">
        <v>7553.0959999999995</v>
      </c>
      <c r="AL86" s="71">
        <v>7740.4609999999993</v>
      </c>
      <c r="AM86" s="71">
        <v>7928.5550000000003</v>
      </c>
      <c r="AN86" s="71">
        <v>8116.9660000000003</v>
      </c>
      <c r="AO86" s="71">
        <v>8306.4239999999991</v>
      </c>
      <c r="AP86" s="71">
        <v>8498.0139999999992</v>
      </c>
      <c r="AQ86" s="71">
        <v>8693.3279999999995</v>
      </c>
      <c r="AR86" s="71">
        <v>8893.5580000000009</v>
      </c>
      <c r="AS86" s="71">
        <v>9099.3770000000004</v>
      </c>
      <c r="AT86" s="71">
        <v>9310.6359999999986</v>
      </c>
      <c r="AU86" s="71">
        <v>9526.7710000000006</v>
      </c>
      <c r="AV86" s="71">
        <v>9746.8420000000006</v>
      </c>
      <c r="AW86" s="71">
        <v>9970.3669999999984</v>
      </c>
      <c r="AX86" s="71">
        <v>10197.095000000001</v>
      </c>
      <c r="AY86" s="71">
        <v>10427.893</v>
      </c>
      <c r="AZ86" s="71">
        <v>10664.741</v>
      </c>
      <c r="BA86" s="71">
        <v>10910.275</v>
      </c>
      <c r="BB86" s="71">
        <v>11166.376</v>
      </c>
      <c r="BC86" s="71">
        <v>11433.5</v>
      </c>
      <c r="BD86" s="71">
        <v>11711.048000000001</v>
      </c>
      <c r="BE86" s="71">
        <v>11998.471000000001</v>
      </c>
      <c r="BF86" s="71">
        <v>12294.794</v>
      </c>
      <c r="BG86" s="73">
        <v>12599.059000000001</v>
      </c>
      <c r="BH86" s="71">
        <v>12911.1</v>
      </c>
      <c r="BI86" s="71">
        <v>13230.422999999999</v>
      </c>
      <c r="BJ86" s="71">
        <v>13555.263999999999</v>
      </c>
      <c r="BK86" s="71">
        <v>13883.416000000001</v>
      </c>
      <c r="BL86" s="71">
        <v>14213.138999999999</v>
      </c>
      <c r="BM86" s="71">
        <v>14543.488000000001</v>
      </c>
      <c r="BN86" s="71">
        <v>14874.257000000001</v>
      </c>
      <c r="BO86" s="71">
        <v>15205.373</v>
      </c>
      <c r="BP86" s="71">
        <v>15537.081</v>
      </c>
      <c r="BQ86" s="71">
        <v>15869.469000000001</v>
      </c>
      <c r="BR86" s="71">
        <v>16202.155999999999</v>
      </c>
      <c r="BS86" s="71">
        <v>16534.572</v>
      </c>
      <c r="BT86" s="71">
        <v>16866.429</v>
      </c>
      <c r="BU86" s="71">
        <v>17197.447999999997</v>
      </c>
      <c r="BV86" s="71">
        <v>17527.345999999998</v>
      </c>
      <c r="BW86" s="71">
        <v>17855.834999999999</v>
      </c>
      <c r="BX86" s="71">
        <v>18182.608</v>
      </c>
      <c r="BY86" s="71">
        <v>18507.341</v>
      </c>
      <c r="BZ86" s="71">
        <v>18829.703000000001</v>
      </c>
      <c r="CA86" s="71">
        <v>19149.376</v>
      </c>
      <c r="CB86" s="71">
        <v>19466.089</v>
      </c>
      <c r="CC86" s="71">
        <v>19779.580999999998</v>
      </c>
      <c r="CD86" s="71">
        <v>20089.571</v>
      </c>
      <c r="CE86" s="71">
        <v>20395.775999999998</v>
      </c>
      <c r="CF86" s="71">
        <v>20697.938000000002</v>
      </c>
      <c r="CG86" s="71">
        <v>20995.813999999998</v>
      </c>
      <c r="CH86" s="71">
        <v>21289.19</v>
      </c>
      <c r="CI86" s="71">
        <v>21577.875</v>
      </c>
      <c r="CJ86" s="71">
        <v>21861.698</v>
      </c>
      <c r="CK86" s="71">
        <v>22140.489000000001</v>
      </c>
      <c r="CL86" s="71">
        <v>22414.065999999999</v>
      </c>
      <c r="CM86" s="71">
        <v>22682.245999999999</v>
      </c>
      <c r="CN86" s="71">
        <v>22944.864000000001</v>
      </c>
      <c r="CO86" s="71">
        <v>23201.762999999999</v>
      </c>
      <c r="CP86" s="71">
        <v>23452.794999999998</v>
      </c>
      <c r="CQ86" s="71">
        <v>23697.813999999998</v>
      </c>
      <c r="CR86" s="71">
        <v>23936.682000000001</v>
      </c>
      <c r="CS86" s="71">
        <v>24169.269</v>
      </c>
      <c r="CT86" s="71">
        <v>24395.451000000001</v>
      </c>
      <c r="CU86" s="71">
        <v>24615.111000000001</v>
      </c>
      <c r="CV86" s="71">
        <v>24828.14</v>
      </c>
      <c r="CW86" s="71">
        <v>25034.434000000001</v>
      </c>
      <c r="CX86" s="71">
        <v>25233.900999999998</v>
      </c>
      <c r="CY86" s="71">
        <v>25426.45</v>
      </c>
      <c r="CZ86" s="73">
        <v>25612.004000000001</v>
      </c>
    </row>
    <row r="87" spans="1:104">
      <c r="A87" s="58">
        <v>58</v>
      </c>
      <c r="B87" s="66">
        <v>324</v>
      </c>
      <c r="C87" s="68" t="s">
        <v>207</v>
      </c>
      <c r="D87" s="71">
        <v>2758.08</v>
      </c>
      <c r="E87" s="71">
        <v>2810.6770000000001</v>
      </c>
      <c r="F87" s="71">
        <v>2856.6689999999999</v>
      </c>
      <c r="G87" s="71">
        <v>2899.357</v>
      </c>
      <c r="H87" s="71">
        <v>2941.3959999999997</v>
      </c>
      <c r="I87" s="71">
        <v>2984.7919999999999</v>
      </c>
      <c r="J87" s="71">
        <v>3030.8810000000003</v>
      </c>
      <c r="K87" s="71">
        <v>3080.3530000000001</v>
      </c>
      <c r="L87" s="71">
        <v>3133.3149999999996</v>
      </c>
      <c r="M87" s="71">
        <v>3189.4110000000001</v>
      </c>
      <c r="N87" s="71">
        <v>3248.1580000000004</v>
      </c>
      <c r="O87" s="71">
        <v>3309.3090000000002</v>
      </c>
      <c r="P87" s="71">
        <v>3373.172</v>
      </c>
      <c r="Q87" s="71">
        <v>3440.748</v>
      </c>
      <c r="R87" s="71">
        <v>3513.3410000000003</v>
      </c>
      <c r="S87" s="71">
        <v>3591.4279999999999</v>
      </c>
      <c r="T87" s="71">
        <v>3677.0430000000001</v>
      </c>
      <c r="U87" s="71">
        <v>3768.8809999999999</v>
      </c>
      <c r="V87" s="71">
        <v>3860.1460000000002</v>
      </c>
      <c r="W87" s="71">
        <v>3941.6440000000002</v>
      </c>
      <c r="X87" s="71">
        <v>4007.5389999999998</v>
      </c>
      <c r="Y87" s="71">
        <v>4054.067</v>
      </c>
      <c r="Z87" s="71">
        <v>4085.17</v>
      </c>
      <c r="AA87" s="71">
        <v>4112.1279999999997</v>
      </c>
      <c r="AB87" s="71">
        <v>4150.7690000000002</v>
      </c>
      <c r="AC87" s="71">
        <v>4212.2240000000002</v>
      </c>
      <c r="AD87" s="71">
        <v>4301.3090000000002</v>
      </c>
      <c r="AE87" s="71">
        <v>4414.0679999999993</v>
      </c>
      <c r="AF87" s="71">
        <v>4542.1910000000007</v>
      </c>
      <c r="AG87" s="71">
        <v>4673.1090000000004</v>
      </c>
      <c r="AH87" s="71">
        <v>4797.95</v>
      </c>
      <c r="AI87" s="71">
        <v>4914.9279999999999</v>
      </c>
      <c r="AJ87" s="71">
        <v>5027.9040000000005</v>
      </c>
      <c r="AK87" s="71">
        <v>5140.5010000000002</v>
      </c>
      <c r="AL87" s="71">
        <v>5258.3989999999994</v>
      </c>
      <c r="AM87" s="71">
        <v>5386.1980000000003</v>
      </c>
      <c r="AN87" s="71">
        <v>5522.4519999999993</v>
      </c>
      <c r="AO87" s="71">
        <v>5666.701</v>
      </c>
      <c r="AP87" s="71">
        <v>5825.5570000000007</v>
      </c>
      <c r="AQ87" s="71">
        <v>6007.4939999999997</v>
      </c>
      <c r="AR87" s="71">
        <v>6217.3429999999998</v>
      </c>
      <c r="AS87" s="71">
        <v>6459.3520000000008</v>
      </c>
      <c r="AT87" s="71">
        <v>6728.5619999999999</v>
      </c>
      <c r="AU87" s="71">
        <v>7009.2539999999999</v>
      </c>
      <c r="AV87" s="71">
        <v>7279.7909999999993</v>
      </c>
      <c r="AW87" s="71">
        <v>7524.8150000000005</v>
      </c>
      <c r="AX87" s="71">
        <v>7738.3729999999996</v>
      </c>
      <c r="AY87" s="71">
        <v>7925.41</v>
      </c>
      <c r="AZ87" s="71">
        <v>8094.9089999999997</v>
      </c>
      <c r="BA87" s="71">
        <v>8260.9310000000005</v>
      </c>
      <c r="BB87" s="71">
        <v>8433.9459999999999</v>
      </c>
      <c r="BC87" s="71">
        <v>8616.7819999999992</v>
      </c>
      <c r="BD87" s="71">
        <v>8806.8189999999995</v>
      </c>
      <c r="BE87" s="71">
        <v>9002.7690000000002</v>
      </c>
      <c r="BF87" s="71">
        <v>9201.759</v>
      </c>
      <c r="BG87" s="73">
        <v>9402.098</v>
      </c>
      <c r="BH87" s="71">
        <v>9603.4189999999999</v>
      </c>
      <c r="BI87" s="71">
        <v>9808.023000000001</v>
      </c>
      <c r="BJ87" s="71">
        <v>10019.922</v>
      </c>
      <c r="BK87" s="71">
        <v>10244.394</v>
      </c>
      <c r="BL87" s="71">
        <v>10484.965</v>
      </c>
      <c r="BM87" s="71">
        <v>10743.317999999999</v>
      </c>
      <c r="BN87" s="71">
        <v>11017.716</v>
      </c>
      <c r="BO87" s="71">
        <v>11304.002</v>
      </c>
      <c r="BP87" s="71">
        <v>11596.137999999999</v>
      </c>
      <c r="BQ87" s="71">
        <v>11889.609</v>
      </c>
      <c r="BR87" s="71">
        <v>12182.974</v>
      </c>
      <c r="BS87" s="71">
        <v>12477.062</v>
      </c>
      <c r="BT87" s="71">
        <v>12772.338</v>
      </c>
      <c r="BU87" s="71">
        <v>13070.016</v>
      </c>
      <c r="BV87" s="71">
        <v>13370.924999999999</v>
      </c>
      <c r="BW87" s="71">
        <v>13674.808000000001</v>
      </c>
      <c r="BX87" s="71">
        <v>13980.915000000001</v>
      </c>
      <c r="BY87" s="71">
        <v>14289.077000000001</v>
      </c>
      <c r="BZ87" s="71">
        <v>14599.111000000001</v>
      </c>
      <c r="CA87" s="71">
        <v>14910.862000000001</v>
      </c>
      <c r="CB87" s="71">
        <v>15224.202000000001</v>
      </c>
      <c r="CC87" s="71">
        <v>15539.043000000001</v>
      </c>
      <c r="CD87" s="71">
        <v>15855.326999999999</v>
      </c>
      <c r="CE87" s="71">
        <v>16173.010999999999</v>
      </c>
      <c r="CF87" s="71">
        <v>16492.050999999999</v>
      </c>
      <c r="CG87" s="71">
        <v>16812.326000000001</v>
      </c>
      <c r="CH87" s="71">
        <v>17133.738000000001</v>
      </c>
      <c r="CI87" s="71">
        <v>17456.29</v>
      </c>
      <c r="CJ87" s="71">
        <v>17780.016</v>
      </c>
      <c r="CK87" s="71">
        <v>18104.894</v>
      </c>
      <c r="CL87" s="71">
        <v>18430.830999999998</v>
      </c>
      <c r="CM87" s="71">
        <v>18757.650000000001</v>
      </c>
      <c r="CN87" s="71">
        <v>19085.146999999997</v>
      </c>
      <c r="CO87" s="71">
        <v>19413.076000000001</v>
      </c>
      <c r="CP87" s="71">
        <v>19741.201000000001</v>
      </c>
      <c r="CQ87" s="71">
        <v>20069.313000000002</v>
      </c>
      <c r="CR87" s="71">
        <v>20397.22</v>
      </c>
      <c r="CS87" s="71">
        <v>20724.743999999999</v>
      </c>
      <c r="CT87" s="71">
        <v>21051.688000000002</v>
      </c>
      <c r="CU87" s="71">
        <v>21377.839</v>
      </c>
      <c r="CV87" s="71">
        <v>21702.947</v>
      </c>
      <c r="CW87" s="71">
        <v>22026.733</v>
      </c>
      <c r="CX87" s="71">
        <v>22348.881999999998</v>
      </c>
      <c r="CY87" s="71">
        <v>22669.048000000003</v>
      </c>
      <c r="CZ87" s="73">
        <v>22986.849000000002</v>
      </c>
    </row>
    <row r="88" spans="1:104">
      <c r="A88" s="58">
        <v>220</v>
      </c>
      <c r="B88" s="66">
        <v>328</v>
      </c>
      <c r="C88" s="68" t="s">
        <v>126</v>
      </c>
      <c r="D88" s="71">
        <v>422.9</v>
      </c>
      <c r="E88" s="71">
        <v>433.25700000000001</v>
      </c>
      <c r="F88" s="71">
        <v>444.72500000000002</v>
      </c>
      <c r="G88" s="71">
        <v>457.358</v>
      </c>
      <c r="H88" s="71">
        <v>471.14400000000001</v>
      </c>
      <c r="I88" s="71">
        <v>485.99800000000005</v>
      </c>
      <c r="J88" s="71">
        <v>501.75900000000001</v>
      </c>
      <c r="K88" s="71">
        <v>518.19399999999996</v>
      </c>
      <c r="L88" s="71">
        <v>535.01099999999997</v>
      </c>
      <c r="M88" s="71">
        <v>551.88300000000004</v>
      </c>
      <c r="N88" s="71">
        <v>568.5</v>
      </c>
      <c r="O88" s="71">
        <v>584.64400000000001</v>
      </c>
      <c r="P88" s="71">
        <v>600.23900000000003</v>
      </c>
      <c r="Q88" s="71">
        <v>615.38300000000004</v>
      </c>
      <c r="R88" s="71">
        <v>630.27300000000002</v>
      </c>
      <c r="S88" s="71">
        <v>645</v>
      </c>
      <c r="T88" s="71">
        <v>659.66899999999998</v>
      </c>
      <c r="U88" s="71">
        <v>674.07400000000007</v>
      </c>
      <c r="V88" s="71">
        <v>687.63099999999997</v>
      </c>
      <c r="W88" s="71">
        <v>699.56700000000001</v>
      </c>
      <c r="X88" s="71">
        <v>709.37900000000002</v>
      </c>
      <c r="Y88" s="71">
        <v>716.72199999999998</v>
      </c>
      <c r="Z88" s="71">
        <v>721.86799999999994</v>
      </c>
      <c r="AA88" s="71">
        <v>725.68499999999995</v>
      </c>
      <c r="AB88" s="71">
        <v>729.40499999999997</v>
      </c>
      <c r="AC88" s="71">
        <v>733.88200000000006</v>
      </c>
      <c r="AD88" s="71">
        <v>739.46900000000005</v>
      </c>
      <c r="AE88" s="71">
        <v>745.80399999999997</v>
      </c>
      <c r="AF88" s="71">
        <v>752.15200000000004</v>
      </c>
      <c r="AG88" s="71">
        <v>757.42899999999997</v>
      </c>
      <c r="AH88" s="71">
        <v>760.86</v>
      </c>
      <c r="AI88" s="71">
        <v>762.33699999999999</v>
      </c>
      <c r="AJ88" s="71">
        <v>762.16399999999999</v>
      </c>
      <c r="AK88" s="71">
        <v>760.49099999999999</v>
      </c>
      <c r="AL88" s="71">
        <v>757.59300000000007</v>
      </c>
      <c r="AM88" s="71">
        <v>753.75399999999991</v>
      </c>
      <c r="AN88" s="71">
        <v>748.92700000000002</v>
      </c>
      <c r="AO88" s="71">
        <v>743.26299999999992</v>
      </c>
      <c r="AP88" s="71">
        <v>737.48700000000008</v>
      </c>
      <c r="AQ88" s="71">
        <v>732.529</v>
      </c>
      <c r="AR88" s="71">
        <v>729.05600000000004</v>
      </c>
      <c r="AS88" s="71">
        <v>727.36300000000006</v>
      </c>
      <c r="AT88" s="71">
        <v>727.29200000000003</v>
      </c>
      <c r="AU88" s="71">
        <v>728.47</v>
      </c>
      <c r="AV88" s="71">
        <v>730.30099999999993</v>
      </c>
      <c r="AW88" s="71">
        <v>732.32100000000003</v>
      </c>
      <c r="AX88" s="71">
        <v>734.44299999999998</v>
      </c>
      <c r="AY88" s="71">
        <v>736.74300000000005</v>
      </c>
      <c r="AZ88" s="71">
        <v>739.11300000000006</v>
      </c>
      <c r="BA88" s="71">
        <v>741.45399999999995</v>
      </c>
      <c r="BB88" s="71">
        <v>743.68299999999999</v>
      </c>
      <c r="BC88" s="71">
        <v>745.71399999999994</v>
      </c>
      <c r="BD88" s="71">
        <v>747.48699999999997</v>
      </c>
      <c r="BE88" s="71">
        <v>748.98900000000003</v>
      </c>
      <c r="BF88" s="71">
        <v>750.23199999999997</v>
      </c>
      <c r="BG88" s="73">
        <v>751.21800000000007</v>
      </c>
      <c r="BH88" s="71">
        <v>751.92399999999998</v>
      </c>
      <c r="BI88" s="71">
        <v>752.31200000000001</v>
      </c>
      <c r="BJ88" s="71">
        <v>752.35599999999999</v>
      </c>
      <c r="BK88" s="71">
        <v>752.02700000000004</v>
      </c>
      <c r="BL88" s="71">
        <v>751.30899999999997</v>
      </c>
      <c r="BM88" s="71">
        <v>750.19200000000001</v>
      </c>
      <c r="BN88" s="71">
        <v>748.68100000000004</v>
      </c>
      <c r="BO88" s="71">
        <v>746.79300000000001</v>
      </c>
      <c r="BP88" s="71">
        <v>744.553</v>
      </c>
      <c r="BQ88" s="71">
        <v>741.98500000000001</v>
      </c>
      <c r="BR88" s="71">
        <v>739.09</v>
      </c>
      <c r="BS88" s="71">
        <v>735.88100000000009</v>
      </c>
      <c r="BT88" s="71">
        <v>732.40599999999995</v>
      </c>
      <c r="BU88" s="71">
        <v>728.72500000000002</v>
      </c>
      <c r="BV88" s="71">
        <v>724.88300000000004</v>
      </c>
      <c r="BW88" s="71">
        <v>720.89799999999991</v>
      </c>
      <c r="BX88" s="71">
        <v>716.76</v>
      </c>
      <c r="BY88" s="71">
        <v>712.45699999999999</v>
      </c>
      <c r="BZ88" s="71">
        <v>707.96100000000001</v>
      </c>
      <c r="CA88" s="71">
        <v>703.25099999999998</v>
      </c>
      <c r="CB88" s="71">
        <v>698.322</v>
      </c>
      <c r="CC88" s="71">
        <v>693.17200000000003</v>
      </c>
      <c r="CD88" s="71">
        <v>687.77600000000007</v>
      </c>
      <c r="CE88" s="71">
        <v>682.10300000000007</v>
      </c>
      <c r="CF88" s="71">
        <v>676.13099999999997</v>
      </c>
      <c r="CG88" s="71">
        <v>669.846</v>
      </c>
      <c r="CH88" s="71">
        <v>663.245</v>
      </c>
      <c r="CI88" s="71">
        <v>656.31600000000003</v>
      </c>
      <c r="CJ88" s="71">
        <v>649.05099999999993</v>
      </c>
      <c r="CK88" s="71">
        <v>641.44399999999996</v>
      </c>
      <c r="CL88" s="71">
        <v>633.49099999999999</v>
      </c>
      <c r="CM88" s="71">
        <v>625.19200000000001</v>
      </c>
      <c r="CN88" s="71">
        <v>616.54399999999998</v>
      </c>
      <c r="CO88" s="71">
        <v>607.55100000000004</v>
      </c>
      <c r="CP88" s="71">
        <v>598.21500000000003</v>
      </c>
      <c r="CQ88" s="71">
        <v>588.54200000000003</v>
      </c>
      <c r="CR88" s="71">
        <v>578.54199999999992</v>
      </c>
      <c r="CS88" s="71">
        <v>568.22399999999993</v>
      </c>
      <c r="CT88" s="71">
        <v>557.6</v>
      </c>
      <c r="CU88" s="71">
        <v>546.68799999999999</v>
      </c>
      <c r="CV88" s="71">
        <v>535.50199999999995</v>
      </c>
      <c r="CW88" s="71">
        <v>524.06099999999992</v>
      </c>
      <c r="CX88" s="71">
        <v>512.38599999999997</v>
      </c>
      <c r="CY88" s="71">
        <v>500.49800000000005</v>
      </c>
      <c r="CZ88" s="73">
        <v>488.42200000000003</v>
      </c>
    </row>
    <row r="89" spans="1:104">
      <c r="A89" s="58">
        <v>190</v>
      </c>
      <c r="B89" s="66">
        <v>332</v>
      </c>
      <c r="C89" s="68" t="s">
        <v>98</v>
      </c>
      <c r="D89" s="71">
        <v>3260.797</v>
      </c>
      <c r="E89" s="71">
        <v>3306.2280000000001</v>
      </c>
      <c r="F89" s="71">
        <v>3353.5880000000002</v>
      </c>
      <c r="G89" s="71">
        <v>3402.9259999999999</v>
      </c>
      <c r="H89" s="71">
        <v>3454.2660000000001</v>
      </c>
      <c r="I89" s="71">
        <v>3507.6139999999996</v>
      </c>
      <c r="J89" s="71">
        <v>3562.9579999999996</v>
      </c>
      <c r="K89" s="71">
        <v>3620.2629999999999</v>
      </c>
      <c r="L89" s="71">
        <v>3679.48</v>
      </c>
      <c r="M89" s="71">
        <v>3740.5420000000004</v>
      </c>
      <c r="N89" s="71">
        <v>3803.3810000000003</v>
      </c>
      <c r="O89" s="71">
        <v>3867.9389999999999</v>
      </c>
      <c r="P89" s="71">
        <v>3934.1760000000004</v>
      </c>
      <c r="Q89" s="71">
        <v>4002.076</v>
      </c>
      <c r="R89" s="71">
        <v>4071.6310000000003</v>
      </c>
      <c r="S89" s="71">
        <v>4142.8100000000004</v>
      </c>
      <c r="T89" s="71">
        <v>4215.893</v>
      </c>
      <c r="U89" s="71">
        <v>4290.8509999999997</v>
      </c>
      <c r="V89" s="71">
        <v>4367.009</v>
      </c>
      <c r="W89" s="71">
        <v>4443.4560000000001</v>
      </c>
      <c r="X89" s="71">
        <v>4519.7060000000001</v>
      </c>
      <c r="Y89" s="71">
        <v>4595.5120000000006</v>
      </c>
      <c r="Z89" s="71">
        <v>4671.5820000000003</v>
      </c>
      <c r="AA89" s="71">
        <v>4749.5659999999998</v>
      </c>
      <c r="AB89" s="71">
        <v>4831.6990000000005</v>
      </c>
      <c r="AC89" s="71">
        <v>4919.6710000000003</v>
      </c>
      <c r="AD89" s="71">
        <v>5013.9340000000002</v>
      </c>
      <c r="AE89" s="71">
        <v>5114.2839999999997</v>
      </c>
      <c r="AF89" s="71">
        <v>5220.9140000000007</v>
      </c>
      <c r="AG89" s="71">
        <v>5333.8369999999995</v>
      </c>
      <c r="AH89" s="71">
        <v>5452.94</v>
      </c>
      <c r="AI89" s="71">
        <v>5577.732</v>
      </c>
      <c r="AJ89" s="71">
        <v>5707.8209999999999</v>
      </c>
      <c r="AK89" s="71">
        <v>5843.16</v>
      </c>
      <c r="AL89" s="71">
        <v>5983.7379999999994</v>
      </c>
      <c r="AM89" s="71">
        <v>6129.05</v>
      </c>
      <c r="AN89" s="71">
        <v>6279.6779999999999</v>
      </c>
      <c r="AO89" s="71">
        <v>6434.1779999999999</v>
      </c>
      <c r="AP89" s="71">
        <v>6587.5969999999998</v>
      </c>
      <c r="AQ89" s="71">
        <v>6733.4609999999993</v>
      </c>
      <c r="AR89" s="71">
        <v>6867.3279999999995</v>
      </c>
      <c r="AS89" s="71">
        <v>6987.0730000000003</v>
      </c>
      <c r="AT89" s="71">
        <v>7094.433</v>
      </c>
      <c r="AU89" s="71">
        <v>7193.6450000000004</v>
      </c>
      <c r="AV89" s="71">
        <v>7291.018</v>
      </c>
      <c r="AW89" s="71">
        <v>7391.2650000000003</v>
      </c>
      <c r="AX89" s="71">
        <v>7495.652</v>
      </c>
      <c r="AY89" s="71">
        <v>7603.1559999999999</v>
      </c>
      <c r="AZ89" s="71">
        <v>7713.4610000000002</v>
      </c>
      <c r="BA89" s="71">
        <v>7825.58</v>
      </c>
      <c r="BB89" s="71">
        <v>7938.7910000000002</v>
      </c>
      <c r="BC89" s="71">
        <v>8053.2710000000006</v>
      </c>
      <c r="BD89" s="71">
        <v>8169.5249999999996</v>
      </c>
      <c r="BE89" s="71">
        <v>8287.4650000000001</v>
      </c>
      <c r="BF89" s="71">
        <v>8406.9409999999989</v>
      </c>
      <c r="BG89" s="73">
        <v>8527.777</v>
      </c>
      <c r="BH89" s="71">
        <v>8649.9029999999984</v>
      </c>
      <c r="BI89" s="71">
        <v>8773.137999999999</v>
      </c>
      <c r="BJ89" s="71">
        <v>8897.0349999999999</v>
      </c>
      <c r="BK89" s="71">
        <v>9021.0349999999999</v>
      </c>
      <c r="BL89" s="71">
        <v>9144.6790000000001</v>
      </c>
      <c r="BM89" s="71">
        <v>9267.737000000001</v>
      </c>
      <c r="BN89" s="71">
        <v>9390.101999999999</v>
      </c>
      <c r="BO89" s="71">
        <v>9511.5990000000002</v>
      </c>
      <c r="BP89" s="71">
        <v>9632.0869999999995</v>
      </c>
      <c r="BQ89" s="71">
        <v>9751.4439999999995</v>
      </c>
      <c r="BR89" s="71">
        <v>9869.5250000000015</v>
      </c>
      <c r="BS89" s="71">
        <v>9986.2210000000014</v>
      </c>
      <c r="BT89" s="71">
        <v>10101.505000000001</v>
      </c>
      <c r="BU89" s="71">
        <v>10215.384</v>
      </c>
      <c r="BV89" s="71">
        <v>10327.861000000001</v>
      </c>
      <c r="BW89" s="71">
        <v>10438.886999999999</v>
      </c>
      <c r="BX89" s="71">
        <v>10548.413</v>
      </c>
      <c r="BY89" s="71">
        <v>10656.435000000001</v>
      </c>
      <c r="BZ89" s="71">
        <v>10762.969000000001</v>
      </c>
      <c r="CA89" s="71">
        <v>10868.021000000001</v>
      </c>
      <c r="CB89" s="71">
        <v>10971.587</v>
      </c>
      <c r="CC89" s="71">
        <v>11073.657999999999</v>
      </c>
      <c r="CD89" s="71">
        <v>11174.228999999999</v>
      </c>
      <c r="CE89" s="71">
        <v>11273.300999999999</v>
      </c>
      <c r="CF89" s="71">
        <v>11370.877</v>
      </c>
      <c r="CG89" s="71">
        <v>11466.937</v>
      </c>
      <c r="CH89" s="71">
        <v>11561.486000000001</v>
      </c>
      <c r="CI89" s="71">
        <v>11654.588</v>
      </c>
      <c r="CJ89" s="71">
        <v>11746.323</v>
      </c>
      <c r="CK89" s="71">
        <v>11836.741</v>
      </c>
      <c r="CL89" s="71">
        <v>11925.84</v>
      </c>
      <c r="CM89" s="71">
        <v>12013.57</v>
      </c>
      <c r="CN89" s="71">
        <v>12099.869000000001</v>
      </c>
      <c r="CO89" s="71">
        <v>12184.654</v>
      </c>
      <c r="CP89" s="71">
        <v>12267.845000000001</v>
      </c>
      <c r="CQ89" s="71">
        <v>12349.373</v>
      </c>
      <c r="CR89" s="71">
        <v>12429.18</v>
      </c>
      <c r="CS89" s="71">
        <v>12507.206</v>
      </c>
      <c r="CT89" s="71">
        <v>12583.385999999999</v>
      </c>
      <c r="CU89" s="71">
        <v>12657.643</v>
      </c>
      <c r="CV89" s="71">
        <v>12729.88</v>
      </c>
      <c r="CW89" s="71">
        <v>12799.98</v>
      </c>
      <c r="CX89" s="71">
        <v>12867.812000000002</v>
      </c>
      <c r="CY89" s="71">
        <v>12933.219000000001</v>
      </c>
      <c r="CZ89" s="73">
        <v>12996.031999999999</v>
      </c>
    </row>
    <row r="90" spans="1:104">
      <c r="A90" s="58">
        <v>157</v>
      </c>
      <c r="B90" s="66">
        <v>336</v>
      </c>
      <c r="C90" s="68" t="s">
        <v>304</v>
      </c>
      <c r="D90" s="71">
        <v>0.90500000000000003</v>
      </c>
      <c r="E90" s="71">
        <v>0.88700000000000001</v>
      </c>
      <c r="F90" s="71">
        <v>0.88500000000000001</v>
      </c>
      <c r="G90" s="71">
        <v>0.89</v>
      </c>
      <c r="H90" s="71">
        <v>0.89800000000000002</v>
      </c>
      <c r="I90" s="71">
        <v>0.90600000000000003</v>
      </c>
      <c r="J90" s="71">
        <v>0.91100000000000003</v>
      </c>
      <c r="K90" s="71">
        <v>0.91200000000000003</v>
      </c>
      <c r="L90" s="71">
        <v>0.91200000000000003</v>
      </c>
      <c r="M90" s="71">
        <v>0.90800000000000003</v>
      </c>
      <c r="N90" s="71">
        <v>0.90600000000000003</v>
      </c>
      <c r="O90" s="71">
        <v>0.90400000000000003</v>
      </c>
      <c r="P90" s="71">
        <v>0.90100000000000002</v>
      </c>
      <c r="Q90" s="71">
        <v>0.89600000000000002</v>
      </c>
      <c r="R90" s="71">
        <v>0.88100000000000001</v>
      </c>
      <c r="S90" s="71">
        <v>0.85499999999999998</v>
      </c>
      <c r="T90" s="71">
        <v>0.81699999999999995</v>
      </c>
      <c r="U90" s="71">
        <v>0.76700000000000002</v>
      </c>
      <c r="V90" s="71">
        <v>0.71499999999999997</v>
      </c>
      <c r="W90" s="71">
        <v>0.67200000000000004</v>
      </c>
      <c r="X90" s="71">
        <v>0.64800000000000002</v>
      </c>
      <c r="Y90" s="71">
        <v>0.64400000000000002</v>
      </c>
      <c r="Z90" s="71">
        <v>0.66</v>
      </c>
      <c r="AA90" s="71">
        <v>0.68500000000000005</v>
      </c>
      <c r="AB90" s="71">
        <v>0.71099999999999997</v>
      </c>
      <c r="AC90" s="71">
        <v>0.72899999999999998</v>
      </c>
      <c r="AD90" s="71">
        <v>0.73699999999999999</v>
      </c>
      <c r="AE90" s="71">
        <v>0.73699999999999999</v>
      </c>
      <c r="AF90" s="71">
        <v>0.73299999999999998</v>
      </c>
      <c r="AG90" s="71">
        <v>0.72799999999999998</v>
      </c>
      <c r="AH90" s="71">
        <v>0.72599999999999998</v>
      </c>
      <c r="AI90" s="71">
        <v>0.72799999999999998</v>
      </c>
      <c r="AJ90" s="71">
        <v>0.73099999999999998</v>
      </c>
      <c r="AK90" s="71">
        <v>0.73599999999999999</v>
      </c>
      <c r="AL90" s="71">
        <v>0.74199999999999999</v>
      </c>
      <c r="AM90" s="71">
        <v>0.747</v>
      </c>
      <c r="AN90" s="71">
        <v>0.752</v>
      </c>
      <c r="AO90" s="71">
        <v>0.75700000000000001</v>
      </c>
      <c r="AP90" s="71">
        <v>0.76200000000000001</v>
      </c>
      <c r="AQ90" s="71">
        <v>0.76600000000000001</v>
      </c>
      <c r="AR90" s="71">
        <v>0.77</v>
      </c>
      <c r="AS90" s="71">
        <v>0.77300000000000002</v>
      </c>
      <c r="AT90" s="71">
        <v>0.77500000000000002</v>
      </c>
      <c r="AU90" s="71">
        <v>0.77800000000000002</v>
      </c>
      <c r="AV90" s="71">
        <v>0.78</v>
      </c>
      <c r="AW90" s="71">
        <v>0.78100000000000003</v>
      </c>
      <c r="AX90" s="71">
        <v>0.78200000000000003</v>
      </c>
      <c r="AY90" s="71">
        <v>0.78500000000000003</v>
      </c>
      <c r="AZ90" s="71">
        <v>0.78600000000000003</v>
      </c>
      <c r="BA90" s="71">
        <v>0.78600000000000003</v>
      </c>
      <c r="BB90" s="71">
        <v>0.78699999999999992</v>
      </c>
      <c r="BC90" s="71">
        <v>0.78600000000000003</v>
      </c>
      <c r="BD90" s="71">
        <v>0.78600000000000003</v>
      </c>
      <c r="BE90" s="71">
        <v>0.78500000000000003</v>
      </c>
      <c r="BF90" s="71">
        <v>0.78400000000000003</v>
      </c>
      <c r="BG90" s="73">
        <v>0.78299999999999992</v>
      </c>
      <c r="BH90" s="71">
        <v>0.78200000000000003</v>
      </c>
      <c r="BI90" s="71">
        <v>0.78299999999999992</v>
      </c>
      <c r="BJ90" s="71">
        <v>0.78400000000000003</v>
      </c>
      <c r="BK90" s="71">
        <v>0.78400000000000003</v>
      </c>
      <c r="BL90" s="71">
        <v>0.78500000000000003</v>
      </c>
      <c r="BM90" s="71">
        <v>0.78500000000000003</v>
      </c>
      <c r="BN90" s="71">
        <v>0.78500000000000003</v>
      </c>
      <c r="BO90" s="71">
        <v>0.78500000000000003</v>
      </c>
      <c r="BP90" s="71">
        <v>0.78500000000000003</v>
      </c>
      <c r="BQ90" s="71">
        <v>0.78500000000000003</v>
      </c>
      <c r="BR90" s="71">
        <v>0.78600000000000003</v>
      </c>
      <c r="BS90" s="71">
        <v>0.78500000000000003</v>
      </c>
      <c r="BT90" s="71">
        <v>0.78600000000000003</v>
      </c>
      <c r="BU90" s="71">
        <v>0.78600000000000003</v>
      </c>
      <c r="BV90" s="71">
        <v>0.78500000000000003</v>
      </c>
      <c r="BW90" s="71">
        <v>0.78400000000000003</v>
      </c>
      <c r="BX90" s="71">
        <v>0.78200000000000003</v>
      </c>
      <c r="BY90" s="71">
        <v>0.78</v>
      </c>
      <c r="BZ90" s="71">
        <v>0.77800000000000002</v>
      </c>
      <c r="CA90" s="71">
        <v>0.77600000000000002</v>
      </c>
      <c r="CB90" s="71">
        <v>0.77299999999999991</v>
      </c>
      <c r="CC90" s="71">
        <v>0.77200000000000002</v>
      </c>
      <c r="CD90" s="71">
        <v>0.77</v>
      </c>
      <c r="CE90" s="71">
        <v>0.7669999999999999</v>
      </c>
      <c r="CF90" s="71">
        <v>0.76500000000000001</v>
      </c>
      <c r="CG90" s="71">
        <v>0.7629999999999999</v>
      </c>
      <c r="CH90" s="71">
        <v>0.76</v>
      </c>
      <c r="CI90" s="71">
        <v>0.75800000000000001</v>
      </c>
      <c r="CJ90" s="71">
        <v>0.75600000000000001</v>
      </c>
      <c r="CK90" s="71">
        <v>0.754</v>
      </c>
      <c r="CL90" s="71">
        <v>0.75299999999999989</v>
      </c>
      <c r="CM90" s="71">
        <v>0.752</v>
      </c>
      <c r="CN90" s="71">
        <v>0.75299999999999989</v>
      </c>
      <c r="CO90" s="71">
        <v>0.75299999999999989</v>
      </c>
      <c r="CP90" s="71">
        <v>0.75299999999999989</v>
      </c>
      <c r="CQ90" s="71">
        <v>0.75299999999999989</v>
      </c>
      <c r="CR90" s="71">
        <v>0.754</v>
      </c>
      <c r="CS90" s="71">
        <v>0.755</v>
      </c>
      <c r="CT90" s="71">
        <v>0.7569999999999999</v>
      </c>
      <c r="CU90" s="71">
        <v>0.75800000000000001</v>
      </c>
      <c r="CV90" s="71">
        <v>0.76</v>
      </c>
      <c r="CW90" s="71">
        <v>0.7609999999999999</v>
      </c>
      <c r="CX90" s="71">
        <v>0.7629999999999999</v>
      </c>
      <c r="CY90" s="71">
        <v>0.76500000000000001</v>
      </c>
      <c r="CZ90" s="73">
        <v>0.76600000000000001</v>
      </c>
    </row>
    <row r="91" spans="1:104">
      <c r="A91" s="58">
        <v>207</v>
      </c>
      <c r="B91" s="66">
        <v>340</v>
      </c>
      <c r="C91" s="68" t="s">
        <v>114</v>
      </c>
      <c r="D91" s="71">
        <v>1379.7919999999999</v>
      </c>
      <c r="E91" s="71">
        <v>1418.4949999999999</v>
      </c>
      <c r="F91" s="71">
        <v>1462.298</v>
      </c>
      <c r="G91" s="71">
        <v>1509.5839999999998</v>
      </c>
      <c r="H91" s="71">
        <v>1559.1819999999998</v>
      </c>
      <c r="I91" s="71">
        <v>1610.3609999999999</v>
      </c>
      <c r="J91" s="71">
        <v>1662.856</v>
      </c>
      <c r="K91" s="71">
        <v>1716.846</v>
      </c>
      <c r="L91" s="71">
        <v>1772.884</v>
      </c>
      <c r="M91" s="71">
        <v>1831.7820000000002</v>
      </c>
      <c r="N91" s="71">
        <v>1894.268</v>
      </c>
      <c r="O91" s="71">
        <v>1960.6190000000001</v>
      </c>
      <c r="P91" s="71">
        <v>2030.34</v>
      </c>
      <c r="Q91" s="71">
        <v>2102.0280000000002</v>
      </c>
      <c r="R91" s="71">
        <v>2173.759</v>
      </c>
      <c r="S91" s="71">
        <v>2244.2359999999999</v>
      </c>
      <c r="T91" s="71">
        <v>2313.0450000000001</v>
      </c>
      <c r="U91" s="71">
        <v>2380.8590000000004</v>
      </c>
      <c r="V91" s="71">
        <v>2448.835</v>
      </c>
      <c r="W91" s="71">
        <v>2518.6689999999999</v>
      </c>
      <c r="X91" s="71">
        <v>2591.7070000000003</v>
      </c>
      <c r="Y91" s="71">
        <v>2668.152</v>
      </c>
      <c r="Z91" s="71">
        <v>2747.97</v>
      </c>
      <c r="AA91" s="71">
        <v>2831.989</v>
      </c>
      <c r="AB91" s="71">
        <v>2921.1379999999999</v>
      </c>
      <c r="AC91" s="71">
        <v>3016.0120000000002</v>
      </c>
      <c r="AD91" s="71">
        <v>3117.1040000000003</v>
      </c>
      <c r="AE91" s="71">
        <v>3224.1409999999996</v>
      </c>
      <c r="AF91" s="71">
        <v>3335.9719999999998</v>
      </c>
      <c r="AG91" s="71">
        <v>3450.94</v>
      </c>
      <c r="AH91" s="71">
        <v>3567.8249999999998</v>
      </c>
      <c r="AI91" s="71">
        <v>3686.241</v>
      </c>
      <c r="AJ91" s="71">
        <v>3806.4839999999999</v>
      </c>
      <c r="AK91" s="71">
        <v>3928.8420000000001</v>
      </c>
      <c r="AL91" s="71">
        <v>4053.855</v>
      </c>
      <c r="AM91" s="71">
        <v>4181.9230000000007</v>
      </c>
      <c r="AN91" s="71">
        <v>4312.9660000000003</v>
      </c>
      <c r="AO91" s="71">
        <v>4446.7929999999997</v>
      </c>
      <c r="AP91" s="71">
        <v>4583.5650000000005</v>
      </c>
      <c r="AQ91" s="71">
        <v>4723.4870000000001</v>
      </c>
      <c r="AR91" s="71">
        <v>4866.6540000000005</v>
      </c>
      <c r="AS91" s="71">
        <v>5012.9789999999994</v>
      </c>
      <c r="AT91" s="71">
        <v>5162.24</v>
      </c>
      <c r="AU91" s="71">
        <v>5314.1980000000003</v>
      </c>
      <c r="AV91" s="71">
        <v>5468.549</v>
      </c>
      <c r="AW91" s="71">
        <v>5624.9539999999997</v>
      </c>
      <c r="AX91" s="71">
        <v>5783.39</v>
      </c>
      <c r="AY91" s="71">
        <v>5943.5560000000005</v>
      </c>
      <c r="AZ91" s="71">
        <v>6104.5059999999994</v>
      </c>
      <c r="BA91" s="71">
        <v>6265.049</v>
      </c>
      <c r="BB91" s="71">
        <v>6424.34</v>
      </c>
      <c r="BC91" s="71">
        <v>6581.875</v>
      </c>
      <c r="BD91" s="71">
        <v>6737.8429999999998</v>
      </c>
      <c r="BE91" s="71">
        <v>6892.9589999999998</v>
      </c>
      <c r="BF91" s="71">
        <v>7048.3270000000002</v>
      </c>
      <c r="BG91" s="73">
        <v>7204.723</v>
      </c>
      <c r="BH91" s="71">
        <v>7362.2820000000002</v>
      </c>
      <c r="BI91" s="71">
        <v>7520.6489999999994</v>
      </c>
      <c r="BJ91" s="71">
        <v>7679.5159999999996</v>
      </c>
      <c r="BK91" s="71">
        <v>7838.4059999999999</v>
      </c>
      <c r="BL91" s="71">
        <v>7996.9279999999999</v>
      </c>
      <c r="BM91" s="71">
        <v>8154.9549999999999</v>
      </c>
      <c r="BN91" s="71">
        <v>8312.4599999999991</v>
      </c>
      <c r="BO91" s="71">
        <v>8469.2659999999996</v>
      </c>
      <c r="BP91" s="71">
        <v>8625.1889999999985</v>
      </c>
      <c r="BQ91" s="71">
        <v>8780.0560000000005</v>
      </c>
      <c r="BR91" s="71">
        <v>8933.7160000000003</v>
      </c>
      <c r="BS91" s="71">
        <v>9086.0259999999998</v>
      </c>
      <c r="BT91" s="71">
        <v>9236.8240000000005</v>
      </c>
      <c r="BU91" s="71">
        <v>9385.9560000000001</v>
      </c>
      <c r="BV91" s="71">
        <v>9533.2720000000008</v>
      </c>
      <c r="BW91" s="71">
        <v>9678.6409999999996</v>
      </c>
      <c r="BX91" s="71">
        <v>9821.9459999999999</v>
      </c>
      <c r="BY91" s="71">
        <v>9963.0859999999993</v>
      </c>
      <c r="BZ91" s="71">
        <v>10101.969999999999</v>
      </c>
      <c r="CA91" s="71">
        <v>10238.508</v>
      </c>
      <c r="CB91" s="71">
        <v>10372.601000000001</v>
      </c>
      <c r="CC91" s="71">
        <v>10504.152</v>
      </c>
      <c r="CD91" s="71">
        <v>10633.074000000001</v>
      </c>
      <c r="CE91" s="71">
        <v>10759.286</v>
      </c>
      <c r="CF91" s="71">
        <v>10882.714</v>
      </c>
      <c r="CG91" s="71">
        <v>11003.368999999999</v>
      </c>
      <c r="CH91" s="71">
        <v>11121.194</v>
      </c>
      <c r="CI91" s="71">
        <v>11235.976999999999</v>
      </c>
      <c r="CJ91" s="71">
        <v>11347.448</v>
      </c>
      <c r="CK91" s="71">
        <v>11455.452000000001</v>
      </c>
      <c r="CL91" s="71">
        <v>11559.887999999999</v>
      </c>
      <c r="CM91" s="71">
        <v>11660.91</v>
      </c>
      <c r="CN91" s="71">
        <v>11758.949000000001</v>
      </c>
      <c r="CO91" s="71">
        <v>11854.596</v>
      </c>
      <c r="CP91" s="71">
        <v>11948.293</v>
      </c>
      <c r="CQ91" s="71">
        <v>12040.228999999999</v>
      </c>
      <c r="CR91" s="71">
        <v>12130.37</v>
      </c>
      <c r="CS91" s="71">
        <v>12218.56</v>
      </c>
      <c r="CT91" s="71">
        <v>12304.602999999999</v>
      </c>
      <c r="CU91" s="71">
        <v>12388.375</v>
      </c>
      <c r="CV91" s="71">
        <v>12469.84</v>
      </c>
      <c r="CW91" s="71">
        <v>12549.076999999999</v>
      </c>
      <c r="CX91" s="71">
        <v>12626.285</v>
      </c>
      <c r="CY91" s="71">
        <v>12701.775</v>
      </c>
      <c r="CZ91" s="73">
        <v>12775.974</v>
      </c>
    </row>
    <row r="92" spans="1:104">
      <c r="A92" s="58">
        <v>72</v>
      </c>
      <c r="B92" s="66">
        <v>344</v>
      </c>
      <c r="C92" s="68" t="s">
        <v>221</v>
      </c>
      <c r="D92" s="71">
        <v>1973.998</v>
      </c>
      <c r="E92" s="71">
        <v>2044.33</v>
      </c>
      <c r="F92" s="71">
        <v>2141.0680000000002</v>
      </c>
      <c r="G92" s="71">
        <v>2252.864</v>
      </c>
      <c r="H92" s="71">
        <v>2371.1239999999998</v>
      </c>
      <c r="I92" s="71">
        <v>2490.0030000000002</v>
      </c>
      <c r="J92" s="71">
        <v>2606.5429999999997</v>
      </c>
      <c r="K92" s="71">
        <v>2720.5360000000001</v>
      </c>
      <c r="L92" s="71">
        <v>2834.1239999999998</v>
      </c>
      <c r="M92" s="71">
        <v>2951.1379999999999</v>
      </c>
      <c r="N92" s="71">
        <v>3075.0969999999998</v>
      </c>
      <c r="O92" s="71">
        <v>3207.0739999999996</v>
      </c>
      <c r="P92" s="71">
        <v>3343.837</v>
      </c>
      <c r="Q92" s="71">
        <v>3477.0479999999998</v>
      </c>
      <c r="R92" s="71">
        <v>3595.5230000000001</v>
      </c>
      <c r="S92" s="71">
        <v>3691.8990000000003</v>
      </c>
      <c r="T92" s="71">
        <v>3762.683</v>
      </c>
      <c r="U92" s="71">
        <v>3812.0029999999997</v>
      </c>
      <c r="V92" s="71">
        <v>3849.5789999999997</v>
      </c>
      <c r="W92" s="71">
        <v>3889.3329999999996</v>
      </c>
      <c r="X92" s="71">
        <v>3941.596</v>
      </c>
      <c r="Y92" s="71">
        <v>4008.64</v>
      </c>
      <c r="Z92" s="71">
        <v>4088.123</v>
      </c>
      <c r="AA92" s="71">
        <v>4180.0429999999997</v>
      </c>
      <c r="AB92" s="71">
        <v>4283.1270000000004</v>
      </c>
      <c r="AC92" s="71">
        <v>4395.7970000000005</v>
      </c>
      <c r="AD92" s="71">
        <v>4519.1049999999996</v>
      </c>
      <c r="AE92" s="71">
        <v>4652.05</v>
      </c>
      <c r="AF92" s="71">
        <v>4788.232</v>
      </c>
      <c r="AG92" s="71">
        <v>4919.1440000000002</v>
      </c>
      <c r="AH92" s="71">
        <v>5038.5010000000002</v>
      </c>
      <c r="AI92" s="71">
        <v>5144.6890000000003</v>
      </c>
      <c r="AJ92" s="71">
        <v>5238.92</v>
      </c>
      <c r="AK92" s="71">
        <v>5321.4070000000002</v>
      </c>
      <c r="AL92" s="71">
        <v>5393.3269999999993</v>
      </c>
      <c r="AM92" s="71">
        <v>5456.2029999999995</v>
      </c>
      <c r="AN92" s="71">
        <v>5508.7749999999996</v>
      </c>
      <c r="AO92" s="71">
        <v>5552.2179999999998</v>
      </c>
      <c r="AP92" s="71">
        <v>5593.57</v>
      </c>
      <c r="AQ92" s="71">
        <v>5642.1549999999997</v>
      </c>
      <c r="AR92" s="71">
        <v>5704.4960000000001</v>
      </c>
      <c r="AS92" s="71">
        <v>5783.5519999999997</v>
      </c>
      <c r="AT92" s="71">
        <v>5877.1460000000006</v>
      </c>
      <c r="AU92" s="71">
        <v>5980.2730000000001</v>
      </c>
      <c r="AV92" s="71">
        <v>6085.2960000000003</v>
      </c>
      <c r="AW92" s="71">
        <v>6186.5389999999998</v>
      </c>
      <c r="AX92" s="71">
        <v>6282.6460000000006</v>
      </c>
      <c r="AY92" s="71">
        <v>6375.0450000000001</v>
      </c>
      <c r="AZ92" s="71">
        <v>6464.1560000000009</v>
      </c>
      <c r="BA92" s="71">
        <v>6551.165</v>
      </c>
      <c r="BB92" s="71">
        <v>6636.9439999999995</v>
      </c>
      <c r="BC92" s="71">
        <v>6721.2150000000001</v>
      </c>
      <c r="BD92" s="71">
        <v>6803.3989999999994</v>
      </c>
      <c r="BE92" s="71">
        <v>6883.7979999999998</v>
      </c>
      <c r="BF92" s="71">
        <v>6962.85</v>
      </c>
      <c r="BG92" s="73">
        <v>7040.8850000000002</v>
      </c>
      <c r="BH92" s="71">
        <v>7117.99</v>
      </c>
      <c r="BI92" s="71">
        <v>7194.1009999999997</v>
      </c>
      <c r="BJ92" s="71">
        <v>7269.2119999999995</v>
      </c>
      <c r="BK92" s="71">
        <v>7343.2749999999996</v>
      </c>
      <c r="BL92" s="71">
        <v>7416.2430000000004</v>
      </c>
      <c r="BM92" s="71">
        <v>7488.1419999999998</v>
      </c>
      <c r="BN92" s="71">
        <v>7558.9850000000006</v>
      </c>
      <c r="BO92" s="71">
        <v>7628.6980000000003</v>
      </c>
      <c r="BP92" s="71">
        <v>7697.1810000000005</v>
      </c>
      <c r="BQ92" s="71">
        <v>7764.357</v>
      </c>
      <c r="BR92" s="71">
        <v>7830.1939999999995</v>
      </c>
      <c r="BS92" s="71">
        <v>7894.6959999999999</v>
      </c>
      <c r="BT92" s="71">
        <v>7957.8590000000004</v>
      </c>
      <c r="BU92" s="71">
        <v>8019.69</v>
      </c>
      <c r="BV92" s="71">
        <v>8080.192</v>
      </c>
      <c r="BW92" s="71">
        <v>8139.3519999999999</v>
      </c>
      <c r="BX92" s="71">
        <v>8197.1530000000002</v>
      </c>
      <c r="BY92" s="71">
        <v>8253.5930000000008</v>
      </c>
      <c r="BZ92" s="71">
        <v>8308.6749999999993</v>
      </c>
      <c r="CA92" s="71">
        <v>8362.3979999999992</v>
      </c>
      <c r="CB92" s="71">
        <v>8414.7530000000006</v>
      </c>
      <c r="CC92" s="71">
        <v>8465.7270000000008</v>
      </c>
      <c r="CD92" s="71">
        <v>8515.3080000000009</v>
      </c>
      <c r="CE92" s="71">
        <v>8563.487000000001</v>
      </c>
      <c r="CF92" s="71">
        <v>8610.2489999999998</v>
      </c>
      <c r="CG92" s="71">
        <v>8655.5879999999997</v>
      </c>
      <c r="CH92" s="71">
        <v>8699.4930000000004</v>
      </c>
      <c r="CI92" s="71">
        <v>8741.9330000000009</v>
      </c>
      <c r="CJ92" s="71">
        <v>8782.8780000000006</v>
      </c>
      <c r="CK92" s="71">
        <v>8822.3029999999999</v>
      </c>
      <c r="CL92" s="71">
        <v>8860.2039999999997</v>
      </c>
      <c r="CM92" s="71">
        <v>8896.5819999999985</v>
      </c>
      <c r="CN92" s="71">
        <v>8931.4239999999991</v>
      </c>
      <c r="CO92" s="71">
        <v>8964.7170000000006</v>
      </c>
      <c r="CP92" s="71">
        <v>8996.4570000000003</v>
      </c>
      <c r="CQ92" s="71">
        <v>9026.6549999999988</v>
      </c>
      <c r="CR92" s="71">
        <v>9055.3310000000001</v>
      </c>
      <c r="CS92" s="71">
        <v>9082.52</v>
      </c>
      <c r="CT92" s="71">
        <v>9108.2569999999996</v>
      </c>
      <c r="CU92" s="71">
        <v>9132.5839999999989</v>
      </c>
      <c r="CV92" s="71">
        <v>9155.5419999999995</v>
      </c>
      <c r="CW92" s="71">
        <v>9177.1779999999999</v>
      </c>
      <c r="CX92" s="71">
        <v>9197.5339999999997</v>
      </c>
      <c r="CY92" s="71">
        <v>9216.6569999999992</v>
      </c>
      <c r="CZ92" s="73">
        <v>9234.5949999999993</v>
      </c>
    </row>
    <row r="93" spans="1:104">
      <c r="A93" s="58">
        <v>129</v>
      </c>
      <c r="B93" s="66">
        <v>348</v>
      </c>
      <c r="C93" s="68" t="s">
        <v>276</v>
      </c>
      <c r="D93" s="71">
        <v>9338</v>
      </c>
      <c r="E93" s="71">
        <v>9479.893</v>
      </c>
      <c r="F93" s="71">
        <v>9597.0259999999998</v>
      </c>
      <c r="G93" s="71">
        <v>9691.7740000000013</v>
      </c>
      <c r="H93" s="71">
        <v>9766.7880000000005</v>
      </c>
      <c r="I93" s="71">
        <v>9824.994999999999</v>
      </c>
      <c r="J93" s="71">
        <v>9869.6290000000008</v>
      </c>
      <c r="K93" s="71">
        <v>9904.1980000000003</v>
      </c>
      <c r="L93" s="71">
        <v>9932.3909999999996</v>
      </c>
      <c r="M93" s="71">
        <v>9957.9140000000007</v>
      </c>
      <c r="N93" s="71">
        <v>9984.0020000000004</v>
      </c>
      <c r="O93" s="71">
        <v>10012.909</v>
      </c>
      <c r="P93" s="71">
        <v>10045.450000000001</v>
      </c>
      <c r="Q93" s="71">
        <v>10080.81</v>
      </c>
      <c r="R93" s="71">
        <v>10117.093000000001</v>
      </c>
      <c r="S93" s="71">
        <v>10152.934000000001</v>
      </c>
      <c r="T93" s="71">
        <v>10188.495999999999</v>
      </c>
      <c r="U93" s="71">
        <v>10224.637999999999</v>
      </c>
      <c r="V93" s="71">
        <v>10261.406999999999</v>
      </c>
      <c r="W93" s="71">
        <v>10298.865</v>
      </c>
      <c r="X93" s="71">
        <v>10337.004000000001</v>
      </c>
      <c r="Y93" s="71">
        <v>10375.078</v>
      </c>
      <c r="Z93" s="71">
        <v>10412.748</v>
      </c>
      <c r="AA93" s="71">
        <v>10450.803</v>
      </c>
      <c r="AB93" s="71">
        <v>10490.38</v>
      </c>
      <c r="AC93" s="71">
        <v>10531.82</v>
      </c>
      <c r="AD93" s="71">
        <v>10575.973999999998</v>
      </c>
      <c r="AE93" s="71">
        <v>10621.216</v>
      </c>
      <c r="AF93" s="71">
        <v>10662.415000000001</v>
      </c>
      <c r="AG93" s="71">
        <v>10692.744000000001</v>
      </c>
      <c r="AH93" s="71">
        <v>10707.471</v>
      </c>
      <c r="AI93" s="71">
        <v>10705.146000000001</v>
      </c>
      <c r="AJ93" s="71">
        <v>10687.679</v>
      </c>
      <c r="AK93" s="71">
        <v>10657.972000000002</v>
      </c>
      <c r="AL93" s="71">
        <v>10620.516</v>
      </c>
      <c r="AM93" s="71">
        <v>10579.092000000001</v>
      </c>
      <c r="AN93" s="71">
        <v>10533.817999999999</v>
      </c>
      <c r="AO93" s="71">
        <v>10485.092000000001</v>
      </c>
      <c r="AP93" s="71">
        <v>10437.348</v>
      </c>
      <c r="AQ93" s="71">
        <v>10396.034</v>
      </c>
      <c r="AR93" s="71">
        <v>10364.84</v>
      </c>
      <c r="AS93" s="71">
        <v>10346.07</v>
      </c>
      <c r="AT93" s="71">
        <v>10338.368</v>
      </c>
      <c r="AU93" s="71">
        <v>10337.15</v>
      </c>
      <c r="AV93" s="71">
        <v>10335.663</v>
      </c>
      <c r="AW93" s="71">
        <v>10328.968000000001</v>
      </c>
      <c r="AX93" s="71">
        <v>10315.651</v>
      </c>
      <c r="AY93" s="71">
        <v>10297.096</v>
      </c>
      <c r="AZ93" s="71">
        <v>10274.537</v>
      </c>
      <c r="BA93" s="71">
        <v>10250.204000000002</v>
      </c>
      <c r="BB93" s="71">
        <v>10225.746999999999</v>
      </c>
      <c r="BC93" s="71">
        <v>10201.226999999999</v>
      </c>
      <c r="BD93" s="71">
        <v>10176.006000000001</v>
      </c>
      <c r="BE93" s="71">
        <v>10150.262000000001</v>
      </c>
      <c r="BF93" s="71">
        <v>10124.141</v>
      </c>
      <c r="BG93" s="73">
        <v>10097.731</v>
      </c>
      <c r="BH93" s="71">
        <v>10071.199000000001</v>
      </c>
      <c r="BI93" s="71">
        <v>10044.557000000001</v>
      </c>
      <c r="BJ93" s="71">
        <v>10017.534</v>
      </c>
      <c r="BK93" s="71">
        <v>9989.7350000000006</v>
      </c>
      <c r="BL93" s="71">
        <v>9960.8739999999998</v>
      </c>
      <c r="BM93" s="71">
        <v>9930.862000000001</v>
      </c>
      <c r="BN93" s="71">
        <v>9899.8019999999997</v>
      </c>
      <c r="BO93" s="71">
        <v>9867.844000000001</v>
      </c>
      <c r="BP93" s="71">
        <v>9835.2160000000003</v>
      </c>
      <c r="BQ93" s="71">
        <v>9802.0829999999987</v>
      </c>
      <c r="BR93" s="71">
        <v>9768.4710000000014</v>
      </c>
      <c r="BS93" s="71">
        <v>9734.3120000000017</v>
      </c>
      <c r="BT93" s="71">
        <v>9699.5669999999991</v>
      </c>
      <c r="BU93" s="71">
        <v>9664.1680000000015</v>
      </c>
      <c r="BV93" s="71">
        <v>9628.0550000000003</v>
      </c>
      <c r="BW93" s="71">
        <v>9591.232</v>
      </c>
      <c r="BX93" s="71">
        <v>9553.6909999999989</v>
      </c>
      <c r="BY93" s="71">
        <v>9515.3529999999992</v>
      </c>
      <c r="BZ93" s="71">
        <v>9476.1179999999986</v>
      </c>
      <c r="CA93" s="71">
        <v>9435.9169999999995</v>
      </c>
      <c r="CB93" s="71">
        <v>9394.7450000000008</v>
      </c>
      <c r="CC93" s="71">
        <v>9352.6270000000004</v>
      </c>
      <c r="CD93" s="71">
        <v>9309.57</v>
      </c>
      <c r="CE93" s="71">
        <v>9265.5889999999999</v>
      </c>
      <c r="CF93" s="71">
        <v>9220.7170000000006</v>
      </c>
      <c r="CG93" s="71">
        <v>9174.9699999999993</v>
      </c>
      <c r="CH93" s="71">
        <v>9128.4120000000003</v>
      </c>
      <c r="CI93" s="71">
        <v>9081.1859999999997</v>
      </c>
      <c r="CJ93" s="71">
        <v>9033.4760000000006</v>
      </c>
      <c r="CK93" s="71">
        <v>8985.4310000000005</v>
      </c>
      <c r="CL93" s="71">
        <v>8937.1359999999986</v>
      </c>
      <c r="CM93" s="71">
        <v>8888.6299999999992</v>
      </c>
      <c r="CN93" s="71">
        <v>8839.9710000000014</v>
      </c>
      <c r="CO93" s="71">
        <v>8791.1980000000003</v>
      </c>
      <c r="CP93" s="71">
        <v>8742.357</v>
      </c>
      <c r="CQ93" s="71">
        <v>8693.5030000000006</v>
      </c>
      <c r="CR93" s="71">
        <v>8644.6959999999999</v>
      </c>
      <c r="CS93" s="71">
        <v>8596.0010000000002</v>
      </c>
      <c r="CT93" s="71">
        <v>8547.48</v>
      </c>
      <c r="CU93" s="71">
        <v>8499.1859999999997</v>
      </c>
      <c r="CV93" s="71">
        <v>8451.1630000000005</v>
      </c>
      <c r="CW93" s="71">
        <v>8403.4459999999999</v>
      </c>
      <c r="CX93" s="71">
        <v>8356.0570000000007</v>
      </c>
      <c r="CY93" s="71">
        <v>8309.01</v>
      </c>
      <c r="CZ93" s="73">
        <v>8262.3060000000005</v>
      </c>
    </row>
    <row r="94" spans="1:104">
      <c r="A94" s="58">
        <v>142</v>
      </c>
      <c r="B94" s="66">
        <v>352</v>
      </c>
      <c r="C94" s="68" t="s">
        <v>289</v>
      </c>
      <c r="D94" s="71">
        <v>142.99799999999999</v>
      </c>
      <c r="E94" s="71">
        <v>145.28800000000001</v>
      </c>
      <c r="F94" s="71">
        <v>148.04400000000001</v>
      </c>
      <c r="G94" s="71">
        <v>151.14800000000002</v>
      </c>
      <c r="H94" s="71">
        <v>154.49599999999998</v>
      </c>
      <c r="I94" s="71">
        <v>158.00200000000001</v>
      </c>
      <c r="J94" s="71">
        <v>161.59700000000001</v>
      </c>
      <c r="K94" s="71">
        <v>165.227</v>
      </c>
      <c r="L94" s="71">
        <v>168.85300000000001</v>
      </c>
      <c r="M94" s="71">
        <v>172.45</v>
      </c>
      <c r="N94" s="71">
        <v>175.99799999999999</v>
      </c>
      <c r="O94" s="71">
        <v>179.476</v>
      </c>
      <c r="P94" s="71">
        <v>182.85300000000001</v>
      </c>
      <c r="Q94" s="71">
        <v>186.09199999999998</v>
      </c>
      <c r="R94" s="71">
        <v>189.148</v>
      </c>
      <c r="S94" s="71">
        <v>192</v>
      </c>
      <c r="T94" s="71">
        <v>194.608</v>
      </c>
      <c r="U94" s="71">
        <v>196.994</v>
      </c>
      <c r="V94" s="71">
        <v>199.273</v>
      </c>
      <c r="W94" s="71">
        <v>201.60599999999999</v>
      </c>
      <c r="X94" s="71">
        <v>204.101</v>
      </c>
      <c r="Y94" s="71">
        <v>206.821</v>
      </c>
      <c r="Z94" s="71">
        <v>209.72199999999998</v>
      </c>
      <c r="AA94" s="71">
        <v>212.673</v>
      </c>
      <c r="AB94" s="71">
        <v>215.48500000000001</v>
      </c>
      <c r="AC94" s="71">
        <v>218.03100000000001</v>
      </c>
      <c r="AD94" s="71">
        <v>220.26</v>
      </c>
      <c r="AE94" s="71">
        <v>222.238</v>
      </c>
      <c r="AF94" s="71">
        <v>224.096</v>
      </c>
      <c r="AG94" s="71">
        <v>226.02500000000001</v>
      </c>
      <c r="AH94" s="71">
        <v>228.16</v>
      </c>
      <c r="AI94" s="71">
        <v>230.54300000000001</v>
      </c>
      <c r="AJ94" s="71">
        <v>233.131</v>
      </c>
      <c r="AK94" s="71">
        <v>235.86099999999999</v>
      </c>
      <c r="AL94" s="71">
        <v>238.64099999999999</v>
      </c>
      <c r="AM94" s="71">
        <v>241.398</v>
      </c>
      <c r="AN94" s="71">
        <v>244.12400000000002</v>
      </c>
      <c r="AO94" s="71">
        <v>246.83800000000002</v>
      </c>
      <c r="AP94" s="71">
        <v>249.52699999999999</v>
      </c>
      <c r="AQ94" s="71">
        <v>252.18</v>
      </c>
      <c r="AR94" s="71">
        <v>254.79300000000001</v>
      </c>
      <c r="AS94" s="71">
        <v>257.35000000000002</v>
      </c>
      <c r="AT94" s="71">
        <v>259.85699999999997</v>
      </c>
      <c r="AU94" s="71">
        <v>262.34799999999996</v>
      </c>
      <c r="AV94" s="71">
        <v>264.87700000000001</v>
      </c>
      <c r="AW94" s="71">
        <v>267.47800000000001</v>
      </c>
      <c r="AX94" s="71">
        <v>270.16399999999999</v>
      </c>
      <c r="AY94" s="71">
        <v>272.91899999999998</v>
      </c>
      <c r="AZ94" s="71">
        <v>275.71600000000001</v>
      </c>
      <c r="BA94" s="71">
        <v>278.512</v>
      </c>
      <c r="BB94" s="71">
        <v>281.27499999999998</v>
      </c>
      <c r="BC94" s="71">
        <v>283.99699999999996</v>
      </c>
      <c r="BD94" s="71">
        <v>286.68299999999999</v>
      </c>
      <c r="BE94" s="71">
        <v>289.33499999999998</v>
      </c>
      <c r="BF94" s="71">
        <v>291.959</v>
      </c>
      <c r="BG94" s="73">
        <v>294.56100000000004</v>
      </c>
      <c r="BH94" s="71">
        <v>297.13900000000001</v>
      </c>
      <c r="BI94" s="71">
        <v>299.68600000000004</v>
      </c>
      <c r="BJ94" s="71">
        <v>302.20100000000002</v>
      </c>
      <c r="BK94" s="71">
        <v>304.67599999999999</v>
      </c>
      <c r="BL94" s="71">
        <v>307.11199999999997</v>
      </c>
      <c r="BM94" s="71">
        <v>309.50400000000002</v>
      </c>
      <c r="BN94" s="71">
        <v>311.85399999999998</v>
      </c>
      <c r="BO94" s="71">
        <v>314.17099999999999</v>
      </c>
      <c r="BP94" s="71">
        <v>316.45999999999998</v>
      </c>
      <c r="BQ94" s="71">
        <v>318.73099999999999</v>
      </c>
      <c r="BR94" s="71">
        <v>320.983</v>
      </c>
      <c r="BS94" s="71">
        <v>323.21499999999997</v>
      </c>
      <c r="BT94" s="71">
        <v>325.42700000000002</v>
      </c>
      <c r="BU94" s="71">
        <v>327.61699999999996</v>
      </c>
      <c r="BV94" s="71">
        <v>329.78500000000003</v>
      </c>
      <c r="BW94" s="71">
        <v>331.92899999999997</v>
      </c>
      <c r="BX94" s="71">
        <v>334.04700000000003</v>
      </c>
      <c r="BY94" s="71">
        <v>336.13400000000001</v>
      </c>
      <c r="BZ94" s="71">
        <v>338.18200000000002</v>
      </c>
      <c r="CA94" s="71">
        <v>340.18700000000001</v>
      </c>
      <c r="CB94" s="71">
        <v>342.14499999999998</v>
      </c>
      <c r="CC94" s="71">
        <v>344.053</v>
      </c>
      <c r="CD94" s="71">
        <v>345.90499999999997</v>
      </c>
      <c r="CE94" s="71">
        <v>347.69200000000001</v>
      </c>
      <c r="CF94" s="71">
        <v>349.41</v>
      </c>
      <c r="CG94" s="71">
        <v>351.05500000000001</v>
      </c>
      <c r="CH94" s="71">
        <v>352.62599999999998</v>
      </c>
      <c r="CI94" s="71">
        <v>354.12300000000005</v>
      </c>
      <c r="CJ94" s="71">
        <v>355.548</v>
      </c>
      <c r="CK94" s="71">
        <v>356.90199999999999</v>
      </c>
      <c r="CL94" s="71">
        <v>358.18399999999997</v>
      </c>
      <c r="CM94" s="71">
        <v>359.39699999999999</v>
      </c>
      <c r="CN94" s="71">
        <v>360.541</v>
      </c>
      <c r="CO94" s="71">
        <v>361.61799999999999</v>
      </c>
      <c r="CP94" s="71">
        <v>362.63400000000001</v>
      </c>
      <c r="CQ94" s="71">
        <v>363.589</v>
      </c>
      <c r="CR94" s="71">
        <v>364.488</v>
      </c>
      <c r="CS94" s="71">
        <v>365.33100000000002</v>
      </c>
      <c r="CT94" s="71">
        <v>366.12400000000002</v>
      </c>
      <c r="CU94" s="71">
        <v>366.87099999999998</v>
      </c>
      <c r="CV94" s="71">
        <v>367.57499999999999</v>
      </c>
      <c r="CW94" s="71">
        <v>368.24199999999996</v>
      </c>
      <c r="CX94" s="71">
        <v>368.87699999999995</v>
      </c>
      <c r="CY94" s="71">
        <v>369.48699999999997</v>
      </c>
      <c r="CZ94" s="73">
        <v>370.077</v>
      </c>
    </row>
    <row r="95" spans="1:104">
      <c r="A95" s="58">
        <v>82</v>
      </c>
      <c r="B95" s="66">
        <v>356</v>
      </c>
      <c r="C95" s="68" t="s">
        <v>230</v>
      </c>
      <c r="D95" s="71">
        <v>357560.8</v>
      </c>
      <c r="E95" s="71">
        <v>364126.93</v>
      </c>
      <c r="F95" s="71">
        <v>371169.946</v>
      </c>
      <c r="G95" s="71">
        <v>378688.74</v>
      </c>
      <c r="H95" s="71">
        <v>386671.51799999998</v>
      </c>
      <c r="I95" s="71">
        <v>395095.80099999998</v>
      </c>
      <c r="J95" s="71">
        <v>403927.64299999998</v>
      </c>
      <c r="K95" s="71">
        <v>413122.413</v>
      </c>
      <c r="L95" s="71">
        <v>422627.13800000004</v>
      </c>
      <c r="M95" s="71">
        <v>432384.40899999999</v>
      </c>
      <c r="N95" s="71">
        <v>442344.09899999999</v>
      </c>
      <c r="O95" s="71">
        <v>452475.85800000001</v>
      </c>
      <c r="P95" s="71">
        <v>462780.05300000001</v>
      </c>
      <c r="Q95" s="71">
        <v>473292.45400000003</v>
      </c>
      <c r="R95" s="71">
        <v>484070.951</v>
      </c>
      <c r="S95" s="71">
        <v>495156.50300000003</v>
      </c>
      <c r="T95" s="71">
        <v>506546.842</v>
      </c>
      <c r="U95" s="71">
        <v>518220.647</v>
      </c>
      <c r="V95" s="71">
        <v>530176.38300000003</v>
      </c>
      <c r="W95" s="71">
        <v>542409.67100000009</v>
      </c>
      <c r="X95" s="71">
        <v>554910.9</v>
      </c>
      <c r="Y95" s="71">
        <v>567699.08100000001</v>
      </c>
      <c r="Z95" s="71">
        <v>580760.26899999997</v>
      </c>
      <c r="AA95" s="71">
        <v>594013.15700000001</v>
      </c>
      <c r="AB95" s="71">
        <v>607349.72600000002</v>
      </c>
      <c r="AC95" s="71">
        <v>620700.80099999998</v>
      </c>
      <c r="AD95" s="71">
        <v>634024.26800000004</v>
      </c>
      <c r="AE95" s="71">
        <v>647363.88299999991</v>
      </c>
      <c r="AF95" s="71">
        <v>660842.06400000001</v>
      </c>
      <c r="AG95" s="71">
        <v>674631.60700000008</v>
      </c>
      <c r="AH95" s="71">
        <v>688856.19900000002</v>
      </c>
      <c r="AI95" s="71">
        <v>703551.20200000005</v>
      </c>
      <c r="AJ95" s="71">
        <v>718675.88199999998</v>
      </c>
      <c r="AK95" s="71">
        <v>734183.55300000007</v>
      </c>
      <c r="AL95" s="71">
        <v>749996.83899999992</v>
      </c>
      <c r="AM95" s="71">
        <v>766052.98499999999</v>
      </c>
      <c r="AN95" s="71">
        <v>782333.97</v>
      </c>
      <c r="AO95" s="71">
        <v>798839.13500000001</v>
      </c>
      <c r="AP95" s="71">
        <v>815540.50699999998</v>
      </c>
      <c r="AQ95" s="71">
        <v>832408.61499999999</v>
      </c>
      <c r="AR95" s="71">
        <v>849414.58400000003</v>
      </c>
      <c r="AS95" s="71">
        <v>866534.00300000003</v>
      </c>
      <c r="AT95" s="71">
        <v>883741.26799999992</v>
      </c>
      <c r="AU95" s="71">
        <v>901004.95299999998</v>
      </c>
      <c r="AV95" s="71">
        <v>918291.93400000001</v>
      </c>
      <c r="AW95" s="71">
        <v>935572.04500000004</v>
      </c>
      <c r="AX95" s="71">
        <v>952828.03900000011</v>
      </c>
      <c r="AY95" s="71">
        <v>970040.58799999999</v>
      </c>
      <c r="AZ95" s="71">
        <v>987176.57299999997</v>
      </c>
      <c r="BA95" s="71">
        <v>1004199.868</v>
      </c>
      <c r="BB95" s="71">
        <v>1021084.243</v>
      </c>
      <c r="BC95" s="71">
        <v>1037808.693</v>
      </c>
      <c r="BD95" s="71">
        <v>1054373.19</v>
      </c>
      <c r="BE95" s="71">
        <v>1070799.69</v>
      </c>
      <c r="BF95" s="71">
        <v>1087123.7889999999</v>
      </c>
      <c r="BG95" s="73">
        <v>1103370.8020000001</v>
      </c>
      <c r="BH95" s="71">
        <v>1119538.463</v>
      </c>
      <c r="BI95" s="71">
        <v>1135613.848</v>
      </c>
      <c r="BJ95" s="71">
        <v>1151598.395</v>
      </c>
      <c r="BK95" s="71">
        <v>1167492.6359999999</v>
      </c>
      <c r="BL95" s="71">
        <v>1183292.5350000001</v>
      </c>
      <c r="BM95" s="71">
        <v>1198992.1170000001</v>
      </c>
      <c r="BN95" s="71">
        <v>1214576.6749999998</v>
      </c>
      <c r="BO95" s="71">
        <v>1230021.129</v>
      </c>
      <c r="BP95" s="71">
        <v>1245293.943</v>
      </c>
      <c r="BQ95" s="71">
        <v>1260366.3389999999</v>
      </c>
      <c r="BR95" s="71">
        <v>1275221.8330000001</v>
      </c>
      <c r="BS95" s="71">
        <v>1289844.6040000001</v>
      </c>
      <c r="BT95" s="71">
        <v>1304206.8840000001</v>
      </c>
      <c r="BU95" s="71">
        <v>1318278.236</v>
      </c>
      <c r="BV95" s="71">
        <v>1332032.2960000001</v>
      </c>
      <c r="BW95" s="71">
        <v>1345456.6429999999</v>
      </c>
      <c r="BX95" s="71">
        <v>1358539.145</v>
      </c>
      <c r="BY95" s="71">
        <v>1371255.716</v>
      </c>
      <c r="BZ95" s="71">
        <v>1383580.5520000001</v>
      </c>
      <c r="CA95" s="71">
        <v>1395496.4279999998</v>
      </c>
      <c r="CB95" s="71">
        <v>1406997.689</v>
      </c>
      <c r="CC95" s="71">
        <v>1418090.8810000001</v>
      </c>
      <c r="CD95" s="71">
        <v>1428788.594</v>
      </c>
      <c r="CE95" s="71">
        <v>1439110.7609999999</v>
      </c>
      <c r="CF95" s="71">
        <v>1449077.9950000001</v>
      </c>
      <c r="CG95" s="71">
        <v>1458688.648</v>
      </c>
      <c r="CH95" s="71">
        <v>1467955.7439999999</v>
      </c>
      <c r="CI95" s="71">
        <v>1476932.7370000002</v>
      </c>
      <c r="CJ95" s="71">
        <v>1485687.7779999999</v>
      </c>
      <c r="CK95" s="71">
        <v>1494269.1439999999</v>
      </c>
      <c r="CL95" s="71">
        <v>1502697.3</v>
      </c>
      <c r="CM95" s="71">
        <v>1510959.024</v>
      </c>
      <c r="CN95" s="71">
        <v>1519025.8829999999</v>
      </c>
      <c r="CO95" s="71">
        <v>1526852.385</v>
      </c>
      <c r="CP95" s="71">
        <v>1534402.2710000002</v>
      </c>
      <c r="CQ95" s="71">
        <v>1541657.4440000001</v>
      </c>
      <c r="CR95" s="71">
        <v>1548614.825</v>
      </c>
      <c r="CS95" s="71">
        <v>1555278.9819999998</v>
      </c>
      <c r="CT95" s="71">
        <v>1561653.727</v>
      </c>
      <c r="CU95" s="71">
        <v>1567734.2259999998</v>
      </c>
      <c r="CV95" s="71">
        <v>1573504.365</v>
      </c>
      <c r="CW95" s="71">
        <v>1578935.182</v>
      </c>
      <c r="CX95" s="71">
        <v>1583984.3339999998</v>
      </c>
      <c r="CY95" s="71">
        <v>1588596.6239999998</v>
      </c>
      <c r="CZ95" s="73">
        <v>1592704.0049999999</v>
      </c>
    </row>
    <row r="96" spans="1:104">
      <c r="A96" s="58">
        <v>97</v>
      </c>
      <c r="B96" s="66">
        <v>360</v>
      </c>
      <c r="C96" s="68" t="s">
        <v>245</v>
      </c>
      <c r="D96" s="71">
        <v>79538.012000000002</v>
      </c>
      <c r="E96" s="71">
        <v>80721.873999999996</v>
      </c>
      <c r="F96" s="71">
        <v>81981.565000000002</v>
      </c>
      <c r="G96" s="71">
        <v>83345.660999999993</v>
      </c>
      <c r="H96" s="71">
        <v>84831.698999999993</v>
      </c>
      <c r="I96" s="71">
        <v>86446.17</v>
      </c>
      <c r="J96" s="71">
        <v>88183.883999999991</v>
      </c>
      <c r="K96" s="71">
        <v>90028.606999999989</v>
      </c>
      <c r="L96" s="71">
        <v>91954.98</v>
      </c>
      <c r="M96" s="71">
        <v>93931.7</v>
      </c>
      <c r="N96" s="71">
        <v>95931.096000000005</v>
      </c>
      <c r="O96" s="71">
        <v>97939.33600000001</v>
      </c>
      <c r="P96" s="71">
        <v>99965.358000000007</v>
      </c>
      <c r="Q96" s="71">
        <v>102044.696</v>
      </c>
      <c r="R96" s="71">
        <v>104228.63800000001</v>
      </c>
      <c r="S96" s="71">
        <v>106552.326</v>
      </c>
      <c r="T96" s="71">
        <v>109028.227</v>
      </c>
      <c r="U96" s="71">
        <v>111639.30499999999</v>
      </c>
      <c r="V96" s="71">
        <v>114355.245</v>
      </c>
      <c r="W96" s="71">
        <v>117131.678</v>
      </c>
      <c r="X96" s="71">
        <v>119935.91699999999</v>
      </c>
      <c r="Y96" s="71">
        <v>122755.94500000001</v>
      </c>
      <c r="Z96" s="71">
        <v>125599.28599999999</v>
      </c>
      <c r="AA96" s="71">
        <v>128476.05</v>
      </c>
      <c r="AB96" s="71">
        <v>131403.973</v>
      </c>
      <c r="AC96" s="71">
        <v>134394.60200000001</v>
      </c>
      <c r="AD96" s="71">
        <v>137445.57299999997</v>
      </c>
      <c r="AE96" s="71">
        <v>140546.34599999999</v>
      </c>
      <c r="AF96" s="71">
        <v>143690.30499999999</v>
      </c>
      <c r="AG96" s="71">
        <v>146868.62900000002</v>
      </c>
      <c r="AH96" s="71">
        <v>150072.38400000002</v>
      </c>
      <c r="AI96" s="71">
        <v>153298.43900000001</v>
      </c>
      <c r="AJ96" s="71">
        <v>156540.15299999999</v>
      </c>
      <c r="AK96" s="71">
        <v>159780.625</v>
      </c>
      <c r="AL96" s="71">
        <v>162999.24900000001</v>
      </c>
      <c r="AM96" s="71">
        <v>166180.18799999999</v>
      </c>
      <c r="AN96" s="71">
        <v>169315.72399999999</v>
      </c>
      <c r="AO96" s="71">
        <v>172405.20799999998</v>
      </c>
      <c r="AP96" s="71">
        <v>175449.06900000002</v>
      </c>
      <c r="AQ96" s="71">
        <v>178450.932</v>
      </c>
      <c r="AR96" s="71">
        <v>181413.77499999999</v>
      </c>
      <c r="AS96" s="71">
        <v>184337.717</v>
      </c>
      <c r="AT96" s="71">
        <v>187221.71799999999</v>
      </c>
      <c r="AU96" s="71">
        <v>190067.01500000001</v>
      </c>
      <c r="AV96" s="71">
        <v>192875.337</v>
      </c>
      <c r="AW96" s="71">
        <v>195649.386</v>
      </c>
      <c r="AX96" s="71">
        <v>198387.696</v>
      </c>
      <c r="AY96" s="71">
        <v>201094.04</v>
      </c>
      <c r="AZ96" s="71">
        <v>203782.61200000002</v>
      </c>
      <c r="BA96" s="71">
        <v>206471.84299999999</v>
      </c>
      <c r="BB96" s="71">
        <v>209174.32</v>
      </c>
      <c r="BC96" s="71">
        <v>211892.89600000001</v>
      </c>
      <c r="BD96" s="71">
        <v>214621.79800000001</v>
      </c>
      <c r="BE96" s="71">
        <v>217353.666</v>
      </c>
      <c r="BF96" s="71">
        <v>220077.122</v>
      </c>
      <c r="BG96" s="73">
        <v>222781.48699999999</v>
      </c>
      <c r="BH96" s="71">
        <v>225464.50200000001</v>
      </c>
      <c r="BI96" s="71">
        <v>228121.31299999999</v>
      </c>
      <c r="BJ96" s="71">
        <v>230735.05300000001</v>
      </c>
      <c r="BK96" s="71">
        <v>233284.981</v>
      </c>
      <c r="BL96" s="71">
        <v>235755.212</v>
      </c>
      <c r="BM96" s="71">
        <v>238139.753</v>
      </c>
      <c r="BN96" s="71">
        <v>240438.60200000001</v>
      </c>
      <c r="BO96" s="71">
        <v>242649.948</v>
      </c>
      <c r="BP96" s="71">
        <v>244774.22</v>
      </c>
      <c r="BQ96" s="71">
        <v>246813.052</v>
      </c>
      <c r="BR96" s="71">
        <v>248764.58799999999</v>
      </c>
      <c r="BS96" s="71">
        <v>250631.22600000002</v>
      </c>
      <c r="BT96" s="71">
        <v>252424.796</v>
      </c>
      <c r="BU96" s="71">
        <v>254161.21600000001</v>
      </c>
      <c r="BV96" s="71">
        <v>255853.04</v>
      </c>
      <c r="BW96" s="71">
        <v>257504.32800000001</v>
      </c>
      <c r="BX96" s="71">
        <v>259115.45</v>
      </c>
      <c r="BY96" s="71">
        <v>260690.61199999999</v>
      </c>
      <c r="BZ96" s="71">
        <v>262233.41100000002</v>
      </c>
      <c r="CA96" s="71">
        <v>263746.18799999997</v>
      </c>
      <c r="CB96" s="71">
        <v>265230.66399999999</v>
      </c>
      <c r="CC96" s="71">
        <v>266686.42299999995</v>
      </c>
      <c r="CD96" s="71">
        <v>268110.42700000003</v>
      </c>
      <c r="CE96" s="71">
        <v>269497.93</v>
      </c>
      <c r="CF96" s="71">
        <v>270844.44700000004</v>
      </c>
      <c r="CG96" s="71">
        <v>272148.73499999999</v>
      </c>
      <c r="CH96" s="71">
        <v>273408.63800000004</v>
      </c>
      <c r="CI96" s="71">
        <v>274617.40999999997</v>
      </c>
      <c r="CJ96" s="71">
        <v>275766.81700000004</v>
      </c>
      <c r="CK96" s="71">
        <v>276850.31700000004</v>
      </c>
      <c r="CL96" s="71">
        <v>277864.94799999997</v>
      </c>
      <c r="CM96" s="71">
        <v>278809.799</v>
      </c>
      <c r="CN96" s="71">
        <v>279683.11600000004</v>
      </c>
      <c r="CO96" s="71">
        <v>280483.83799999999</v>
      </c>
      <c r="CP96" s="71">
        <v>281211.34000000003</v>
      </c>
      <c r="CQ96" s="71">
        <v>281865.34600000002</v>
      </c>
      <c r="CR96" s="71">
        <v>282445.95799999998</v>
      </c>
      <c r="CS96" s="71">
        <v>282953.72399999999</v>
      </c>
      <c r="CT96" s="71">
        <v>283389.73100000003</v>
      </c>
      <c r="CU96" s="71">
        <v>283755.68400000001</v>
      </c>
      <c r="CV96" s="71">
        <v>284053.92200000002</v>
      </c>
      <c r="CW96" s="71">
        <v>284287.44299999997</v>
      </c>
      <c r="CX96" s="71">
        <v>284459.908</v>
      </c>
      <c r="CY96" s="71">
        <v>284575.63099999999</v>
      </c>
      <c r="CZ96" s="73">
        <v>284639.58600000001</v>
      </c>
    </row>
    <row r="97" spans="1:104">
      <c r="A97" s="58">
        <v>83</v>
      </c>
      <c r="B97" s="66">
        <v>364</v>
      </c>
      <c r="C97" s="68" t="s">
        <v>231</v>
      </c>
      <c r="D97" s="71">
        <v>16912.989000000001</v>
      </c>
      <c r="E97" s="71">
        <v>17327.563999999998</v>
      </c>
      <c r="F97" s="71">
        <v>17748.690999999999</v>
      </c>
      <c r="G97" s="71">
        <v>18180.584000000003</v>
      </c>
      <c r="H97" s="71">
        <v>18626.709000000003</v>
      </c>
      <c r="I97" s="71">
        <v>19089.781000000003</v>
      </c>
      <c r="J97" s="71">
        <v>19571.737000000001</v>
      </c>
      <c r="K97" s="71">
        <v>20073.764000000003</v>
      </c>
      <c r="L97" s="71">
        <v>20596.400000000001</v>
      </c>
      <c r="M97" s="71">
        <v>21139.692999999999</v>
      </c>
      <c r="N97" s="71">
        <v>21703.682000000001</v>
      </c>
      <c r="O97" s="71">
        <v>22288.923999999999</v>
      </c>
      <c r="P97" s="71">
        <v>22896.938999999998</v>
      </c>
      <c r="Q97" s="71">
        <v>23530.404999999999</v>
      </c>
      <c r="R97" s="71">
        <v>24192.612000000001</v>
      </c>
      <c r="S97" s="71">
        <v>24885.84</v>
      </c>
      <c r="T97" s="71">
        <v>25613.652999999998</v>
      </c>
      <c r="U97" s="71">
        <v>26375.894</v>
      </c>
      <c r="V97" s="71">
        <v>27166.79</v>
      </c>
      <c r="W97" s="71">
        <v>27978.02</v>
      </c>
      <c r="X97" s="71">
        <v>28804.866000000002</v>
      </c>
      <c r="Y97" s="71">
        <v>29649.834999999999</v>
      </c>
      <c r="Z97" s="71">
        <v>30519.775000000001</v>
      </c>
      <c r="AA97" s="71">
        <v>31420.304</v>
      </c>
      <c r="AB97" s="71">
        <v>32358.746999999999</v>
      </c>
      <c r="AC97" s="71">
        <v>33343.555</v>
      </c>
      <c r="AD97" s="71">
        <v>34366.603999999999</v>
      </c>
      <c r="AE97" s="71">
        <v>35434.315999999999</v>
      </c>
      <c r="AF97" s="71">
        <v>36586.195</v>
      </c>
      <c r="AG97" s="71">
        <v>37873.972000000002</v>
      </c>
      <c r="AH97" s="71">
        <v>39329.53</v>
      </c>
      <c r="AI97" s="71">
        <v>40965.297000000006</v>
      </c>
      <c r="AJ97" s="71">
        <v>42755.01</v>
      </c>
      <c r="AK97" s="71">
        <v>44642.822999999997</v>
      </c>
      <c r="AL97" s="71">
        <v>46550.773999999998</v>
      </c>
      <c r="AM97" s="71">
        <v>48417.528000000006</v>
      </c>
      <c r="AN97" s="71">
        <v>50224.824000000001</v>
      </c>
      <c r="AO97" s="71">
        <v>51972.845000000001</v>
      </c>
      <c r="AP97" s="71">
        <v>53641.319000000003</v>
      </c>
      <c r="AQ97" s="71">
        <v>55212.388999999996</v>
      </c>
      <c r="AR97" s="71">
        <v>56673.671000000002</v>
      </c>
      <c r="AS97" s="71">
        <v>58011.975000000006</v>
      </c>
      <c r="AT97" s="71">
        <v>59226.228000000003</v>
      </c>
      <c r="AU97" s="71">
        <v>60333.070999999996</v>
      </c>
      <c r="AV97" s="71">
        <v>61358.763999999996</v>
      </c>
      <c r="AW97" s="71">
        <v>62323.938000000002</v>
      </c>
      <c r="AX97" s="71">
        <v>63239.425999999999</v>
      </c>
      <c r="AY97" s="71">
        <v>64104.88</v>
      </c>
      <c r="AZ97" s="71">
        <v>64917.614000000001</v>
      </c>
      <c r="BA97" s="71">
        <v>65670.986000000004</v>
      </c>
      <c r="BB97" s="71">
        <v>66364.726999999999</v>
      </c>
      <c r="BC97" s="71">
        <v>66997.924999999988</v>
      </c>
      <c r="BD97" s="71">
        <v>67587.466</v>
      </c>
      <c r="BE97" s="71">
        <v>68172.258999999991</v>
      </c>
      <c r="BF97" s="71">
        <v>68802.65400000001</v>
      </c>
      <c r="BG97" s="73">
        <v>69515.206000000006</v>
      </c>
      <c r="BH97" s="71">
        <v>70323.622999999992</v>
      </c>
      <c r="BI97" s="71">
        <v>71220.269</v>
      </c>
      <c r="BJ97" s="71">
        <v>72193.03</v>
      </c>
      <c r="BK97" s="71">
        <v>73220.097999999998</v>
      </c>
      <c r="BL97" s="71">
        <v>74283.138000000006</v>
      </c>
      <c r="BM97" s="71">
        <v>75379.510999999999</v>
      </c>
      <c r="BN97" s="71">
        <v>76508.137000000002</v>
      </c>
      <c r="BO97" s="71">
        <v>77652.921999999991</v>
      </c>
      <c r="BP97" s="71">
        <v>78794.370999999999</v>
      </c>
      <c r="BQ97" s="71">
        <v>79916.637000000002</v>
      </c>
      <c r="BR97" s="71">
        <v>81012.388999999996</v>
      </c>
      <c r="BS97" s="71">
        <v>82078.225999999995</v>
      </c>
      <c r="BT97" s="71">
        <v>83107.527000000002</v>
      </c>
      <c r="BU97" s="71">
        <v>84094.695000000007</v>
      </c>
      <c r="BV97" s="71">
        <v>85035.827999999994</v>
      </c>
      <c r="BW97" s="71">
        <v>85927.263999999996</v>
      </c>
      <c r="BX97" s="71">
        <v>86768.55799999999</v>
      </c>
      <c r="BY97" s="71">
        <v>87563.785999999993</v>
      </c>
      <c r="BZ97" s="71">
        <v>88319.679000000004</v>
      </c>
      <c r="CA97" s="71">
        <v>89042.127000000008</v>
      </c>
      <c r="CB97" s="71">
        <v>89732.26</v>
      </c>
      <c r="CC97" s="71">
        <v>90391.402000000002</v>
      </c>
      <c r="CD97" s="71">
        <v>91026.184999999998</v>
      </c>
      <c r="CE97" s="71">
        <v>91644.652999999991</v>
      </c>
      <c r="CF97" s="71">
        <v>92253.130999999994</v>
      </c>
      <c r="CG97" s="71">
        <v>92854.150999999998</v>
      </c>
      <c r="CH97" s="71">
        <v>93448.331000000006</v>
      </c>
      <c r="CI97" s="71">
        <v>94037.453000000009</v>
      </c>
      <c r="CJ97" s="71">
        <v>94622.687000000005</v>
      </c>
      <c r="CK97" s="71">
        <v>95204.467000000004</v>
      </c>
      <c r="CL97" s="71">
        <v>95783.332999999999</v>
      </c>
      <c r="CM97" s="71">
        <v>96358.353999999992</v>
      </c>
      <c r="CN97" s="71">
        <v>96926.290999999997</v>
      </c>
      <c r="CO97" s="71">
        <v>97482.627000000008</v>
      </c>
      <c r="CP97" s="71">
        <v>98023.281000000003</v>
      </c>
      <c r="CQ97" s="71">
        <v>98545.198999999993</v>
      </c>
      <c r="CR97" s="71">
        <v>99046.142999999996</v>
      </c>
      <c r="CS97" s="71">
        <v>99524.209000000003</v>
      </c>
      <c r="CT97" s="71">
        <v>99977.281000000003</v>
      </c>
      <c r="CU97" s="71">
        <v>100402.515</v>
      </c>
      <c r="CV97" s="71">
        <v>100796.16399999999</v>
      </c>
      <c r="CW97" s="71">
        <v>101153.476</v>
      </c>
      <c r="CX97" s="71">
        <v>101468.66500000001</v>
      </c>
      <c r="CY97" s="71">
        <v>101734.93799999999</v>
      </c>
      <c r="CZ97" s="73">
        <v>101944.497</v>
      </c>
    </row>
    <row r="98" spans="1:104">
      <c r="A98" s="58">
        <v>111</v>
      </c>
      <c r="B98" s="66">
        <v>368</v>
      </c>
      <c r="C98" s="68" t="s">
        <v>259</v>
      </c>
      <c r="D98" s="71">
        <v>5340.3710000000001</v>
      </c>
      <c r="E98" s="71">
        <v>5515.9189999999999</v>
      </c>
      <c r="F98" s="71">
        <v>5695.643</v>
      </c>
      <c r="G98" s="71">
        <v>5880.0290000000005</v>
      </c>
      <c r="H98" s="71">
        <v>6069.5110000000004</v>
      </c>
      <c r="I98" s="71">
        <v>6264.4789999999994</v>
      </c>
      <c r="J98" s="71">
        <v>6465.2710000000006</v>
      </c>
      <c r="K98" s="71">
        <v>6672.18</v>
      </c>
      <c r="L98" s="71">
        <v>6885.4570000000003</v>
      </c>
      <c r="M98" s="71">
        <v>7105.3450000000003</v>
      </c>
      <c r="N98" s="71">
        <v>7332.1260000000002</v>
      </c>
      <c r="O98" s="71">
        <v>7566.1910000000007</v>
      </c>
      <c r="P98" s="71">
        <v>7808.0950000000003</v>
      </c>
      <c r="Q98" s="71">
        <v>8058.5770000000002</v>
      </c>
      <c r="R98" s="71">
        <v>8318.4989999999998</v>
      </c>
      <c r="S98" s="71">
        <v>8588.64</v>
      </c>
      <c r="T98" s="71">
        <v>8869.1990000000005</v>
      </c>
      <c r="U98" s="71">
        <v>9160.57</v>
      </c>
      <c r="V98" s="71">
        <v>9463.9320000000007</v>
      </c>
      <c r="W98" s="71">
        <v>9780.6880000000001</v>
      </c>
      <c r="X98" s="71">
        <v>10111.767</v>
      </c>
      <c r="Y98" s="71">
        <v>10457.282999999999</v>
      </c>
      <c r="Z98" s="71">
        <v>10816.736000000001</v>
      </c>
      <c r="AA98" s="71">
        <v>11189.585999999999</v>
      </c>
      <c r="AB98" s="71">
        <v>11574.989</v>
      </c>
      <c r="AC98" s="71">
        <v>11971.994999999999</v>
      </c>
      <c r="AD98" s="71">
        <v>12380.341</v>
      </c>
      <c r="AE98" s="71">
        <v>12799.145</v>
      </c>
      <c r="AF98" s="71">
        <v>13226.014999999999</v>
      </c>
      <c r="AG98" s="71">
        <v>13657.960999999999</v>
      </c>
      <c r="AH98" s="71">
        <v>14092.646000000001</v>
      </c>
      <c r="AI98" s="71">
        <v>14531.242</v>
      </c>
      <c r="AJ98" s="71">
        <v>14974.08</v>
      </c>
      <c r="AK98" s="71">
        <v>15417.316999999999</v>
      </c>
      <c r="AL98" s="71">
        <v>15856.044</v>
      </c>
      <c r="AM98" s="71">
        <v>16288.088</v>
      </c>
      <c r="AN98" s="71">
        <v>16710.165000000001</v>
      </c>
      <c r="AO98" s="71">
        <v>17126.915999999997</v>
      </c>
      <c r="AP98" s="71">
        <v>17553.77</v>
      </c>
      <c r="AQ98" s="71">
        <v>18011.553</v>
      </c>
      <c r="AR98" s="71">
        <v>18514.859</v>
      </c>
      <c r="AS98" s="71">
        <v>19069.88</v>
      </c>
      <c r="AT98" s="71">
        <v>19671.546999999999</v>
      </c>
      <c r="AU98" s="71">
        <v>20309.224999999999</v>
      </c>
      <c r="AV98" s="71">
        <v>20966.688999999998</v>
      </c>
      <c r="AW98" s="71">
        <v>21631.871999999999</v>
      </c>
      <c r="AX98" s="71">
        <v>22300.991999999998</v>
      </c>
      <c r="AY98" s="71">
        <v>22976.868000000002</v>
      </c>
      <c r="AZ98" s="71">
        <v>23661.759999999998</v>
      </c>
      <c r="BA98" s="71">
        <v>24360.109</v>
      </c>
      <c r="BB98" s="71">
        <v>25074.608</v>
      </c>
      <c r="BC98" s="71">
        <v>25805.754000000001</v>
      </c>
      <c r="BD98" s="71">
        <v>26550.347999999998</v>
      </c>
      <c r="BE98" s="71">
        <v>27303.105</v>
      </c>
      <c r="BF98" s="71">
        <v>28057.010999999999</v>
      </c>
      <c r="BG98" s="73">
        <v>28807.19</v>
      </c>
      <c r="BH98" s="71">
        <v>29551.127</v>
      </c>
      <c r="BI98" s="71">
        <v>30290.517</v>
      </c>
      <c r="BJ98" s="71">
        <v>31029.881000000001</v>
      </c>
      <c r="BK98" s="71">
        <v>31775.987000000001</v>
      </c>
      <c r="BL98" s="71">
        <v>32533.665000000001</v>
      </c>
      <c r="BM98" s="71">
        <v>33304.235999999997</v>
      </c>
      <c r="BN98" s="71">
        <v>34085.892999999996</v>
      </c>
      <c r="BO98" s="71">
        <v>34876.577000000005</v>
      </c>
      <c r="BP98" s="71">
        <v>35673.021000000001</v>
      </c>
      <c r="BQ98" s="71">
        <v>36472.786999999997</v>
      </c>
      <c r="BR98" s="71">
        <v>37275.114000000001</v>
      </c>
      <c r="BS98" s="71">
        <v>38080.589999999997</v>
      </c>
      <c r="BT98" s="71">
        <v>38889.673999999999</v>
      </c>
      <c r="BU98" s="71">
        <v>39703.256000000001</v>
      </c>
      <c r="BV98" s="71">
        <v>40521.794999999998</v>
      </c>
      <c r="BW98" s="71">
        <v>41345.047000000006</v>
      </c>
      <c r="BX98" s="71">
        <v>42172.067000000003</v>
      </c>
      <c r="BY98" s="71">
        <v>43001.764999999999</v>
      </c>
      <c r="BZ98" s="71">
        <v>43832.748999999996</v>
      </c>
      <c r="CA98" s="71">
        <v>44663.807999999997</v>
      </c>
      <c r="CB98" s="71">
        <v>45494.228999999999</v>
      </c>
      <c r="CC98" s="71">
        <v>46323.519999999997</v>
      </c>
      <c r="CD98" s="71">
        <v>47150.949000000001</v>
      </c>
      <c r="CE98" s="71">
        <v>47975.804000000004</v>
      </c>
      <c r="CF98" s="71">
        <v>48797.392999999996</v>
      </c>
      <c r="CG98" s="71">
        <v>49615.073000000004</v>
      </c>
      <c r="CH98" s="71">
        <v>50428.195</v>
      </c>
      <c r="CI98" s="71">
        <v>51236.067000000003</v>
      </c>
      <c r="CJ98" s="71">
        <v>52037.99</v>
      </c>
      <c r="CK98" s="71">
        <v>52833.332000000002</v>
      </c>
      <c r="CL98" s="71">
        <v>53621.523999999998</v>
      </c>
      <c r="CM98" s="71">
        <v>54402.093000000001</v>
      </c>
      <c r="CN98" s="71">
        <v>55174.637000000002</v>
      </c>
      <c r="CO98" s="71">
        <v>55938.819000000003</v>
      </c>
      <c r="CP98" s="71">
        <v>56694.294999999998</v>
      </c>
      <c r="CQ98" s="71">
        <v>57440.692999999999</v>
      </c>
      <c r="CR98" s="71">
        <v>58177.620999999999</v>
      </c>
      <c r="CS98" s="71">
        <v>58904.687999999995</v>
      </c>
      <c r="CT98" s="71">
        <v>59621.52</v>
      </c>
      <c r="CU98" s="71">
        <v>60327.79</v>
      </c>
      <c r="CV98" s="71">
        <v>61023.212</v>
      </c>
      <c r="CW98" s="71">
        <v>61707.557000000001</v>
      </c>
      <c r="CX98" s="71">
        <v>62380.648000000001</v>
      </c>
      <c r="CY98" s="71">
        <v>63042.358</v>
      </c>
      <c r="CZ98" s="73">
        <v>63692.614000000001</v>
      </c>
    </row>
    <row r="99" spans="1:104">
      <c r="A99" s="58">
        <v>143</v>
      </c>
      <c r="B99" s="66">
        <v>372</v>
      </c>
      <c r="C99" s="68" t="s">
        <v>290</v>
      </c>
      <c r="D99" s="71">
        <v>2969</v>
      </c>
      <c r="E99" s="71">
        <v>2966.2170000000001</v>
      </c>
      <c r="F99" s="71">
        <v>2960.8670000000002</v>
      </c>
      <c r="G99" s="71">
        <v>2951.7380000000003</v>
      </c>
      <c r="H99" s="71">
        <v>2938.36</v>
      </c>
      <c r="I99" s="71">
        <v>2921.0079999999998</v>
      </c>
      <c r="J99" s="71">
        <v>2900.748</v>
      </c>
      <c r="K99" s="71">
        <v>2879.3879999999999</v>
      </c>
      <c r="L99" s="71">
        <v>2859.34</v>
      </c>
      <c r="M99" s="71">
        <v>2843.39</v>
      </c>
      <c r="N99" s="71">
        <v>2833.9970000000003</v>
      </c>
      <c r="O99" s="71">
        <v>2832.5519999999997</v>
      </c>
      <c r="P99" s="71">
        <v>2838.7259999999997</v>
      </c>
      <c r="Q99" s="71">
        <v>2850.1930000000002</v>
      </c>
      <c r="R99" s="71">
        <v>2863.4189999999999</v>
      </c>
      <c r="S99" s="71">
        <v>2875.9859999999999</v>
      </c>
      <c r="T99" s="71">
        <v>2886.837</v>
      </c>
      <c r="U99" s="71">
        <v>2897.181</v>
      </c>
      <c r="V99" s="71">
        <v>2909.5479999999998</v>
      </c>
      <c r="W99" s="71">
        <v>2927.5739999999996</v>
      </c>
      <c r="X99" s="71">
        <v>2953.7049999999999</v>
      </c>
      <c r="Y99" s="71">
        <v>2988.5790000000002</v>
      </c>
      <c r="Z99" s="71">
        <v>3030.8</v>
      </c>
      <c r="AA99" s="71">
        <v>3078.2550000000001</v>
      </c>
      <c r="AB99" s="71">
        <v>3127.8850000000002</v>
      </c>
      <c r="AC99" s="71">
        <v>3177.2660000000001</v>
      </c>
      <c r="AD99" s="71">
        <v>3225.4769999999999</v>
      </c>
      <c r="AE99" s="71">
        <v>3272.46</v>
      </c>
      <c r="AF99" s="71">
        <v>3317.6459999999997</v>
      </c>
      <c r="AG99" s="71">
        <v>3360.6459999999997</v>
      </c>
      <c r="AH99" s="71">
        <v>3400.9989999999998</v>
      </c>
      <c r="AI99" s="71">
        <v>3438.9560000000001</v>
      </c>
      <c r="AJ99" s="71">
        <v>3473.95</v>
      </c>
      <c r="AK99" s="71">
        <v>3503.8630000000003</v>
      </c>
      <c r="AL99" s="71">
        <v>3526.0060000000003</v>
      </c>
      <c r="AM99" s="71">
        <v>3538.85</v>
      </c>
      <c r="AN99" s="71">
        <v>3541.36</v>
      </c>
      <c r="AO99" s="71">
        <v>3535.1790000000001</v>
      </c>
      <c r="AP99" s="71">
        <v>3524.808</v>
      </c>
      <c r="AQ99" s="71">
        <v>3516.433</v>
      </c>
      <c r="AR99" s="71">
        <v>3514.643</v>
      </c>
      <c r="AS99" s="71">
        <v>3521.3419999999996</v>
      </c>
      <c r="AT99" s="71">
        <v>3535.7820000000002</v>
      </c>
      <c r="AU99" s="71">
        <v>3556.6660000000002</v>
      </c>
      <c r="AV99" s="71">
        <v>3581.5749999999998</v>
      </c>
      <c r="AW99" s="71">
        <v>3608.85</v>
      </c>
      <c r="AX99" s="71">
        <v>3637.8330000000001</v>
      </c>
      <c r="AY99" s="71">
        <v>3669.5280000000002</v>
      </c>
      <c r="AZ99" s="71">
        <v>3705.7979999999998</v>
      </c>
      <c r="BA99" s="71">
        <v>3749.2380000000003</v>
      </c>
      <c r="BB99" s="71">
        <v>3801.38</v>
      </c>
      <c r="BC99" s="71">
        <v>3863.0650000000001</v>
      </c>
      <c r="BD99" s="71">
        <v>3932.7510000000002</v>
      </c>
      <c r="BE99" s="71">
        <v>4006.6689999999999</v>
      </c>
      <c r="BF99" s="71">
        <v>4079.6449999999995</v>
      </c>
      <c r="BG99" s="73">
        <v>4147.9009999999998</v>
      </c>
      <c r="BH99" s="71">
        <v>4209.9290000000001</v>
      </c>
      <c r="BI99" s="71">
        <v>4266.5550000000003</v>
      </c>
      <c r="BJ99" s="71">
        <v>4319.2139999999999</v>
      </c>
      <c r="BK99" s="71">
        <v>4370.3609999999999</v>
      </c>
      <c r="BL99" s="71">
        <v>4421.7749999999996</v>
      </c>
      <c r="BM99" s="71">
        <v>4473.6689999999999</v>
      </c>
      <c r="BN99" s="71">
        <v>4525.2740000000003</v>
      </c>
      <c r="BO99" s="71">
        <v>4576.2569999999996</v>
      </c>
      <c r="BP99" s="71">
        <v>4626.0439999999999</v>
      </c>
      <c r="BQ99" s="71">
        <v>4674.2219999999998</v>
      </c>
      <c r="BR99" s="71">
        <v>4720.7659999999996</v>
      </c>
      <c r="BS99" s="71">
        <v>4765.8599999999997</v>
      </c>
      <c r="BT99" s="71">
        <v>4809.5470000000005</v>
      </c>
      <c r="BU99" s="71">
        <v>4851.915</v>
      </c>
      <c r="BV99" s="71">
        <v>4893.04</v>
      </c>
      <c r="BW99" s="71">
        <v>4932.9529999999995</v>
      </c>
      <c r="BX99" s="71">
        <v>4971.6779999999999</v>
      </c>
      <c r="BY99" s="71">
        <v>5009.2970000000005</v>
      </c>
      <c r="BZ99" s="71">
        <v>5045.9030000000002</v>
      </c>
      <c r="CA99" s="71">
        <v>5081.5879999999997</v>
      </c>
      <c r="CB99" s="71">
        <v>5116.3900000000003</v>
      </c>
      <c r="CC99" s="71">
        <v>5150.3739999999998</v>
      </c>
      <c r="CD99" s="71">
        <v>5183.6899999999996</v>
      </c>
      <c r="CE99" s="71">
        <v>5216.5149999999994</v>
      </c>
      <c r="CF99" s="71">
        <v>5248.982</v>
      </c>
      <c r="CG99" s="71">
        <v>5281.134</v>
      </c>
      <c r="CH99" s="71">
        <v>5312.9629999999997</v>
      </c>
      <c r="CI99" s="71">
        <v>5344.473</v>
      </c>
      <c r="CJ99" s="71">
        <v>5375.652</v>
      </c>
      <c r="CK99" s="71">
        <v>5406.4670000000006</v>
      </c>
      <c r="CL99" s="71">
        <v>5436.91</v>
      </c>
      <c r="CM99" s="71">
        <v>5466.9229999999998</v>
      </c>
      <c r="CN99" s="71">
        <v>5496.36</v>
      </c>
      <c r="CO99" s="71">
        <v>5525.0280000000002</v>
      </c>
      <c r="CP99" s="71">
        <v>5552.7649999999994</v>
      </c>
      <c r="CQ99" s="71">
        <v>5579.4609999999993</v>
      </c>
      <c r="CR99" s="71">
        <v>5605.0519999999997</v>
      </c>
      <c r="CS99" s="71">
        <v>5629.4979999999996</v>
      </c>
      <c r="CT99" s="71">
        <v>5652.759</v>
      </c>
      <c r="CU99" s="71">
        <v>5674.7790000000005</v>
      </c>
      <c r="CV99" s="71">
        <v>5695.47</v>
      </c>
      <c r="CW99" s="71">
        <v>5714.7139999999999</v>
      </c>
      <c r="CX99" s="71">
        <v>5732.3580000000002</v>
      </c>
      <c r="CY99" s="71">
        <v>5748.2190000000001</v>
      </c>
      <c r="CZ99" s="73">
        <v>5762.0820000000003</v>
      </c>
    </row>
    <row r="100" spans="1:104">
      <c r="A100" s="58">
        <v>112</v>
      </c>
      <c r="B100" s="66">
        <v>376</v>
      </c>
      <c r="C100" s="68" t="s">
        <v>260</v>
      </c>
      <c r="D100" s="71">
        <v>1257.971</v>
      </c>
      <c r="E100" s="71">
        <v>1365.652</v>
      </c>
      <c r="F100" s="71">
        <v>1471.3820000000001</v>
      </c>
      <c r="G100" s="71">
        <v>1571.5540000000001</v>
      </c>
      <c r="H100" s="71">
        <v>1664.0039999999999</v>
      </c>
      <c r="I100" s="71">
        <v>1748.02</v>
      </c>
      <c r="J100" s="71">
        <v>1824.4270000000001</v>
      </c>
      <c r="K100" s="71">
        <v>1895.4940000000001</v>
      </c>
      <c r="L100" s="71">
        <v>1964.694</v>
      </c>
      <c r="M100" s="71">
        <v>2036.279</v>
      </c>
      <c r="N100" s="71">
        <v>2114.02</v>
      </c>
      <c r="O100" s="71">
        <v>2199.8739999999998</v>
      </c>
      <c r="P100" s="71">
        <v>2292.808</v>
      </c>
      <c r="Q100" s="71">
        <v>2388.2950000000001</v>
      </c>
      <c r="R100" s="71">
        <v>2479.7370000000001</v>
      </c>
      <c r="S100" s="71">
        <v>2562.66</v>
      </c>
      <c r="T100" s="71">
        <v>2635.0829999999996</v>
      </c>
      <c r="U100" s="71">
        <v>2699.2750000000001</v>
      </c>
      <c r="V100" s="71">
        <v>2760.123</v>
      </c>
      <c r="W100" s="71">
        <v>2824.66</v>
      </c>
      <c r="X100" s="71">
        <v>2897.797</v>
      </c>
      <c r="Y100" s="71">
        <v>2981.1779999999999</v>
      </c>
      <c r="Z100" s="71">
        <v>3072.7489999999998</v>
      </c>
      <c r="AA100" s="71">
        <v>3169.2160000000003</v>
      </c>
      <c r="AB100" s="71">
        <v>3265.6149999999998</v>
      </c>
      <c r="AC100" s="71">
        <v>3358.2510000000002</v>
      </c>
      <c r="AD100" s="71">
        <v>3446.529</v>
      </c>
      <c r="AE100" s="71">
        <v>3531.3870000000002</v>
      </c>
      <c r="AF100" s="71">
        <v>3612.5309999999999</v>
      </c>
      <c r="AG100" s="71">
        <v>3689.9639999999999</v>
      </c>
      <c r="AH100" s="71">
        <v>3763.9009999999998</v>
      </c>
      <c r="AI100" s="71">
        <v>3834.951</v>
      </c>
      <c r="AJ100" s="71">
        <v>3903.752</v>
      </c>
      <c r="AK100" s="71">
        <v>3970.806</v>
      </c>
      <c r="AL100" s="71">
        <v>4036.7150000000001</v>
      </c>
      <c r="AM100" s="71">
        <v>4102.6009999999997</v>
      </c>
      <c r="AN100" s="71">
        <v>4167.1170000000002</v>
      </c>
      <c r="AO100" s="71">
        <v>4232.0210000000006</v>
      </c>
      <c r="AP100" s="71">
        <v>4305.1620000000003</v>
      </c>
      <c r="AQ100" s="71">
        <v>4396.8320000000003</v>
      </c>
      <c r="AR100" s="71">
        <v>4513.7</v>
      </c>
      <c r="AS100" s="71">
        <v>4659.3980000000001</v>
      </c>
      <c r="AT100" s="71">
        <v>4829.973</v>
      </c>
      <c r="AU100" s="71">
        <v>5015.0779999999995</v>
      </c>
      <c r="AV100" s="71">
        <v>5199.9940000000006</v>
      </c>
      <c r="AW100" s="71">
        <v>5373.8989999999994</v>
      </c>
      <c r="AX100" s="71">
        <v>5533.1729999999998</v>
      </c>
      <c r="AY100" s="71">
        <v>5680.3060000000005</v>
      </c>
      <c r="AZ100" s="71">
        <v>5818.0280000000002</v>
      </c>
      <c r="BA100" s="71">
        <v>5951.415</v>
      </c>
      <c r="BB100" s="71">
        <v>6084.1869999999999</v>
      </c>
      <c r="BC100" s="71">
        <v>6216.4079999999994</v>
      </c>
      <c r="BD100" s="71">
        <v>6346.45</v>
      </c>
      <c r="BE100" s="71">
        <v>6474.4750000000004</v>
      </c>
      <c r="BF100" s="71">
        <v>6600.51</v>
      </c>
      <c r="BG100" s="73">
        <v>6724.5640000000003</v>
      </c>
      <c r="BH100" s="71">
        <v>6846.8410000000003</v>
      </c>
      <c r="BI100" s="71">
        <v>6967.4130000000005</v>
      </c>
      <c r="BJ100" s="71">
        <v>7085.9609999999993</v>
      </c>
      <c r="BK100" s="71">
        <v>7202.0039999999999</v>
      </c>
      <c r="BL100" s="71">
        <v>7315.1890000000003</v>
      </c>
      <c r="BM100" s="71">
        <v>7425.5450000000001</v>
      </c>
      <c r="BN100" s="71">
        <v>7533.1890000000003</v>
      </c>
      <c r="BO100" s="71">
        <v>7637.982</v>
      </c>
      <c r="BP100" s="71">
        <v>7739.759</v>
      </c>
      <c r="BQ100" s="71">
        <v>7838.4850000000006</v>
      </c>
      <c r="BR100" s="71">
        <v>7934.0830000000005</v>
      </c>
      <c r="BS100" s="71">
        <v>8026.8040000000001</v>
      </c>
      <c r="BT100" s="71">
        <v>8117.3609999999999</v>
      </c>
      <c r="BU100" s="71">
        <v>8206.6970000000001</v>
      </c>
      <c r="BV100" s="71">
        <v>8295.5220000000008</v>
      </c>
      <c r="BW100" s="71">
        <v>8384.0970000000016</v>
      </c>
      <c r="BX100" s="71">
        <v>8472.3469999999998</v>
      </c>
      <c r="BY100" s="71">
        <v>8560.2270000000008</v>
      </c>
      <c r="BZ100" s="71">
        <v>8647.56</v>
      </c>
      <c r="CA100" s="71">
        <v>8734.2000000000007</v>
      </c>
      <c r="CB100" s="71">
        <v>8820.1579999999994</v>
      </c>
      <c r="CC100" s="71">
        <v>8905.4529999999995</v>
      </c>
      <c r="CD100" s="71">
        <v>8989.9439999999995</v>
      </c>
      <c r="CE100" s="71">
        <v>9073.4380000000001</v>
      </c>
      <c r="CF100" s="71">
        <v>9155.7560000000012</v>
      </c>
      <c r="CG100" s="71">
        <v>9236.8220000000001</v>
      </c>
      <c r="CH100" s="71">
        <v>9316.5429999999997</v>
      </c>
      <c r="CI100" s="71">
        <v>9394.6990000000005</v>
      </c>
      <c r="CJ100" s="71">
        <v>9471.0370000000003</v>
      </c>
      <c r="CK100" s="71">
        <v>9545.3529999999992</v>
      </c>
      <c r="CL100" s="71">
        <v>9617.5529999999999</v>
      </c>
      <c r="CM100" s="71">
        <v>9687.5990000000002</v>
      </c>
      <c r="CN100" s="71">
        <v>9755.4259999999995</v>
      </c>
      <c r="CO100" s="71">
        <v>9820.987000000001</v>
      </c>
      <c r="CP100" s="71">
        <v>9884.262999999999</v>
      </c>
      <c r="CQ100" s="71">
        <v>9945.255000000001</v>
      </c>
      <c r="CR100" s="71">
        <v>10003.99</v>
      </c>
      <c r="CS100" s="71">
        <v>10060.519</v>
      </c>
      <c r="CT100" s="71">
        <v>10114.916999999999</v>
      </c>
      <c r="CU100" s="71">
        <v>10167.276000000002</v>
      </c>
      <c r="CV100" s="71">
        <v>10217.713</v>
      </c>
      <c r="CW100" s="71">
        <v>10266.365</v>
      </c>
      <c r="CX100" s="71">
        <v>10313.39</v>
      </c>
      <c r="CY100" s="71">
        <v>10358.968000000001</v>
      </c>
      <c r="CZ100" s="73">
        <v>10403.297999999999</v>
      </c>
    </row>
    <row r="101" spans="1:104">
      <c r="A101" s="58">
        <v>158</v>
      </c>
      <c r="B101" s="66">
        <v>380</v>
      </c>
      <c r="C101" s="68" t="s">
        <v>305</v>
      </c>
      <c r="D101" s="71">
        <v>47104.001000000004</v>
      </c>
      <c r="E101" s="71">
        <v>47407.194000000003</v>
      </c>
      <c r="F101" s="71">
        <v>47716.304000000004</v>
      </c>
      <c r="G101" s="71">
        <v>48025.467000000004</v>
      </c>
      <c r="H101" s="71">
        <v>48331.237999999998</v>
      </c>
      <c r="I101" s="71">
        <v>48632.6</v>
      </c>
      <c r="J101" s="71">
        <v>48931.108</v>
      </c>
      <c r="K101" s="71">
        <v>49230.745999999999</v>
      </c>
      <c r="L101" s="71">
        <v>49537.460999999996</v>
      </c>
      <c r="M101" s="71">
        <v>49858.413999999997</v>
      </c>
      <c r="N101" s="71">
        <v>50199.7</v>
      </c>
      <c r="O101" s="71">
        <v>50563.919000000002</v>
      </c>
      <c r="P101" s="71">
        <v>50948.053</v>
      </c>
      <c r="Q101" s="71">
        <v>51342.559000000001</v>
      </c>
      <c r="R101" s="71">
        <v>51733.944000000003</v>
      </c>
      <c r="S101" s="71">
        <v>52112.351999999999</v>
      </c>
      <c r="T101" s="71">
        <v>52472.881999999998</v>
      </c>
      <c r="U101" s="71">
        <v>52817.631000000001</v>
      </c>
      <c r="V101" s="71">
        <v>53152.076999999997</v>
      </c>
      <c r="W101" s="71">
        <v>53484.983999999997</v>
      </c>
      <c r="X101" s="71">
        <v>53821.850999999995</v>
      </c>
      <c r="Y101" s="71">
        <v>54163.357999999993</v>
      </c>
      <c r="Z101" s="71">
        <v>54504.339</v>
      </c>
      <c r="AA101" s="71">
        <v>54837.346000000005</v>
      </c>
      <c r="AB101" s="71">
        <v>55152.226000000002</v>
      </c>
      <c r="AC101" s="71">
        <v>55441.013000000006</v>
      </c>
      <c r="AD101" s="71">
        <v>55702.894999999997</v>
      </c>
      <c r="AE101" s="71">
        <v>55938.205000000002</v>
      </c>
      <c r="AF101" s="71">
        <v>56141.838000000003</v>
      </c>
      <c r="AG101" s="71">
        <v>56308.055999999997</v>
      </c>
      <c r="AH101" s="71">
        <v>56433.892</v>
      </c>
      <c r="AI101" s="71">
        <v>56517.754000000001</v>
      </c>
      <c r="AJ101" s="71">
        <v>56563.866000000002</v>
      </c>
      <c r="AK101" s="71">
        <v>56582.695999999996</v>
      </c>
      <c r="AL101" s="71">
        <v>56588.57</v>
      </c>
      <c r="AM101" s="71">
        <v>56593.073000000004</v>
      </c>
      <c r="AN101" s="71">
        <v>56598.657999999996</v>
      </c>
      <c r="AO101" s="71">
        <v>56606.187000000005</v>
      </c>
      <c r="AP101" s="71">
        <v>56623.51</v>
      </c>
      <c r="AQ101" s="71">
        <v>56659.339</v>
      </c>
      <c r="AR101" s="71">
        <v>56719.243000000002</v>
      </c>
      <c r="AS101" s="71">
        <v>56808.137000000002</v>
      </c>
      <c r="AT101" s="71">
        <v>56923.550999999999</v>
      </c>
      <c r="AU101" s="71">
        <v>57054.241999999998</v>
      </c>
      <c r="AV101" s="71">
        <v>57184.012000000002</v>
      </c>
      <c r="AW101" s="71">
        <v>57301.05</v>
      </c>
      <c r="AX101" s="71">
        <v>57400.808000000005</v>
      </c>
      <c r="AY101" s="71">
        <v>57486.281000000003</v>
      </c>
      <c r="AZ101" s="71">
        <v>57562.247000000003</v>
      </c>
      <c r="BA101" s="71">
        <v>57636.646000000001</v>
      </c>
      <c r="BB101" s="71">
        <v>57714.838000000003</v>
      </c>
      <c r="BC101" s="71">
        <v>57797.303</v>
      </c>
      <c r="BD101" s="71">
        <v>57880.426000000007</v>
      </c>
      <c r="BE101" s="71">
        <v>57960.596000000005</v>
      </c>
      <c r="BF101" s="71">
        <v>58032.721000000005</v>
      </c>
      <c r="BG101" s="73">
        <v>58092.743999999999</v>
      </c>
      <c r="BH101" s="71">
        <v>58139.649000000005</v>
      </c>
      <c r="BI101" s="71">
        <v>58173.356</v>
      </c>
      <c r="BJ101" s="71">
        <v>58191.89</v>
      </c>
      <c r="BK101" s="71">
        <v>58193.213000000003</v>
      </c>
      <c r="BL101" s="71">
        <v>58175.944000000003</v>
      </c>
      <c r="BM101" s="71">
        <v>58139.341</v>
      </c>
      <c r="BN101" s="71">
        <v>58083.756999999998</v>
      </c>
      <c r="BO101" s="71">
        <v>58010.453999999998</v>
      </c>
      <c r="BP101" s="71">
        <v>57921.413</v>
      </c>
      <c r="BQ101" s="71">
        <v>57818.43</v>
      </c>
      <c r="BR101" s="71">
        <v>57702.042000000001</v>
      </c>
      <c r="BS101" s="71">
        <v>57572.915999999997</v>
      </c>
      <c r="BT101" s="71">
        <v>57433.241000000002</v>
      </c>
      <c r="BU101" s="71">
        <v>57285.641000000003</v>
      </c>
      <c r="BV101" s="71">
        <v>57132.256000000001</v>
      </c>
      <c r="BW101" s="71">
        <v>56974.217999999993</v>
      </c>
      <c r="BX101" s="71">
        <v>56812.04</v>
      </c>
      <c r="BY101" s="71">
        <v>56646.429000000004</v>
      </c>
      <c r="BZ101" s="71">
        <v>56477.869000000006</v>
      </c>
      <c r="CA101" s="71">
        <v>56306.764999999999</v>
      </c>
      <c r="CB101" s="71">
        <v>56133.625</v>
      </c>
      <c r="CC101" s="71">
        <v>55958.811000000002</v>
      </c>
      <c r="CD101" s="71">
        <v>55782.307999999997</v>
      </c>
      <c r="CE101" s="71">
        <v>55603.91</v>
      </c>
      <c r="CF101" s="71">
        <v>55423.406000000003</v>
      </c>
      <c r="CG101" s="71">
        <v>55240.792000000001</v>
      </c>
      <c r="CH101" s="71">
        <v>55055.985000000001</v>
      </c>
      <c r="CI101" s="71">
        <v>54868.532999999996</v>
      </c>
      <c r="CJ101" s="71">
        <v>54677.842999999993</v>
      </c>
      <c r="CK101" s="71">
        <v>54483.387000000002</v>
      </c>
      <c r="CL101" s="71">
        <v>54284.938999999998</v>
      </c>
      <c r="CM101" s="71">
        <v>54082.27</v>
      </c>
      <c r="CN101" s="71">
        <v>53874.835999999996</v>
      </c>
      <c r="CO101" s="71">
        <v>53662.02</v>
      </c>
      <c r="CP101" s="71">
        <v>53443.33</v>
      </c>
      <c r="CQ101" s="71">
        <v>53218.471999999994</v>
      </c>
      <c r="CR101" s="71">
        <v>52987.323000000004</v>
      </c>
      <c r="CS101" s="71">
        <v>52749.876000000004</v>
      </c>
      <c r="CT101" s="71">
        <v>52506.172999999995</v>
      </c>
      <c r="CU101" s="71">
        <v>52256.248</v>
      </c>
      <c r="CV101" s="71">
        <v>52000.104999999996</v>
      </c>
      <c r="CW101" s="71">
        <v>51737.703999999998</v>
      </c>
      <c r="CX101" s="71">
        <v>51468.959999999999</v>
      </c>
      <c r="CY101" s="71">
        <v>51193.748</v>
      </c>
      <c r="CZ101" s="73">
        <v>50911.896999999997</v>
      </c>
    </row>
    <row r="102" spans="1:104">
      <c r="A102" s="58">
        <v>55</v>
      </c>
      <c r="B102" s="66">
        <v>384</v>
      </c>
      <c r="C102" s="68" t="s">
        <v>204</v>
      </c>
      <c r="D102" s="71">
        <v>2504.884</v>
      </c>
      <c r="E102" s="71">
        <v>2592.8159999999998</v>
      </c>
      <c r="F102" s="71">
        <v>2681.3069999999998</v>
      </c>
      <c r="G102" s="71">
        <v>2772.502</v>
      </c>
      <c r="H102" s="71">
        <v>2868.0169999999998</v>
      </c>
      <c r="I102" s="71">
        <v>2968.9390000000003</v>
      </c>
      <c r="J102" s="71">
        <v>3075.8009999999999</v>
      </c>
      <c r="K102" s="71">
        <v>3188.6059999999998</v>
      </c>
      <c r="L102" s="71">
        <v>3306.9179999999997</v>
      </c>
      <c r="M102" s="71">
        <v>3430.002</v>
      </c>
      <c r="N102" s="71">
        <v>3557.2620000000002</v>
      </c>
      <c r="O102" s="71">
        <v>3688.7020000000002</v>
      </c>
      <c r="P102" s="71">
        <v>3825.33</v>
      </c>
      <c r="Q102" s="71">
        <v>3969.3339999999998</v>
      </c>
      <c r="R102" s="71">
        <v>4123.5879999999997</v>
      </c>
      <c r="S102" s="71">
        <v>4290.2070000000003</v>
      </c>
      <c r="T102" s="71">
        <v>4470.6990000000005</v>
      </c>
      <c r="U102" s="71">
        <v>4664.8610000000008</v>
      </c>
      <c r="V102" s="71">
        <v>4871.0420000000004</v>
      </c>
      <c r="W102" s="71">
        <v>5086.6480000000001</v>
      </c>
      <c r="X102" s="71">
        <v>5310.134</v>
      </c>
      <c r="Y102" s="71">
        <v>5540.9290000000001</v>
      </c>
      <c r="Z102" s="71">
        <v>5780.7269999999999</v>
      </c>
      <c r="AA102" s="71">
        <v>6032.9719999999998</v>
      </c>
      <c r="AB102" s="71">
        <v>6302.3340000000007</v>
      </c>
      <c r="AC102" s="71">
        <v>6592.1970000000001</v>
      </c>
      <c r="AD102" s="71">
        <v>6902.8429999999998</v>
      </c>
      <c r="AE102" s="71">
        <v>7233.232</v>
      </c>
      <c r="AF102" s="71">
        <v>7583.643</v>
      </c>
      <c r="AG102" s="71">
        <v>7954.0540000000001</v>
      </c>
      <c r="AH102" s="71">
        <v>8343.7530000000006</v>
      </c>
      <c r="AI102" s="71">
        <v>8752.9880000000012</v>
      </c>
      <c r="AJ102" s="71">
        <v>9179.7939999999999</v>
      </c>
      <c r="AK102" s="71">
        <v>9618.3960000000006</v>
      </c>
      <c r="AL102" s="71">
        <v>10061.255000000001</v>
      </c>
      <c r="AM102" s="71">
        <v>10502.609</v>
      </c>
      <c r="AN102" s="71">
        <v>10939.748</v>
      </c>
      <c r="AO102" s="71">
        <v>11372.794</v>
      </c>
      <c r="AP102" s="71">
        <v>11802.329</v>
      </c>
      <c r="AQ102" s="71">
        <v>12230.138999999999</v>
      </c>
      <c r="AR102" s="71">
        <v>12657.366</v>
      </c>
      <c r="AS102" s="71">
        <v>13082.335999999999</v>
      </c>
      <c r="AT102" s="71">
        <v>13503.368</v>
      </c>
      <c r="AU102" s="71">
        <v>13921.587</v>
      </c>
      <c r="AV102" s="71">
        <v>14338.732</v>
      </c>
      <c r="AW102" s="71">
        <v>14755.305</v>
      </c>
      <c r="AX102" s="71">
        <v>15173.659</v>
      </c>
      <c r="AY102" s="71">
        <v>15591.423999999999</v>
      </c>
      <c r="AZ102" s="71">
        <v>15998.834999999999</v>
      </c>
      <c r="BA102" s="71">
        <v>16382.824000000001</v>
      </c>
      <c r="BB102" s="71">
        <v>16734.951000000001</v>
      </c>
      <c r="BC102" s="71">
        <v>17051.023999999998</v>
      </c>
      <c r="BD102" s="71">
        <v>17336.376</v>
      </c>
      <c r="BE102" s="71">
        <v>17603.906999999999</v>
      </c>
      <c r="BF102" s="71">
        <v>17871.895</v>
      </c>
      <c r="BG102" s="73">
        <v>18153.866999999998</v>
      </c>
      <c r="BH102" s="71">
        <v>18454.082999999999</v>
      </c>
      <c r="BI102" s="71">
        <v>18769.703999999998</v>
      </c>
      <c r="BJ102" s="71">
        <v>19098.477999999999</v>
      </c>
      <c r="BK102" s="71">
        <v>19435.601999999999</v>
      </c>
      <c r="BL102" s="71">
        <v>19777.370999999999</v>
      </c>
      <c r="BM102" s="71">
        <v>20124.078000000001</v>
      </c>
      <c r="BN102" s="71">
        <v>20476.974999999999</v>
      </c>
      <c r="BO102" s="71">
        <v>20834.186000000002</v>
      </c>
      <c r="BP102" s="71">
        <v>21193.339</v>
      </c>
      <c r="BQ102" s="71">
        <v>21552.61</v>
      </c>
      <c r="BR102" s="71">
        <v>21911.124</v>
      </c>
      <c r="BS102" s="71">
        <v>22268.830999999998</v>
      </c>
      <c r="BT102" s="71">
        <v>22625.77</v>
      </c>
      <c r="BU102" s="71">
        <v>22982.335999999999</v>
      </c>
      <c r="BV102" s="71">
        <v>23338.800999999999</v>
      </c>
      <c r="BW102" s="71">
        <v>23694.963</v>
      </c>
      <c r="BX102" s="71">
        <v>24050.506000000001</v>
      </c>
      <c r="BY102" s="71">
        <v>24405.502</v>
      </c>
      <c r="BZ102" s="71">
        <v>24760.101999999999</v>
      </c>
      <c r="CA102" s="71">
        <v>25114.427</v>
      </c>
      <c r="CB102" s="71">
        <v>25468.499</v>
      </c>
      <c r="CC102" s="71">
        <v>25822.319</v>
      </c>
      <c r="CD102" s="71">
        <v>26175.970999999998</v>
      </c>
      <c r="CE102" s="71">
        <v>26529.56</v>
      </c>
      <c r="CF102" s="71">
        <v>26883.182000000001</v>
      </c>
      <c r="CG102" s="71">
        <v>27236.837</v>
      </c>
      <c r="CH102" s="71">
        <v>27590.572</v>
      </c>
      <c r="CI102" s="71">
        <v>27944.574999999997</v>
      </c>
      <c r="CJ102" s="71">
        <v>28299.078999999998</v>
      </c>
      <c r="CK102" s="71">
        <v>28654.232</v>
      </c>
      <c r="CL102" s="71">
        <v>29010.040999999997</v>
      </c>
      <c r="CM102" s="71">
        <v>29366.393</v>
      </c>
      <c r="CN102" s="71">
        <v>29723.16</v>
      </c>
      <c r="CO102" s="71">
        <v>30080.152999999998</v>
      </c>
      <c r="CP102" s="71">
        <v>30437.179</v>
      </c>
      <c r="CQ102" s="71">
        <v>30794.047999999999</v>
      </c>
      <c r="CR102" s="71">
        <v>31150.575000000001</v>
      </c>
      <c r="CS102" s="71">
        <v>31506.564999999999</v>
      </c>
      <c r="CT102" s="71">
        <v>31861.792000000001</v>
      </c>
      <c r="CU102" s="71">
        <v>32215.991999999998</v>
      </c>
      <c r="CV102" s="71">
        <v>32568.851999999999</v>
      </c>
      <c r="CW102" s="71">
        <v>32920.008999999998</v>
      </c>
      <c r="CX102" s="71">
        <v>33269.050999999999</v>
      </c>
      <c r="CY102" s="71">
        <v>33615.512000000002</v>
      </c>
      <c r="CZ102" s="73">
        <v>33958.881999999998</v>
      </c>
    </row>
    <row r="103" spans="1:104">
      <c r="A103" s="58">
        <v>191</v>
      </c>
      <c r="B103" s="66">
        <v>388</v>
      </c>
      <c r="C103" s="68" t="s">
        <v>99</v>
      </c>
      <c r="D103" s="71">
        <v>1402.8960000000002</v>
      </c>
      <c r="E103" s="71">
        <v>1436.69</v>
      </c>
      <c r="F103" s="71">
        <v>1468.047</v>
      </c>
      <c r="G103" s="71">
        <v>1496.1590000000001</v>
      </c>
      <c r="H103" s="71">
        <v>1520.675</v>
      </c>
      <c r="I103" s="71">
        <v>1541.702</v>
      </c>
      <c r="J103" s="71">
        <v>1559.836</v>
      </c>
      <c r="K103" s="71">
        <v>1576.135</v>
      </c>
      <c r="L103" s="71">
        <v>1592.0239999999999</v>
      </c>
      <c r="M103" s="71">
        <v>1609.162</v>
      </c>
      <c r="N103" s="71">
        <v>1629.0029999999999</v>
      </c>
      <c r="O103" s="71">
        <v>1652.3389999999999</v>
      </c>
      <c r="P103" s="71">
        <v>1678.895</v>
      </c>
      <c r="Q103" s="71">
        <v>1707.1579999999999</v>
      </c>
      <c r="R103" s="71">
        <v>1734.865</v>
      </c>
      <c r="S103" s="71">
        <v>1760.442</v>
      </c>
      <c r="T103" s="71">
        <v>1783.2730000000001</v>
      </c>
      <c r="U103" s="71">
        <v>1804.0550000000001</v>
      </c>
      <c r="V103" s="71">
        <v>1824.0929999999998</v>
      </c>
      <c r="W103" s="71">
        <v>1845.3029999999999</v>
      </c>
      <c r="X103" s="71">
        <v>1869.002</v>
      </c>
      <c r="Y103" s="71">
        <v>1895.7910000000002</v>
      </c>
      <c r="Z103" s="71">
        <v>1925.066</v>
      </c>
      <c r="AA103" s="71">
        <v>1955.5039999999999</v>
      </c>
      <c r="AB103" s="71">
        <v>1985.1849999999999</v>
      </c>
      <c r="AC103" s="71">
        <v>2012.799</v>
      </c>
      <c r="AD103" s="71">
        <v>2037.5410000000002</v>
      </c>
      <c r="AE103" s="71">
        <v>2060.0010000000002</v>
      </c>
      <c r="AF103" s="71">
        <v>2081.915</v>
      </c>
      <c r="AG103" s="71">
        <v>2105.7759999999998</v>
      </c>
      <c r="AH103" s="71">
        <v>2133.1980000000003</v>
      </c>
      <c r="AI103" s="71">
        <v>2165.145</v>
      </c>
      <c r="AJ103" s="71">
        <v>2200.5839999999998</v>
      </c>
      <c r="AK103" s="71">
        <v>2236.7350000000001</v>
      </c>
      <c r="AL103" s="71">
        <v>2269.6959999999999</v>
      </c>
      <c r="AM103" s="71">
        <v>2296.799</v>
      </c>
      <c r="AN103" s="71">
        <v>2316.8609999999999</v>
      </c>
      <c r="AO103" s="71">
        <v>2331.09</v>
      </c>
      <c r="AP103" s="71">
        <v>2342.1220000000003</v>
      </c>
      <c r="AQ103" s="71">
        <v>2353.8069999999998</v>
      </c>
      <c r="AR103" s="71">
        <v>2368.9030000000002</v>
      </c>
      <c r="AS103" s="71">
        <v>2388.2190000000001</v>
      </c>
      <c r="AT103" s="71">
        <v>2410.7959999999998</v>
      </c>
      <c r="AU103" s="71">
        <v>2435.482</v>
      </c>
      <c r="AV103" s="71">
        <v>2460.42</v>
      </c>
      <c r="AW103" s="71">
        <v>2484.2110000000002</v>
      </c>
      <c r="AX103" s="71">
        <v>2506.6530000000002</v>
      </c>
      <c r="AY103" s="71">
        <v>2528.0920000000001</v>
      </c>
      <c r="AZ103" s="71">
        <v>2548.3150000000001</v>
      </c>
      <c r="BA103" s="71">
        <v>2567.1639999999998</v>
      </c>
      <c r="BB103" s="71">
        <v>2584.5500000000002</v>
      </c>
      <c r="BC103" s="71">
        <v>2600.3049999999998</v>
      </c>
      <c r="BD103" s="71">
        <v>2614.433</v>
      </c>
      <c r="BE103" s="71">
        <v>2627.2510000000002</v>
      </c>
      <c r="BF103" s="71">
        <v>2639.2240000000002</v>
      </c>
      <c r="BG103" s="73">
        <v>2650.7130000000002</v>
      </c>
      <c r="BH103" s="71">
        <v>2661.81</v>
      </c>
      <c r="BI103" s="71">
        <v>2672.48</v>
      </c>
      <c r="BJ103" s="71">
        <v>2682.8040000000001</v>
      </c>
      <c r="BK103" s="71">
        <v>2692.8389999999999</v>
      </c>
      <c r="BL103" s="71">
        <v>2702.63</v>
      </c>
      <c r="BM103" s="71">
        <v>2712.221</v>
      </c>
      <c r="BN103" s="71">
        <v>2721.6309999999999</v>
      </c>
      <c r="BO103" s="71">
        <v>2730.8249999999998</v>
      </c>
      <c r="BP103" s="71">
        <v>2739.74</v>
      </c>
      <c r="BQ103" s="71">
        <v>2748.3190000000004</v>
      </c>
      <c r="BR103" s="71">
        <v>2756.5459999999998</v>
      </c>
      <c r="BS103" s="71">
        <v>2764.3919999999998</v>
      </c>
      <c r="BT103" s="71">
        <v>2771.7709999999997</v>
      </c>
      <c r="BU103" s="71">
        <v>2778.5709999999999</v>
      </c>
      <c r="BV103" s="71">
        <v>2784.7020000000002</v>
      </c>
      <c r="BW103" s="71">
        <v>2790.1170000000002</v>
      </c>
      <c r="BX103" s="71">
        <v>2794.7889999999998</v>
      </c>
      <c r="BY103" s="71">
        <v>2798.6639999999998</v>
      </c>
      <c r="BZ103" s="71">
        <v>2801.6909999999998</v>
      </c>
      <c r="CA103" s="71">
        <v>2803.8290000000002</v>
      </c>
      <c r="CB103" s="71">
        <v>2805.0510000000004</v>
      </c>
      <c r="CC103" s="71">
        <v>2805.3419999999996</v>
      </c>
      <c r="CD103" s="71">
        <v>2804.6959999999999</v>
      </c>
      <c r="CE103" s="71">
        <v>2803.114</v>
      </c>
      <c r="CF103" s="71">
        <v>2800.6019999999999</v>
      </c>
      <c r="CG103" s="71">
        <v>2797.1570000000002</v>
      </c>
      <c r="CH103" s="71">
        <v>2792.7889999999998</v>
      </c>
      <c r="CI103" s="71">
        <v>2787.5339999999997</v>
      </c>
      <c r="CJ103" s="71">
        <v>2781.444</v>
      </c>
      <c r="CK103" s="71">
        <v>2774.5630000000001</v>
      </c>
      <c r="CL103" s="71">
        <v>2766.902</v>
      </c>
      <c r="CM103" s="71">
        <v>2758.471</v>
      </c>
      <c r="CN103" s="71">
        <v>2749.308</v>
      </c>
      <c r="CO103" s="71">
        <v>2739.4539999999997</v>
      </c>
      <c r="CP103" s="71">
        <v>2728.94</v>
      </c>
      <c r="CQ103" s="71">
        <v>2717.777</v>
      </c>
      <c r="CR103" s="71">
        <v>2705.962</v>
      </c>
      <c r="CS103" s="71">
        <v>2693.48</v>
      </c>
      <c r="CT103" s="71">
        <v>2680.3109999999997</v>
      </c>
      <c r="CU103" s="71">
        <v>2666.4319999999998</v>
      </c>
      <c r="CV103" s="71">
        <v>2651.8249999999998</v>
      </c>
      <c r="CW103" s="71">
        <v>2636.471</v>
      </c>
      <c r="CX103" s="71">
        <v>2620.357</v>
      </c>
      <c r="CY103" s="71">
        <v>2603.4690000000001</v>
      </c>
      <c r="CZ103" s="73">
        <v>2585.7950000000001</v>
      </c>
    </row>
    <row r="104" spans="1:104">
      <c r="A104" s="58">
        <v>75</v>
      </c>
      <c r="B104" s="66">
        <v>392</v>
      </c>
      <c r="C104" s="68" t="s">
        <v>487</v>
      </c>
      <c r="D104" s="71">
        <v>83625</v>
      </c>
      <c r="E104" s="71">
        <v>85117.528999999995</v>
      </c>
      <c r="F104" s="71">
        <v>86474.252999999997</v>
      </c>
      <c r="G104" s="71">
        <v>87701.553</v>
      </c>
      <c r="H104" s="71">
        <v>88810.129000000001</v>
      </c>
      <c r="I104" s="71">
        <v>89815.000999999989</v>
      </c>
      <c r="J104" s="71">
        <v>90735.825000000012</v>
      </c>
      <c r="K104" s="71">
        <v>91596.576000000001</v>
      </c>
      <c r="L104" s="71">
        <v>92424.597999999998</v>
      </c>
      <c r="M104" s="71">
        <v>93249.02</v>
      </c>
      <c r="N104" s="71">
        <v>94095.999000000011</v>
      </c>
      <c r="O104" s="71">
        <v>94983.65400000001</v>
      </c>
      <c r="P104" s="71">
        <v>95917.629000000001</v>
      </c>
      <c r="Q104" s="71">
        <v>96889.186000000002</v>
      </c>
      <c r="R104" s="71">
        <v>97880.6</v>
      </c>
      <c r="S104" s="71">
        <v>98881</v>
      </c>
      <c r="T104" s="71">
        <v>99881.258999999991</v>
      </c>
      <c r="U104" s="71">
        <v>100892.236</v>
      </c>
      <c r="V104" s="71">
        <v>101945.372</v>
      </c>
      <c r="W104" s="71">
        <v>103083.179</v>
      </c>
      <c r="X104" s="71">
        <v>104330.99600000001</v>
      </c>
      <c r="Y104" s="71">
        <v>105703.32699999999</v>
      </c>
      <c r="Z104" s="71">
        <v>107176.26300000001</v>
      </c>
      <c r="AA104" s="71">
        <v>108689.284</v>
      </c>
      <c r="AB104" s="71">
        <v>110158.928</v>
      </c>
      <c r="AC104" s="71">
        <v>111524</v>
      </c>
      <c r="AD104" s="71">
        <v>112760.879</v>
      </c>
      <c r="AE104" s="71">
        <v>113882.40700000001</v>
      </c>
      <c r="AF104" s="71">
        <v>114908.61599999999</v>
      </c>
      <c r="AG104" s="71">
        <v>115875.001</v>
      </c>
      <c r="AH104" s="71">
        <v>116807.31200000001</v>
      </c>
      <c r="AI104" s="71">
        <v>117709.13699999999</v>
      </c>
      <c r="AJ104" s="71">
        <v>118569.424</v>
      </c>
      <c r="AK104" s="71">
        <v>119382.83900000001</v>
      </c>
      <c r="AL104" s="71">
        <v>120140.546</v>
      </c>
      <c r="AM104" s="71">
        <v>120837.065</v>
      </c>
      <c r="AN104" s="71">
        <v>121472.47</v>
      </c>
      <c r="AO104" s="71">
        <v>122052.44099999999</v>
      </c>
      <c r="AP104" s="71">
        <v>122583.94899999999</v>
      </c>
      <c r="AQ104" s="71">
        <v>123076.36199999999</v>
      </c>
      <c r="AR104" s="71">
        <v>123537.40100000001</v>
      </c>
      <c r="AS104" s="71">
        <v>123969.56599999999</v>
      </c>
      <c r="AT104" s="71">
        <v>124374.14499999999</v>
      </c>
      <c r="AU104" s="71">
        <v>124756.11199999999</v>
      </c>
      <c r="AV104" s="71">
        <v>125120.78099999999</v>
      </c>
      <c r="AW104" s="71">
        <v>125472.001</v>
      </c>
      <c r="AX104" s="71">
        <v>125812.36</v>
      </c>
      <c r="AY104" s="71">
        <v>126141.77499999999</v>
      </c>
      <c r="AZ104" s="71">
        <v>126457.82</v>
      </c>
      <c r="BA104" s="71">
        <v>126756.35399999999</v>
      </c>
      <c r="BB104" s="71">
        <v>127034.058</v>
      </c>
      <c r="BC104" s="71">
        <v>127290.13</v>
      </c>
      <c r="BD104" s="71">
        <v>127524.709</v>
      </c>
      <c r="BE104" s="71">
        <v>127736.348</v>
      </c>
      <c r="BF104" s="71">
        <v>127923.488</v>
      </c>
      <c r="BG104" s="73">
        <v>128084.652</v>
      </c>
      <c r="BH104" s="71">
        <v>128219.01</v>
      </c>
      <c r="BI104" s="71">
        <v>128325.473</v>
      </c>
      <c r="BJ104" s="71">
        <v>128402.03599999999</v>
      </c>
      <c r="BK104" s="71">
        <v>128446.42600000001</v>
      </c>
      <c r="BL104" s="71">
        <v>128456.93900000001</v>
      </c>
      <c r="BM104" s="71">
        <v>128432.997</v>
      </c>
      <c r="BN104" s="71">
        <v>128374.64799999999</v>
      </c>
      <c r="BO104" s="71">
        <v>128281.74</v>
      </c>
      <c r="BP104" s="71">
        <v>128154.394</v>
      </c>
      <c r="BQ104" s="71">
        <v>127993.035</v>
      </c>
      <c r="BR104" s="71">
        <v>127798.056</v>
      </c>
      <c r="BS104" s="71">
        <v>127570.432</v>
      </c>
      <c r="BT104" s="71">
        <v>127312.061</v>
      </c>
      <c r="BU104" s="71">
        <v>127025.35800000001</v>
      </c>
      <c r="BV104" s="71">
        <v>126712.6</v>
      </c>
      <c r="BW104" s="71">
        <v>126375.16800000001</v>
      </c>
      <c r="BX104" s="71">
        <v>126014.505</v>
      </c>
      <c r="BY104" s="71">
        <v>125633.09299999999</v>
      </c>
      <c r="BZ104" s="71">
        <v>125233.698</v>
      </c>
      <c r="CA104" s="71">
        <v>124818.774</v>
      </c>
      <c r="CB104" s="71">
        <v>124389.969</v>
      </c>
      <c r="CC104" s="71">
        <v>123948.636</v>
      </c>
      <c r="CD104" s="71">
        <v>123496.508</v>
      </c>
      <c r="CE104" s="71">
        <v>123035.257</v>
      </c>
      <c r="CF104" s="71">
        <v>122566.33900000001</v>
      </c>
      <c r="CG104" s="71">
        <v>122090.86900000001</v>
      </c>
      <c r="CH104" s="71">
        <v>121609.734</v>
      </c>
      <c r="CI104" s="71">
        <v>121123.769</v>
      </c>
      <c r="CJ104" s="71">
        <v>120633.644</v>
      </c>
      <c r="CK104" s="71">
        <v>120139.855</v>
      </c>
      <c r="CL104" s="71">
        <v>119642.988</v>
      </c>
      <c r="CM104" s="71">
        <v>119143.231</v>
      </c>
      <c r="CN104" s="71">
        <v>118640.103</v>
      </c>
      <c r="CO104" s="71">
        <v>118132.77</v>
      </c>
      <c r="CP104" s="71">
        <v>117620.57399999999</v>
      </c>
      <c r="CQ104" s="71">
        <v>117103.20600000001</v>
      </c>
      <c r="CR104" s="71">
        <v>116580.644</v>
      </c>
      <c r="CS104" s="71">
        <v>116053.007</v>
      </c>
      <c r="CT104" s="71">
        <v>115520.39</v>
      </c>
      <c r="CU104" s="71">
        <v>114982.705</v>
      </c>
      <c r="CV104" s="71">
        <v>114439.63</v>
      </c>
      <c r="CW104" s="71">
        <v>113890.57799999999</v>
      </c>
      <c r="CX104" s="71">
        <v>113334.68799999999</v>
      </c>
      <c r="CY104" s="71">
        <v>112770.833</v>
      </c>
      <c r="CZ104" s="73">
        <v>112197.62</v>
      </c>
    </row>
    <row r="105" spans="1:104">
      <c r="A105" s="58">
        <v>84</v>
      </c>
      <c r="B105" s="66">
        <v>398</v>
      </c>
      <c r="C105" s="68" t="s">
        <v>232</v>
      </c>
      <c r="D105" s="71">
        <v>6703.0020000000004</v>
      </c>
      <c r="E105" s="71">
        <v>6831.1589999999997</v>
      </c>
      <c r="F105" s="71">
        <v>7041.6040000000003</v>
      </c>
      <c r="G105" s="71">
        <v>7315.5049999999992</v>
      </c>
      <c r="H105" s="71">
        <v>7636.7610000000004</v>
      </c>
      <c r="I105" s="71">
        <v>7991.9979999999996</v>
      </c>
      <c r="J105" s="71">
        <v>8370.6710000000003</v>
      </c>
      <c r="K105" s="71">
        <v>8764.9599999999991</v>
      </c>
      <c r="L105" s="71">
        <v>9169.4840000000004</v>
      </c>
      <c r="M105" s="71">
        <v>9580.8109999999997</v>
      </c>
      <c r="N105" s="71">
        <v>9995.9989999999998</v>
      </c>
      <c r="O105" s="71">
        <v>10411.042000000001</v>
      </c>
      <c r="P105" s="71">
        <v>10819.505000000001</v>
      </c>
      <c r="Q105" s="71">
        <v>11211.937</v>
      </c>
      <c r="R105" s="71">
        <v>11577.535</v>
      </c>
      <c r="S105" s="71">
        <v>11908.998</v>
      </c>
      <c r="T105" s="71">
        <v>12200.887999999999</v>
      </c>
      <c r="U105" s="71">
        <v>12455.364</v>
      </c>
      <c r="V105" s="71">
        <v>12682.451000000001</v>
      </c>
      <c r="W105" s="71">
        <v>12897.024000000001</v>
      </c>
      <c r="X105" s="71">
        <v>13109.993</v>
      </c>
      <c r="Y105" s="71">
        <v>13325.343000000001</v>
      </c>
      <c r="Z105" s="71">
        <v>13540.302</v>
      </c>
      <c r="AA105" s="71">
        <v>13751.02</v>
      </c>
      <c r="AB105" s="71">
        <v>13950.987000000001</v>
      </c>
      <c r="AC105" s="71">
        <v>14136.006000000001</v>
      </c>
      <c r="AD105" s="71">
        <v>14304.866</v>
      </c>
      <c r="AE105" s="71">
        <v>14461.017</v>
      </c>
      <c r="AF105" s="71">
        <v>14610.398999999999</v>
      </c>
      <c r="AG105" s="71">
        <v>14761.156999999999</v>
      </c>
      <c r="AH105" s="71">
        <v>14918.991</v>
      </c>
      <c r="AI105" s="71">
        <v>15082.957999999999</v>
      </c>
      <c r="AJ105" s="71">
        <v>15250.252</v>
      </c>
      <c r="AK105" s="71">
        <v>15421.938</v>
      </c>
      <c r="AL105" s="71">
        <v>15598.985000000001</v>
      </c>
      <c r="AM105" s="71">
        <v>15780.001</v>
      </c>
      <c r="AN105" s="71">
        <v>15968.858</v>
      </c>
      <c r="AO105" s="71">
        <v>16159.825000000001</v>
      </c>
      <c r="AP105" s="71">
        <v>16330.334999999999</v>
      </c>
      <c r="AQ105" s="71">
        <v>16450.516</v>
      </c>
      <c r="AR105" s="71">
        <v>16499.999</v>
      </c>
      <c r="AS105" s="71">
        <v>16471.387999999999</v>
      </c>
      <c r="AT105" s="71">
        <v>16373.802</v>
      </c>
      <c r="AU105" s="71">
        <v>16224.296</v>
      </c>
      <c r="AV105" s="71">
        <v>16048.302</v>
      </c>
      <c r="AW105" s="71">
        <v>15866.134</v>
      </c>
      <c r="AX105" s="71">
        <v>15681.833999999999</v>
      </c>
      <c r="AY105" s="71">
        <v>15495.203000000001</v>
      </c>
      <c r="AZ105" s="71">
        <v>15317.375</v>
      </c>
      <c r="BA105" s="71">
        <v>15160.534</v>
      </c>
      <c r="BB105" s="71">
        <v>15033.257000000001</v>
      </c>
      <c r="BC105" s="71">
        <v>14941.902</v>
      </c>
      <c r="BD105" s="71">
        <v>14885.446</v>
      </c>
      <c r="BE105" s="71">
        <v>14855.428</v>
      </c>
      <c r="BF105" s="71">
        <v>14838.618999999999</v>
      </c>
      <c r="BG105" s="73">
        <v>14825.105</v>
      </c>
      <c r="BH105" s="71">
        <v>14812.288</v>
      </c>
      <c r="BI105" s="71">
        <v>14802.455</v>
      </c>
      <c r="BJ105" s="71">
        <v>14796.242</v>
      </c>
      <c r="BK105" s="71">
        <v>14795.596</v>
      </c>
      <c r="BL105" s="71">
        <v>14801.584999999999</v>
      </c>
      <c r="BM105" s="71">
        <v>14813.555</v>
      </c>
      <c r="BN105" s="71">
        <v>14829.362000000001</v>
      </c>
      <c r="BO105" s="71">
        <v>14846.894</v>
      </c>
      <c r="BP105" s="71">
        <v>14863.548999999999</v>
      </c>
      <c r="BQ105" s="71">
        <v>14877.279</v>
      </c>
      <c r="BR105" s="71">
        <v>14887.059000000001</v>
      </c>
      <c r="BS105" s="71">
        <v>14892.648000000001</v>
      </c>
      <c r="BT105" s="71">
        <v>14893.795999999998</v>
      </c>
      <c r="BU105" s="71">
        <v>14890.573</v>
      </c>
      <c r="BV105" s="71">
        <v>14883.008</v>
      </c>
      <c r="BW105" s="71">
        <v>14870.806</v>
      </c>
      <c r="BX105" s="71">
        <v>14853.648000000001</v>
      </c>
      <c r="BY105" s="71">
        <v>14831.600999999999</v>
      </c>
      <c r="BZ105" s="71">
        <v>14804.855</v>
      </c>
      <c r="CA105" s="71">
        <v>14773.608</v>
      </c>
      <c r="CB105" s="71">
        <v>14737.885</v>
      </c>
      <c r="CC105" s="71">
        <v>14697.8</v>
      </c>
      <c r="CD105" s="71">
        <v>14653.780999999999</v>
      </c>
      <c r="CE105" s="71">
        <v>14606.38</v>
      </c>
      <c r="CF105" s="71">
        <v>14556.054</v>
      </c>
      <c r="CG105" s="71">
        <v>14502.985000000001</v>
      </c>
      <c r="CH105" s="71">
        <v>14447.284</v>
      </c>
      <c r="CI105" s="71">
        <v>14389.239</v>
      </c>
      <c r="CJ105" s="71">
        <v>14329.152</v>
      </c>
      <c r="CK105" s="71">
        <v>14267.243</v>
      </c>
      <c r="CL105" s="71">
        <v>14203.652</v>
      </c>
      <c r="CM105" s="71">
        <v>14138.392</v>
      </c>
      <c r="CN105" s="71">
        <v>14071.388999999999</v>
      </c>
      <c r="CO105" s="71">
        <v>14002.483</v>
      </c>
      <c r="CP105" s="71">
        <v>13931.531000000001</v>
      </c>
      <c r="CQ105" s="71">
        <v>13858.436</v>
      </c>
      <c r="CR105" s="71">
        <v>13783.134999999998</v>
      </c>
      <c r="CS105" s="71">
        <v>13705.574000000001</v>
      </c>
      <c r="CT105" s="71">
        <v>13625.674999999999</v>
      </c>
      <c r="CU105" s="71">
        <v>13543.312</v>
      </c>
      <c r="CV105" s="71">
        <v>13458.3</v>
      </c>
      <c r="CW105" s="71">
        <v>13370.39</v>
      </c>
      <c r="CX105" s="71">
        <v>13279.262999999999</v>
      </c>
      <c r="CY105" s="71">
        <v>13184.537</v>
      </c>
      <c r="CZ105" s="73">
        <v>13085.768</v>
      </c>
    </row>
    <row r="106" spans="1:104">
      <c r="A106" s="58">
        <v>113</v>
      </c>
      <c r="B106" s="66">
        <v>400</v>
      </c>
      <c r="C106" s="68" t="s">
        <v>261</v>
      </c>
      <c r="D106" s="71">
        <v>472.48900000000003</v>
      </c>
      <c r="E106" s="71">
        <v>526.89800000000002</v>
      </c>
      <c r="F106" s="71">
        <v>565.48099999999999</v>
      </c>
      <c r="G106" s="71">
        <v>597.37899999999991</v>
      </c>
      <c r="H106" s="71">
        <v>629.2940000000001</v>
      </c>
      <c r="I106" s="71">
        <v>665.49700000000007</v>
      </c>
      <c r="J106" s="71">
        <v>707.70500000000004</v>
      </c>
      <c r="K106" s="71">
        <v>755.2</v>
      </c>
      <c r="L106" s="71">
        <v>805.197</v>
      </c>
      <c r="M106" s="71">
        <v>853.45299999999997</v>
      </c>
      <c r="N106" s="71">
        <v>896.09699999999998</v>
      </c>
      <c r="O106" s="71">
        <v>931.57799999999997</v>
      </c>
      <c r="P106" s="71">
        <v>962.375</v>
      </c>
      <c r="Q106" s="71">
        <v>995.72900000000004</v>
      </c>
      <c r="R106" s="71">
        <v>1041.5629999999999</v>
      </c>
      <c r="S106" s="71">
        <v>1106.3980000000001</v>
      </c>
      <c r="T106" s="71">
        <v>1193.5459999999998</v>
      </c>
      <c r="U106" s="71">
        <v>1299.232</v>
      </c>
      <c r="V106" s="71">
        <v>1414.183</v>
      </c>
      <c r="W106" s="71">
        <v>1525.2059999999999</v>
      </c>
      <c r="X106" s="71">
        <v>1622.7930000000001</v>
      </c>
      <c r="Y106" s="71">
        <v>1704.239</v>
      </c>
      <c r="Z106" s="71">
        <v>1772.4859999999999</v>
      </c>
      <c r="AA106" s="71">
        <v>1830.626</v>
      </c>
      <c r="AB106" s="71">
        <v>1883.9459999999999</v>
      </c>
      <c r="AC106" s="71">
        <v>1936.702</v>
      </c>
      <c r="AD106" s="71">
        <v>1989.0140000000001</v>
      </c>
      <c r="AE106" s="71">
        <v>2040.5229999999999</v>
      </c>
      <c r="AF106" s="71">
        <v>2094.5630000000001</v>
      </c>
      <c r="AG106" s="71">
        <v>2155.1890000000003</v>
      </c>
      <c r="AH106" s="71">
        <v>2225.25</v>
      </c>
      <c r="AI106" s="71">
        <v>2307.5619999999999</v>
      </c>
      <c r="AJ106" s="71">
        <v>2401.71</v>
      </c>
      <c r="AK106" s="71">
        <v>2503.4059999999999</v>
      </c>
      <c r="AL106" s="71">
        <v>2606.299</v>
      </c>
      <c r="AM106" s="71">
        <v>2706.4229999999998</v>
      </c>
      <c r="AN106" s="71">
        <v>2800.183</v>
      </c>
      <c r="AO106" s="71">
        <v>2890.5129999999999</v>
      </c>
      <c r="AP106" s="71">
        <v>2987.6530000000002</v>
      </c>
      <c r="AQ106" s="71">
        <v>3105.7829999999999</v>
      </c>
      <c r="AR106" s="71">
        <v>3254.0039999999999</v>
      </c>
      <c r="AS106" s="71">
        <v>3437.3</v>
      </c>
      <c r="AT106" s="71">
        <v>3649.623</v>
      </c>
      <c r="AU106" s="71">
        <v>3875.5810000000001</v>
      </c>
      <c r="AV106" s="71">
        <v>4093.5349999999999</v>
      </c>
      <c r="AW106" s="71">
        <v>4288.0529999999999</v>
      </c>
      <c r="AX106" s="71">
        <v>4453.0959999999995</v>
      </c>
      <c r="AY106" s="71">
        <v>4593.5570000000007</v>
      </c>
      <c r="AZ106" s="71">
        <v>4718.2649999999994</v>
      </c>
      <c r="BA106" s="71">
        <v>4841.0450000000001</v>
      </c>
      <c r="BB106" s="71">
        <v>4971.8420000000006</v>
      </c>
      <c r="BC106" s="71">
        <v>5113.0929999999998</v>
      </c>
      <c r="BD106" s="71">
        <v>5261.0509999999995</v>
      </c>
      <c r="BE106" s="71">
        <v>5412.1759999999995</v>
      </c>
      <c r="BF106" s="71">
        <v>5560.77</v>
      </c>
      <c r="BG106" s="73">
        <v>5702.7759999999998</v>
      </c>
      <c r="BH106" s="71">
        <v>5837.4110000000001</v>
      </c>
      <c r="BI106" s="71">
        <v>5966.4629999999997</v>
      </c>
      <c r="BJ106" s="71">
        <v>6091.4850000000006</v>
      </c>
      <c r="BK106" s="71">
        <v>6214.8819999999996</v>
      </c>
      <c r="BL106" s="71">
        <v>6338.4339999999993</v>
      </c>
      <c r="BM106" s="71">
        <v>6462.5370000000003</v>
      </c>
      <c r="BN106" s="71">
        <v>6586.6759999999995</v>
      </c>
      <c r="BO106" s="71">
        <v>6710.6409999999996</v>
      </c>
      <c r="BP106" s="71">
        <v>6833.9680000000008</v>
      </c>
      <c r="BQ106" s="71">
        <v>6956.3160000000007</v>
      </c>
      <c r="BR106" s="71">
        <v>7077.6840000000002</v>
      </c>
      <c r="BS106" s="71">
        <v>7198.2540000000008</v>
      </c>
      <c r="BT106" s="71">
        <v>7318.0660000000007</v>
      </c>
      <c r="BU106" s="71">
        <v>7437.18</v>
      </c>
      <c r="BV106" s="71">
        <v>7555.6059999999998</v>
      </c>
      <c r="BW106" s="71">
        <v>7673.2939999999999</v>
      </c>
      <c r="BX106" s="71">
        <v>7790.1190000000006</v>
      </c>
      <c r="BY106" s="71">
        <v>7905.9189999999999</v>
      </c>
      <c r="BZ106" s="71">
        <v>8020.491</v>
      </c>
      <c r="CA106" s="71">
        <v>8133.6410000000005</v>
      </c>
      <c r="CB106" s="71">
        <v>8245.2740000000013</v>
      </c>
      <c r="CC106" s="71">
        <v>8355.2619999999988</v>
      </c>
      <c r="CD106" s="71">
        <v>8463.3289999999997</v>
      </c>
      <c r="CE106" s="71">
        <v>8569.1569999999992</v>
      </c>
      <c r="CF106" s="71">
        <v>8672.4880000000012</v>
      </c>
      <c r="CG106" s="71">
        <v>8773.2350000000006</v>
      </c>
      <c r="CH106" s="71">
        <v>8871.36</v>
      </c>
      <c r="CI106" s="71">
        <v>8966.7379999999994</v>
      </c>
      <c r="CJ106" s="71">
        <v>9059.2530000000006</v>
      </c>
      <c r="CK106" s="71">
        <v>9148.851999999999</v>
      </c>
      <c r="CL106" s="71">
        <v>9235.4320000000007</v>
      </c>
      <c r="CM106" s="71">
        <v>9319.0750000000007</v>
      </c>
      <c r="CN106" s="71">
        <v>9400.148000000001</v>
      </c>
      <c r="CO106" s="71">
        <v>9479.1589999999997</v>
      </c>
      <c r="CP106" s="71">
        <v>9556.48</v>
      </c>
      <c r="CQ106" s="71">
        <v>9632.2459999999992</v>
      </c>
      <c r="CR106" s="71">
        <v>9706.3950000000004</v>
      </c>
      <c r="CS106" s="71">
        <v>9778.7420000000002</v>
      </c>
      <c r="CT106" s="71">
        <v>9849.0720000000001</v>
      </c>
      <c r="CU106" s="71">
        <v>9917.2170000000006</v>
      </c>
      <c r="CV106" s="71">
        <v>9983.0889999999999</v>
      </c>
      <c r="CW106" s="71">
        <v>10046.695</v>
      </c>
      <c r="CX106" s="71">
        <v>10108.143</v>
      </c>
      <c r="CY106" s="71">
        <v>10167.633</v>
      </c>
      <c r="CZ106" s="73">
        <v>10225.464</v>
      </c>
    </row>
    <row r="107" spans="1:104">
      <c r="A107" s="58">
        <v>14</v>
      </c>
      <c r="B107" s="66">
        <v>404</v>
      </c>
      <c r="C107" s="68" t="s">
        <v>392</v>
      </c>
      <c r="D107" s="71">
        <v>6076.7569999999996</v>
      </c>
      <c r="E107" s="71">
        <v>6240.4210000000003</v>
      </c>
      <c r="F107" s="71">
        <v>6413.424</v>
      </c>
      <c r="G107" s="71">
        <v>6595.2160000000003</v>
      </c>
      <c r="H107" s="71">
        <v>6785.4709999999995</v>
      </c>
      <c r="I107" s="71">
        <v>6984.0920000000006</v>
      </c>
      <c r="J107" s="71">
        <v>7191.2150000000001</v>
      </c>
      <c r="K107" s="71">
        <v>7407.2070000000003</v>
      </c>
      <c r="L107" s="71">
        <v>7632.6309999999994</v>
      </c>
      <c r="M107" s="71">
        <v>7868.21</v>
      </c>
      <c r="N107" s="71">
        <v>8114.6869999999999</v>
      </c>
      <c r="O107" s="71">
        <v>8372.69</v>
      </c>
      <c r="P107" s="71">
        <v>8642.6049999999996</v>
      </c>
      <c r="Q107" s="71">
        <v>8924.5220000000008</v>
      </c>
      <c r="R107" s="71">
        <v>9218.3889999999992</v>
      </c>
      <c r="S107" s="71">
        <v>9524.4480000000003</v>
      </c>
      <c r="T107" s="71">
        <v>9842.9770000000008</v>
      </c>
      <c r="U107" s="71">
        <v>10175.012999999999</v>
      </c>
      <c r="V107" s="71">
        <v>10522.494999999999</v>
      </c>
      <c r="W107" s="71">
        <v>10887.852999999999</v>
      </c>
      <c r="X107" s="71">
        <v>11272.998</v>
      </c>
      <c r="Y107" s="71">
        <v>11679.096000000001</v>
      </c>
      <c r="Z107" s="71">
        <v>12106.376</v>
      </c>
      <c r="AA107" s="71">
        <v>12554.659</v>
      </c>
      <c r="AB107" s="71">
        <v>13023.314999999999</v>
      </c>
      <c r="AC107" s="71">
        <v>13512.064</v>
      </c>
      <c r="AD107" s="71">
        <v>14020.423999999999</v>
      </c>
      <c r="AE107" s="71">
        <v>14549.148000000001</v>
      </c>
      <c r="AF107" s="71">
        <v>15100.56</v>
      </c>
      <c r="AG107" s="71">
        <v>15677.725999999999</v>
      </c>
      <c r="AH107" s="71">
        <v>16282.495999999999</v>
      </c>
      <c r="AI107" s="71">
        <v>16914.982</v>
      </c>
      <c r="AJ107" s="71">
        <v>17573.347999999998</v>
      </c>
      <c r="AK107" s="71">
        <v>18254.941999999999</v>
      </c>
      <c r="AL107" s="71">
        <v>18956.092000000001</v>
      </c>
      <c r="AM107" s="71">
        <v>19673.48</v>
      </c>
      <c r="AN107" s="71">
        <v>20405.074000000001</v>
      </c>
      <c r="AO107" s="71">
        <v>21149.24</v>
      </c>
      <c r="AP107" s="71">
        <v>21903.355000000003</v>
      </c>
      <c r="AQ107" s="71">
        <v>22664.635999999999</v>
      </c>
      <c r="AR107" s="71">
        <v>23430.275000000001</v>
      </c>
      <c r="AS107" s="71">
        <v>24199.826000000001</v>
      </c>
      <c r="AT107" s="71">
        <v>24971.048999999999</v>
      </c>
      <c r="AU107" s="71">
        <v>25737.391</v>
      </c>
      <c r="AV107" s="71">
        <v>26490.782999999999</v>
      </c>
      <c r="AW107" s="71">
        <v>27225.891</v>
      </c>
      <c r="AX107" s="71">
        <v>27942.268</v>
      </c>
      <c r="AY107" s="71">
        <v>28642.985999999997</v>
      </c>
      <c r="AZ107" s="71">
        <v>29331.141</v>
      </c>
      <c r="BA107" s="71">
        <v>30011.476000000002</v>
      </c>
      <c r="BB107" s="71">
        <v>30689.332000000002</v>
      </c>
      <c r="BC107" s="71">
        <v>31363.972999999998</v>
      </c>
      <c r="BD107" s="71">
        <v>32039.837</v>
      </c>
      <c r="BE107" s="71">
        <v>32733.766</v>
      </c>
      <c r="BF107" s="71">
        <v>33467.328999999998</v>
      </c>
      <c r="BG107" s="73">
        <v>34255.721999999994</v>
      </c>
      <c r="BH107" s="71">
        <v>35105.544999999998</v>
      </c>
      <c r="BI107" s="71">
        <v>36012.331999999995</v>
      </c>
      <c r="BJ107" s="71">
        <v>36966.135999999999</v>
      </c>
      <c r="BK107" s="71">
        <v>37951.334000000003</v>
      </c>
      <c r="BL107" s="71">
        <v>38955.676999999996</v>
      </c>
      <c r="BM107" s="71">
        <v>39976.519</v>
      </c>
      <c r="BN107" s="71">
        <v>41014.980000000003</v>
      </c>
      <c r="BO107" s="71">
        <v>42066.8</v>
      </c>
      <c r="BP107" s="71">
        <v>43127.743000000002</v>
      </c>
      <c r="BQ107" s="71">
        <v>44194.402000000002</v>
      </c>
      <c r="BR107" s="71">
        <v>45264.236000000004</v>
      </c>
      <c r="BS107" s="71">
        <v>46335.956999999995</v>
      </c>
      <c r="BT107" s="71">
        <v>47409.255000000005</v>
      </c>
      <c r="BU107" s="71">
        <v>48484.663</v>
      </c>
      <c r="BV107" s="71">
        <v>49562.699000000001</v>
      </c>
      <c r="BW107" s="71">
        <v>50642.555</v>
      </c>
      <c r="BX107" s="71">
        <v>51723.91</v>
      </c>
      <c r="BY107" s="71">
        <v>52808.543000000005</v>
      </c>
      <c r="BZ107" s="71">
        <v>53898.974000000002</v>
      </c>
      <c r="CA107" s="71">
        <v>54997.087</v>
      </c>
      <c r="CB107" s="71">
        <v>56103.058000000005</v>
      </c>
      <c r="CC107" s="71">
        <v>57216.467000000004</v>
      </c>
      <c r="CD107" s="71">
        <v>58337.82</v>
      </c>
      <c r="CE107" s="71">
        <v>59467.574999999997</v>
      </c>
      <c r="CF107" s="71">
        <v>60605.792000000001</v>
      </c>
      <c r="CG107" s="71">
        <v>61752.278000000006</v>
      </c>
      <c r="CH107" s="71">
        <v>62906.116000000002</v>
      </c>
      <c r="CI107" s="71">
        <v>64065.620999999999</v>
      </c>
      <c r="CJ107" s="71">
        <v>65228.587</v>
      </c>
      <c r="CK107" s="71">
        <v>66392.986999999994</v>
      </c>
      <c r="CL107" s="71">
        <v>67557.790999999997</v>
      </c>
      <c r="CM107" s="71">
        <v>68721.918000000005</v>
      </c>
      <c r="CN107" s="71">
        <v>69883.19</v>
      </c>
      <c r="CO107" s="71">
        <v>71039.14</v>
      </c>
      <c r="CP107" s="71">
        <v>72187.695000000007</v>
      </c>
      <c r="CQ107" s="71">
        <v>73327.399000000005</v>
      </c>
      <c r="CR107" s="71">
        <v>74457.335999999996</v>
      </c>
      <c r="CS107" s="71">
        <v>75576.941999999995</v>
      </c>
      <c r="CT107" s="71">
        <v>76685.782000000007</v>
      </c>
      <c r="CU107" s="71">
        <v>77783.353999999992</v>
      </c>
      <c r="CV107" s="71">
        <v>78869.015000000014</v>
      </c>
      <c r="CW107" s="71">
        <v>79941.945999999996</v>
      </c>
      <c r="CX107" s="71">
        <v>81001.131999999998</v>
      </c>
      <c r="CY107" s="71">
        <v>82045.381999999998</v>
      </c>
      <c r="CZ107" s="73">
        <v>83073.324999999997</v>
      </c>
    </row>
    <row r="108" spans="1:104">
      <c r="A108" s="58">
        <v>74</v>
      </c>
      <c r="B108" s="66">
        <v>408</v>
      </c>
      <c r="C108" s="68" t="s">
        <v>223</v>
      </c>
      <c r="D108" s="71">
        <v>10815.47</v>
      </c>
      <c r="E108" s="71">
        <v>10543.367999999999</v>
      </c>
      <c r="F108" s="71">
        <v>10361.732</v>
      </c>
      <c r="G108" s="71">
        <v>10270.58</v>
      </c>
      <c r="H108" s="71">
        <v>10266.355</v>
      </c>
      <c r="I108" s="71">
        <v>10341.934000000001</v>
      </c>
      <c r="J108" s="71">
        <v>10486.378000000001</v>
      </c>
      <c r="K108" s="71">
        <v>10685.178</v>
      </c>
      <c r="L108" s="71">
        <v>10921.010999999999</v>
      </c>
      <c r="M108" s="71">
        <v>11174.98</v>
      </c>
      <c r="N108" s="71">
        <v>11430.375</v>
      </c>
      <c r="O108" s="71">
        <v>11676.664000000001</v>
      </c>
      <c r="P108" s="71">
        <v>11912.999</v>
      </c>
      <c r="Q108" s="71">
        <v>12149.710999999999</v>
      </c>
      <c r="R108" s="71">
        <v>12404.061</v>
      </c>
      <c r="S108" s="71">
        <v>12687.745999999999</v>
      </c>
      <c r="T108" s="71">
        <v>13001.625</v>
      </c>
      <c r="U108" s="71">
        <v>13337.864</v>
      </c>
      <c r="V108" s="71">
        <v>13689.106</v>
      </c>
      <c r="W108" s="71">
        <v>14044.957999999999</v>
      </c>
      <c r="X108" s="71">
        <v>14397.044</v>
      </c>
      <c r="Y108" s="71">
        <v>14744.054</v>
      </c>
      <c r="Z108" s="71">
        <v>15085.695</v>
      </c>
      <c r="AA108" s="71">
        <v>15415.965</v>
      </c>
      <c r="AB108" s="71">
        <v>15728.02</v>
      </c>
      <c r="AC108" s="71">
        <v>16017.528</v>
      </c>
      <c r="AD108" s="71">
        <v>16280.993</v>
      </c>
      <c r="AE108" s="71">
        <v>16520.667000000001</v>
      </c>
      <c r="AF108" s="71">
        <v>16745.296999999999</v>
      </c>
      <c r="AG108" s="71">
        <v>16967.407999999999</v>
      </c>
      <c r="AH108" s="71">
        <v>17196.226999999999</v>
      </c>
      <c r="AI108" s="71">
        <v>17434.714</v>
      </c>
      <c r="AJ108" s="71">
        <v>17680.759999999998</v>
      </c>
      <c r="AK108" s="71">
        <v>17932.362000000001</v>
      </c>
      <c r="AL108" s="71">
        <v>18185.648000000001</v>
      </c>
      <c r="AM108" s="71">
        <v>18437.758000000002</v>
      </c>
      <c r="AN108" s="71">
        <v>18688.010999999999</v>
      </c>
      <c r="AO108" s="71">
        <v>18937.485000000001</v>
      </c>
      <c r="AP108" s="71">
        <v>19186.934000000001</v>
      </c>
      <c r="AQ108" s="71">
        <v>19437.561999999998</v>
      </c>
      <c r="AR108" s="71">
        <v>19689.793000000001</v>
      </c>
      <c r="AS108" s="71">
        <v>19943.707999999999</v>
      </c>
      <c r="AT108" s="71">
        <v>20197.553</v>
      </c>
      <c r="AU108" s="71">
        <v>20447.643</v>
      </c>
      <c r="AV108" s="71">
        <v>20689.152000000002</v>
      </c>
      <c r="AW108" s="71">
        <v>20918.396000000001</v>
      </c>
      <c r="AX108" s="71">
        <v>21134.065000000002</v>
      </c>
      <c r="AY108" s="71">
        <v>21336.341</v>
      </c>
      <c r="AZ108" s="71">
        <v>21524.947</v>
      </c>
      <c r="BA108" s="71">
        <v>21700.108999999997</v>
      </c>
      <c r="BB108" s="71">
        <v>21862.146000000001</v>
      </c>
      <c r="BC108" s="71">
        <v>22010.991000000002</v>
      </c>
      <c r="BD108" s="71">
        <v>22146.807999999997</v>
      </c>
      <c r="BE108" s="71">
        <v>22270.608</v>
      </c>
      <c r="BF108" s="71">
        <v>22383.775999999998</v>
      </c>
      <c r="BG108" s="73">
        <v>22487.661</v>
      </c>
      <c r="BH108" s="71">
        <v>22582.824999999997</v>
      </c>
      <c r="BI108" s="71">
        <v>22670.156000000003</v>
      </c>
      <c r="BJ108" s="71">
        <v>22751.764999999999</v>
      </c>
      <c r="BK108" s="71">
        <v>22830.188000000002</v>
      </c>
      <c r="BL108" s="71">
        <v>22907.449000000001</v>
      </c>
      <c r="BM108" s="71">
        <v>22984.49</v>
      </c>
      <c r="BN108" s="71">
        <v>23061.664000000001</v>
      </c>
      <c r="BO108" s="71">
        <v>23139.614000000001</v>
      </c>
      <c r="BP108" s="71">
        <v>23218.784</v>
      </c>
      <c r="BQ108" s="71">
        <v>23299.438999999998</v>
      </c>
      <c r="BR108" s="71">
        <v>23381.843999999997</v>
      </c>
      <c r="BS108" s="71">
        <v>23465.957999999999</v>
      </c>
      <c r="BT108" s="71">
        <v>23551.243999999999</v>
      </c>
      <c r="BU108" s="71">
        <v>23636.880000000001</v>
      </c>
      <c r="BV108" s="71">
        <v>23722.059000000001</v>
      </c>
      <c r="BW108" s="71">
        <v>23806.537</v>
      </c>
      <c r="BX108" s="71">
        <v>23889.835999999999</v>
      </c>
      <c r="BY108" s="71">
        <v>23970.58</v>
      </c>
      <c r="BZ108" s="71">
        <v>24047.082999999999</v>
      </c>
      <c r="CA108" s="71">
        <v>24118.002999999997</v>
      </c>
      <c r="CB108" s="71">
        <v>24182.785000000003</v>
      </c>
      <c r="CC108" s="71">
        <v>24241.260999999999</v>
      </c>
      <c r="CD108" s="71">
        <v>24292.991000000002</v>
      </c>
      <c r="CE108" s="71">
        <v>24337.652000000002</v>
      </c>
      <c r="CF108" s="71">
        <v>24375.063999999998</v>
      </c>
      <c r="CG108" s="71">
        <v>24405.061000000002</v>
      </c>
      <c r="CH108" s="71">
        <v>24427.743999999999</v>
      </c>
      <c r="CI108" s="71">
        <v>24443.601999999999</v>
      </c>
      <c r="CJ108" s="71">
        <v>24453.355000000003</v>
      </c>
      <c r="CK108" s="71">
        <v>24457.671999999999</v>
      </c>
      <c r="CL108" s="71">
        <v>24456.767</v>
      </c>
      <c r="CM108" s="71">
        <v>24450.953000000001</v>
      </c>
      <c r="CN108" s="71">
        <v>24441.141000000003</v>
      </c>
      <c r="CO108" s="71">
        <v>24428.425000000003</v>
      </c>
      <c r="CP108" s="71">
        <v>24413.671000000002</v>
      </c>
      <c r="CQ108" s="71">
        <v>24397.381000000001</v>
      </c>
      <c r="CR108" s="71">
        <v>24379.736000000001</v>
      </c>
      <c r="CS108" s="71">
        <v>24360.722000000002</v>
      </c>
      <c r="CT108" s="71">
        <v>24340.247000000003</v>
      </c>
      <c r="CU108" s="71">
        <v>24318.273000000001</v>
      </c>
      <c r="CV108" s="71">
        <v>24294.858</v>
      </c>
      <c r="CW108" s="71">
        <v>24270.173999999999</v>
      </c>
      <c r="CX108" s="71">
        <v>24244.521000000001</v>
      </c>
      <c r="CY108" s="71">
        <v>24218.313999999998</v>
      </c>
      <c r="CZ108" s="73">
        <v>24192.089</v>
      </c>
    </row>
    <row r="109" spans="1:104">
      <c r="A109" s="58">
        <v>77</v>
      </c>
      <c r="B109" s="66">
        <v>410</v>
      </c>
      <c r="C109" s="68" t="s">
        <v>225</v>
      </c>
      <c r="D109" s="71">
        <v>18858.667000000001</v>
      </c>
      <c r="E109" s="71">
        <v>19228.11</v>
      </c>
      <c r="F109" s="71">
        <v>19678.628000000001</v>
      </c>
      <c r="G109" s="71">
        <v>20200.98</v>
      </c>
      <c r="H109" s="71">
        <v>20785.478999999999</v>
      </c>
      <c r="I109" s="71">
        <v>21421.991999999998</v>
      </c>
      <c r="J109" s="71">
        <v>22099.862000000001</v>
      </c>
      <c r="K109" s="71">
        <v>22807.986000000001</v>
      </c>
      <c r="L109" s="71">
        <v>23535.061000000002</v>
      </c>
      <c r="M109" s="71">
        <v>24269.986000000001</v>
      </c>
      <c r="N109" s="71">
        <v>25003.092000000001</v>
      </c>
      <c r="O109" s="71">
        <v>25727.431</v>
      </c>
      <c r="P109" s="71">
        <v>26439.921000000002</v>
      </c>
      <c r="Q109" s="71">
        <v>27141.835999999999</v>
      </c>
      <c r="R109" s="71">
        <v>27837.414000000001</v>
      </c>
      <c r="S109" s="71">
        <v>28529.805</v>
      </c>
      <c r="T109" s="71">
        <v>29216.402999999998</v>
      </c>
      <c r="U109" s="71">
        <v>29894.781999999999</v>
      </c>
      <c r="V109" s="71">
        <v>30568.720000000001</v>
      </c>
      <c r="W109" s="71">
        <v>31243.576999999997</v>
      </c>
      <c r="X109" s="71">
        <v>31922.491000000002</v>
      </c>
      <c r="Y109" s="71">
        <v>32607.767</v>
      </c>
      <c r="Z109" s="71">
        <v>33296.213000000003</v>
      </c>
      <c r="AA109" s="71">
        <v>33978.822</v>
      </c>
      <c r="AB109" s="71">
        <v>34643.251000000004</v>
      </c>
      <c r="AC109" s="71">
        <v>35280.9</v>
      </c>
      <c r="AD109" s="71">
        <v>35886.998999999996</v>
      </c>
      <c r="AE109" s="71">
        <v>36464.542000000001</v>
      </c>
      <c r="AF109" s="71">
        <v>37022.103000000003</v>
      </c>
      <c r="AG109" s="71">
        <v>37572.385999999999</v>
      </c>
      <c r="AH109" s="71">
        <v>38124.002999999997</v>
      </c>
      <c r="AI109" s="71">
        <v>38681.495000000003</v>
      </c>
      <c r="AJ109" s="71">
        <v>39240.534</v>
      </c>
      <c r="AK109" s="71">
        <v>39790.334999999999</v>
      </c>
      <c r="AL109" s="71">
        <v>40315.486000000004</v>
      </c>
      <c r="AM109" s="71">
        <v>40805.743999999999</v>
      </c>
      <c r="AN109" s="71">
        <v>41256.152000000002</v>
      </c>
      <c r="AO109" s="71">
        <v>41672.493999999999</v>
      </c>
      <c r="AP109" s="71">
        <v>42068.267999999996</v>
      </c>
      <c r="AQ109" s="71">
        <v>42462.686000000002</v>
      </c>
      <c r="AR109" s="71">
        <v>42869.277000000002</v>
      </c>
      <c r="AS109" s="71">
        <v>43291.83</v>
      </c>
      <c r="AT109" s="71">
        <v>43725.017</v>
      </c>
      <c r="AU109" s="71">
        <v>44161.986000000004</v>
      </c>
      <c r="AV109" s="71">
        <v>44592.033000000003</v>
      </c>
      <c r="AW109" s="71">
        <v>45006.607000000004</v>
      </c>
      <c r="AX109" s="71">
        <v>45405.154999999999</v>
      </c>
      <c r="AY109" s="71">
        <v>45788.182000000001</v>
      </c>
      <c r="AZ109" s="71">
        <v>46149.404000000002</v>
      </c>
      <c r="BA109" s="71">
        <v>46481.370999999999</v>
      </c>
      <c r="BB109" s="71">
        <v>46779.214999999997</v>
      </c>
      <c r="BC109" s="71">
        <v>47039.805999999997</v>
      </c>
      <c r="BD109" s="71">
        <v>47265.402999999998</v>
      </c>
      <c r="BE109" s="71">
        <v>47463.404999999999</v>
      </c>
      <c r="BF109" s="71">
        <v>47644.548999999999</v>
      </c>
      <c r="BG109" s="73">
        <v>47816.936000000002</v>
      </c>
      <c r="BH109" s="71">
        <v>47983.035000000003</v>
      </c>
      <c r="BI109" s="71">
        <v>48141.554000000004</v>
      </c>
      <c r="BJ109" s="71">
        <v>48292.304000000004</v>
      </c>
      <c r="BK109" s="71">
        <v>48433.968000000001</v>
      </c>
      <c r="BL109" s="71">
        <v>48565.642999999996</v>
      </c>
      <c r="BM109" s="71">
        <v>48687.99</v>
      </c>
      <c r="BN109" s="71">
        <v>48802.077000000005</v>
      </c>
      <c r="BO109" s="71">
        <v>48907.721000000005</v>
      </c>
      <c r="BP109" s="71">
        <v>49004.517999999996</v>
      </c>
      <c r="BQ109" s="71">
        <v>49092.157999999996</v>
      </c>
      <c r="BR109" s="71">
        <v>49170.345999999998</v>
      </c>
      <c r="BS109" s="71">
        <v>49239.123</v>
      </c>
      <c r="BT109" s="71">
        <v>49298.857000000004</v>
      </c>
      <c r="BU109" s="71">
        <v>49350.078999999998</v>
      </c>
      <c r="BV109" s="71">
        <v>49392.966999999997</v>
      </c>
      <c r="BW109" s="71">
        <v>49427.498</v>
      </c>
      <c r="BX109" s="71">
        <v>49452.873</v>
      </c>
      <c r="BY109" s="71">
        <v>49467.510999999999</v>
      </c>
      <c r="BZ109" s="71">
        <v>49469.349000000002</v>
      </c>
      <c r="CA109" s="71">
        <v>49456.735000000001</v>
      </c>
      <c r="CB109" s="71">
        <v>49429.19</v>
      </c>
      <c r="CC109" s="71">
        <v>49386.588000000003</v>
      </c>
      <c r="CD109" s="71">
        <v>49328.106</v>
      </c>
      <c r="CE109" s="71">
        <v>49252.923000000003</v>
      </c>
      <c r="CF109" s="71">
        <v>49160.54</v>
      </c>
      <c r="CG109" s="71">
        <v>49050.644999999997</v>
      </c>
      <c r="CH109" s="71">
        <v>48923.544000000002</v>
      </c>
      <c r="CI109" s="71">
        <v>48780.212</v>
      </c>
      <c r="CJ109" s="71">
        <v>48622.054000000004</v>
      </c>
      <c r="CK109" s="71">
        <v>48450.264999999999</v>
      </c>
      <c r="CL109" s="71">
        <v>48265.347999999998</v>
      </c>
      <c r="CM109" s="71">
        <v>48067.600999999995</v>
      </c>
      <c r="CN109" s="71">
        <v>47857.811000000002</v>
      </c>
      <c r="CO109" s="71">
        <v>47636.82</v>
      </c>
      <c r="CP109" s="71">
        <v>47405.387999999999</v>
      </c>
      <c r="CQ109" s="71">
        <v>47164.146000000001</v>
      </c>
      <c r="CR109" s="71">
        <v>46913.614000000001</v>
      </c>
      <c r="CS109" s="71">
        <v>46654.237999999998</v>
      </c>
      <c r="CT109" s="71">
        <v>46386.433000000005</v>
      </c>
      <c r="CU109" s="71">
        <v>46110.627999999997</v>
      </c>
      <c r="CV109" s="71">
        <v>45827.274000000005</v>
      </c>
      <c r="CW109" s="71">
        <v>45536.854999999996</v>
      </c>
      <c r="CX109" s="71">
        <v>45239.892999999996</v>
      </c>
      <c r="CY109" s="71">
        <v>44936.942000000003</v>
      </c>
      <c r="CZ109" s="73">
        <v>44628.587</v>
      </c>
    </row>
    <row r="110" spans="1:104">
      <c r="A110" s="58">
        <v>114</v>
      </c>
      <c r="B110" s="66">
        <v>414</v>
      </c>
      <c r="C110" s="68" t="s">
        <v>262</v>
      </c>
      <c r="D110" s="71">
        <v>152.251</v>
      </c>
      <c r="E110" s="71">
        <v>165.30799999999999</v>
      </c>
      <c r="F110" s="71">
        <v>175.39100000000002</v>
      </c>
      <c r="G110" s="71">
        <v>183.66</v>
      </c>
      <c r="H110" s="71">
        <v>191.226</v>
      </c>
      <c r="I110" s="71">
        <v>199.155</v>
      </c>
      <c r="J110" s="71">
        <v>208.471</v>
      </c>
      <c r="K110" s="71">
        <v>220.15</v>
      </c>
      <c r="L110" s="71">
        <v>235.107</v>
      </c>
      <c r="M110" s="71">
        <v>254.16700000000003</v>
      </c>
      <c r="N110" s="71">
        <v>277.98</v>
      </c>
      <c r="O110" s="71">
        <v>306.93900000000002</v>
      </c>
      <c r="P110" s="71">
        <v>341.1</v>
      </c>
      <c r="Q110" s="71">
        <v>380.15099999999995</v>
      </c>
      <c r="R110" s="71">
        <v>423.50099999999998</v>
      </c>
      <c r="S110" s="71">
        <v>470.56099999999998</v>
      </c>
      <c r="T110" s="71">
        <v>521.63800000000003</v>
      </c>
      <c r="U110" s="71">
        <v>576.495</v>
      </c>
      <c r="V110" s="71">
        <v>633.32500000000005</v>
      </c>
      <c r="W110" s="71">
        <v>689.76800000000003</v>
      </c>
      <c r="X110" s="71">
        <v>744.26099999999997</v>
      </c>
      <c r="Y110" s="71">
        <v>795.66300000000001</v>
      </c>
      <c r="Z110" s="71">
        <v>844.69900000000007</v>
      </c>
      <c r="AA110" s="71">
        <v>893.93399999999997</v>
      </c>
      <c r="AB110" s="71">
        <v>947.05</v>
      </c>
      <c r="AC110" s="71">
        <v>1006.5540000000001</v>
      </c>
      <c r="AD110" s="71">
        <v>1073.6110000000001</v>
      </c>
      <c r="AE110" s="71">
        <v>1147.029</v>
      </c>
      <c r="AF110" s="71">
        <v>1224.1190000000001</v>
      </c>
      <c r="AG110" s="71">
        <v>1300.9870000000001</v>
      </c>
      <c r="AH110" s="71">
        <v>1374.92</v>
      </c>
      <c r="AI110" s="71">
        <v>1442.452</v>
      </c>
      <c r="AJ110" s="71">
        <v>1504.174</v>
      </c>
      <c r="AK110" s="71">
        <v>1566.021</v>
      </c>
      <c r="AL110" s="71">
        <v>1636.471</v>
      </c>
      <c r="AM110" s="71">
        <v>1720.15</v>
      </c>
      <c r="AN110" s="71">
        <v>1824.1309999999999</v>
      </c>
      <c r="AO110" s="71">
        <v>1943.0440000000001</v>
      </c>
      <c r="AP110" s="71">
        <v>2054.4369999999999</v>
      </c>
      <c r="AQ110" s="71">
        <v>2127.6410000000001</v>
      </c>
      <c r="AR110" s="71">
        <v>2143.0039999999999</v>
      </c>
      <c r="AS110" s="71">
        <v>2088.7979999999998</v>
      </c>
      <c r="AT110" s="71">
        <v>1977.8389999999999</v>
      </c>
      <c r="AU110" s="71">
        <v>1845.011</v>
      </c>
      <c r="AV110" s="71">
        <v>1739.383</v>
      </c>
      <c r="AW110" s="71">
        <v>1695.6610000000001</v>
      </c>
      <c r="AX110" s="71">
        <v>1726.5790000000002</v>
      </c>
      <c r="AY110" s="71">
        <v>1819.9380000000001</v>
      </c>
      <c r="AZ110" s="71">
        <v>1954.95</v>
      </c>
      <c r="BA110" s="71">
        <v>2099.4650000000001</v>
      </c>
      <c r="BB110" s="71">
        <v>2229.6990000000001</v>
      </c>
      <c r="BC110" s="71">
        <v>2340.3209999999999</v>
      </c>
      <c r="BD110" s="71">
        <v>2437.9380000000001</v>
      </c>
      <c r="BE110" s="71">
        <v>2524.8000000000002</v>
      </c>
      <c r="BF110" s="71">
        <v>2606.4269999999997</v>
      </c>
      <c r="BG110" s="73">
        <v>2686.873</v>
      </c>
      <c r="BH110" s="71">
        <v>2765.29</v>
      </c>
      <c r="BI110" s="71">
        <v>2839.3050000000003</v>
      </c>
      <c r="BJ110" s="71">
        <v>2909.991</v>
      </c>
      <c r="BK110" s="71">
        <v>2978.828</v>
      </c>
      <c r="BL110" s="71">
        <v>3046.9359999999997</v>
      </c>
      <c r="BM110" s="71">
        <v>3114.7439999999997</v>
      </c>
      <c r="BN110" s="71">
        <v>3182.1480000000001</v>
      </c>
      <c r="BO110" s="71">
        <v>3249.085</v>
      </c>
      <c r="BP110" s="71">
        <v>3315.3019999999997</v>
      </c>
      <c r="BQ110" s="71">
        <v>3380.63</v>
      </c>
      <c r="BR110" s="71">
        <v>3445.1750000000002</v>
      </c>
      <c r="BS110" s="71">
        <v>3509.1390000000001</v>
      </c>
      <c r="BT110" s="71">
        <v>3572.5360000000001</v>
      </c>
      <c r="BU110" s="71">
        <v>3635.3630000000003</v>
      </c>
      <c r="BV110" s="71">
        <v>3697.6260000000002</v>
      </c>
      <c r="BW110" s="71">
        <v>3759.3389999999999</v>
      </c>
      <c r="BX110" s="71">
        <v>3820.5410000000002</v>
      </c>
      <c r="BY110" s="71">
        <v>3881.2849999999999</v>
      </c>
      <c r="BZ110" s="71">
        <v>3941.6360000000004</v>
      </c>
      <c r="CA110" s="71">
        <v>4001.6360000000004</v>
      </c>
      <c r="CB110" s="71">
        <v>4061.3</v>
      </c>
      <c r="CC110" s="71">
        <v>4120.607</v>
      </c>
      <c r="CD110" s="71">
        <v>4179.5200000000004</v>
      </c>
      <c r="CE110" s="71">
        <v>4237.9769999999999</v>
      </c>
      <c r="CF110" s="71">
        <v>4295.9279999999999</v>
      </c>
      <c r="CG110" s="71">
        <v>4353.335</v>
      </c>
      <c r="CH110" s="71">
        <v>4410.1760000000004</v>
      </c>
      <c r="CI110" s="71">
        <v>4466.4249999999993</v>
      </c>
      <c r="CJ110" s="71">
        <v>4522.0590000000002</v>
      </c>
      <c r="CK110" s="71">
        <v>4577.0439999999999</v>
      </c>
      <c r="CL110" s="71">
        <v>4631.3490000000002</v>
      </c>
      <c r="CM110" s="71">
        <v>4684.9120000000003</v>
      </c>
      <c r="CN110" s="71">
        <v>4737.625</v>
      </c>
      <c r="CO110" s="71">
        <v>4789.3599999999997</v>
      </c>
      <c r="CP110" s="71">
        <v>4840.01</v>
      </c>
      <c r="CQ110" s="71">
        <v>4889.509</v>
      </c>
      <c r="CR110" s="71">
        <v>4937.8230000000003</v>
      </c>
      <c r="CS110" s="71">
        <v>4984.9399999999996</v>
      </c>
      <c r="CT110" s="71">
        <v>5030.8520000000008</v>
      </c>
      <c r="CU110" s="71">
        <v>5075.5439999999999</v>
      </c>
      <c r="CV110" s="71">
        <v>5118.99</v>
      </c>
      <c r="CW110" s="71">
        <v>5161.1460000000006</v>
      </c>
      <c r="CX110" s="71">
        <v>5201.9560000000001</v>
      </c>
      <c r="CY110" s="71">
        <v>5241.3449999999993</v>
      </c>
      <c r="CZ110" s="73">
        <v>5279.2250000000004</v>
      </c>
    </row>
    <row r="111" spans="1:104">
      <c r="A111" s="58">
        <v>85</v>
      </c>
      <c r="B111" s="66">
        <v>417</v>
      </c>
      <c r="C111" s="68" t="s">
        <v>233</v>
      </c>
      <c r="D111" s="71">
        <v>1739.999</v>
      </c>
      <c r="E111" s="71">
        <v>1763.2260000000001</v>
      </c>
      <c r="F111" s="71">
        <v>1791.954</v>
      </c>
      <c r="G111" s="71">
        <v>1825.126</v>
      </c>
      <c r="H111" s="71">
        <v>1862.0709999999999</v>
      </c>
      <c r="I111" s="71">
        <v>1902.502</v>
      </c>
      <c r="J111" s="71">
        <v>1946.5419999999999</v>
      </c>
      <c r="K111" s="71">
        <v>1994.6990000000001</v>
      </c>
      <c r="L111" s="71">
        <v>2047.7850000000001</v>
      </c>
      <c r="M111" s="71">
        <v>2106.7919999999999</v>
      </c>
      <c r="N111" s="71">
        <v>2172.5</v>
      </c>
      <c r="O111" s="71">
        <v>2245.0619999999999</v>
      </c>
      <c r="P111" s="71">
        <v>2323.6419999999998</v>
      </c>
      <c r="Q111" s="71">
        <v>2406.2640000000001</v>
      </c>
      <c r="R111" s="71">
        <v>2490.2460000000001</v>
      </c>
      <c r="S111" s="71">
        <v>2573.4960000000001</v>
      </c>
      <c r="T111" s="71">
        <v>2655.3510000000001</v>
      </c>
      <c r="U111" s="71">
        <v>2735.8389999999999</v>
      </c>
      <c r="V111" s="71">
        <v>2814.4229999999998</v>
      </c>
      <c r="W111" s="71">
        <v>2890.7190000000001</v>
      </c>
      <c r="X111" s="71">
        <v>2964.498</v>
      </c>
      <c r="Y111" s="71">
        <v>3035.473</v>
      </c>
      <c r="Z111" s="71">
        <v>3103.6930000000002</v>
      </c>
      <c r="AA111" s="71">
        <v>3169.77</v>
      </c>
      <c r="AB111" s="71">
        <v>3234.61</v>
      </c>
      <c r="AC111" s="71">
        <v>3299</v>
      </c>
      <c r="AD111" s="71">
        <v>3362.9589999999998</v>
      </c>
      <c r="AE111" s="71">
        <v>3426.6440000000002</v>
      </c>
      <c r="AF111" s="71">
        <v>3491.1410000000001</v>
      </c>
      <c r="AG111" s="71">
        <v>3557.7910000000002</v>
      </c>
      <c r="AH111" s="71">
        <v>3627.4970000000003</v>
      </c>
      <c r="AI111" s="71">
        <v>3700.2979999999998</v>
      </c>
      <c r="AJ111" s="71">
        <v>3775.7260000000001</v>
      </c>
      <c r="AK111" s="71">
        <v>3853.4560000000001</v>
      </c>
      <c r="AL111" s="71">
        <v>3932.9520000000002</v>
      </c>
      <c r="AM111" s="71">
        <v>4013.498</v>
      </c>
      <c r="AN111" s="71">
        <v>4095.9979999999996</v>
      </c>
      <c r="AO111" s="71">
        <v>4179.7870000000003</v>
      </c>
      <c r="AP111" s="71">
        <v>4260.7540000000008</v>
      </c>
      <c r="AQ111" s="71">
        <v>4333.4709999999995</v>
      </c>
      <c r="AR111" s="71">
        <v>4394.5</v>
      </c>
      <c r="AS111" s="71">
        <v>4441.4779999999992</v>
      </c>
      <c r="AT111" s="71">
        <v>4476.652</v>
      </c>
      <c r="AU111" s="71">
        <v>4506.8500000000004</v>
      </c>
      <c r="AV111" s="71">
        <v>4541.6720000000005</v>
      </c>
      <c r="AW111" s="71">
        <v>4587.8850000000002</v>
      </c>
      <c r="AX111" s="71">
        <v>4648.1110000000008</v>
      </c>
      <c r="AY111" s="71">
        <v>4719.9050000000007</v>
      </c>
      <c r="AZ111" s="71">
        <v>4798.7610000000004</v>
      </c>
      <c r="BA111" s="71">
        <v>4877.8040000000001</v>
      </c>
      <c r="BB111" s="71">
        <v>4952.0259999999998</v>
      </c>
      <c r="BC111" s="71">
        <v>5020.1360000000004</v>
      </c>
      <c r="BD111" s="71">
        <v>5083.7330000000002</v>
      </c>
      <c r="BE111" s="71">
        <v>5144.1239999999998</v>
      </c>
      <c r="BF111" s="71">
        <v>5203.5940000000001</v>
      </c>
      <c r="BG111" s="73">
        <v>5263.7939999999999</v>
      </c>
      <c r="BH111" s="71">
        <v>5324.8189999999995</v>
      </c>
      <c r="BI111" s="71">
        <v>5385.9169999999995</v>
      </c>
      <c r="BJ111" s="71">
        <v>5446.9130000000005</v>
      </c>
      <c r="BK111" s="71">
        <v>5507.4740000000002</v>
      </c>
      <c r="BL111" s="71">
        <v>5567.3180000000002</v>
      </c>
      <c r="BM111" s="71">
        <v>5626.4130000000005</v>
      </c>
      <c r="BN111" s="71">
        <v>5684.7389999999996</v>
      </c>
      <c r="BO111" s="71">
        <v>5742.0120000000006</v>
      </c>
      <c r="BP111" s="71">
        <v>5797.884</v>
      </c>
      <c r="BQ111" s="71">
        <v>5852.0709999999999</v>
      </c>
      <c r="BR111" s="71">
        <v>5904.4719999999998</v>
      </c>
      <c r="BS111" s="71">
        <v>5955.0380000000005</v>
      </c>
      <c r="BT111" s="71">
        <v>6003.6020000000008</v>
      </c>
      <c r="BU111" s="71">
        <v>6050.0029999999997</v>
      </c>
      <c r="BV111" s="71">
        <v>6094.1379999999999</v>
      </c>
      <c r="BW111" s="71">
        <v>6135.933</v>
      </c>
      <c r="BX111" s="71">
        <v>6175.4390000000003</v>
      </c>
      <c r="BY111" s="71">
        <v>6212.8450000000003</v>
      </c>
      <c r="BZ111" s="71">
        <v>6248.43</v>
      </c>
      <c r="CA111" s="71">
        <v>6282.4230000000007</v>
      </c>
      <c r="CB111" s="71">
        <v>6314.86</v>
      </c>
      <c r="CC111" s="71">
        <v>6345.7579999999998</v>
      </c>
      <c r="CD111" s="71">
        <v>6375.3050000000003</v>
      </c>
      <c r="CE111" s="71">
        <v>6403.7219999999998</v>
      </c>
      <c r="CF111" s="71">
        <v>6431.1559999999999</v>
      </c>
      <c r="CG111" s="71">
        <v>6457.6839999999993</v>
      </c>
      <c r="CH111" s="71">
        <v>6483.2559999999994</v>
      </c>
      <c r="CI111" s="71">
        <v>6507.7330000000002</v>
      </c>
      <c r="CJ111" s="71">
        <v>6530.8959999999997</v>
      </c>
      <c r="CK111" s="71">
        <v>6552.5720000000001</v>
      </c>
      <c r="CL111" s="71">
        <v>6572.7139999999999</v>
      </c>
      <c r="CM111" s="71">
        <v>6591.3119999999999</v>
      </c>
      <c r="CN111" s="71">
        <v>6608.2610000000004</v>
      </c>
      <c r="CO111" s="71">
        <v>6623.4519999999993</v>
      </c>
      <c r="CP111" s="71">
        <v>6636.79</v>
      </c>
      <c r="CQ111" s="71">
        <v>6648.2209999999995</v>
      </c>
      <c r="CR111" s="71">
        <v>6657.7160000000003</v>
      </c>
      <c r="CS111" s="71">
        <v>6665.2690000000002</v>
      </c>
      <c r="CT111" s="71">
        <v>6670.8829999999998</v>
      </c>
      <c r="CU111" s="71">
        <v>6674.5630000000001</v>
      </c>
      <c r="CV111" s="71">
        <v>6676.308</v>
      </c>
      <c r="CW111" s="71">
        <v>6676.1139999999996</v>
      </c>
      <c r="CX111" s="71">
        <v>6673.973</v>
      </c>
      <c r="CY111" s="71">
        <v>6669.8680000000004</v>
      </c>
      <c r="CZ111" s="73">
        <v>6663.7829999999994</v>
      </c>
    </row>
    <row r="112" spans="1:104">
      <c r="A112" s="58">
        <v>98</v>
      </c>
      <c r="B112" s="66">
        <v>418</v>
      </c>
      <c r="C112" s="68" t="s">
        <v>246</v>
      </c>
      <c r="D112" s="71">
        <v>1754.9969999999998</v>
      </c>
      <c r="E112" s="71">
        <v>1788.1369999999999</v>
      </c>
      <c r="F112" s="71">
        <v>1823.8209999999999</v>
      </c>
      <c r="G112" s="71">
        <v>1861.8710000000001</v>
      </c>
      <c r="H112" s="71">
        <v>1902.098</v>
      </c>
      <c r="I112" s="71">
        <v>1944.298</v>
      </c>
      <c r="J112" s="71">
        <v>1988.2570000000001</v>
      </c>
      <c r="K112" s="71">
        <v>2033.7470000000001</v>
      </c>
      <c r="L112" s="71">
        <v>2080.5309999999999</v>
      </c>
      <c r="M112" s="71">
        <v>2128.3789999999999</v>
      </c>
      <c r="N112" s="71">
        <v>2177.0929999999998</v>
      </c>
      <c r="O112" s="71">
        <v>2226.5429999999997</v>
      </c>
      <c r="P112" s="71">
        <v>2276.692</v>
      </c>
      <c r="Q112" s="71">
        <v>2327.6120000000001</v>
      </c>
      <c r="R112" s="71">
        <v>2379.442</v>
      </c>
      <c r="S112" s="71">
        <v>2432.299</v>
      </c>
      <c r="T112" s="71">
        <v>2485.7379999999998</v>
      </c>
      <c r="U112" s="71">
        <v>2539.6419999999998</v>
      </c>
      <c r="V112" s="71">
        <v>2594.7919999999999</v>
      </c>
      <c r="W112" s="71">
        <v>2652.2719999999999</v>
      </c>
      <c r="X112" s="71">
        <v>2712.6019999999999</v>
      </c>
      <c r="Y112" s="71">
        <v>2777.069</v>
      </c>
      <c r="Z112" s="71">
        <v>2844.8679999999999</v>
      </c>
      <c r="AA112" s="71">
        <v>2911.9830000000002</v>
      </c>
      <c r="AB112" s="71">
        <v>2972.9409999999998</v>
      </c>
      <c r="AC112" s="71">
        <v>3024.299</v>
      </c>
      <c r="AD112" s="71">
        <v>3064.078</v>
      </c>
      <c r="AE112" s="71">
        <v>3094.7730000000001</v>
      </c>
      <c r="AF112" s="71">
        <v>3122.904</v>
      </c>
      <c r="AG112" s="71">
        <v>3157.5940000000001</v>
      </c>
      <c r="AH112" s="71">
        <v>3205.395</v>
      </c>
      <c r="AI112" s="71">
        <v>3268.598</v>
      </c>
      <c r="AJ112" s="71">
        <v>3345.2650000000003</v>
      </c>
      <c r="AK112" s="71">
        <v>3432.5410000000002</v>
      </c>
      <c r="AL112" s="71">
        <v>3525.7510000000002</v>
      </c>
      <c r="AM112" s="71">
        <v>3621.3689999999997</v>
      </c>
      <c r="AN112" s="71">
        <v>3718.808</v>
      </c>
      <c r="AO112" s="71">
        <v>3818.944</v>
      </c>
      <c r="AP112" s="71">
        <v>3921.3829999999998</v>
      </c>
      <c r="AQ112" s="71">
        <v>4025.9319999999998</v>
      </c>
      <c r="AR112" s="71">
        <v>4132.4139999999998</v>
      </c>
      <c r="AS112" s="71">
        <v>4240.4570000000003</v>
      </c>
      <c r="AT112" s="71">
        <v>4349.7539999999999</v>
      </c>
      <c r="AU112" s="71">
        <v>4460.3360000000002</v>
      </c>
      <c r="AV112" s="71">
        <v>4572.3630000000003</v>
      </c>
      <c r="AW112" s="71">
        <v>4685.9719999999998</v>
      </c>
      <c r="AX112" s="71">
        <v>4801.0360000000001</v>
      </c>
      <c r="AY112" s="71">
        <v>4917.4949999999999</v>
      </c>
      <c r="AZ112" s="71">
        <v>5035.6499999999996</v>
      </c>
      <c r="BA112" s="71">
        <v>5155.9139999999998</v>
      </c>
      <c r="BB112" s="71">
        <v>5278.5619999999999</v>
      </c>
      <c r="BC112" s="71">
        <v>5403.68</v>
      </c>
      <c r="BD112" s="71">
        <v>5531.11</v>
      </c>
      <c r="BE112" s="71">
        <v>5660.5789999999997</v>
      </c>
      <c r="BF112" s="71">
        <v>5791.6949999999997</v>
      </c>
      <c r="BG112" s="73">
        <v>5924.1450000000004</v>
      </c>
      <c r="BH112" s="71">
        <v>6057.7910000000002</v>
      </c>
      <c r="BI112" s="71">
        <v>6192.6170000000002</v>
      </c>
      <c r="BJ112" s="71">
        <v>6328.576</v>
      </c>
      <c r="BK112" s="71">
        <v>6465.6490000000003</v>
      </c>
      <c r="BL112" s="71">
        <v>6603.7909999999993</v>
      </c>
      <c r="BM112" s="71">
        <v>6742.9</v>
      </c>
      <c r="BN112" s="71">
        <v>6882.83</v>
      </c>
      <c r="BO112" s="71">
        <v>7023.4279999999999</v>
      </c>
      <c r="BP112" s="71">
        <v>7164.5309999999999</v>
      </c>
      <c r="BQ112" s="71">
        <v>7305.9789999999994</v>
      </c>
      <c r="BR112" s="71">
        <v>7447.6589999999997</v>
      </c>
      <c r="BS112" s="71">
        <v>7589.4590000000007</v>
      </c>
      <c r="BT112" s="71">
        <v>7731.223</v>
      </c>
      <c r="BU112" s="71">
        <v>7872.7870000000003</v>
      </c>
      <c r="BV112" s="71">
        <v>8014.0050000000001</v>
      </c>
      <c r="BW112" s="71">
        <v>8154.7460000000001</v>
      </c>
      <c r="BX112" s="71">
        <v>8294.9209999999985</v>
      </c>
      <c r="BY112" s="71">
        <v>8434.4750000000004</v>
      </c>
      <c r="BZ112" s="71">
        <v>8573.384</v>
      </c>
      <c r="CA112" s="71">
        <v>8711.6020000000008</v>
      </c>
      <c r="CB112" s="71">
        <v>8849.0259999999998</v>
      </c>
      <c r="CC112" s="71">
        <v>8985.5349999999999</v>
      </c>
      <c r="CD112" s="71">
        <v>9121.0419999999995</v>
      </c>
      <c r="CE112" s="71">
        <v>9255.4549999999999</v>
      </c>
      <c r="CF112" s="71">
        <v>9388.67</v>
      </c>
      <c r="CG112" s="71">
        <v>9520.58</v>
      </c>
      <c r="CH112" s="71">
        <v>9651.0519999999997</v>
      </c>
      <c r="CI112" s="71">
        <v>9779.9310000000005</v>
      </c>
      <c r="CJ112" s="71">
        <v>9907.0439999999999</v>
      </c>
      <c r="CK112" s="71">
        <v>10032.226999999999</v>
      </c>
      <c r="CL112" s="71">
        <v>10155.359</v>
      </c>
      <c r="CM112" s="71">
        <v>10276.307000000001</v>
      </c>
      <c r="CN112" s="71">
        <v>10394.888999999999</v>
      </c>
      <c r="CO112" s="71">
        <v>10510.905999999999</v>
      </c>
      <c r="CP112" s="71">
        <v>10624.183000000001</v>
      </c>
      <c r="CQ112" s="71">
        <v>10734.589</v>
      </c>
      <c r="CR112" s="71">
        <v>10842.026</v>
      </c>
      <c r="CS112" s="71">
        <v>10946.422999999999</v>
      </c>
      <c r="CT112" s="71">
        <v>11047.714</v>
      </c>
      <c r="CU112" s="71">
        <v>11145.839</v>
      </c>
      <c r="CV112" s="71">
        <v>11240.725999999999</v>
      </c>
      <c r="CW112" s="71">
        <v>11332.295</v>
      </c>
      <c r="CX112" s="71">
        <v>11420.46</v>
      </c>
      <c r="CY112" s="71">
        <v>11505.125</v>
      </c>
      <c r="CZ112" s="73">
        <v>11586.184000000001</v>
      </c>
    </row>
    <row r="113" spans="1:104">
      <c r="A113" s="58">
        <v>115</v>
      </c>
      <c r="B113" s="66">
        <v>422</v>
      </c>
      <c r="C113" s="68" t="s">
        <v>263</v>
      </c>
      <c r="D113" s="71">
        <v>1442.712</v>
      </c>
      <c r="E113" s="71">
        <v>1458.615</v>
      </c>
      <c r="F113" s="71">
        <v>1485.9270000000001</v>
      </c>
      <c r="G113" s="71">
        <v>1522.1669999999999</v>
      </c>
      <c r="H113" s="71">
        <v>1565.19</v>
      </c>
      <c r="I113" s="71">
        <v>1613.1990000000001</v>
      </c>
      <c r="J113" s="71">
        <v>1664.7440000000001</v>
      </c>
      <c r="K113" s="71">
        <v>1718.7220000000002</v>
      </c>
      <c r="L113" s="71">
        <v>1774.34</v>
      </c>
      <c r="M113" s="71">
        <v>1831.067</v>
      </c>
      <c r="N113" s="71">
        <v>1888.4849999999999</v>
      </c>
      <c r="O113" s="71">
        <v>1946.127</v>
      </c>
      <c r="P113" s="71">
        <v>2003.337</v>
      </c>
      <c r="Q113" s="71">
        <v>2059.2080000000001</v>
      </c>
      <c r="R113" s="71">
        <v>2112.7569999999996</v>
      </c>
      <c r="S113" s="71">
        <v>2163.4210000000003</v>
      </c>
      <c r="T113" s="71">
        <v>2209.7690000000002</v>
      </c>
      <c r="U113" s="71">
        <v>2252.087</v>
      </c>
      <c r="V113" s="71">
        <v>2293.5700000000002</v>
      </c>
      <c r="W113" s="71">
        <v>2338.6819999999998</v>
      </c>
      <c r="X113" s="71">
        <v>2390.165</v>
      </c>
      <c r="Y113" s="71">
        <v>2450.1379999999999</v>
      </c>
      <c r="Z113" s="71">
        <v>2516.422</v>
      </c>
      <c r="AA113" s="71">
        <v>2582.2950000000001</v>
      </c>
      <c r="AB113" s="71">
        <v>2638.431</v>
      </c>
      <c r="AC113" s="71">
        <v>2678.4830000000002</v>
      </c>
      <c r="AD113" s="71">
        <v>2699.2870000000003</v>
      </c>
      <c r="AE113" s="71">
        <v>2703.7</v>
      </c>
      <c r="AF113" s="71">
        <v>2698.7190000000001</v>
      </c>
      <c r="AG113" s="71">
        <v>2694.5239999999999</v>
      </c>
      <c r="AH113" s="71">
        <v>2698.2849999999999</v>
      </c>
      <c r="AI113" s="71">
        <v>2714.0329999999999</v>
      </c>
      <c r="AJ113" s="71">
        <v>2739.3130000000001</v>
      </c>
      <c r="AK113" s="71">
        <v>2767.1489999999999</v>
      </c>
      <c r="AL113" s="71">
        <v>2787.2489999999998</v>
      </c>
      <c r="AM113" s="71">
        <v>2793.1030000000001</v>
      </c>
      <c r="AN113" s="71">
        <v>2780.614</v>
      </c>
      <c r="AO113" s="71">
        <v>2754.6350000000002</v>
      </c>
      <c r="AP113" s="71">
        <v>2728.2820000000002</v>
      </c>
      <c r="AQ113" s="71">
        <v>2719.7629999999999</v>
      </c>
      <c r="AR113" s="71">
        <v>2741.4260000000004</v>
      </c>
      <c r="AS113" s="71">
        <v>2798.7169999999996</v>
      </c>
      <c r="AT113" s="71">
        <v>2885.7080000000001</v>
      </c>
      <c r="AU113" s="71">
        <v>2989.431</v>
      </c>
      <c r="AV113" s="71">
        <v>3091.0239999999999</v>
      </c>
      <c r="AW113" s="71">
        <v>3176.779</v>
      </c>
      <c r="AX113" s="71">
        <v>3242.5430000000001</v>
      </c>
      <c r="AY113" s="71">
        <v>3292.268</v>
      </c>
      <c r="AZ113" s="71">
        <v>3330.1759999999999</v>
      </c>
      <c r="BA113" s="71">
        <v>3363.56</v>
      </c>
      <c r="BB113" s="71">
        <v>3397.8590000000004</v>
      </c>
      <c r="BC113" s="71">
        <v>3433.5810000000001</v>
      </c>
      <c r="BD113" s="71">
        <v>3468.9189999999999</v>
      </c>
      <c r="BE113" s="71">
        <v>3504.3940000000002</v>
      </c>
      <c r="BF113" s="71">
        <v>3540.29</v>
      </c>
      <c r="BG113" s="73">
        <v>3576.8180000000002</v>
      </c>
      <c r="BH113" s="71">
        <v>3614.4580000000001</v>
      </c>
      <c r="BI113" s="71">
        <v>3653.4340000000002</v>
      </c>
      <c r="BJ113" s="71">
        <v>3693.3090000000002</v>
      </c>
      <c r="BK113" s="71">
        <v>3733.36</v>
      </c>
      <c r="BL113" s="71">
        <v>3773.0360000000001</v>
      </c>
      <c r="BM113" s="71">
        <v>3812.252</v>
      </c>
      <c r="BN113" s="71">
        <v>3851.125</v>
      </c>
      <c r="BO113" s="71">
        <v>3889.5410000000002</v>
      </c>
      <c r="BP113" s="71">
        <v>3927.3959999999997</v>
      </c>
      <c r="BQ113" s="71">
        <v>3964.6059999999998</v>
      </c>
      <c r="BR113" s="71">
        <v>4001.0590000000002</v>
      </c>
      <c r="BS113" s="71">
        <v>4036.7039999999997</v>
      </c>
      <c r="BT113" s="71">
        <v>4071.6039999999998</v>
      </c>
      <c r="BU113" s="71">
        <v>4105.8729999999996</v>
      </c>
      <c r="BV113" s="71">
        <v>4139.5750000000007</v>
      </c>
      <c r="BW113" s="71">
        <v>4172.71</v>
      </c>
      <c r="BX113" s="71">
        <v>4205.1880000000001</v>
      </c>
      <c r="BY113" s="71">
        <v>4236.875</v>
      </c>
      <c r="BZ113" s="71">
        <v>4267.6010000000006</v>
      </c>
      <c r="CA113" s="71">
        <v>4297.2330000000002</v>
      </c>
      <c r="CB113" s="71">
        <v>4325.7299999999996</v>
      </c>
      <c r="CC113" s="71">
        <v>4353.1000000000004</v>
      </c>
      <c r="CD113" s="71">
        <v>4379.3130000000001</v>
      </c>
      <c r="CE113" s="71">
        <v>4404.3509999999997</v>
      </c>
      <c r="CF113" s="71">
        <v>4428.2129999999997</v>
      </c>
      <c r="CG113" s="71">
        <v>4450.8689999999997</v>
      </c>
      <c r="CH113" s="71">
        <v>4472.3360000000002</v>
      </c>
      <c r="CI113" s="71">
        <v>4492.7170000000006</v>
      </c>
      <c r="CJ113" s="71">
        <v>4512.1559999999999</v>
      </c>
      <c r="CK113" s="71">
        <v>4530.7539999999999</v>
      </c>
      <c r="CL113" s="71">
        <v>4548.55</v>
      </c>
      <c r="CM113" s="71">
        <v>4565.5200000000004</v>
      </c>
      <c r="CN113" s="71">
        <v>4581.6459999999997</v>
      </c>
      <c r="CO113" s="71">
        <v>4596.8860000000004</v>
      </c>
      <c r="CP113" s="71">
        <v>4611.2049999999999</v>
      </c>
      <c r="CQ113" s="71">
        <v>4624.5889999999999</v>
      </c>
      <c r="CR113" s="71">
        <v>4637.04</v>
      </c>
      <c r="CS113" s="71">
        <v>4648.5630000000001</v>
      </c>
      <c r="CT113" s="71">
        <v>4659.1630000000005</v>
      </c>
      <c r="CU113" s="71">
        <v>4668.8310000000001</v>
      </c>
      <c r="CV113" s="71">
        <v>4677.5460000000003</v>
      </c>
      <c r="CW113" s="71">
        <v>4685.268</v>
      </c>
      <c r="CX113" s="71">
        <v>4691.9390000000003</v>
      </c>
      <c r="CY113" s="71">
        <v>4697.4870000000001</v>
      </c>
      <c r="CZ113" s="73">
        <v>4701.8209999999999</v>
      </c>
    </row>
    <row r="114" spans="1:104">
      <c r="A114" s="58">
        <v>47</v>
      </c>
      <c r="B114" s="66">
        <v>426</v>
      </c>
      <c r="C114" s="68" t="s">
        <v>197</v>
      </c>
      <c r="D114" s="71">
        <v>733.94200000000001</v>
      </c>
      <c r="E114" s="71">
        <v>744.15699999999993</v>
      </c>
      <c r="F114" s="71">
        <v>754.654</v>
      </c>
      <c r="G114" s="71">
        <v>765.40499999999997</v>
      </c>
      <c r="H114" s="71">
        <v>776.41100000000006</v>
      </c>
      <c r="I114" s="71">
        <v>787.70299999999997</v>
      </c>
      <c r="J114" s="71">
        <v>799.3420000000001</v>
      </c>
      <c r="K114" s="71">
        <v>811.41800000000001</v>
      </c>
      <c r="L114" s="71">
        <v>824.04200000000003</v>
      </c>
      <c r="M114" s="71">
        <v>837.34100000000001</v>
      </c>
      <c r="N114" s="71">
        <v>851.42599999999993</v>
      </c>
      <c r="O114" s="71">
        <v>866.3610000000001</v>
      </c>
      <c r="P114" s="71">
        <v>882.13900000000001</v>
      </c>
      <c r="Q114" s="71">
        <v>898.66699999999992</v>
      </c>
      <c r="R114" s="71">
        <v>915.80099999999993</v>
      </c>
      <c r="S114" s="71">
        <v>933.44100000000003</v>
      </c>
      <c r="T114" s="71">
        <v>951.60100000000011</v>
      </c>
      <c r="U114" s="71">
        <v>970.34</v>
      </c>
      <c r="V114" s="71">
        <v>989.66200000000003</v>
      </c>
      <c r="W114" s="71">
        <v>1009.578</v>
      </c>
      <c r="X114" s="71">
        <v>1030.1199999999999</v>
      </c>
      <c r="Y114" s="71">
        <v>1051.2850000000001</v>
      </c>
      <c r="Z114" s="71">
        <v>1073.1420000000001</v>
      </c>
      <c r="AA114" s="71">
        <v>1095.8900000000001</v>
      </c>
      <c r="AB114" s="71">
        <v>1119.7809999999999</v>
      </c>
      <c r="AC114" s="71">
        <v>1145.0070000000001</v>
      </c>
      <c r="AD114" s="71">
        <v>1171.425</v>
      </c>
      <c r="AE114" s="71">
        <v>1198.9679999999998</v>
      </c>
      <c r="AF114" s="71">
        <v>1227.9560000000001</v>
      </c>
      <c r="AG114" s="71">
        <v>1258.8040000000001</v>
      </c>
      <c r="AH114" s="71">
        <v>1291.6759999999999</v>
      </c>
      <c r="AI114" s="71">
        <v>1326.7959999999998</v>
      </c>
      <c r="AJ114" s="71">
        <v>1363.6790000000001</v>
      </c>
      <c r="AK114" s="71">
        <v>1400.913</v>
      </c>
      <c r="AL114" s="71">
        <v>1436.604</v>
      </c>
      <c r="AM114" s="71">
        <v>1469.3879999999999</v>
      </c>
      <c r="AN114" s="71">
        <v>1498.7280000000001</v>
      </c>
      <c r="AO114" s="71">
        <v>1524.9639999999999</v>
      </c>
      <c r="AP114" s="71">
        <v>1548.712</v>
      </c>
      <c r="AQ114" s="71">
        <v>1570.991</v>
      </c>
      <c r="AR114" s="71">
        <v>1592.5819999999999</v>
      </c>
      <c r="AS114" s="71">
        <v>1613.374</v>
      </c>
      <c r="AT114" s="71">
        <v>1633.155</v>
      </c>
      <c r="AU114" s="71">
        <v>1652.4870000000001</v>
      </c>
      <c r="AV114" s="71">
        <v>1672.0650000000001</v>
      </c>
      <c r="AW114" s="71">
        <v>1692.269</v>
      </c>
      <c r="AX114" s="71">
        <v>1713.5140000000001</v>
      </c>
      <c r="AY114" s="71">
        <v>1735.3620000000001</v>
      </c>
      <c r="AZ114" s="71">
        <v>1756.2750000000001</v>
      </c>
      <c r="BA114" s="71">
        <v>1774.15</v>
      </c>
      <c r="BB114" s="71">
        <v>1787.5039999999999</v>
      </c>
      <c r="BC114" s="71">
        <v>1795.8429999999998</v>
      </c>
      <c r="BD114" s="71">
        <v>1799.71</v>
      </c>
      <c r="BE114" s="71">
        <v>1799.971</v>
      </c>
      <c r="BF114" s="71">
        <v>1797.972</v>
      </c>
      <c r="BG114" s="73">
        <v>1794.769</v>
      </c>
      <c r="BH114" s="71">
        <v>1790.5740000000001</v>
      </c>
      <c r="BI114" s="71">
        <v>1785.3110000000001</v>
      </c>
      <c r="BJ114" s="71">
        <v>1779.434</v>
      </c>
      <c r="BK114" s="71">
        <v>1773.424</v>
      </c>
      <c r="BL114" s="71">
        <v>1767.64</v>
      </c>
      <c r="BM114" s="71">
        <v>1762.364</v>
      </c>
      <c r="BN114" s="71">
        <v>1757.64</v>
      </c>
      <c r="BO114" s="71">
        <v>1753.27</v>
      </c>
      <c r="BP114" s="71">
        <v>1748.895</v>
      </c>
      <c r="BQ114" s="71">
        <v>1744.2560000000001</v>
      </c>
      <c r="BR114" s="71">
        <v>1739.345</v>
      </c>
      <c r="BS114" s="71">
        <v>1734.2809999999999</v>
      </c>
      <c r="BT114" s="71">
        <v>1729.0639999999999</v>
      </c>
      <c r="BU114" s="71">
        <v>1723.7170000000001</v>
      </c>
      <c r="BV114" s="71">
        <v>1718.259</v>
      </c>
      <c r="BW114" s="71">
        <v>1712.6859999999999</v>
      </c>
      <c r="BX114" s="71">
        <v>1707.0050000000001</v>
      </c>
      <c r="BY114" s="71">
        <v>1701.2660000000001</v>
      </c>
      <c r="BZ114" s="71">
        <v>1695.5320000000002</v>
      </c>
      <c r="CA114" s="71">
        <v>1689.856</v>
      </c>
      <c r="CB114" s="71">
        <v>1684.2650000000001</v>
      </c>
      <c r="CC114" s="71">
        <v>1678.7650000000001</v>
      </c>
      <c r="CD114" s="71">
        <v>1673.36</v>
      </c>
      <c r="CE114" s="71">
        <v>1668.047</v>
      </c>
      <c r="CF114" s="71">
        <v>1662.825</v>
      </c>
      <c r="CG114" s="71">
        <v>1657.7080000000001</v>
      </c>
      <c r="CH114" s="71">
        <v>1652.7180000000001</v>
      </c>
      <c r="CI114" s="71">
        <v>1647.8829999999998</v>
      </c>
      <c r="CJ114" s="71">
        <v>1643.2359999999999</v>
      </c>
      <c r="CK114" s="71">
        <v>1638.8009999999999</v>
      </c>
      <c r="CL114" s="71">
        <v>1634.5909999999999</v>
      </c>
      <c r="CM114" s="71">
        <v>1630.6109999999999</v>
      </c>
      <c r="CN114" s="71">
        <v>1626.877</v>
      </c>
      <c r="CO114" s="71">
        <v>1623.4029999999998</v>
      </c>
      <c r="CP114" s="71">
        <v>1620.1970000000001</v>
      </c>
      <c r="CQ114" s="71">
        <v>1617.261</v>
      </c>
      <c r="CR114" s="71">
        <v>1614.5889999999999</v>
      </c>
      <c r="CS114" s="71">
        <v>1612.172</v>
      </c>
      <c r="CT114" s="71">
        <v>1609.9929999999999</v>
      </c>
      <c r="CU114" s="71">
        <v>1608.0360000000001</v>
      </c>
      <c r="CV114" s="71">
        <v>1606.2829999999999</v>
      </c>
      <c r="CW114" s="71">
        <v>1604.7139999999999</v>
      </c>
      <c r="CX114" s="71">
        <v>1603.31</v>
      </c>
      <c r="CY114" s="71">
        <v>1602.0450000000001</v>
      </c>
      <c r="CZ114" s="73">
        <v>1600.9</v>
      </c>
    </row>
    <row r="115" spans="1:104">
      <c r="A115" s="58">
        <v>145</v>
      </c>
      <c r="B115" s="66">
        <v>428</v>
      </c>
      <c r="C115" s="68" t="s">
        <v>292</v>
      </c>
      <c r="D115" s="71">
        <v>1948.9989999999998</v>
      </c>
      <c r="E115" s="71">
        <v>1955.2919999999999</v>
      </c>
      <c r="F115" s="71">
        <v>1966.5319999999999</v>
      </c>
      <c r="G115" s="71">
        <v>1981.002</v>
      </c>
      <c r="H115" s="71">
        <v>1997.4320000000002</v>
      </c>
      <c r="I115" s="71">
        <v>2014.9969999999998</v>
      </c>
      <c r="J115" s="71">
        <v>2033.34</v>
      </c>
      <c r="K115" s="71">
        <v>2052.5509999999999</v>
      </c>
      <c r="L115" s="71">
        <v>2073.096</v>
      </c>
      <c r="M115" s="71">
        <v>2095.6959999999999</v>
      </c>
      <c r="N115" s="71">
        <v>2120.98</v>
      </c>
      <c r="O115" s="71">
        <v>2149.098</v>
      </c>
      <c r="P115" s="71">
        <v>2179.402</v>
      </c>
      <c r="Q115" s="71">
        <v>2210.2939999999999</v>
      </c>
      <c r="R115" s="71">
        <v>2239.636</v>
      </c>
      <c r="S115" s="71">
        <v>2265.922</v>
      </c>
      <c r="T115" s="71">
        <v>2288.3710000000001</v>
      </c>
      <c r="U115" s="71">
        <v>2307.4470000000001</v>
      </c>
      <c r="V115" s="71">
        <v>2324.4189999999999</v>
      </c>
      <c r="W115" s="71">
        <v>2341.21</v>
      </c>
      <c r="X115" s="71">
        <v>2359.165</v>
      </c>
      <c r="Y115" s="71">
        <v>2378.7929999999997</v>
      </c>
      <c r="Z115" s="71">
        <v>2399.5060000000003</v>
      </c>
      <c r="AA115" s="71">
        <v>2420.2539999999999</v>
      </c>
      <c r="AB115" s="71">
        <v>2439.4809999999998</v>
      </c>
      <c r="AC115" s="71">
        <v>2456.13</v>
      </c>
      <c r="AD115" s="71">
        <v>2470.0160000000001</v>
      </c>
      <c r="AE115" s="71">
        <v>2481.7280000000001</v>
      </c>
      <c r="AF115" s="71">
        <v>2491.942</v>
      </c>
      <c r="AG115" s="71">
        <v>2501.6559999999999</v>
      </c>
      <c r="AH115" s="71">
        <v>2511.7049999999999</v>
      </c>
      <c r="AI115" s="71">
        <v>2521.181</v>
      </c>
      <c r="AJ115" s="71">
        <v>2529.9790000000003</v>
      </c>
      <c r="AK115" s="71">
        <v>2540.585</v>
      </c>
      <c r="AL115" s="71">
        <v>2556.3029999999999</v>
      </c>
      <c r="AM115" s="71">
        <v>2578.8670000000002</v>
      </c>
      <c r="AN115" s="71">
        <v>2610.52</v>
      </c>
      <c r="AO115" s="71">
        <v>2648.95</v>
      </c>
      <c r="AP115" s="71">
        <v>2685.848</v>
      </c>
      <c r="AQ115" s="71">
        <v>2709.8829999999998</v>
      </c>
      <c r="AR115" s="71">
        <v>2713.3630000000003</v>
      </c>
      <c r="AS115" s="71">
        <v>2692.8959999999997</v>
      </c>
      <c r="AT115" s="71">
        <v>2652.0609999999997</v>
      </c>
      <c r="AU115" s="71">
        <v>2598.7439999999997</v>
      </c>
      <c r="AV115" s="71">
        <v>2544.4670000000001</v>
      </c>
      <c r="AW115" s="71">
        <v>2497.7309999999998</v>
      </c>
      <c r="AX115" s="71">
        <v>2460.98</v>
      </c>
      <c r="AY115" s="71">
        <v>2432.1440000000002</v>
      </c>
      <c r="AZ115" s="71">
        <v>2409.7629999999999</v>
      </c>
      <c r="BA115" s="71">
        <v>2390.8449999999998</v>
      </c>
      <c r="BB115" s="71">
        <v>2373.14</v>
      </c>
      <c r="BC115" s="71">
        <v>2356.7740000000003</v>
      </c>
      <c r="BD115" s="71">
        <v>2342.663</v>
      </c>
      <c r="BE115" s="71">
        <v>2330.1580000000004</v>
      </c>
      <c r="BF115" s="71">
        <v>2318.4690000000001</v>
      </c>
      <c r="BG115" s="73">
        <v>2306.9880000000003</v>
      </c>
      <c r="BH115" s="71">
        <v>2295.3689999999997</v>
      </c>
      <c r="BI115" s="71">
        <v>2283.5630000000001</v>
      </c>
      <c r="BJ115" s="71">
        <v>2271.64</v>
      </c>
      <c r="BK115" s="71">
        <v>2259.817</v>
      </c>
      <c r="BL115" s="71">
        <v>2248.2350000000001</v>
      </c>
      <c r="BM115" s="71">
        <v>2236.819</v>
      </c>
      <c r="BN115" s="71">
        <v>2225.4059999999999</v>
      </c>
      <c r="BO115" s="71">
        <v>2213.9549999999999</v>
      </c>
      <c r="BP115" s="71">
        <v>2202.4279999999999</v>
      </c>
      <c r="BQ115" s="71">
        <v>2190.7870000000003</v>
      </c>
      <c r="BR115" s="71">
        <v>2179.0070000000001</v>
      </c>
      <c r="BS115" s="71">
        <v>2167.0509999999999</v>
      </c>
      <c r="BT115" s="71">
        <v>2154.846</v>
      </c>
      <c r="BU115" s="71">
        <v>2142.3130000000001</v>
      </c>
      <c r="BV115" s="71">
        <v>2129.3909999999996</v>
      </c>
      <c r="BW115" s="71">
        <v>2116.0590000000002</v>
      </c>
      <c r="BX115" s="71">
        <v>2102.326</v>
      </c>
      <c r="BY115" s="71">
        <v>2088.2060000000001</v>
      </c>
      <c r="BZ115" s="71">
        <v>2073.7310000000002</v>
      </c>
      <c r="CA115" s="71">
        <v>2058.931</v>
      </c>
      <c r="CB115" s="71">
        <v>2043.817</v>
      </c>
      <c r="CC115" s="71">
        <v>2028.413</v>
      </c>
      <c r="CD115" s="71">
        <v>2012.7860000000001</v>
      </c>
      <c r="CE115" s="71">
        <v>1997.021</v>
      </c>
      <c r="CF115" s="71">
        <v>1981.19</v>
      </c>
      <c r="CG115" s="71">
        <v>1965.325</v>
      </c>
      <c r="CH115" s="71">
        <v>1949.444</v>
      </c>
      <c r="CI115" s="71">
        <v>1933.596</v>
      </c>
      <c r="CJ115" s="71">
        <v>1917.827</v>
      </c>
      <c r="CK115" s="71">
        <v>1902.173</v>
      </c>
      <c r="CL115" s="71">
        <v>1886.6569999999999</v>
      </c>
      <c r="CM115" s="71">
        <v>1871.2860000000001</v>
      </c>
      <c r="CN115" s="71">
        <v>1856.05</v>
      </c>
      <c r="CO115" s="71">
        <v>1840.932</v>
      </c>
      <c r="CP115" s="71">
        <v>1825.9110000000001</v>
      </c>
      <c r="CQ115" s="71">
        <v>1810.9760000000001</v>
      </c>
      <c r="CR115" s="71">
        <v>1796.12</v>
      </c>
      <c r="CS115" s="71">
        <v>1781.3319999999999</v>
      </c>
      <c r="CT115" s="71">
        <v>1766.6010000000001</v>
      </c>
      <c r="CU115" s="71">
        <v>1751.9059999999999</v>
      </c>
      <c r="CV115" s="71">
        <v>1737.22</v>
      </c>
      <c r="CW115" s="71">
        <v>1722.5059999999999</v>
      </c>
      <c r="CX115" s="71">
        <v>1707.7139999999999</v>
      </c>
      <c r="CY115" s="71">
        <v>1692.787</v>
      </c>
      <c r="CZ115" s="73">
        <v>1677.6610000000001</v>
      </c>
    </row>
    <row r="116" spans="1:104">
      <c r="A116" s="58">
        <v>60</v>
      </c>
      <c r="B116" s="66">
        <v>430</v>
      </c>
      <c r="C116" s="68" t="s">
        <v>209</v>
      </c>
      <c r="D116" s="71">
        <v>823.899</v>
      </c>
      <c r="E116" s="71">
        <v>841.82500000000005</v>
      </c>
      <c r="F116" s="71">
        <v>860.81200000000001</v>
      </c>
      <c r="G116" s="71">
        <v>880.92200000000003</v>
      </c>
      <c r="H116" s="71">
        <v>902.18499999999995</v>
      </c>
      <c r="I116" s="71">
        <v>924.60500000000002</v>
      </c>
      <c r="J116" s="71">
        <v>948.154</v>
      </c>
      <c r="K116" s="71">
        <v>972.77600000000007</v>
      </c>
      <c r="L116" s="71">
        <v>998.39300000000003</v>
      </c>
      <c r="M116" s="71">
        <v>1024.915</v>
      </c>
      <c r="N116" s="71">
        <v>1052.2670000000001</v>
      </c>
      <c r="O116" s="71">
        <v>1080.424</v>
      </c>
      <c r="P116" s="71">
        <v>1109.4359999999999</v>
      </c>
      <c r="Q116" s="71">
        <v>1139.442</v>
      </c>
      <c r="R116" s="71">
        <v>1170.6320000000001</v>
      </c>
      <c r="S116" s="71">
        <v>1203.1559999999999</v>
      </c>
      <c r="T116" s="71">
        <v>1237.0909999999999</v>
      </c>
      <c r="U116" s="71">
        <v>1272.4360000000001</v>
      </c>
      <c r="V116" s="71">
        <v>1309.1610000000001</v>
      </c>
      <c r="W116" s="71">
        <v>1347.2060000000001</v>
      </c>
      <c r="X116" s="71">
        <v>1386.5439999999999</v>
      </c>
      <c r="Y116" s="71">
        <v>1427.1680000000001</v>
      </c>
      <c r="Z116" s="71">
        <v>1469.1579999999999</v>
      </c>
      <c r="AA116" s="71">
        <v>1512.67</v>
      </c>
      <c r="AB116" s="71">
        <v>1557.914</v>
      </c>
      <c r="AC116" s="71">
        <v>1605.0360000000001</v>
      </c>
      <c r="AD116" s="71">
        <v>1653.086</v>
      </c>
      <c r="AE116" s="71">
        <v>1701.798</v>
      </c>
      <c r="AF116" s="71">
        <v>1752.694</v>
      </c>
      <c r="AG116" s="71">
        <v>1807.8809999999999</v>
      </c>
      <c r="AH116" s="71">
        <v>1868.259</v>
      </c>
      <c r="AI116" s="71">
        <v>1935.43</v>
      </c>
      <c r="AJ116" s="71">
        <v>2007.278</v>
      </c>
      <c r="AK116" s="71">
        <v>2076.52</v>
      </c>
      <c r="AL116" s="71">
        <v>2133.3630000000003</v>
      </c>
      <c r="AM116" s="71">
        <v>2171.1419999999998</v>
      </c>
      <c r="AN116" s="71">
        <v>2189.239</v>
      </c>
      <c r="AO116" s="71">
        <v>2191.1559999999999</v>
      </c>
      <c r="AP116" s="71">
        <v>2179.8180000000002</v>
      </c>
      <c r="AQ116" s="71">
        <v>2159.7929999999997</v>
      </c>
      <c r="AR116" s="71">
        <v>2136.0140000000001</v>
      </c>
      <c r="AS116" s="71">
        <v>2104.848</v>
      </c>
      <c r="AT116" s="71">
        <v>2069.2269999999999</v>
      </c>
      <c r="AU116" s="71">
        <v>2048.2820000000002</v>
      </c>
      <c r="AV116" s="71">
        <v>2067.0510000000004</v>
      </c>
      <c r="AW116" s="71">
        <v>2141.4610000000002</v>
      </c>
      <c r="AX116" s="71">
        <v>2282.5830000000001</v>
      </c>
      <c r="AY116" s="71">
        <v>2480.4009999999998</v>
      </c>
      <c r="AZ116" s="71">
        <v>2703.8539999999998</v>
      </c>
      <c r="BA116" s="71">
        <v>2909.154</v>
      </c>
      <c r="BB116" s="71">
        <v>3065.4409999999998</v>
      </c>
      <c r="BC116" s="71">
        <v>3160.7690000000002</v>
      </c>
      <c r="BD116" s="71">
        <v>3206.2950000000001</v>
      </c>
      <c r="BE116" s="71">
        <v>3222.4839999999999</v>
      </c>
      <c r="BF116" s="71">
        <v>3240.578</v>
      </c>
      <c r="BG116" s="73">
        <v>3283.2669999999998</v>
      </c>
      <c r="BH116" s="71">
        <v>3356.319</v>
      </c>
      <c r="BI116" s="71">
        <v>3452.277</v>
      </c>
      <c r="BJ116" s="71">
        <v>3564.8559999999998</v>
      </c>
      <c r="BK116" s="71">
        <v>3683.259</v>
      </c>
      <c r="BL116" s="71">
        <v>3799.6210000000001</v>
      </c>
      <c r="BM116" s="71">
        <v>3913.0919999999996</v>
      </c>
      <c r="BN116" s="71">
        <v>4026.866</v>
      </c>
      <c r="BO116" s="71">
        <v>4141.7260000000006</v>
      </c>
      <c r="BP116" s="71">
        <v>4259.2759999999998</v>
      </c>
      <c r="BQ116" s="71">
        <v>4380.6989999999996</v>
      </c>
      <c r="BR116" s="71">
        <v>4505.924</v>
      </c>
      <c r="BS116" s="71">
        <v>4634.4030000000002</v>
      </c>
      <c r="BT116" s="71">
        <v>4766.3580000000002</v>
      </c>
      <c r="BU116" s="71">
        <v>4902.0470000000005</v>
      </c>
      <c r="BV116" s="71">
        <v>5041.6669999999995</v>
      </c>
      <c r="BW116" s="71">
        <v>5185.2870000000003</v>
      </c>
      <c r="BX116" s="71">
        <v>5332.9089999999997</v>
      </c>
      <c r="BY116" s="71">
        <v>5484.5569999999998</v>
      </c>
      <c r="BZ116" s="71">
        <v>5640.2340000000004</v>
      </c>
      <c r="CA116" s="71">
        <v>5799.9059999999999</v>
      </c>
      <c r="CB116" s="71">
        <v>5963.5429999999997</v>
      </c>
      <c r="CC116" s="71">
        <v>6131.0640000000003</v>
      </c>
      <c r="CD116" s="71">
        <v>6302.3109999999997</v>
      </c>
      <c r="CE116" s="71">
        <v>6477.0830000000005</v>
      </c>
      <c r="CF116" s="71">
        <v>6655.18</v>
      </c>
      <c r="CG116" s="71">
        <v>6836.4809999999998</v>
      </c>
      <c r="CH116" s="71">
        <v>7020.8420000000006</v>
      </c>
      <c r="CI116" s="71">
        <v>7208.0039999999999</v>
      </c>
      <c r="CJ116" s="71">
        <v>7397.6660000000002</v>
      </c>
      <c r="CK116" s="71">
        <v>7589.5730000000003</v>
      </c>
      <c r="CL116" s="71">
        <v>7783.5659999999998</v>
      </c>
      <c r="CM116" s="71">
        <v>7979.518</v>
      </c>
      <c r="CN116" s="71">
        <v>8177.2459999999992</v>
      </c>
      <c r="CO116" s="71">
        <v>8376.5659999999989</v>
      </c>
      <c r="CP116" s="71">
        <v>8577.3260000000009</v>
      </c>
      <c r="CQ116" s="71">
        <v>8779.4170000000013</v>
      </c>
      <c r="CR116" s="71">
        <v>8982.7669999999998</v>
      </c>
      <c r="CS116" s="71">
        <v>9187.3379999999997</v>
      </c>
      <c r="CT116" s="71">
        <v>9393.1059999999998</v>
      </c>
      <c r="CU116" s="71">
        <v>9600.0649999999987</v>
      </c>
      <c r="CV116" s="71">
        <v>9808.2119999999995</v>
      </c>
      <c r="CW116" s="71">
        <v>10017.553</v>
      </c>
      <c r="CX116" s="71">
        <v>10228.098</v>
      </c>
      <c r="CY116" s="71">
        <v>10439.865000000002</v>
      </c>
      <c r="CZ116" s="73">
        <v>10652.879000000001</v>
      </c>
    </row>
    <row r="117" spans="1:104">
      <c r="A117" s="58">
        <v>40</v>
      </c>
      <c r="B117" s="66">
        <v>434</v>
      </c>
      <c r="C117" s="68" t="s">
        <v>417</v>
      </c>
      <c r="D117" s="71">
        <v>1029.01</v>
      </c>
      <c r="E117" s="71">
        <v>1034.9849999999999</v>
      </c>
      <c r="F117" s="71">
        <v>1047.8869999999999</v>
      </c>
      <c r="G117" s="71">
        <v>1067.5909999999999</v>
      </c>
      <c r="H117" s="71">
        <v>1093.7940000000001</v>
      </c>
      <c r="I117" s="71">
        <v>1126.0170000000001</v>
      </c>
      <c r="J117" s="71">
        <v>1163.5899999999999</v>
      </c>
      <c r="K117" s="71">
        <v>1205.665</v>
      </c>
      <c r="L117" s="71">
        <v>1251.2629999999999</v>
      </c>
      <c r="M117" s="71">
        <v>1299.3389999999999</v>
      </c>
      <c r="N117" s="71">
        <v>1349.0039999999999</v>
      </c>
      <c r="O117" s="71">
        <v>1399.7469999999998</v>
      </c>
      <c r="P117" s="71">
        <v>1451.6379999999999</v>
      </c>
      <c r="Q117" s="71">
        <v>1505.4180000000001</v>
      </c>
      <c r="R117" s="71">
        <v>1562.2469999999998</v>
      </c>
      <c r="S117" s="71">
        <v>1622.9960000000001</v>
      </c>
      <c r="T117" s="71">
        <v>1687.9560000000001</v>
      </c>
      <c r="U117" s="71">
        <v>1756.9360000000001</v>
      </c>
      <c r="V117" s="71">
        <v>1829.7829999999999</v>
      </c>
      <c r="W117" s="71">
        <v>1906.1880000000001</v>
      </c>
      <c r="X117" s="71">
        <v>1986</v>
      </c>
      <c r="Y117" s="71">
        <v>2069.2510000000002</v>
      </c>
      <c r="Z117" s="71">
        <v>2156.2890000000002</v>
      </c>
      <c r="AA117" s="71">
        <v>2247.6530000000002</v>
      </c>
      <c r="AB117" s="71">
        <v>2344.0430000000001</v>
      </c>
      <c r="AC117" s="71">
        <v>2446.002</v>
      </c>
      <c r="AD117" s="71">
        <v>2552.8519999999999</v>
      </c>
      <c r="AE117" s="71">
        <v>2664.402</v>
      </c>
      <c r="AF117" s="71">
        <v>2782.1419999999998</v>
      </c>
      <c r="AG117" s="71">
        <v>2908.0479999999998</v>
      </c>
      <c r="AH117" s="71">
        <v>3043.0010000000002</v>
      </c>
      <c r="AI117" s="71">
        <v>3187.951</v>
      </c>
      <c r="AJ117" s="71">
        <v>3340.9160000000002</v>
      </c>
      <c r="AK117" s="71">
        <v>3496.2510000000002</v>
      </c>
      <c r="AL117" s="71">
        <v>3646.3679999999999</v>
      </c>
      <c r="AM117" s="71">
        <v>3785.8</v>
      </c>
      <c r="AN117" s="71">
        <v>3912.48</v>
      </c>
      <c r="AO117" s="71">
        <v>4027.7950000000001</v>
      </c>
      <c r="AP117" s="71">
        <v>4134.0439999999999</v>
      </c>
      <c r="AQ117" s="71">
        <v>4235.0770000000002</v>
      </c>
      <c r="AR117" s="71">
        <v>4333.8969999999999</v>
      </c>
      <c r="AS117" s="71">
        <v>4430.9619999999995</v>
      </c>
      <c r="AT117" s="71">
        <v>4525.8</v>
      </c>
      <c r="AU117" s="71">
        <v>4619.4750000000004</v>
      </c>
      <c r="AV117" s="71">
        <v>4713.1090000000004</v>
      </c>
      <c r="AW117" s="71">
        <v>4807.6099999999997</v>
      </c>
      <c r="AX117" s="71">
        <v>4903.6099999999997</v>
      </c>
      <c r="AY117" s="71">
        <v>5001.4170000000004</v>
      </c>
      <c r="AZ117" s="71">
        <v>5101.1630000000005</v>
      </c>
      <c r="BA117" s="71">
        <v>5202.7889999999998</v>
      </c>
      <c r="BB117" s="71">
        <v>5306.25</v>
      </c>
      <c r="BC117" s="71">
        <v>5411.6530000000002</v>
      </c>
      <c r="BD117" s="71">
        <v>5519.134</v>
      </c>
      <c r="BE117" s="71">
        <v>5628.6630000000005</v>
      </c>
      <c r="BF117" s="71">
        <v>5740.1480000000001</v>
      </c>
      <c r="BG117" s="73">
        <v>5853.4519999999993</v>
      </c>
      <c r="BH117" s="71">
        <v>5968.4480000000003</v>
      </c>
      <c r="BI117" s="71">
        <v>6084.9089999999997</v>
      </c>
      <c r="BJ117" s="71">
        <v>6202.4279999999999</v>
      </c>
      <c r="BK117" s="71">
        <v>6320.5069999999996</v>
      </c>
      <c r="BL117" s="71">
        <v>6438.6720000000005</v>
      </c>
      <c r="BM117" s="71">
        <v>6556.6579999999994</v>
      </c>
      <c r="BN117" s="71">
        <v>6674.1610000000001</v>
      </c>
      <c r="BO117" s="71">
        <v>6790.61</v>
      </c>
      <c r="BP117" s="71">
        <v>6905.3609999999999</v>
      </c>
      <c r="BQ117" s="71">
        <v>7017.8729999999996</v>
      </c>
      <c r="BR117" s="71">
        <v>7127.8680000000004</v>
      </c>
      <c r="BS117" s="71">
        <v>7235.17</v>
      </c>
      <c r="BT117" s="71">
        <v>7339.4930000000004</v>
      </c>
      <c r="BU117" s="71">
        <v>7440.58</v>
      </c>
      <c r="BV117" s="71">
        <v>7538.2520000000004</v>
      </c>
      <c r="BW117" s="71">
        <v>7632.4050000000007</v>
      </c>
      <c r="BX117" s="71">
        <v>7723.05</v>
      </c>
      <c r="BY117" s="71">
        <v>7810.3249999999998</v>
      </c>
      <c r="BZ117" s="71">
        <v>7894.4560000000001</v>
      </c>
      <c r="CA117" s="71">
        <v>7975.6759999999995</v>
      </c>
      <c r="CB117" s="71">
        <v>8054.0640000000003</v>
      </c>
      <c r="CC117" s="71">
        <v>8129.7780000000002</v>
      </c>
      <c r="CD117" s="71">
        <v>8203.2440000000006</v>
      </c>
      <c r="CE117" s="71">
        <v>8274.9889999999996</v>
      </c>
      <c r="CF117" s="71">
        <v>8345.4480000000003</v>
      </c>
      <c r="CG117" s="71">
        <v>8414.7720000000008</v>
      </c>
      <c r="CH117" s="71">
        <v>8483.0619999999999</v>
      </c>
      <c r="CI117" s="71">
        <v>8550.6270000000004</v>
      </c>
      <c r="CJ117" s="71">
        <v>8617.7969999999987</v>
      </c>
      <c r="CK117" s="71">
        <v>8684.7860000000001</v>
      </c>
      <c r="CL117" s="71">
        <v>8751.7099999999991</v>
      </c>
      <c r="CM117" s="71">
        <v>8818.4789999999994</v>
      </c>
      <c r="CN117" s="71">
        <v>8884.8289999999997</v>
      </c>
      <c r="CO117" s="71">
        <v>8950.36</v>
      </c>
      <c r="CP117" s="71">
        <v>9014.73</v>
      </c>
      <c r="CQ117" s="71">
        <v>9077.7109999999993</v>
      </c>
      <c r="CR117" s="71">
        <v>9139.1669999999995</v>
      </c>
      <c r="CS117" s="71">
        <v>9199.0110000000004</v>
      </c>
      <c r="CT117" s="71">
        <v>9257.1329999999998</v>
      </c>
      <c r="CU117" s="71">
        <v>9313.3529999999992</v>
      </c>
      <c r="CV117" s="71">
        <v>9367.4009999999998</v>
      </c>
      <c r="CW117" s="71">
        <v>9418.902</v>
      </c>
      <c r="CX117" s="71">
        <v>9467.3790000000008</v>
      </c>
      <c r="CY117" s="71">
        <v>9512.25</v>
      </c>
      <c r="CZ117" s="73">
        <v>9552.8310000000001</v>
      </c>
    </row>
    <row r="118" spans="1:104">
      <c r="A118" s="58">
        <v>171</v>
      </c>
      <c r="B118" s="66">
        <v>438</v>
      </c>
      <c r="C118" s="68" t="s">
        <v>80</v>
      </c>
      <c r="D118" s="71">
        <v>13.757000000000001</v>
      </c>
      <c r="E118" s="71">
        <v>13.943999999999999</v>
      </c>
      <c r="F118" s="71">
        <v>14.135</v>
      </c>
      <c r="G118" s="71">
        <v>14.341000000000001</v>
      </c>
      <c r="H118" s="71">
        <v>14.571999999999999</v>
      </c>
      <c r="I118" s="71">
        <v>14.834</v>
      </c>
      <c r="J118" s="71">
        <v>15.128</v>
      </c>
      <c r="K118" s="71">
        <v>15.452999999999999</v>
      </c>
      <c r="L118" s="71">
        <v>15.804</v>
      </c>
      <c r="M118" s="71">
        <v>16.175000000000001</v>
      </c>
      <c r="N118" s="71">
        <v>16.559999999999999</v>
      </c>
      <c r="O118" s="71">
        <v>16.954000000000001</v>
      </c>
      <c r="P118" s="71">
        <v>17.36</v>
      </c>
      <c r="Q118" s="71">
        <v>17.782</v>
      </c>
      <c r="R118" s="71">
        <v>18.231000000000002</v>
      </c>
      <c r="S118" s="71">
        <v>18.712</v>
      </c>
      <c r="T118" s="71">
        <v>19.228999999999999</v>
      </c>
      <c r="U118" s="71">
        <v>19.774999999999999</v>
      </c>
      <c r="V118" s="71">
        <v>20.329000000000001</v>
      </c>
      <c r="W118" s="71">
        <v>20.86</v>
      </c>
      <c r="X118" s="71">
        <v>21.350999999999999</v>
      </c>
      <c r="Y118" s="71">
        <v>21.791</v>
      </c>
      <c r="Z118" s="71">
        <v>22.189</v>
      </c>
      <c r="AA118" s="71">
        <v>22.556000000000001</v>
      </c>
      <c r="AB118" s="71">
        <v>22.914000000000001</v>
      </c>
      <c r="AC118" s="71">
        <v>23.28</v>
      </c>
      <c r="AD118" s="71">
        <v>23.657</v>
      </c>
      <c r="AE118" s="71">
        <v>24.04</v>
      </c>
      <c r="AF118" s="71">
        <v>24.428000000000001</v>
      </c>
      <c r="AG118" s="71">
        <v>24.817999999999998</v>
      </c>
      <c r="AH118" s="71">
        <v>25.207000000000001</v>
      </c>
      <c r="AI118" s="71">
        <v>25.596</v>
      </c>
      <c r="AJ118" s="71">
        <v>25.987000000000002</v>
      </c>
      <c r="AK118" s="71">
        <v>26.376000000000001</v>
      </c>
      <c r="AL118" s="71">
        <v>26.762999999999998</v>
      </c>
      <c r="AM118" s="71">
        <v>27.143000000000001</v>
      </c>
      <c r="AN118" s="71">
        <v>27.516999999999999</v>
      </c>
      <c r="AO118" s="71">
        <v>27.885999999999999</v>
      </c>
      <c r="AP118" s="71">
        <v>28.253</v>
      </c>
      <c r="AQ118" s="71">
        <v>28.622</v>
      </c>
      <c r="AR118" s="71">
        <v>28.998000000000001</v>
      </c>
      <c r="AS118" s="71">
        <v>29.382000000000001</v>
      </c>
      <c r="AT118" s="71">
        <v>29.771000000000001</v>
      </c>
      <c r="AU118" s="71">
        <v>30.163</v>
      </c>
      <c r="AV118" s="71">
        <v>30.558</v>
      </c>
      <c r="AW118" s="71">
        <v>30.951000000000001</v>
      </c>
      <c r="AX118" s="71">
        <v>31.344000000000001</v>
      </c>
      <c r="AY118" s="71">
        <v>31.734000000000002</v>
      </c>
      <c r="AZ118" s="71">
        <v>32.119999999999997</v>
      </c>
      <c r="BA118" s="71">
        <v>32.497</v>
      </c>
      <c r="BB118" s="71">
        <v>32.863</v>
      </c>
      <c r="BC118" s="71">
        <v>33.215000000000003</v>
      </c>
      <c r="BD118" s="71">
        <v>33.555999999999997</v>
      </c>
      <c r="BE118" s="71">
        <v>33.884</v>
      </c>
      <c r="BF118" s="71">
        <v>34.204999999999998</v>
      </c>
      <c r="BG118" s="73">
        <v>34.521000000000001</v>
      </c>
      <c r="BH118" s="71">
        <v>34.831000000000003</v>
      </c>
      <c r="BI118" s="71">
        <v>35.134999999999998</v>
      </c>
      <c r="BJ118" s="71">
        <v>35.433999999999997</v>
      </c>
      <c r="BK118" s="71">
        <v>35.727999999999994</v>
      </c>
      <c r="BL118" s="71">
        <v>36.016000000000005</v>
      </c>
      <c r="BM118" s="71">
        <v>36.299999999999997</v>
      </c>
      <c r="BN118" s="71">
        <v>36.579000000000001</v>
      </c>
      <c r="BO118" s="71">
        <v>36.855999999999995</v>
      </c>
      <c r="BP118" s="71">
        <v>37.130000000000003</v>
      </c>
      <c r="BQ118" s="71">
        <v>37.402999999999999</v>
      </c>
      <c r="BR118" s="71">
        <v>37.676000000000002</v>
      </c>
      <c r="BS118" s="71">
        <v>37.945999999999998</v>
      </c>
      <c r="BT118" s="71">
        <v>38.216999999999999</v>
      </c>
      <c r="BU118" s="71">
        <v>38.486000000000004</v>
      </c>
      <c r="BV118" s="71">
        <v>38.750999999999998</v>
      </c>
      <c r="BW118" s="71">
        <v>39.014000000000003</v>
      </c>
      <c r="BX118" s="71">
        <v>39.274999999999999</v>
      </c>
      <c r="BY118" s="71">
        <v>39.531999999999996</v>
      </c>
      <c r="BZ118" s="71">
        <v>39.784999999999997</v>
      </c>
      <c r="CA118" s="71">
        <v>40.033999999999999</v>
      </c>
      <c r="CB118" s="71">
        <v>40.277999999999999</v>
      </c>
      <c r="CC118" s="71">
        <v>40.516999999999996</v>
      </c>
      <c r="CD118" s="71">
        <v>40.75</v>
      </c>
      <c r="CE118" s="71">
        <v>40.977000000000004</v>
      </c>
      <c r="CF118" s="71">
        <v>41.194000000000003</v>
      </c>
      <c r="CG118" s="71">
        <v>41.402999999999999</v>
      </c>
      <c r="CH118" s="71">
        <v>41.604999999999997</v>
      </c>
      <c r="CI118" s="71">
        <v>41.798000000000002</v>
      </c>
      <c r="CJ118" s="71">
        <v>41.981999999999999</v>
      </c>
      <c r="CK118" s="71">
        <v>42.158999999999999</v>
      </c>
      <c r="CL118" s="71">
        <v>42.328000000000003</v>
      </c>
      <c r="CM118" s="71">
        <v>42.489000000000004</v>
      </c>
      <c r="CN118" s="71">
        <v>42.645000000000003</v>
      </c>
      <c r="CO118" s="71">
        <v>42.795999999999999</v>
      </c>
      <c r="CP118" s="71">
        <v>42.942999999999998</v>
      </c>
      <c r="CQ118" s="71">
        <v>43.088000000000001</v>
      </c>
      <c r="CR118" s="71">
        <v>43.23</v>
      </c>
      <c r="CS118" s="71">
        <v>43.369</v>
      </c>
      <c r="CT118" s="71">
        <v>43.506</v>
      </c>
      <c r="CU118" s="71">
        <v>43.64</v>
      </c>
      <c r="CV118" s="71">
        <v>43.771000000000001</v>
      </c>
      <c r="CW118" s="71">
        <v>43.9</v>
      </c>
      <c r="CX118" s="71">
        <v>44.027999999999999</v>
      </c>
      <c r="CY118" s="71">
        <v>44.153999999999996</v>
      </c>
      <c r="CZ118" s="73">
        <v>44.280999999999999</v>
      </c>
    </row>
    <row r="119" spans="1:104">
      <c r="A119" s="58">
        <v>146</v>
      </c>
      <c r="B119" s="66">
        <v>440</v>
      </c>
      <c r="C119" s="68" t="s">
        <v>293</v>
      </c>
      <c r="D119" s="71">
        <v>2567.4</v>
      </c>
      <c r="E119" s="71">
        <v>2568.069</v>
      </c>
      <c r="F119" s="71">
        <v>2575.7489999999998</v>
      </c>
      <c r="G119" s="71">
        <v>2589.107</v>
      </c>
      <c r="H119" s="71">
        <v>2607.0450000000001</v>
      </c>
      <c r="I119" s="71">
        <v>2628.7020000000002</v>
      </c>
      <c r="J119" s="71">
        <v>2653.462</v>
      </c>
      <c r="K119" s="71">
        <v>2680.9470000000001</v>
      </c>
      <c r="L119" s="71">
        <v>2710.9780000000001</v>
      </c>
      <c r="M119" s="71">
        <v>2743.5279999999998</v>
      </c>
      <c r="N119" s="71">
        <v>2778.5550000000003</v>
      </c>
      <c r="O119" s="71">
        <v>2815.8310000000001</v>
      </c>
      <c r="P119" s="71">
        <v>2854.7860000000001</v>
      </c>
      <c r="Q119" s="71">
        <v>2894.4490000000001</v>
      </c>
      <c r="R119" s="71">
        <v>2933.6260000000002</v>
      </c>
      <c r="S119" s="71">
        <v>2971.4479999999999</v>
      </c>
      <c r="T119" s="71">
        <v>3007.3109999999997</v>
      </c>
      <c r="U119" s="71">
        <v>3041.2910000000002</v>
      </c>
      <c r="V119" s="71">
        <v>3074.0370000000003</v>
      </c>
      <c r="W119" s="71">
        <v>3106.5940000000001</v>
      </c>
      <c r="X119" s="71">
        <v>3139.6469999999999</v>
      </c>
      <c r="Y119" s="71">
        <v>3173.5340000000001</v>
      </c>
      <c r="Z119" s="71">
        <v>3207.806</v>
      </c>
      <c r="AA119" s="71">
        <v>3241.4470000000001</v>
      </c>
      <c r="AB119" s="71">
        <v>3273.0389999999998</v>
      </c>
      <c r="AC119" s="71">
        <v>3301.6490000000003</v>
      </c>
      <c r="AD119" s="71">
        <v>3326.9030000000002</v>
      </c>
      <c r="AE119" s="71">
        <v>3349.3649999999998</v>
      </c>
      <c r="AF119" s="71">
        <v>3370.201</v>
      </c>
      <c r="AG119" s="71">
        <v>3391.0659999999998</v>
      </c>
      <c r="AH119" s="71">
        <v>3413.2</v>
      </c>
      <c r="AI119" s="71">
        <v>3436.3530000000001</v>
      </c>
      <c r="AJ119" s="71">
        <v>3460.1619999999998</v>
      </c>
      <c r="AK119" s="71">
        <v>3485.52</v>
      </c>
      <c r="AL119" s="71">
        <v>3513.5209999999997</v>
      </c>
      <c r="AM119" s="71">
        <v>3544.5520000000001</v>
      </c>
      <c r="AN119" s="71">
        <v>3579.5070000000001</v>
      </c>
      <c r="AO119" s="71">
        <v>3617.125</v>
      </c>
      <c r="AP119" s="71">
        <v>3653.0230000000001</v>
      </c>
      <c r="AQ119" s="71">
        <v>3681.306</v>
      </c>
      <c r="AR119" s="71">
        <v>3697.8469999999998</v>
      </c>
      <c r="AS119" s="71">
        <v>3701.1639999999998</v>
      </c>
      <c r="AT119" s="71">
        <v>3692.759</v>
      </c>
      <c r="AU119" s="71">
        <v>3675.2429999999999</v>
      </c>
      <c r="AV119" s="71">
        <v>3652.6509999999998</v>
      </c>
      <c r="AW119" s="71">
        <v>3628.174</v>
      </c>
      <c r="AX119" s="71">
        <v>3602.3360000000002</v>
      </c>
      <c r="AY119" s="71">
        <v>3574.924</v>
      </c>
      <c r="AZ119" s="71">
        <v>3547.558</v>
      </c>
      <c r="BA119" s="71">
        <v>3522.018</v>
      </c>
      <c r="BB119" s="71">
        <v>3499.5590000000002</v>
      </c>
      <c r="BC119" s="71">
        <v>3481.1469999999999</v>
      </c>
      <c r="BD119" s="71">
        <v>3466.6350000000002</v>
      </c>
      <c r="BE119" s="71">
        <v>3454.7110000000002</v>
      </c>
      <c r="BF119" s="71">
        <v>3443.3410000000003</v>
      </c>
      <c r="BG119" s="73">
        <v>3431.0330000000004</v>
      </c>
      <c r="BH119" s="71">
        <v>3417.433</v>
      </c>
      <c r="BI119" s="71">
        <v>3402.9989999999998</v>
      </c>
      <c r="BJ119" s="71">
        <v>3388.0190000000002</v>
      </c>
      <c r="BK119" s="71">
        <v>3373.0240000000003</v>
      </c>
      <c r="BL119" s="71">
        <v>3358.3959999999997</v>
      </c>
      <c r="BM119" s="71">
        <v>3344.1179999999999</v>
      </c>
      <c r="BN119" s="71">
        <v>3329.971</v>
      </c>
      <c r="BO119" s="71">
        <v>3315.91</v>
      </c>
      <c r="BP119" s="71">
        <v>3301.8609999999999</v>
      </c>
      <c r="BQ119" s="71">
        <v>3287.7510000000002</v>
      </c>
      <c r="BR119" s="71">
        <v>3273.56</v>
      </c>
      <c r="BS119" s="71">
        <v>3259.2510000000002</v>
      </c>
      <c r="BT119" s="71">
        <v>3244.7190000000001</v>
      </c>
      <c r="BU119" s="71">
        <v>3229.8310000000001</v>
      </c>
      <c r="BV119" s="71">
        <v>3214.4830000000002</v>
      </c>
      <c r="BW119" s="71">
        <v>3198.6310000000003</v>
      </c>
      <c r="BX119" s="71">
        <v>3182.2550000000001</v>
      </c>
      <c r="BY119" s="71">
        <v>3165.3029999999999</v>
      </c>
      <c r="BZ119" s="71">
        <v>3147.7259999999997</v>
      </c>
      <c r="CA119" s="71">
        <v>3129.4920000000002</v>
      </c>
      <c r="CB119" s="71">
        <v>3110.585</v>
      </c>
      <c r="CC119" s="71">
        <v>3091.0160000000001</v>
      </c>
      <c r="CD119" s="71">
        <v>3070.8240000000001</v>
      </c>
      <c r="CE119" s="71">
        <v>3050.0729999999999</v>
      </c>
      <c r="CF119" s="71">
        <v>3028.819</v>
      </c>
      <c r="CG119" s="71">
        <v>3007.085</v>
      </c>
      <c r="CH119" s="71">
        <v>2984.9</v>
      </c>
      <c r="CI119" s="71">
        <v>2962.3469999999998</v>
      </c>
      <c r="CJ119" s="71">
        <v>2939.5230000000001</v>
      </c>
      <c r="CK119" s="71">
        <v>2916.51</v>
      </c>
      <c r="CL119" s="71">
        <v>2893.3510000000001</v>
      </c>
      <c r="CM119" s="71">
        <v>2870.069</v>
      </c>
      <c r="CN119" s="71">
        <v>2846.6970000000001</v>
      </c>
      <c r="CO119" s="71">
        <v>2823.261</v>
      </c>
      <c r="CP119" s="71">
        <v>2799.7870000000003</v>
      </c>
      <c r="CQ119" s="71">
        <v>2776.2920000000004</v>
      </c>
      <c r="CR119" s="71">
        <v>2752.79</v>
      </c>
      <c r="CS119" s="71">
        <v>2729.2919999999999</v>
      </c>
      <c r="CT119" s="71">
        <v>2705.8040000000001</v>
      </c>
      <c r="CU119" s="71">
        <v>2682.3220000000001</v>
      </c>
      <c r="CV119" s="71">
        <v>2658.8419999999996</v>
      </c>
      <c r="CW119" s="71">
        <v>2635.35</v>
      </c>
      <c r="CX119" s="71">
        <v>2611.8289999999997</v>
      </c>
      <c r="CY119" s="71">
        <v>2588.2510000000002</v>
      </c>
      <c r="CZ119" s="73">
        <v>2564.5889999999999</v>
      </c>
    </row>
    <row r="120" spans="1:104">
      <c r="A120" s="58">
        <v>172</v>
      </c>
      <c r="B120" s="66">
        <v>442</v>
      </c>
      <c r="C120" s="68" t="s">
        <v>81</v>
      </c>
      <c r="D120" s="71">
        <v>295.99900000000002</v>
      </c>
      <c r="E120" s="71">
        <v>297.20799999999997</v>
      </c>
      <c r="F120" s="71">
        <v>299.05700000000002</v>
      </c>
      <c r="G120" s="71">
        <v>301.13800000000003</v>
      </c>
      <c r="H120" s="71">
        <v>303.17</v>
      </c>
      <c r="I120" s="71">
        <v>304.99900000000002</v>
      </c>
      <c r="J120" s="71">
        <v>306.59800000000001</v>
      </c>
      <c r="K120" s="71">
        <v>308.06700000000001</v>
      </c>
      <c r="L120" s="71">
        <v>309.61199999999997</v>
      </c>
      <c r="M120" s="71">
        <v>311.50900000000001</v>
      </c>
      <c r="N120" s="71">
        <v>314.00300000000004</v>
      </c>
      <c r="O120" s="71">
        <v>317.20399999999995</v>
      </c>
      <c r="P120" s="71">
        <v>320.99299999999999</v>
      </c>
      <c r="Q120" s="71">
        <v>324.97500000000002</v>
      </c>
      <c r="R120" s="71">
        <v>328.60199999999998</v>
      </c>
      <c r="S120" s="71">
        <v>331.50300000000004</v>
      </c>
      <c r="T120" s="71">
        <v>333.46</v>
      </c>
      <c r="U120" s="71">
        <v>334.64800000000002</v>
      </c>
      <c r="V120" s="71">
        <v>335.56200000000001</v>
      </c>
      <c r="W120" s="71">
        <v>336.90899999999999</v>
      </c>
      <c r="X120" s="71">
        <v>339.17200000000003</v>
      </c>
      <c r="Y120" s="71">
        <v>342.553</v>
      </c>
      <c r="Z120" s="71">
        <v>346.80700000000002</v>
      </c>
      <c r="AA120" s="71">
        <v>351.41800000000001</v>
      </c>
      <c r="AB120" s="71">
        <v>355.64300000000003</v>
      </c>
      <c r="AC120" s="71">
        <v>358.952</v>
      </c>
      <c r="AD120" s="71">
        <v>361.197</v>
      </c>
      <c r="AE120" s="71">
        <v>362.56599999999997</v>
      </c>
      <c r="AF120" s="71">
        <v>363.27</v>
      </c>
      <c r="AG120" s="71">
        <v>363.65600000000001</v>
      </c>
      <c r="AH120" s="71">
        <v>363.99799999999999</v>
      </c>
      <c r="AI120" s="71">
        <v>364.36199999999997</v>
      </c>
      <c r="AJ120" s="71">
        <v>364.72800000000001</v>
      </c>
      <c r="AK120" s="71">
        <v>365.18399999999997</v>
      </c>
      <c r="AL120" s="71">
        <v>365.81600000000003</v>
      </c>
      <c r="AM120" s="71">
        <v>366.70400000000001</v>
      </c>
      <c r="AN120" s="71">
        <v>367.87200000000001</v>
      </c>
      <c r="AO120" s="71">
        <v>369.38099999999997</v>
      </c>
      <c r="AP120" s="71">
        <v>371.39</v>
      </c>
      <c r="AQ120" s="71">
        <v>374.08499999999998</v>
      </c>
      <c r="AR120" s="71">
        <v>377.589</v>
      </c>
      <c r="AS120" s="71">
        <v>381.97299999999996</v>
      </c>
      <c r="AT120" s="71">
        <v>387.16</v>
      </c>
      <c r="AU120" s="71">
        <v>392.93599999999998</v>
      </c>
      <c r="AV120" s="71">
        <v>398.98699999999997</v>
      </c>
      <c r="AW120" s="71">
        <v>405.07799999999997</v>
      </c>
      <c r="AX120" s="71">
        <v>411.13</v>
      </c>
      <c r="AY120" s="71">
        <v>417.16899999999998</v>
      </c>
      <c r="AZ120" s="71">
        <v>423.185</v>
      </c>
      <c r="BA120" s="71">
        <v>429.2</v>
      </c>
      <c r="BB120" s="71">
        <v>435.22500000000002</v>
      </c>
      <c r="BC120" s="71">
        <v>441.23199999999997</v>
      </c>
      <c r="BD120" s="71">
        <v>447.19100000000003</v>
      </c>
      <c r="BE120" s="71">
        <v>453.10899999999998</v>
      </c>
      <c r="BF120" s="71">
        <v>459.00800000000004</v>
      </c>
      <c r="BG120" s="73">
        <v>464.904</v>
      </c>
      <c r="BH120" s="71">
        <v>470.79700000000003</v>
      </c>
      <c r="BI120" s="71">
        <v>476.67599999999999</v>
      </c>
      <c r="BJ120" s="71">
        <v>482.54</v>
      </c>
      <c r="BK120" s="71">
        <v>488.38099999999997</v>
      </c>
      <c r="BL120" s="71">
        <v>494.197</v>
      </c>
      <c r="BM120" s="71">
        <v>499.988</v>
      </c>
      <c r="BN120" s="71">
        <v>505.75900000000001</v>
      </c>
      <c r="BO120" s="71">
        <v>511.51600000000002</v>
      </c>
      <c r="BP120" s="71">
        <v>517.26800000000003</v>
      </c>
      <c r="BQ120" s="71">
        <v>523.02200000000005</v>
      </c>
      <c r="BR120" s="71">
        <v>528.78</v>
      </c>
      <c r="BS120" s="71">
        <v>534.54600000000005</v>
      </c>
      <c r="BT120" s="71">
        <v>540.33199999999999</v>
      </c>
      <c r="BU120" s="71">
        <v>546.15300000000002</v>
      </c>
      <c r="BV120" s="71">
        <v>552.02299999999991</v>
      </c>
      <c r="BW120" s="71">
        <v>557.94200000000001</v>
      </c>
      <c r="BX120" s="71">
        <v>563.90899999999999</v>
      </c>
      <c r="BY120" s="71">
        <v>569.91399999999999</v>
      </c>
      <c r="BZ120" s="71">
        <v>575.94900000000007</v>
      </c>
      <c r="CA120" s="71">
        <v>582.005</v>
      </c>
      <c r="CB120" s="71">
        <v>588.077</v>
      </c>
      <c r="CC120" s="71">
        <v>594.16</v>
      </c>
      <c r="CD120" s="71">
        <v>600.24399999999991</v>
      </c>
      <c r="CE120" s="71">
        <v>606.3130000000001</v>
      </c>
      <c r="CF120" s="71">
        <v>612.35500000000002</v>
      </c>
      <c r="CG120" s="71">
        <v>618.36400000000003</v>
      </c>
      <c r="CH120" s="71">
        <v>624.33500000000004</v>
      </c>
      <c r="CI120" s="71">
        <v>630.25900000000001</v>
      </c>
      <c r="CJ120" s="71">
        <v>636.12599999999998</v>
      </c>
      <c r="CK120" s="71">
        <v>641.928</v>
      </c>
      <c r="CL120" s="71">
        <v>647.66200000000003</v>
      </c>
      <c r="CM120" s="71">
        <v>653.32500000000005</v>
      </c>
      <c r="CN120" s="71">
        <v>658.91699999999992</v>
      </c>
      <c r="CO120" s="71">
        <v>664.44</v>
      </c>
      <c r="CP120" s="71">
        <v>669.89400000000001</v>
      </c>
      <c r="CQ120" s="71">
        <v>675.28199999999993</v>
      </c>
      <c r="CR120" s="71">
        <v>680.60599999999999</v>
      </c>
      <c r="CS120" s="71">
        <v>685.86799999999994</v>
      </c>
      <c r="CT120" s="71">
        <v>691.07099999999991</v>
      </c>
      <c r="CU120" s="71">
        <v>696.22</v>
      </c>
      <c r="CV120" s="71">
        <v>701.32099999999991</v>
      </c>
      <c r="CW120" s="71">
        <v>706.38099999999997</v>
      </c>
      <c r="CX120" s="71">
        <v>711.40899999999999</v>
      </c>
      <c r="CY120" s="71">
        <v>716.41700000000003</v>
      </c>
      <c r="CZ120" s="73">
        <v>721.41499999999996</v>
      </c>
    </row>
    <row r="121" spans="1:104">
      <c r="A121" s="58">
        <v>73</v>
      </c>
      <c r="B121" s="66">
        <v>446</v>
      </c>
      <c r="C121" s="68" t="s">
        <v>222</v>
      </c>
      <c r="D121" s="71">
        <v>190.45</v>
      </c>
      <c r="E121" s="71">
        <v>191.59100000000001</v>
      </c>
      <c r="F121" s="71">
        <v>190.79599999999999</v>
      </c>
      <c r="G121" s="71">
        <v>188.49099999999999</v>
      </c>
      <c r="H121" s="71">
        <v>185.13499999999999</v>
      </c>
      <c r="I121" s="71">
        <v>181.22300000000001</v>
      </c>
      <c r="J121" s="71">
        <v>177.286</v>
      </c>
      <c r="K121" s="71">
        <v>173.89500000000001</v>
      </c>
      <c r="L121" s="71">
        <v>171.62900000000002</v>
      </c>
      <c r="M121" s="71">
        <v>171.05099999999999</v>
      </c>
      <c r="N121" s="71">
        <v>172.608</v>
      </c>
      <c r="O121" s="71">
        <v>176.518</v>
      </c>
      <c r="P121" s="71">
        <v>182.68599999999998</v>
      </c>
      <c r="Q121" s="71">
        <v>190.65899999999999</v>
      </c>
      <c r="R121" s="71">
        <v>199.74200000000002</v>
      </c>
      <c r="S121" s="71">
        <v>209.32300000000001</v>
      </c>
      <c r="T121" s="71">
        <v>219.40300000000002</v>
      </c>
      <c r="U121" s="71">
        <v>229.85300000000001</v>
      </c>
      <c r="V121" s="71">
        <v>239.77699999999999</v>
      </c>
      <c r="W121" s="71">
        <v>248.05700000000002</v>
      </c>
      <c r="X121" s="71">
        <v>253.92899999999997</v>
      </c>
      <c r="Y121" s="71">
        <v>257.11</v>
      </c>
      <c r="Z121" s="71">
        <v>257.90300000000002</v>
      </c>
      <c r="AA121" s="71">
        <v>256.90100000000001</v>
      </c>
      <c r="AB121" s="71">
        <v>255.005</v>
      </c>
      <c r="AC121" s="71">
        <v>252.97800000000001</v>
      </c>
      <c r="AD121" s="71">
        <v>250.87200000000001</v>
      </c>
      <c r="AE121" s="71">
        <v>248.78899999999999</v>
      </c>
      <c r="AF121" s="71">
        <v>247.62</v>
      </c>
      <c r="AG121" s="71">
        <v>248.452</v>
      </c>
      <c r="AH121" s="71">
        <v>252.03199999999998</v>
      </c>
      <c r="AI121" s="71">
        <v>258.70400000000001</v>
      </c>
      <c r="AJ121" s="71">
        <v>268.20699999999999</v>
      </c>
      <c r="AK121" s="71">
        <v>279.90499999999997</v>
      </c>
      <c r="AL121" s="71">
        <v>292.822</v>
      </c>
      <c r="AM121" s="71">
        <v>306.17599999999999</v>
      </c>
      <c r="AN121" s="71">
        <v>319.82499999999999</v>
      </c>
      <c r="AO121" s="71">
        <v>333.76499999999999</v>
      </c>
      <c r="AP121" s="71">
        <v>347.48900000000003</v>
      </c>
      <c r="AQ121" s="71">
        <v>360.42100000000005</v>
      </c>
      <c r="AR121" s="71">
        <v>372.15</v>
      </c>
      <c r="AS121" s="71">
        <v>382.38099999999997</v>
      </c>
      <c r="AT121" s="71">
        <v>391.15</v>
      </c>
      <c r="AU121" s="71">
        <v>398.80399999999997</v>
      </c>
      <c r="AV121" s="71">
        <v>405.89800000000002</v>
      </c>
      <c r="AW121" s="71">
        <v>412.83199999999999</v>
      </c>
      <c r="AX121" s="71">
        <v>419.72299999999996</v>
      </c>
      <c r="AY121" s="71">
        <v>426.42899999999997</v>
      </c>
      <c r="AZ121" s="71">
        <v>432.78800000000001</v>
      </c>
      <c r="BA121" s="71">
        <v>438.54600000000005</v>
      </c>
      <c r="BB121" s="71">
        <v>443.53700000000003</v>
      </c>
      <c r="BC121" s="71">
        <v>447.726</v>
      </c>
      <c r="BD121" s="71">
        <v>451.24799999999999</v>
      </c>
      <c r="BE121" s="71">
        <v>454.31299999999999</v>
      </c>
      <c r="BF121" s="71">
        <v>457.21199999999999</v>
      </c>
      <c r="BG121" s="73">
        <v>460.16200000000003</v>
      </c>
      <c r="BH121" s="71">
        <v>463.24400000000003</v>
      </c>
      <c r="BI121" s="71">
        <v>466.43</v>
      </c>
      <c r="BJ121" s="71">
        <v>469.70299999999997</v>
      </c>
      <c r="BK121" s="71">
        <v>473.00799999999998</v>
      </c>
      <c r="BL121" s="71">
        <v>476.303</v>
      </c>
      <c r="BM121" s="71">
        <v>479.59800000000001</v>
      </c>
      <c r="BN121" s="71">
        <v>482.92</v>
      </c>
      <c r="BO121" s="71">
        <v>486.26400000000001</v>
      </c>
      <c r="BP121" s="71">
        <v>489.62099999999998</v>
      </c>
      <c r="BQ121" s="71">
        <v>492.98099999999999</v>
      </c>
      <c r="BR121" s="71">
        <v>496.33499999999998</v>
      </c>
      <c r="BS121" s="71">
        <v>499.67</v>
      </c>
      <c r="BT121" s="71">
        <v>502.959</v>
      </c>
      <c r="BU121" s="71">
        <v>506.17</v>
      </c>
      <c r="BV121" s="71">
        <v>509.27499999999998</v>
      </c>
      <c r="BW121" s="71">
        <v>512.25800000000004</v>
      </c>
      <c r="BX121" s="71">
        <v>515.10699999999997</v>
      </c>
      <c r="BY121" s="71">
        <v>517.79600000000005</v>
      </c>
      <c r="BZ121" s="71">
        <v>520.29600000000005</v>
      </c>
      <c r="CA121" s="71">
        <v>522.58600000000001</v>
      </c>
      <c r="CB121" s="71">
        <v>524.65300000000002</v>
      </c>
      <c r="CC121" s="71">
        <v>526.49199999999996</v>
      </c>
      <c r="CD121" s="71">
        <v>528.1</v>
      </c>
      <c r="CE121" s="71">
        <v>529.47199999999998</v>
      </c>
      <c r="CF121" s="71">
        <v>530.61099999999999</v>
      </c>
      <c r="CG121" s="71">
        <v>531.51499999999999</v>
      </c>
      <c r="CH121" s="71">
        <v>532.18700000000001</v>
      </c>
      <c r="CI121" s="71">
        <v>532.64100000000008</v>
      </c>
      <c r="CJ121" s="71">
        <v>532.89499999999998</v>
      </c>
      <c r="CK121" s="71">
        <v>532.96299999999997</v>
      </c>
      <c r="CL121" s="71">
        <v>532.85599999999999</v>
      </c>
      <c r="CM121" s="71">
        <v>532.57899999999995</v>
      </c>
      <c r="CN121" s="71">
        <v>532.15100000000007</v>
      </c>
      <c r="CO121" s="71">
        <v>531.58600000000001</v>
      </c>
      <c r="CP121" s="71">
        <v>530.90100000000007</v>
      </c>
      <c r="CQ121" s="71">
        <v>530.10699999999997</v>
      </c>
      <c r="CR121" s="71">
        <v>529.21600000000001</v>
      </c>
      <c r="CS121" s="71">
        <v>528.23299999999995</v>
      </c>
      <c r="CT121" s="71">
        <v>527.16700000000003</v>
      </c>
      <c r="CU121" s="71">
        <v>526.02599999999995</v>
      </c>
      <c r="CV121" s="71">
        <v>524.81899999999996</v>
      </c>
      <c r="CW121" s="71">
        <v>523.55600000000004</v>
      </c>
      <c r="CX121" s="71">
        <v>522.25099999999998</v>
      </c>
      <c r="CY121" s="71">
        <v>520.91300000000001</v>
      </c>
      <c r="CZ121" s="73">
        <v>519.55799999999999</v>
      </c>
    </row>
    <row r="122" spans="1:104">
      <c r="A122" s="58">
        <v>15</v>
      </c>
      <c r="B122" s="66">
        <v>450</v>
      </c>
      <c r="C122" s="68" t="s">
        <v>393</v>
      </c>
      <c r="D122" s="71">
        <v>4229.6090000000004</v>
      </c>
      <c r="E122" s="71">
        <v>4327.0600000000004</v>
      </c>
      <c r="F122" s="71">
        <v>4427.9359999999997</v>
      </c>
      <c r="G122" s="71">
        <v>4532.3189999999995</v>
      </c>
      <c r="H122" s="71">
        <v>4640.2950000000001</v>
      </c>
      <c r="I122" s="71">
        <v>4751.9440000000004</v>
      </c>
      <c r="J122" s="71">
        <v>4867.348</v>
      </c>
      <c r="K122" s="71">
        <v>4986.5869999999995</v>
      </c>
      <c r="L122" s="71">
        <v>5109.74</v>
      </c>
      <c r="M122" s="71">
        <v>5236.8869999999997</v>
      </c>
      <c r="N122" s="71">
        <v>5368.1139999999996</v>
      </c>
      <c r="O122" s="71">
        <v>5503.5190000000002</v>
      </c>
      <c r="P122" s="71">
        <v>5643.2110000000002</v>
      </c>
      <c r="Q122" s="71">
        <v>5787.3240000000005</v>
      </c>
      <c r="R122" s="71">
        <v>5935.9940000000006</v>
      </c>
      <c r="S122" s="71">
        <v>6089.3610000000008</v>
      </c>
      <c r="T122" s="71">
        <v>6247.6129999999994</v>
      </c>
      <c r="U122" s="71">
        <v>6410.884</v>
      </c>
      <c r="V122" s="71">
        <v>6579.1959999999999</v>
      </c>
      <c r="W122" s="71">
        <v>6752.53</v>
      </c>
      <c r="X122" s="71">
        <v>6930.9520000000002</v>
      </c>
      <c r="Y122" s="71">
        <v>7114.6309999999994</v>
      </c>
      <c r="Z122" s="71">
        <v>7303.875</v>
      </c>
      <c r="AA122" s="71">
        <v>7499.0640000000003</v>
      </c>
      <c r="AB122" s="71">
        <v>7700.6620000000003</v>
      </c>
      <c r="AC122" s="71">
        <v>7909.0969999999998</v>
      </c>
      <c r="AD122" s="71">
        <v>8124.5460000000003</v>
      </c>
      <c r="AE122" s="71">
        <v>8347.2729999999992</v>
      </c>
      <c r="AF122" s="71">
        <v>8577.8990000000013</v>
      </c>
      <c r="AG122" s="71">
        <v>8817.16</v>
      </c>
      <c r="AH122" s="71">
        <v>9065.5930000000008</v>
      </c>
      <c r="AI122" s="71">
        <v>9323.7690000000002</v>
      </c>
      <c r="AJ122" s="71">
        <v>9591.7219999999998</v>
      </c>
      <c r="AK122" s="71">
        <v>9868.8220000000001</v>
      </c>
      <c r="AL122" s="71">
        <v>10154.091</v>
      </c>
      <c r="AM122" s="71">
        <v>10446.963</v>
      </c>
      <c r="AN122" s="71">
        <v>10747.393</v>
      </c>
      <c r="AO122" s="71">
        <v>11056.099</v>
      </c>
      <c r="AP122" s="71">
        <v>11374.217000000001</v>
      </c>
      <c r="AQ122" s="71">
        <v>11703.276</v>
      </c>
      <c r="AR122" s="71">
        <v>12044.502</v>
      </c>
      <c r="AS122" s="71">
        <v>12397.861000000001</v>
      </c>
      <c r="AT122" s="71">
        <v>12763.361000000001</v>
      </c>
      <c r="AU122" s="71">
        <v>13142.249</v>
      </c>
      <c r="AV122" s="71">
        <v>13536.027</v>
      </c>
      <c r="AW122" s="71">
        <v>13945.501</v>
      </c>
      <c r="AX122" s="71">
        <v>14371.234</v>
      </c>
      <c r="AY122" s="71">
        <v>14812.192999999999</v>
      </c>
      <c r="AZ122" s="71">
        <v>15265.564999999999</v>
      </c>
      <c r="BA122" s="71">
        <v>15727.498</v>
      </c>
      <c r="BB122" s="71">
        <v>16195.064</v>
      </c>
      <c r="BC122" s="71">
        <v>16667.109</v>
      </c>
      <c r="BD122" s="71">
        <v>17143.873</v>
      </c>
      <c r="BE122" s="71">
        <v>17625.521000000001</v>
      </c>
      <c r="BF122" s="71">
        <v>18112.724999999999</v>
      </c>
      <c r="BG122" s="73">
        <v>18605.921000000002</v>
      </c>
      <c r="BH122" s="71">
        <v>19104.826999999997</v>
      </c>
      <c r="BI122" s="71">
        <v>19608.874</v>
      </c>
      <c r="BJ122" s="71">
        <v>20117.932000000001</v>
      </c>
      <c r="BK122" s="71">
        <v>20631.898999999998</v>
      </c>
      <c r="BL122" s="71">
        <v>21150.673999999999</v>
      </c>
      <c r="BM122" s="71">
        <v>21674.076000000001</v>
      </c>
      <c r="BN122" s="71">
        <v>22201.981</v>
      </c>
      <c r="BO122" s="71">
        <v>22734.419000000002</v>
      </c>
      <c r="BP122" s="71">
        <v>23271.476000000002</v>
      </c>
      <c r="BQ122" s="71">
        <v>23813.159</v>
      </c>
      <c r="BR122" s="71">
        <v>24359.323</v>
      </c>
      <c r="BS122" s="71">
        <v>24909.725999999999</v>
      </c>
      <c r="BT122" s="71">
        <v>25464.16</v>
      </c>
      <c r="BU122" s="71">
        <v>26022.377</v>
      </c>
      <c r="BV122" s="71">
        <v>26584.108999999997</v>
      </c>
      <c r="BW122" s="71">
        <v>27149.137999999999</v>
      </c>
      <c r="BX122" s="71">
        <v>27717.167000000001</v>
      </c>
      <c r="BY122" s="71">
        <v>28287.74</v>
      </c>
      <c r="BZ122" s="71">
        <v>28860.324999999997</v>
      </c>
      <c r="CA122" s="71">
        <v>29434.449000000001</v>
      </c>
      <c r="CB122" s="71">
        <v>30009.786999999997</v>
      </c>
      <c r="CC122" s="71">
        <v>30586.076999999997</v>
      </c>
      <c r="CD122" s="71">
        <v>31162.99</v>
      </c>
      <c r="CE122" s="71">
        <v>31740.207999999999</v>
      </c>
      <c r="CF122" s="71">
        <v>32317.430999999997</v>
      </c>
      <c r="CG122" s="71">
        <v>32894.362999999998</v>
      </c>
      <c r="CH122" s="71">
        <v>33470.743999999999</v>
      </c>
      <c r="CI122" s="71">
        <v>34046.379000000001</v>
      </c>
      <c r="CJ122" s="71">
        <v>34621.095999999998</v>
      </c>
      <c r="CK122" s="71">
        <v>35194.714999999997</v>
      </c>
      <c r="CL122" s="71">
        <v>35766.983</v>
      </c>
      <c r="CM122" s="71">
        <v>36337.652999999998</v>
      </c>
      <c r="CN122" s="71">
        <v>36906.547000000006</v>
      </c>
      <c r="CO122" s="71">
        <v>37473.510999999999</v>
      </c>
      <c r="CP122" s="71">
        <v>38038.357000000004</v>
      </c>
      <c r="CQ122" s="71">
        <v>38600.850999999995</v>
      </c>
      <c r="CR122" s="71">
        <v>39160.718999999997</v>
      </c>
      <c r="CS122" s="71">
        <v>39717.653000000006</v>
      </c>
      <c r="CT122" s="71">
        <v>40271.341</v>
      </c>
      <c r="CU122" s="71">
        <v>40821.468000000001</v>
      </c>
      <c r="CV122" s="71">
        <v>41367.729000000007</v>
      </c>
      <c r="CW122" s="71">
        <v>41909.828999999998</v>
      </c>
      <c r="CX122" s="71">
        <v>42447.483999999997</v>
      </c>
      <c r="CY122" s="71">
        <v>42980.42</v>
      </c>
      <c r="CZ122" s="73">
        <v>43508.377</v>
      </c>
    </row>
    <row r="123" spans="1:104">
      <c r="A123" s="58">
        <v>16</v>
      </c>
      <c r="B123" s="66">
        <v>454</v>
      </c>
      <c r="C123" s="68" t="s">
        <v>394</v>
      </c>
      <c r="D123" s="71">
        <v>2880.7</v>
      </c>
      <c r="E123" s="71">
        <v>2931.1390000000001</v>
      </c>
      <c r="F123" s="71">
        <v>2985.7709999999997</v>
      </c>
      <c r="G123" s="71">
        <v>3043.9009999999998</v>
      </c>
      <c r="H123" s="71">
        <v>3105.018</v>
      </c>
      <c r="I123" s="71">
        <v>3168.799</v>
      </c>
      <c r="J123" s="71">
        <v>3235.1120000000001</v>
      </c>
      <c r="K123" s="71">
        <v>3304.01</v>
      </c>
      <c r="L123" s="71">
        <v>3375.7110000000002</v>
      </c>
      <c r="M123" s="71">
        <v>3450.5569999999998</v>
      </c>
      <c r="N123" s="71">
        <v>3528.9009999999998</v>
      </c>
      <c r="O123" s="71">
        <v>3610.99</v>
      </c>
      <c r="P123" s="71">
        <v>3696.8559999999998</v>
      </c>
      <c r="Q123" s="71">
        <v>3786.2759999999998</v>
      </c>
      <c r="R123" s="71">
        <v>3878.893</v>
      </c>
      <c r="S123" s="71">
        <v>3974.5949999999998</v>
      </c>
      <c r="T123" s="71">
        <v>4073.41</v>
      </c>
      <c r="U123" s="71">
        <v>4175.9129999999996</v>
      </c>
      <c r="V123" s="71">
        <v>4283.2240000000002</v>
      </c>
      <c r="W123" s="71">
        <v>4396.8050000000003</v>
      </c>
      <c r="X123" s="71">
        <v>4517.8050000000003</v>
      </c>
      <c r="Y123" s="71">
        <v>4646.4960000000001</v>
      </c>
      <c r="Z123" s="71">
        <v>4782.91</v>
      </c>
      <c r="AA123" s="71">
        <v>4927.6210000000001</v>
      </c>
      <c r="AB123" s="71">
        <v>5081.2150000000001</v>
      </c>
      <c r="AC123" s="71">
        <v>5243.9960000000001</v>
      </c>
      <c r="AD123" s="71">
        <v>5419.0740000000005</v>
      </c>
      <c r="AE123" s="71">
        <v>5606.7089999999998</v>
      </c>
      <c r="AF123" s="71">
        <v>5801.1990000000005</v>
      </c>
      <c r="AG123" s="71">
        <v>5994.6019999999999</v>
      </c>
      <c r="AH123" s="71">
        <v>6182.7880000000005</v>
      </c>
      <c r="AI123" s="71">
        <v>6356.3320000000003</v>
      </c>
      <c r="AJ123" s="71">
        <v>6520.2150000000001</v>
      </c>
      <c r="AK123" s="71">
        <v>6701.4840000000004</v>
      </c>
      <c r="AL123" s="71">
        <v>6937.125</v>
      </c>
      <c r="AM123" s="71">
        <v>7249.9960000000001</v>
      </c>
      <c r="AN123" s="71">
        <v>7656.9920000000002</v>
      </c>
      <c r="AO123" s="71">
        <v>8140.6350000000002</v>
      </c>
      <c r="AP123" s="71">
        <v>8647.7479999999996</v>
      </c>
      <c r="AQ123" s="71">
        <v>9104.3819999999996</v>
      </c>
      <c r="AR123" s="71">
        <v>9459.4340000000011</v>
      </c>
      <c r="AS123" s="71">
        <v>9690.6939999999995</v>
      </c>
      <c r="AT123" s="71">
        <v>9819.2999999999993</v>
      </c>
      <c r="AU123" s="71">
        <v>9890.5410000000011</v>
      </c>
      <c r="AV123" s="71">
        <v>9971.4939999999988</v>
      </c>
      <c r="AW123" s="71">
        <v>10110.516</v>
      </c>
      <c r="AX123" s="71">
        <v>10322.118999999999</v>
      </c>
      <c r="AY123" s="71">
        <v>10590.469000000001</v>
      </c>
      <c r="AZ123" s="71">
        <v>10897.08</v>
      </c>
      <c r="BA123" s="71">
        <v>11211.736000000001</v>
      </c>
      <c r="BB123" s="71">
        <v>11512.454</v>
      </c>
      <c r="BC123" s="71">
        <v>11795.753000000001</v>
      </c>
      <c r="BD123" s="71">
        <v>12069.949000000001</v>
      </c>
      <c r="BE123" s="71">
        <v>12338.593000000001</v>
      </c>
      <c r="BF123" s="71">
        <v>12608.271000000001</v>
      </c>
      <c r="BG123" s="73">
        <v>12883.935000000001</v>
      </c>
      <c r="BH123" s="71">
        <v>13165.692999999999</v>
      </c>
      <c r="BI123" s="71">
        <v>13451.816999999999</v>
      </c>
      <c r="BJ123" s="71">
        <v>13743.454</v>
      </c>
      <c r="BK123" s="71">
        <v>14041.839</v>
      </c>
      <c r="BL123" s="71">
        <v>14347.894</v>
      </c>
      <c r="BM123" s="71">
        <v>14662.132000000001</v>
      </c>
      <c r="BN123" s="71">
        <v>14984.583999999999</v>
      </c>
      <c r="BO123" s="71">
        <v>15315.02</v>
      </c>
      <c r="BP123" s="71">
        <v>15652.924999999999</v>
      </c>
      <c r="BQ123" s="71">
        <v>15997.81</v>
      </c>
      <c r="BR123" s="71">
        <v>16349.528999999999</v>
      </c>
      <c r="BS123" s="71">
        <v>16707.902000000002</v>
      </c>
      <c r="BT123" s="71">
        <v>17072.303</v>
      </c>
      <c r="BU123" s="71">
        <v>17441.962</v>
      </c>
      <c r="BV123" s="71">
        <v>17816.162</v>
      </c>
      <c r="BW123" s="71">
        <v>18194.489000000001</v>
      </c>
      <c r="BX123" s="71">
        <v>18576.511999999999</v>
      </c>
      <c r="BY123" s="71">
        <v>18961.474000000002</v>
      </c>
      <c r="BZ123" s="71">
        <v>19348.536</v>
      </c>
      <c r="CA123" s="71">
        <v>19736.982</v>
      </c>
      <c r="CB123" s="71">
        <v>20126.397000000001</v>
      </c>
      <c r="CC123" s="71">
        <v>20516.474999999999</v>
      </c>
      <c r="CD123" s="71">
        <v>20906.775999999998</v>
      </c>
      <c r="CE123" s="71">
        <v>21296.89</v>
      </c>
      <c r="CF123" s="71">
        <v>21686.512000000002</v>
      </c>
      <c r="CG123" s="71">
        <v>22075.364000000001</v>
      </c>
      <c r="CH123" s="71">
        <v>22463.377</v>
      </c>
      <c r="CI123" s="71">
        <v>22850.741999999998</v>
      </c>
      <c r="CJ123" s="71">
        <v>23237.807000000001</v>
      </c>
      <c r="CK123" s="71">
        <v>23624.845999999998</v>
      </c>
      <c r="CL123" s="71">
        <v>24011.834000000003</v>
      </c>
      <c r="CM123" s="71">
        <v>24398.720000000001</v>
      </c>
      <c r="CN123" s="71">
        <v>24785.733</v>
      </c>
      <c r="CO123" s="71">
        <v>25173.161999999997</v>
      </c>
      <c r="CP123" s="71">
        <v>25561.196</v>
      </c>
      <c r="CQ123" s="71">
        <v>25949.879000000001</v>
      </c>
      <c r="CR123" s="71">
        <v>26339.122000000003</v>
      </c>
      <c r="CS123" s="71">
        <v>26728.751</v>
      </c>
      <c r="CT123" s="71">
        <v>27118.552</v>
      </c>
      <c r="CU123" s="71">
        <v>27508.321</v>
      </c>
      <c r="CV123" s="71">
        <v>27897.879000000001</v>
      </c>
      <c r="CW123" s="71">
        <v>28287.08</v>
      </c>
      <c r="CX123" s="71">
        <v>28675.813999999998</v>
      </c>
      <c r="CY123" s="71">
        <v>29064.004000000001</v>
      </c>
      <c r="CZ123" s="73">
        <v>29451.609</v>
      </c>
    </row>
    <row r="124" spans="1:104">
      <c r="A124" s="58">
        <v>99</v>
      </c>
      <c r="B124" s="66">
        <v>458</v>
      </c>
      <c r="C124" s="68" t="s">
        <v>247</v>
      </c>
      <c r="D124" s="71">
        <v>6109.9069999999992</v>
      </c>
      <c r="E124" s="71">
        <v>6259.2719999999999</v>
      </c>
      <c r="F124" s="71">
        <v>6426.2860000000001</v>
      </c>
      <c r="G124" s="71">
        <v>6607.1890000000003</v>
      </c>
      <c r="H124" s="71">
        <v>6799.1589999999997</v>
      </c>
      <c r="I124" s="71">
        <v>7000.3050000000003</v>
      </c>
      <c r="J124" s="71">
        <v>7209.723</v>
      </c>
      <c r="K124" s="71">
        <v>7427.442</v>
      </c>
      <c r="L124" s="71">
        <v>7654.2719999999999</v>
      </c>
      <c r="M124" s="71">
        <v>7891.5560000000005</v>
      </c>
      <c r="N124" s="71">
        <v>8140.4049999999997</v>
      </c>
      <c r="O124" s="71">
        <v>8400.9</v>
      </c>
      <c r="P124" s="71">
        <v>8671.3770000000004</v>
      </c>
      <c r="Q124" s="71">
        <v>8948.1260000000002</v>
      </c>
      <c r="R124" s="71">
        <v>9226.255000000001</v>
      </c>
      <c r="S124" s="71">
        <v>9502.2049999999999</v>
      </c>
      <c r="T124" s="71">
        <v>9774.5069999999996</v>
      </c>
      <c r="U124" s="71">
        <v>10043.903</v>
      </c>
      <c r="V124" s="71">
        <v>10311.827000000001</v>
      </c>
      <c r="W124" s="71">
        <v>10580.735000000001</v>
      </c>
      <c r="X124" s="71">
        <v>10852.505000000001</v>
      </c>
      <c r="Y124" s="71">
        <v>11128.174000000001</v>
      </c>
      <c r="Z124" s="71">
        <v>11407.475999999999</v>
      </c>
      <c r="AA124" s="71">
        <v>11689.59</v>
      </c>
      <c r="AB124" s="71">
        <v>11973.175999999999</v>
      </c>
      <c r="AC124" s="71">
        <v>12257.797999999999</v>
      </c>
      <c r="AD124" s="71">
        <v>12542.875</v>
      </c>
      <c r="AE124" s="71">
        <v>12830.36</v>
      </c>
      <c r="AF124" s="71">
        <v>13125.406999999999</v>
      </c>
      <c r="AG124" s="71">
        <v>13434.822</v>
      </c>
      <c r="AH124" s="71">
        <v>13763.440999999999</v>
      </c>
      <c r="AI124" s="71">
        <v>14113.73</v>
      </c>
      <c r="AJ124" s="71">
        <v>14484.409</v>
      </c>
      <c r="AK124" s="71">
        <v>14871.934000000001</v>
      </c>
      <c r="AL124" s="71">
        <v>15270.822</v>
      </c>
      <c r="AM124" s="71">
        <v>15677.187</v>
      </c>
      <c r="AN124" s="71">
        <v>16089.473</v>
      </c>
      <c r="AO124" s="71">
        <v>16509.210999999999</v>
      </c>
      <c r="AP124" s="71">
        <v>16939.224999999999</v>
      </c>
      <c r="AQ124" s="71">
        <v>17383.710999999999</v>
      </c>
      <c r="AR124" s="71">
        <v>17845.366000000002</v>
      </c>
      <c r="AS124" s="71">
        <v>18323.976000000002</v>
      </c>
      <c r="AT124" s="71">
        <v>18817.277999999998</v>
      </c>
      <c r="AU124" s="71">
        <v>19323.286</v>
      </c>
      <c r="AV124" s="71">
        <v>19839.23</v>
      </c>
      <c r="AW124" s="71">
        <v>20362.330000000002</v>
      </c>
      <c r="AX124" s="71">
        <v>20892.150999999998</v>
      </c>
      <c r="AY124" s="71">
        <v>21426.853999999999</v>
      </c>
      <c r="AZ124" s="71">
        <v>21960.512999999999</v>
      </c>
      <c r="BA124" s="71">
        <v>22485.745000000003</v>
      </c>
      <c r="BB124" s="71">
        <v>22997.184999999998</v>
      </c>
      <c r="BC124" s="71">
        <v>23491.986000000001</v>
      </c>
      <c r="BD124" s="71">
        <v>23970.923999999999</v>
      </c>
      <c r="BE124" s="71">
        <v>24436.84</v>
      </c>
      <c r="BF124" s="71">
        <v>24894.489000000001</v>
      </c>
      <c r="BG124" s="73">
        <v>25347.367999999999</v>
      </c>
      <c r="BH124" s="71">
        <v>25796.106</v>
      </c>
      <c r="BI124" s="71">
        <v>26239.5</v>
      </c>
      <c r="BJ124" s="71">
        <v>26677.123</v>
      </c>
      <c r="BK124" s="71">
        <v>27108.105</v>
      </c>
      <c r="BL124" s="71">
        <v>27531.906999999999</v>
      </c>
      <c r="BM124" s="71">
        <v>27948.41</v>
      </c>
      <c r="BN124" s="71">
        <v>28358.199000000001</v>
      </c>
      <c r="BO124" s="71">
        <v>28762.241999999998</v>
      </c>
      <c r="BP124" s="71">
        <v>29161.822</v>
      </c>
      <c r="BQ124" s="71">
        <v>29557.803999999996</v>
      </c>
      <c r="BR124" s="71">
        <v>29950.362999999998</v>
      </c>
      <c r="BS124" s="71">
        <v>30339.023999999998</v>
      </c>
      <c r="BT124" s="71">
        <v>30723.156999999999</v>
      </c>
      <c r="BU124" s="71">
        <v>31101.824999999997</v>
      </c>
      <c r="BV124" s="71">
        <v>31474.182999999997</v>
      </c>
      <c r="BW124" s="71">
        <v>31840.23</v>
      </c>
      <c r="BX124" s="71">
        <v>32199.697</v>
      </c>
      <c r="BY124" s="71">
        <v>32551.142</v>
      </c>
      <c r="BZ124" s="71">
        <v>32892.767999999996</v>
      </c>
      <c r="CA124" s="71">
        <v>33223.339999999997</v>
      </c>
      <c r="CB124" s="71">
        <v>33542.188000000002</v>
      </c>
      <c r="CC124" s="71">
        <v>33849.754999999997</v>
      </c>
      <c r="CD124" s="71">
        <v>34147.339999999997</v>
      </c>
      <c r="CE124" s="71">
        <v>34436.879000000001</v>
      </c>
      <c r="CF124" s="71">
        <v>34719.816999999995</v>
      </c>
      <c r="CG124" s="71">
        <v>34996.536999999997</v>
      </c>
      <c r="CH124" s="71">
        <v>35266.725999999995</v>
      </c>
      <c r="CI124" s="71">
        <v>35530.308999999994</v>
      </c>
      <c r="CJ124" s="71">
        <v>35787.006000000001</v>
      </c>
      <c r="CK124" s="71">
        <v>36036.615000000005</v>
      </c>
      <c r="CL124" s="71">
        <v>36279.212</v>
      </c>
      <c r="CM124" s="71">
        <v>36514.947</v>
      </c>
      <c r="CN124" s="71">
        <v>36743.739000000001</v>
      </c>
      <c r="CO124" s="71">
        <v>36965.47</v>
      </c>
      <c r="CP124" s="71">
        <v>37180.042000000001</v>
      </c>
      <c r="CQ124" s="71">
        <v>37387.4</v>
      </c>
      <c r="CR124" s="71">
        <v>37587.521000000001</v>
      </c>
      <c r="CS124" s="71">
        <v>37780.398999999998</v>
      </c>
      <c r="CT124" s="71">
        <v>37966.03</v>
      </c>
      <c r="CU124" s="71">
        <v>38144.383000000002</v>
      </c>
      <c r="CV124" s="71">
        <v>38315.406000000003</v>
      </c>
      <c r="CW124" s="71">
        <v>38479.012999999999</v>
      </c>
      <c r="CX124" s="71">
        <v>38635.091</v>
      </c>
      <c r="CY124" s="71">
        <v>38783.490999999995</v>
      </c>
      <c r="CZ124" s="73">
        <v>38924.04</v>
      </c>
    </row>
    <row r="125" spans="1:104">
      <c r="A125" s="58">
        <v>86</v>
      </c>
      <c r="B125" s="66">
        <v>462</v>
      </c>
      <c r="C125" s="68" t="s">
        <v>234</v>
      </c>
      <c r="D125" s="71">
        <v>81.998999999999995</v>
      </c>
      <c r="E125" s="71">
        <v>83.402000000000001</v>
      </c>
      <c r="F125" s="71">
        <v>84.87</v>
      </c>
      <c r="G125" s="71">
        <v>86.394000000000005</v>
      </c>
      <c r="H125" s="71">
        <v>87.972000000000008</v>
      </c>
      <c r="I125" s="71">
        <v>89.6</v>
      </c>
      <c r="J125" s="71">
        <v>91.277999999999992</v>
      </c>
      <c r="K125" s="71">
        <v>93.004999999999995</v>
      </c>
      <c r="L125" s="71">
        <v>94.783000000000001</v>
      </c>
      <c r="M125" s="71">
        <v>96.613</v>
      </c>
      <c r="N125" s="71">
        <v>98.501000000000005</v>
      </c>
      <c r="O125" s="71">
        <v>100.44800000000001</v>
      </c>
      <c r="P125" s="71">
        <v>102.459</v>
      </c>
      <c r="Q125" s="71">
        <v>104.535</v>
      </c>
      <c r="R125" s="71">
        <v>106.68100000000001</v>
      </c>
      <c r="S125" s="71">
        <v>108.9</v>
      </c>
      <c r="T125" s="71">
        <v>111.199</v>
      </c>
      <c r="U125" s="71">
        <v>113.58600000000001</v>
      </c>
      <c r="V125" s="71">
        <v>116.074</v>
      </c>
      <c r="W125" s="71">
        <v>118.673</v>
      </c>
      <c r="X125" s="71">
        <v>121.4</v>
      </c>
      <c r="Y125" s="71">
        <v>124.258</v>
      </c>
      <c r="Z125" s="71">
        <v>127.256</v>
      </c>
      <c r="AA125" s="71">
        <v>130.41399999999999</v>
      </c>
      <c r="AB125" s="71">
        <v>133.756</v>
      </c>
      <c r="AC125" s="71">
        <v>137.29900000000001</v>
      </c>
      <c r="AD125" s="71">
        <v>141.059</v>
      </c>
      <c r="AE125" s="71">
        <v>145.03699999999998</v>
      </c>
      <c r="AF125" s="71">
        <v>149.21600000000001</v>
      </c>
      <c r="AG125" s="71">
        <v>153.57499999999999</v>
      </c>
      <c r="AH125" s="71">
        <v>158.09800000000001</v>
      </c>
      <c r="AI125" s="71">
        <v>162.774</v>
      </c>
      <c r="AJ125" s="71">
        <v>167.61799999999999</v>
      </c>
      <c r="AK125" s="71">
        <v>172.67099999999999</v>
      </c>
      <c r="AL125" s="71">
        <v>177.98400000000001</v>
      </c>
      <c r="AM125" s="71">
        <v>183.595</v>
      </c>
      <c r="AN125" s="71">
        <v>189.51400000000001</v>
      </c>
      <c r="AO125" s="71">
        <v>195.721</v>
      </c>
      <c r="AP125" s="71">
        <v>202.18</v>
      </c>
      <c r="AQ125" s="71">
        <v>208.84199999999998</v>
      </c>
      <c r="AR125" s="71">
        <v>215.66499999999999</v>
      </c>
      <c r="AS125" s="71">
        <v>222.63299999999998</v>
      </c>
      <c r="AT125" s="71">
        <v>229.74299999999999</v>
      </c>
      <c r="AU125" s="71">
        <v>236.983</v>
      </c>
      <c r="AV125" s="71">
        <v>244.34</v>
      </c>
      <c r="AW125" s="71">
        <v>251.803</v>
      </c>
      <c r="AX125" s="71">
        <v>259.37</v>
      </c>
      <c r="AY125" s="71">
        <v>267.02699999999999</v>
      </c>
      <c r="AZ125" s="71">
        <v>274.74299999999999</v>
      </c>
      <c r="BA125" s="71">
        <v>282.47799999999995</v>
      </c>
      <c r="BB125" s="71">
        <v>290.209</v>
      </c>
      <c r="BC125" s="71">
        <v>297.916</v>
      </c>
      <c r="BD125" s="71">
        <v>305.61500000000001</v>
      </c>
      <c r="BE125" s="71">
        <v>313.35199999999998</v>
      </c>
      <c r="BF125" s="71">
        <v>321.19600000000003</v>
      </c>
      <c r="BG125" s="73">
        <v>329.19799999999998</v>
      </c>
      <c r="BH125" s="71">
        <v>337.36900000000003</v>
      </c>
      <c r="BI125" s="71">
        <v>345.69399999999996</v>
      </c>
      <c r="BJ125" s="71">
        <v>354.16300000000001</v>
      </c>
      <c r="BK125" s="71">
        <v>362.75299999999999</v>
      </c>
      <c r="BL125" s="71">
        <v>371.44499999999999</v>
      </c>
      <c r="BM125" s="71">
        <v>380.23399999999998</v>
      </c>
      <c r="BN125" s="71">
        <v>389.11599999999999</v>
      </c>
      <c r="BO125" s="71">
        <v>398.07299999999998</v>
      </c>
      <c r="BP125" s="71">
        <v>407.08699999999999</v>
      </c>
      <c r="BQ125" s="71">
        <v>416.14</v>
      </c>
      <c r="BR125" s="71">
        <v>425.21899999999999</v>
      </c>
      <c r="BS125" s="71">
        <v>434.31200000000001</v>
      </c>
      <c r="BT125" s="71">
        <v>443.4</v>
      </c>
      <c r="BU125" s="71">
        <v>452.46100000000001</v>
      </c>
      <c r="BV125" s="71">
        <v>461.476</v>
      </c>
      <c r="BW125" s="71">
        <v>470.43299999999999</v>
      </c>
      <c r="BX125" s="71">
        <v>479.32100000000003</v>
      </c>
      <c r="BY125" s="71">
        <v>488.13499999999999</v>
      </c>
      <c r="BZ125" s="71">
        <v>496.86599999999999</v>
      </c>
      <c r="CA125" s="71">
        <v>505.50599999999997</v>
      </c>
      <c r="CB125" s="71">
        <v>514.04899999999998</v>
      </c>
      <c r="CC125" s="71">
        <v>522.48699999999997</v>
      </c>
      <c r="CD125" s="71">
        <v>530.822</v>
      </c>
      <c r="CE125" s="71">
        <v>539.05200000000002</v>
      </c>
      <c r="CF125" s="71">
        <v>547.178</v>
      </c>
      <c r="CG125" s="71">
        <v>555.197</v>
      </c>
      <c r="CH125" s="71">
        <v>563.10199999999998</v>
      </c>
      <c r="CI125" s="71">
        <v>570.89100000000008</v>
      </c>
      <c r="CJ125" s="71">
        <v>578.55799999999999</v>
      </c>
      <c r="CK125" s="71">
        <v>586.09899999999993</v>
      </c>
      <c r="CL125" s="71">
        <v>593.51499999999999</v>
      </c>
      <c r="CM125" s="71">
        <v>600.79999999999995</v>
      </c>
      <c r="CN125" s="71">
        <v>607.94500000000005</v>
      </c>
      <c r="CO125" s="71">
        <v>614.93299999999999</v>
      </c>
      <c r="CP125" s="71">
        <v>621.75400000000002</v>
      </c>
      <c r="CQ125" s="71">
        <v>628.40700000000004</v>
      </c>
      <c r="CR125" s="71">
        <v>634.89800000000002</v>
      </c>
      <c r="CS125" s="71">
        <v>641.23500000000001</v>
      </c>
      <c r="CT125" s="71">
        <v>647.43399999999997</v>
      </c>
      <c r="CU125" s="71">
        <v>653.50400000000002</v>
      </c>
      <c r="CV125" s="71">
        <v>659.45800000000008</v>
      </c>
      <c r="CW125" s="71">
        <v>665.30199999999991</v>
      </c>
      <c r="CX125" s="71">
        <v>671.04700000000003</v>
      </c>
      <c r="CY125" s="71">
        <v>676.69600000000003</v>
      </c>
      <c r="CZ125" s="73">
        <v>682.255</v>
      </c>
    </row>
    <row r="126" spans="1:104">
      <c r="A126" s="58">
        <v>61</v>
      </c>
      <c r="B126" s="66">
        <v>466</v>
      </c>
      <c r="C126" s="68" t="s">
        <v>210</v>
      </c>
      <c r="D126" s="71">
        <v>3449.1959999999999</v>
      </c>
      <c r="E126" s="71">
        <v>3519.1710000000003</v>
      </c>
      <c r="F126" s="71">
        <v>3592.663</v>
      </c>
      <c r="G126" s="71">
        <v>3670.5410000000002</v>
      </c>
      <c r="H126" s="71">
        <v>3753.2219999999998</v>
      </c>
      <c r="I126" s="71">
        <v>3840.6610000000001</v>
      </c>
      <c r="J126" s="71">
        <v>3932.33</v>
      </c>
      <c r="K126" s="71">
        <v>4027.2429999999999</v>
      </c>
      <c r="L126" s="71">
        <v>4124.0510000000004</v>
      </c>
      <c r="M126" s="71">
        <v>4221.1959999999999</v>
      </c>
      <c r="N126" s="71">
        <v>4317.3809999999994</v>
      </c>
      <c r="O126" s="71">
        <v>4412.0649999999996</v>
      </c>
      <c r="P126" s="71">
        <v>4505.8999999999996</v>
      </c>
      <c r="Q126" s="71">
        <v>4600.9140000000007</v>
      </c>
      <c r="R126" s="71">
        <v>4699.99</v>
      </c>
      <c r="S126" s="71">
        <v>4805.3</v>
      </c>
      <c r="T126" s="71">
        <v>4917.1109999999999</v>
      </c>
      <c r="U126" s="71">
        <v>5035.0210000000006</v>
      </c>
      <c r="V126" s="71">
        <v>5159.67</v>
      </c>
      <c r="W126" s="71">
        <v>5291.652</v>
      </c>
      <c r="X126" s="71">
        <v>5431.13</v>
      </c>
      <c r="Y126" s="71">
        <v>5578.9790000000003</v>
      </c>
      <c r="Z126" s="71">
        <v>5734.5309999999999</v>
      </c>
      <c r="AA126" s="71">
        <v>5894.5050000000001</v>
      </c>
      <c r="AB126" s="71">
        <v>6054.4430000000002</v>
      </c>
      <c r="AC126" s="71">
        <v>6211.2849999999999</v>
      </c>
      <c r="AD126" s="71">
        <v>6363.6440000000002</v>
      </c>
      <c r="AE126" s="71">
        <v>6512.808</v>
      </c>
      <c r="AF126" s="71">
        <v>6661.692</v>
      </c>
      <c r="AG126" s="71">
        <v>6814.6059999999998</v>
      </c>
      <c r="AH126" s="71">
        <v>6974.7</v>
      </c>
      <c r="AI126" s="71">
        <v>7143.2309999999998</v>
      </c>
      <c r="AJ126" s="71">
        <v>7319.3940000000002</v>
      </c>
      <c r="AK126" s="71">
        <v>7501.8469999999998</v>
      </c>
      <c r="AL126" s="71">
        <v>7688.384</v>
      </c>
      <c r="AM126" s="71">
        <v>7877.607</v>
      </c>
      <c r="AN126" s="71">
        <v>8069.2740000000003</v>
      </c>
      <c r="AO126" s="71">
        <v>8264.634</v>
      </c>
      <c r="AP126" s="71">
        <v>8465.5689999999995</v>
      </c>
      <c r="AQ126" s="71">
        <v>8674.65</v>
      </c>
      <c r="AR126" s="71">
        <v>8893.8169999999991</v>
      </c>
      <c r="AS126" s="71">
        <v>9124.1550000000007</v>
      </c>
      <c r="AT126" s="71">
        <v>9365.5329999999994</v>
      </c>
      <c r="AU126" s="71">
        <v>9617.2279999999992</v>
      </c>
      <c r="AV126" s="71">
        <v>9877.9449999999997</v>
      </c>
      <c r="AW126" s="71">
        <v>10146.967000000001</v>
      </c>
      <c r="AX126" s="71">
        <v>10423.839</v>
      </c>
      <c r="AY126" s="71">
        <v>10709.58</v>
      </c>
      <c r="AZ126" s="71">
        <v>11006.652999999998</v>
      </c>
      <c r="BA126" s="71">
        <v>11318.359</v>
      </c>
      <c r="BB126" s="71">
        <v>11646.917000000001</v>
      </c>
      <c r="BC126" s="71">
        <v>11993.751</v>
      </c>
      <c r="BD126" s="71">
        <v>12357.87</v>
      </c>
      <c r="BE126" s="71">
        <v>12736.132</v>
      </c>
      <c r="BF126" s="71">
        <v>13124.014999999999</v>
      </c>
      <c r="BG126" s="73">
        <v>13518.416000000001</v>
      </c>
      <c r="BH126" s="71">
        <v>13918.155000000001</v>
      </c>
      <c r="BI126" s="71">
        <v>14324.716</v>
      </c>
      <c r="BJ126" s="71">
        <v>14740.894</v>
      </c>
      <c r="BK126" s="71">
        <v>15170.778</v>
      </c>
      <c r="BL126" s="71">
        <v>15617.33</v>
      </c>
      <c r="BM126" s="71">
        <v>16081.411</v>
      </c>
      <c r="BN126" s="71">
        <v>16562.126</v>
      </c>
      <c r="BO126" s="71">
        <v>17058.564999999999</v>
      </c>
      <c r="BP126" s="71">
        <v>17569.154999999999</v>
      </c>
      <c r="BQ126" s="71">
        <v>18092.715</v>
      </c>
      <c r="BR126" s="71">
        <v>18628.951999999997</v>
      </c>
      <c r="BS126" s="71">
        <v>19178.165000000001</v>
      </c>
      <c r="BT126" s="71">
        <v>19740.394</v>
      </c>
      <c r="BU126" s="71">
        <v>20315.811000000002</v>
      </c>
      <c r="BV126" s="71">
        <v>20904.425999999999</v>
      </c>
      <c r="BW126" s="71">
        <v>21505.938999999998</v>
      </c>
      <c r="BX126" s="71">
        <v>22119.847000000002</v>
      </c>
      <c r="BY126" s="71">
        <v>22745.694</v>
      </c>
      <c r="BZ126" s="71">
        <v>23382.946</v>
      </c>
      <c r="CA126" s="71">
        <v>24031.038</v>
      </c>
      <c r="CB126" s="71">
        <v>24689.516</v>
      </c>
      <c r="CC126" s="71">
        <v>25357.813999999998</v>
      </c>
      <c r="CD126" s="71">
        <v>26035.1</v>
      </c>
      <c r="CE126" s="71">
        <v>26720.434000000001</v>
      </c>
      <c r="CF126" s="71">
        <v>27412.953999999998</v>
      </c>
      <c r="CG126" s="71">
        <v>28112.064999999999</v>
      </c>
      <c r="CH126" s="71">
        <v>28817.228999999999</v>
      </c>
      <c r="CI126" s="71">
        <v>29527.728000000003</v>
      </c>
      <c r="CJ126" s="71">
        <v>30242.822999999997</v>
      </c>
      <c r="CK126" s="71">
        <v>30961.860999999997</v>
      </c>
      <c r="CL126" s="71">
        <v>31684.302</v>
      </c>
      <c r="CM126" s="71">
        <v>32409.715</v>
      </c>
      <c r="CN126" s="71">
        <v>33137.716</v>
      </c>
      <c r="CO126" s="71">
        <v>33867.983</v>
      </c>
      <c r="CP126" s="71">
        <v>34600.21</v>
      </c>
      <c r="CQ126" s="71">
        <v>35334.091</v>
      </c>
      <c r="CR126" s="71">
        <v>36069.326999999997</v>
      </c>
      <c r="CS126" s="71">
        <v>36805.634000000005</v>
      </c>
      <c r="CT126" s="71">
        <v>37542.763999999996</v>
      </c>
      <c r="CU126" s="71">
        <v>38280.519999999997</v>
      </c>
      <c r="CV126" s="71">
        <v>39018.756999999998</v>
      </c>
      <c r="CW126" s="71">
        <v>39757.385999999999</v>
      </c>
      <c r="CX126" s="71">
        <v>40496.377999999997</v>
      </c>
      <c r="CY126" s="71">
        <v>41235.760999999999</v>
      </c>
      <c r="CZ126" s="73">
        <v>41975.616999999998</v>
      </c>
    </row>
    <row r="127" spans="1:104">
      <c r="A127" s="58">
        <v>159</v>
      </c>
      <c r="B127" s="66">
        <v>470</v>
      </c>
      <c r="C127" s="68" t="s">
        <v>306</v>
      </c>
      <c r="D127" s="71">
        <v>311.99700000000001</v>
      </c>
      <c r="E127" s="71">
        <v>312.91399999999999</v>
      </c>
      <c r="F127" s="71">
        <v>313.46799999999996</v>
      </c>
      <c r="G127" s="71">
        <v>313.78399999999999</v>
      </c>
      <c r="H127" s="71">
        <v>313.94400000000002</v>
      </c>
      <c r="I127" s="71">
        <v>314</v>
      </c>
      <c r="J127" s="71">
        <v>313.96199999999999</v>
      </c>
      <c r="K127" s="71">
        <v>313.80399999999997</v>
      </c>
      <c r="L127" s="71">
        <v>313.471</v>
      </c>
      <c r="M127" s="71">
        <v>312.89100000000002</v>
      </c>
      <c r="N127" s="71">
        <v>312.00099999999998</v>
      </c>
      <c r="O127" s="71">
        <v>310.786</v>
      </c>
      <c r="P127" s="71">
        <v>309.31100000000004</v>
      </c>
      <c r="Q127" s="71">
        <v>307.726</v>
      </c>
      <c r="R127" s="71">
        <v>306.238</v>
      </c>
      <c r="S127" s="71">
        <v>304.99900000000002</v>
      </c>
      <c r="T127" s="71">
        <v>304.11099999999999</v>
      </c>
      <c r="U127" s="71">
        <v>303.55799999999999</v>
      </c>
      <c r="V127" s="71">
        <v>303.23699999999997</v>
      </c>
      <c r="W127" s="71">
        <v>302.98599999999999</v>
      </c>
      <c r="X127" s="71">
        <v>302.709</v>
      </c>
      <c r="Y127" s="71">
        <v>302.334</v>
      </c>
      <c r="Z127" s="71">
        <v>301.96900000000005</v>
      </c>
      <c r="AA127" s="71">
        <v>301.91399999999999</v>
      </c>
      <c r="AB127" s="71">
        <v>302.57499999999999</v>
      </c>
      <c r="AC127" s="71">
        <v>304.22199999999998</v>
      </c>
      <c r="AD127" s="71">
        <v>306.96299999999997</v>
      </c>
      <c r="AE127" s="71">
        <v>310.65599999999995</v>
      </c>
      <c r="AF127" s="71">
        <v>315.01099999999997</v>
      </c>
      <c r="AG127" s="71">
        <v>319.608</v>
      </c>
      <c r="AH127" s="71">
        <v>324.12599999999998</v>
      </c>
      <c r="AI127" s="71">
        <v>328.48500000000001</v>
      </c>
      <c r="AJ127" s="71">
        <v>332.72800000000001</v>
      </c>
      <c r="AK127" s="71">
        <v>336.80200000000002</v>
      </c>
      <c r="AL127" s="71">
        <v>340.68299999999999</v>
      </c>
      <c r="AM127" s="71">
        <v>344.36</v>
      </c>
      <c r="AN127" s="71">
        <v>347.76599999999996</v>
      </c>
      <c r="AO127" s="71">
        <v>350.89600000000002</v>
      </c>
      <c r="AP127" s="71">
        <v>353.88299999999998</v>
      </c>
      <c r="AQ127" s="71">
        <v>356.916</v>
      </c>
      <c r="AR127" s="71">
        <v>360.12599999999998</v>
      </c>
      <c r="AS127" s="71">
        <v>363.55799999999999</v>
      </c>
      <c r="AT127" s="71">
        <v>367.15300000000002</v>
      </c>
      <c r="AU127" s="71">
        <v>370.81299999999999</v>
      </c>
      <c r="AV127" s="71">
        <v>374.39299999999997</v>
      </c>
      <c r="AW127" s="71">
        <v>377.78500000000003</v>
      </c>
      <c r="AX127" s="71">
        <v>380.96600000000001</v>
      </c>
      <c r="AY127" s="71">
        <v>383.96</v>
      </c>
      <c r="AZ127" s="71">
        <v>386.76300000000003</v>
      </c>
      <c r="BA127" s="71">
        <v>389.37400000000002</v>
      </c>
      <c r="BB127" s="71">
        <v>391.8</v>
      </c>
      <c r="BC127" s="71">
        <v>394.03199999999998</v>
      </c>
      <c r="BD127" s="71">
        <v>396.07499999999999</v>
      </c>
      <c r="BE127" s="71">
        <v>397.98</v>
      </c>
      <c r="BF127" s="71">
        <v>399.815</v>
      </c>
      <c r="BG127" s="73">
        <v>401.63</v>
      </c>
      <c r="BH127" s="71">
        <v>403.44499999999999</v>
      </c>
      <c r="BI127" s="71">
        <v>405.255</v>
      </c>
      <c r="BJ127" s="71">
        <v>407.05500000000001</v>
      </c>
      <c r="BK127" s="71">
        <v>408.83799999999997</v>
      </c>
      <c r="BL127" s="71">
        <v>410.59100000000001</v>
      </c>
      <c r="BM127" s="71">
        <v>412.31799999999998</v>
      </c>
      <c r="BN127" s="71">
        <v>414.02300000000002</v>
      </c>
      <c r="BO127" s="71">
        <v>415.70400000000001</v>
      </c>
      <c r="BP127" s="71">
        <v>417.35399999999998</v>
      </c>
      <c r="BQ127" s="71">
        <v>418.96600000000001</v>
      </c>
      <c r="BR127" s="71">
        <v>420.53899999999999</v>
      </c>
      <c r="BS127" s="71">
        <v>422.06799999999998</v>
      </c>
      <c r="BT127" s="71">
        <v>423.54</v>
      </c>
      <c r="BU127" s="71">
        <v>424.94399999999996</v>
      </c>
      <c r="BV127" s="71">
        <v>426.27</v>
      </c>
      <c r="BW127" s="71">
        <v>427.51099999999997</v>
      </c>
      <c r="BX127" s="71">
        <v>428.66399999999999</v>
      </c>
      <c r="BY127" s="71">
        <v>429.721</v>
      </c>
      <c r="BZ127" s="71">
        <v>430.67500000000001</v>
      </c>
      <c r="CA127" s="71">
        <v>431.52100000000002</v>
      </c>
      <c r="CB127" s="71">
        <v>432.255</v>
      </c>
      <c r="CC127" s="71">
        <v>432.88</v>
      </c>
      <c r="CD127" s="71">
        <v>433.38900000000001</v>
      </c>
      <c r="CE127" s="71">
        <v>433.78399999999999</v>
      </c>
      <c r="CF127" s="71">
        <v>434.06299999999999</v>
      </c>
      <c r="CG127" s="71">
        <v>434.22799999999995</v>
      </c>
      <c r="CH127" s="71">
        <v>434.286</v>
      </c>
      <c r="CI127" s="71">
        <v>434.24599999999998</v>
      </c>
      <c r="CJ127" s="71">
        <v>434.125</v>
      </c>
      <c r="CK127" s="71">
        <v>433.93600000000004</v>
      </c>
      <c r="CL127" s="71">
        <v>433.68600000000004</v>
      </c>
      <c r="CM127" s="71">
        <v>433.38</v>
      </c>
      <c r="CN127" s="71">
        <v>433.03100000000001</v>
      </c>
      <c r="CO127" s="71">
        <v>432.64800000000002</v>
      </c>
      <c r="CP127" s="71">
        <v>432.24599999999998</v>
      </c>
      <c r="CQ127" s="71">
        <v>431.83</v>
      </c>
      <c r="CR127" s="71">
        <v>431.40800000000002</v>
      </c>
      <c r="CS127" s="71">
        <v>430.98199999999997</v>
      </c>
      <c r="CT127" s="71">
        <v>430.55799999999999</v>
      </c>
      <c r="CU127" s="71">
        <v>430.13900000000001</v>
      </c>
      <c r="CV127" s="71">
        <v>429.72900000000004</v>
      </c>
      <c r="CW127" s="71">
        <v>429.33299999999997</v>
      </c>
      <c r="CX127" s="71">
        <v>428.95600000000002</v>
      </c>
      <c r="CY127" s="71">
        <v>428.60500000000002</v>
      </c>
      <c r="CZ127" s="73">
        <v>428.28500000000003</v>
      </c>
    </row>
    <row r="128" spans="1:104">
      <c r="A128" s="58">
        <v>192</v>
      </c>
      <c r="B128" s="66">
        <v>474</v>
      </c>
      <c r="C128" s="68" t="s">
        <v>100</v>
      </c>
      <c r="D128" s="71">
        <v>222.001</v>
      </c>
      <c r="E128" s="71">
        <v>224.46199999999999</v>
      </c>
      <c r="F128" s="71">
        <v>228.345</v>
      </c>
      <c r="G128" s="71">
        <v>233.364</v>
      </c>
      <c r="H128" s="71">
        <v>239.262</v>
      </c>
      <c r="I128" s="71">
        <v>245.80599999999998</v>
      </c>
      <c r="J128" s="71">
        <v>252.78799999999998</v>
      </c>
      <c r="K128" s="71">
        <v>260.02600000000001</v>
      </c>
      <c r="L128" s="71">
        <v>267.36199999999997</v>
      </c>
      <c r="M128" s="71">
        <v>274.65899999999999</v>
      </c>
      <c r="N128" s="71">
        <v>281.79899999999998</v>
      </c>
      <c r="O128" s="71">
        <v>288.67</v>
      </c>
      <c r="P128" s="71">
        <v>295.16399999999999</v>
      </c>
      <c r="Q128" s="71">
        <v>301.17700000000002</v>
      </c>
      <c r="R128" s="71">
        <v>306.61199999999997</v>
      </c>
      <c r="S128" s="71">
        <v>311.39999999999998</v>
      </c>
      <c r="T128" s="71">
        <v>315.48099999999999</v>
      </c>
      <c r="U128" s="71">
        <v>318.85000000000002</v>
      </c>
      <c r="V128" s="71">
        <v>321.57400000000001</v>
      </c>
      <c r="W128" s="71">
        <v>323.76</v>
      </c>
      <c r="X128" s="71">
        <v>325.49799999999999</v>
      </c>
      <c r="Y128" s="71">
        <v>326.86199999999997</v>
      </c>
      <c r="Z128" s="71">
        <v>327.86799999999999</v>
      </c>
      <c r="AA128" s="71">
        <v>328.49700000000001</v>
      </c>
      <c r="AB128" s="71">
        <v>328.70400000000001</v>
      </c>
      <c r="AC128" s="71">
        <v>328.49699999999996</v>
      </c>
      <c r="AD128" s="71">
        <v>327.84799999999996</v>
      </c>
      <c r="AE128" s="71">
        <v>326.89300000000003</v>
      </c>
      <c r="AF128" s="71">
        <v>325.99599999999998</v>
      </c>
      <c r="AG128" s="71">
        <v>325.63200000000001</v>
      </c>
      <c r="AH128" s="71">
        <v>326.14</v>
      </c>
      <c r="AI128" s="71">
        <v>327.65200000000004</v>
      </c>
      <c r="AJ128" s="71">
        <v>330.07100000000003</v>
      </c>
      <c r="AK128" s="71">
        <v>333.21</v>
      </c>
      <c r="AL128" s="71">
        <v>336.77300000000002</v>
      </c>
      <c r="AM128" s="71">
        <v>340.52</v>
      </c>
      <c r="AN128" s="71">
        <v>344.41</v>
      </c>
      <c r="AO128" s="71">
        <v>348.45799999999997</v>
      </c>
      <c r="AP128" s="71">
        <v>352.541</v>
      </c>
      <c r="AQ128" s="71">
        <v>356.52600000000001</v>
      </c>
      <c r="AR128" s="71">
        <v>360.30700000000002</v>
      </c>
      <c r="AS128" s="71">
        <v>363.82499999999999</v>
      </c>
      <c r="AT128" s="71">
        <v>367.06799999999998</v>
      </c>
      <c r="AU128" s="71">
        <v>370.05200000000002</v>
      </c>
      <c r="AV128" s="71">
        <v>372.82100000000003</v>
      </c>
      <c r="AW128" s="71">
        <v>375.41200000000003</v>
      </c>
      <c r="AX128" s="71">
        <v>377.80500000000001</v>
      </c>
      <c r="AY128" s="71">
        <v>379.99400000000003</v>
      </c>
      <c r="AZ128" s="71">
        <v>382.04700000000003</v>
      </c>
      <c r="BA128" s="71">
        <v>384.05500000000001</v>
      </c>
      <c r="BB128" s="71">
        <v>386.08199999999999</v>
      </c>
      <c r="BC128" s="71">
        <v>388.16</v>
      </c>
      <c r="BD128" s="71">
        <v>390.262</v>
      </c>
      <c r="BE128" s="71">
        <v>392.32100000000003</v>
      </c>
      <c r="BF128" s="71">
        <v>394.23500000000001</v>
      </c>
      <c r="BG128" s="73">
        <v>395.93200000000002</v>
      </c>
      <c r="BH128" s="71">
        <v>397.392</v>
      </c>
      <c r="BI128" s="71">
        <v>398.64099999999996</v>
      </c>
      <c r="BJ128" s="71">
        <v>399.70799999999997</v>
      </c>
      <c r="BK128" s="71">
        <v>400.63400000000001</v>
      </c>
      <c r="BL128" s="71">
        <v>401.45600000000002</v>
      </c>
      <c r="BM128" s="71">
        <v>402.178</v>
      </c>
      <c r="BN128" s="71">
        <v>402.79500000000002</v>
      </c>
      <c r="BO128" s="71">
        <v>403.31900000000002</v>
      </c>
      <c r="BP128" s="71">
        <v>403.76400000000001</v>
      </c>
      <c r="BQ128" s="71">
        <v>404.142</v>
      </c>
      <c r="BR128" s="71">
        <v>404.45600000000002</v>
      </c>
      <c r="BS128" s="71">
        <v>404.709</v>
      </c>
      <c r="BT128" s="71">
        <v>404.89200000000005</v>
      </c>
      <c r="BU128" s="71">
        <v>404.99599999999998</v>
      </c>
      <c r="BV128" s="71">
        <v>405.012</v>
      </c>
      <c r="BW128" s="71">
        <v>404.93799999999999</v>
      </c>
      <c r="BX128" s="71">
        <v>404.774</v>
      </c>
      <c r="BY128" s="71">
        <v>404.51</v>
      </c>
      <c r="BZ128" s="71">
        <v>404.14</v>
      </c>
      <c r="CA128" s="71">
        <v>403.65600000000001</v>
      </c>
      <c r="CB128" s="71">
        <v>403.053</v>
      </c>
      <c r="CC128" s="71">
        <v>402.33</v>
      </c>
      <c r="CD128" s="71">
        <v>401.48099999999999</v>
      </c>
      <c r="CE128" s="71">
        <v>400.50200000000001</v>
      </c>
      <c r="CF128" s="71">
        <v>399.38799999999998</v>
      </c>
      <c r="CG128" s="71">
        <v>398.137</v>
      </c>
      <c r="CH128" s="71">
        <v>396.75</v>
      </c>
      <c r="CI128" s="71">
        <v>395.22399999999999</v>
      </c>
      <c r="CJ128" s="71">
        <v>393.56200000000001</v>
      </c>
      <c r="CK128" s="71">
        <v>391.76300000000003</v>
      </c>
      <c r="CL128" s="71">
        <v>389.82900000000001</v>
      </c>
      <c r="CM128" s="71">
        <v>387.762</v>
      </c>
      <c r="CN128" s="71">
        <v>385.56299999999999</v>
      </c>
      <c r="CO128" s="71">
        <v>383.23599999999999</v>
      </c>
      <c r="CP128" s="71">
        <v>380.78399999999999</v>
      </c>
      <c r="CQ128" s="71">
        <v>378.21</v>
      </c>
      <c r="CR128" s="71">
        <v>375.51900000000001</v>
      </c>
      <c r="CS128" s="71">
        <v>372.714</v>
      </c>
      <c r="CT128" s="71">
        <v>369.79899999999998</v>
      </c>
      <c r="CU128" s="71">
        <v>366.77800000000002</v>
      </c>
      <c r="CV128" s="71">
        <v>363.65800000000002</v>
      </c>
      <c r="CW128" s="71">
        <v>360.44499999999999</v>
      </c>
      <c r="CX128" s="71">
        <v>357.14499999999998</v>
      </c>
      <c r="CY128" s="71">
        <v>353.76400000000001</v>
      </c>
      <c r="CZ128" s="73">
        <v>350.31200000000001</v>
      </c>
    </row>
    <row r="129" spans="1:104">
      <c r="A129" s="58">
        <v>62</v>
      </c>
      <c r="B129" s="66">
        <v>478</v>
      </c>
      <c r="C129" s="68" t="s">
        <v>211</v>
      </c>
      <c r="D129" s="71">
        <v>825</v>
      </c>
      <c r="E129" s="71">
        <v>837.76900000000001</v>
      </c>
      <c r="F129" s="71">
        <v>851.73</v>
      </c>
      <c r="G129" s="71">
        <v>866.85300000000007</v>
      </c>
      <c r="H129" s="71">
        <v>883.09799999999996</v>
      </c>
      <c r="I129" s="71">
        <v>900.42200000000003</v>
      </c>
      <c r="J129" s="71">
        <v>918.77099999999996</v>
      </c>
      <c r="K129" s="71">
        <v>938.08400000000006</v>
      </c>
      <c r="L129" s="71">
        <v>958.29899999999998</v>
      </c>
      <c r="M129" s="71">
        <v>979.346</v>
      </c>
      <c r="N129" s="71">
        <v>1001.17</v>
      </c>
      <c r="O129" s="71">
        <v>1023.731</v>
      </c>
      <c r="P129" s="71">
        <v>1047.0219999999999</v>
      </c>
      <c r="Q129" s="71">
        <v>1071.0640000000001</v>
      </c>
      <c r="R129" s="71">
        <v>1095.9070000000002</v>
      </c>
      <c r="S129" s="71">
        <v>1121.58</v>
      </c>
      <c r="T129" s="71">
        <v>1148.098</v>
      </c>
      <c r="U129" s="71">
        <v>1175.4449999999999</v>
      </c>
      <c r="V129" s="71">
        <v>1203.604</v>
      </c>
      <c r="W129" s="71">
        <v>1232.5459999999998</v>
      </c>
      <c r="X129" s="71">
        <v>1262.26</v>
      </c>
      <c r="Y129" s="71">
        <v>1292.721</v>
      </c>
      <c r="Z129" s="71">
        <v>1323.954</v>
      </c>
      <c r="AA129" s="71">
        <v>1356.049</v>
      </c>
      <c r="AB129" s="71">
        <v>1389.1220000000001</v>
      </c>
      <c r="AC129" s="71">
        <v>1423.2539999999999</v>
      </c>
      <c r="AD129" s="71">
        <v>1458.4690000000001</v>
      </c>
      <c r="AE129" s="71">
        <v>1494.7170000000001</v>
      </c>
      <c r="AF129" s="71">
        <v>1531.9180000000001</v>
      </c>
      <c r="AG129" s="71">
        <v>1569.9449999999999</v>
      </c>
      <c r="AH129" s="71">
        <v>1608.7040000000002</v>
      </c>
      <c r="AI129" s="71">
        <v>1648.2660000000001</v>
      </c>
      <c r="AJ129" s="71">
        <v>1688.6469999999999</v>
      </c>
      <c r="AK129" s="71">
        <v>1729.6379999999999</v>
      </c>
      <c r="AL129" s="71">
        <v>1770.9649999999999</v>
      </c>
      <c r="AM129" s="71">
        <v>1812.4859999999999</v>
      </c>
      <c r="AN129" s="71">
        <v>1854.174</v>
      </c>
      <c r="AO129" s="71">
        <v>1896.27</v>
      </c>
      <c r="AP129" s="71">
        <v>1939.252</v>
      </c>
      <c r="AQ129" s="71">
        <v>1983.7660000000001</v>
      </c>
      <c r="AR129" s="71">
        <v>2030.3330000000001</v>
      </c>
      <c r="AS129" s="71">
        <v>2079.165</v>
      </c>
      <c r="AT129" s="71">
        <v>2130.3379999999997</v>
      </c>
      <c r="AU129" s="71">
        <v>2184.0740000000001</v>
      </c>
      <c r="AV129" s="71">
        <v>2240.5749999999998</v>
      </c>
      <c r="AW129" s="71">
        <v>2300.0129999999999</v>
      </c>
      <c r="AX129" s="71">
        <v>2362.404</v>
      </c>
      <c r="AY129" s="71">
        <v>2427.8130000000001</v>
      </c>
      <c r="AZ129" s="71">
        <v>2496.4790000000003</v>
      </c>
      <c r="BA129" s="71">
        <v>2568.6729999999998</v>
      </c>
      <c r="BB129" s="71">
        <v>2644.5129999999999</v>
      </c>
      <c r="BC129" s="71">
        <v>2724.0969999999998</v>
      </c>
      <c r="BD129" s="71">
        <v>2807.1419999999998</v>
      </c>
      <c r="BE129" s="71">
        <v>2892.8980000000001</v>
      </c>
      <c r="BF129" s="71">
        <v>2980.357</v>
      </c>
      <c r="BG129" s="73">
        <v>3068.7420000000002</v>
      </c>
      <c r="BH129" s="71">
        <v>3157.75</v>
      </c>
      <c r="BI129" s="71">
        <v>3247.4070000000002</v>
      </c>
      <c r="BJ129" s="71">
        <v>3337.6760000000004</v>
      </c>
      <c r="BK129" s="71">
        <v>3428.6320000000001</v>
      </c>
      <c r="BL129" s="71">
        <v>3520.3220000000001</v>
      </c>
      <c r="BM129" s="71">
        <v>3612.63</v>
      </c>
      <c r="BN129" s="71">
        <v>3705.4430000000002</v>
      </c>
      <c r="BO129" s="71">
        <v>3798.8389999999999</v>
      </c>
      <c r="BP129" s="71">
        <v>3892.9490000000001</v>
      </c>
      <c r="BQ129" s="71">
        <v>3987.8639999999996</v>
      </c>
      <c r="BR129" s="71">
        <v>4083.5860000000002</v>
      </c>
      <c r="BS129" s="71">
        <v>4180.0529999999999</v>
      </c>
      <c r="BT129" s="71">
        <v>4277.2160000000003</v>
      </c>
      <c r="BU129" s="71">
        <v>4375.0020000000004</v>
      </c>
      <c r="BV129" s="71">
        <v>4473.3530000000001</v>
      </c>
      <c r="BW129" s="71">
        <v>4572.2340000000004</v>
      </c>
      <c r="BX129" s="71">
        <v>4671.63</v>
      </c>
      <c r="BY129" s="71">
        <v>4771.5229999999992</v>
      </c>
      <c r="BZ129" s="71">
        <v>4871.9050000000007</v>
      </c>
      <c r="CA129" s="71">
        <v>4972.7510000000002</v>
      </c>
      <c r="CB129" s="71">
        <v>5074.0370000000003</v>
      </c>
      <c r="CC129" s="71">
        <v>5175.7160000000003</v>
      </c>
      <c r="CD129" s="71">
        <v>5277.723</v>
      </c>
      <c r="CE129" s="71">
        <v>5379.9850000000006</v>
      </c>
      <c r="CF129" s="71">
        <v>5482.4349999999995</v>
      </c>
      <c r="CG129" s="71">
        <v>5585.0129999999999</v>
      </c>
      <c r="CH129" s="71">
        <v>5687.6859999999997</v>
      </c>
      <c r="CI129" s="71">
        <v>5790.4480000000003</v>
      </c>
      <c r="CJ129" s="71">
        <v>5893.31</v>
      </c>
      <c r="CK129" s="71">
        <v>5996.26</v>
      </c>
      <c r="CL129" s="71">
        <v>6099.2569999999996</v>
      </c>
      <c r="CM129" s="71">
        <v>6202.22</v>
      </c>
      <c r="CN129" s="71">
        <v>6305.0590000000002</v>
      </c>
      <c r="CO129" s="71">
        <v>6407.6550000000007</v>
      </c>
      <c r="CP129" s="71">
        <v>6509.9080000000004</v>
      </c>
      <c r="CQ129" s="71">
        <v>6611.732</v>
      </c>
      <c r="CR129" s="71">
        <v>6713.058</v>
      </c>
      <c r="CS129" s="71">
        <v>6813.8250000000007</v>
      </c>
      <c r="CT129" s="71">
        <v>6913.97</v>
      </c>
      <c r="CU129" s="71">
        <v>7013.424</v>
      </c>
      <c r="CV129" s="71">
        <v>7112.1010000000006</v>
      </c>
      <c r="CW129" s="71">
        <v>7209.9030000000002</v>
      </c>
      <c r="CX129" s="71">
        <v>7306.7169999999996</v>
      </c>
      <c r="CY129" s="71">
        <v>7402.4169999999995</v>
      </c>
      <c r="CZ129" s="73">
        <v>7496.8620000000001</v>
      </c>
    </row>
    <row r="130" spans="1:104">
      <c r="A130" s="58">
        <v>17</v>
      </c>
      <c r="B130" s="66">
        <v>480</v>
      </c>
      <c r="C130" s="68" t="s">
        <v>395</v>
      </c>
      <c r="D130" s="71">
        <v>493.25299999999999</v>
      </c>
      <c r="E130" s="71">
        <v>506.40200000000004</v>
      </c>
      <c r="F130" s="71">
        <v>521.14099999999996</v>
      </c>
      <c r="G130" s="71">
        <v>536.99099999999999</v>
      </c>
      <c r="H130" s="71">
        <v>553.577</v>
      </c>
      <c r="I130" s="71">
        <v>570.62599999999998</v>
      </c>
      <c r="J130" s="71">
        <v>587.97199999999998</v>
      </c>
      <c r="K130" s="71">
        <v>605.55200000000002</v>
      </c>
      <c r="L130" s="71">
        <v>623.39100000000008</v>
      </c>
      <c r="M130" s="71">
        <v>641.572</v>
      </c>
      <c r="N130" s="71">
        <v>660.17100000000005</v>
      </c>
      <c r="O130" s="71">
        <v>679.16599999999994</v>
      </c>
      <c r="P130" s="71">
        <v>698.37200000000007</v>
      </c>
      <c r="Q130" s="71">
        <v>717.41</v>
      </c>
      <c r="R130" s="71">
        <v>735.79199999999992</v>
      </c>
      <c r="S130" s="71">
        <v>753.17100000000005</v>
      </c>
      <c r="T130" s="71">
        <v>769.41899999999998</v>
      </c>
      <c r="U130" s="71">
        <v>784.63699999999994</v>
      </c>
      <c r="V130" s="71">
        <v>799.00700000000006</v>
      </c>
      <c r="W130" s="71">
        <v>812.82100000000003</v>
      </c>
      <c r="X130" s="71">
        <v>826.32500000000005</v>
      </c>
      <c r="Y130" s="71">
        <v>839.46900000000005</v>
      </c>
      <c r="Z130" s="71">
        <v>852.25</v>
      </c>
      <c r="AA130" s="71">
        <v>865.01</v>
      </c>
      <c r="AB130" s="71">
        <v>878.18399999999997</v>
      </c>
      <c r="AC130" s="71">
        <v>892.04199999999992</v>
      </c>
      <c r="AD130" s="71">
        <v>906.78399999999999</v>
      </c>
      <c r="AE130" s="71">
        <v>922.22199999999998</v>
      </c>
      <c r="AF130" s="71">
        <v>937.76099999999997</v>
      </c>
      <c r="AG130" s="71">
        <v>952.56399999999996</v>
      </c>
      <c r="AH130" s="71">
        <v>966.03700000000003</v>
      </c>
      <c r="AI130" s="71">
        <v>978.05600000000004</v>
      </c>
      <c r="AJ130" s="71">
        <v>988.83300000000008</v>
      </c>
      <c r="AK130" s="71">
        <v>998.53199999999993</v>
      </c>
      <c r="AL130" s="71">
        <v>1007.4349999999999</v>
      </c>
      <c r="AM130" s="71">
        <v>1015.816</v>
      </c>
      <c r="AN130" s="71">
        <v>1023.6010000000001</v>
      </c>
      <c r="AO130" s="71">
        <v>1030.884</v>
      </c>
      <c r="AP130" s="71">
        <v>1038.3119999999999</v>
      </c>
      <c r="AQ130" s="71">
        <v>1046.7159999999999</v>
      </c>
      <c r="AR130" s="71">
        <v>1056.662</v>
      </c>
      <c r="AS130" s="71">
        <v>1068.454</v>
      </c>
      <c r="AT130" s="71">
        <v>1081.8630000000001</v>
      </c>
      <c r="AU130" s="71">
        <v>1096.2639999999999</v>
      </c>
      <c r="AV130" s="71">
        <v>1110.7349999999999</v>
      </c>
      <c r="AW130" s="71">
        <v>1124.598</v>
      </c>
      <c r="AX130" s="71">
        <v>1137.646</v>
      </c>
      <c r="AY130" s="71">
        <v>1150.058</v>
      </c>
      <c r="AZ130" s="71">
        <v>1162.01</v>
      </c>
      <c r="BA130" s="71">
        <v>1173.816</v>
      </c>
      <c r="BB130" s="71">
        <v>1185.702</v>
      </c>
      <c r="BC130" s="71">
        <v>1197.675</v>
      </c>
      <c r="BD130" s="71">
        <v>1209.615</v>
      </c>
      <c r="BE130" s="71">
        <v>1221.4739999999999</v>
      </c>
      <c r="BF130" s="71">
        <v>1233.1759999999999</v>
      </c>
      <c r="BG130" s="73">
        <v>1244.663</v>
      </c>
      <c r="BH130" s="71">
        <v>1255.924</v>
      </c>
      <c r="BI130" s="71">
        <v>1266.9639999999999</v>
      </c>
      <c r="BJ130" s="71">
        <v>1277.7460000000001</v>
      </c>
      <c r="BK130" s="71">
        <v>1288.23</v>
      </c>
      <c r="BL130" s="71">
        <v>1298.3870000000002</v>
      </c>
      <c r="BM130" s="71">
        <v>1308.194</v>
      </c>
      <c r="BN130" s="71">
        <v>1317.6579999999999</v>
      </c>
      <c r="BO130" s="71">
        <v>1326.8130000000001</v>
      </c>
      <c r="BP130" s="71">
        <v>1335.711</v>
      </c>
      <c r="BQ130" s="71">
        <v>1344.3890000000001</v>
      </c>
      <c r="BR130" s="71">
        <v>1352.855</v>
      </c>
      <c r="BS130" s="71">
        <v>1361.095</v>
      </c>
      <c r="BT130" s="71">
        <v>1369.096</v>
      </c>
      <c r="BU130" s="71">
        <v>1376.837</v>
      </c>
      <c r="BV130" s="71">
        <v>1384.3050000000001</v>
      </c>
      <c r="BW130" s="71">
        <v>1391.4939999999999</v>
      </c>
      <c r="BX130" s="71">
        <v>1398.403</v>
      </c>
      <c r="BY130" s="71">
        <v>1405.0219999999999</v>
      </c>
      <c r="BZ130" s="71">
        <v>1411.3409999999999</v>
      </c>
      <c r="CA130" s="71">
        <v>1417.3510000000001</v>
      </c>
      <c r="CB130" s="71">
        <v>1423.0450000000001</v>
      </c>
      <c r="CC130" s="71">
        <v>1428.42</v>
      </c>
      <c r="CD130" s="71">
        <v>1433.471</v>
      </c>
      <c r="CE130" s="71">
        <v>1438.192</v>
      </c>
      <c r="CF130" s="71">
        <v>1442.58</v>
      </c>
      <c r="CG130" s="71">
        <v>1446.634</v>
      </c>
      <c r="CH130" s="71">
        <v>1450.3539999999998</v>
      </c>
      <c r="CI130" s="71">
        <v>1453.7349999999999</v>
      </c>
      <c r="CJ130" s="71">
        <v>1456.769</v>
      </c>
      <c r="CK130" s="71">
        <v>1459.4580000000001</v>
      </c>
      <c r="CL130" s="71">
        <v>1461.8020000000001</v>
      </c>
      <c r="CM130" s="71">
        <v>1463.8110000000001</v>
      </c>
      <c r="CN130" s="71">
        <v>1465.4929999999999</v>
      </c>
      <c r="CO130" s="71">
        <v>1466.8629999999998</v>
      </c>
      <c r="CP130" s="71">
        <v>1467.933</v>
      </c>
      <c r="CQ130" s="71">
        <v>1468.7180000000001</v>
      </c>
      <c r="CR130" s="71">
        <v>1469.229</v>
      </c>
      <c r="CS130" s="71">
        <v>1469.4789999999998</v>
      </c>
      <c r="CT130" s="71">
        <v>1469.4859999999999</v>
      </c>
      <c r="CU130" s="71">
        <v>1469.2629999999999</v>
      </c>
      <c r="CV130" s="71">
        <v>1468.8319999999999</v>
      </c>
      <c r="CW130" s="71">
        <v>1468.211</v>
      </c>
      <c r="CX130" s="71">
        <v>1467.4290000000001</v>
      </c>
      <c r="CY130" s="71">
        <v>1466.511</v>
      </c>
      <c r="CZ130" s="73">
        <v>1465.4860000000001</v>
      </c>
    </row>
    <row r="131" spans="1:104">
      <c r="A131" s="58">
        <v>208</v>
      </c>
      <c r="B131" s="66">
        <v>484</v>
      </c>
      <c r="C131" s="68" t="s">
        <v>115</v>
      </c>
      <c r="D131" s="71">
        <v>27737.102999999999</v>
      </c>
      <c r="E131" s="71">
        <v>28437.872000000003</v>
      </c>
      <c r="F131" s="71">
        <v>29186.233</v>
      </c>
      <c r="G131" s="71">
        <v>29984.813999999998</v>
      </c>
      <c r="H131" s="71">
        <v>30834.976999999999</v>
      </c>
      <c r="I131" s="71">
        <v>31736.815000000002</v>
      </c>
      <c r="J131" s="71">
        <v>32689.076999999997</v>
      </c>
      <c r="K131" s="71">
        <v>33689.245000000003</v>
      </c>
      <c r="L131" s="71">
        <v>34733.775999999998</v>
      </c>
      <c r="M131" s="71">
        <v>35818.51</v>
      </c>
      <c r="N131" s="71">
        <v>36939.89</v>
      </c>
      <c r="O131" s="71">
        <v>38096.254000000001</v>
      </c>
      <c r="P131" s="71">
        <v>39288.978999999999</v>
      </c>
      <c r="Q131" s="71">
        <v>40522.963000000003</v>
      </c>
      <c r="R131" s="71">
        <v>41805.243999999999</v>
      </c>
      <c r="S131" s="71">
        <v>43140.948000000004</v>
      </c>
      <c r="T131" s="71">
        <v>44528.733</v>
      </c>
      <c r="U131" s="71">
        <v>45966.536</v>
      </c>
      <c r="V131" s="71">
        <v>47457.490999999995</v>
      </c>
      <c r="W131" s="71">
        <v>49005.432000000001</v>
      </c>
      <c r="X131" s="71">
        <v>50611.262000000002</v>
      </c>
      <c r="Y131" s="71">
        <v>52274.455000000002</v>
      </c>
      <c r="Z131" s="71">
        <v>53988.312999999995</v>
      </c>
      <c r="AA131" s="71">
        <v>55739.497000000003</v>
      </c>
      <c r="AB131" s="71">
        <v>57510.581999999995</v>
      </c>
      <c r="AC131" s="71">
        <v>59287.093999999997</v>
      </c>
      <c r="AD131" s="71">
        <v>61065.311999999998</v>
      </c>
      <c r="AE131" s="71">
        <v>62842.472000000002</v>
      </c>
      <c r="AF131" s="71">
        <v>64606.601999999999</v>
      </c>
      <c r="AG131" s="71">
        <v>66344.22</v>
      </c>
      <c r="AH131" s="71">
        <v>68046.426000000007</v>
      </c>
      <c r="AI131" s="71">
        <v>69706.25</v>
      </c>
      <c r="AJ131" s="71">
        <v>71326.879000000001</v>
      </c>
      <c r="AK131" s="71">
        <v>72922.583000000013</v>
      </c>
      <c r="AL131" s="71">
        <v>74514.258000000002</v>
      </c>
      <c r="AM131" s="71">
        <v>76117.316999999995</v>
      </c>
      <c r="AN131" s="71">
        <v>77734.48</v>
      </c>
      <c r="AO131" s="71">
        <v>79361.597000000009</v>
      </c>
      <c r="AP131" s="71">
        <v>80998.71100000001</v>
      </c>
      <c r="AQ131" s="71">
        <v>82644.165000000008</v>
      </c>
      <c r="AR131" s="71">
        <v>84295.589000000007</v>
      </c>
      <c r="AS131" s="71">
        <v>85954.342999999993</v>
      </c>
      <c r="AT131" s="71">
        <v>87618.203999999998</v>
      </c>
      <c r="AU131" s="71">
        <v>89276.47099999999</v>
      </c>
      <c r="AV131" s="71">
        <v>90915.002999999997</v>
      </c>
      <c r="AW131" s="71">
        <v>92523.256999999998</v>
      </c>
      <c r="AX131" s="71">
        <v>94096.437999999995</v>
      </c>
      <c r="AY131" s="71">
        <v>95635.733999999997</v>
      </c>
      <c r="AZ131" s="71">
        <v>97143.997999999992</v>
      </c>
      <c r="BA131" s="71">
        <v>98626.760999999999</v>
      </c>
      <c r="BB131" s="71">
        <v>100087.89</v>
      </c>
      <c r="BC131" s="71">
        <v>101528.23199999999</v>
      </c>
      <c r="BD131" s="71">
        <v>102945.516</v>
      </c>
      <c r="BE131" s="71">
        <v>104337.053</v>
      </c>
      <c r="BF131" s="71">
        <v>105699.07399999999</v>
      </c>
      <c r="BG131" s="73">
        <v>107029.36</v>
      </c>
      <c r="BH131" s="71">
        <v>108326.91500000001</v>
      </c>
      <c r="BI131" s="71">
        <v>109594.06599999999</v>
      </c>
      <c r="BJ131" s="71">
        <v>110836.019</v>
      </c>
      <c r="BK131" s="71">
        <v>112059.89799999999</v>
      </c>
      <c r="BL131" s="71">
        <v>113271.031</v>
      </c>
      <c r="BM131" s="71">
        <v>114470.36600000001</v>
      </c>
      <c r="BN131" s="71">
        <v>115656.908</v>
      </c>
      <c r="BO131" s="71">
        <v>116831.49799999999</v>
      </c>
      <c r="BP131" s="71">
        <v>117994.56599999999</v>
      </c>
      <c r="BQ131" s="71">
        <v>119145.764</v>
      </c>
      <c r="BR131" s="71">
        <v>120285.63800000001</v>
      </c>
      <c r="BS131" s="71">
        <v>121412.443</v>
      </c>
      <c r="BT131" s="71">
        <v>122520.526</v>
      </c>
      <c r="BU131" s="71">
        <v>123602.378</v>
      </c>
      <c r="BV131" s="71">
        <v>124652.167</v>
      </c>
      <c r="BW131" s="71">
        <v>125667.49900000001</v>
      </c>
      <c r="BX131" s="71">
        <v>126648.32699999999</v>
      </c>
      <c r="BY131" s="71">
        <v>127594.075</v>
      </c>
      <c r="BZ131" s="71">
        <v>128504.962</v>
      </c>
      <c r="CA131" s="71">
        <v>129381.07399999999</v>
      </c>
      <c r="CB131" s="71">
        <v>130221.236</v>
      </c>
      <c r="CC131" s="71">
        <v>131024.48800000001</v>
      </c>
      <c r="CD131" s="71">
        <v>131791.51799999998</v>
      </c>
      <c r="CE131" s="71">
        <v>132523.53700000001</v>
      </c>
      <c r="CF131" s="71">
        <v>133221.28100000002</v>
      </c>
      <c r="CG131" s="71">
        <v>133884.68700000001</v>
      </c>
      <c r="CH131" s="71">
        <v>134512.9</v>
      </c>
      <c r="CI131" s="71">
        <v>135104.89799999999</v>
      </c>
      <c r="CJ131" s="71">
        <v>135659.33100000001</v>
      </c>
      <c r="CK131" s="71">
        <v>136175.08899999998</v>
      </c>
      <c r="CL131" s="71">
        <v>136651.60499999998</v>
      </c>
      <c r="CM131" s="71">
        <v>137088.65600000002</v>
      </c>
      <c r="CN131" s="71">
        <v>137485.886</v>
      </c>
      <c r="CO131" s="71">
        <v>137843.03399999999</v>
      </c>
      <c r="CP131" s="71">
        <v>138159.799</v>
      </c>
      <c r="CQ131" s="71">
        <v>138435.79300000001</v>
      </c>
      <c r="CR131" s="71">
        <v>138670.56099999999</v>
      </c>
      <c r="CS131" s="71">
        <v>138863.614</v>
      </c>
      <c r="CT131" s="71">
        <v>139014.476</v>
      </c>
      <c r="CU131" s="71">
        <v>139122.72100000002</v>
      </c>
      <c r="CV131" s="71">
        <v>139187.986</v>
      </c>
      <c r="CW131" s="71">
        <v>139209.981</v>
      </c>
      <c r="CX131" s="71">
        <v>139188.49</v>
      </c>
      <c r="CY131" s="71">
        <v>139123.36900000001</v>
      </c>
      <c r="CZ131" s="73">
        <v>139014.54700000002</v>
      </c>
    </row>
    <row r="132" spans="1:104">
      <c r="A132" s="58">
        <v>173</v>
      </c>
      <c r="B132" s="66">
        <v>492</v>
      </c>
      <c r="C132" s="68" t="s">
        <v>82</v>
      </c>
      <c r="D132" s="71">
        <v>20</v>
      </c>
      <c r="E132" s="71">
        <v>19.869</v>
      </c>
      <c r="F132" s="71">
        <v>19.847999999999999</v>
      </c>
      <c r="G132" s="71">
        <v>19.936</v>
      </c>
      <c r="H132" s="71">
        <v>20.122999999999998</v>
      </c>
      <c r="I132" s="71">
        <v>20.398</v>
      </c>
      <c r="J132" s="71">
        <v>20.737000000000002</v>
      </c>
      <c r="K132" s="71">
        <v>21.114999999999998</v>
      </c>
      <c r="L132" s="71">
        <v>21.496000000000002</v>
      </c>
      <c r="M132" s="71">
        <v>21.846</v>
      </c>
      <c r="N132" s="71">
        <v>22.133000000000003</v>
      </c>
      <c r="O132" s="71">
        <v>22.341000000000001</v>
      </c>
      <c r="P132" s="71">
        <v>22.475000000000001</v>
      </c>
      <c r="Q132" s="71">
        <v>22.56</v>
      </c>
      <c r="R132" s="71">
        <v>22.640999999999998</v>
      </c>
      <c r="S132" s="71">
        <v>22.748000000000001</v>
      </c>
      <c r="T132" s="71">
        <v>22.885999999999999</v>
      </c>
      <c r="U132" s="71">
        <v>23.047000000000001</v>
      </c>
      <c r="V132" s="71">
        <v>23.233000000000001</v>
      </c>
      <c r="W132" s="71">
        <v>23.446999999999999</v>
      </c>
      <c r="X132" s="71">
        <v>23.689</v>
      </c>
      <c r="Y132" s="71">
        <v>23.968</v>
      </c>
      <c r="Z132" s="71">
        <v>24.28</v>
      </c>
      <c r="AA132" s="71">
        <v>24.603000000000002</v>
      </c>
      <c r="AB132" s="71">
        <v>24.902000000000001</v>
      </c>
      <c r="AC132" s="71">
        <v>25.154</v>
      </c>
      <c r="AD132" s="71">
        <v>25.346</v>
      </c>
      <c r="AE132" s="71">
        <v>25.489000000000001</v>
      </c>
      <c r="AF132" s="71">
        <v>25.625</v>
      </c>
      <c r="AG132" s="71">
        <v>25.808</v>
      </c>
      <c r="AH132" s="71">
        <v>26.076999999999998</v>
      </c>
      <c r="AI132" s="71">
        <v>26.446999999999999</v>
      </c>
      <c r="AJ132" s="71">
        <v>26.9</v>
      </c>
      <c r="AK132" s="71">
        <v>27.401</v>
      </c>
      <c r="AL132" s="71">
        <v>27.902000000000001</v>
      </c>
      <c r="AM132" s="71">
        <v>28.364000000000001</v>
      </c>
      <c r="AN132" s="71">
        <v>28.777000000000001</v>
      </c>
      <c r="AO132" s="71">
        <v>29.154</v>
      </c>
      <c r="AP132" s="71">
        <v>29.496000000000002</v>
      </c>
      <c r="AQ132" s="71">
        <v>29.82</v>
      </c>
      <c r="AR132" s="71">
        <v>30.132000000000001</v>
      </c>
      <c r="AS132" s="71">
        <v>30.433</v>
      </c>
      <c r="AT132" s="71">
        <v>30.719000000000001</v>
      </c>
      <c r="AU132" s="71">
        <v>31.001999999999999</v>
      </c>
      <c r="AV132" s="71">
        <v>31.292000000000002</v>
      </c>
      <c r="AW132" s="71">
        <v>31.6</v>
      </c>
      <c r="AX132" s="71">
        <v>31.929000000000002</v>
      </c>
      <c r="AY132" s="71">
        <v>32.279000000000003</v>
      </c>
      <c r="AZ132" s="71">
        <v>32.641999999999996</v>
      </c>
      <c r="BA132" s="71">
        <v>33.010999999999996</v>
      </c>
      <c r="BB132" s="71">
        <v>33.380000000000003</v>
      </c>
      <c r="BC132" s="71">
        <v>33.745999999999995</v>
      </c>
      <c r="BD132" s="71">
        <v>34.113</v>
      </c>
      <c r="BE132" s="71">
        <v>34.483000000000004</v>
      </c>
      <c r="BF132" s="71">
        <v>34.861999999999995</v>
      </c>
      <c r="BG132" s="73">
        <v>35.253</v>
      </c>
      <c r="BH132" s="71">
        <v>35.655999999999999</v>
      </c>
      <c r="BI132" s="71">
        <v>36.07</v>
      </c>
      <c r="BJ132" s="71">
        <v>36.493000000000002</v>
      </c>
      <c r="BK132" s="71">
        <v>36.921999999999997</v>
      </c>
      <c r="BL132" s="71">
        <v>37.352999999999994</v>
      </c>
      <c r="BM132" s="71">
        <v>37.786999999999999</v>
      </c>
      <c r="BN132" s="71">
        <v>38.222999999999999</v>
      </c>
      <c r="BO132" s="71">
        <v>38.661000000000001</v>
      </c>
      <c r="BP132" s="71">
        <v>39.104999999999997</v>
      </c>
      <c r="BQ132" s="71">
        <v>39.554000000000002</v>
      </c>
      <c r="BR132" s="71">
        <v>40.007999999999996</v>
      </c>
      <c r="BS132" s="71">
        <v>40.465999999999994</v>
      </c>
      <c r="BT132" s="71">
        <v>40.926000000000002</v>
      </c>
      <c r="BU132" s="71">
        <v>41.388999999999996</v>
      </c>
      <c r="BV132" s="71">
        <v>41.850999999999999</v>
      </c>
      <c r="BW132" s="71">
        <v>42.313000000000002</v>
      </c>
      <c r="BX132" s="71">
        <v>42.774000000000001</v>
      </c>
      <c r="BY132" s="71">
        <v>43.233000000000004</v>
      </c>
      <c r="BZ132" s="71">
        <v>43.689</v>
      </c>
      <c r="CA132" s="71">
        <v>44.14</v>
      </c>
      <c r="CB132" s="71">
        <v>44.585999999999999</v>
      </c>
      <c r="CC132" s="71">
        <v>45.027000000000001</v>
      </c>
      <c r="CD132" s="71">
        <v>45.462999999999994</v>
      </c>
      <c r="CE132" s="71">
        <v>45.893000000000001</v>
      </c>
      <c r="CF132" s="71">
        <v>46.32</v>
      </c>
      <c r="CG132" s="71">
        <v>46.742000000000004</v>
      </c>
      <c r="CH132" s="71">
        <v>47.159000000000006</v>
      </c>
      <c r="CI132" s="71">
        <v>47.573</v>
      </c>
      <c r="CJ132" s="71">
        <v>47.984999999999999</v>
      </c>
      <c r="CK132" s="71">
        <v>48.395000000000003</v>
      </c>
      <c r="CL132" s="71">
        <v>48.802999999999997</v>
      </c>
      <c r="CM132" s="71">
        <v>49.210999999999999</v>
      </c>
      <c r="CN132" s="71">
        <v>49.617000000000004</v>
      </c>
      <c r="CO132" s="71">
        <v>50.022999999999996</v>
      </c>
      <c r="CP132" s="71">
        <v>50.429000000000002</v>
      </c>
      <c r="CQ132" s="71">
        <v>50.835999999999999</v>
      </c>
      <c r="CR132" s="71">
        <v>51.242000000000004</v>
      </c>
      <c r="CS132" s="71">
        <v>51.649000000000001</v>
      </c>
      <c r="CT132" s="71">
        <v>52.057000000000002</v>
      </c>
      <c r="CU132" s="71">
        <v>52.465999999999994</v>
      </c>
      <c r="CV132" s="71">
        <v>52.875</v>
      </c>
      <c r="CW132" s="71">
        <v>53.284999999999997</v>
      </c>
      <c r="CX132" s="71">
        <v>53.695</v>
      </c>
      <c r="CY132" s="71">
        <v>54.105999999999995</v>
      </c>
      <c r="CZ132" s="73">
        <v>54.518000000000001</v>
      </c>
    </row>
    <row r="133" spans="1:104">
      <c r="A133" s="58">
        <v>76</v>
      </c>
      <c r="B133" s="66">
        <v>496</v>
      </c>
      <c r="C133" s="68" t="s">
        <v>224</v>
      </c>
      <c r="D133" s="71">
        <v>761.30200000000002</v>
      </c>
      <c r="E133" s="71">
        <v>777.49099999999999</v>
      </c>
      <c r="F133" s="71">
        <v>794.39599999999996</v>
      </c>
      <c r="G133" s="71">
        <v>812.03499999999997</v>
      </c>
      <c r="H133" s="71">
        <v>830.43100000000004</v>
      </c>
      <c r="I133" s="71">
        <v>849.61599999999999</v>
      </c>
      <c r="J133" s="71">
        <v>869.62599999999998</v>
      </c>
      <c r="K133" s="71">
        <v>890.50800000000004</v>
      </c>
      <c r="L133" s="71">
        <v>912.30799999999999</v>
      </c>
      <c r="M133" s="71">
        <v>935.08</v>
      </c>
      <c r="N133" s="71">
        <v>958.87100000000009</v>
      </c>
      <c r="O133" s="71">
        <v>983.71800000000007</v>
      </c>
      <c r="P133" s="71">
        <v>1009.6369999999999</v>
      </c>
      <c r="Q133" s="71">
        <v>1036.626</v>
      </c>
      <c r="R133" s="71">
        <v>1064.6659999999999</v>
      </c>
      <c r="S133" s="71">
        <v>1093.75</v>
      </c>
      <c r="T133" s="71">
        <v>1123.8699999999999</v>
      </c>
      <c r="U133" s="71">
        <v>1155.0519999999999</v>
      </c>
      <c r="V133" s="71">
        <v>1187.357</v>
      </c>
      <c r="W133" s="71">
        <v>1220.8719999999998</v>
      </c>
      <c r="X133" s="71">
        <v>1255.6489999999999</v>
      </c>
      <c r="Y133" s="71">
        <v>1291.732</v>
      </c>
      <c r="Z133" s="71">
        <v>1329.088</v>
      </c>
      <c r="AA133" s="71">
        <v>1367.5920000000001</v>
      </c>
      <c r="AB133" s="71">
        <v>1407.069</v>
      </c>
      <c r="AC133" s="71">
        <v>1447.3989999999999</v>
      </c>
      <c r="AD133" s="71">
        <v>1488.6210000000001</v>
      </c>
      <c r="AE133" s="71">
        <v>1530.8109999999999</v>
      </c>
      <c r="AF133" s="71">
        <v>1573.9459999999999</v>
      </c>
      <c r="AG133" s="71">
        <v>1618.0059999999999</v>
      </c>
      <c r="AH133" s="71">
        <v>1663.03</v>
      </c>
      <c r="AI133" s="71">
        <v>1708.4760000000001</v>
      </c>
      <c r="AJ133" s="71">
        <v>1754.3969999999999</v>
      </c>
      <c r="AK133" s="71">
        <v>1802.0790000000002</v>
      </c>
      <c r="AL133" s="71">
        <v>1853.2730000000001</v>
      </c>
      <c r="AM133" s="71">
        <v>1908.942</v>
      </c>
      <c r="AN133" s="71">
        <v>1969.7840000000001</v>
      </c>
      <c r="AO133" s="71">
        <v>2034.577</v>
      </c>
      <c r="AP133" s="71">
        <v>2100.0160000000001</v>
      </c>
      <c r="AQ133" s="71">
        <v>2161.5990000000002</v>
      </c>
      <c r="AR133" s="71">
        <v>2216.0810000000001</v>
      </c>
      <c r="AS133" s="71">
        <v>2262.4290000000001</v>
      </c>
      <c r="AT133" s="71">
        <v>2301.5329999999999</v>
      </c>
      <c r="AU133" s="71">
        <v>2334.4970000000003</v>
      </c>
      <c r="AV133" s="71">
        <v>2363.223</v>
      </c>
      <c r="AW133" s="71">
        <v>2389.2960000000003</v>
      </c>
      <c r="AX133" s="71">
        <v>2412.7959999999998</v>
      </c>
      <c r="AY133" s="71">
        <v>2433.7429999999999</v>
      </c>
      <c r="AZ133" s="71">
        <v>2453.65</v>
      </c>
      <c r="BA133" s="71">
        <v>2474.377</v>
      </c>
      <c r="BB133" s="71">
        <v>2497.288</v>
      </c>
      <c r="BC133" s="71">
        <v>2523.1109999999999</v>
      </c>
      <c r="BD133" s="71">
        <v>2551.7040000000002</v>
      </c>
      <c r="BE133" s="71">
        <v>2582.462</v>
      </c>
      <c r="BF133" s="71">
        <v>2614.3200000000002</v>
      </c>
      <c r="BG133" s="73">
        <v>2646.4870000000001</v>
      </c>
      <c r="BH133" s="71">
        <v>2678.7959999999998</v>
      </c>
      <c r="BI133" s="71">
        <v>2711.4960000000001</v>
      </c>
      <c r="BJ133" s="71">
        <v>2744.6729999999998</v>
      </c>
      <c r="BK133" s="71">
        <v>2778.5070000000001</v>
      </c>
      <c r="BL133" s="71">
        <v>2813.0639999999999</v>
      </c>
      <c r="BM133" s="71">
        <v>2848.348</v>
      </c>
      <c r="BN133" s="71">
        <v>2884.0929999999998</v>
      </c>
      <c r="BO133" s="71">
        <v>2919.77</v>
      </c>
      <c r="BP133" s="71">
        <v>2954.6990000000001</v>
      </c>
      <c r="BQ133" s="71">
        <v>2988.3739999999998</v>
      </c>
      <c r="BR133" s="71">
        <v>3020.578</v>
      </c>
      <c r="BS133" s="71">
        <v>3051.3829999999998</v>
      </c>
      <c r="BT133" s="71">
        <v>3080.953</v>
      </c>
      <c r="BU133" s="71">
        <v>3109.5789999999997</v>
      </c>
      <c r="BV133" s="71">
        <v>3137.489</v>
      </c>
      <c r="BW133" s="71">
        <v>3164.681</v>
      </c>
      <c r="BX133" s="71">
        <v>3191.087</v>
      </c>
      <c r="BY133" s="71">
        <v>3216.7930000000001</v>
      </c>
      <c r="BZ133" s="71">
        <v>3241.9009999999998</v>
      </c>
      <c r="CA133" s="71">
        <v>3266.482</v>
      </c>
      <c r="CB133" s="71">
        <v>3290.5709999999999</v>
      </c>
      <c r="CC133" s="71">
        <v>3314.15</v>
      </c>
      <c r="CD133" s="71">
        <v>3337.174</v>
      </c>
      <c r="CE133" s="71">
        <v>3359.5659999999998</v>
      </c>
      <c r="CF133" s="71">
        <v>3381.2629999999999</v>
      </c>
      <c r="CG133" s="71">
        <v>3402.2429999999999</v>
      </c>
      <c r="CH133" s="71">
        <v>3422.4960000000001</v>
      </c>
      <c r="CI133" s="71">
        <v>3441.9830000000002</v>
      </c>
      <c r="CJ133" s="71">
        <v>3460.6589999999997</v>
      </c>
      <c r="CK133" s="71">
        <v>3478.4850000000001</v>
      </c>
      <c r="CL133" s="71">
        <v>3495.4360000000001</v>
      </c>
      <c r="CM133" s="71">
        <v>3511.4840000000004</v>
      </c>
      <c r="CN133" s="71">
        <v>3526.5740000000001</v>
      </c>
      <c r="CO133" s="71">
        <v>3540.6440000000002</v>
      </c>
      <c r="CP133" s="71">
        <v>3553.645</v>
      </c>
      <c r="CQ133" s="71">
        <v>3565.5529999999999</v>
      </c>
      <c r="CR133" s="71">
        <v>3576.3649999999998</v>
      </c>
      <c r="CS133" s="71">
        <v>3586.09</v>
      </c>
      <c r="CT133" s="71">
        <v>3594.7439999999997</v>
      </c>
      <c r="CU133" s="71">
        <v>3602.3410000000003</v>
      </c>
      <c r="CV133" s="71">
        <v>3608.8950000000004</v>
      </c>
      <c r="CW133" s="71">
        <v>3614.4169999999999</v>
      </c>
      <c r="CX133" s="71">
        <v>3618.9079999999999</v>
      </c>
      <c r="CY133" s="71">
        <v>3622.3720000000003</v>
      </c>
      <c r="CZ133" s="73">
        <v>3624.8040000000001</v>
      </c>
    </row>
    <row r="134" spans="1:104">
      <c r="A134" s="58">
        <v>131</v>
      </c>
      <c r="B134" s="66">
        <v>498</v>
      </c>
      <c r="C134" s="68" t="s">
        <v>278</v>
      </c>
      <c r="D134" s="71">
        <v>2341</v>
      </c>
      <c r="E134" s="71">
        <v>2381.4539999999997</v>
      </c>
      <c r="F134" s="71">
        <v>2432.11</v>
      </c>
      <c r="G134" s="71">
        <v>2491.078</v>
      </c>
      <c r="H134" s="71">
        <v>2556.59</v>
      </c>
      <c r="I134" s="71">
        <v>2627</v>
      </c>
      <c r="J134" s="71">
        <v>2700.7809999999999</v>
      </c>
      <c r="K134" s="71">
        <v>2776.5279999999998</v>
      </c>
      <c r="L134" s="71">
        <v>2852.9629999999997</v>
      </c>
      <c r="M134" s="71">
        <v>2928.944</v>
      </c>
      <c r="N134" s="71">
        <v>3003.5</v>
      </c>
      <c r="O134" s="71">
        <v>3075.8519999999999</v>
      </c>
      <c r="P134" s="71">
        <v>3145.451</v>
      </c>
      <c r="Q134" s="71">
        <v>3211.9809999999998</v>
      </c>
      <c r="R134" s="71">
        <v>3275.3320000000003</v>
      </c>
      <c r="S134" s="71">
        <v>3335.498</v>
      </c>
      <c r="T134" s="71">
        <v>3391.9669999999996</v>
      </c>
      <c r="U134" s="71">
        <v>3444.7530000000002</v>
      </c>
      <c r="V134" s="71">
        <v>3495.0630000000001</v>
      </c>
      <c r="W134" s="71">
        <v>3544.5929999999998</v>
      </c>
      <c r="X134" s="71">
        <v>3594.5010000000002</v>
      </c>
      <c r="Y134" s="71">
        <v>3645.5240000000003</v>
      </c>
      <c r="Z134" s="71">
        <v>3697.183</v>
      </c>
      <c r="AA134" s="71">
        <v>3747.9740000000002</v>
      </c>
      <c r="AB134" s="71">
        <v>3795.721</v>
      </c>
      <c r="AC134" s="71">
        <v>3838.998</v>
      </c>
      <c r="AD134" s="71">
        <v>3877.0520000000001</v>
      </c>
      <c r="AE134" s="71">
        <v>3910.76</v>
      </c>
      <c r="AF134" s="71">
        <v>3942.28</v>
      </c>
      <c r="AG134" s="71">
        <v>3974.6559999999999</v>
      </c>
      <c r="AH134" s="71">
        <v>4009.998</v>
      </c>
      <c r="AI134" s="71">
        <v>4048.7730000000001</v>
      </c>
      <c r="AJ134" s="71">
        <v>4090.01</v>
      </c>
      <c r="AK134" s="71">
        <v>4132.5780000000004</v>
      </c>
      <c r="AL134" s="71">
        <v>4174.7390000000005</v>
      </c>
      <c r="AM134" s="71">
        <v>4214.9979999999996</v>
      </c>
      <c r="AN134" s="71">
        <v>4253.4079999999994</v>
      </c>
      <c r="AO134" s="71">
        <v>4289.7380000000003</v>
      </c>
      <c r="AP134" s="71">
        <v>4321.88</v>
      </c>
      <c r="AQ134" s="71">
        <v>4347.201</v>
      </c>
      <c r="AR134" s="71">
        <v>4363.95</v>
      </c>
      <c r="AS134" s="71">
        <v>4371.2060000000001</v>
      </c>
      <c r="AT134" s="71">
        <v>4369.7860000000001</v>
      </c>
      <c r="AU134" s="71">
        <v>4361.8919999999998</v>
      </c>
      <c r="AV134" s="71">
        <v>4350.732</v>
      </c>
      <c r="AW134" s="71">
        <v>4338.75</v>
      </c>
      <c r="AX134" s="71">
        <v>4326.75</v>
      </c>
      <c r="AY134" s="71">
        <v>4314.4279999999999</v>
      </c>
      <c r="AZ134" s="71">
        <v>4301.8090000000002</v>
      </c>
      <c r="BA134" s="71">
        <v>4288.5949999999993</v>
      </c>
      <c r="BB134" s="71">
        <v>4274.6390000000001</v>
      </c>
      <c r="BC134" s="71">
        <v>4260.125</v>
      </c>
      <c r="BD134" s="71">
        <v>4245.5280000000002</v>
      </c>
      <c r="BE134" s="71">
        <v>4231.2870000000003</v>
      </c>
      <c r="BF134" s="71">
        <v>4217.9110000000001</v>
      </c>
      <c r="BG134" s="73">
        <v>4205.7470000000003</v>
      </c>
      <c r="BH134" s="71">
        <v>4194.9970000000003</v>
      </c>
      <c r="BI134" s="71">
        <v>4185.5460000000003</v>
      </c>
      <c r="BJ134" s="71">
        <v>4177.0050000000001</v>
      </c>
      <c r="BK134" s="71">
        <v>4168.7880000000005</v>
      </c>
      <c r="BL134" s="71">
        <v>4160.442</v>
      </c>
      <c r="BM134" s="71">
        <v>4151.8130000000001</v>
      </c>
      <c r="BN134" s="71">
        <v>4142.9290000000001</v>
      </c>
      <c r="BO134" s="71">
        <v>4133.7209999999995</v>
      </c>
      <c r="BP134" s="71">
        <v>4124.1530000000002</v>
      </c>
      <c r="BQ134" s="71">
        <v>4114.1779999999999</v>
      </c>
      <c r="BR134" s="71">
        <v>4103.7240000000002</v>
      </c>
      <c r="BS134" s="71">
        <v>4092.6660000000002</v>
      </c>
      <c r="BT134" s="71">
        <v>4080.8359999999998</v>
      </c>
      <c r="BU134" s="71">
        <v>4068.0389999999998</v>
      </c>
      <c r="BV134" s="71">
        <v>4054.134</v>
      </c>
      <c r="BW134" s="71">
        <v>4039.05</v>
      </c>
      <c r="BX134" s="71">
        <v>4022.7910000000002</v>
      </c>
      <c r="BY134" s="71">
        <v>4005.3890000000001</v>
      </c>
      <c r="BZ134" s="71">
        <v>3986.9110000000001</v>
      </c>
      <c r="CA134" s="71">
        <v>3967.4209999999998</v>
      </c>
      <c r="CB134" s="71">
        <v>3946.9349999999999</v>
      </c>
      <c r="CC134" s="71">
        <v>3925.4740000000002</v>
      </c>
      <c r="CD134" s="71">
        <v>3903.1270000000004</v>
      </c>
      <c r="CE134" s="71">
        <v>3880.0010000000002</v>
      </c>
      <c r="CF134" s="71">
        <v>3856.1959999999999</v>
      </c>
      <c r="CG134" s="71">
        <v>3831.761</v>
      </c>
      <c r="CH134" s="71">
        <v>3806.7449999999999</v>
      </c>
      <c r="CI134" s="71">
        <v>3781.2380000000003</v>
      </c>
      <c r="CJ134" s="71">
        <v>3755.3420000000001</v>
      </c>
      <c r="CK134" s="71">
        <v>3729.1390000000001</v>
      </c>
      <c r="CL134" s="71">
        <v>3702.68</v>
      </c>
      <c r="CM134" s="71">
        <v>3675.9920000000002</v>
      </c>
      <c r="CN134" s="71">
        <v>3649.1030000000001</v>
      </c>
      <c r="CO134" s="71">
        <v>3622.0279999999998</v>
      </c>
      <c r="CP134" s="71">
        <v>3594.7780000000002</v>
      </c>
      <c r="CQ134" s="71">
        <v>3567.3609999999999</v>
      </c>
      <c r="CR134" s="71">
        <v>3539.7860000000001</v>
      </c>
      <c r="CS134" s="71">
        <v>3512.0540000000001</v>
      </c>
      <c r="CT134" s="71">
        <v>3484.163</v>
      </c>
      <c r="CU134" s="71">
        <v>3456.098</v>
      </c>
      <c r="CV134" s="71">
        <v>3427.8370000000004</v>
      </c>
      <c r="CW134" s="71">
        <v>3399.3469999999998</v>
      </c>
      <c r="CX134" s="71">
        <v>3370.5830000000001</v>
      </c>
      <c r="CY134" s="71">
        <v>3341.4939999999997</v>
      </c>
      <c r="CZ134" s="73">
        <v>3312.0140000000001</v>
      </c>
    </row>
    <row r="135" spans="1:104">
      <c r="A135" s="58">
        <v>193</v>
      </c>
      <c r="B135" s="66">
        <v>500</v>
      </c>
      <c r="C135" s="68" t="s">
        <v>101</v>
      </c>
      <c r="D135" s="71">
        <v>13.521000000000001</v>
      </c>
      <c r="E135" s="71">
        <v>14.119</v>
      </c>
      <c r="F135" s="71">
        <v>14.483000000000001</v>
      </c>
      <c r="G135" s="71">
        <v>14.619</v>
      </c>
      <c r="H135" s="71">
        <v>14.544</v>
      </c>
      <c r="I135" s="71">
        <v>14.288</v>
      </c>
      <c r="J135" s="71">
        <v>13.893000000000001</v>
      </c>
      <c r="K135" s="71">
        <v>13.411999999999999</v>
      </c>
      <c r="L135" s="71">
        <v>12.91</v>
      </c>
      <c r="M135" s="71">
        <v>12.452000000000002</v>
      </c>
      <c r="N135" s="71">
        <v>12.096</v>
      </c>
      <c r="O135" s="71">
        <v>11.878</v>
      </c>
      <c r="P135" s="71">
        <v>11.795</v>
      </c>
      <c r="Q135" s="71">
        <v>11.803999999999998</v>
      </c>
      <c r="R135" s="71">
        <v>11.838000000000001</v>
      </c>
      <c r="S135" s="71">
        <v>11.843</v>
      </c>
      <c r="T135" s="71">
        <v>11.81</v>
      </c>
      <c r="U135" s="71">
        <v>11.759</v>
      </c>
      <c r="V135" s="71">
        <v>11.699000000000002</v>
      </c>
      <c r="W135" s="71">
        <v>11.65</v>
      </c>
      <c r="X135" s="71">
        <v>11.628</v>
      </c>
      <c r="Y135" s="71">
        <v>11.632</v>
      </c>
      <c r="Z135" s="71">
        <v>11.652000000000001</v>
      </c>
      <c r="AA135" s="71">
        <v>11.687000000000001</v>
      </c>
      <c r="AB135" s="71">
        <v>11.73</v>
      </c>
      <c r="AC135" s="71">
        <v>11.777000000000001</v>
      </c>
      <c r="AD135" s="71">
        <v>11.827999999999999</v>
      </c>
      <c r="AE135" s="71">
        <v>11.882</v>
      </c>
      <c r="AF135" s="71">
        <v>11.923999999999999</v>
      </c>
      <c r="AG135" s="71">
        <v>11.939</v>
      </c>
      <c r="AH135" s="71">
        <v>11.914999999999999</v>
      </c>
      <c r="AI135" s="71">
        <v>11.846</v>
      </c>
      <c r="AJ135" s="71">
        <v>11.738</v>
      </c>
      <c r="AK135" s="71">
        <v>11.600999999999999</v>
      </c>
      <c r="AL135" s="71">
        <v>11.457000000000001</v>
      </c>
      <c r="AM135" s="71">
        <v>11.318</v>
      </c>
      <c r="AN135" s="71">
        <v>11.173</v>
      </c>
      <c r="AO135" s="71">
        <v>11.015000000000001</v>
      </c>
      <c r="AP135" s="71">
        <v>10.87</v>
      </c>
      <c r="AQ135" s="71">
        <v>10.769</v>
      </c>
      <c r="AR135" s="71">
        <v>10.727</v>
      </c>
      <c r="AS135" s="71">
        <v>10.788</v>
      </c>
      <c r="AT135" s="71">
        <v>10.925000000000001</v>
      </c>
      <c r="AU135" s="71">
        <v>10.992000000000001</v>
      </c>
      <c r="AV135" s="71">
        <v>10.798</v>
      </c>
      <c r="AW135" s="71">
        <v>10.219000000000001</v>
      </c>
      <c r="AX135" s="71">
        <v>9.1760000000000002</v>
      </c>
      <c r="AY135" s="71">
        <v>7.758</v>
      </c>
      <c r="AZ135" s="71">
        <v>6.1989999999999998</v>
      </c>
      <c r="BA135" s="71">
        <v>4.8339999999999996</v>
      </c>
      <c r="BB135" s="71">
        <v>3.899</v>
      </c>
      <c r="BC135" s="71">
        <v>3.4830000000000001</v>
      </c>
      <c r="BD135" s="71">
        <v>3.5030000000000001</v>
      </c>
      <c r="BE135" s="71">
        <v>3.8149999999999999</v>
      </c>
      <c r="BF135" s="71">
        <v>4.1980000000000004</v>
      </c>
      <c r="BG135" s="73">
        <v>4.4879999999999995</v>
      </c>
      <c r="BH135" s="71">
        <v>4.6460000000000008</v>
      </c>
      <c r="BI135" s="71">
        <v>4.718</v>
      </c>
      <c r="BJ135" s="71">
        <v>4.7309999999999999</v>
      </c>
      <c r="BK135" s="71">
        <v>4.7309999999999999</v>
      </c>
      <c r="BL135" s="71">
        <v>4.7530000000000001</v>
      </c>
      <c r="BM135" s="71">
        <v>4.7960000000000003</v>
      </c>
      <c r="BN135" s="71">
        <v>4.8379999999999992</v>
      </c>
      <c r="BO135" s="71">
        <v>4.88</v>
      </c>
      <c r="BP135" s="71">
        <v>4.9190000000000005</v>
      </c>
      <c r="BQ135" s="71">
        <v>4.9540000000000006</v>
      </c>
      <c r="BR135" s="71">
        <v>4.9859999999999998</v>
      </c>
      <c r="BS135" s="71">
        <v>5.0139999999999993</v>
      </c>
      <c r="BT135" s="71">
        <v>5.04</v>
      </c>
      <c r="BU135" s="71">
        <v>5.0640000000000001</v>
      </c>
      <c r="BV135" s="71">
        <v>5.0880000000000001</v>
      </c>
      <c r="BW135" s="71">
        <v>5.1100000000000003</v>
      </c>
      <c r="BX135" s="71">
        <v>5.1319999999999997</v>
      </c>
      <c r="BY135" s="71">
        <v>5.1539999999999999</v>
      </c>
      <c r="BZ135" s="71">
        <v>5.1739999999999995</v>
      </c>
      <c r="CA135" s="71">
        <v>5.194</v>
      </c>
      <c r="CB135" s="71">
        <v>5.2129999999999992</v>
      </c>
      <c r="CC135" s="71">
        <v>5.2319999999999993</v>
      </c>
      <c r="CD135" s="71">
        <v>5.2490000000000006</v>
      </c>
      <c r="CE135" s="71">
        <v>5.266</v>
      </c>
      <c r="CF135" s="71">
        <v>5.2810000000000006</v>
      </c>
      <c r="CG135" s="71">
        <v>5.2949999999999999</v>
      </c>
      <c r="CH135" s="71">
        <v>5.3079999999999998</v>
      </c>
      <c r="CI135" s="71">
        <v>5.32</v>
      </c>
      <c r="CJ135" s="71">
        <v>5.33</v>
      </c>
      <c r="CK135" s="71">
        <v>5.34</v>
      </c>
      <c r="CL135" s="71">
        <v>5.3479999999999999</v>
      </c>
      <c r="CM135" s="71">
        <v>5.3559999999999999</v>
      </c>
      <c r="CN135" s="71">
        <v>5.3620000000000001</v>
      </c>
      <c r="CO135" s="71">
        <v>5.3680000000000003</v>
      </c>
      <c r="CP135" s="71">
        <v>5.3729999999999993</v>
      </c>
      <c r="CQ135" s="71">
        <v>5.3770000000000007</v>
      </c>
      <c r="CR135" s="71">
        <v>5.38</v>
      </c>
      <c r="CS135" s="71">
        <v>5.383</v>
      </c>
      <c r="CT135" s="71">
        <v>5.3849999999999998</v>
      </c>
      <c r="CU135" s="71">
        <v>5.3849999999999998</v>
      </c>
      <c r="CV135" s="71">
        <v>5.3840000000000003</v>
      </c>
      <c r="CW135" s="71">
        <v>5.3819999999999997</v>
      </c>
      <c r="CX135" s="71">
        <v>5.3789999999999996</v>
      </c>
      <c r="CY135" s="71">
        <v>5.3740000000000006</v>
      </c>
      <c r="CZ135" s="73">
        <v>5.3689999999999998</v>
      </c>
    </row>
    <row r="136" spans="1:104">
      <c r="A136" s="58">
        <v>41</v>
      </c>
      <c r="B136" s="66">
        <v>504</v>
      </c>
      <c r="C136" s="68" t="s">
        <v>418</v>
      </c>
      <c r="D136" s="71">
        <v>8953</v>
      </c>
      <c r="E136" s="71">
        <v>9167.7160000000003</v>
      </c>
      <c r="F136" s="71">
        <v>9390.16</v>
      </c>
      <c r="G136" s="71">
        <v>9623.7160000000003</v>
      </c>
      <c r="H136" s="71">
        <v>9870.67</v>
      </c>
      <c r="I136" s="71">
        <v>10132.209999999999</v>
      </c>
      <c r="J136" s="71">
        <v>10408.362999999999</v>
      </c>
      <c r="K136" s="71">
        <v>10698.06</v>
      </c>
      <c r="L136" s="71">
        <v>10999.295</v>
      </c>
      <c r="M136" s="71">
        <v>11309.423999999999</v>
      </c>
      <c r="N136" s="71">
        <v>11625.999</v>
      </c>
      <c r="O136" s="71">
        <v>11947.688</v>
      </c>
      <c r="P136" s="71">
        <v>12275.058999999999</v>
      </c>
      <c r="Q136" s="71">
        <v>12610.93</v>
      </c>
      <c r="R136" s="71">
        <v>12959.396000000001</v>
      </c>
      <c r="S136" s="71">
        <v>13322.999</v>
      </c>
      <c r="T136" s="71">
        <v>13703.260999999999</v>
      </c>
      <c r="U136" s="71">
        <v>14098.097000000002</v>
      </c>
      <c r="V136" s="71">
        <v>14502.102000000001</v>
      </c>
      <c r="W136" s="71">
        <v>14907.800999999999</v>
      </c>
      <c r="X136" s="71">
        <v>15310</v>
      </c>
      <c r="Y136" s="71">
        <v>15707.21</v>
      </c>
      <c r="Z136" s="71">
        <v>16101.624</v>
      </c>
      <c r="AA136" s="71">
        <v>16496.357</v>
      </c>
      <c r="AB136" s="71">
        <v>16896.178</v>
      </c>
      <c r="AC136" s="71">
        <v>17304.996999999999</v>
      </c>
      <c r="AD136" s="71">
        <v>17722.041000000001</v>
      </c>
      <c r="AE136" s="71">
        <v>18147.2</v>
      </c>
      <c r="AF136" s="71">
        <v>18585.743999999999</v>
      </c>
      <c r="AG136" s="71">
        <v>19044.333999999999</v>
      </c>
      <c r="AH136" s="71">
        <v>19526.921000000002</v>
      </c>
      <c r="AI136" s="71">
        <v>20035.883000000002</v>
      </c>
      <c r="AJ136" s="71">
        <v>20567.625</v>
      </c>
      <c r="AK136" s="71">
        <v>21112.607</v>
      </c>
      <c r="AL136" s="71">
        <v>21657.597999999998</v>
      </c>
      <c r="AM136" s="71">
        <v>22192.657999999999</v>
      </c>
      <c r="AN136" s="71">
        <v>22714.46</v>
      </c>
      <c r="AO136" s="71">
        <v>23224.42</v>
      </c>
      <c r="AP136" s="71">
        <v>23723.194000000003</v>
      </c>
      <c r="AQ136" s="71">
        <v>24213.075000000001</v>
      </c>
      <c r="AR136" s="71">
        <v>24695.870999999999</v>
      </c>
      <c r="AS136" s="71">
        <v>25171.105000000003</v>
      </c>
      <c r="AT136" s="71">
        <v>25637.972999999998</v>
      </c>
      <c r="AU136" s="71">
        <v>26097.838</v>
      </c>
      <c r="AV136" s="71">
        <v>26552.567999999999</v>
      </c>
      <c r="AW136" s="71">
        <v>27003.743999999999</v>
      </c>
      <c r="AX136" s="71">
        <v>27452.129000000001</v>
      </c>
      <c r="AY136" s="71">
        <v>27898.147000000001</v>
      </c>
      <c r="AZ136" s="71">
        <v>28342.66</v>
      </c>
      <c r="BA136" s="71">
        <v>28786.518</v>
      </c>
      <c r="BB136" s="71">
        <v>29230.535</v>
      </c>
      <c r="BC136" s="71">
        <v>29674.913</v>
      </c>
      <c r="BD136" s="71">
        <v>30120.246999999999</v>
      </c>
      <c r="BE136" s="71">
        <v>30568.125</v>
      </c>
      <c r="BF136" s="71">
        <v>31020.462</v>
      </c>
      <c r="BG136" s="73">
        <v>31478.46</v>
      </c>
      <c r="BH136" s="71">
        <v>31942.631999999998</v>
      </c>
      <c r="BI136" s="71">
        <v>32412.174999999999</v>
      </c>
      <c r="BJ136" s="71">
        <v>32885.262000000002</v>
      </c>
      <c r="BK136" s="71">
        <v>33359.279999999999</v>
      </c>
      <c r="BL136" s="71">
        <v>33832.084000000003</v>
      </c>
      <c r="BM136" s="71">
        <v>34302.827000000005</v>
      </c>
      <c r="BN136" s="71">
        <v>34771.203000000001</v>
      </c>
      <c r="BO136" s="71">
        <v>35236.226000000002</v>
      </c>
      <c r="BP136" s="71">
        <v>35696.93</v>
      </c>
      <c r="BQ136" s="71">
        <v>36152.429000000004</v>
      </c>
      <c r="BR136" s="71">
        <v>36602.062999999995</v>
      </c>
      <c r="BS136" s="71">
        <v>37045.165000000001</v>
      </c>
      <c r="BT136" s="71">
        <v>37480.884999999995</v>
      </c>
      <c r="BU136" s="71">
        <v>37908.357000000004</v>
      </c>
      <c r="BV136" s="71">
        <v>38326.921000000002</v>
      </c>
      <c r="BW136" s="71">
        <v>38736.031999999999</v>
      </c>
      <c r="BX136" s="71">
        <v>39135.536</v>
      </c>
      <c r="BY136" s="71">
        <v>39525.701999999997</v>
      </c>
      <c r="BZ136" s="71">
        <v>39907.06</v>
      </c>
      <c r="CA136" s="71">
        <v>40280.002</v>
      </c>
      <c r="CB136" s="71">
        <v>40644.387000000002</v>
      </c>
      <c r="CC136" s="71">
        <v>40999.990999999995</v>
      </c>
      <c r="CD136" s="71">
        <v>41347.028999999995</v>
      </c>
      <c r="CE136" s="71">
        <v>41685.788</v>
      </c>
      <c r="CF136" s="71">
        <v>42016.404999999999</v>
      </c>
      <c r="CG136" s="71">
        <v>42338.81</v>
      </c>
      <c r="CH136" s="71">
        <v>42652.694000000003</v>
      </c>
      <c r="CI136" s="71">
        <v>42957.627999999997</v>
      </c>
      <c r="CJ136" s="71">
        <v>43253.053</v>
      </c>
      <c r="CK136" s="71">
        <v>43538.442999999999</v>
      </c>
      <c r="CL136" s="71">
        <v>43813.675999999999</v>
      </c>
      <c r="CM136" s="71">
        <v>44078.474000000002</v>
      </c>
      <c r="CN136" s="71">
        <v>44331.972000000002</v>
      </c>
      <c r="CO136" s="71">
        <v>44573.120999999999</v>
      </c>
      <c r="CP136" s="71">
        <v>44801.164999999994</v>
      </c>
      <c r="CQ136" s="71">
        <v>45015.813999999998</v>
      </c>
      <c r="CR136" s="71">
        <v>45217.182000000001</v>
      </c>
      <c r="CS136" s="71">
        <v>45405.650999999998</v>
      </c>
      <c r="CT136" s="71">
        <v>45581.717999999993</v>
      </c>
      <c r="CU136" s="71">
        <v>45745.847999999998</v>
      </c>
      <c r="CV136" s="71">
        <v>45898.423999999999</v>
      </c>
      <c r="CW136" s="71">
        <v>46039.722999999998</v>
      </c>
      <c r="CX136" s="71">
        <v>46169.9</v>
      </c>
      <c r="CY136" s="71">
        <v>46289.001000000004</v>
      </c>
      <c r="CZ136" s="73">
        <v>46396.964999999997</v>
      </c>
    </row>
    <row r="137" spans="1:104">
      <c r="A137" s="58">
        <v>18</v>
      </c>
      <c r="B137" s="66">
        <v>508</v>
      </c>
      <c r="C137" s="68" t="s">
        <v>396</v>
      </c>
      <c r="D137" s="71">
        <v>6442.1329999999998</v>
      </c>
      <c r="E137" s="71">
        <v>6532.2809999999999</v>
      </c>
      <c r="F137" s="71">
        <v>6628.9040000000005</v>
      </c>
      <c r="G137" s="71">
        <v>6731.61</v>
      </c>
      <c r="H137" s="71">
        <v>6840.1049999999996</v>
      </c>
      <c r="I137" s="71">
        <v>6954.2060000000001</v>
      </c>
      <c r="J137" s="71">
        <v>7073.8320000000003</v>
      </c>
      <c r="K137" s="71">
        <v>7199.0069999999996</v>
      </c>
      <c r="L137" s="71">
        <v>7329.8469999999998</v>
      </c>
      <c r="M137" s="71">
        <v>7466.54</v>
      </c>
      <c r="N137" s="71">
        <v>7609.2849999999999</v>
      </c>
      <c r="O137" s="71">
        <v>7758.2340000000004</v>
      </c>
      <c r="P137" s="71">
        <v>7913.43</v>
      </c>
      <c r="Q137" s="71">
        <v>8074.7909999999993</v>
      </c>
      <c r="R137" s="71">
        <v>8242.1680000000015</v>
      </c>
      <c r="S137" s="71">
        <v>8415.5529999999999</v>
      </c>
      <c r="T137" s="71">
        <v>8595.1440000000002</v>
      </c>
      <c r="U137" s="71">
        <v>8781.33</v>
      </c>
      <c r="V137" s="71">
        <v>8974.5529999999999</v>
      </c>
      <c r="W137" s="71">
        <v>9175.357</v>
      </c>
      <c r="X137" s="71">
        <v>9384.2890000000007</v>
      </c>
      <c r="Y137" s="71">
        <v>9599.9459999999999</v>
      </c>
      <c r="Z137" s="71">
        <v>9822.4</v>
      </c>
      <c r="AA137" s="71">
        <v>10055.256000000001</v>
      </c>
      <c r="AB137" s="71">
        <v>10303.357</v>
      </c>
      <c r="AC137" s="71">
        <v>10569.26</v>
      </c>
      <c r="AD137" s="71">
        <v>10852.690999999999</v>
      </c>
      <c r="AE137" s="71">
        <v>11149.486000000001</v>
      </c>
      <c r="AF137" s="71">
        <v>11453.208000000001</v>
      </c>
      <c r="AG137" s="71">
        <v>11755.255000000001</v>
      </c>
      <c r="AH137" s="71">
        <v>12048.024000000001</v>
      </c>
      <c r="AI137" s="71">
        <v>12337.376</v>
      </c>
      <c r="AJ137" s="71">
        <v>12622.287</v>
      </c>
      <c r="AK137" s="71">
        <v>12880.964</v>
      </c>
      <c r="AL137" s="71">
        <v>13084.958000000001</v>
      </c>
      <c r="AM137" s="71">
        <v>13218.519</v>
      </c>
      <c r="AN137" s="71">
        <v>13265.136999999999</v>
      </c>
      <c r="AO137" s="71">
        <v>13242.67</v>
      </c>
      <c r="AP137" s="71">
        <v>13211.572</v>
      </c>
      <c r="AQ137" s="71">
        <v>13254.695</v>
      </c>
      <c r="AR137" s="71">
        <v>13429.407999999999</v>
      </c>
      <c r="AS137" s="71">
        <v>13759.956999999999</v>
      </c>
      <c r="AT137" s="71">
        <v>14223.362999999999</v>
      </c>
      <c r="AU137" s="71">
        <v>14771.516</v>
      </c>
      <c r="AV137" s="71">
        <v>15332.601000000001</v>
      </c>
      <c r="AW137" s="71">
        <v>15853.741</v>
      </c>
      <c r="AX137" s="71">
        <v>16320.597</v>
      </c>
      <c r="AY137" s="71">
        <v>16747.150999999998</v>
      </c>
      <c r="AZ137" s="71">
        <v>17142.741000000002</v>
      </c>
      <c r="BA137" s="71">
        <v>17525.977999999999</v>
      </c>
      <c r="BB137" s="71">
        <v>17910.521000000001</v>
      </c>
      <c r="BC137" s="71">
        <v>18296.164000000001</v>
      </c>
      <c r="BD137" s="71">
        <v>18676.462</v>
      </c>
      <c r="BE137" s="71">
        <v>19052.198</v>
      </c>
      <c r="BF137" s="71">
        <v>19423.919999999998</v>
      </c>
      <c r="BG137" s="73">
        <v>19792.294999999998</v>
      </c>
      <c r="BH137" s="71">
        <v>20158.109</v>
      </c>
      <c r="BI137" s="71">
        <v>20522.462</v>
      </c>
      <c r="BJ137" s="71">
        <v>20886.652999999998</v>
      </c>
      <c r="BK137" s="71">
        <v>21252.108</v>
      </c>
      <c r="BL137" s="71">
        <v>21619.994999999999</v>
      </c>
      <c r="BM137" s="71">
        <v>21990.938000000002</v>
      </c>
      <c r="BN137" s="71">
        <v>22365.281000000003</v>
      </c>
      <c r="BO137" s="71">
        <v>22743.485000000001</v>
      </c>
      <c r="BP137" s="71">
        <v>23125.892</v>
      </c>
      <c r="BQ137" s="71">
        <v>23512.692000000003</v>
      </c>
      <c r="BR137" s="71">
        <v>23904.135000000002</v>
      </c>
      <c r="BS137" s="71">
        <v>24300.131999999998</v>
      </c>
      <c r="BT137" s="71">
        <v>24700.047999999999</v>
      </c>
      <c r="BU137" s="71">
        <v>25102.958999999999</v>
      </c>
      <c r="BV137" s="71">
        <v>25508.084999999999</v>
      </c>
      <c r="BW137" s="71">
        <v>25915.159</v>
      </c>
      <c r="BX137" s="71">
        <v>26324.025000000001</v>
      </c>
      <c r="BY137" s="71">
        <v>26734.127</v>
      </c>
      <c r="BZ137" s="71">
        <v>27144.855000000003</v>
      </c>
      <c r="CA137" s="71">
        <v>27555.703999999998</v>
      </c>
      <c r="CB137" s="71">
        <v>27966.37</v>
      </c>
      <c r="CC137" s="71">
        <v>28376.673999999999</v>
      </c>
      <c r="CD137" s="71">
        <v>28786.413</v>
      </c>
      <c r="CE137" s="71">
        <v>29195.438000000002</v>
      </c>
      <c r="CF137" s="71">
        <v>29603.641000000003</v>
      </c>
      <c r="CG137" s="71">
        <v>30010.834000000003</v>
      </c>
      <c r="CH137" s="71">
        <v>30416.956999999999</v>
      </c>
      <c r="CI137" s="71">
        <v>30822.203999999998</v>
      </c>
      <c r="CJ137" s="71">
        <v>31226.883999999998</v>
      </c>
      <c r="CK137" s="71">
        <v>31631.22</v>
      </c>
      <c r="CL137" s="71">
        <v>32035.201999999997</v>
      </c>
      <c r="CM137" s="71">
        <v>32438.718999999997</v>
      </c>
      <c r="CN137" s="71">
        <v>32841.758000000002</v>
      </c>
      <c r="CO137" s="71">
        <v>33244.288</v>
      </c>
      <c r="CP137" s="71">
        <v>33646.251000000004</v>
      </c>
      <c r="CQ137" s="71">
        <v>34047.563999999998</v>
      </c>
      <c r="CR137" s="71">
        <v>34448.112999999998</v>
      </c>
      <c r="CS137" s="71">
        <v>34847.764999999999</v>
      </c>
      <c r="CT137" s="71">
        <v>35246.36</v>
      </c>
      <c r="CU137" s="71">
        <v>35643.718999999997</v>
      </c>
      <c r="CV137" s="71">
        <v>36039.642999999996</v>
      </c>
      <c r="CW137" s="71">
        <v>36433.915999999997</v>
      </c>
      <c r="CX137" s="71">
        <v>36826.298999999999</v>
      </c>
      <c r="CY137" s="71">
        <v>37216.536</v>
      </c>
      <c r="CZ137" s="73">
        <v>37604.353000000003</v>
      </c>
    </row>
    <row r="138" spans="1:104">
      <c r="A138" s="58">
        <v>117</v>
      </c>
      <c r="B138" s="66">
        <v>512</v>
      </c>
      <c r="C138" s="68" t="s">
        <v>265</v>
      </c>
      <c r="D138" s="71">
        <v>456.41899999999998</v>
      </c>
      <c r="E138" s="71">
        <v>464.59399999999999</v>
      </c>
      <c r="F138" s="71">
        <v>473.74199999999996</v>
      </c>
      <c r="G138" s="71">
        <v>483.62099999999998</v>
      </c>
      <c r="H138" s="71">
        <v>494.048</v>
      </c>
      <c r="I138" s="71">
        <v>504.899</v>
      </c>
      <c r="J138" s="71">
        <v>516.11300000000006</v>
      </c>
      <c r="K138" s="71">
        <v>527.68599999999992</v>
      </c>
      <c r="L138" s="71">
        <v>539.67200000000003</v>
      </c>
      <c r="M138" s="71">
        <v>552.16399999999999</v>
      </c>
      <c r="N138" s="71">
        <v>565.27600000000007</v>
      </c>
      <c r="O138" s="71">
        <v>579.101</v>
      </c>
      <c r="P138" s="71">
        <v>593.69200000000001</v>
      </c>
      <c r="Q138" s="71">
        <v>609.04600000000005</v>
      </c>
      <c r="R138" s="71">
        <v>625.13900000000001</v>
      </c>
      <c r="S138" s="71">
        <v>642.02199999999993</v>
      </c>
      <c r="T138" s="71">
        <v>659.80200000000002</v>
      </c>
      <c r="U138" s="71">
        <v>678.73299999999995</v>
      </c>
      <c r="V138" s="71">
        <v>699.20399999999995</v>
      </c>
      <c r="W138" s="71">
        <v>721.69500000000005</v>
      </c>
      <c r="X138" s="71">
        <v>746.63599999999997</v>
      </c>
      <c r="Y138" s="71">
        <v>774.13200000000006</v>
      </c>
      <c r="Z138" s="71">
        <v>804.35300000000007</v>
      </c>
      <c r="AA138" s="71">
        <v>837.84299999999996</v>
      </c>
      <c r="AB138" s="71">
        <v>875.245</v>
      </c>
      <c r="AC138" s="71">
        <v>916.99399999999991</v>
      </c>
      <c r="AD138" s="71">
        <v>963.125</v>
      </c>
      <c r="AE138" s="71">
        <v>1013.437</v>
      </c>
      <c r="AF138" s="71">
        <v>1067.78</v>
      </c>
      <c r="AG138" s="71">
        <v>1125.9000000000001</v>
      </c>
      <c r="AH138" s="71">
        <v>1187.441</v>
      </c>
      <c r="AI138" s="71">
        <v>1252.499</v>
      </c>
      <c r="AJ138" s="71">
        <v>1320.65</v>
      </c>
      <c r="AK138" s="71">
        <v>1390.385</v>
      </c>
      <c r="AL138" s="71">
        <v>1459.7550000000001</v>
      </c>
      <c r="AM138" s="71">
        <v>1527.3679999999999</v>
      </c>
      <c r="AN138" s="71">
        <v>1592.31</v>
      </c>
      <c r="AO138" s="71">
        <v>1654.864</v>
      </c>
      <c r="AP138" s="71">
        <v>1716.308</v>
      </c>
      <c r="AQ138" s="71">
        <v>1778.59</v>
      </c>
      <c r="AR138" s="71">
        <v>1842.998</v>
      </c>
      <c r="AS138" s="71">
        <v>1909.6959999999999</v>
      </c>
      <c r="AT138" s="71">
        <v>1977.7660000000001</v>
      </c>
      <c r="AU138" s="71">
        <v>2046.069</v>
      </c>
      <c r="AV138" s="71">
        <v>2113.0079999999998</v>
      </c>
      <c r="AW138" s="71">
        <v>2177.2640000000001</v>
      </c>
      <c r="AX138" s="71">
        <v>2239.2579999999998</v>
      </c>
      <c r="AY138" s="71">
        <v>2298.991</v>
      </c>
      <c r="AZ138" s="71">
        <v>2354.3119999999999</v>
      </c>
      <c r="BA138" s="71">
        <v>2402.4870000000001</v>
      </c>
      <c r="BB138" s="71">
        <v>2442</v>
      </c>
      <c r="BC138" s="71">
        <v>2471.44</v>
      </c>
      <c r="BD138" s="71">
        <v>2492.5419999999999</v>
      </c>
      <c r="BE138" s="71">
        <v>2510.8220000000001</v>
      </c>
      <c r="BF138" s="71">
        <v>2533.8429999999998</v>
      </c>
      <c r="BG138" s="73">
        <v>2566.9809999999998</v>
      </c>
      <c r="BH138" s="71">
        <v>2612.3580000000002</v>
      </c>
      <c r="BI138" s="71">
        <v>2668.2919999999999</v>
      </c>
      <c r="BJ138" s="71">
        <v>2731.6760000000004</v>
      </c>
      <c r="BK138" s="71">
        <v>2797.6239999999998</v>
      </c>
      <c r="BL138" s="71">
        <v>2862.5010000000002</v>
      </c>
      <c r="BM138" s="71">
        <v>2925.5059999999999</v>
      </c>
      <c r="BN138" s="71">
        <v>2987.6189999999997</v>
      </c>
      <c r="BO138" s="71">
        <v>3049.069</v>
      </c>
      <c r="BP138" s="71">
        <v>3110.5439999999999</v>
      </c>
      <c r="BQ138" s="71">
        <v>3172.5050000000001</v>
      </c>
      <c r="BR138" s="71">
        <v>3234.7640000000001</v>
      </c>
      <c r="BS138" s="71">
        <v>3296.8490000000002</v>
      </c>
      <c r="BT138" s="71">
        <v>3358.6450000000004</v>
      </c>
      <c r="BU138" s="71">
        <v>3420.0389999999998</v>
      </c>
      <c r="BV138" s="71">
        <v>3480.9380000000001</v>
      </c>
      <c r="BW138" s="71">
        <v>3541.2649999999999</v>
      </c>
      <c r="BX138" s="71">
        <v>3600.9670000000001</v>
      </c>
      <c r="BY138" s="71">
        <v>3660.0039999999999</v>
      </c>
      <c r="BZ138" s="71">
        <v>3718.3490000000002</v>
      </c>
      <c r="CA138" s="71">
        <v>3775.9790000000003</v>
      </c>
      <c r="CB138" s="71">
        <v>3832.855</v>
      </c>
      <c r="CC138" s="71">
        <v>3888.9560000000001</v>
      </c>
      <c r="CD138" s="71">
        <v>3944.3090000000002</v>
      </c>
      <c r="CE138" s="71">
        <v>3998.9619999999995</v>
      </c>
      <c r="CF138" s="71">
        <v>4052.9479999999999</v>
      </c>
      <c r="CG138" s="71">
        <v>4106.2550000000001</v>
      </c>
      <c r="CH138" s="71">
        <v>4158.8620000000001</v>
      </c>
      <c r="CI138" s="71">
        <v>4210.7719999999999</v>
      </c>
      <c r="CJ138" s="71">
        <v>4261.99</v>
      </c>
      <c r="CK138" s="71">
        <v>4312.5140000000001</v>
      </c>
      <c r="CL138" s="71">
        <v>4362.326</v>
      </c>
      <c r="CM138" s="71">
        <v>4411.3909999999996</v>
      </c>
      <c r="CN138" s="71">
        <v>4459.6669999999995</v>
      </c>
      <c r="CO138" s="71">
        <v>4507.0969999999998</v>
      </c>
      <c r="CP138" s="71">
        <v>4553.6260000000002</v>
      </c>
      <c r="CQ138" s="71">
        <v>4599.2049999999999</v>
      </c>
      <c r="CR138" s="71">
        <v>4643.7870000000003</v>
      </c>
      <c r="CS138" s="71">
        <v>4687.3269999999993</v>
      </c>
      <c r="CT138" s="71">
        <v>4729.7740000000003</v>
      </c>
      <c r="CU138" s="71">
        <v>4771.07</v>
      </c>
      <c r="CV138" s="71">
        <v>4811.1509999999998</v>
      </c>
      <c r="CW138" s="71">
        <v>4849.9449999999997</v>
      </c>
      <c r="CX138" s="71">
        <v>4887.3680000000004</v>
      </c>
      <c r="CY138" s="71">
        <v>4923.3279999999995</v>
      </c>
      <c r="CZ138" s="73">
        <v>4957.7270000000008</v>
      </c>
    </row>
    <row r="139" spans="1:104">
      <c r="A139" s="58">
        <v>48</v>
      </c>
      <c r="B139" s="66">
        <v>516</v>
      </c>
      <c r="C139" s="68" t="s">
        <v>198</v>
      </c>
      <c r="D139" s="71">
        <v>485.27300000000002</v>
      </c>
      <c r="E139" s="71">
        <v>494.32799999999997</v>
      </c>
      <c r="F139" s="71">
        <v>503.97899999999998</v>
      </c>
      <c r="G139" s="71">
        <v>514.16700000000003</v>
      </c>
      <c r="H139" s="71">
        <v>524.85</v>
      </c>
      <c r="I139" s="71">
        <v>536.00700000000006</v>
      </c>
      <c r="J139" s="71">
        <v>547.63</v>
      </c>
      <c r="K139" s="71">
        <v>559.73099999999999</v>
      </c>
      <c r="L139" s="71">
        <v>572.33500000000004</v>
      </c>
      <c r="M139" s="71">
        <v>585.47900000000004</v>
      </c>
      <c r="N139" s="71">
        <v>599.20299999999997</v>
      </c>
      <c r="O139" s="71">
        <v>613.53600000000006</v>
      </c>
      <c r="P139" s="71">
        <v>628.48599999999999</v>
      </c>
      <c r="Q139" s="71">
        <v>644.04300000000001</v>
      </c>
      <c r="R139" s="71">
        <v>660.18</v>
      </c>
      <c r="S139" s="71">
        <v>676.89499999999998</v>
      </c>
      <c r="T139" s="71">
        <v>694.05700000000002</v>
      </c>
      <c r="U139" s="71">
        <v>711.69399999999996</v>
      </c>
      <c r="V139" s="71">
        <v>730.14200000000005</v>
      </c>
      <c r="W139" s="71">
        <v>749.85400000000004</v>
      </c>
      <c r="X139" s="71">
        <v>771.08699999999999</v>
      </c>
      <c r="Y139" s="71">
        <v>794.13200000000006</v>
      </c>
      <c r="Z139" s="71">
        <v>818.71</v>
      </c>
      <c r="AA139" s="71">
        <v>843.81799999999998</v>
      </c>
      <c r="AB139" s="71">
        <v>868.077</v>
      </c>
      <c r="AC139" s="71">
        <v>890.56600000000003</v>
      </c>
      <c r="AD139" s="71">
        <v>911.19</v>
      </c>
      <c r="AE139" s="71">
        <v>930.48900000000003</v>
      </c>
      <c r="AF139" s="71">
        <v>948.99400000000003</v>
      </c>
      <c r="AG139" s="71">
        <v>967.50400000000002</v>
      </c>
      <c r="AH139" s="71">
        <v>986.80700000000002</v>
      </c>
      <c r="AI139" s="71">
        <v>1006.6</v>
      </c>
      <c r="AJ139" s="71">
        <v>1027.259</v>
      </c>
      <c r="AK139" s="71">
        <v>1051.0409999999999</v>
      </c>
      <c r="AL139" s="71">
        <v>1080.8630000000001</v>
      </c>
      <c r="AM139" s="71">
        <v>1118.6110000000001</v>
      </c>
      <c r="AN139" s="71">
        <v>1165.3399999999999</v>
      </c>
      <c r="AO139" s="71">
        <v>1219.953</v>
      </c>
      <c r="AP139" s="71">
        <v>1279.5</v>
      </c>
      <c r="AQ139" s="71">
        <v>1339.7739999999999</v>
      </c>
      <c r="AR139" s="71">
        <v>1397.674</v>
      </c>
      <c r="AS139" s="71">
        <v>1451.8980000000001</v>
      </c>
      <c r="AT139" s="71">
        <v>1503.056</v>
      </c>
      <c r="AU139" s="71">
        <v>1552.2380000000001</v>
      </c>
      <c r="AV139" s="71">
        <v>1601.3310000000001</v>
      </c>
      <c r="AW139" s="71">
        <v>1651.547</v>
      </c>
      <c r="AX139" s="71">
        <v>1703.213</v>
      </c>
      <c r="AY139" s="71">
        <v>1755.2840000000001</v>
      </c>
      <c r="AZ139" s="71">
        <v>1805.9940000000001</v>
      </c>
      <c r="BA139" s="71">
        <v>1852.9369999999999</v>
      </c>
      <c r="BB139" s="71">
        <v>1894.4360000000001</v>
      </c>
      <c r="BC139" s="71">
        <v>1929.9290000000001</v>
      </c>
      <c r="BD139" s="71">
        <v>1960.077</v>
      </c>
      <c r="BE139" s="71">
        <v>1985.9639999999999</v>
      </c>
      <c r="BF139" s="71">
        <v>2009.251</v>
      </c>
      <c r="BG139" s="73">
        <v>2031.252</v>
      </c>
      <c r="BH139" s="71">
        <v>2052.2809999999999</v>
      </c>
      <c r="BI139" s="71">
        <v>2072.2979999999998</v>
      </c>
      <c r="BJ139" s="71">
        <v>2091.8720000000003</v>
      </c>
      <c r="BK139" s="71">
        <v>2111.598</v>
      </c>
      <c r="BL139" s="71">
        <v>2131.9409999999998</v>
      </c>
      <c r="BM139" s="71">
        <v>2153.2080000000001</v>
      </c>
      <c r="BN139" s="71">
        <v>2175.518</v>
      </c>
      <c r="BO139" s="71">
        <v>2198.875</v>
      </c>
      <c r="BP139" s="71">
        <v>2223.163</v>
      </c>
      <c r="BQ139" s="71">
        <v>2248.2709999999997</v>
      </c>
      <c r="BR139" s="71">
        <v>2274.25</v>
      </c>
      <c r="BS139" s="71">
        <v>2301.1</v>
      </c>
      <c r="BT139" s="71">
        <v>2328.569</v>
      </c>
      <c r="BU139" s="71">
        <v>2356.3180000000002</v>
      </c>
      <c r="BV139" s="71">
        <v>2384.067</v>
      </c>
      <c r="BW139" s="71">
        <v>2411.7110000000002</v>
      </c>
      <c r="BX139" s="71">
        <v>2439.2069999999999</v>
      </c>
      <c r="BY139" s="71">
        <v>2466.4120000000003</v>
      </c>
      <c r="BZ139" s="71">
        <v>2493.183</v>
      </c>
      <c r="CA139" s="71">
        <v>2519.4050000000002</v>
      </c>
      <c r="CB139" s="71">
        <v>2545.0129999999999</v>
      </c>
      <c r="CC139" s="71">
        <v>2569.973</v>
      </c>
      <c r="CD139" s="71">
        <v>2594.259</v>
      </c>
      <c r="CE139" s="71">
        <v>2617.8649999999998</v>
      </c>
      <c r="CF139" s="71">
        <v>2640.8040000000001</v>
      </c>
      <c r="CG139" s="71">
        <v>2663.0630000000001</v>
      </c>
      <c r="CH139" s="71">
        <v>2684.68</v>
      </c>
      <c r="CI139" s="71">
        <v>2705.78</v>
      </c>
      <c r="CJ139" s="71">
        <v>2726.5370000000003</v>
      </c>
      <c r="CK139" s="71">
        <v>2747.0889999999999</v>
      </c>
      <c r="CL139" s="71">
        <v>2767.489</v>
      </c>
      <c r="CM139" s="71">
        <v>2787.7619999999997</v>
      </c>
      <c r="CN139" s="71">
        <v>2808.0010000000002</v>
      </c>
      <c r="CO139" s="71">
        <v>2828.3</v>
      </c>
      <c r="CP139" s="71">
        <v>2848.7330000000002</v>
      </c>
      <c r="CQ139" s="71">
        <v>2869.337</v>
      </c>
      <c r="CR139" s="71">
        <v>2890.1210000000001</v>
      </c>
      <c r="CS139" s="71">
        <v>2911.0709999999999</v>
      </c>
      <c r="CT139" s="71">
        <v>2932.16</v>
      </c>
      <c r="CU139" s="71">
        <v>2953.3580000000002</v>
      </c>
      <c r="CV139" s="71">
        <v>2974.6320000000001</v>
      </c>
      <c r="CW139" s="71">
        <v>2995.9540000000002</v>
      </c>
      <c r="CX139" s="71">
        <v>3017.2920000000004</v>
      </c>
      <c r="CY139" s="71">
        <v>3038.6170000000002</v>
      </c>
      <c r="CZ139" s="73">
        <v>3059.9009999999998</v>
      </c>
    </row>
    <row r="140" spans="1:104">
      <c r="A140" s="58">
        <v>247</v>
      </c>
      <c r="B140" s="66">
        <v>520</v>
      </c>
      <c r="C140" s="68" t="s">
        <v>149</v>
      </c>
      <c r="D140" s="71">
        <v>2.9530000000000003</v>
      </c>
      <c r="E140" s="71">
        <v>3.0590000000000002</v>
      </c>
      <c r="F140" s="71">
        <v>3.1909999999999998</v>
      </c>
      <c r="G140" s="71">
        <v>3.3339999999999996</v>
      </c>
      <c r="H140" s="71">
        <v>3.4780000000000002</v>
      </c>
      <c r="I140" s="71">
        <v>3.62</v>
      </c>
      <c r="J140" s="71">
        <v>3.7589999999999999</v>
      </c>
      <c r="K140" s="71">
        <v>3.9</v>
      </c>
      <c r="L140" s="71">
        <v>4.0510000000000002</v>
      </c>
      <c r="M140" s="71">
        <v>4.2249999999999996</v>
      </c>
      <c r="N140" s="71">
        <v>4.431</v>
      </c>
      <c r="O140" s="71">
        <v>4.673</v>
      </c>
      <c r="P140" s="71">
        <v>4.9450000000000003</v>
      </c>
      <c r="Q140" s="71">
        <v>5.2290000000000001</v>
      </c>
      <c r="R140" s="71">
        <v>5.4979999999999993</v>
      </c>
      <c r="S140" s="71">
        <v>5.7360000000000007</v>
      </c>
      <c r="T140" s="71">
        <v>5.9340000000000002</v>
      </c>
      <c r="U140" s="71">
        <v>6.0990000000000002</v>
      </c>
      <c r="V140" s="71">
        <v>6.2379999999999995</v>
      </c>
      <c r="W140" s="71">
        <v>6.3650000000000002</v>
      </c>
      <c r="X140" s="71">
        <v>6.49</v>
      </c>
      <c r="Y140" s="71">
        <v>6.6159999999999997</v>
      </c>
      <c r="Z140" s="71">
        <v>6.7390000000000008</v>
      </c>
      <c r="AA140" s="71">
        <v>6.8579999999999997</v>
      </c>
      <c r="AB140" s="71">
        <v>6.968</v>
      </c>
      <c r="AC140" s="71">
        <v>7.0659999999999998</v>
      </c>
      <c r="AD140" s="71">
        <v>7.1530000000000005</v>
      </c>
      <c r="AE140" s="71">
        <v>7.2330000000000005</v>
      </c>
      <c r="AF140" s="71">
        <v>7.31</v>
      </c>
      <c r="AG140" s="71">
        <v>7.3919999999999995</v>
      </c>
      <c r="AH140" s="71">
        <v>7.4830000000000005</v>
      </c>
      <c r="AI140" s="71">
        <v>7.5839999999999996</v>
      </c>
      <c r="AJ140" s="71">
        <v>7.6970000000000001</v>
      </c>
      <c r="AK140" s="71">
        <v>7.827</v>
      </c>
      <c r="AL140" s="71">
        <v>7.9830000000000005</v>
      </c>
      <c r="AM140" s="71">
        <v>8.1690000000000005</v>
      </c>
      <c r="AN140" s="71">
        <v>8.39</v>
      </c>
      <c r="AO140" s="71">
        <v>8.6419999999999995</v>
      </c>
      <c r="AP140" s="71">
        <v>8.9149999999999991</v>
      </c>
      <c r="AQ140" s="71">
        <v>9.1939999999999991</v>
      </c>
      <c r="AR140" s="71">
        <v>9.4669999999999987</v>
      </c>
      <c r="AS140" s="71">
        <v>9.73</v>
      </c>
      <c r="AT140" s="71">
        <v>9.9849999999999994</v>
      </c>
      <c r="AU140" s="71">
        <v>10.238</v>
      </c>
      <c r="AV140" s="71">
        <v>10.494999999999999</v>
      </c>
      <c r="AW140" s="71">
        <v>10.762</v>
      </c>
      <c r="AX140" s="71">
        <v>11.036999999999999</v>
      </c>
      <c r="AY140" s="71">
        <v>11.318999999999999</v>
      </c>
      <c r="AZ140" s="71">
        <v>11.606</v>
      </c>
      <c r="BA140" s="71">
        <v>11.898</v>
      </c>
      <c r="BB140" s="71">
        <v>12.196000000000002</v>
      </c>
      <c r="BC140" s="71">
        <v>12.5</v>
      </c>
      <c r="BD140" s="71">
        <v>12.808</v>
      </c>
      <c r="BE140" s="71">
        <v>13.106999999999999</v>
      </c>
      <c r="BF140" s="71">
        <v>13.385999999999999</v>
      </c>
      <c r="BG140" s="73">
        <v>13.635</v>
      </c>
      <c r="BH140" s="71">
        <v>13.848000000000001</v>
      </c>
      <c r="BI140" s="71">
        <v>14.028</v>
      </c>
      <c r="BJ140" s="71">
        <v>14.186</v>
      </c>
      <c r="BK140" s="71">
        <v>14.335000000000001</v>
      </c>
      <c r="BL140" s="71">
        <v>14.484</v>
      </c>
      <c r="BM140" s="71">
        <v>14.637</v>
      </c>
      <c r="BN140" s="71">
        <v>14.791</v>
      </c>
      <c r="BO140" s="71">
        <v>14.945</v>
      </c>
      <c r="BP140" s="71">
        <v>15.095000000000001</v>
      </c>
      <c r="BQ140" s="71">
        <v>15.24</v>
      </c>
      <c r="BR140" s="71">
        <v>15.38</v>
      </c>
      <c r="BS140" s="71">
        <v>15.516</v>
      </c>
      <c r="BT140" s="71">
        <v>15.648</v>
      </c>
      <c r="BU140" s="71">
        <v>15.777000000000001</v>
      </c>
      <c r="BV140" s="71">
        <v>15.901999999999999</v>
      </c>
      <c r="BW140" s="71">
        <v>16.024000000000001</v>
      </c>
      <c r="BX140" s="71">
        <v>16.143000000000001</v>
      </c>
      <c r="BY140" s="71">
        <v>16.258000000000003</v>
      </c>
      <c r="BZ140" s="71">
        <v>16.371000000000002</v>
      </c>
      <c r="CA140" s="71">
        <v>16.48</v>
      </c>
      <c r="CB140" s="71">
        <v>16.585999999999999</v>
      </c>
      <c r="CC140" s="71">
        <v>16.688000000000002</v>
      </c>
      <c r="CD140" s="71">
        <v>16.788</v>
      </c>
      <c r="CE140" s="71">
        <v>16.884</v>
      </c>
      <c r="CF140" s="71">
        <v>16.975999999999999</v>
      </c>
      <c r="CG140" s="71">
        <v>17.062999999999999</v>
      </c>
      <c r="CH140" s="71">
        <v>17.148</v>
      </c>
      <c r="CI140" s="71">
        <v>17.228999999999999</v>
      </c>
      <c r="CJ140" s="71">
        <v>17.305999999999997</v>
      </c>
      <c r="CK140" s="71">
        <v>17.378999999999998</v>
      </c>
      <c r="CL140" s="71">
        <v>17.45</v>
      </c>
      <c r="CM140" s="71">
        <v>17.518000000000001</v>
      </c>
      <c r="CN140" s="71">
        <v>17.582000000000001</v>
      </c>
      <c r="CO140" s="71">
        <v>17.642000000000003</v>
      </c>
      <c r="CP140" s="71">
        <v>17.698999999999998</v>
      </c>
      <c r="CQ140" s="71">
        <v>17.752000000000002</v>
      </c>
      <c r="CR140" s="71">
        <v>17.802</v>
      </c>
      <c r="CS140" s="71">
        <v>17.848999999999997</v>
      </c>
      <c r="CT140" s="71">
        <v>17.890999999999998</v>
      </c>
      <c r="CU140" s="71">
        <v>17.93</v>
      </c>
      <c r="CV140" s="71">
        <v>17.965</v>
      </c>
      <c r="CW140" s="71">
        <v>17.997999999999998</v>
      </c>
      <c r="CX140" s="71">
        <v>18.027000000000001</v>
      </c>
      <c r="CY140" s="71">
        <v>18.051000000000002</v>
      </c>
      <c r="CZ140" s="73">
        <v>18.071999999999999</v>
      </c>
    </row>
    <row r="141" spans="1:104">
      <c r="A141" s="58">
        <v>87</v>
      </c>
      <c r="B141" s="66">
        <v>524</v>
      </c>
      <c r="C141" s="68" t="s">
        <v>235</v>
      </c>
      <c r="D141" s="71">
        <v>8642.9120000000003</v>
      </c>
      <c r="E141" s="71">
        <v>8774.3339999999989</v>
      </c>
      <c r="F141" s="71">
        <v>8905.85</v>
      </c>
      <c r="G141" s="71">
        <v>9038.4850000000006</v>
      </c>
      <c r="H141" s="71">
        <v>9173.1949999999997</v>
      </c>
      <c r="I141" s="71">
        <v>9310.8649999999998</v>
      </c>
      <c r="J141" s="71">
        <v>9452.3119999999999</v>
      </c>
      <c r="K141" s="71">
        <v>9598.2819999999992</v>
      </c>
      <c r="L141" s="71">
        <v>9749.4560000000001</v>
      </c>
      <c r="M141" s="71">
        <v>9906.4519999999993</v>
      </c>
      <c r="N141" s="71">
        <v>10069.84</v>
      </c>
      <c r="O141" s="71">
        <v>10240.156999999999</v>
      </c>
      <c r="P141" s="71">
        <v>10417.919</v>
      </c>
      <c r="Q141" s="71">
        <v>10603.628000000001</v>
      </c>
      <c r="R141" s="71">
        <v>10797.755000000001</v>
      </c>
      <c r="S141" s="71">
        <v>11000.692999999999</v>
      </c>
      <c r="T141" s="71">
        <v>11212.744999999999</v>
      </c>
      <c r="U141" s="71">
        <v>11434.124</v>
      </c>
      <c r="V141" s="71">
        <v>11664.975999999999</v>
      </c>
      <c r="W141" s="71">
        <v>11905.38</v>
      </c>
      <c r="X141" s="71">
        <v>12155.370999999999</v>
      </c>
      <c r="Y141" s="71">
        <v>12415.135999999999</v>
      </c>
      <c r="Z141" s="71">
        <v>12684.683000000001</v>
      </c>
      <c r="AA141" s="71">
        <v>12963.630999999999</v>
      </c>
      <c r="AB141" s="71">
        <v>13251.431</v>
      </c>
      <c r="AC141" s="71">
        <v>13547.702000000001</v>
      </c>
      <c r="AD141" s="71">
        <v>13852.403</v>
      </c>
      <c r="AE141" s="71">
        <v>14165.712</v>
      </c>
      <c r="AF141" s="71">
        <v>14487.749</v>
      </c>
      <c r="AG141" s="71">
        <v>14818.708999999999</v>
      </c>
      <c r="AH141" s="71">
        <v>15158.798999999999</v>
      </c>
      <c r="AI141" s="71">
        <v>15508.555</v>
      </c>
      <c r="AJ141" s="71">
        <v>15868.23</v>
      </c>
      <c r="AK141" s="71">
        <v>16237.479000000001</v>
      </c>
      <c r="AL141" s="71">
        <v>16615.754000000001</v>
      </c>
      <c r="AM141" s="71">
        <v>17002.991000000002</v>
      </c>
      <c r="AN141" s="71">
        <v>17398.361000000001</v>
      </c>
      <c r="AO141" s="71">
        <v>17802.88</v>
      </c>
      <c r="AP141" s="71">
        <v>18220.490000000002</v>
      </c>
      <c r="AQ141" s="71">
        <v>18656.436000000002</v>
      </c>
      <c r="AR141" s="71">
        <v>19114.166000000001</v>
      </c>
      <c r="AS141" s="71">
        <v>19594.722999999998</v>
      </c>
      <c r="AT141" s="71">
        <v>20096.02</v>
      </c>
      <c r="AU141" s="71">
        <v>20614.38</v>
      </c>
      <c r="AV141" s="71">
        <v>21144.508000000002</v>
      </c>
      <c r="AW141" s="71">
        <v>21682.06</v>
      </c>
      <c r="AX141" s="71">
        <v>22226.052</v>
      </c>
      <c r="AY141" s="71">
        <v>22776.069</v>
      </c>
      <c r="AZ141" s="71">
        <v>23329.004000000001</v>
      </c>
      <c r="BA141" s="71">
        <v>23881.352999999999</v>
      </c>
      <c r="BB141" s="71">
        <v>24430.616999999998</v>
      </c>
      <c r="BC141" s="71">
        <v>24975.144</v>
      </c>
      <c r="BD141" s="71">
        <v>25515.226000000002</v>
      </c>
      <c r="BE141" s="71">
        <v>26052.845000000001</v>
      </c>
      <c r="BF141" s="71">
        <v>26591.175999999999</v>
      </c>
      <c r="BG141" s="73">
        <v>27132.629000000001</v>
      </c>
      <c r="BH141" s="71">
        <v>27677.591999999997</v>
      </c>
      <c r="BI141" s="71">
        <v>28225.532999999999</v>
      </c>
      <c r="BJ141" s="71">
        <v>28776.887999999999</v>
      </c>
      <c r="BK141" s="71">
        <v>29331.995999999999</v>
      </c>
      <c r="BL141" s="71">
        <v>29891.095000000001</v>
      </c>
      <c r="BM141" s="71">
        <v>30454.303</v>
      </c>
      <c r="BN141" s="71">
        <v>31021.641000000003</v>
      </c>
      <c r="BO141" s="71">
        <v>31593.047999999999</v>
      </c>
      <c r="BP141" s="71">
        <v>32168.364999999998</v>
      </c>
      <c r="BQ141" s="71">
        <v>32747.325000000004</v>
      </c>
      <c r="BR141" s="71">
        <v>33329.730000000003</v>
      </c>
      <c r="BS141" s="71">
        <v>33915.123</v>
      </c>
      <c r="BT141" s="71">
        <v>34502.603000000003</v>
      </c>
      <c r="BU141" s="71">
        <v>35091.040999999997</v>
      </c>
      <c r="BV141" s="71">
        <v>35679.438999999998</v>
      </c>
      <c r="BW141" s="71">
        <v>36267.259000000005</v>
      </c>
      <c r="BX141" s="71">
        <v>36854.036</v>
      </c>
      <c r="BY141" s="71">
        <v>37438.923000000003</v>
      </c>
      <c r="BZ141" s="71">
        <v>38021.014999999999</v>
      </c>
      <c r="CA141" s="71">
        <v>38599.543000000005</v>
      </c>
      <c r="CB141" s="71">
        <v>39173.949999999997</v>
      </c>
      <c r="CC141" s="71">
        <v>39743.879000000001</v>
      </c>
      <c r="CD141" s="71">
        <v>40309.050999999999</v>
      </c>
      <c r="CE141" s="71">
        <v>40869.294999999998</v>
      </c>
      <c r="CF141" s="71">
        <v>41424.436999999998</v>
      </c>
      <c r="CG141" s="71">
        <v>41974.154999999999</v>
      </c>
      <c r="CH141" s="71">
        <v>42518.171999999999</v>
      </c>
      <c r="CI141" s="71">
        <v>43056.44</v>
      </c>
      <c r="CJ141" s="71">
        <v>43588.993000000002</v>
      </c>
      <c r="CK141" s="71">
        <v>44115.81</v>
      </c>
      <c r="CL141" s="71">
        <v>44636.645000000004</v>
      </c>
      <c r="CM141" s="71">
        <v>45151.254000000001</v>
      </c>
      <c r="CN141" s="71">
        <v>45659.614999999998</v>
      </c>
      <c r="CO141" s="71">
        <v>46161.754000000001</v>
      </c>
      <c r="CP141" s="71">
        <v>46657.584000000003</v>
      </c>
      <c r="CQ141" s="71">
        <v>47146.847000000002</v>
      </c>
      <c r="CR141" s="71">
        <v>47629.137999999999</v>
      </c>
      <c r="CS141" s="71">
        <v>48103.947</v>
      </c>
      <c r="CT141" s="71">
        <v>48570.714999999997</v>
      </c>
      <c r="CU141" s="71">
        <v>49028.87</v>
      </c>
      <c r="CV141" s="71">
        <v>49477.86</v>
      </c>
      <c r="CW141" s="71">
        <v>49917.152000000002</v>
      </c>
      <c r="CX141" s="71">
        <v>50346.235000000001</v>
      </c>
      <c r="CY141" s="71">
        <v>50764.618999999999</v>
      </c>
      <c r="CZ141" s="73">
        <v>51171.841</v>
      </c>
    </row>
    <row r="142" spans="1:104">
      <c r="A142" s="58">
        <v>174</v>
      </c>
      <c r="B142" s="66">
        <v>528</v>
      </c>
      <c r="C142" s="68" t="s">
        <v>83</v>
      </c>
      <c r="D142" s="71">
        <v>10114</v>
      </c>
      <c r="E142" s="71">
        <v>10230.432000000001</v>
      </c>
      <c r="F142" s="71">
        <v>10353.473</v>
      </c>
      <c r="G142" s="71">
        <v>10481.841</v>
      </c>
      <c r="H142" s="71">
        <v>10614.569</v>
      </c>
      <c r="I142" s="71">
        <v>10751</v>
      </c>
      <c r="J142" s="71">
        <v>10890.811000000002</v>
      </c>
      <c r="K142" s="71">
        <v>11033.989000000001</v>
      </c>
      <c r="L142" s="71">
        <v>11180.776</v>
      </c>
      <c r="M142" s="71">
        <v>11331.57</v>
      </c>
      <c r="N142" s="71">
        <v>11486.63</v>
      </c>
      <c r="O142" s="71">
        <v>11645.764999999999</v>
      </c>
      <c r="P142" s="71">
        <v>11808.059000000001</v>
      </c>
      <c r="Q142" s="71">
        <v>11971.753000000001</v>
      </c>
      <c r="R142" s="71">
        <v>12134.576000000001</v>
      </c>
      <c r="S142" s="71">
        <v>12294.732</v>
      </c>
      <c r="T142" s="71">
        <v>12451.347</v>
      </c>
      <c r="U142" s="71">
        <v>12604.227999999999</v>
      </c>
      <c r="V142" s="71">
        <v>12753.092000000001</v>
      </c>
      <c r="W142" s="71">
        <v>12897.894</v>
      </c>
      <c r="X142" s="71">
        <v>13038.525</v>
      </c>
      <c r="Y142" s="71">
        <v>13174.63</v>
      </c>
      <c r="Z142" s="71">
        <v>13305.744999999999</v>
      </c>
      <c r="AA142" s="71">
        <v>13431.573</v>
      </c>
      <c r="AB142" s="71">
        <v>13551.84</v>
      </c>
      <c r="AC142" s="71">
        <v>13666.334999999999</v>
      </c>
      <c r="AD142" s="71">
        <v>13775.545</v>
      </c>
      <c r="AE142" s="71">
        <v>13879.55</v>
      </c>
      <c r="AF142" s="71">
        <v>13977.350999999999</v>
      </c>
      <c r="AG142" s="71">
        <v>14067.613000000001</v>
      </c>
      <c r="AH142" s="71">
        <v>14149.798999999999</v>
      </c>
      <c r="AI142" s="71">
        <v>14223.304</v>
      </c>
      <c r="AJ142" s="71">
        <v>14289.638999999999</v>
      </c>
      <c r="AK142" s="71">
        <v>14352.995999999999</v>
      </c>
      <c r="AL142" s="71">
        <v>14418.973999999998</v>
      </c>
      <c r="AM142" s="71">
        <v>14491.647000000001</v>
      </c>
      <c r="AN142" s="71">
        <v>14572.451000000001</v>
      </c>
      <c r="AO142" s="71">
        <v>14660.464</v>
      </c>
      <c r="AP142" s="71">
        <v>14754.424999999999</v>
      </c>
      <c r="AQ142" s="71">
        <v>14852.066000000001</v>
      </c>
      <c r="AR142" s="71">
        <v>14951.525</v>
      </c>
      <c r="AS142" s="71">
        <v>15052.785</v>
      </c>
      <c r="AT142" s="71">
        <v>15155.948</v>
      </c>
      <c r="AU142" s="71">
        <v>15259.323</v>
      </c>
      <c r="AV142" s="71">
        <v>15360.814999999999</v>
      </c>
      <c r="AW142" s="71">
        <v>15458.9</v>
      </c>
      <c r="AX142" s="71">
        <v>15552.557000000001</v>
      </c>
      <c r="AY142" s="71">
        <v>15641.94</v>
      </c>
      <c r="AZ142" s="71">
        <v>15728.148000000001</v>
      </c>
      <c r="BA142" s="71">
        <v>15812.946</v>
      </c>
      <c r="BB142" s="71">
        <v>15897.505000000001</v>
      </c>
      <c r="BC142" s="71">
        <v>15982.166999999999</v>
      </c>
      <c r="BD142" s="71">
        <v>16066.134999999998</v>
      </c>
      <c r="BE142" s="71">
        <v>16148.097</v>
      </c>
      <c r="BF142" s="71">
        <v>16226.213</v>
      </c>
      <c r="BG142" s="73">
        <v>16299.172999999999</v>
      </c>
      <c r="BH142" s="71">
        <v>16366.615000000002</v>
      </c>
      <c r="BI142" s="71">
        <v>16428.992999999999</v>
      </c>
      <c r="BJ142" s="71">
        <v>16486.834999999999</v>
      </c>
      <c r="BK142" s="71">
        <v>16541.003000000001</v>
      </c>
      <c r="BL142" s="71">
        <v>16592.215</v>
      </c>
      <c r="BM142" s="71">
        <v>16640.588</v>
      </c>
      <c r="BN142" s="71">
        <v>16686.167000000001</v>
      </c>
      <c r="BO142" s="71">
        <v>16729.546000000002</v>
      </c>
      <c r="BP142" s="71">
        <v>16771.428999999996</v>
      </c>
      <c r="BQ142" s="71">
        <v>16812.357</v>
      </c>
      <c r="BR142" s="71">
        <v>16852.578000000001</v>
      </c>
      <c r="BS142" s="71">
        <v>16892.12</v>
      </c>
      <c r="BT142" s="71">
        <v>16931.008000000002</v>
      </c>
      <c r="BU142" s="71">
        <v>16969.164000000001</v>
      </c>
      <c r="BV142" s="71">
        <v>17006.5</v>
      </c>
      <c r="BW142" s="71">
        <v>17043.031999999999</v>
      </c>
      <c r="BX142" s="71">
        <v>17078.718000000001</v>
      </c>
      <c r="BY142" s="71">
        <v>17113.311000000002</v>
      </c>
      <c r="BZ142" s="71">
        <v>17146.481</v>
      </c>
      <c r="CA142" s="71">
        <v>17177.932999999997</v>
      </c>
      <c r="CB142" s="71">
        <v>17207.540999999997</v>
      </c>
      <c r="CC142" s="71">
        <v>17235.181</v>
      </c>
      <c r="CD142" s="71">
        <v>17260.561999999998</v>
      </c>
      <c r="CE142" s="71">
        <v>17283.353999999999</v>
      </c>
      <c r="CF142" s="71">
        <v>17303.29</v>
      </c>
      <c r="CG142" s="71">
        <v>17320.267</v>
      </c>
      <c r="CH142" s="71">
        <v>17334.224000000002</v>
      </c>
      <c r="CI142" s="71">
        <v>17345</v>
      </c>
      <c r="CJ142" s="71">
        <v>17352.438000000002</v>
      </c>
      <c r="CK142" s="71">
        <v>17356.457999999999</v>
      </c>
      <c r="CL142" s="71">
        <v>17357.059000000001</v>
      </c>
      <c r="CM142" s="71">
        <v>17354.353999999999</v>
      </c>
      <c r="CN142" s="71">
        <v>17348.542999999998</v>
      </c>
      <c r="CO142" s="71">
        <v>17339.902999999998</v>
      </c>
      <c r="CP142" s="71">
        <v>17328.710999999999</v>
      </c>
      <c r="CQ142" s="71">
        <v>17315.22</v>
      </c>
      <c r="CR142" s="71">
        <v>17299.663</v>
      </c>
      <c r="CS142" s="71">
        <v>17282.28</v>
      </c>
      <c r="CT142" s="71">
        <v>17263.341</v>
      </c>
      <c r="CU142" s="71">
        <v>17243.167000000001</v>
      </c>
      <c r="CV142" s="71">
        <v>17222.139000000003</v>
      </c>
      <c r="CW142" s="71">
        <v>17200.703000000001</v>
      </c>
      <c r="CX142" s="71">
        <v>17179.373</v>
      </c>
      <c r="CY142" s="71">
        <v>17158.725999999999</v>
      </c>
      <c r="CZ142" s="73">
        <v>17139.404000000002</v>
      </c>
    </row>
    <row r="143" spans="1:104">
      <c r="A143" s="58">
        <v>194</v>
      </c>
      <c r="B143" s="66">
        <v>530</v>
      </c>
      <c r="C143" s="68" t="s">
        <v>102</v>
      </c>
      <c r="D143" s="71">
        <v>111.702</v>
      </c>
      <c r="E143" s="71">
        <v>113.946</v>
      </c>
      <c r="F143" s="71">
        <v>116.09099999999999</v>
      </c>
      <c r="G143" s="71">
        <v>118.21599999999999</v>
      </c>
      <c r="H143" s="71">
        <v>120.378</v>
      </c>
      <c r="I143" s="71">
        <v>122.61199999999999</v>
      </c>
      <c r="J143" s="71">
        <v>124.93</v>
      </c>
      <c r="K143" s="71">
        <v>127.32</v>
      </c>
      <c r="L143" s="71">
        <v>129.755</v>
      </c>
      <c r="M143" s="71">
        <v>132.191</v>
      </c>
      <c r="N143" s="71">
        <v>134.58600000000001</v>
      </c>
      <c r="O143" s="71">
        <v>136.91899999999998</v>
      </c>
      <c r="P143" s="71">
        <v>139.20099999999999</v>
      </c>
      <c r="Q143" s="71">
        <v>141.48399999999998</v>
      </c>
      <c r="R143" s="71">
        <v>143.84</v>
      </c>
      <c r="S143" s="71">
        <v>146.31200000000001</v>
      </c>
      <c r="T143" s="71">
        <v>148.93400000000003</v>
      </c>
      <c r="U143" s="71">
        <v>151.66200000000001</v>
      </c>
      <c r="V143" s="71">
        <v>154.36799999999999</v>
      </c>
      <c r="W143" s="71">
        <v>156.874</v>
      </c>
      <c r="X143" s="71">
        <v>159.06200000000001</v>
      </c>
      <c r="Y143" s="71">
        <v>160.881</v>
      </c>
      <c r="Z143" s="71">
        <v>162.38200000000001</v>
      </c>
      <c r="AA143" s="71">
        <v>163.672</v>
      </c>
      <c r="AB143" s="71">
        <v>164.90600000000001</v>
      </c>
      <c r="AC143" s="71">
        <v>166.2</v>
      </c>
      <c r="AD143" s="71">
        <v>167.58799999999999</v>
      </c>
      <c r="AE143" s="71">
        <v>169.04499999999999</v>
      </c>
      <c r="AF143" s="71">
        <v>170.56</v>
      </c>
      <c r="AG143" s="71">
        <v>172.10499999999999</v>
      </c>
      <c r="AH143" s="71">
        <v>173.661</v>
      </c>
      <c r="AI143" s="71">
        <v>175.197</v>
      </c>
      <c r="AJ143" s="71">
        <v>176.721</v>
      </c>
      <c r="AK143" s="71">
        <v>178.28899999999999</v>
      </c>
      <c r="AL143" s="71">
        <v>179.976</v>
      </c>
      <c r="AM143" s="71">
        <v>181.81800000000001</v>
      </c>
      <c r="AN143" s="71">
        <v>183.85</v>
      </c>
      <c r="AO143" s="71">
        <v>185.995</v>
      </c>
      <c r="AP143" s="71">
        <v>188.02500000000001</v>
      </c>
      <c r="AQ143" s="71">
        <v>189.642</v>
      </c>
      <c r="AR143" s="71">
        <v>190.62900000000002</v>
      </c>
      <c r="AS143" s="71">
        <v>190.96199999999999</v>
      </c>
      <c r="AT143" s="71">
        <v>190.71299999999999</v>
      </c>
      <c r="AU143" s="71">
        <v>189.892</v>
      </c>
      <c r="AV143" s="71">
        <v>188.53899999999999</v>
      </c>
      <c r="AW143" s="71">
        <v>186.726</v>
      </c>
      <c r="AX143" s="71">
        <v>184.387</v>
      </c>
      <c r="AY143" s="71">
        <v>181.626</v>
      </c>
      <c r="AZ143" s="71">
        <v>178.88900000000001</v>
      </c>
      <c r="BA143" s="71">
        <v>176.76499999999999</v>
      </c>
      <c r="BB143" s="71">
        <v>175.66</v>
      </c>
      <c r="BC143" s="71">
        <v>175.77100000000002</v>
      </c>
      <c r="BD143" s="71">
        <v>176.95099999999999</v>
      </c>
      <c r="BE143" s="71">
        <v>178.83199999999999</v>
      </c>
      <c r="BF143" s="71">
        <v>180.87</v>
      </c>
      <c r="BG143" s="73">
        <v>182.65600000000001</v>
      </c>
      <c r="BH143" s="71">
        <v>184.08500000000001</v>
      </c>
      <c r="BI143" s="71">
        <v>185.262</v>
      </c>
      <c r="BJ143" s="71">
        <v>186.25</v>
      </c>
      <c r="BK143" s="71">
        <v>187.18200000000002</v>
      </c>
      <c r="BL143" s="71">
        <v>188.15600000000001</v>
      </c>
      <c r="BM143" s="71">
        <v>189.16200000000001</v>
      </c>
      <c r="BN143" s="71">
        <v>190.15</v>
      </c>
      <c r="BO143" s="71">
        <v>191.125</v>
      </c>
      <c r="BP143" s="71">
        <v>192.095</v>
      </c>
      <c r="BQ143" s="71">
        <v>193.065</v>
      </c>
      <c r="BR143" s="71">
        <v>194.03699999999998</v>
      </c>
      <c r="BS143" s="71">
        <v>195.00900000000001</v>
      </c>
      <c r="BT143" s="71">
        <v>195.976</v>
      </c>
      <c r="BU143" s="71">
        <v>196.928</v>
      </c>
      <c r="BV143" s="71">
        <v>197.858</v>
      </c>
      <c r="BW143" s="71">
        <v>198.76300000000001</v>
      </c>
      <c r="BX143" s="71">
        <v>199.642</v>
      </c>
      <c r="BY143" s="71">
        <v>200.48399999999998</v>
      </c>
      <c r="BZ143" s="71">
        <v>201.28100000000001</v>
      </c>
      <c r="CA143" s="71">
        <v>202.02500000000001</v>
      </c>
      <c r="CB143" s="71">
        <v>202.71199999999999</v>
      </c>
      <c r="CC143" s="71">
        <v>203.339</v>
      </c>
      <c r="CD143" s="71">
        <v>203.90199999999999</v>
      </c>
      <c r="CE143" s="71">
        <v>204.393</v>
      </c>
      <c r="CF143" s="71">
        <v>204.80799999999999</v>
      </c>
      <c r="CG143" s="71">
        <v>205.14600000000002</v>
      </c>
      <c r="CH143" s="71">
        <v>205.40800000000002</v>
      </c>
      <c r="CI143" s="71">
        <v>205.59699999999998</v>
      </c>
      <c r="CJ143" s="71">
        <v>205.72</v>
      </c>
      <c r="CK143" s="71">
        <v>205.78199999999998</v>
      </c>
      <c r="CL143" s="71">
        <v>205.786</v>
      </c>
      <c r="CM143" s="71">
        <v>205.73500000000001</v>
      </c>
      <c r="CN143" s="71">
        <v>205.63600000000002</v>
      </c>
      <c r="CO143" s="71">
        <v>205.495</v>
      </c>
      <c r="CP143" s="71">
        <v>205.321</v>
      </c>
      <c r="CQ143" s="71">
        <v>205.119</v>
      </c>
      <c r="CR143" s="71">
        <v>204.89400000000001</v>
      </c>
      <c r="CS143" s="71">
        <v>204.65</v>
      </c>
      <c r="CT143" s="71">
        <v>204.392</v>
      </c>
      <c r="CU143" s="71">
        <v>204.125</v>
      </c>
      <c r="CV143" s="71">
        <v>203.85399999999998</v>
      </c>
      <c r="CW143" s="71">
        <v>203.58799999999999</v>
      </c>
      <c r="CX143" s="71">
        <v>203.33099999999999</v>
      </c>
      <c r="CY143" s="71">
        <v>203.09299999999999</v>
      </c>
      <c r="CZ143" s="73">
        <v>202.88400000000001</v>
      </c>
    </row>
    <row r="144" spans="1:104">
      <c r="A144" s="58">
        <v>180</v>
      </c>
      <c r="B144" s="66">
        <v>533</v>
      </c>
      <c r="C144" s="68" t="s">
        <v>317</v>
      </c>
      <c r="D144" s="71">
        <v>38.066000000000003</v>
      </c>
      <c r="E144" s="71">
        <v>39.122</v>
      </c>
      <c r="F144" s="71">
        <v>40.244999999999997</v>
      </c>
      <c r="G144" s="71">
        <v>41.402000000000001</v>
      </c>
      <c r="H144" s="71">
        <v>42.569000000000003</v>
      </c>
      <c r="I144" s="71">
        <v>43.728999999999999</v>
      </c>
      <c r="J144" s="71">
        <v>44.869</v>
      </c>
      <c r="K144" s="71">
        <v>45.986000000000004</v>
      </c>
      <c r="L144" s="71">
        <v>47.078000000000003</v>
      </c>
      <c r="M144" s="71">
        <v>48.149000000000001</v>
      </c>
      <c r="N144" s="71">
        <v>49.204999999999998</v>
      </c>
      <c r="O144" s="71">
        <v>50.244</v>
      </c>
      <c r="P144" s="71">
        <v>51.257000000000005</v>
      </c>
      <c r="Q144" s="71">
        <v>52.222999999999999</v>
      </c>
      <c r="R144" s="71">
        <v>53.116</v>
      </c>
      <c r="S144" s="71">
        <v>53.92</v>
      </c>
      <c r="T144" s="71">
        <v>54.622</v>
      </c>
      <c r="U144" s="71">
        <v>55.23</v>
      </c>
      <c r="V144" s="71">
        <v>55.77</v>
      </c>
      <c r="W144" s="71">
        <v>56.278000000000006</v>
      </c>
      <c r="X144" s="71">
        <v>56.778999999999996</v>
      </c>
      <c r="Y144" s="71">
        <v>57.293000000000006</v>
      </c>
      <c r="Z144" s="71">
        <v>57.814999999999998</v>
      </c>
      <c r="AA144" s="71">
        <v>58.308</v>
      </c>
      <c r="AB144" s="71">
        <v>58.722999999999999</v>
      </c>
      <c r="AC144" s="71">
        <v>59.031999999999996</v>
      </c>
      <c r="AD144" s="71">
        <v>59.213999999999999</v>
      </c>
      <c r="AE144" s="71">
        <v>59.298000000000002</v>
      </c>
      <c r="AF144" s="71">
        <v>59.365000000000002</v>
      </c>
      <c r="AG144" s="71">
        <v>59.525999999999996</v>
      </c>
      <c r="AH144" s="71">
        <v>59.855999999999995</v>
      </c>
      <c r="AI144" s="71">
        <v>60.43</v>
      </c>
      <c r="AJ144" s="71">
        <v>61.225999999999999</v>
      </c>
      <c r="AK144" s="71">
        <v>62.114000000000004</v>
      </c>
      <c r="AL144" s="71">
        <v>62.902000000000001</v>
      </c>
      <c r="AM144" s="71">
        <v>63.478999999999999</v>
      </c>
      <c r="AN144" s="71">
        <v>63.731000000000002</v>
      </c>
      <c r="AO144" s="71">
        <v>63.760999999999996</v>
      </c>
      <c r="AP144" s="71">
        <v>63.917999999999992</v>
      </c>
      <c r="AQ144" s="71">
        <v>64.691000000000003</v>
      </c>
      <c r="AR144" s="71">
        <v>66.396000000000001</v>
      </c>
      <c r="AS144" s="71">
        <v>69.197000000000003</v>
      </c>
      <c r="AT144" s="71">
        <v>72.905000000000001</v>
      </c>
      <c r="AU144" s="71">
        <v>77.063000000000002</v>
      </c>
      <c r="AV144" s="71">
        <v>81.015999999999991</v>
      </c>
      <c r="AW144" s="71">
        <v>84.293000000000006</v>
      </c>
      <c r="AX144" s="71">
        <v>86.72399999999999</v>
      </c>
      <c r="AY144" s="71">
        <v>88.449000000000012</v>
      </c>
      <c r="AZ144" s="71">
        <v>89.694999999999993</v>
      </c>
      <c r="BA144" s="71">
        <v>90.823000000000008</v>
      </c>
      <c r="BB144" s="71">
        <v>92.094999999999999</v>
      </c>
      <c r="BC144" s="71">
        <v>93.568000000000012</v>
      </c>
      <c r="BD144" s="71">
        <v>95.141999999999996</v>
      </c>
      <c r="BE144" s="71">
        <v>96.731999999999999</v>
      </c>
      <c r="BF144" s="71">
        <v>98.204999999999998</v>
      </c>
      <c r="BG144" s="73">
        <v>99.468000000000004</v>
      </c>
      <c r="BH144" s="71">
        <v>100.503</v>
      </c>
      <c r="BI144" s="71">
        <v>101.357</v>
      </c>
      <c r="BJ144" s="71">
        <v>102.07300000000001</v>
      </c>
      <c r="BK144" s="71">
        <v>102.71700000000001</v>
      </c>
      <c r="BL144" s="71">
        <v>103.337</v>
      </c>
      <c r="BM144" s="71">
        <v>103.94800000000001</v>
      </c>
      <c r="BN144" s="71">
        <v>104.539</v>
      </c>
      <c r="BO144" s="71">
        <v>105.11</v>
      </c>
      <c r="BP144" s="71">
        <v>105.65299999999999</v>
      </c>
      <c r="BQ144" s="71">
        <v>106.164</v>
      </c>
      <c r="BR144" s="71">
        <v>106.645</v>
      </c>
      <c r="BS144" s="71">
        <v>107.105</v>
      </c>
      <c r="BT144" s="71">
        <v>107.547</v>
      </c>
      <c r="BU144" s="71">
        <v>107.97200000000001</v>
      </c>
      <c r="BV144" s="71">
        <v>108.38500000000001</v>
      </c>
      <c r="BW144" s="71">
        <v>108.785</v>
      </c>
      <c r="BX144" s="71">
        <v>109.17400000000001</v>
      </c>
      <c r="BY144" s="71">
        <v>109.551</v>
      </c>
      <c r="BZ144" s="71">
        <v>109.91500000000001</v>
      </c>
      <c r="CA144" s="71">
        <v>110.265</v>
      </c>
      <c r="CB144" s="71">
        <v>110.601</v>
      </c>
      <c r="CC144" s="71">
        <v>110.922</v>
      </c>
      <c r="CD144" s="71">
        <v>111.22300000000001</v>
      </c>
      <c r="CE144" s="71">
        <v>111.49799999999999</v>
      </c>
      <c r="CF144" s="71">
        <v>111.742</v>
      </c>
      <c r="CG144" s="71">
        <v>111.95400000000001</v>
      </c>
      <c r="CH144" s="71">
        <v>112.13200000000001</v>
      </c>
      <c r="CI144" s="71">
        <v>112.27600000000001</v>
      </c>
      <c r="CJ144" s="71">
        <v>112.38200000000001</v>
      </c>
      <c r="CK144" s="71">
        <v>112.45</v>
      </c>
      <c r="CL144" s="71">
        <v>112.48</v>
      </c>
      <c r="CM144" s="71">
        <v>112.471</v>
      </c>
      <c r="CN144" s="71">
        <v>112.42400000000001</v>
      </c>
      <c r="CO144" s="71">
        <v>112.342</v>
      </c>
      <c r="CP144" s="71">
        <v>112.22499999999999</v>
      </c>
      <c r="CQ144" s="71">
        <v>112.075</v>
      </c>
      <c r="CR144" s="71">
        <v>111.896</v>
      </c>
      <c r="CS144" s="71">
        <v>111.68899999999999</v>
      </c>
      <c r="CT144" s="71">
        <v>111.45599999999999</v>
      </c>
      <c r="CU144" s="71">
        <v>111.20400000000001</v>
      </c>
      <c r="CV144" s="71">
        <v>110.935</v>
      </c>
      <c r="CW144" s="71">
        <v>110.65299999999999</v>
      </c>
      <c r="CX144" s="71">
        <v>110.366</v>
      </c>
      <c r="CY144" s="71">
        <v>110.07599999999999</v>
      </c>
      <c r="CZ144" s="73">
        <v>109.792</v>
      </c>
    </row>
    <row r="145" spans="1:104">
      <c r="A145" s="58">
        <v>238</v>
      </c>
      <c r="B145" s="66">
        <v>540</v>
      </c>
      <c r="C145" s="68" t="s">
        <v>142</v>
      </c>
      <c r="D145" s="71">
        <v>64.823999999999998</v>
      </c>
      <c r="E145" s="71">
        <v>64.231999999999999</v>
      </c>
      <c r="F145" s="71">
        <v>64.358999999999995</v>
      </c>
      <c r="G145" s="71">
        <v>65.051000000000002</v>
      </c>
      <c r="H145" s="71">
        <v>66.179000000000002</v>
      </c>
      <c r="I145" s="71">
        <v>67.635999999999996</v>
      </c>
      <c r="J145" s="71">
        <v>69.346000000000004</v>
      </c>
      <c r="K145" s="71">
        <v>71.260000000000005</v>
      </c>
      <c r="L145" s="71">
        <v>73.344999999999999</v>
      </c>
      <c r="M145" s="71">
        <v>75.594999999999999</v>
      </c>
      <c r="N145" s="71">
        <v>78.006</v>
      </c>
      <c r="O145" s="71">
        <v>80.563999999999993</v>
      </c>
      <c r="P145" s="71">
        <v>83.236999999999995</v>
      </c>
      <c r="Q145" s="71">
        <v>85.962999999999994</v>
      </c>
      <c r="R145" s="71">
        <v>88.671999999999997</v>
      </c>
      <c r="S145" s="71">
        <v>91.325999999999993</v>
      </c>
      <c r="T145" s="71">
        <v>93.838999999999999</v>
      </c>
      <c r="U145" s="71">
        <v>96.25</v>
      </c>
      <c r="V145" s="71">
        <v>98.78</v>
      </c>
      <c r="W145" s="71">
        <v>101.738</v>
      </c>
      <c r="X145" s="71">
        <v>105.321</v>
      </c>
      <c r="Y145" s="71">
        <v>109.63800000000001</v>
      </c>
      <c r="Z145" s="71">
        <v>114.55199999999999</v>
      </c>
      <c r="AA145" s="71">
        <v>119.708</v>
      </c>
      <c r="AB145" s="71">
        <v>124.616</v>
      </c>
      <c r="AC145" s="71">
        <v>128.922</v>
      </c>
      <c r="AD145" s="71">
        <v>132.505</v>
      </c>
      <c r="AE145" s="71">
        <v>135.47899999999998</v>
      </c>
      <c r="AF145" s="71">
        <v>138.00700000000001</v>
      </c>
      <c r="AG145" s="71">
        <v>140.35300000000001</v>
      </c>
      <c r="AH145" s="71">
        <v>142.71800000000002</v>
      </c>
      <c r="AI145" s="71">
        <v>145.14600000000002</v>
      </c>
      <c r="AJ145" s="71">
        <v>147.601</v>
      </c>
      <c r="AK145" s="71">
        <v>150.108</v>
      </c>
      <c r="AL145" s="71">
        <v>152.684</v>
      </c>
      <c r="AM145" s="71">
        <v>155.34399999999999</v>
      </c>
      <c r="AN145" s="71">
        <v>158.1</v>
      </c>
      <c r="AO145" s="71">
        <v>160.98599999999999</v>
      </c>
      <c r="AP145" s="71">
        <v>164.06299999999999</v>
      </c>
      <c r="AQ145" s="71">
        <v>167.40699999999998</v>
      </c>
      <c r="AR145" s="71">
        <v>171.065</v>
      </c>
      <c r="AS145" s="71">
        <v>175.06700000000001</v>
      </c>
      <c r="AT145" s="71">
        <v>179.37899999999999</v>
      </c>
      <c r="AU145" s="71">
        <v>183.904</v>
      </c>
      <c r="AV145" s="71">
        <v>188.50900000000001</v>
      </c>
      <c r="AW145" s="71">
        <v>193.08699999999999</v>
      </c>
      <c r="AX145" s="71">
        <v>197.60300000000001</v>
      </c>
      <c r="AY145" s="71">
        <v>202.07</v>
      </c>
      <c r="AZ145" s="71">
        <v>206.49299999999999</v>
      </c>
      <c r="BA145" s="71">
        <v>210.89600000000002</v>
      </c>
      <c r="BB145" s="71">
        <v>215.29300000000001</v>
      </c>
      <c r="BC145" s="71">
        <v>219.67699999999999</v>
      </c>
      <c r="BD145" s="71">
        <v>224.03</v>
      </c>
      <c r="BE145" s="71">
        <v>228.34699999999998</v>
      </c>
      <c r="BF145" s="71">
        <v>232.61700000000002</v>
      </c>
      <c r="BG145" s="73">
        <v>236.83799999999999</v>
      </c>
      <c r="BH145" s="71">
        <v>241.005</v>
      </c>
      <c r="BI145" s="71">
        <v>245.12</v>
      </c>
      <c r="BJ145" s="71">
        <v>249.18900000000002</v>
      </c>
      <c r="BK145" s="71">
        <v>253.22400000000002</v>
      </c>
      <c r="BL145" s="71">
        <v>257.23400000000004</v>
      </c>
      <c r="BM145" s="71">
        <v>261.221</v>
      </c>
      <c r="BN145" s="71">
        <v>265.18100000000004</v>
      </c>
      <c r="BO145" s="71">
        <v>269.11799999999999</v>
      </c>
      <c r="BP145" s="71">
        <v>273.02999999999997</v>
      </c>
      <c r="BQ145" s="71">
        <v>276.91700000000003</v>
      </c>
      <c r="BR145" s="71">
        <v>280.779</v>
      </c>
      <c r="BS145" s="71">
        <v>284.61500000000001</v>
      </c>
      <c r="BT145" s="71">
        <v>288.423</v>
      </c>
      <c r="BU145" s="71">
        <v>292.20400000000001</v>
      </c>
      <c r="BV145" s="71">
        <v>295.95299999999997</v>
      </c>
      <c r="BW145" s="71">
        <v>299.67</v>
      </c>
      <c r="BX145" s="71">
        <v>303.35199999999998</v>
      </c>
      <c r="BY145" s="71">
        <v>306.99299999999999</v>
      </c>
      <c r="BZ145" s="71">
        <v>310.589</v>
      </c>
      <c r="CA145" s="71">
        <v>314.13099999999997</v>
      </c>
      <c r="CB145" s="71">
        <v>317.61900000000003</v>
      </c>
      <c r="CC145" s="71">
        <v>321.05</v>
      </c>
      <c r="CD145" s="71">
        <v>324.42</v>
      </c>
      <c r="CE145" s="71">
        <v>327.721</v>
      </c>
      <c r="CF145" s="71">
        <v>330.95</v>
      </c>
      <c r="CG145" s="71">
        <v>334.10500000000002</v>
      </c>
      <c r="CH145" s="71">
        <v>337.18600000000004</v>
      </c>
      <c r="CI145" s="71">
        <v>340.19400000000002</v>
      </c>
      <c r="CJ145" s="71">
        <v>343.13199999999995</v>
      </c>
      <c r="CK145" s="71">
        <v>346.00400000000002</v>
      </c>
      <c r="CL145" s="71">
        <v>348.80899999999997</v>
      </c>
      <c r="CM145" s="71">
        <v>351.54700000000003</v>
      </c>
      <c r="CN145" s="71">
        <v>354.22400000000005</v>
      </c>
      <c r="CO145" s="71">
        <v>356.84399999999999</v>
      </c>
      <c r="CP145" s="71">
        <v>359.411</v>
      </c>
      <c r="CQ145" s="71">
        <v>361.92700000000002</v>
      </c>
      <c r="CR145" s="71">
        <v>364.39100000000002</v>
      </c>
      <c r="CS145" s="71">
        <v>366.803</v>
      </c>
      <c r="CT145" s="71">
        <v>369.161</v>
      </c>
      <c r="CU145" s="71">
        <v>371.46100000000001</v>
      </c>
      <c r="CV145" s="71">
        <v>373.70499999999998</v>
      </c>
      <c r="CW145" s="71">
        <v>375.89099999999996</v>
      </c>
      <c r="CX145" s="71">
        <v>378.01900000000001</v>
      </c>
      <c r="CY145" s="71">
        <v>380.09199999999998</v>
      </c>
      <c r="CZ145" s="73">
        <v>382.11099999999999</v>
      </c>
    </row>
    <row r="146" spans="1:104">
      <c r="A146" s="58">
        <v>241</v>
      </c>
      <c r="B146" s="66">
        <v>548</v>
      </c>
      <c r="C146" s="68" t="s">
        <v>144</v>
      </c>
      <c r="D146" s="71">
        <v>47.695</v>
      </c>
      <c r="E146" s="71">
        <v>48.942999999999998</v>
      </c>
      <c r="F146" s="71">
        <v>50.328000000000003</v>
      </c>
      <c r="G146" s="71">
        <v>51.813000000000002</v>
      </c>
      <c r="H146" s="71">
        <v>53.368000000000002</v>
      </c>
      <c r="I146" s="71">
        <v>54.975000000000001</v>
      </c>
      <c r="J146" s="71">
        <v>56.626000000000005</v>
      </c>
      <c r="K146" s="71">
        <v>58.323</v>
      </c>
      <c r="L146" s="71">
        <v>60.076999999999998</v>
      </c>
      <c r="M146" s="71">
        <v>61.905000000000001</v>
      </c>
      <c r="N146" s="71">
        <v>63.823999999999998</v>
      </c>
      <c r="O146" s="71">
        <v>65.84</v>
      </c>
      <c r="P146" s="71">
        <v>67.944999999999993</v>
      </c>
      <c r="Q146" s="71">
        <v>70.113</v>
      </c>
      <c r="R146" s="71">
        <v>72.305999999999997</v>
      </c>
      <c r="S146" s="71">
        <v>74.501000000000005</v>
      </c>
      <c r="T146" s="71">
        <v>76.682000000000002</v>
      </c>
      <c r="U146" s="71">
        <v>78.866</v>
      </c>
      <c r="V146" s="71">
        <v>81.105000000000004</v>
      </c>
      <c r="W146" s="71">
        <v>83.471000000000004</v>
      </c>
      <c r="X146" s="71">
        <v>86.013000000000005</v>
      </c>
      <c r="Y146" s="71">
        <v>88.742999999999995</v>
      </c>
      <c r="Z146" s="71">
        <v>91.641000000000005</v>
      </c>
      <c r="AA146" s="71">
        <v>94.674000000000007</v>
      </c>
      <c r="AB146" s="71">
        <v>97.799000000000007</v>
      </c>
      <c r="AC146" s="71">
        <v>100.977</v>
      </c>
      <c r="AD146" s="71">
        <v>104.21</v>
      </c>
      <c r="AE146" s="71">
        <v>107.495</v>
      </c>
      <c r="AF146" s="71">
        <v>110.78399999999999</v>
      </c>
      <c r="AG146" s="71">
        <v>114.017</v>
      </c>
      <c r="AH146" s="71">
        <v>117.155</v>
      </c>
      <c r="AI146" s="71">
        <v>120.18299999999999</v>
      </c>
      <c r="AJ146" s="71">
        <v>123.124</v>
      </c>
      <c r="AK146" s="71">
        <v>126.03099999999999</v>
      </c>
      <c r="AL146" s="71">
        <v>128.97899999999998</v>
      </c>
      <c r="AM146" s="71">
        <v>132.029</v>
      </c>
      <c r="AN146" s="71">
        <v>135.17599999999999</v>
      </c>
      <c r="AO146" s="71">
        <v>138.41899999999998</v>
      </c>
      <c r="AP146" s="71">
        <v>141.827</v>
      </c>
      <c r="AQ146" s="71">
        <v>145.48699999999999</v>
      </c>
      <c r="AR146" s="71">
        <v>149.44900000000001</v>
      </c>
      <c r="AS146" s="71">
        <v>153.75799999999998</v>
      </c>
      <c r="AT146" s="71">
        <v>158.36699999999999</v>
      </c>
      <c r="AU146" s="71">
        <v>163.11599999999999</v>
      </c>
      <c r="AV146" s="71">
        <v>167.785</v>
      </c>
      <c r="AW146" s="71">
        <v>172.22</v>
      </c>
      <c r="AX146" s="71">
        <v>176.357</v>
      </c>
      <c r="AY146" s="71">
        <v>180.244</v>
      </c>
      <c r="AZ146" s="71">
        <v>183.97</v>
      </c>
      <c r="BA146" s="71">
        <v>187.67400000000001</v>
      </c>
      <c r="BB146" s="71">
        <v>191.45699999999999</v>
      </c>
      <c r="BC146" s="71">
        <v>195.34100000000001</v>
      </c>
      <c r="BD146" s="71">
        <v>199.29300000000001</v>
      </c>
      <c r="BE146" s="71">
        <v>203.29900000000001</v>
      </c>
      <c r="BF146" s="71">
        <v>207.33100000000002</v>
      </c>
      <c r="BG146" s="73">
        <v>211.36699999999999</v>
      </c>
      <c r="BH146" s="71">
        <v>215.40800000000002</v>
      </c>
      <c r="BI146" s="71">
        <v>219.465</v>
      </c>
      <c r="BJ146" s="71">
        <v>223.53700000000001</v>
      </c>
      <c r="BK146" s="71">
        <v>227.62700000000001</v>
      </c>
      <c r="BL146" s="71">
        <v>231.73399999999998</v>
      </c>
      <c r="BM146" s="71">
        <v>235.858</v>
      </c>
      <c r="BN146" s="71">
        <v>239.99299999999999</v>
      </c>
      <c r="BO146" s="71">
        <v>244.14100000000002</v>
      </c>
      <c r="BP146" s="71">
        <v>248.297</v>
      </c>
      <c r="BQ146" s="71">
        <v>252.459</v>
      </c>
      <c r="BR146" s="71">
        <v>256.62400000000002</v>
      </c>
      <c r="BS146" s="71">
        <v>260.78899999999999</v>
      </c>
      <c r="BT146" s="71">
        <v>264.95100000000002</v>
      </c>
      <c r="BU146" s="71">
        <v>269.10500000000002</v>
      </c>
      <c r="BV146" s="71">
        <v>273.24900000000002</v>
      </c>
      <c r="BW146" s="71">
        <v>277.37799999999999</v>
      </c>
      <c r="BX146" s="71">
        <v>281.49</v>
      </c>
      <c r="BY146" s="71">
        <v>285.57900000000001</v>
      </c>
      <c r="BZ146" s="71">
        <v>289.63900000000001</v>
      </c>
      <c r="CA146" s="71">
        <v>293.66800000000001</v>
      </c>
      <c r="CB146" s="71">
        <v>297.661</v>
      </c>
      <c r="CC146" s="71">
        <v>301.61400000000003</v>
      </c>
      <c r="CD146" s="71">
        <v>305.52499999999998</v>
      </c>
      <c r="CE146" s="71">
        <v>309.387</v>
      </c>
      <c r="CF146" s="71">
        <v>313.197</v>
      </c>
      <c r="CG146" s="71">
        <v>316.95100000000002</v>
      </c>
      <c r="CH146" s="71">
        <v>320.64800000000002</v>
      </c>
      <c r="CI146" s="71">
        <v>324.28500000000003</v>
      </c>
      <c r="CJ146" s="71">
        <v>327.858</v>
      </c>
      <c r="CK146" s="71">
        <v>331.36699999999996</v>
      </c>
      <c r="CL146" s="71">
        <v>334.80899999999997</v>
      </c>
      <c r="CM146" s="71">
        <v>338.18100000000004</v>
      </c>
      <c r="CN146" s="71">
        <v>341.48400000000004</v>
      </c>
      <c r="CO146" s="71">
        <v>344.71100000000001</v>
      </c>
      <c r="CP146" s="71">
        <v>347.86599999999999</v>
      </c>
      <c r="CQ146" s="71">
        <v>350.94299999999998</v>
      </c>
      <c r="CR146" s="71">
        <v>353.94399999999996</v>
      </c>
      <c r="CS146" s="71">
        <v>356.86400000000003</v>
      </c>
      <c r="CT146" s="71">
        <v>359.70299999999997</v>
      </c>
      <c r="CU146" s="71">
        <v>362.459</v>
      </c>
      <c r="CV146" s="71">
        <v>365.13099999999997</v>
      </c>
      <c r="CW146" s="71">
        <v>367.71799999999996</v>
      </c>
      <c r="CX146" s="71">
        <v>370.21799999999996</v>
      </c>
      <c r="CY146" s="71">
        <v>372.63099999999997</v>
      </c>
      <c r="CZ146" s="73">
        <v>374.95600000000002</v>
      </c>
    </row>
    <row r="147" spans="1:104">
      <c r="A147" s="58">
        <v>235</v>
      </c>
      <c r="B147" s="66">
        <v>554</v>
      </c>
      <c r="C147" s="68" t="s">
        <v>139</v>
      </c>
      <c r="D147" s="71">
        <v>1908</v>
      </c>
      <c r="E147" s="71">
        <v>1947.8009999999999</v>
      </c>
      <c r="F147" s="71">
        <v>1992.617</v>
      </c>
      <c r="G147" s="71">
        <v>2040.0129999999999</v>
      </c>
      <c r="H147" s="71">
        <v>2088.1930000000002</v>
      </c>
      <c r="I147" s="71">
        <v>2135.9989999999998</v>
      </c>
      <c r="J147" s="71">
        <v>2182.9430000000002</v>
      </c>
      <c r="K147" s="71">
        <v>2229.1759999999999</v>
      </c>
      <c r="L147" s="71">
        <v>2275.3919999999998</v>
      </c>
      <c r="M147" s="71">
        <v>2322.67</v>
      </c>
      <c r="N147" s="71">
        <v>2371.9989999999998</v>
      </c>
      <c r="O147" s="71">
        <v>2423.768</v>
      </c>
      <c r="P147" s="71">
        <v>2477.326</v>
      </c>
      <c r="Q147" s="71">
        <v>2530.7870000000003</v>
      </c>
      <c r="R147" s="71">
        <v>2581.5740000000001</v>
      </c>
      <c r="S147" s="71">
        <v>2628.002</v>
      </c>
      <c r="T147" s="71">
        <v>2668.502</v>
      </c>
      <c r="U147" s="71">
        <v>2703.9169999999999</v>
      </c>
      <c r="V147" s="71">
        <v>2737.8339999999998</v>
      </c>
      <c r="W147" s="71">
        <v>2775.3180000000002</v>
      </c>
      <c r="X147" s="71">
        <v>2819.6030000000001</v>
      </c>
      <c r="Y147" s="71">
        <v>2872.8989999999999</v>
      </c>
      <c r="Z147" s="71">
        <v>2933.0360000000001</v>
      </c>
      <c r="AA147" s="71">
        <v>2993.6089999999999</v>
      </c>
      <c r="AB147" s="71">
        <v>3045.6589999999997</v>
      </c>
      <c r="AC147" s="71">
        <v>3083.1040000000003</v>
      </c>
      <c r="AD147" s="71">
        <v>3103.3559999999998</v>
      </c>
      <c r="AE147" s="71">
        <v>3109.357</v>
      </c>
      <c r="AF147" s="71">
        <v>3107.3270000000002</v>
      </c>
      <c r="AG147" s="71">
        <v>3106.3119999999999</v>
      </c>
      <c r="AH147" s="71">
        <v>3112.8990000000003</v>
      </c>
      <c r="AI147" s="71">
        <v>3129.3010000000004</v>
      </c>
      <c r="AJ147" s="71">
        <v>3153.712</v>
      </c>
      <c r="AK147" s="71">
        <v>3183.864</v>
      </c>
      <c r="AL147" s="71">
        <v>3215.9009999999998</v>
      </c>
      <c r="AM147" s="71">
        <v>3247.1019999999999</v>
      </c>
      <c r="AN147" s="71">
        <v>3276.6509999999998</v>
      </c>
      <c r="AO147" s="71">
        <v>3305.819</v>
      </c>
      <c r="AP147" s="71">
        <v>3336.35</v>
      </c>
      <c r="AQ147" s="71">
        <v>3370.7910000000002</v>
      </c>
      <c r="AR147" s="71">
        <v>3410.7339999999999</v>
      </c>
      <c r="AS147" s="71">
        <v>3457.114</v>
      </c>
      <c r="AT147" s="71">
        <v>3508.6530000000002</v>
      </c>
      <c r="AU147" s="71">
        <v>3562.07</v>
      </c>
      <c r="AV147" s="71">
        <v>3612.8220000000001</v>
      </c>
      <c r="AW147" s="71">
        <v>3657.761</v>
      </c>
      <c r="AX147" s="71">
        <v>3695.3139999999999</v>
      </c>
      <c r="AY147" s="71">
        <v>3726.6890000000003</v>
      </c>
      <c r="AZ147" s="71">
        <v>3754.89</v>
      </c>
      <c r="BA147" s="71">
        <v>3784.364</v>
      </c>
      <c r="BB147" s="71">
        <v>3818.201</v>
      </c>
      <c r="BC147" s="71">
        <v>3857.491</v>
      </c>
      <c r="BD147" s="71">
        <v>3900.8540000000003</v>
      </c>
      <c r="BE147" s="71">
        <v>3945.9409999999998</v>
      </c>
      <c r="BF147" s="71">
        <v>3989.279</v>
      </c>
      <c r="BG147" s="73">
        <v>4028.384</v>
      </c>
      <c r="BH147" s="71">
        <v>4062.5339999999997</v>
      </c>
      <c r="BI147" s="71">
        <v>4092.625</v>
      </c>
      <c r="BJ147" s="71">
        <v>4119.7579999999998</v>
      </c>
      <c r="BK147" s="71">
        <v>4145.6810000000005</v>
      </c>
      <c r="BL147" s="71">
        <v>4171.6890000000003</v>
      </c>
      <c r="BM147" s="71">
        <v>4198.0410000000002</v>
      </c>
      <c r="BN147" s="71">
        <v>4224.3690000000006</v>
      </c>
      <c r="BO147" s="71">
        <v>4250.6119999999992</v>
      </c>
      <c r="BP147" s="71">
        <v>4276.558</v>
      </c>
      <c r="BQ147" s="71">
        <v>4302.0560000000005</v>
      </c>
      <c r="BR147" s="71">
        <v>4327.1450000000004</v>
      </c>
      <c r="BS147" s="71">
        <v>4351.951</v>
      </c>
      <c r="BT147" s="71">
        <v>4376.4960000000001</v>
      </c>
      <c r="BU147" s="71">
        <v>4400.7970000000005</v>
      </c>
      <c r="BV147" s="71">
        <v>4424.8509999999997</v>
      </c>
      <c r="BW147" s="71">
        <v>4448.6549999999997</v>
      </c>
      <c r="BX147" s="71">
        <v>4472.1499999999996</v>
      </c>
      <c r="BY147" s="71">
        <v>4495.2060000000001</v>
      </c>
      <c r="BZ147" s="71">
        <v>4517.6550000000007</v>
      </c>
      <c r="CA147" s="71">
        <v>4539.3530000000001</v>
      </c>
      <c r="CB147" s="71">
        <v>4560.2479999999996</v>
      </c>
      <c r="CC147" s="71">
        <v>4580.3119999999999</v>
      </c>
      <c r="CD147" s="71">
        <v>4599.4629999999997</v>
      </c>
      <c r="CE147" s="71">
        <v>4617.6139999999996</v>
      </c>
      <c r="CF147" s="71">
        <v>4634.7039999999997</v>
      </c>
      <c r="CG147" s="71">
        <v>4650.6939999999995</v>
      </c>
      <c r="CH147" s="71">
        <v>4665.5810000000001</v>
      </c>
      <c r="CI147" s="71">
        <v>4679.3819999999996</v>
      </c>
      <c r="CJ147" s="71">
        <v>4692.1390000000001</v>
      </c>
      <c r="CK147" s="71">
        <v>4703.8909999999996</v>
      </c>
      <c r="CL147" s="71">
        <v>4714.6540000000005</v>
      </c>
      <c r="CM147" s="71">
        <v>4724.4480000000003</v>
      </c>
      <c r="CN147" s="71">
        <v>4733.326</v>
      </c>
      <c r="CO147" s="71">
        <v>4741.3549999999996</v>
      </c>
      <c r="CP147" s="71">
        <v>4748.5959999999995</v>
      </c>
      <c r="CQ147" s="71">
        <v>4755.1040000000003</v>
      </c>
      <c r="CR147" s="71">
        <v>4760.9249999999993</v>
      </c>
      <c r="CS147" s="71">
        <v>4766.107</v>
      </c>
      <c r="CT147" s="71">
        <v>4770.6970000000001</v>
      </c>
      <c r="CU147" s="71">
        <v>4774.7510000000002</v>
      </c>
      <c r="CV147" s="71">
        <v>4778.3329999999996</v>
      </c>
      <c r="CW147" s="71">
        <v>4781.5149999999994</v>
      </c>
      <c r="CX147" s="71">
        <v>4784.3819999999996</v>
      </c>
      <c r="CY147" s="71">
        <v>4787.0259999999998</v>
      </c>
      <c r="CZ147" s="73">
        <v>4789.55</v>
      </c>
    </row>
    <row r="148" spans="1:104">
      <c r="A148" s="58">
        <v>209</v>
      </c>
      <c r="B148" s="66">
        <v>558</v>
      </c>
      <c r="C148" s="68" t="s">
        <v>116</v>
      </c>
      <c r="D148" s="71">
        <v>1190.2850000000001</v>
      </c>
      <c r="E148" s="71">
        <v>1225.5899999999999</v>
      </c>
      <c r="F148" s="71">
        <v>1262.6400000000001</v>
      </c>
      <c r="G148" s="71">
        <v>1301.3290000000002</v>
      </c>
      <c r="H148" s="71">
        <v>1341.5880000000002</v>
      </c>
      <c r="I148" s="71">
        <v>1383.3910000000001</v>
      </c>
      <c r="J148" s="71">
        <v>1426.751</v>
      </c>
      <c r="K148" s="71">
        <v>1471.7190000000001</v>
      </c>
      <c r="L148" s="71">
        <v>1518.383</v>
      </c>
      <c r="M148" s="71">
        <v>1566.8520000000001</v>
      </c>
      <c r="N148" s="71">
        <v>1617.2339999999999</v>
      </c>
      <c r="O148" s="71">
        <v>1669.6</v>
      </c>
      <c r="P148" s="71">
        <v>1723.96</v>
      </c>
      <c r="Q148" s="71">
        <v>1780.251</v>
      </c>
      <c r="R148" s="71">
        <v>1838.375</v>
      </c>
      <c r="S148" s="71">
        <v>1898.2829999999999</v>
      </c>
      <c r="T148" s="71">
        <v>1959.9270000000001</v>
      </c>
      <c r="U148" s="71">
        <v>2023.413</v>
      </c>
      <c r="V148" s="71">
        <v>2089.0240000000003</v>
      </c>
      <c r="W148" s="71">
        <v>2157.136</v>
      </c>
      <c r="X148" s="71">
        <v>2228.011</v>
      </c>
      <c r="Y148" s="71">
        <v>2301.6689999999999</v>
      </c>
      <c r="Z148" s="71">
        <v>2377.9859999999999</v>
      </c>
      <c r="AA148" s="71">
        <v>2456.8810000000003</v>
      </c>
      <c r="AB148" s="71">
        <v>2538.2129999999997</v>
      </c>
      <c r="AC148" s="71">
        <v>2621.8209999999999</v>
      </c>
      <c r="AD148" s="71">
        <v>2707.576</v>
      </c>
      <c r="AE148" s="71">
        <v>2795.288</v>
      </c>
      <c r="AF148" s="71">
        <v>2884.6319999999996</v>
      </c>
      <c r="AG148" s="71">
        <v>2975.2129999999997</v>
      </c>
      <c r="AH148" s="71">
        <v>3066.66</v>
      </c>
      <c r="AI148" s="71">
        <v>3159.1019999999999</v>
      </c>
      <c r="AJ148" s="71">
        <v>3252.366</v>
      </c>
      <c r="AK148" s="71">
        <v>3345.4520000000002</v>
      </c>
      <c r="AL148" s="71">
        <v>3437.0830000000001</v>
      </c>
      <c r="AM148" s="71">
        <v>3526.4939999999997</v>
      </c>
      <c r="AN148" s="71">
        <v>3612.9030000000002</v>
      </c>
      <c r="AO148" s="71">
        <v>3696.904</v>
      </c>
      <c r="AP148" s="71">
        <v>3780.7749999999996</v>
      </c>
      <c r="AQ148" s="71">
        <v>3867.6869999999999</v>
      </c>
      <c r="AR148" s="71">
        <v>3959.7950000000001</v>
      </c>
      <c r="AS148" s="71">
        <v>4058.1819999999998</v>
      </c>
      <c r="AT148" s="71">
        <v>4161.8540000000003</v>
      </c>
      <c r="AU148" s="71">
        <v>4268.38</v>
      </c>
      <c r="AV148" s="71">
        <v>4374.2190000000001</v>
      </c>
      <c r="AW148" s="71">
        <v>4476.8919999999998</v>
      </c>
      <c r="AX148" s="71">
        <v>4575.5969999999998</v>
      </c>
      <c r="AY148" s="71">
        <v>4671.34</v>
      </c>
      <c r="AZ148" s="71">
        <v>4765.6469999999999</v>
      </c>
      <c r="BA148" s="71">
        <v>4860.8330000000005</v>
      </c>
      <c r="BB148" s="71">
        <v>4958.6239999999998</v>
      </c>
      <c r="BC148" s="71">
        <v>5059.29</v>
      </c>
      <c r="BD148" s="71">
        <v>5162.3770000000004</v>
      </c>
      <c r="BE148" s="71">
        <v>5268</v>
      </c>
      <c r="BF148" s="71">
        <v>5376.14</v>
      </c>
      <c r="BG148" s="73">
        <v>5486.6849999999995</v>
      </c>
      <c r="BH148" s="71">
        <v>5599.759</v>
      </c>
      <c r="BI148" s="71">
        <v>5715.1819999999998</v>
      </c>
      <c r="BJ148" s="71">
        <v>5832.1210000000001</v>
      </c>
      <c r="BK148" s="71">
        <v>5949.4589999999998</v>
      </c>
      <c r="BL148" s="71">
        <v>6066.32</v>
      </c>
      <c r="BM148" s="71">
        <v>6182.317</v>
      </c>
      <c r="BN148" s="71">
        <v>6297.42</v>
      </c>
      <c r="BO148" s="71">
        <v>6411.5589999999993</v>
      </c>
      <c r="BP148" s="71">
        <v>6524.7839999999997</v>
      </c>
      <c r="BQ148" s="71">
        <v>6637.0940000000001</v>
      </c>
      <c r="BR148" s="71">
        <v>6748.3289999999997</v>
      </c>
      <c r="BS148" s="71">
        <v>6858.2489999999998</v>
      </c>
      <c r="BT148" s="71">
        <v>6966.6980000000003</v>
      </c>
      <c r="BU148" s="71">
        <v>7073.5159999999996</v>
      </c>
      <c r="BV148" s="71">
        <v>7178.5630000000001</v>
      </c>
      <c r="BW148" s="71">
        <v>7281.7170000000006</v>
      </c>
      <c r="BX148" s="71">
        <v>7382.893</v>
      </c>
      <c r="BY148" s="71">
        <v>7482.0550000000003</v>
      </c>
      <c r="BZ148" s="71">
        <v>7579.1890000000003</v>
      </c>
      <c r="CA148" s="71">
        <v>7674.27</v>
      </c>
      <c r="CB148" s="71">
        <v>7767.3060000000005</v>
      </c>
      <c r="CC148" s="71">
        <v>7858.2270000000008</v>
      </c>
      <c r="CD148" s="71">
        <v>7946.85</v>
      </c>
      <c r="CE148" s="71">
        <v>8032.9459999999999</v>
      </c>
      <c r="CF148" s="71">
        <v>8116.3739999999998</v>
      </c>
      <c r="CG148" s="71">
        <v>8197.0499999999993</v>
      </c>
      <c r="CH148" s="71">
        <v>8275.09</v>
      </c>
      <c r="CI148" s="71">
        <v>8350.8149999999987</v>
      </c>
      <c r="CJ148" s="71">
        <v>8424.6660000000011</v>
      </c>
      <c r="CK148" s="71">
        <v>8496.9789999999994</v>
      </c>
      <c r="CL148" s="71">
        <v>8567.82</v>
      </c>
      <c r="CM148" s="71">
        <v>8637.1260000000002</v>
      </c>
      <c r="CN148" s="71">
        <v>8704.93</v>
      </c>
      <c r="CO148" s="71">
        <v>8771.2309999999998</v>
      </c>
      <c r="CP148" s="71">
        <v>8835.9989999999998</v>
      </c>
      <c r="CQ148" s="71">
        <v>8899.1730000000007</v>
      </c>
      <c r="CR148" s="71">
        <v>8960.6620000000003</v>
      </c>
      <c r="CS148" s="71">
        <v>9020.3450000000012</v>
      </c>
      <c r="CT148" s="71">
        <v>9078.07</v>
      </c>
      <c r="CU148" s="71">
        <v>9133.652</v>
      </c>
      <c r="CV148" s="71">
        <v>9186.875</v>
      </c>
      <c r="CW148" s="71">
        <v>9237.4929999999986</v>
      </c>
      <c r="CX148" s="71">
        <v>9285.2250000000004</v>
      </c>
      <c r="CY148" s="71">
        <v>9329.759</v>
      </c>
      <c r="CZ148" s="73">
        <v>9370.755000000001</v>
      </c>
    </row>
    <row r="149" spans="1:104">
      <c r="A149" s="58">
        <v>63</v>
      </c>
      <c r="B149" s="66">
        <v>562</v>
      </c>
      <c r="C149" s="68" t="s">
        <v>212</v>
      </c>
      <c r="D149" s="71">
        <v>2612.4960000000001</v>
      </c>
      <c r="E149" s="71">
        <v>2695.48</v>
      </c>
      <c r="F149" s="71">
        <v>2777.35</v>
      </c>
      <c r="G149" s="71">
        <v>2858.335</v>
      </c>
      <c r="H149" s="71">
        <v>2938.8</v>
      </c>
      <c r="I149" s="71">
        <v>3019.2330000000002</v>
      </c>
      <c r="J149" s="71">
        <v>3100.261</v>
      </c>
      <c r="K149" s="71">
        <v>3182.636</v>
      </c>
      <c r="L149" s="71">
        <v>3267.21</v>
      </c>
      <c r="M149" s="71">
        <v>3354.8829999999998</v>
      </c>
      <c r="N149" s="71">
        <v>3446.4580000000001</v>
      </c>
      <c r="O149" s="71">
        <v>3542.48</v>
      </c>
      <c r="P149" s="71">
        <v>3643.1030000000001</v>
      </c>
      <c r="Q149" s="71">
        <v>3748.029</v>
      </c>
      <c r="R149" s="71">
        <v>3856.6750000000002</v>
      </c>
      <c r="S149" s="71">
        <v>3968.6639999999998</v>
      </c>
      <c r="T149" s="71">
        <v>4084.0609999999997</v>
      </c>
      <c r="U149" s="71">
        <v>4203.2359999999999</v>
      </c>
      <c r="V149" s="71">
        <v>4326.4760000000006</v>
      </c>
      <c r="W149" s="71">
        <v>4454.1550000000007</v>
      </c>
      <c r="X149" s="71">
        <v>4586.5929999999998</v>
      </c>
      <c r="Y149" s="71">
        <v>4723.9629999999997</v>
      </c>
      <c r="Z149" s="71">
        <v>4866.3670000000002</v>
      </c>
      <c r="AA149" s="71">
        <v>5013.9660000000003</v>
      </c>
      <c r="AB149" s="71">
        <v>5166.9170000000004</v>
      </c>
      <c r="AC149" s="71">
        <v>5325.3670000000002</v>
      </c>
      <c r="AD149" s="71">
        <v>5489.5140000000001</v>
      </c>
      <c r="AE149" s="71">
        <v>5659.52</v>
      </c>
      <c r="AF149" s="71">
        <v>5835.4719999999998</v>
      </c>
      <c r="AG149" s="71">
        <v>6017.4249999999993</v>
      </c>
      <c r="AH149" s="71">
        <v>6205.4770000000008</v>
      </c>
      <c r="AI149" s="71">
        <v>6399.8159999999998</v>
      </c>
      <c r="AJ149" s="71">
        <v>6600.6790000000001</v>
      </c>
      <c r="AK149" s="71">
        <v>6808.2830000000004</v>
      </c>
      <c r="AL149" s="71">
        <v>7022.8649999999998</v>
      </c>
      <c r="AM149" s="71">
        <v>7244.6809999999996</v>
      </c>
      <c r="AN149" s="71">
        <v>7474.3119999999999</v>
      </c>
      <c r="AO149" s="71">
        <v>7712.1139999999996</v>
      </c>
      <c r="AP149" s="71">
        <v>7957.9040000000005</v>
      </c>
      <c r="AQ149" s="71">
        <v>8211.3179999999993</v>
      </c>
      <c r="AR149" s="71">
        <v>8472.3909999999996</v>
      </c>
      <c r="AS149" s="71">
        <v>8740.9290000000001</v>
      </c>
      <c r="AT149" s="71">
        <v>9017.9529999999995</v>
      </c>
      <c r="AU149" s="71">
        <v>9306.1749999999993</v>
      </c>
      <c r="AV149" s="71">
        <v>9609.1319999999996</v>
      </c>
      <c r="AW149" s="71">
        <v>9929.3559999999998</v>
      </c>
      <c r="AX149" s="71">
        <v>10267.976000000001</v>
      </c>
      <c r="AY149" s="71">
        <v>10624.352999999999</v>
      </c>
      <c r="AZ149" s="71">
        <v>10997.018</v>
      </c>
      <c r="BA149" s="71">
        <v>11383.618999999999</v>
      </c>
      <c r="BB149" s="71">
        <v>11782.384</v>
      </c>
      <c r="BC149" s="71">
        <v>12193.2</v>
      </c>
      <c r="BD149" s="71">
        <v>12616.539000000001</v>
      </c>
      <c r="BE149" s="71">
        <v>13051.906999999999</v>
      </c>
      <c r="BF149" s="71">
        <v>13498.802</v>
      </c>
      <c r="BG149" s="73">
        <v>13956.977000000001</v>
      </c>
      <c r="BH149" s="71">
        <v>14426.302</v>
      </c>
      <c r="BI149" s="71">
        <v>14907.165000000001</v>
      </c>
      <c r="BJ149" s="71">
        <v>15400.547999999999</v>
      </c>
      <c r="BK149" s="71">
        <v>15907.795</v>
      </c>
      <c r="BL149" s="71">
        <v>16430.036</v>
      </c>
      <c r="BM149" s="71">
        <v>16967.762999999999</v>
      </c>
      <c r="BN149" s="71">
        <v>17521.246999999999</v>
      </c>
      <c r="BO149" s="71">
        <v>18091.147000000001</v>
      </c>
      <c r="BP149" s="71">
        <v>18678.141</v>
      </c>
      <c r="BQ149" s="71">
        <v>19282.819000000003</v>
      </c>
      <c r="BR149" s="71">
        <v>19905.560000000001</v>
      </c>
      <c r="BS149" s="71">
        <v>20546.705999999998</v>
      </c>
      <c r="BT149" s="71">
        <v>21206.732</v>
      </c>
      <c r="BU149" s="71">
        <v>21886.109</v>
      </c>
      <c r="BV149" s="71">
        <v>22585.171999999999</v>
      </c>
      <c r="BW149" s="71">
        <v>23303.983</v>
      </c>
      <c r="BX149" s="71">
        <v>24042.494999999999</v>
      </c>
      <c r="BY149" s="71">
        <v>24800.735000000001</v>
      </c>
      <c r="BZ149" s="71">
        <v>25578.667999999998</v>
      </c>
      <c r="CA149" s="71">
        <v>26376.108</v>
      </c>
      <c r="CB149" s="71">
        <v>27192.726000000002</v>
      </c>
      <c r="CC149" s="71">
        <v>28027.977999999999</v>
      </c>
      <c r="CD149" s="71">
        <v>28881.11</v>
      </c>
      <c r="CE149" s="71">
        <v>29751.200000000001</v>
      </c>
      <c r="CF149" s="71">
        <v>30637.295999999998</v>
      </c>
      <c r="CG149" s="71">
        <v>31538.684000000001</v>
      </c>
      <c r="CH149" s="71">
        <v>32454.490999999998</v>
      </c>
      <c r="CI149" s="71">
        <v>33383.364999999998</v>
      </c>
      <c r="CJ149" s="71">
        <v>34323.762000000002</v>
      </c>
      <c r="CK149" s="71">
        <v>35274.281999999999</v>
      </c>
      <c r="CL149" s="71">
        <v>36234.027999999998</v>
      </c>
      <c r="CM149" s="71">
        <v>37202.154999999999</v>
      </c>
      <c r="CN149" s="71">
        <v>38177.403999999995</v>
      </c>
      <c r="CO149" s="71">
        <v>39158.449999999997</v>
      </c>
      <c r="CP149" s="71">
        <v>40144.178</v>
      </c>
      <c r="CQ149" s="71">
        <v>41133.774000000005</v>
      </c>
      <c r="CR149" s="71">
        <v>42126.690999999999</v>
      </c>
      <c r="CS149" s="71">
        <v>43122.574999999997</v>
      </c>
      <c r="CT149" s="71">
        <v>44121.178</v>
      </c>
      <c r="CU149" s="71">
        <v>45122.273000000001</v>
      </c>
      <c r="CV149" s="71">
        <v>46125.631000000001</v>
      </c>
      <c r="CW149" s="71">
        <v>47131.005999999994</v>
      </c>
      <c r="CX149" s="71">
        <v>48138.120999999999</v>
      </c>
      <c r="CY149" s="71">
        <v>49146.684000000001</v>
      </c>
      <c r="CZ149" s="73">
        <v>50156.38</v>
      </c>
    </row>
    <row r="150" spans="1:104">
      <c r="A150" s="58">
        <v>64</v>
      </c>
      <c r="B150" s="66">
        <v>566</v>
      </c>
      <c r="C150" s="68" t="s">
        <v>213</v>
      </c>
      <c r="D150" s="71">
        <v>32768.690999999999</v>
      </c>
      <c r="E150" s="71">
        <v>33472.355000000003</v>
      </c>
      <c r="F150" s="71">
        <v>34200.127999999997</v>
      </c>
      <c r="G150" s="71">
        <v>34951.004999999997</v>
      </c>
      <c r="H150" s="71">
        <v>35724.448000000004</v>
      </c>
      <c r="I150" s="71">
        <v>36520.384000000005</v>
      </c>
      <c r="J150" s="71">
        <v>37339.22</v>
      </c>
      <c r="K150" s="71">
        <v>38181.828999999998</v>
      </c>
      <c r="L150" s="71">
        <v>39049.493999999999</v>
      </c>
      <c r="M150" s="71">
        <v>39943.815000000002</v>
      </c>
      <c r="N150" s="71">
        <v>40866.430999999997</v>
      </c>
      <c r="O150" s="71">
        <v>41818.726999999999</v>
      </c>
      <c r="P150" s="71">
        <v>42801.574000000001</v>
      </c>
      <c r="Q150" s="71">
        <v>43815.217999999993</v>
      </c>
      <c r="R150" s="71">
        <v>44859.597000000002</v>
      </c>
      <c r="S150" s="71">
        <v>45935.259000000005</v>
      </c>
      <c r="T150" s="71">
        <v>47045.93</v>
      </c>
      <c r="U150" s="71">
        <v>48194.486999999994</v>
      </c>
      <c r="V150" s="71">
        <v>49380.023000000001</v>
      </c>
      <c r="W150" s="71">
        <v>50600.684000000001</v>
      </c>
      <c r="X150" s="71">
        <v>51857.331000000006</v>
      </c>
      <c r="Y150" s="71">
        <v>53144.892</v>
      </c>
      <c r="Z150" s="71">
        <v>54469.843000000001</v>
      </c>
      <c r="AA150" s="71">
        <v>55858.09</v>
      </c>
      <c r="AB150" s="71">
        <v>57343.923999999999</v>
      </c>
      <c r="AC150" s="71">
        <v>58949.680999999997</v>
      </c>
      <c r="AD150" s="71">
        <v>60690.835999999996</v>
      </c>
      <c r="AE150" s="71">
        <v>62555.188999999998</v>
      </c>
      <c r="AF150" s="71">
        <v>64503.601999999999</v>
      </c>
      <c r="AG150" s="71">
        <v>66480.483000000007</v>
      </c>
      <c r="AH150" s="71">
        <v>68447.349000000002</v>
      </c>
      <c r="AI150" s="71">
        <v>70387.809000000008</v>
      </c>
      <c r="AJ150" s="71">
        <v>72318.085999999996</v>
      </c>
      <c r="AK150" s="71">
        <v>74271.899999999994</v>
      </c>
      <c r="AL150" s="71">
        <v>76299.051000000007</v>
      </c>
      <c r="AM150" s="71">
        <v>78434.883999999991</v>
      </c>
      <c r="AN150" s="71">
        <v>80687.633000000002</v>
      </c>
      <c r="AO150" s="71">
        <v>83043.282999999996</v>
      </c>
      <c r="AP150" s="71">
        <v>85487.73</v>
      </c>
      <c r="AQ150" s="71">
        <v>87998.463000000003</v>
      </c>
      <c r="AR150" s="71">
        <v>90557.315999999992</v>
      </c>
      <c r="AS150" s="71">
        <v>93160.735000000001</v>
      </c>
      <c r="AT150" s="71">
        <v>95808.891999999993</v>
      </c>
      <c r="AU150" s="71">
        <v>98491.247999999992</v>
      </c>
      <c r="AV150" s="71">
        <v>101195.944</v>
      </c>
      <c r="AW150" s="71">
        <v>103913.70699999999</v>
      </c>
      <c r="AX150" s="71">
        <v>106639.367</v>
      </c>
      <c r="AY150" s="71">
        <v>109371.41899999999</v>
      </c>
      <c r="AZ150" s="71">
        <v>112109.296</v>
      </c>
      <c r="BA150" s="71">
        <v>114854.306</v>
      </c>
      <c r="BB150" s="71">
        <v>117607.814</v>
      </c>
      <c r="BC150" s="71">
        <v>120367.93100000001</v>
      </c>
      <c r="BD150" s="71">
        <v>123134.33900000001</v>
      </c>
      <c r="BE150" s="71">
        <v>125912.25900000001</v>
      </c>
      <c r="BF150" s="71">
        <v>128708.935</v>
      </c>
      <c r="BG150" s="73">
        <v>131529.66899999999</v>
      </c>
      <c r="BH150" s="71">
        <v>134374.95699999999</v>
      </c>
      <c r="BI150" s="71">
        <v>137243.29800000001</v>
      </c>
      <c r="BJ150" s="71">
        <v>140135.34100000001</v>
      </c>
      <c r="BK150" s="71">
        <v>143051.351</v>
      </c>
      <c r="BL150" s="71">
        <v>145990.595</v>
      </c>
      <c r="BM150" s="71">
        <v>148952.94699999999</v>
      </c>
      <c r="BN150" s="71">
        <v>151935.67499999999</v>
      </c>
      <c r="BO150" s="71">
        <v>154931.94699999999</v>
      </c>
      <c r="BP150" s="71">
        <v>157932.87800000003</v>
      </c>
      <c r="BQ150" s="71">
        <v>160931.24800000002</v>
      </c>
      <c r="BR150" s="71">
        <v>163924.204</v>
      </c>
      <c r="BS150" s="71">
        <v>166910.59299999999</v>
      </c>
      <c r="BT150" s="71">
        <v>169887.04499999998</v>
      </c>
      <c r="BU150" s="71">
        <v>172850.37400000001</v>
      </c>
      <c r="BV150" s="71">
        <v>175798.20699999999</v>
      </c>
      <c r="BW150" s="71">
        <v>178728.45899999997</v>
      </c>
      <c r="BX150" s="71">
        <v>181640.61300000001</v>
      </c>
      <c r="BY150" s="71">
        <v>184536.076</v>
      </c>
      <c r="BZ150" s="71">
        <v>187417.42200000002</v>
      </c>
      <c r="CA150" s="71">
        <v>190286.70500000002</v>
      </c>
      <c r="CB150" s="71">
        <v>193143.95500000002</v>
      </c>
      <c r="CC150" s="71">
        <v>195988.87900000002</v>
      </c>
      <c r="CD150" s="71">
        <v>198822.92</v>
      </c>
      <c r="CE150" s="71">
        <v>201647.84700000001</v>
      </c>
      <c r="CF150" s="71">
        <v>204464.96599999999</v>
      </c>
      <c r="CG150" s="71">
        <v>207274.44500000001</v>
      </c>
      <c r="CH150" s="71">
        <v>210076.05900000001</v>
      </c>
      <c r="CI150" s="71">
        <v>212870.11300000001</v>
      </c>
      <c r="CJ150" s="71">
        <v>215656.82500000001</v>
      </c>
      <c r="CK150" s="71">
        <v>218436.011</v>
      </c>
      <c r="CL150" s="71">
        <v>221207.21600000001</v>
      </c>
      <c r="CM150" s="71">
        <v>223969.302</v>
      </c>
      <c r="CN150" s="71">
        <v>226720.40100000001</v>
      </c>
      <c r="CO150" s="71">
        <v>229458.14</v>
      </c>
      <c r="CP150" s="71">
        <v>232180.25900000002</v>
      </c>
      <c r="CQ150" s="71">
        <v>234884.81099999999</v>
      </c>
      <c r="CR150" s="71">
        <v>237570.09700000001</v>
      </c>
      <c r="CS150" s="71">
        <v>240234.48699999999</v>
      </c>
      <c r="CT150" s="71">
        <v>242876.22899999999</v>
      </c>
      <c r="CU150" s="71">
        <v>245493.264</v>
      </c>
      <c r="CV150" s="71">
        <v>248083.16099999999</v>
      </c>
      <c r="CW150" s="71">
        <v>250643.08500000002</v>
      </c>
      <c r="CX150" s="71">
        <v>253169.78</v>
      </c>
      <c r="CY150" s="71">
        <v>255659.58799999999</v>
      </c>
      <c r="CZ150" s="73">
        <v>258108.43900000001</v>
      </c>
    </row>
    <row r="151" spans="1:104">
      <c r="A151" s="58">
        <v>254</v>
      </c>
      <c r="B151" s="66">
        <v>570</v>
      </c>
      <c r="C151" s="68" t="s">
        <v>155</v>
      </c>
      <c r="D151" s="71">
        <v>4.5149999999999997</v>
      </c>
      <c r="E151" s="71">
        <v>4.548</v>
      </c>
      <c r="F151" s="71">
        <v>4.58</v>
      </c>
      <c r="G151" s="71">
        <v>4.6100000000000003</v>
      </c>
      <c r="H151" s="71">
        <v>4.6370000000000005</v>
      </c>
      <c r="I151" s="71">
        <v>4.6630000000000003</v>
      </c>
      <c r="J151" s="71">
        <v>4.6880000000000006</v>
      </c>
      <c r="K151" s="71">
        <v>4.7160000000000002</v>
      </c>
      <c r="L151" s="71">
        <v>4.7469999999999999</v>
      </c>
      <c r="M151" s="71">
        <v>4.7889999999999997</v>
      </c>
      <c r="N151" s="71">
        <v>4.84</v>
      </c>
      <c r="O151" s="71">
        <v>4.9020000000000001</v>
      </c>
      <c r="P151" s="71">
        <v>4.9730000000000008</v>
      </c>
      <c r="Q151" s="71">
        <v>5.0439999999999996</v>
      </c>
      <c r="R151" s="71">
        <v>5.1059999999999999</v>
      </c>
      <c r="S151" s="71">
        <v>5.1520000000000001</v>
      </c>
      <c r="T151" s="71">
        <v>5.181</v>
      </c>
      <c r="U151" s="71">
        <v>5.1929999999999996</v>
      </c>
      <c r="V151" s="71">
        <v>5.1769999999999996</v>
      </c>
      <c r="W151" s="71">
        <v>5.12</v>
      </c>
      <c r="X151" s="71">
        <v>5.0139999999999993</v>
      </c>
      <c r="Y151" s="71">
        <v>4.8540000000000001</v>
      </c>
      <c r="Z151" s="71">
        <v>4.6459999999999999</v>
      </c>
      <c r="AA151" s="71">
        <v>4.41</v>
      </c>
      <c r="AB151" s="71">
        <v>4.1760000000000002</v>
      </c>
      <c r="AC151" s="71">
        <v>3.9630000000000001</v>
      </c>
      <c r="AD151" s="71">
        <v>3.7809999999999997</v>
      </c>
      <c r="AE151" s="71">
        <v>3.625</v>
      </c>
      <c r="AF151" s="71">
        <v>3.4859999999999998</v>
      </c>
      <c r="AG151" s="71">
        <v>3.347</v>
      </c>
      <c r="AH151" s="71">
        <v>3.2</v>
      </c>
      <c r="AI151" s="71">
        <v>3.0419999999999998</v>
      </c>
      <c r="AJ151" s="71">
        <v>2.879</v>
      </c>
      <c r="AK151" s="71">
        <v>2.7170000000000001</v>
      </c>
      <c r="AL151" s="71">
        <v>2.5649999999999999</v>
      </c>
      <c r="AM151" s="71">
        <v>2.4290000000000003</v>
      </c>
      <c r="AN151" s="71">
        <v>2.3120000000000003</v>
      </c>
      <c r="AO151" s="71">
        <v>2.21</v>
      </c>
      <c r="AP151" s="71">
        <v>2.1230000000000002</v>
      </c>
      <c r="AQ151" s="71">
        <v>2.0489999999999999</v>
      </c>
      <c r="AR151" s="71">
        <v>1.984</v>
      </c>
      <c r="AS151" s="71">
        <v>1.9289999999999998</v>
      </c>
      <c r="AT151" s="71">
        <v>1.8839999999999999</v>
      </c>
      <c r="AU151" s="71">
        <v>1.8460000000000001</v>
      </c>
      <c r="AV151" s="71">
        <v>1.8130000000000002</v>
      </c>
      <c r="AW151" s="71">
        <v>1.7789999999999999</v>
      </c>
      <c r="AX151" s="71">
        <v>1.7469999999999999</v>
      </c>
      <c r="AY151" s="71">
        <v>1.7130000000000001</v>
      </c>
      <c r="AZ151" s="71">
        <v>1.68</v>
      </c>
      <c r="BA151" s="71">
        <v>1.6459999999999999</v>
      </c>
      <c r="BB151" s="71">
        <v>1.61</v>
      </c>
      <c r="BC151" s="71">
        <v>1.5710000000000002</v>
      </c>
      <c r="BD151" s="71">
        <v>1.5289999999999999</v>
      </c>
      <c r="BE151" s="71">
        <v>1.4910000000000001</v>
      </c>
      <c r="BF151" s="71">
        <v>1.4609999999999999</v>
      </c>
      <c r="BG151" s="73">
        <v>1.4450000000000001</v>
      </c>
      <c r="BH151" s="71">
        <v>1.444</v>
      </c>
      <c r="BI151" s="71">
        <v>1.4569999999999999</v>
      </c>
      <c r="BJ151" s="71">
        <v>1.478</v>
      </c>
      <c r="BK151" s="71">
        <v>1.5030000000000001</v>
      </c>
      <c r="BL151" s="71">
        <v>1.524</v>
      </c>
      <c r="BM151" s="71">
        <v>1.542</v>
      </c>
      <c r="BN151" s="71">
        <v>1.5580000000000001</v>
      </c>
      <c r="BO151" s="71">
        <v>1.5720000000000001</v>
      </c>
      <c r="BP151" s="71">
        <v>1.5840000000000001</v>
      </c>
      <c r="BQ151" s="71">
        <v>1.597</v>
      </c>
      <c r="BR151" s="71">
        <v>1.61</v>
      </c>
      <c r="BS151" s="71">
        <v>1.623</v>
      </c>
      <c r="BT151" s="71">
        <v>1.635</v>
      </c>
      <c r="BU151" s="71">
        <v>1.6459999999999999</v>
      </c>
      <c r="BV151" s="71">
        <v>1.6579999999999999</v>
      </c>
      <c r="BW151" s="71">
        <v>1.669</v>
      </c>
      <c r="BX151" s="71">
        <v>1.681</v>
      </c>
      <c r="BY151" s="71">
        <v>1.6909999999999998</v>
      </c>
      <c r="BZ151" s="71">
        <v>1.7010000000000001</v>
      </c>
      <c r="CA151" s="71">
        <v>1.7109999999999999</v>
      </c>
      <c r="CB151" s="71">
        <v>1.72</v>
      </c>
      <c r="CC151" s="71">
        <v>1.728</v>
      </c>
      <c r="CD151" s="71">
        <v>1.736</v>
      </c>
      <c r="CE151" s="71">
        <v>1.744</v>
      </c>
      <c r="CF151" s="71">
        <v>1.7509999999999999</v>
      </c>
      <c r="CG151" s="71">
        <v>1.758</v>
      </c>
      <c r="CH151" s="71">
        <v>1.7649999999999999</v>
      </c>
      <c r="CI151" s="71">
        <v>1.772</v>
      </c>
      <c r="CJ151" s="71">
        <v>1.7789999999999999</v>
      </c>
      <c r="CK151" s="71">
        <v>1.784</v>
      </c>
      <c r="CL151" s="71">
        <v>1.7890000000000001</v>
      </c>
      <c r="CM151" s="71">
        <v>1.7930000000000001</v>
      </c>
      <c r="CN151" s="71">
        <v>1.7949999999999999</v>
      </c>
      <c r="CO151" s="71">
        <v>1.7989999999999999</v>
      </c>
      <c r="CP151" s="71">
        <v>1.802</v>
      </c>
      <c r="CQ151" s="71">
        <v>1.8049999999999999</v>
      </c>
      <c r="CR151" s="71">
        <v>1.8080000000000001</v>
      </c>
      <c r="CS151" s="71">
        <v>1.8109999999999999</v>
      </c>
      <c r="CT151" s="71">
        <v>1.8140000000000001</v>
      </c>
      <c r="CU151" s="71">
        <v>1.8159999999999998</v>
      </c>
      <c r="CV151" s="71">
        <v>1.8180000000000001</v>
      </c>
      <c r="CW151" s="71">
        <v>1.82</v>
      </c>
      <c r="CX151" s="71">
        <v>1.821</v>
      </c>
      <c r="CY151" s="71">
        <v>1.8220000000000001</v>
      </c>
      <c r="CZ151" s="73">
        <v>1.823</v>
      </c>
    </row>
    <row r="152" spans="1:104">
      <c r="A152" s="58">
        <v>147</v>
      </c>
      <c r="B152" s="66">
        <v>578</v>
      </c>
      <c r="C152" s="68" t="s">
        <v>294</v>
      </c>
      <c r="D152" s="71">
        <v>3265</v>
      </c>
      <c r="E152" s="71">
        <v>3299.43</v>
      </c>
      <c r="F152" s="71">
        <v>3332.2619999999997</v>
      </c>
      <c r="G152" s="71">
        <v>3364.1680000000001</v>
      </c>
      <c r="H152" s="71">
        <v>3395.6419999999998</v>
      </c>
      <c r="I152" s="71">
        <v>3426.9989999999998</v>
      </c>
      <c r="J152" s="71">
        <v>3458.366</v>
      </c>
      <c r="K152" s="71">
        <v>3489.6930000000002</v>
      </c>
      <c r="L152" s="71">
        <v>3520.7750000000001</v>
      </c>
      <c r="M152" s="71">
        <v>3551.3050000000003</v>
      </c>
      <c r="N152" s="71">
        <v>3580.998</v>
      </c>
      <c r="O152" s="71">
        <v>3609.7449999999999</v>
      </c>
      <c r="P152" s="71">
        <v>3637.73</v>
      </c>
      <c r="Q152" s="71">
        <v>3665.4870000000001</v>
      </c>
      <c r="R152" s="71">
        <v>3693.75</v>
      </c>
      <c r="S152" s="71">
        <v>3723.0010000000002</v>
      </c>
      <c r="T152" s="71">
        <v>3753.3760000000002</v>
      </c>
      <c r="U152" s="71">
        <v>3784.578</v>
      </c>
      <c r="V152" s="71">
        <v>3816.1030000000001</v>
      </c>
      <c r="W152" s="71">
        <v>3847.2340000000004</v>
      </c>
      <c r="X152" s="71">
        <v>3877.3850000000002</v>
      </c>
      <c r="Y152" s="71">
        <v>3906.491</v>
      </c>
      <c r="Z152" s="71">
        <v>3934.53</v>
      </c>
      <c r="AA152" s="71">
        <v>3961.0209999999997</v>
      </c>
      <c r="AB152" s="71">
        <v>3985.4</v>
      </c>
      <c r="AC152" s="71">
        <v>4007.3109999999997</v>
      </c>
      <c r="AD152" s="71">
        <v>4026.5839999999998</v>
      </c>
      <c r="AE152" s="71">
        <v>4043.4380000000001</v>
      </c>
      <c r="AF152" s="71">
        <v>4058.4059999999999</v>
      </c>
      <c r="AG152" s="71">
        <v>4072.2560000000003</v>
      </c>
      <c r="AH152" s="71">
        <v>4085.6189999999997</v>
      </c>
      <c r="AI152" s="71">
        <v>4098.6970000000001</v>
      </c>
      <c r="AJ152" s="71">
        <v>4111.5659999999998</v>
      </c>
      <c r="AK152" s="71">
        <v>4124.5879999999997</v>
      </c>
      <c r="AL152" s="71">
        <v>4138.1499999999996</v>
      </c>
      <c r="AM152" s="71">
        <v>4152.5590000000002</v>
      </c>
      <c r="AN152" s="71">
        <v>4168.03</v>
      </c>
      <c r="AO152" s="71">
        <v>4184.6570000000002</v>
      </c>
      <c r="AP152" s="71">
        <v>4202.47</v>
      </c>
      <c r="AQ152" s="71">
        <v>4221.4230000000007</v>
      </c>
      <c r="AR152" s="71">
        <v>4241.4840000000004</v>
      </c>
      <c r="AS152" s="71">
        <v>4262.5879999999997</v>
      </c>
      <c r="AT152" s="71">
        <v>4284.759</v>
      </c>
      <c r="AU152" s="71">
        <v>4308.1450000000004</v>
      </c>
      <c r="AV152" s="71">
        <v>4332.9359999999997</v>
      </c>
      <c r="AW152" s="71">
        <v>4359.1840000000002</v>
      </c>
      <c r="AX152" s="71">
        <v>4386.9979999999996</v>
      </c>
      <c r="AY152" s="71">
        <v>4416.0950000000003</v>
      </c>
      <c r="AZ152" s="71">
        <v>4445.6620000000003</v>
      </c>
      <c r="BA152" s="71">
        <v>4474.6139999999996</v>
      </c>
      <c r="BB152" s="71">
        <v>4502.1689999999999</v>
      </c>
      <c r="BC152" s="71">
        <v>4528.0059999999994</v>
      </c>
      <c r="BD152" s="71">
        <v>4552.3070000000007</v>
      </c>
      <c r="BE152" s="71">
        <v>4575.42</v>
      </c>
      <c r="BF152" s="71">
        <v>4597.9290000000001</v>
      </c>
      <c r="BG152" s="73">
        <v>4620.2749999999996</v>
      </c>
      <c r="BH152" s="71">
        <v>4642.5380000000005</v>
      </c>
      <c r="BI152" s="71">
        <v>4664.6190000000006</v>
      </c>
      <c r="BJ152" s="71">
        <v>4686.5720000000001</v>
      </c>
      <c r="BK152" s="71">
        <v>4708.4359999999997</v>
      </c>
      <c r="BL152" s="71">
        <v>4730.2520000000004</v>
      </c>
      <c r="BM152" s="71">
        <v>4752.0600000000004</v>
      </c>
      <c r="BN152" s="71">
        <v>4773.9310000000005</v>
      </c>
      <c r="BO152" s="71">
        <v>4795.9719999999998</v>
      </c>
      <c r="BP152" s="71">
        <v>4818.3050000000003</v>
      </c>
      <c r="BQ152" s="71">
        <v>4841.0110000000004</v>
      </c>
      <c r="BR152" s="71">
        <v>4864.1149999999998</v>
      </c>
      <c r="BS152" s="71">
        <v>4887.5859999999993</v>
      </c>
      <c r="BT152" s="71">
        <v>4911.3729999999996</v>
      </c>
      <c r="BU152" s="71">
        <v>4935.3999999999996</v>
      </c>
      <c r="BV152" s="71">
        <v>4959.585</v>
      </c>
      <c r="BW152" s="71">
        <v>4983.884</v>
      </c>
      <c r="BX152" s="71">
        <v>5008.2360000000008</v>
      </c>
      <c r="BY152" s="71">
        <v>5032.5110000000004</v>
      </c>
      <c r="BZ152" s="71">
        <v>5056.5550000000003</v>
      </c>
      <c r="CA152" s="71">
        <v>5080.2290000000003</v>
      </c>
      <c r="CB152" s="71">
        <v>5103.4629999999997</v>
      </c>
      <c r="CC152" s="71">
        <v>5126.1859999999997</v>
      </c>
      <c r="CD152" s="71">
        <v>5148.259</v>
      </c>
      <c r="CE152" s="71">
        <v>5169.5209999999997</v>
      </c>
      <c r="CF152" s="71">
        <v>5189.8530000000001</v>
      </c>
      <c r="CG152" s="71">
        <v>5209.1990000000005</v>
      </c>
      <c r="CH152" s="71">
        <v>5227.5419999999995</v>
      </c>
      <c r="CI152" s="71">
        <v>5244.8630000000003</v>
      </c>
      <c r="CJ152" s="71">
        <v>5261.1559999999999</v>
      </c>
      <c r="CK152" s="71">
        <v>5276.4339999999993</v>
      </c>
      <c r="CL152" s="71">
        <v>5290.6989999999996</v>
      </c>
      <c r="CM152" s="71">
        <v>5303.99</v>
      </c>
      <c r="CN152" s="71">
        <v>5316.4130000000005</v>
      </c>
      <c r="CO152" s="71">
        <v>5328.1080000000002</v>
      </c>
      <c r="CP152" s="71">
        <v>5339.201</v>
      </c>
      <c r="CQ152" s="71">
        <v>5349.7849999999999</v>
      </c>
      <c r="CR152" s="71">
        <v>5359.9249999999993</v>
      </c>
      <c r="CS152" s="71">
        <v>5369.68</v>
      </c>
      <c r="CT152" s="71">
        <v>5379.107</v>
      </c>
      <c r="CU152" s="71">
        <v>5388.2849999999999</v>
      </c>
      <c r="CV152" s="71">
        <v>5397.3140000000003</v>
      </c>
      <c r="CW152" s="71">
        <v>5406.3209999999999</v>
      </c>
      <c r="CX152" s="71">
        <v>5415.4619999999995</v>
      </c>
      <c r="CY152" s="71">
        <v>5424.9160000000002</v>
      </c>
      <c r="CZ152" s="73">
        <v>5434.89</v>
      </c>
    </row>
    <row r="153" spans="1:104">
      <c r="A153" s="58">
        <v>248</v>
      </c>
      <c r="B153" s="66">
        <v>580</v>
      </c>
      <c r="C153" s="68" t="s">
        <v>150</v>
      </c>
      <c r="D153" s="71">
        <v>7</v>
      </c>
      <c r="E153" s="71">
        <v>7.0880000000000001</v>
      </c>
      <c r="F153" s="71">
        <v>7.2160000000000002</v>
      </c>
      <c r="G153" s="71">
        <v>7.4050000000000002</v>
      </c>
      <c r="H153" s="71">
        <v>7.6660000000000004</v>
      </c>
      <c r="I153" s="71">
        <v>8</v>
      </c>
      <c r="J153" s="71">
        <v>8.3930000000000007</v>
      </c>
      <c r="K153" s="71">
        <v>8.8239999999999998</v>
      </c>
      <c r="L153" s="71">
        <v>9.2590000000000003</v>
      </c>
      <c r="M153" s="71">
        <v>9.6609999999999996</v>
      </c>
      <c r="N153" s="71">
        <v>9.9980000000000011</v>
      </c>
      <c r="O153" s="71">
        <v>10.253</v>
      </c>
      <c r="P153" s="71">
        <v>10.434000000000001</v>
      </c>
      <c r="Q153" s="71">
        <v>10.584</v>
      </c>
      <c r="R153" s="71">
        <v>10.757999999999999</v>
      </c>
      <c r="S153" s="71">
        <v>10.998000000000001</v>
      </c>
      <c r="T153" s="71">
        <v>11.317</v>
      </c>
      <c r="U153" s="71">
        <v>11.7</v>
      </c>
      <c r="V153" s="71">
        <v>12.126999999999999</v>
      </c>
      <c r="W153" s="71">
        <v>12.568000000000001</v>
      </c>
      <c r="X153" s="71">
        <v>12.999000000000001</v>
      </c>
      <c r="Y153" s="71">
        <v>13.433</v>
      </c>
      <c r="Z153" s="71">
        <v>13.881</v>
      </c>
      <c r="AA153" s="71">
        <v>14.312999999999999</v>
      </c>
      <c r="AB153" s="71">
        <v>14.692</v>
      </c>
      <c r="AC153" s="71">
        <v>15.001000000000001</v>
      </c>
      <c r="AD153" s="71">
        <v>15.239000000000001</v>
      </c>
      <c r="AE153" s="71">
        <v>15.449</v>
      </c>
      <c r="AF153" s="71">
        <v>15.712999999999999</v>
      </c>
      <c r="AG153" s="71">
        <v>16.14</v>
      </c>
      <c r="AH153" s="71">
        <v>16.82</v>
      </c>
      <c r="AI153" s="71">
        <v>17.739999999999998</v>
      </c>
      <c r="AJ153" s="71">
        <v>18.907</v>
      </c>
      <c r="AK153" s="71">
        <v>20.443000000000001</v>
      </c>
      <c r="AL153" s="71">
        <v>22.497999999999998</v>
      </c>
      <c r="AM153" s="71">
        <v>25.155999999999999</v>
      </c>
      <c r="AN153" s="71">
        <v>28.493000000000002</v>
      </c>
      <c r="AO153" s="71">
        <v>32.414999999999999</v>
      </c>
      <c r="AP153" s="71">
        <v>36.623000000000005</v>
      </c>
      <c r="AQ153" s="71">
        <v>40.707000000000001</v>
      </c>
      <c r="AR153" s="71">
        <v>44.37</v>
      </c>
      <c r="AS153" s="71">
        <v>47.492000000000004</v>
      </c>
      <c r="AT153" s="71">
        <v>50.152999999999999</v>
      </c>
      <c r="AU153" s="71">
        <v>52.499000000000002</v>
      </c>
      <c r="AV153" s="71">
        <v>54.766999999999996</v>
      </c>
      <c r="AW153" s="71">
        <v>57.131</v>
      </c>
      <c r="AX153" s="71">
        <v>59.623000000000005</v>
      </c>
      <c r="AY153" s="71">
        <v>62.177</v>
      </c>
      <c r="AZ153" s="71">
        <v>64.754999999999995</v>
      </c>
      <c r="BA153" s="71">
        <v>67.289000000000001</v>
      </c>
      <c r="BB153" s="71">
        <v>69.730999999999995</v>
      </c>
      <c r="BC153" s="71">
        <v>72.069999999999993</v>
      </c>
      <c r="BD153" s="71">
        <v>74.329000000000008</v>
      </c>
      <c r="BE153" s="71">
        <v>76.521000000000001</v>
      </c>
      <c r="BF153" s="71">
        <v>78.673000000000002</v>
      </c>
      <c r="BG153" s="73">
        <v>80.801000000000002</v>
      </c>
      <c r="BH153" s="71">
        <v>82.915000000000006</v>
      </c>
      <c r="BI153" s="71">
        <v>85.001000000000005</v>
      </c>
      <c r="BJ153" s="71">
        <v>87.024000000000001</v>
      </c>
      <c r="BK153" s="71">
        <v>88.931000000000012</v>
      </c>
      <c r="BL153" s="71">
        <v>90.691000000000003</v>
      </c>
      <c r="BM153" s="71">
        <v>92.289000000000001</v>
      </c>
      <c r="BN153" s="71">
        <v>93.74199999999999</v>
      </c>
      <c r="BO153" s="71">
        <v>95.092999999999989</v>
      </c>
      <c r="BP153" s="71">
        <v>96.399000000000001</v>
      </c>
      <c r="BQ153" s="71">
        <v>97.704000000000008</v>
      </c>
      <c r="BR153" s="71">
        <v>99.022000000000006</v>
      </c>
      <c r="BS153" s="71">
        <v>100.342</v>
      </c>
      <c r="BT153" s="71">
        <v>101.66200000000001</v>
      </c>
      <c r="BU153" s="71">
        <v>102.964</v>
      </c>
      <c r="BV153" s="71">
        <v>104.238</v>
      </c>
      <c r="BW153" s="71">
        <v>105.485</v>
      </c>
      <c r="BX153" s="71">
        <v>106.71299999999999</v>
      </c>
      <c r="BY153" s="71">
        <v>107.919</v>
      </c>
      <c r="BZ153" s="71">
        <v>109.10300000000001</v>
      </c>
      <c r="CA153" s="71">
        <v>110.26599999999999</v>
      </c>
      <c r="CB153" s="71">
        <v>111.40600000000001</v>
      </c>
      <c r="CC153" s="71">
        <v>112.523</v>
      </c>
      <c r="CD153" s="71">
        <v>113.61499999999999</v>
      </c>
      <c r="CE153" s="71">
        <v>114.679</v>
      </c>
      <c r="CF153" s="71">
        <v>115.714</v>
      </c>
      <c r="CG153" s="71">
        <v>116.718</v>
      </c>
      <c r="CH153" s="71">
        <v>117.69200000000001</v>
      </c>
      <c r="CI153" s="71">
        <v>118.636</v>
      </c>
      <c r="CJ153" s="71">
        <v>119.547</v>
      </c>
      <c r="CK153" s="71">
        <v>120.429</v>
      </c>
      <c r="CL153" s="71">
        <v>121.28</v>
      </c>
      <c r="CM153" s="71">
        <v>122.1</v>
      </c>
      <c r="CN153" s="71">
        <v>122.89099999999999</v>
      </c>
      <c r="CO153" s="71">
        <v>123.65299999999999</v>
      </c>
      <c r="CP153" s="71">
        <v>124.38800000000001</v>
      </c>
      <c r="CQ153" s="71">
        <v>125.095</v>
      </c>
      <c r="CR153" s="71">
        <v>125.77799999999999</v>
      </c>
      <c r="CS153" s="71">
        <v>126.435</v>
      </c>
      <c r="CT153" s="71">
        <v>127.06900000000002</v>
      </c>
      <c r="CU153" s="71">
        <v>127.681</v>
      </c>
      <c r="CV153" s="71">
        <v>128.273</v>
      </c>
      <c r="CW153" s="71">
        <v>128.845</v>
      </c>
      <c r="CX153" s="71">
        <v>129.40100000000001</v>
      </c>
      <c r="CY153" s="71">
        <v>129.94200000000001</v>
      </c>
      <c r="CZ153" s="73">
        <v>130.47199999999998</v>
      </c>
    </row>
    <row r="154" spans="1:104">
      <c r="A154" s="58">
        <v>246</v>
      </c>
      <c r="B154" s="66">
        <v>583</v>
      </c>
      <c r="C154" s="68" t="s">
        <v>148</v>
      </c>
      <c r="D154" s="71">
        <v>32</v>
      </c>
      <c r="E154" s="71">
        <v>33.396000000000001</v>
      </c>
      <c r="F154" s="71">
        <v>34.590000000000003</v>
      </c>
      <c r="G154" s="71">
        <v>35.686</v>
      </c>
      <c r="H154" s="71">
        <v>36.765000000000001</v>
      </c>
      <c r="I154" s="71">
        <v>37.885999999999996</v>
      </c>
      <c r="J154" s="71">
        <v>39.082000000000001</v>
      </c>
      <c r="K154" s="71">
        <v>40.362000000000002</v>
      </c>
      <c r="L154" s="71">
        <v>41.716000000000001</v>
      </c>
      <c r="M154" s="71">
        <v>43.115000000000002</v>
      </c>
      <c r="N154" s="71">
        <v>44.531000000000006</v>
      </c>
      <c r="O154" s="71">
        <v>45.948</v>
      </c>
      <c r="P154" s="71">
        <v>47.378</v>
      </c>
      <c r="Q154" s="71">
        <v>48.866</v>
      </c>
      <c r="R154" s="71">
        <v>50.472000000000001</v>
      </c>
      <c r="S154" s="71">
        <v>52.227000000000004</v>
      </c>
      <c r="T154" s="71">
        <v>54.19</v>
      </c>
      <c r="U154" s="71">
        <v>56.311999999999998</v>
      </c>
      <c r="V154" s="71">
        <v>58.391999999999996</v>
      </c>
      <c r="W154" s="71">
        <v>60.153999999999996</v>
      </c>
      <c r="X154" s="71">
        <v>61.418000000000006</v>
      </c>
      <c r="Y154" s="71">
        <v>62.088999999999999</v>
      </c>
      <c r="Z154" s="71">
        <v>62.28</v>
      </c>
      <c r="AA154" s="71">
        <v>62.268000000000001</v>
      </c>
      <c r="AB154" s="71">
        <v>62.451999999999998</v>
      </c>
      <c r="AC154" s="71">
        <v>63.12</v>
      </c>
      <c r="AD154" s="71">
        <v>64.358000000000004</v>
      </c>
      <c r="AE154" s="71">
        <v>66.080999999999989</v>
      </c>
      <c r="AF154" s="71">
        <v>68.191000000000003</v>
      </c>
      <c r="AG154" s="71">
        <v>70.521000000000001</v>
      </c>
      <c r="AH154" s="71">
        <v>72.937999999999988</v>
      </c>
      <c r="AI154" s="71">
        <v>75.433999999999997</v>
      </c>
      <c r="AJ154" s="71">
        <v>78.027999999999992</v>
      </c>
      <c r="AK154" s="71">
        <v>80.650000000000006</v>
      </c>
      <c r="AL154" s="71">
        <v>83.216999999999999</v>
      </c>
      <c r="AM154" s="71">
        <v>85.669000000000011</v>
      </c>
      <c r="AN154" s="71">
        <v>87.937000000000012</v>
      </c>
      <c r="AO154" s="71">
        <v>90.022999999999996</v>
      </c>
      <c r="AP154" s="71">
        <v>92.02600000000001</v>
      </c>
      <c r="AQ154" s="71">
        <v>94.091000000000008</v>
      </c>
      <c r="AR154" s="71">
        <v>96.304000000000002</v>
      </c>
      <c r="AS154" s="71">
        <v>98.734999999999999</v>
      </c>
      <c r="AT154" s="71">
        <v>101.30500000000001</v>
      </c>
      <c r="AU154" s="71">
        <v>103.77500000000001</v>
      </c>
      <c r="AV154" s="71">
        <v>105.818</v>
      </c>
      <c r="AW154" s="71">
        <v>107.21299999999999</v>
      </c>
      <c r="AX154" s="71">
        <v>107.85899999999999</v>
      </c>
      <c r="AY154" s="71">
        <v>107.869</v>
      </c>
      <c r="AZ154" s="71">
        <v>107.50800000000001</v>
      </c>
      <c r="BA154" s="71">
        <v>107.157</v>
      </c>
      <c r="BB154" s="71">
        <v>107.09200000000001</v>
      </c>
      <c r="BC154" s="71">
        <v>107.40300000000001</v>
      </c>
      <c r="BD154" s="71">
        <v>108.012</v>
      </c>
      <c r="BE154" s="71">
        <v>108.82599999999999</v>
      </c>
      <c r="BF154" s="71">
        <v>109.691</v>
      </c>
      <c r="BG154" s="73">
        <v>110.48699999999999</v>
      </c>
      <c r="BH154" s="71">
        <v>111.2</v>
      </c>
      <c r="BI154" s="71">
        <v>111.87299999999999</v>
      </c>
      <c r="BJ154" s="71">
        <v>112.50700000000001</v>
      </c>
      <c r="BK154" s="71">
        <v>113.119</v>
      </c>
      <c r="BL154" s="71">
        <v>113.718</v>
      </c>
      <c r="BM154" s="71">
        <v>114.29900000000001</v>
      </c>
      <c r="BN154" s="71">
        <v>114.84700000000001</v>
      </c>
      <c r="BO154" s="71">
        <v>115.35300000000001</v>
      </c>
      <c r="BP154" s="71">
        <v>115.809</v>
      </c>
      <c r="BQ154" s="71">
        <v>116.205</v>
      </c>
      <c r="BR154" s="71">
        <v>116.53700000000001</v>
      </c>
      <c r="BS154" s="71">
        <v>116.80600000000001</v>
      </c>
      <c r="BT154" s="71">
        <v>117.00800000000001</v>
      </c>
      <c r="BU154" s="71">
        <v>117.145</v>
      </c>
      <c r="BV154" s="71">
        <v>117.215</v>
      </c>
      <c r="BW154" s="71">
        <v>117.21899999999999</v>
      </c>
      <c r="BX154" s="71">
        <v>117.158</v>
      </c>
      <c r="BY154" s="71">
        <v>117.036</v>
      </c>
      <c r="BZ154" s="71">
        <v>116.857</v>
      </c>
      <c r="CA154" s="71">
        <v>116.626</v>
      </c>
      <c r="CB154" s="71">
        <v>116.345</v>
      </c>
      <c r="CC154" s="71">
        <v>116.01600000000001</v>
      </c>
      <c r="CD154" s="71">
        <v>115.64699999999999</v>
      </c>
      <c r="CE154" s="71">
        <v>115.247</v>
      </c>
      <c r="CF154" s="71">
        <v>114.825</v>
      </c>
      <c r="CG154" s="71">
        <v>114.38200000000001</v>
      </c>
      <c r="CH154" s="71">
        <v>113.919</v>
      </c>
      <c r="CI154" s="71">
        <v>113.431</v>
      </c>
      <c r="CJ154" s="71">
        <v>112.916</v>
      </c>
      <c r="CK154" s="71">
        <v>112.37</v>
      </c>
      <c r="CL154" s="71">
        <v>111.79300000000001</v>
      </c>
      <c r="CM154" s="71">
        <v>111.182</v>
      </c>
      <c r="CN154" s="71">
        <v>110.53399999999999</v>
      </c>
      <c r="CO154" s="71">
        <v>109.843</v>
      </c>
      <c r="CP154" s="71">
        <v>109.105</v>
      </c>
      <c r="CQ154" s="71">
        <v>108.316</v>
      </c>
      <c r="CR154" s="71">
        <v>107.47399999999999</v>
      </c>
      <c r="CS154" s="71">
        <v>106.578</v>
      </c>
      <c r="CT154" s="71">
        <v>105.625</v>
      </c>
      <c r="CU154" s="71">
        <v>104.61499999999999</v>
      </c>
      <c r="CV154" s="71">
        <v>103.54400000000001</v>
      </c>
      <c r="CW154" s="71">
        <v>102.411</v>
      </c>
      <c r="CX154" s="71">
        <v>101.21</v>
      </c>
      <c r="CY154" s="71">
        <v>99.936000000000007</v>
      </c>
      <c r="CZ154" s="73">
        <v>98.584999999999994</v>
      </c>
    </row>
    <row r="155" spans="1:104">
      <c r="A155" s="58">
        <v>245</v>
      </c>
      <c r="B155" s="66">
        <v>584</v>
      </c>
      <c r="C155" s="68" t="s">
        <v>465</v>
      </c>
      <c r="D155" s="71">
        <v>13</v>
      </c>
      <c r="E155" s="71">
        <v>13.217000000000001</v>
      </c>
      <c r="F155" s="71">
        <v>13.431000000000001</v>
      </c>
      <c r="G155" s="71">
        <v>13.62</v>
      </c>
      <c r="H155" s="71">
        <v>13.774000000000001</v>
      </c>
      <c r="I155" s="71">
        <v>13.893000000000001</v>
      </c>
      <c r="J155" s="71">
        <v>13.988</v>
      </c>
      <c r="K155" s="71">
        <v>14.082000000000001</v>
      </c>
      <c r="L155" s="71">
        <v>14.202999999999999</v>
      </c>
      <c r="M155" s="71">
        <v>14.385999999999999</v>
      </c>
      <c r="N155" s="71">
        <v>14.663</v>
      </c>
      <c r="O155" s="71">
        <v>15.052</v>
      </c>
      <c r="P155" s="71">
        <v>15.544</v>
      </c>
      <c r="Q155" s="71">
        <v>16.11</v>
      </c>
      <c r="R155" s="71">
        <v>16.701000000000001</v>
      </c>
      <c r="S155" s="71">
        <v>17.282</v>
      </c>
      <c r="T155" s="71">
        <v>17.838000000000001</v>
      </c>
      <c r="U155" s="71">
        <v>18.385999999999999</v>
      </c>
      <c r="V155" s="71">
        <v>18.960999999999999</v>
      </c>
      <c r="W155" s="71">
        <v>19.619</v>
      </c>
      <c r="X155" s="71">
        <v>20.393000000000001</v>
      </c>
      <c r="Y155" s="71">
        <v>21.305999999999997</v>
      </c>
      <c r="Z155" s="71">
        <v>22.337</v>
      </c>
      <c r="AA155" s="71">
        <v>23.436</v>
      </c>
      <c r="AB155" s="71">
        <v>24.532</v>
      </c>
      <c r="AC155" s="71">
        <v>25.576000000000001</v>
      </c>
      <c r="AD155" s="71">
        <v>26.545000000000002</v>
      </c>
      <c r="AE155" s="71">
        <v>27.465</v>
      </c>
      <c r="AF155" s="71">
        <v>28.393999999999998</v>
      </c>
      <c r="AG155" s="71">
        <v>29.411000000000001</v>
      </c>
      <c r="AH155" s="71">
        <v>30.576000000000001</v>
      </c>
      <c r="AI155" s="71">
        <v>31.89</v>
      </c>
      <c r="AJ155" s="71">
        <v>33.329000000000001</v>
      </c>
      <c r="AK155" s="71">
        <v>34.89</v>
      </c>
      <c r="AL155" s="71">
        <v>36.561999999999998</v>
      </c>
      <c r="AM155" s="71">
        <v>38.328000000000003</v>
      </c>
      <c r="AN155" s="71">
        <v>40.197000000000003</v>
      </c>
      <c r="AO155" s="71">
        <v>42.140999999999998</v>
      </c>
      <c r="AP155" s="71">
        <v>44.055</v>
      </c>
      <c r="AQ155" s="71">
        <v>45.805</v>
      </c>
      <c r="AR155" s="71">
        <v>47.290999999999997</v>
      </c>
      <c r="AS155" s="71">
        <v>48.499000000000002</v>
      </c>
      <c r="AT155" s="71">
        <v>49.459000000000003</v>
      </c>
      <c r="AU155" s="71">
        <v>50.179000000000002</v>
      </c>
      <c r="AV155" s="71">
        <v>50.683</v>
      </c>
      <c r="AW155" s="71">
        <v>51.009</v>
      </c>
      <c r="AX155" s="71">
        <v>51.13</v>
      </c>
      <c r="AY155" s="71">
        <v>51.091999999999999</v>
      </c>
      <c r="AZ155" s="71">
        <v>51.088999999999999</v>
      </c>
      <c r="BA155" s="71">
        <v>51.379000000000005</v>
      </c>
      <c r="BB155" s="71">
        <v>52.141999999999996</v>
      </c>
      <c r="BC155" s="71">
        <v>53.460999999999999</v>
      </c>
      <c r="BD155" s="71">
        <v>55.274999999999999</v>
      </c>
      <c r="BE155" s="71">
        <v>57.436999999999998</v>
      </c>
      <c r="BF155" s="71">
        <v>59.721000000000004</v>
      </c>
      <c r="BG155" s="73">
        <v>61.963000000000001</v>
      </c>
      <c r="BH155" s="71">
        <v>64.117000000000004</v>
      </c>
      <c r="BI155" s="71">
        <v>66.222999999999999</v>
      </c>
      <c r="BJ155" s="71">
        <v>68.298000000000002</v>
      </c>
      <c r="BK155" s="71">
        <v>70.384</v>
      </c>
      <c r="BL155" s="71">
        <v>72.507000000000005</v>
      </c>
      <c r="BM155" s="71">
        <v>74.661000000000001</v>
      </c>
      <c r="BN155" s="71">
        <v>76.819999999999993</v>
      </c>
      <c r="BO155" s="71">
        <v>78.981999999999999</v>
      </c>
      <c r="BP155" s="71">
        <v>81.138999999999996</v>
      </c>
      <c r="BQ155" s="71">
        <v>83.287000000000006</v>
      </c>
      <c r="BR155" s="71">
        <v>85.424000000000007</v>
      </c>
      <c r="BS155" s="71">
        <v>87.549000000000007</v>
      </c>
      <c r="BT155" s="71">
        <v>89.652999999999992</v>
      </c>
      <c r="BU155" s="71">
        <v>91.728999999999999</v>
      </c>
      <c r="BV155" s="71">
        <v>93.772000000000006</v>
      </c>
      <c r="BW155" s="71">
        <v>95.78</v>
      </c>
      <c r="BX155" s="71">
        <v>97.754000000000005</v>
      </c>
      <c r="BY155" s="71">
        <v>99.700999999999993</v>
      </c>
      <c r="BZ155" s="71">
        <v>101.62899999999999</v>
      </c>
      <c r="CA155" s="71">
        <v>103.541</v>
      </c>
      <c r="CB155" s="71">
        <v>105.44</v>
      </c>
      <c r="CC155" s="71">
        <v>107.327</v>
      </c>
      <c r="CD155" s="71">
        <v>109.214</v>
      </c>
      <c r="CE155" s="71">
        <v>111.114</v>
      </c>
      <c r="CF155" s="71">
        <v>113.03800000000001</v>
      </c>
      <c r="CG155" s="71">
        <v>114.989</v>
      </c>
      <c r="CH155" s="71">
        <v>116.964</v>
      </c>
      <c r="CI155" s="71">
        <v>118.95699999999999</v>
      </c>
      <c r="CJ155" s="71">
        <v>120.96</v>
      </c>
      <c r="CK155" s="71">
        <v>122.964</v>
      </c>
      <c r="CL155" s="71">
        <v>124.967</v>
      </c>
      <c r="CM155" s="71">
        <v>126.96600000000001</v>
      </c>
      <c r="CN155" s="71">
        <v>128.953</v>
      </c>
      <c r="CO155" s="71">
        <v>130.91900000000001</v>
      </c>
      <c r="CP155" s="71">
        <v>132.85499999999999</v>
      </c>
      <c r="CQ155" s="71">
        <v>134.755</v>
      </c>
      <c r="CR155" s="71">
        <v>136.61599999999999</v>
      </c>
      <c r="CS155" s="71">
        <v>138.434</v>
      </c>
      <c r="CT155" s="71">
        <v>140.209</v>
      </c>
      <c r="CU155" s="71">
        <v>141.935</v>
      </c>
      <c r="CV155" s="71">
        <v>143.61099999999999</v>
      </c>
      <c r="CW155" s="71">
        <v>145.22999999999999</v>
      </c>
      <c r="CX155" s="71">
        <v>146.78800000000001</v>
      </c>
      <c r="CY155" s="71">
        <v>148.27799999999999</v>
      </c>
      <c r="CZ155" s="73">
        <v>149.69200000000001</v>
      </c>
    </row>
    <row r="156" spans="1:104">
      <c r="A156" s="58">
        <v>249</v>
      </c>
      <c r="B156" s="66">
        <v>585</v>
      </c>
      <c r="C156" s="68" t="s">
        <v>151</v>
      </c>
      <c r="D156" s="71">
        <v>7.4409999999999998</v>
      </c>
      <c r="E156" s="71">
        <v>7.5720000000000001</v>
      </c>
      <c r="F156" s="71">
        <v>7.74</v>
      </c>
      <c r="G156" s="71">
        <v>7.9390000000000001</v>
      </c>
      <c r="H156" s="71">
        <v>8.1660000000000004</v>
      </c>
      <c r="I156" s="71">
        <v>8.411999999999999</v>
      </c>
      <c r="J156" s="71">
        <v>8.6720000000000006</v>
      </c>
      <c r="K156" s="71">
        <v>8.9369999999999994</v>
      </c>
      <c r="L156" s="71">
        <v>9.2010000000000005</v>
      </c>
      <c r="M156" s="71">
        <v>9.452</v>
      </c>
      <c r="N156" s="71">
        <v>9.6840000000000011</v>
      </c>
      <c r="O156" s="71">
        <v>9.8940000000000001</v>
      </c>
      <c r="P156" s="71">
        <v>10.08</v>
      </c>
      <c r="Q156" s="71">
        <v>10.247</v>
      </c>
      <c r="R156" s="71">
        <v>10.403</v>
      </c>
      <c r="S156" s="71">
        <v>10.553000000000001</v>
      </c>
      <c r="T156" s="71">
        <v>10.696</v>
      </c>
      <c r="U156" s="71">
        <v>10.831</v>
      </c>
      <c r="V156" s="71">
        <v>10.965</v>
      </c>
      <c r="W156" s="71">
        <v>11.103</v>
      </c>
      <c r="X156" s="71">
        <v>11.251999999999999</v>
      </c>
      <c r="Y156" s="71">
        <v>11.419</v>
      </c>
      <c r="Z156" s="71">
        <v>11.602</v>
      </c>
      <c r="AA156" s="71">
        <v>11.781000000000001</v>
      </c>
      <c r="AB156" s="71">
        <v>11.93</v>
      </c>
      <c r="AC156" s="71">
        <v>12.032</v>
      </c>
      <c r="AD156" s="71">
        <v>12.074</v>
      </c>
      <c r="AE156" s="71">
        <v>12.071999999999999</v>
      </c>
      <c r="AF156" s="71">
        <v>12.064</v>
      </c>
      <c r="AG156" s="71">
        <v>12.108000000000001</v>
      </c>
      <c r="AH156" s="71">
        <v>12.242000000000001</v>
      </c>
      <c r="AI156" s="71">
        <v>12.486000000000001</v>
      </c>
      <c r="AJ156" s="71">
        <v>12.821999999999999</v>
      </c>
      <c r="AK156" s="71">
        <v>13.213000000000001</v>
      </c>
      <c r="AL156" s="71">
        <v>13.600999999999999</v>
      </c>
      <c r="AM156" s="71">
        <v>13.943999999999999</v>
      </c>
      <c r="AN156" s="71">
        <v>14.228000000000002</v>
      </c>
      <c r="AO156" s="71">
        <v>14.467000000000001</v>
      </c>
      <c r="AP156" s="71">
        <v>14.690999999999999</v>
      </c>
      <c r="AQ156" s="71">
        <v>14.942</v>
      </c>
      <c r="AR156" s="71">
        <v>15.25</v>
      </c>
      <c r="AS156" s="71">
        <v>15.62</v>
      </c>
      <c r="AT156" s="71">
        <v>16.038</v>
      </c>
      <c r="AU156" s="71">
        <v>16.489000000000001</v>
      </c>
      <c r="AV156" s="71">
        <v>16.948999999999998</v>
      </c>
      <c r="AW156" s="71">
        <v>17.398</v>
      </c>
      <c r="AX156" s="71">
        <v>17.835999999999999</v>
      </c>
      <c r="AY156" s="71">
        <v>18.262</v>
      </c>
      <c r="AZ156" s="71">
        <v>18.658999999999999</v>
      </c>
      <c r="BA156" s="71">
        <v>19.008000000000003</v>
      </c>
      <c r="BB156" s="71">
        <v>19.294</v>
      </c>
      <c r="BC156" s="71">
        <v>19.509</v>
      </c>
      <c r="BD156" s="71">
        <v>19.658999999999999</v>
      </c>
      <c r="BE156" s="71">
        <v>19.763999999999999</v>
      </c>
      <c r="BF156" s="71">
        <v>19.853000000000002</v>
      </c>
      <c r="BG156" s="73">
        <v>19.948999999999998</v>
      </c>
      <c r="BH156" s="71">
        <v>20.057000000000002</v>
      </c>
      <c r="BI156" s="71">
        <v>20.173999999999999</v>
      </c>
      <c r="BJ156" s="71">
        <v>20.295999999999999</v>
      </c>
      <c r="BK156" s="71">
        <v>20.418999999999997</v>
      </c>
      <c r="BL156" s="71">
        <v>20.533999999999999</v>
      </c>
      <c r="BM156" s="71">
        <v>20.643999999999998</v>
      </c>
      <c r="BN156" s="71">
        <v>20.753</v>
      </c>
      <c r="BO156" s="71">
        <v>20.86</v>
      </c>
      <c r="BP156" s="71">
        <v>20.966999999999999</v>
      </c>
      <c r="BQ156" s="71">
        <v>21.073999999999998</v>
      </c>
      <c r="BR156" s="71">
        <v>21.180999999999997</v>
      </c>
      <c r="BS156" s="71">
        <v>21.288</v>
      </c>
      <c r="BT156" s="71">
        <v>21.393000000000001</v>
      </c>
      <c r="BU156" s="71">
        <v>21.497</v>
      </c>
      <c r="BV156" s="71">
        <v>21.597999999999999</v>
      </c>
      <c r="BW156" s="71">
        <v>21.695999999999998</v>
      </c>
      <c r="BX156" s="71">
        <v>21.79</v>
      </c>
      <c r="BY156" s="71">
        <v>21.88</v>
      </c>
      <c r="BZ156" s="71">
        <v>21.960999999999999</v>
      </c>
      <c r="CA156" s="71">
        <v>22.036000000000001</v>
      </c>
      <c r="CB156" s="71">
        <v>22.101999999999997</v>
      </c>
      <c r="CC156" s="71">
        <v>22.158000000000001</v>
      </c>
      <c r="CD156" s="71">
        <v>22.206</v>
      </c>
      <c r="CE156" s="71">
        <v>22.243000000000002</v>
      </c>
      <c r="CF156" s="71">
        <v>22.268999999999998</v>
      </c>
      <c r="CG156" s="71">
        <v>22.283999999999999</v>
      </c>
      <c r="CH156" s="71">
        <v>22.288</v>
      </c>
      <c r="CI156" s="71">
        <v>22.282</v>
      </c>
      <c r="CJ156" s="71">
        <v>22.265999999999998</v>
      </c>
      <c r="CK156" s="71">
        <v>22.241</v>
      </c>
      <c r="CL156" s="71">
        <v>22.207999999999998</v>
      </c>
      <c r="CM156" s="71">
        <v>22.167000000000002</v>
      </c>
      <c r="CN156" s="71">
        <v>22.119</v>
      </c>
      <c r="CO156" s="71">
        <v>22.064</v>
      </c>
      <c r="CP156" s="71">
        <v>22.006</v>
      </c>
      <c r="CQ156" s="71">
        <v>21.944000000000003</v>
      </c>
      <c r="CR156" s="71">
        <v>21.878</v>
      </c>
      <c r="CS156" s="71">
        <v>21.81</v>
      </c>
      <c r="CT156" s="71">
        <v>21.738</v>
      </c>
      <c r="CU156" s="71">
        <v>21.664999999999999</v>
      </c>
      <c r="CV156" s="71">
        <v>21.59</v>
      </c>
      <c r="CW156" s="71">
        <v>21.512999999999998</v>
      </c>
      <c r="CX156" s="71">
        <v>21.436</v>
      </c>
      <c r="CY156" s="71">
        <v>21.36</v>
      </c>
      <c r="CZ156" s="73">
        <v>21.286000000000001</v>
      </c>
    </row>
    <row r="157" spans="1:104">
      <c r="A157" s="58">
        <v>88</v>
      </c>
      <c r="B157" s="66">
        <v>586</v>
      </c>
      <c r="C157" s="68" t="s">
        <v>236</v>
      </c>
      <c r="D157" s="71">
        <v>36943.767</v>
      </c>
      <c r="E157" s="71">
        <v>37700.057999999997</v>
      </c>
      <c r="F157" s="71">
        <v>38497.237000000001</v>
      </c>
      <c r="G157" s="71">
        <v>39334.591</v>
      </c>
      <c r="H157" s="71">
        <v>40211.394</v>
      </c>
      <c r="I157" s="71">
        <v>41126.909</v>
      </c>
      <c r="J157" s="71">
        <v>42080.369000000006</v>
      </c>
      <c r="K157" s="71">
        <v>43070.994999999995</v>
      </c>
      <c r="L157" s="71">
        <v>44098.044000000002</v>
      </c>
      <c r="M157" s="71">
        <v>45160.892999999996</v>
      </c>
      <c r="N157" s="71">
        <v>46259.285000000003</v>
      </c>
      <c r="O157" s="71">
        <v>47393.593000000001</v>
      </c>
      <c r="P157" s="71">
        <v>48565.050999999999</v>
      </c>
      <c r="Q157" s="71">
        <v>49775.849000000002</v>
      </c>
      <c r="R157" s="71">
        <v>51028.861000000004</v>
      </c>
      <c r="S157" s="71">
        <v>52326.812999999995</v>
      </c>
      <c r="T157" s="71">
        <v>53672.784</v>
      </c>
      <c r="U157" s="71">
        <v>55068.846999999994</v>
      </c>
      <c r="V157" s="71">
        <v>56515.801000000007</v>
      </c>
      <c r="W157" s="71">
        <v>58013.933999999994</v>
      </c>
      <c r="X157" s="71">
        <v>59564.92</v>
      </c>
      <c r="Y157" s="71">
        <v>61175.455000000002</v>
      </c>
      <c r="Z157" s="71">
        <v>62851.884000000005</v>
      </c>
      <c r="AA157" s="71">
        <v>64595.881999999998</v>
      </c>
      <c r="AB157" s="71">
        <v>66408.339000000007</v>
      </c>
      <c r="AC157" s="71">
        <v>68293.847000000009</v>
      </c>
      <c r="AD157" s="71">
        <v>70246.379000000001</v>
      </c>
      <c r="AE157" s="71">
        <v>72277.337</v>
      </c>
      <c r="AF157" s="71">
        <v>74429.065000000002</v>
      </c>
      <c r="AG157" s="71">
        <v>76756.904999999999</v>
      </c>
      <c r="AH157" s="71">
        <v>79297.372999999992</v>
      </c>
      <c r="AI157" s="71">
        <v>82057.790999999997</v>
      </c>
      <c r="AJ157" s="71">
        <v>85016.323000000004</v>
      </c>
      <c r="AK157" s="71">
        <v>88142.146999999997</v>
      </c>
      <c r="AL157" s="71">
        <v>91390.129000000001</v>
      </c>
      <c r="AM157" s="71">
        <v>94719.361000000004</v>
      </c>
      <c r="AN157" s="71">
        <v>98132.714999999997</v>
      </c>
      <c r="AO157" s="71">
        <v>101617.23300000001</v>
      </c>
      <c r="AP157" s="71">
        <v>105097.609</v>
      </c>
      <c r="AQ157" s="71">
        <v>108479.02900000001</v>
      </c>
      <c r="AR157" s="71">
        <v>111698.446</v>
      </c>
      <c r="AS157" s="71">
        <v>114710.856</v>
      </c>
      <c r="AT157" s="71">
        <v>117543.333</v>
      </c>
      <c r="AU157" s="71">
        <v>120294.06599999999</v>
      </c>
      <c r="AV157" s="71">
        <v>123104.887</v>
      </c>
      <c r="AW157" s="71">
        <v>126075.06700000001</v>
      </c>
      <c r="AX157" s="71">
        <v>129246.67199999999</v>
      </c>
      <c r="AY157" s="71">
        <v>132580.79699999999</v>
      </c>
      <c r="AZ157" s="71">
        <v>135998.304</v>
      </c>
      <c r="BA157" s="71">
        <v>139381.29399999999</v>
      </c>
      <c r="BB157" s="71">
        <v>142648.139</v>
      </c>
      <c r="BC157" s="71">
        <v>145772.00099999999</v>
      </c>
      <c r="BD157" s="71">
        <v>148791.26</v>
      </c>
      <c r="BE157" s="71">
        <v>151768.07799999998</v>
      </c>
      <c r="BF157" s="71">
        <v>154793.95000000001</v>
      </c>
      <c r="BG157" s="73">
        <v>157935.07500000001</v>
      </c>
      <c r="BH157" s="71">
        <v>161208.75</v>
      </c>
      <c r="BI157" s="71">
        <v>164593.76999999999</v>
      </c>
      <c r="BJ157" s="71">
        <v>168071.1</v>
      </c>
      <c r="BK157" s="71">
        <v>171607.83</v>
      </c>
      <c r="BL157" s="71">
        <v>175178.21100000001</v>
      </c>
      <c r="BM157" s="71">
        <v>178777.848</v>
      </c>
      <c r="BN157" s="71">
        <v>182410.611</v>
      </c>
      <c r="BO157" s="71">
        <v>186067.69400000002</v>
      </c>
      <c r="BP157" s="71">
        <v>189739.82699999999</v>
      </c>
      <c r="BQ157" s="71">
        <v>193418.652</v>
      </c>
      <c r="BR157" s="71">
        <v>197098.53399999999</v>
      </c>
      <c r="BS157" s="71">
        <v>200774.12</v>
      </c>
      <c r="BT157" s="71">
        <v>204438.05100000001</v>
      </c>
      <c r="BU157" s="71">
        <v>208082.815</v>
      </c>
      <c r="BV157" s="71">
        <v>211702.50199999998</v>
      </c>
      <c r="BW157" s="71">
        <v>215292.364</v>
      </c>
      <c r="BX157" s="71">
        <v>218850.6</v>
      </c>
      <c r="BY157" s="71">
        <v>222378.28899999999</v>
      </c>
      <c r="BZ157" s="71">
        <v>225878.49100000001</v>
      </c>
      <c r="CA157" s="71">
        <v>229353.37199999997</v>
      </c>
      <c r="CB157" s="71">
        <v>232801.6</v>
      </c>
      <c r="CC157" s="71">
        <v>236221.30900000001</v>
      </c>
      <c r="CD157" s="71">
        <v>239613.64600000001</v>
      </c>
      <c r="CE157" s="71">
        <v>242980.321</v>
      </c>
      <c r="CF157" s="71">
        <v>246322.19500000001</v>
      </c>
      <c r="CG157" s="71">
        <v>249638.90600000002</v>
      </c>
      <c r="CH157" s="71">
        <v>252928.731</v>
      </c>
      <c r="CI157" s="71">
        <v>256189.39900000003</v>
      </c>
      <c r="CJ157" s="71">
        <v>259417.94899999996</v>
      </c>
      <c r="CK157" s="71">
        <v>262611.68299999996</v>
      </c>
      <c r="CL157" s="71">
        <v>265768.11200000002</v>
      </c>
      <c r="CM157" s="71">
        <v>268885.61</v>
      </c>
      <c r="CN157" s="71">
        <v>271963.18799999997</v>
      </c>
      <c r="CO157" s="71">
        <v>275000.21999999997</v>
      </c>
      <c r="CP157" s="71">
        <v>277995.2</v>
      </c>
      <c r="CQ157" s="71">
        <v>280945.32</v>
      </c>
      <c r="CR157" s="71">
        <v>283846.62</v>
      </c>
      <c r="CS157" s="71">
        <v>286694.33400000003</v>
      </c>
      <c r="CT157" s="71">
        <v>289483.28899999999</v>
      </c>
      <c r="CU157" s="71">
        <v>292208.27500000002</v>
      </c>
      <c r="CV157" s="71">
        <v>294864.17200000002</v>
      </c>
      <c r="CW157" s="71">
        <v>297446.022</v>
      </c>
      <c r="CX157" s="71">
        <v>299949.05299999996</v>
      </c>
      <c r="CY157" s="71">
        <v>302368.65999999997</v>
      </c>
      <c r="CZ157" s="73">
        <v>304700.397</v>
      </c>
    </row>
    <row r="158" spans="1:104">
      <c r="A158" s="58">
        <v>210</v>
      </c>
      <c r="B158" s="66">
        <v>591</v>
      </c>
      <c r="C158" s="68" t="s">
        <v>117</v>
      </c>
      <c r="D158" s="71">
        <v>860.09099999999989</v>
      </c>
      <c r="E158" s="71">
        <v>881.06200000000001</v>
      </c>
      <c r="F158" s="71">
        <v>903.14100000000008</v>
      </c>
      <c r="G158" s="71">
        <v>926.452</v>
      </c>
      <c r="H158" s="71">
        <v>951.0809999999999</v>
      </c>
      <c r="I158" s="71">
        <v>977.07099999999991</v>
      </c>
      <c r="J158" s="71">
        <v>1004.423</v>
      </c>
      <c r="K158" s="71">
        <v>1033.096</v>
      </c>
      <c r="L158" s="71">
        <v>1063.0160000000001</v>
      </c>
      <c r="M158" s="71">
        <v>1094.0809999999999</v>
      </c>
      <c r="N158" s="71">
        <v>1126.1979999999999</v>
      </c>
      <c r="O158" s="71">
        <v>1159.3050000000001</v>
      </c>
      <c r="P158" s="71">
        <v>1193.404</v>
      </c>
      <c r="Q158" s="71">
        <v>1228.575</v>
      </c>
      <c r="R158" s="71">
        <v>1264.9349999999999</v>
      </c>
      <c r="S158" s="71">
        <v>1302.547</v>
      </c>
      <c r="T158" s="71">
        <v>1341.423</v>
      </c>
      <c r="U158" s="71">
        <v>1381.4549999999999</v>
      </c>
      <c r="V158" s="71">
        <v>1422.4470000000001</v>
      </c>
      <c r="W158" s="71">
        <v>1464.1309999999999</v>
      </c>
      <c r="X158" s="71">
        <v>1506.306</v>
      </c>
      <c r="Y158" s="71">
        <v>1548.86</v>
      </c>
      <c r="Z158" s="71">
        <v>1591.788</v>
      </c>
      <c r="AA158" s="71">
        <v>1635.1130000000001</v>
      </c>
      <c r="AB158" s="71">
        <v>1678.8980000000001</v>
      </c>
      <c r="AC158" s="71">
        <v>1723.175</v>
      </c>
      <c r="AD158" s="71">
        <v>1767.95</v>
      </c>
      <c r="AE158" s="71">
        <v>1813.1379999999999</v>
      </c>
      <c r="AF158" s="71">
        <v>1858.57</v>
      </c>
      <c r="AG158" s="71">
        <v>1904.0259999999998</v>
      </c>
      <c r="AH158" s="71">
        <v>1949.3579999999999</v>
      </c>
      <c r="AI158" s="71">
        <v>1994.53</v>
      </c>
      <c r="AJ158" s="71">
        <v>2039.616</v>
      </c>
      <c r="AK158" s="71">
        <v>2084.7110000000002</v>
      </c>
      <c r="AL158" s="71">
        <v>2129.9699999999998</v>
      </c>
      <c r="AM158" s="71">
        <v>2175.529</v>
      </c>
      <c r="AN158" s="71">
        <v>2221.4070000000002</v>
      </c>
      <c r="AO158" s="71">
        <v>2267.6530000000002</v>
      </c>
      <c r="AP158" s="71">
        <v>2314.4859999999999</v>
      </c>
      <c r="AQ158" s="71">
        <v>2362.172</v>
      </c>
      <c r="AR158" s="71">
        <v>2410.9079999999999</v>
      </c>
      <c r="AS158" s="71">
        <v>2460.75</v>
      </c>
      <c r="AT158" s="71">
        <v>2511.6620000000003</v>
      </c>
      <c r="AU158" s="71">
        <v>2563.6219999999998</v>
      </c>
      <c r="AV158" s="71">
        <v>2616.5630000000001</v>
      </c>
      <c r="AW158" s="71">
        <v>2670.4119999999998</v>
      </c>
      <c r="AX158" s="71">
        <v>2725.1610000000001</v>
      </c>
      <c r="AY158" s="71">
        <v>2780.741</v>
      </c>
      <c r="AZ158" s="71">
        <v>2836.92</v>
      </c>
      <c r="BA158" s="71">
        <v>2893.4009999999998</v>
      </c>
      <c r="BB158" s="71">
        <v>2949.9480000000003</v>
      </c>
      <c r="BC158" s="71">
        <v>3006.4349999999999</v>
      </c>
      <c r="BD158" s="71">
        <v>3062.835</v>
      </c>
      <c r="BE158" s="71">
        <v>3119.1320000000001</v>
      </c>
      <c r="BF158" s="71">
        <v>3175.3540000000003</v>
      </c>
      <c r="BG158" s="73">
        <v>3231.502</v>
      </c>
      <c r="BH158" s="71">
        <v>3287.538</v>
      </c>
      <c r="BI158" s="71">
        <v>3343.3739999999998</v>
      </c>
      <c r="BJ158" s="71">
        <v>3398.9119999999998</v>
      </c>
      <c r="BK158" s="71">
        <v>3454.0320000000002</v>
      </c>
      <c r="BL158" s="71">
        <v>3508.645</v>
      </c>
      <c r="BM158" s="71">
        <v>3562.694</v>
      </c>
      <c r="BN158" s="71">
        <v>3616.1750000000002</v>
      </c>
      <c r="BO158" s="71">
        <v>3669.1239999999998</v>
      </c>
      <c r="BP158" s="71">
        <v>3721.605</v>
      </c>
      <c r="BQ158" s="71">
        <v>3773.6619999999998</v>
      </c>
      <c r="BR158" s="71">
        <v>3825.2809999999999</v>
      </c>
      <c r="BS158" s="71">
        <v>3876.4259999999999</v>
      </c>
      <c r="BT158" s="71">
        <v>3927.098</v>
      </c>
      <c r="BU158" s="71">
        <v>3977.2929999999997</v>
      </c>
      <c r="BV158" s="71">
        <v>4027.0039999999999</v>
      </c>
      <c r="BW158" s="71">
        <v>4076.21</v>
      </c>
      <c r="BX158" s="71">
        <v>4124.8760000000002</v>
      </c>
      <c r="BY158" s="71">
        <v>4172.95</v>
      </c>
      <c r="BZ158" s="71">
        <v>4220.3649999999998</v>
      </c>
      <c r="CA158" s="71">
        <v>4267.0600000000004</v>
      </c>
      <c r="CB158" s="71">
        <v>4312.9970000000003</v>
      </c>
      <c r="CC158" s="71">
        <v>4358.1390000000001</v>
      </c>
      <c r="CD158" s="71">
        <v>4402.4229999999998</v>
      </c>
      <c r="CE158" s="71">
        <v>4445.7839999999997</v>
      </c>
      <c r="CF158" s="71">
        <v>4488.1610000000001</v>
      </c>
      <c r="CG158" s="71">
        <v>4529.5129999999999</v>
      </c>
      <c r="CH158" s="71">
        <v>4569.8060000000005</v>
      </c>
      <c r="CI158" s="71">
        <v>4609.0030000000006</v>
      </c>
      <c r="CJ158" s="71">
        <v>4647.07</v>
      </c>
      <c r="CK158" s="71">
        <v>4683.9760000000006</v>
      </c>
      <c r="CL158" s="71">
        <v>4719.7080000000005</v>
      </c>
      <c r="CM158" s="71">
        <v>4754.2430000000004</v>
      </c>
      <c r="CN158" s="71">
        <v>4787.5419999999995</v>
      </c>
      <c r="CO158" s="71">
        <v>4819.5609999999997</v>
      </c>
      <c r="CP158" s="71">
        <v>4850.2719999999999</v>
      </c>
      <c r="CQ158" s="71">
        <v>4879.6769999999997</v>
      </c>
      <c r="CR158" s="71">
        <v>4907.8</v>
      </c>
      <c r="CS158" s="71">
        <v>4934.6840000000002</v>
      </c>
      <c r="CT158" s="71">
        <v>4960.38</v>
      </c>
      <c r="CU158" s="71">
        <v>4984.9439999999995</v>
      </c>
      <c r="CV158" s="71">
        <v>5008.43</v>
      </c>
      <c r="CW158" s="71">
        <v>5030.8950000000004</v>
      </c>
      <c r="CX158" s="71">
        <v>5052.3900000000003</v>
      </c>
      <c r="CY158" s="71">
        <v>5072.9690000000001</v>
      </c>
      <c r="CZ158" s="73">
        <v>5092.6849999999995</v>
      </c>
    </row>
    <row r="159" spans="1:104">
      <c r="A159" s="58">
        <v>239</v>
      </c>
      <c r="B159" s="66">
        <v>598</v>
      </c>
      <c r="C159" s="68" t="s">
        <v>460</v>
      </c>
      <c r="D159" s="71">
        <v>1798.1010000000001</v>
      </c>
      <c r="E159" s="71">
        <v>1821.3290000000002</v>
      </c>
      <c r="F159" s="71">
        <v>1845.09</v>
      </c>
      <c r="G159" s="71">
        <v>1869.644</v>
      </c>
      <c r="H159" s="71">
        <v>1895.2289999999998</v>
      </c>
      <c r="I159" s="71">
        <v>1922.0540000000001</v>
      </c>
      <c r="J159" s="71">
        <v>1950.306</v>
      </c>
      <c r="K159" s="71">
        <v>1980.1469999999999</v>
      </c>
      <c r="L159" s="71">
        <v>2011.7159999999999</v>
      </c>
      <c r="M159" s="71">
        <v>2045.1280000000002</v>
      </c>
      <c r="N159" s="71">
        <v>2080.482</v>
      </c>
      <c r="O159" s="71">
        <v>2117.866</v>
      </c>
      <c r="P159" s="71">
        <v>2157.36</v>
      </c>
      <c r="Q159" s="71">
        <v>2199.0390000000002</v>
      </c>
      <c r="R159" s="71">
        <v>2242.9670000000001</v>
      </c>
      <c r="S159" s="71">
        <v>2289.1819999999998</v>
      </c>
      <c r="T159" s="71">
        <v>2337.779</v>
      </c>
      <c r="U159" s="71">
        <v>2388.7510000000002</v>
      </c>
      <c r="V159" s="71">
        <v>2441.902</v>
      </c>
      <c r="W159" s="71">
        <v>2496.9490000000001</v>
      </c>
      <c r="X159" s="71">
        <v>2553.712</v>
      </c>
      <c r="Y159" s="71">
        <v>2612.058</v>
      </c>
      <c r="Z159" s="71">
        <v>2672.0929999999998</v>
      </c>
      <c r="AA159" s="71">
        <v>2734.154</v>
      </c>
      <c r="AB159" s="71">
        <v>2798.7179999999998</v>
      </c>
      <c r="AC159" s="71">
        <v>2866.1</v>
      </c>
      <c r="AD159" s="71">
        <v>2936.4369999999999</v>
      </c>
      <c r="AE159" s="71">
        <v>3009.5429999999997</v>
      </c>
      <c r="AF159" s="71">
        <v>3085.01</v>
      </c>
      <c r="AG159" s="71">
        <v>3162.2629999999999</v>
      </c>
      <c r="AH159" s="71">
        <v>3240.8789999999999</v>
      </c>
      <c r="AI159" s="71">
        <v>3320.902</v>
      </c>
      <c r="AJ159" s="71">
        <v>3402.4859999999999</v>
      </c>
      <c r="AK159" s="71">
        <v>3485.4660000000003</v>
      </c>
      <c r="AL159" s="71">
        <v>3569.6660000000002</v>
      </c>
      <c r="AM159" s="71">
        <v>3655.076</v>
      </c>
      <c r="AN159" s="71">
        <v>3741.395</v>
      </c>
      <c r="AO159" s="71">
        <v>3828.95</v>
      </c>
      <c r="AP159" s="71">
        <v>3919.1</v>
      </c>
      <c r="AQ159" s="71">
        <v>4013.672</v>
      </c>
      <c r="AR159" s="71">
        <v>4113.8950000000004</v>
      </c>
      <c r="AS159" s="71">
        <v>4220.1710000000003</v>
      </c>
      <c r="AT159" s="71">
        <v>4331.8829999999998</v>
      </c>
      <c r="AU159" s="71">
        <v>4447.9639999999999</v>
      </c>
      <c r="AV159" s="71">
        <v>4566.8410000000003</v>
      </c>
      <c r="AW159" s="71">
        <v>4687.2359999999999</v>
      </c>
      <c r="AX159" s="71">
        <v>4808.8029999999999</v>
      </c>
      <c r="AY159" s="71">
        <v>4931.4639999999999</v>
      </c>
      <c r="AZ159" s="71">
        <v>5054.5069999999996</v>
      </c>
      <c r="BA159" s="71">
        <v>5177.1720000000005</v>
      </c>
      <c r="BB159" s="71">
        <v>5298.8670000000002</v>
      </c>
      <c r="BC159" s="71">
        <v>5419.232</v>
      </c>
      <c r="BD159" s="71">
        <v>5538.1589999999997</v>
      </c>
      <c r="BE159" s="71">
        <v>5655.6750000000002</v>
      </c>
      <c r="BF159" s="71">
        <v>5771.9470000000001</v>
      </c>
      <c r="BG159" s="73">
        <v>5887.1379999999999</v>
      </c>
      <c r="BH159" s="71">
        <v>6001.2250000000004</v>
      </c>
      <c r="BI159" s="71">
        <v>6114.223</v>
      </c>
      <c r="BJ159" s="71">
        <v>6226.4210000000003</v>
      </c>
      <c r="BK159" s="71">
        <v>6338.1990000000005</v>
      </c>
      <c r="BL159" s="71">
        <v>6449.8890000000001</v>
      </c>
      <c r="BM159" s="71">
        <v>6561.5820000000003</v>
      </c>
      <c r="BN159" s="71">
        <v>6673.3819999999996</v>
      </c>
      <c r="BO159" s="71">
        <v>6785.6469999999999</v>
      </c>
      <c r="BP159" s="71">
        <v>6898.799</v>
      </c>
      <c r="BQ159" s="71">
        <v>7013.1329999999998</v>
      </c>
      <c r="BR159" s="71">
        <v>7128.74</v>
      </c>
      <c r="BS159" s="71">
        <v>7245.5509999999995</v>
      </c>
      <c r="BT159" s="71">
        <v>7363.491</v>
      </c>
      <c r="BU159" s="71">
        <v>7482.4070000000002</v>
      </c>
      <c r="BV159" s="71">
        <v>7602.1170000000002</v>
      </c>
      <c r="BW159" s="71">
        <v>7722.5570000000007</v>
      </c>
      <c r="BX159" s="71">
        <v>7843.5519999999997</v>
      </c>
      <c r="BY159" s="71">
        <v>7964.6669999999995</v>
      </c>
      <c r="BZ159" s="71">
        <v>8085.3559999999998</v>
      </c>
      <c r="CA159" s="71">
        <v>8205.1589999999997</v>
      </c>
      <c r="CB159" s="71">
        <v>8323.8649999999998</v>
      </c>
      <c r="CC159" s="71">
        <v>8441.3410000000003</v>
      </c>
      <c r="CD159" s="71">
        <v>8557.2989999999991</v>
      </c>
      <c r="CE159" s="71">
        <v>8671.4520000000011</v>
      </c>
      <c r="CF159" s="71">
        <v>8783.5769999999993</v>
      </c>
      <c r="CG159" s="71">
        <v>8893.512999999999</v>
      </c>
      <c r="CH159" s="71">
        <v>9001.1980000000003</v>
      </c>
      <c r="CI159" s="71">
        <v>9106.6540000000005</v>
      </c>
      <c r="CJ159" s="71">
        <v>9209.9609999999993</v>
      </c>
      <c r="CK159" s="71">
        <v>9311.1990000000005</v>
      </c>
      <c r="CL159" s="71">
        <v>9410.3369999999995</v>
      </c>
      <c r="CM159" s="71">
        <v>9507.3709999999992</v>
      </c>
      <c r="CN159" s="71">
        <v>9602.4470000000001</v>
      </c>
      <c r="CO159" s="71">
        <v>9695.755000000001</v>
      </c>
      <c r="CP159" s="71">
        <v>9787.4449999999997</v>
      </c>
      <c r="CQ159" s="71">
        <v>9877.5920000000006</v>
      </c>
      <c r="CR159" s="71">
        <v>9966.2029999999995</v>
      </c>
      <c r="CS159" s="71">
        <v>10053.252</v>
      </c>
      <c r="CT159" s="71">
        <v>10138.699000000001</v>
      </c>
      <c r="CU159" s="71">
        <v>10222.528999999999</v>
      </c>
      <c r="CV159" s="71">
        <v>10304.75</v>
      </c>
      <c r="CW159" s="71">
        <v>10385.406999999999</v>
      </c>
      <c r="CX159" s="71">
        <v>10464.579</v>
      </c>
      <c r="CY159" s="71">
        <v>10542.380999999999</v>
      </c>
      <c r="CZ159" s="73">
        <v>10618.960999999999</v>
      </c>
    </row>
    <row r="160" spans="1:104">
      <c r="A160" s="58">
        <v>221</v>
      </c>
      <c r="B160" s="66">
        <v>600</v>
      </c>
      <c r="C160" s="68" t="s">
        <v>127</v>
      </c>
      <c r="D160" s="71">
        <v>1488.09</v>
      </c>
      <c r="E160" s="71">
        <v>1522.578</v>
      </c>
      <c r="F160" s="71">
        <v>1556.915</v>
      </c>
      <c r="G160" s="71">
        <v>1590.9969999999998</v>
      </c>
      <c r="H160" s="71">
        <v>1624.857</v>
      </c>
      <c r="I160" s="71">
        <v>1658.67</v>
      </c>
      <c r="J160" s="71">
        <v>1692.76</v>
      </c>
      <c r="K160" s="71">
        <v>1727.5920000000001</v>
      </c>
      <c r="L160" s="71">
        <v>1763.742</v>
      </c>
      <c r="M160" s="71">
        <v>1801.845</v>
      </c>
      <c r="N160" s="71">
        <v>1842.453</v>
      </c>
      <c r="O160" s="71">
        <v>1885.876</v>
      </c>
      <c r="P160" s="71">
        <v>1932.0419999999999</v>
      </c>
      <c r="Q160" s="71">
        <v>1980.443</v>
      </c>
      <c r="R160" s="71">
        <v>2030.298</v>
      </c>
      <c r="S160" s="71">
        <v>2081.0450000000001</v>
      </c>
      <c r="T160" s="71">
        <v>2132.8339999999998</v>
      </c>
      <c r="U160" s="71">
        <v>2185.9309999999996</v>
      </c>
      <c r="V160" s="71">
        <v>2240.067</v>
      </c>
      <c r="W160" s="71">
        <v>2294.9090000000001</v>
      </c>
      <c r="X160" s="71">
        <v>2350.3980000000001</v>
      </c>
      <c r="Y160" s="71">
        <v>2406.1120000000001</v>
      </c>
      <c r="Z160" s="71">
        <v>2462.585</v>
      </c>
      <c r="AA160" s="71">
        <v>2521.8609999999999</v>
      </c>
      <c r="AB160" s="71">
        <v>2586.67</v>
      </c>
      <c r="AC160" s="71">
        <v>2658.8720000000003</v>
      </c>
      <c r="AD160" s="71">
        <v>2739.52</v>
      </c>
      <c r="AE160" s="71">
        <v>2827.84</v>
      </c>
      <c r="AF160" s="71">
        <v>2921.6289999999999</v>
      </c>
      <c r="AG160" s="71">
        <v>3017.672</v>
      </c>
      <c r="AH160" s="71">
        <v>3113.712</v>
      </c>
      <c r="AI160" s="71">
        <v>3208.7150000000001</v>
      </c>
      <c r="AJ160" s="71">
        <v>3303.5410000000002</v>
      </c>
      <c r="AK160" s="71">
        <v>3400.0949999999998</v>
      </c>
      <c r="AL160" s="71">
        <v>3501.2</v>
      </c>
      <c r="AM160" s="71">
        <v>3608.748</v>
      </c>
      <c r="AN160" s="71">
        <v>3723.415</v>
      </c>
      <c r="AO160" s="71">
        <v>3844.0879999999997</v>
      </c>
      <c r="AP160" s="71">
        <v>3968.7</v>
      </c>
      <c r="AQ160" s="71">
        <v>4094.3029999999999</v>
      </c>
      <c r="AR160" s="71">
        <v>4218.76</v>
      </c>
      <c r="AS160" s="71">
        <v>4341.3780000000006</v>
      </c>
      <c r="AT160" s="71">
        <v>4462.7560000000003</v>
      </c>
      <c r="AU160" s="71">
        <v>4583.6220000000003</v>
      </c>
      <c r="AV160" s="71">
        <v>4705.2260000000006</v>
      </c>
      <c r="AW160" s="71">
        <v>4828.5059999999994</v>
      </c>
      <c r="AX160" s="71">
        <v>4953.5419999999995</v>
      </c>
      <c r="AY160" s="71">
        <v>5080.0569999999998</v>
      </c>
      <c r="AZ160" s="71">
        <v>5208.2290000000003</v>
      </c>
      <c r="BA160" s="71">
        <v>5338.2240000000002</v>
      </c>
      <c r="BB160" s="71">
        <v>5470.152</v>
      </c>
      <c r="BC160" s="71">
        <v>5604.0690000000004</v>
      </c>
      <c r="BD160" s="71">
        <v>5739.95</v>
      </c>
      <c r="BE160" s="71">
        <v>5877.7080000000005</v>
      </c>
      <c r="BF160" s="71">
        <v>6017.1959999999999</v>
      </c>
      <c r="BG160" s="73">
        <v>6158.259</v>
      </c>
      <c r="BH160" s="71">
        <v>6300.8459999999995</v>
      </c>
      <c r="BI160" s="71">
        <v>6444.8360000000002</v>
      </c>
      <c r="BJ160" s="71">
        <v>6589.902</v>
      </c>
      <c r="BK160" s="71">
        <v>6735.6390000000001</v>
      </c>
      <c r="BL160" s="71">
        <v>6881.7190000000001</v>
      </c>
      <c r="BM160" s="71">
        <v>7027.9560000000001</v>
      </c>
      <c r="BN160" s="71">
        <v>7174.2839999999997</v>
      </c>
      <c r="BO160" s="71">
        <v>7320.6370000000006</v>
      </c>
      <c r="BP160" s="71">
        <v>7466.9989999999998</v>
      </c>
      <c r="BQ160" s="71">
        <v>7613.3310000000001</v>
      </c>
      <c r="BR160" s="71">
        <v>7759.5349999999999</v>
      </c>
      <c r="BS160" s="71">
        <v>7905.49</v>
      </c>
      <c r="BT160" s="71">
        <v>8051.1180000000004</v>
      </c>
      <c r="BU160" s="71">
        <v>8196.344000000001</v>
      </c>
      <c r="BV160" s="71">
        <v>8341.0950000000012</v>
      </c>
      <c r="BW160" s="71">
        <v>8485.2900000000009</v>
      </c>
      <c r="BX160" s="71">
        <v>8628.8539999999994</v>
      </c>
      <c r="BY160" s="71">
        <v>8771.7240000000002</v>
      </c>
      <c r="BZ160" s="71">
        <v>8913.8469999999998</v>
      </c>
      <c r="CA160" s="71">
        <v>9055.1589999999997</v>
      </c>
      <c r="CB160" s="71">
        <v>9195.5879999999997</v>
      </c>
      <c r="CC160" s="71">
        <v>9335.0550000000003</v>
      </c>
      <c r="CD160" s="71">
        <v>9473.49</v>
      </c>
      <c r="CE160" s="71">
        <v>9610.8240000000005</v>
      </c>
      <c r="CF160" s="71">
        <v>9746.982</v>
      </c>
      <c r="CG160" s="71">
        <v>9881.8919999999998</v>
      </c>
      <c r="CH160" s="71">
        <v>10015.469999999999</v>
      </c>
      <c r="CI160" s="71">
        <v>10147.617999999999</v>
      </c>
      <c r="CJ160" s="71">
        <v>10278.231</v>
      </c>
      <c r="CK160" s="71">
        <v>10407.207999999999</v>
      </c>
      <c r="CL160" s="71">
        <v>10534.469000000001</v>
      </c>
      <c r="CM160" s="71">
        <v>10659.940999999999</v>
      </c>
      <c r="CN160" s="71">
        <v>10783.541000000001</v>
      </c>
      <c r="CO160" s="71">
        <v>10905.189</v>
      </c>
      <c r="CP160" s="71">
        <v>11024.808000000001</v>
      </c>
      <c r="CQ160" s="71">
        <v>11142.325000000001</v>
      </c>
      <c r="CR160" s="71">
        <v>11257.670999999998</v>
      </c>
      <c r="CS160" s="71">
        <v>11370.780999999999</v>
      </c>
      <c r="CT160" s="71">
        <v>11481.591</v>
      </c>
      <c r="CU160" s="71">
        <v>11590.041999999999</v>
      </c>
      <c r="CV160" s="71">
        <v>11696.074000000001</v>
      </c>
      <c r="CW160" s="71">
        <v>11799.629000000001</v>
      </c>
      <c r="CX160" s="71">
        <v>11900.652</v>
      </c>
      <c r="CY160" s="71">
        <v>11999.088</v>
      </c>
      <c r="CZ160" s="73">
        <v>12094.887000000001</v>
      </c>
    </row>
    <row r="161" spans="1:104">
      <c r="A161" s="58">
        <v>222</v>
      </c>
      <c r="B161" s="66">
        <v>604</v>
      </c>
      <c r="C161" s="68" t="s">
        <v>128</v>
      </c>
      <c r="D161" s="71">
        <v>7632.4580000000005</v>
      </c>
      <c r="E161" s="71">
        <v>7822.12</v>
      </c>
      <c r="F161" s="71">
        <v>8021.8940000000002</v>
      </c>
      <c r="G161" s="71">
        <v>8230.5040000000008</v>
      </c>
      <c r="H161" s="71">
        <v>8447.155999999999</v>
      </c>
      <c r="I161" s="71">
        <v>8671.5400000000009</v>
      </c>
      <c r="J161" s="71">
        <v>8903.857</v>
      </c>
      <c r="K161" s="71">
        <v>9144.7900000000009</v>
      </c>
      <c r="L161" s="71">
        <v>9395.4219999999987</v>
      </c>
      <c r="M161" s="71">
        <v>9657.0930000000008</v>
      </c>
      <c r="N161" s="71">
        <v>9930.9639999999999</v>
      </c>
      <c r="O161" s="71">
        <v>10217.569</v>
      </c>
      <c r="P161" s="71">
        <v>10516.411</v>
      </c>
      <c r="Q161" s="71">
        <v>10825.793</v>
      </c>
      <c r="R161" s="71">
        <v>11143.298000000001</v>
      </c>
      <c r="S161" s="71">
        <v>11467.224</v>
      </c>
      <c r="T161" s="71">
        <v>11796.835999999999</v>
      </c>
      <c r="U161" s="71">
        <v>12132.736000000001</v>
      </c>
      <c r="V161" s="71">
        <v>12476.177</v>
      </c>
      <c r="W161" s="71">
        <v>12829.050999999999</v>
      </c>
      <c r="X161" s="71">
        <v>13192.674999999999</v>
      </c>
      <c r="Y161" s="71">
        <v>13566.963</v>
      </c>
      <c r="Z161" s="71">
        <v>13951.187</v>
      </c>
      <c r="AA161" s="71">
        <v>14345.19</v>
      </c>
      <c r="AB161" s="71">
        <v>14748.677</v>
      </c>
      <c r="AC161" s="71">
        <v>15161.137000000001</v>
      </c>
      <c r="AD161" s="71">
        <v>15582.61</v>
      </c>
      <c r="AE161" s="71">
        <v>16012.285</v>
      </c>
      <c r="AF161" s="71">
        <v>16447.725999999999</v>
      </c>
      <c r="AG161" s="71">
        <v>16885.8</v>
      </c>
      <c r="AH161" s="71">
        <v>17324.177</v>
      </c>
      <c r="AI161" s="71">
        <v>17761.216</v>
      </c>
      <c r="AJ161" s="71">
        <v>18197.04</v>
      </c>
      <c r="AK161" s="71">
        <v>18633.218999999997</v>
      </c>
      <c r="AL161" s="71">
        <v>19072.294999999998</v>
      </c>
      <c r="AM161" s="71">
        <v>19515.781999999999</v>
      </c>
      <c r="AN161" s="71">
        <v>19964.512999999999</v>
      </c>
      <c r="AO161" s="71">
        <v>20416.862000000001</v>
      </c>
      <c r="AP161" s="71">
        <v>20868.987000000001</v>
      </c>
      <c r="AQ161" s="71">
        <v>21315.665999999997</v>
      </c>
      <c r="AR161" s="71">
        <v>21753.326000000001</v>
      </c>
      <c r="AS161" s="71">
        <v>22180.065999999999</v>
      </c>
      <c r="AT161" s="71">
        <v>22597.345000000001</v>
      </c>
      <c r="AU161" s="71">
        <v>23009.053</v>
      </c>
      <c r="AV161" s="71">
        <v>23420.892</v>
      </c>
      <c r="AW161" s="71">
        <v>23836.863000000001</v>
      </c>
      <c r="AX161" s="71">
        <v>24258.707000000002</v>
      </c>
      <c r="AY161" s="71">
        <v>24684.87</v>
      </c>
      <c r="AZ161" s="71">
        <v>25112.116000000002</v>
      </c>
      <c r="BA161" s="71">
        <v>25535.637999999999</v>
      </c>
      <c r="BB161" s="71">
        <v>25952.190999999999</v>
      </c>
      <c r="BC161" s="71">
        <v>26360.597000000002</v>
      </c>
      <c r="BD161" s="71">
        <v>26762.650999999998</v>
      </c>
      <c r="BE161" s="71">
        <v>27161.665999999997</v>
      </c>
      <c r="BF161" s="71">
        <v>27562.391</v>
      </c>
      <c r="BG161" s="73">
        <v>27968.243999999999</v>
      </c>
      <c r="BH161" s="71">
        <v>28380.254999999997</v>
      </c>
      <c r="BI161" s="71">
        <v>28797.345999999998</v>
      </c>
      <c r="BJ161" s="71">
        <v>29218.234</v>
      </c>
      <c r="BK161" s="71">
        <v>29640.798999999999</v>
      </c>
      <c r="BL161" s="71">
        <v>30063.404999999999</v>
      </c>
      <c r="BM161" s="71">
        <v>30485.528999999999</v>
      </c>
      <c r="BN161" s="71">
        <v>30907.417000000001</v>
      </c>
      <c r="BO161" s="71">
        <v>31329.042999999998</v>
      </c>
      <c r="BP161" s="71">
        <v>31750.558000000001</v>
      </c>
      <c r="BQ161" s="71">
        <v>32171.874</v>
      </c>
      <c r="BR161" s="71">
        <v>32592.667000000001</v>
      </c>
      <c r="BS161" s="71">
        <v>33012.123999999996</v>
      </c>
      <c r="BT161" s="71">
        <v>33429.055</v>
      </c>
      <c r="BU161" s="71">
        <v>33841.993999999999</v>
      </c>
      <c r="BV161" s="71">
        <v>34249.718999999997</v>
      </c>
      <c r="BW161" s="71">
        <v>34651.589999999997</v>
      </c>
      <c r="BX161" s="71">
        <v>35047.239000000001</v>
      </c>
      <c r="BY161" s="71">
        <v>35436.06</v>
      </c>
      <c r="BZ161" s="71">
        <v>35817.498999999996</v>
      </c>
      <c r="CA161" s="71">
        <v>36191.089</v>
      </c>
      <c r="CB161" s="71">
        <v>36556.347000000002</v>
      </c>
      <c r="CC161" s="71">
        <v>36912.968000000001</v>
      </c>
      <c r="CD161" s="71">
        <v>37260.922999999995</v>
      </c>
      <c r="CE161" s="71">
        <v>37600.334999999999</v>
      </c>
      <c r="CF161" s="71">
        <v>37931.252</v>
      </c>
      <c r="CG161" s="71">
        <v>38253.502</v>
      </c>
      <c r="CH161" s="71">
        <v>38566.832999999999</v>
      </c>
      <c r="CI161" s="71">
        <v>38871.135999999999</v>
      </c>
      <c r="CJ161" s="71">
        <v>39166.315000000002</v>
      </c>
      <c r="CK161" s="71">
        <v>39452.262999999999</v>
      </c>
      <c r="CL161" s="71">
        <v>39728.884000000005</v>
      </c>
      <c r="CM161" s="71">
        <v>39996.043999999994</v>
      </c>
      <c r="CN161" s="71">
        <v>40253.557000000001</v>
      </c>
      <c r="CO161" s="71">
        <v>40501.21</v>
      </c>
      <c r="CP161" s="71">
        <v>40738.831999999995</v>
      </c>
      <c r="CQ161" s="71">
        <v>40966.311999999998</v>
      </c>
      <c r="CR161" s="71">
        <v>41183.589999999997</v>
      </c>
      <c r="CS161" s="71">
        <v>41390.642999999996</v>
      </c>
      <c r="CT161" s="71">
        <v>41587.460999999996</v>
      </c>
      <c r="CU161" s="71">
        <v>41774.031999999999</v>
      </c>
      <c r="CV161" s="71">
        <v>41950.331999999995</v>
      </c>
      <c r="CW161" s="71">
        <v>42116.326000000001</v>
      </c>
      <c r="CX161" s="71">
        <v>42271.96</v>
      </c>
      <c r="CY161" s="71">
        <v>42417.168999999994</v>
      </c>
      <c r="CZ161" s="73">
        <v>42551.872000000003</v>
      </c>
    </row>
    <row r="162" spans="1:104">
      <c r="A162" s="58">
        <v>101</v>
      </c>
      <c r="B162" s="66">
        <v>608</v>
      </c>
      <c r="C162" s="68" t="s">
        <v>249</v>
      </c>
      <c r="D162" s="71">
        <v>19996.22</v>
      </c>
      <c r="E162" s="71">
        <v>20591.713</v>
      </c>
      <c r="F162" s="71">
        <v>21213.779000000002</v>
      </c>
      <c r="G162" s="71">
        <v>21860.258999999998</v>
      </c>
      <c r="H162" s="71">
        <v>22529.798999999999</v>
      </c>
      <c r="I162" s="71">
        <v>23221.845000000001</v>
      </c>
      <c r="J162" s="71">
        <v>23936.692999999999</v>
      </c>
      <c r="K162" s="71">
        <v>24675.442999999999</v>
      </c>
      <c r="L162" s="71">
        <v>25439.842000000001</v>
      </c>
      <c r="M162" s="71">
        <v>26232.04</v>
      </c>
      <c r="N162" s="71">
        <v>27053.834000000003</v>
      </c>
      <c r="O162" s="71">
        <v>27905.866000000002</v>
      </c>
      <c r="P162" s="71">
        <v>28786.921999999999</v>
      </c>
      <c r="Q162" s="71">
        <v>29693.631000000001</v>
      </c>
      <c r="R162" s="71">
        <v>30621.317000000003</v>
      </c>
      <c r="S162" s="71">
        <v>31566.504000000001</v>
      </c>
      <c r="T162" s="71">
        <v>32528.23</v>
      </c>
      <c r="U162" s="71">
        <v>33507.167000000001</v>
      </c>
      <c r="V162" s="71">
        <v>34503.513999999996</v>
      </c>
      <c r="W162" s="71">
        <v>35518.013000000006</v>
      </c>
      <c r="X162" s="71">
        <v>36551.391000000003</v>
      </c>
      <c r="Y162" s="71">
        <v>37602.065000000002</v>
      </c>
      <c r="Z162" s="71">
        <v>38669.911999999997</v>
      </c>
      <c r="AA162" s="71">
        <v>39758.813999999998</v>
      </c>
      <c r="AB162" s="71">
        <v>40874.051999999996</v>
      </c>
      <c r="AC162" s="71">
        <v>42018.703999999998</v>
      </c>
      <c r="AD162" s="71">
        <v>43195.804000000004</v>
      </c>
      <c r="AE162" s="71">
        <v>44402.418000000005</v>
      </c>
      <c r="AF162" s="71">
        <v>45628.456999999995</v>
      </c>
      <c r="AG162" s="71">
        <v>46860.042000000001</v>
      </c>
      <c r="AH162" s="71">
        <v>48087.777999999998</v>
      </c>
      <c r="AI162" s="71">
        <v>49307.19</v>
      </c>
      <c r="AJ162" s="71">
        <v>50522.739000000001</v>
      </c>
      <c r="AK162" s="71">
        <v>51744.919000000002</v>
      </c>
      <c r="AL162" s="71">
        <v>52988.963000000003</v>
      </c>
      <c r="AM162" s="71">
        <v>54265.820999999996</v>
      </c>
      <c r="AN162" s="71">
        <v>55577.994999999995</v>
      </c>
      <c r="AO162" s="71">
        <v>56921.739000000001</v>
      </c>
      <c r="AP162" s="71">
        <v>58294.062000000005</v>
      </c>
      <c r="AQ162" s="71">
        <v>59689.748999999996</v>
      </c>
      <c r="AR162" s="71">
        <v>61104.33</v>
      </c>
      <c r="AS162" s="71">
        <v>62536.990999999995</v>
      </c>
      <c r="AT162" s="71">
        <v>63987.1</v>
      </c>
      <c r="AU162" s="71">
        <v>65450.294999999998</v>
      </c>
      <c r="AV162" s="71">
        <v>66921.301999999996</v>
      </c>
      <c r="AW162" s="71">
        <v>68395.835000000006</v>
      </c>
      <c r="AX162" s="71">
        <v>69871.094000000012</v>
      </c>
      <c r="AY162" s="71">
        <v>71345.975999999995</v>
      </c>
      <c r="AZ162" s="71">
        <v>72819.997000000003</v>
      </c>
      <c r="BA162" s="71">
        <v>74293.462</v>
      </c>
      <c r="BB162" s="71">
        <v>75766.144</v>
      </c>
      <c r="BC162" s="71">
        <v>77237.396999999997</v>
      </c>
      <c r="BD162" s="71">
        <v>78705.183000000005</v>
      </c>
      <c r="BE162" s="71">
        <v>80166.341</v>
      </c>
      <c r="BF162" s="71">
        <v>81617.024000000005</v>
      </c>
      <c r="BG162" s="73">
        <v>83054.478000000003</v>
      </c>
      <c r="BH162" s="71">
        <v>84476.676000000007</v>
      </c>
      <c r="BI162" s="71">
        <v>85884.013999999996</v>
      </c>
      <c r="BJ162" s="71">
        <v>87279.160999999993</v>
      </c>
      <c r="BK162" s="71">
        <v>88666.228000000003</v>
      </c>
      <c r="BL162" s="71">
        <v>90047.964999999997</v>
      </c>
      <c r="BM162" s="71">
        <v>91424.43</v>
      </c>
      <c r="BN162" s="71">
        <v>92793.729000000007</v>
      </c>
      <c r="BO162" s="71">
        <v>94154.217999999993</v>
      </c>
      <c r="BP162" s="71">
        <v>95503.55</v>
      </c>
      <c r="BQ162" s="71">
        <v>96839.543999999994</v>
      </c>
      <c r="BR162" s="71">
        <v>98161.043999999994</v>
      </c>
      <c r="BS162" s="71">
        <v>99466.89499999999</v>
      </c>
      <c r="BT162" s="71">
        <v>100754.78700000001</v>
      </c>
      <c r="BU162" s="71">
        <v>102022.091</v>
      </c>
      <c r="BV162" s="71">
        <v>103266.416</v>
      </c>
      <c r="BW162" s="71">
        <v>104486.29399999999</v>
      </c>
      <c r="BX162" s="71">
        <v>105680.296</v>
      </c>
      <c r="BY162" s="71">
        <v>106846.15299999999</v>
      </c>
      <c r="BZ162" s="71">
        <v>107981.447</v>
      </c>
      <c r="CA162" s="71">
        <v>109084.20199999999</v>
      </c>
      <c r="CB162" s="71">
        <v>110153.943</v>
      </c>
      <c r="CC162" s="71">
        <v>111190.152</v>
      </c>
      <c r="CD162" s="71">
        <v>112190.995</v>
      </c>
      <c r="CE162" s="71">
        <v>113154.444</v>
      </c>
      <c r="CF162" s="71">
        <v>114079.54699999999</v>
      </c>
      <c r="CG162" s="71">
        <v>114965.20300000001</v>
      </c>
      <c r="CH162" s="71">
        <v>115813.06599999999</v>
      </c>
      <c r="CI162" s="71">
        <v>116628.43400000001</v>
      </c>
      <c r="CJ162" s="71">
        <v>117418.52499999999</v>
      </c>
      <c r="CK162" s="71">
        <v>118188.726</v>
      </c>
      <c r="CL162" s="71">
        <v>118940.79500000001</v>
      </c>
      <c r="CM162" s="71">
        <v>119673.872</v>
      </c>
      <c r="CN162" s="71">
        <v>120387.44</v>
      </c>
      <c r="CO162" s="71">
        <v>121080.03099999999</v>
      </c>
      <c r="CP162" s="71">
        <v>121750.37700000001</v>
      </c>
      <c r="CQ162" s="71">
        <v>122397.802</v>
      </c>
      <c r="CR162" s="71">
        <v>123022.084</v>
      </c>
      <c r="CS162" s="71">
        <v>123623.13</v>
      </c>
      <c r="CT162" s="71">
        <v>124200.613</v>
      </c>
      <c r="CU162" s="71">
        <v>124753.621</v>
      </c>
      <c r="CV162" s="71">
        <v>125280.54700000001</v>
      </c>
      <c r="CW162" s="71">
        <v>125779.01699999999</v>
      </c>
      <c r="CX162" s="71">
        <v>126245.867</v>
      </c>
      <c r="CY162" s="71">
        <v>126677.16500000001</v>
      </c>
      <c r="CZ162" s="73">
        <v>127068.217</v>
      </c>
    </row>
    <row r="163" spans="1:104">
      <c r="A163" s="58">
        <v>255</v>
      </c>
      <c r="B163" s="66">
        <v>612</v>
      </c>
      <c r="C163" s="68" t="s">
        <v>156</v>
      </c>
      <c r="D163" s="71">
        <v>0.13</v>
      </c>
      <c r="E163" s="71">
        <v>0.13400000000000001</v>
      </c>
      <c r="F163" s="71">
        <v>0.13700000000000001</v>
      </c>
      <c r="G163" s="71">
        <v>0.13900000000000001</v>
      </c>
      <c r="H163" s="71">
        <v>0.14100000000000001</v>
      </c>
      <c r="I163" s="71">
        <v>0.14300000000000002</v>
      </c>
      <c r="J163" s="71">
        <v>0.14499999999999999</v>
      </c>
      <c r="K163" s="71">
        <v>0.14699999999999999</v>
      </c>
      <c r="L163" s="71">
        <v>0.14899999999999999</v>
      </c>
      <c r="M163" s="71">
        <v>0.14899999999999999</v>
      </c>
      <c r="N163" s="71">
        <v>0.14499999999999999</v>
      </c>
      <c r="O163" s="71">
        <v>0.13900000000000001</v>
      </c>
      <c r="P163" s="71">
        <v>0.13</v>
      </c>
      <c r="Q163" s="71">
        <v>0.12</v>
      </c>
      <c r="R163" s="71">
        <v>0.111</v>
      </c>
      <c r="S163" s="71">
        <v>0.10299999999999999</v>
      </c>
      <c r="T163" s="71">
        <v>9.9000000000000005E-2</v>
      </c>
      <c r="U163" s="71">
        <v>9.5000000000000001E-2</v>
      </c>
      <c r="V163" s="71">
        <v>9.4E-2</v>
      </c>
      <c r="W163" s="71">
        <v>9.1999999999999998E-2</v>
      </c>
      <c r="X163" s="71">
        <v>0.09</v>
      </c>
      <c r="Y163" s="71">
        <v>8.5999999999999993E-2</v>
      </c>
      <c r="Z163" s="71">
        <v>8.2000000000000003E-2</v>
      </c>
      <c r="AA163" s="71">
        <v>7.6999999999999999E-2</v>
      </c>
      <c r="AB163" s="71">
        <v>7.2999999999999995E-2</v>
      </c>
      <c r="AC163" s="71">
        <v>6.9000000000000006E-2</v>
      </c>
      <c r="AD163" s="71">
        <v>6.7000000000000004E-2</v>
      </c>
      <c r="AE163" s="71">
        <v>6.5000000000000002E-2</v>
      </c>
      <c r="AF163" s="71">
        <v>6.5000000000000002E-2</v>
      </c>
      <c r="AG163" s="71">
        <v>6.3E-2</v>
      </c>
      <c r="AH163" s="71">
        <v>6.3E-2</v>
      </c>
      <c r="AI163" s="71">
        <v>6.3E-2</v>
      </c>
      <c r="AJ163" s="71">
        <v>6.2E-2</v>
      </c>
      <c r="AK163" s="71">
        <v>6.2E-2</v>
      </c>
      <c r="AL163" s="71">
        <v>6.2E-2</v>
      </c>
      <c r="AM163" s="71">
        <v>6.2E-2</v>
      </c>
      <c r="AN163" s="71">
        <v>6.2E-2</v>
      </c>
      <c r="AO163" s="71">
        <v>6.3E-2</v>
      </c>
      <c r="AP163" s="71">
        <v>6.4000000000000001E-2</v>
      </c>
      <c r="AQ163" s="71">
        <v>6.5000000000000002E-2</v>
      </c>
      <c r="AR163" s="71">
        <v>6.5000000000000002E-2</v>
      </c>
      <c r="AS163" s="71">
        <v>6.5000000000000002E-2</v>
      </c>
      <c r="AT163" s="71">
        <v>6.6000000000000003E-2</v>
      </c>
      <c r="AU163" s="71">
        <v>6.7000000000000004E-2</v>
      </c>
      <c r="AV163" s="71">
        <v>6.7000000000000004E-2</v>
      </c>
      <c r="AW163" s="71">
        <v>6.7000000000000004E-2</v>
      </c>
      <c r="AX163" s="71">
        <v>6.7000000000000004E-2</v>
      </c>
      <c r="AY163" s="71">
        <v>6.7000000000000004E-2</v>
      </c>
      <c r="AZ163" s="71">
        <v>6.8000000000000005E-2</v>
      </c>
      <c r="BA163" s="71">
        <v>6.8000000000000005E-2</v>
      </c>
      <c r="BB163" s="71">
        <v>6.8000000000000005E-2</v>
      </c>
      <c r="BC163" s="71">
        <v>6.8000000000000005E-2</v>
      </c>
      <c r="BD163" s="71">
        <v>6.8000000000000005E-2</v>
      </c>
      <c r="BE163" s="71">
        <v>6.7000000000000004E-2</v>
      </c>
      <c r="BF163" s="71">
        <v>6.7000000000000004E-2</v>
      </c>
      <c r="BG163" s="73">
        <v>6.7000000000000004E-2</v>
      </c>
      <c r="BH163" s="71">
        <v>6.7000000000000004E-2</v>
      </c>
      <c r="BI163" s="71">
        <v>6.7000000000000004E-2</v>
      </c>
      <c r="BJ163" s="71">
        <v>6.8000000000000005E-2</v>
      </c>
      <c r="BK163" s="71">
        <v>6.8000000000000005E-2</v>
      </c>
      <c r="BL163" s="71">
        <v>6.8000000000000005E-2</v>
      </c>
      <c r="BM163" s="71">
        <v>6.8000000000000005E-2</v>
      </c>
      <c r="BN163" s="71">
        <v>6.8000000000000005E-2</v>
      </c>
      <c r="BO163" s="71">
        <v>6.8000000000000005E-2</v>
      </c>
      <c r="BP163" s="71">
        <v>6.8000000000000005E-2</v>
      </c>
      <c r="BQ163" s="71">
        <v>6.8000000000000005E-2</v>
      </c>
      <c r="BR163" s="71">
        <v>6.8000000000000005E-2</v>
      </c>
      <c r="BS163" s="71">
        <v>6.8000000000000005E-2</v>
      </c>
      <c r="BT163" s="71">
        <v>6.8000000000000005E-2</v>
      </c>
      <c r="BU163" s="71">
        <v>6.8000000000000005E-2</v>
      </c>
      <c r="BV163" s="71">
        <v>6.8000000000000005E-2</v>
      </c>
      <c r="BW163" s="71">
        <v>6.8000000000000005E-2</v>
      </c>
      <c r="BX163" s="71">
        <v>6.6000000000000003E-2</v>
      </c>
      <c r="BY163" s="71">
        <v>6.6000000000000003E-2</v>
      </c>
      <c r="BZ163" s="71">
        <v>6.4000000000000001E-2</v>
      </c>
      <c r="CA163" s="71">
        <v>6.4000000000000001E-2</v>
      </c>
      <c r="CB163" s="71">
        <v>6.4000000000000001E-2</v>
      </c>
      <c r="CC163" s="71">
        <v>6.2E-2</v>
      </c>
      <c r="CD163" s="71">
        <v>6.2E-2</v>
      </c>
      <c r="CE163" s="71">
        <v>6.0999999999999999E-2</v>
      </c>
      <c r="CF163" s="71">
        <v>6.0999999999999999E-2</v>
      </c>
      <c r="CG163" s="71">
        <v>6.0999999999999999E-2</v>
      </c>
      <c r="CH163" s="71">
        <v>6.0999999999999999E-2</v>
      </c>
      <c r="CI163" s="71">
        <v>0.06</v>
      </c>
      <c r="CJ163" s="71">
        <v>0.06</v>
      </c>
      <c r="CK163" s="71">
        <v>0.06</v>
      </c>
      <c r="CL163" s="71">
        <v>0.06</v>
      </c>
      <c r="CM163" s="71">
        <v>0.06</v>
      </c>
      <c r="CN163" s="71">
        <v>5.7999999999999996E-2</v>
      </c>
      <c r="CO163" s="71">
        <v>5.7999999999999996E-2</v>
      </c>
      <c r="CP163" s="71">
        <v>5.7999999999999996E-2</v>
      </c>
      <c r="CQ163" s="71">
        <v>5.7999999999999996E-2</v>
      </c>
      <c r="CR163" s="71">
        <v>5.7999999999999996E-2</v>
      </c>
      <c r="CS163" s="71">
        <v>5.7999999999999996E-2</v>
      </c>
      <c r="CT163" s="71">
        <v>5.7999999999999996E-2</v>
      </c>
      <c r="CU163" s="71">
        <v>5.7999999999999996E-2</v>
      </c>
      <c r="CV163" s="71">
        <v>5.7999999999999996E-2</v>
      </c>
      <c r="CW163" s="71">
        <v>5.7999999999999996E-2</v>
      </c>
      <c r="CX163" s="71">
        <v>5.7999999999999996E-2</v>
      </c>
      <c r="CY163" s="71">
        <v>5.7999999999999996E-2</v>
      </c>
      <c r="CZ163" s="73">
        <v>5.7999999999999996E-2</v>
      </c>
    </row>
    <row r="164" spans="1:104">
      <c r="A164" s="58">
        <v>130</v>
      </c>
      <c r="B164" s="66">
        <v>616</v>
      </c>
      <c r="C164" s="68" t="s">
        <v>277</v>
      </c>
      <c r="D164" s="71">
        <v>24824.005000000001</v>
      </c>
      <c r="E164" s="71">
        <v>25278.249</v>
      </c>
      <c r="F164" s="71">
        <v>25761.637000000002</v>
      </c>
      <c r="G164" s="71">
        <v>26262.839</v>
      </c>
      <c r="H164" s="71">
        <v>26772.050999999999</v>
      </c>
      <c r="I164" s="71">
        <v>27281.001</v>
      </c>
      <c r="J164" s="71">
        <v>27782.978999999999</v>
      </c>
      <c r="K164" s="71">
        <v>28272.806</v>
      </c>
      <c r="L164" s="71">
        <v>28746.726999999999</v>
      </c>
      <c r="M164" s="71">
        <v>29202.233</v>
      </c>
      <c r="N164" s="71">
        <v>29637.546000000002</v>
      </c>
      <c r="O164" s="71">
        <v>30051.05</v>
      </c>
      <c r="P164" s="71">
        <v>30440.808000000001</v>
      </c>
      <c r="Q164" s="71">
        <v>30804.347999999998</v>
      </c>
      <c r="R164" s="71">
        <v>31139.262999999999</v>
      </c>
      <c r="S164" s="71">
        <v>31444.95</v>
      </c>
      <c r="T164" s="71">
        <v>31719.947999999997</v>
      </c>
      <c r="U164" s="71">
        <v>31967.69</v>
      </c>
      <c r="V164" s="71">
        <v>32198.754999999997</v>
      </c>
      <c r="W164" s="71">
        <v>32427.322999999997</v>
      </c>
      <c r="X164" s="71">
        <v>32664.156999999999</v>
      </c>
      <c r="Y164" s="71">
        <v>32913.271999999997</v>
      </c>
      <c r="Z164" s="71">
        <v>33173.807000000001</v>
      </c>
      <c r="AA164" s="71">
        <v>33445.555999999997</v>
      </c>
      <c r="AB164" s="71">
        <v>33726.553</v>
      </c>
      <c r="AC164" s="71">
        <v>34015.218000000001</v>
      </c>
      <c r="AD164" s="71">
        <v>34310.557000000001</v>
      </c>
      <c r="AE164" s="71">
        <v>34613.044999999998</v>
      </c>
      <c r="AF164" s="71">
        <v>34923.777000000002</v>
      </c>
      <c r="AG164" s="71">
        <v>35244.241000000002</v>
      </c>
      <c r="AH164" s="71">
        <v>35574.150999999998</v>
      </c>
      <c r="AI164" s="71">
        <v>35914.730000000003</v>
      </c>
      <c r="AJ164" s="71">
        <v>36261.623000000007</v>
      </c>
      <c r="AK164" s="71">
        <v>36602.122000000003</v>
      </c>
      <c r="AL164" s="71">
        <v>36919.546000000002</v>
      </c>
      <c r="AM164" s="71">
        <v>37201.884999999995</v>
      </c>
      <c r="AN164" s="71">
        <v>37443.607000000004</v>
      </c>
      <c r="AO164" s="71">
        <v>37647.447999999997</v>
      </c>
      <c r="AP164" s="71">
        <v>37819.968999999997</v>
      </c>
      <c r="AQ164" s="71">
        <v>37971.809000000001</v>
      </c>
      <c r="AR164" s="71">
        <v>38110.783000000003</v>
      </c>
      <c r="AS164" s="71">
        <v>38238.968999999997</v>
      </c>
      <c r="AT164" s="71">
        <v>38353.892</v>
      </c>
      <c r="AU164" s="71">
        <v>38453.577000000005</v>
      </c>
      <c r="AV164" s="71">
        <v>38534.623999999996</v>
      </c>
      <c r="AW164" s="71">
        <v>38594.998</v>
      </c>
      <c r="AX164" s="71">
        <v>38634.767</v>
      </c>
      <c r="AY164" s="71">
        <v>38656.418000000005</v>
      </c>
      <c r="AZ164" s="71">
        <v>38663.273000000001</v>
      </c>
      <c r="BA164" s="71">
        <v>38659.733999999997</v>
      </c>
      <c r="BB164" s="71">
        <v>38649.33</v>
      </c>
      <c r="BC164" s="71">
        <v>38633.392</v>
      </c>
      <c r="BD164" s="71">
        <v>38612.26</v>
      </c>
      <c r="BE164" s="71">
        <v>38587.218999999997</v>
      </c>
      <c r="BF164" s="71">
        <v>38559.376000000004</v>
      </c>
      <c r="BG164" s="73">
        <v>38529.562000000005</v>
      </c>
      <c r="BH164" s="71">
        <v>38498.565999999999</v>
      </c>
      <c r="BI164" s="71">
        <v>38466.661</v>
      </c>
      <c r="BJ164" s="71">
        <v>38433.387000000002</v>
      </c>
      <c r="BK164" s="71">
        <v>38397.853000000003</v>
      </c>
      <c r="BL164" s="71">
        <v>38359.29</v>
      </c>
      <c r="BM164" s="71">
        <v>38317.512999999999</v>
      </c>
      <c r="BN164" s="71">
        <v>38272.421000000002</v>
      </c>
      <c r="BO164" s="71">
        <v>38223.349000000002</v>
      </c>
      <c r="BP164" s="71">
        <v>38169.497000000003</v>
      </c>
      <c r="BQ164" s="71">
        <v>38110.135000000002</v>
      </c>
      <c r="BR164" s="71">
        <v>38044.903000000006</v>
      </c>
      <c r="BS164" s="71">
        <v>37973.388999999996</v>
      </c>
      <c r="BT164" s="71">
        <v>37894.743999999999</v>
      </c>
      <c r="BU164" s="71">
        <v>37808.005000000005</v>
      </c>
      <c r="BV164" s="71">
        <v>37712.428</v>
      </c>
      <c r="BW164" s="71">
        <v>37607.724000000002</v>
      </c>
      <c r="BX164" s="71">
        <v>37493.824999999997</v>
      </c>
      <c r="BY164" s="71">
        <v>37370.535000000003</v>
      </c>
      <c r="BZ164" s="71">
        <v>37237.74</v>
      </c>
      <c r="CA164" s="71">
        <v>37095.470999999998</v>
      </c>
      <c r="CB164" s="71">
        <v>36943.72</v>
      </c>
      <c r="CC164" s="71">
        <v>36782.786</v>
      </c>
      <c r="CD164" s="71">
        <v>36613.449999999997</v>
      </c>
      <c r="CE164" s="71">
        <v>36436.748</v>
      </c>
      <c r="CF164" s="71">
        <v>36253.574000000001</v>
      </c>
      <c r="CG164" s="71">
        <v>36064.400000000001</v>
      </c>
      <c r="CH164" s="71">
        <v>35869.554000000004</v>
      </c>
      <c r="CI164" s="71">
        <v>35669.633999999998</v>
      </c>
      <c r="CJ164" s="71">
        <v>35465.26</v>
      </c>
      <c r="CK164" s="71">
        <v>35257.001000000004</v>
      </c>
      <c r="CL164" s="71">
        <v>35045.292000000001</v>
      </c>
      <c r="CM164" s="71">
        <v>34830.550999999999</v>
      </c>
      <c r="CN164" s="71">
        <v>34613.282999999996</v>
      </c>
      <c r="CO164" s="71">
        <v>34393.997000000003</v>
      </c>
      <c r="CP164" s="71">
        <v>34173.125</v>
      </c>
      <c r="CQ164" s="71">
        <v>33950.985999999997</v>
      </c>
      <c r="CR164" s="71">
        <v>33727.802000000003</v>
      </c>
      <c r="CS164" s="71">
        <v>33503.722999999998</v>
      </c>
      <c r="CT164" s="71">
        <v>33278.845999999998</v>
      </c>
      <c r="CU164" s="71">
        <v>33053.247000000003</v>
      </c>
      <c r="CV164" s="71">
        <v>32826.983999999997</v>
      </c>
      <c r="CW164" s="71">
        <v>32600.105000000003</v>
      </c>
      <c r="CX164" s="71">
        <v>32372.65</v>
      </c>
      <c r="CY164" s="71">
        <v>32144.646000000001</v>
      </c>
      <c r="CZ164" s="73">
        <v>31916.11</v>
      </c>
    </row>
    <row r="165" spans="1:104">
      <c r="A165" s="58">
        <v>160</v>
      </c>
      <c r="B165" s="66">
        <v>620</v>
      </c>
      <c r="C165" s="68" t="s">
        <v>307</v>
      </c>
      <c r="D165" s="71">
        <v>8405</v>
      </c>
      <c r="E165" s="71">
        <v>8392.8240000000005</v>
      </c>
      <c r="F165" s="71">
        <v>8423.4880000000012</v>
      </c>
      <c r="G165" s="71">
        <v>8478.7209999999995</v>
      </c>
      <c r="H165" s="71">
        <v>8544.2880000000005</v>
      </c>
      <c r="I165" s="71">
        <v>8609.9930000000004</v>
      </c>
      <c r="J165" s="71">
        <v>8669.8549999999996</v>
      </c>
      <c r="K165" s="71">
        <v>8721.9279999999999</v>
      </c>
      <c r="L165" s="71">
        <v>8767.7839999999997</v>
      </c>
      <c r="M165" s="71">
        <v>8811.6349999999984</v>
      </c>
      <c r="N165" s="71">
        <v>8857.7189999999991</v>
      </c>
      <c r="O165" s="71">
        <v>8907.5069999999996</v>
      </c>
      <c r="P165" s="71">
        <v>8957.2579999999998</v>
      </c>
      <c r="Q165" s="71">
        <v>8996.9770000000008</v>
      </c>
      <c r="R165" s="71">
        <v>9013.3739999999998</v>
      </c>
      <c r="S165" s="71">
        <v>8998.598</v>
      </c>
      <c r="T165" s="71">
        <v>8947.1620000000003</v>
      </c>
      <c r="U165" s="71">
        <v>8866.4409999999989</v>
      </c>
      <c r="V165" s="71">
        <v>8777.2659999999996</v>
      </c>
      <c r="W165" s="71">
        <v>8708.3809999999994</v>
      </c>
      <c r="X165" s="71">
        <v>8680.4269999999997</v>
      </c>
      <c r="Y165" s="71">
        <v>8699.5859999999993</v>
      </c>
      <c r="Z165" s="71">
        <v>8759.6229999999996</v>
      </c>
      <c r="AA165" s="71">
        <v>8853.2119999999995</v>
      </c>
      <c r="AB165" s="71">
        <v>8967.9140000000007</v>
      </c>
      <c r="AC165" s="71">
        <v>9093.4009999999998</v>
      </c>
      <c r="AD165" s="71">
        <v>9228.9340000000011</v>
      </c>
      <c r="AE165" s="71">
        <v>9374.2420000000002</v>
      </c>
      <c r="AF165" s="71">
        <v>9519.6170000000002</v>
      </c>
      <c r="AG165" s="71">
        <v>9653.2049999999999</v>
      </c>
      <c r="AH165" s="71">
        <v>9766.2999999999993</v>
      </c>
      <c r="AI165" s="71">
        <v>9854.9809999999998</v>
      </c>
      <c r="AJ165" s="71">
        <v>9920.259</v>
      </c>
      <c r="AK165" s="71">
        <v>9964.8070000000007</v>
      </c>
      <c r="AL165" s="71">
        <v>9993.75</v>
      </c>
      <c r="AM165" s="71">
        <v>10011.42</v>
      </c>
      <c r="AN165" s="71">
        <v>10018.014999999999</v>
      </c>
      <c r="AO165" s="71">
        <v>10013.671</v>
      </c>
      <c r="AP165" s="71">
        <v>10002.891</v>
      </c>
      <c r="AQ165" s="71">
        <v>9991.2860000000001</v>
      </c>
      <c r="AR165" s="71">
        <v>9983.2289999999994</v>
      </c>
      <c r="AS165" s="71">
        <v>9980.6959999999999</v>
      </c>
      <c r="AT165" s="71">
        <v>9983.9569999999985</v>
      </c>
      <c r="AU165" s="71">
        <v>9993.469000000001</v>
      </c>
      <c r="AV165" s="71">
        <v>10009.018</v>
      </c>
      <c r="AW165" s="71">
        <v>10030.386</v>
      </c>
      <c r="AX165" s="71">
        <v>10058.011999999999</v>
      </c>
      <c r="AY165" s="71">
        <v>10092.187999999998</v>
      </c>
      <c r="AZ165" s="71">
        <v>10132.17</v>
      </c>
      <c r="BA165" s="71">
        <v>10176.824000000001</v>
      </c>
      <c r="BB165" s="71">
        <v>10225.09</v>
      </c>
      <c r="BC165" s="71">
        <v>10276.615</v>
      </c>
      <c r="BD165" s="71">
        <v>10330.884</v>
      </c>
      <c r="BE165" s="71">
        <v>10386.419</v>
      </c>
      <c r="BF165" s="71">
        <v>10441.439</v>
      </c>
      <c r="BG165" s="73">
        <v>10494.502</v>
      </c>
      <c r="BH165" s="71">
        <v>10545.021000000001</v>
      </c>
      <c r="BI165" s="71">
        <v>10592.716</v>
      </c>
      <c r="BJ165" s="71">
        <v>10636.88</v>
      </c>
      <c r="BK165" s="71">
        <v>10676.862999999999</v>
      </c>
      <c r="BL165" s="71">
        <v>10712.26</v>
      </c>
      <c r="BM165" s="71">
        <v>10742.535</v>
      </c>
      <c r="BN165" s="71">
        <v>10767.823</v>
      </c>
      <c r="BO165" s="71">
        <v>10789.272000000001</v>
      </c>
      <c r="BP165" s="71">
        <v>10808.541000000001</v>
      </c>
      <c r="BQ165" s="71">
        <v>10826.841</v>
      </c>
      <c r="BR165" s="71">
        <v>10844.67</v>
      </c>
      <c r="BS165" s="71">
        <v>10861.73</v>
      </c>
      <c r="BT165" s="71">
        <v>10877.477999999999</v>
      </c>
      <c r="BU165" s="71">
        <v>10891.030999999999</v>
      </c>
      <c r="BV165" s="71">
        <v>10901.811000000002</v>
      </c>
      <c r="BW165" s="71">
        <v>10909.707999999999</v>
      </c>
      <c r="BX165" s="71">
        <v>10915.169</v>
      </c>
      <c r="BY165" s="71">
        <v>10918.826999999999</v>
      </c>
      <c r="BZ165" s="71">
        <v>10921.56</v>
      </c>
      <c r="CA165" s="71">
        <v>10924.022999999999</v>
      </c>
      <c r="CB165" s="71">
        <v>10926.428</v>
      </c>
      <c r="CC165" s="71">
        <v>10928.668000000001</v>
      </c>
      <c r="CD165" s="71">
        <v>10930.691999999999</v>
      </c>
      <c r="CE165" s="71">
        <v>10932.337</v>
      </c>
      <c r="CF165" s="71">
        <v>10933.469000000001</v>
      </c>
      <c r="CG165" s="71">
        <v>10934.08</v>
      </c>
      <c r="CH165" s="71">
        <v>10934.191999999999</v>
      </c>
      <c r="CI165" s="71">
        <v>10933.701999999999</v>
      </c>
      <c r="CJ165" s="71">
        <v>10932.481</v>
      </c>
      <c r="CK165" s="71">
        <v>10930.398999999999</v>
      </c>
      <c r="CL165" s="71">
        <v>10927.423999999999</v>
      </c>
      <c r="CM165" s="71">
        <v>10923.46</v>
      </c>
      <c r="CN165" s="71">
        <v>10918.233</v>
      </c>
      <c r="CO165" s="71">
        <v>10911.407999999999</v>
      </c>
      <c r="CP165" s="71">
        <v>10902.739000000001</v>
      </c>
      <c r="CQ165" s="71">
        <v>10892.124</v>
      </c>
      <c r="CR165" s="71">
        <v>10879.59</v>
      </c>
      <c r="CS165" s="71">
        <v>10865.241999999998</v>
      </c>
      <c r="CT165" s="71">
        <v>10849.221000000001</v>
      </c>
      <c r="CU165" s="71">
        <v>10831.652</v>
      </c>
      <c r="CV165" s="71">
        <v>10812.632000000001</v>
      </c>
      <c r="CW165" s="71">
        <v>10792.217000000001</v>
      </c>
      <c r="CX165" s="71">
        <v>10770.423999999999</v>
      </c>
      <c r="CY165" s="71">
        <v>10747.23</v>
      </c>
      <c r="CZ165" s="73">
        <v>10722.573</v>
      </c>
    </row>
    <row r="166" spans="1:104">
      <c r="A166" s="58">
        <v>59</v>
      </c>
      <c r="B166" s="66">
        <v>624</v>
      </c>
      <c r="C166" s="68" t="s">
        <v>208</v>
      </c>
      <c r="D166" s="71">
        <v>504.77699999999999</v>
      </c>
      <c r="E166" s="71">
        <v>508.37700000000001</v>
      </c>
      <c r="F166" s="71">
        <v>512.38200000000006</v>
      </c>
      <c r="G166" s="71">
        <v>516.96100000000001</v>
      </c>
      <c r="H166" s="71">
        <v>522.16</v>
      </c>
      <c r="I166" s="71">
        <v>527.89699999999993</v>
      </c>
      <c r="J166" s="71">
        <v>533.96</v>
      </c>
      <c r="K166" s="71">
        <v>540.01</v>
      </c>
      <c r="L166" s="71">
        <v>545.61400000000003</v>
      </c>
      <c r="M166" s="71">
        <v>550.28800000000001</v>
      </c>
      <c r="N166" s="71">
        <v>553.63699999999994</v>
      </c>
      <c r="O166" s="71">
        <v>555.50900000000001</v>
      </c>
      <c r="P166" s="71">
        <v>556.11899999999991</v>
      </c>
      <c r="Q166" s="71">
        <v>556.11099999999999</v>
      </c>
      <c r="R166" s="71">
        <v>556.39499999999998</v>
      </c>
      <c r="S166" s="71">
        <v>557.68399999999997</v>
      </c>
      <c r="T166" s="71">
        <v>560.30099999999993</v>
      </c>
      <c r="U166" s="71">
        <v>564.25</v>
      </c>
      <c r="V166" s="71">
        <v>569.54300000000001</v>
      </c>
      <c r="W166" s="71">
        <v>576.08500000000004</v>
      </c>
      <c r="X166" s="71">
        <v>583.87099999999998</v>
      </c>
      <c r="Y166" s="71">
        <v>592.66999999999996</v>
      </c>
      <c r="Z166" s="71">
        <v>602.71500000000003</v>
      </c>
      <c r="AA166" s="71">
        <v>614.98500000000001</v>
      </c>
      <c r="AB166" s="71">
        <v>630.77499999999998</v>
      </c>
      <c r="AC166" s="71">
        <v>650.84199999999998</v>
      </c>
      <c r="AD166" s="71">
        <v>675.79700000000003</v>
      </c>
      <c r="AE166" s="71">
        <v>704.92399999999998</v>
      </c>
      <c r="AF166" s="71">
        <v>736.03600000000006</v>
      </c>
      <c r="AG166" s="71">
        <v>766.11599999999999</v>
      </c>
      <c r="AH166" s="71">
        <v>793.03300000000002</v>
      </c>
      <c r="AI166" s="71">
        <v>816.005</v>
      </c>
      <c r="AJ166" s="71">
        <v>835.77499999999998</v>
      </c>
      <c r="AK166" s="71">
        <v>853.625</v>
      </c>
      <c r="AL166" s="71">
        <v>871.54700000000003</v>
      </c>
      <c r="AM166" s="71">
        <v>891.053</v>
      </c>
      <c r="AN166" s="71">
        <v>912.35300000000007</v>
      </c>
      <c r="AO166" s="71">
        <v>935.12699999999995</v>
      </c>
      <c r="AP166" s="71">
        <v>959.72900000000004</v>
      </c>
      <c r="AQ166" s="71">
        <v>986.47500000000002</v>
      </c>
      <c r="AR166" s="71">
        <v>1015.528</v>
      </c>
      <c r="AS166" s="71">
        <v>1047.2640000000001</v>
      </c>
      <c r="AT166" s="71">
        <v>1081.568</v>
      </c>
      <c r="AU166" s="71">
        <v>1117.4949999999999</v>
      </c>
      <c r="AV166" s="71">
        <v>1153.72</v>
      </c>
      <c r="AW166" s="71">
        <v>1189.3309999999999</v>
      </c>
      <c r="AX166" s="71">
        <v>1223.9349999999999</v>
      </c>
      <c r="AY166" s="71">
        <v>1257.923</v>
      </c>
      <c r="AZ166" s="71">
        <v>1292.1179999999999</v>
      </c>
      <c r="BA166" s="71">
        <v>1327.7359999999999</v>
      </c>
      <c r="BB166" s="71">
        <v>1365.65</v>
      </c>
      <c r="BC166" s="71">
        <v>1406.1790000000001</v>
      </c>
      <c r="BD166" s="71">
        <v>1449.039</v>
      </c>
      <c r="BE166" s="71">
        <v>1493.7829999999999</v>
      </c>
      <c r="BF166" s="71">
        <v>1539.712</v>
      </c>
      <c r="BG166" s="73">
        <v>1586.3440000000001</v>
      </c>
      <c r="BH166" s="71">
        <v>1633.5640000000001</v>
      </c>
      <c r="BI166" s="71">
        <v>1681.645</v>
      </c>
      <c r="BJ166" s="71">
        <v>1730.95</v>
      </c>
      <c r="BK166" s="71">
        <v>1782.008</v>
      </c>
      <c r="BL166" s="71">
        <v>1835.2080000000001</v>
      </c>
      <c r="BM166" s="71">
        <v>1890.6819999999998</v>
      </c>
      <c r="BN166" s="71">
        <v>1948.345</v>
      </c>
      <c r="BO166" s="71">
        <v>2008.105</v>
      </c>
      <c r="BP166" s="71">
        <v>2069.788</v>
      </c>
      <c r="BQ166" s="71">
        <v>2133.2719999999999</v>
      </c>
      <c r="BR166" s="71">
        <v>2198.5450000000001</v>
      </c>
      <c r="BS166" s="71">
        <v>2265.6790000000001</v>
      </c>
      <c r="BT166" s="71">
        <v>2334.7380000000003</v>
      </c>
      <c r="BU166" s="71">
        <v>2405.81</v>
      </c>
      <c r="BV166" s="71">
        <v>2478.953</v>
      </c>
      <c r="BW166" s="71">
        <v>2554.1570000000002</v>
      </c>
      <c r="BX166" s="71">
        <v>2631.3810000000003</v>
      </c>
      <c r="BY166" s="71">
        <v>2710.6039999999998</v>
      </c>
      <c r="BZ166" s="71">
        <v>2791.8010000000004</v>
      </c>
      <c r="CA166" s="71">
        <v>2874.9290000000001</v>
      </c>
      <c r="CB166" s="71">
        <v>2959.9409999999998</v>
      </c>
      <c r="CC166" s="71">
        <v>3046.7659999999996</v>
      </c>
      <c r="CD166" s="71">
        <v>3135.3</v>
      </c>
      <c r="CE166" s="71">
        <v>3225.42</v>
      </c>
      <c r="CF166" s="71">
        <v>3317.0039999999999</v>
      </c>
      <c r="CG166" s="71">
        <v>3409.98</v>
      </c>
      <c r="CH166" s="71">
        <v>3504.252</v>
      </c>
      <c r="CI166" s="71">
        <v>3599.6580000000004</v>
      </c>
      <c r="CJ166" s="71">
        <v>3696.0029999999997</v>
      </c>
      <c r="CK166" s="71">
        <v>3793.1289999999999</v>
      </c>
      <c r="CL166" s="71">
        <v>3890.944</v>
      </c>
      <c r="CM166" s="71">
        <v>3989.3940000000002</v>
      </c>
      <c r="CN166" s="71">
        <v>4088.413</v>
      </c>
      <c r="CO166" s="71">
        <v>4187.9480000000003</v>
      </c>
      <c r="CP166" s="71">
        <v>4287.9570000000003</v>
      </c>
      <c r="CQ166" s="71">
        <v>4388.4070000000002</v>
      </c>
      <c r="CR166" s="71">
        <v>4489.2720000000008</v>
      </c>
      <c r="CS166" s="71">
        <v>4590.5360000000001</v>
      </c>
      <c r="CT166" s="71">
        <v>4692.1970000000001</v>
      </c>
      <c r="CU166" s="71">
        <v>4794.2629999999999</v>
      </c>
      <c r="CV166" s="71">
        <v>4896.7569999999996</v>
      </c>
      <c r="CW166" s="71">
        <v>4999.7160000000003</v>
      </c>
      <c r="CX166" s="71">
        <v>5103.1909999999998</v>
      </c>
      <c r="CY166" s="71">
        <v>5207.2460000000001</v>
      </c>
      <c r="CZ166" s="73">
        <v>5311.9610000000002</v>
      </c>
    </row>
    <row r="167" spans="1:104">
      <c r="A167" s="58">
        <v>96</v>
      </c>
      <c r="B167" s="66">
        <v>626</v>
      </c>
      <c r="C167" s="68" t="s">
        <v>244</v>
      </c>
      <c r="D167" s="71">
        <v>433.39800000000002</v>
      </c>
      <c r="E167" s="71">
        <v>438.1</v>
      </c>
      <c r="F167" s="71">
        <v>443.36399999999998</v>
      </c>
      <c r="G167" s="71">
        <v>449.12</v>
      </c>
      <c r="H167" s="71">
        <v>455.31200000000001</v>
      </c>
      <c r="I167" s="71">
        <v>461.9</v>
      </c>
      <c r="J167" s="71">
        <v>468.863</v>
      </c>
      <c r="K167" s="71">
        <v>476.19399999999996</v>
      </c>
      <c r="L167" s="71">
        <v>483.899</v>
      </c>
      <c r="M167" s="71">
        <v>491.99599999999998</v>
      </c>
      <c r="N167" s="71">
        <v>500.5</v>
      </c>
      <c r="O167" s="71">
        <v>509.41800000000001</v>
      </c>
      <c r="P167" s="71">
        <v>518.73199999999997</v>
      </c>
      <c r="Q167" s="71">
        <v>528.4</v>
      </c>
      <c r="R167" s="71">
        <v>538.36699999999996</v>
      </c>
      <c r="S167" s="71">
        <v>548.59899999999993</v>
      </c>
      <c r="T167" s="71">
        <v>558.61500000000001</v>
      </c>
      <c r="U167" s="71">
        <v>568.3420000000001</v>
      </c>
      <c r="V167" s="71">
        <v>578.58199999999999</v>
      </c>
      <c r="W167" s="71">
        <v>590.45500000000004</v>
      </c>
      <c r="X167" s="71">
        <v>604.49400000000003</v>
      </c>
      <c r="Y167" s="71">
        <v>621.88099999999997</v>
      </c>
      <c r="Z167" s="71">
        <v>641.726</v>
      </c>
      <c r="AA167" s="71">
        <v>660.04300000000001</v>
      </c>
      <c r="AB167" s="71">
        <v>671.42499999999995</v>
      </c>
      <c r="AC167" s="71">
        <v>672.40499999999997</v>
      </c>
      <c r="AD167" s="71">
        <v>660.94100000000003</v>
      </c>
      <c r="AE167" s="71">
        <v>639.28200000000004</v>
      </c>
      <c r="AF167" s="71">
        <v>613.50700000000006</v>
      </c>
      <c r="AG167" s="71">
        <v>592.17599999999993</v>
      </c>
      <c r="AH167" s="71">
        <v>581.38</v>
      </c>
      <c r="AI167" s="71">
        <v>583.4</v>
      </c>
      <c r="AJ167" s="71">
        <v>596.22900000000004</v>
      </c>
      <c r="AK167" s="71">
        <v>616.42100000000005</v>
      </c>
      <c r="AL167" s="71">
        <v>638.58899999999994</v>
      </c>
      <c r="AM167" s="71">
        <v>658.79899999999998</v>
      </c>
      <c r="AN167" s="71">
        <v>675.47800000000007</v>
      </c>
      <c r="AO167" s="71">
        <v>689.75700000000006</v>
      </c>
      <c r="AP167" s="71">
        <v>703.52199999999993</v>
      </c>
      <c r="AQ167" s="71">
        <v>719.755</v>
      </c>
      <c r="AR167" s="71">
        <v>740.19200000000001</v>
      </c>
      <c r="AS167" s="71">
        <v>766.86199999999997</v>
      </c>
      <c r="AT167" s="71">
        <v>798.00599999999997</v>
      </c>
      <c r="AU167" s="71">
        <v>827.17100000000005</v>
      </c>
      <c r="AV167" s="71">
        <v>845.54899999999998</v>
      </c>
      <c r="AW167" s="71">
        <v>847.58600000000001</v>
      </c>
      <c r="AX167" s="71">
        <v>829.98099999999999</v>
      </c>
      <c r="AY167" s="71">
        <v>796.71299999999997</v>
      </c>
      <c r="AZ167" s="71">
        <v>758.43</v>
      </c>
      <c r="BA167" s="71">
        <v>730.02199999999993</v>
      </c>
      <c r="BB167" s="71">
        <v>722.10199999999998</v>
      </c>
      <c r="BC167" s="71">
        <v>738.29200000000003</v>
      </c>
      <c r="BD167" s="71">
        <v>775.12900000000002</v>
      </c>
      <c r="BE167" s="71">
        <v>827.41100000000006</v>
      </c>
      <c r="BF167" s="71">
        <v>886.83500000000004</v>
      </c>
      <c r="BG167" s="73">
        <v>947.06400000000008</v>
      </c>
      <c r="BH167" s="71">
        <v>1007.008</v>
      </c>
      <c r="BI167" s="71">
        <v>1067.9070000000002</v>
      </c>
      <c r="BJ167" s="71">
        <v>1128.425</v>
      </c>
      <c r="BK167" s="71">
        <v>1187.4349999999999</v>
      </c>
      <c r="BL167" s="71">
        <v>1244.1109999999999</v>
      </c>
      <c r="BM167" s="71">
        <v>1297.4490000000001</v>
      </c>
      <c r="BN167" s="71">
        <v>1347.1680000000001</v>
      </c>
      <c r="BO167" s="71">
        <v>1394.175</v>
      </c>
      <c r="BP167" s="71">
        <v>1439.981</v>
      </c>
      <c r="BQ167" s="71">
        <v>1485.7159999999999</v>
      </c>
      <c r="BR167" s="71">
        <v>1531.5740000000001</v>
      </c>
      <c r="BS167" s="71">
        <v>1577.231</v>
      </c>
      <c r="BT167" s="71">
        <v>1622.713</v>
      </c>
      <c r="BU167" s="71">
        <v>1667.95</v>
      </c>
      <c r="BV167" s="71">
        <v>1712.923</v>
      </c>
      <c r="BW167" s="71">
        <v>1757.7620000000002</v>
      </c>
      <c r="BX167" s="71">
        <v>1802.64</v>
      </c>
      <c r="BY167" s="71">
        <v>1847.627</v>
      </c>
      <c r="BZ167" s="71">
        <v>1892.7840000000001</v>
      </c>
      <c r="CA167" s="71">
        <v>1938.184</v>
      </c>
      <c r="CB167" s="71">
        <v>1983.873</v>
      </c>
      <c r="CC167" s="71">
        <v>2029.9690000000001</v>
      </c>
      <c r="CD167" s="71">
        <v>2076.712</v>
      </c>
      <c r="CE167" s="71">
        <v>2124.395</v>
      </c>
      <c r="CF167" s="71">
        <v>2173.2330000000002</v>
      </c>
      <c r="CG167" s="71">
        <v>2223.279</v>
      </c>
      <c r="CH167" s="71">
        <v>2274.498</v>
      </c>
      <c r="CI167" s="71">
        <v>2326.89</v>
      </c>
      <c r="CJ167" s="71">
        <v>2380.42</v>
      </c>
      <c r="CK167" s="71">
        <v>2435.02</v>
      </c>
      <c r="CL167" s="71">
        <v>2490.6660000000002</v>
      </c>
      <c r="CM167" s="71">
        <v>2547.2429999999999</v>
      </c>
      <c r="CN167" s="71">
        <v>2604.4760000000001</v>
      </c>
      <c r="CO167" s="71">
        <v>2662.0079999999998</v>
      </c>
      <c r="CP167" s="71">
        <v>2719.54</v>
      </c>
      <c r="CQ167" s="71">
        <v>2776.8710000000001</v>
      </c>
      <c r="CR167" s="71">
        <v>2833.8850000000002</v>
      </c>
      <c r="CS167" s="71">
        <v>2890.5129999999999</v>
      </c>
      <c r="CT167" s="71">
        <v>2946.6890000000003</v>
      </c>
      <c r="CU167" s="71">
        <v>3002.3150000000001</v>
      </c>
      <c r="CV167" s="71">
        <v>3057.24</v>
      </c>
      <c r="CW167" s="71">
        <v>3111.259</v>
      </c>
      <c r="CX167" s="71">
        <v>3164.1089999999999</v>
      </c>
      <c r="CY167" s="71">
        <v>3215.4650000000001</v>
      </c>
      <c r="CZ167" s="73">
        <v>3264.951</v>
      </c>
    </row>
    <row r="168" spans="1:104">
      <c r="A168" s="58">
        <v>195</v>
      </c>
      <c r="B168" s="66">
        <v>630</v>
      </c>
      <c r="C168" s="68" t="s">
        <v>103</v>
      </c>
      <c r="D168" s="71">
        <v>2218</v>
      </c>
      <c r="E168" s="71">
        <v>2210.326</v>
      </c>
      <c r="F168" s="71">
        <v>2213.2979999999998</v>
      </c>
      <c r="G168" s="71">
        <v>2222.7199999999998</v>
      </c>
      <c r="H168" s="71">
        <v>2235.5700000000002</v>
      </c>
      <c r="I168" s="71">
        <v>2249.9949999999999</v>
      </c>
      <c r="J168" s="71">
        <v>2265.3760000000002</v>
      </c>
      <c r="K168" s="71">
        <v>2282.2669999999998</v>
      </c>
      <c r="L168" s="71">
        <v>2302.2030000000004</v>
      </c>
      <c r="M168" s="71">
        <v>2327.395</v>
      </c>
      <c r="N168" s="71">
        <v>2359.797</v>
      </c>
      <c r="O168" s="71">
        <v>2400.11</v>
      </c>
      <c r="P168" s="71">
        <v>2446.9110000000001</v>
      </c>
      <c r="Q168" s="71">
        <v>2496.2849999999999</v>
      </c>
      <c r="R168" s="71">
        <v>2542.8779999999997</v>
      </c>
      <c r="S168" s="71">
        <v>2583.0029999999997</v>
      </c>
      <c r="T168" s="71">
        <v>2614.9690000000001</v>
      </c>
      <c r="U168" s="71">
        <v>2640.2920000000004</v>
      </c>
      <c r="V168" s="71">
        <v>2662.44</v>
      </c>
      <c r="W168" s="71">
        <v>2686.54</v>
      </c>
      <c r="X168" s="71">
        <v>2716.299</v>
      </c>
      <c r="Y168" s="71">
        <v>2752.509</v>
      </c>
      <c r="Z168" s="71">
        <v>2793.9260000000004</v>
      </c>
      <c r="AA168" s="71">
        <v>2839.7359999999999</v>
      </c>
      <c r="AB168" s="71">
        <v>2888.4539999999997</v>
      </c>
      <c r="AC168" s="71">
        <v>2938.8</v>
      </c>
      <c r="AD168" s="71">
        <v>2990.8379999999997</v>
      </c>
      <c r="AE168" s="71">
        <v>3044.4639999999999</v>
      </c>
      <c r="AF168" s="71">
        <v>3097.9629999999997</v>
      </c>
      <c r="AG168" s="71">
        <v>3149.1679999999997</v>
      </c>
      <c r="AH168" s="71">
        <v>3196.52</v>
      </c>
      <c r="AI168" s="71">
        <v>3239.3540000000003</v>
      </c>
      <c r="AJ168" s="71">
        <v>3278.011</v>
      </c>
      <c r="AK168" s="71">
        <v>3313.2350000000001</v>
      </c>
      <c r="AL168" s="71">
        <v>3346.2710000000002</v>
      </c>
      <c r="AM168" s="71">
        <v>3378.125</v>
      </c>
      <c r="AN168" s="71">
        <v>3408.7929999999997</v>
      </c>
      <c r="AO168" s="71">
        <v>3438.1949999999997</v>
      </c>
      <c r="AP168" s="71">
        <v>3467.1880000000001</v>
      </c>
      <c r="AQ168" s="71">
        <v>3496.819</v>
      </c>
      <c r="AR168" s="71">
        <v>3527.7960000000003</v>
      </c>
      <c r="AS168" s="71">
        <v>3560.5749999999998</v>
      </c>
      <c r="AT168" s="71">
        <v>3594.8910000000001</v>
      </c>
      <c r="AU168" s="71">
        <v>3629.82</v>
      </c>
      <c r="AV168" s="71">
        <v>3664.0030000000002</v>
      </c>
      <c r="AW168" s="71">
        <v>3696.453</v>
      </c>
      <c r="AX168" s="71">
        <v>3726.884</v>
      </c>
      <c r="AY168" s="71">
        <v>3755.585</v>
      </c>
      <c r="AZ168" s="71">
        <v>3782.8449999999998</v>
      </c>
      <c r="BA168" s="71">
        <v>3809.16</v>
      </c>
      <c r="BB168" s="71">
        <v>3834.904</v>
      </c>
      <c r="BC168" s="71">
        <v>3860.127</v>
      </c>
      <c r="BD168" s="71">
        <v>3884.71</v>
      </c>
      <c r="BE168" s="71">
        <v>3908.6579999999999</v>
      </c>
      <c r="BF168" s="71">
        <v>3931.95</v>
      </c>
      <c r="BG168" s="73">
        <v>3954.5839999999998</v>
      </c>
      <c r="BH168" s="71">
        <v>3976.5739999999996</v>
      </c>
      <c r="BI168" s="71">
        <v>3997.9809999999998</v>
      </c>
      <c r="BJ168" s="71">
        <v>4018.902</v>
      </c>
      <c r="BK168" s="71">
        <v>4039.4570000000003</v>
      </c>
      <c r="BL168" s="71">
        <v>4059.7309999999998</v>
      </c>
      <c r="BM168" s="71">
        <v>4079.76</v>
      </c>
      <c r="BN168" s="71">
        <v>4099.5200000000004</v>
      </c>
      <c r="BO168" s="71">
        <v>4118.9610000000002</v>
      </c>
      <c r="BP168" s="71">
        <v>4137.9980000000005</v>
      </c>
      <c r="BQ168" s="71">
        <v>4156.5619999999999</v>
      </c>
      <c r="BR168" s="71">
        <v>4174.634</v>
      </c>
      <c r="BS168" s="71">
        <v>4192.2090000000007</v>
      </c>
      <c r="BT168" s="71">
        <v>4209.2479999999996</v>
      </c>
      <c r="BU168" s="71">
        <v>4225.7080000000005</v>
      </c>
      <c r="BV168" s="71">
        <v>4241.55</v>
      </c>
      <c r="BW168" s="71">
        <v>4256.7480000000005</v>
      </c>
      <c r="BX168" s="71">
        <v>4271.2780000000002</v>
      </c>
      <c r="BY168" s="71">
        <v>4285.1210000000001</v>
      </c>
      <c r="BZ168" s="71">
        <v>4298.2510000000002</v>
      </c>
      <c r="CA168" s="71">
        <v>4310.6499999999996</v>
      </c>
      <c r="CB168" s="71">
        <v>4322.3119999999999</v>
      </c>
      <c r="CC168" s="71">
        <v>4333.2240000000002</v>
      </c>
      <c r="CD168" s="71">
        <v>4343.3530000000001</v>
      </c>
      <c r="CE168" s="71">
        <v>4352.66</v>
      </c>
      <c r="CF168" s="71">
        <v>4361.1239999999998</v>
      </c>
      <c r="CG168" s="71">
        <v>4368.74</v>
      </c>
      <c r="CH168" s="71">
        <v>4375.5339999999997</v>
      </c>
      <c r="CI168" s="71">
        <v>4381.549</v>
      </c>
      <c r="CJ168" s="71">
        <v>4386.8519999999999</v>
      </c>
      <c r="CK168" s="71">
        <v>4391.4949999999999</v>
      </c>
      <c r="CL168" s="71">
        <v>4395.5039999999999</v>
      </c>
      <c r="CM168" s="71">
        <v>4398.9009999999998</v>
      </c>
      <c r="CN168" s="71">
        <v>4401.7389999999996</v>
      </c>
      <c r="CO168" s="71">
        <v>4404.0820000000003</v>
      </c>
      <c r="CP168" s="71">
        <v>4405.9780000000001</v>
      </c>
      <c r="CQ168" s="71">
        <v>4407.4619999999995</v>
      </c>
      <c r="CR168" s="71">
        <v>4408.5560000000005</v>
      </c>
      <c r="CS168" s="71">
        <v>4409.2700000000004</v>
      </c>
      <c r="CT168" s="71">
        <v>4409.6090000000004</v>
      </c>
      <c r="CU168" s="71">
        <v>4409.5839999999998</v>
      </c>
      <c r="CV168" s="71">
        <v>4409.2070000000003</v>
      </c>
      <c r="CW168" s="71">
        <v>4408.4940000000006</v>
      </c>
      <c r="CX168" s="71">
        <v>4407.4660000000003</v>
      </c>
      <c r="CY168" s="71">
        <v>4406.1499999999996</v>
      </c>
      <c r="CZ168" s="73">
        <v>4404.5749999999998</v>
      </c>
    </row>
    <row r="169" spans="1:104">
      <c r="A169" s="58">
        <v>118</v>
      </c>
      <c r="B169" s="66">
        <v>634</v>
      </c>
      <c r="C169" s="68" t="s">
        <v>266</v>
      </c>
      <c r="D169" s="71">
        <v>25</v>
      </c>
      <c r="E169" s="71">
        <v>27.768000000000001</v>
      </c>
      <c r="F169" s="71">
        <v>30.052999999999997</v>
      </c>
      <c r="G169" s="71">
        <v>31.945</v>
      </c>
      <c r="H169" s="71">
        <v>33.554000000000002</v>
      </c>
      <c r="I169" s="71">
        <v>35</v>
      </c>
      <c r="J169" s="71">
        <v>36.421999999999997</v>
      </c>
      <c r="K169" s="71">
        <v>37.971999999999994</v>
      </c>
      <c r="L169" s="71">
        <v>39.811</v>
      </c>
      <c r="M169" s="71">
        <v>42.104999999999997</v>
      </c>
      <c r="N169" s="71">
        <v>45</v>
      </c>
      <c r="O169" s="71">
        <v>48.6</v>
      </c>
      <c r="P169" s="71">
        <v>52.945999999999998</v>
      </c>
      <c r="Q169" s="71">
        <v>58.008000000000003</v>
      </c>
      <c r="R169" s="71">
        <v>63.709000000000003</v>
      </c>
      <c r="S169" s="71">
        <v>70</v>
      </c>
      <c r="T169" s="71">
        <v>76.838999999999999</v>
      </c>
      <c r="U169" s="71">
        <v>84.266999999999996</v>
      </c>
      <c r="V169" s="71">
        <v>92.397999999999996</v>
      </c>
      <c r="W169" s="71">
        <v>101.392</v>
      </c>
      <c r="X169" s="71">
        <v>111.33</v>
      </c>
      <c r="Y169" s="71">
        <v>122.46100000000001</v>
      </c>
      <c r="Z169" s="71">
        <v>134.702</v>
      </c>
      <c r="AA169" s="71">
        <v>147.42099999999999</v>
      </c>
      <c r="AB169" s="71">
        <v>159.749</v>
      </c>
      <c r="AC169" s="71">
        <v>171.16900000000001</v>
      </c>
      <c r="AD169" s="71">
        <v>181.17099999999999</v>
      </c>
      <c r="AE169" s="71">
        <v>190.20600000000002</v>
      </c>
      <c r="AF169" s="71">
        <v>199.87899999999999</v>
      </c>
      <c r="AG169" s="71">
        <v>212.398</v>
      </c>
      <c r="AH169" s="71">
        <v>229.24200000000002</v>
      </c>
      <c r="AI169" s="71">
        <v>250.964</v>
      </c>
      <c r="AJ169" s="71">
        <v>276.75800000000004</v>
      </c>
      <c r="AK169" s="71">
        <v>305.05599999999998</v>
      </c>
      <c r="AL169" s="71">
        <v>333.59</v>
      </c>
      <c r="AM169" s="71">
        <v>360.63499999999999</v>
      </c>
      <c r="AN169" s="71">
        <v>385.84699999999998</v>
      </c>
      <c r="AO169" s="71">
        <v>409.47900000000004</v>
      </c>
      <c r="AP169" s="71">
        <v>431.13200000000006</v>
      </c>
      <c r="AQ169" s="71">
        <v>450.49099999999999</v>
      </c>
      <c r="AR169" s="71">
        <v>467.428</v>
      </c>
      <c r="AS169" s="71">
        <v>481.9</v>
      </c>
      <c r="AT169" s="71">
        <v>494.18799999999999</v>
      </c>
      <c r="AU169" s="71">
        <v>504.97500000000002</v>
      </c>
      <c r="AV169" s="71">
        <v>515.19599999999991</v>
      </c>
      <c r="AW169" s="71">
        <v>525.73599999999999</v>
      </c>
      <c r="AX169" s="71">
        <v>536.18299999999999</v>
      </c>
      <c r="AY169" s="71">
        <v>546.86200000000008</v>
      </c>
      <c r="AZ169" s="71">
        <v>560.21500000000003</v>
      </c>
      <c r="BA169" s="71">
        <v>579.399</v>
      </c>
      <c r="BB169" s="71">
        <v>606.33899999999994</v>
      </c>
      <c r="BC169" s="71">
        <v>642.46299999999997</v>
      </c>
      <c r="BD169" s="71">
        <v>686.28599999999994</v>
      </c>
      <c r="BE169" s="71">
        <v>733.23699999999997</v>
      </c>
      <c r="BF169" s="71">
        <v>776.93600000000004</v>
      </c>
      <c r="BG169" s="73">
        <v>812.84199999999998</v>
      </c>
      <c r="BH169" s="71">
        <v>839.21299999999997</v>
      </c>
      <c r="BI169" s="71">
        <v>857.49199999999996</v>
      </c>
      <c r="BJ169" s="71">
        <v>870.22500000000002</v>
      </c>
      <c r="BK169" s="71">
        <v>881.41499999999996</v>
      </c>
      <c r="BL169" s="71">
        <v>893.99300000000005</v>
      </c>
      <c r="BM169" s="71">
        <v>908.62100000000009</v>
      </c>
      <c r="BN169" s="71">
        <v>924.37</v>
      </c>
      <c r="BO169" s="71">
        <v>940.72299999999996</v>
      </c>
      <c r="BP169" s="71">
        <v>956.69399999999996</v>
      </c>
      <c r="BQ169" s="71">
        <v>971.58500000000004</v>
      </c>
      <c r="BR169" s="71">
        <v>985.39400000000001</v>
      </c>
      <c r="BS169" s="71">
        <v>998.5329999999999</v>
      </c>
      <c r="BT169" s="71">
        <v>1011.1849999999999</v>
      </c>
      <c r="BU169" s="71">
        <v>1023.616</v>
      </c>
      <c r="BV169" s="71">
        <v>1036.0250000000001</v>
      </c>
      <c r="BW169" s="71">
        <v>1048.4690000000001</v>
      </c>
      <c r="BX169" s="71">
        <v>1060.9059999999999</v>
      </c>
      <c r="BY169" s="71">
        <v>1073.325</v>
      </c>
      <c r="BZ169" s="71">
        <v>1085.6869999999999</v>
      </c>
      <c r="CA169" s="71">
        <v>1097.9580000000001</v>
      </c>
      <c r="CB169" s="71">
        <v>1110.1420000000001</v>
      </c>
      <c r="CC169" s="71">
        <v>1122.2550000000001</v>
      </c>
      <c r="CD169" s="71">
        <v>1134.2829999999999</v>
      </c>
      <c r="CE169" s="71">
        <v>1146.2080000000001</v>
      </c>
      <c r="CF169" s="71">
        <v>1158.0129999999999</v>
      </c>
      <c r="CG169" s="71">
        <v>1169.684</v>
      </c>
      <c r="CH169" s="71">
        <v>1181.2</v>
      </c>
      <c r="CI169" s="71">
        <v>1192.5239999999999</v>
      </c>
      <c r="CJ169" s="71">
        <v>1203.6089999999999</v>
      </c>
      <c r="CK169" s="71">
        <v>1214.414</v>
      </c>
      <c r="CL169" s="71">
        <v>1224.9189999999999</v>
      </c>
      <c r="CM169" s="71">
        <v>1235.1039999999998</v>
      </c>
      <c r="CN169" s="71">
        <v>1244.9380000000001</v>
      </c>
      <c r="CO169" s="71">
        <v>1254.3869999999999</v>
      </c>
      <c r="CP169" s="71">
        <v>1263.422</v>
      </c>
      <c r="CQ169" s="71">
        <v>1272.0260000000001</v>
      </c>
      <c r="CR169" s="71">
        <v>1280.19</v>
      </c>
      <c r="CS169" s="71">
        <v>1287.913</v>
      </c>
      <c r="CT169" s="71">
        <v>1295.1970000000001</v>
      </c>
      <c r="CU169" s="71">
        <v>1302.0450000000001</v>
      </c>
      <c r="CV169" s="71">
        <v>1308.461</v>
      </c>
      <c r="CW169" s="71">
        <v>1314.4449999999999</v>
      </c>
      <c r="CX169" s="71">
        <v>1320.0029999999999</v>
      </c>
      <c r="CY169" s="71">
        <v>1325.134</v>
      </c>
      <c r="CZ169" s="73">
        <v>1329.84</v>
      </c>
    </row>
    <row r="170" spans="1:104">
      <c r="A170" s="58">
        <v>19</v>
      </c>
      <c r="B170" s="66">
        <v>638</v>
      </c>
      <c r="C170" s="68" t="s">
        <v>397</v>
      </c>
      <c r="D170" s="71">
        <v>248.11099999999999</v>
      </c>
      <c r="E170" s="71">
        <v>259.303</v>
      </c>
      <c r="F170" s="71">
        <v>268.46499999999997</v>
      </c>
      <c r="G170" s="71">
        <v>276.45100000000002</v>
      </c>
      <c r="H170" s="71">
        <v>283.94099999999997</v>
      </c>
      <c r="I170" s="71">
        <v>291.44299999999998</v>
      </c>
      <c r="J170" s="71">
        <v>299.28399999999999</v>
      </c>
      <c r="K170" s="71">
        <v>307.61699999999996</v>
      </c>
      <c r="L170" s="71">
        <v>316.44</v>
      </c>
      <c r="M170" s="71">
        <v>325.63300000000004</v>
      </c>
      <c r="N170" s="71">
        <v>335.05500000000001</v>
      </c>
      <c r="O170" s="71">
        <v>344.64699999999999</v>
      </c>
      <c r="P170" s="71">
        <v>354.53100000000001</v>
      </c>
      <c r="Q170" s="71">
        <v>365.04700000000003</v>
      </c>
      <c r="R170" s="71">
        <v>376.63900000000001</v>
      </c>
      <c r="S170" s="71">
        <v>389.52499999999998</v>
      </c>
      <c r="T170" s="71">
        <v>403.988</v>
      </c>
      <c r="U170" s="71">
        <v>419.66399999999999</v>
      </c>
      <c r="V170" s="71">
        <v>435.34100000000001</v>
      </c>
      <c r="W170" s="71">
        <v>449.37700000000001</v>
      </c>
      <c r="X170" s="71">
        <v>460.63200000000001</v>
      </c>
      <c r="Y170" s="71">
        <v>468.68</v>
      </c>
      <c r="Z170" s="71">
        <v>473.97299999999996</v>
      </c>
      <c r="AA170" s="71">
        <v>477.32799999999997</v>
      </c>
      <c r="AB170" s="71">
        <v>479.99599999999998</v>
      </c>
      <c r="AC170" s="71">
        <v>482.93799999999999</v>
      </c>
      <c r="AD170" s="71">
        <v>486.32400000000001</v>
      </c>
      <c r="AE170" s="71">
        <v>490.03700000000003</v>
      </c>
      <c r="AF170" s="71">
        <v>494.40899999999999</v>
      </c>
      <c r="AG170" s="71">
        <v>499.77</v>
      </c>
      <c r="AH170" s="71">
        <v>506.33499999999998</v>
      </c>
      <c r="AI170" s="71">
        <v>514.35400000000004</v>
      </c>
      <c r="AJ170" s="71">
        <v>523.77300000000002</v>
      </c>
      <c r="AK170" s="71">
        <v>534.11200000000008</v>
      </c>
      <c r="AL170" s="71">
        <v>544.66700000000003</v>
      </c>
      <c r="AM170" s="71">
        <v>554.93700000000001</v>
      </c>
      <c r="AN170" s="71">
        <v>564.73500000000001</v>
      </c>
      <c r="AO170" s="71">
        <v>574.22500000000002</v>
      </c>
      <c r="AP170" s="71">
        <v>583.67499999999995</v>
      </c>
      <c r="AQ170" s="71">
        <v>593.50099999999998</v>
      </c>
      <c r="AR170" s="71">
        <v>603.99199999999996</v>
      </c>
      <c r="AS170" s="71">
        <v>615.21500000000003</v>
      </c>
      <c r="AT170" s="71">
        <v>627.02099999999996</v>
      </c>
      <c r="AU170" s="71">
        <v>639.23299999999995</v>
      </c>
      <c r="AV170" s="71">
        <v>651.58699999999999</v>
      </c>
      <c r="AW170" s="71">
        <v>663.88599999999997</v>
      </c>
      <c r="AX170" s="71">
        <v>676.05200000000002</v>
      </c>
      <c r="AY170" s="71">
        <v>688.12099999999998</v>
      </c>
      <c r="AZ170" s="71">
        <v>700.14799999999991</v>
      </c>
      <c r="BA170" s="71">
        <v>712.23199999999997</v>
      </c>
      <c r="BB170" s="71">
        <v>724.43200000000002</v>
      </c>
      <c r="BC170" s="71">
        <v>736.76</v>
      </c>
      <c r="BD170" s="71">
        <v>749.14200000000005</v>
      </c>
      <c r="BE170" s="71">
        <v>761.44200000000001</v>
      </c>
      <c r="BF170" s="71">
        <v>773.48299999999995</v>
      </c>
      <c r="BG170" s="73">
        <v>785.13900000000001</v>
      </c>
      <c r="BH170" s="71">
        <v>796.35400000000004</v>
      </c>
      <c r="BI170" s="71">
        <v>807.16300000000001</v>
      </c>
      <c r="BJ170" s="71">
        <v>817.63400000000001</v>
      </c>
      <c r="BK170" s="71">
        <v>827.87599999999998</v>
      </c>
      <c r="BL170" s="71">
        <v>837.97299999999996</v>
      </c>
      <c r="BM170" s="71">
        <v>847.93900000000008</v>
      </c>
      <c r="BN170" s="71">
        <v>857.75099999999998</v>
      </c>
      <c r="BO170" s="71">
        <v>867.41600000000005</v>
      </c>
      <c r="BP170" s="71">
        <v>876.93299999999999</v>
      </c>
      <c r="BQ170" s="71">
        <v>886.30200000000002</v>
      </c>
      <c r="BR170" s="71">
        <v>895.53</v>
      </c>
      <c r="BS170" s="71">
        <v>904.62</v>
      </c>
      <c r="BT170" s="71">
        <v>913.56700000000001</v>
      </c>
      <c r="BU170" s="71">
        <v>922.36300000000006</v>
      </c>
      <c r="BV170" s="71">
        <v>930.99800000000005</v>
      </c>
      <c r="BW170" s="71">
        <v>939.47</v>
      </c>
      <c r="BX170" s="71">
        <v>947.77700000000004</v>
      </c>
      <c r="BY170" s="71">
        <v>955.91100000000006</v>
      </c>
      <c r="BZ170" s="71">
        <v>963.86699999999996</v>
      </c>
      <c r="CA170" s="71">
        <v>971.63699999999994</v>
      </c>
      <c r="CB170" s="71">
        <v>979.21500000000003</v>
      </c>
      <c r="CC170" s="71">
        <v>986.59500000000003</v>
      </c>
      <c r="CD170" s="71">
        <v>993.77199999999993</v>
      </c>
      <c r="CE170" s="71">
        <v>1000.741</v>
      </c>
      <c r="CF170" s="71">
        <v>1007.499</v>
      </c>
      <c r="CG170" s="71">
        <v>1014.0419999999999</v>
      </c>
      <c r="CH170" s="71">
        <v>1020.3620000000001</v>
      </c>
      <c r="CI170" s="71">
        <v>1026.443</v>
      </c>
      <c r="CJ170" s="71">
        <v>1032.2670000000001</v>
      </c>
      <c r="CK170" s="71">
        <v>1037.818</v>
      </c>
      <c r="CL170" s="71">
        <v>1043.0930000000001</v>
      </c>
      <c r="CM170" s="71">
        <v>1048.0940000000001</v>
      </c>
      <c r="CN170" s="71">
        <v>1052.8240000000001</v>
      </c>
      <c r="CO170" s="71">
        <v>1057.288</v>
      </c>
      <c r="CP170" s="71">
        <v>1061.491</v>
      </c>
      <c r="CQ170" s="71">
        <v>1065.44</v>
      </c>
      <c r="CR170" s="71">
        <v>1069.1460000000002</v>
      </c>
      <c r="CS170" s="71">
        <v>1072.6190000000001</v>
      </c>
      <c r="CT170" s="71">
        <v>1075.8710000000001</v>
      </c>
      <c r="CU170" s="71">
        <v>1078.92</v>
      </c>
      <c r="CV170" s="71">
        <v>1081.7820000000002</v>
      </c>
      <c r="CW170" s="71">
        <v>1084.479</v>
      </c>
      <c r="CX170" s="71">
        <v>1087.0350000000001</v>
      </c>
      <c r="CY170" s="71">
        <v>1089.4740000000002</v>
      </c>
      <c r="CZ170" s="73">
        <v>1091.825</v>
      </c>
    </row>
    <row r="171" spans="1:104">
      <c r="A171" s="58">
        <v>132</v>
      </c>
      <c r="B171" s="66">
        <v>642</v>
      </c>
      <c r="C171" s="68" t="s">
        <v>279</v>
      </c>
      <c r="D171" s="71">
        <v>16311</v>
      </c>
      <c r="E171" s="71">
        <v>16607.892</v>
      </c>
      <c r="F171" s="71">
        <v>16856.830000000002</v>
      </c>
      <c r="G171" s="71">
        <v>17077.387000000002</v>
      </c>
      <c r="H171" s="71">
        <v>17284.004000000001</v>
      </c>
      <c r="I171" s="71">
        <v>17486</v>
      </c>
      <c r="J171" s="71">
        <v>17687.296000000002</v>
      </c>
      <c r="K171" s="71">
        <v>17886.689999999999</v>
      </c>
      <c r="L171" s="71">
        <v>18078.641000000003</v>
      </c>
      <c r="M171" s="71">
        <v>18254.606</v>
      </c>
      <c r="N171" s="71">
        <v>18407</v>
      </c>
      <c r="O171" s="71">
        <v>18533.442999999999</v>
      </c>
      <c r="P171" s="71">
        <v>18640.462</v>
      </c>
      <c r="Q171" s="71">
        <v>18745.087</v>
      </c>
      <c r="R171" s="71">
        <v>18870.34</v>
      </c>
      <c r="S171" s="71">
        <v>19032</v>
      </c>
      <c r="T171" s="71">
        <v>19237.491999999998</v>
      </c>
      <c r="U171" s="71">
        <v>19480.203999999998</v>
      </c>
      <c r="V171" s="71">
        <v>19744.550999999999</v>
      </c>
      <c r="W171" s="71">
        <v>20007.565000000002</v>
      </c>
      <c r="X171" s="71">
        <v>20252.54</v>
      </c>
      <c r="Y171" s="71">
        <v>20473.447</v>
      </c>
      <c r="Z171" s="71">
        <v>20674.98</v>
      </c>
      <c r="AA171" s="71">
        <v>20863.941999999999</v>
      </c>
      <c r="AB171" s="71">
        <v>21051.489000000001</v>
      </c>
      <c r="AC171" s="71">
        <v>21245.107</v>
      </c>
      <c r="AD171" s="71">
        <v>21447.200000000001</v>
      </c>
      <c r="AE171" s="71">
        <v>21652.976000000002</v>
      </c>
      <c r="AF171" s="71">
        <v>21854.285</v>
      </c>
      <c r="AG171" s="71">
        <v>22039.699000000001</v>
      </c>
      <c r="AH171" s="71">
        <v>22201.389000000003</v>
      </c>
      <c r="AI171" s="71">
        <v>22333.737000000001</v>
      </c>
      <c r="AJ171" s="71">
        <v>22439.781000000003</v>
      </c>
      <c r="AK171" s="71">
        <v>22530.614000000001</v>
      </c>
      <c r="AL171" s="71">
        <v>22622.237999999998</v>
      </c>
      <c r="AM171" s="71">
        <v>22724.835999999999</v>
      </c>
      <c r="AN171" s="71">
        <v>22844.798000000003</v>
      </c>
      <c r="AO171" s="71">
        <v>22974.921999999999</v>
      </c>
      <c r="AP171" s="71">
        <v>23095.491000000002</v>
      </c>
      <c r="AQ171" s="71">
        <v>23179.021000000001</v>
      </c>
      <c r="AR171" s="71">
        <v>23206.720000000001</v>
      </c>
      <c r="AS171" s="71">
        <v>23171.714999999997</v>
      </c>
      <c r="AT171" s="71">
        <v>23082.835999999999</v>
      </c>
      <c r="AU171" s="71">
        <v>22956.385000000002</v>
      </c>
      <c r="AV171" s="71">
        <v>22816.368999999999</v>
      </c>
      <c r="AW171" s="71">
        <v>22680.951999999997</v>
      </c>
      <c r="AX171" s="71">
        <v>22554.868000000002</v>
      </c>
      <c r="AY171" s="71">
        <v>22435.088</v>
      </c>
      <c r="AZ171" s="71">
        <v>22322.711000000003</v>
      </c>
      <c r="BA171" s="71">
        <v>22216.92</v>
      </c>
      <c r="BB171" s="71">
        <v>22116.977999999999</v>
      </c>
      <c r="BC171" s="71">
        <v>22025.066999999999</v>
      </c>
      <c r="BD171" s="71">
        <v>21942.387999999999</v>
      </c>
      <c r="BE171" s="71">
        <v>21865.616000000002</v>
      </c>
      <c r="BF171" s="71">
        <v>21789.842000000001</v>
      </c>
      <c r="BG171" s="73">
        <v>21711.472000000002</v>
      </c>
      <c r="BH171" s="71">
        <v>21629.271000000001</v>
      </c>
      <c r="BI171" s="71">
        <v>21544.195</v>
      </c>
      <c r="BJ171" s="71">
        <v>21457.457999999999</v>
      </c>
      <c r="BK171" s="71">
        <v>21371.125</v>
      </c>
      <c r="BL171" s="71">
        <v>21286.582999999999</v>
      </c>
      <c r="BM171" s="71">
        <v>21204.012999999999</v>
      </c>
      <c r="BN171" s="71">
        <v>21122.449000000001</v>
      </c>
      <c r="BO171" s="71">
        <v>21040.777999999998</v>
      </c>
      <c r="BP171" s="71">
        <v>20957.451000000001</v>
      </c>
      <c r="BQ171" s="71">
        <v>20871.305</v>
      </c>
      <c r="BR171" s="71">
        <v>20781.995000000003</v>
      </c>
      <c r="BS171" s="71">
        <v>20689.712</v>
      </c>
      <c r="BT171" s="71">
        <v>20594.492999999999</v>
      </c>
      <c r="BU171" s="71">
        <v>20496.545999999998</v>
      </c>
      <c r="BV171" s="71">
        <v>20396.061000000002</v>
      </c>
      <c r="BW171" s="71">
        <v>20292.98</v>
      </c>
      <c r="BX171" s="71">
        <v>20187.296999999999</v>
      </c>
      <c r="BY171" s="71">
        <v>20079.353000000003</v>
      </c>
      <c r="BZ171" s="71">
        <v>19969.605</v>
      </c>
      <c r="CA171" s="71">
        <v>19858.424999999999</v>
      </c>
      <c r="CB171" s="71">
        <v>19745.944</v>
      </c>
      <c r="CC171" s="71">
        <v>19632.205999999998</v>
      </c>
      <c r="CD171" s="71">
        <v>19517.383999999998</v>
      </c>
      <c r="CE171" s="71">
        <v>19401.642</v>
      </c>
      <c r="CF171" s="71">
        <v>19285.103999999999</v>
      </c>
      <c r="CG171" s="71">
        <v>19167.874000000003</v>
      </c>
      <c r="CH171" s="71">
        <v>19049.970999999998</v>
      </c>
      <c r="CI171" s="71">
        <v>18931.32</v>
      </c>
      <c r="CJ171" s="71">
        <v>18811.784</v>
      </c>
      <c r="CK171" s="71">
        <v>18691.251</v>
      </c>
      <c r="CL171" s="71">
        <v>18569.741000000002</v>
      </c>
      <c r="CM171" s="71">
        <v>18447.275999999998</v>
      </c>
      <c r="CN171" s="71">
        <v>18323.746999999999</v>
      </c>
      <c r="CO171" s="71">
        <v>18199.018</v>
      </c>
      <c r="CP171" s="71">
        <v>18073.004999999997</v>
      </c>
      <c r="CQ171" s="71">
        <v>17945.698</v>
      </c>
      <c r="CR171" s="71">
        <v>17817.156999999999</v>
      </c>
      <c r="CS171" s="71">
        <v>17687.485000000001</v>
      </c>
      <c r="CT171" s="71">
        <v>17556.809000000001</v>
      </c>
      <c r="CU171" s="71">
        <v>17425.248</v>
      </c>
      <c r="CV171" s="71">
        <v>17292.913</v>
      </c>
      <c r="CW171" s="71">
        <v>17159.898000000001</v>
      </c>
      <c r="CX171" s="71">
        <v>17026.277999999998</v>
      </c>
      <c r="CY171" s="71">
        <v>16892.112000000001</v>
      </c>
      <c r="CZ171" s="73">
        <v>16757.442999999999</v>
      </c>
    </row>
    <row r="172" spans="1:104">
      <c r="A172" s="58">
        <v>133</v>
      </c>
      <c r="B172" s="66">
        <v>643</v>
      </c>
      <c r="C172" s="68" t="s">
        <v>280</v>
      </c>
      <c r="D172" s="71">
        <v>102702.461</v>
      </c>
      <c r="E172" s="71">
        <v>104248.12</v>
      </c>
      <c r="F172" s="71">
        <v>105950.30100000001</v>
      </c>
      <c r="G172" s="71">
        <v>107743.349</v>
      </c>
      <c r="H172" s="71">
        <v>109574.02499999999</v>
      </c>
      <c r="I172" s="71">
        <v>111401.5</v>
      </c>
      <c r="J172" s="71">
        <v>113197.85800000001</v>
      </c>
      <c r="K172" s="71">
        <v>114947.6</v>
      </c>
      <c r="L172" s="71">
        <v>116646.133</v>
      </c>
      <c r="M172" s="71">
        <v>118297.26800000001</v>
      </c>
      <c r="N172" s="71">
        <v>119905.701</v>
      </c>
      <c r="O172" s="71">
        <v>121468.99100000001</v>
      </c>
      <c r="P172" s="71">
        <v>122970.54399999999</v>
      </c>
      <c r="Q172" s="71">
        <v>124376.606</v>
      </c>
      <c r="R172" s="71">
        <v>125644.783</v>
      </c>
      <c r="S172" s="71">
        <v>126749.102</v>
      </c>
      <c r="T172" s="71">
        <v>127674.59299999999</v>
      </c>
      <c r="U172" s="71">
        <v>128441.40900000001</v>
      </c>
      <c r="V172" s="71">
        <v>129103.015</v>
      </c>
      <c r="W172" s="71">
        <v>129734.296</v>
      </c>
      <c r="X172" s="71">
        <v>130391.804</v>
      </c>
      <c r="Y172" s="71">
        <v>131094.47700000001</v>
      </c>
      <c r="Z172" s="71">
        <v>131834.96</v>
      </c>
      <c r="AA172" s="71">
        <v>132611.38200000001</v>
      </c>
      <c r="AB172" s="71">
        <v>133413.18299999999</v>
      </c>
      <c r="AC172" s="71">
        <v>134232.505</v>
      </c>
      <c r="AD172" s="71">
        <v>135074.73300000001</v>
      </c>
      <c r="AE172" s="71">
        <v>135946.33100000001</v>
      </c>
      <c r="AF172" s="71">
        <v>136840.533</v>
      </c>
      <c r="AG172" s="71">
        <v>137747.34700000001</v>
      </c>
      <c r="AH172" s="71">
        <v>138659.59299999999</v>
      </c>
      <c r="AI172" s="71">
        <v>139560.027</v>
      </c>
      <c r="AJ172" s="71">
        <v>140447.70600000001</v>
      </c>
      <c r="AK172" s="71">
        <v>141349.55300000001</v>
      </c>
      <c r="AL172" s="71">
        <v>142303.77799999999</v>
      </c>
      <c r="AM172" s="71">
        <v>143328.90399999998</v>
      </c>
      <c r="AN172" s="71">
        <v>144444.677</v>
      </c>
      <c r="AO172" s="71">
        <v>145616.98699999999</v>
      </c>
      <c r="AP172" s="71">
        <v>146745.36200000002</v>
      </c>
      <c r="AQ172" s="71">
        <v>147694.52499999999</v>
      </c>
      <c r="AR172" s="71">
        <v>148369.83299999998</v>
      </c>
      <c r="AS172" s="71">
        <v>148729.33199999999</v>
      </c>
      <c r="AT172" s="71">
        <v>148805.92300000001</v>
      </c>
      <c r="AU172" s="71">
        <v>148672.51199999999</v>
      </c>
      <c r="AV172" s="71">
        <v>148439.802</v>
      </c>
      <c r="AW172" s="71">
        <v>148189.19900000002</v>
      </c>
      <c r="AX172" s="71">
        <v>147946.73599999998</v>
      </c>
      <c r="AY172" s="71">
        <v>147690.655</v>
      </c>
      <c r="AZ172" s="71">
        <v>147398.32199999999</v>
      </c>
      <c r="BA172" s="71">
        <v>147029.995</v>
      </c>
      <c r="BB172" s="71">
        <v>146560.06699999998</v>
      </c>
      <c r="BC172" s="71">
        <v>145985.04</v>
      </c>
      <c r="BD172" s="71">
        <v>145327.40700000001</v>
      </c>
      <c r="BE172" s="71">
        <v>144618.12</v>
      </c>
      <c r="BF172" s="71">
        <v>143899.22499999998</v>
      </c>
      <c r="BG172" s="73">
        <v>143201.57199999999</v>
      </c>
      <c r="BH172" s="71">
        <v>142537.329</v>
      </c>
      <c r="BI172" s="71">
        <v>141900.44500000001</v>
      </c>
      <c r="BJ172" s="71">
        <v>141281.027</v>
      </c>
      <c r="BK172" s="71">
        <v>140661.32399999999</v>
      </c>
      <c r="BL172" s="71">
        <v>140028.21600000001</v>
      </c>
      <c r="BM172" s="71">
        <v>139380.80900000001</v>
      </c>
      <c r="BN172" s="71">
        <v>138724.16500000001</v>
      </c>
      <c r="BO172" s="71">
        <v>138057.736</v>
      </c>
      <c r="BP172" s="71">
        <v>137381.61900000001</v>
      </c>
      <c r="BQ172" s="71">
        <v>136695.79</v>
      </c>
      <c r="BR172" s="71">
        <v>136000.07399999999</v>
      </c>
      <c r="BS172" s="71">
        <v>135293.75699999998</v>
      </c>
      <c r="BT172" s="71">
        <v>134575.85399999999</v>
      </c>
      <c r="BU172" s="71">
        <v>133845.231</v>
      </c>
      <c r="BV172" s="71">
        <v>133101.454</v>
      </c>
      <c r="BW172" s="71">
        <v>132344.772</v>
      </c>
      <c r="BX172" s="71">
        <v>131576.63399999999</v>
      </c>
      <c r="BY172" s="71">
        <v>130799.454</v>
      </c>
      <c r="BZ172" s="71">
        <v>130016.40899999999</v>
      </c>
      <c r="CA172" s="71">
        <v>129230.40599999999</v>
      </c>
      <c r="CB172" s="71">
        <v>128442.61</v>
      </c>
      <c r="CC172" s="71">
        <v>127654.467</v>
      </c>
      <c r="CD172" s="71">
        <v>126869.53599999999</v>
      </c>
      <c r="CE172" s="71">
        <v>126091.967</v>
      </c>
      <c r="CF172" s="71">
        <v>125325</v>
      </c>
      <c r="CG172" s="71">
        <v>124570.03400000001</v>
      </c>
      <c r="CH172" s="71">
        <v>123827.41099999999</v>
      </c>
      <c r="CI172" s="71">
        <v>123097.82500000001</v>
      </c>
      <c r="CJ172" s="71">
        <v>122381.55</v>
      </c>
      <c r="CK172" s="71">
        <v>121678.5</v>
      </c>
      <c r="CL172" s="71">
        <v>120988.84900000002</v>
      </c>
      <c r="CM172" s="71">
        <v>120311.966</v>
      </c>
      <c r="CN172" s="71">
        <v>119645.747</v>
      </c>
      <c r="CO172" s="71">
        <v>118987.34400000001</v>
      </c>
      <c r="CP172" s="71">
        <v>118334.238</v>
      </c>
      <c r="CQ172" s="71">
        <v>117684.60800000001</v>
      </c>
      <c r="CR172" s="71">
        <v>117037.201</v>
      </c>
      <c r="CS172" s="71">
        <v>116391.02799999999</v>
      </c>
      <c r="CT172" s="71">
        <v>115745.02499999999</v>
      </c>
      <c r="CU172" s="71">
        <v>115097.723</v>
      </c>
      <c r="CV172" s="71">
        <v>114447.143</v>
      </c>
      <c r="CW172" s="71">
        <v>113790.734</v>
      </c>
      <c r="CX172" s="71">
        <v>113125.34699999999</v>
      </c>
      <c r="CY172" s="71">
        <v>112447.25700000001</v>
      </c>
      <c r="CZ172" s="73">
        <v>111752.16899999999</v>
      </c>
    </row>
    <row r="173" spans="1:104">
      <c r="A173" s="58">
        <v>20</v>
      </c>
      <c r="B173" s="66">
        <v>646</v>
      </c>
      <c r="C173" s="68" t="s">
        <v>398</v>
      </c>
      <c r="D173" s="71">
        <v>2162.3159999999998</v>
      </c>
      <c r="E173" s="71">
        <v>2225.2190000000001</v>
      </c>
      <c r="F173" s="71">
        <v>2284.6149999999998</v>
      </c>
      <c r="G173" s="71">
        <v>2345.7579999999998</v>
      </c>
      <c r="H173" s="71">
        <v>2412.085</v>
      </c>
      <c r="I173" s="71">
        <v>2485.2110000000002</v>
      </c>
      <c r="J173" s="71">
        <v>2564.8310000000001</v>
      </c>
      <c r="K173" s="71">
        <v>2648.817</v>
      </c>
      <c r="L173" s="71">
        <v>2733.5419999999999</v>
      </c>
      <c r="M173" s="71">
        <v>2814.4009999999998</v>
      </c>
      <c r="N173" s="71">
        <v>2887.402</v>
      </c>
      <c r="O173" s="71">
        <v>2950.8440000000001</v>
      </c>
      <c r="P173" s="71">
        <v>3006.8050000000003</v>
      </c>
      <c r="Q173" s="71">
        <v>3061.7659999999996</v>
      </c>
      <c r="R173" s="71">
        <v>3124.8249999999998</v>
      </c>
      <c r="S173" s="71">
        <v>3202.415</v>
      </c>
      <c r="T173" s="71">
        <v>3297.1769999999997</v>
      </c>
      <c r="U173" s="71">
        <v>3406.9169999999999</v>
      </c>
      <c r="V173" s="71">
        <v>3527.346</v>
      </c>
      <c r="W173" s="71">
        <v>3651.884</v>
      </c>
      <c r="X173" s="71">
        <v>3775.8329999999996</v>
      </c>
      <c r="Y173" s="71">
        <v>3897.8040000000001</v>
      </c>
      <c r="Z173" s="71">
        <v>4019.5789999999997</v>
      </c>
      <c r="AA173" s="71">
        <v>4143.3969999999999</v>
      </c>
      <c r="AB173" s="71">
        <v>4272.7389999999996</v>
      </c>
      <c r="AC173" s="71">
        <v>4410.0389999999998</v>
      </c>
      <c r="AD173" s="71">
        <v>4556.134</v>
      </c>
      <c r="AE173" s="71">
        <v>4709.9220000000005</v>
      </c>
      <c r="AF173" s="71">
        <v>4869.6110000000008</v>
      </c>
      <c r="AG173" s="71">
        <v>5032.5609999999997</v>
      </c>
      <c r="AH173" s="71">
        <v>5196.9870000000001</v>
      </c>
      <c r="AI173" s="71">
        <v>5354.5810000000001</v>
      </c>
      <c r="AJ173" s="71">
        <v>5504.5889999999999</v>
      </c>
      <c r="AK173" s="71">
        <v>5660.9520000000002</v>
      </c>
      <c r="AL173" s="71">
        <v>5843.1970000000001</v>
      </c>
      <c r="AM173" s="71">
        <v>6060.8029999999999</v>
      </c>
      <c r="AN173" s="71">
        <v>6337.6260000000002</v>
      </c>
      <c r="AO173" s="71">
        <v>6659.43</v>
      </c>
      <c r="AP173" s="71">
        <v>6953.1810000000005</v>
      </c>
      <c r="AQ173" s="71">
        <v>7119.43</v>
      </c>
      <c r="AR173" s="71">
        <v>7096.0889999999999</v>
      </c>
      <c r="AS173" s="71">
        <v>6838.3779999999997</v>
      </c>
      <c r="AT173" s="71">
        <v>6391.335</v>
      </c>
      <c r="AU173" s="71">
        <v>5891.7150000000001</v>
      </c>
      <c r="AV173" s="71">
        <v>5530.2849999999999</v>
      </c>
      <c r="AW173" s="71">
        <v>5439.0789999999997</v>
      </c>
      <c r="AX173" s="71">
        <v>5673.8180000000002</v>
      </c>
      <c r="AY173" s="71">
        <v>6180.03</v>
      </c>
      <c r="AZ173" s="71">
        <v>6844.6880000000001</v>
      </c>
      <c r="BA173" s="71">
        <v>7500.0110000000004</v>
      </c>
      <c r="BB173" s="71">
        <v>8024.5109999999995</v>
      </c>
      <c r="BC173" s="71">
        <v>8383.0130000000008</v>
      </c>
      <c r="BD173" s="71">
        <v>8613.9029999999984</v>
      </c>
      <c r="BE173" s="71">
        <v>8757.6939999999995</v>
      </c>
      <c r="BF173" s="71">
        <v>8882.3649999999998</v>
      </c>
      <c r="BG173" s="73">
        <v>9037.69</v>
      </c>
      <c r="BH173" s="71">
        <v>9230.3430000000008</v>
      </c>
      <c r="BI173" s="71">
        <v>9441.7669999999998</v>
      </c>
      <c r="BJ173" s="71">
        <v>9667.5360000000001</v>
      </c>
      <c r="BK173" s="71">
        <v>9897.8179999999993</v>
      </c>
      <c r="BL173" s="71">
        <v>10125.4</v>
      </c>
      <c r="BM173" s="71">
        <v>10351.196</v>
      </c>
      <c r="BN173" s="71">
        <v>10579.082</v>
      </c>
      <c r="BO173" s="71">
        <v>10807.811000000002</v>
      </c>
      <c r="BP173" s="71">
        <v>11035.780999999999</v>
      </c>
      <c r="BQ173" s="71">
        <v>11261.746999999999</v>
      </c>
      <c r="BR173" s="71">
        <v>11485.243999999999</v>
      </c>
      <c r="BS173" s="71">
        <v>11706.236000000001</v>
      </c>
      <c r="BT173" s="71">
        <v>11924.457999999999</v>
      </c>
      <c r="BU173" s="71">
        <v>12139.777</v>
      </c>
      <c r="BV173" s="71">
        <v>12352.145</v>
      </c>
      <c r="BW173" s="71">
        <v>12561.381000000001</v>
      </c>
      <c r="BX173" s="71">
        <v>12767.546</v>
      </c>
      <c r="BY173" s="71">
        <v>12971.181</v>
      </c>
      <c r="BZ173" s="71">
        <v>13173.061</v>
      </c>
      <c r="CA173" s="71">
        <v>13373.814999999999</v>
      </c>
      <c r="CB173" s="71">
        <v>13573.612000000001</v>
      </c>
      <c r="CC173" s="71">
        <v>13772.516</v>
      </c>
      <c r="CD173" s="71">
        <v>13970.929</v>
      </c>
      <c r="CE173" s="71">
        <v>14169.294999999998</v>
      </c>
      <c r="CF173" s="71">
        <v>14367.933000000001</v>
      </c>
      <c r="CG173" s="71">
        <v>14566.965</v>
      </c>
      <c r="CH173" s="71">
        <v>14766.36</v>
      </c>
      <c r="CI173" s="71">
        <v>14966.07</v>
      </c>
      <c r="CJ173" s="71">
        <v>15165.969000000001</v>
      </c>
      <c r="CK173" s="71">
        <v>15365.886999999999</v>
      </c>
      <c r="CL173" s="71">
        <v>15565.746999999999</v>
      </c>
      <c r="CM173" s="71">
        <v>15765.353999999999</v>
      </c>
      <c r="CN173" s="71">
        <v>15964.237000000001</v>
      </c>
      <c r="CO173" s="71">
        <v>16161.811</v>
      </c>
      <c r="CP173" s="71">
        <v>16357.561000000002</v>
      </c>
      <c r="CQ173" s="71">
        <v>16551.123</v>
      </c>
      <c r="CR173" s="71">
        <v>16742.249</v>
      </c>
      <c r="CS173" s="71">
        <v>16930.762999999999</v>
      </c>
      <c r="CT173" s="71">
        <v>17116.484</v>
      </c>
      <c r="CU173" s="71">
        <v>17299.177</v>
      </c>
      <c r="CV173" s="71">
        <v>17478.527999999998</v>
      </c>
      <c r="CW173" s="71">
        <v>17654.135000000002</v>
      </c>
      <c r="CX173" s="71">
        <v>17825.499000000003</v>
      </c>
      <c r="CY173" s="71">
        <v>17992.036</v>
      </c>
      <c r="CZ173" s="73">
        <v>18153.067999999999</v>
      </c>
    </row>
    <row r="174" spans="1:104">
      <c r="A174" s="58">
        <v>65</v>
      </c>
      <c r="B174" s="66">
        <v>654</v>
      </c>
      <c r="C174" s="68" t="s">
        <v>214</v>
      </c>
      <c r="D174" s="71">
        <v>4.9720000000000004</v>
      </c>
      <c r="E174" s="71">
        <v>4.9790000000000001</v>
      </c>
      <c r="F174" s="71">
        <v>4.9870000000000001</v>
      </c>
      <c r="G174" s="71">
        <v>4.9960000000000004</v>
      </c>
      <c r="H174" s="71">
        <v>5.0049999999999999</v>
      </c>
      <c r="I174" s="71">
        <v>5.0140000000000002</v>
      </c>
      <c r="J174" s="71">
        <v>5.0229999999999997</v>
      </c>
      <c r="K174" s="71">
        <v>5.0310000000000006</v>
      </c>
      <c r="L174" s="71">
        <v>5.0389999999999997</v>
      </c>
      <c r="M174" s="71">
        <v>5.0470000000000006</v>
      </c>
      <c r="N174" s="71">
        <v>5.0570000000000004</v>
      </c>
      <c r="O174" s="71">
        <v>5.0670000000000002</v>
      </c>
      <c r="P174" s="71">
        <v>5.0779999999999994</v>
      </c>
      <c r="Q174" s="71">
        <v>5.0890000000000004</v>
      </c>
      <c r="R174" s="71">
        <v>5.0990000000000002</v>
      </c>
      <c r="S174" s="71">
        <v>5.1059999999999999</v>
      </c>
      <c r="T174" s="71">
        <v>5.1110000000000007</v>
      </c>
      <c r="U174" s="71">
        <v>5.1150000000000002</v>
      </c>
      <c r="V174" s="71">
        <v>5.117</v>
      </c>
      <c r="W174" s="71">
        <v>5.1180000000000003</v>
      </c>
      <c r="X174" s="71">
        <v>5.1189999999999998</v>
      </c>
      <c r="Y174" s="71">
        <v>5.1189999999999998</v>
      </c>
      <c r="Z174" s="71">
        <v>5.117</v>
      </c>
      <c r="AA174" s="71">
        <v>5.1180000000000003</v>
      </c>
      <c r="AB174" s="71">
        <v>5.125</v>
      </c>
      <c r="AC174" s="71">
        <v>5.14</v>
      </c>
      <c r="AD174" s="71">
        <v>5.1630000000000003</v>
      </c>
      <c r="AE174" s="71">
        <v>5.1920000000000002</v>
      </c>
      <c r="AF174" s="71">
        <v>5.2270000000000003</v>
      </c>
      <c r="AG174" s="71">
        <v>5.2690000000000001</v>
      </c>
      <c r="AH174" s="71">
        <v>5.3159999999999998</v>
      </c>
      <c r="AI174" s="71">
        <v>5.3680000000000003</v>
      </c>
      <c r="AJ174" s="71">
        <v>5.423</v>
      </c>
      <c r="AK174" s="71">
        <v>5.476</v>
      </c>
      <c r="AL174" s="71">
        <v>5.5180000000000007</v>
      </c>
      <c r="AM174" s="71">
        <v>5.5440000000000005</v>
      </c>
      <c r="AN174" s="71">
        <v>5.5510000000000002</v>
      </c>
      <c r="AO174" s="71">
        <v>5.5429999999999993</v>
      </c>
      <c r="AP174" s="71">
        <v>5.5190000000000001</v>
      </c>
      <c r="AQ174" s="71">
        <v>5.4850000000000003</v>
      </c>
      <c r="AR174" s="71">
        <v>5.4470000000000001</v>
      </c>
      <c r="AS174" s="71">
        <v>5.4030000000000005</v>
      </c>
      <c r="AT174" s="71">
        <v>5.3550000000000004</v>
      </c>
      <c r="AU174" s="71">
        <v>5.3040000000000003</v>
      </c>
      <c r="AV174" s="71">
        <v>5.2479999999999993</v>
      </c>
      <c r="AW174" s="71">
        <v>5.1909999999999998</v>
      </c>
      <c r="AX174" s="71">
        <v>5.1319999999999997</v>
      </c>
      <c r="AY174" s="71">
        <v>5.0739999999999998</v>
      </c>
      <c r="AZ174" s="71">
        <v>5.0190000000000001</v>
      </c>
      <c r="BA174" s="71">
        <v>4.9710000000000001</v>
      </c>
      <c r="BB174" s="71">
        <v>4.9320000000000004</v>
      </c>
      <c r="BC174" s="71">
        <v>4.9039999999999999</v>
      </c>
      <c r="BD174" s="71">
        <v>4.8860000000000001</v>
      </c>
      <c r="BE174" s="71">
        <v>4.8819999999999997</v>
      </c>
      <c r="BF174" s="71">
        <v>4.8919999999999995</v>
      </c>
      <c r="BG174" s="73">
        <v>4.9180000000000001</v>
      </c>
      <c r="BH174" s="71">
        <v>4.9610000000000003</v>
      </c>
      <c r="BI174" s="71">
        <v>5.0190000000000001</v>
      </c>
      <c r="BJ174" s="71">
        <v>5.0880000000000001</v>
      </c>
      <c r="BK174" s="71">
        <v>5.1579999999999995</v>
      </c>
      <c r="BL174" s="71">
        <v>5.226</v>
      </c>
      <c r="BM174" s="71">
        <v>5.2880000000000003</v>
      </c>
      <c r="BN174" s="71">
        <v>5.3449999999999998</v>
      </c>
      <c r="BO174" s="71">
        <v>5.3979999999999997</v>
      </c>
      <c r="BP174" s="71">
        <v>5.4480000000000004</v>
      </c>
      <c r="BQ174" s="71">
        <v>5.4990000000000006</v>
      </c>
      <c r="BR174" s="71">
        <v>5.548</v>
      </c>
      <c r="BS174" s="71">
        <v>5.5949999999999998</v>
      </c>
      <c r="BT174" s="71">
        <v>5.6419999999999995</v>
      </c>
      <c r="BU174" s="71">
        <v>5.6859999999999999</v>
      </c>
      <c r="BV174" s="71">
        <v>5.7290000000000001</v>
      </c>
      <c r="BW174" s="71">
        <v>5.7709999999999999</v>
      </c>
      <c r="BX174" s="71">
        <v>5.8120000000000003</v>
      </c>
      <c r="BY174" s="71">
        <v>5.8520000000000003</v>
      </c>
      <c r="BZ174" s="71">
        <v>5.89</v>
      </c>
      <c r="CA174" s="71">
        <v>5.9269999999999996</v>
      </c>
      <c r="CB174" s="71">
        <v>5.9629999999999992</v>
      </c>
      <c r="CC174" s="71">
        <v>5.9979999999999993</v>
      </c>
      <c r="CD174" s="71">
        <v>6.0329999999999995</v>
      </c>
      <c r="CE174" s="71">
        <v>6.0659999999999998</v>
      </c>
      <c r="CF174" s="71">
        <v>6.0980000000000008</v>
      </c>
      <c r="CG174" s="71">
        <v>6.1289999999999996</v>
      </c>
      <c r="CH174" s="71">
        <v>6.1589999999999998</v>
      </c>
      <c r="CI174" s="71">
        <v>6.1869999999999994</v>
      </c>
      <c r="CJ174" s="71">
        <v>6.2149999999999999</v>
      </c>
      <c r="CK174" s="71">
        <v>6.2409999999999997</v>
      </c>
      <c r="CL174" s="71">
        <v>6.266</v>
      </c>
      <c r="CM174" s="71">
        <v>6.29</v>
      </c>
      <c r="CN174" s="71">
        <v>6.3140000000000001</v>
      </c>
      <c r="CO174" s="71">
        <v>6.335</v>
      </c>
      <c r="CP174" s="71">
        <v>6.3559999999999999</v>
      </c>
      <c r="CQ174" s="71">
        <v>6.375</v>
      </c>
      <c r="CR174" s="71">
        <v>6.3929999999999998</v>
      </c>
      <c r="CS174" s="71">
        <v>6.41</v>
      </c>
      <c r="CT174" s="71">
        <v>6.4260000000000002</v>
      </c>
      <c r="CU174" s="71">
        <v>6.44</v>
      </c>
      <c r="CV174" s="71">
        <v>6.452</v>
      </c>
      <c r="CW174" s="71">
        <v>6.4640000000000004</v>
      </c>
      <c r="CX174" s="71">
        <v>6.4740000000000002</v>
      </c>
      <c r="CY174" s="71">
        <v>6.4819999999999993</v>
      </c>
      <c r="CZ174" s="73">
        <v>6.4890000000000008</v>
      </c>
    </row>
    <row r="175" spans="1:104">
      <c r="A175" s="58">
        <v>196</v>
      </c>
      <c r="B175" s="66">
        <v>659</v>
      </c>
      <c r="C175" s="68" t="s">
        <v>104</v>
      </c>
      <c r="D175" s="71">
        <v>46.054000000000002</v>
      </c>
      <c r="E175" s="71">
        <v>46.147999999999996</v>
      </c>
      <c r="F175" s="71">
        <v>46.51</v>
      </c>
      <c r="G175" s="71">
        <v>47.067999999999998</v>
      </c>
      <c r="H175" s="71">
        <v>47.756999999999998</v>
      </c>
      <c r="I175" s="71">
        <v>48.510999999999996</v>
      </c>
      <c r="J175" s="71">
        <v>49.266999999999996</v>
      </c>
      <c r="K175" s="71">
        <v>49.966999999999999</v>
      </c>
      <c r="L175" s="71">
        <v>50.555</v>
      </c>
      <c r="M175" s="71">
        <v>50.978000000000002</v>
      </c>
      <c r="N175" s="71">
        <v>51.198999999999998</v>
      </c>
      <c r="O175" s="71">
        <v>51.194000000000003</v>
      </c>
      <c r="P175" s="71">
        <v>50.962000000000003</v>
      </c>
      <c r="Q175" s="71">
        <v>50.524999999999999</v>
      </c>
      <c r="R175" s="71">
        <v>49.924999999999997</v>
      </c>
      <c r="S175" s="71">
        <v>49.201000000000001</v>
      </c>
      <c r="T175" s="71">
        <v>48.343999999999994</v>
      </c>
      <c r="U175" s="71">
        <v>47.373000000000005</v>
      </c>
      <c r="V175" s="71">
        <v>46.39</v>
      </c>
      <c r="W175" s="71">
        <v>45.527000000000001</v>
      </c>
      <c r="X175" s="71">
        <v>44.877000000000002</v>
      </c>
      <c r="Y175" s="71">
        <v>44.488</v>
      </c>
      <c r="Z175" s="71">
        <v>44.328000000000003</v>
      </c>
      <c r="AA175" s="71">
        <v>44.316999999999993</v>
      </c>
      <c r="AB175" s="71">
        <v>44.332000000000001</v>
      </c>
      <c r="AC175" s="71">
        <v>44.278999999999996</v>
      </c>
      <c r="AD175" s="71">
        <v>44.135999999999996</v>
      </c>
      <c r="AE175" s="71">
        <v>43.927</v>
      </c>
      <c r="AF175" s="71">
        <v>43.673999999999999</v>
      </c>
      <c r="AG175" s="71">
        <v>43.41</v>
      </c>
      <c r="AH175" s="71">
        <v>43.161000000000001</v>
      </c>
      <c r="AI175" s="71">
        <v>42.930999999999997</v>
      </c>
      <c r="AJ175" s="71">
        <v>42.706000000000003</v>
      </c>
      <c r="AK175" s="71">
        <v>42.481000000000002</v>
      </c>
      <c r="AL175" s="71">
        <v>42.247</v>
      </c>
      <c r="AM175" s="71">
        <v>41.995999999999995</v>
      </c>
      <c r="AN175" s="71">
        <v>41.727000000000004</v>
      </c>
      <c r="AO175" s="71">
        <v>41.447000000000003</v>
      </c>
      <c r="AP175" s="71">
        <v>41.170999999999999</v>
      </c>
      <c r="AQ175" s="71">
        <v>40.920999999999999</v>
      </c>
      <c r="AR175" s="71">
        <v>40.712000000000003</v>
      </c>
      <c r="AS175" s="71">
        <v>40.554000000000002</v>
      </c>
      <c r="AT175" s="71">
        <v>40.445</v>
      </c>
      <c r="AU175" s="71">
        <v>40.373000000000005</v>
      </c>
      <c r="AV175" s="71">
        <v>40.317999999999998</v>
      </c>
      <c r="AW175" s="71">
        <v>40.271000000000001</v>
      </c>
      <c r="AX175" s="71">
        <v>40.222000000000001</v>
      </c>
      <c r="AY175" s="71">
        <v>40.183</v>
      </c>
      <c r="AZ175" s="71">
        <v>40.183999999999997</v>
      </c>
      <c r="BA175" s="71">
        <v>40.265999999999998</v>
      </c>
      <c r="BB175" s="71">
        <v>40.456000000000003</v>
      </c>
      <c r="BC175" s="71">
        <v>40.768000000000001</v>
      </c>
      <c r="BD175" s="71">
        <v>41.185000000000002</v>
      </c>
      <c r="BE175" s="71">
        <v>41.673999999999999</v>
      </c>
      <c r="BF175" s="71">
        <v>42.189</v>
      </c>
      <c r="BG175" s="73">
        <v>42.695999999999998</v>
      </c>
      <c r="BH175" s="71">
        <v>43.182000000000002</v>
      </c>
      <c r="BI175" s="71">
        <v>43.653999999999996</v>
      </c>
      <c r="BJ175" s="71">
        <v>44.116</v>
      </c>
      <c r="BK175" s="71">
        <v>44.581000000000003</v>
      </c>
      <c r="BL175" s="71">
        <v>45.055999999999997</v>
      </c>
      <c r="BM175" s="71">
        <v>45.54</v>
      </c>
      <c r="BN175" s="71">
        <v>46.025999999999996</v>
      </c>
      <c r="BO175" s="71">
        <v>46.515000000000001</v>
      </c>
      <c r="BP175" s="71">
        <v>47.005000000000003</v>
      </c>
      <c r="BQ175" s="71">
        <v>47.494999999999997</v>
      </c>
      <c r="BR175" s="71">
        <v>47.984999999999999</v>
      </c>
      <c r="BS175" s="71">
        <v>48.472999999999999</v>
      </c>
      <c r="BT175" s="71">
        <v>48.959000000000003</v>
      </c>
      <c r="BU175" s="71">
        <v>49.442</v>
      </c>
      <c r="BV175" s="71">
        <v>49.921000000000006</v>
      </c>
      <c r="BW175" s="71">
        <v>50.395000000000003</v>
      </c>
      <c r="BX175" s="71">
        <v>50.864000000000004</v>
      </c>
      <c r="BY175" s="71">
        <v>51.325000000000003</v>
      </c>
      <c r="BZ175" s="71">
        <v>51.777999999999999</v>
      </c>
      <c r="CA175" s="71">
        <v>52.222000000000001</v>
      </c>
      <c r="CB175" s="71">
        <v>52.656999999999996</v>
      </c>
      <c r="CC175" s="71">
        <v>53.08</v>
      </c>
      <c r="CD175" s="71">
        <v>53.491</v>
      </c>
      <c r="CE175" s="71">
        <v>53.885999999999996</v>
      </c>
      <c r="CF175" s="71">
        <v>54.262999999999998</v>
      </c>
      <c r="CG175" s="71">
        <v>54.622</v>
      </c>
      <c r="CH175" s="71">
        <v>54.962000000000003</v>
      </c>
      <c r="CI175" s="71">
        <v>55.284999999999997</v>
      </c>
      <c r="CJ175" s="71">
        <v>55.591999999999999</v>
      </c>
      <c r="CK175" s="71">
        <v>55.884</v>
      </c>
      <c r="CL175" s="71">
        <v>56.161000000000001</v>
      </c>
      <c r="CM175" s="71">
        <v>56.423000000000002</v>
      </c>
      <c r="CN175" s="71">
        <v>56.671999999999997</v>
      </c>
      <c r="CO175" s="71">
        <v>56.906999999999996</v>
      </c>
      <c r="CP175" s="71">
        <v>57.131</v>
      </c>
      <c r="CQ175" s="71">
        <v>57.343000000000004</v>
      </c>
      <c r="CR175" s="71">
        <v>57.543999999999997</v>
      </c>
      <c r="CS175" s="71">
        <v>57.733999999999995</v>
      </c>
      <c r="CT175" s="71">
        <v>57.914000000000001</v>
      </c>
      <c r="CU175" s="71">
        <v>58.082999999999998</v>
      </c>
      <c r="CV175" s="71">
        <v>58.242000000000004</v>
      </c>
      <c r="CW175" s="71">
        <v>58.391000000000005</v>
      </c>
      <c r="CX175" s="71">
        <v>58.531999999999996</v>
      </c>
      <c r="CY175" s="71">
        <v>58.664999999999999</v>
      </c>
      <c r="CZ175" s="73">
        <v>58.79</v>
      </c>
    </row>
    <row r="176" spans="1:104">
      <c r="A176" s="58">
        <v>178</v>
      </c>
      <c r="B176" s="66">
        <v>660</v>
      </c>
      <c r="C176" s="68" t="s">
        <v>87</v>
      </c>
      <c r="D176" s="71">
        <v>5.1210000000000004</v>
      </c>
      <c r="E176" s="71">
        <v>5.2069999999999999</v>
      </c>
      <c r="F176" s="71">
        <v>5.2809999999999997</v>
      </c>
      <c r="G176" s="71">
        <v>5.3479999999999999</v>
      </c>
      <c r="H176" s="71">
        <v>5.4109999999999996</v>
      </c>
      <c r="I176" s="71">
        <v>5.47</v>
      </c>
      <c r="J176" s="71">
        <v>5.5289999999999999</v>
      </c>
      <c r="K176" s="71">
        <v>5.5890000000000004</v>
      </c>
      <c r="L176" s="71">
        <v>5.6509999999999998</v>
      </c>
      <c r="M176" s="71">
        <v>5.7149999999999999</v>
      </c>
      <c r="N176" s="71">
        <v>5.78</v>
      </c>
      <c r="O176" s="71">
        <v>5.8469999999999995</v>
      </c>
      <c r="P176" s="71">
        <v>5.9179999999999993</v>
      </c>
      <c r="Q176" s="71">
        <v>5.9930000000000003</v>
      </c>
      <c r="R176" s="71">
        <v>6.0720000000000001</v>
      </c>
      <c r="S176" s="71">
        <v>6.1579999999999995</v>
      </c>
      <c r="T176" s="71">
        <v>6.2489999999999997</v>
      </c>
      <c r="U176" s="71">
        <v>6.3460000000000001</v>
      </c>
      <c r="V176" s="71">
        <v>6.4440000000000008</v>
      </c>
      <c r="W176" s="71">
        <v>6.5410000000000004</v>
      </c>
      <c r="X176" s="71">
        <v>6.633</v>
      </c>
      <c r="Y176" s="71">
        <v>6.7210000000000001</v>
      </c>
      <c r="Z176" s="71">
        <v>6.8040000000000003</v>
      </c>
      <c r="AA176" s="71">
        <v>6.8780000000000001</v>
      </c>
      <c r="AB176" s="71">
        <v>6.9390000000000001</v>
      </c>
      <c r="AC176" s="71">
        <v>6.9820000000000002</v>
      </c>
      <c r="AD176" s="71">
        <v>7.0090000000000003</v>
      </c>
      <c r="AE176" s="71">
        <v>7.0250000000000004</v>
      </c>
      <c r="AF176" s="71">
        <v>7.032</v>
      </c>
      <c r="AG176" s="71">
        <v>7.0359999999999996</v>
      </c>
      <c r="AH176" s="71">
        <v>7.0419999999999998</v>
      </c>
      <c r="AI176" s="71">
        <v>7.048</v>
      </c>
      <c r="AJ176" s="71">
        <v>7.0570000000000004</v>
      </c>
      <c r="AK176" s="71">
        <v>7.0939999999999994</v>
      </c>
      <c r="AL176" s="71">
        <v>7.1870000000000003</v>
      </c>
      <c r="AM176" s="71">
        <v>7.3550000000000004</v>
      </c>
      <c r="AN176" s="71">
        <v>7.6079999999999997</v>
      </c>
      <c r="AO176" s="71">
        <v>7.9340000000000002</v>
      </c>
      <c r="AP176" s="71">
        <v>8.3060000000000009</v>
      </c>
      <c r="AQ176" s="71">
        <v>8.68</v>
      </c>
      <c r="AR176" s="71">
        <v>9.027000000000001</v>
      </c>
      <c r="AS176" s="71">
        <v>9.3369999999999997</v>
      </c>
      <c r="AT176" s="71">
        <v>9.6150000000000002</v>
      </c>
      <c r="AU176" s="71">
        <v>9.8640000000000008</v>
      </c>
      <c r="AV176" s="71">
        <v>10.095000000000001</v>
      </c>
      <c r="AW176" s="71">
        <v>10.313000000000001</v>
      </c>
      <c r="AX176" s="71">
        <v>10.516</v>
      </c>
      <c r="AY176" s="71">
        <v>10.702</v>
      </c>
      <c r="AZ176" s="71">
        <v>10.878</v>
      </c>
      <c r="BA176" s="71">
        <v>11.053000000000001</v>
      </c>
      <c r="BB176" s="71">
        <v>11.233000000000001</v>
      </c>
      <c r="BC176" s="71">
        <v>11.422000000000001</v>
      </c>
      <c r="BD176" s="71">
        <v>11.617000000000001</v>
      </c>
      <c r="BE176" s="71">
        <v>11.817</v>
      </c>
      <c r="BF176" s="71">
        <v>12.013999999999999</v>
      </c>
      <c r="BG176" s="73">
        <v>12.205</v>
      </c>
      <c r="BH176" s="71">
        <v>12.388999999999999</v>
      </c>
      <c r="BI176" s="71">
        <v>12.568</v>
      </c>
      <c r="BJ176" s="71">
        <v>12.742000000000001</v>
      </c>
      <c r="BK176" s="71">
        <v>12.917999999999999</v>
      </c>
      <c r="BL176" s="71">
        <v>13.094000000000001</v>
      </c>
      <c r="BM176" s="71">
        <v>13.273</v>
      </c>
      <c r="BN176" s="71">
        <v>13.452999999999999</v>
      </c>
      <c r="BO176" s="71">
        <v>13.634</v>
      </c>
      <c r="BP176" s="71">
        <v>13.811</v>
      </c>
      <c r="BQ176" s="71">
        <v>13.984</v>
      </c>
      <c r="BR176" s="71">
        <v>14.151</v>
      </c>
      <c r="BS176" s="71">
        <v>14.314</v>
      </c>
      <c r="BT176" s="71">
        <v>14.472000000000001</v>
      </c>
      <c r="BU176" s="71">
        <v>14.625</v>
      </c>
      <c r="BV176" s="71">
        <v>14.774000000000001</v>
      </c>
      <c r="BW176" s="71">
        <v>14.917000000000002</v>
      </c>
      <c r="BX176" s="71">
        <v>15.056000000000001</v>
      </c>
      <c r="BY176" s="71">
        <v>15.190999999999999</v>
      </c>
      <c r="BZ176" s="71">
        <v>15.32</v>
      </c>
      <c r="CA176" s="71">
        <v>15.445</v>
      </c>
      <c r="CB176" s="71">
        <v>15.565999999999999</v>
      </c>
      <c r="CC176" s="71">
        <v>15.68</v>
      </c>
      <c r="CD176" s="71">
        <v>15.792</v>
      </c>
      <c r="CE176" s="71">
        <v>15.9</v>
      </c>
      <c r="CF176" s="71">
        <v>16.004999999999999</v>
      </c>
      <c r="CG176" s="71">
        <v>16.106999999999999</v>
      </c>
      <c r="CH176" s="71">
        <v>16.206</v>
      </c>
      <c r="CI176" s="71">
        <v>16.3</v>
      </c>
      <c r="CJ176" s="71">
        <v>16.393000000000001</v>
      </c>
      <c r="CK176" s="71">
        <v>16.481000000000002</v>
      </c>
      <c r="CL176" s="71">
        <v>16.565999999999999</v>
      </c>
      <c r="CM176" s="71">
        <v>16.646999999999998</v>
      </c>
      <c r="CN176" s="71">
        <v>16.725000000000001</v>
      </c>
      <c r="CO176" s="71">
        <v>16.798999999999999</v>
      </c>
      <c r="CP176" s="71">
        <v>16.869</v>
      </c>
      <c r="CQ176" s="71">
        <v>16.934999999999999</v>
      </c>
      <c r="CR176" s="71">
        <v>16.997</v>
      </c>
      <c r="CS176" s="71">
        <v>17.055</v>
      </c>
      <c r="CT176" s="71">
        <v>17.109000000000002</v>
      </c>
      <c r="CU176" s="71">
        <v>17.158999999999999</v>
      </c>
      <c r="CV176" s="71">
        <v>17.204999999999998</v>
      </c>
      <c r="CW176" s="71">
        <v>17.246000000000002</v>
      </c>
      <c r="CX176" s="71">
        <v>17.283999999999999</v>
      </c>
      <c r="CY176" s="71">
        <v>17.317</v>
      </c>
      <c r="CZ176" s="73">
        <v>17.346</v>
      </c>
    </row>
    <row r="177" spans="1:104">
      <c r="A177" s="58">
        <v>197</v>
      </c>
      <c r="B177" s="66">
        <v>662</v>
      </c>
      <c r="C177" s="68" t="s">
        <v>105</v>
      </c>
      <c r="D177" s="71">
        <v>82.782999999999987</v>
      </c>
      <c r="E177" s="71">
        <v>83.882000000000005</v>
      </c>
      <c r="F177" s="71">
        <v>84.777999999999992</v>
      </c>
      <c r="G177" s="71">
        <v>85.516000000000005</v>
      </c>
      <c r="H177" s="71">
        <v>86.143000000000001</v>
      </c>
      <c r="I177" s="71">
        <v>86.700999999999993</v>
      </c>
      <c r="J177" s="71">
        <v>87.234999999999999</v>
      </c>
      <c r="K177" s="71">
        <v>87.790999999999997</v>
      </c>
      <c r="L177" s="71">
        <v>88.411000000000001</v>
      </c>
      <c r="M177" s="71">
        <v>89.135000000000005</v>
      </c>
      <c r="N177" s="71">
        <v>89.995000000000005</v>
      </c>
      <c r="O177" s="71">
        <v>91.010999999999996</v>
      </c>
      <c r="P177" s="71">
        <v>92.185000000000002</v>
      </c>
      <c r="Q177" s="71">
        <v>93.496000000000009</v>
      </c>
      <c r="R177" s="71">
        <v>94.911000000000001</v>
      </c>
      <c r="S177" s="71">
        <v>96.399000000000001</v>
      </c>
      <c r="T177" s="71">
        <v>97.971000000000004</v>
      </c>
      <c r="U177" s="71">
        <v>99.619</v>
      </c>
      <c r="V177" s="71">
        <v>101.27199999999999</v>
      </c>
      <c r="W177" s="71">
        <v>102.83499999999999</v>
      </c>
      <c r="X177" s="71">
        <v>104.249</v>
      </c>
      <c r="Y177" s="71">
        <v>105.473</v>
      </c>
      <c r="Z177" s="71">
        <v>106.54</v>
      </c>
      <c r="AA177" s="71">
        <v>107.54300000000001</v>
      </c>
      <c r="AB177" s="71">
        <v>108.61499999999999</v>
      </c>
      <c r="AC177" s="71">
        <v>109.854</v>
      </c>
      <c r="AD177" s="71">
        <v>111.298</v>
      </c>
      <c r="AE177" s="71">
        <v>112.916</v>
      </c>
      <c r="AF177" s="71">
        <v>114.648</v>
      </c>
      <c r="AG177" s="71">
        <v>116.4</v>
      </c>
      <c r="AH177" s="71">
        <v>118.11099999999999</v>
      </c>
      <c r="AI177" s="71">
        <v>119.753</v>
      </c>
      <c r="AJ177" s="71">
        <v>121.358</v>
      </c>
      <c r="AK177" s="71">
        <v>122.98099999999999</v>
      </c>
      <c r="AL177" s="71">
        <v>124.708</v>
      </c>
      <c r="AM177" s="71">
        <v>126.59400000000001</v>
      </c>
      <c r="AN177" s="71">
        <v>128.65200000000002</v>
      </c>
      <c r="AO177" s="71">
        <v>130.846</v>
      </c>
      <c r="AP177" s="71">
        <v>133.12900000000002</v>
      </c>
      <c r="AQ177" s="71">
        <v>135.43099999999998</v>
      </c>
      <c r="AR177" s="71">
        <v>137.69499999999999</v>
      </c>
      <c r="AS177" s="71">
        <v>139.91399999999999</v>
      </c>
      <c r="AT177" s="71">
        <v>142.08500000000001</v>
      </c>
      <c r="AU177" s="71">
        <v>144.16399999999999</v>
      </c>
      <c r="AV177" s="71">
        <v>146.1</v>
      </c>
      <c r="AW177" s="71">
        <v>147.85899999999998</v>
      </c>
      <c r="AX177" s="71">
        <v>149.41899999999998</v>
      </c>
      <c r="AY177" s="71">
        <v>150.79700000000003</v>
      </c>
      <c r="AZ177" s="71">
        <v>152.04499999999999</v>
      </c>
      <c r="BA177" s="71">
        <v>153.24099999999999</v>
      </c>
      <c r="BB177" s="71">
        <v>154.446</v>
      </c>
      <c r="BC177" s="71">
        <v>155.67500000000001</v>
      </c>
      <c r="BD177" s="71">
        <v>156.91800000000001</v>
      </c>
      <c r="BE177" s="71">
        <v>158.18299999999999</v>
      </c>
      <c r="BF177" s="71">
        <v>159.46600000000001</v>
      </c>
      <c r="BG177" s="73">
        <v>160.76499999999999</v>
      </c>
      <c r="BH177" s="71">
        <v>162.08699999999999</v>
      </c>
      <c r="BI177" s="71">
        <v>163.434</v>
      </c>
      <c r="BJ177" s="71">
        <v>164.798</v>
      </c>
      <c r="BK177" s="71">
        <v>166.16399999999999</v>
      </c>
      <c r="BL177" s="71">
        <v>167.52</v>
      </c>
      <c r="BM177" s="71">
        <v>168.86199999999999</v>
      </c>
      <c r="BN177" s="71">
        <v>170.19</v>
      </c>
      <c r="BO177" s="71">
        <v>171.49700000000001</v>
      </c>
      <c r="BP177" s="71">
        <v>172.77500000000001</v>
      </c>
      <c r="BQ177" s="71">
        <v>174.02199999999999</v>
      </c>
      <c r="BR177" s="71">
        <v>175.23099999999999</v>
      </c>
      <c r="BS177" s="71">
        <v>176.4</v>
      </c>
      <c r="BT177" s="71">
        <v>177.524</v>
      </c>
      <c r="BU177" s="71">
        <v>178.595</v>
      </c>
      <c r="BV177" s="71">
        <v>179.61200000000002</v>
      </c>
      <c r="BW177" s="71">
        <v>180.57</v>
      </c>
      <c r="BX177" s="71">
        <v>181.46899999999999</v>
      </c>
      <c r="BY177" s="71">
        <v>182.31</v>
      </c>
      <c r="BZ177" s="71">
        <v>183.09300000000002</v>
      </c>
      <c r="CA177" s="71">
        <v>183.81799999999998</v>
      </c>
      <c r="CB177" s="71">
        <v>184.48599999999999</v>
      </c>
      <c r="CC177" s="71">
        <v>185.09800000000001</v>
      </c>
      <c r="CD177" s="71">
        <v>185.66</v>
      </c>
      <c r="CE177" s="71">
        <v>186.178</v>
      </c>
      <c r="CF177" s="71">
        <v>186.65899999999999</v>
      </c>
      <c r="CG177" s="71">
        <v>187.10300000000001</v>
      </c>
      <c r="CH177" s="71">
        <v>187.51300000000001</v>
      </c>
      <c r="CI177" s="71">
        <v>187.887</v>
      </c>
      <c r="CJ177" s="71">
        <v>188.22899999999998</v>
      </c>
      <c r="CK177" s="71">
        <v>188.541</v>
      </c>
      <c r="CL177" s="71">
        <v>188.822</v>
      </c>
      <c r="CM177" s="71">
        <v>189.07299999999998</v>
      </c>
      <c r="CN177" s="71">
        <v>189.28899999999999</v>
      </c>
      <c r="CO177" s="71">
        <v>189.46800000000002</v>
      </c>
      <c r="CP177" s="71">
        <v>189.60599999999999</v>
      </c>
      <c r="CQ177" s="71">
        <v>189.70100000000002</v>
      </c>
      <c r="CR177" s="71">
        <v>189.751</v>
      </c>
      <c r="CS177" s="71">
        <v>189.756</v>
      </c>
      <c r="CT177" s="71">
        <v>189.71600000000001</v>
      </c>
      <c r="CU177" s="71">
        <v>189.62799999999999</v>
      </c>
      <c r="CV177" s="71">
        <v>189.49099999999999</v>
      </c>
      <c r="CW177" s="71">
        <v>189.303</v>
      </c>
      <c r="CX177" s="71">
        <v>189.05799999999999</v>
      </c>
      <c r="CY177" s="71">
        <v>188.75200000000001</v>
      </c>
      <c r="CZ177" s="73">
        <v>188.37900000000002</v>
      </c>
    </row>
    <row r="178" spans="1:104">
      <c r="A178" s="58">
        <v>230</v>
      </c>
      <c r="B178" s="66">
        <v>666</v>
      </c>
      <c r="C178" s="68" t="s">
        <v>134</v>
      </c>
      <c r="D178" s="71">
        <v>4.577</v>
      </c>
      <c r="E178" s="71">
        <v>4.6110000000000007</v>
      </c>
      <c r="F178" s="71">
        <v>4.6370000000000005</v>
      </c>
      <c r="G178" s="71">
        <v>4.6590000000000007</v>
      </c>
      <c r="H178" s="71">
        <v>4.6790000000000003</v>
      </c>
      <c r="I178" s="71">
        <v>4.6989999999999998</v>
      </c>
      <c r="J178" s="71">
        <v>4.72</v>
      </c>
      <c r="K178" s="71">
        <v>4.7430000000000003</v>
      </c>
      <c r="L178" s="71">
        <v>4.766</v>
      </c>
      <c r="M178" s="71">
        <v>4.7889999999999997</v>
      </c>
      <c r="N178" s="71">
        <v>4.8119999999999994</v>
      </c>
      <c r="O178" s="71">
        <v>4.8330000000000002</v>
      </c>
      <c r="P178" s="71">
        <v>4.8559999999999999</v>
      </c>
      <c r="Q178" s="71">
        <v>4.8810000000000002</v>
      </c>
      <c r="R178" s="71">
        <v>4.9119999999999999</v>
      </c>
      <c r="S178" s="71">
        <v>4.9530000000000003</v>
      </c>
      <c r="T178" s="71">
        <v>5.0030000000000001</v>
      </c>
      <c r="U178" s="71">
        <v>5.0599999999999996</v>
      </c>
      <c r="V178" s="71">
        <v>5.125</v>
      </c>
      <c r="W178" s="71">
        <v>5.1940000000000008</v>
      </c>
      <c r="X178" s="71">
        <v>5.2680000000000007</v>
      </c>
      <c r="Y178" s="71">
        <v>5.3460000000000001</v>
      </c>
      <c r="Z178" s="71">
        <v>5.4260000000000002</v>
      </c>
      <c r="AA178" s="71">
        <v>5.5049999999999999</v>
      </c>
      <c r="AB178" s="71">
        <v>5.5709999999999997</v>
      </c>
      <c r="AC178" s="71">
        <v>5.6230000000000002</v>
      </c>
      <c r="AD178" s="71">
        <v>5.6560000000000006</v>
      </c>
      <c r="AE178" s="71">
        <v>5.673</v>
      </c>
      <c r="AF178" s="71">
        <v>5.68</v>
      </c>
      <c r="AG178" s="71">
        <v>5.6829999999999998</v>
      </c>
      <c r="AH178" s="71">
        <v>5.6890000000000001</v>
      </c>
      <c r="AI178" s="71">
        <v>5.6989999999999998</v>
      </c>
      <c r="AJ178" s="71">
        <v>5.7119999999999997</v>
      </c>
      <c r="AK178" s="71">
        <v>5.7270000000000003</v>
      </c>
      <c r="AL178" s="71">
        <v>5.7450000000000001</v>
      </c>
      <c r="AM178" s="71">
        <v>5.7629999999999999</v>
      </c>
      <c r="AN178" s="71">
        <v>5.7839999999999998</v>
      </c>
      <c r="AO178" s="71">
        <v>5.8059999999999992</v>
      </c>
      <c r="AP178" s="71">
        <v>5.8290000000000006</v>
      </c>
      <c r="AQ178" s="71">
        <v>5.8460000000000001</v>
      </c>
      <c r="AR178" s="71">
        <v>5.8559999999999999</v>
      </c>
      <c r="AS178" s="71">
        <v>5.8580000000000005</v>
      </c>
      <c r="AT178" s="71">
        <v>5.8520000000000003</v>
      </c>
      <c r="AU178" s="71">
        <v>5.843</v>
      </c>
      <c r="AV178" s="71">
        <v>5.8309999999999995</v>
      </c>
      <c r="AW178" s="71">
        <v>5.82</v>
      </c>
      <c r="AX178" s="71">
        <v>5.8120000000000003</v>
      </c>
      <c r="AY178" s="71">
        <v>5.8070000000000004</v>
      </c>
      <c r="AZ178" s="71">
        <v>5.8019999999999996</v>
      </c>
      <c r="BA178" s="71">
        <v>5.7959999999999994</v>
      </c>
      <c r="BB178" s="71">
        <v>5.7859999999999996</v>
      </c>
      <c r="BC178" s="71">
        <v>5.7720000000000002</v>
      </c>
      <c r="BD178" s="71">
        <v>5.7549999999999999</v>
      </c>
      <c r="BE178" s="71">
        <v>5.7430000000000003</v>
      </c>
      <c r="BF178" s="71">
        <v>5.7460000000000004</v>
      </c>
      <c r="BG178" s="73">
        <v>5.7690000000000001</v>
      </c>
      <c r="BH178" s="71">
        <v>5.8160000000000007</v>
      </c>
      <c r="BI178" s="71">
        <v>5.883</v>
      </c>
      <c r="BJ178" s="71">
        <v>5.9630000000000001</v>
      </c>
      <c r="BK178" s="71">
        <v>6.0470000000000006</v>
      </c>
      <c r="BL178" s="71">
        <v>6.125</v>
      </c>
      <c r="BM178" s="71">
        <v>6.1959999999999997</v>
      </c>
      <c r="BN178" s="71">
        <v>6.2620000000000005</v>
      </c>
      <c r="BO178" s="71">
        <v>6.3230000000000004</v>
      </c>
      <c r="BP178" s="71">
        <v>6.3810000000000002</v>
      </c>
      <c r="BQ178" s="71">
        <v>6.44</v>
      </c>
      <c r="BR178" s="71">
        <v>6.4969999999999999</v>
      </c>
      <c r="BS178" s="71">
        <v>6.5530000000000008</v>
      </c>
      <c r="BT178" s="71">
        <v>6.6080000000000005</v>
      </c>
      <c r="BU178" s="71">
        <v>6.66</v>
      </c>
      <c r="BV178" s="71">
        <v>6.7110000000000003</v>
      </c>
      <c r="BW178" s="71">
        <v>6.7610000000000001</v>
      </c>
      <c r="BX178" s="71">
        <v>6.8090000000000002</v>
      </c>
      <c r="BY178" s="71">
        <v>6.8570000000000002</v>
      </c>
      <c r="BZ178" s="71">
        <v>6.9030000000000005</v>
      </c>
      <c r="CA178" s="71">
        <v>6.9480000000000004</v>
      </c>
      <c r="CB178" s="71">
        <v>6.992</v>
      </c>
      <c r="CC178" s="71">
        <v>7.0350000000000001</v>
      </c>
      <c r="CD178" s="71">
        <v>7.0760000000000005</v>
      </c>
      <c r="CE178" s="71">
        <v>7.1159999999999997</v>
      </c>
      <c r="CF178" s="71">
        <v>7.1539999999999999</v>
      </c>
      <c r="CG178" s="71">
        <v>7.19</v>
      </c>
      <c r="CH178" s="71">
        <v>7.226</v>
      </c>
      <c r="CI178" s="71">
        <v>7.2590000000000003</v>
      </c>
      <c r="CJ178" s="71">
        <v>7.2910000000000004</v>
      </c>
      <c r="CK178" s="71">
        <v>7.3220000000000001</v>
      </c>
      <c r="CL178" s="71">
        <v>7.351</v>
      </c>
      <c r="CM178" s="71">
        <v>7.38</v>
      </c>
      <c r="CN178" s="71">
        <v>7.407</v>
      </c>
      <c r="CO178" s="71">
        <v>7.4329999999999998</v>
      </c>
      <c r="CP178" s="71">
        <v>7.4570000000000007</v>
      </c>
      <c r="CQ178" s="71">
        <v>7.48</v>
      </c>
      <c r="CR178" s="71">
        <v>7.5020000000000007</v>
      </c>
      <c r="CS178" s="71">
        <v>7.5229999999999997</v>
      </c>
      <c r="CT178" s="71">
        <v>7.5419999999999998</v>
      </c>
      <c r="CU178" s="71">
        <v>7.5589999999999993</v>
      </c>
      <c r="CV178" s="71">
        <v>7.5750000000000002</v>
      </c>
      <c r="CW178" s="71">
        <v>7.59</v>
      </c>
      <c r="CX178" s="71">
        <v>7.6020000000000003</v>
      </c>
      <c r="CY178" s="71">
        <v>7.6139999999999999</v>
      </c>
      <c r="CZ178" s="73">
        <v>7.6229999999999993</v>
      </c>
    </row>
    <row r="179" spans="1:104">
      <c r="A179" s="58">
        <v>198</v>
      </c>
      <c r="B179" s="66">
        <v>670</v>
      </c>
      <c r="C179" s="68" t="s">
        <v>106</v>
      </c>
      <c r="D179" s="71">
        <v>67</v>
      </c>
      <c r="E179" s="71">
        <v>68.063999999999993</v>
      </c>
      <c r="F179" s="71">
        <v>69.262</v>
      </c>
      <c r="G179" s="71">
        <v>70.584999999999994</v>
      </c>
      <c r="H179" s="71">
        <v>72.010999999999996</v>
      </c>
      <c r="I179" s="71">
        <v>73.515999999999991</v>
      </c>
      <c r="J179" s="71">
        <v>75.069000000000003</v>
      </c>
      <c r="K179" s="71">
        <v>76.63</v>
      </c>
      <c r="L179" s="71">
        <v>78.157999999999987</v>
      </c>
      <c r="M179" s="71">
        <v>79.608000000000004</v>
      </c>
      <c r="N179" s="71">
        <v>80.943000000000012</v>
      </c>
      <c r="O179" s="71">
        <v>82.143000000000001</v>
      </c>
      <c r="P179" s="71">
        <v>83.209000000000003</v>
      </c>
      <c r="Q179" s="71">
        <v>84.174000000000007</v>
      </c>
      <c r="R179" s="71">
        <v>85.087000000000003</v>
      </c>
      <c r="S179" s="71">
        <v>85.986999999999995</v>
      </c>
      <c r="T179" s="71">
        <v>86.878</v>
      </c>
      <c r="U179" s="71">
        <v>87.754999999999995</v>
      </c>
      <c r="V179" s="71">
        <v>88.635000000000005</v>
      </c>
      <c r="W179" s="71">
        <v>89.538000000000011</v>
      </c>
      <c r="X179" s="71">
        <v>90.472999999999999</v>
      </c>
      <c r="Y179" s="71">
        <v>91.45</v>
      </c>
      <c r="Z179" s="71">
        <v>92.466999999999999</v>
      </c>
      <c r="AA179" s="71">
        <v>93.509</v>
      </c>
      <c r="AB179" s="71">
        <v>94.554000000000002</v>
      </c>
      <c r="AC179" s="71">
        <v>95.584000000000003</v>
      </c>
      <c r="AD179" s="71">
        <v>96.600999999999999</v>
      </c>
      <c r="AE179" s="71">
        <v>97.606999999999999</v>
      </c>
      <c r="AF179" s="71">
        <v>98.587000000000003</v>
      </c>
      <c r="AG179" s="71">
        <v>99.521999999999991</v>
      </c>
      <c r="AH179" s="71">
        <v>100.402</v>
      </c>
      <c r="AI179" s="71">
        <v>101.21100000000001</v>
      </c>
      <c r="AJ179" s="71">
        <v>101.96100000000001</v>
      </c>
      <c r="AK179" s="71">
        <v>102.69200000000001</v>
      </c>
      <c r="AL179" s="71">
        <v>103.465</v>
      </c>
      <c r="AM179" s="71">
        <v>104.32</v>
      </c>
      <c r="AN179" s="71">
        <v>105.27500000000001</v>
      </c>
      <c r="AO179" s="71">
        <v>106.309</v>
      </c>
      <c r="AP179" s="71">
        <v>107.37700000000001</v>
      </c>
      <c r="AQ179" s="71">
        <v>108.41</v>
      </c>
      <c r="AR179" s="71">
        <v>109.35900000000001</v>
      </c>
      <c r="AS179" s="71">
        <v>110.21100000000001</v>
      </c>
      <c r="AT179" s="71">
        <v>110.979</v>
      </c>
      <c r="AU179" s="71">
        <v>111.68</v>
      </c>
      <c r="AV179" s="71">
        <v>112.34</v>
      </c>
      <c r="AW179" s="71">
        <v>112.97800000000001</v>
      </c>
      <c r="AX179" s="71">
        <v>113.596</v>
      </c>
      <c r="AY179" s="71">
        <v>114.191</v>
      </c>
      <c r="AZ179" s="71">
        <v>114.774</v>
      </c>
      <c r="BA179" s="71">
        <v>115.357</v>
      </c>
      <c r="BB179" s="71">
        <v>115.949</v>
      </c>
      <c r="BC179" s="71">
        <v>116.55500000000001</v>
      </c>
      <c r="BD179" s="71">
        <v>117.17400000000001</v>
      </c>
      <c r="BE179" s="71">
        <v>117.8</v>
      </c>
      <c r="BF179" s="71">
        <v>118.428</v>
      </c>
      <c r="BG179" s="73">
        <v>119.05099999999999</v>
      </c>
      <c r="BH179" s="71">
        <v>119.667</v>
      </c>
      <c r="BI179" s="71">
        <v>120.276</v>
      </c>
      <c r="BJ179" s="71">
        <v>120.87100000000001</v>
      </c>
      <c r="BK179" s="71">
        <v>121.444</v>
      </c>
      <c r="BL179" s="71">
        <v>121.99</v>
      </c>
      <c r="BM179" s="71">
        <v>122.506</v>
      </c>
      <c r="BN179" s="71">
        <v>122.989</v>
      </c>
      <c r="BO179" s="71">
        <v>123.43199999999999</v>
      </c>
      <c r="BP179" s="71">
        <v>123.83199999999999</v>
      </c>
      <c r="BQ179" s="71">
        <v>124.18299999999999</v>
      </c>
      <c r="BR179" s="71">
        <v>124.483</v>
      </c>
      <c r="BS179" s="71">
        <v>124.729</v>
      </c>
      <c r="BT179" s="71">
        <v>124.923</v>
      </c>
      <c r="BU179" s="71">
        <v>125.06299999999999</v>
      </c>
      <c r="BV179" s="71">
        <v>125.149</v>
      </c>
      <c r="BW179" s="71">
        <v>125.182</v>
      </c>
      <c r="BX179" s="71">
        <v>125.15899999999999</v>
      </c>
      <c r="BY179" s="71">
        <v>125.08499999999999</v>
      </c>
      <c r="BZ179" s="71">
        <v>124.96</v>
      </c>
      <c r="CA179" s="71">
        <v>124.786</v>
      </c>
      <c r="CB179" s="71">
        <v>124.56399999999999</v>
      </c>
      <c r="CC179" s="71">
        <v>124.29300000000001</v>
      </c>
      <c r="CD179" s="71">
        <v>123.977</v>
      </c>
      <c r="CE179" s="71">
        <v>123.62</v>
      </c>
      <c r="CF179" s="71">
        <v>123.22399999999999</v>
      </c>
      <c r="CG179" s="71">
        <v>122.79</v>
      </c>
      <c r="CH179" s="71">
        <v>122.31700000000001</v>
      </c>
      <c r="CI179" s="71">
        <v>121.804</v>
      </c>
      <c r="CJ179" s="71">
        <v>121.24799999999999</v>
      </c>
      <c r="CK179" s="71">
        <v>120.649</v>
      </c>
      <c r="CL179" s="71">
        <v>120.005</v>
      </c>
      <c r="CM179" s="71">
        <v>119.316</v>
      </c>
      <c r="CN179" s="71">
        <v>118.578</v>
      </c>
      <c r="CO179" s="71">
        <v>117.78899999999999</v>
      </c>
      <c r="CP179" s="71">
        <v>116.946</v>
      </c>
      <c r="CQ179" s="71">
        <v>116.047</v>
      </c>
      <c r="CR179" s="71">
        <v>115.092</v>
      </c>
      <c r="CS179" s="71">
        <v>114.08199999999999</v>
      </c>
      <c r="CT179" s="71">
        <v>113.01599999999999</v>
      </c>
      <c r="CU179" s="71">
        <v>111.895</v>
      </c>
      <c r="CV179" s="71">
        <v>110.71899999999999</v>
      </c>
      <c r="CW179" s="71">
        <v>109.48599999999999</v>
      </c>
      <c r="CX179" s="71">
        <v>108.19800000000001</v>
      </c>
      <c r="CY179" s="71">
        <v>106.851</v>
      </c>
      <c r="CZ179" s="73">
        <v>105.44499999999999</v>
      </c>
    </row>
    <row r="180" spans="1:104">
      <c r="A180" s="58">
        <v>161</v>
      </c>
      <c r="B180" s="66">
        <v>674</v>
      </c>
      <c r="C180" s="68" t="s">
        <v>308</v>
      </c>
      <c r="D180" s="71">
        <v>12.780999999999999</v>
      </c>
      <c r="E180" s="71">
        <v>12.931000000000001</v>
      </c>
      <c r="F180" s="71">
        <v>13.105</v>
      </c>
      <c r="G180" s="71">
        <v>13.303999999999998</v>
      </c>
      <c r="H180" s="71">
        <v>13.529</v>
      </c>
      <c r="I180" s="71">
        <v>13.78</v>
      </c>
      <c r="J180" s="71">
        <v>14.056999999999999</v>
      </c>
      <c r="K180" s="71">
        <v>14.36</v>
      </c>
      <c r="L180" s="71">
        <v>14.687000000000001</v>
      </c>
      <c r="M180" s="71">
        <v>15.036000000000001</v>
      </c>
      <c r="N180" s="71">
        <v>15.405999999999999</v>
      </c>
      <c r="O180" s="71">
        <v>15.793000000000001</v>
      </c>
      <c r="P180" s="71">
        <v>16.190999999999999</v>
      </c>
      <c r="Q180" s="71">
        <v>16.600000000000001</v>
      </c>
      <c r="R180" s="71">
        <v>17.010999999999999</v>
      </c>
      <c r="S180" s="71">
        <v>17.418999999999997</v>
      </c>
      <c r="T180" s="71">
        <v>17.827999999999999</v>
      </c>
      <c r="U180" s="71">
        <v>18.236000000000001</v>
      </c>
      <c r="V180" s="71">
        <v>18.616</v>
      </c>
      <c r="W180" s="71">
        <v>18.940999999999999</v>
      </c>
      <c r="X180" s="71">
        <v>19.190000000000001</v>
      </c>
      <c r="Y180" s="71">
        <v>19.350999999999999</v>
      </c>
      <c r="Z180" s="71">
        <v>19.438000000000002</v>
      </c>
      <c r="AA180" s="71">
        <v>19.493000000000002</v>
      </c>
      <c r="AB180" s="71">
        <v>19.577999999999999</v>
      </c>
      <c r="AC180" s="71">
        <v>19.738</v>
      </c>
      <c r="AD180" s="71">
        <v>19.988</v>
      </c>
      <c r="AE180" s="71">
        <v>20.313000000000002</v>
      </c>
      <c r="AF180" s="71">
        <v>20.687000000000001</v>
      </c>
      <c r="AG180" s="71">
        <v>21.063000000000002</v>
      </c>
      <c r="AH180" s="71">
        <v>21.411000000000001</v>
      </c>
      <c r="AI180" s="71">
        <v>21.724</v>
      </c>
      <c r="AJ180" s="71">
        <v>22.012999999999998</v>
      </c>
      <c r="AK180" s="71">
        <v>22.282</v>
      </c>
      <c r="AL180" s="71">
        <v>22.545000000000002</v>
      </c>
      <c r="AM180" s="71">
        <v>22.808</v>
      </c>
      <c r="AN180" s="71">
        <v>23.072000000000003</v>
      </c>
      <c r="AO180" s="71">
        <v>23.334</v>
      </c>
      <c r="AP180" s="71">
        <v>23.597999999999999</v>
      </c>
      <c r="AQ180" s="71">
        <v>23.870999999999999</v>
      </c>
      <c r="AR180" s="71">
        <v>24.155999999999999</v>
      </c>
      <c r="AS180" s="71">
        <v>24.457000000000001</v>
      </c>
      <c r="AT180" s="71">
        <v>24.771999999999998</v>
      </c>
      <c r="AU180" s="71">
        <v>25.09</v>
      </c>
      <c r="AV180" s="71">
        <v>25.401</v>
      </c>
      <c r="AW180" s="71">
        <v>25.695</v>
      </c>
      <c r="AX180" s="71">
        <v>25.969000000000001</v>
      </c>
      <c r="AY180" s="71">
        <v>26.225999999999999</v>
      </c>
      <c r="AZ180" s="71">
        <v>26.47</v>
      </c>
      <c r="BA180" s="71">
        <v>26.709</v>
      </c>
      <c r="BB180" s="71">
        <v>26.946999999999999</v>
      </c>
      <c r="BC180" s="71">
        <v>27.186</v>
      </c>
      <c r="BD180" s="71">
        <v>27.422000000000001</v>
      </c>
      <c r="BE180" s="71">
        <v>27.657</v>
      </c>
      <c r="BF180" s="71">
        <v>27.889000000000003</v>
      </c>
      <c r="BG180" s="73">
        <v>28.117000000000001</v>
      </c>
      <c r="BH180" s="71">
        <v>28.341999999999999</v>
      </c>
      <c r="BI180" s="71">
        <v>28.562000000000001</v>
      </c>
      <c r="BJ180" s="71">
        <v>28.774999999999999</v>
      </c>
      <c r="BK180" s="71">
        <v>28.977</v>
      </c>
      <c r="BL180" s="71">
        <v>29.163</v>
      </c>
      <c r="BM180" s="71">
        <v>29.332999999999998</v>
      </c>
      <c r="BN180" s="71">
        <v>29.488</v>
      </c>
      <c r="BO180" s="71">
        <v>29.626999999999999</v>
      </c>
      <c r="BP180" s="71">
        <v>29.751999999999999</v>
      </c>
      <c r="BQ180" s="71">
        <v>29.859000000000002</v>
      </c>
      <c r="BR180" s="71">
        <v>29.95</v>
      </c>
      <c r="BS180" s="71">
        <v>30.027000000000001</v>
      </c>
      <c r="BT180" s="71">
        <v>30.093</v>
      </c>
      <c r="BU180" s="71">
        <v>30.152000000000001</v>
      </c>
      <c r="BV180" s="71">
        <v>30.209</v>
      </c>
      <c r="BW180" s="71">
        <v>30.265999999999998</v>
      </c>
      <c r="BX180" s="71">
        <v>30.321999999999999</v>
      </c>
      <c r="BY180" s="71">
        <v>30.375999999999998</v>
      </c>
      <c r="BZ180" s="71">
        <v>30.425000000000001</v>
      </c>
      <c r="CA180" s="71">
        <v>30.469000000000001</v>
      </c>
      <c r="CB180" s="71">
        <v>30.508000000000003</v>
      </c>
      <c r="CC180" s="71">
        <v>30.541</v>
      </c>
      <c r="CD180" s="71">
        <v>30.568999999999999</v>
      </c>
      <c r="CE180" s="71">
        <v>30.593</v>
      </c>
      <c r="CF180" s="71">
        <v>30.61</v>
      </c>
      <c r="CG180" s="71">
        <v>30.622999999999998</v>
      </c>
      <c r="CH180" s="71">
        <v>30.628999999999998</v>
      </c>
      <c r="CI180" s="71">
        <v>30.63</v>
      </c>
      <c r="CJ180" s="71">
        <v>30.625</v>
      </c>
      <c r="CK180" s="71">
        <v>30.614999999999998</v>
      </c>
      <c r="CL180" s="71">
        <v>30.6</v>
      </c>
      <c r="CM180" s="71">
        <v>30.579000000000001</v>
      </c>
      <c r="CN180" s="71">
        <v>30.552</v>
      </c>
      <c r="CO180" s="71">
        <v>30.521999999999998</v>
      </c>
      <c r="CP180" s="71">
        <v>30.488</v>
      </c>
      <c r="CQ180" s="71">
        <v>30.451000000000001</v>
      </c>
      <c r="CR180" s="71">
        <v>30.408999999999999</v>
      </c>
      <c r="CS180" s="71">
        <v>30.363999999999997</v>
      </c>
      <c r="CT180" s="71">
        <v>30.315999999999999</v>
      </c>
      <c r="CU180" s="71">
        <v>30.264000000000003</v>
      </c>
      <c r="CV180" s="71">
        <v>30.209</v>
      </c>
      <c r="CW180" s="71">
        <v>30.151</v>
      </c>
      <c r="CX180" s="71">
        <v>30.09</v>
      </c>
      <c r="CY180" s="71">
        <v>30.027000000000001</v>
      </c>
      <c r="CZ180" s="73">
        <v>29.962</v>
      </c>
    </row>
    <row r="181" spans="1:104">
      <c r="A181" s="58">
        <v>36</v>
      </c>
      <c r="B181" s="66">
        <v>678</v>
      </c>
      <c r="C181" s="68" t="s">
        <v>414</v>
      </c>
      <c r="D181" s="71">
        <v>60.204999999999998</v>
      </c>
      <c r="E181" s="71">
        <v>59.361000000000004</v>
      </c>
      <c r="F181" s="71">
        <v>58.691000000000003</v>
      </c>
      <c r="G181" s="71">
        <v>58.36</v>
      </c>
      <c r="H181" s="71">
        <v>58.462000000000003</v>
      </c>
      <c r="I181" s="71">
        <v>59.015999999999998</v>
      </c>
      <c r="J181" s="71">
        <v>59.965000000000003</v>
      </c>
      <c r="K181" s="71">
        <v>61.179000000000002</v>
      </c>
      <c r="L181" s="71">
        <v>62.468999999999994</v>
      </c>
      <c r="M181" s="71">
        <v>63.605999999999995</v>
      </c>
      <c r="N181" s="71">
        <v>64.393000000000001</v>
      </c>
      <c r="O181" s="71">
        <v>64.731999999999999</v>
      </c>
      <c r="P181" s="71">
        <v>64.688999999999993</v>
      </c>
      <c r="Q181" s="71">
        <v>64.515000000000001</v>
      </c>
      <c r="R181" s="71">
        <v>64.575000000000003</v>
      </c>
      <c r="S181" s="71">
        <v>65.12700000000001</v>
      </c>
      <c r="T181" s="71">
        <v>66.268000000000001</v>
      </c>
      <c r="U181" s="71">
        <v>67.897999999999996</v>
      </c>
      <c r="V181" s="71">
        <v>69.846000000000004</v>
      </c>
      <c r="W181" s="71">
        <v>71.850999999999999</v>
      </c>
      <c r="X181" s="71">
        <v>73.727999999999994</v>
      </c>
      <c r="Y181" s="71">
        <v>75.41</v>
      </c>
      <c r="Z181" s="71">
        <v>76.963999999999999</v>
      </c>
      <c r="AA181" s="71">
        <v>78.501000000000005</v>
      </c>
      <c r="AB181" s="71">
        <v>80.182000000000002</v>
      </c>
      <c r="AC181" s="71">
        <v>82.12</v>
      </c>
      <c r="AD181" s="71">
        <v>84.361000000000004</v>
      </c>
      <c r="AE181" s="71">
        <v>86.838999999999999</v>
      </c>
      <c r="AF181" s="71">
        <v>89.426000000000002</v>
      </c>
      <c r="AG181" s="71">
        <v>91.938999999999993</v>
      </c>
      <c r="AH181" s="71">
        <v>94.25</v>
      </c>
      <c r="AI181" s="71">
        <v>96.298000000000002</v>
      </c>
      <c r="AJ181" s="71">
        <v>98.13900000000001</v>
      </c>
      <c r="AK181" s="71">
        <v>99.896999999999991</v>
      </c>
      <c r="AL181" s="71">
        <v>101.759</v>
      </c>
      <c r="AM181" s="71">
        <v>103.85300000000001</v>
      </c>
      <c r="AN181" s="71">
        <v>106.229</v>
      </c>
      <c r="AO181" s="71">
        <v>108.83</v>
      </c>
      <c r="AP181" s="71">
        <v>111.544</v>
      </c>
      <c r="AQ181" s="71">
        <v>114.211</v>
      </c>
      <c r="AR181" s="71">
        <v>116.71600000000001</v>
      </c>
      <c r="AS181" s="71">
        <v>119.03200000000001</v>
      </c>
      <c r="AT181" s="71">
        <v>121.20699999999999</v>
      </c>
      <c r="AU181" s="71">
        <v>123.29400000000001</v>
      </c>
      <c r="AV181" s="71">
        <v>125.372</v>
      </c>
      <c r="AW181" s="71">
        <v>127.508</v>
      </c>
      <c r="AX181" s="71">
        <v>129.70500000000001</v>
      </c>
      <c r="AY181" s="71">
        <v>131.96300000000002</v>
      </c>
      <c r="AZ181" s="71">
        <v>134.33600000000001</v>
      </c>
      <c r="BA181" s="71">
        <v>136.893</v>
      </c>
      <c r="BB181" s="71">
        <v>139.67700000000002</v>
      </c>
      <c r="BC181" s="71">
        <v>142.714</v>
      </c>
      <c r="BD181" s="71">
        <v>145.98399999999998</v>
      </c>
      <c r="BE181" s="71">
        <v>149.43</v>
      </c>
      <c r="BF181" s="71">
        <v>152.964</v>
      </c>
      <c r="BG181" s="73">
        <v>156.523</v>
      </c>
      <c r="BH181" s="71">
        <v>160.084</v>
      </c>
      <c r="BI181" s="71">
        <v>163.65600000000001</v>
      </c>
      <c r="BJ181" s="71">
        <v>167.23099999999999</v>
      </c>
      <c r="BK181" s="71">
        <v>170.81</v>
      </c>
      <c r="BL181" s="71">
        <v>174.392</v>
      </c>
      <c r="BM181" s="71">
        <v>177.97</v>
      </c>
      <c r="BN181" s="71">
        <v>181.53</v>
      </c>
      <c r="BO181" s="71">
        <v>185.06700000000001</v>
      </c>
      <c r="BP181" s="71">
        <v>188.572</v>
      </c>
      <c r="BQ181" s="71">
        <v>192.041</v>
      </c>
      <c r="BR181" s="71">
        <v>195.46899999999999</v>
      </c>
      <c r="BS181" s="71">
        <v>198.858</v>
      </c>
      <c r="BT181" s="71">
        <v>202.209</v>
      </c>
      <c r="BU181" s="71">
        <v>205.53199999999998</v>
      </c>
      <c r="BV181" s="71">
        <v>208.834</v>
      </c>
      <c r="BW181" s="71">
        <v>212.113</v>
      </c>
      <c r="BX181" s="71">
        <v>215.37200000000001</v>
      </c>
      <c r="BY181" s="71">
        <v>218.61500000000001</v>
      </c>
      <c r="BZ181" s="71">
        <v>221.85</v>
      </c>
      <c r="CA181" s="71">
        <v>225.083</v>
      </c>
      <c r="CB181" s="71">
        <v>228.315</v>
      </c>
      <c r="CC181" s="71">
        <v>231.54399999999998</v>
      </c>
      <c r="CD181" s="71">
        <v>234.76900000000001</v>
      </c>
      <c r="CE181" s="71">
        <v>237.99</v>
      </c>
      <c r="CF181" s="71">
        <v>241.20400000000001</v>
      </c>
      <c r="CG181" s="71">
        <v>244.41</v>
      </c>
      <c r="CH181" s="71">
        <v>247.602</v>
      </c>
      <c r="CI181" s="71">
        <v>250.774</v>
      </c>
      <c r="CJ181" s="71">
        <v>253.916</v>
      </c>
      <c r="CK181" s="71">
        <v>257.01900000000001</v>
      </c>
      <c r="CL181" s="71">
        <v>260.07799999999997</v>
      </c>
      <c r="CM181" s="71">
        <v>263.08999999999997</v>
      </c>
      <c r="CN181" s="71">
        <v>266.04500000000002</v>
      </c>
      <c r="CO181" s="71">
        <v>268.93600000000004</v>
      </c>
      <c r="CP181" s="71">
        <v>271.75599999999997</v>
      </c>
      <c r="CQ181" s="71">
        <v>274.5</v>
      </c>
      <c r="CR181" s="71">
        <v>277.16399999999999</v>
      </c>
      <c r="CS181" s="71">
        <v>279.74400000000003</v>
      </c>
      <c r="CT181" s="71">
        <v>282.23900000000003</v>
      </c>
      <c r="CU181" s="71">
        <v>284.64599999999996</v>
      </c>
      <c r="CV181" s="71">
        <v>286.96299999999997</v>
      </c>
      <c r="CW181" s="71">
        <v>289.185</v>
      </c>
      <c r="CX181" s="71">
        <v>291.31200000000001</v>
      </c>
      <c r="CY181" s="71">
        <v>293.33799999999997</v>
      </c>
      <c r="CZ181" s="73">
        <v>295.25900000000001</v>
      </c>
    </row>
    <row r="182" spans="1:104">
      <c r="A182" s="58">
        <v>119</v>
      </c>
      <c r="B182" s="66">
        <v>682</v>
      </c>
      <c r="C182" s="68" t="s">
        <v>267</v>
      </c>
      <c r="D182" s="71">
        <v>3201.3689999999997</v>
      </c>
      <c r="E182" s="71">
        <v>3271.192</v>
      </c>
      <c r="F182" s="71">
        <v>3347.3719999999998</v>
      </c>
      <c r="G182" s="71">
        <v>3427.3450000000003</v>
      </c>
      <c r="H182" s="71">
        <v>3509.4949999999999</v>
      </c>
      <c r="I182" s="71">
        <v>3593.154</v>
      </c>
      <c r="J182" s="71">
        <v>3678.65</v>
      </c>
      <c r="K182" s="71">
        <v>3767.261</v>
      </c>
      <c r="L182" s="71">
        <v>3861.069</v>
      </c>
      <c r="M182" s="71">
        <v>3962.7240000000002</v>
      </c>
      <c r="N182" s="71">
        <v>4074.732</v>
      </c>
      <c r="O182" s="71">
        <v>4198.6909999999998</v>
      </c>
      <c r="P182" s="71">
        <v>4334.6270000000004</v>
      </c>
      <c r="Q182" s="71">
        <v>4480.7049999999999</v>
      </c>
      <c r="R182" s="71">
        <v>4634.0460000000003</v>
      </c>
      <c r="S182" s="71">
        <v>4793.0940000000001</v>
      </c>
      <c r="T182" s="71">
        <v>4958.1880000000001</v>
      </c>
      <c r="U182" s="71">
        <v>5131.9310000000005</v>
      </c>
      <c r="V182" s="71">
        <v>5317.9070000000002</v>
      </c>
      <c r="W182" s="71">
        <v>5520.8250000000007</v>
      </c>
      <c r="X182" s="71">
        <v>5744.7369999999992</v>
      </c>
      <c r="Y182" s="71">
        <v>5991.4120000000003</v>
      </c>
      <c r="Z182" s="71">
        <v>6262.2049999999999</v>
      </c>
      <c r="AA182" s="71">
        <v>6560.2870000000003</v>
      </c>
      <c r="AB182" s="71">
        <v>6889.0929999999998</v>
      </c>
      <c r="AC182" s="71">
        <v>7251.4009999999998</v>
      </c>
      <c r="AD182" s="71">
        <v>7647.2250000000004</v>
      </c>
      <c r="AE182" s="71">
        <v>8077.0309999999999</v>
      </c>
      <c r="AF182" s="71">
        <v>8544.1970000000001</v>
      </c>
      <c r="AG182" s="71">
        <v>9052.7139999999999</v>
      </c>
      <c r="AH182" s="71">
        <v>9604.3739999999998</v>
      </c>
      <c r="AI182" s="71">
        <v>10197.124</v>
      </c>
      <c r="AJ182" s="71">
        <v>10826.365</v>
      </c>
      <c r="AK182" s="71">
        <v>11487.483</v>
      </c>
      <c r="AL182" s="71">
        <v>12174.523000000001</v>
      </c>
      <c r="AM182" s="71">
        <v>12880.476999999999</v>
      </c>
      <c r="AN182" s="71">
        <v>13607.83</v>
      </c>
      <c r="AO182" s="71">
        <v>14349.987999999999</v>
      </c>
      <c r="AP182" s="71">
        <v>15080.264999999999</v>
      </c>
      <c r="AQ182" s="71">
        <v>15764.309000000001</v>
      </c>
      <c r="AR182" s="71">
        <v>16379.27</v>
      </c>
      <c r="AS182" s="71">
        <v>16912.495999999999</v>
      </c>
      <c r="AT182" s="71">
        <v>17374.924999999999</v>
      </c>
      <c r="AU182" s="71">
        <v>17796.749</v>
      </c>
      <c r="AV182" s="71">
        <v>18221.683000000001</v>
      </c>
      <c r="AW182" s="71">
        <v>18681.849999999999</v>
      </c>
      <c r="AX182" s="71">
        <v>19186.658000000003</v>
      </c>
      <c r="AY182" s="71">
        <v>19728.046999999999</v>
      </c>
      <c r="AZ182" s="71">
        <v>20299.453000000001</v>
      </c>
      <c r="BA182" s="71">
        <v>20888.129000000001</v>
      </c>
      <c r="BB182" s="71">
        <v>21484.344000000001</v>
      </c>
      <c r="BC182" s="71">
        <v>22088.415000000001</v>
      </c>
      <c r="BD182" s="71">
        <v>22703.514999999999</v>
      </c>
      <c r="BE182" s="71">
        <v>23325.662</v>
      </c>
      <c r="BF182" s="71">
        <v>23950.032999999999</v>
      </c>
      <c r="BG182" s="73">
        <v>24573.1</v>
      </c>
      <c r="BH182" s="71">
        <v>25192.722000000002</v>
      </c>
      <c r="BI182" s="71">
        <v>25809.195</v>
      </c>
      <c r="BJ182" s="71">
        <v>26424.52</v>
      </c>
      <c r="BK182" s="71">
        <v>27042.054</v>
      </c>
      <c r="BL182" s="71">
        <v>27664.185000000001</v>
      </c>
      <c r="BM182" s="71">
        <v>28291.006999999998</v>
      </c>
      <c r="BN182" s="71">
        <v>28921.326000000001</v>
      </c>
      <c r="BO182" s="71">
        <v>29554.731</v>
      </c>
      <c r="BP182" s="71">
        <v>30190.529000000002</v>
      </c>
      <c r="BQ182" s="71">
        <v>30828.048000000003</v>
      </c>
      <c r="BR182" s="71">
        <v>31466.938999999998</v>
      </c>
      <c r="BS182" s="71">
        <v>32106.817999999999</v>
      </c>
      <c r="BT182" s="71">
        <v>32746.875</v>
      </c>
      <c r="BU182" s="71">
        <v>33386.152000000002</v>
      </c>
      <c r="BV182" s="71">
        <v>34023.735000000001</v>
      </c>
      <c r="BW182" s="71">
        <v>34658.983999999997</v>
      </c>
      <c r="BX182" s="71">
        <v>35291.231</v>
      </c>
      <c r="BY182" s="71">
        <v>35919.495999999999</v>
      </c>
      <c r="BZ182" s="71">
        <v>36542.705000000002</v>
      </c>
      <c r="CA182" s="71">
        <v>37159.899000000005</v>
      </c>
      <c r="CB182" s="71">
        <v>37770.365000000005</v>
      </c>
      <c r="CC182" s="71">
        <v>38373.508999999998</v>
      </c>
      <c r="CD182" s="71">
        <v>38968.660000000003</v>
      </c>
      <c r="CE182" s="71">
        <v>39555.180999999997</v>
      </c>
      <c r="CF182" s="71">
        <v>40132.491999999998</v>
      </c>
      <c r="CG182" s="71">
        <v>40700.118999999999</v>
      </c>
      <c r="CH182" s="71">
        <v>41257.608</v>
      </c>
      <c r="CI182" s="71">
        <v>41804.468999999997</v>
      </c>
      <c r="CJ182" s="71">
        <v>42340.232000000004</v>
      </c>
      <c r="CK182" s="71">
        <v>42864.528000000006</v>
      </c>
      <c r="CL182" s="71">
        <v>43377.366000000002</v>
      </c>
      <c r="CM182" s="71">
        <v>43878.684999999998</v>
      </c>
      <c r="CN182" s="71">
        <v>44368.047999999995</v>
      </c>
      <c r="CO182" s="71">
        <v>44844.948000000004</v>
      </c>
      <c r="CP182" s="71">
        <v>45309.228999999999</v>
      </c>
      <c r="CQ182" s="71">
        <v>45761.224000000002</v>
      </c>
      <c r="CR182" s="71">
        <v>46201.712</v>
      </c>
      <c r="CS182" s="71">
        <v>46631.794000000002</v>
      </c>
      <c r="CT182" s="71">
        <v>47052.760999999999</v>
      </c>
      <c r="CU182" s="71">
        <v>47465.974000000002</v>
      </c>
      <c r="CV182" s="71">
        <v>47872.811999999998</v>
      </c>
      <c r="CW182" s="71">
        <v>48274.656999999999</v>
      </c>
      <c r="CX182" s="71">
        <v>48672.879000000001</v>
      </c>
      <c r="CY182" s="71">
        <v>49068.846999999994</v>
      </c>
      <c r="CZ182" s="73">
        <v>49463.929000000004</v>
      </c>
    </row>
    <row r="183" spans="1:104">
      <c r="A183" s="58">
        <v>66</v>
      </c>
      <c r="B183" s="66">
        <v>686</v>
      </c>
      <c r="C183" s="68" t="s">
        <v>215</v>
      </c>
      <c r="D183" s="71">
        <v>2749.6610000000001</v>
      </c>
      <c r="E183" s="71">
        <v>2813.1959999999999</v>
      </c>
      <c r="F183" s="71">
        <v>2878.9250000000002</v>
      </c>
      <c r="G183" s="71">
        <v>2947.2039999999997</v>
      </c>
      <c r="H183" s="71">
        <v>3018.2829999999999</v>
      </c>
      <c r="I183" s="71">
        <v>3092.319</v>
      </c>
      <c r="J183" s="71">
        <v>3169.357</v>
      </c>
      <c r="K183" s="71">
        <v>3249.3469999999998</v>
      </c>
      <c r="L183" s="71">
        <v>3332.154</v>
      </c>
      <c r="M183" s="71">
        <v>3417.5919999999996</v>
      </c>
      <c r="N183" s="71">
        <v>3505.511</v>
      </c>
      <c r="O183" s="71">
        <v>3595.8980000000001</v>
      </c>
      <c r="P183" s="71">
        <v>3688.9520000000002</v>
      </c>
      <c r="Q183" s="71">
        <v>3785.1310000000003</v>
      </c>
      <c r="R183" s="71">
        <v>3885.0370000000003</v>
      </c>
      <c r="S183" s="71">
        <v>3989.1289999999999</v>
      </c>
      <c r="T183" s="71">
        <v>4097.3430000000008</v>
      </c>
      <c r="U183" s="71">
        <v>4209.585</v>
      </c>
      <c r="V183" s="71">
        <v>4326.2110000000002</v>
      </c>
      <c r="W183" s="71">
        <v>4447.6390000000001</v>
      </c>
      <c r="X183" s="71">
        <v>4574.0259999999998</v>
      </c>
      <c r="Y183" s="71">
        <v>4706.1059999999998</v>
      </c>
      <c r="Z183" s="71">
        <v>4843.4879999999994</v>
      </c>
      <c r="AA183" s="71">
        <v>4983.8689999999997</v>
      </c>
      <c r="AB183" s="71">
        <v>5124.1139999999996</v>
      </c>
      <c r="AC183" s="71">
        <v>5262.2469999999994</v>
      </c>
      <c r="AD183" s="71">
        <v>5397.2950000000001</v>
      </c>
      <c r="AE183" s="71">
        <v>5530.6980000000003</v>
      </c>
      <c r="AF183" s="71">
        <v>5665.8639999999996</v>
      </c>
      <c r="AG183" s="71">
        <v>5807.5709999999999</v>
      </c>
      <c r="AH183" s="71">
        <v>5959.35</v>
      </c>
      <c r="AI183" s="71">
        <v>6122.0309999999999</v>
      </c>
      <c r="AJ183" s="71">
        <v>6294.8220000000001</v>
      </c>
      <c r="AK183" s="71">
        <v>6477.5869999999995</v>
      </c>
      <c r="AL183" s="71">
        <v>6669.7039999999997</v>
      </c>
      <c r="AM183" s="71">
        <v>6870.451</v>
      </c>
      <c r="AN183" s="71">
        <v>7080.2219999999998</v>
      </c>
      <c r="AO183" s="71">
        <v>7298.6120000000001</v>
      </c>
      <c r="AP183" s="71">
        <v>7523.0569999999998</v>
      </c>
      <c r="AQ183" s="71">
        <v>7750.17</v>
      </c>
      <c r="AR183" s="71">
        <v>7977.4870000000001</v>
      </c>
      <c r="AS183" s="71">
        <v>8203.94</v>
      </c>
      <c r="AT183" s="71">
        <v>8430.0360000000001</v>
      </c>
      <c r="AU183" s="71">
        <v>8656.8559999999998</v>
      </c>
      <c r="AV183" s="71">
        <v>8886.23</v>
      </c>
      <c r="AW183" s="71">
        <v>9119.512999999999</v>
      </c>
      <c r="AX183" s="71">
        <v>9356.9290000000001</v>
      </c>
      <c r="AY183" s="71">
        <v>9598.0440000000017</v>
      </c>
      <c r="AZ183" s="71">
        <v>9842.8269999999993</v>
      </c>
      <c r="BA183" s="71">
        <v>10091.116</v>
      </c>
      <c r="BB183" s="71">
        <v>10342.831</v>
      </c>
      <c r="BC183" s="71">
        <v>10597.838</v>
      </c>
      <c r="BD183" s="71">
        <v>10856.3</v>
      </c>
      <c r="BE183" s="71">
        <v>11118.755000000001</v>
      </c>
      <c r="BF183" s="71">
        <v>11385.913</v>
      </c>
      <c r="BG183" s="73">
        <v>11658.172</v>
      </c>
      <c r="BH183" s="71">
        <v>11935.605</v>
      </c>
      <c r="BI183" s="71">
        <v>12217.706</v>
      </c>
      <c r="BJ183" s="71">
        <v>12503.553</v>
      </c>
      <c r="BK183" s="71">
        <v>12791.895</v>
      </c>
      <c r="BL183" s="71">
        <v>13081.69</v>
      </c>
      <c r="BM183" s="71">
        <v>13372.488000000001</v>
      </c>
      <c r="BN183" s="71">
        <v>13664.071</v>
      </c>
      <c r="BO183" s="71">
        <v>13955.903</v>
      </c>
      <c r="BP183" s="71">
        <v>14247.451999999999</v>
      </c>
      <c r="BQ183" s="71">
        <v>14538.255000000001</v>
      </c>
      <c r="BR183" s="71">
        <v>14827.965</v>
      </c>
      <c r="BS183" s="71">
        <v>15116.291000000001</v>
      </c>
      <c r="BT183" s="71">
        <v>15402.923999999999</v>
      </c>
      <c r="BU183" s="71">
        <v>15687.592000000001</v>
      </c>
      <c r="BV183" s="71">
        <v>15970.088</v>
      </c>
      <c r="BW183" s="71">
        <v>16250.175999999999</v>
      </c>
      <c r="BX183" s="71">
        <v>16527.781000000003</v>
      </c>
      <c r="BY183" s="71">
        <v>16803.082000000002</v>
      </c>
      <c r="BZ183" s="71">
        <v>17076.389000000003</v>
      </c>
      <c r="CA183" s="71">
        <v>17347.921999999999</v>
      </c>
      <c r="CB183" s="71">
        <v>17617.603999999999</v>
      </c>
      <c r="CC183" s="71">
        <v>17885.308000000001</v>
      </c>
      <c r="CD183" s="71">
        <v>18151.129000000001</v>
      </c>
      <c r="CE183" s="71">
        <v>18415.196</v>
      </c>
      <c r="CF183" s="71">
        <v>18677.538999999997</v>
      </c>
      <c r="CG183" s="71">
        <v>18938.093000000001</v>
      </c>
      <c r="CH183" s="71">
        <v>19196.620999999999</v>
      </c>
      <c r="CI183" s="71">
        <v>19452.745999999999</v>
      </c>
      <c r="CJ183" s="71">
        <v>19705.981</v>
      </c>
      <c r="CK183" s="71">
        <v>19955.89</v>
      </c>
      <c r="CL183" s="71">
        <v>20202.213</v>
      </c>
      <c r="CM183" s="71">
        <v>20444.731</v>
      </c>
      <c r="CN183" s="71">
        <v>20683.087</v>
      </c>
      <c r="CO183" s="71">
        <v>20916.900999999998</v>
      </c>
      <c r="CP183" s="71">
        <v>21145.824000000001</v>
      </c>
      <c r="CQ183" s="71">
        <v>21369.552</v>
      </c>
      <c r="CR183" s="71">
        <v>21587.817000000003</v>
      </c>
      <c r="CS183" s="71">
        <v>21800.381000000001</v>
      </c>
      <c r="CT183" s="71">
        <v>22007.010999999999</v>
      </c>
      <c r="CU183" s="71">
        <v>22207.474000000002</v>
      </c>
      <c r="CV183" s="71">
        <v>22401.521000000001</v>
      </c>
      <c r="CW183" s="71">
        <v>22588.893</v>
      </c>
      <c r="CX183" s="71">
        <v>22769.315000000002</v>
      </c>
      <c r="CY183" s="71">
        <v>22942.502999999997</v>
      </c>
      <c r="CZ183" s="73">
        <v>23108.152999999998</v>
      </c>
    </row>
    <row r="184" spans="1:104">
      <c r="A184" s="58">
        <v>21</v>
      </c>
      <c r="B184" s="66">
        <v>690</v>
      </c>
      <c r="C184" s="68" t="s">
        <v>399</v>
      </c>
      <c r="D184" s="71">
        <v>36.322000000000003</v>
      </c>
      <c r="E184" s="71">
        <v>36.414000000000001</v>
      </c>
      <c r="F184" s="71">
        <v>36.855999999999995</v>
      </c>
      <c r="G184" s="71">
        <v>37.536999999999999</v>
      </c>
      <c r="H184" s="71">
        <v>38.367000000000004</v>
      </c>
      <c r="I184" s="71">
        <v>39.286999999999999</v>
      </c>
      <c r="J184" s="71">
        <v>40.257999999999996</v>
      </c>
      <c r="K184" s="71">
        <v>41.268999999999998</v>
      </c>
      <c r="L184" s="71">
        <v>42.332999999999998</v>
      </c>
      <c r="M184" s="71">
        <v>43.472999999999999</v>
      </c>
      <c r="N184" s="71">
        <v>44.713999999999999</v>
      </c>
      <c r="O184" s="71">
        <v>46.058999999999997</v>
      </c>
      <c r="P184" s="71">
        <v>47.472000000000001</v>
      </c>
      <c r="Q184" s="71">
        <v>48.873000000000005</v>
      </c>
      <c r="R184" s="71">
        <v>50.158000000000001</v>
      </c>
      <c r="S184" s="71">
        <v>51.255000000000003</v>
      </c>
      <c r="T184" s="71">
        <v>52.123999999999995</v>
      </c>
      <c r="U184" s="71">
        <v>52.798999999999999</v>
      </c>
      <c r="V184" s="71">
        <v>53.37</v>
      </c>
      <c r="W184" s="71">
        <v>53.966000000000001</v>
      </c>
      <c r="X184" s="71">
        <v>54.683999999999997</v>
      </c>
      <c r="Y184" s="71">
        <v>55.548000000000002</v>
      </c>
      <c r="Z184" s="71">
        <v>56.53</v>
      </c>
      <c r="AA184" s="71">
        <v>57.597000000000001</v>
      </c>
      <c r="AB184" s="71">
        <v>58.697000000000003</v>
      </c>
      <c r="AC184" s="71">
        <v>59.789000000000001</v>
      </c>
      <c r="AD184" s="71">
        <v>60.871000000000002</v>
      </c>
      <c r="AE184" s="71">
        <v>61.951999999999998</v>
      </c>
      <c r="AF184" s="71">
        <v>63.005000000000003</v>
      </c>
      <c r="AG184" s="71">
        <v>64.004000000000005</v>
      </c>
      <c r="AH184" s="71">
        <v>64.931000000000012</v>
      </c>
      <c r="AI184" s="71">
        <v>65.771999999999991</v>
      </c>
      <c r="AJ184" s="71">
        <v>66.533999999999992</v>
      </c>
      <c r="AK184" s="71">
        <v>67.239000000000004</v>
      </c>
      <c r="AL184" s="71">
        <v>67.920999999999992</v>
      </c>
      <c r="AM184" s="71">
        <v>68.605000000000004</v>
      </c>
      <c r="AN184" s="71">
        <v>69.293999999999997</v>
      </c>
      <c r="AO184" s="71">
        <v>69.980999999999995</v>
      </c>
      <c r="AP184" s="71">
        <v>70.67</v>
      </c>
      <c r="AQ184" s="71">
        <v>71.36099999999999</v>
      </c>
      <c r="AR184" s="71">
        <v>72.051999999999992</v>
      </c>
      <c r="AS184" s="71">
        <v>72.754999999999995</v>
      </c>
      <c r="AT184" s="71">
        <v>73.466000000000008</v>
      </c>
      <c r="AU184" s="71">
        <v>74.155000000000001</v>
      </c>
      <c r="AV184" s="71">
        <v>74.78</v>
      </c>
      <c r="AW184" s="71">
        <v>75.314999999999998</v>
      </c>
      <c r="AX184" s="71">
        <v>75.742000000000004</v>
      </c>
      <c r="AY184" s="71">
        <v>76.081999999999994</v>
      </c>
      <c r="AZ184" s="71">
        <v>76.388999999999996</v>
      </c>
      <c r="BA184" s="71">
        <v>76.739999999999995</v>
      </c>
      <c r="BB184" s="71">
        <v>77.187999999999988</v>
      </c>
      <c r="BC184" s="71">
        <v>77.753</v>
      </c>
      <c r="BD184" s="71">
        <v>78.419000000000011</v>
      </c>
      <c r="BE184" s="71">
        <v>79.153999999999996</v>
      </c>
      <c r="BF184" s="71">
        <v>79.91</v>
      </c>
      <c r="BG184" s="73">
        <v>80.653999999999996</v>
      </c>
      <c r="BH184" s="71">
        <v>81.376000000000005</v>
      </c>
      <c r="BI184" s="71">
        <v>82.087000000000003</v>
      </c>
      <c r="BJ184" s="71">
        <v>82.790999999999997</v>
      </c>
      <c r="BK184" s="71">
        <v>83.496000000000009</v>
      </c>
      <c r="BL184" s="71">
        <v>84.211000000000013</v>
      </c>
      <c r="BM184" s="71">
        <v>84.932000000000002</v>
      </c>
      <c r="BN184" s="71">
        <v>85.653999999999996</v>
      </c>
      <c r="BO184" s="71">
        <v>86.37700000000001</v>
      </c>
      <c r="BP184" s="71">
        <v>87.097999999999999</v>
      </c>
      <c r="BQ184" s="71">
        <v>87.814999999999998</v>
      </c>
      <c r="BR184" s="71">
        <v>88.527000000000001</v>
      </c>
      <c r="BS184" s="71">
        <v>89.231999999999999</v>
      </c>
      <c r="BT184" s="71">
        <v>89.926999999999992</v>
      </c>
      <c r="BU184" s="71">
        <v>90.608000000000004</v>
      </c>
      <c r="BV184" s="71">
        <v>91.271999999999991</v>
      </c>
      <c r="BW184" s="71">
        <v>91.917000000000002</v>
      </c>
      <c r="BX184" s="71">
        <v>92.540999999999997</v>
      </c>
      <c r="BY184" s="71">
        <v>93.140999999999991</v>
      </c>
      <c r="BZ184" s="71">
        <v>93.715000000000003</v>
      </c>
      <c r="CA184" s="71">
        <v>94.26</v>
      </c>
      <c r="CB184" s="71">
        <v>94.772999999999996</v>
      </c>
      <c r="CC184" s="71">
        <v>95.256</v>
      </c>
      <c r="CD184" s="71">
        <v>95.705999999999989</v>
      </c>
      <c r="CE184" s="71">
        <v>96.125</v>
      </c>
      <c r="CF184" s="71">
        <v>96.510999999999996</v>
      </c>
      <c r="CG184" s="71">
        <v>96.866</v>
      </c>
      <c r="CH184" s="71">
        <v>97.19</v>
      </c>
      <c r="CI184" s="71">
        <v>97.484999999999999</v>
      </c>
      <c r="CJ184" s="71">
        <v>97.751999999999995</v>
      </c>
      <c r="CK184" s="71">
        <v>97.996000000000009</v>
      </c>
      <c r="CL184" s="71">
        <v>98.216999999999999</v>
      </c>
      <c r="CM184" s="71">
        <v>98.414000000000001</v>
      </c>
      <c r="CN184" s="71">
        <v>98.590999999999994</v>
      </c>
      <c r="CO184" s="71">
        <v>98.748999999999995</v>
      </c>
      <c r="CP184" s="71">
        <v>98.88900000000001</v>
      </c>
      <c r="CQ184" s="71">
        <v>99.013000000000005</v>
      </c>
      <c r="CR184" s="71">
        <v>99.121000000000009</v>
      </c>
      <c r="CS184" s="71">
        <v>99.212000000000003</v>
      </c>
      <c r="CT184" s="71">
        <v>99.287000000000006</v>
      </c>
      <c r="CU184" s="71">
        <v>99.347000000000008</v>
      </c>
      <c r="CV184" s="71">
        <v>99.391000000000005</v>
      </c>
      <c r="CW184" s="71">
        <v>99.418000000000006</v>
      </c>
      <c r="CX184" s="71">
        <v>99.429000000000002</v>
      </c>
      <c r="CY184" s="71">
        <v>99.424999999999997</v>
      </c>
      <c r="CZ184" s="73">
        <v>99.406000000000006</v>
      </c>
    </row>
    <row r="185" spans="1:104">
      <c r="A185" s="58">
        <v>67</v>
      </c>
      <c r="B185" s="66">
        <v>694</v>
      </c>
      <c r="C185" s="68" t="s">
        <v>216</v>
      </c>
      <c r="D185" s="71">
        <v>1943.999</v>
      </c>
      <c r="E185" s="71">
        <v>1970.654</v>
      </c>
      <c r="F185" s="71">
        <v>1997.73</v>
      </c>
      <c r="G185" s="71">
        <v>2025.6</v>
      </c>
      <c r="H185" s="71">
        <v>2054.5459999999998</v>
      </c>
      <c r="I185" s="71">
        <v>2084.7690000000002</v>
      </c>
      <c r="J185" s="71">
        <v>2116.3720000000003</v>
      </c>
      <c r="K185" s="71">
        <v>2149.3780000000002</v>
      </c>
      <c r="L185" s="71">
        <v>2183.7280000000001</v>
      </c>
      <c r="M185" s="71">
        <v>2219.31</v>
      </c>
      <c r="N185" s="71">
        <v>2256.011</v>
      </c>
      <c r="O185" s="71">
        <v>2293.779</v>
      </c>
      <c r="P185" s="71">
        <v>2332.6759999999999</v>
      </c>
      <c r="Q185" s="71">
        <v>2372.902</v>
      </c>
      <c r="R185" s="71">
        <v>2414.7249999999999</v>
      </c>
      <c r="S185" s="71">
        <v>2458.3000000000002</v>
      </c>
      <c r="T185" s="71">
        <v>2503.799</v>
      </c>
      <c r="U185" s="71">
        <v>2551.0630000000001</v>
      </c>
      <c r="V185" s="71">
        <v>2599.5100000000002</v>
      </c>
      <c r="W185" s="71">
        <v>2648.348</v>
      </c>
      <c r="X185" s="71">
        <v>2697.0419999999999</v>
      </c>
      <c r="Y185" s="71">
        <v>2745.3940000000002</v>
      </c>
      <c r="Z185" s="71">
        <v>2793.6889999999999</v>
      </c>
      <c r="AA185" s="71">
        <v>2842.4769999999999</v>
      </c>
      <c r="AB185" s="71">
        <v>2892.5610000000001</v>
      </c>
      <c r="AC185" s="71">
        <v>2944.5509999999999</v>
      </c>
      <c r="AD185" s="71">
        <v>2998.9049999999997</v>
      </c>
      <c r="AE185" s="71">
        <v>3055.616</v>
      </c>
      <c r="AF185" s="71">
        <v>3114.3119999999999</v>
      </c>
      <c r="AG185" s="71">
        <v>3174.39</v>
      </c>
      <c r="AH185" s="71">
        <v>3235.5839999999998</v>
      </c>
      <c r="AI185" s="71">
        <v>3296.2160000000003</v>
      </c>
      <c r="AJ185" s="71">
        <v>3356.6370000000002</v>
      </c>
      <c r="AK185" s="71">
        <v>3420.866</v>
      </c>
      <c r="AL185" s="71">
        <v>3494.3980000000001</v>
      </c>
      <c r="AM185" s="71">
        <v>3580.2889999999998</v>
      </c>
      <c r="AN185" s="71">
        <v>3682.1570000000002</v>
      </c>
      <c r="AO185" s="71">
        <v>3796.5830000000001</v>
      </c>
      <c r="AP185" s="71">
        <v>3911.1589999999997</v>
      </c>
      <c r="AQ185" s="71">
        <v>4008.8980000000001</v>
      </c>
      <c r="AR185" s="71">
        <v>4078.4359999999997</v>
      </c>
      <c r="AS185" s="71">
        <v>4115.7820000000002</v>
      </c>
      <c r="AT185" s="71">
        <v>4127.1000000000004</v>
      </c>
      <c r="AU185" s="71">
        <v>4123.8789999999999</v>
      </c>
      <c r="AV185" s="71">
        <v>4122.7719999999999</v>
      </c>
      <c r="AW185" s="71">
        <v>4136.7449999999999</v>
      </c>
      <c r="AX185" s="71">
        <v>4166.817</v>
      </c>
      <c r="AY185" s="71">
        <v>4211.63</v>
      </c>
      <c r="AZ185" s="71">
        <v>4278.6319999999996</v>
      </c>
      <c r="BA185" s="71">
        <v>4376.232</v>
      </c>
      <c r="BB185" s="71">
        <v>4508.9870000000001</v>
      </c>
      <c r="BC185" s="71">
        <v>4682.6480000000001</v>
      </c>
      <c r="BD185" s="71">
        <v>4892.4250000000002</v>
      </c>
      <c r="BE185" s="71">
        <v>5119.1790000000001</v>
      </c>
      <c r="BF185" s="71">
        <v>5336.4490000000005</v>
      </c>
      <c r="BG185" s="73">
        <v>5525.4779999999992</v>
      </c>
      <c r="BH185" s="71">
        <v>5678.7</v>
      </c>
      <c r="BI185" s="71">
        <v>5802.2209999999995</v>
      </c>
      <c r="BJ185" s="71">
        <v>5907.74</v>
      </c>
      <c r="BK185" s="71">
        <v>6013.4089999999997</v>
      </c>
      <c r="BL185" s="71">
        <v>6132.4860000000008</v>
      </c>
      <c r="BM185" s="71">
        <v>6268.0479999999998</v>
      </c>
      <c r="BN185" s="71">
        <v>6415.8360000000002</v>
      </c>
      <c r="BO185" s="71">
        <v>6573.11</v>
      </c>
      <c r="BP185" s="71">
        <v>6734.848</v>
      </c>
      <c r="BQ185" s="71">
        <v>6897.4040000000005</v>
      </c>
      <c r="BR185" s="71">
        <v>7060.5680000000002</v>
      </c>
      <c r="BS185" s="71">
        <v>7226.0059999999994</v>
      </c>
      <c r="BT185" s="71">
        <v>7394.0280000000002</v>
      </c>
      <c r="BU185" s="71">
        <v>7565.2489999999998</v>
      </c>
      <c r="BV185" s="71">
        <v>7740.0829999999996</v>
      </c>
      <c r="BW185" s="71">
        <v>7918.4449999999997</v>
      </c>
      <c r="BX185" s="71">
        <v>8100.0020000000004</v>
      </c>
      <c r="BY185" s="71">
        <v>8284.6460000000006</v>
      </c>
      <c r="BZ185" s="71">
        <v>8472.23</v>
      </c>
      <c r="CA185" s="71">
        <v>8662.594000000001</v>
      </c>
      <c r="CB185" s="71">
        <v>8855.6239999999998</v>
      </c>
      <c r="CC185" s="71">
        <v>9051.1589999999997</v>
      </c>
      <c r="CD185" s="71">
        <v>9248.9279999999999</v>
      </c>
      <c r="CE185" s="71">
        <v>9448.607</v>
      </c>
      <c r="CF185" s="71">
        <v>9649.9110000000001</v>
      </c>
      <c r="CG185" s="71">
        <v>9852.6640000000007</v>
      </c>
      <c r="CH185" s="71">
        <v>10056.708999999999</v>
      </c>
      <c r="CI185" s="71">
        <v>10261.804</v>
      </c>
      <c r="CJ185" s="71">
        <v>10467.69</v>
      </c>
      <c r="CK185" s="71">
        <v>10674.15</v>
      </c>
      <c r="CL185" s="71">
        <v>10881.025</v>
      </c>
      <c r="CM185" s="71">
        <v>11088.207</v>
      </c>
      <c r="CN185" s="71">
        <v>11295.613000000001</v>
      </c>
      <c r="CO185" s="71">
        <v>11503.188</v>
      </c>
      <c r="CP185" s="71">
        <v>11710.882000000001</v>
      </c>
      <c r="CQ185" s="71">
        <v>11918.641</v>
      </c>
      <c r="CR185" s="71">
        <v>12126.403</v>
      </c>
      <c r="CS185" s="71">
        <v>12334.116</v>
      </c>
      <c r="CT185" s="71">
        <v>12541.74</v>
      </c>
      <c r="CU185" s="71">
        <v>12749.255999999999</v>
      </c>
      <c r="CV185" s="71">
        <v>12956.671999999999</v>
      </c>
      <c r="CW185" s="71">
        <v>13164.021000000001</v>
      </c>
      <c r="CX185" s="71">
        <v>13371.365</v>
      </c>
      <c r="CY185" s="71">
        <v>13578.793000000001</v>
      </c>
      <c r="CZ185" s="73">
        <v>13786.418000000001</v>
      </c>
    </row>
    <row r="186" spans="1:104">
      <c r="A186" s="58">
        <v>102</v>
      </c>
      <c r="B186" s="66">
        <v>702</v>
      </c>
      <c r="C186" s="68" t="s">
        <v>250</v>
      </c>
      <c r="D186" s="71">
        <v>1022.0980000000001</v>
      </c>
      <c r="E186" s="71">
        <v>1068.0880000000002</v>
      </c>
      <c r="F186" s="71">
        <v>1120.511</v>
      </c>
      <c r="G186" s="71">
        <v>1178.3890000000001</v>
      </c>
      <c r="H186" s="71">
        <v>1240.646</v>
      </c>
      <c r="I186" s="71">
        <v>1306.105</v>
      </c>
      <c r="J186" s="71">
        <v>1373.4769999999999</v>
      </c>
      <c r="K186" s="71">
        <v>1441.3719999999998</v>
      </c>
      <c r="L186" s="71">
        <v>1508.3440000000001</v>
      </c>
      <c r="M186" s="71">
        <v>1572.9580000000001</v>
      </c>
      <c r="N186" s="71">
        <v>1634</v>
      </c>
      <c r="O186" s="71">
        <v>1690.6979999999999</v>
      </c>
      <c r="P186" s="71">
        <v>1742.9169999999999</v>
      </c>
      <c r="Q186" s="71">
        <v>1791.2440000000001</v>
      </c>
      <c r="R186" s="71">
        <v>1836.7489999999998</v>
      </c>
      <c r="S186" s="71">
        <v>1880.2950000000001</v>
      </c>
      <c r="T186" s="71">
        <v>1921.838</v>
      </c>
      <c r="U186" s="71">
        <v>1961.261</v>
      </c>
      <c r="V186" s="71">
        <v>1999.299</v>
      </c>
      <c r="W186" s="71">
        <v>2036.866</v>
      </c>
      <c r="X186" s="71">
        <v>2074.6009999999997</v>
      </c>
      <c r="Y186" s="71">
        <v>2113.3379999999997</v>
      </c>
      <c r="Z186" s="71">
        <v>2153.0029999999997</v>
      </c>
      <c r="AA186" s="71">
        <v>2192.2600000000002</v>
      </c>
      <c r="AB186" s="71">
        <v>2229.1689999999999</v>
      </c>
      <c r="AC186" s="71">
        <v>2262.6030000000001</v>
      </c>
      <c r="AD186" s="71">
        <v>2291.7719999999999</v>
      </c>
      <c r="AE186" s="71">
        <v>2317.893</v>
      </c>
      <c r="AF186" s="71">
        <v>2344.2719999999999</v>
      </c>
      <c r="AG186" s="71">
        <v>2375.4250000000002</v>
      </c>
      <c r="AH186" s="71">
        <v>2414.502</v>
      </c>
      <c r="AI186" s="71">
        <v>2463.192</v>
      </c>
      <c r="AJ186" s="71">
        <v>2520.404</v>
      </c>
      <c r="AK186" s="71">
        <v>2583.127</v>
      </c>
      <c r="AL186" s="71">
        <v>2646.88</v>
      </c>
      <c r="AM186" s="71">
        <v>2708.59</v>
      </c>
      <c r="AN186" s="71">
        <v>2767.1260000000002</v>
      </c>
      <c r="AO186" s="71">
        <v>2824.011</v>
      </c>
      <c r="AP186" s="71">
        <v>2882.0230000000001</v>
      </c>
      <c r="AQ186" s="71">
        <v>2945.1930000000002</v>
      </c>
      <c r="AR186" s="71">
        <v>3016.38</v>
      </c>
      <c r="AS186" s="71">
        <v>3095.6790000000001</v>
      </c>
      <c r="AT186" s="71">
        <v>3181.8530000000001</v>
      </c>
      <c r="AU186" s="71">
        <v>3274.7110000000002</v>
      </c>
      <c r="AV186" s="71">
        <v>3373.7420000000002</v>
      </c>
      <c r="AW186" s="71">
        <v>3478.0370000000003</v>
      </c>
      <c r="AX186" s="71">
        <v>3588.2020000000002</v>
      </c>
      <c r="AY186" s="71">
        <v>3702.904</v>
      </c>
      <c r="AZ186" s="71">
        <v>3816.9030000000002</v>
      </c>
      <c r="BA186" s="71">
        <v>3923.3490000000002</v>
      </c>
      <c r="BB186" s="71">
        <v>4017.4259999999999</v>
      </c>
      <c r="BC186" s="71">
        <v>4096.8490000000002</v>
      </c>
      <c r="BD186" s="71">
        <v>4163.0949999999993</v>
      </c>
      <c r="BE186" s="71">
        <v>4219.8040000000001</v>
      </c>
      <c r="BF186" s="71">
        <v>4272.5720000000001</v>
      </c>
      <c r="BG186" s="73">
        <v>4325.5390000000007</v>
      </c>
      <c r="BH186" s="71">
        <v>4379.6589999999997</v>
      </c>
      <c r="BI186" s="71">
        <v>4433.808</v>
      </c>
      <c r="BJ186" s="71">
        <v>4487.5950000000003</v>
      </c>
      <c r="BK186" s="71">
        <v>4540.0460000000003</v>
      </c>
      <c r="BL186" s="71">
        <v>4590.4439999999995</v>
      </c>
      <c r="BM186" s="71">
        <v>4639.0649999999996</v>
      </c>
      <c r="BN186" s="71">
        <v>4686.3440000000001</v>
      </c>
      <c r="BO186" s="71">
        <v>4731.8559999999998</v>
      </c>
      <c r="BP186" s="71">
        <v>4775.0159999999996</v>
      </c>
      <c r="BQ186" s="71">
        <v>4815.4660000000003</v>
      </c>
      <c r="BR186" s="71">
        <v>4852.97</v>
      </c>
      <c r="BS186" s="71">
        <v>4887.8220000000001</v>
      </c>
      <c r="BT186" s="71">
        <v>4920.8320000000003</v>
      </c>
      <c r="BU186" s="71">
        <v>4953.1270000000004</v>
      </c>
      <c r="BV186" s="71">
        <v>4985.5020000000004</v>
      </c>
      <c r="BW186" s="71">
        <v>5018.192</v>
      </c>
      <c r="BX186" s="71">
        <v>5050.9030000000002</v>
      </c>
      <c r="BY186" s="71">
        <v>5083.2299999999996</v>
      </c>
      <c r="BZ186" s="71">
        <v>5114.5349999999999</v>
      </c>
      <c r="CA186" s="71">
        <v>5144.3040000000001</v>
      </c>
      <c r="CB186" s="71">
        <v>5172.4390000000003</v>
      </c>
      <c r="CC186" s="71">
        <v>5198.9340000000002</v>
      </c>
      <c r="CD186" s="71">
        <v>5223.451</v>
      </c>
      <c r="CE186" s="71">
        <v>5245.6030000000001</v>
      </c>
      <c r="CF186" s="71">
        <v>5265.1</v>
      </c>
      <c r="CG186" s="71">
        <v>5281.8220000000001</v>
      </c>
      <c r="CH186" s="71">
        <v>5295.7649999999994</v>
      </c>
      <c r="CI186" s="71">
        <v>5306.9130000000005</v>
      </c>
      <c r="CJ186" s="71">
        <v>5315.3040000000001</v>
      </c>
      <c r="CK186" s="71">
        <v>5321.0060000000003</v>
      </c>
      <c r="CL186" s="71">
        <v>5324.0460000000003</v>
      </c>
      <c r="CM186" s="71">
        <v>5324.5280000000002</v>
      </c>
      <c r="CN186" s="71">
        <v>5322.7119999999995</v>
      </c>
      <c r="CO186" s="71">
        <v>5318.9339999999993</v>
      </c>
      <c r="CP186" s="71">
        <v>5313.4989999999998</v>
      </c>
      <c r="CQ186" s="71">
        <v>5306.6360000000004</v>
      </c>
      <c r="CR186" s="71">
        <v>5298.5190000000002</v>
      </c>
      <c r="CS186" s="71">
        <v>5289.2939999999999</v>
      </c>
      <c r="CT186" s="71">
        <v>5279.1139999999996</v>
      </c>
      <c r="CU186" s="71">
        <v>5268.1750000000002</v>
      </c>
      <c r="CV186" s="71">
        <v>5256.7219999999998</v>
      </c>
      <c r="CW186" s="71">
        <v>5245.0589999999993</v>
      </c>
      <c r="CX186" s="71">
        <v>5233.5519999999997</v>
      </c>
      <c r="CY186" s="71">
        <v>5222.625</v>
      </c>
      <c r="CZ186" s="73">
        <v>5212.759</v>
      </c>
    </row>
    <row r="187" spans="1:104">
      <c r="A187" s="58">
        <v>134</v>
      </c>
      <c r="B187" s="66">
        <v>703</v>
      </c>
      <c r="C187" s="68" t="s">
        <v>281</v>
      </c>
      <c r="D187" s="71">
        <v>3463.4440000000004</v>
      </c>
      <c r="E187" s="71">
        <v>3521.259</v>
      </c>
      <c r="F187" s="71">
        <v>3584.7080000000001</v>
      </c>
      <c r="G187" s="71">
        <v>3652.83</v>
      </c>
      <c r="H187" s="71">
        <v>3724.4939999999997</v>
      </c>
      <c r="I187" s="71">
        <v>3798.3989999999999</v>
      </c>
      <c r="J187" s="71">
        <v>3873.047</v>
      </c>
      <c r="K187" s="71">
        <v>3946.7690000000002</v>
      </c>
      <c r="L187" s="71">
        <v>4017.788</v>
      </c>
      <c r="M187" s="71">
        <v>4084.3220000000001</v>
      </c>
      <c r="N187" s="71">
        <v>4144.8999999999996</v>
      </c>
      <c r="O187" s="71">
        <v>4198.7</v>
      </c>
      <c r="P187" s="71">
        <v>4245.84</v>
      </c>
      <c r="Q187" s="71">
        <v>4287.5110000000004</v>
      </c>
      <c r="R187" s="71">
        <v>4325.6099999999997</v>
      </c>
      <c r="S187" s="71">
        <v>4361.6959999999999</v>
      </c>
      <c r="T187" s="71">
        <v>4396.0249999999996</v>
      </c>
      <c r="U187" s="71">
        <v>4428.6530000000002</v>
      </c>
      <c r="V187" s="71">
        <v>4460.7469999999994</v>
      </c>
      <c r="W187" s="71">
        <v>4493.6729999999998</v>
      </c>
      <c r="X187" s="71">
        <v>4528.4610000000002</v>
      </c>
      <c r="Y187" s="71">
        <v>4565.4390000000003</v>
      </c>
      <c r="Z187" s="71">
        <v>4604.5680000000002</v>
      </c>
      <c r="AA187" s="71">
        <v>4645.9880000000003</v>
      </c>
      <c r="AB187" s="71">
        <v>4689.6929999999993</v>
      </c>
      <c r="AC187" s="71">
        <v>4735.4960000000001</v>
      </c>
      <c r="AD187" s="71">
        <v>4783.6660000000002</v>
      </c>
      <c r="AE187" s="71">
        <v>4833.777</v>
      </c>
      <c r="AF187" s="71">
        <v>4884.0609999999997</v>
      </c>
      <c r="AG187" s="71">
        <v>4932.1710000000003</v>
      </c>
      <c r="AH187" s="71">
        <v>4976.3940000000002</v>
      </c>
      <c r="AI187" s="71">
        <v>5016.0910000000003</v>
      </c>
      <c r="AJ187" s="71">
        <v>5051.6270000000004</v>
      </c>
      <c r="AK187" s="71">
        <v>5083.558</v>
      </c>
      <c r="AL187" s="71">
        <v>5112.8829999999998</v>
      </c>
      <c r="AM187" s="71">
        <v>5140.3989999999994</v>
      </c>
      <c r="AN187" s="71">
        <v>5165.9870000000001</v>
      </c>
      <c r="AO187" s="71">
        <v>5189.5169999999998</v>
      </c>
      <c r="AP187" s="71">
        <v>5211.78</v>
      </c>
      <c r="AQ187" s="71">
        <v>5233.7819999999992</v>
      </c>
      <c r="AR187" s="71">
        <v>5256.1660000000002</v>
      </c>
      <c r="AS187" s="71">
        <v>5279.3980000000001</v>
      </c>
      <c r="AT187" s="71">
        <v>5303.1180000000004</v>
      </c>
      <c r="AU187" s="71">
        <v>5326.1260000000002</v>
      </c>
      <c r="AV187" s="71">
        <v>5346.7139999999999</v>
      </c>
      <c r="AW187" s="71">
        <v>5363.6769999999997</v>
      </c>
      <c r="AX187" s="71">
        <v>5376.6769999999997</v>
      </c>
      <c r="AY187" s="71">
        <v>5386.1639999999998</v>
      </c>
      <c r="AZ187" s="71">
        <v>5392.69</v>
      </c>
      <c r="BA187" s="71">
        <v>5397.134</v>
      </c>
      <c r="BB187" s="71">
        <v>5400.2</v>
      </c>
      <c r="BC187" s="71">
        <v>5401.9889999999996</v>
      </c>
      <c r="BD187" s="71">
        <v>5402.48</v>
      </c>
      <c r="BE187" s="71">
        <v>5402.1319999999996</v>
      </c>
      <c r="BF187" s="71">
        <v>5401.48</v>
      </c>
      <c r="BG187" s="73">
        <v>5400.9079999999994</v>
      </c>
      <c r="BH187" s="71">
        <v>5400.652</v>
      </c>
      <c r="BI187" s="71">
        <v>5400.6759999999995</v>
      </c>
      <c r="BJ187" s="71">
        <v>5400.7449999999999</v>
      </c>
      <c r="BK187" s="71">
        <v>5400.4619999999995</v>
      </c>
      <c r="BL187" s="71">
        <v>5399.527</v>
      </c>
      <c r="BM187" s="71">
        <v>5397.8710000000001</v>
      </c>
      <c r="BN187" s="71">
        <v>5395.5589999999993</v>
      </c>
      <c r="BO187" s="71">
        <v>5392.5730000000003</v>
      </c>
      <c r="BP187" s="71">
        <v>5388.92</v>
      </c>
      <c r="BQ187" s="71">
        <v>5384.5830000000005</v>
      </c>
      <c r="BR187" s="71">
        <v>5379.5230000000001</v>
      </c>
      <c r="BS187" s="71">
        <v>5373.6570000000002</v>
      </c>
      <c r="BT187" s="71">
        <v>5366.8689999999997</v>
      </c>
      <c r="BU187" s="71">
        <v>5359.0249999999996</v>
      </c>
      <c r="BV187" s="71">
        <v>5350.0159999999996</v>
      </c>
      <c r="BW187" s="71">
        <v>5339.8009999999995</v>
      </c>
      <c r="BX187" s="71">
        <v>5328.3590000000004</v>
      </c>
      <c r="BY187" s="71">
        <v>5315.6329999999998</v>
      </c>
      <c r="BZ187" s="71">
        <v>5301.5680000000002</v>
      </c>
      <c r="CA187" s="71">
        <v>5286.1319999999996</v>
      </c>
      <c r="CB187" s="71">
        <v>5269.308</v>
      </c>
      <c r="CC187" s="71">
        <v>5251.1229999999996</v>
      </c>
      <c r="CD187" s="71">
        <v>5231.6509999999998</v>
      </c>
      <c r="CE187" s="71">
        <v>5210.9979999999996</v>
      </c>
      <c r="CF187" s="71">
        <v>5189.2569999999996</v>
      </c>
      <c r="CG187" s="71">
        <v>5166.4740000000002</v>
      </c>
      <c r="CH187" s="71">
        <v>5142.6859999999997</v>
      </c>
      <c r="CI187" s="71">
        <v>5117.9660000000003</v>
      </c>
      <c r="CJ187" s="71">
        <v>5092.3940000000002</v>
      </c>
      <c r="CK187" s="71">
        <v>5066.0460000000003</v>
      </c>
      <c r="CL187" s="71">
        <v>5038.9750000000004</v>
      </c>
      <c r="CM187" s="71">
        <v>5011.2330000000002</v>
      </c>
      <c r="CN187" s="71">
        <v>4982.8909999999996</v>
      </c>
      <c r="CO187" s="71">
        <v>4954.0239999999994</v>
      </c>
      <c r="CP187" s="71">
        <v>4924.6970000000001</v>
      </c>
      <c r="CQ187" s="71">
        <v>4894.9560000000001</v>
      </c>
      <c r="CR187" s="71">
        <v>4864.8339999999998</v>
      </c>
      <c r="CS187" s="71">
        <v>4834.3539999999994</v>
      </c>
      <c r="CT187" s="71">
        <v>4803.5320000000002</v>
      </c>
      <c r="CU187" s="71">
        <v>4772.3829999999998</v>
      </c>
      <c r="CV187" s="71">
        <v>4740.9229999999998</v>
      </c>
      <c r="CW187" s="71">
        <v>4709.1689999999999</v>
      </c>
      <c r="CX187" s="71">
        <v>4677.1379999999999</v>
      </c>
      <c r="CY187" s="71">
        <v>4644.8490000000002</v>
      </c>
      <c r="CZ187" s="73">
        <v>4612.32</v>
      </c>
    </row>
    <row r="188" spans="1:104">
      <c r="A188" s="58">
        <v>104</v>
      </c>
      <c r="B188" s="66">
        <v>704</v>
      </c>
      <c r="C188" s="68" t="s">
        <v>252</v>
      </c>
      <c r="D188" s="71">
        <v>27366.684000000001</v>
      </c>
      <c r="E188" s="71">
        <v>27818.374</v>
      </c>
      <c r="F188" s="71">
        <v>28317.803</v>
      </c>
      <c r="G188" s="71">
        <v>28859.200000000001</v>
      </c>
      <c r="H188" s="71">
        <v>29438.29</v>
      </c>
      <c r="I188" s="71">
        <v>30052.287</v>
      </c>
      <c r="J188" s="71">
        <v>30699.985000000001</v>
      </c>
      <c r="K188" s="71">
        <v>31381.672999999999</v>
      </c>
      <c r="L188" s="71">
        <v>32098.860999999997</v>
      </c>
      <c r="M188" s="71">
        <v>32853.846999999994</v>
      </c>
      <c r="N188" s="71">
        <v>33648.384999999995</v>
      </c>
      <c r="O188" s="71">
        <v>34482.266000000003</v>
      </c>
      <c r="P188" s="71">
        <v>35352.087</v>
      </c>
      <c r="Q188" s="71">
        <v>36250.714</v>
      </c>
      <c r="R188" s="71">
        <v>37168.786</v>
      </c>
      <c r="S188" s="71">
        <v>38099.142999999996</v>
      </c>
      <c r="T188" s="71">
        <v>39037.809000000001</v>
      </c>
      <c r="U188" s="71">
        <v>39984.797000000006</v>
      </c>
      <c r="V188" s="71">
        <v>40941.784</v>
      </c>
      <c r="W188" s="71">
        <v>41912.307999999997</v>
      </c>
      <c r="X188" s="71">
        <v>42898.338000000003</v>
      </c>
      <c r="Y188" s="71">
        <v>43902.728999999999</v>
      </c>
      <c r="Z188" s="71">
        <v>44922.887000000002</v>
      </c>
      <c r="AA188" s="71">
        <v>45949.245999999999</v>
      </c>
      <c r="AB188" s="71">
        <v>46968.917999999998</v>
      </c>
      <c r="AC188" s="71">
        <v>47974.286999999997</v>
      </c>
      <c r="AD188" s="71">
        <v>48961.008999999998</v>
      </c>
      <c r="AE188" s="71">
        <v>49936.53</v>
      </c>
      <c r="AF188" s="71">
        <v>50919.603000000003</v>
      </c>
      <c r="AG188" s="71">
        <v>51936.047999999995</v>
      </c>
      <c r="AH188" s="71">
        <v>53004.875</v>
      </c>
      <c r="AI188" s="71">
        <v>54130.528999999995</v>
      </c>
      <c r="AJ188" s="71">
        <v>55308.656000000003</v>
      </c>
      <c r="AK188" s="71">
        <v>56538.267</v>
      </c>
      <c r="AL188" s="71">
        <v>57815.567999999999</v>
      </c>
      <c r="AM188" s="71">
        <v>59136.048999999999</v>
      </c>
      <c r="AN188" s="71">
        <v>60497.457999999999</v>
      </c>
      <c r="AO188" s="71">
        <v>61895.716999999997</v>
      </c>
      <c r="AP188" s="71">
        <v>63321.222000000002</v>
      </c>
      <c r="AQ188" s="71">
        <v>64761.915999999997</v>
      </c>
      <c r="AR188" s="71">
        <v>66206.31700000001</v>
      </c>
      <c r="AS188" s="71">
        <v>67653.909</v>
      </c>
      <c r="AT188" s="71">
        <v>69098.426000000007</v>
      </c>
      <c r="AU188" s="71">
        <v>70516.18299999999</v>
      </c>
      <c r="AV188" s="71">
        <v>71877.72099999999</v>
      </c>
      <c r="AW188" s="71">
        <v>73163.45</v>
      </c>
      <c r="AX188" s="71">
        <v>74361.513999999996</v>
      </c>
      <c r="AY188" s="71">
        <v>75480.625</v>
      </c>
      <c r="AZ188" s="71">
        <v>76547.641000000003</v>
      </c>
      <c r="BA188" s="71">
        <v>77601.620999999999</v>
      </c>
      <c r="BB188" s="71">
        <v>78671.328999999998</v>
      </c>
      <c r="BC188" s="71">
        <v>79765.475999999995</v>
      </c>
      <c r="BD188" s="71">
        <v>80877.073999999993</v>
      </c>
      <c r="BE188" s="71">
        <v>82000.212999999989</v>
      </c>
      <c r="BF188" s="71">
        <v>83123.417000000001</v>
      </c>
      <c r="BG188" s="73">
        <v>84238.231</v>
      </c>
      <c r="BH188" s="71">
        <v>85344.116999999998</v>
      </c>
      <c r="BI188" s="71">
        <v>86444.717999999993</v>
      </c>
      <c r="BJ188" s="71">
        <v>87540.243000000002</v>
      </c>
      <c r="BK188" s="71">
        <v>88631.381999999998</v>
      </c>
      <c r="BL188" s="71">
        <v>89718.191000000006</v>
      </c>
      <c r="BM188" s="71">
        <v>90800.257000000012</v>
      </c>
      <c r="BN188" s="71">
        <v>91875.743000000002</v>
      </c>
      <c r="BO188" s="71">
        <v>92941.539000000004</v>
      </c>
      <c r="BP188" s="71">
        <v>93993.712</v>
      </c>
      <c r="BQ188" s="71">
        <v>95029.168000000005</v>
      </c>
      <c r="BR188" s="71">
        <v>96046.048999999999</v>
      </c>
      <c r="BS188" s="71">
        <v>97043.981</v>
      </c>
      <c r="BT188" s="71">
        <v>98023.157999999996</v>
      </c>
      <c r="BU188" s="71">
        <v>98984.462999999989</v>
      </c>
      <c r="BV188" s="71">
        <v>99928.245999999999</v>
      </c>
      <c r="BW188" s="71">
        <v>100854.192</v>
      </c>
      <c r="BX188" s="71">
        <v>101760.857</v>
      </c>
      <c r="BY188" s="71">
        <v>102646.17300000001</v>
      </c>
      <c r="BZ188" s="71">
        <v>103507.552</v>
      </c>
      <c r="CA188" s="71">
        <v>104343.073</v>
      </c>
      <c r="CB188" s="71">
        <v>105151.63500000001</v>
      </c>
      <c r="CC188" s="71">
        <v>105933.371</v>
      </c>
      <c r="CD188" s="71">
        <v>106689.14499999999</v>
      </c>
      <c r="CE188" s="71">
        <v>107420.467</v>
      </c>
      <c r="CF188" s="71">
        <v>108128.367</v>
      </c>
      <c r="CG188" s="71">
        <v>108812.745</v>
      </c>
      <c r="CH188" s="71">
        <v>109472.87299999999</v>
      </c>
      <c r="CI188" s="71">
        <v>110108.391</v>
      </c>
      <c r="CJ188" s="71">
        <v>110718.796</v>
      </c>
      <c r="CK188" s="71">
        <v>111303.58199999999</v>
      </c>
      <c r="CL188" s="71">
        <v>111862.50099999999</v>
      </c>
      <c r="CM188" s="71">
        <v>112395.179</v>
      </c>
      <c r="CN188" s="71">
        <v>112900.8</v>
      </c>
      <c r="CO188" s="71">
        <v>113378.383</v>
      </c>
      <c r="CP188" s="71">
        <v>113827.109</v>
      </c>
      <c r="CQ188" s="71">
        <v>114246.429</v>
      </c>
      <c r="CR188" s="71">
        <v>114636.024</v>
      </c>
      <c r="CS188" s="71">
        <v>114995.716</v>
      </c>
      <c r="CT188" s="71">
        <v>115325.367</v>
      </c>
      <c r="CU188" s="71">
        <v>115624.777</v>
      </c>
      <c r="CV188" s="71">
        <v>115893.658</v>
      </c>
      <c r="CW188" s="71">
        <v>116131.611</v>
      </c>
      <c r="CX188" s="71">
        <v>116338.122</v>
      </c>
      <c r="CY188" s="71">
        <v>116512.564</v>
      </c>
      <c r="CZ188" s="73">
        <v>116654.202</v>
      </c>
    </row>
    <row r="189" spans="1:104">
      <c r="A189" s="58">
        <v>163</v>
      </c>
      <c r="B189" s="66">
        <v>705</v>
      </c>
      <c r="C189" s="68" t="s">
        <v>72</v>
      </c>
      <c r="D189" s="71">
        <v>1473.096</v>
      </c>
      <c r="E189" s="71">
        <v>1485.2089999999998</v>
      </c>
      <c r="F189" s="71">
        <v>1497.675</v>
      </c>
      <c r="G189" s="71">
        <v>1509.9490000000001</v>
      </c>
      <c r="H189" s="71">
        <v>1521.6590000000001</v>
      </c>
      <c r="I189" s="71">
        <v>1532.598</v>
      </c>
      <c r="J189" s="71">
        <v>1542.741</v>
      </c>
      <c r="K189" s="71">
        <v>1552.23</v>
      </c>
      <c r="L189" s="71">
        <v>1561.35</v>
      </c>
      <c r="M189" s="71">
        <v>1570.49</v>
      </c>
      <c r="N189" s="71">
        <v>1580.008</v>
      </c>
      <c r="O189" s="71">
        <v>1590.095</v>
      </c>
      <c r="P189" s="71">
        <v>1600.654</v>
      </c>
      <c r="Q189" s="71">
        <v>1611.252</v>
      </c>
      <c r="R189" s="71">
        <v>1621.2620000000002</v>
      </c>
      <c r="S189" s="71">
        <v>1630.297</v>
      </c>
      <c r="T189" s="71">
        <v>1638.1659999999999</v>
      </c>
      <c r="U189" s="71">
        <v>1645.1990000000001</v>
      </c>
      <c r="V189" s="71">
        <v>1652.154</v>
      </c>
      <c r="W189" s="71">
        <v>1660.078</v>
      </c>
      <c r="X189" s="71">
        <v>1669.7280000000001</v>
      </c>
      <c r="Y189" s="71">
        <v>1681.2460000000001</v>
      </c>
      <c r="Z189" s="71">
        <v>1694.3969999999999</v>
      </c>
      <c r="AA189" s="71">
        <v>1709.07</v>
      </c>
      <c r="AB189" s="71">
        <v>1725.028</v>
      </c>
      <c r="AC189" s="71">
        <v>1742.0039999999999</v>
      </c>
      <c r="AD189" s="71">
        <v>1760.0889999999999</v>
      </c>
      <c r="AE189" s="71">
        <v>1779.095</v>
      </c>
      <c r="AF189" s="71">
        <v>1798.1210000000001</v>
      </c>
      <c r="AG189" s="71">
        <v>1815.9939999999999</v>
      </c>
      <c r="AH189" s="71">
        <v>1831.8809999999999</v>
      </c>
      <c r="AI189" s="71">
        <v>1845.3979999999999</v>
      </c>
      <c r="AJ189" s="71">
        <v>1856.7660000000001</v>
      </c>
      <c r="AK189" s="71">
        <v>1866.5170000000001</v>
      </c>
      <c r="AL189" s="71">
        <v>1875.49</v>
      </c>
      <c r="AM189" s="71">
        <v>1884.3150000000001</v>
      </c>
      <c r="AN189" s="71">
        <v>1893.038</v>
      </c>
      <c r="AO189" s="71">
        <v>1901.4859999999999</v>
      </c>
      <c r="AP189" s="71">
        <v>1909.8</v>
      </c>
      <c r="AQ189" s="71">
        <v>1918.11</v>
      </c>
      <c r="AR189" s="71">
        <v>1926.4670000000001</v>
      </c>
      <c r="AS189" s="71">
        <v>1935.056</v>
      </c>
      <c r="AT189" s="71">
        <v>1943.7730000000001</v>
      </c>
      <c r="AU189" s="71">
        <v>1952.011</v>
      </c>
      <c r="AV189" s="71">
        <v>1958.944</v>
      </c>
      <c r="AW189" s="71">
        <v>1964.009</v>
      </c>
      <c r="AX189" s="71">
        <v>1966.9549999999999</v>
      </c>
      <c r="AY189" s="71">
        <v>1968.0430000000001</v>
      </c>
      <c r="AZ189" s="71">
        <v>1967.855</v>
      </c>
      <c r="BA189" s="71">
        <v>1967.24</v>
      </c>
      <c r="BB189" s="71">
        <v>1966.8220000000001</v>
      </c>
      <c r="BC189" s="71">
        <v>1966.788</v>
      </c>
      <c r="BD189" s="71">
        <v>1966.971</v>
      </c>
      <c r="BE189" s="71">
        <v>1967.2159999999999</v>
      </c>
      <c r="BF189" s="71">
        <v>1967.2339999999999</v>
      </c>
      <c r="BG189" s="73">
        <v>1966.8139999999999</v>
      </c>
      <c r="BH189" s="71">
        <v>1965.9479999999999</v>
      </c>
      <c r="BI189" s="71">
        <v>1964.723</v>
      </c>
      <c r="BJ189" s="71">
        <v>1963.1320000000001</v>
      </c>
      <c r="BK189" s="71">
        <v>1961.18</v>
      </c>
      <c r="BL189" s="71">
        <v>1958.8689999999999</v>
      </c>
      <c r="BM189" s="71">
        <v>1956.1869999999999</v>
      </c>
      <c r="BN189" s="71">
        <v>1953.127</v>
      </c>
      <c r="BO189" s="71">
        <v>1949.7060000000001</v>
      </c>
      <c r="BP189" s="71">
        <v>1945.9490000000001</v>
      </c>
      <c r="BQ189" s="71">
        <v>1941.874</v>
      </c>
      <c r="BR189" s="71">
        <v>1937.4870000000001</v>
      </c>
      <c r="BS189" s="71">
        <v>1932.7850000000001</v>
      </c>
      <c r="BT189" s="71">
        <v>1927.7579999999998</v>
      </c>
      <c r="BU189" s="71">
        <v>1922.3989999999999</v>
      </c>
      <c r="BV189" s="71">
        <v>1916.6970000000001</v>
      </c>
      <c r="BW189" s="71">
        <v>1910.6569999999999</v>
      </c>
      <c r="BX189" s="71">
        <v>1904.2860000000001</v>
      </c>
      <c r="BY189" s="71">
        <v>1897.5830000000001</v>
      </c>
      <c r="BZ189" s="71">
        <v>1890.55</v>
      </c>
      <c r="CA189" s="71">
        <v>1883.192</v>
      </c>
      <c r="CB189" s="71">
        <v>1875.5120000000002</v>
      </c>
      <c r="CC189" s="71">
        <v>1867.5219999999999</v>
      </c>
      <c r="CD189" s="71">
        <v>1859.2339999999999</v>
      </c>
      <c r="CE189" s="71">
        <v>1850.665</v>
      </c>
      <c r="CF189" s="71">
        <v>1841.8309999999999</v>
      </c>
      <c r="CG189" s="71">
        <v>1832.7429999999999</v>
      </c>
      <c r="CH189" s="71">
        <v>1823.412</v>
      </c>
      <c r="CI189" s="71">
        <v>1813.856</v>
      </c>
      <c r="CJ189" s="71">
        <v>1804.095</v>
      </c>
      <c r="CK189" s="71">
        <v>1794.146</v>
      </c>
      <c r="CL189" s="71">
        <v>1784.0239999999999</v>
      </c>
      <c r="CM189" s="71">
        <v>1773.742</v>
      </c>
      <c r="CN189" s="71">
        <v>1763.307</v>
      </c>
      <c r="CO189" s="71">
        <v>1752.7269999999999</v>
      </c>
      <c r="CP189" s="71">
        <v>1742.011</v>
      </c>
      <c r="CQ189" s="71">
        <v>1731.1709999999998</v>
      </c>
      <c r="CR189" s="71">
        <v>1720.221</v>
      </c>
      <c r="CS189" s="71">
        <v>1709.1759999999999</v>
      </c>
      <c r="CT189" s="71">
        <v>1698.0550000000001</v>
      </c>
      <c r="CU189" s="71">
        <v>1686.8719999999998</v>
      </c>
      <c r="CV189" s="71">
        <v>1675.6419999999998</v>
      </c>
      <c r="CW189" s="71">
        <v>1664.377</v>
      </c>
      <c r="CX189" s="71">
        <v>1653.0889999999999</v>
      </c>
      <c r="CY189" s="71">
        <v>1641.789</v>
      </c>
      <c r="CZ189" s="73">
        <v>1630.4859999999999</v>
      </c>
    </row>
    <row r="190" spans="1:104">
      <c r="A190" s="58">
        <v>22</v>
      </c>
      <c r="B190" s="66">
        <v>706</v>
      </c>
      <c r="C190" s="68" t="s">
        <v>400</v>
      </c>
      <c r="D190" s="71">
        <v>2264.08</v>
      </c>
      <c r="E190" s="71">
        <v>2312.7460000000001</v>
      </c>
      <c r="F190" s="71">
        <v>2362.7910000000002</v>
      </c>
      <c r="G190" s="71">
        <v>2414.259</v>
      </c>
      <c r="H190" s="71">
        <v>2467.2020000000002</v>
      </c>
      <c r="I190" s="71">
        <v>2521.6840000000002</v>
      </c>
      <c r="J190" s="71">
        <v>2577.777</v>
      </c>
      <c r="K190" s="71">
        <v>2635.5619999999999</v>
      </c>
      <c r="L190" s="71">
        <v>2695.1309999999999</v>
      </c>
      <c r="M190" s="71">
        <v>2756.587</v>
      </c>
      <c r="N190" s="71">
        <v>2820.0450000000001</v>
      </c>
      <c r="O190" s="71">
        <v>2885.6370000000002</v>
      </c>
      <c r="P190" s="71">
        <v>2953.51</v>
      </c>
      <c r="Q190" s="71">
        <v>3023.835</v>
      </c>
      <c r="R190" s="71">
        <v>3096.7920000000004</v>
      </c>
      <c r="S190" s="71">
        <v>3172.5730000000003</v>
      </c>
      <c r="T190" s="71">
        <v>3255.91</v>
      </c>
      <c r="U190" s="71">
        <v>3348.0129999999999</v>
      </c>
      <c r="V190" s="71">
        <v>3441.877</v>
      </c>
      <c r="W190" s="71">
        <v>3527.6549999999997</v>
      </c>
      <c r="X190" s="71">
        <v>3601.049</v>
      </c>
      <c r="Y190" s="71">
        <v>3648.1989999999996</v>
      </c>
      <c r="Z190" s="71">
        <v>3677.4110000000001</v>
      </c>
      <c r="AA190" s="71">
        <v>3732.346</v>
      </c>
      <c r="AB190" s="71">
        <v>3872.268</v>
      </c>
      <c r="AC190" s="71">
        <v>4134.0920000000006</v>
      </c>
      <c r="AD190" s="71">
        <v>4542.3349999999991</v>
      </c>
      <c r="AE190" s="71">
        <v>5069.4930000000004</v>
      </c>
      <c r="AF190" s="71">
        <v>5636.9650000000001</v>
      </c>
      <c r="AG190" s="71">
        <v>6135.1390000000001</v>
      </c>
      <c r="AH190" s="71">
        <v>6486.8130000000001</v>
      </c>
      <c r="AI190" s="71">
        <v>6660.357</v>
      </c>
      <c r="AJ190" s="71">
        <v>6682.9480000000003</v>
      </c>
      <c r="AK190" s="71">
        <v>6608.1270000000004</v>
      </c>
      <c r="AL190" s="71">
        <v>6517.549</v>
      </c>
      <c r="AM190" s="71">
        <v>6470.1970000000001</v>
      </c>
      <c r="AN190" s="71">
        <v>6485.5310000000009</v>
      </c>
      <c r="AO190" s="71">
        <v>6544.1170000000002</v>
      </c>
      <c r="AP190" s="71">
        <v>6620.1559999999999</v>
      </c>
      <c r="AQ190" s="71">
        <v>6672.5969999999998</v>
      </c>
      <c r="AR190" s="71">
        <v>6674.1030000000001</v>
      </c>
      <c r="AS190" s="71">
        <v>6617.1890000000003</v>
      </c>
      <c r="AT190" s="71">
        <v>6520.0410000000002</v>
      </c>
      <c r="AU190" s="71">
        <v>6411.5650000000005</v>
      </c>
      <c r="AV190" s="71">
        <v>6332.3369999999995</v>
      </c>
      <c r="AW190" s="71">
        <v>6311.6469999999999</v>
      </c>
      <c r="AX190" s="71">
        <v>6359.1589999999997</v>
      </c>
      <c r="AY190" s="71">
        <v>6466.4770000000008</v>
      </c>
      <c r="AZ190" s="71">
        <v>6622.6040000000003</v>
      </c>
      <c r="BA190" s="71">
        <v>6809.0630000000001</v>
      </c>
      <c r="BB190" s="71">
        <v>7011.6579999999994</v>
      </c>
      <c r="BC190" s="71">
        <v>7228.1729999999998</v>
      </c>
      <c r="BD190" s="71">
        <v>7461.4680000000008</v>
      </c>
      <c r="BE190" s="71">
        <v>7708.0050000000001</v>
      </c>
      <c r="BF190" s="71">
        <v>7964.4140000000007</v>
      </c>
      <c r="BG190" s="73">
        <v>8227.8260000000009</v>
      </c>
      <c r="BH190" s="71">
        <v>8495.6959999999999</v>
      </c>
      <c r="BI190" s="71">
        <v>8766.32</v>
      </c>
      <c r="BJ190" s="71">
        <v>9038.9320000000007</v>
      </c>
      <c r="BK190" s="71">
        <v>9313.4009999999998</v>
      </c>
      <c r="BL190" s="71">
        <v>9589.5010000000002</v>
      </c>
      <c r="BM190" s="71">
        <v>9866.5249999999996</v>
      </c>
      <c r="BN190" s="71">
        <v>10143.534</v>
      </c>
      <c r="BO190" s="71">
        <v>10419.968000000001</v>
      </c>
      <c r="BP190" s="71">
        <v>10695.361000000001</v>
      </c>
      <c r="BQ190" s="71">
        <v>10969.512999999999</v>
      </c>
      <c r="BR190" s="71">
        <v>11241.935000000001</v>
      </c>
      <c r="BS190" s="71">
        <v>11512.942999999999</v>
      </c>
      <c r="BT190" s="71">
        <v>11784.189</v>
      </c>
      <c r="BU190" s="71">
        <v>12057.962</v>
      </c>
      <c r="BV190" s="71">
        <v>12335.929</v>
      </c>
      <c r="BW190" s="71">
        <v>12618.618</v>
      </c>
      <c r="BX190" s="71">
        <v>12905.633</v>
      </c>
      <c r="BY190" s="71">
        <v>13196.576000000001</v>
      </c>
      <c r="BZ190" s="71">
        <v>13490.692999999999</v>
      </c>
      <c r="CA190" s="71">
        <v>13787.365000000002</v>
      </c>
      <c r="CB190" s="71">
        <v>14086.484</v>
      </c>
      <c r="CC190" s="71">
        <v>14388.072</v>
      </c>
      <c r="CD190" s="71">
        <v>14691.743</v>
      </c>
      <c r="CE190" s="71">
        <v>14997.039000000001</v>
      </c>
      <c r="CF190" s="71">
        <v>15303.545999999998</v>
      </c>
      <c r="CG190" s="71">
        <v>15611.014999999999</v>
      </c>
      <c r="CH190" s="71">
        <v>15919.203000000001</v>
      </c>
      <c r="CI190" s="71">
        <v>16227.714</v>
      </c>
      <c r="CJ190" s="71">
        <v>16536.118000000002</v>
      </c>
      <c r="CK190" s="71">
        <v>16844.055</v>
      </c>
      <c r="CL190" s="71">
        <v>17151.275000000001</v>
      </c>
      <c r="CM190" s="71">
        <v>17457.627</v>
      </c>
      <c r="CN190" s="71">
        <v>17762.989000000001</v>
      </c>
      <c r="CO190" s="71">
        <v>18067.296000000002</v>
      </c>
      <c r="CP190" s="71">
        <v>18370.483</v>
      </c>
      <c r="CQ190" s="71">
        <v>18672.468000000001</v>
      </c>
      <c r="CR190" s="71">
        <v>18973.164000000001</v>
      </c>
      <c r="CS190" s="71">
        <v>19272.486000000001</v>
      </c>
      <c r="CT190" s="71">
        <v>19570.37</v>
      </c>
      <c r="CU190" s="71">
        <v>19866.790999999997</v>
      </c>
      <c r="CV190" s="71">
        <v>20161.764999999999</v>
      </c>
      <c r="CW190" s="71">
        <v>20455.351999999999</v>
      </c>
      <c r="CX190" s="71">
        <v>20747.66</v>
      </c>
      <c r="CY190" s="71">
        <v>21038.842000000001</v>
      </c>
      <c r="CZ190" s="73">
        <v>21329.092000000001</v>
      </c>
    </row>
    <row r="191" spans="1:104">
      <c r="A191" s="58">
        <v>49</v>
      </c>
      <c r="B191" s="66">
        <v>710</v>
      </c>
      <c r="C191" s="68" t="s">
        <v>199</v>
      </c>
      <c r="D191" s="71">
        <v>13683.162</v>
      </c>
      <c r="E191" s="71">
        <v>13996.784</v>
      </c>
      <c r="F191" s="71">
        <v>14327.26</v>
      </c>
      <c r="G191" s="71">
        <v>14670.257</v>
      </c>
      <c r="H191" s="71">
        <v>15023.08</v>
      </c>
      <c r="I191" s="71">
        <v>15384.665000000001</v>
      </c>
      <c r="J191" s="71">
        <v>15755.679</v>
      </c>
      <c r="K191" s="71">
        <v>16138.425999999999</v>
      </c>
      <c r="L191" s="71">
        <v>16536.553</v>
      </c>
      <c r="M191" s="71">
        <v>16954.582999999999</v>
      </c>
      <c r="N191" s="71">
        <v>17396.476999999999</v>
      </c>
      <c r="O191" s="71">
        <v>17864.107</v>
      </c>
      <c r="P191" s="71">
        <v>18355.923999999999</v>
      </c>
      <c r="Q191" s="71">
        <v>18866.381000000001</v>
      </c>
      <c r="R191" s="71">
        <v>19387.557000000001</v>
      </c>
      <c r="S191" s="71">
        <v>19913.932000000001</v>
      </c>
      <c r="T191" s="71">
        <v>20442.888999999999</v>
      </c>
      <c r="U191" s="71">
        <v>20976.572</v>
      </c>
      <c r="V191" s="71">
        <v>21519.942999999999</v>
      </c>
      <c r="W191" s="71">
        <v>22080.345000000001</v>
      </c>
      <c r="X191" s="71">
        <v>22662.782999999999</v>
      </c>
      <c r="Y191" s="71">
        <v>23269.786</v>
      </c>
      <c r="Z191" s="71">
        <v>23898.934999999998</v>
      </c>
      <c r="AA191" s="71">
        <v>24544.396000000001</v>
      </c>
      <c r="AB191" s="71">
        <v>25197.792999999998</v>
      </c>
      <c r="AC191" s="71">
        <v>25853.531999999999</v>
      </c>
      <c r="AD191" s="71">
        <v>26507.457000000002</v>
      </c>
      <c r="AE191" s="71">
        <v>27162.326000000001</v>
      </c>
      <c r="AF191" s="71">
        <v>27827.627</v>
      </c>
      <c r="AG191" s="71">
        <v>28516.821</v>
      </c>
      <c r="AH191" s="71">
        <v>29238.523000000001</v>
      </c>
      <c r="AI191" s="71">
        <v>30000.334999999999</v>
      </c>
      <c r="AJ191" s="71">
        <v>30796.94</v>
      </c>
      <c r="AK191" s="71">
        <v>31608.731</v>
      </c>
      <c r="AL191" s="71">
        <v>32408.29</v>
      </c>
      <c r="AM191" s="71">
        <v>33177.926999999996</v>
      </c>
      <c r="AN191" s="71">
        <v>33903.282000000007</v>
      </c>
      <c r="AO191" s="71">
        <v>34594.853999999999</v>
      </c>
      <c r="AP191" s="71">
        <v>35289.445</v>
      </c>
      <c r="AQ191" s="71">
        <v>36038.735000000001</v>
      </c>
      <c r="AR191" s="71">
        <v>36876.608999999997</v>
      </c>
      <c r="AS191" s="71">
        <v>37815.002999999997</v>
      </c>
      <c r="AT191" s="71">
        <v>38832.414000000004</v>
      </c>
      <c r="AU191" s="71">
        <v>39887.885999999999</v>
      </c>
      <c r="AV191" s="71">
        <v>40923.224999999999</v>
      </c>
      <c r="AW191" s="71">
        <v>41894.03</v>
      </c>
      <c r="AX191" s="71">
        <v>42786.925000000003</v>
      </c>
      <c r="AY191" s="71">
        <v>43606.85</v>
      </c>
      <c r="AZ191" s="71">
        <v>44349.991999999998</v>
      </c>
      <c r="BA191" s="71">
        <v>45017.436000000002</v>
      </c>
      <c r="BB191" s="71">
        <v>45610.297999999995</v>
      </c>
      <c r="BC191" s="71">
        <v>46125.578999999998</v>
      </c>
      <c r="BD191" s="71">
        <v>46560.735999999997</v>
      </c>
      <c r="BE191" s="71">
        <v>46919.426999999996</v>
      </c>
      <c r="BF191" s="71">
        <v>47207.653000000006</v>
      </c>
      <c r="BG191" s="73">
        <v>47431.828999999998</v>
      </c>
      <c r="BH191" s="71">
        <v>47593.827999999994</v>
      </c>
      <c r="BI191" s="71">
        <v>47698.676999999996</v>
      </c>
      <c r="BJ191" s="71">
        <v>47760.266000000003</v>
      </c>
      <c r="BK191" s="71">
        <v>47795.9</v>
      </c>
      <c r="BL191" s="71">
        <v>47819.406000000003</v>
      </c>
      <c r="BM191" s="71">
        <v>47837.187999999995</v>
      </c>
      <c r="BN191" s="71">
        <v>47851.256999999998</v>
      </c>
      <c r="BO191" s="71">
        <v>47865.360999999997</v>
      </c>
      <c r="BP191" s="71">
        <v>47881.815999999999</v>
      </c>
      <c r="BQ191" s="71">
        <v>47902.375</v>
      </c>
      <c r="BR191" s="71">
        <v>47930.309000000001</v>
      </c>
      <c r="BS191" s="71">
        <v>47967.206999999995</v>
      </c>
      <c r="BT191" s="71">
        <v>48010.572</v>
      </c>
      <c r="BU191" s="71">
        <v>48056.088000000003</v>
      </c>
      <c r="BV191" s="71">
        <v>48100.441999999995</v>
      </c>
      <c r="BW191" s="71">
        <v>48143.317000000003</v>
      </c>
      <c r="BX191" s="71">
        <v>48185.48</v>
      </c>
      <c r="BY191" s="71">
        <v>48225.887000000002</v>
      </c>
      <c r="BZ191" s="71">
        <v>48263.421999999999</v>
      </c>
      <c r="CA191" s="71">
        <v>48297.239000000001</v>
      </c>
      <c r="CB191" s="71">
        <v>48326.887000000002</v>
      </c>
      <c r="CC191" s="71">
        <v>48352.289000000004</v>
      </c>
      <c r="CD191" s="71">
        <v>48373.502999999997</v>
      </c>
      <c r="CE191" s="71">
        <v>48390.807000000001</v>
      </c>
      <c r="CF191" s="71">
        <v>48404.514999999999</v>
      </c>
      <c r="CG191" s="71">
        <v>48414.673999999999</v>
      </c>
      <c r="CH191" s="71">
        <v>48421.506999999998</v>
      </c>
      <c r="CI191" s="71">
        <v>48425.785000000003</v>
      </c>
      <c r="CJ191" s="71">
        <v>48428.494999999995</v>
      </c>
      <c r="CK191" s="71">
        <v>48430.49</v>
      </c>
      <c r="CL191" s="71">
        <v>48432.233999999997</v>
      </c>
      <c r="CM191" s="71">
        <v>48434.036</v>
      </c>
      <c r="CN191" s="71">
        <v>48436.417000000001</v>
      </c>
      <c r="CO191" s="71">
        <v>48439.889000000003</v>
      </c>
      <c r="CP191" s="71">
        <v>48444.928</v>
      </c>
      <c r="CQ191" s="71">
        <v>48451.960999999996</v>
      </c>
      <c r="CR191" s="71">
        <v>48461.37</v>
      </c>
      <c r="CS191" s="71">
        <v>48473.502</v>
      </c>
      <c r="CT191" s="71">
        <v>48488.678</v>
      </c>
      <c r="CU191" s="71">
        <v>48507.201999999997</v>
      </c>
      <c r="CV191" s="71">
        <v>48529.366999999998</v>
      </c>
      <c r="CW191" s="71">
        <v>48555.453999999998</v>
      </c>
      <c r="CX191" s="71">
        <v>48585.733999999997</v>
      </c>
      <c r="CY191" s="71">
        <v>48620.467999999993</v>
      </c>
      <c r="CZ191" s="73">
        <v>48659.903999999995</v>
      </c>
    </row>
    <row r="192" spans="1:104">
      <c r="A192" s="58">
        <v>26</v>
      </c>
      <c r="B192" s="66">
        <v>716</v>
      </c>
      <c r="C192" s="68" t="s">
        <v>404</v>
      </c>
      <c r="D192" s="71">
        <v>2743.654</v>
      </c>
      <c r="E192" s="71">
        <v>2828.1379999999999</v>
      </c>
      <c r="F192" s="71">
        <v>2915.692</v>
      </c>
      <c r="G192" s="71">
        <v>3006.3490000000002</v>
      </c>
      <c r="H192" s="71">
        <v>3100.194</v>
      </c>
      <c r="I192" s="71">
        <v>3197.364</v>
      </c>
      <c r="J192" s="71">
        <v>3298.05</v>
      </c>
      <c r="K192" s="71">
        <v>3402.4960000000001</v>
      </c>
      <c r="L192" s="71">
        <v>3510.99</v>
      </c>
      <c r="M192" s="71">
        <v>3623.8540000000003</v>
      </c>
      <c r="N192" s="71">
        <v>3741.4030000000002</v>
      </c>
      <c r="O192" s="71">
        <v>3863.9070000000002</v>
      </c>
      <c r="P192" s="71">
        <v>3991.5569999999998</v>
      </c>
      <c r="Q192" s="71">
        <v>4124.4459999999999</v>
      </c>
      <c r="R192" s="71">
        <v>4262.6170000000002</v>
      </c>
      <c r="S192" s="71">
        <v>4406.1839999999993</v>
      </c>
      <c r="T192" s="71">
        <v>4555.0139999999992</v>
      </c>
      <c r="U192" s="71">
        <v>4709.3680000000004</v>
      </c>
      <c r="V192" s="71">
        <v>4870.1909999999998</v>
      </c>
      <c r="W192" s="71">
        <v>5038.7080000000005</v>
      </c>
      <c r="X192" s="71">
        <v>5215.6899999999996</v>
      </c>
      <c r="Y192" s="71">
        <v>5402.58</v>
      </c>
      <c r="Z192" s="71">
        <v>5599.0570000000007</v>
      </c>
      <c r="AA192" s="71">
        <v>5802.08</v>
      </c>
      <c r="AB192" s="71">
        <v>6007.39</v>
      </c>
      <c r="AC192" s="71">
        <v>6212.4830000000002</v>
      </c>
      <c r="AD192" s="71">
        <v>6415.2070000000003</v>
      </c>
      <c r="AE192" s="71">
        <v>6617.9760000000006</v>
      </c>
      <c r="AF192" s="71">
        <v>6828.3440000000001</v>
      </c>
      <c r="AG192" s="71">
        <v>7056.6909999999998</v>
      </c>
      <c r="AH192" s="71">
        <v>7310.1030000000001</v>
      </c>
      <c r="AI192" s="71">
        <v>7590.1139999999996</v>
      </c>
      <c r="AJ192" s="71">
        <v>7893.1769999999997</v>
      </c>
      <c r="AK192" s="71">
        <v>8214.81</v>
      </c>
      <c r="AL192" s="71">
        <v>8548.268</v>
      </c>
      <c r="AM192" s="71">
        <v>8887.6260000000002</v>
      </c>
      <c r="AN192" s="71">
        <v>9231.4</v>
      </c>
      <c r="AO192" s="71">
        <v>9577.8990000000013</v>
      </c>
      <c r="AP192" s="71">
        <v>9920.5580000000009</v>
      </c>
      <c r="AQ192" s="71">
        <v>10251.559000000001</v>
      </c>
      <c r="AR192" s="71">
        <v>10564.857</v>
      </c>
      <c r="AS192" s="71">
        <v>10857.344000000001</v>
      </c>
      <c r="AT192" s="71">
        <v>11128.541000000001</v>
      </c>
      <c r="AU192" s="71">
        <v>11378.496999999999</v>
      </c>
      <c r="AV192" s="71">
        <v>11608.5</v>
      </c>
      <c r="AW192" s="71">
        <v>11819.621999999999</v>
      </c>
      <c r="AX192" s="71">
        <v>12011.917000000001</v>
      </c>
      <c r="AY192" s="71">
        <v>12185.014999999999</v>
      </c>
      <c r="AZ192" s="71">
        <v>12339.386</v>
      </c>
      <c r="BA192" s="71">
        <v>12475.708000000001</v>
      </c>
      <c r="BB192" s="71">
        <v>12595.083999999999</v>
      </c>
      <c r="BC192" s="71">
        <v>12697.773000000001</v>
      </c>
      <c r="BD192" s="71">
        <v>12785.584999999999</v>
      </c>
      <c r="BE192" s="71">
        <v>12863.137999999999</v>
      </c>
      <c r="BF192" s="71">
        <v>12936.295</v>
      </c>
      <c r="BG192" s="73">
        <v>13009.534</v>
      </c>
      <c r="BH192" s="71">
        <v>13084.81</v>
      </c>
      <c r="BI192" s="71">
        <v>13162.064999999999</v>
      </c>
      <c r="BJ192" s="71">
        <v>13241.196</v>
      </c>
      <c r="BK192" s="71">
        <v>13321.278</v>
      </c>
      <c r="BL192" s="71">
        <v>13401.548999999999</v>
      </c>
      <c r="BM192" s="71">
        <v>13482.564</v>
      </c>
      <c r="BN192" s="71">
        <v>13564.726000000001</v>
      </c>
      <c r="BO192" s="71">
        <v>13646.802</v>
      </c>
      <c r="BP192" s="71">
        <v>13727.067999999999</v>
      </c>
      <c r="BQ192" s="71">
        <v>13804.252</v>
      </c>
      <c r="BR192" s="71">
        <v>13877.999</v>
      </c>
      <c r="BS192" s="71">
        <v>13948.594000000001</v>
      </c>
      <c r="BT192" s="71">
        <v>14016.212</v>
      </c>
      <c r="BU192" s="71">
        <v>14081.251</v>
      </c>
      <c r="BV192" s="71">
        <v>14144.061</v>
      </c>
      <c r="BW192" s="71">
        <v>14204.644</v>
      </c>
      <c r="BX192" s="71">
        <v>14263.034</v>
      </c>
      <c r="BY192" s="71">
        <v>14319.696</v>
      </c>
      <c r="BZ192" s="71">
        <v>14375.219000000001</v>
      </c>
      <c r="CA192" s="71">
        <v>14430.081</v>
      </c>
      <c r="CB192" s="71">
        <v>14484.511999999999</v>
      </c>
      <c r="CC192" s="71">
        <v>14538.594999999999</v>
      </c>
      <c r="CD192" s="71">
        <v>14592.467000000001</v>
      </c>
      <c r="CE192" s="71">
        <v>14646.225999999999</v>
      </c>
      <c r="CF192" s="71">
        <v>14699.962</v>
      </c>
      <c r="CG192" s="71">
        <v>14753.776999999998</v>
      </c>
      <c r="CH192" s="71">
        <v>14807.777</v>
      </c>
      <c r="CI192" s="71">
        <v>14862.045</v>
      </c>
      <c r="CJ192" s="71">
        <v>14916.643</v>
      </c>
      <c r="CK192" s="71">
        <v>14971.613000000001</v>
      </c>
      <c r="CL192" s="71">
        <v>15027.004000000001</v>
      </c>
      <c r="CM192" s="71">
        <v>15082.8</v>
      </c>
      <c r="CN192" s="71">
        <v>15138.876</v>
      </c>
      <c r="CO192" s="71">
        <v>15195.058000000001</v>
      </c>
      <c r="CP192" s="71">
        <v>15251.205</v>
      </c>
      <c r="CQ192" s="71">
        <v>15307.245999999999</v>
      </c>
      <c r="CR192" s="71">
        <v>15363.168</v>
      </c>
      <c r="CS192" s="71">
        <v>15418.989</v>
      </c>
      <c r="CT192" s="71">
        <v>15474.728999999999</v>
      </c>
      <c r="CU192" s="71">
        <v>15530.386</v>
      </c>
      <c r="CV192" s="71">
        <v>15585.92</v>
      </c>
      <c r="CW192" s="71">
        <v>15641.253000000001</v>
      </c>
      <c r="CX192" s="71">
        <v>15696.263999999999</v>
      </c>
      <c r="CY192" s="71">
        <v>15750.796</v>
      </c>
      <c r="CZ192" s="73">
        <v>15804.648000000001</v>
      </c>
    </row>
    <row r="193" spans="1:104">
      <c r="A193" s="58">
        <v>164</v>
      </c>
      <c r="B193" s="66">
        <v>724</v>
      </c>
      <c r="C193" s="68" t="s">
        <v>73</v>
      </c>
      <c r="D193" s="71">
        <v>28008.754000000001</v>
      </c>
      <c r="E193" s="71">
        <v>28251.966</v>
      </c>
      <c r="F193" s="71">
        <v>28492.679</v>
      </c>
      <c r="G193" s="71">
        <v>28730.328999999998</v>
      </c>
      <c r="H193" s="71">
        <v>28965.292999999998</v>
      </c>
      <c r="I193" s="71">
        <v>29198.894</v>
      </c>
      <c r="J193" s="71">
        <v>29433.464</v>
      </c>
      <c r="K193" s="71">
        <v>29672.279000000002</v>
      </c>
      <c r="L193" s="71">
        <v>29919.347000000002</v>
      </c>
      <c r="M193" s="71">
        <v>30179.063000000002</v>
      </c>
      <c r="N193" s="71">
        <v>30455.154999999999</v>
      </c>
      <c r="O193" s="71">
        <v>30749.573</v>
      </c>
      <c r="P193" s="71">
        <v>31061.508000000002</v>
      </c>
      <c r="Q193" s="71">
        <v>31386.976999999999</v>
      </c>
      <c r="R193" s="71">
        <v>31720.006999999998</v>
      </c>
      <c r="S193" s="71">
        <v>32056.123999999996</v>
      </c>
      <c r="T193" s="71">
        <v>32394.222999999998</v>
      </c>
      <c r="U193" s="71">
        <v>32735.265999999996</v>
      </c>
      <c r="V193" s="71">
        <v>33079.309000000001</v>
      </c>
      <c r="W193" s="71">
        <v>33426.952000000005</v>
      </c>
      <c r="X193" s="71">
        <v>33778.663</v>
      </c>
      <c r="Y193" s="71">
        <v>34131.002</v>
      </c>
      <c r="Z193" s="71">
        <v>34482.937000000005</v>
      </c>
      <c r="AA193" s="71">
        <v>34839.953999999998</v>
      </c>
      <c r="AB193" s="71">
        <v>35209.739000000001</v>
      </c>
      <c r="AC193" s="71">
        <v>35595.993000000002</v>
      </c>
      <c r="AD193" s="71">
        <v>36003.195999999996</v>
      </c>
      <c r="AE193" s="71">
        <v>36424.574000000001</v>
      </c>
      <c r="AF193" s="71">
        <v>36838.998999999996</v>
      </c>
      <c r="AG193" s="71">
        <v>37217.976999999999</v>
      </c>
      <c r="AH193" s="71">
        <v>37541.778999999995</v>
      </c>
      <c r="AI193" s="71">
        <v>37801.487000000001</v>
      </c>
      <c r="AJ193" s="71">
        <v>38004.682999999997</v>
      </c>
      <c r="AK193" s="71">
        <v>38168.559999999998</v>
      </c>
      <c r="AL193" s="71">
        <v>38318.813999999998</v>
      </c>
      <c r="AM193" s="71">
        <v>38474.286999999997</v>
      </c>
      <c r="AN193" s="71">
        <v>38641.256999999998</v>
      </c>
      <c r="AO193" s="71">
        <v>38814.736999999994</v>
      </c>
      <c r="AP193" s="71">
        <v>38988.971000000005</v>
      </c>
      <c r="AQ193" s="71">
        <v>39153.994999999995</v>
      </c>
      <c r="AR193" s="71">
        <v>39303.218000000001</v>
      </c>
      <c r="AS193" s="71">
        <v>39439.584000000003</v>
      </c>
      <c r="AT193" s="71">
        <v>39569.005000000005</v>
      </c>
      <c r="AU193" s="71">
        <v>39691.744999999995</v>
      </c>
      <c r="AV193" s="71">
        <v>39808.046000000002</v>
      </c>
      <c r="AW193" s="71">
        <v>39920.535000000003</v>
      </c>
      <c r="AX193" s="71">
        <v>40021.403999999995</v>
      </c>
      <c r="AY193" s="71">
        <v>40116.591</v>
      </c>
      <c r="AZ193" s="71">
        <v>40238.365999999995</v>
      </c>
      <c r="BA193" s="71">
        <v>40429.611000000004</v>
      </c>
      <c r="BB193" s="71">
        <v>40717.221999999994</v>
      </c>
      <c r="BC193" s="71">
        <v>41117.160000000003</v>
      </c>
      <c r="BD193" s="71">
        <v>41610.108</v>
      </c>
      <c r="BE193" s="71">
        <v>42144.116999999998</v>
      </c>
      <c r="BF193" s="71">
        <v>42646.395000000004</v>
      </c>
      <c r="BG193" s="73">
        <v>43064.188999999998</v>
      </c>
      <c r="BH193" s="71">
        <v>43378.824000000001</v>
      </c>
      <c r="BI193" s="71">
        <v>43604.345000000001</v>
      </c>
      <c r="BJ193" s="71">
        <v>43760.834999999999</v>
      </c>
      <c r="BK193" s="71">
        <v>43882.131999999998</v>
      </c>
      <c r="BL193" s="71">
        <v>43993.417000000001</v>
      </c>
      <c r="BM193" s="71">
        <v>44098.317999999999</v>
      </c>
      <c r="BN193" s="71">
        <v>44188.876000000004</v>
      </c>
      <c r="BO193" s="71">
        <v>44265.567000000003</v>
      </c>
      <c r="BP193" s="71">
        <v>44326.911999999997</v>
      </c>
      <c r="BQ193" s="71">
        <v>44372.171000000002</v>
      </c>
      <c r="BR193" s="71">
        <v>44403.502</v>
      </c>
      <c r="BS193" s="71">
        <v>44423.683000000005</v>
      </c>
      <c r="BT193" s="71">
        <v>44433.067999999999</v>
      </c>
      <c r="BU193" s="71">
        <v>44431.562999999995</v>
      </c>
      <c r="BV193" s="71">
        <v>44419.429000000004</v>
      </c>
      <c r="BW193" s="71">
        <v>44397.462</v>
      </c>
      <c r="BX193" s="71">
        <v>44367.141000000003</v>
      </c>
      <c r="BY193" s="71">
        <v>44330.214999999997</v>
      </c>
      <c r="BZ193" s="71">
        <v>44288.731</v>
      </c>
      <c r="CA193" s="71">
        <v>44244.396999999997</v>
      </c>
      <c r="CB193" s="71">
        <v>44198.031000000003</v>
      </c>
      <c r="CC193" s="71">
        <v>44150.180999999997</v>
      </c>
      <c r="CD193" s="71">
        <v>44101.902000000002</v>
      </c>
      <c r="CE193" s="71">
        <v>44054.225000000006</v>
      </c>
      <c r="CF193" s="71">
        <v>44007.87</v>
      </c>
      <c r="CG193" s="71">
        <v>43963.225999999995</v>
      </c>
      <c r="CH193" s="71">
        <v>43920.224000000002</v>
      </c>
      <c r="CI193" s="71">
        <v>43878.45</v>
      </c>
      <c r="CJ193" s="71">
        <v>43837.179000000004</v>
      </c>
      <c r="CK193" s="71">
        <v>43795.665999999997</v>
      </c>
      <c r="CL193" s="71">
        <v>43753.527000000002</v>
      </c>
      <c r="CM193" s="71">
        <v>43710.233999999997</v>
      </c>
      <c r="CN193" s="71">
        <v>43664.654999999999</v>
      </c>
      <c r="CO193" s="71">
        <v>43615.418000000005</v>
      </c>
      <c r="CP193" s="71">
        <v>43561.262000000002</v>
      </c>
      <c r="CQ193" s="71">
        <v>43501.15</v>
      </c>
      <c r="CR193" s="71">
        <v>43434.23</v>
      </c>
      <c r="CS193" s="71">
        <v>43359.736000000004</v>
      </c>
      <c r="CT193" s="71">
        <v>43276.881000000001</v>
      </c>
      <c r="CU193" s="71">
        <v>43184.754000000001</v>
      </c>
      <c r="CV193" s="71">
        <v>43082.286</v>
      </c>
      <c r="CW193" s="71">
        <v>42968.228000000003</v>
      </c>
      <c r="CX193" s="71">
        <v>42841.145000000004</v>
      </c>
      <c r="CY193" s="71">
        <v>42699.425000000003</v>
      </c>
      <c r="CZ193" s="73">
        <v>42541.274999999994</v>
      </c>
    </row>
    <row r="194" spans="1:104">
      <c r="A194" s="58">
        <v>44</v>
      </c>
      <c r="B194" s="66">
        <v>732</v>
      </c>
      <c r="C194" s="68" t="s">
        <v>195</v>
      </c>
      <c r="D194" s="71">
        <v>13.766</v>
      </c>
      <c r="E194" s="71">
        <v>16.041</v>
      </c>
      <c r="F194" s="71">
        <v>17.545999999999999</v>
      </c>
      <c r="G194" s="71">
        <v>18.692999999999998</v>
      </c>
      <c r="H194" s="71">
        <v>19.802</v>
      </c>
      <c r="I194" s="71">
        <v>21.106000000000002</v>
      </c>
      <c r="J194" s="71">
        <v>22.743000000000002</v>
      </c>
      <c r="K194" s="71">
        <v>24.76</v>
      </c>
      <c r="L194" s="71">
        <v>27.129000000000001</v>
      </c>
      <c r="M194" s="71">
        <v>29.756999999999998</v>
      </c>
      <c r="N194" s="71">
        <v>32.545999999999999</v>
      </c>
      <c r="O194" s="71">
        <v>35.442</v>
      </c>
      <c r="P194" s="71">
        <v>38.494999999999997</v>
      </c>
      <c r="Q194" s="71">
        <v>41.868000000000002</v>
      </c>
      <c r="R194" s="71">
        <v>45.787999999999997</v>
      </c>
      <c r="S194" s="71">
        <v>50.361000000000004</v>
      </c>
      <c r="T194" s="71">
        <v>55.932000000000002</v>
      </c>
      <c r="U194" s="71">
        <v>62.347999999999999</v>
      </c>
      <c r="V194" s="71">
        <v>68.644999999999996</v>
      </c>
      <c r="W194" s="71">
        <v>73.509</v>
      </c>
      <c r="X194" s="71">
        <v>76.137</v>
      </c>
      <c r="Y194" s="71">
        <v>75.826999999999998</v>
      </c>
      <c r="Z194" s="71">
        <v>73.215000000000003</v>
      </c>
      <c r="AA194" s="71">
        <v>70.442000000000007</v>
      </c>
      <c r="AB194" s="71">
        <v>70.480999999999995</v>
      </c>
      <c r="AC194" s="71">
        <v>75.335999999999999</v>
      </c>
      <c r="AD194" s="71">
        <v>85.947000000000003</v>
      </c>
      <c r="AE194" s="71">
        <v>101.33799999999999</v>
      </c>
      <c r="AF194" s="71">
        <v>119.25200000000001</v>
      </c>
      <c r="AG194" s="71">
        <v>136.429</v>
      </c>
      <c r="AH194" s="71">
        <v>150.523</v>
      </c>
      <c r="AI194" s="71">
        <v>160.78300000000002</v>
      </c>
      <c r="AJ194" s="71">
        <v>167.964</v>
      </c>
      <c r="AK194" s="71">
        <v>173.059</v>
      </c>
      <c r="AL194" s="71">
        <v>177.67500000000001</v>
      </c>
      <c r="AM194" s="71">
        <v>183</v>
      </c>
      <c r="AN194" s="71">
        <v>189.227</v>
      </c>
      <c r="AO194" s="71">
        <v>195.976</v>
      </c>
      <c r="AP194" s="71">
        <v>203.19499999999999</v>
      </c>
      <c r="AQ194" s="71">
        <v>210.70600000000002</v>
      </c>
      <c r="AR194" s="71">
        <v>218.374</v>
      </c>
      <c r="AS194" s="71">
        <v>226.261</v>
      </c>
      <c r="AT194" s="71">
        <v>234.447</v>
      </c>
      <c r="AU194" s="71">
        <v>242.81099999999998</v>
      </c>
      <c r="AV194" s="71">
        <v>251.18700000000001</v>
      </c>
      <c r="AW194" s="71">
        <v>259.45499999999998</v>
      </c>
      <c r="AX194" s="71">
        <v>267.69</v>
      </c>
      <c r="AY194" s="71">
        <v>275.95499999999998</v>
      </c>
      <c r="AZ194" s="71">
        <v>284.11700000000002</v>
      </c>
      <c r="BA194" s="71">
        <v>292.00400000000002</v>
      </c>
      <c r="BB194" s="71">
        <v>299.56600000000003</v>
      </c>
      <c r="BC194" s="71">
        <v>306.64300000000003</v>
      </c>
      <c r="BD194" s="71">
        <v>313.471</v>
      </c>
      <c r="BE194" s="71">
        <v>320.86799999999999</v>
      </c>
      <c r="BF194" s="71">
        <v>329.93299999999999</v>
      </c>
      <c r="BG194" s="73">
        <v>341.42099999999999</v>
      </c>
      <c r="BH194" s="71">
        <v>355.66399999999999</v>
      </c>
      <c r="BI194" s="71">
        <v>372.35699999999997</v>
      </c>
      <c r="BJ194" s="71">
        <v>390.83499999999998</v>
      </c>
      <c r="BK194" s="71">
        <v>410.1</v>
      </c>
      <c r="BL194" s="71">
        <v>429.40899999999999</v>
      </c>
      <c r="BM194" s="71">
        <v>448.416</v>
      </c>
      <c r="BN194" s="71">
        <v>467.245</v>
      </c>
      <c r="BO194" s="71">
        <v>486.16199999999998</v>
      </c>
      <c r="BP194" s="71">
        <v>505.63</v>
      </c>
      <c r="BQ194" s="71">
        <v>525.89</v>
      </c>
      <c r="BR194" s="71">
        <v>547.09</v>
      </c>
      <c r="BS194" s="71">
        <v>568.8309999999999</v>
      </c>
      <c r="BT194" s="71">
        <v>590.16499999999996</v>
      </c>
      <c r="BU194" s="71">
        <v>609.827</v>
      </c>
      <c r="BV194" s="71">
        <v>626.94299999999998</v>
      </c>
      <c r="BW194" s="71">
        <v>641.12200000000007</v>
      </c>
      <c r="BX194" s="71">
        <v>652.70100000000002</v>
      </c>
      <c r="BY194" s="71">
        <v>662.42</v>
      </c>
      <c r="BZ194" s="71">
        <v>671.399</v>
      </c>
      <c r="CA194" s="71">
        <v>680.46799999999996</v>
      </c>
      <c r="CB194" s="71">
        <v>689.85900000000004</v>
      </c>
      <c r="CC194" s="71">
        <v>699.38499999999999</v>
      </c>
      <c r="CD194" s="71">
        <v>708.96699999999998</v>
      </c>
      <c r="CE194" s="71">
        <v>718.40100000000007</v>
      </c>
      <c r="CF194" s="71">
        <v>727.54600000000005</v>
      </c>
      <c r="CG194" s="71">
        <v>736.44100000000003</v>
      </c>
      <c r="CH194" s="71">
        <v>745.21</v>
      </c>
      <c r="CI194" s="71">
        <v>753.88900000000001</v>
      </c>
      <c r="CJ194" s="71">
        <v>762.51700000000005</v>
      </c>
      <c r="CK194" s="71">
        <v>771.125</v>
      </c>
      <c r="CL194" s="71">
        <v>779.72500000000002</v>
      </c>
      <c r="CM194" s="71">
        <v>788.31899999999996</v>
      </c>
      <c r="CN194" s="71">
        <v>796.91399999999999</v>
      </c>
      <c r="CO194" s="71">
        <v>805.50900000000001</v>
      </c>
      <c r="CP194" s="71">
        <v>814.10300000000007</v>
      </c>
      <c r="CQ194" s="71">
        <v>822.68600000000004</v>
      </c>
      <c r="CR194" s="71">
        <v>831.24599999999998</v>
      </c>
      <c r="CS194" s="71">
        <v>839.76499999999999</v>
      </c>
      <c r="CT194" s="71">
        <v>848.221</v>
      </c>
      <c r="CU194" s="71">
        <v>856.58500000000004</v>
      </c>
      <c r="CV194" s="71">
        <v>864.827</v>
      </c>
      <c r="CW194" s="71">
        <v>872.91399999999999</v>
      </c>
      <c r="CX194" s="71">
        <v>880.80099999999993</v>
      </c>
      <c r="CY194" s="71">
        <v>888.44800000000009</v>
      </c>
      <c r="CZ194" s="73">
        <v>895.803</v>
      </c>
    </row>
    <row r="195" spans="1:104">
      <c r="A195" s="58">
        <v>42</v>
      </c>
      <c r="B195" s="66">
        <v>736</v>
      </c>
      <c r="C195" s="68" t="s">
        <v>419</v>
      </c>
      <c r="D195" s="71">
        <v>9189.9929999999986</v>
      </c>
      <c r="E195" s="71">
        <v>9377.7910000000011</v>
      </c>
      <c r="F195" s="71">
        <v>9580.027</v>
      </c>
      <c r="G195" s="71">
        <v>9794.14</v>
      </c>
      <c r="H195" s="71">
        <v>10018.058999999999</v>
      </c>
      <c r="I195" s="71">
        <v>10250.205999999998</v>
      </c>
      <c r="J195" s="71">
        <v>10489.506000000001</v>
      </c>
      <c r="K195" s="71">
        <v>10735.376</v>
      </c>
      <c r="L195" s="71">
        <v>10987.685000000001</v>
      </c>
      <c r="M195" s="71">
        <v>11246.7</v>
      </c>
      <c r="N195" s="71">
        <v>11512.887999999999</v>
      </c>
      <c r="O195" s="71">
        <v>11786.727000000001</v>
      </c>
      <c r="P195" s="71">
        <v>12068.53</v>
      </c>
      <c r="Q195" s="71">
        <v>12358.367999999999</v>
      </c>
      <c r="R195" s="71">
        <v>12656.282999999999</v>
      </c>
      <c r="S195" s="71">
        <v>12962.907999999999</v>
      </c>
      <c r="T195" s="71">
        <v>13278.144</v>
      </c>
      <c r="U195" s="71">
        <v>13603.868999999999</v>
      </c>
      <c r="V195" s="71">
        <v>13945.129000000001</v>
      </c>
      <c r="W195" s="71">
        <v>14308.434000000001</v>
      </c>
      <c r="X195" s="71">
        <v>14698.57</v>
      </c>
      <c r="Y195" s="71">
        <v>15117.652</v>
      </c>
      <c r="Z195" s="71">
        <v>15564.969000000001</v>
      </c>
      <c r="AA195" s="71">
        <v>16038.91</v>
      </c>
      <c r="AB195" s="71">
        <v>16536.540999999997</v>
      </c>
      <c r="AC195" s="71">
        <v>17055.616999999998</v>
      </c>
      <c r="AD195" s="71">
        <v>17592.724999999999</v>
      </c>
      <c r="AE195" s="71">
        <v>18147.758999999998</v>
      </c>
      <c r="AF195" s="71">
        <v>18725.267</v>
      </c>
      <c r="AG195" s="71">
        <v>19331.786</v>
      </c>
      <c r="AH195" s="71">
        <v>19970.003000000001</v>
      </c>
      <c r="AI195" s="71">
        <v>20645.052</v>
      </c>
      <c r="AJ195" s="71">
        <v>21349.934000000001</v>
      </c>
      <c r="AK195" s="71">
        <v>22060.719000000001</v>
      </c>
      <c r="AL195" s="71">
        <v>22745.279999999999</v>
      </c>
      <c r="AM195" s="71">
        <v>23381.911</v>
      </c>
      <c r="AN195" s="71">
        <v>23959.817999999999</v>
      </c>
      <c r="AO195" s="71">
        <v>24488.972999999998</v>
      </c>
      <c r="AP195" s="71">
        <v>24994.074999999997</v>
      </c>
      <c r="AQ195" s="71">
        <v>25511.084000000003</v>
      </c>
      <c r="AR195" s="71">
        <v>26066.123</v>
      </c>
      <c r="AS195" s="71">
        <v>26666.061000000002</v>
      </c>
      <c r="AT195" s="71">
        <v>27303.050999999999</v>
      </c>
      <c r="AU195" s="71">
        <v>27970.525000000001</v>
      </c>
      <c r="AV195" s="71">
        <v>28656.671000000002</v>
      </c>
      <c r="AW195" s="71">
        <v>29352.022000000001</v>
      </c>
      <c r="AX195" s="71">
        <v>30058.483</v>
      </c>
      <c r="AY195" s="71">
        <v>30777.679</v>
      </c>
      <c r="AZ195" s="71">
        <v>31499.341</v>
      </c>
      <c r="BA195" s="71">
        <v>32210.343000000001</v>
      </c>
      <c r="BB195" s="71">
        <v>32902.415000000001</v>
      </c>
      <c r="BC195" s="71">
        <v>33568.335999999996</v>
      </c>
      <c r="BD195" s="71">
        <v>34213.146999999997</v>
      </c>
      <c r="BE195" s="71">
        <v>34855.801999999996</v>
      </c>
      <c r="BF195" s="71">
        <v>35522.987999999998</v>
      </c>
      <c r="BG195" s="73">
        <v>36232.945</v>
      </c>
      <c r="BH195" s="71">
        <v>36992.491999999998</v>
      </c>
      <c r="BI195" s="71">
        <v>37792.985000000001</v>
      </c>
      <c r="BJ195" s="71">
        <v>38618.201999999997</v>
      </c>
      <c r="BK195" s="71">
        <v>39444.339999999997</v>
      </c>
      <c r="BL195" s="71">
        <v>40253.653999999995</v>
      </c>
      <c r="BM195" s="71">
        <v>41041.648000000001</v>
      </c>
      <c r="BN195" s="71">
        <v>41812.168999999994</v>
      </c>
      <c r="BO195" s="71">
        <v>42565.918000000005</v>
      </c>
      <c r="BP195" s="71">
        <v>43305.989000000001</v>
      </c>
      <c r="BQ195" s="71">
        <v>44035.008000000002</v>
      </c>
      <c r="BR195" s="71">
        <v>44751.684999999998</v>
      </c>
      <c r="BS195" s="71">
        <v>45455.309000000001</v>
      </c>
      <c r="BT195" s="71">
        <v>46150.184999999998</v>
      </c>
      <c r="BU195" s="71">
        <v>46842.154000000002</v>
      </c>
      <c r="BV195" s="71">
        <v>47535.567999999999</v>
      </c>
      <c r="BW195" s="71">
        <v>48231.932000000001</v>
      </c>
      <c r="BX195" s="71">
        <v>48930.569000000003</v>
      </c>
      <c r="BY195" s="71">
        <v>49630.922000000006</v>
      </c>
      <c r="BZ195" s="71">
        <v>50331.604999999996</v>
      </c>
      <c r="CA195" s="71">
        <v>51031.486000000004</v>
      </c>
      <c r="CB195" s="71">
        <v>51730.544999999998</v>
      </c>
      <c r="CC195" s="71">
        <v>52428.959000000003</v>
      </c>
      <c r="CD195" s="71">
        <v>53125.880999999994</v>
      </c>
      <c r="CE195" s="71">
        <v>53820.235000000001</v>
      </c>
      <c r="CF195" s="71">
        <v>54511.048999999999</v>
      </c>
      <c r="CG195" s="71">
        <v>55197.790999999997</v>
      </c>
      <c r="CH195" s="71">
        <v>55879.960999999996</v>
      </c>
      <c r="CI195" s="71">
        <v>56556.635999999999</v>
      </c>
      <c r="CJ195" s="71">
        <v>57226.805</v>
      </c>
      <c r="CK195" s="71">
        <v>57889.599999999999</v>
      </c>
      <c r="CL195" s="71">
        <v>58544.436000000002</v>
      </c>
      <c r="CM195" s="71">
        <v>59190.9</v>
      </c>
      <c r="CN195" s="71">
        <v>59828.55</v>
      </c>
      <c r="CO195" s="71">
        <v>60457.014999999999</v>
      </c>
      <c r="CP195" s="71">
        <v>61075.972000000002</v>
      </c>
      <c r="CQ195" s="71">
        <v>61685.133000000002</v>
      </c>
      <c r="CR195" s="71">
        <v>62284.25</v>
      </c>
      <c r="CS195" s="71">
        <v>62873.126000000004</v>
      </c>
      <c r="CT195" s="71">
        <v>63451.616000000002</v>
      </c>
      <c r="CU195" s="71">
        <v>64019.644</v>
      </c>
      <c r="CV195" s="71">
        <v>64577.201000000001</v>
      </c>
      <c r="CW195" s="71">
        <v>65124.351000000002</v>
      </c>
      <c r="CX195" s="71">
        <v>65661.222999999998</v>
      </c>
      <c r="CY195" s="71">
        <v>66188.023000000001</v>
      </c>
      <c r="CZ195" s="73">
        <v>66705.021000000008</v>
      </c>
    </row>
    <row r="196" spans="1:104">
      <c r="A196" s="58">
        <v>223</v>
      </c>
      <c r="B196" s="66">
        <v>740</v>
      </c>
      <c r="C196" s="68" t="s">
        <v>129</v>
      </c>
      <c r="D196" s="71">
        <v>215</v>
      </c>
      <c r="E196" s="71">
        <v>222.649</v>
      </c>
      <c r="F196" s="71">
        <v>229.596</v>
      </c>
      <c r="G196" s="71">
        <v>236.27100000000002</v>
      </c>
      <c r="H196" s="71">
        <v>242.99900000000002</v>
      </c>
      <c r="I196" s="71">
        <v>250.00200000000001</v>
      </c>
      <c r="J196" s="71">
        <v>257.39799999999997</v>
      </c>
      <c r="K196" s="71">
        <v>265.20100000000002</v>
      </c>
      <c r="L196" s="71">
        <v>273.33499999999998</v>
      </c>
      <c r="M196" s="71">
        <v>281.654</v>
      </c>
      <c r="N196" s="71">
        <v>290.00099999999998</v>
      </c>
      <c r="O196" s="71">
        <v>298.27300000000002</v>
      </c>
      <c r="P196" s="71">
        <v>306.47500000000002</v>
      </c>
      <c r="Q196" s="71">
        <v>314.74900000000002</v>
      </c>
      <c r="R196" s="71">
        <v>323.30100000000004</v>
      </c>
      <c r="S196" s="71">
        <v>332.19899999999996</v>
      </c>
      <c r="T196" s="71">
        <v>341.61900000000003</v>
      </c>
      <c r="U196" s="71">
        <v>351.298</v>
      </c>
      <c r="V196" s="71">
        <v>360.358</v>
      </c>
      <c r="W196" s="71">
        <v>367.62300000000005</v>
      </c>
      <c r="X196" s="71">
        <v>372.298</v>
      </c>
      <c r="Y196" s="71">
        <v>374.11199999999997</v>
      </c>
      <c r="Z196" s="71">
        <v>373.44600000000003</v>
      </c>
      <c r="AA196" s="71">
        <v>370.98199999999997</v>
      </c>
      <c r="AB196" s="71">
        <v>367.72899999999998</v>
      </c>
      <c r="AC196" s="71">
        <v>364.49900000000002</v>
      </c>
      <c r="AD196" s="71">
        <v>361.38900000000001</v>
      </c>
      <c r="AE196" s="71">
        <v>358.39599999999996</v>
      </c>
      <c r="AF196" s="71">
        <v>356.11900000000003</v>
      </c>
      <c r="AG196" s="71">
        <v>355.25</v>
      </c>
      <c r="AH196" s="71">
        <v>356.24099999999999</v>
      </c>
      <c r="AI196" s="71">
        <v>359.42200000000003</v>
      </c>
      <c r="AJ196" s="71">
        <v>364.59</v>
      </c>
      <c r="AK196" s="71">
        <v>370.98</v>
      </c>
      <c r="AL196" s="71">
        <v>377.48699999999997</v>
      </c>
      <c r="AM196" s="71">
        <v>383.291</v>
      </c>
      <c r="AN196" s="71">
        <v>388.16899999999998</v>
      </c>
      <c r="AO196" s="71">
        <v>392.31200000000001</v>
      </c>
      <c r="AP196" s="71">
        <v>395.822</v>
      </c>
      <c r="AQ196" s="71">
        <v>398.94200000000001</v>
      </c>
      <c r="AR196" s="71">
        <v>401.86500000000001</v>
      </c>
      <c r="AS196" s="71">
        <v>404.53100000000001</v>
      </c>
      <c r="AT196" s="71">
        <v>406.892</v>
      </c>
      <c r="AU196" s="71">
        <v>409.173</v>
      </c>
      <c r="AV196" s="71">
        <v>411.67399999999998</v>
      </c>
      <c r="AW196" s="71">
        <v>414.60300000000001</v>
      </c>
      <c r="AX196" s="71">
        <v>418.06</v>
      </c>
      <c r="AY196" s="71">
        <v>421.96499999999997</v>
      </c>
      <c r="AZ196" s="71">
        <v>426.11500000000001</v>
      </c>
      <c r="BA196" s="71">
        <v>430.20600000000002</v>
      </c>
      <c r="BB196" s="71">
        <v>434.01800000000003</v>
      </c>
      <c r="BC196" s="71">
        <v>437.48599999999999</v>
      </c>
      <c r="BD196" s="71">
        <v>440.67</v>
      </c>
      <c r="BE196" s="71">
        <v>443.62799999999999</v>
      </c>
      <c r="BF196" s="71">
        <v>446.46</v>
      </c>
      <c r="BG196" s="73">
        <v>449.238</v>
      </c>
      <c r="BH196" s="71">
        <v>451.96499999999997</v>
      </c>
      <c r="BI196" s="71">
        <v>454.60599999999999</v>
      </c>
      <c r="BJ196" s="71">
        <v>457.154</v>
      </c>
      <c r="BK196" s="71">
        <v>459.596</v>
      </c>
      <c r="BL196" s="71">
        <v>461.92</v>
      </c>
      <c r="BM196" s="71">
        <v>464.12599999999998</v>
      </c>
      <c r="BN196" s="71">
        <v>466.21299999999997</v>
      </c>
      <c r="BO196" s="71">
        <v>468.17500000000001</v>
      </c>
      <c r="BP196" s="71">
        <v>469.99700000000001</v>
      </c>
      <c r="BQ196" s="71">
        <v>471.673</v>
      </c>
      <c r="BR196" s="71">
        <v>473.197</v>
      </c>
      <c r="BS196" s="71">
        <v>474.56899999999996</v>
      </c>
      <c r="BT196" s="71">
        <v>475.78899999999999</v>
      </c>
      <c r="BU196" s="71">
        <v>476.85699999999997</v>
      </c>
      <c r="BV196" s="71">
        <v>477.77699999999999</v>
      </c>
      <c r="BW196" s="71">
        <v>478.54399999999998</v>
      </c>
      <c r="BX196" s="71">
        <v>479.15700000000004</v>
      </c>
      <c r="BY196" s="71">
        <v>479.61900000000003</v>
      </c>
      <c r="BZ196" s="71">
        <v>479.93099999999998</v>
      </c>
      <c r="CA196" s="71">
        <v>480.09800000000001</v>
      </c>
      <c r="CB196" s="71">
        <v>480.11900000000003</v>
      </c>
      <c r="CC196" s="71">
        <v>479.98800000000006</v>
      </c>
      <c r="CD196" s="71">
        <v>479.70100000000002</v>
      </c>
      <c r="CE196" s="71">
        <v>479.24599999999998</v>
      </c>
      <c r="CF196" s="71">
        <v>478.61799999999999</v>
      </c>
      <c r="CG196" s="71">
        <v>477.81399999999996</v>
      </c>
      <c r="CH196" s="71">
        <v>476.83199999999999</v>
      </c>
      <c r="CI196" s="71">
        <v>475.66899999999998</v>
      </c>
      <c r="CJ196" s="71">
        <v>474.32100000000003</v>
      </c>
      <c r="CK196" s="71">
        <v>472.78300000000002</v>
      </c>
      <c r="CL196" s="71">
        <v>471.05500000000001</v>
      </c>
      <c r="CM196" s="71">
        <v>469.13900000000001</v>
      </c>
      <c r="CN196" s="71">
        <v>467.03800000000001</v>
      </c>
      <c r="CO196" s="71">
        <v>464.75599999999997</v>
      </c>
      <c r="CP196" s="71">
        <v>462.29899999999998</v>
      </c>
      <c r="CQ196" s="71">
        <v>459.67099999999999</v>
      </c>
      <c r="CR196" s="71">
        <v>456.87599999999998</v>
      </c>
      <c r="CS196" s="71">
        <v>453.91899999999998</v>
      </c>
      <c r="CT196" s="71">
        <v>450.80600000000004</v>
      </c>
      <c r="CU196" s="71">
        <v>447.54200000000003</v>
      </c>
      <c r="CV196" s="71">
        <v>444.13599999999997</v>
      </c>
      <c r="CW196" s="71">
        <v>440.59799999999996</v>
      </c>
      <c r="CX196" s="71">
        <v>436.93600000000004</v>
      </c>
      <c r="CY196" s="71">
        <v>433.16300000000001</v>
      </c>
      <c r="CZ196" s="73">
        <v>429.29200000000003</v>
      </c>
    </row>
    <row r="197" spans="1:104">
      <c r="A197" s="58"/>
      <c r="B197" s="3">
        <v>744</v>
      </c>
      <c r="C197" t="s">
        <v>319</v>
      </c>
      <c r="D197" s="71">
        <v>0</v>
      </c>
      <c r="E197" s="71">
        <v>0</v>
      </c>
      <c r="F197" s="71">
        <v>0</v>
      </c>
      <c r="G197" s="71">
        <v>0</v>
      </c>
      <c r="H197" s="71">
        <v>0</v>
      </c>
      <c r="I197" s="71">
        <v>0</v>
      </c>
      <c r="J197" s="71">
        <v>0</v>
      </c>
      <c r="K197" s="71">
        <v>0</v>
      </c>
      <c r="L197" s="71">
        <v>0</v>
      </c>
      <c r="M197" s="71">
        <v>0</v>
      </c>
      <c r="N197" s="71">
        <v>0</v>
      </c>
      <c r="O197" s="71">
        <v>0</v>
      </c>
      <c r="P197" s="71">
        <v>0</v>
      </c>
      <c r="Q197" s="71">
        <v>0</v>
      </c>
      <c r="R197" s="71">
        <v>0</v>
      </c>
      <c r="S197" s="71">
        <v>0</v>
      </c>
      <c r="T197" s="71">
        <v>0</v>
      </c>
      <c r="U197" s="71">
        <v>0</v>
      </c>
      <c r="V197" s="71">
        <v>0</v>
      </c>
      <c r="W197" s="71">
        <v>0</v>
      </c>
      <c r="X197" s="71">
        <v>0</v>
      </c>
      <c r="Y197" s="71">
        <v>0</v>
      </c>
      <c r="Z197" s="71">
        <v>0</v>
      </c>
      <c r="AA197" s="71">
        <v>0</v>
      </c>
      <c r="AB197" s="71">
        <v>0</v>
      </c>
      <c r="AC197" s="71">
        <v>0</v>
      </c>
      <c r="AD197" s="71">
        <v>0</v>
      </c>
      <c r="AE197" s="71">
        <v>0</v>
      </c>
      <c r="AF197" s="71">
        <v>0</v>
      </c>
      <c r="AG197" s="71">
        <v>0</v>
      </c>
      <c r="AH197" s="71">
        <v>0</v>
      </c>
      <c r="AI197" s="71">
        <v>0</v>
      </c>
      <c r="AJ197" s="71">
        <v>0</v>
      </c>
      <c r="AK197" s="71">
        <v>0</v>
      </c>
      <c r="AL197" s="71">
        <v>0</v>
      </c>
      <c r="AM197" s="71">
        <v>0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0</v>
      </c>
      <c r="BB197" s="71">
        <v>0</v>
      </c>
      <c r="BC197" s="71">
        <v>0</v>
      </c>
      <c r="BD197" s="71">
        <v>0</v>
      </c>
      <c r="BE197" s="71">
        <v>0</v>
      </c>
      <c r="BF197" s="71">
        <v>0</v>
      </c>
      <c r="BG197" s="71">
        <v>0</v>
      </c>
      <c r="BH197" s="71">
        <v>0</v>
      </c>
      <c r="BI197" s="71">
        <v>0</v>
      </c>
      <c r="BJ197" s="71">
        <v>0</v>
      </c>
      <c r="BK197" s="71">
        <v>0</v>
      </c>
      <c r="BL197" s="71">
        <v>0</v>
      </c>
      <c r="BM197" s="71">
        <v>0</v>
      </c>
      <c r="BN197" s="71">
        <v>0</v>
      </c>
      <c r="BO197" s="71">
        <v>0</v>
      </c>
      <c r="BP197" s="71">
        <v>0</v>
      </c>
      <c r="BQ197" s="71">
        <v>0</v>
      </c>
      <c r="BR197" s="71">
        <v>0</v>
      </c>
      <c r="BS197" s="71">
        <v>0</v>
      </c>
      <c r="BT197" s="71">
        <v>0</v>
      </c>
      <c r="BU197" s="71">
        <v>0</v>
      </c>
      <c r="BV197" s="71">
        <v>0</v>
      </c>
      <c r="BW197" s="71">
        <v>0</v>
      </c>
      <c r="BX197" s="71">
        <v>0</v>
      </c>
      <c r="BY197" s="71">
        <v>0</v>
      </c>
      <c r="BZ197" s="71">
        <v>0</v>
      </c>
      <c r="CA197" s="71">
        <v>0</v>
      </c>
      <c r="CB197" s="71">
        <v>0</v>
      </c>
      <c r="CC197" s="71">
        <v>0</v>
      </c>
      <c r="CD197" s="71">
        <v>0</v>
      </c>
      <c r="CE197" s="71">
        <v>0</v>
      </c>
      <c r="CF197" s="71">
        <v>0</v>
      </c>
      <c r="CG197" s="71">
        <v>0</v>
      </c>
      <c r="CH197" s="71">
        <v>0</v>
      </c>
      <c r="CI197" s="71">
        <v>0</v>
      </c>
      <c r="CJ197" s="71">
        <v>0</v>
      </c>
      <c r="CK197" s="71">
        <v>0</v>
      </c>
      <c r="CL197" s="71">
        <v>0</v>
      </c>
      <c r="CM197" s="71">
        <v>0</v>
      </c>
      <c r="CN197" s="71">
        <v>0</v>
      </c>
      <c r="CO197" s="71">
        <v>0</v>
      </c>
      <c r="CP197" s="71">
        <v>0</v>
      </c>
      <c r="CQ197" s="71">
        <v>0</v>
      </c>
      <c r="CR197" s="71">
        <v>0</v>
      </c>
      <c r="CS197" s="71">
        <v>0</v>
      </c>
      <c r="CT197" s="71">
        <v>0</v>
      </c>
      <c r="CU197" s="71">
        <v>0</v>
      </c>
      <c r="CV197" s="71">
        <v>0</v>
      </c>
      <c r="CW197" s="71">
        <v>0</v>
      </c>
      <c r="CX197" s="71">
        <v>0</v>
      </c>
      <c r="CY197" s="71">
        <v>0</v>
      </c>
      <c r="CZ197" s="71">
        <v>0</v>
      </c>
    </row>
    <row r="198" spans="1:104">
      <c r="A198" s="58">
        <v>50</v>
      </c>
      <c r="B198" s="66">
        <v>748</v>
      </c>
      <c r="C198" s="68" t="s">
        <v>200</v>
      </c>
      <c r="D198" s="71">
        <v>273</v>
      </c>
      <c r="E198" s="71">
        <v>279.45999999999998</v>
      </c>
      <c r="F198" s="71">
        <v>286.31799999999998</v>
      </c>
      <c r="G198" s="71">
        <v>293.613</v>
      </c>
      <c r="H198" s="71">
        <v>301.35300000000001</v>
      </c>
      <c r="I198" s="71">
        <v>309.51099999999997</v>
      </c>
      <c r="J198" s="71">
        <v>318.02199999999999</v>
      </c>
      <c r="K198" s="71">
        <v>326.791</v>
      </c>
      <c r="L198" s="71">
        <v>335.69399999999996</v>
      </c>
      <c r="M198" s="71">
        <v>344.59399999999999</v>
      </c>
      <c r="N198" s="71">
        <v>353.38</v>
      </c>
      <c r="O198" s="71">
        <v>362.00800000000004</v>
      </c>
      <c r="P198" s="71">
        <v>370.53700000000003</v>
      </c>
      <c r="Q198" s="71">
        <v>379.14099999999996</v>
      </c>
      <c r="R198" s="71">
        <v>388.07299999999998</v>
      </c>
      <c r="S198" s="71">
        <v>397.52800000000002</v>
      </c>
      <c r="T198" s="71">
        <v>407.55799999999999</v>
      </c>
      <c r="U198" s="71">
        <v>418.15700000000004</v>
      </c>
      <c r="V198" s="71">
        <v>429.39</v>
      </c>
      <c r="W198" s="71">
        <v>441.31600000000003</v>
      </c>
      <c r="X198" s="71">
        <v>453.97500000000002</v>
      </c>
      <c r="Y198" s="71">
        <v>467.41199999999998</v>
      </c>
      <c r="Z198" s="71">
        <v>481.62799999999999</v>
      </c>
      <c r="AA198" s="71">
        <v>496.55</v>
      </c>
      <c r="AB198" s="71">
        <v>512.07400000000007</v>
      </c>
      <c r="AC198" s="71">
        <v>528.11699999999996</v>
      </c>
      <c r="AD198" s="71">
        <v>544.75199999999995</v>
      </c>
      <c r="AE198" s="71">
        <v>562.01700000000005</v>
      </c>
      <c r="AF198" s="71">
        <v>579.76600000000008</v>
      </c>
      <c r="AG198" s="71">
        <v>597.80899999999997</v>
      </c>
      <c r="AH198" s="71">
        <v>616.06099999999992</v>
      </c>
      <c r="AI198" s="71">
        <v>634.17100000000005</v>
      </c>
      <c r="AJ198" s="71">
        <v>652.279</v>
      </c>
      <c r="AK198" s="71">
        <v>671.35799999999995</v>
      </c>
      <c r="AL198" s="71">
        <v>692.73500000000001</v>
      </c>
      <c r="AM198" s="71">
        <v>717.21100000000001</v>
      </c>
      <c r="AN198" s="71">
        <v>745.28800000000001</v>
      </c>
      <c r="AO198" s="71">
        <v>776.25800000000004</v>
      </c>
      <c r="AP198" s="71">
        <v>808.22800000000007</v>
      </c>
      <c r="AQ198" s="71">
        <v>838.58500000000004</v>
      </c>
      <c r="AR198" s="71">
        <v>865.45299999999997</v>
      </c>
      <c r="AS198" s="71">
        <v>887.98800000000006</v>
      </c>
      <c r="AT198" s="71">
        <v>906.69900000000007</v>
      </c>
      <c r="AU198" s="71">
        <v>922.70500000000004</v>
      </c>
      <c r="AV198" s="71">
        <v>937.76600000000008</v>
      </c>
      <c r="AW198" s="71">
        <v>953.10599999999999</v>
      </c>
      <c r="AX198" s="71">
        <v>969.077</v>
      </c>
      <c r="AY198" s="71">
        <v>985.06700000000001</v>
      </c>
      <c r="AZ198" s="71">
        <v>1000.191</v>
      </c>
      <c r="BA198" s="71">
        <v>1013.159</v>
      </c>
      <c r="BB198" s="71">
        <v>1023.0650000000001</v>
      </c>
      <c r="BC198" s="71">
        <v>1029.7139999999999</v>
      </c>
      <c r="BD198" s="71">
        <v>1033.4939999999999</v>
      </c>
      <c r="BE198" s="71">
        <v>1034.808</v>
      </c>
      <c r="BF198" s="71">
        <v>1034.2809999999999</v>
      </c>
      <c r="BG198" s="73">
        <v>1032.4380000000001</v>
      </c>
      <c r="BH198" s="71">
        <v>1029.3920000000001</v>
      </c>
      <c r="BI198" s="71">
        <v>1025.2070000000001</v>
      </c>
      <c r="BJ198" s="71">
        <v>1020.319</v>
      </c>
      <c r="BK198" s="71">
        <v>1015.246</v>
      </c>
      <c r="BL198" s="71">
        <v>1010.3819999999999</v>
      </c>
      <c r="BM198" s="71">
        <v>1005.9480000000001</v>
      </c>
      <c r="BN198" s="71">
        <v>1001.9880000000001</v>
      </c>
      <c r="BO198" s="71">
        <v>998.48699999999997</v>
      </c>
      <c r="BP198" s="71">
        <v>995.34500000000003</v>
      </c>
      <c r="BQ198" s="71">
        <v>992.48299999999995</v>
      </c>
      <c r="BR198" s="71">
        <v>989.96399999999994</v>
      </c>
      <c r="BS198" s="71">
        <v>987.84400000000005</v>
      </c>
      <c r="BT198" s="71">
        <v>986.01099999999997</v>
      </c>
      <c r="BU198" s="71">
        <v>984.30600000000004</v>
      </c>
      <c r="BV198" s="71">
        <v>982.61799999999994</v>
      </c>
      <c r="BW198" s="71">
        <v>980.90699999999993</v>
      </c>
      <c r="BX198" s="71">
        <v>979.21199999999999</v>
      </c>
      <c r="BY198" s="71">
        <v>977.596</v>
      </c>
      <c r="BZ198" s="71">
        <v>976.15699999999993</v>
      </c>
      <c r="CA198" s="71">
        <v>974.96699999999998</v>
      </c>
      <c r="CB198" s="71">
        <v>974.04600000000005</v>
      </c>
      <c r="CC198" s="71">
        <v>973.37400000000002</v>
      </c>
      <c r="CD198" s="71">
        <v>972.93599999999992</v>
      </c>
      <c r="CE198" s="71">
        <v>972.70100000000002</v>
      </c>
      <c r="CF198" s="71">
        <v>972.65300000000002</v>
      </c>
      <c r="CG198" s="71">
        <v>972.79099999999994</v>
      </c>
      <c r="CH198" s="71">
        <v>973.13400000000001</v>
      </c>
      <c r="CI198" s="71">
        <v>973.70399999999995</v>
      </c>
      <c r="CJ198" s="71">
        <v>974.53</v>
      </c>
      <c r="CK198" s="71">
        <v>975.63699999999994</v>
      </c>
      <c r="CL198" s="71">
        <v>977.029</v>
      </c>
      <c r="CM198" s="71">
        <v>978.70800000000008</v>
      </c>
      <c r="CN198" s="71">
        <v>980.67599999999993</v>
      </c>
      <c r="CO198" s="71">
        <v>982.9369999999999</v>
      </c>
      <c r="CP198" s="71">
        <v>985.49</v>
      </c>
      <c r="CQ198" s="71">
        <v>988.33500000000004</v>
      </c>
      <c r="CR198" s="71">
        <v>991.46799999999996</v>
      </c>
      <c r="CS198" s="71">
        <v>994.88599999999997</v>
      </c>
      <c r="CT198" s="71">
        <v>998.5809999999999</v>
      </c>
      <c r="CU198" s="71">
        <v>1002.545</v>
      </c>
      <c r="CV198" s="71">
        <v>1006.7670000000001</v>
      </c>
      <c r="CW198" s="71">
        <v>1011.2339999999999</v>
      </c>
      <c r="CX198" s="71">
        <v>1015.932</v>
      </c>
      <c r="CY198" s="71">
        <v>1020.8439999999999</v>
      </c>
      <c r="CZ198" s="73">
        <v>1025.952</v>
      </c>
    </row>
    <row r="199" spans="1:104">
      <c r="A199" s="58">
        <v>148</v>
      </c>
      <c r="B199" s="66">
        <v>752</v>
      </c>
      <c r="C199" s="68" t="s">
        <v>295</v>
      </c>
      <c r="D199" s="71">
        <v>7014</v>
      </c>
      <c r="E199" s="71">
        <v>7076.0020000000004</v>
      </c>
      <c r="F199" s="71">
        <v>7129.07</v>
      </c>
      <c r="G199" s="71">
        <v>7176.2049999999999</v>
      </c>
      <c r="H199" s="71">
        <v>7219.8710000000001</v>
      </c>
      <c r="I199" s="71">
        <v>7261.9949999999999</v>
      </c>
      <c r="J199" s="71">
        <v>7303.942</v>
      </c>
      <c r="K199" s="71">
        <v>7346.5410000000002</v>
      </c>
      <c r="L199" s="71">
        <v>7390.1350000000002</v>
      </c>
      <c r="M199" s="71">
        <v>7434.6750000000002</v>
      </c>
      <c r="N199" s="71">
        <v>7480.0020000000004</v>
      </c>
      <c r="O199" s="71">
        <v>7526.1390000000001</v>
      </c>
      <c r="P199" s="71">
        <v>7573.5569999999998</v>
      </c>
      <c r="Q199" s="71">
        <v>7623.2780000000002</v>
      </c>
      <c r="R199" s="71">
        <v>7676.5679999999993</v>
      </c>
      <c r="S199" s="71">
        <v>7734.0030000000006</v>
      </c>
      <c r="T199" s="71">
        <v>7796.4269999999997</v>
      </c>
      <c r="U199" s="71">
        <v>7862.7179999999998</v>
      </c>
      <c r="V199" s="71">
        <v>7929.067</v>
      </c>
      <c r="W199" s="71">
        <v>7990.3189999999995</v>
      </c>
      <c r="X199" s="71">
        <v>8042.84</v>
      </c>
      <c r="Y199" s="71">
        <v>8084.9650000000001</v>
      </c>
      <c r="Z199" s="71">
        <v>8117.8609999999999</v>
      </c>
      <c r="AA199" s="71">
        <v>8144.2150000000001</v>
      </c>
      <c r="AB199" s="71">
        <v>8168.1319999999996</v>
      </c>
      <c r="AC199" s="71">
        <v>8192.5669999999991</v>
      </c>
      <c r="AD199" s="71">
        <v>8218.9330000000009</v>
      </c>
      <c r="AE199" s="71">
        <v>8246.3050000000003</v>
      </c>
      <c r="AF199" s="71">
        <v>8272.5859999999993</v>
      </c>
      <c r="AG199" s="71">
        <v>8294.6110000000008</v>
      </c>
      <c r="AH199" s="71">
        <v>8310.4719999999998</v>
      </c>
      <c r="AI199" s="71">
        <v>8319.2669999999998</v>
      </c>
      <c r="AJ199" s="71">
        <v>8322.9009999999998</v>
      </c>
      <c r="AK199" s="71">
        <v>8325.6659999999993</v>
      </c>
      <c r="AL199" s="71">
        <v>8333.4239999999991</v>
      </c>
      <c r="AM199" s="71">
        <v>8350.3670000000002</v>
      </c>
      <c r="AN199" s="71">
        <v>8377.4459999999999</v>
      </c>
      <c r="AO199" s="71">
        <v>8413.2880000000005</v>
      </c>
      <c r="AP199" s="71">
        <v>8456.7890000000007</v>
      </c>
      <c r="AQ199" s="71">
        <v>8505.9510000000009</v>
      </c>
      <c r="AR199" s="71">
        <v>8558.8319999999985</v>
      </c>
      <c r="AS199" s="71">
        <v>8616.23</v>
      </c>
      <c r="AT199" s="71">
        <v>8677.4359999999997</v>
      </c>
      <c r="AU199" s="71">
        <v>8737.1610000000001</v>
      </c>
      <c r="AV199" s="71">
        <v>8788.527</v>
      </c>
      <c r="AW199" s="71">
        <v>8826.9490000000005</v>
      </c>
      <c r="AX199" s="71">
        <v>8849.6769999999997</v>
      </c>
      <c r="AY199" s="71">
        <v>8858.8549999999996</v>
      </c>
      <c r="AZ199" s="71">
        <v>8860.848</v>
      </c>
      <c r="BA199" s="71">
        <v>8864.8450000000012</v>
      </c>
      <c r="BB199" s="71">
        <v>8877.4120000000003</v>
      </c>
      <c r="BC199" s="71">
        <v>8900.8689999999988</v>
      </c>
      <c r="BD199" s="71">
        <v>8933.0220000000008</v>
      </c>
      <c r="BE199" s="71">
        <v>8970.4589999999989</v>
      </c>
      <c r="BF199" s="71">
        <v>9007.8209999999999</v>
      </c>
      <c r="BG199" s="73">
        <v>9041.2620000000006</v>
      </c>
      <c r="BH199" s="71">
        <v>9069.9429999999993</v>
      </c>
      <c r="BI199" s="71">
        <v>9095.3739999999998</v>
      </c>
      <c r="BJ199" s="71">
        <v>9118.8349999999991</v>
      </c>
      <c r="BK199" s="71">
        <v>9142.3919999999998</v>
      </c>
      <c r="BL199" s="71">
        <v>9167.5740000000005</v>
      </c>
      <c r="BM199" s="71">
        <v>9194.5589999999993</v>
      </c>
      <c r="BN199" s="71">
        <v>9222.8449999999993</v>
      </c>
      <c r="BO199" s="71">
        <v>9252.4740000000002</v>
      </c>
      <c r="BP199" s="71">
        <v>9283.3709999999992</v>
      </c>
      <c r="BQ199" s="71">
        <v>9315.4269999999997</v>
      </c>
      <c r="BR199" s="71">
        <v>9348.67</v>
      </c>
      <c r="BS199" s="71">
        <v>9383.0119999999988</v>
      </c>
      <c r="BT199" s="71">
        <v>9418.0390000000007</v>
      </c>
      <c r="BU199" s="71">
        <v>9453.2049999999999</v>
      </c>
      <c r="BV199" s="71">
        <v>9488.0460000000003</v>
      </c>
      <c r="BW199" s="71">
        <v>9522.3859999999986</v>
      </c>
      <c r="BX199" s="71">
        <v>9556.0930000000008</v>
      </c>
      <c r="BY199" s="71">
        <v>9588.7950000000001</v>
      </c>
      <c r="BZ199" s="71">
        <v>9620.0780000000013</v>
      </c>
      <c r="CA199" s="71">
        <v>9649.6260000000002</v>
      </c>
      <c r="CB199" s="71">
        <v>9677.2909999999993</v>
      </c>
      <c r="CC199" s="71">
        <v>9703.0400000000009</v>
      </c>
      <c r="CD199" s="71">
        <v>9726.8460000000014</v>
      </c>
      <c r="CE199" s="71">
        <v>9748.7330000000002</v>
      </c>
      <c r="CF199" s="71">
        <v>9768.7649999999994</v>
      </c>
      <c r="CG199" s="71">
        <v>9786.9439999999995</v>
      </c>
      <c r="CH199" s="71">
        <v>9803.3630000000012</v>
      </c>
      <c r="CI199" s="71">
        <v>9818.3179999999993</v>
      </c>
      <c r="CJ199" s="71">
        <v>9832.1939999999995</v>
      </c>
      <c r="CK199" s="71">
        <v>9845.3230000000003</v>
      </c>
      <c r="CL199" s="71">
        <v>9857.8509999999987</v>
      </c>
      <c r="CM199" s="71">
        <v>9869.8889999999992</v>
      </c>
      <c r="CN199" s="71">
        <v>9881.6850000000013</v>
      </c>
      <c r="CO199" s="71">
        <v>9893.5079999999998</v>
      </c>
      <c r="CP199" s="71">
        <v>9905.5760000000009</v>
      </c>
      <c r="CQ199" s="71">
        <v>9918.0370000000003</v>
      </c>
      <c r="CR199" s="71">
        <v>9930.9740000000002</v>
      </c>
      <c r="CS199" s="71">
        <v>9944.4229999999989</v>
      </c>
      <c r="CT199" s="71">
        <v>9958.4</v>
      </c>
      <c r="CU199" s="71">
        <v>9972.9170000000013</v>
      </c>
      <c r="CV199" s="71">
        <v>9987.987000000001</v>
      </c>
      <c r="CW199" s="71">
        <v>10003.633</v>
      </c>
      <c r="CX199" s="71">
        <v>10019.884999999998</v>
      </c>
      <c r="CY199" s="71">
        <v>10036.782999999999</v>
      </c>
      <c r="CZ199" s="73">
        <v>10054.373</v>
      </c>
    </row>
    <row r="200" spans="1:104">
      <c r="A200" s="58">
        <v>175</v>
      </c>
      <c r="B200" s="66">
        <v>756</v>
      </c>
      <c r="C200" s="68" t="s">
        <v>84</v>
      </c>
      <c r="D200" s="71">
        <v>4694</v>
      </c>
      <c r="E200" s="71">
        <v>4738.3710000000001</v>
      </c>
      <c r="F200" s="71">
        <v>4791.8389999999999</v>
      </c>
      <c r="G200" s="71">
        <v>4851.2550000000001</v>
      </c>
      <c r="H200" s="71">
        <v>4914.402</v>
      </c>
      <c r="I200" s="71">
        <v>4979.9960000000001</v>
      </c>
      <c r="J200" s="71">
        <v>5047.7359999999999</v>
      </c>
      <c r="K200" s="71">
        <v>5118.2540000000008</v>
      </c>
      <c r="L200" s="71">
        <v>5192.9459999999999</v>
      </c>
      <c r="M200" s="71">
        <v>5273.6869999999999</v>
      </c>
      <c r="N200" s="71">
        <v>5361.9949999999999</v>
      </c>
      <c r="O200" s="71">
        <v>5458.1260000000002</v>
      </c>
      <c r="P200" s="71">
        <v>5560.2929999999997</v>
      </c>
      <c r="Q200" s="71">
        <v>5664.3279999999995</v>
      </c>
      <c r="R200" s="71">
        <v>5764.6360000000004</v>
      </c>
      <c r="S200" s="71">
        <v>5857.0010000000002</v>
      </c>
      <c r="T200" s="71">
        <v>5939.7160000000003</v>
      </c>
      <c r="U200" s="71">
        <v>6013.2</v>
      </c>
      <c r="V200" s="71">
        <v>6077.9930000000004</v>
      </c>
      <c r="W200" s="71">
        <v>6135.4780000000001</v>
      </c>
      <c r="X200" s="71">
        <v>6186.652</v>
      </c>
      <c r="Y200" s="71">
        <v>6232.3590000000004</v>
      </c>
      <c r="Z200" s="71">
        <v>6272.152</v>
      </c>
      <c r="AA200" s="71">
        <v>6304.41</v>
      </c>
      <c r="AB200" s="71">
        <v>6326.8919999999998</v>
      </c>
      <c r="AC200" s="71">
        <v>6338.65</v>
      </c>
      <c r="AD200" s="71">
        <v>6338.6489999999994</v>
      </c>
      <c r="AE200" s="71">
        <v>6329.3180000000002</v>
      </c>
      <c r="AF200" s="71">
        <v>6317.4060000000009</v>
      </c>
      <c r="AG200" s="71">
        <v>6311.9340000000002</v>
      </c>
      <c r="AH200" s="71">
        <v>6319.4</v>
      </c>
      <c r="AI200" s="71">
        <v>6342.0450000000001</v>
      </c>
      <c r="AJ200" s="71">
        <v>6378.1379999999999</v>
      </c>
      <c r="AK200" s="71">
        <v>6425.1820000000007</v>
      </c>
      <c r="AL200" s="71">
        <v>6478.9189999999999</v>
      </c>
      <c r="AM200" s="71">
        <v>6535.86</v>
      </c>
      <c r="AN200" s="71">
        <v>6595.9539999999997</v>
      </c>
      <c r="AO200" s="71">
        <v>6659.2909999999993</v>
      </c>
      <c r="AP200" s="71">
        <v>6722.5879999999997</v>
      </c>
      <c r="AQ200" s="71">
        <v>6781.8040000000001</v>
      </c>
      <c r="AR200" s="71">
        <v>6834.1019999999999</v>
      </c>
      <c r="AS200" s="71">
        <v>6877.66</v>
      </c>
      <c r="AT200" s="71">
        <v>6913.1380000000008</v>
      </c>
      <c r="AU200" s="71">
        <v>6943.2909999999993</v>
      </c>
      <c r="AV200" s="71">
        <v>6972.32</v>
      </c>
      <c r="AW200" s="71">
        <v>7003.1990000000005</v>
      </c>
      <c r="AX200" s="71">
        <v>7036.8189999999995</v>
      </c>
      <c r="AY200" s="71">
        <v>7071.9679999999998</v>
      </c>
      <c r="AZ200" s="71">
        <v>7107.0059999999994</v>
      </c>
      <c r="BA200" s="71">
        <v>7139.4349999999995</v>
      </c>
      <c r="BB200" s="71">
        <v>7167.4870000000001</v>
      </c>
      <c r="BC200" s="71">
        <v>7190.7530000000006</v>
      </c>
      <c r="BD200" s="71">
        <v>7209.973</v>
      </c>
      <c r="BE200" s="71">
        <v>7225.902</v>
      </c>
      <c r="BF200" s="71">
        <v>7239.7190000000001</v>
      </c>
      <c r="BG200" s="73">
        <v>7252.3310000000001</v>
      </c>
      <c r="BH200" s="71">
        <v>7263.9740000000002</v>
      </c>
      <c r="BI200" s="71">
        <v>7274.5239999999994</v>
      </c>
      <c r="BJ200" s="71">
        <v>7284.1120000000001</v>
      </c>
      <c r="BK200" s="71">
        <v>7292.81</v>
      </c>
      <c r="BL200" s="71">
        <v>7300.7109999999993</v>
      </c>
      <c r="BM200" s="71">
        <v>7307.9339999999993</v>
      </c>
      <c r="BN200" s="71">
        <v>7314.66</v>
      </c>
      <c r="BO200" s="71">
        <v>7321.0940000000001</v>
      </c>
      <c r="BP200" s="71">
        <v>7327.4670000000006</v>
      </c>
      <c r="BQ200" s="71">
        <v>7333.9390000000003</v>
      </c>
      <c r="BR200" s="71">
        <v>7340.598</v>
      </c>
      <c r="BS200" s="71">
        <v>7347.4349999999995</v>
      </c>
      <c r="BT200" s="71">
        <v>7354.3880000000008</v>
      </c>
      <c r="BU200" s="71">
        <v>7361.3410000000003</v>
      </c>
      <c r="BV200" s="71">
        <v>7368.1869999999999</v>
      </c>
      <c r="BW200" s="71">
        <v>7374.8919999999998</v>
      </c>
      <c r="BX200" s="71">
        <v>7381.4130000000005</v>
      </c>
      <c r="BY200" s="71">
        <v>7387.6080000000002</v>
      </c>
      <c r="BZ200" s="71">
        <v>7393.2969999999996</v>
      </c>
      <c r="CA200" s="71">
        <v>7398.3269999999993</v>
      </c>
      <c r="CB200" s="71">
        <v>7402.64</v>
      </c>
      <c r="CC200" s="71">
        <v>7406.174</v>
      </c>
      <c r="CD200" s="71">
        <v>7408.7659999999996</v>
      </c>
      <c r="CE200" s="71">
        <v>7410.23</v>
      </c>
      <c r="CF200" s="71">
        <v>7410.4359999999997</v>
      </c>
      <c r="CG200" s="71">
        <v>7409.3339999999998</v>
      </c>
      <c r="CH200" s="71">
        <v>7406.9520000000002</v>
      </c>
      <c r="CI200" s="71">
        <v>7403.3330000000005</v>
      </c>
      <c r="CJ200" s="71">
        <v>7398.5630000000001</v>
      </c>
      <c r="CK200" s="71">
        <v>7392.732</v>
      </c>
      <c r="CL200" s="71">
        <v>7385.8710000000001</v>
      </c>
      <c r="CM200" s="71">
        <v>7378.0450000000001</v>
      </c>
      <c r="CN200" s="71">
        <v>7369.4369999999999</v>
      </c>
      <c r="CO200" s="71">
        <v>7360.2669999999998</v>
      </c>
      <c r="CP200" s="71">
        <v>7350.723</v>
      </c>
      <c r="CQ200" s="71">
        <v>7340.9310000000005</v>
      </c>
      <c r="CR200" s="71">
        <v>7330.9629999999997</v>
      </c>
      <c r="CS200" s="71">
        <v>7320.8609999999999</v>
      </c>
      <c r="CT200" s="71">
        <v>7310.6610000000001</v>
      </c>
      <c r="CU200" s="71">
        <v>7300.4169999999995</v>
      </c>
      <c r="CV200" s="71">
        <v>7290.21</v>
      </c>
      <c r="CW200" s="71">
        <v>7280.1530000000002</v>
      </c>
      <c r="CX200" s="71">
        <v>7270.39</v>
      </c>
      <c r="CY200" s="71">
        <v>7261.0969999999998</v>
      </c>
      <c r="CZ200" s="73">
        <v>7252.48</v>
      </c>
    </row>
    <row r="201" spans="1:104">
      <c r="A201" s="58">
        <v>120</v>
      </c>
      <c r="B201" s="66">
        <v>760</v>
      </c>
      <c r="C201" s="68" t="s">
        <v>268</v>
      </c>
      <c r="D201" s="71">
        <v>3495.1</v>
      </c>
      <c r="E201" s="71">
        <v>3588.7730000000001</v>
      </c>
      <c r="F201" s="71">
        <v>3685.1680000000001</v>
      </c>
      <c r="G201" s="71">
        <v>3784.9449999999997</v>
      </c>
      <c r="H201" s="71">
        <v>3888.6959999999999</v>
      </c>
      <c r="I201" s="71">
        <v>3996.9479999999999</v>
      </c>
      <c r="J201" s="71">
        <v>4110.1579999999994</v>
      </c>
      <c r="K201" s="71">
        <v>4228.7179999999998</v>
      </c>
      <c r="L201" s="71">
        <v>4352.9549999999999</v>
      </c>
      <c r="M201" s="71">
        <v>4483.1440000000002</v>
      </c>
      <c r="N201" s="71">
        <v>4619.5360000000001</v>
      </c>
      <c r="O201" s="71">
        <v>4762.3829999999998</v>
      </c>
      <c r="P201" s="71">
        <v>4911.9629999999997</v>
      </c>
      <c r="Q201" s="71">
        <v>5068.5959999999995</v>
      </c>
      <c r="R201" s="71">
        <v>5232.6080000000002</v>
      </c>
      <c r="S201" s="71">
        <v>5404.2449999999999</v>
      </c>
      <c r="T201" s="71">
        <v>5583.9679999999998</v>
      </c>
      <c r="U201" s="71">
        <v>5771.8760000000002</v>
      </c>
      <c r="V201" s="71">
        <v>5967.4139999999998</v>
      </c>
      <c r="W201" s="71">
        <v>6169.7510000000002</v>
      </c>
      <c r="X201" s="71">
        <v>6378.4439999999995</v>
      </c>
      <c r="Y201" s="71">
        <v>6593.6980000000003</v>
      </c>
      <c r="Z201" s="71">
        <v>6816.2809999999999</v>
      </c>
      <c r="AA201" s="71">
        <v>7047.0529999999999</v>
      </c>
      <c r="AB201" s="71">
        <v>7287.1309999999994</v>
      </c>
      <c r="AC201" s="71">
        <v>7537.6039999999994</v>
      </c>
      <c r="AD201" s="71">
        <v>7798.1229999999996</v>
      </c>
      <c r="AE201" s="71">
        <v>8069.2280000000001</v>
      </c>
      <c r="AF201" s="71">
        <v>8353.884</v>
      </c>
      <c r="AG201" s="71">
        <v>8655.89</v>
      </c>
      <c r="AH201" s="71">
        <v>8977.6239999999998</v>
      </c>
      <c r="AI201" s="71">
        <v>9319.7860000000001</v>
      </c>
      <c r="AJ201" s="71">
        <v>9680.5659999999989</v>
      </c>
      <c r="AK201" s="71">
        <v>10056.593000000001</v>
      </c>
      <c r="AL201" s="71">
        <v>10443.100999999999</v>
      </c>
      <c r="AM201" s="71">
        <v>10836.108</v>
      </c>
      <c r="AN201" s="71">
        <v>11235.037</v>
      </c>
      <c r="AO201" s="71">
        <v>11639.303</v>
      </c>
      <c r="AP201" s="71">
        <v>12044.937</v>
      </c>
      <c r="AQ201" s="71">
        <v>12447.235000000001</v>
      </c>
      <c r="AR201" s="71">
        <v>12843.048999999999</v>
      </c>
      <c r="AS201" s="71">
        <v>13230.364</v>
      </c>
      <c r="AT201" s="71">
        <v>13610.382</v>
      </c>
      <c r="AU201" s="71">
        <v>13987.272000000001</v>
      </c>
      <c r="AV201" s="71">
        <v>14367.179</v>
      </c>
      <c r="AW201" s="71">
        <v>14754.705</v>
      </c>
      <c r="AX201" s="71">
        <v>15151.147000000001</v>
      </c>
      <c r="AY201" s="71">
        <v>15555.615</v>
      </c>
      <c r="AZ201" s="71">
        <v>15967.907999999999</v>
      </c>
      <c r="BA201" s="71">
        <v>16387.182000000001</v>
      </c>
      <c r="BB201" s="71">
        <v>16812.824000000001</v>
      </c>
      <c r="BC201" s="71">
        <v>17244.688999999998</v>
      </c>
      <c r="BD201" s="71">
        <v>17683.189999999999</v>
      </c>
      <c r="BE201" s="71">
        <v>18128.805</v>
      </c>
      <c r="BF201" s="71">
        <v>18582.152000000002</v>
      </c>
      <c r="BG201" s="73">
        <v>19043.381999999998</v>
      </c>
      <c r="BH201" s="71">
        <v>19512.372000000003</v>
      </c>
      <c r="BI201" s="71">
        <v>19988.027999999998</v>
      </c>
      <c r="BJ201" s="71">
        <v>20468.254999999997</v>
      </c>
      <c r="BK201" s="71">
        <v>20950.335999999999</v>
      </c>
      <c r="BL201" s="71">
        <v>21432.006000000001</v>
      </c>
      <c r="BM201" s="71">
        <v>21912.243999999999</v>
      </c>
      <c r="BN201" s="71">
        <v>22390.500999999997</v>
      </c>
      <c r="BO201" s="71">
        <v>22865.563000000002</v>
      </c>
      <c r="BP201" s="71">
        <v>23336.245999999999</v>
      </c>
      <c r="BQ201" s="71">
        <v>23801.563000000002</v>
      </c>
      <c r="BR201" s="71">
        <v>24260.762000000002</v>
      </c>
      <c r="BS201" s="71">
        <v>24713.359</v>
      </c>
      <c r="BT201" s="71">
        <v>25159.057999999997</v>
      </c>
      <c r="BU201" s="71">
        <v>25597.751</v>
      </c>
      <c r="BV201" s="71">
        <v>26029.379000000001</v>
      </c>
      <c r="BW201" s="71">
        <v>26453.58</v>
      </c>
      <c r="BX201" s="71">
        <v>26870.237000000001</v>
      </c>
      <c r="BY201" s="71">
        <v>27279.887000000002</v>
      </c>
      <c r="BZ201" s="71">
        <v>27683.33</v>
      </c>
      <c r="CA201" s="71">
        <v>28081.141</v>
      </c>
      <c r="CB201" s="71">
        <v>28473.460999999999</v>
      </c>
      <c r="CC201" s="71">
        <v>28860.080000000002</v>
      </c>
      <c r="CD201" s="71">
        <v>29240.793000000001</v>
      </c>
      <c r="CE201" s="71">
        <v>29615.266</v>
      </c>
      <c r="CF201" s="71">
        <v>29983.241000000002</v>
      </c>
      <c r="CG201" s="71">
        <v>30344.737000000001</v>
      </c>
      <c r="CH201" s="71">
        <v>30699.807000000001</v>
      </c>
      <c r="CI201" s="71">
        <v>31048.258000000002</v>
      </c>
      <c r="CJ201" s="71">
        <v>31389.856</v>
      </c>
      <c r="CK201" s="71">
        <v>31724.462</v>
      </c>
      <c r="CL201" s="71">
        <v>32051.796999999999</v>
      </c>
      <c r="CM201" s="71">
        <v>32371.948</v>
      </c>
      <c r="CN201" s="71">
        <v>32685.580999999998</v>
      </c>
      <c r="CO201" s="71">
        <v>32993.618000000002</v>
      </c>
      <c r="CP201" s="71">
        <v>33296.627999999997</v>
      </c>
      <c r="CQ201" s="71">
        <v>33594.614000000001</v>
      </c>
      <c r="CR201" s="71">
        <v>33887.087</v>
      </c>
      <c r="CS201" s="71">
        <v>34173.241999999998</v>
      </c>
      <c r="CT201" s="71">
        <v>34452.15</v>
      </c>
      <c r="CU201" s="71">
        <v>34722.944000000003</v>
      </c>
      <c r="CV201" s="71">
        <v>34984.881999999998</v>
      </c>
      <c r="CW201" s="71">
        <v>35237.384000000005</v>
      </c>
      <c r="CX201" s="71">
        <v>35480.04</v>
      </c>
      <c r="CY201" s="71">
        <v>35712.603999999999</v>
      </c>
      <c r="CZ201" s="73">
        <v>35934.99</v>
      </c>
    </row>
    <row r="202" spans="1:104">
      <c r="A202" s="58">
        <v>90</v>
      </c>
      <c r="B202" s="66">
        <v>762</v>
      </c>
      <c r="C202" s="68" t="s">
        <v>238</v>
      </c>
      <c r="D202" s="71">
        <v>1531.502</v>
      </c>
      <c r="E202" s="71">
        <v>1577.0340000000001</v>
      </c>
      <c r="F202" s="71">
        <v>1626.396</v>
      </c>
      <c r="G202" s="71">
        <v>1677.741</v>
      </c>
      <c r="H202" s="71">
        <v>1729.924</v>
      </c>
      <c r="I202" s="71">
        <v>1782.4989999999998</v>
      </c>
      <c r="J202" s="71">
        <v>1835.759</v>
      </c>
      <c r="K202" s="71">
        <v>1890.6990000000001</v>
      </c>
      <c r="L202" s="71">
        <v>1948.8879999999999</v>
      </c>
      <c r="M202" s="71">
        <v>2012.26</v>
      </c>
      <c r="N202" s="71">
        <v>2082.498</v>
      </c>
      <c r="O202" s="71">
        <v>2160.3590000000004</v>
      </c>
      <c r="P202" s="71">
        <v>2245.1</v>
      </c>
      <c r="Q202" s="71">
        <v>2334.2259999999997</v>
      </c>
      <c r="R202" s="71">
        <v>2424.1950000000002</v>
      </c>
      <c r="S202" s="71">
        <v>2512.4989999999998</v>
      </c>
      <c r="T202" s="71">
        <v>2598.0789999999997</v>
      </c>
      <c r="U202" s="71">
        <v>2681.7840000000001</v>
      </c>
      <c r="V202" s="71">
        <v>2765.317</v>
      </c>
      <c r="W202" s="71">
        <v>2851.2840000000001</v>
      </c>
      <c r="X202" s="71">
        <v>2941.5</v>
      </c>
      <c r="Y202" s="71">
        <v>3036.692</v>
      </c>
      <c r="Z202" s="71">
        <v>3136.0610000000001</v>
      </c>
      <c r="AA202" s="71">
        <v>3238.0909999999999</v>
      </c>
      <c r="AB202" s="71">
        <v>3340.5630000000001</v>
      </c>
      <c r="AC202" s="71">
        <v>3441.9929999999999</v>
      </c>
      <c r="AD202" s="71">
        <v>3541.9409999999998</v>
      </c>
      <c r="AE202" s="71">
        <v>3641.299</v>
      </c>
      <c r="AF202" s="71">
        <v>3741.549</v>
      </c>
      <c r="AG202" s="71">
        <v>3844.81</v>
      </c>
      <c r="AH202" s="71">
        <v>3952.692</v>
      </c>
      <c r="AI202" s="71">
        <v>4064.6559999999999</v>
      </c>
      <c r="AJ202" s="71">
        <v>4180.2719999999999</v>
      </c>
      <c r="AK202" s="71">
        <v>4301.2569999999996</v>
      </c>
      <c r="AL202" s="71">
        <v>4429.7820000000002</v>
      </c>
      <c r="AM202" s="71">
        <v>4566.7880000000005</v>
      </c>
      <c r="AN202" s="71">
        <v>4713.5969999999998</v>
      </c>
      <c r="AO202" s="71">
        <v>4868.0749999999998</v>
      </c>
      <c r="AP202" s="71">
        <v>5023.4619999999995</v>
      </c>
      <c r="AQ202" s="71">
        <v>5170.6489999999994</v>
      </c>
      <c r="AR202" s="71">
        <v>5303.1540000000005</v>
      </c>
      <c r="AS202" s="71">
        <v>5418.308</v>
      </c>
      <c r="AT202" s="71">
        <v>5518.0239999999994</v>
      </c>
      <c r="AU202" s="71">
        <v>5606.0889999999999</v>
      </c>
      <c r="AV202" s="71">
        <v>5688.4840000000004</v>
      </c>
      <c r="AW202" s="71">
        <v>5769.6820000000007</v>
      </c>
      <c r="AX202" s="71">
        <v>5851.0820000000003</v>
      </c>
      <c r="AY202" s="71">
        <v>5931.6540000000005</v>
      </c>
      <c r="AZ202" s="71">
        <v>6010.6630000000005</v>
      </c>
      <c r="BA202" s="71">
        <v>6086.62</v>
      </c>
      <c r="BB202" s="71">
        <v>6158.7640000000001</v>
      </c>
      <c r="BC202" s="71">
        <v>6227.134</v>
      </c>
      <c r="BD202" s="71">
        <v>6293.3050000000003</v>
      </c>
      <c r="BE202" s="71">
        <v>6359.8860000000004</v>
      </c>
      <c r="BF202" s="71">
        <v>6430.2649999999994</v>
      </c>
      <c r="BG202" s="73">
        <v>6506.98</v>
      </c>
      <c r="BH202" s="71">
        <v>6590.8330000000005</v>
      </c>
      <c r="BI202" s="71">
        <v>6681.5030000000006</v>
      </c>
      <c r="BJ202" s="71">
        <v>6778.9380000000001</v>
      </c>
      <c r="BK202" s="71">
        <v>6882.6810000000005</v>
      </c>
      <c r="BL202" s="71">
        <v>6992.183</v>
      </c>
      <c r="BM202" s="71">
        <v>7107.558</v>
      </c>
      <c r="BN202" s="71">
        <v>7228.4439999999995</v>
      </c>
      <c r="BO202" s="71">
        <v>7353.1379999999999</v>
      </c>
      <c r="BP202" s="71">
        <v>7479.4079999999994</v>
      </c>
      <c r="BQ202" s="71">
        <v>7605.4780000000001</v>
      </c>
      <c r="BR202" s="71">
        <v>7730.53</v>
      </c>
      <c r="BS202" s="71">
        <v>7854.3860000000004</v>
      </c>
      <c r="BT202" s="71">
        <v>7976.7049999999999</v>
      </c>
      <c r="BU202" s="71">
        <v>8097.3469999999998</v>
      </c>
      <c r="BV202" s="71">
        <v>8216.1329999999998</v>
      </c>
      <c r="BW202" s="71">
        <v>8332.6929999999993</v>
      </c>
      <c r="BX202" s="71">
        <v>8446.5819999999985</v>
      </c>
      <c r="BY202" s="71">
        <v>8557.5079999999998</v>
      </c>
      <c r="BZ202" s="71">
        <v>8665.2079999999987</v>
      </c>
      <c r="CA202" s="71">
        <v>8769.4830000000002</v>
      </c>
      <c r="CB202" s="71">
        <v>8870.1440000000002</v>
      </c>
      <c r="CC202" s="71">
        <v>8967.1130000000012</v>
      </c>
      <c r="CD202" s="71">
        <v>9060.4589999999989</v>
      </c>
      <c r="CE202" s="71">
        <v>9150.3359999999993</v>
      </c>
      <c r="CF202" s="71">
        <v>9236.8770000000004</v>
      </c>
      <c r="CG202" s="71">
        <v>9320.1350000000002</v>
      </c>
      <c r="CH202" s="71">
        <v>9400.1169999999984</v>
      </c>
      <c r="CI202" s="71">
        <v>9476.8709999999992</v>
      </c>
      <c r="CJ202" s="71">
        <v>9550.4470000000001</v>
      </c>
      <c r="CK202" s="71">
        <v>9620.9320000000007</v>
      </c>
      <c r="CL202" s="71">
        <v>9688.3580000000002</v>
      </c>
      <c r="CM202" s="71">
        <v>9752.8819999999996</v>
      </c>
      <c r="CN202" s="71">
        <v>9814.8780000000006</v>
      </c>
      <c r="CO202" s="71">
        <v>9874.8160000000007</v>
      </c>
      <c r="CP202" s="71">
        <v>9933.0479999999989</v>
      </c>
      <c r="CQ202" s="71">
        <v>9989.7439999999988</v>
      </c>
      <c r="CR202" s="71">
        <v>10044.911</v>
      </c>
      <c r="CS202" s="71">
        <v>10098.453000000001</v>
      </c>
      <c r="CT202" s="71">
        <v>10150.241</v>
      </c>
      <c r="CU202" s="71">
        <v>10200.174999999999</v>
      </c>
      <c r="CV202" s="71">
        <v>10248.204000000002</v>
      </c>
      <c r="CW202" s="71">
        <v>10294.341</v>
      </c>
      <c r="CX202" s="71">
        <v>10338.668000000001</v>
      </c>
      <c r="CY202" s="71">
        <v>10381.324000000001</v>
      </c>
      <c r="CZ202" s="73">
        <v>10422.519</v>
      </c>
    </row>
    <row r="203" spans="1:104">
      <c r="A203" s="58">
        <v>103</v>
      </c>
      <c r="B203" s="66">
        <v>764</v>
      </c>
      <c r="C203" s="68" t="s">
        <v>251</v>
      </c>
      <c r="D203" s="71">
        <v>19626.023000000001</v>
      </c>
      <c r="E203" s="71">
        <v>20203.806</v>
      </c>
      <c r="F203" s="71">
        <v>20804.569</v>
      </c>
      <c r="G203" s="71">
        <v>21429.713</v>
      </c>
      <c r="H203" s="71">
        <v>22080.63</v>
      </c>
      <c r="I203" s="71">
        <v>22758.705000000002</v>
      </c>
      <c r="J203" s="71">
        <v>23465.334999999999</v>
      </c>
      <c r="K203" s="71">
        <v>24201.911</v>
      </c>
      <c r="L203" s="71">
        <v>24969.742999999999</v>
      </c>
      <c r="M203" s="71">
        <v>25769.946</v>
      </c>
      <c r="N203" s="71">
        <v>26603.094000000001</v>
      </c>
      <c r="O203" s="71">
        <v>27468.845999999998</v>
      </c>
      <c r="P203" s="71">
        <v>28365.622000000003</v>
      </c>
      <c r="Q203" s="71">
        <v>29290.458999999999</v>
      </c>
      <c r="R203" s="71">
        <v>30239.413</v>
      </c>
      <c r="S203" s="71">
        <v>31208.718000000001</v>
      </c>
      <c r="T203" s="71">
        <v>32197.173999999999</v>
      </c>
      <c r="U203" s="71">
        <v>33202.570999999996</v>
      </c>
      <c r="V203" s="71">
        <v>34218.858999999997</v>
      </c>
      <c r="W203" s="71">
        <v>35238.732000000004</v>
      </c>
      <c r="X203" s="71">
        <v>36256.682000000001</v>
      </c>
      <c r="Y203" s="71">
        <v>37267.536</v>
      </c>
      <c r="Z203" s="71">
        <v>38270.822</v>
      </c>
      <c r="AA203" s="71">
        <v>39271.383000000002</v>
      </c>
      <c r="AB203" s="71">
        <v>40276.972999999998</v>
      </c>
      <c r="AC203" s="71">
        <v>41291.93</v>
      </c>
      <c r="AD203" s="71">
        <v>42318.728000000003</v>
      </c>
      <c r="AE203" s="71">
        <v>43351.553</v>
      </c>
      <c r="AF203" s="71">
        <v>44376.563999999998</v>
      </c>
      <c r="AG203" s="71">
        <v>45375.118999999999</v>
      </c>
      <c r="AH203" s="71">
        <v>46334.167999999998</v>
      </c>
      <c r="AI203" s="71">
        <v>47247.820999999996</v>
      </c>
      <c r="AJ203" s="71">
        <v>48120.559000000001</v>
      </c>
      <c r="AK203" s="71">
        <v>48962.531000000003</v>
      </c>
      <c r="AL203" s="71">
        <v>49789.138999999996</v>
      </c>
      <c r="AM203" s="71">
        <v>50611.634999999995</v>
      </c>
      <c r="AN203" s="71">
        <v>51432.214999999997</v>
      </c>
      <c r="AO203" s="71">
        <v>52247.305999999997</v>
      </c>
      <c r="AP203" s="71">
        <v>53055.456000000006</v>
      </c>
      <c r="AQ203" s="71">
        <v>53853.561999999998</v>
      </c>
      <c r="AR203" s="71">
        <v>54638.923999999999</v>
      </c>
      <c r="AS203" s="71">
        <v>55412.543000000005</v>
      </c>
      <c r="AT203" s="71">
        <v>56174.442999999999</v>
      </c>
      <c r="AU203" s="71">
        <v>56919.64</v>
      </c>
      <c r="AV203" s="71">
        <v>57641.608999999997</v>
      </c>
      <c r="AW203" s="71">
        <v>58335.951000000001</v>
      </c>
      <c r="AX203" s="71">
        <v>59000.671999999999</v>
      </c>
      <c r="AY203" s="71">
        <v>59637.822</v>
      </c>
      <c r="AZ203" s="71">
        <v>60252.138000000006</v>
      </c>
      <c r="BA203" s="71">
        <v>60850.547999999995</v>
      </c>
      <c r="BB203" s="71">
        <v>61438.313999999998</v>
      </c>
      <c r="BC203" s="71">
        <v>62016.9</v>
      </c>
      <c r="BD203" s="71">
        <v>62585.525999999998</v>
      </c>
      <c r="BE203" s="71">
        <v>63144.525999999998</v>
      </c>
      <c r="BF203" s="71">
        <v>63693.661</v>
      </c>
      <c r="BG203" s="73">
        <v>64232.758000000002</v>
      </c>
      <c r="BH203" s="71">
        <v>64762.372000000003</v>
      </c>
      <c r="BI203" s="71">
        <v>65282.968999999997</v>
      </c>
      <c r="BJ203" s="71">
        <v>65794.053</v>
      </c>
      <c r="BK203" s="71">
        <v>66294.807000000001</v>
      </c>
      <c r="BL203" s="71">
        <v>66784.585999999996</v>
      </c>
      <c r="BM203" s="71">
        <v>67263.046999999991</v>
      </c>
      <c r="BN203" s="71">
        <v>67730.184999999998</v>
      </c>
      <c r="BO203" s="71">
        <v>68186.042000000001</v>
      </c>
      <c r="BP203" s="71">
        <v>68630.77</v>
      </c>
      <c r="BQ203" s="71">
        <v>69064.315000000002</v>
      </c>
      <c r="BR203" s="71">
        <v>69486.599000000002</v>
      </c>
      <c r="BS203" s="71">
        <v>69897.023000000001</v>
      </c>
      <c r="BT203" s="71">
        <v>70294.374000000011</v>
      </c>
      <c r="BU203" s="71">
        <v>70677.108000000007</v>
      </c>
      <c r="BV203" s="71">
        <v>71044.043000000005</v>
      </c>
      <c r="BW203" s="71">
        <v>71394.593999999997</v>
      </c>
      <c r="BX203" s="71">
        <v>71728.755999999994</v>
      </c>
      <c r="BY203" s="71">
        <v>72046.657999999996</v>
      </c>
      <c r="BZ203" s="71">
        <v>72348.69</v>
      </c>
      <c r="CA203" s="71">
        <v>72635.10500000001</v>
      </c>
      <c r="CB203" s="71">
        <v>72905.744999999995</v>
      </c>
      <c r="CC203" s="71">
        <v>73160.312000000005</v>
      </c>
      <c r="CD203" s="71">
        <v>73398.781000000003</v>
      </c>
      <c r="CE203" s="71">
        <v>73621.144</v>
      </c>
      <c r="CF203" s="71">
        <v>73827.358000000007</v>
      </c>
      <c r="CG203" s="71">
        <v>74017.514999999999</v>
      </c>
      <c r="CH203" s="71">
        <v>74191.497000000003</v>
      </c>
      <c r="CI203" s="71">
        <v>74348.811000000002</v>
      </c>
      <c r="CJ203" s="71">
        <v>74488.81</v>
      </c>
      <c r="CK203" s="71">
        <v>74611.089000000007</v>
      </c>
      <c r="CL203" s="71">
        <v>74715.627999999997</v>
      </c>
      <c r="CM203" s="71">
        <v>74802.771999999997</v>
      </c>
      <c r="CN203" s="71">
        <v>74872.966</v>
      </c>
      <c r="CO203" s="71">
        <v>74926.838000000003</v>
      </c>
      <c r="CP203" s="71">
        <v>74964.981999999989</v>
      </c>
      <c r="CQ203" s="71">
        <v>74987.888999999996</v>
      </c>
      <c r="CR203" s="71">
        <v>74995.97099999999</v>
      </c>
      <c r="CS203" s="71">
        <v>74989.620999999999</v>
      </c>
      <c r="CT203" s="71">
        <v>74969.278000000006</v>
      </c>
      <c r="CU203" s="71">
        <v>74935.499000000011</v>
      </c>
      <c r="CV203" s="71">
        <v>74888.97</v>
      </c>
      <c r="CW203" s="71">
        <v>74830.525999999998</v>
      </c>
      <c r="CX203" s="71">
        <v>74761.153000000006</v>
      </c>
      <c r="CY203" s="71">
        <v>74681.983999999997</v>
      </c>
      <c r="CZ203" s="73">
        <v>74594.296999999991</v>
      </c>
    </row>
    <row r="204" spans="1:104">
      <c r="A204" s="58">
        <v>68</v>
      </c>
      <c r="B204" s="66">
        <v>768</v>
      </c>
      <c r="C204" s="68" t="s">
        <v>217</v>
      </c>
      <c r="D204" s="71">
        <v>1329.0059999999999</v>
      </c>
      <c r="E204" s="71">
        <v>1365.415</v>
      </c>
      <c r="F204" s="71">
        <v>1388.2670000000001</v>
      </c>
      <c r="G204" s="71">
        <v>1404.83</v>
      </c>
      <c r="H204" s="71">
        <v>1420.527</v>
      </c>
      <c r="I204" s="71">
        <v>1438.934</v>
      </c>
      <c r="J204" s="71">
        <v>1461.692</v>
      </c>
      <c r="K204" s="71">
        <v>1488.596</v>
      </c>
      <c r="L204" s="71">
        <v>1517.8670000000002</v>
      </c>
      <c r="M204" s="71">
        <v>1546.6079999999999</v>
      </c>
      <c r="N204" s="71">
        <v>1572.172</v>
      </c>
      <c r="O204" s="71">
        <v>1593.6089999999999</v>
      </c>
      <c r="P204" s="71">
        <v>1612.95</v>
      </c>
      <c r="Q204" s="71">
        <v>1635.7429999999999</v>
      </c>
      <c r="R204" s="71">
        <v>1669.5139999999999</v>
      </c>
      <c r="S204" s="71">
        <v>1719.2139999999999</v>
      </c>
      <c r="T204" s="71">
        <v>1787.461</v>
      </c>
      <c r="U204" s="71">
        <v>1871.4849999999999</v>
      </c>
      <c r="V204" s="71">
        <v>1964.2269999999999</v>
      </c>
      <c r="W204" s="71">
        <v>2055.6190000000001</v>
      </c>
      <c r="X204" s="71">
        <v>2138.4169999999999</v>
      </c>
      <c r="Y204" s="71">
        <v>2210.6790000000001</v>
      </c>
      <c r="Z204" s="71">
        <v>2274.7280000000001</v>
      </c>
      <c r="AA204" s="71">
        <v>2332.8519999999999</v>
      </c>
      <c r="AB204" s="71">
        <v>2388.9679999999998</v>
      </c>
      <c r="AC204" s="71">
        <v>2446.3019999999997</v>
      </c>
      <c r="AD204" s="71">
        <v>2504.66</v>
      </c>
      <c r="AE204" s="71">
        <v>2563.9380000000001</v>
      </c>
      <c r="AF204" s="71">
        <v>2627.63</v>
      </c>
      <c r="AG204" s="71">
        <v>2700.1059999999998</v>
      </c>
      <c r="AH204" s="71">
        <v>2784.319</v>
      </c>
      <c r="AI204" s="71">
        <v>2881.6940000000004</v>
      </c>
      <c r="AJ204" s="71">
        <v>2990.9970000000003</v>
      </c>
      <c r="AK204" s="71">
        <v>3109.1409999999996</v>
      </c>
      <c r="AL204" s="71">
        <v>3231.5420000000004</v>
      </c>
      <c r="AM204" s="71">
        <v>3354.643</v>
      </c>
      <c r="AN204" s="71">
        <v>3478.4380000000001</v>
      </c>
      <c r="AO204" s="71">
        <v>3603.42</v>
      </c>
      <c r="AP204" s="71">
        <v>3727.2049999999999</v>
      </c>
      <c r="AQ204" s="71">
        <v>3846.99</v>
      </c>
      <c r="AR204" s="71">
        <v>3961.2739999999999</v>
      </c>
      <c r="AS204" s="71">
        <v>4067.7870000000003</v>
      </c>
      <c r="AT204" s="71">
        <v>4168.1720000000005</v>
      </c>
      <c r="AU204" s="71">
        <v>4269.616</v>
      </c>
      <c r="AV204" s="71">
        <v>4382.0309999999999</v>
      </c>
      <c r="AW204" s="71">
        <v>4512.1589999999997</v>
      </c>
      <c r="AX204" s="71">
        <v>4663.1099999999997</v>
      </c>
      <c r="AY204" s="71">
        <v>4831.8009999999995</v>
      </c>
      <c r="AZ204" s="71">
        <v>5011.183</v>
      </c>
      <c r="BA204" s="71">
        <v>5190.9750000000004</v>
      </c>
      <c r="BB204" s="71">
        <v>5363.7510000000002</v>
      </c>
      <c r="BC204" s="71">
        <v>5527.1669999999995</v>
      </c>
      <c r="BD204" s="71">
        <v>5683.53</v>
      </c>
      <c r="BE204" s="71">
        <v>5835.7</v>
      </c>
      <c r="BF204" s="71">
        <v>5988.38</v>
      </c>
      <c r="BG204" s="73">
        <v>6145.0039999999999</v>
      </c>
      <c r="BH204" s="71">
        <v>6306.0529999999999</v>
      </c>
      <c r="BI204" s="71">
        <v>6470.2489999999998</v>
      </c>
      <c r="BJ204" s="71">
        <v>6637.2190000000001</v>
      </c>
      <c r="BK204" s="71">
        <v>6806.1839999999993</v>
      </c>
      <c r="BL204" s="71">
        <v>6976.5360000000001</v>
      </c>
      <c r="BM204" s="71">
        <v>7148.2880000000005</v>
      </c>
      <c r="BN204" s="71">
        <v>7321.6039999999994</v>
      </c>
      <c r="BO204" s="71">
        <v>7496.1610000000001</v>
      </c>
      <c r="BP204" s="71">
        <v>7671.56</v>
      </c>
      <c r="BQ204" s="71">
        <v>7847.4740000000002</v>
      </c>
      <c r="BR204" s="71">
        <v>8023.7219999999998</v>
      </c>
      <c r="BS204" s="71">
        <v>8200.232</v>
      </c>
      <c r="BT204" s="71">
        <v>8376.9239999999991</v>
      </c>
      <c r="BU204" s="71">
        <v>8553.755000000001</v>
      </c>
      <c r="BV204" s="71">
        <v>8730.6759999999995</v>
      </c>
      <c r="BW204" s="71">
        <v>8907.5570000000007</v>
      </c>
      <c r="BX204" s="71">
        <v>9084.2819999999992</v>
      </c>
      <c r="BY204" s="71">
        <v>9260.82</v>
      </c>
      <c r="BZ204" s="71">
        <v>9437.1739999999991</v>
      </c>
      <c r="CA204" s="71">
        <v>9613.31</v>
      </c>
      <c r="CB204" s="71">
        <v>9789.14</v>
      </c>
      <c r="CC204" s="71">
        <v>9964.527</v>
      </c>
      <c r="CD204" s="71">
        <v>10139.325000000001</v>
      </c>
      <c r="CE204" s="71">
        <v>10313.367999999999</v>
      </c>
      <c r="CF204" s="71">
        <v>10486.494999999999</v>
      </c>
      <c r="CG204" s="71">
        <v>10658.583000000001</v>
      </c>
      <c r="CH204" s="71">
        <v>10829.506000000001</v>
      </c>
      <c r="CI204" s="71">
        <v>10999.092000000001</v>
      </c>
      <c r="CJ204" s="71">
        <v>11167.153</v>
      </c>
      <c r="CK204" s="71">
        <v>11333.52</v>
      </c>
      <c r="CL204" s="71">
        <v>11498.05</v>
      </c>
      <c r="CM204" s="71">
        <v>11660.624</v>
      </c>
      <c r="CN204" s="71">
        <v>11821.118999999999</v>
      </c>
      <c r="CO204" s="71">
        <v>11979.42</v>
      </c>
      <c r="CP204" s="71">
        <v>12135.413</v>
      </c>
      <c r="CQ204" s="71">
        <v>12288.983</v>
      </c>
      <c r="CR204" s="71">
        <v>12440.011</v>
      </c>
      <c r="CS204" s="71">
        <v>12588.383</v>
      </c>
      <c r="CT204" s="71">
        <v>12733.986000000001</v>
      </c>
      <c r="CU204" s="71">
        <v>12876.710999999999</v>
      </c>
      <c r="CV204" s="71">
        <v>13016.46</v>
      </c>
      <c r="CW204" s="71">
        <v>13153.138999999999</v>
      </c>
      <c r="CX204" s="71">
        <v>13286.661</v>
      </c>
      <c r="CY204" s="71">
        <v>13416.947</v>
      </c>
      <c r="CZ204" s="73">
        <v>13543.924999999999</v>
      </c>
    </row>
    <row r="205" spans="1:104">
      <c r="A205" s="58">
        <v>257</v>
      </c>
      <c r="B205" s="66">
        <v>772</v>
      </c>
      <c r="C205" s="68" t="s">
        <v>158</v>
      </c>
      <c r="D205" s="71">
        <v>1.57</v>
      </c>
      <c r="E205" s="71">
        <v>1.5329999999999999</v>
      </c>
      <c r="F205" s="71">
        <v>1.5270000000000001</v>
      </c>
      <c r="G205" s="71">
        <v>1.542</v>
      </c>
      <c r="H205" s="71">
        <v>1.5720000000000001</v>
      </c>
      <c r="I205" s="71">
        <v>1.609</v>
      </c>
      <c r="J205" s="71">
        <v>1.649</v>
      </c>
      <c r="K205" s="71">
        <v>1.6890000000000001</v>
      </c>
      <c r="L205" s="71">
        <v>1.728</v>
      </c>
      <c r="M205" s="71">
        <v>1.766</v>
      </c>
      <c r="N205" s="71">
        <v>1.804</v>
      </c>
      <c r="O205" s="71">
        <v>1.8410000000000002</v>
      </c>
      <c r="P205" s="71">
        <v>1.8730000000000002</v>
      </c>
      <c r="Q205" s="71">
        <v>1.8969999999999998</v>
      </c>
      <c r="R205" s="71">
        <v>1.905</v>
      </c>
      <c r="S205" s="71">
        <v>1.895</v>
      </c>
      <c r="T205" s="71">
        <v>1.863</v>
      </c>
      <c r="U205" s="71">
        <v>1.8120000000000001</v>
      </c>
      <c r="V205" s="71">
        <v>1.75</v>
      </c>
      <c r="W205" s="71">
        <v>1.6890000000000001</v>
      </c>
      <c r="X205" s="71">
        <v>1.6360000000000001</v>
      </c>
      <c r="Y205" s="71">
        <v>1.5940000000000001</v>
      </c>
      <c r="Z205" s="71">
        <v>1.5630000000000002</v>
      </c>
      <c r="AA205" s="71">
        <v>1.5390000000000001</v>
      </c>
      <c r="AB205" s="71">
        <v>1.5209999999999999</v>
      </c>
      <c r="AC205" s="71">
        <v>1.504</v>
      </c>
      <c r="AD205" s="71">
        <v>1.4889999999999999</v>
      </c>
      <c r="AE205" s="71">
        <v>1.478</v>
      </c>
      <c r="AF205" s="71">
        <v>1.4710000000000001</v>
      </c>
      <c r="AG205" s="71">
        <v>1.47</v>
      </c>
      <c r="AH205" s="71">
        <v>1.4769999999999999</v>
      </c>
      <c r="AI205" s="71">
        <v>1.492</v>
      </c>
      <c r="AJ205" s="71">
        <v>1.514</v>
      </c>
      <c r="AK205" s="71">
        <v>1.538</v>
      </c>
      <c r="AL205" s="71">
        <v>1.5569999999999999</v>
      </c>
      <c r="AM205" s="71">
        <v>1.569</v>
      </c>
      <c r="AN205" s="71">
        <v>1.5710000000000002</v>
      </c>
      <c r="AO205" s="71">
        <v>1.5640000000000001</v>
      </c>
      <c r="AP205" s="71">
        <v>1.5510000000000002</v>
      </c>
      <c r="AQ205" s="71">
        <v>1.532</v>
      </c>
      <c r="AR205" s="71">
        <v>1.5129999999999999</v>
      </c>
      <c r="AS205" s="71">
        <v>1.492</v>
      </c>
      <c r="AT205" s="71">
        <v>1.4689999999999999</v>
      </c>
      <c r="AU205" s="71">
        <v>1.4470000000000001</v>
      </c>
      <c r="AV205" s="71">
        <v>1.427</v>
      </c>
      <c r="AW205" s="71">
        <v>1.4119999999999999</v>
      </c>
      <c r="AX205" s="71">
        <v>1.403</v>
      </c>
      <c r="AY205" s="71">
        <v>1.4</v>
      </c>
      <c r="AZ205" s="71">
        <v>1.4</v>
      </c>
      <c r="BA205" s="71">
        <v>1.4</v>
      </c>
      <c r="BB205" s="71">
        <v>1.3980000000000001</v>
      </c>
      <c r="BC205" s="71">
        <v>1.393</v>
      </c>
      <c r="BD205" s="71">
        <v>1.385</v>
      </c>
      <c r="BE205" s="71">
        <v>1.3780000000000001</v>
      </c>
      <c r="BF205" s="71">
        <v>1.375</v>
      </c>
      <c r="BG205" s="73">
        <v>1.3780000000000001</v>
      </c>
      <c r="BH205" s="71">
        <v>1.3879999999999999</v>
      </c>
      <c r="BI205" s="71">
        <v>1.4039999999999999</v>
      </c>
      <c r="BJ205" s="71">
        <v>1.423</v>
      </c>
      <c r="BK205" s="71">
        <v>1.4450000000000001</v>
      </c>
      <c r="BL205" s="71">
        <v>1.464</v>
      </c>
      <c r="BM205" s="71">
        <v>1.4809999999999999</v>
      </c>
      <c r="BN205" s="71">
        <v>1.498</v>
      </c>
      <c r="BO205" s="71">
        <v>1.5129999999999999</v>
      </c>
      <c r="BP205" s="71">
        <v>1.526</v>
      </c>
      <c r="BQ205" s="71">
        <v>1.5409999999999999</v>
      </c>
      <c r="BR205" s="71">
        <v>1.5549999999999999</v>
      </c>
      <c r="BS205" s="71">
        <v>1.569</v>
      </c>
      <c r="BT205" s="71">
        <v>1.5819999999999999</v>
      </c>
      <c r="BU205" s="71">
        <v>1.5939999999999999</v>
      </c>
      <c r="BV205" s="71">
        <v>1.607</v>
      </c>
      <c r="BW205" s="71">
        <v>1.6179999999999999</v>
      </c>
      <c r="BX205" s="71">
        <v>1.63</v>
      </c>
      <c r="BY205" s="71">
        <v>1.64</v>
      </c>
      <c r="BZ205" s="71">
        <v>1.651</v>
      </c>
      <c r="CA205" s="71">
        <v>1.661</v>
      </c>
      <c r="CB205" s="71">
        <v>1.671</v>
      </c>
      <c r="CC205" s="71">
        <v>1.68</v>
      </c>
      <c r="CD205" s="71">
        <v>1.6910000000000001</v>
      </c>
      <c r="CE205" s="71">
        <v>1.6989999999999998</v>
      </c>
      <c r="CF205" s="71">
        <v>1.708</v>
      </c>
      <c r="CG205" s="71">
        <v>1.716</v>
      </c>
      <c r="CH205" s="71">
        <v>1.724</v>
      </c>
      <c r="CI205" s="71">
        <v>1.7309999999999999</v>
      </c>
      <c r="CJ205" s="71">
        <v>1.7389999999999999</v>
      </c>
      <c r="CK205" s="71">
        <v>1.7450000000000001</v>
      </c>
      <c r="CL205" s="71">
        <v>1.7509999999999999</v>
      </c>
      <c r="CM205" s="71">
        <v>1.758</v>
      </c>
      <c r="CN205" s="71">
        <v>1.764</v>
      </c>
      <c r="CO205" s="71">
        <v>1.77</v>
      </c>
      <c r="CP205" s="71">
        <v>1.776</v>
      </c>
      <c r="CQ205" s="71">
        <v>1.782</v>
      </c>
      <c r="CR205" s="71">
        <v>1.7869999999999999</v>
      </c>
      <c r="CS205" s="71">
        <v>1.792</v>
      </c>
      <c r="CT205" s="71">
        <v>1.796</v>
      </c>
      <c r="CU205" s="71">
        <v>1.8010000000000002</v>
      </c>
      <c r="CV205" s="71">
        <v>1.8049999999999999</v>
      </c>
      <c r="CW205" s="71">
        <v>1.8090000000000002</v>
      </c>
      <c r="CX205" s="71">
        <v>1.8129999999999999</v>
      </c>
      <c r="CY205" s="71">
        <v>1.8149999999999999</v>
      </c>
      <c r="CZ205" s="73">
        <v>1.8180000000000001</v>
      </c>
    </row>
    <row r="206" spans="1:104">
      <c r="A206" s="58">
        <v>258</v>
      </c>
      <c r="B206" s="66">
        <v>776</v>
      </c>
      <c r="C206" s="68" t="s">
        <v>159</v>
      </c>
      <c r="D206" s="71">
        <v>47.22</v>
      </c>
      <c r="E206" s="71">
        <v>49.585999999999999</v>
      </c>
      <c r="F206" s="71">
        <v>51.505000000000003</v>
      </c>
      <c r="G206" s="71">
        <v>53.213999999999999</v>
      </c>
      <c r="H206" s="71">
        <v>54.897999999999996</v>
      </c>
      <c r="I206" s="71">
        <v>56.69</v>
      </c>
      <c r="J206" s="71">
        <v>58.667999999999999</v>
      </c>
      <c r="K206" s="71">
        <v>60.859000000000002</v>
      </c>
      <c r="L206" s="71">
        <v>63.242999999999995</v>
      </c>
      <c r="M206" s="71">
        <v>65.762</v>
      </c>
      <c r="N206" s="71">
        <v>68.352000000000004</v>
      </c>
      <c r="O206" s="71">
        <v>70.974999999999994</v>
      </c>
      <c r="P206" s="71">
        <v>73.641999999999996</v>
      </c>
      <c r="Q206" s="71">
        <v>76.430000000000007</v>
      </c>
      <c r="R206" s="71">
        <v>79.442000000000007</v>
      </c>
      <c r="S206" s="71">
        <v>82.718999999999994</v>
      </c>
      <c r="T206" s="71">
        <v>86.376000000000005</v>
      </c>
      <c r="U206" s="71">
        <v>90.290999999999997</v>
      </c>
      <c r="V206" s="71">
        <v>93.98</v>
      </c>
      <c r="W206" s="71">
        <v>96.792000000000002</v>
      </c>
      <c r="X206" s="71">
        <v>98.298000000000002</v>
      </c>
      <c r="Y206" s="71">
        <v>98.244</v>
      </c>
      <c r="Z206" s="71">
        <v>96.859000000000009</v>
      </c>
      <c r="AA206" s="71">
        <v>94.784999999999997</v>
      </c>
      <c r="AB206" s="71">
        <v>92.941000000000003</v>
      </c>
      <c r="AC206" s="71">
        <v>91.974999999999994</v>
      </c>
      <c r="AD206" s="71">
        <v>92.153999999999996</v>
      </c>
      <c r="AE206" s="71">
        <v>93.246000000000009</v>
      </c>
      <c r="AF206" s="71">
        <v>94.793000000000006</v>
      </c>
      <c r="AG206" s="71">
        <v>96.103000000000009</v>
      </c>
      <c r="AH206" s="71">
        <v>96.691000000000003</v>
      </c>
      <c r="AI206" s="71">
        <v>96.408999999999992</v>
      </c>
      <c r="AJ206" s="71">
        <v>95.471000000000004</v>
      </c>
      <c r="AK206" s="71">
        <v>94.191000000000003</v>
      </c>
      <c r="AL206" s="71">
        <v>93.034999999999997</v>
      </c>
      <c r="AM206" s="71">
        <v>92.337999999999994</v>
      </c>
      <c r="AN206" s="71">
        <v>92.197000000000003</v>
      </c>
      <c r="AO206" s="71">
        <v>92.494</v>
      </c>
      <c r="AP206" s="71">
        <v>93.097000000000008</v>
      </c>
      <c r="AQ206" s="71">
        <v>93.787000000000006</v>
      </c>
      <c r="AR206" s="71">
        <v>94.406999999999996</v>
      </c>
      <c r="AS206" s="71">
        <v>94.921999999999997</v>
      </c>
      <c r="AT206" s="71">
        <v>95.384</v>
      </c>
      <c r="AU206" s="71">
        <v>95.825999999999993</v>
      </c>
      <c r="AV206" s="71">
        <v>96.307000000000002</v>
      </c>
      <c r="AW206" s="71">
        <v>96.864999999999995</v>
      </c>
      <c r="AX206" s="71">
        <v>97.503</v>
      </c>
      <c r="AY206" s="71">
        <v>98.191000000000003</v>
      </c>
      <c r="AZ206" s="71">
        <v>98.896999999999991</v>
      </c>
      <c r="BA206" s="71">
        <v>99.574000000000012</v>
      </c>
      <c r="BB206" s="71">
        <v>100.19</v>
      </c>
      <c r="BC206" s="71">
        <v>100.732</v>
      </c>
      <c r="BD206" s="71">
        <v>101.205</v>
      </c>
      <c r="BE206" s="71">
        <v>101.61699999999999</v>
      </c>
      <c r="BF206" s="71">
        <v>101.982</v>
      </c>
      <c r="BG206" s="73">
        <v>102.31100000000001</v>
      </c>
      <c r="BH206" s="71">
        <v>102.60300000000001</v>
      </c>
      <c r="BI206" s="71">
        <v>102.852</v>
      </c>
      <c r="BJ206" s="71">
        <v>103.062</v>
      </c>
      <c r="BK206" s="71">
        <v>103.233</v>
      </c>
      <c r="BL206" s="71">
        <v>103.36799999999999</v>
      </c>
      <c r="BM206" s="71">
        <v>103.46799999999999</v>
      </c>
      <c r="BN206" s="71">
        <v>103.53200000000001</v>
      </c>
      <c r="BO206" s="71">
        <v>103.56100000000001</v>
      </c>
      <c r="BP206" s="71">
        <v>103.55199999999999</v>
      </c>
      <c r="BQ206" s="71">
        <v>103.50700000000001</v>
      </c>
      <c r="BR206" s="71">
        <v>103.425</v>
      </c>
      <c r="BS206" s="71">
        <v>103.306</v>
      </c>
      <c r="BT206" s="71">
        <v>103.149</v>
      </c>
      <c r="BU206" s="71">
        <v>102.95599999999999</v>
      </c>
      <c r="BV206" s="71">
        <v>102.72499999999999</v>
      </c>
      <c r="BW206" s="71">
        <v>102.455</v>
      </c>
      <c r="BX206" s="71">
        <v>102.14700000000001</v>
      </c>
      <c r="BY206" s="71">
        <v>101.80099999999999</v>
      </c>
      <c r="BZ206" s="71">
        <v>101.41800000000001</v>
      </c>
      <c r="CA206" s="71">
        <v>100.998</v>
      </c>
      <c r="CB206" s="71">
        <v>100.541</v>
      </c>
      <c r="CC206" s="71">
        <v>100.047</v>
      </c>
      <c r="CD206" s="71">
        <v>99.512</v>
      </c>
      <c r="CE206" s="71">
        <v>98.932999999999993</v>
      </c>
      <c r="CF206" s="71">
        <v>98.305999999999997</v>
      </c>
      <c r="CG206" s="71">
        <v>97.632000000000005</v>
      </c>
      <c r="CH206" s="71">
        <v>96.908999999999992</v>
      </c>
      <c r="CI206" s="71">
        <v>96.137</v>
      </c>
      <c r="CJ206" s="71">
        <v>95.31</v>
      </c>
      <c r="CK206" s="71">
        <v>94.429000000000002</v>
      </c>
      <c r="CL206" s="71">
        <v>93.492000000000004</v>
      </c>
      <c r="CM206" s="71">
        <v>92.5</v>
      </c>
      <c r="CN206" s="71">
        <v>91.451999999999998</v>
      </c>
      <c r="CO206" s="71">
        <v>90.352000000000004</v>
      </c>
      <c r="CP206" s="71">
        <v>89.198999999999998</v>
      </c>
      <c r="CQ206" s="71">
        <v>87.996000000000009</v>
      </c>
      <c r="CR206" s="71">
        <v>86.742999999999995</v>
      </c>
      <c r="CS206" s="71">
        <v>85.438000000000002</v>
      </c>
      <c r="CT206" s="71">
        <v>84.084000000000003</v>
      </c>
      <c r="CU206" s="71">
        <v>82.68</v>
      </c>
      <c r="CV206" s="71">
        <v>81.227000000000004</v>
      </c>
      <c r="CW206" s="71">
        <v>79.728999999999999</v>
      </c>
      <c r="CX206" s="71">
        <v>78.186000000000007</v>
      </c>
      <c r="CY206" s="71">
        <v>76.602000000000004</v>
      </c>
      <c r="CZ206" s="73">
        <v>74.978000000000009</v>
      </c>
    </row>
    <row r="207" spans="1:104">
      <c r="A207" s="58">
        <v>199</v>
      </c>
      <c r="B207" s="66">
        <v>780</v>
      </c>
      <c r="C207" s="68" t="s">
        <v>107</v>
      </c>
      <c r="D207" s="71">
        <v>635.99900000000002</v>
      </c>
      <c r="E207" s="71">
        <v>648.01499999999999</v>
      </c>
      <c r="F207" s="71">
        <v>661.81099999999992</v>
      </c>
      <c r="G207" s="71">
        <v>678.36599999999999</v>
      </c>
      <c r="H207" s="71">
        <v>698.12599999999998</v>
      </c>
      <c r="I207" s="71">
        <v>721</v>
      </c>
      <c r="J207" s="71">
        <v>746.32400000000007</v>
      </c>
      <c r="K207" s="71">
        <v>772.90100000000007</v>
      </c>
      <c r="L207" s="71">
        <v>799.09699999999998</v>
      </c>
      <c r="M207" s="71">
        <v>823.01600000000008</v>
      </c>
      <c r="N207" s="71">
        <v>843.005</v>
      </c>
      <c r="O207" s="71">
        <v>858.19899999999996</v>
      </c>
      <c r="P207" s="71">
        <v>868.995</v>
      </c>
      <c r="Q207" s="71">
        <v>877.25900000000001</v>
      </c>
      <c r="R207" s="71">
        <v>885.74600000000009</v>
      </c>
      <c r="S207" s="71">
        <v>896.4</v>
      </c>
      <c r="T207" s="71">
        <v>909.98</v>
      </c>
      <c r="U207" s="71">
        <v>925.75099999999998</v>
      </c>
      <c r="V207" s="71">
        <v>942.38499999999999</v>
      </c>
      <c r="W207" s="71">
        <v>957.88</v>
      </c>
      <c r="X207" s="71">
        <v>970.86599999999999</v>
      </c>
      <c r="Y207" s="71">
        <v>980.947</v>
      </c>
      <c r="Z207" s="71">
        <v>988.84400000000005</v>
      </c>
      <c r="AA207" s="71">
        <v>995.64699999999993</v>
      </c>
      <c r="AB207" s="71">
        <v>1002.941</v>
      </c>
      <c r="AC207" s="71">
        <v>1011.9</v>
      </c>
      <c r="AD207" s="71">
        <v>1022.655</v>
      </c>
      <c r="AE207" s="71">
        <v>1034.894</v>
      </c>
      <c r="AF207" s="71">
        <v>1048.7860000000001</v>
      </c>
      <c r="AG207" s="71">
        <v>1064.4319999999998</v>
      </c>
      <c r="AH207" s="71">
        <v>1081.7639999999999</v>
      </c>
      <c r="AI207" s="71">
        <v>1101.124</v>
      </c>
      <c r="AJ207" s="71">
        <v>1122.181</v>
      </c>
      <c r="AK207" s="71">
        <v>1143.3580000000002</v>
      </c>
      <c r="AL207" s="71">
        <v>1162.5439999999999</v>
      </c>
      <c r="AM207" s="71">
        <v>1178.2739999999999</v>
      </c>
      <c r="AN207" s="71">
        <v>1189.826</v>
      </c>
      <c r="AO207" s="71">
        <v>1197.7379999999998</v>
      </c>
      <c r="AP207" s="71">
        <v>1203.355</v>
      </c>
      <c r="AQ207" s="71">
        <v>1208.6890000000001</v>
      </c>
      <c r="AR207" s="71">
        <v>1215.1840000000002</v>
      </c>
      <c r="AS207" s="71">
        <v>1223.287</v>
      </c>
      <c r="AT207" s="71">
        <v>1232.5039999999999</v>
      </c>
      <c r="AU207" s="71">
        <v>1242.204</v>
      </c>
      <c r="AV207" s="71">
        <v>1251.3820000000001</v>
      </c>
      <c r="AW207" s="71">
        <v>1259.3240000000001</v>
      </c>
      <c r="AX207" s="71">
        <v>1265.8910000000001</v>
      </c>
      <c r="AY207" s="71">
        <v>1271.3960000000002</v>
      </c>
      <c r="AZ207" s="71">
        <v>1276.1030000000001</v>
      </c>
      <c r="BA207" s="71">
        <v>1280.434</v>
      </c>
      <c r="BB207" s="71">
        <v>1284.7</v>
      </c>
      <c r="BC207" s="71">
        <v>1288.9649999999999</v>
      </c>
      <c r="BD207" s="71">
        <v>1293.154</v>
      </c>
      <c r="BE207" s="71">
        <v>1297.2750000000001</v>
      </c>
      <c r="BF207" s="71">
        <v>1301.307</v>
      </c>
      <c r="BG207" s="73">
        <v>1305.2359999999999</v>
      </c>
      <c r="BH207" s="71">
        <v>1309.078</v>
      </c>
      <c r="BI207" s="71">
        <v>1312.854</v>
      </c>
      <c r="BJ207" s="71">
        <v>1316.5529999999999</v>
      </c>
      <c r="BK207" s="71">
        <v>1320.154</v>
      </c>
      <c r="BL207" s="71">
        <v>1323.6329999999998</v>
      </c>
      <c r="BM207" s="71">
        <v>1326.9859999999999</v>
      </c>
      <c r="BN207" s="71">
        <v>1330.1970000000001</v>
      </c>
      <c r="BO207" s="71">
        <v>1333.211</v>
      </c>
      <c r="BP207" s="71">
        <v>1335.9670000000001</v>
      </c>
      <c r="BQ207" s="71">
        <v>1338.41</v>
      </c>
      <c r="BR207" s="71">
        <v>1340.519</v>
      </c>
      <c r="BS207" s="71">
        <v>1342.288</v>
      </c>
      <c r="BT207" s="71">
        <v>1343.702</v>
      </c>
      <c r="BU207" s="71">
        <v>1344.752</v>
      </c>
      <c r="BV207" s="71">
        <v>1345.431</v>
      </c>
      <c r="BW207" s="71">
        <v>1345.7280000000001</v>
      </c>
      <c r="BX207" s="71">
        <v>1345.64</v>
      </c>
      <c r="BY207" s="71">
        <v>1345.1779999999999</v>
      </c>
      <c r="BZ207" s="71">
        <v>1344.3579999999999</v>
      </c>
      <c r="CA207" s="71">
        <v>1343.1959999999999</v>
      </c>
      <c r="CB207" s="71">
        <v>1341.6990000000001</v>
      </c>
      <c r="CC207" s="71">
        <v>1339.8679999999999</v>
      </c>
      <c r="CD207" s="71">
        <v>1337.7089999999998</v>
      </c>
      <c r="CE207" s="71">
        <v>1335.223</v>
      </c>
      <c r="CF207" s="71">
        <v>1332.4160000000002</v>
      </c>
      <c r="CG207" s="71">
        <v>1329.2919999999999</v>
      </c>
      <c r="CH207" s="71">
        <v>1325.867</v>
      </c>
      <c r="CI207" s="71">
        <v>1322.1680000000001</v>
      </c>
      <c r="CJ207" s="71">
        <v>1318.229</v>
      </c>
      <c r="CK207" s="71">
        <v>1314.077</v>
      </c>
      <c r="CL207" s="71">
        <v>1309.7260000000001</v>
      </c>
      <c r="CM207" s="71">
        <v>1305.18</v>
      </c>
      <c r="CN207" s="71">
        <v>1300.444</v>
      </c>
      <c r="CO207" s="71">
        <v>1295.521</v>
      </c>
      <c r="CP207" s="71">
        <v>1290.412</v>
      </c>
      <c r="CQ207" s="71">
        <v>1285.1199999999999</v>
      </c>
      <c r="CR207" s="71">
        <v>1279.6509999999998</v>
      </c>
      <c r="CS207" s="71">
        <v>1274.0070000000001</v>
      </c>
      <c r="CT207" s="71">
        <v>1268.1949999999999</v>
      </c>
      <c r="CU207" s="71">
        <v>1262.212</v>
      </c>
      <c r="CV207" s="71">
        <v>1256.059</v>
      </c>
      <c r="CW207" s="71">
        <v>1249.73</v>
      </c>
      <c r="CX207" s="71">
        <v>1243.2179999999998</v>
      </c>
      <c r="CY207" s="71">
        <v>1236.51</v>
      </c>
      <c r="CZ207" s="73">
        <v>1229.595</v>
      </c>
    </row>
    <row r="208" spans="1:104">
      <c r="A208" s="58">
        <v>122</v>
      </c>
      <c r="B208" s="66">
        <v>784</v>
      </c>
      <c r="C208" s="68" t="s">
        <v>270</v>
      </c>
      <c r="D208" s="71">
        <v>69.588999999999999</v>
      </c>
      <c r="E208" s="71">
        <v>67.461000000000013</v>
      </c>
      <c r="F208" s="71">
        <v>69.123999999999995</v>
      </c>
      <c r="G208" s="71">
        <v>72.486999999999995</v>
      </c>
      <c r="H208" s="71">
        <v>76.049000000000007</v>
      </c>
      <c r="I208" s="71">
        <v>78.896000000000001</v>
      </c>
      <c r="J208" s="71">
        <v>80.728999999999999</v>
      </c>
      <c r="K208" s="71">
        <v>81.838999999999999</v>
      </c>
      <c r="L208" s="71">
        <v>83.021000000000001</v>
      </c>
      <c r="M208" s="71">
        <v>85.442000000000007</v>
      </c>
      <c r="N208" s="71">
        <v>90.234000000000009</v>
      </c>
      <c r="O208" s="71">
        <v>98.055000000000007</v>
      </c>
      <c r="P208" s="71">
        <v>108.712</v>
      </c>
      <c r="Q208" s="71">
        <v>120.999</v>
      </c>
      <c r="R208" s="71">
        <v>133.15600000000001</v>
      </c>
      <c r="S208" s="71">
        <v>144.22999999999999</v>
      </c>
      <c r="T208" s="71">
        <v>153.702</v>
      </c>
      <c r="U208" s="71">
        <v>162.93199999999999</v>
      </c>
      <c r="V208" s="71">
        <v>175.13499999999999</v>
      </c>
      <c r="W208" s="71">
        <v>194.65100000000001</v>
      </c>
      <c r="X208" s="71">
        <v>224.65</v>
      </c>
      <c r="Y208" s="71">
        <v>265.71699999999998</v>
      </c>
      <c r="Z208" s="71">
        <v>317.04300000000001</v>
      </c>
      <c r="AA208" s="71">
        <v>378.57600000000002</v>
      </c>
      <c r="AB208" s="71">
        <v>449.83799999999997</v>
      </c>
      <c r="AC208" s="71">
        <v>530.029</v>
      </c>
      <c r="AD208" s="71">
        <v>619.82600000000002</v>
      </c>
      <c r="AE208" s="71">
        <v>718.22900000000004</v>
      </c>
      <c r="AF208" s="71">
        <v>820.65800000000002</v>
      </c>
      <c r="AG208" s="71">
        <v>921.06899999999996</v>
      </c>
      <c r="AH208" s="71">
        <v>1015.2</v>
      </c>
      <c r="AI208" s="71">
        <v>1101.203</v>
      </c>
      <c r="AJ208" s="71">
        <v>1180.376</v>
      </c>
      <c r="AK208" s="71">
        <v>1255.5439999999999</v>
      </c>
      <c r="AL208" s="71">
        <v>1331.1009999999999</v>
      </c>
      <c r="AM208" s="71">
        <v>1410.376</v>
      </c>
      <c r="AN208" s="71">
        <v>1494.4639999999999</v>
      </c>
      <c r="AO208" s="71">
        <v>1582.7640000000001</v>
      </c>
      <c r="AP208" s="71">
        <v>1674.9659999999999</v>
      </c>
      <c r="AQ208" s="71">
        <v>1770.252</v>
      </c>
      <c r="AR208" s="71">
        <v>1868.2889999999998</v>
      </c>
      <c r="AS208" s="71">
        <v>1969.7530000000002</v>
      </c>
      <c r="AT208" s="71">
        <v>2075.9610000000002</v>
      </c>
      <c r="AU208" s="71">
        <v>2188.0160000000001</v>
      </c>
      <c r="AV208" s="71">
        <v>2307.2260000000001</v>
      </c>
      <c r="AW208" s="71">
        <v>2434.931</v>
      </c>
      <c r="AX208" s="71">
        <v>2568.6149999999998</v>
      </c>
      <c r="AY208" s="71">
        <v>2708.701</v>
      </c>
      <c r="AZ208" s="71">
        <v>2862.6210000000001</v>
      </c>
      <c r="BA208" s="71">
        <v>3040.261</v>
      </c>
      <c r="BB208" s="71">
        <v>3247</v>
      </c>
      <c r="BC208" s="71">
        <v>3487.9139999999998</v>
      </c>
      <c r="BD208" s="71">
        <v>3756.277</v>
      </c>
      <c r="BE208" s="71">
        <v>4031.259</v>
      </c>
      <c r="BF208" s="71">
        <v>4284.433</v>
      </c>
      <c r="BG208" s="73">
        <v>4495.8230000000003</v>
      </c>
      <c r="BH208" s="71">
        <v>4657.13</v>
      </c>
      <c r="BI208" s="71">
        <v>4775.26</v>
      </c>
      <c r="BJ208" s="71">
        <v>4864.22</v>
      </c>
      <c r="BK208" s="71">
        <v>4945.4390000000003</v>
      </c>
      <c r="BL208" s="71">
        <v>5034.7379999999994</v>
      </c>
      <c r="BM208" s="71">
        <v>5135.9809999999998</v>
      </c>
      <c r="BN208" s="71">
        <v>5244.8369999999995</v>
      </c>
      <c r="BO208" s="71">
        <v>5359.23</v>
      </c>
      <c r="BP208" s="71">
        <v>5474.6559999999999</v>
      </c>
      <c r="BQ208" s="71">
        <v>5587.8630000000003</v>
      </c>
      <c r="BR208" s="71">
        <v>5699.2089999999998</v>
      </c>
      <c r="BS208" s="71">
        <v>5810.5949999999993</v>
      </c>
      <c r="BT208" s="71">
        <v>5921.9290000000001</v>
      </c>
      <c r="BU208" s="71">
        <v>6033.1210000000001</v>
      </c>
      <c r="BV208" s="71">
        <v>6144.0840000000007</v>
      </c>
      <c r="BW208" s="71">
        <v>6254.74</v>
      </c>
      <c r="BX208" s="71">
        <v>6365.0149999999994</v>
      </c>
      <c r="BY208" s="71">
        <v>6474.835</v>
      </c>
      <c r="BZ208" s="71">
        <v>6584.125</v>
      </c>
      <c r="CA208" s="71">
        <v>6692.8160000000007</v>
      </c>
      <c r="CB208" s="71">
        <v>6800.8379999999997</v>
      </c>
      <c r="CC208" s="71">
        <v>6908.1289999999999</v>
      </c>
      <c r="CD208" s="71">
        <v>7014.6390000000001</v>
      </c>
      <c r="CE208" s="71">
        <v>7120.3259999999991</v>
      </c>
      <c r="CF208" s="71">
        <v>7225.143</v>
      </c>
      <c r="CG208" s="71">
        <v>7329.0450000000001</v>
      </c>
      <c r="CH208" s="71">
        <v>7431.97</v>
      </c>
      <c r="CI208" s="71">
        <v>7533.8459999999995</v>
      </c>
      <c r="CJ208" s="71">
        <v>7634.5879999999997</v>
      </c>
      <c r="CK208" s="71">
        <v>7734.13</v>
      </c>
      <c r="CL208" s="71">
        <v>7832.3940000000002</v>
      </c>
      <c r="CM208" s="71">
        <v>7929.3469999999998</v>
      </c>
      <c r="CN208" s="71">
        <v>8025.0079999999998</v>
      </c>
      <c r="CO208" s="71">
        <v>8119.4259999999995</v>
      </c>
      <c r="CP208" s="71">
        <v>8212.616</v>
      </c>
      <c r="CQ208" s="71">
        <v>8304.5339999999997</v>
      </c>
      <c r="CR208" s="71">
        <v>8395.0879999999997</v>
      </c>
      <c r="CS208" s="71">
        <v>8484.1560000000009</v>
      </c>
      <c r="CT208" s="71">
        <v>8571.6029999999992</v>
      </c>
      <c r="CU208" s="71">
        <v>8657.3029999999999</v>
      </c>
      <c r="CV208" s="71">
        <v>8741.1409999999996</v>
      </c>
      <c r="CW208" s="71">
        <v>8823.0239999999994</v>
      </c>
      <c r="CX208" s="71">
        <v>8902.8719999999994</v>
      </c>
      <c r="CY208" s="71">
        <v>8980.6270000000004</v>
      </c>
      <c r="CZ208" s="73">
        <v>9056.2459999999992</v>
      </c>
    </row>
    <row r="209" spans="1:104">
      <c r="A209" s="58">
        <v>43</v>
      </c>
      <c r="B209" s="66">
        <v>788</v>
      </c>
      <c r="C209" s="68" t="s">
        <v>194</v>
      </c>
      <c r="D209" s="71">
        <v>3529.6080000000002</v>
      </c>
      <c r="E209" s="71">
        <v>3596.3869999999997</v>
      </c>
      <c r="F209" s="71">
        <v>3661.8470000000002</v>
      </c>
      <c r="G209" s="71">
        <v>3727.0720000000001</v>
      </c>
      <c r="H209" s="71">
        <v>3792.913</v>
      </c>
      <c r="I209" s="71">
        <v>3860</v>
      </c>
      <c r="J209" s="71">
        <v>3928.7219999999998</v>
      </c>
      <c r="K209" s="71">
        <v>3999.2420000000002</v>
      </c>
      <c r="L209" s="71">
        <v>4071.527</v>
      </c>
      <c r="M209" s="71">
        <v>4145.402</v>
      </c>
      <c r="N209" s="71">
        <v>4220.701</v>
      </c>
      <c r="O209" s="71">
        <v>4297.4410000000007</v>
      </c>
      <c r="P209" s="71">
        <v>4375.9590000000007</v>
      </c>
      <c r="Q209" s="71">
        <v>4456.9860000000008</v>
      </c>
      <c r="R209" s="71">
        <v>4541.4570000000003</v>
      </c>
      <c r="S209" s="71">
        <v>4630</v>
      </c>
      <c r="T209" s="71">
        <v>4723.4889999999996</v>
      </c>
      <c r="U209" s="71">
        <v>4821.7530000000006</v>
      </c>
      <c r="V209" s="71">
        <v>4923.1549999999997</v>
      </c>
      <c r="W209" s="71">
        <v>5025.3639999999996</v>
      </c>
      <c r="X209" s="71">
        <v>5127.0010000000002</v>
      </c>
      <c r="Y209" s="71">
        <v>5227.0739999999996</v>
      </c>
      <c r="Z209" s="71">
        <v>5326.9410000000007</v>
      </c>
      <c r="AA209" s="71">
        <v>5430.4139999999998</v>
      </c>
      <c r="AB209" s="71">
        <v>5542.7259999999997</v>
      </c>
      <c r="AC209" s="71">
        <v>5667.5159999999996</v>
      </c>
      <c r="AD209" s="71">
        <v>5806.0519999999997</v>
      </c>
      <c r="AE209" s="71">
        <v>5956.8720000000003</v>
      </c>
      <c r="AF209" s="71">
        <v>6117.4840000000004</v>
      </c>
      <c r="AG209" s="71">
        <v>6284.0990000000002</v>
      </c>
      <c r="AH209" s="71">
        <v>6453.7669999999998</v>
      </c>
      <c r="AI209" s="71">
        <v>6625.4009999999998</v>
      </c>
      <c r="AJ209" s="71">
        <v>6799.183</v>
      </c>
      <c r="AK209" s="71">
        <v>6974.8789999999999</v>
      </c>
      <c r="AL209" s="71">
        <v>7152.5740000000005</v>
      </c>
      <c r="AM209" s="71">
        <v>7332.058</v>
      </c>
      <c r="AN209" s="71">
        <v>7512.8230000000003</v>
      </c>
      <c r="AO209" s="71">
        <v>7693.6909999999998</v>
      </c>
      <c r="AP209" s="71">
        <v>7872.9860000000008</v>
      </c>
      <c r="AQ209" s="71">
        <v>8048.6840000000002</v>
      </c>
      <c r="AR209" s="71">
        <v>8219.1730000000007</v>
      </c>
      <c r="AS209" s="71">
        <v>8383.9310000000005</v>
      </c>
      <c r="AT209" s="71">
        <v>8542.7669999999998</v>
      </c>
      <c r="AU209" s="71">
        <v>8694.9159999999993</v>
      </c>
      <c r="AV209" s="71">
        <v>8839.6540000000005</v>
      </c>
      <c r="AW209" s="71">
        <v>8976.6310000000012</v>
      </c>
      <c r="AX209" s="71">
        <v>9105.4320000000007</v>
      </c>
      <c r="AY209" s="71">
        <v>9226.5519999999997</v>
      </c>
      <c r="AZ209" s="71">
        <v>9341.7419999999984</v>
      </c>
      <c r="BA209" s="71">
        <v>9453.4269999999997</v>
      </c>
      <c r="BB209" s="71">
        <v>9563.4989999999998</v>
      </c>
      <c r="BC209" s="71">
        <v>9672.5400000000009</v>
      </c>
      <c r="BD209" s="71">
        <v>9780.5109999999986</v>
      </c>
      <c r="BE209" s="71">
        <v>9887.9169999999995</v>
      </c>
      <c r="BF209" s="71">
        <v>9995.1510000000017</v>
      </c>
      <c r="BG209" s="73">
        <v>10102.467000000001</v>
      </c>
      <c r="BH209" s="71">
        <v>10210.282999999999</v>
      </c>
      <c r="BI209" s="71">
        <v>10318.64</v>
      </c>
      <c r="BJ209" s="71">
        <v>10426.891</v>
      </c>
      <c r="BK209" s="71">
        <v>10534.065000000001</v>
      </c>
      <c r="BL209" s="71">
        <v>10639.444</v>
      </c>
      <c r="BM209" s="71">
        <v>10742.826999999999</v>
      </c>
      <c r="BN209" s="71">
        <v>10844.394</v>
      </c>
      <c r="BO209" s="71">
        <v>10944.258</v>
      </c>
      <c r="BP209" s="71">
        <v>11042.652</v>
      </c>
      <c r="BQ209" s="71">
        <v>11139.738000000001</v>
      </c>
      <c r="BR209" s="71">
        <v>11235.413</v>
      </c>
      <c r="BS209" s="71">
        <v>11329.541999999999</v>
      </c>
      <c r="BT209" s="71">
        <v>11422.22</v>
      </c>
      <c r="BU209" s="71">
        <v>11513.584000000001</v>
      </c>
      <c r="BV209" s="71">
        <v>11603.672999999999</v>
      </c>
      <c r="BW209" s="71">
        <v>11692.467000000001</v>
      </c>
      <c r="BX209" s="71">
        <v>11779.748</v>
      </c>
      <c r="BY209" s="71">
        <v>11865.109</v>
      </c>
      <c r="BZ209" s="71">
        <v>11948.019</v>
      </c>
      <c r="CA209" s="71">
        <v>12028.044</v>
      </c>
      <c r="CB209" s="71">
        <v>12105.024000000001</v>
      </c>
      <c r="CC209" s="71">
        <v>12178.88</v>
      </c>
      <c r="CD209" s="71">
        <v>12249.367</v>
      </c>
      <c r="CE209" s="71">
        <v>12316.236000000001</v>
      </c>
      <c r="CF209" s="71">
        <v>12379.305</v>
      </c>
      <c r="CG209" s="71">
        <v>12438.44</v>
      </c>
      <c r="CH209" s="71">
        <v>12493.635</v>
      </c>
      <c r="CI209" s="71">
        <v>12545.026</v>
      </c>
      <c r="CJ209" s="71">
        <v>12592.834999999999</v>
      </c>
      <c r="CK209" s="71">
        <v>12637.244000000001</v>
      </c>
      <c r="CL209" s="71">
        <v>12678.279</v>
      </c>
      <c r="CM209" s="71">
        <v>12715.929</v>
      </c>
      <c r="CN209" s="71">
        <v>12750.305</v>
      </c>
      <c r="CO209" s="71">
        <v>12781.527</v>
      </c>
      <c r="CP209" s="71">
        <v>12809.694</v>
      </c>
      <c r="CQ209" s="71">
        <v>12834.861000000001</v>
      </c>
      <c r="CR209" s="71">
        <v>12857.05</v>
      </c>
      <c r="CS209" s="71">
        <v>12876.256000000001</v>
      </c>
      <c r="CT209" s="71">
        <v>12892.464</v>
      </c>
      <c r="CU209" s="71">
        <v>12905.665000000001</v>
      </c>
      <c r="CV209" s="71">
        <v>12915.853999999999</v>
      </c>
      <c r="CW209" s="71">
        <v>12923.035</v>
      </c>
      <c r="CX209" s="71">
        <v>12927.225999999999</v>
      </c>
      <c r="CY209" s="71">
        <v>12928.452000000001</v>
      </c>
      <c r="CZ209" s="73">
        <v>12926.748</v>
      </c>
    </row>
    <row r="210" spans="1:104">
      <c r="A210" s="58">
        <v>121</v>
      </c>
      <c r="B210" s="66">
        <v>792</v>
      </c>
      <c r="C210" s="68" t="s">
        <v>269</v>
      </c>
      <c r="D210" s="71">
        <v>21484</v>
      </c>
      <c r="E210" s="71">
        <v>22047.724000000002</v>
      </c>
      <c r="F210" s="71">
        <v>22644.847999999998</v>
      </c>
      <c r="G210" s="71">
        <v>23272.959999999999</v>
      </c>
      <c r="H210" s="71">
        <v>23929.148000000001</v>
      </c>
      <c r="I210" s="71">
        <v>24610</v>
      </c>
      <c r="J210" s="71">
        <v>25311.542999999998</v>
      </c>
      <c r="K210" s="71">
        <v>26029.304</v>
      </c>
      <c r="L210" s="71">
        <v>26758.502</v>
      </c>
      <c r="M210" s="71">
        <v>27494.35</v>
      </c>
      <c r="N210" s="71">
        <v>28233</v>
      </c>
      <c r="O210" s="71">
        <v>28972.539000000001</v>
      </c>
      <c r="P210" s="71">
        <v>29713.856</v>
      </c>
      <c r="Q210" s="71">
        <v>30461.025999999998</v>
      </c>
      <c r="R210" s="71">
        <v>31220.240000000002</v>
      </c>
      <c r="S210" s="71">
        <v>31996.695</v>
      </c>
      <c r="T210" s="71">
        <v>32789.69</v>
      </c>
      <c r="U210" s="71">
        <v>33599.532999999996</v>
      </c>
      <c r="V210" s="71">
        <v>34433.546000000002</v>
      </c>
      <c r="W210" s="71">
        <v>35300.94</v>
      </c>
      <c r="X210" s="71">
        <v>36207.440000000002</v>
      </c>
      <c r="Y210" s="71">
        <v>37158.203999999998</v>
      </c>
      <c r="Z210" s="71">
        <v>38149.536</v>
      </c>
      <c r="AA210" s="71">
        <v>39167.445999999996</v>
      </c>
      <c r="AB210" s="71">
        <v>40192.290999999997</v>
      </c>
      <c r="AC210" s="71">
        <v>41210.534</v>
      </c>
      <c r="AD210" s="71">
        <v>42213.21</v>
      </c>
      <c r="AE210" s="71">
        <v>43205.464</v>
      </c>
      <c r="AF210" s="71">
        <v>44204.652999999998</v>
      </c>
      <c r="AG210" s="71">
        <v>45235.956999999995</v>
      </c>
      <c r="AH210" s="71">
        <v>46315.578999999998</v>
      </c>
      <c r="AI210" s="71">
        <v>47451.627999999997</v>
      </c>
      <c r="AJ210" s="71">
        <v>48632.84</v>
      </c>
      <c r="AK210" s="71">
        <v>49832.631999999998</v>
      </c>
      <c r="AL210" s="71">
        <v>51013.826000000001</v>
      </c>
      <c r="AM210" s="71">
        <v>52150.202000000005</v>
      </c>
      <c r="AN210" s="71">
        <v>53232.195</v>
      </c>
      <c r="AO210" s="71">
        <v>54269.22</v>
      </c>
      <c r="AP210" s="71">
        <v>55277.387000000002</v>
      </c>
      <c r="AQ210" s="71">
        <v>56281.533000000003</v>
      </c>
      <c r="AR210" s="71">
        <v>57300.226999999999</v>
      </c>
      <c r="AS210" s="71">
        <v>58335.243999999999</v>
      </c>
      <c r="AT210" s="71">
        <v>59381.608999999997</v>
      </c>
      <c r="AU210" s="71">
        <v>60442.949000000001</v>
      </c>
      <c r="AV210" s="71">
        <v>61522.304000000004</v>
      </c>
      <c r="AW210" s="71">
        <v>62620.415999999997</v>
      </c>
      <c r="AX210" s="71">
        <v>63741.673999999999</v>
      </c>
      <c r="AY210" s="71">
        <v>64882.561000000002</v>
      </c>
      <c r="AZ210" s="71">
        <v>66025.986000000004</v>
      </c>
      <c r="BA210" s="71">
        <v>67148.712</v>
      </c>
      <c r="BB210" s="71">
        <v>68234.388000000006</v>
      </c>
      <c r="BC210" s="71">
        <v>69275.475999999995</v>
      </c>
      <c r="BD210" s="71">
        <v>70277.361000000004</v>
      </c>
      <c r="BE210" s="71">
        <v>71252.486000000004</v>
      </c>
      <c r="BF210" s="71">
        <v>72219.793999999994</v>
      </c>
      <c r="BG210" s="73">
        <v>73192.838000000003</v>
      </c>
      <c r="BH210" s="71">
        <v>74174.881999999998</v>
      </c>
      <c r="BI210" s="71">
        <v>75160.744999999995</v>
      </c>
      <c r="BJ210" s="71">
        <v>76145.400999999998</v>
      </c>
      <c r="BK210" s="71">
        <v>77120.769</v>
      </c>
      <c r="BL210" s="71">
        <v>78080.73</v>
      </c>
      <c r="BM210" s="71">
        <v>79024.391000000003</v>
      </c>
      <c r="BN210" s="71">
        <v>79953.182000000001</v>
      </c>
      <c r="BO210" s="71">
        <v>80865.978000000003</v>
      </c>
      <c r="BP210" s="71">
        <v>81761.880999999994</v>
      </c>
      <c r="BQ210" s="71">
        <v>82640.315000000002</v>
      </c>
      <c r="BR210" s="71">
        <v>83500.006999999998</v>
      </c>
      <c r="BS210" s="71">
        <v>84340.856999999989</v>
      </c>
      <c r="BT210" s="71">
        <v>85164.962999999989</v>
      </c>
      <c r="BU210" s="71">
        <v>85975.391999999993</v>
      </c>
      <c r="BV210" s="71">
        <v>86774.18</v>
      </c>
      <c r="BW210" s="71">
        <v>87561.65</v>
      </c>
      <c r="BX210" s="71">
        <v>88336.46</v>
      </c>
      <c r="BY210" s="71">
        <v>89096.898000000001</v>
      </c>
      <c r="BZ210" s="71">
        <v>89840.510999999999</v>
      </c>
      <c r="CA210" s="71">
        <v>90565.241999999998</v>
      </c>
      <c r="CB210" s="71">
        <v>91270.467999999993</v>
      </c>
      <c r="CC210" s="71">
        <v>91955.790999999997</v>
      </c>
      <c r="CD210" s="71">
        <v>92619.614000000001</v>
      </c>
      <c r="CE210" s="71">
        <v>93260.138999999996</v>
      </c>
      <c r="CF210" s="71">
        <v>93875.978999999992</v>
      </c>
      <c r="CG210" s="71">
        <v>94466.440999999992</v>
      </c>
      <c r="CH210" s="71">
        <v>95031.374000000011</v>
      </c>
      <c r="CI210" s="71">
        <v>95570.69200000001</v>
      </c>
      <c r="CJ210" s="71">
        <v>96084.578999999998</v>
      </c>
      <c r="CK210" s="71">
        <v>96573.292000000001</v>
      </c>
      <c r="CL210" s="71">
        <v>97036.635999999999</v>
      </c>
      <c r="CM210" s="71">
        <v>97474.784</v>
      </c>
      <c r="CN210" s="71">
        <v>97888.875</v>
      </c>
      <c r="CO210" s="71">
        <v>98280.437999999995</v>
      </c>
      <c r="CP210" s="71">
        <v>98650.657000000007</v>
      </c>
      <c r="CQ210" s="71">
        <v>99000.117999999988</v>
      </c>
      <c r="CR210" s="71">
        <v>99328.899000000005</v>
      </c>
      <c r="CS210" s="71">
        <v>99636.774000000005</v>
      </c>
      <c r="CT210" s="71">
        <v>99923.452000000005</v>
      </c>
      <c r="CU210" s="71">
        <v>100188.796</v>
      </c>
      <c r="CV210" s="71">
        <v>100432.897</v>
      </c>
      <c r="CW210" s="71">
        <v>100656.11600000001</v>
      </c>
      <c r="CX210" s="71">
        <v>100859.106</v>
      </c>
      <c r="CY210" s="71">
        <v>101042.78700000001</v>
      </c>
      <c r="CZ210" s="73">
        <v>101208.35399999999</v>
      </c>
    </row>
    <row r="211" spans="1:104">
      <c r="A211" s="58">
        <v>91</v>
      </c>
      <c r="B211" s="66">
        <v>795</v>
      </c>
      <c r="C211" s="68" t="s">
        <v>239</v>
      </c>
      <c r="D211" s="71">
        <v>1211.002</v>
      </c>
      <c r="E211" s="71">
        <v>1228.3780000000002</v>
      </c>
      <c r="F211" s="71">
        <v>1252.6590000000001</v>
      </c>
      <c r="G211" s="71">
        <v>1282.5830000000001</v>
      </c>
      <c r="H211" s="71">
        <v>1317.125</v>
      </c>
      <c r="I211" s="71">
        <v>1355.5</v>
      </c>
      <c r="J211" s="71">
        <v>1397.172</v>
      </c>
      <c r="K211" s="71">
        <v>1441.8420000000001</v>
      </c>
      <c r="L211" s="71">
        <v>1489.4169999999999</v>
      </c>
      <c r="M211" s="71">
        <v>1539.9560000000001</v>
      </c>
      <c r="N211" s="71">
        <v>1593.502</v>
      </c>
      <c r="O211" s="71">
        <v>1649.914</v>
      </c>
      <c r="P211" s="71">
        <v>1708.713</v>
      </c>
      <c r="Q211" s="71">
        <v>1769.009</v>
      </c>
      <c r="R211" s="71">
        <v>1829.6990000000001</v>
      </c>
      <c r="S211" s="71">
        <v>1890.001</v>
      </c>
      <c r="T211" s="71">
        <v>1949.4259999999999</v>
      </c>
      <c r="U211" s="71">
        <v>2008.1489999999999</v>
      </c>
      <c r="V211" s="71">
        <v>2066.8910000000001</v>
      </c>
      <c r="W211" s="71">
        <v>2126.752</v>
      </c>
      <c r="X211" s="71">
        <v>2188.5010000000002</v>
      </c>
      <c r="Y211" s="71">
        <v>2252.3879999999999</v>
      </c>
      <c r="Z211" s="71">
        <v>2318.0720000000001</v>
      </c>
      <c r="AA211" s="71">
        <v>2385.04</v>
      </c>
      <c r="AB211" s="71">
        <v>2452.5279999999998</v>
      </c>
      <c r="AC211" s="71">
        <v>2520.002</v>
      </c>
      <c r="AD211" s="71">
        <v>2587.4169999999999</v>
      </c>
      <c r="AE211" s="71">
        <v>2655.0349999999999</v>
      </c>
      <c r="AF211" s="71">
        <v>2723.0059999999999</v>
      </c>
      <c r="AG211" s="71">
        <v>2791.5749999999998</v>
      </c>
      <c r="AH211" s="71">
        <v>2861</v>
      </c>
      <c r="AI211" s="71">
        <v>2931.3559999999998</v>
      </c>
      <c r="AJ211" s="71">
        <v>3002.8289999999997</v>
      </c>
      <c r="AK211" s="71">
        <v>3075.9360000000001</v>
      </c>
      <c r="AL211" s="71">
        <v>3151.3209999999999</v>
      </c>
      <c r="AM211" s="71">
        <v>3229.5</v>
      </c>
      <c r="AN211" s="71">
        <v>3309.9080000000004</v>
      </c>
      <c r="AO211" s="71">
        <v>3392.4480000000003</v>
      </c>
      <c r="AP211" s="71">
        <v>3478.5519999999997</v>
      </c>
      <c r="AQ211" s="71">
        <v>3570.11</v>
      </c>
      <c r="AR211" s="71">
        <v>3668.0010000000002</v>
      </c>
      <c r="AS211" s="71">
        <v>3773.48</v>
      </c>
      <c r="AT211" s="71">
        <v>3884.875</v>
      </c>
      <c r="AU211" s="71">
        <v>3996.5839999999998</v>
      </c>
      <c r="AV211" s="71">
        <v>4101.0339999999997</v>
      </c>
      <c r="AW211" s="71">
        <v>4192.9790000000003</v>
      </c>
      <c r="AX211" s="71">
        <v>4270.0820000000003</v>
      </c>
      <c r="AY211" s="71">
        <v>4334.3559999999998</v>
      </c>
      <c r="AZ211" s="71">
        <v>4390.2819999999992</v>
      </c>
      <c r="BA211" s="71">
        <v>4444.567</v>
      </c>
      <c r="BB211" s="71">
        <v>4502.1400000000003</v>
      </c>
      <c r="BC211" s="71">
        <v>4564.3670000000002</v>
      </c>
      <c r="BD211" s="71">
        <v>4629.9110000000001</v>
      </c>
      <c r="BE211" s="71">
        <v>4697.7629999999999</v>
      </c>
      <c r="BF211" s="71">
        <v>4766.009</v>
      </c>
      <c r="BG211" s="73">
        <v>4833.2659999999996</v>
      </c>
      <c r="BH211" s="71">
        <v>4899.4560000000001</v>
      </c>
      <c r="BI211" s="71">
        <v>4965.2749999999996</v>
      </c>
      <c r="BJ211" s="71">
        <v>5030.9719999999998</v>
      </c>
      <c r="BK211" s="71">
        <v>5096.942</v>
      </c>
      <c r="BL211" s="71">
        <v>5163.43</v>
      </c>
      <c r="BM211" s="71">
        <v>5230.4040000000005</v>
      </c>
      <c r="BN211" s="71">
        <v>5297.6110000000008</v>
      </c>
      <c r="BO211" s="71">
        <v>5364.7979999999998</v>
      </c>
      <c r="BP211" s="71">
        <v>5431.625</v>
      </c>
      <c r="BQ211" s="71">
        <v>5497.7759999999998</v>
      </c>
      <c r="BR211" s="71">
        <v>5563.1489999999994</v>
      </c>
      <c r="BS211" s="71">
        <v>5627.5820000000003</v>
      </c>
      <c r="BT211" s="71">
        <v>5690.6309999999994</v>
      </c>
      <c r="BU211" s="71">
        <v>5751.7649999999994</v>
      </c>
      <c r="BV211" s="71">
        <v>5810.5789999999997</v>
      </c>
      <c r="BW211" s="71">
        <v>5866.9130000000005</v>
      </c>
      <c r="BX211" s="71">
        <v>5920.7709999999997</v>
      </c>
      <c r="BY211" s="71">
        <v>5972.14</v>
      </c>
      <c r="BZ211" s="71">
        <v>6021.0789999999997</v>
      </c>
      <c r="CA211" s="71">
        <v>6067.6710000000003</v>
      </c>
      <c r="CB211" s="71">
        <v>6111.87</v>
      </c>
      <c r="CC211" s="71">
        <v>6153.7510000000002</v>
      </c>
      <c r="CD211" s="71">
        <v>6193.6810000000005</v>
      </c>
      <c r="CE211" s="71">
        <v>6232.1509999999998</v>
      </c>
      <c r="CF211" s="71">
        <v>6269.5349999999999</v>
      </c>
      <c r="CG211" s="71">
        <v>6305.9709999999995</v>
      </c>
      <c r="CH211" s="71">
        <v>6341.4449999999997</v>
      </c>
      <c r="CI211" s="71">
        <v>6375.9879999999994</v>
      </c>
      <c r="CJ211" s="71">
        <v>6409.5810000000001</v>
      </c>
      <c r="CK211" s="71">
        <v>6442.2029999999995</v>
      </c>
      <c r="CL211" s="71">
        <v>6473.8770000000004</v>
      </c>
      <c r="CM211" s="71">
        <v>6504.6109999999999</v>
      </c>
      <c r="CN211" s="71">
        <v>6534.3450000000003</v>
      </c>
      <c r="CO211" s="71">
        <v>6562.9830000000002</v>
      </c>
      <c r="CP211" s="71">
        <v>6590.4349999999995</v>
      </c>
      <c r="CQ211" s="71">
        <v>6616.6190000000006</v>
      </c>
      <c r="CR211" s="71">
        <v>6641.4660000000003</v>
      </c>
      <c r="CS211" s="71">
        <v>6664.9009999999998</v>
      </c>
      <c r="CT211" s="71">
        <v>6686.8430000000008</v>
      </c>
      <c r="CU211" s="71">
        <v>6707.19</v>
      </c>
      <c r="CV211" s="71">
        <v>6725.8180000000002</v>
      </c>
      <c r="CW211" s="71">
        <v>6742.5779999999995</v>
      </c>
      <c r="CX211" s="71">
        <v>6757.2970000000005</v>
      </c>
      <c r="CY211" s="71">
        <v>6769.7749999999996</v>
      </c>
      <c r="CZ211" s="73">
        <v>6779.7909999999993</v>
      </c>
    </row>
    <row r="212" spans="1:104">
      <c r="A212" s="58">
        <v>200</v>
      </c>
      <c r="B212" s="66">
        <v>796</v>
      </c>
      <c r="C212" s="68" t="s">
        <v>108</v>
      </c>
      <c r="D212" s="71">
        <v>5.0470000000000006</v>
      </c>
      <c r="E212" s="71">
        <v>4.9830000000000005</v>
      </c>
      <c r="F212" s="71">
        <v>4.976</v>
      </c>
      <c r="G212" s="71">
        <v>5.0149999999999997</v>
      </c>
      <c r="H212" s="71">
        <v>5.093</v>
      </c>
      <c r="I212" s="71">
        <v>5.1970000000000001</v>
      </c>
      <c r="J212" s="71">
        <v>5.3170000000000002</v>
      </c>
      <c r="K212" s="71">
        <v>5.4410000000000007</v>
      </c>
      <c r="L212" s="71">
        <v>5.5570000000000004</v>
      </c>
      <c r="M212" s="71">
        <v>5.6550000000000002</v>
      </c>
      <c r="N212" s="71">
        <v>5.7240000000000002</v>
      </c>
      <c r="O212" s="71">
        <v>5.76</v>
      </c>
      <c r="P212" s="71">
        <v>5.7629999999999999</v>
      </c>
      <c r="Q212" s="71">
        <v>5.74</v>
      </c>
      <c r="R212" s="71">
        <v>5.7059999999999995</v>
      </c>
      <c r="S212" s="71">
        <v>5.6690000000000005</v>
      </c>
      <c r="T212" s="71">
        <v>5.6289999999999996</v>
      </c>
      <c r="U212" s="71">
        <v>5.5880000000000001</v>
      </c>
      <c r="V212" s="71">
        <v>5.5629999999999997</v>
      </c>
      <c r="W212" s="71">
        <v>5.5720000000000001</v>
      </c>
      <c r="X212" s="71">
        <v>5.6310000000000002</v>
      </c>
      <c r="Y212" s="71">
        <v>5.7490000000000006</v>
      </c>
      <c r="Z212" s="71">
        <v>5.923</v>
      </c>
      <c r="AA212" s="71">
        <v>6.13</v>
      </c>
      <c r="AB212" s="71">
        <v>6.343</v>
      </c>
      <c r="AC212" s="71">
        <v>6.5430000000000001</v>
      </c>
      <c r="AD212" s="71">
        <v>6.7190000000000003</v>
      </c>
      <c r="AE212" s="71">
        <v>6.8819999999999997</v>
      </c>
      <c r="AF212" s="71">
        <v>7.0510000000000002</v>
      </c>
      <c r="AG212" s="71">
        <v>7.2569999999999997</v>
      </c>
      <c r="AH212" s="71">
        <v>7.5190000000000001</v>
      </c>
      <c r="AI212" s="71">
        <v>7.8490000000000002</v>
      </c>
      <c r="AJ212" s="71">
        <v>8.2379999999999995</v>
      </c>
      <c r="AK212" s="71">
        <v>8.6630000000000003</v>
      </c>
      <c r="AL212" s="71">
        <v>9.09</v>
      </c>
      <c r="AM212" s="71">
        <v>9.4949999999999992</v>
      </c>
      <c r="AN212" s="71">
        <v>9.8670000000000009</v>
      </c>
      <c r="AO212" s="71">
        <v>10.221</v>
      </c>
      <c r="AP212" s="71">
        <v>10.588999999999999</v>
      </c>
      <c r="AQ212" s="71">
        <v>11.018000000000001</v>
      </c>
      <c r="AR212" s="71">
        <v>11.542999999999999</v>
      </c>
      <c r="AS212" s="71">
        <v>12.181000000000001</v>
      </c>
      <c r="AT212" s="71">
        <v>12.92</v>
      </c>
      <c r="AU212" s="71">
        <v>13.724</v>
      </c>
      <c r="AV212" s="71">
        <v>14.536999999999999</v>
      </c>
      <c r="AW212" s="71">
        <v>15.326000000000001</v>
      </c>
      <c r="AX212" s="71">
        <v>16.055999999999997</v>
      </c>
      <c r="AY212" s="71">
        <v>16.745000000000001</v>
      </c>
      <c r="AZ212" s="71">
        <v>17.471</v>
      </c>
      <c r="BA212" s="71">
        <v>18.335000000000001</v>
      </c>
      <c r="BB212" s="71">
        <v>19.404</v>
      </c>
      <c r="BC212" s="71">
        <v>20.718</v>
      </c>
      <c r="BD212" s="71">
        <v>22.222000000000001</v>
      </c>
      <c r="BE212" s="71">
        <v>23.774999999999999</v>
      </c>
      <c r="BF212" s="71">
        <v>25.176000000000002</v>
      </c>
      <c r="BG212" s="73">
        <v>26.288</v>
      </c>
      <c r="BH212" s="71">
        <v>27.055999999999997</v>
      </c>
      <c r="BI212" s="71">
        <v>27.527999999999999</v>
      </c>
      <c r="BJ212" s="71">
        <v>27.792000000000002</v>
      </c>
      <c r="BK212" s="71">
        <v>27.988</v>
      </c>
      <c r="BL212" s="71">
        <v>28.216999999999999</v>
      </c>
      <c r="BM212" s="71">
        <v>28.503</v>
      </c>
      <c r="BN212" s="71">
        <v>28.819000000000003</v>
      </c>
      <c r="BO212" s="71">
        <v>29.152999999999999</v>
      </c>
      <c r="BP212" s="71">
        <v>29.478999999999999</v>
      </c>
      <c r="BQ212" s="71">
        <v>29.777999999999999</v>
      </c>
      <c r="BR212" s="71">
        <v>30.054000000000002</v>
      </c>
      <c r="BS212" s="71">
        <v>30.319000000000003</v>
      </c>
      <c r="BT212" s="71">
        <v>30.574999999999999</v>
      </c>
      <c r="BU212" s="71">
        <v>30.823999999999998</v>
      </c>
      <c r="BV212" s="71">
        <v>31.067</v>
      </c>
      <c r="BW212" s="71">
        <v>31.305</v>
      </c>
      <c r="BX212" s="71">
        <v>31.536999999999999</v>
      </c>
      <c r="BY212" s="71">
        <v>31.764000000000003</v>
      </c>
      <c r="BZ212" s="71">
        <v>31.986000000000004</v>
      </c>
      <c r="CA212" s="71">
        <v>32.201999999999998</v>
      </c>
      <c r="CB212" s="71">
        <v>32.412000000000006</v>
      </c>
      <c r="CC212" s="71">
        <v>32.616</v>
      </c>
      <c r="CD212" s="71">
        <v>32.814999999999998</v>
      </c>
      <c r="CE212" s="71">
        <v>33.005000000000003</v>
      </c>
      <c r="CF212" s="71">
        <v>33.186</v>
      </c>
      <c r="CG212" s="71">
        <v>33.358000000000004</v>
      </c>
      <c r="CH212" s="71">
        <v>33.522999999999996</v>
      </c>
      <c r="CI212" s="71">
        <v>33.676000000000002</v>
      </c>
      <c r="CJ212" s="71">
        <v>33.82</v>
      </c>
      <c r="CK212" s="71">
        <v>33.951999999999998</v>
      </c>
      <c r="CL212" s="71">
        <v>34.072000000000003</v>
      </c>
      <c r="CM212" s="71">
        <v>34.180999999999997</v>
      </c>
      <c r="CN212" s="71">
        <v>34.277000000000001</v>
      </c>
      <c r="CO212" s="71">
        <v>34.36</v>
      </c>
      <c r="CP212" s="71">
        <v>34.430999999999997</v>
      </c>
      <c r="CQ212" s="71">
        <v>34.488</v>
      </c>
      <c r="CR212" s="71">
        <v>34.533000000000001</v>
      </c>
      <c r="CS212" s="71">
        <v>34.564999999999998</v>
      </c>
      <c r="CT212" s="71">
        <v>34.585999999999999</v>
      </c>
      <c r="CU212" s="71">
        <v>34.596000000000004</v>
      </c>
      <c r="CV212" s="71">
        <v>34.596000000000004</v>
      </c>
      <c r="CW212" s="71">
        <v>34.585999999999999</v>
      </c>
      <c r="CX212" s="71">
        <v>34.567</v>
      </c>
      <c r="CY212" s="71">
        <v>34.54</v>
      </c>
      <c r="CZ212" s="73">
        <v>34.506</v>
      </c>
    </row>
    <row r="213" spans="1:104">
      <c r="A213" s="58">
        <v>259</v>
      </c>
      <c r="B213" s="66">
        <v>798</v>
      </c>
      <c r="C213" s="68" t="s">
        <v>160</v>
      </c>
      <c r="D213" s="71">
        <v>5.1660000000000004</v>
      </c>
      <c r="E213" s="71">
        <v>5.2210000000000001</v>
      </c>
      <c r="F213" s="71">
        <v>5.2949999999999999</v>
      </c>
      <c r="G213" s="71">
        <v>5.3780000000000001</v>
      </c>
      <c r="H213" s="71">
        <v>5.4690000000000003</v>
      </c>
      <c r="I213" s="71">
        <v>5.5629999999999997</v>
      </c>
      <c r="J213" s="71">
        <v>5.6589999999999998</v>
      </c>
      <c r="K213" s="71">
        <v>5.76</v>
      </c>
      <c r="L213" s="71">
        <v>5.8650000000000002</v>
      </c>
      <c r="M213" s="71">
        <v>5.98</v>
      </c>
      <c r="N213" s="71">
        <v>6.1059999999999999</v>
      </c>
      <c r="O213" s="71">
        <v>6.2439999999999998</v>
      </c>
      <c r="P213" s="71">
        <v>6.3930000000000007</v>
      </c>
      <c r="Q213" s="71">
        <v>6.5449999999999999</v>
      </c>
      <c r="R213" s="71">
        <v>6.6890000000000001</v>
      </c>
      <c r="S213" s="71">
        <v>6.8209999999999997</v>
      </c>
      <c r="T213" s="71">
        <v>6.9369999999999994</v>
      </c>
      <c r="U213" s="71">
        <v>7.0389999999999997</v>
      </c>
      <c r="V213" s="71">
        <v>7.13</v>
      </c>
      <c r="W213" s="71">
        <v>7.2149999999999999</v>
      </c>
      <c r="X213" s="71">
        <v>7.298</v>
      </c>
      <c r="Y213" s="71">
        <v>7.3810000000000002</v>
      </c>
      <c r="Z213" s="71">
        <v>7.4619999999999997</v>
      </c>
      <c r="AA213" s="71">
        <v>7.5410000000000004</v>
      </c>
      <c r="AB213" s="71">
        <v>7.617</v>
      </c>
      <c r="AC213" s="71">
        <v>7.6890000000000001</v>
      </c>
      <c r="AD213" s="71">
        <v>7.7569999999999997</v>
      </c>
      <c r="AE213" s="71">
        <v>7.8239999999999998</v>
      </c>
      <c r="AF213" s="71">
        <v>7.8929999999999998</v>
      </c>
      <c r="AG213" s="71">
        <v>7.9690000000000003</v>
      </c>
      <c r="AH213" s="71">
        <v>8.0560000000000009</v>
      </c>
      <c r="AI213" s="71">
        <v>8.1539999999999999</v>
      </c>
      <c r="AJ213" s="71">
        <v>8.2620000000000005</v>
      </c>
      <c r="AK213" s="71">
        <v>8.3810000000000002</v>
      </c>
      <c r="AL213" s="71">
        <v>8.5120000000000005</v>
      </c>
      <c r="AM213" s="71">
        <v>8.6539999999999999</v>
      </c>
      <c r="AN213" s="71">
        <v>8.8090000000000011</v>
      </c>
      <c r="AO213" s="71">
        <v>8.9740000000000002</v>
      </c>
      <c r="AP213" s="71">
        <v>9.14</v>
      </c>
      <c r="AQ213" s="71">
        <v>9.2949999999999999</v>
      </c>
      <c r="AR213" s="71">
        <v>9.4259999999999984</v>
      </c>
      <c r="AS213" s="71">
        <v>9.532</v>
      </c>
      <c r="AT213" s="71">
        <v>9.6150000000000002</v>
      </c>
      <c r="AU213" s="71">
        <v>9.6819999999999986</v>
      </c>
      <c r="AV213" s="71">
        <v>9.7449999999999992</v>
      </c>
      <c r="AW213" s="71">
        <v>9.8120000000000012</v>
      </c>
      <c r="AX213" s="71">
        <v>9.8859999999999992</v>
      </c>
      <c r="AY213" s="71">
        <v>9.9640000000000004</v>
      </c>
      <c r="AZ213" s="71">
        <v>10.042999999999999</v>
      </c>
      <c r="BA213" s="71">
        <v>10.118</v>
      </c>
      <c r="BB213" s="71">
        <v>10.185</v>
      </c>
      <c r="BC213" s="71">
        <v>10.244999999999999</v>
      </c>
      <c r="BD213" s="71">
        <v>10.298999999999999</v>
      </c>
      <c r="BE213" s="71">
        <v>10.349</v>
      </c>
      <c r="BF213" s="71">
        <v>10.396000000000001</v>
      </c>
      <c r="BG213" s="73">
        <v>10.441000000000001</v>
      </c>
      <c r="BH213" s="71">
        <v>10.486000000000001</v>
      </c>
      <c r="BI213" s="71">
        <v>10.53</v>
      </c>
      <c r="BJ213" s="71">
        <v>10.574</v>
      </c>
      <c r="BK213" s="71">
        <v>10.618</v>
      </c>
      <c r="BL213" s="71">
        <v>10.661</v>
      </c>
      <c r="BM213" s="71">
        <v>10.704000000000001</v>
      </c>
      <c r="BN213" s="71">
        <v>10.747</v>
      </c>
      <c r="BO213" s="71">
        <v>10.791</v>
      </c>
      <c r="BP213" s="71">
        <v>10.835999999999999</v>
      </c>
      <c r="BQ213" s="71">
        <v>10.884</v>
      </c>
      <c r="BR213" s="71">
        <v>10.934000000000001</v>
      </c>
      <c r="BS213" s="71">
        <v>10.988</v>
      </c>
      <c r="BT213" s="71">
        <v>11.042</v>
      </c>
      <c r="BU213" s="71">
        <v>11.097999999999999</v>
      </c>
      <c r="BV213" s="71">
        <v>11.154999999999999</v>
      </c>
      <c r="BW213" s="71">
        <v>11.213000000000001</v>
      </c>
      <c r="BX213" s="71">
        <v>11.271000000000001</v>
      </c>
      <c r="BY213" s="71">
        <v>11.327999999999999</v>
      </c>
      <c r="BZ213" s="71">
        <v>11.385</v>
      </c>
      <c r="CA213" s="71">
        <v>11.44</v>
      </c>
      <c r="CB213" s="71">
        <v>11.493</v>
      </c>
      <c r="CC213" s="71">
        <v>11.542999999999999</v>
      </c>
      <c r="CD213" s="71">
        <v>11.59</v>
      </c>
      <c r="CE213" s="71">
        <v>11.634</v>
      </c>
      <c r="CF213" s="71">
        <v>11.673</v>
      </c>
      <c r="CG213" s="71">
        <v>11.708</v>
      </c>
      <c r="CH213" s="71">
        <v>11.739000000000001</v>
      </c>
      <c r="CI213" s="71">
        <v>11.765000000000001</v>
      </c>
      <c r="CJ213" s="71">
        <v>11.788</v>
      </c>
      <c r="CK213" s="71">
        <v>11.808</v>
      </c>
      <c r="CL213" s="71">
        <v>11.824</v>
      </c>
      <c r="CM213" s="71">
        <v>11.837</v>
      </c>
      <c r="CN213" s="71">
        <v>11.847</v>
      </c>
      <c r="CO213" s="71">
        <v>11.855</v>
      </c>
      <c r="CP213" s="71">
        <v>11.86</v>
      </c>
      <c r="CQ213" s="71">
        <v>11.863</v>
      </c>
      <c r="CR213" s="71">
        <v>11.865</v>
      </c>
      <c r="CS213" s="71">
        <v>11.866</v>
      </c>
      <c r="CT213" s="71">
        <v>11.866</v>
      </c>
      <c r="CU213" s="71">
        <v>11.864000000000001</v>
      </c>
      <c r="CV213" s="71">
        <v>11.862</v>
      </c>
      <c r="CW213" s="71">
        <v>11.861000000000001</v>
      </c>
      <c r="CX213" s="71">
        <v>11.858000000000001</v>
      </c>
      <c r="CY213" s="71">
        <v>11.858000000000001</v>
      </c>
      <c r="CZ213" s="73">
        <v>11.858000000000001</v>
      </c>
    </row>
    <row r="214" spans="1:104">
      <c r="A214" s="58">
        <v>23</v>
      </c>
      <c r="B214" s="66">
        <v>800</v>
      </c>
      <c r="C214" s="68" t="s">
        <v>401</v>
      </c>
      <c r="D214" s="71">
        <v>5054.1689999999999</v>
      </c>
      <c r="E214" s="71">
        <v>5197.0029999999997</v>
      </c>
      <c r="F214" s="71">
        <v>5336.3459999999995</v>
      </c>
      <c r="G214" s="71">
        <v>5474.8580000000002</v>
      </c>
      <c r="H214" s="71">
        <v>5615.0869999999995</v>
      </c>
      <c r="I214" s="71">
        <v>5759.4709999999995</v>
      </c>
      <c r="J214" s="71">
        <v>5910.3449999999993</v>
      </c>
      <c r="K214" s="71">
        <v>6069.9359999999997</v>
      </c>
      <c r="L214" s="71">
        <v>6240.3180000000002</v>
      </c>
      <c r="M214" s="71">
        <v>6423.3509999999997</v>
      </c>
      <c r="N214" s="71">
        <v>6620.4960000000001</v>
      </c>
      <c r="O214" s="71">
        <v>6832.6080000000002</v>
      </c>
      <c r="P214" s="71">
        <v>7059.76</v>
      </c>
      <c r="Q214" s="71">
        <v>7301.17</v>
      </c>
      <c r="R214" s="71">
        <v>7555.4139999999998</v>
      </c>
      <c r="S214" s="71">
        <v>7821.0540000000001</v>
      </c>
      <c r="T214" s="71">
        <v>8098.8230000000003</v>
      </c>
      <c r="U214" s="71">
        <v>8388.112000000001</v>
      </c>
      <c r="V214" s="71">
        <v>8684.5220000000008</v>
      </c>
      <c r="W214" s="71">
        <v>8982.3109999999997</v>
      </c>
      <c r="X214" s="71">
        <v>9277.6810000000005</v>
      </c>
      <c r="Y214" s="71">
        <v>9568.8590000000004</v>
      </c>
      <c r="Z214" s="71">
        <v>9857.8529999999992</v>
      </c>
      <c r="AA214" s="71">
        <v>10149.399000000001</v>
      </c>
      <c r="AB214" s="71">
        <v>10450.327000000001</v>
      </c>
      <c r="AC214" s="71">
        <v>10765.828</v>
      </c>
      <c r="AD214" s="71">
        <v>11098.617</v>
      </c>
      <c r="AE214" s="71">
        <v>11448.238000000001</v>
      </c>
      <c r="AF214" s="71">
        <v>11813.024000000001</v>
      </c>
      <c r="AG214" s="71">
        <v>12189.936</v>
      </c>
      <c r="AH214" s="71">
        <v>12577.496999999999</v>
      </c>
      <c r="AI214" s="71">
        <v>12973.855</v>
      </c>
      <c r="AJ214" s="71">
        <v>13381.902</v>
      </c>
      <c r="AK214" s="71">
        <v>13810.401</v>
      </c>
      <c r="AL214" s="71">
        <v>14271.064999999999</v>
      </c>
      <c r="AM214" s="71">
        <v>14771.531999999999</v>
      </c>
      <c r="AN214" s="71">
        <v>15315.814999999999</v>
      </c>
      <c r="AO214" s="71">
        <v>15899.434000000001</v>
      </c>
      <c r="AP214" s="71">
        <v>16511.041000000001</v>
      </c>
      <c r="AQ214" s="71">
        <v>17134.48</v>
      </c>
      <c r="AR214" s="71">
        <v>17757.955000000002</v>
      </c>
      <c r="AS214" s="71">
        <v>18379.624</v>
      </c>
      <c r="AT214" s="71">
        <v>19002.954000000002</v>
      </c>
      <c r="AU214" s="71">
        <v>19628.222000000002</v>
      </c>
      <c r="AV214" s="71">
        <v>20257.128000000001</v>
      </c>
      <c r="AW214" s="71">
        <v>20892.272000000001</v>
      </c>
      <c r="AX214" s="71">
        <v>21533.237000000001</v>
      </c>
      <c r="AY214" s="71">
        <v>22183.256000000001</v>
      </c>
      <c r="AZ214" s="71">
        <v>22853.436000000002</v>
      </c>
      <c r="BA214" s="71">
        <v>23558.219000000001</v>
      </c>
      <c r="BB214" s="71">
        <v>24308.744999999999</v>
      </c>
      <c r="BC214" s="71">
        <v>25110.889000000003</v>
      </c>
      <c r="BD214" s="71">
        <v>25964.9</v>
      </c>
      <c r="BE214" s="71">
        <v>26869.411</v>
      </c>
      <c r="BF214" s="71">
        <v>27820.555</v>
      </c>
      <c r="BG214" s="73">
        <v>28816.228999999999</v>
      </c>
      <c r="BH214" s="71">
        <v>29856.542000000001</v>
      </c>
      <c r="BI214" s="71">
        <v>30945.464</v>
      </c>
      <c r="BJ214" s="71">
        <v>32089.085999999999</v>
      </c>
      <c r="BK214" s="71">
        <v>33295.237999999998</v>
      </c>
      <c r="BL214" s="71">
        <v>34569.298999999999</v>
      </c>
      <c r="BM214" s="71">
        <v>35914.228999999999</v>
      </c>
      <c r="BN214" s="71">
        <v>37328.089999999997</v>
      </c>
      <c r="BO214" s="71">
        <v>38805.252999999997</v>
      </c>
      <c r="BP214" s="71">
        <v>40337.35</v>
      </c>
      <c r="BQ214" s="71">
        <v>41918.305</v>
      </c>
      <c r="BR214" s="71">
        <v>43546.566999999995</v>
      </c>
      <c r="BS214" s="71">
        <v>45224.044000000002</v>
      </c>
      <c r="BT214" s="71">
        <v>46952.300999999999</v>
      </c>
      <c r="BU214" s="71">
        <v>48734.099000000002</v>
      </c>
      <c r="BV214" s="71">
        <v>50571.581999999995</v>
      </c>
      <c r="BW214" s="71">
        <v>52464.572</v>
      </c>
      <c r="BX214" s="71">
        <v>54412.535000000003</v>
      </c>
      <c r="BY214" s="71">
        <v>56416.888999999996</v>
      </c>
      <c r="BZ214" s="71">
        <v>58479.383000000002</v>
      </c>
      <c r="CA214" s="71">
        <v>60601.112000000001</v>
      </c>
      <c r="CB214" s="71">
        <v>62781.593000000001</v>
      </c>
      <c r="CC214" s="71">
        <v>65019.843999999997</v>
      </c>
      <c r="CD214" s="71">
        <v>67315.643000000011</v>
      </c>
      <c r="CE214" s="71">
        <v>69668.641000000003</v>
      </c>
      <c r="CF214" s="71">
        <v>72077.803</v>
      </c>
      <c r="CG214" s="71">
        <v>74541.868000000002</v>
      </c>
      <c r="CH214" s="71">
        <v>77058.214999999997</v>
      </c>
      <c r="CI214" s="71">
        <v>79622.55799999999</v>
      </c>
      <c r="CJ214" s="71">
        <v>82229.606</v>
      </c>
      <c r="CK214" s="71">
        <v>84874.562999999995</v>
      </c>
      <c r="CL214" s="71">
        <v>87554.556000000011</v>
      </c>
      <c r="CM214" s="71">
        <v>90266.963000000003</v>
      </c>
      <c r="CN214" s="71">
        <v>93007.5</v>
      </c>
      <c r="CO214" s="71">
        <v>95771.574999999997</v>
      </c>
      <c r="CP214" s="71">
        <v>98555.146999999997</v>
      </c>
      <c r="CQ214" s="71">
        <v>101355.02100000001</v>
      </c>
      <c r="CR214" s="71">
        <v>104168.74299999999</v>
      </c>
      <c r="CS214" s="71">
        <v>106994.361</v>
      </c>
      <c r="CT214" s="71">
        <v>109830.147</v>
      </c>
      <c r="CU214" s="71">
        <v>112674.34400000001</v>
      </c>
      <c r="CV214" s="71">
        <v>115525.076</v>
      </c>
      <c r="CW214" s="71">
        <v>118380.29699999999</v>
      </c>
      <c r="CX214" s="71">
        <v>121237.777</v>
      </c>
      <c r="CY214" s="71">
        <v>124095.117</v>
      </c>
      <c r="CZ214" s="73">
        <v>126949.74799999999</v>
      </c>
    </row>
    <row r="215" spans="1:104">
      <c r="A215" s="58">
        <v>135</v>
      </c>
      <c r="B215" s="66">
        <v>804</v>
      </c>
      <c r="C215" s="68" t="s">
        <v>282</v>
      </c>
      <c r="D215" s="71">
        <v>37297.652000000002</v>
      </c>
      <c r="E215" s="71">
        <v>37847.652999999998</v>
      </c>
      <c r="F215" s="71">
        <v>38410.561000000002</v>
      </c>
      <c r="G215" s="71">
        <v>38977.440000000002</v>
      </c>
      <c r="H215" s="71">
        <v>39541.650999999998</v>
      </c>
      <c r="I215" s="71">
        <v>40098.857000000004</v>
      </c>
      <c r="J215" s="71">
        <v>40647.142000000007</v>
      </c>
      <c r="K215" s="71">
        <v>41186.89</v>
      </c>
      <c r="L215" s="71">
        <v>41720.422999999995</v>
      </c>
      <c r="M215" s="71">
        <v>42251.400999999998</v>
      </c>
      <c r="N215" s="71">
        <v>42783.01</v>
      </c>
      <c r="O215" s="71">
        <v>43316.039000000004</v>
      </c>
      <c r="P215" s="71">
        <v>43847.187999999995</v>
      </c>
      <c r="Q215" s="71">
        <v>44368.35</v>
      </c>
      <c r="R215" s="71">
        <v>44868.656999999999</v>
      </c>
      <c r="S215" s="71">
        <v>45340.502999999997</v>
      </c>
      <c r="T215" s="71">
        <v>45779.461000000003</v>
      </c>
      <c r="U215" s="71">
        <v>46187.918000000005</v>
      </c>
      <c r="V215" s="71">
        <v>46573.376000000004</v>
      </c>
      <c r="W215" s="71">
        <v>46947.038</v>
      </c>
      <c r="X215" s="71">
        <v>47316.501000000004</v>
      </c>
      <c r="Y215" s="71">
        <v>47685.510999999999</v>
      </c>
      <c r="Z215" s="71">
        <v>48050.186999999998</v>
      </c>
      <c r="AA215" s="71">
        <v>48401.440000000002</v>
      </c>
      <c r="AB215" s="71">
        <v>48726.278999999995</v>
      </c>
      <c r="AC215" s="71">
        <v>49015.998</v>
      </c>
      <c r="AD215" s="71">
        <v>49267.911999999997</v>
      </c>
      <c r="AE215" s="71">
        <v>49487.001000000004</v>
      </c>
      <c r="AF215" s="71">
        <v>49681.684000000001</v>
      </c>
      <c r="AG215" s="71">
        <v>49864.085999999996</v>
      </c>
      <c r="AH215" s="71">
        <v>50043.547999999995</v>
      </c>
      <c r="AI215" s="71">
        <v>50219.278000000006</v>
      </c>
      <c r="AJ215" s="71">
        <v>50389.67</v>
      </c>
      <c r="AK215" s="71">
        <v>50561.85</v>
      </c>
      <c r="AL215" s="71">
        <v>50744.384000000005</v>
      </c>
      <c r="AM215" s="71">
        <v>50941.350999999995</v>
      </c>
      <c r="AN215" s="71">
        <v>51154.392999999996</v>
      </c>
      <c r="AO215" s="71">
        <v>51375.650999999998</v>
      </c>
      <c r="AP215" s="71">
        <v>51587.392000000007</v>
      </c>
      <c r="AQ215" s="71">
        <v>51765.732000000004</v>
      </c>
      <c r="AR215" s="71">
        <v>51891.453000000001</v>
      </c>
      <c r="AS215" s="71">
        <v>51962.222999999998</v>
      </c>
      <c r="AT215" s="71">
        <v>51977.126000000004</v>
      </c>
      <c r="AU215" s="71">
        <v>51920.794000000002</v>
      </c>
      <c r="AV215" s="71">
        <v>51775.519999999997</v>
      </c>
      <c r="AW215" s="71">
        <v>51531.05</v>
      </c>
      <c r="AX215" s="71">
        <v>51180.303</v>
      </c>
      <c r="AY215" s="71">
        <v>50732.648000000001</v>
      </c>
      <c r="AZ215" s="71">
        <v>50215.44</v>
      </c>
      <c r="BA215" s="71">
        <v>49666.807000000001</v>
      </c>
      <c r="BB215" s="71">
        <v>49116.1</v>
      </c>
      <c r="BC215" s="71">
        <v>48573.059000000001</v>
      </c>
      <c r="BD215" s="71">
        <v>48035.785000000003</v>
      </c>
      <c r="BE215" s="71">
        <v>47507.773000000001</v>
      </c>
      <c r="BF215" s="71">
        <v>46989.338000000003</v>
      </c>
      <c r="BG215" s="73">
        <v>46480.703000000001</v>
      </c>
      <c r="BH215" s="71">
        <v>45986.381999999998</v>
      </c>
      <c r="BI215" s="71">
        <v>45509.182000000001</v>
      </c>
      <c r="BJ215" s="71">
        <v>45044.762000000002</v>
      </c>
      <c r="BK215" s="71">
        <v>44586.131000000001</v>
      </c>
      <c r="BL215" s="71">
        <v>44128.085000000006</v>
      </c>
      <c r="BM215" s="71">
        <v>43669.466</v>
      </c>
      <c r="BN215" s="71">
        <v>43211.703000000001</v>
      </c>
      <c r="BO215" s="71">
        <v>42755.154999999999</v>
      </c>
      <c r="BP215" s="71">
        <v>42300.823000000004</v>
      </c>
      <c r="BQ215" s="71">
        <v>41849.281999999999</v>
      </c>
      <c r="BR215" s="71">
        <v>41400.377999999997</v>
      </c>
      <c r="BS215" s="71">
        <v>40953.153999999995</v>
      </c>
      <c r="BT215" s="71">
        <v>40506.480000000003</v>
      </c>
      <c r="BU215" s="71">
        <v>40058.926000000007</v>
      </c>
      <c r="BV215" s="71">
        <v>39609.464</v>
      </c>
      <c r="BW215" s="71">
        <v>39157.68</v>
      </c>
      <c r="BX215" s="71">
        <v>38703.794999999998</v>
      </c>
      <c r="BY215" s="71">
        <v>38248.224000000002</v>
      </c>
      <c r="BZ215" s="71">
        <v>37791.687000000005</v>
      </c>
      <c r="CA215" s="71">
        <v>37334.79</v>
      </c>
      <c r="CB215" s="71">
        <v>36877.652000000002</v>
      </c>
      <c r="CC215" s="71">
        <v>36420.317999999999</v>
      </c>
      <c r="CD215" s="71">
        <v>35963.265999999996</v>
      </c>
      <c r="CE215" s="71">
        <v>35507.058000000005</v>
      </c>
      <c r="CF215" s="71">
        <v>35052.165000000001</v>
      </c>
      <c r="CG215" s="71">
        <v>34598.815000000002</v>
      </c>
      <c r="CH215" s="71">
        <v>34147.158000000003</v>
      </c>
      <c r="CI215" s="71">
        <v>33697.476000000002</v>
      </c>
      <c r="CJ215" s="71">
        <v>33250.039000000004</v>
      </c>
      <c r="CK215" s="71">
        <v>32805.044999999998</v>
      </c>
      <c r="CL215" s="71">
        <v>32362.679000000004</v>
      </c>
      <c r="CM215" s="71">
        <v>31922.962999999996</v>
      </c>
      <c r="CN215" s="71">
        <v>31485.715000000004</v>
      </c>
      <c r="CO215" s="71">
        <v>31050.633000000002</v>
      </c>
      <c r="CP215" s="71">
        <v>30617.491000000002</v>
      </c>
      <c r="CQ215" s="71">
        <v>30186.204999999998</v>
      </c>
      <c r="CR215" s="71">
        <v>29756.807999999997</v>
      </c>
      <c r="CS215" s="71">
        <v>29329.396999999997</v>
      </c>
      <c r="CT215" s="71">
        <v>28904.071</v>
      </c>
      <c r="CU215" s="71">
        <v>28480.871999999999</v>
      </c>
      <c r="CV215" s="71">
        <v>28059.768</v>
      </c>
      <c r="CW215" s="71">
        <v>27640.639000000003</v>
      </c>
      <c r="CX215" s="71">
        <v>27223.273000000001</v>
      </c>
      <c r="CY215" s="71">
        <v>26807.373</v>
      </c>
      <c r="CZ215" s="73">
        <v>26392.554</v>
      </c>
    </row>
    <row r="216" spans="1:104">
      <c r="A216" s="58">
        <v>165</v>
      </c>
      <c r="B216" s="66">
        <v>807</v>
      </c>
      <c r="C216" s="68" t="s">
        <v>74</v>
      </c>
      <c r="D216" s="71">
        <v>1229.6990000000001</v>
      </c>
      <c r="E216" s="71">
        <v>1266.778</v>
      </c>
      <c r="F216" s="71">
        <v>1297.5450000000001</v>
      </c>
      <c r="G216" s="71">
        <v>1321.998</v>
      </c>
      <c r="H216" s="71">
        <v>1340.5039999999999</v>
      </c>
      <c r="I216" s="71">
        <v>1353.796</v>
      </c>
      <c r="J216" s="71">
        <v>1362.999</v>
      </c>
      <c r="K216" s="71">
        <v>1369.607</v>
      </c>
      <c r="L216" s="71">
        <v>1375.3980000000001</v>
      </c>
      <c r="M216" s="71">
        <v>1382.3029999999999</v>
      </c>
      <c r="N216" s="71">
        <v>1392.001</v>
      </c>
      <c r="O216" s="71">
        <v>1405.4880000000001</v>
      </c>
      <c r="P216" s="71">
        <v>1422.702</v>
      </c>
      <c r="Q216" s="71">
        <v>1442.3589999999999</v>
      </c>
      <c r="R216" s="71">
        <v>1462.413</v>
      </c>
      <c r="S216" s="71">
        <v>1481.3989999999999</v>
      </c>
      <c r="T216" s="71">
        <v>1498.9960000000001</v>
      </c>
      <c r="U216" s="71">
        <v>1515.8050000000001</v>
      </c>
      <c r="V216" s="71">
        <v>1532.3710000000001</v>
      </c>
      <c r="W216" s="71">
        <v>1549.5540000000001</v>
      </c>
      <c r="X216" s="71">
        <v>1567.9679999999998</v>
      </c>
      <c r="Y216" s="71">
        <v>1587.4839999999999</v>
      </c>
      <c r="Z216" s="71">
        <v>1607.8</v>
      </c>
      <c r="AA216" s="71">
        <v>1629.1280000000002</v>
      </c>
      <c r="AB216" s="71">
        <v>1651.722</v>
      </c>
      <c r="AC216" s="71">
        <v>1675.5990000000002</v>
      </c>
      <c r="AD216" s="71">
        <v>1701.231</v>
      </c>
      <c r="AE216" s="71">
        <v>1728.1660000000002</v>
      </c>
      <c r="AF216" s="71">
        <v>1754.3890000000001</v>
      </c>
      <c r="AG216" s="71">
        <v>1777.2049999999999</v>
      </c>
      <c r="AH216" s="71">
        <v>1794.83</v>
      </c>
      <c r="AI216" s="71">
        <v>1806.2289999999998</v>
      </c>
      <c r="AJ216" s="71">
        <v>1812.329</v>
      </c>
      <c r="AK216" s="71">
        <v>1815.723</v>
      </c>
      <c r="AL216" s="71">
        <v>1820.1210000000001</v>
      </c>
      <c r="AM216" s="71">
        <v>1828.152</v>
      </c>
      <c r="AN216" s="71">
        <v>1840.7710000000002</v>
      </c>
      <c r="AO216" s="71">
        <v>1857.04</v>
      </c>
      <c r="AP216" s="71">
        <v>1875.3910000000001</v>
      </c>
      <c r="AQ216" s="71">
        <v>1893.412</v>
      </c>
      <c r="AR216" s="71">
        <v>1909.3489999999999</v>
      </c>
      <c r="AS216" s="71">
        <v>1922.7469999999998</v>
      </c>
      <c r="AT216" s="71">
        <v>1934.1949999999999</v>
      </c>
      <c r="AU216" s="71">
        <v>1944.24</v>
      </c>
      <c r="AV216" s="71">
        <v>1953.79</v>
      </c>
      <c r="AW216" s="71">
        <v>1963.4870000000001</v>
      </c>
      <c r="AX216" s="71">
        <v>1973.452</v>
      </c>
      <c r="AY216" s="71">
        <v>1983.3720000000001</v>
      </c>
      <c r="AZ216" s="71">
        <v>1992.9589999999998</v>
      </c>
      <c r="BA216" s="71">
        <v>2001.7750000000001</v>
      </c>
      <c r="BB216" s="71">
        <v>2009.5140000000001</v>
      </c>
      <c r="BC216" s="71">
        <v>2016.1129999999998</v>
      </c>
      <c r="BD216" s="71">
        <v>2021.7060000000001</v>
      </c>
      <c r="BE216" s="71">
        <v>2026.43</v>
      </c>
      <c r="BF216" s="71">
        <v>2030.491</v>
      </c>
      <c r="BG216" s="73">
        <v>2034.06</v>
      </c>
      <c r="BH216" s="71">
        <v>2037.162</v>
      </c>
      <c r="BI216" s="71">
        <v>2039.8020000000001</v>
      </c>
      <c r="BJ216" s="71">
        <v>2042.1019999999999</v>
      </c>
      <c r="BK216" s="71">
        <v>2044.2080000000001</v>
      </c>
      <c r="BL216" s="71">
        <v>2046.2240000000002</v>
      </c>
      <c r="BM216" s="71">
        <v>2048.2080000000001</v>
      </c>
      <c r="BN216" s="71">
        <v>2050.1459999999997</v>
      </c>
      <c r="BO216" s="71">
        <v>2051.9749999999999</v>
      </c>
      <c r="BP216" s="71">
        <v>2053.5929999999998</v>
      </c>
      <c r="BQ216" s="71">
        <v>2054.9180000000001</v>
      </c>
      <c r="BR216" s="71">
        <v>2055.9380000000001</v>
      </c>
      <c r="BS216" s="71">
        <v>2056.6590000000001</v>
      </c>
      <c r="BT216" s="71">
        <v>2057.0389999999998</v>
      </c>
      <c r="BU216" s="71">
        <v>2057.0240000000003</v>
      </c>
      <c r="BV216" s="71">
        <v>2056.578</v>
      </c>
      <c r="BW216" s="71">
        <v>2055.6840000000002</v>
      </c>
      <c r="BX216" s="71">
        <v>2054.34</v>
      </c>
      <c r="BY216" s="71">
        <v>2052.5349999999999</v>
      </c>
      <c r="BZ216" s="71">
        <v>2050.2619999999997</v>
      </c>
      <c r="CA216" s="71">
        <v>2047.5259999999998</v>
      </c>
      <c r="CB216" s="71">
        <v>2044.3209999999999</v>
      </c>
      <c r="CC216" s="71">
        <v>2040.66</v>
      </c>
      <c r="CD216" s="71">
        <v>2036.5889999999999</v>
      </c>
      <c r="CE216" s="71">
        <v>2032.162</v>
      </c>
      <c r="CF216" s="71">
        <v>2027.4279999999999</v>
      </c>
      <c r="CG216" s="71">
        <v>2022.405</v>
      </c>
      <c r="CH216" s="71">
        <v>2017.1</v>
      </c>
      <c r="CI216" s="71">
        <v>2011.537</v>
      </c>
      <c r="CJ216" s="71">
        <v>2005.7429999999999</v>
      </c>
      <c r="CK216" s="71">
        <v>1999.7349999999999</v>
      </c>
      <c r="CL216" s="71">
        <v>1993.53</v>
      </c>
      <c r="CM216" s="71">
        <v>1987.134</v>
      </c>
      <c r="CN216" s="71">
        <v>1980.54</v>
      </c>
      <c r="CO216" s="71">
        <v>1973.7280000000001</v>
      </c>
      <c r="CP216" s="71">
        <v>1966.69</v>
      </c>
      <c r="CQ216" s="71">
        <v>1959.422</v>
      </c>
      <c r="CR216" s="71">
        <v>1951.931</v>
      </c>
      <c r="CS216" s="71">
        <v>1944.2249999999999</v>
      </c>
      <c r="CT216" s="71">
        <v>1936.3150000000001</v>
      </c>
      <c r="CU216" s="71">
        <v>1928.2040000000002</v>
      </c>
      <c r="CV216" s="71">
        <v>1919.8939999999998</v>
      </c>
      <c r="CW216" s="71">
        <v>1911.3789999999999</v>
      </c>
      <c r="CX216" s="71">
        <v>1902.646</v>
      </c>
      <c r="CY216" s="71">
        <v>1893.6779999999999</v>
      </c>
      <c r="CZ216" s="73">
        <v>1884.4490000000001</v>
      </c>
    </row>
    <row r="217" spans="1:104">
      <c r="A217" s="58">
        <v>39</v>
      </c>
      <c r="B217" s="66">
        <v>818</v>
      </c>
      <c r="C217" s="68" t="s">
        <v>416</v>
      </c>
      <c r="D217" s="71">
        <v>21834.002</v>
      </c>
      <c r="E217" s="71">
        <v>22376.155999999999</v>
      </c>
      <c r="F217" s="71">
        <v>22939.834000000003</v>
      </c>
      <c r="G217" s="71">
        <v>23516.767</v>
      </c>
      <c r="H217" s="71">
        <v>24101.622000000003</v>
      </c>
      <c r="I217" s="71">
        <v>24692.003000000001</v>
      </c>
      <c r="J217" s="71">
        <v>25288.627</v>
      </c>
      <c r="K217" s="71">
        <v>25895.146000000001</v>
      </c>
      <c r="L217" s="71">
        <v>26517.635000000002</v>
      </c>
      <c r="M217" s="71">
        <v>27163.724999999999</v>
      </c>
      <c r="N217" s="71">
        <v>27840.014999999999</v>
      </c>
      <c r="O217" s="71">
        <v>28549.309000000001</v>
      </c>
      <c r="P217" s="71">
        <v>29288.2</v>
      </c>
      <c r="Q217" s="71">
        <v>30046.037</v>
      </c>
      <c r="R217" s="71">
        <v>30807.853999999999</v>
      </c>
      <c r="S217" s="71">
        <v>31563.004000000001</v>
      </c>
      <c r="T217" s="71">
        <v>32308.286999999997</v>
      </c>
      <c r="U217" s="71">
        <v>33047.377</v>
      </c>
      <c r="V217" s="71">
        <v>33785.021999999997</v>
      </c>
      <c r="W217" s="71">
        <v>34528.864000000001</v>
      </c>
      <c r="X217" s="71">
        <v>35285.002</v>
      </c>
      <c r="Y217" s="71">
        <v>36056.190999999999</v>
      </c>
      <c r="Z217" s="71">
        <v>36842.474000000002</v>
      </c>
      <c r="AA217" s="71">
        <v>37644.345000000001</v>
      </c>
      <c r="AB217" s="71">
        <v>38461.608999999997</v>
      </c>
      <c r="AC217" s="71">
        <v>39295.31</v>
      </c>
      <c r="AD217" s="71">
        <v>40143.919999999998</v>
      </c>
      <c r="AE217" s="71">
        <v>41011.248999999996</v>
      </c>
      <c r="AF217" s="71">
        <v>41909.832999999999</v>
      </c>
      <c r="AG217" s="71">
        <v>42855.985000000001</v>
      </c>
      <c r="AH217" s="71">
        <v>43860.409</v>
      </c>
      <c r="AI217" s="71">
        <v>44926.442000000003</v>
      </c>
      <c r="AJ217" s="71">
        <v>46047.771999999997</v>
      </c>
      <c r="AK217" s="71">
        <v>47213.040999999997</v>
      </c>
      <c r="AL217" s="71">
        <v>48405.813999999998</v>
      </c>
      <c r="AM217" s="71">
        <v>49612.415000000001</v>
      </c>
      <c r="AN217" s="71">
        <v>50831.754000000001</v>
      </c>
      <c r="AO217" s="71">
        <v>52062.395000000004</v>
      </c>
      <c r="AP217" s="71">
        <v>53290.046000000002</v>
      </c>
      <c r="AQ217" s="71">
        <v>54497.481</v>
      </c>
      <c r="AR217" s="71">
        <v>55673.445</v>
      </c>
      <c r="AS217" s="71">
        <v>56811.097999999998</v>
      </c>
      <c r="AT217" s="71">
        <v>57915.907999999996</v>
      </c>
      <c r="AU217" s="71">
        <v>59004.612999999998</v>
      </c>
      <c r="AV217" s="71">
        <v>60101.445</v>
      </c>
      <c r="AW217" s="71">
        <v>61224.735000000001</v>
      </c>
      <c r="AX217" s="71">
        <v>62379.228999999999</v>
      </c>
      <c r="AY217" s="71">
        <v>63562.001000000004</v>
      </c>
      <c r="AZ217" s="71">
        <v>64774.391000000003</v>
      </c>
      <c r="BA217" s="71">
        <v>66015.831000000006</v>
      </c>
      <c r="BB217" s="71">
        <v>67285.497999999992</v>
      </c>
      <c r="BC217" s="71">
        <v>68584.543000000005</v>
      </c>
      <c r="BD217" s="71">
        <v>69913.084000000003</v>
      </c>
      <c r="BE217" s="71">
        <v>71267.402999999991</v>
      </c>
      <c r="BF217" s="71">
        <v>72642.222999999998</v>
      </c>
      <c r="BG217" s="73">
        <v>74032.883999999991</v>
      </c>
      <c r="BH217" s="71">
        <v>75437.168000000005</v>
      </c>
      <c r="BI217" s="71">
        <v>76853.304999999993</v>
      </c>
      <c r="BJ217" s="71">
        <v>78277.429999999993</v>
      </c>
      <c r="BK217" s="71">
        <v>79705.280999999988</v>
      </c>
      <c r="BL217" s="71">
        <v>81133.008000000002</v>
      </c>
      <c r="BM217" s="71">
        <v>82558.296999999991</v>
      </c>
      <c r="BN217" s="71">
        <v>83978.843999999997</v>
      </c>
      <c r="BO217" s="71">
        <v>85390.956000000006</v>
      </c>
      <c r="BP217" s="71">
        <v>86790.695000000007</v>
      </c>
      <c r="BQ217" s="71">
        <v>88174.997999999992</v>
      </c>
      <c r="BR217" s="71">
        <v>89541.880999999994</v>
      </c>
      <c r="BS217" s="71">
        <v>90890.71100000001</v>
      </c>
      <c r="BT217" s="71">
        <v>92221.661999999997</v>
      </c>
      <c r="BU217" s="71">
        <v>93535.714000000007</v>
      </c>
      <c r="BV217" s="71">
        <v>94833.728999999992</v>
      </c>
      <c r="BW217" s="71">
        <v>96115.138000000006</v>
      </c>
      <c r="BX217" s="71">
        <v>97379.733999999997</v>
      </c>
      <c r="BY217" s="71">
        <v>98629.297999999995</v>
      </c>
      <c r="BZ217" s="71">
        <v>99866.260999999999</v>
      </c>
      <c r="CA217" s="71">
        <v>101092.37300000001</v>
      </c>
      <c r="CB217" s="71">
        <v>102307.842</v>
      </c>
      <c r="CC217" s="71">
        <v>103512.109</v>
      </c>
      <c r="CD217" s="71">
        <v>104705.152</v>
      </c>
      <c r="CE217" s="71">
        <v>105886.72899999999</v>
      </c>
      <c r="CF217" s="71">
        <v>107056.349</v>
      </c>
      <c r="CG217" s="71">
        <v>108213.69899999999</v>
      </c>
      <c r="CH217" s="71">
        <v>109357.84299999999</v>
      </c>
      <c r="CI217" s="71">
        <v>110486.773</v>
      </c>
      <c r="CJ217" s="71">
        <v>111597.946</v>
      </c>
      <c r="CK217" s="71">
        <v>112689.149</v>
      </c>
      <c r="CL217" s="71">
        <v>113759.26699999999</v>
      </c>
      <c r="CM217" s="71">
        <v>114807.424</v>
      </c>
      <c r="CN217" s="71">
        <v>115831.939</v>
      </c>
      <c r="CO217" s="71">
        <v>116831.039</v>
      </c>
      <c r="CP217" s="71">
        <v>117803.236</v>
      </c>
      <c r="CQ217" s="71">
        <v>118747.46299999999</v>
      </c>
      <c r="CR217" s="71">
        <v>119663.023</v>
      </c>
      <c r="CS217" s="71">
        <v>120549.486</v>
      </c>
      <c r="CT217" s="71">
        <v>121406.56200000001</v>
      </c>
      <c r="CU217" s="71">
        <v>122233.99400000001</v>
      </c>
      <c r="CV217" s="71">
        <v>123031.51300000001</v>
      </c>
      <c r="CW217" s="71">
        <v>123798.822</v>
      </c>
      <c r="CX217" s="71">
        <v>124535.579</v>
      </c>
      <c r="CY217" s="71">
        <v>125241.413</v>
      </c>
      <c r="CZ217" s="73">
        <v>125915.92200000001</v>
      </c>
    </row>
    <row r="218" spans="1:104">
      <c r="A218" s="58">
        <v>149</v>
      </c>
      <c r="B218" s="66">
        <v>826</v>
      </c>
      <c r="C218" s="68" t="s">
        <v>296</v>
      </c>
      <c r="D218" s="71">
        <v>49815.998999999996</v>
      </c>
      <c r="E218" s="71">
        <v>49862.111000000004</v>
      </c>
      <c r="F218" s="71">
        <v>49957.767</v>
      </c>
      <c r="G218" s="71">
        <v>50086.009000000005</v>
      </c>
      <c r="H218" s="71">
        <v>50235.195999999996</v>
      </c>
      <c r="I218" s="71">
        <v>50399.001000000004</v>
      </c>
      <c r="J218" s="71">
        <v>50576.74</v>
      </c>
      <c r="K218" s="71">
        <v>50773.043000000005</v>
      </c>
      <c r="L218" s="71">
        <v>50996.892</v>
      </c>
      <c r="M218" s="71">
        <v>51260.004000000001</v>
      </c>
      <c r="N218" s="71">
        <v>51571.997000000003</v>
      </c>
      <c r="O218" s="71">
        <v>51935.226999999999</v>
      </c>
      <c r="P218" s="71">
        <v>52340.274000000005</v>
      </c>
      <c r="Q218" s="71">
        <v>52764.006999999998</v>
      </c>
      <c r="R218" s="71">
        <v>53175.07</v>
      </c>
      <c r="S218" s="71">
        <v>53550.001000000004</v>
      </c>
      <c r="T218" s="71">
        <v>53879.993000000002</v>
      </c>
      <c r="U218" s="71">
        <v>54168.199000000001</v>
      </c>
      <c r="V218" s="71">
        <v>54417.94</v>
      </c>
      <c r="W218" s="71">
        <v>54637.191999999995</v>
      </c>
      <c r="X218" s="71">
        <v>54831.998999999996</v>
      </c>
      <c r="Y218" s="71">
        <v>55003.524000000005</v>
      </c>
      <c r="Z218" s="71">
        <v>55149.468999999997</v>
      </c>
      <c r="AA218" s="71">
        <v>55269.065999999999</v>
      </c>
      <c r="AB218" s="71">
        <v>55361.04</v>
      </c>
      <c r="AC218" s="71">
        <v>55425.995999999999</v>
      </c>
      <c r="AD218" s="71">
        <v>55463.531999999999</v>
      </c>
      <c r="AE218" s="71">
        <v>55478.737000000001</v>
      </c>
      <c r="AF218" s="71">
        <v>55484.471000000005</v>
      </c>
      <c r="AG218" s="71">
        <v>55497.43</v>
      </c>
      <c r="AH218" s="71">
        <v>55529.995999999999</v>
      </c>
      <c r="AI218" s="71">
        <v>55587.574999999997</v>
      </c>
      <c r="AJ218" s="71">
        <v>55668.616999999998</v>
      </c>
      <c r="AK218" s="71">
        <v>55769.8</v>
      </c>
      <c r="AL218" s="71">
        <v>55884.65</v>
      </c>
      <c r="AM218" s="71">
        <v>56008.27</v>
      </c>
      <c r="AN218" s="71">
        <v>56140.56</v>
      </c>
      <c r="AO218" s="71">
        <v>56283.232000000004</v>
      </c>
      <c r="AP218" s="71">
        <v>56435.069000000003</v>
      </c>
      <c r="AQ218" s="71">
        <v>56594.712</v>
      </c>
      <c r="AR218" s="71">
        <v>56760.998999999996</v>
      </c>
      <c r="AS218" s="71">
        <v>56932.987999999998</v>
      </c>
      <c r="AT218" s="71">
        <v>57110.123</v>
      </c>
      <c r="AU218" s="71">
        <v>57292.123</v>
      </c>
      <c r="AV218" s="71">
        <v>57478.919000000002</v>
      </c>
      <c r="AW218" s="71">
        <v>57670.267</v>
      </c>
      <c r="AX218" s="71">
        <v>57865.429000000004</v>
      </c>
      <c r="AY218" s="71">
        <v>58063.525999999998</v>
      </c>
      <c r="AZ218" s="71">
        <v>58263.998999999996</v>
      </c>
      <c r="BA218" s="71">
        <v>58466.298999999999</v>
      </c>
      <c r="BB218" s="71">
        <v>58669.737999999998</v>
      </c>
      <c r="BC218" s="71">
        <v>58874.474000000002</v>
      </c>
      <c r="BD218" s="71">
        <v>59079.664000000004</v>
      </c>
      <c r="BE218" s="71">
        <v>59282.481</v>
      </c>
      <c r="BF218" s="71">
        <v>59479.328000000001</v>
      </c>
      <c r="BG218" s="73">
        <v>59667.843999999997</v>
      </c>
      <c r="BH218" s="71">
        <v>59847.058999999994</v>
      </c>
      <c r="BI218" s="71">
        <v>60018.292999999998</v>
      </c>
      <c r="BJ218" s="71">
        <v>60184.407000000007</v>
      </c>
      <c r="BK218" s="71">
        <v>60349.54</v>
      </c>
      <c r="BL218" s="71">
        <v>60516.986000000004</v>
      </c>
      <c r="BM218" s="71">
        <v>60687.51</v>
      </c>
      <c r="BN218" s="71">
        <v>60861.126000000004</v>
      </c>
      <c r="BO218" s="71">
        <v>61039.482000000004</v>
      </c>
      <c r="BP218" s="71">
        <v>61224.312000000005</v>
      </c>
      <c r="BQ218" s="71">
        <v>61416.820999999996</v>
      </c>
      <c r="BR218" s="71">
        <v>61617.383999999998</v>
      </c>
      <c r="BS218" s="71">
        <v>61825.714999999997</v>
      </c>
      <c r="BT218" s="71">
        <v>62041.36</v>
      </c>
      <c r="BU218" s="71">
        <v>62263.478999999999</v>
      </c>
      <c r="BV218" s="71">
        <v>62491.035000000003</v>
      </c>
      <c r="BW218" s="71">
        <v>62723.706999999995</v>
      </c>
      <c r="BX218" s="71">
        <v>62960.375</v>
      </c>
      <c r="BY218" s="71">
        <v>63198.129000000001</v>
      </c>
      <c r="BZ218" s="71">
        <v>63433.303</v>
      </c>
      <c r="CA218" s="71">
        <v>63662.934000000001</v>
      </c>
      <c r="CB218" s="71">
        <v>63885.81</v>
      </c>
      <c r="CC218" s="71">
        <v>64101.45</v>
      </c>
      <c r="CD218" s="71">
        <v>64308.582000000002</v>
      </c>
      <c r="CE218" s="71">
        <v>64506.066000000006</v>
      </c>
      <c r="CF218" s="71">
        <v>64693.112999999998</v>
      </c>
      <c r="CG218" s="71">
        <v>64869.116000000002</v>
      </c>
      <c r="CH218" s="71">
        <v>65034.067999999999</v>
      </c>
      <c r="CI218" s="71">
        <v>65188.668999999994</v>
      </c>
      <c r="CJ218" s="71">
        <v>65334.086000000003</v>
      </c>
      <c r="CK218" s="71">
        <v>65471.39</v>
      </c>
      <c r="CL218" s="71">
        <v>65601.006999999998</v>
      </c>
      <c r="CM218" s="71">
        <v>65723.377000000008</v>
      </c>
      <c r="CN218" s="71">
        <v>65839.692999999999</v>
      </c>
      <c r="CO218" s="71">
        <v>65951.374000000011</v>
      </c>
      <c r="CP218" s="71">
        <v>66059.691000000006</v>
      </c>
      <c r="CQ218" s="71">
        <v>66165.648000000001</v>
      </c>
      <c r="CR218" s="71">
        <v>66270.025999999998</v>
      </c>
      <c r="CS218" s="71">
        <v>66373.485000000001</v>
      </c>
      <c r="CT218" s="71">
        <v>66476.678</v>
      </c>
      <c r="CU218" s="71">
        <v>66580.365999999995</v>
      </c>
      <c r="CV218" s="71">
        <v>66685.445000000007</v>
      </c>
      <c r="CW218" s="71">
        <v>66792.975999999995</v>
      </c>
      <c r="CX218" s="71">
        <v>66904.189000000013</v>
      </c>
      <c r="CY218" s="71">
        <v>67020.476999999999</v>
      </c>
      <c r="CZ218" s="73">
        <v>67143.394</v>
      </c>
    </row>
    <row r="219" spans="1:104">
      <c r="A219" s="58">
        <v>137</v>
      </c>
      <c r="B219" s="66">
        <v>830</v>
      </c>
      <c r="C219" s="68" t="s">
        <v>284</v>
      </c>
      <c r="D219" s="71">
        <v>102.236</v>
      </c>
      <c r="E219" s="71">
        <v>103.08600000000001</v>
      </c>
      <c r="F219" s="71">
        <v>103.874</v>
      </c>
      <c r="G219" s="71">
        <v>104.61499999999999</v>
      </c>
      <c r="H219" s="71">
        <v>105.32599999999999</v>
      </c>
      <c r="I219" s="71">
        <v>106.02500000000001</v>
      </c>
      <c r="J219" s="71">
        <v>106.72900000000001</v>
      </c>
      <c r="K219" s="71">
        <v>107.458</v>
      </c>
      <c r="L219" s="71">
        <v>108.232</v>
      </c>
      <c r="M219" s="71">
        <v>109.07</v>
      </c>
      <c r="N219" s="71">
        <v>109.98699999999999</v>
      </c>
      <c r="O219" s="71">
        <v>110.991</v>
      </c>
      <c r="P219" s="71">
        <v>112.08</v>
      </c>
      <c r="Q219" s="71">
        <v>113.241</v>
      </c>
      <c r="R219" s="71">
        <v>114.45099999999999</v>
      </c>
      <c r="S219" s="71">
        <v>115.69200000000001</v>
      </c>
      <c r="T219" s="71">
        <v>116.95400000000001</v>
      </c>
      <c r="U219" s="71">
        <v>118.23099999999999</v>
      </c>
      <c r="V219" s="71">
        <v>119.511</v>
      </c>
      <c r="W219" s="71">
        <v>120.78100000000001</v>
      </c>
      <c r="X219" s="71">
        <v>122.02600000000001</v>
      </c>
      <c r="Y219" s="71">
        <v>123.259</v>
      </c>
      <c r="Z219" s="71">
        <v>124.467</v>
      </c>
      <c r="AA219" s="71">
        <v>125.592</v>
      </c>
      <c r="AB219" s="71">
        <v>126.55199999999999</v>
      </c>
      <c r="AC219" s="71">
        <v>127.301</v>
      </c>
      <c r="AD219" s="71">
        <v>127.80500000000001</v>
      </c>
      <c r="AE219" s="71">
        <v>128.108</v>
      </c>
      <c r="AF219" s="71">
        <v>128.33000000000001</v>
      </c>
      <c r="AG219" s="71">
        <v>128.64400000000001</v>
      </c>
      <c r="AH219" s="71">
        <v>129.16999999999999</v>
      </c>
      <c r="AI219" s="71">
        <v>129.93899999999999</v>
      </c>
      <c r="AJ219" s="71">
        <v>130.91399999999999</v>
      </c>
      <c r="AK219" s="71">
        <v>132.07300000000001</v>
      </c>
      <c r="AL219" s="71">
        <v>133.36500000000001</v>
      </c>
      <c r="AM219" s="71">
        <v>134.74799999999999</v>
      </c>
      <c r="AN219" s="71">
        <v>136.23500000000001</v>
      </c>
      <c r="AO219" s="71">
        <v>137.81200000000001</v>
      </c>
      <c r="AP219" s="71">
        <v>139.36500000000001</v>
      </c>
      <c r="AQ219" s="71">
        <v>140.744</v>
      </c>
      <c r="AR219" s="71">
        <v>141.846</v>
      </c>
      <c r="AS219" s="71">
        <v>142.62099999999998</v>
      </c>
      <c r="AT219" s="71">
        <v>143.10499999999999</v>
      </c>
      <c r="AU219" s="71">
        <v>143.40199999999999</v>
      </c>
      <c r="AV219" s="71">
        <v>143.66200000000001</v>
      </c>
      <c r="AW219" s="71">
        <v>143.99600000000001</v>
      </c>
      <c r="AX219" s="71">
        <v>144.43400000000003</v>
      </c>
      <c r="AY219" s="71">
        <v>144.947</v>
      </c>
      <c r="AZ219" s="71">
        <v>145.51600000000002</v>
      </c>
      <c r="BA219" s="71">
        <v>146.102</v>
      </c>
      <c r="BB219" s="71">
        <v>146.67500000000001</v>
      </c>
      <c r="BC219" s="71">
        <v>147.23699999999999</v>
      </c>
      <c r="BD219" s="71">
        <v>147.80200000000002</v>
      </c>
      <c r="BE219" s="71">
        <v>148.36599999999999</v>
      </c>
      <c r="BF219" s="71">
        <v>148.91999999999999</v>
      </c>
      <c r="BG219" s="73">
        <v>149.46300000000002</v>
      </c>
      <c r="BH219" s="71">
        <v>149.99099999999999</v>
      </c>
      <c r="BI219" s="71">
        <v>150.50700000000001</v>
      </c>
      <c r="BJ219" s="71">
        <v>151.01400000000001</v>
      </c>
      <c r="BK219" s="71">
        <v>151.52000000000001</v>
      </c>
      <c r="BL219" s="71">
        <v>152.03100000000001</v>
      </c>
      <c r="BM219" s="71">
        <v>152.548</v>
      </c>
      <c r="BN219" s="71">
        <v>153.06900000000002</v>
      </c>
      <c r="BO219" s="71">
        <v>153.59899999999999</v>
      </c>
      <c r="BP219" s="71">
        <v>154.14100000000002</v>
      </c>
      <c r="BQ219" s="71">
        <v>154.69499999999999</v>
      </c>
      <c r="BR219" s="71">
        <v>155.26299999999998</v>
      </c>
      <c r="BS219" s="71">
        <v>155.84399999999999</v>
      </c>
      <c r="BT219" s="71">
        <v>156.43700000000001</v>
      </c>
      <c r="BU219" s="71">
        <v>157.03899999999999</v>
      </c>
      <c r="BV219" s="71">
        <v>157.648</v>
      </c>
      <c r="BW219" s="71">
        <v>158.26300000000001</v>
      </c>
      <c r="BX219" s="71">
        <v>158.88299999999998</v>
      </c>
      <c r="BY219" s="71">
        <v>159.50299999999999</v>
      </c>
      <c r="BZ219" s="71">
        <v>160.12</v>
      </c>
      <c r="CA219" s="71">
        <v>160.72899999999998</v>
      </c>
      <c r="CB219" s="71">
        <v>161.32900000000001</v>
      </c>
      <c r="CC219" s="71">
        <v>161.91899999999998</v>
      </c>
      <c r="CD219" s="71">
        <v>162.494</v>
      </c>
      <c r="CE219" s="71">
        <v>163.054</v>
      </c>
      <c r="CF219" s="71">
        <v>163.59399999999999</v>
      </c>
      <c r="CG219" s="71">
        <v>164.114</v>
      </c>
      <c r="CH219" s="71">
        <v>164.614</v>
      </c>
      <c r="CI219" s="71">
        <v>165.09300000000002</v>
      </c>
      <c r="CJ219" s="71">
        <v>165.553</v>
      </c>
      <c r="CK219" s="71">
        <v>165.995</v>
      </c>
      <c r="CL219" s="71">
        <v>166.42</v>
      </c>
      <c r="CM219" s="71">
        <v>166.82799999999997</v>
      </c>
      <c r="CN219" s="71">
        <v>167.21799999999999</v>
      </c>
      <c r="CO219" s="71">
        <v>167.59199999999998</v>
      </c>
      <c r="CP219" s="71">
        <v>167.94799999999998</v>
      </c>
      <c r="CQ219" s="71">
        <v>168.28899999999999</v>
      </c>
      <c r="CR219" s="71">
        <v>168.61599999999999</v>
      </c>
      <c r="CS219" s="71">
        <v>168.93199999999999</v>
      </c>
      <c r="CT219" s="71">
        <v>169.24200000000002</v>
      </c>
      <c r="CU219" s="71">
        <v>169.54899999999998</v>
      </c>
      <c r="CV219" s="71">
        <v>169.85599999999999</v>
      </c>
      <c r="CW219" s="71">
        <v>170.166</v>
      </c>
      <c r="CX219" s="71">
        <v>170.48399999999998</v>
      </c>
      <c r="CY219" s="71">
        <v>170.81299999999999</v>
      </c>
      <c r="CZ219" s="73">
        <v>171.155</v>
      </c>
    </row>
    <row r="220" spans="1:104">
      <c r="A220" s="58">
        <v>144</v>
      </c>
      <c r="B220" s="66">
        <v>833</v>
      </c>
      <c r="C220" s="68" t="s">
        <v>291</v>
      </c>
      <c r="D220" s="71">
        <v>55.253</v>
      </c>
      <c r="E220" s="71">
        <v>55.263999999999996</v>
      </c>
      <c r="F220" s="71">
        <v>54.906000000000006</v>
      </c>
      <c r="G220" s="71">
        <v>54.26</v>
      </c>
      <c r="H220" s="71">
        <v>53.400999999999996</v>
      </c>
      <c r="I220" s="71">
        <v>52.412999999999997</v>
      </c>
      <c r="J220" s="71">
        <v>51.378</v>
      </c>
      <c r="K220" s="71">
        <v>50.382999999999996</v>
      </c>
      <c r="L220" s="71">
        <v>49.511000000000003</v>
      </c>
      <c r="M220" s="71">
        <v>48.841000000000001</v>
      </c>
      <c r="N220" s="71">
        <v>48.442999999999998</v>
      </c>
      <c r="O220" s="71">
        <v>48.354999999999997</v>
      </c>
      <c r="P220" s="71">
        <v>48.582999999999998</v>
      </c>
      <c r="Q220" s="71">
        <v>49.091999999999999</v>
      </c>
      <c r="R220" s="71">
        <v>49.819000000000003</v>
      </c>
      <c r="S220" s="71">
        <v>50.71</v>
      </c>
      <c r="T220" s="71">
        <v>51.766000000000005</v>
      </c>
      <c r="U220" s="71">
        <v>52.978000000000002</v>
      </c>
      <c r="V220" s="71">
        <v>54.263999999999996</v>
      </c>
      <c r="W220" s="71">
        <v>55.518999999999998</v>
      </c>
      <c r="X220" s="71">
        <v>56.665999999999997</v>
      </c>
      <c r="Y220" s="71">
        <v>57.655000000000001</v>
      </c>
      <c r="Z220" s="71">
        <v>58.497</v>
      </c>
      <c r="AA220" s="71">
        <v>59.25</v>
      </c>
      <c r="AB220" s="71">
        <v>60.013999999999996</v>
      </c>
      <c r="AC220" s="71">
        <v>60.849000000000004</v>
      </c>
      <c r="AD220" s="71">
        <v>61.801000000000002</v>
      </c>
      <c r="AE220" s="71">
        <v>62.831000000000003</v>
      </c>
      <c r="AF220" s="71">
        <v>63.811999999999998</v>
      </c>
      <c r="AG220" s="71">
        <v>64.570999999999998</v>
      </c>
      <c r="AH220" s="71">
        <v>64.996000000000009</v>
      </c>
      <c r="AI220" s="71">
        <v>65.01400000000001</v>
      </c>
      <c r="AJ220" s="71">
        <v>64.7</v>
      </c>
      <c r="AK220" s="71">
        <v>64.284999999999997</v>
      </c>
      <c r="AL220" s="71">
        <v>64.087000000000003</v>
      </c>
      <c r="AM220" s="71">
        <v>64.323999999999998</v>
      </c>
      <c r="AN220" s="71">
        <v>65.100999999999999</v>
      </c>
      <c r="AO220" s="71">
        <v>66.323999999999998</v>
      </c>
      <c r="AP220" s="71">
        <v>67.777000000000001</v>
      </c>
      <c r="AQ220" s="71">
        <v>69.138000000000005</v>
      </c>
      <c r="AR220" s="71">
        <v>70.186000000000007</v>
      </c>
      <c r="AS220" s="71">
        <v>70.826999999999998</v>
      </c>
      <c r="AT220" s="71">
        <v>71.149000000000001</v>
      </c>
      <c r="AU220" s="71">
        <v>71.311999999999998</v>
      </c>
      <c r="AV220" s="71">
        <v>71.562999999999988</v>
      </c>
      <c r="AW220" s="71">
        <v>72.067000000000007</v>
      </c>
      <c r="AX220" s="71">
        <v>72.885999999999996</v>
      </c>
      <c r="AY220" s="71">
        <v>73.935000000000002</v>
      </c>
      <c r="AZ220" s="71">
        <v>75.063000000000002</v>
      </c>
      <c r="BA220" s="71">
        <v>76.045999999999992</v>
      </c>
      <c r="BB220" s="71">
        <v>76.73</v>
      </c>
      <c r="BC220" s="71">
        <v>77.061999999999998</v>
      </c>
      <c r="BD220" s="71">
        <v>77.103000000000009</v>
      </c>
      <c r="BE220" s="71">
        <v>76.942999999999998</v>
      </c>
      <c r="BF220" s="71">
        <v>76.721000000000004</v>
      </c>
      <c r="BG220" s="73">
        <v>76.537999999999997</v>
      </c>
      <c r="BH220" s="71">
        <v>76.421000000000006</v>
      </c>
      <c r="BI220" s="71">
        <v>76.342000000000013</v>
      </c>
      <c r="BJ220" s="71">
        <v>76.289000000000001</v>
      </c>
      <c r="BK220" s="71">
        <v>76.238</v>
      </c>
      <c r="BL220" s="71">
        <v>76.17</v>
      </c>
      <c r="BM220" s="71">
        <v>76.086999999999989</v>
      </c>
      <c r="BN220" s="71">
        <v>76.003</v>
      </c>
      <c r="BO220" s="71">
        <v>75.919000000000011</v>
      </c>
      <c r="BP220" s="71">
        <v>75.837000000000003</v>
      </c>
      <c r="BQ220" s="71">
        <v>75.760000000000005</v>
      </c>
      <c r="BR220" s="71">
        <v>75.686000000000007</v>
      </c>
      <c r="BS220" s="71">
        <v>75.616</v>
      </c>
      <c r="BT220" s="71">
        <v>75.548000000000002</v>
      </c>
      <c r="BU220" s="71">
        <v>75.48</v>
      </c>
      <c r="BV220" s="71">
        <v>75.41</v>
      </c>
      <c r="BW220" s="71">
        <v>75.338999999999999</v>
      </c>
      <c r="BX220" s="71">
        <v>75.263000000000005</v>
      </c>
      <c r="BY220" s="71">
        <v>75.182999999999993</v>
      </c>
      <c r="BZ220" s="71">
        <v>75.09</v>
      </c>
      <c r="CA220" s="71">
        <v>74.984000000000009</v>
      </c>
      <c r="CB220" s="71">
        <v>74.861999999999995</v>
      </c>
      <c r="CC220" s="71">
        <v>74.724999999999994</v>
      </c>
      <c r="CD220" s="71">
        <v>74.573000000000008</v>
      </c>
      <c r="CE220" s="71">
        <v>74.402999999999992</v>
      </c>
      <c r="CF220" s="71">
        <v>74.216000000000008</v>
      </c>
      <c r="CG220" s="71">
        <v>74.012</v>
      </c>
      <c r="CH220" s="71">
        <v>73.792000000000002</v>
      </c>
      <c r="CI220" s="71">
        <v>73.557000000000002</v>
      </c>
      <c r="CJ220" s="71">
        <v>73.308999999999997</v>
      </c>
      <c r="CK220" s="71">
        <v>73.048000000000002</v>
      </c>
      <c r="CL220" s="71">
        <v>72.777000000000001</v>
      </c>
      <c r="CM220" s="71">
        <v>72.497</v>
      </c>
      <c r="CN220" s="71">
        <v>72.207999999999998</v>
      </c>
      <c r="CO220" s="71">
        <v>71.912999999999997</v>
      </c>
      <c r="CP220" s="71">
        <v>71.614000000000004</v>
      </c>
      <c r="CQ220" s="71">
        <v>71.311999999999998</v>
      </c>
      <c r="CR220" s="71">
        <v>71.00800000000001</v>
      </c>
      <c r="CS220" s="71">
        <v>70.703000000000003</v>
      </c>
      <c r="CT220" s="71">
        <v>70.397999999999996</v>
      </c>
      <c r="CU220" s="71">
        <v>70.094999999999999</v>
      </c>
      <c r="CV220" s="71">
        <v>69.793999999999997</v>
      </c>
      <c r="CW220" s="71">
        <v>69.496000000000009</v>
      </c>
      <c r="CX220" s="71">
        <v>69.204000000000008</v>
      </c>
      <c r="CY220" s="71">
        <v>68.918000000000006</v>
      </c>
      <c r="CZ220" s="73">
        <v>68.640999999999991</v>
      </c>
    </row>
    <row r="221" spans="1:104">
      <c r="A221" s="58">
        <v>24</v>
      </c>
      <c r="B221" s="66">
        <v>834</v>
      </c>
      <c r="C221" s="68" t="s">
        <v>402</v>
      </c>
      <c r="D221" s="71">
        <v>7649.7630000000008</v>
      </c>
      <c r="E221" s="71">
        <v>7841.9359999999997</v>
      </c>
      <c r="F221" s="71">
        <v>8044.223</v>
      </c>
      <c r="G221" s="71">
        <v>8256.0859999999993</v>
      </c>
      <c r="H221" s="71">
        <v>8477.2330000000002</v>
      </c>
      <c r="I221" s="71">
        <v>8707.6179999999986</v>
      </c>
      <c r="J221" s="71">
        <v>8947.4580000000005</v>
      </c>
      <c r="K221" s="71">
        <v>9197.2170000000006</v>
      </c>
      <c r="L221" s="71">
        <v>9457.5720000000001</v>
      </c>
      <c r="M221" s="71">
        <v>9729.3610000000008</v>
      </c>
      <c r="N221" s="71">
        <v>10013.409</v>
      </c>
      <c r="O221" s="71">
        <v>10310.357</v>
      </c>
      <c r="P221" s="71">
        <v>10620.499</v>
      </c>
      <c r="Q221" s="71">
        <v>10943.716</v>
      </c>
      <c r="R221" s="71">
        <v>11279.669000000002</v>
      </c>
      <c r="S221" s="71">
        <v>11628.355</v>
      </c>
      <c r="T221" s="71">
        <v>11989.536</v>
      </c>
      <c r="U221" s="71">
        <v>12364.082</v>
      </c>
      <c r="V221" s="71">
        <v>12754.395</v>
      </c>
      <c r="W221" s="71">
        <v>13163.612999999999</v>
      </c>
      <c r="X221" s="71">
        <v>13593.882</v>
      </c>
      <c r="Y221" s="71">
        <v>14046.879000000001</v>
      </c>
      <c r="Z221" s="71">
        <v>14521.891</v>
      </c>
      <c r="AA221" s="71">
        <v>15015.781999999999</v>
      </c>
      <c r="AB221" s="71">
        <v>15523.991</v>
      </c>
      <c r="AC221" s="71">
        <v>16043.537</v>
      </c>
      <c r="AD221" s="71">
        <v>16573.274000000001</v>
      </c>
      <c r="AE221" s="71">
        <v>17115.174999999999</v>
      </c>
      <c r="AF221" s="71">
        <v>17673.182000000001</v>
      </c>
      <c r="AG221" s="71">
        <v>18252.841999999997</v>
      </c>
      <c r="AH221" s="71">
        <v>18858.222999999998</v>
      </c>
      <c r="AI221" s="71">
        <v>19491.251</v>
      </c>
      <c r="AJ221" s="71">
        <v>20151.09</v>
      </c>
      <c r="AK221" s="71">
        <v>20835.741000000002</v>
      </c>
      <c r="AL221" s="71">
        <v>21541.938999999998</v>
      </c>
      <c r="AM221" s="71">
        <v>22267.603999999999</v>
      </c>
      <c r="AN221" s="71">
        <v>23008.014000000003</v>
      </c>
      <c r="AO221" s="71">
        <v>23764.027999999998</v>
      </c>
      <c r="AP221" s="71">
        <v>24545.334999999999</v>
      </c>
      <c r="AQ221" s="71">
        <v>25365.376</v>
      </c>
      <c r="AR221" s="71">
        <v>26231.344000000001</v>
      </c>
      <c r="AS221" s="71">
        <v>27148.523999999998</v>
      </c>
      <c r="AT221" s="71">
        <v>28106.800999999999</v>
      </c>
      <c r="AU221" s="71">
        <v>29079.125</v>
      </c>
      <c r="AV221" s="71">
        <v>30028.834999999999</v>
      </c>
      <c r="AW221" s="71">
        <v>30929.550999999999</v>
      </c>
      <c r="AX221" s="71">
        <v>31770.915999999997</v>
      </c>
      <c r="AY221" s="71">
        <v>32559.868000000002</v>
      </c>
      <c r="AZ221" s="71">
        <v>33308.792000000001</v>
      </c>
      <c r="BA221" s="71">
        <v>34037.978999999999</v>
      </c>
      <c r="BB221" s="71">
        <v>34762.71</v>
      </c>
      <c r="BC221" s="71">
        <v>35486.281000000003</v>
      </c>
      <c r="BD221" s="71">
        <v>36204.926999999996</v>
      </c>
      <c r="BE221" s="71">
        <v>36918.876000000004</v>
      </c>
      <c r="BF221" s="71">
        <v>37626.917000000001</v>
      </c>
      <c r="BG221" s="73">
        <v>38328.809000000001</v>
      </c>
      <c r="BH221" s="71">
        <v>39024.828000000001</v>
      </c>
      <c r="BI221" s="71">
        <v>39717.974000000002</v>
      </c>
      <c r="BJ221" s="71">
        <v>40413.736000000004</v>
      </c>
      <c r="BK221" s="71">
        <v>41119.017999999996</v>
      </c>
      <c r="BL221" s="71">
        <v>41838.428</v>
      </c>
      <c r="BM221" s="71">
        <v>42574.475999999995</v>
      </c>
      <c r="BN221" s="71">
        <v>43325.070999999996</v>
      </c>
      <c r="BO221" s="71">
        <v>44084.402999999998</v>
      </c>
      <c r="BP221" s="71">
        <v>44844.005000000005</v>
      </c>
      <c r="BQ221" s="71">
        <v>45597.525999999998</v>
      </c>
      <c r="BR221" s="71">
        <v>46342.93</v>
      </c>
      <c r="BS221" s="71">
        <v>47081.353999999999</v>
      </c>
      <c r="BT221" s="71">
        <v>47813.42</v>
      </c>
      <c r="BU221" s="71">
        <v>48540.788</v>
      </c>
      <c r="BV221" s="71">
        <v>49264.555999999997</v>
      </c>
      <c r="BW221" s="71">
        <v>49984.203999999998</v>
      </c>
      <c r="BX221" s="71">
        <v>50698.540999999997</v>
      </c>
      <c r="BY221" s="71">
        <v>51407.258999999998</v>
      </c>
      <c r="BZ221" s="71">
        <v>52110.044000000002</v>
      </c>
      <c r="CA221" s="71">
        <v>52806.538999999997</v>
      </c>
      <c r="CB221" s="71">
        <v>53496.422999999995</v>
      </c>
      <c r="CC221" s="71">
        <v>54179.240999999995</v>
      </c>
      <c r="CD221" s="71">
        <v>54854.32</v>
      </c>
      <c r="CE221" s="71">
        <v>55520.887999999999</v>
      </c>
      <c r="CF221" s="71">
        <v>56178.277000000002</v>
      </c>
      <c r="CG221" s="71">
        <v>56825.983</v>
      </c>
      <c r="CH221" s="71">
        <v>57463.679000000004</v>
      </c>
      <c r="CI221" s="71">
        <v>58091.084000000003</v>
      </c>
      <c r="CJ221" s="71">
        <v>58707.998</v>
      </c>
      <c r="CK221" s="71">
        <v>59314.165999999997</v>
      </c>
      <c r="CL221" s="71">
        <v>59909.222999999998</v>
      </c>
      <c r="CM221" s="71">
        <v>60492.725999999995</v>
      </c>
      <c r="CN221" s="71">
        <v>61064.247000000003</v>
      </c>
      <c r="CO221" s="71">
        <v>61623.338000000003</v>
      </c>
      <c r="CP221" s="71">
        <v>62169.570999999996</v>
      </c>
      <c r="CQ221" s="71">
        <v>62702.555</v>
      </c>
      <c r="CR221" s="71">
        <v>63221.929000000004</v>
      </c>
      <c r="CS221" s="71">
        <v>63727.351999999999</v>
      </c>
      <c r="CT221" s="71">
        <v>64218.487999999998</v>
      </c>
      <c r="CU221" s="71">
        <v>64694.989000000001</v>
      </c>
      <c r="CV221" s="71">
        <v>65156.498</v>
      </c>
      <c r="CW221" s="71">
        <v>65602.64</v>
      </c>
      <c r="CX221" s="71">
        <v>66033.024999999994</v>
      </c>
      <c r="CY221" s="71">
        <v>66447.244000000006</v>
      </c>
      <c r="CZ221" s="73">
        <v>66844.875</v>
      </c>
    </row>
    <row r="222" spans="1:104">
      <c r="A222" s="58">
        <v>231</v>
      </c>
      <c r="B222" s="66">
        <v>840</v>
      </c>
      <c r="C222" s="68" t="s">
        <v>135</v>
      </c>
      <c r="D222" s="71">
        <v>157813.03899999999</v>
      </c>
      <c r="E222" s="71">
        <v>160015.511</v>
      </c>
      <c r="F222" s="71">
        <v>162515.492</v>
      </c>
      <c r="G222" s="71">
        <v>165234.83100000001</v>
      </c>
      <c r="H222" s="71">
        <v>168106.45800000001</v>
      </c>
      <c r="I222" s="71">
        <v>171074.402</v>
      </c>
      <c r="J222" s="71">
        <v>174094.12900000002</v>
      </c>
      <c r="K222" s="71">
        <v>177132.19799999997</v>
      </c>
      <c r="L222" s="71">
        <v>180165.193</v>
      </c>
      <c r="M222" s="71">
        <v>183177.95199999999</v>
      </c>
      <c r="N222" s="71">
        <v>186158.25099999999</v>
      </c>
      <c r="O222" s="71">
        <v>189091.13099999999</v>
      </c>
      <c r="P222" s="71">
        <v>191953.935</v>
      </c>
      <c r="Q222" s="71">
        <v>194714.18700000001</v>
      </c>
      <c r="R222" s="71">
        <v>197335.609</v>
      </c>
      <c r="S222" s="71">
        <v>199795.851</v>
      </c>
      <c r="T222" s="71">
        <v>202078.82500000001</v>
      </c>
      <c r="U222" s="71">
        <v>204198.56700000001</v>
      </c>
      <c r="V222" s="71">
        <v>206201.93300000002</v>
      </c>
      <c r="W222" s="71">
        <v>208155.64299999998</v>
      </c>
      <c r="X222" s="71">
        <v>210111.08899999998</v>
      </c>
      <c r="Y222" s="71">
        <v>212086.753</v>
      </c>
      <c r="Z222" s="71">
        <v>214079.128</v>
      </c>
      <c r="AA222" s="71">
        <v>216091.386</v>
      </c>
      <c r="AB222" s="71">
        <v>218120.22399999999</v>
      </c>
      <c r="AC222" s="71">
        <v>220165.01500000001</v>
      </c>
      <c r="AD222" s="71">
        <v>222229.72899999999</v>
      </c>
      <c r="AE222" s="71">
        <v>224324.80499999999</v>
      </c>
      <c r="AF222" s="71">
        <v>226462.44900000002</v>
      </c>
      <c r="AG222" s="71">
        <v>228656.91200000001</v>
      </c>
      <c r="AH222" s="71">
        <v>230917.19699999999</v>
      </c>
      <c r="AI222" s="71">
        <v>233253.21799999999</v>
      </c>
      <c r="AJ222" s="71">
        <v>235660.64600000001</v>
      </c>
      <c r="AK222" s="71">
        <v>238116.69099999999</v>
      </c>
      <c r="AL222" s="71">
        <v>240588.98499999999</v>
      </c>
      <c r="AM222" s="71">
        <v>243055.61599999998</v>
      </c>
      <c r="AN222" s="71">
        <v>245505.50699999998</v>
      </c>
      <c r="AO222" s="71">
        <v>247949.31</v>
      </c>
      <c r="AP222" s="71">
        <v>250413.07</v>
      </c>
      <c r="AQ222" s="71">
        <v>252934.30300000001</v>
      </c>
      <c r="AR222" s="71">
        <v>255538.97399999999</v>
      </c>
      <c r="AS222" s="71">
        <v>258233.34599999999</v>
      </c>
      <c r="AT222" s="71">
        <v>261005.155</v>
      </c>
      <c r="AU222" s="71">
        <v>263838.87699999998</v>
      </c>
      <c r="AV222" s="71">
        <v>266711.10699999996</v>
      </c>
      <c r="AW222" s="71">
        <v>269602.77500000002</v>
      </c>
      <c r="AX222" s="71">
        <v>272510.58</v>
      </c>
      <c r="AY222" s="71">
        <v>275433.72100000002</v>
      </c>
      <c r="AZ222" s="71">
        <v>278358.43400000001</v>
      </c>
      <c r="BA222" s="71">
        <v>281268.859</v>
      </c>
      <c r="BB222" s="71">
        <v>284153.73800000001</v>
      </c>
      <c r="BC222" s="71">
        <v>287004</v>
      </c>
      <c r="BD222" s="71">
        <v>289820.90899999999</v>
      </c>
      <c r="BE222" s="71">
        <v>292616.57299999997</v>
      </c>
      <c r="BF222" s="71">
        <v>295409.63800000004</v>
      </c>
      <c r="BG222" s="73">
        <v>298212.89500000002</v>
      </c>
      <c r="BH222" s="71">
        <v>301029.09000000003</v>
      </c>
      <c r="BI222" s="71">
        <v>303851.23100000003</v>
      </c>
      <c r="BJ222" s="71">
        <v>306670.61300000001</v>
      </c>
      <c r="BK222" s="71">
        <v>309474.54800000001</v>
      </c>
      <c r="BL222" s="71">
        <v>312253.26199999999</v>
      </c>
      <c r="BM222" s="71">
        <v>315003.17099999997</v>
      </c>
      <c r="BN222" s="71">
        <v>317725.04399999999</v>
      </c>
      <c r="BO222" s="71">
        <v>320418.54399999999</v>
      </c>
      <c r="BP222" s="71">
        <v>323084.62300000002</v>
      </c>
      <c r="BQ222" s="71">
        <v>325723.41399999999</v>
      </c>
      <c r="BR222" s="71">
        <v>328334.15299999999</v>
      </c>
      <c r="BS222" s="71">
        <v>330914.10399999999</v>
      </c>
      <c r="BT222" s="71">
        <v>333459.261</v>
      </c>
      <c r="BU222" s="71">
        <v>335964.712</v>
      </c>
      <c r="BV222" s="71">
        <v>338426.99</v>
      </c>
      <c r="BW222" s="71">
        <v>340843.85600000003</v>
      </c>
      <c r="BX222" s="71">
        <v>343216.04700000002</v>
      </c>
      <c r="BY222" s="71">
        <v>345546.81599999999</v>
      </c>
      <c r="BZ222" s="71">
        <v>347841.15099999995</v>
      </c>
      <c r="CA222" s="71">
        <v>350102.576</v>
      </c>
      <c r="CB222" s="71">
        <v>352331.973</v>
      </c>
      <c r="CC222" s="71">
        <v>354527.82700000005</v>
      </c>
      <c r="CD222" s="71">
        <v>356688.4</v>
      </c>
      <c r="CE222" s="71">
        <v>358811.027</v>
      </c>
      <c r="CF222" s="71">
        <v>360893.73100000003</v>
      </c>
      <c r="CG222" s="71">
        <v>362936.39</v>
      </c>
      <c r="CH222" s="71">
        <v>364939.58799999999</v>
      </c>
      <c r="CI222" s="71">
        <v>366902.93099999998</v>
      </c>
      <c r="CJ222" s="71">
        <v>368826.07499999995</v>
      </c>
      <c r="CK222" s="71">
        <v>370708.98499999999</v>
      </c>
      <c r="CL222" s="71">
        <v>372552.19</v>
      </c>
      <c r="CM222" s="71">
        <v>374356.47200000001</v>
      </c>
      <c r="CN222" s="71">
        <v>376122.52399999998</v>
      </c>
      <c r="CO222" s="71">
        <v>377851.20199999999</v>
      </c>
      <c r="CP222" s="71">
        <v>379543.69299999997</v>
      </c>
      <c r="CQ222" s="71">
        <v>381201.58400000003</v>
      </c>
      <c r="CR222" s="71">
        <v>382826.837</v>
      </c>
      <c r="CS222" s="71">
        <v>384421.73599999998</v>
      </c>
      <c r="CT222" s="71">
        <v>385988.837</v>
      </c>
      <c r="CU222" s="71">
        <v>387530.913</v>
      </c>
      <c r="CV222" s="71">
        <v>389050.93400000001</v>
      </c>
      <c r="CW222" s="71">
        <v>390552.06300000002</v>
      </c>
      <c r="CX222" s="71">
        <v>392037.64300000004</v>
      </c>
      <c r="CY222" s="71">
        <v>393511.20900000003</v>
      </c>
      <c r="CZ222" s="73">
        <v>394976.48499999999</v>
      </c>
    </row>
    <row r="223" spans="1:104">
      <c r="A223" s="58">
        <v>201</v>
      </c>
      <c r="B223" s="66">
        <v>850</v>
      </c>
      <c r="C223" s="68" t="s">
        <v>109</v>
      </c>
      <c r="D223" s="71">
        <v>26.795000000000002</v>
      </c>
      <c r="E223" s="71">
        <v>27.332000000000001</v>
      </c>
      <c r="F223" s="71">
        <v>28.039000000000001</v>
      </c>
      <c r="G223" s="71">
        <v>28.698</v>
      </c>
      <c r="H223" s="71">
        <v>29.184999999999999</v>
      </c>
      <c r="I223" s="71">
        <v>29.466000000000001</v>
      </c>
      <c r="J223" s="71">
        <v>29.605</v>
      </c>
      <c r="K223" s="71">
        <v>29.754999999999999</v>
      </c>
      <c r="L223" s="71">
        <v>30.148</v>
      </c>
      <c r="M223" s="71">
        <v>31.057000000000002</v>
      </c>
      <c r="N223" s="71">
        <v>32.725000000000001</v>
      </c>
      <c r="O223" s="71">
        <v>35.266999999999996</v>
      </c>
      <c r="P223" s="71">
        <v>38.598999999999997</v>
      </c>
      <c r="Q223" s="71">
        <v>42.4</v>
      </c>
      <c r="R223" s="71">
        <v>46.207000000000001</v>
      </c>
      <c r="S223" s="71">
        <v>49.695999999999998</v>
      </c>
      <c r="T223" s="71">
        <v>52.713000000000001</v>
      </c>
      <c r="U223" s="71">
        <v>55.37</v>
      </c>
      <c r="V223" s="71">
        <v>57.927999999999997</v>
      </c>
      <c r="W223" s="71">
        <v>60.778999999999996</v>
      </c>
      <c r="X223" s="71">
        <v>64.182999999999993</v>
      </c>
      <c r="Y223" s="71">
        <v>68.224999999999994</v>
      </c>
      <c r="Z223" s="71">
        <v>72.745000000000005</v>
      </c>
      <c r="AA223" s="71">
        <v>77.457999999999998</v>
      </c>
      <c r="AB223" s="71">
        <v>81.961999999999989</v>
      </c>
      <c r="AC223" s="71">
        <v>85.962000000000003</v>
      </c>
      <c r="AD223" s="71">
        <v>89.352000000000004</v>
      </c>
      <c r="AE223" s="71">
        <v>92.201999999999998</v>
      </c>
      <c r="AF223" s="71">
        <v>94.602000000000004</v>
      </c>
      <c r="AG223" s="71">
        <v>96.710999999999999</v>
      </c>
      <c r="AH223" s="71">
        <v>98.644999999999996</v>
      </c>
      <c r="AI223" s="71">
        <v>100.447</v>
      </c>
      <c r="AJ223" s="71">
        <v>102.07</v>
      </c>
      <c r="AK223" s="71">
        <v>103.43</v>
      </c>
      <c r="AL223" s="71">
        <v>104.40700000000001</v>
      </c>
      <c r="AM223" s="71">
        <v>104.93700000000001</v>
      </c>
      <c r="AN223" s="71">
        <v>104.976</v>
      </c>
      <c r="AO223" s="71">
        <v>104.613</v>
      </c>
      <c r="AP223" s="71">
        <v>104.06700000000001</v>
      </c>
      <c r="AQ223" s="71">
        <v>103.637</v>
      </c>
      <c r="AR223" s="71">
        <v>103.53700000000001</v>
      </c>
      <c r="AS223" s="71">
        <v>103.849</v>
      </c>
      <c r="AT223" s="71">
        <v>104.514</v>
      </c>
      <c r="AU223" s="71">
        <v>105.426</v>
      </c>
      <c r="AV223" s="71">
        <v>106.411</v>
      </c>
      <c r="AW223" s="71">
        <v>107.34</v>
      </c>
      <c r="AX223" s="71">
        <v>108.194</v>
      </c>
      <c r="AY223" s="71">
        <v>109.00200000000001</v>
      </c>
      <c r="AZ223" s="71">
        <v>109.738</v>
      </c>
      <c r="BA223" s="71">
        <v>110.376</v>
      </c>
      <c r="BB223" s="71">
        <v>110.899</v>
      </c>
      <c r="BC223" s="71">
        <v>111.289</v>
      </c>
      <c r="BD223" s="71">
        <v>111.54400000000001</v>
      </c>
      <c r="BE223" s="71">
        <v>111.691</v>
      </c>
      <c r="BF223" s="71">
        <v>111.77200000000001</v>
      </c>
      <c r="BG223" s="73">
        <v>111.81800000000001</v>
      </c>
      <c r="BH223" s="71">
        <v>111.837</v>
      </c>
      <c r="BI223" s="71">
        <v>111.82300000000001</v>
      </c>
      <c r="BJ223" s="71">
        <v>111.779</v>
      </c>
      <c r="BK223" s="71">
        <v>111.70400000000001</v>
      </c>
      <c r="BL223" s="71">
        <v>111.6</v>
      </c>
      <c r="BM223" s="71">
        <v>111.46899999999999</v>
      </c>
      <c r="BN223" s="71">
        <v>111.315</v>
      </c>
      <c r="BO223" s="71">
        <v>111.14099999999999</v>
      </c>
      <c r="BP223" s="71">
        <v>110.949</v>
      </c>
      <c r="BQ223" s="71">
        <v>110.738</v>
      </c>
      <c r="BR223" s="71">
        <v>110.511</v>
      </c>
      <c r="BS223" s="71">
        <v>110.26599999999999</v>
      </c>
      <c r="BT223" s="71">
        <v>109.999</v>
      </c>
      <c r="BU223" s="71">
        <v>109.705</v>
      </c>
      <c r="BV223" s="71">
        <v>109.381</v>
      </c>
      <c r="BW223" s="71">
        <v>109.02500000000001</v>
      </c>
      <c r="BX223" s="71">
        <v>108.634</v>
      </c>
      <c r="BY223" s="71">
        <v>108.205</v>
      </c>
      <c r="BZ223" s="71">
        <v>107.72800000000001</v>
      </c>
      <c r="CA223" s="71">
        <v>107.202</v>
      </c>
      <c r="CB223" s="71">
        <v>106.62299999999999</v>
      </c>
      <c r="CC223" s="71">
        <v>105.99</v>
      </c>
      <c r="CD223" s="71">
        <v>105.30500000000001</v>
      </c>
      <c r="CE223" s="71">
        <v>104.56800000000001</v>
      </c>
      <c r="CF223" s="71">
        <v>103.779</v>
      </c>
      <c r="CG223" s="71">
        <v>102.94</v>
      </c>
      <c r="CH223" s="71">
        <v>102.051</v>
      </c>
      <c r="CI223" s="71">
        <v>101.119</v>
      </c>
      <c r="CJ223" s="71">
        <v>100.14699999999999</v>
      </c>
      <c r="CK223" s="71">
        <v>99.140999999999991</v>
      </c>
      <c r="CL223" s="71">
        <v>98.103000000000009</v>
      </c>
      <c r="CM223" s="71">
        <v>97.036000000000001</v>
      </c>
      <c r="CN223" s="71">
        <v>95.945999999999998</v>
      </c>
      <c r="CO223" s="71">
        <v>94.837000000000003</v>
      </c>
      <c r="CP223" s="71">
        <v>93.713999999999999</v>
      </c>
      <c r="CQ223" s="71">
        <v>92.58</v>
      </c>
      <c r="CR223" s="71">
        <v>91.44</v>
      </c>
      <c r="CS223" s="71">
        <v>90.294000000000011</v>
      </c>
      <c r="CT223" s="71">
        <v>89.144000000000005</v>
      </c>
      <c r="CU223" s="71">
        <v>87.992000000000004</v>
      </c>
      <c r="CV223" s="71">
        <v>86.841000000000008</v>
      </c>
      <c r="CW223" s="71">
        <v>85.692000000000007</v>
      </c>
      <c r="CX223" s="71">
        <v>84.55</v>
      </c>
      <c r="CY223" s="71">
        <v>83.415999999999997</v>
      </c>
      <c r="CZ223" s="73">
        <v>82.295000000000002</v>
      </c>
    </row>
    <row r="224" spans="1:104">
      <c r="A224" s="58">
        <v>53</v>
      </c>
      <c r="B224" s="66">
        <v>854</v>
      </c>
      <c r="C224" s="68" t="s">
        <v>202</v>
      </c>
      <c r="D224" s="71">
        <v>3860.625</v>
      </c>
      <c r="E224" s="71">
        <v>3907.7460000000001</v>
      </c>
      <c r="F224" s="71">
        <v>3956.5069999999996</v>
      </c>
      <c r="G224" s="71">
        <v>4007.9880000000003</v>
      </c>
      <c r="H224" s="71">
        <v>4062.88</v>
      </c>
      <c r="I224" s="71">
        <v>4121.4870000000001</v>
      </c>
      <c r="J224" s="71">
        <v>4183.7</v>
      </c>
      <c r="K224" s="71">
        <v>4249.0239999999994</v>
      </c>
      <c r="L224" s="71">
        <v>4316.6469999999999</v>
      </c>
      <c r="M224" s="71">
        <v>4385.5569999999998</v>
      </c>
      <c r="N224" s="71">
        <v>4454.902</v>
      </c>
      <c r="O224" s="71">
        <v>4524.3649999999998</v>
      </c>
      <c r="P224" s="71">
        <v>4594.4939999999997</v>
      </c>
      <c r="Q224" s="71">
        <v>4666.8530000000001</v>
      </c>
      <c r="R224" s="71">
        <v>4743.6059999999998</v>
      </c>
      <c r="S224" s="71">
        <v>4826.3449999999993</v>
      </c>
      <c r="T224" s="71">
        <v>4915.4079999999994</v>
      </c>
      <c r="U224" s="71">
        <v>5010.393</v>
      </c>
      <c r="V224" s="71">
        <v>5111.2209999999995</v>
      </c>
      <c r="W224" s="71">
        <v>5217.5810000000001</v>
      </c>
      <c r="X224" s="71">
        <v>5329.09</v>
      </c>
      <c r="Y224" s="71">
        <v>5446.2280000000001</v>
      </c>
      <c r="Z224" s="71">
        <v>5568.7610000000004</v>
      </c>
      <c r="AA224" s="71">
        <v>5694.723</v>
      </c>
      <c r="AB224" s="71">
        <v>5821.491</v>
      </c>
      <c r="AC224" s="71">
        <v>5947.348</v>
      </c>
      <c r="AD224" s="71">
        <v>6071.973</v>
      </c>
      <c r="AE224" s="71">
        <v>6196.46</v>
      </c>
      <c r="AF224" s="71">
        <v>6322.33</v>
      </c>
      <c r="AG224" s="71">
        <v>6451.7889999999998</v>
      </c>
      <c r="AH224" s="71">
        <v>6586.8089999999993</v>
      </c>
      <c r="AI224" s="71">
        <v>6727.3829999999998</v>
      </c>
      <c r="AJ224" s="71">
        <v>6874.1010000000006</v>
      </c>
      <c r="AK224" s="71">
        <v>7030.2370000000001</v>
      </c>
      <c r="AL224" s="71">
        <v>7199.8789999999999</v>
      </c>
      <c r="AM224" s="71">
        <v>7385.7710000000006</v>
      </c>
      <c r="AN224" s="71">
        <v>7589.5050000000001</v>
      </c>
      <c r="AO224" s="71">
        <v>7809.9369999999999</v>
      </c>
      <c r="AP224" s="71">
        <v>8043.6319999999996</v>
      </c>
      <c r="AQ224" s="71">
        <v>8285.5529999999999</v>
      </c>
      <c r="AR224" s="71">
        <v>8531.9749999999985</v>
      </c>
      <c r="AS224" s="71">
        <v>8782.634</v>
      </c>
      <c r="AT224" s="71">
        <v>9038.5760000000009</v>
      </c>
      <c r="AU224" s="71">
        <v>9299.0560000000005</v>
      </c>
      <c r="AV224" s="71">
        <v>9563.4599999999991</v>
      </c>
      <c r="AW224" s="71">
        <v>9831.857</v>
      </c>
      <c r="AX224" s="71">
        <v>10102.785</v>
      </c>
      <c r="AY224" s="71">
        <v>10377.508000000002</v>
      </c>
      <c r="AZ224" s="71">
        <v>10662.162</v>
      </c>
      <c r="BA224" s="71">
        <v>10964.996999999999</v>
      </c>
      <c r="BB224" s="71">
        <v>11291.615</v>
      </c>
      <c r="BC224" s="71">
        <v>11644.879000000001</v>
      </c>
      <c r="BD224" s="71">
        <v>12022.321</v>
      </c>
      <c r="BE224" s="71">
        <v>12417.649000000001</v>
      </c>
      <c r="BF224" s="71">
        <v>12821.686</v>
      </c>
      <c r="BG224" s="73">
        <v>13227.834999999999</v>
      </c>
      <c r="BH224" s="71">
        <v>13633.993999999999</v>
      </c>
      <c r="BI224" s="71">
        <v>14042.328</v>
      </c>
      <c r="BJ224" s="71">
        <v>14455.679</v>
      </c>
      <c r="BK224" s="71">
        <v>14878.614000000001</v>
      </c>
      <c r="BL224" s="71">
        <v>15314.475</v>
      </c>
      <c r="BM224" s="71">
        <v>15763.794</v>
      </c>
      <c r="BN224" s="71">
        <v>16225.382000000001</v>
      </c>
      <c r="BO224" s="71">
        <v>16698.838</v>
      </c>
      <c r="BP224" s="71">
        <v>17183.332999999999</v>
      </c>
      <c r="BQ224" s="71">
        <v>17678.207999999999</v>
      </c>
      <c r="BR224" s="71">
        <v>18183.372000000003</v>
      </c>
      <c r="BS224" s="71">
        <v>18698.944</v>
      </c>
      <c r="BT224" s="71">
        <v>19224.675000000003</v>
      </c>
      <c r="BU224" s="71">
        <v>19760.275000000001</v>
      </c>
      <c r="BV224" s="71">
        <v>20305.436000000002</v>
      </c>
      <c r="BW224" s="71">
        <v>20859.845000000001</v>
      </c>
      <c r="BX224" s="71">
        <v>21423.162</v>
      </c>
      <c r="BY224" s="71">
        <v>21994.991999999998</v>
      </c>
      <c r="BZ224" s="71">
        <v>22574.906999999999</v>
      </c>
      <c r="CA224" s="71">
        <v>23162.463</v>
      </c>
      <c r="CB224" s="71">
        <v>23757.295999999998</v>
      </c>
      <c r="CC224" s="71">
        <v>24358.968000000001</v>
      </c>
      <c r="CD224" s="71">
        <v>24966.859</v>
      </c>
      <c r="CE224" s="71">
        <v>25580.286</v>
      </c>
      <c r="CF224" s="71">
        <v>26198.635999999999</v>
      </c>
      <c r="CG224" s="71">
        <v>26821.469000000001</v>
      </c>
      <c r="CH224" s="71">
        <v>27448.436999999998</v>
      </c>
      <c r="CI224" s="71">
        <v>28079.137000000002</v>
      </c>
      <c r="CJ224" s="71">
        <v>28713.194</v>
      </c>
      <c r="CK224" s="71">
        <v>29350.26</v>
      </c>
      <c r="CL224" s="71">
        <v>29989.970999999998</v>
      </c>
      <c r="CM224" s="71">
        <v>30632.017</v>
      </c>
      <c r="CN224" s="71">
        <v>31276.188000000002</v>
      </c>
      <c r="CO224" s="71">
        <v>31922.321</v>
      </c>
      <c r="CP224" s="71">
        <v>32570.237999999998</v>
      </c>
      <c r="CQ224" s="71">
        <v>33219.707000000002</v>
      </c>
      <c r="CR224" s="71">
        <v>33870.461000000003</v>
      </c>
      <c r="CS224" s="71">
        <v>34522.214999999997</v>
      </c>
      <c r="CT224" s="71">
        <v>35174.690999999999</v>
      </c>
      <c r="CU224" s="71">
        <v>35827.634999999995</v>
      </c>
      <c r="CV224" s="71">
        <v>36480.831000000006</v>
      </c>
      <c r="CW224" s="71">
        <v>37134.1</v>
      </c>
      <c r="CX224" s="71">
        <v>37787.304000000004</v>
      </c>
      <c r="CY224" s="71">
        <v>38440.343000000001</v>
      </c>
      <c r="CZ224" s="73">
        <v>39093.157999999996</v>
      </c>
    </row>
    <row r="225" spans="1:104">
      <c r="A225" s="58">
        <v>224</v>
      </c>
      <c r="B225" s="66">
        <v>858</v>
      </c>
      <c r="C225" s="68" t="s">
        <v>130</v>
      </c>
      <c r="D225" s="71">
        <v>2238.5039999999999</v>
      </c>
      <c r="E225" s="71">
        <v>2261.2049999999999</v>
      </c>
      <c r="F225" s="71">
        <v>2286.0050000000001</v>
      </c>
      <c r="G225" s="71">
        <v>2312.8410000000003</v>
      </c>
      <c r="H225" s="71">
        <v>2341.5830000000001</v>
      </c>
      <c r="I225" s="71">
        <v>2372.0240000000003</v>
      </c>
      <c r="J225" s="71">
        <v>2403.8869999999997</v>
      </c>
      <c r="K225" s="71">
        <v>2436.8220000000001</v>
      </c>
      <c r="L225" s="71">
        <v>2470.42</v>
      </c>
      <c r="M225" s="71">
        <v>2504.2290000000003</v>
      </c>
      <c r="N225" s="71">
        <v>2537.8069999999998</v>
      </c>
      <c r="O225" s="71">
        <v>2570.7860000000001</v>
      </c>
      <c r="P225" s="71">
        <v>2602.9189999999999</v>
      </c>
      <c r="Q225" s="71">
        <v>2634.096</v>
      </c>
      <c r="R225" s="71">
        <v>2664.2950000000001</v>
      </c>
      <c r="S225" s="71">
        <v>2693.3870000000002</v>
      </c>
      <c r="T225" s="71">
        <v>2721.6770000000001</v>
      </c>
      <c r="U225" s="71">
        <v>2748.85</v>
      </c>
      <c r="V225" s="71">
        <v>2773.4859999999999</v>
      </c>
      <c r="W225" s="71">
        <v>2793.7190000000001</v>
      </c>
      <c r="X225" s="71">
        <v>2808.433</v>
      </c>
      <c r="Y225" s="71">
        <v>2816.8620000000001</v>
      </c>
      <c r="Z225" s="71">
        <v>2819.9849999999997</v>
      </c>
      <c r="AA225" s="71">
        <v>2820.5839999999998</v>
      </c>
      <c r="AB225" s="71">
        <v>2822.5120000000002</v>
      </c>
      <c r="AC225" s="71">
        <v>2828.55</v>
      </c>
      <c r="AD225" s="71">
        <v>2839.7380000000003</v>
      </c>
      <c r="AE225" s="71">
        <v>2855.3220000000001</v>
      </c>
      <c r="AF225" s="71">
        <v>2874.0810000000001</v>
      </c>
      <c r="AG225" s="71">
        <v>2894.0059999999999</v>
      </c>
      <c r="AH225" s="71">
        <v>2913.6080000000002</v>
      </c>
      <c r="AI225" s="71">
        <v>2932.6860000000001</v>
      </c>
      <c r="AJ225" s="71">
        <v>2951.7170000000001</v>
      </c>
      <c r="AK225" s="71">
        <v>2970.6679999999997</v>
      </c>
      <c r="AL225" s="71">
        <v>2989.6219999999998</v>
      </c>
      <c r="AM225" s="71">
        <v>3008.6559999999999</v>
      </c>
      <c r="AN225" s="71">
        <v>3027.6509999999998</v>
      </c>
      <c r="AO225" s="71">
        <v>3046.5550000000003</v>
      </c>
      <c r="AP225" s="71">
        <v>3065.6210000000001</v>
      </c>
      <c r="AQ225" s="71">
        <v>3085.203</v>
      </c>
      <c r="AR225" s="71">
        <v>3105.5590000000002</v>
      </c>
      <c r="AS225" s="71">
        <v>3126.7460000000001</v>
      </c>
      <c r="AT225" s="71">
        <v>3148.68</v>
      </c>
      <c r="AU225" s="71">
        <v>3171.3029999999999</v>
      </c>
      <c r="AV225" s="71">
        <v>3194.5079999999998</v>
      </c>
      <c r="AW225" s="71">
        <v>3218.1930000000002</v>
      </c>
      <c r="AX225" s="71">
        <v>3242.335</v>
      </c>
      <c r="AY225" s="71">
        <v>3266.895</v>
      </c>
      <c r="AZ225" s="71">
        <v>3291.7339999999999</v>
      </c>
      <c r="BA225" s="71">
        <v>3316.6759999999999</v>
      </c>
      <c r="BB225" s="71">
        <v>3341.5770000000002</v>
      </c>
      <c r="BC225" s="71">
        <v>3366.3630000000003</v>
      </c>
      <c r="BD225" s="71">
        <v>3390.991</v>
      </c>
      <c r="BE225" s="71">
        <v>3415.3850000000002</v>
      </c>
      <c r="BF225" s="71">
        <v>3439.473</v>
      </c>
      <c r="BG225" s="73">
        <v>3463.1970000000001</v>
      </c>
      <c r="BH225" s="71">
        <v>3486.5069999999996</v>
      </c>
      <c r="BI225" s="71">
        <v>3509.373</v>
      </c>
      <c r="BJ225" s="71">
        <v>3531.7830000000004</v>
      </c>
      <c r="BK225" s="71">
        <v>3553.7440000000001</v>
      </c>
      <c r="BL225" s="71">
        <v>3575.2579999999998</v>
      </c>
      <c r="BM225" s="71">
        <v>3596.308</v>
      </c>
      <c r="BN225" s="71">
        <v>3616.8850000000002</v>
      </c>
      <c r="BO225" s="71">
        <v>3637.0159999999996</v>
      </c>
      <c r="BP225" s="71">
        <v>3656.741</v>
      </c>
      <c r="BQ225" s="71">
        <v>3676.0920000000001</v>
      </c>
      <c r="BR225" s="71">
        <v>3695.067</v>
      </c>
      <c r="BS225" s="71">
        <v>3713.6570000000002</v>
      </c>
      <c r="BT225" s="71">
        <v>3731.8649999999998</v>
      </c>
      <c r="BU225" s="71">
        <v>3749.6959999999999</v>
      </c>
      <c r="BV225" s="71">
        <v>3767.1459999999997</v>
      </c>
      <c r="BW225" s="71">
        <v>3784.2150000000001</v>
      </c>
      <c r="BX225" s="71">
        <v>3800.8879999999999</v>
      </c>
      <c r="BY225" s="71">
        <v>3817.1260000000002</v>
      </c>
      <c r="BZ225" s="71">
        <v>3832.8779999999997</v>
      </c>
      <c r="CA225" s="71">
        <v>3848.1030000000001</v>
      </c>
      <c r="CB225" s="71">
        <v>3862.7889999999998</v>
      </c>
      <c r="CC225" s="71">
        <v>3876.931</v>
      </c>
      <c r="CD225" s="71">
        <v>3890.5129999999999</v>
      </c>
      <c r="CE225" s="71">
        <v>3903.518</v>
      </c>
      <c r="CF225" s="71">
        <v>3915.9349999999999</v>
      </c>
      <c r="CG225" s="71">
        <v>3927.7460000000001</v>
      </c>
      <c r="CH225" s="71">
        <v>3938.95</v>
      </c>
      <c r="CI225" s="71">
        <v>3949.5860000000002</v>
      </c>
      <c r="CJ225" s="71">
        <v>3959.7020000000002</v>
      </c>
      <c r="CK225" s="71">
        <v>3969.3319999999999</v>
      </c>
      <c r="CL225" s="71">
        <v>3978.4850000000001</v>
      </c>
      <c r="CM225" s="71">
        <v>3987.1390000000001</v>
      </c>
      <c r="CN225" s="71">
        <v>3995.259</v>
      </c>
      <c r="CO225" s="71">
        <v>4002.8</v>
      </c>
      <c r="CP225" s="71">
        <v>4009.72</v>
      </c>
      <c r="CQ225" s="71">
        <v>4016.0010000000002</v>
      </c>
      <c r="CR225" s="71">
        <v>4021.6410000000001</v>
      </c>
      <c r="CS225" s="71">
        <v>4026.6419999999998</v>
      </c>
      <c r="CT225" s="71">
        <v>4031.0119999999997</v>
      </c>
      <c r="CU225" s="71">
        <v>4034.7510000000002</v>
      </c>
      <c r="CV225" s="71">
        <v>4037.848</v>
      </c>
      <c r="CW225" s="71">
        <v>4040.2840000000001</v>
      </c>
      <c r="CX225" s="71">
        <v>4042.027</v>
      </c>
      <c r="CY225" s="71">
        <v>4043.0370000000003</v>
      </c>
      <c r="CZ225" s="73">
        <v>4043.261</v>
      </c>
    </row>
    <row r="226" spans="1:104">
      <c r="A226" s="58">
        <v>92</v>
      </c>
      <c r="B226" s="66">
        <v>860</v>
      </c>
      <c r="C226" s="68" t="s">
        <v>240</v>
      </c>
      <c r="D226" s="71">
        <v>6313.9970000000003</v>
      </c>
      <c r="E226" s="71">
        <v>6461.0910000000003</v>
      </c>
      <c r="F226" s="71">
        <v>6633.9110000000001</v>
      </c>
      <c r="G226" s="71">
        <v>6826.5509999999995</v>
      </c>
      <c r="H226" s="71">
        <v>7034.6720000000005</v>
      </c>
      <c r="I226" s="71">
        <v>7255.4989999999998</v>
      </c>
      <c r="J226" s="71">
        <v>7487.9040000000005</v>
      </c>
      <c r="K226" s="71">
        <v>7732.3279999999995</v>
      </c>
      <c r="L226" s="71">
        <v>7990.5210000000006</v>
      </c>
      <c r="M226" s="71">
        <v>8265.1409999999996</v>
      </c>
      <c r="N226" s="71">
        <v>8558.5</v>
      </c>
      <c r="O226" s="71">
        <v>8871.241</v>
      </c>
      <c r="P226" s="71">
        <v>9201.1739999999991</v>
      </c>
      <c r="Q226" s="71">
        <v>9542.7819999999992</v>
      </c>
      <c r="R226" s="71">
        <v>9888.6270000000004</v>
      </c>
      <c r="S226" s="71">
        <v>10233.501</v>
      </c>
      <c r="T226" s="71">
        <v>10574.322</v>
      </c>
      <c r="U226" s="71">
        <v>10912.710999999999</v>
      </c>
      <c r="V226" s="71">
        <v>11253.874</v>
      </c>
      <c r="W226" s="71">
        <v>11605.567999999999</v>
      </c>
      <c r="X226" s="71">
        <v>11973.001</v>
      </c>
      <c r="Y226" s="71">
        <v>12358.541000000001</v>
      </c>
      <c r="Z226" s="71">
        <v>12759.280999999999</v>
      </c>
      <c r="AA226" s="71">
        <v>13168.844000000001</v>
      </c>
      <c r="AB226" s="71">
        <v>13578.164000000001</v>
      </c>
      <c r="AC226" s="71">
        <v>13981</v>
      </c>
      <c r="AD226" s="71">
        <v>14374.731</v>
      </c>
      <c r="AE226" s="71">
        <v>14762.134</v>
      </c>
      <c r="AF226" s="71">
        <v>15148.931</v>
      </c>
      <c r="AG226" s="71">
        <v>15543.52</v>
      </c>
      <c r="AH226" s="71">
        <v>15951.898000000001</v>
      </c>
      <c r="AI226" s="71">
        <v>16375.759000000002</v>
      </c>
      <c r="AJ226" s="71">
        <v>16812.948</v>
      </c>
      <c r="AK226" s="71">
        <v>17260.940999999999</v>
      </c>
      <c r="AL226" s="71">
        <v>17715.7</v>
      </c>
      <c r="AM226" s="71">
        <v>18174.148999999998</v>
      </c>
      <c r="AN226" s="71">
        <v>18633.936000000002</v>
      </c>
      <c r="AO226" s="71">
        <v>19095.294999999998</v>
      </c>
      <c r="AP226" s="71">
        <v>19560.574999999997</v>
      </c>
      <c r="AQ226" s="71">
        <v>20033.394</v>
      </c>
      <c r="AR226" s="71">
        <v>20515.254000000001</v>
      </c>
      <c r="AS226" s="71">
        <v>21008.561999999998</v>
      </c>
      <c r="AT226" s="71">
        <v>21509.290999999997</v>
      </c>
      <c r="AU226" s="71">
        <v>22004.842000000001</v>
      </c>
      <c r="AV226" s="71">
        <v>22478.376</v>
      </c>
      <c r="AW226" s="71">
        <v>22918.446</v>
      </c>
      <c r="AX226" s="71">
        <v>23319.936000000002</v>
      </c>
      <c r="AY226" s="71">
        <v>23687.951999999997</v>
      </c>
      <c r="AZ226" s="71">
        <v>24034</v>
      </c>
      <c r="BA226" s="71">
        <v>24374.985000000001</v>
      </c>
      <c r="BB226" s="71">
        <v>24723.546999999999</v>
      </c>
      <c r="BC226" s="71">
        <v>25083.311999999998</v>
      </c>
      <c r="BD226" s="71">
        <v>25451.741000000002</v>
      </c>
      <c r="BE226" s="71">
        <v>25827.921999999999</v>
      </c>
      <c r="BF226" s="71">
        <v>26209.055</v>
      </c>
      <c r="BG226" s="73">
        <v>26593.123</v>
      </c>
      <c r="BH226" s="71">
        <v>26980.082000000002</v>
      </c>
      <c r="BI226" s="71">
        <v>27371.290999999997</v>
      </c>
      <c r="BJ226" s="71">
        <v>27767.498</v>
      </c>
      <c r="BK226" s="71">
        <v>28169.659</v>
      </c>
      <c r="BL226" s="71">
        <v>28577.960999999999</v>
      </c>
      <c r="BM226" s="71">
        <v>28992.404999999999</v>
      </c>
      <c r="BN226" s="71">
        <v>29411.210999999999</v>
      </c>
      <c r="BO226" s="71">
        <v>29830.514999999999</v>
      </c>
      <c r="BP226" s="71">
        <v>30245.258000000002</v>
      </c>
      <c r="BQ226" s="71">
        <v>30651.415000000001</v>
      </c>
      <c r="BR226" s="71">
        <v>31047.55</v>
      </c>
      <c r="BS226" s="71">
        <v>31433.332999999999</v>
      </c>
      <c r="BT226" s="71">
        <v>31807.262000000002</v>
      </c>
      <c r="BU226" s="71">
        <v>32168.023999999998</v>
      </c>
      <c r="BV226" s="71">
        <v>32514.753000000001</v>
      </c>
      <c r="BW226" s="71">
        <v>32846.623</v>
      </c>
      <c r="BX226" s="71">
        <v>33163.707999999999</v>
      </c>
      <c r="BY226" s="71">
        <v>33467.311000000002</v>
      </c>
      <c r="BZ226" s="71">
        <v>33759.441999999995</v>
      </c>
      <c r="CA226" s="71">
        <v>34041.788999999997</v>
      </c>
      <c r="CB226" s="71">
        <v>34314.587</v>
      </c>
      <c r="CC226" s="71">
        <v>34578.028999999995</v>
      </c>
      <c r="CD226" s="71">
        <v>34833.737000000001</v>
      </c>
      <c r="CE226" s="71">
        <v>35083.654999999999</v>
      </c>
      <c r="CF226" s="71">
        <v>35329.182000000001</v>
      </c>
      <c r="CG226" s="71">
        <v>35570.933000000005</v>
      </c>
      <c r="CH226" s="71">
        <v>35808.67</v>
      </c>
      <c r="CI226" s="71">
        <v>36041.800000000003</v>
      </c>
      <c r="CJ226" s="71">
        <v>36269.286</v>
      </c>
      <c r="CK226" s="71">
        <v>36490.218999999997</v>
      </c>
      <c r="CL226" s="71">
        <v>36704.413</v>
      </c>
      <c r="CM226" s="71">
        <v>36911.691999999995</v>
      </c>
      <c r="CN226" s="71">
        <v>37111.120000000003</v>
      </c>
      <c r="CO226" s="71">
        <v>37301.563999999998</v>
      </c>
      <c r="CP226" s="71">
        <v>37482.082000000002</v>
      </c>
      <c r="CQ226" s="71">
        <v>37652.066000000006</v>
      </c>
      <c r="CR226" s="71">
        <v>37811.184999999998</v>
      </c>
      <c r="CS226" s="71">
        <v>37959.282999999996</v>
      </c>
      <c r="CT226" s="71">
        <v>38096.248999999996</v>
      </c>
      <c r="CU226" s="71">
        <v>38221.899000000005</v>
      </c>
      <c r="CV226" s="71">
        <v>38335.938000000002</v>
      </c>
      <c r="CW226" s="71">
        <v>38437.937000000005</v>
      </c>
      <c r="CX226" s="71">
        <v>38527.326000000001</v>
      </c>
      <c r="CY226" s="71">
        <v>38603.394</v>
      </c>
      <c r="CZ226" s="73">
        <v>38665.303</v>
      </c>
    </row>
    <row r="227" spans="1:104">
      <c r="A227" s="58">
        <v>225</v>
      </c>
      <c r="B227" s="66">
        <v>862</v>
      </c>
      <c r="C227" s="68" t="s">
        <v>131</v>
      </c>
      <c r="D227" s="71">
        <v>5093.7080000000005</v>
      </c>
      <c r="E227" s="71">
        <v>5292.2829999999994</v>
      </c>
      <c r="F227" s="71">
        <v>5508.68</v>
      </c>
      <c r="G227" s="71">
        <v>5738.9629999999997</v>
      </c>
      <c r="H227" s="71">
        <v>5980.0110000000004</v>
      </c>
      <c r="I227" s="71">
        <v>6229.52</v>
      </c>
      <c r="J227" s="71">
        <v>6486.0370000000003</v>
      </c>
      <c r="K227" s="71">
        <v>6748.9249999999993</v>
      </c>
      <c r="L227" s="71">
        <v>7018.2659999999996</v>
      </c>
      <c r="M227" s="71">
        <v>7294.6940000000004</v>
      </c>
      <c r="N227" s="71">
        <v>7578.9040000000005</v>
      </c>
      <c r="O227" s="71">
        <v>7871.1209999999992</v>
      </c>
      <c r="P227" s="71">
        <v>8170.6440000000002</v>
      </c>
      <c r="Q227" s="71">
        <v>8475.6440000000002</v>
      </c>
      <c r="R227" s="71">
        <v>8783.723</v>
      </c>
      <c r="S227" s="71">
        <v>9093.5659999999989</v>
      </c>
      <c r="T227" s="71">
        <v>9404.2649999999994</v>
      </c>
      <c r="U227" s="71">
        <v>9717.4660000000003</v>
      </c>
      <c r="V227" s="71">
        <v>10037.585999999999</v>
      </c>
      <c r="W227" s="71">
        <v>10370.648000000001</v>
      </c>
      <c r="X227" s="71">
        <v>10721.085999999999</v>
      </c>
      <c r="Y227" s="71">
        <v>11089.373</v>
      </c>
      <c r="Z227" s="71">
        <v>11474.382</v>
      </c>
      <c r="AA227" s="71">
        <v>11876.784</v>
      </c>
      <c r="AB227" s="71">
        <v>12296.944</v>
      </c>
      <c r="AC227" s="71">
        <v>12734.338</v>
      </c>
      <c r="AD227" s="71">
        <v>13190.492</v>
      </c>
      <c r="AE227" s="71">
        <v>13663.414000000001</v>
      </c>
      <c r="AF227" s="71">
        <v>14144.724</v>
      </c>
      <c r="AG227" s="71">
        <v>14623.26</v>
      </c>
      <c r="AH227" s="71">
        <v>15091.222</v>
      </c>
      <c r="AI227" s="71">
        <v>15544.393</v>
      </c>
      <c r="AJ227" s="71">
        <v>15985.29</v>
      </c>
      <c r="AK227" s="71">
        <v>16421.114000000001</v>
      </c>
      <c r="AL227" s="71">
        <v>16862.675000000003</v>
      </c>
      <c r="AM227" s="71">
        <v>17317.523999999998</v>
      </c>
      <c r="AN227" s="71">
        <v>17787.928</v>
      </c>
      <c r="AO227" s="71">
        <v>18270.506999999998</v>
      </c>
      <c r="AP227" s="71">
        <v>18760.372000000003</v>
      </c>
      <c r="AQ227" s="71">
        <v>19250.22</v>
      </c>
      <c r="AR227" s="71">
        <v>19734.719000000001</v>
      </c>
      <c r="AS227" s="71">
        <v>20212.440999999999</v>
      </c>
      <c r="AT227" s="71">
        <v>20684.947</v>
      </c>
      <c r="AU227" s="71">
        <v>21153.478999999999</v>
      </c>
      <c r="AV227" s="71">
        <v>21620.3</v>
      </c>
      <c r="AW227" s="71">
        <v>22087.096000000001</v>
      </c>
      <c r="AX227" s="71">
        <v>22553.936000000002</v>
      </c>
      <c r="AY227" s="71">
        <v>23020.197</v>
      </c>
      <c r="AZ227" s="71">
        <v>23486.120999999999</v>
      </c>
      <c r="BA227" s="71">
        <v>23951.923999999999</v>
      </c>
      <c r="BB227" s="71">
        <v>24417.77</v>
      </c>
      <c r="BC227" s="71">
        <v>24883.644</v>
      </c>
      <c r="BD227" s="71">
        <v>25349.556</v>
      </c>
      <c r="BE227" s="71">
        <v>25815.672999999999</v>
      </c>
      <c r="BF227" s="71">
        <v>26282.186000000002</v>
      </c>
      <c r="BG227" s="73">
        <v>26749.114000000001</v>
      </c>
      <c r="BH227" s="71">
        <v>27216.393</v>
      </c>
      <c r="BI227" s="71">
        <v>27683.616999999998</v>
      </c>
      <c r="BJ227" s="71">
        <v>28150.008000000002</v>
      </c>
      <c r="BK227" s="71">
        <v>28614.554</v>
      </c>
      <c r="BL227" s="71">
        <v>29076.392</v>
      </c>
      <c r="BM227" s="71">
        <v>29535.089</v>
      </c>
      <c r="BN227" s="71">
        <v>29990.351000000002</v>
      </c>
      <c r="BO227" s="71">
        <v>30441.612999999998</v>
      </c>
      <c r="BP227" s="71">
        <v>30888.294000000002</v>
      </c>
      <c r="BQ227" s="71">
        <v>31329.887999999999</v>
      </c>
      <c r="BR227" s="71">
        <v>31765.972000000002</v>
      </c>
      <c r="BS227" s="71">
        <v>32196.243000000002</v>
      </c>
      <c r="BT227" s="71">
        <v>32620.484</v>
      </c>
      <c r="BU227" s="71">
        <v>33038.550000000003</v>
      </c>
      <c r="BV227" s="71">
        <v>33450.288</v>
      </c>
      <c r="BW227" s="71">
        <v>33855.426999999996</v>
      </c>
      <c r="BX227" s="71">
        <v>34253.705000000002</v>
      </c>
      <c r="BY227" s="71">
        <v>34644.998999999996</v>
      </c>
      <c r="BZ227" s="71">
        <v>35029.222999999998</v>
      </c>
      <c r="CA227" s="71">
        <v>35406.262000000002</v>
      </c>
      <c r="CB227" s="71">
        <v>35775.932000000001</v>
      </c>
      <c r="CC227" s="71">
        <v>36138.001000000004</v>
      </c>
      <c r="CD227" s="71">
        <v>36492.248999999996</v>
      </c>
      <c r="CE227" s="71">
        <v>36838.437999999995</v>
      </c>
      <c r="CF227" s="71">
        <v>37176.339</v>
      </c>
      <c r="CG227" s="71">
        <v>37505.774999999994</v>
      </c>
      <c r="CH227" s="71">
        <v>37826.555</v>
      </c>
      <c r="CI227" s="71">
        <v>38138.422000000006</v>
      </c>
      <c r="CJ227" s="71">
        <v>38441.099000000002</v>
      </c>
      <c r="CK227" s="71">
        <v>38734.346000000005</v>
      </c>
      <c r="CL227" s="71">
        <v>39018.161</v>
      </c>
      <c r="CM227" s="71">
        <v>39292.455999999998</v>
      </c>
      <c r="CN227" s="71">
        <v>39556.827000000005</v>
      </c>
      <c r="CO227" s="71">
        <v>39810.782999999996</v>
      </c>
      <c r="CP227" s="71">
        <v>40054.055999999997</v>
      </c>
      <c r="CQ227" s="71">
        <v>40286.702000000005</v>
      </c>
      <c r="CR227" s="71">
        <v>40509.065999999999</v>
      </c>
      <c r="CS227" s="71">
        <v>40721.699999999997</v>
      </c>
      <c r="CT227" s="71">
        <v>40925.256000000001</v>
      </c>
      <c r="CU227" s="71">
        <v>41120.399000000005</v>
      </c>
      <c r="CV227" s="71">
        <v>41307.775999999998</v>
      </c>
      <c r="CW227" s="71">
        <v>41487.994000000006</v>
      </c>
      <c r="CX227" s="71">
        <v>41661.620000000003</v>
      </c>
      <c r="CY227" s="71">
        <v>41829.178</v>
      </c>
      <c r="CZ227" s="73">
        <v>41991.159</v>
      </c>
    </row>
    <row r="228" spans="1:104">
      <c r="A228" s="58">
        <v>260</v>
      </c>
      <c r="B228" s="66">
        <v>876</v>
      </c>
      <c r="C228" s="68" t="s">
        <v>161</v>
      </c>
      <c r="D228" s="71">
        <v>7.0020000000000007</v>
      </c>
      <c r="E228" s="71">
        <v>7.0810000000000004</v>
      </c>
      <c r="F228" s="71">
        <v>7.2279999999999998</v>
      </c>
      <c r="G228" s="71">
        <v>7.4130000000000003</v>
      </c>
      <c r="H228" s="71">
        <v>7.6069999999999993</v>
      </c>
      <c r="I228" s="71">
        <v>7.7949999999999999</v>
      </c>
      <c r="J228" s="71">
        <v>7.9660000000000002</v>
      </c>
      <c r="K228" s="71">
        <v>8.1199999999999992</v>
      </c>
      <c r="L228" s="71">
        <v>8.2639999999999993</v>
      </c>
      <c r="M228" s="71">
        <v>8.407</v>
      </c>
      <c r="N228" s="71">
        <v>8.5609999999999999</v>
      </c>
      <c r="O228" s="71">
        <v>8.7289999999999992</v>
      </c>
      <c r="P228" s="71">
        <v>8.9049999999999994</v>
      </c>
      <c r="Q228" s="71">
        <v>9.0630000000000006</v>
      </c>
      <c r="R228" s="71">
        <v>9.1750000000000007</v>
      </c>
      <c r="S228" s="71">
        <v>9.2210000000000001</v>
      </c>
      <c r="T228" s="71">
        <v>9.1939999999999991</v>
      </c>
      <c r="U228" s="71">
        <v>9.1080000000000005</v>
      </c>
      <c r="V228" s="71">
        <v>8.9930000000000003</v>
      </c>
      <c r="W228" s="71">
        <v>8.89</v>
      </c>
      <c r="X228" s="71">
        <v>8.8339999999999996</v>
      </c>
      <c r="Y228" s="71">
        <v>8.8309999999999995</v>
      </c>
      <c r="Z228" s="71">
        <v>8.8780000000000001</v>
      </c>
      <c r="AA228" s="71">
        <v>8.984</v>
      </c>
      <c r="AB228" s="71">
        <v>9.157</v>
      </c>
      <c r="AC228" s="71">
        <v>9.4</v>
      </c>
      <c r="AD228" s="71">
        <v>9.7140000000000004</v>
      </c>
      <c r="AE228" s="71">
        <v>10.091999999999999</v>
      </c>
      <c r="AF228" s="71">
        <v>10.526</v>
      </c>
      <c r="AG228" s="71">
        <v>11</v>
      </c>
      <c r="AH228" s="71">
        <v>11.498999999999999</v>
      </c>
      <c r="AI228" s="71">
        <v>12.027000000000001</v>
      </c>
      <c r="AJ228" s="71">
        <v>12.573</v>
      </c>
      <c r="AK228" s="71">
        <v>13.09</v>
      </c>
      <c r="AL228" s="71">
        <v>13.521000000000001</v>
      </c>
      <c r="AM228" s="71">
        <v>13.824999999999999</v>
      </c>
      <c r="AN228" s="71">
        <v>13.98</v>
      </c>
      <c r="AO228" s="71">
        <v>14.006</v>
      </c>
      <c r="AP228" s="71">
        <v>13.949</v>
      </c>
      <c r="AQ228" s="71">
        <v>13.881</v>
      </c>
      <c r="AR228" s="71">
        <v>13.856</v>
      </c>
      <c r="AS228" s="71">
        <v>13.888</v>
      </c>
      <c r="AT228" s="71">
        <v>13.965</v>
      </c>
      <c r="AU228" s="71">
        <v>14.076000000000001</v>
      </c>
      <c r="AV228" s="71">
        <v>14.201000000000001</v>
      </c>
      <c r="AW228" s="71">
        <v>14.327999999999999</v>
      </c>
      <c r="AX228" s="71">
        <v>14.458</v>
      </c>
      <c r="AY228" s="71">
        <v>14.597000000000001</v>
      </c>
      <c r="AZ228" s="71">
        <v>14.738</v>
      </c>
      <c r="BA228" s="71">
        <v>14.869</v>
      </c>
      <c r="BB228" s="71">
        <v>14.984</v>
      </c>
      <c r="BC228" s="71">
        <v>15.077</v>
      </c>
      <c r="BD228" s="71">
        <v>15.154999999999999</v>
      </c>
      <c r="BE228" s="71">
        <v>15.231999999999999</v>
      </c>
      <c r="BF228" s="71">
        <v>15.336</v>
      </c>
      <c r="BG228" s="73">
        <v>15.48</v>
      </c>
      <c r="BH228" s="71">
        <v>15.672000000000001</v>
      </c>
      <c r="BI228" s="71">
        <v>15.904999999999999</v>
      </c>
      <c r="BJ228" s="71">
        <v>16.167999999999999</v>
      </c>
      <c r="BK228" s="71">
        <v>16.444000000000003</v>
      </c>
      <c r="BL228" s="71">
        <v>16.718</v>
      </c>
      <c r="BM228" s="71">
        <v>16.987000000000002</v>
      </c>
      <c r="BN228" s="71">
        <v>17.253999999999998</v>
      </c>
      <c r="BO228" s="71">
        <v>17.518999999999998</v>
      </c>
      <c r="BP228" s="71">
        <v>17.783999999999999</v>
      </c>
      <c r="BQ228" s="71">
        <v>18.05</v>
      </c>
      <c r="BR228" s="71">
        <v>18.315000000000001</v>
      </c>
      <c r="BS228" s="71">
        <v>18.579000000000001</v>
      </c>
      <c r="BT228" s="71">
        <v>18.84</v>
      </c>
      <c r="BU228" s="71">
        <v>19.096</v>
      </c>
      <c r="BV228" s="71">
        <v>19.349</v>
      </c>
      <c r="BW228" s="71">
        <v>19.597000000000001</v>
      </c>
      <c r="BX228" s="71">
        <v>19.84</v>
      </c>
      <c r="BY228" s="71">
        <v>20.076999999999998</v>
      </c>
      <c r="BZ228" s="71">
        <v>20.308999999999997</v>
      </c>
      <c r="CA228" s="71">
        <v>20.535</v>
      </c>
      <c r="CB228" s="71">
        <v>20.754999999999999</v>
      </c>
      <c r="CC228" s="71">
        <v>20.971</v>
      </c>
      <c r="CD228" s="71">
        <v>21.180999999999997</v>
      </c>
      <c r="CE228" s="71">
        <v>21.387</v>
      </c>
      <c r="CF228" s="71">
        <v>21.588000000000001</v>
      </c>
      <c r="CG228" s="71">
        <v>21.785</v>
      </c>
      <c r="CH228" s="71">
        <v>21.976999999999997</v>
      </c>
      <c r="CI228" s="71">
        <v>22.166</v>
      </c>
      <c r="CJ228" s="71">
        <v>22.350999999999999</v>
      </c>
      <c r="CK228" s="71">
        <v>22.533000000000001</v>
      </c>
      <c r="CL228" s="71">
        <v>22.712</v>
      </c>
      <c r="CM228" s="71">
        <v>22.887999999999998</v>
      </c>
      <c r="CN228" s="71">
        <v>23.061</v>
      </c>
      <c r="CO228" s="71">
        <v>23.231999999999999</v>
      </c>
      <c r="CP228" s="71">
        <v>23.399000000000001</v>
      </c>
      <c r="CQ228" s="71">
        <v>23.564</v>
      </c>
      <c r="CR228" s="71">
        <v>23.723999999999997</v>
      </c>
      <c r="CS228" s="71">
        <v>23.882999999999999</v>
      </c>
      <c r="CT228" s="71">
        <v>24.036999999999999</v>
      </c>
      <c r="CU228" s="71">
        <v>24.188000000000002</v>
      </c>
      <c r="CV228" s="71">
        <v>24.335000000000001</v>
      </c>
      <c r="CW228" s="71">
        <v>24.477</v>
      </c>
      <c r="CX228" s="71">
        <v>24.613999999999997</v>
      </c>
      <c r="CY228" s="71">
        <v>24.747</v>
      </c>
      <c r="CZ228" s="73">
        <v>24.872999999999998</v>
      </c>
    </row>
    <row r="229" spans="1:104">
      <c r="A229" s="58">
        <v>256</v>
      </c>
      <c r="B229" s="66">
        <v>882</v>
      </c>
      <c r="C229" s="68" t="s">
        <v>157</v>
      </c>
      <c r="D229" s="71">
        <v>82.102000000000004</v>
      </c>
      <c r="E229" s="71">
        <v>84.176999999999992</v>
      </c>
      <c r="F229" s="71">
        <v>86.41</v>
      </c>
      <c r="G229" s="71">
        <v>88.811999999999998</v>
      </c>
      <c r="H229" s="71">
        <v>91.39</v>
      </c>
      <c r="I229" s="71">
        <v>94.14</v>
      </c>
      <c r="J229" s="71">
        <v>97.052999999999997</v>
      </c>
      <c r="K229" s="71">
        <v>100.113</v>
      </c>
      <c r="L229" s="71">
        <v>103.295</v>
      </c>
      <c r="M229" s="71">
        <v>106.57300000000001</v>
      </c>
      <c r="N229" s="71">
        <v>109.916</v>
      </c>
      <c r="O229" s="71">
        <v>113.29900000000001</v>
      </c>
      <c r="P229" s="71">
        <v>116.702</v>
      </c>
      <c r="Q229" s="71">
        <v>120.114</v>
      </c>
      <c r="R229" s="71">
        <v>123.53</v>
      </c>
      <c r="S229" s="71">
        <v>126.93199999999999</v>
      </c>
      <c r="T229" s="71">
        <v>130.321</v>
      </c>
      <c r="U229" s="71">
        <v>133.66200000000001</v>
      </c>
      <c r="V229" s="71">
        <v>136.857</v>
      </c>
      <c r="W229" s="71">
        <v>139.78300000000002</v>
      </c>
      <c r="X229" s="71">
        <v>142.35399999999998</v>
      </c>
      <c r="Y229" s="71">
        <v>144.52699999999999</v>
      </c>
      <c r="Z229" s="71">
        <v>146.33000000000001</v>
      </c>
      <c r="AA229" s="71">
        <v>147.83600000000001</v>
      </c>
      <c r="AB229" s="71">
        <v>149.15600000000001</v>
      </c>
      <c r="AC229" s="71">
        <v>150.374</v>
      </c>
      <c r="AD229" s="71">
        <v>151.52600000000001</v>
      </c>
      <c r="AE229" s="71">
        <v>152.59399999999999</v>
      </c>
      <c r="AF229" s="71">
        <v>153.55799999999999</v>
      </c>
      <c r="AG229" s="71">
        <v>154.37400000000002</v>
      </c>
      <c r="AH229" s="71">
        <v>155.01900000000001</v>
      </c>
      <c r="AI229" s="71">
        <v>155.49200000000002</v>
      </c>
      <c r="AJ229" s="71">
        <v>155.83600000000001</v>
      </c>
      <c r="AK229" s="71">
        <v>156.12700000000001</v>
      </c>
      <c r="AL229" s="71">
        <v>156.465</v>
      </c>
      <c r="AM229" s="71">
        <v>156.928</v>
      </c>
      <c r="AN229" s="71">
        <v>157.54599999999999</v>
      </c>
      <c r="AO229" s="71">
        <v>158.315</v>
      </c>
      <c r="AP229" s="71">
        <v>159.22</v>
      </c>
      <c r="AQ229" s="71">
        <v>160.233</v>
      </c>
      <c r="AR229" s="71">
        <v>161.33000000000001</v>
      </c>
      <c r="AS229" s="71">
        <v>162.506</v>
      </c>
      <c r="AT229" s="71">
        <v>163.76900000000001</v>
      </c>
      <c r="AU229" s="71">
        <v>165.13600000000002</v>
      </c>
      <c r="AV229" s="71">
        <v>166.625</v>
      </c>
      <c r="AW229" s="71">
        <v>168.245</v>
      </c>
      <c r="AX229" s="71">
        <v>169.99599999999998</v>
      </c>
      <c r="AY229" s="71">
        <v>171.851</v>
      </c>
      <c r="AZ229" s="71">
        <v>173.76</v>
      </c>
      <c r="BA229" s="71">
        <v>175.65300000000002</v>
      </c>
      <c r="BB229" s="71">
        <v>177.47499999999999</v>
      </c>
      <c r="BC229" s="71">
        <v>179.20600000000002</v>
      </c>
      <c r="BD229" s="71">
        <v>180.84199999999998</v>
      </c>
      <c r="BE229" s="71">
        <v>182.36099999999999</v>
      </c>
      <c r="BF229" s="71">
        <v>183.74600000000001</v>
      </c>
      <c r="BG229" s="73">
        <v>184.98400000000001</v>
      </c>
      <c r="BH229" s="71">
        <v>186.06400000000002</v>
      </c>
      <c r="BI229" s="71">
        <v>186.983</v>
      </c>
      <c r="BJ229" s="71">
        <v>187.75400000000002</v>
      </c>
      <c r="BK229" s="71">
        <v>188.392</v>
      </c>
      <c r="BL229" s="71">
        <v>188.916</v>
      </c>
      <c r="BM229" s="71">
        <v>189.33</v>
      </c>
      <c r="BN229" s="71">
        <v>189.636</v>
      </c>
      <c r="BO229" s="71">
        <v>189.852</v>
      </c>
      <c r="BP229" s="71">
        <v>189.99799999999999</v>
      </c>
      <c r="BQ229" s="71">
        <v>190.089</v>
      </c>
      <c r="BR229" s="71">
        <v>190.13300000000001</v>
      </c>
      <c r="BS229" s="71">
        <v>190.137</v>
      </c>
      <c r="BT229" s="71">
        <v>190.113</v>
      </c>
      <c r="BU229" s="71">
        <v>190.07599999999999</v>
      </c>
      <c r="BV229" s="71">
        <v>190.03399999999999</v>
      </c>
      <c r="BW229" s="71">
        <v>189.99099999999999</v>
      </c>
      <c r="BX229" s="71">
        <v>189.94799999999998</v>
      </c>
      <c r="BY229" s="71">
        <v>189.90199999999999</v>
      </c>
      <c r="BZ229" s="71">
        <v>189.85199999999998</v>
      </c>
      <c r="CA229" s="71">
        <v>189.792</v>
      </c>
      <c r="CB229" s="71">
        <v>189.72</v>
      </c>
      <c r="CC229" s="71">
        <v>189.62700000000001</v>
      </c>
      <c r="CD229" s="71">
        <v>189.49599999999998</v>
      </c>
      <c r="CE229" s="71">
        <v>189.30500000000001</v>
      </c>
      <c r="CF229" s="71">
        <v>189.03300000000002</v>
      </c>
      <c r="CG229" s="71">
        <v>188.673</v>
      </c>
      <c r="CH229" s="71">
        <v>188.21699999999998</v>
      </c>
      <c r="CI229" s="71">
        <v>187.648</v>
      </c>
      <c r="CJ229" s="71">
        <v>186.94299999999998</v>
      </c>
      <c r="CK229" s="71">
        <v>186.089</v>
      </c>
      <c r="CL229" s="71">
        <v>185.07799999999997</v>
      </c>
      <c r="CM229" s="71">
        <v>183.90800000000002</v>
      </c>
      <c r="CN229" s="71">
        <v>182.58199999999999</v>
      </c>
      <c r="CO229" s="71">
        <v>181.102</v>
      </c>
      <c r="CP229" s="71">
        <v>179.47300000000001</v>
      </c>
      <c r="CQ229" s="71">
        <v>177.7</v>
      </c>
      <c r="CR229" s="71">
        <v>175.78699999999998</v>
      </c>
      <c r="CS229" s="71">
        <v>173.74200000000002</v>
      </c>
      <c r="CT229" s="71">
        <v>171.571</v>
      </c>
      <c r="CU229" s="71">
        <v>169.286</v>
      </c>
      <c r="CV229" s="71">
        <v>166.899</v>
      </c>
      <c r="CW229" s="71">
        <v>164.42699999999999</v>
      </c>
      <c r="CX229" s="71">
        <v>161.88900000000001</v>
      </c>
      <c r="CY229" s="71">
        <v>159.30799999999999</v>
      </c>
      <c r="CZ229" s="73">
        <v>156.709</v>
      </c>
    </row>
    <row r="230" spans="1:104">
      <c r="A230" s="58">
        <v>123</v>
      </c>
      <c r="B230" s="66">
        <v>887</v>
      </c>
      <c r="C230" s="68" t="s">
        <v>271</v>
      </c>
      <c r="D230" s="71">
        <v>4316</v>
      </c>
      <c r="E230" s="71">
        <v>4386.5219999999999</v>
      </c>
      <c r="F230" s="71">
        <v>4466.366</v>
      </c>
      <c r="G230" s="71">
        <v>4552.1890000000003</v>
      </c>
      <c r="H230" s="71">
        <v>4641.5339999999997</v>
      </c>
      <c r="I230" s="71">
        <v>4732.8220000000001</v>
      </c>
      <c r="J230" s="71">
        <v>4825.4040000000005</v>
      </c>
      <c r="K230" s="71">
        <v>4919.5129999999999</v>
      </c>
      <c r="L230" s="71">
        <v>5016.1280000000006</v>
      </c>
      <c r="M230" s="71">
        <v>5116.7539999999999</v>
      </c>
      <c r="N230" s="71">
        <v>5222.7440000000006</v>
      </c>
      <c r="O230" s="71">
        <v>5334.58</v>
      </c>
      <c r="P230" s="71">
        <v>5451.25</v>
      </c>
      <c r="Q230" s="71">
        <v>5569.9719999999998</v>
      </c>
      <c r="R230" s="71">
        <v>5686.9609999999993</v>
      </c>
      <c r="S230" s="71">
        <v>5799.6720000000005</v>
      </c>
      <c r="T230" s="71">
        <v>5908.2790000000005</v>
      </c>
      <c r="U230" s="71">
        <v>6014.3469999999998</v>
      </c>
      <c r="V230" s="71">
        <v>6118.6379999999999</v>
      </c>
      <c r="W230" s="71">
        <v>6222.3709999999992</v>
      </c>
      <c r="X230" s="71">
        <v>6327.2880000000005</v>
      </c>
      <c r="Y230" s="71">
        <v>6433.3969999999999</v>
      </c>
      <c r="Z230" s="71">
        <v>6543.0249999999996</v>
      </c>
      <c r="AA230" s="71">
        <v>6663.1379999999999</v>
      </c>
      <c r="AB230" s="71">
        <v>6802.6460000000006</v>
      </c>
      <c r="AC230" s="71">
        <v>6968.1530000000002</v>
      </c>
      <c r="AD230" s="71">
        <v>7162.4650000000001</v>
      </c>
      <c r="AE230" s="71">
        <v>7384.7710000000006</v>
      </c>
      <c r="AF230" s="71">
        <v>7633.442</v>
      </c>
      <c r="AG230" s="71">
        <v>7905.201</v>
      </c>
      <c r="AH230" s="71">
        <v>8197.4310000000005</v>
      </c>
      <c r="AI230" s="71">
        <v>8511.905999999999</v>
      </c>
      <c r="AJ230" s="71">
        <v>8849.48</v>
      </c>
      <c r="AK230" s="71">
        <v>9205.5289999999986</v>
      </c>
      <c r="AL230" s="71">
        <v>9573.8700000000008</v>
      </c>
      <c r="AM230" s="71">
        <v>9950.9680000000008</v>
      </c>
      <c r="AN230" s="71">
        <v>10331.079000000002</v>
      </c>
      <c r="AO230" s="71">
        <v>10717.296999999999</v>
      </c>
      <c r="AP230" s="71">
        <v>11125.346</v>
      </c>
      <c r="AQ230" s="71">
        <v>11576.905999999999</v>
      </c>
      <c r="AR230" s="71">
        <v>12085.666000000001</v>
      </c>
      <c r="AS230" s="71">
        <v>12659.673999999999</v>
      </c>
      <c r="AT230" s="71">
        <v>13289.094999999999</v>
      </c>
      <c r="AU230" s="71">
        <v>13947.898000000001</v>
      </c>
      <c r="AV230" s="71">
        <v>14599.704000000002</v>
      </c>
      <c r="AW230" s="71">
        <v>15218.67</v>
      </c>
      <c r="AX230" s="71">
        <v>15795.544</v>
      </c>
      <c r="AY230" s="71">
        <v>16338.987000000001</v>
      </c>
      <c r="AZ230" s="71">
        <v>16863.116000000002</v>
      </c>
      <c r="BA230" s="71">
        <v>17390.101999999999</v>
      </c>
      <c r="BB230" s="71">
        <v>17936.592000000001</v>
      </c>
      <c r="BC230" s="71">
        <v>18505.998</v>
      </c>
      <c r="BD230" s="71">
        <v>19094.366000000002</v>
      </c>
      <c r="BE230" s="71">
        <v>19702.417999999998</v>
      </c>
      <c r="BF230" s="71">
        <v>20329.353999999999</v>
      </c>
      <c r="BG230" s="73">
        <v>20974.654999999999</v>
      </c>
      <c r="BH230" s="71">
        <v>21639.412</v>
      </c>
      <c r="BI230" s="71">
        <v>22324.993999999999</v>
      </c>
      <c r="BJ230" s="71">
        <v>23031.119999999999</v>
      </c>
      <c r="BK230" s="71">
        <v>23757.063000000002</v>
      </c>
      <c r="BL230" s="71">
        <v>24501.991999999998</v>
      </c>
      <c r="BM230" s="71">
        <v>25265.599000000002</v>
      </c>
      <c r="BN230" s="71">
        <v>26047.192999999999</v>
      </c>
      <c r="BO230" s="71">
        <v>26844.953000000001</v>
      </c>
      <c r="BP230" s="71">
        <v>27656.587</v>
      </c>
      <c r="BQ230" s="71">
        <v>28480.069</v>
      </c>
      <c r="BR230" s="71">
        <v>29314.358</v>
      </c>
      <c r="BS230" s="71">
        <v>30158.546000000002</v>
      </c>
      <c r="BT230" s="71">
        <v>31010.892</v>
      </c>
      <c r="BU230" s="71">
        <v>31869.514999999999</v>
      </c>
      <c r="BV230" s="71">
        <v>32732.851999999999</v>
      </c>
      <c r="BW230" s="71">
        <v>33599.907999999996</v>
      </c>
      <c r="BX230" s="71">
        <v>34470.076000000001</v>
      </c>
      <c r="BY230" s="71">
        <v>35342.751000000004</v>
      </c>
      <c r="BZ230" s="71">
        <v>36217.517</v>
      </c>
      <c r="CA230" s="71">
        <v>37094.063999999998</v>
      </c>
      <c r="CB230" s="71">
        <v>37971.876000000004</v>
      </c>
      <c r="CC230" s="71">
        <v>38850.74</v>
      </c>
      <c r="CD230" s="71">
        <v>39731.088000000003</v>
      </c>
      <c r="CE230" s="71">
        <v>40613.656999999999</v>
      </c>
      <c r="CF230" s="71">
        <v>41498.998</v>
      </c>
      <c r="CG230" s="71">
        <v>42386.986000000004</v>
      </c>
      <c r="CH230" s="71">
        <v>43277.425000000003</v>
      </c>
      <c r="CI230" s="71">
        <v>44170.705999999998</v>
      </c>
      <c r="CJ230" s="71">
        <v>45067.32</v>
      </c>
      <c r="CK230" s="71">
        <v>45967.508999999998</v>
      </c>
      <c r="CL230" s="71">
        <v>46871.100999999995</v>
      </c>
      <c r="CM230" s="71">
        <v>47777.592000000004</v>
      </c>
      <c r="CN230" s="71">
        <v>48686.428</v>
      </c>
      <c r="CO230" s="71">
        <v>49596.884999999995</v>
      </c>
      <c r="CP230" s="71">
        <v>50508.180999999997</v>
      </c>
      <c r="CQ230" s="71">
        <v>51419.519999999997</v>
      </c>
      <c r="CR230" s="71">
        <v>52330.078000000001</v>
      </c>
      <c r="CS230" s="71">
        <v>53238.968000000001</v>
      </c>
      <c r="CT230" s="71">
        <v>54145.202999999994</v>
      </c>
      <c r="CU230" s="71">
        <v>55047.665999999997</v>
      </c>
      <c r="CV230" s="71">
        <v>55945.093000000001</v>
      </c>
      <c r="CW230" s="71">
        <v>56836.066000000006</v>
      </c>
      <c r="CX230" s="71">
        <v>57719.017999999996</v>
      </c>
      <c r="CY230" s="71">
        <v>58592.226000000002</v>
      </c>
      <c r="CZ230" s="73">
        <v>59453.815999999999</v>
      </c>
    </row>
    <row r="231" spans="1:104">
      <c r="A231" s="58">
        <v>162</v>
      </c>
      <c r="B231" s="66">
        <v>891</v>
      </c>
      <c r="C231" s="68" t="s">
        <v>71</v>
      </c>
      <c r="D231" s="71">
        <v>7130.7980000000007</v>
      </c>
      <c r="E231" s="71">
        <v>7241.518</v>
      </c>
      <c r="F231" s="71">
        <v>7349.3789999999999</v>
      </c>
      <c r="G231" s="71">
        <v>7453.2039999999997</v>
      </c>
      <c r="H231" s="71">
        <v>7552.2070000000003</v>
      </c>
      <c r="I231" s="71">
        <v>7646</v>
      </c>
      <c r="J231" s="71">
        <v>7734.61</v>
      </c>
      <c r="K231" s="71">
        <v>7818.4580000000005</v>
      </c>
      <c r="L231" s="71">
        <v>7898.3069999999998</v>
      </c>
      <c r="M231" s="71">
        <v>7975.1640000000007</v>
      </c>
      <c r="N231" s="71">
        <v>8050</v>
      </c>
      <c r="O231" s="71">
        <v>8123.45</v>
      </c>
      <c r="P231" s="71">
        <v>8195.5529999999999</v>
      </c>
      <c r="Q231" s="71">
        <v>8265.6319999999996</v>
      </c>
      <c r="R231" s="71">
        <v>8332.6209999999992</v>
      </c>
      <c r="S231" s="71">
        <v>8395.9989999999998</v>
      </c>
      <c r="T231" s="71">
        <v>8455.4559999999983</v>
      </c>
      <c r="U231" s="71">
        <v>8512.0289999999986</v>
      </c>
      <c r="V231" s="71">
        <v>8568.1759999999995</v>
      </c>
      <c r="W231" s="71">
        <v>8627.1710000000003</v>
      </c>
      <c r="X231" s="71">
        <v>8691.3700000000008</v>
      </c>
      <c r="Y231" s="71">
        <v>8761.3909999999996</v>
      </c>
      <c r="Z231" s="71">
        <v>8836.5730000000003</v>
      </c>
      <c r="AA231" s="71">
        <v>8916.3379999999997</v>
      </c>
      <c r="AB231" s="71">
        <v>8999.6</v>
      </c>
      <c r="AC231" s="71">
        <v>9085.2989999999991</v>
      </c>
      <c r="AD231" s="71">
        <v>9173.6660000000011</v>
      </c>
      <c r="AE231" s="71">
        <v>9264.280999999999</v>
      </c>
      <c r="AF231" s="71">
        <v>9354.5960000000014</v>
      </c>
      <c r="AG231" s="71">
        <v>9441.32</v>
      </c>
      <c r="AH231" s="71">
        <v>9522.14</v>
      </c>
      <c r="AI231" s="71">
        <v>9596.19</v>
      </c>
      <c r="AJ231" s="71">
        <v>9664.2070000000003</v>
      </c>
      <c r="AK231" s="71">
        <v>9727.5360000000001</v>
      </c>
      <c r="AL231" s="71">
        <v>9788.3140000000003</v>
      </c>
      <c r="AM231" s="71">
        <v>9848.2989999999991</v>
      </c>
      <c r="AN231" s="71">
        <v>9906.5139999999992</v>
      </c>
      <c r="AO231" s="71">
        <v>9962.762999999999</v>
      </c>
      <c r="AP231" s="71">
        <v>10020.424999999999</v>
      </c>
      <c r="AQ231" s="71">
        <v>10083.916999999999</v>
      </c>
      <c r="AR231" s="71">
        <v>10155.700000000001</v>
      </c>
      <c r="AS231" s="71">
        <v>10238.219000000001</v>
      </c>
      <c r="AT231" s="71">
        <v>10328.737999999999</v>
      </c>
      <c r="AU231" s="71">
        <v>10418.227999999999</v>
      </c>
      <c r="AV231" s="71">
        <v>10494.304</v>
      </c>
      <c r="AW231" s="71">
        <v>10548.342000000001</v>
      </c>
      <c r="AX231" s="71">
        <v>10576.953</v>
      </c>
      <c r="AY231" s="71">
        <v>10583.471</v>
      </c>
      <c r="AZ231" s="71">
        <v>10574.303</v>
      </c>
      <c r="BA231" s="71">
        <v>10559.130999999999</v>
      </c>
      <c r="BB231" s="71">
        <v>10545.225</v>
      </c>
      <c r="BC231" s="71">
        <v>10534.303</v>
      </c>
      <c r="BD231" s="71">
        <v>10524.817999999999</v>
      </c>
      <c r="BE231" s="71">
        <v>10516.888999999999</v>
      </c>
      <c r="BF231" s="71">
        <v>10509.834999999999</v>
      </c>
      <c r="BG231" s="73">
        <v>10503.115000000002</v>
      </c>
      <c r="BH231" s="71">
        <v>10497.44</v>
      </c>
      <c r="BI231" s="71">
        <v>10493.344999999999</v>
      </c>
      <c r="BJ231" s="71">
        <v>10489.77</v>
      </c>
      <c r="BK231" s="71">
        <v>10485.153</v>
      </c>
      <c r="BL231" s="71">
        <v>10478.375</v>
      </c>
      <c r="BM231" s="71">
        <v>10469.083999999999</v>
      </c>
      <c r="BN231" s="71">
        <v>10457.642</v>
      </c>
      <c r="BO231" s="71">
        <v>10444.496999999999</v>
      </c>
      <c r="BP231" s="71">
        <v>10430.378000000001</v>
      </c>
      <c r="BQ231" s="71">
        <v>10415.819</v>
      </c>
      <c r="BR231" s="71">
        <v>10400.914000000001</v>
      </c>
      <c r="BS231" s="71">
        <v>10385.475</v>
      </c>
      <c r="BT231" s="71">
        <v>10369.415000000001</v>
      </c>
      <c r="BU231" s="71">
        <v>10352.574000000001</v>
      </c>
      <c r="BV231" s="71">
        <v>10334.837</v>
      </c>
      <c r="BW231" s="71">
        <v>10316.195</v>
      </c>
      <c r="BX231" s="71">
        <v>10296.709999999999</v>
      </c>
      <c r="BY231" s="71">
        <v>10276.423000000001</v>
      </c>
      <c r="BZ231" s="71">
        <v>10255.394</v>
      </c>
      <c r="CA231" s="71">
        <v>10233.657999999999</v>
      </c>
      <c r="CB231" s="71">
        <v>10211.218000000001</v>
      </c>
      <c r="CC231" s="71">
        <v>10188.046999999999</v>
      </c>
      <c r="CD231" s="71">
        <v>10164.118</v>
      </c>
      <c r="CE231" s="71">
        <v>10139.396000000001</v>
      </c>
      <c r="CF231" s="71">
        <v>10113.843000000001</v>
      </c>
      <c r="CG231" s="71">
        <v>10087.474999999999</v>
      </c>
      <c r="CH231" s="71">
        <v>10060.278</v>
      </c>
      <c r="CI231" s="71">
        <v>10032.153</v>
      </c>
      <c r="CJ231" s="71">
        <v>10002.973</v>
      </c>
      <c r="CK231" s="71">
        <v>9972.6589999999997</v>
      </c>
      <c r="CL231" s="71">
        <v>9941.1840000000011</v>
      </c>
      <c r="CM231" s="71">
        <v>9908.6059999999998</v>
      </c>
      <c r="CN231" s="71">
        <v>9875.0400000000009</v>
      </c>
      <c r="CO231" s="71">
        <v>9840.65</v>
      </c>
      <c r="CP231" s="71">
        <v>9805.5649999999987</v>
      </c>
      <c r="CQ231" s="71">
        <v>9769.8630000000012</v>
      </c>
      <c r="CR231" s="71">
        <v>9733.5730000000003</v>
      </c>
      <c r="CS231" s="71">
        <v>9696.6980000000003</v>
      </c>
      <c r="CT231" s="71">
        <v>9659.2430000000004</v>
      </c>
      <c r="CU231" s="71">
        <v>9621.232</v>
      </c>
      <c r="CV231" s="71">
        <v>9582.723</v>
      </c>
      <c r="CW231" s="71">
        <v>9543.8060000000005</v>
      </c>
      <c r="CX231" s="71">
        <v>9504.6110000000008</v>
      </c>
      <c r="CY231" s="71">
        <v>9465.2999999999993</v>
      </c>
      <c r="CZ231" s="73">
        <v>9426.0709999999999</v>
      </c>
    </row>
    <row r="232" spans="1:104">
      <c r="A232" s="58">
        <v>25</v>
      </c>
      <c r="B232" s="66">
        <v>894</v>
      </c>
      <c r="C232" s="68" t="s">
        <v>403</v>
      </c>
      <c r="D232" s="71">
        <v>2440.3760000000002</v>
      </c>
      <c r="E232" s="71">
        <v>2496.953</v>
      </c>
      <c r="F232" s="71">
        <v>2557.2249999999999</v>
      </c>
      <c r="G232" s="71">
        <v>2620.29</v>
      </c>
      <c r="H232" s="71">
        <v>2685.616</v>
      </c>
      <c r="I232" s="71">
        <v>2753.0370000000003</v>
      </c>
      <c r="J232" s="71">
        <v>2822.779</v>
      </c>
      <c r="K232" s="71">
        <v>2895.4340000000002</v>
      </c>
      <c r="L232" s="71">
        <v>2971.9049999999997</v>
      </c>
      <c r="M232" s="71">
        <v>3053.3029999999999</v>
      </c>
      <c r="N232" s="71">
        <v>3140.6459999999997</v>
      </c>
      <c r="O232" s="71">
        <v>3234.54</v>
      </c>
      <c r="P232" s="71">
        <v>3334.8969999999999</v>
      </c>
      <c r="Q232" s="71">
        <v>3440.8130000000001</v>
      </c>
      <c r="R232" s="71">
        <v>3550.9119999999998</v>
      </c>
      <c r="S232" s="71">
        <v>3664.35</v>
      </c>
      <c r="T232" s="71">
        <v>3780.462</v>
      </c>
      <c r="U232" s="71">
        <v>3899.9639999999999</v>
      </c>
      <c r="V232" s="71">
        <v>4025.0079999999998</v>
      </c>
      <c r="W232" s="71">
        <v>4158.5590000000002</v>
      </c>
      <c r="X232" s="71">
        <v>4302.5619999999999</v>
      </c>
      <c r="Y232" s="71">
        <v>4458.1869999999999</v>
      </c>
      <c r="Z232" s="71">
        <v>4624.3379999999997</v>
      </c>
      <c r="AA232" s="71">
        <v>4797.9519999999993</v>
      </c>
      <c r="AB232" s="71">
        <v>4974.6750000000002</v>
      </c>
      <c r="AC232" s="71">
        <v>5151.4830000000002</v>
      </c>
      <c r="AD232" s="71">
        <v>5327.1559999999999</v>
      </c>
      <c r="AE232" s="71">
        <v>5502.9480000000003</v>
      </c>
      <c r="AF232" s="71">
        <v>5681.3220000000001</v>
      </c>
      <c r="AG232" s="71">
        <v>5865.9390000000003</v>
      </c>
      <c r="AH232" s="71">
        <v>6059.4310000000005</v>
      </c>
      <c r="AI232" s="71">
        <v>6262.0749999999998</v>
      </c>
      <c r="AJ232" s="71">
        <v>6472.8620000000001</v>
      </c>
      <c r="AK232" s="71">
        <v>6691.5339999999997</v>
      </c>
      <c r="AL232" s="71">
        <v>6917.4979999999996</v>
      </c>
      <c r="AM232" s="71">
        <v>7150.009</v>
      </c>
      <c r="AN232" s="71">
        <v>7389.1480000000001</v>
      </c>
      <c r="AO232" s="71">
        <v>7634.19</v>
      </c>
      <c r="AP232" s="71">
        <v>7882.5460000000003</v>
      </c>
      <c r="AQ232" s="71">
        <v>8130.8729999999996</v>
      </c>
      <c r="AR232" s="71">
        <v>8376.6610000000001</v>
      </c>
      <c r="AS232" s="71">
        <v>8618.3739999999998</v>
      </c>
      <c r="AT232" s="71">
        <v>8856.1170000000002</v>
      </c>
      <c r="AU232" s="71">
        <v>9091.018</v>
      </c>
      <c r="AV232" s="71">
        <v>9325.0529999999999</v>
      </c>
      <c r="AW232" s="71">
        <v>9559.42</v>
      </c>
      <c r="AX232" s="71">
        <v>9794.8340000000007</v>
      </c>
      <c r="AY232" s="71">
        <v>10030.072</v>
      </c>
      <c r="AZ232" s="71">
        <v>10262.156999999999</v>
      </c>
      <c r="BA232" s="71">
        <v>10487.050999999999</v>
      </c>
      <c r="BB232" s="71">
        <v>10702.114000000001</v>
      </c>
      <c r="BC232" s="71">
        <v>10906.483</v>
      </c>
      <c r="BD232" s="71">
        <v>11101.815999999999</v>
      </c>
      <c r="BE232" s="71">
        <v>11291.162</v>
      </c>
      <c r="BF232" s="71">
        <v>11478.886</v>
      </c>
      <c r="BG232" s="73">
        <v>11668.457</v>
      </c>
      <c r="BH232" s="71">
        <v>11860.828000000001</v>
      </c>
      <c r="BI232" s="71">
        <v>12056.046</v>
      </c>
      <c r="BJ232" s="71">
        <v>12255.594999999999</v>
      </c>
      <c r="BK232" s="71">
        <v>12460.948</v>
      </c>
      <c r="BL232" s="71">
        <v>12673.173999999999</v>
      </c>
      <c r="BM232" s="71">
        <v>12892.947</v>
      </c>
      <c r="BN232" s="71">
        <v>13120.3</v>
      </c>
      <c r="BO232" s="71">
        <v>13354.727999999999</v>
      </c>
      <c r="BP232" s="71">
        <v>13595.29</v>
      </c>
      <c r="BQ232" s="71">
        <v>13841.096</v>
      </c>
      <c r="BR232" s="71">
        <v>14092.108</v>
      </c>
      <c r="BS232" s="71">
        <v>14348.005000000001</v>
      </c>
      <c r="BT232" s="71">
        <v>14607.208999999999</v>
      </c>
      <c r="BU232" s="71">
        <v>14867.726000000001</v>
      </c>
      <c r="BV232" s="71">
        <v>15128.038</v>
      </c>
      <c r="BW232" s="71">
        <v>15387.4</v>
      </c>
      <c r="BX232" s="71">
        <v>15645.829000000002</v>
      </c>
      <c r="BY232" s="71">
        <v>15903.537</v>
      </c>
      <c r="BZ232" s="71">
        <v>16161.082999999999</v>
      </c>
      <c r="CA232" s="71">
        <v>16418.859</v>
      </c>
      <c r="CB232" s="71">
        <v>16676.767</v>
      </c>
      <c r="CC232" s="71">
        <v>16934.501</v>
      </c>
      <c r="CD232" s="71">
        <v>17192.025999999998</v>
      </c>
      <c r="CE232" s="71">
        <v>17449.313999999998</v>
      </c>
      <c r="CF232" s="71">
        <v>17706.350999999999</v>
      </c>
      <c r="CG232" s="71">
        <v>17963.084000000003</v>
      </c>
      <c r="CH232" s="71">
        <v>18219.522000000001</v>
      </c>
      <c r="CI232" s="71">
        <v>18475.798999999999</v>
      </c>
      <c r="CJ232" s="71">
        <v>18732.097000000002</v>
      </c>
      <c r="CK232" s="71">
        <v>18988.535</v>
      </c>
      <c r="CL232" s="71">
        <v>19245.102999999999</v>
      </c>
      <c r="CM232" s="71">
        <v>19501.705999999998</v>
      </c>
      <c r="CN232" s="71">
        <v>19758.260999999999</v>
      </c>
      <c r="CO232" s="71">
        <v>20014.649000000001</v>
      </c>
      <c r="CP232" s="71">
        <v>20270.743000000002</v>
      </c>
      <c r="CQ232" s="71">
        <v>20526.417000000001</v>
      </c>
      <c r="CR232" s="71">
        <v>20781.542000000001</v>
      </c>
      <c r="CS232" s="71">
        <v>21035.976999999999</v>
      </c>
      <c r="CT232" s="71">
        <v>21289.569</v>
      </c>
      <c r="CU232" s="71">
        <v>21542.131000000001</v>
      </c>
      <c r="CV232" s="71">
        <v>21793.451000000001</v>
      </c>
      <c r="CW232" s="71">
        <v>22043.286</v>
      </c>
      <c r="CX232" s="71">
        <v>22291.361000000001</v>
      </c>
      <c r="CY232" s="71">
        <v>22537.372000000003</v>
      </c>
      <c r="CZ232" s="73">
        <v>22780.981</v>
      </c>
    </row>
    <row r="233" spans="1:104">
      <c r="A233" s="58">
        <v>0</v>
      </c>
      <c r="B233" s="60">
        <v>900</v>
      </c>
      <c r="C233" s="84" t="s">
        <v>379</v>
      </c>
      <c r="D233" s="71">
        <v>2519469.8020000001</v>
      </c>
      <c r="E233" s="71">
        <v>2566461.5830000006</v>
      </c>
      <c r="F233" s="71">
        <v>2613397.2009999999</v>
      </c>
      <c r="G233" s="71">
        <v>2660648.0040000002</v>
      </c>
      <c r="H233" s="71">
        <v>2708549.0659999996</v>
      </c>
      <c r="I233" s="71">
        <v>2757399.2990000001</v>
      </c>
      <c r="J233" s="71">
        <v>2807461.2790000006</v>
      </c>
      <c r="K233" s="71">
        <v>2858961.45</v>
      </c>
      <c r="L233" s="71">
        <v>2912089.9209999996</v>
      </c>
      <c r="M233" s="71">
        <v>2967000.6649999996</v>
      </c>
      <c r="N233" s="71">
        <v>3023811.5639999993</v>
      </c>
      <c r="O233" s="71">
        <v>3082604.4330000007</v>
      </c>
      <c r="P233" s="71">
        <v>3143425.1379999998</v>
      </c>
      <c r="Q233" s="71">
        <v>3206283.6719999989</v>
      </c>
      <c r="R233" s="71">
        <v>3271153.943</v>
      </c>
      <c r="S233" s="71">
        <v>3337973.6220000004</v>
      </c>
      <c r="T233" s="71">
        <v>3406701.6969999997</v>
      </c>
      <c r="U233" s="71">
        <v>3477215.9350000001</v>
      </c>
      <c r="V233" s="71">
        <v>3549253.1570000006</v>
      </c>
      <c r="W233" s="71">
        <v>3622477.6550000007</v>
      </c>
      <c r="X233" s="71">
        <v>3696588.1629999988</v>
      </c>
      <c r="Y233" s="71">
        <v>3771575.3970000003</v>
      </c>
      <c r="Z233" s="71">
        <v>3847325.9849999994</v>
      </c>
      <c r="AA233" s="71">
        <v>3923323.6290000016</v>
      </c>
      <c r="AB233" s="71">
        <v>3998930.9519999996</v>
      </c>
      <c r="AC233" s="71">
        <v>4073739.8190000015</v>
      </c>
      <c r="AD233" s="71">
        <v>4147499.233</v>
      </c>
      <c r="AE233" s="71">
        <v>4220445.8059999989</v>
      </c>
      <c r="AF233" s="71">
        <v>4293274.7179999994</v>
      </c>
      <c r="AG233" s="71">
        <v>4366977.68</v>
      </c>
      <c r="AH233" s="71">
        <v>4442294.5959999999</v>
      </c>
      <c r="AI233" s="71">
        <v>4519317.5709999986</v>
      </c>
      <c r="AJ233" s="71">
        <v>4597877.8080000011</v>
      </c>
      <c r="AK233" s="71">
        <v>4678118.6829999993</v>
      </c>
      <c r="AL233" s="71">
        <v>4760146.438000001</v>
      </c>
      <c r="AM233" s="71">
        <v>4843947.085</v>
      </c>
      <c r="AN233" s="71">
        <v>4929649.9219999993</v>
      </c>
      <c r="AO233" s="71">
        <v>5017011.1160000004</v>
      </c>
      <c r="AP233" s="71">
        <v>5105165.1609999994</v>
      </c>
      <c r="AQ233" s="71">
        <v>5192955.16</v>
      </c>
      <c r="AR233" s="71">
        <v>5279519.2829999998</v>
      </c>
      <c r="AS233" s="71">
        <v>5364511.1120000007</v>
      </c>
      <c r="AT233" s="71">
        <v>5448046.5429999996</v>
      </c>
      <c r="AU233" s="71">
        <v>5530301.4979999997</v>
      </c>
      <c r="AV233" s="71">
        <v>5611645</v>
      </c>
      <c r="AW233" s="71">
        <v>5692352.5370000005</v>
      </c>
      <c r="AX233" s="71">
        <v>5772436.0820000013</v>
      </c>
      <c r="AY233" s="71">
        <v>5851780.583999997</v>
      </c>
      <c r="AZ233" s="71">
        <v>5930405.1030000001</v>
      </c>
      <c r="BA233" s="71">
        <v>6008324.0709999995</v>
      </c>
      <c r="BB233" s="71">
        <v>6085572.3860000018</v>
      </c>
      <c r="BC233" s="71">
        <v>6162164.3910000008</v>
      </c>
      <c r="BD233" s="71">
        <v>6238181.3209999995</v>
      </c>
      <c r="BE233" s="71">
        <v>6313806.5940000005</v>
      </c>
      <c r="BF233" s="71">
        <v>6389271.5560000008</v>
      </c>
      <c r="BG233" s="73">
        <v>6464749.6090000002</v>
      </c>
      <c r="BH233" s="71">
        <v>6540283.0379999997</v>
      </c>
      <c r="BI233" s="71">
        <v>6615852.0529999984</v>
      </c>
      <c r="BJ233" s="71">
        <v>6691481.9570000004</v>
      </c>
      <c r="BK233" s="71">
        <v>6767179.5989999985</v>
      </c>
      <c r="BL233" s="71">
        <v>6842923.2080000006</v>
      </c>
      <c r="BM233" s="71">
        <v>6918707.4109999966</v>
      </c>
      <c r="BN233" s="71">
        <v>6994457.3929999992</v>
      </c>
      <c r="BO233" s="71">
        <v>7069985.3379999986</v>
      </c>
      <c r="BP233" s="71">
        <v>7145045.8370000012</v>
      </c>
      <c r="BQ233" s="71">
        <v>7219431.2109999983</v>
      </c>
      <c r="BR233" s="71">
        <v>7293052.2950000027</v>
      </c>
      <c r="BS233" s="71">
        <v>7365849.8519999962</v>
      </c>
      <c r="BT233" s="71">
        <v>7437682.5099999961</v>
      </c>
      <c r="BU233" s="71">
        <v>7508401.7190000014</v>
      </c>
      <c r="BV233" s="71">
        <v>7577888.5519999992</v>
      </c>
      <c r="BW233" s="71">
        <v>7646064.9129999969</v>
      </c>
      <c r="BX233" s="71">
        <v>7712894.7350000031</v>
      </c>
      <c r="BY233" s="71">
        <v>7778361.3289999999</v>
      </c>
      <c r="BZ233" s="71">
        <v>7842472.7719999999</v>
      </c>
      <c r="CA233" s="71">
        <v>7905239.2840000009</v>
      </c>
      <c r="CB233" s="71">
        <v>7966641.7310000015</v>
      </c>
      <c r="CC233" s="71">
        <v>8026674.637000001</v>
      </c>
      <c r="CD233" s="71">
        <v>8085385.7029999988</v>
      </c>
      <c r="CE233" s="71">
        <v>8142843.1709999992</v>
      </c>
      <c r="CF233" s="71">
        <v>8199104.3019999992</v>
      </c>
      <c r="CG233" s="71">
        <v>8254169.9189999998</v>
      </c>
      <c r="CH233" s="71">
        <v>8308046.7240000032</v>
      </c>
      <c r="CI233" s="71">
        <v>8360803.6649999982</v>
      </c>
      <c r="CJ233" s="71">
        <v>8412525.1059999969</v>
      </c>
      <c r="CK233" s="71">
        <v>8463264.6030000001</v>
      </c>
      <c r="CL233" s="71">
        <v>8513041.2050000001</v>
      </c>
      <c r="CM233" s="71">
        <v>8561819.0670000035</v>
      </c>
      <c r="CN233" s="71">
        <v>8609525.0470000003</v>
      </c>
      <c r="CO233" s="71">
        <v>8656054.4439999964</v>
      </c>
      <c r="CP233" s="71">
        <v>8701319.2720000017</v>
      </c>
      <c r="CQ233" s="71">
        <v>8745264.6629999988</v>
      </c>
      <c r="CR233" s="71">
        <v>8787863.0850000009</v>
      </c>
      <c r="CS233" s="71">
        <v>8829100.8199999984</v>
      </c>
      <c r="CT233" s="71">
        <v>8868962.5289999954</v>
      </c>
      <c r="CU233" s="71">
        <v>8907416.8339999989</v>
      </c>
      <c r="CV233" s="71">
        <v>8944411.3679999989</v>
      </c>
      <c r="CW233" s="71">
        <v>8979870.0340000018</v>
      </c>
      <c r="CX233" s="71">
        <v>9013691.9309999999</v>
      </c>
      <c r="CY233" s="71">
        <v>9045752.3230000027</v>
      </c>
      <c r="CZ233" s="73">
        <v>9075902.7599999979</v>
      </c>
    </row>
    <row r="234" spans="1:104">
      <c r="A234" s="58">
        <v>1</v>
      </c>
      <c r="B234" s="60">
        <v>901</v>
      </c>
      <c r="C234" s="59" t="s">
        <v>380</v>
      </c>
      <c r="D234" s="71">
        <v>812771.68499999994</v>
      </c>
      <c r="E234" s="71">
        <v>822136.07400000014</v>
      </c>
      <c r="F234" s="71">
        <v>832065.05899999989</v>
      </c>
      <c r="G234" s="71">
        <v>842330.5610000001</v>
      </c>
      <c r="H234" s="71">
        <v>852756.7359999998</v>
      </c>
      <c r="I234" s="71">
        <v>863220.05299999984</v>
      </c>
      <c r="J234" s="71">
        <v>873651.74</v>
      </c>
      <c r="K234" s="71">
        <v>884035.33699999982</v>
      </c>
      <c r="L234" s="71">
        <v>894398.96099999989</v>
      </c>
      <c r="M234" s="71">
        <v>904802.62299999979</v>
      </c>
      <c r="N234" s="71">
        <v>915299.97699999996</v>
      </c>
      <c r="O234" s="71">
        <v>925897.46799999988</v>
      </c>
      <c r="P234" s="71">
        <v>936518.73699999985</v>
      </c>
      <c r="Q234" s="71">
        <v>946989.23100000015</v>
      </c>
      <c r="R234" s="71">
        <v>957079.62899999996</v>
      </c>
      <c r="S234" s="71">
        <v>966633.24</v>
      </c>
      <c r="T234" s="71">
        <v>975567.24499999988</v>
      </c>
      <c r="U234" s="71">
        <v>983944.21200000029</v>
      </c>
      <c r="V234" s="71">
        <v>991933.03500000038</v>
      </c>
      <c r="W234" s="71">
        <v>999782.55399999989</v>
      </c>
      <c r="X234" s="71">
        <v>1007672.7</v>
      </c>
      <c r="Y234" s="71">
        <v>1015660.225</v>
      </c>
      <c r="Z234" s="71">
        <v>1023689.1620000001</v>
      </c>
      <c r="AA234" s="71">
        <v>1031691.1879999998</v>
      </c>
      <c r="AB234" s="71">
        <v>1039553.819</v>
      </c>
      <c r="AC234" s="71">
        <v>1047196.4160000002</v>
      </c>
      <c r="AD234" s="71">
        <v>1054618.2289999998</v>
      </c>
      <c r="AE234" s="71">
        <v>1061856.8439999998</v>
      </c>
      <c r="AF234" s="71">
        <v>1068915.777</v>
      </c>
      <c r="AG234" s="71">
        <v>1075804.8600000001</v>
      </c>
      <c r="AH234" s="71">
        <v>1082539.2949999999</v>
      </c>
      <c r="AI234" s="71">
        <v>1089090.1239999998</v>
      </c>
      <c r="AJ234" s="71">
        <v>1095471.669</v>
      </c>
      <c r="AK234" s="71">
        <v>1101793.2210000001</v>
      </c>
      <c r="AL234" s="71">
        <v>1108200.5450000002</v>
      </c>
      <c r="AM234" s="71">
        <v>1114785.3080000002</v>
      </c>
      <c r="AN234" s="71">
        <v>1121599.5659999996</v>
      </c>
      <c r="AO234" s="71">
        <v>1128577.727</v>
      </c>
      <c r="AP234" s="71">
        <v>1135548.4990000001</v>
      </c>
      <c r="AQ234" s="71">
        <v>1142271.6839999999</v>
      </c>
      <c r="AR234" s="71">
        <v>1148572.2759999998</v>
      </c>
      <c r="AS234" s="71">
        <v>1154399.223</v>
      </c>
      <c r="AT234" s="71">
        <v>1159798.3700000001</v>
      </c>
      <c r="AU234" s="71">
        <v>1164811.8400000001</v>
      </c>
      <c r="AV234" s="71">
        <v>1169518.3629999999</v>
      </c>
      <c r="AW234" s="71">
        <v>1173983.2420000001</v>
      </c>
      <c r="AX234" s="71">
        <v>1178202.4110000001</v>
      </c>
      <c r="AY234" s="71">
        <v>1182172.9879999999</v>
      </c>
      <c r="AZ234" s="71">
        <v>1185966.1610000001</v>
      </c>
      <c r="BA234" s="71">
        <v>1189671.7520000001</v>
      </c>
      <c r="BB234" s="71">
        <v>1193353.9509999999</v>
      </c>
      <c r="BC234" s="71">
        <v>1197046.189</v>
      </c>
      <c r="BD234" s="71">
        <v>1200734.5730000001</v>
      </c>
      <c r="BE234" s="71">
        <v>1204376.2740000002</v>
      </c>
      <c r="BF234" s="71">
        <v>1207903.2220000001</v>
      </c>
      <c r="BG234" s="73">
        <v>1211265.189</v>
      </c>
      <c r="BH234" s="71">
        <v>1214453.477</v>
      </c>
      <c r="BI234" s="71">
        <v>1217483.8229999999</v>
      </c>
      <c r="BJ234" s="71">
        <v>1220359.1319999998</v>
      </c>
      <c r="BK234" s="71">
        <v>1223088.0449999999</v>
      </c>
      <c r="BL234" s="71">
        <v>1225677.53</v>
      </c>
      <c r="BM234" s="71">
        <v>1228124.6070000003</v>
      </c>
      <c r="BN234" s="71">
        <v>1230426.7910000002</v>
      </c>
      <c r="BO234" s="71">
        <v>1232592.8640000001</v>
      </c>
      <c r="BP234" s="71">
        <v>1234634.6660000002</v>
      </c>
      <c r="BQ234" s="71">
        <v>1236560.5619999999</v>
      </c>
      <c r="BR234" s="71">
        <v>1238375.4110000001</v>
      </c>
      <c r="BS234" s="71">
        <v>1240076.8560000001</v>
      </c>
      <c r="BT234" s="71">
        <v>1241657.281</v>
      </c>
      <c r="BU234" s="71">
        <v>1243105.2320000001</v>
      </c>
      <c r="BV234" s="71">
        <v>1244413.0780000002</v>
      </c>
      <c r="BW234" s="71">
        <v>1245579.601</v>
      </c>
      <c r="BX234" s="71">
        <v>1246609.8130000001</v>
      </c>
      <c r="BY234" s="71">
        <v>1247509.9630000002</v>
      </c>
      <c r="BZ234" s="71">
        <v>1248288.9610000004</v>
      </c>
      <c r="CA234" s="71">
        <v>1248954.1170000003</v>
      </c>
      <c r="CB234" s="71">
        <v>1249508.672</v>
      </c>
      <c r="CC234" s="71">
        <v>1249953.723</v>
      </c>
      <c r="CD234" s="71">
        <v>1250292.0250000001</v>
      </c>
      <c r="CE234" s="71">
        <v>1250525.966</v>
      </c>
      <c r="CF234" s="71">
        <v>1250658.1550000005</v>
      </c>
      <c r="CG234" s="71">
        <v>1250691.2860000001</v>
      </c>
      <c r="CH234" s="71">
        <v>1250628.5780000002</v>
      </c>
      <c r="CI234" s="71">
        <v>1250473.7439999999</v>
      </c>
      <c r="CJ234" s="71">
        <v>1250230.754</v>
      </c>
      <c r="CK234" s="71">
        <v>1249903.0900000001</v>
      </c>
      <c r="CL234" s="71">
        <v>1249493.868</v>
      </c>
      <c r="CM234" s="71">
        <v>1249005.17</v>
      </c>
      <c r="CN234" s="71">
        <v>1248438.1150000002</v>
      </c>
      <c r="CO234" s="71">
        <v>1247793.1879999998</v>
      </c>
      <c r="CP234" s="71">
        <v>1247071.4180000001</v>
      </c>
      <c r="CQ234" s="71">
        <v>1246274.736</v>
      </c>
      <c r="CR234" s="71">
        <v>1245405.8590000002</v>
      </c>
      <c r="CS234" s="71">
        <v>1244467.9480000001</v>
      </c>
      <c r="CT234" s="71">
        <v>1243464.2850000001</v>
      </c>
      <c r="CU234" s="71">
        <v>1242397.868</v>
      </c>
      <c r="CV234" s="71">
        <v>1241271.31</v>
      </c>
      <c r="CW234" s="71">
        <v>1240086.8049999999</v>
      </c>
      <c r="CX234" s="71">
        <v>1238846.0580000002</v>
      </c>
      <c r="CY234" s="71">
        <v>1237550.3470000001</v>
      </c>
      <c r="CZ234" s="73">
        <v>1236200.4920000001</v>
      </c>
    </row>
    <row r="235" spans="1:104">
      <c r="A235" s="58">
        <v>2</v>
      </c>
      <c r="B235" s="60">
        <v>902</v>
      </c>
      <c r="C235" s="59" t="s">
        <v>381</v>
      </c>
      <c r="D235" s="71">
        <v>1706698.1170000001</v>
      </c>
      <c r="E235" s="71">
        <v>1744325.5090000003</v>
      </c>
      <c r="F235" s="71">
        <v>1781332.142</v>
      </c>
      <c r="G235" s="71">
        <v>1818317.443</v>
      </c>
      <c r="H235" s="71">
        <v>1855792.33</v>
      </c>
      <c r="I235" s="71">
        <v>1894179.2460000003</v>
      </c>
      <c r="J235" s="71">
        <v>1933809.5390000001</v>
      </c>
      <c r="K235" s="71">
        <v>1974926.1129999997</v>
      </c>
      <c r="L235" s="71">
        <v>2017690.96</v>
      </c>
      <c r="M235" s="71">
        <v>2062198.0419999997</v>
      </c>
      <c r="N235" s="71">
        <v>2108511.5869999994</v>
      </c>
      <c r="O235" s="71">
        <v>2156706.9650000008</v>
      </c>
      <c r="P235" s="71">
        <v>2206906.4010000001</v>
      </c>
      <c r="Q235" s="71">
        <v>2259294.4409999987</v>
      </c>
      <c r="R235" s="71">
        <v>2314074.3140000002</v>
      </c>
      <c r="S235" s="71">
        <v>2371340.3820000002</v>
      </c>
      <c r="T235" s="71">
        <v>2431134.452</v>
      </c>
      <c r="U235" s="71">
        <v>2493271.7229999998</v>
      </c>
      <c r="V235" s="71">
        <v>2557320.122</v>
      </c>
      <c r="W235" s="71">
        <v>2622695.1010000007</v>
      </c>
      <c r="X235" s="71">
        <v>2688915.4629999986</v>
      </c>
      <c r="Y235" s="71">
        <v>2755915.1720000003</v>
      </c>
      <c r="Z235" s="71">
        <v>2823636.8229999994</v>
      </c>
      <c r="AA235" s="71">
        <v>2891632.4410000015</v>
      </c>
      <c r="AB235" s="71">
        <v>2959377.1329999994</v>
      </c>
      <c r="AC235" s="71">
        <v>3026543.4030000013</v>
      </c>
      <c r="AD235" s="71">
        <v>3092881.0040000002</v>
      </c>
      <c r="AE235" s="71">
        <v>3158588.9619999994</v>
      </c>
      <c r="AF235" s="71">
        <v>3224358.9409999996</v>
      </c>
      <c r="AG235" s="71">
        <v>3291172.82</v>
      </c>
      <c r="AH235" s="71">
        <v>3359755.301</v>
      </c>
      <c r="AI235" s="71">
        <v>3430227.4469999992</v>
      </c>
      <c r="AJ235" s="71">
        <v>3502406.1390000009</v>
      </c>
      <c r="AK235" s="71">
        <v>3576325.4619999989</v>
      </c>
      <c r="AL235" s="71">
        <v>3651945.8930000011</v>
      </c>
      <c r="AM235" s="71">
        <v>3729161.7769999998</v>
      </c>
      <c r="AN235" s="71">
        <v>3808050.3559999997</v>
      </c>
      <c r="AO235" s="71">
        <v>3888433.3890000009</v>
      </c>
      <c r="AP235" s="71">
        <v>3969616.6619999991</v>
      </c>
      <c r="AQ235" s="71">
        <v>4050683.475999997</v>
      </c>
      <c r="AR235" s="71">
        <v>4130947.0069999998</v>
      </c>
      <c r="AS235" s="71">
        <v>4210111.8890000004</v>
      </c>
      <c r="AT235" s="71">
        <v>4288248.1729999995</v>
      </c>
      <c r="AU235" s="71">
        <v>4365489.6579999998</v>
      </c>
      <c r="AV235" s="71">
        <v>4442126.6370000001</v>
      </c>
      <c r="AW235" s="71">
        <v>4518369.2950000009</v>
      </c>
      <c r="AX235" s="71">
        <v>4594233.671000001</v>
      </c>
      <c r="AY235" s="71">
        <v>4669607.5959999971</v>
      </c>
      <c r="AZ235" s="71">
        <v>4744438.9419999998</v>
      </c>
      <c r="BA235" s="71">
        <v>4818652.3189999992</v>
      </c>
      <c r="BB235" s="71">
        <v>4892218.4350000015</v>
      </c>
      <c r="BC235" s="71">
        <v>4965118.2020000005</v>
      </c>
      <c r="BD235" s="71">
        <v>5037446.7479999997</v>
      </c>
      <c r="BE235" s="71">
        <v>5109430.32</v>
      </c>
      <c r="BF235" s="71">
        <v>5181368.3340000007</v>
      </c>
      <c r="BG235" s="73">
        <v>5253484.42</v>
      </c>
      <c r="BH235" s="71">
        <v>5325829.5609999998</v>
      </c>
      <c r="BI235" s="71">
        <v>5398368.2299999986</v>
      </c>
      <c r="BJ235" s="71">
        <v>5471122.8250000002</v>
      </c>
      <c r="BK235" s="71">
        <v>5544091.5539999986</v>
      </c>
      <c r="BL235" s="71">
        <v>5617245.6780000003</v>
      </c>
      <c r="BM235" s="71">
        <v>5690582.8039999967</v>
      </c>
      <c r="BN235" s="71">
        <v>5764030.601999999</v>
      </c>
      <c r="BO235" s="71">
        <v>5837392.4739999985</v>
      </c>
      <c r="BP235" s="71">
        <v>5910411.171000001</v>
      </c>
      <c r="BQ235" s="71">
        <v>5982870.6489999983</v>
      </c>
      <c r="BR235" s="71">
        <v>6054676.8840000024</v>
      </c>
      <c r="BS235" s="71">
        <v>6125772.9959999966</v>
      </c>
      <c r="BT235" s="71">
        <v>6196025.2289999966</v>
      </c>
      <c r="BU235" s="71">
        <v>6265296.4870000016</v>
      </c>
      <c r="BV235" s="71">
        <v>6333475.4739999985</v>
      </c>
      <c r="BW235" s="71">
        <v>6400485.3119999971</v>
      </c>
      <c r="BX235" s="71">
        <v>6466284.922000003</v>
      </c>
      <c r="BY235" s="71">
        <v>6530851.3659999995</v>
      </c>
      <c r="BZ235" s="71">
        <v>6594183.8109999998</v>
      </c>
      <c r="CA235" s="71">
        <v>6656285.1670000004</v>
      </c>
      <c r="CB235" s="71">
        <v>6717133.0590000013</v>
      </c>
      <c r="CC235" s="71">
        <v>6776720.9140000008</v>
      </c>
      <c r="CD235" s="71">
        <v>6835093.6779999984</v>
      </c>
      <c r="CE235" s="71">
        <v>6892317.2049999991</v>
      </c>
      <c r="CF235" s="71">
        <v>6948446.1469999989</v>
      </c>
      <c r="CG235" s="71">
        <v>7003478.6329999994</v>
      </c>
      <c r="CH235" s="71">
        <v>7057418.1460000025</v>
      </c>
      <c r="CI235" s="71">
        <v>7110329.9209999982</v>
      </c>
      <c r="CJ235" s="71">
        <v>7162294.3519999972</v>
      </c>
      <c r="CK235" s="71">
        <v>7213361.5130000012</v>
      </c>
      <c r="CL235" s="71">
        <v>7263547.3370000003</v>
      </c>
      <c r="CM235" s="71">
        <v>7312813.8970000036</v>
      </c>
      <c r="CN235" s="71">
        <v>7361086.932</v>
      </c>
      <c r="CO235" s="71">
        <v>7408261.2559999973</v>
      </c>
      <c r="CP235" s="71">
        <v>7454247.8540000012</v>
      </c>
      <c r="CQ235" s="71">
        <v>7498989.9269999992</v>
      </c>
      <c r="CR235" s="71">
        <v>7542457.2260000017</v>
      </c>
      <c r="CS235" s="71">
        <v>7584632.8719999976</v>
      </c>
      <c r="CT235" s="71">
        <v>7625498.2439999962</v>
      </c>
      <c r="CU235" s="71">
        <v>7665018.9659999982</v>
      </c>
      <c r="CV235" s="71">
        <v>7703140.0579999993</v>
      </c>
      <c r="CW235" s="71">
        <v>7739783.2290000021</v>
      </c>
      <c r="CX235" s="71">
        <v>7774845.8729999997</v>
      </c>
      <c r="CY235" s="71">
        <v>7808201.9760000017</v>
      </c>
      <c r="CZ235" s="73">
        <v>7839702.2679999983</v>
      </c>
    </row>
    <row r="236" spans="1:104">
      <c r="A236" s="58">
        <v>7</v>
      </c>
      <c r="B236" s="66">
        <v>903</v>
      </c>
      <c r="C236" s="65" t="s">
        <v>386</v>
      </c>
      <c r="D236" s="71">
        <v>224067.97</v>
      </c>
      <c r="E236" s="71">
        <v>228944.86899999998</v>
      </c>
      <c r="F236" s="71">
        <v>233985.57500000001</v>
      </c>
      <c r="G236" s="71">
        <v>239208.038</v>
      </c>
      <c r="H236" s="71">
        <v>244626.804</v>
      </c>
      <c r="I236" s="71">
        <v>250253.05900000001</v>
      </c>
      <c r="J236" s="71">
        <v>256094.356</v>
      </c>
      <c r="K236" s="71">
        <v>262154.89</v>
      </c>
      <c r="L236" s="71">
        <v>268435.98700000002</v>
      </c>
      <c r="M236" s="71">
        <v>274937.08100000001</v>
      </c>
      <c r="N236" s="71">
        <v>281658.50300000003</v>
      </c>
      <c r="O236" s="71">
        <v>288604.46899999998</v>
      </c>
      <c r="P236" s="71">
        <v>295785.68400000001</v>
      </c>
      <c r="Q236" s="71">
        <v>303220.49699999997</v>
      </c>
      <c r="R236" s="71">
        <v>310931.65000000002</v>
      </c>
      <c r="S236" s="71">
        <v>318937.03399999999</v>
      </c>
      <c r="T236" s="71">
        <v>327253.70899999997</v>
      </c>
      <c r="U236" s="71">
        <v>335885.283</v>
      </c>
      <c r="V236" s="71">
        <v>344820.45199999999</v>
      </c>
      <c r="W236" s="71">
        <v>354039.86300000001</v>
      </c>
      <c r="X236" s="71">
        <v>363534.745</v>
      </c>
      <c r="Y236" s="71">
        <v>373305.40700000001</v>
      </c>
      <c r="Z236" s="71">
        <v>383374.62199999997</v>
      </c>
      <c r="AA236" s="71">
        <v>393783.57799999998</v>
      </c>
      <c r="AB236" s="71">
        <v>404586.12799999991</v>
      </c>
      <c r="AC236" s="71">
        <v>415824.02300000004</v>
      </c>
      <c r="AD236" s="71">
        <v>427506.09900000005</v>
      </c>
      <c r="AE236" s="71">
        <v>439630.99399999995</v>
      </c>
      <c r="AF236" s="71">
        <v>452216.103</v>
      </c>
      <c r="AG236" s="71">
        <v>465278.23699999996</v>
      </c>
      <c r="AH236" s="71">
        <v>478824.46899999998</v>
      </c>
      <c r="AI236" s="71">
        <v>492857.31900000002</v>
      </c>
      <c r="AJ236" s="71">
        <v>507360.10800000001</v>
      </c>
      <c r="AK236" s="71">
        <v>522294.26899999997</v>
      </c>
      <c r="AL236" s="71">
        <v>537607.55900000001</v>
      </c>
      <c r="AM236" s="71">
        <v>553254.73399999994</v>
      </c>
      <c r="AN236" s="71">
        <v>569215.43399999989</v>
      </c>
      <c r="AO236" s="71">
        <v>585474.3330000001</v>
      </c>
      <c r="AP236" s="71">
        <v>601996.495</v>
      </c>
      <c r="AQ236" s="71">
        <v>618744.027</v>
      </c>
      <c r="AR236" s="71">
        <v>635684.71</v>
      </c>
      <c r="AS236" s="71">
        <v>652799.87199999997</v>
      </c>
      <c r="AT236" s="71">
        <v>670075.31699999992</v>
      </c>
      <c r="AU236" s="71">
        <v>687490.53499999992</v>
      </c>
      <c r="AV236" s="71">
        <v>705026.20600000001</v>
      </c>
      <c r="AW236" s="71">
        <v>722668.71699999995</v>
      </c>
      <c r="AX236" s="71">
        <v>740413.97100000002</v>
      </c>
      <c r="AY236" s="71">
        <v>758263.18200000003</v>
      </c>
      <c r="AZ236" s="71">
        <v>776217.48900000006</v>
      </c>
      <c r="BA236" s="71">
        <v>794281.61899999995</v>
      </c>
      <c r="BB236" s="71">
        <v>812465.61900000006</v>
      </c>
      <c r="BC236" s="71">
        <v>830767.723</v>
      </c>
      <c r="BD236" s="71">
        <v>849205.92699999991</v>
      </c>
      <c r="BE236" s="71">
        <v>867835.35300000012</v>
      </c>
      <c r="BF236" s="71">
        <v>886727.42800000007</v>
      </c>
      <c r="BG236" s="73">
        <v>905935.86400000006</v>
      </c>
      <c r="BH236" s="71">
        <v>925477.13399999996</v>
      </c>
      <c r="BI236" s="71">
        <v>945345.5560000001</v>
      </c>
      <c r="BJ236" s="71">
        <v>965543.57400000002</v>
      </c>
      <c r="BK236" s="71">
        <v>986066.08600000001</v>
      </c>
      <c r="BL236" s="71">
        <v>1006904.599</v>
      </c>
      <c r="BM236" s="71">
        <v>1028062.9980000001</v>
      </c>
      <c r="BN236" s="71">
        <v>1049531.8979999998</v>
      </c>
      <c r="BO236" s="71">
        <v>1071271.0629999998</v>
      </c>
      <c r="BP236" s="71">
        <v>1093227.1559999997</v>
      </c>
      <c r="BQ236" s="71">
        <v>1115358.078</v>
      </c>
      <c r="BR236" s="71">
        <v>1137645.28</v>
      </c>
      <c r="BS236" s="71">
        <v>1160085.9029999999</v>
      </c>
      <c r="BT236" s="71">
        <v>1182672.7939999998</v>
      </c>
      <c r="BU236" s="71">
        <v>1205403.8090000001</v>
      </c>
      <c r="BV236" s="71">
        <v>1228275.8139999998</v>
      </c>
      <c r="BW236" s="71">
        <v>1251277.6940000001</v>
      </c>
      <c r="BX236" s="71">
        <v>1274399.328</v>
      </c>
      <c r="BY236" s="71">
        <v>1297640.611</v>
      </c>
      <c r="BZ236" s="71">
        <v>1321004.4879999999</v>
      </c>
      <c r="CA236" s="71">
        <v>1344491.0619999999</v>
      </c>
      <c r="CB236" s="71">
        <v>1368092.899</v>
      </c>
      <c r="CC236" s="71">
        <v>1391800.0719999997</v>
      </c>
      <c r="CD236" s="71">
        <v>1415606.8019999999</v>
      </c>
      <c r="CE236" s="71">
        <v>1439507.1639999999</v>
      </c>
      <c r="CF236" s="71">
        <v>1463493.1540000001</v>
      </c>
      <c r="CG236" s="71">
        <v>1487554.9410000001</v>
      </c>
      <c r="CH236" s="71">
        <v>1511679.365</v>
      </c>
      <c r="CI236" s="71">
        <v>1535850.243</v>
      </c>
      <c r="CJ236" s="71">
        <v>1560049.04</v>
      </c>
      <c r="CK236" s="71">
        <v>1584257.5890000002</v>
      </c>
      <c r="CL236" s="71">
        <v>1608461.7730000003</v>
      </c>
      <c r="CM236" s="71">
        <v>1632646.4440000001</v>
      </c>
      <c r="CN236" s="71">
        <v>1656790.84</v>
      </c>
      <c r="CO236" s="71">
        <v>1680872.331</v>
      </c>
      <c r="CP236" s="71">
        <v>1704870.1840000001</v>
      </c>
      <c r="CQ236" s="71">
        <v>1728766.827</v>
      </c>
      <c r="CR236" s="71">
        <v>1752547.3759999997</v>
      </c>
      <c r="CS236" s="71">
        <v>1776198.6359999999</v>
      </c>
      <c r="CT236" s="71">
        <v>1799707.8569999998</v>
      </c>
      <c r="CU236" s="71">
        <v>1823061.6719999998</v>
      </c>
      <c r="CV236" s="71">
        <v>1846245.6809999999</v>
      </c>
      <c r="CW236" s="71">
        <v>1869244.2620000001</v>
      </c>
      <c r="CX236" s="71">
        <v>1892040.46</v>
      </c>
      <c r="CY236" s="71">
        <v>1914616.1079999998</v>
      </c>
      <c r="CZ236" s="73">
        <v>1936951.7759999998</v>
      </c>
    </row>
    <row r="237" spans="1:104">
      <c r="A237" s="58">
        <v>176</v>
      </c>
      <c r="B237" s="66">
        <v>904</v>
      </c>
      <c r="C237" s="65" t="s">
        <v>85</v>
      </c>
      <c r="D237" s="71">
        <v>167321.03200000001</v>
      </c>
      <c r="E237" s="71">
        <v>171728.24400000001</v>
      </c>
      <c r="F237" s="71">
        <v>176328.63500000001</v>
      </c>
      <c r="G237" s="71">
        <v>181091.47200000001</v>
      </c>
      <c r="H237" s="71">
        <v>185996.55900000001</v>
      </c>
      <c r="I237" s="71">
        <v>191034.19700000004</v>
      </c>
      <c r="J237" s="71">
        <v>196205.86400000003</v>
      </c>
      <c r="K237" s="71">
        <v>201523.533</v>
      </c>
      <c r="L237" s="71">
        <v>207007.83900000001</v>
      </c>
      <c r="M237" s="71">
        <v>212684.87099999996</v>
      </c>
      <c r="N237" s="71">
        <v>218576.79199999999</v>
      </c>
      <c r="O237" s="71">
        <v>224691.74499999994</v>
      </c>
      <c r="P237" s="71">
        <v>231015.02799999999</v>
      </c>
      <c r="Q237" s="71">
        <v>237505.37799999997</v>
      </c>
      <c r="R237" s="71">
        <v>244105.59299999999</v>
      </c>
      <c r="S237" s="71">
        <v>250774.02899999998</v>
      </c>
      <c r="T237" s="71">
        <v>257494.04200000002</v>
      </c>
      <c r="U237" s="71">
        <v>264275.37200000003</v>
      </c>
      <c r="V237" s="71">
        <v>271135.05699999997</v>
      </c>
      <c r="W237" s="71">
        <v>278101.74100000004</v>
      </c>
      <c r="X237" s="71">
        <v>285195.84299999999</v>
      </c>
      <c r="Y237" s="71">
        <v>292416.22099999996</v>
      </c>
      <c r="Z237" s="71">
        <v>299752.40999999997</v>
      </c>
      <c r="AA237" s="71">
        <v>307204.35099999997</v>
      </c>
      <c r="AB237" s="71">
        <v>314770.88099999999</v>
      </c>
      <c r="AC237" s="71">
        <v>322448.56899999996</v>
      </c>
      <c r="AD237" s="71">
        <v>330235.30499999999</v>
      </c>
      <c r="AE237" s="71">
        <v>338123.24</v>
      </c>
      <c r="AF237" s="71">
        <v>346095.43099999998</v>
      </c>
      <c r="AG237" s="71">
        <v>354130.33600000001</v>
      </c>
      <c r="AH237" s="71">
        <v>362209.848</v>
      </c>
      <c r="AI237" s="71">
        <v>370323.75300000003</v>
      </c>
      <c r="AJ237" s="71">
        <v>378466.45799999998</v>
      </c>
      <c r="AK237" s="71">
        <v>386629.9420000001</v>
      </c>
      <c r="AL237" s="71">
        <v>394807.36</v>
      </c>
      <c r="AM237" s="71">
        <v>402991.72199999995</v>
      </c>
      <c r="AN237" s="71">
        <v>411177.80300000007</v>
      </c>
      <c r="AO237" s="71">
        <v>419358.05200000003</v>
      </c>
      <c r="AP237" s="71">
        <v>427520.95699999999</v>
      </c>
      <c r="AQ237" s="71">
        <v>435653.5959999999</v>
      </c>
      <c r="AR237" s="71">
        <v>443746.68200000003</v>
      </c>
      <c r="AS237" s="71">
        <v>451792.70399999997</v>
      </c>
      <c r="AT237" s="71">
        <v>459792.1</v>
      </c>
      <c r="AU237" s="71">
        <v>467753.67099999997</v>
      </c>
      <c r="AV237" s="71">
        <v>475691.29599999991</v>
      </c>
      <c r="AW237" s="71">
        <v>483614.61</v>
      </c>
      <c r="AX237" s="71">
        <v>491525.47900000005</v>
      </c>
      <c r="AY237" s="71">
        <v>499418.82900000009</v>
      </c>
      <c r="AZ237" s="71">
        <v>507289.03099999996</v>
      </c>
      <c r="BA237" s="71">
        <v>515127.77700000006</v>
      </c>
      <c r="BB237" s="71">
        <v>522928.75599999999</v>
      </c>
      <c r="BC237" s="71">
        <v>530687.18700000003</v>
      </c>
      <c r="BD237" s="71">
        <v>538403.25</v>
      </c>
      <c r="BE237" s="71">
        <v>546081.17500000005</v>
      </c>
      <c r="BF237" s="71">
        <v>553727.73499999999</v>
      </c>
      <c r="BG237" s="73">
        <v>561345.93800000008</v>
      </c>
      <c r="BH237" s="71">
        <v>568935.68299999996</v>
      </c>
      <c r="BI237" s="71">
        <v>576489.04400000011</v>
      </c>
      <c r="BJ237" s="71">
        <v>583991.43700000003</v>
      </c>
      <c r="BK237" s="71">
        <v>591423.777</v>
      </c>
      <c r="BL237" s="71">
        <v>598771.01799999992</v>
      </c>
      <c r="BM237" s="71">
        <v>606024.68699999992</v>
      </c>
      <c r="BN237" s="71">
        <v>613183.36800000002</v>
      </c>
      <c r="BO237" s="71">
        <v>620247.53899999999</v>
      </c>
      <c r="BP237" s="71">
        <v>627220.69300000009</v>
      </c>
      <c r="BQ237" s="71">
        <v>634103.83100000001</v>
      </c>
      <c r="BR237" s="71">
        <v>640893.76199999999</v>
      </c>
      <c r="BS237" s="71">
        <v>647582.92000000004</v>
      </c>
      <c r="BT237" s="71">
        <v>654162.74400000006</v>
      </c>
      <c r="BU237" s="71">
        <v>660622.83799999987</v>
      </c>
      <c r="BV237" s="71">
        <v>666954.4929999999</v>
      </c>
      <c r="BW237" s="71">
        <v>673151.8629999999</v>
      </c>
      <c r="BX237" s="71">
        <v>679211.76099999994</v>
      </c>
      <c r="BY237" s="71">
        <v>685131.29799999995</v>
      </c>
      <c r="BZ237" s="71">
        <v>690908.63699999999</v>
      </c>
      <c r="CA237" s="71">
        <v>696541.2649999999</v>
      </c>
      <c r="CB237" s="71">
        <v>702026.73199999996</v>
      </c>
      <c r="CC237" s="71">
        <v>707360.36300000001</v>
      </c>
      <c r="CD237" s="71">
        <v>712535.11800000002</v>
      </c>
      <c r="CE237" s="71">
        <v>717542.69400000013</v>
      </c>
      <c r="CF237" s="71">
        <v>722376.94099999999</v>
      </c>
      <c r="CG237" s="71">
        <v>727033.65700000001</v>
      </c>
      <c r="CH237" s="71">
        <v>731512.80199999991</v>
      </c>
      <c r="CI237" s="71">
        <v>735817.679</v>
      </c>
      <c r="CJ237" s="71">
        <v>739954.01399999997</v>
      </c>
      <c r="CK237" s="71">
        <v>743925.7159999999</v>
      </c>
      <c r="CL237" s="71">
        <v>747733.26399999997</v>
      </c>
      <c r="CM237" s="71">
        <v>751374.14599999995</v>
      </c>
      <c r="CN237" s="71">
        <v>754845.83100000001</v>
      </c>
      <c r="CO237" s="71">
        <v>758144.76399999997</v>
      </c>
      <c r="CP237" s="71">
        <v>761268.31599999999</v>
      </c>
      <c r="CQ237" s="71">
        <v>764215.45599999989</v>
      </c>
      <c r="CR237" s="71">
        <v>766986.53799999994</v>
      </c>
      <c r="CS237" s="71">
        <v>769582.72700000007</v>
      </c>
      <c r="CT237" s="71">
        <v>772005.36699999997</v>
      </c>
      <c r="CU237" s="71">
        <v>774255.41899999999</v>
      </c>
      <c r="CV237" s="71">
        <v>776333.20600000012</v>
      </c>
      <c r="CW237" s="71">
        <v>778238.34700000007</v>
      </c>
      <c r="CX237" s="71">
        <v>779969.7</v>
      </c>
      <c r="CY237" s="71">
        <v>781525.36800000002</v>
      </c>
      <c r="CZ237" s="73">
        <v>782902.79</v>
      </c>
    </row>
    <row r="238" spans="1:104">
      <c r="A238" s="58">
        <v>226</v>
      </c>
      <c r="B238" s="66">
        <v>905</v>
      </c>
      <c r="C238" s="65" t="s">
        <v>132</v>
      </c>
      <c r="D238" s="71">
        <v>171614.87099999998</v>
      </c>
      <c r="E238" s="71">
        <v>174213.92300000001</v>
      </c>
      <c r="F238" s="71">
        <v>177101.307</v>
      </c>
      <c r="G238" s="71">
        <v>180212.861</v>
      </c>
      <c r="H238" s="71">
        <v>183490.47600000002</v>
      </c>
      <c r="I238" s="71">
        <v>186882.11</v>
      </c>
      <c r="J238" s="71">
        <v>190341.84600000002</v>
      </c>
      <c r="K238" s="71">
        <v>193829.83199999997</v>
      </c>
      <c r="L238" s="71">
        <v>197312.054</v>
      </c>
      <c r="M238" s="71">
        <v>200759.97199999998</v>
      </c>
      <c r="N238" s="71">
        <v>204149.435</v>
      </c>
      <c r="O238" s="71">
        <v>207459.495</v>
      </c>
      <c r="P238" s="71">
        <v>210671.40299999999</v>
      </c>
      <c r="Q238" s="71">
        <v>213768.16200000001</v>
      </c>
      <c r="R238" s="71">
        <v>216735.76800000001</v>
      </c>
      <c r="S238" s="71">
        <v>219566.86499999999</v>
      </c>
      <c r="T238" s="71">
        <v>222252.19500000001</v>
      </c>
      <c r="U238" s="71">
        <v>224797.89400000003</v>
      </c>
      <c r="V238" s="71">
        <v>227233.27300000002</v>
      </c>
      <c r="W238" s="71">
        <v>229599.88599999997</v>
      </c>
      <c r="X238" s="71">
        <v>231931.40299999999</v>
      </c>
      <c r="Y238" s="71">
        <v>234240.245</v>
      </c>
      <c r="Z238" s="71">
        <v>236529.69</v>
      </c>
      <c r="AA238" s="71">
        <v>238813.71600000001</v>
      </c>
      <c r="AB238" s="71">
        <v>241105.53699999998</v>
      </c>
      <c r="AC238" s="71">
        <v>243416.76300000001</v>
      </c>
      <c r="AD238" s="71">
        <v>245755.92</v>
      </c>
      <c r="AE238" s="71">
        <v>248130.55900000001</v>
      </c>
      <c r="AF238" s="71">
        <v>250549.02700000003</v>
      </c>
      <c r="AG238" s="71">
        <v>253018.924</v>
      </c>
      <c r="AH238" s="71">
        <v>255545.42399999997</v>
      </c>
      <c r="AI238" s="71">
        <v>258135.77599999998</v>
      </c>
      <c r="AJ238" s="71">
        <v>260790.315</v>
      </c>
      <c r="AK238" s="71">
        <v>263498.28599999996</v>
      </c>
      <c r="AL238" s="71">
        <v>266243.549</v>
      </c>
      <c r="AM238" s="71">
        <v>269014.94299999997</v>
      </c>
      <c r="AN238" s="71">
        <v>271806.42300000001</v>
      </c>
      <c r="AO238" s="71">
        <v>274622.78200000001</v>
      </c>
      <c r="AP238" s="71">
        <v>277476.446</v>
      </c>
      <c r="AQ238" s="71">
        <v>280385.36700000003</v>
      </c>
      <c r="AR238" s="71">
        <v>283361.033</v>
      </c>
      <c r="AS238" s="71">
        <v>286406.09700000001</v>
      </c>
      <c r="AT238" s="71">
        <v>289511.64600000001</v>
      </c>
      <c r="AU238" s="71">
        <v>292663.23199999996</v>
      </c>
      <c r="AV238" s="71">
        <v>295840.66099999996</v>
      </c>
      <c r="AW238" s="71">
        <v>299027.85400000005</v>
      </c>
      <c r="AX238" s="71">
        <v>302219.69900000002</v>
      </c>
      <c r="AY238" s="71">
        <v>305415.533</v>
      </c>
      <c r="AZ238" s="71">
        <v>308609.11200000002</v>
      </c>
      <c r="BA238" s="71">
        <v>311794.59899999999</v>
      </c>
      <c r="BB238" s="71">
        <v>314967.61</v>
      </c>
      <c r="BC238" s="71">
        <v>318122.57799999998</v>
      </c>
      <c r="BD238" s="71">
        <v>321258.04499999998</v>
      </c>
      <c r="BE238" s="71">
        <v>324379.09000000003</v>
      </c>
      <c r="BF238" s="71">
        <v>327493.97200000001</v>
      </c>
      <c r="BG238" s="73">
        <v>330607.99700000003</v>
      </c>
      <c r="BH238" s="71">
        <v>333721.85199999996</v>
      </c>
      <c r="BI238" s="71">
        <v>336831.04399999999</v>
      </c>
      <c r="BJ238" s="71">
        <v>339929.46600000001</v>
      </c>
      <c r="BK238" s="71">
        <v>343008.73700000002</v>
      </c>
      <c r="BL238" s="71">
        <v>346062.35</v>
      </c>
      <c r="BM238" s="71">
        <v>349087.05599999998</v>
      </c>
      <c r="BN238" s="71">
        <v>352082.80200000003</v>
      </c>
      <c r="BO238" s="71">
        <v>355050.04800000001</v>
      </c>
      <c r="BP238" s="71">
        <v>357990.51300000004</v>
      </c>
      <c r="BQ238" s="71">
        <v>360904.84600000002</v>
      </c>
      <c r="BR238" s="71">
        <v>363792.63500000001</v>
      </c>
      <c r="BS238" s="71">
        <v>366651.01899999997</v>
      </c>
      <c r="BT238" s="71">
        <v>369475.32299999997</v>
      </c>
      <c r="BU238" s="71">
        <v>372259.62400000001</v>
      </c>
      <c r="BV238" s="71">
        <v>374999.587</v>
      </c>
      <c r="BW238" s="71">
        <v>377692.64300000004</v>
      </c>
      <c r="BX238" s="71">
        <v>380339.31900000002</v>
      </c>
      <c r="BY238" s="71">
        <v>382942.21899999998</v>
      </c>
      <c r="BZ238" s="71">
        <v>385505.60599999997</v>
      </c>
      <c r="CA238" s="71">
        <v>388032.35700000002</v>
      </c>
      <c r="CB238" s="71">
        <v>390523.05099999998</v>
      </c>
      <c r="CC238" s="71">
        <v>392975.82900000003</v>
      </c>
      <c r="CD238" s="71">
        <v>395388.23400000005</v>
      </c>
      <c r="CE238" s="71">
        <v>397756.80200000003</v>
      </c>
      <c r="CF238" s="71">
        <v>400078.99700000003</v>
      </c>
      <c r="CG238" s="71">
        <v>402354.36</v>
      </c>
      <c r="CH238" s="71">
        <v>404583.56400000001</v>
      </c>
      <c r="CI238" s="71">
        <v>406766.63399999996</v>
      </c>
      <c r="CJ238" s="71">
        <v>408903.89799999993</v>
      </c>
      <c r="CK238" s="71">
        <v>410995.875</v>
      </c>
      <c r="CL238" s="71">
        <v>413043.33299999998</v>
      </c>
      <c r="CM238" s="71">
        <v>415047.09299999999</v>
      </c>
      <c r="CN238" s="71">
        <v>417007.96399999998</v>
      </c>
      <c r="CO238" s="71">
        <v>418926.886</v>
      </c>
      <c r="CP238" s="71">
        <v>420805.21599999996</v>
      </c>
      <c r="CQ238" s="71">
        <v>422644.83800000005</v>
      </c>
      <c r="CR238" s="71">
        <v>424448.12599999999</v>
      </c>
      <c r="CS238" s="71">
        <v>426217.85800000001</v>
      </c>
      <c r="CT238" s="71">
        <v>427957.11800000002</v>
      </c>
      <c r="CU238" s="71">
        <v>429669.21100000001</v>
      </c>
      <c r="CV238" s="71">
        <v>431357.62699999998</v>
      </c>
      <c r="CW238" s="71">
        <v>433026.033</v>
      </c>
      <c r="CX238" s="71">
        <v>434678.24800000002</v>
      </c>
      <c r="CY238" s="71">
        <v>436318.26800000004</v>
      </c>
      <c r="CZ238" s="73">
        <v>437950.261</v>
      </c>
    </row>
    <row r="239" spans="1:104">
      <c r="A239" s="58">
        <v>70</v>
      </c>
      <c r="B239" s="66">
        <v>906</v>
      </c>
      <c r="C239" s="67" t="s">
        <v>219</v>
      </c>
      <c r="D239" s="71">
        <v>670984.88699999999</v>
      </c>
      <c r="E239" s="71">
        <v>686633.44800000009</v>
      </c>
      <c r="F239" s="71">
        <v>700176.33199999994</v>
      </c>
      <c r="G239" s="71">
        <v>712246.18499999994</v>
      </c>
      <c r="H239" s="71">
        <v>723397.12199999997</v>
      </c>
      <c r="I239" s="71">
        <v>734104.74</v>
      </c>
      <c r="J239" s="71">
        <v>744764.41</v>
      </c>
      <c r="K239" s="71">
        <v>755692.98900000006</v>
      </c>
      <c r="L239" s="71">
        <v>767133.92</v>
      </c>
      <c r="M239" s="71">
        <v>779265.77299999993</v>
      </c>
      <c r="N239" s="71">
        <v>792227.83100000001</v>
      </c>
      <c r="O239" s="71">
        <v>806147.35800000001</v>
      </c>
      <c r="P239" s="71">
        <v>821163.49499999988</v>
      </c>
      <c r="Q239" s="71">
        <v>837437.48599999992</v>
      </c>
      <c r="R239" s="71">
        <v>855123.6719999999</v>
      </c>
      <c r="S239" s="71">
        <v>874284.24700000009</v>
      </c>
      <c r="T239" s="71">
        <v>894959.62700000009</v>
      </c>
      <c r="U239" s="71">
        <v>916994.05</v>
      </c>
      <c r="V239" s="71">
        <v>939987.81299999997</v>
      </c>
      <c r="W239" s="71">
        <v>963399.37599999993</v>
      </c>
      <c r="X239" s="71">
        <v>986776.75400000007</v>
      </c>
      <c r="Y239" s="71">
        <v>1010032.084</v>
      </c>
      <c r="Z239" s="71">
        <v>1033087.262</v>
      </c>
      <c r="AA239" s="71">
        <v>1055520.6719999998</v>
      </c>
      <c r="AB239" s="71">
        <v>1076841.9659999998</v>
      </c>
      <c r="AC239" s="71">
        <v>1096726.2179999996</v>
      </c>
      <c r="AD239" s="71">
        <v>1114980.0870000001</v>
      </c>
      <c r="AE239" s="71">
        <v>1131737.202</v>
      </c>
      <c r="AF239" s="71">
        <v>1147423.8730000001</v>
      </c>
      <c r="AG239" s="71">
        <v>1162667.8460000001</v>
      </c>
      <c r="AH239" s="71">
        <v>1177958.203</v>
      </c>
      <c r="AI239" s="71">
        <v>1193340.7310000001</v>
      </c>
      <c r="AJ239" s="71">
        <v>1208763.0070000002</v>
      </c>
      <c r="AK239" s="71">
        <v>1224491.0919999999</v>
      </c>
      <c r="AL239" s="71">
        <v>1240822.7950000002</v>
      </c>
      <c r="AM239" s="71">
        <v>1257926.5900000001</v>
      </c>
      <c r="AN239" s="71">
        <v>1275985.2589999998</v>
      </c>
      <c r="AO239" s="71">
        <v>1294847.4390000002</v>
      </c>
      <c r="AP239" s="71">
        <v>1313926.3550000002</v>
      </c>
      <c r="AQ239" s="71">
        <v>1332405.2959999999</v>
      </c>
      <c r="AR239" s="71">
        <v>1349694.574</v>
      </c>
      <c r="AS239" s="71">
        <v>1365562.2880000002</v>
      </c>
      <c r="AT239" s="71">
        <v>1380165.862</v>
      </c>
      <c r="AU239" s="71">
        <v>1393781.0490000001</v>
      </c>
      <c r="AV239" s="71">
        <v>1406857.0460000001</v>
      </c>
      <c r="AW239" s="71">
        <v>1419717.1</v>
      </c>
      <c r="AX239" s="71">
        <v>1432445.0840000003</v>
      </c>
      <c r="AY239" s="71">
        <v>1444914.1229999999</v>
      </c>
      <c r="AZ239" s="71">
        <v>1456992.9369999999</v>
      </c>
      <c r="BA239" s="71">
        <v>1468476.8320000004</v>
      </c>
      <c r="BB239" s="71">
        <v>1479232.5529999998</v>
      </c>
      <c r="BC239" s="71">
        <v>1489234.6460000002</v>
      </c>
      <c r="BD239" s="71">
        <v>1498584.4909999999</v>
      </c>
      <c r="BE239" s="71">
        <v>1507429.672</v>
      </c>
      <c r="BF239" s="71">
        <v>1515975.4230000004</v>
      </c>
      <c r="BG239" s="73">
        <v>1524380.327</v>
      </c>
      <c r="BH239" s="71">
        <v>1532680.8159999999</v>
      </c>
      <c r="BI239" s="71">
        <v>1540865.118</v>
      </c>
      <c r="BJ239" s="71">
        <v>1548982.433</v>
      </c>
      <c r="BK239" s="71">
        <v>1557076.29</v>
      </c>
      <c r="BL239" s="71">
        <v>1565168.3320000002</v>
      </c>
      <c r="BM239" s="71">
        <v>1573279.318</v>
      </c>
      <c r="BN239" s="71">
        <v>1581382.49</v>
      </c>
      <c r="BO239" s="71">
        <v>1589386.6370000001</v>
      </c>
      <c r="BP239" s="71">
        <v>1597164.4640000002</v>
      </c>
      <c r="BQ239" s="71">
        <v>1604610.5819999999</v>
      </c>
      <c r="BR239" s="71">
        <v>1611693.4919999999</v>
      </c>
      <c r="BS239" s="71">
        <v>1618396.67</v>
      </c>
      <c r="BT239" s="71">
        <v>1624647.4820000001</v>
      </c>
      <c r="BU239" s="71">
        <v>1630366.1149999998</v>
      </c>
      <c r="BV239" s="71">
        <v>1635493.135</v>
      </c>
      <c r="BW239" s="71">
        <v>1639996.66</v>
      </c>
      <c r="BX239" s="71">
        <v>1643875.4939999999</v>
      </c>
      <c r="BY239" s="71">
        <v>1647143.5040000002</v>
      </c>
      <c r="BZ239" s="71">
        <v>1649832.1290000002</v>
      </c>
      <c r="CA239" s="71">
        <v>1651971.0630000001</v>
      </c>
      <c r="CB239" s="71">
        <v>1653563.9609999999</v>
      </c>
      <c r="CC239" s="71">
        <v>1654620.4709999999</v>
      </c>
      <c r="CD239" s="71">
        <v>1655187.1259999999</v>
      </c>
      <c r="CE239" s="71">
        <v>1655322.794</v>
      </c>
      <c r="CF239" s="71">
        <v>1655076.588</v>
      </c>
      <c r="CG239" s="71">
        <v>1654468.3189999999</v>
      </c>
      <c r="CH239" s="71">
        <v>1653510.4949999999</v>
      </c>
      <c r="CI239" s="71">
        <v>1652235.1370000001</v>
      </c>
      <c r="CJ239" s="71">
        <v>1650675.433</v>
      </c>
      <c r="CK239" s="71">
        <v>1648855.7080000001</v>
      </c>
      <c r="CL239" s="71">
        <v>1646793.3189999997</v>
      </c>
      <c r="CM239" s="71">
        <v>1644489.4729999998</v>
      </c>
      <c r="CN239" s="71">
        <v>1641930.2430000002</v>
      </c>
      <c r="CO239" s="71">
        <v>1639090.9920000001</v>
      </c>
      <c r="CP239" s="71">
        <v>1635951.8050000002</v>
      </c>
      <c r="CQ239" s="71">
        <v>1632502.7360000003</v>
      </c>
      <c r="CR239" s="71">
        <v>1628741.9490000003</v>
      </c>
      <c r="CS239" s="71">
        <v>1624671.4080000001</v>
      </c>
      <c r="CT239" s="71">
        <v>1620291.9339999997</v>
      </c>
      <c r="CU239" s="71">
        <v>1615598.5830000003</v>
      </c>
      <c r="CV239" s="71">
        <v>1610579.1109999996</v>
      </c>
      <c r="CW239" s="71">
        <v>1605213.041</v>
      </c>
      <c r="CX239" s="71">
        <v>1599471.3559999999</v>
      </c>
      <c r="CY239" s="71">
        <v>1593316.8049999999</v>
      </c>
      <c r="CZ239" s="73">
        <v>1586703.91</v>
      </c>
    </row>
    <row r="240" spans="1:104">
      <c r="A240" s="58">
        <v>124</v>
      </c>
      <c r="B240" s="66">
        <v>908</v>
      </c>
      <c r="C240" s="65" t="s">
        <v>272</v>
      </c>
      <c r="D240" s="71">
        <v>547404.81700000004</v>
      </c>
      <c r="E240" s="71">
        <v>552442.35200000007</v>
      </c>
      <c r="F240" s="71">
        <v>557887.29099999997</v>
      </c>
      <c r="G240" s="71">
        <v>563571.05099999998</v>
      </c>
      <c r="H240" s="71">
        <v>569366.11600000004</v>
      </c>
      <c r="I240" s="71">
        <v>575186.09700000007</v>
      </c>
      <c r="J240" s="71">
        <v>580987.74899999995</v>
      </c>
      <c r="K240" s="71">
        <v>586768.95299999998</v>
      </c>
      <c r="L240" s="71">
        <v>592562.33700000006</v>
      </c>
      <c r="M240" s="71">
        <v>598424.82199999993</v>
      </c>
      <c r="N240" s="71">
        <v>604406.06700000004</v>
      </c>
      <c r="O240" s="71">
        <v>610514.79399999999</v>
      </c>
      <c r="P240" s="71">
        <v>616689.424</v>
      </c>
      <c r="Q240" s="71">
        <v>622785.39</v>
      </c>
      <c r="R240" s="71">
        <v>628610.95200000005</v>
      </c>
      <c r="S240" s="71">
        <v>634032.24099999992</v>
      </c>
      <c r="T240" s="71">
        <v>638986.15599999996</v>
      </c>
      <c r="U240" s="71">
        <v>643518.25699999998</v>
      </c>
      <c r="V240" s="71">
        <v>647738.26099999994</v>
      </c>
      <c r="W240" s="71">
        <v>651812.34700000007</v>
      </c>
      <c r="X240" s="71">
        <v>655862.33699999994</v>
      </c>
      <c r="Y240" s="71">
        <v>659918.57700000005</v>
      </c>
      <c r="Z240" s="71">
        <v>663945.45799999998</v>
      </c>
      <c r="AA240" s="71">
        <v>667920.09300000011</v>
      </c>
      <c r="AB240" s="71">
        <v>671798.53399999999</v>
      </c>
      <c r="AC240" s="71">
        <v>675548.04200000002</v>
      </c>
      <c r="AD240" s="71">
        <v>679182.44699999993</v>
      </c>
      <c r="AE240" s="71">
        <v>682717.92700000003</v>
      </c>
      <c r="AF240" s="71">
        <v>686126.72900000005</v>
      </c>
      <c r="AG240" s="71">
        <v>689372.04500000004</v>
      </c>
      <c r="AH240" s="71">
        <v>692435.32799999998</v>
      </c>
      <c r="AI240" s="71">
        <v>695276.03599999996</v>
      </c>
      <c r="AJ240" s="71">
        <v>697918.90700000001</v>
      </c>
      <c r="AK240" s="71">
        <v>700487.63500000001</v>
      </c>
      <c r="AL240" s="71">
        <v>703151.22399999993</v>
      </c>
      <c r="AM240" s="71">
        <v>706017.08199999994</v>
      </c>
      <c r="AN240" s="71">
        <v>709142.09199999995</v>
      </c>
      <c r="AO240" s="71">
        <v>712451.27300000004</v>
      </c>
      <c r="AP240" s="71">
        <v>715758.13</v>
      </c>
      <c r="AQ240" s="71">
        <v>718800.94400000002</v>
      </c>
      <c r="AR240" s="71">
        <v>721389.77600000007</v>
      </c>
      <c r="AS240" s="71">
        <v>723469.96499999997</v>
      </c>
      <c r="AT240" s="71">
        <v>725094.14300000016</v>
      </c>
      <c r="AU240" s="71">
        <v>726312.87599999993</v>
      </c>
      <c r="AV240" s="71">
        <v>727217.78499999992</v>
      </c>
      <c r="AW240" s="71">
        <v>727884.91700000013</v>
      </c>
      <c r="AX240" s="71">
        <v>728313.02599999984</v>
      </c>
      <c r="AY240" s="71">
        <v>728500.61699999997</v>
      </c>
      <c r="AZ240" s="71">
        <v>728526.78</v>
      </c>
      <c r="BA240" s="71">
        <v>728490.33400000003</v>
      </c>
      <c r="BB240" s="71">
        <v>728462.62399999995</v>
      </c>
      <c r="BC240" s="71">
        <v>728482.84199999995</v>
      </c>
      <c r="BD240" s="71">
        <v>728538.99200000009</v>
      </c>
      <c r="BE240" s="71">
        <v>728586.70299999998</v>
      </c>
      <c r="BF240" s="71">
        <v>728554.07299999986</v>
      </c>
      <c r="BG240" s="73">
        <v>728389.027</v>
      </c>
      <c r="BH240" s="71">
        <v>728083.7620000001</v>
      </c>
      <c r="BI240" s="71">
        <v>727658.74900000007</v>
      </c>
      <c r="BJ240" s="71">
        <v>727123.38100000005</v>
      </c>
      <c r="BK240" s="71">
        <v>726494.53899999999</v>
      </c>
      <c r="BL240" s="71">
        <v>725785.57700000005</v>
      </c>
      <c r="BM240" s="71">
        <v>724997.04600000009</v>
      </c>
      <c r="BN240" s="71">
        <v>724126.82</v>
      </c>
      <c r="BO240" s="71">
        <v>723182.98800000001</v>
      </c>
      <c r="BP240" s="71">
        <v>722175.25100000016</v>
      </c>
      <c r="BQ240" s="71">
        <v>721110.78799999994</v>
      </c>
      <c r="BR240" s="71">
        <v>719994.32299999986</v>
      </c>
      <c r="BS240" s="71">
        <v>718825.67299999995</v>
      </c>
      <c r="BT240" s="71">
        <v>717600.93299999996</v>
      </c>
      <c r="BU240" s="71">
        <v>716313.4430000002</v>
      </c>
      <c r="BV240" s="71">
        <v>714958.68900000001</v>
      </c>
      <c r="BW240" s="71">
        <v>713537.09</v>
      </c>
      <c r="BX240" s="71">
        <v>712051.89300000004</v>
      </c>
      <c r="BY240" s="71">
        <v>710504.80099999998</v>
      </c>
      <c r="BZ240" s="71">
        <v>708898.223</v>
      </c>
      <c r="CA240" s="71">
        <v>707234.60900000005</v>
      </c>
      <c r="CB240" s="71">
        <v>705515.26400000008</v>
      </c>
      <c r="CC240" s="71">
        <v>703742.06599999999</v>
      </c>
      <c r="CD240" s="71">
        <v>701918.88399999996</v>
      </c>
      <c r="CE240" s="71">
        <v>700050.28100000008</v>
      </c>
      <c r="CF240" s="71">
        <v>698140.19799999997</v>
      </c>
      <c r="CG240" s="71">
        <v>696190.79600000009</v>
      </c>
      <c r="CH240" s="71">
        <v>694203.65</v>
      </c>
      <c r="CI240" s="71">
        <v>692181.36499999999</v>
      </c>
      <c r="CJ240" s="71">
        <v>690126.52899999998</v>
      </c>
      <c r="CK240" s="71">
        <v>688041.23300000001</v>
      </c>
      <c r="CL240" s="71">
        <v>685927.07</v>
      </c>
      <c r="CM240" s="71">
        <v>683784.88899999997</v>
      </c>
      <c r="CN240" s="71">
        <v>681614.95600000001</v>
      </c>
      <c r="CO240" s="71">
        <v>679417.02</v>
      </c>
      <c r="CP240" s="71">
        <v>677190.86499999999</v>
      </c>
      <c r="CQ240" s="71">
        <v>674936.44400000002</v>
      </c>
      <c r="CR240" s="71">
        <v>672653.84400000004</v>
      </c>
      <c r="CS240" s="71">
        <v>670343.11700000009</v>
      </c>
      <c r="CT240" s="71">
        <v>668004.16899999999</v>
      </c>
      <c r="CU240" s="71">
        <v>665636.53599999996</v>
      </c>
      <c r="CV240" s="71">
        <v>663239.36100000003</v>
      </c>
      <c r="CW240" s="71">
        <v>660811.38199999998</v>
      </c>
      <c r="CX240" s="71">
        <v>658350.89</v>
      </c>
      <c r="CY240" s="71">
        <v>655855.76600000006</v>
      </c>
      <c r="CZ240" s="73">
        <v>653323.45400000003</v>
      </c>
    </row>
    <row r="241" spans="1:104">
      <c r="A241" s="58">
        <v>232</v>
      </c>
      <c r="B241" s="66">
        <v>909</v>
      </c>
      <c r="C241" s="65" t="s">
        <v>136</v>
      </c>
      <c r="D241" s="71">
        <v>12806.971</v>
      </c>
      <c r="E241" s="71">
        <v>13086.118</v>
      </c>
      <c r="F241" s="71">
        <v>13372.222</v>
      </c>
      <c r="G241" s="71">
        <v>13663.589000000002</v>
      </c>
      <c r="H241" s="71">
        <v>13959.384999999998</v>
      </c>
      <c r="I241" s="71">
        <v>14259.621999999999</v>
      </c>
      <c r="J241" s="71">
        <v>14565.216</v>
      </c>
      <c r="K241" s="71">
        <v>14877.957999999999</v>
      </c>
      <c r="L241" s="71">
        <v>15200.27</v>
      </c>
      <c r="M241" s="71">
        <v>15534.950999999999</v>
      </c>
      <c r="N241" s="71">
        <v>15884.21</v>
      </c>
      <c r="O241" s="71">
        <v>16248.680999999999</v>
      </c>
      <c r="P241" s="71">
        <v>16626.546999999999</v>
      </c>
      <c r="Q241" s="71">
        <v>17013.174999999999</v>
      </c>
      <c r="R241" s="71">
        <v>17402.157999999999</v>
      </c>
      <c r="S241" s="71">
        <v>17788.45</v>
      </c>
      <c r="T241" s="71">
        <v>18170.71</v>
      </c>
      <c r="U241" s="71">
        <v>18548.909</v>
      </c>
      <c r="V241" s="71">
        <v>18920.947</v>
      </c>
      <c r="W241" s="71">
        <v>19284.773000000001</v>
      </c>
      <c r="X241" s="71">
        <v>19639.084999999999</v>
      </c>
      <c r="Y241" s="71">
        <v>19983.094000000001</v>
      </c>
      <c r="Z241" s="71">
        <v>20317.352999999999</v>
      </c>
      <c r="AA241" s="71">
        <v>20643.781000000003</v>
      </c>
      <c r="AB241" s="71">
        <v>20965.282999999999</v>
      </c>
      <c r="AC241" s="71">
        <v>21284.405000000002</v>
      </c>
      <c r="AD241" s="71">
        <v>21601.79</v>
      </c>
      <c r="AE241" s="71">
        <v>21918.237000000001</v>
      </c>
      <c r="AF241" s="71">
        <v>22236.744999999999</v>
      </c>
      <c r="AG241" s="71">
        <v>22560.873</v>
      </c>
      <c r="AH241" s="71">
        <v>22893.363000000001</v>
      </c>
      <c r="AI241" s="71">
        <v>23235.438999999995</v>
      </c>
      <c r="AJ241" s="71">
        <v>23587.210999999999</v>
      </c>
      <c r="AK241" s="71">
        <v>23948.814000000002</v>
      </c>
      <c r="AL241" s="71">
        <v>24319.901000000002</v>
      </c>
      <c r="AM241" s="71">
        <v>24700.045999999998</v>
      </c>
      <c r="AN241" s="71">
        <v>25089.441999999995</v>
      </c>
      <c r="AO241" s="71">
        <v>25487.875999999997</v>
      </c>
      <c r="AP241" s="71">
        <v>25893.86</v>
      </c>
      <c r="AQ241" s="71">
        <v>26305.386000000002</v>
      </c>
      <c r="AR241" s="71">
        <v>26720.788</v>
      </c>
      <c r="AS241" s="71">
        <v>27139.427000000003</v>
      </c>
      <c r="AT241" s="71">
        <v>27560.973000000002</v>
      </c>
      <c r="AU241" s="71">
        <v>27984.461000000003</v>
      </c>
      <c r="AV241" s="71">
        <v>28408.901999999998</v>
      </c>
      <c r="AW241" s="71">
        <v>28833.514999999999</v>
      </c>
      <c r="AX241" s="71">
        <v>29257.306</v>
      </c>
      <c r="AY241" s="71">
        <v>29679.940999999999</v>
      </c>
      <c r="AZ241" s="71">
        <v>30102.078000000001</v>
      </c>
      <c r="BA241" s="71">
        <v>30524.86</v>
      </c>
      <c r="BB241" s="71">
        <v>30948.866999999998</v>
      </c>
      <c r="BC241" s="71">
        <v>31374.521000000004</v>
      </c>
      <c r="BD241" s="71">
        <v>31800.806999999997</v>
      </c>
      <c r="BE241" s="71">
        <v>32225.178999999996</v>
      </c>
      <c r="BF241" s="71">
        <v>32644.241999999998</v>
      </c>
      <c r="BG241" s="73">
        <v>33055.655999999995</v>
      </c>
      <c r="BH241" s="71">
        <v>33458.484000000004</v>
      </c>
      <c r="BI241" s="71">
        <v>33853.697999999997</v>
      </c>
      <c r="BJ241" s="71">
        <v>34243.281000000003</v>
      </c>
      <c r="BK241" s="71">
        <v>34630.182999999997</v>
      </c>
      <c r="BL241" s="71">
        <v>35016.661</v>
      </c>
      <c r="BM241" s="71">
        <v>35403.115000000005</v>
      </c>
      <c r="BN241" s="71">
        <v>35789.223000000005</v>
      </c>
      <c r="BO241" s="71">
        <v>36175.704000000005</v>
      </c>
      <c r="BP241" s="71">
        <v>36563.237000000001</v>
      </c>
      <c r="BQ241" s="71">
        <v>36952.230000000003</v>
      </c>
      <c r="BR241" s="71">
        <v>37342.875000000007</v>
      </c>
      <c r="BS241" s="71">
        <v>37734.863000000005</v>
      </c>
      <c r="BT241" s="71">
        <v>38127.351000000002</v>
      </c>
      <c r="BU241" s="71">
        <v>38519.136999999995</v>
      </c>
      <c r="BV241" s="71">
        <v>38909.133000000009</v>
      </c>
      <c r="BW241" s="71">
        <v>39296.879000000001</v>
      </c>
      <c r="BX241" s="71">
        <v>39681.914999999994</v>
      </c>
      <c r="BY241" s="71">
        <v>40063.08</v>
      </c>
      <c r="BZ241" s="71">
        <v>40439.042000000001</v>
      </c>
      <c r="CA241" s="71">
        <v>40808.677999999993</v>
      </c>
      <c r="CB241" s="71">
        <v>41171.405999999995</v>
      </c>
      <c r="CC241" s="71">
        <v>41526.82</v>
      </c>
      <c r="CD241" s="71">
        <v>41874.253000000004</v>
      </c>
      <c r="CE241" s="71">
        <v>42213.027000000002</v>
      </c>
      <c r="CF241" s="71">
        <v>42542.682000000001</v>
      </c>
      <c r="CG241" s="71">
        <v>42862.895000000004</v>
      </c>
      <c r="CH241" s="71">
        <v>43173.639000000003</v>
      </c>
      <c r="CI241" s="71">
        <v>43475.112999999998</v>
      </c>
      <c r="CJ241" s="71">
        <v>43767.702000000005</v>
      </c>
      <c r="CK241" s="71">
        <v>44051.809000000001</v>
      </c>
      <c r="CL241" s="71">
        <v>44327.544000000002</v>
      </c>
      <c r="CM241" s="71">
        <v>44595.120999999999</v>
      </c>
      <c r="CN241" s="71">
        <v>44855.182000000008</v>
      </c>
      <c r="CO241" s="71">
        <v>45108.533000000003</v>
      </c>
      <c r="CP241" s="71">
        <v>45355.858999999997</v>
      </c>
      <c r="CQ241" s="71">
        <v>45597.641000000003</v>
      </c>
      <c r="CR241" s="71">
        <v>45834.179000000004</v>
      </c>
      <c r="CS241" s="71">
        <v>46065.681000000004</v>
      </c>
      <c r="CT241" s="71">
        <v>46292.332000000002</v>
      </c>
      <c r="CU241" s="71">
        <v>46514.396999999997</v>
      </c>
      <c r="CV241" s="71">
        <v>46732.23</v>
      </c>
      <c r="CW241" s="71">
        <v>46946.300999999992</v>
      </c>
      <c r="CX241" s="71">
        <v>47157.191999999995</v>
      </c>
      <c r="CY241" s="71">
        <v>47365.608999999997</v>
      </c>
      <c r="CZ241" s="73">
        <v>47572.360999999997</v>
      </c>
    </row>
    <row r="242" spans="1:104">
      <c r="A242" s="58">
        <v>8</v>
      </c>
      <c r="B242" s="66">
        <v>910</v>
      </c>
      <c r="C242" s="67" t="s">
        <v>493</v>
      </c>
      <c r="D242" s="71">
        <v>64986.198000000004</v>
      </c>
      <c r="E242" s="71">
        <v>66462.142999999996</v>
      </c>
      <c r="F242" s="71">
        <v>67980.995999999999</v>
      </c>
      <c r="G242" s="71">
        <v>69550.827999999994</v>
      </c>
      <c r="H242" s="71">
        <v>71178.941999999995</v>
      </c>
      <c r="I242" s="71">
        <v>72871.901999999987</v>
      </c>
      <c r="J242" s="71">
        <v>74635.483000000007</v>
      </c>
      <c r="K242" s="71">
        <v>76474.714999999997</v>
      </c>
      <c r="L242" s="71">
        <v>78393.912000000011</v>
      </c>
      <c r="M242" s="71">
        <v>80396.774000000005</v>
      </c>
      <c r="N242" s="71">
        <v>82486.644</v>
      </c>
      <c r="O242" s="71">
        <v>84666.77899999998</v>
      </c>
      <c r="P242" s="71">
        <v>86940.59199999999</v>
      </c>
      <c r="Q242" s="71">
        <v>89311.772999999986</v>
      </c>
      <c r="R242" s="71">
        <v>91783.95600000002</v>
      </c>
      <c r="S242" s="71">
        <v>94359.896999999997</v>
      </c>
      <c r="T242" s="71">
        <v>97043.57699999999</v>
      </c>
      <c r="U242" s="71">
        <v>99835.936000000016</v>
      </c>
      <c r="V242" s="71">
        <v>102732.91100000001</v>
      </c>
      <c r="W242" s="71">
        <v>105728.158</v>
      </c>
      <c r="X242" s="71">
        <v>108818.011</v>
      </c>
      <c r="Y242" s="71">
        <v>112002.84699999999</v>
      </c>
      <c r="Z242" s="71">
        <v>115287.50900000001</v>
      </c>
      <c r="AA242" s="71">
        <v>118678.371</v>
      </c>
      <c r="AB242" s="71">
        <v>122183.923</v>
      </c>
      <c r="AC242" s="71">
        <v>125811.45799999998</v>
      </c>
      <c r="AD242" s="71">
        <v>129565.488</v>
      </c>
      <c r="AE242" s="71">
        <v>133448.655</v>
      </c>
      <c r="AF242" s="71">
        <v>137464.36499999999</v>
      </c>
      <c r="AG242" s="71">
        <v>141615.58400000003</v>
      </c>
      <c r="AH242" s="71">
        <v>145905.89499999999</v>
      </c>
      <c r="AI242" s="71">
        <v>150322.981</v>
      </c>
      <c r="AJ242" s="71">
        <v>154868.46299999999</v>
      </c>
      <c r="AK242" s="71">
        <v>159574.66800000001</v>
      </c>
      <c r="AL242" s="71">
        <v>164484.90099999998</v>
      </c>
      <c r="AM242" s="71">
        <v>169621.84399999998</v>
      </c>
      <c r="AN242" s="71">
        <v>175014.12699999995</v>
      </c>
      <c r="AO242" s="71">
        <v>180630.81400000001</v>
      </c>
      <c r="AP242" s="71">
        <v>186363.23</v>
      </c>
      <c r="AQ242" s="71">
        <v>192063.35400000002</v>
      </c>
      <c r="AR242" s="71">
        <v>197630.49299999996</v>
      </c>
      <c r="AS242" s="71">
        <v>203011.41</v>
      </c>
      <c r="AT242" s="71">
        <v>208250.16699999996</v>
      </c>
      <c r="AU242" s="71">
        <v>213462.33</v>
      </c>
      <c r="AV242" s="71">
        <v>218816.16100000002</v>
      </c>
      <c r="AW242" s="71">
        <v>224430.13800000001</v>
      </c>
      <c r="AX242" s="71">
        <v>230350.53199999998</v>
      </c>
      <c r="AY242" s="71">
        <v>236532.065</v>
      </c>
      <c r="AZ242" s="71">
        <v>242891.53500000003</v>
      </c>
      <c r="BA242" s="71">
        <v>249303.62899999999</v>
      </c>
      <c r="BB242" s="71">
        <v>255680.85</v>
      </c>
      <c r="BC242" s="71">
        <v>261998.07900000003</v>
      </c>
      <c r="BD242" s="71">
        <v>268295.08699999994</v>
      </c>
      <c r="BE242" s="71">
        <v>274627.37200000003</v>
      </c>
      <c r="BF242" s="71">
        <v>281077.81100000005</v>
      </c>
      <c r="BG242" s="73">
        <v>287707.42799999996</v>
      </c>
      <c r="BH242" s="71">
        <v>294529.66399999993</v>
      </c>
      <c r="BI242" s="71">
        <v>301527.67600000004</v>
      </c>
      <c r="BJ242" s="71">
        <v>308695.58499999996</v>
      </c>
      <c r="BK242" s="71">
        <v>316018.75199999998</v>
      </c>
      <c r="BL242" s="71">
        <v>323484.50699999998</v>
      </c>
      <c r="BM242" s="71">
        <v>331093.99500000005</v>
      </c>
      <c r="BN242" s="71">
        <v>338847.27899999998</v>
      </c>
      <c r="BO242" s="71">
        <v>346727.84700000001</v>
      </c>
      <c r="BP242" s="71">
        <v>354714.33299999993</v>
      </c>
      <c r="BQ242" s="71">
        <v>362789.81400000001</v>
      </c>
      <c r="BR242" s="71">
        <v>370946.60800000001</v>
      </c>
      <c r="BS242" s="71">
        <v>379183.11499999999</v>
      </c>
      <c r="BT242" s="71">
        <v>387496.13299999991</v>
      </c>
      <c r="BU242" s="71">
        <v>395884.47900000005</v>
      </c>
      <c r="BV242" s="71">
        <v>404346.82699999993</v>
      </c>
      <c r="BW242" s="71">
        <v>412878.92</v>
      </c>
      <c r="BX242" s="71">
        <v>421477.27899999998</v>
      </c>
      <c r="BY242" s="71">
        <v>430142.75099999999</v>
      </c>
      <c r="BZ242" s="71">
        <v>438877.67</v>
      </c>
      <c r="CA242" s="71">
        <v>447683.23200000002</v>
      </c>
      <c r="CB242" s="71">
        <v>456556.9310000001</v>
      </c>
      <c r="CC242" s="71">
        <v>465495.62699999986</v>
      </c>
      <c r="CD242" s="71">
        <v>474498.99100000004</v>
      </c>
      <c r="CE242" s="71">
        <v>483567.02099999995</v>
      </c>
      <c r="CF242" s="71">
        <v>492698.37700000004</v>
      </c>
      <c r="CG242" s="71">
        <v>501889.87700000021</v>
      </c>
      <c r="CH242" s="71">
        <v>511136.397</v>
      </c>
      <c r="CI242" s="71">
        <v>520431.86600000004</v>
      </c>
      <c r="CJ242" s="71">
        <v>529769.0419999999</v>
      </c>
      <c r="CK242" s="71">
        <v>539140.652</v>
      </c>
      <c r="CL242" s="71">
        <v>548541.14399999997</v>
      </c>
      <c r="CM242" s="71">
        <v>557964.17099999997</v>
      </c>
      <c r="CN242" s="71">
        <v>567400.40100000007</v>
      </c>
      <c r="CO242" s="71">
        <v>576839.41700000002</v>
      </c>
      <c r="CP242" s="71">
        <v>586271.66800000006</v>
      </c>
      <c r="CQ242" s="71">
        <v>595689.19099999999</v>
      </c>
      <c r="CR242" s="71">
        <v>605085.348</v>
      </c>
      <c r="CS242" s="71">
        <v>614454.27599999984</v>
      </c>
      <c r="CT242" s="71">
        <v>623790.24100000004</v>
      </c>
      <c r="CU242" s="71">
        <v>633087.05199999991</v>
      </c>
      <c r="CV242" s="71">
        <v>642337.84300000011</v>
      </c>
      <c r="CW242" s="71">
        <v>651534.96800000011</v>
      </c>
      <c r="CX242" s="71">
        <v>660669.95400000003</v>
      </c>
      <c r="CY242" s="71">
        <v>669733.54899999988</v>
      </c>
      <c r="CZ242" s="73">
        <v>678715.70899999992</v>
      </c>
    </row>
    <row r="243" spans="1:104">
      <c r="A243" s="58">
        <v>27</v>
      </c>
      <c r="B243" s="66">
        <v>911</v>
      </c>
      <c r="C243" s="67" t="s">
        <v>405</v>
      </c>
      <c r="D243" s="71">
        <v>26332.115000000002</v>
      </c>
      <c r="E243" s="71">
        <v>26801.232</v>
      </c>
      <c r="F243" s="71">
        <v>27286.685000000001</v>
      </c>
      <c r="G243" s="71">
        <v>27795.629000000004</v>
      </c>
      <c r="H243" s="71">
        <v>28333.134000000002</v>
      </c>
      <c r="I243" s="71">
        <v>28902.178</v>
      </c>
      <c r="J243" s="71">
        <v>29503.523000000001</v>
      </c>
      <c r="K243" s="71">
        <v>30135.841</v>
      </c>
      <c r="L243" s="71">
        <v>30796.061000000002</v>
      </c>
      <c r="M243" s="71">
        <v>31479.95</v>
      </c>
      <c r="N243" s="71">
        <v>32183.875</v>
      </c>
      <c r="O243" s="71">
        <v>32906.688000000002</v>
      </c>
      <c r="P243" s="71">
        <v>33651.345000000001</v>
      </c>
      <c r="Q243" s="71">
        <v>34425.623</v>
      </c>
      <c r="R243" s="71">
        <v>35240.117999999995</v>
      </c>
      <c r="S243" s="71">
        <v>36102.406999999999</v>
      </c>
      <c r="T243" s="71">
        <v>37017.222999999991</v>
      </c>
      <c r="U243" s="71">
        <v>37982.726000000002</v>
      </c>
      <c r="V243" s="71">
        <v>38992.058999999994</v>
      </c>
      <c r="W243" s="71">
        <v>40034.826000000001</v>
      </c>
      <c r="X243" s="71">
        <v>41104.415999999997</v>
      </c>
      <c r="Y243" s="71">
        <v>42198.06500000001</v>
      </c>
      <c r="Z243" s="71">
        <v>43320.955999999998</v>
      </c>
      <c r="AA243" s="71">
        <v>44484.006999999991</v>
      </c>
      <c r="AB243" s="71">
        <v>45702.323999999993</v>
      </c>
      <c r="AC243" s="71">
        <v>46986.684999999998</v>
      </c>
      <c r="AD243" s="71">
        <v>48341.854000000007</v>
      </c>
      <c r="AE243" s="71">
        <v>49764.612000000001</v>
      </c>
      <c r="AF243" s="71">
        <v>51248.037000000004</v>
      </c>
      <c r="AG243" s="71">
        <v>52781.386999999995</v>
      </c>
      <c r="AH243" s="71">
        <v>54357.107000000004</v>
      </c>
      <c r="AI243" s="71">
        <v>55976.825000000004</v>
      </c>
      <c r="AJ243" s="71">
        <v>57644.789000000004</v>
      </c>
      <c r="AK243" s="71">
        <v>59359.584999999999</v>
      </c>
      <c r="AL243" s="71">
        <v>61119.695999999996</v>
      </c>
      <c r="AM243" s="71">
        <v>62926.21</v>
      </c>
      <c r="AN243" s="71">
        <v>64765.027999999998</v>
      </c>
      <c r="AO243" s="71">
        <v>66640.09</v>
      </c>
      <c r="AP243" s="71">
        <v>68591.005000000005</v>
      </c>
      <c r="AQ243" s="71">
        <v>70671.39</v>
      </c>
      <c r="AR243" s="71">
        <v>72912.65400000001</v>
      </c>
      <c r="AS243" s="71">
        <v>75345.306000000011</v>
      </c>
      <c r="AT243" s="71">
        <v>77940.171999999977</v>
      </c>
      <c r="AU243" s="71">
        <v>80597.013999999996</v>
      </c>
      <c r="AV243" s="71">
        <v>83177.691000000006</v>
      </c>
      <c r="AW243" s="71">
        <v>85588.52399999999</v>
      </c>
      <c r="AX243" s="71">
        <v>87788.241000000009</v>
      </c>
      <c r="AY243" s="71">
        <v>89821.438999999998</v>
      </c>
      <c r="AZ243" s="71">
        <v>91785.932000000001</v>
      </c>
      <c r="BA243" s="71">
        <v>93824.191000000006</v>
      </c>
      <c r="BB243" s="71">
        <v>96040.414999999979</v>
      </c>
      <c r="BC243" s="71">
        <v>98466.484000000026</v>
      </c>
      <c r="BD243" s="71">
        <v>101074.62300000001</v>
      </c>
      <c r="BE243" s="71">
        <v>103837.33099999999</v>
      </c>
      <c r="BF243" s="71">
        <v>106705.075</v>
      </c>
      <c r="BG243" s="73">
        <v>109641.46400000001</v>
      </c>
      <c r="BH243" s="71">
        <v>112643.42899999999</v>
      </c>
      <c r="BI243" s="71">
        <v>115725.613</v>
      </c>
      <c r="BJ243" s="71">
        <v>118888.96400000001</v>
      </c>
      <c r="BK243" s="71">
        <v>122137.037</v>
      </c>
      <c r="BL243" s="71">
        <v>125471.79100000001</v>
      </c>
      <c r="BM243" s="71">
        <v>128891.91299999999</v>
      </c>
      <c r="BN243" s="71">
        <v>132393.36799999999</v>
      </c>
      <c r="BO243" s="71">
        <v>135972.391</v>
      </c>
      <c r="BP243" s="71">
        <v>139624.41500000001</v>
      </c>
      <c r="BQ243" s="71">
        <v>143345.93</v>
      </c>
      <c r="BR243" s="71">
        <v>147134.49200000003</v>
      </c>
      <c r="BS243" s="71">
        <v>150989.81200000003</v>
      </c>
      <c r="BT243" s="71">
        <v>154913.19700000001</v>
      </c>
      <c r="BU243" s="71">
        <v>158907.152</v>
      </c>
      <c r="BV243" s="71">
        <v>162973.13099999999</v>
      </c>
      <c r="BW243" s="71">
        <v>167109.726</v>
      </c>
      <c r="BX243" s="71">
        <v>171314.63</v>
      </c>
      <c r="BY243" s="71">
        <v>175587.174</v>
      </c>
      <c r="BZ243" s="71">
        <v>179926.655</v>
      </c>
      <c r="CA243" s="71">
        <v>184331.60399999999</v>
      </c>
      <c r="CB243" s="71">
        <v>188799.90600000002</v>
      </c>
      <c r="CC243" s="71">
        <v>193328.14600000001</v>
      </c>
      <c r="CD243" s="71">
        <v>197911.71799999999</v>
      </c>
      <c r="CE243" s="71">
        <v>202545.12899999999</v>
      </c>
      <c r="CF243" s="71">
        <v>207223.076</v>
      </c>
      <c r="CG243" s="71">
        <v>211941.82699999999</v>
      </c>
      <c r="CH243" s="71">
        <v>216697.43</v>
      </c>
      <c r="CI243" s="71">
        <v>221484.01899999997</v>
      </c>
      <c r="CJ243" s="71">
        <v>226295.15700000001</v>
      </c>
      <c r="CK243" s="71">
        <v>231125.02200000003</v>
      </c>
      <c r="CL243" s="71">
        <v>235969.31800000006</v>
      </c>
      <c r="CM243" s="71">
        <v>240824.348</v>
      </c>
      <c r="CN243" s="71">
        <v>245685.71</v>
      </c>
      <c r="CO243" s="71">
        <v>250549.11199999996</v>
      </c>
      <c r="CP243" s="71">
        <v>255410.66899999999</v>
      </c>
      <c r="CQ243" s="71">
        <v>260266.99199999997</v>
      </c>
      <c r="CR243" s="71">
        <v>265115.14799999999</v>
      </c>
      <c r="CS243" s="71">
        <v>269952.592</v>
      </c>
      <c r="CT243" s="71">
        <v>274777.07600000006</v>
      </c>
      <c r="CU243" s="71">
        <v>279586.55</v>
      </c>
      <c r="CV243" s="71">
        <v>284379.15099999995</v>
      </c>
      <c r="CW243" s="71">
        <v>289153.17200000002</v>
      </c>
      <c r="CX243" s="71">
        <v>293907.07199999999</v>
      </c>
      <c r="CY243" s="71">
        <v>298639.46000000002</v>
      </c>
      <c r="CZ243" s="73">
        <v>303349.11600000004</v>
      </c>
    </row>
    <row r="244" spans="1:104">
      <c r="A244" s="58">
        <v>37</v>
      </c>
      <c r="B244" s="66">
        <v>912</v>
      </c>
      <c r="C244" s="67" t="s">
        <v>491</v>
      </c>
      <c r="D244" s="71">
        <v>53302.375999999997</v>
      </c>
      <c r="E244" s="71">
        <v>54522.449000000001</v>
      </c>
      <c r="F244" s="71">
        <v>55778.291000000005</v>
      </c>
      <c r="G244" s="71">
        <v>57074.078000000001</v>
      </c>
      <c r="H244" s="71">
        <v>58412.85</v>
      </c>
      <c r="I244" s="71">
        <v>59796.543999999994</v>
      </c>
      <c r="J244" s="71">
        <v>61225.898000000001</v>
      </c>
      <c r="K244" s="71">
        <v>62700.534</v>
      </c>
      <c r="L244" s="71">
        <v>64219.148000000008</v>
      </c>
      <c r="M244" s="71">
        <v>65779.853000000003</v>
      </c>
      <c r="N244" s="71">
        <v>67381.149999999994</v>
      </c>
      <c r="O244" s="71">
        <v>69022.995999999999</v>
      </c>
      <c r="P244" s="71">
        <v>70707.724999999991</v>
      </c>
      <c r="Q244" s="71">
        <v>72440.45199999999</v>
      </c>
      <c r="R244" s="71">
        <v>74227.929000000004</v>
      </c>
      <c r="S244" s="71">
        <v>76075.269</v>
      </c>
      <c r="T244" s="71">
        <v>77986.921000000002</v>
      </c>
      <c r="U244" s="71">
        <v>79963.008000000002</v>
      </c>
      <c r="V244" s="71">
        <v>81999.296000000002</v>
      </c>
      <c r="W244" s="71">
        <v>84089.076000000001</v>
      </c>
      <c r="X244" s="71">
        <v>86228.894</v>
      </c>
      <c r="Y244" s="71">
        <v>88419.091</v>
      </c>
      <c r="Z244" s="71">
        <v>90666.160999999993</v>
      </c>
      <c r="AA244" s="71">
        <v>92980.476999999984</v>
      </c>
      <c r="AB244" s="71">
        <v>95375.70199999999</v>
      </c>
      <c r="AC244" s="71">
        <v>97862.971999999994</v>
      </c>
      <c r="AD244" s="71">
        <v>100436.867</v>
      </c>
      <c r="AE244" s="71">
        <v>103097.03200000001</v>
      </c>
      <c r="AF244" s="71">
        <v>105864.469</v>
      </c>
      <c r="AG244" s="71">
        <v>108766.139</v>
      </c>
      <c r="AH244" s="71">
        <v>111815.82599999999</v>
      </c>
      <c r="AI244" s="71">
        <v>115023.97</v>
      </c>
      <c r="AJ244" s="71">
        <v>118369.094</v>
      </c>
      <c r="AK244" s="71">
        <v>121793.29</v>
      </c>
      <c r="AL244" s="71">
        <v>125218.039</v>
      </c>
      <c r="AM244" s="71">
        <v>128585.185</v>
      </c>
      <c r="AN244" s="71">
        <v>131872.06900000002</v>
      </c>
      <c r="AO244" s="71">
        <v>135088.22899999999</v>
      </c>
      <c r="AP244" s="71">
        <v>138247.549</v>
      </c>
      <c r="AQ244" s="71">
        <v>141377.25599999999</v>
      </c>
      <c r="AR244" s="71">
        <v>144497.549</v>
      </c>
      <c r="AS244" s="71">
        <v>147610.44899999999</v>
      </c>
      <c r="AT244" s="71">
        <v>150707.77299999999</v>
      </c>
      <c r="AU244" s="71">
        <v>153788.69799999997</v>
      </c>
      <c r="AV244" s="71">
        <v>156851.06</v>
      </c>
      <c r="AW244" s="71">
        <v>159894.97700000001</v>
      </c>
      <c r="AX244" s="71">
        <v>162922.82500000001</v>
      </c>
      <c r="AY244" s="71">
        <v>165941.38400000002</v>
      </c>
      <c r="AZ244" s="71">
        <v>168960.77899999998</v>
      </c>
      <c r="BA244" s="71">
        <v>171993.67</v>
      </c>
      <c r="BB244" s="71">
        <v>175050.897</v>
      </c>
      <c r="BC244" s="71">
        <v>178132.821</v>
      </c>
      <c r="BD244" s="71">
        <v>181242.21</v>
      </c>
      <c r="BE244" s="71">
        <v>184394.495</v>
      </c>
      <c r="BF244" s="71">
        <v>187608.476</v>
      </c>
      <c r="BG244" s="73">
        <v>190895.427</v>
      </c>
      <c r="BH244" s="71">
        <v>194261.04300000001</v>
      </c>
      <c r="BI244" s="71">
        <v>197695.704</v>
      </c>
      <c r="BJ244" s="71">
        <v>201175.666</v>
      </c>
      <c r="BK244" s="71">
        <v>204667.755</v>
      </c>
      <c r="BL244" s="71">
        <v>208145.86200000002</v>
      </c>
      <c r="BM244" s="71">
        <v>211600.935</v>
      </c>
      <c r="BN244" s="71">
        <v>215032.75299999997</v>
      </c>
      <c r="BO244" s="71">
        <v>218434.701</v>
      </c>
      <c r="BP244" s="71">
        <v>221801.98699999999</v>
      </c>
      <c r="BQ244" s="71">
        <v>225130.557</v>
      </c>
      <c r="BR244" s="71">
        <v>228414.73199999999</v>
      </c>
      <c r="BS244" s="71">
        <v>231650.81900000002</v>
      </c>
      <c r="BT244" s="71">
        <v>234839.91499999998</v>
      </c>
      <c r="BU244" s="71">
        <v>237985.29700000002</v>
      </c>
      <c r="BV244" s="71">
        <v>241089.28200000001</v>
      </c>
      <c r="BW244" s="71">
        <v>244150.97900000002</v>
      </c>
      <c r="BX244" s="71">
        <v>247168.44700000001</v>
      </c>
      <c r="BY244" s="71">
        <v>250141.95699999999</v>
      </c>
      <c r="BZ244" s="71">
        <v>253072.01599999997</v>
      </c>
      <c r="CA244" s="71">
        <v>255958.97499999998</v>
      </c>
      <c r="CB244" s="71">
        <v>258802.33</v>
      </c>
      <c r="CC244" s="71">
        <v>261601.71499999997</v>
      </c>
      <c r="CD244" s="71">
        <v>264357.74</v>
      </c>
      <c r="CE244" s="71">
        <v>267071.26399999997</v>
      </c>
      <c r="CF244" s="71">
        <v>269742.59299999999</v>
      </c>
      <c r="CG244" s="71">
        <v>272371.32799999998</v>
      </c>
      <c r="CH244" s="71">
        <v>274956.179</v>
      </c>
      <c r="CI244" s="71">
        <v>277495.36100000003</v>
      </c>
      <c r="CJ244" s="71">
        <v>279986.592</v>
      </c>
      <c r="CK244" s="71">
        <v>282427.73800000001</v>
      </c>
      <c r="CL244" s="71">
        <v>284817.48800000001</v>
      </c>
      <c r="CM244" s="71">
        <v>287154.53600000002</v>
      </c>
      <c r="CN244" s="71">
        <v>289436.73</v>
      </c>
      <c r="CO244" s="71">
        <v>291661.68</v>
      </c>
      <c r="CP244" s="71">
        <v>293827.23100000003</v>
      </c>
      <c r="CQ244" s="71">
        <v>295931.60399999999</v>
      </c>
      <c r="CR244" s="71">
        <v>297973.34999999998</v>
      </c>
      <c r="CS244" s="71">
        <v>299951.22200000001</v>
      </c>
      <c r="CT244" s="71">
        <v>301864.02100000001</v>
      </c>
      <c r="CU244" s="71">
        <v>303710.47700000007</v>
      </c>
      <c r="CV244" s="71">
        <v>305489.19400000002</v>
      </c>
      <c r="CW244" s="71">
        <v>307198.63199999998</v>
      </c>
      <c r="CX244" s="71">
        <v>308837.07699999999</v>
      </c>
      <c r="CY244" s="71">
        <v>310402.68</v>
      </c>
      <c r="CZ244" s="73">
        <v>311893.43</v>
      </c>
    </row>
    <row r="245" spans="1:104">
      <c r="A245" s="58">
        <v>45</v>
      </c>
      <c r="B245" s="66">
        <v>913</v>
      </c>
      <c r="C245" s="67" t="s">
        <v>494</v>
      </c>
      <c r="D245" s="71">
        <v>15624.192999999999</v>
      </c>
      <c r="E245" s="71">
        <v>15976.775999999998</v>
      </c>
      <c r="F245" s="71">
        <v>16347.063</v>
      </c>
      <c r="G245" s="71">
        <v>16730.687000000002</v>
      </c>
      <c r="H245" s="71">
        <v>17124.977999999999</v>
      </c>
      <c r="I245" s="71">
        <v>17528.95</v>
      </c>
      <c r="J245" s="71">
        <v>17943.395</v>
      </c>
      <c r="K245" s="71">
        <v>18370.802</v>
      </c>
      <c r="L245" s="71">
        <v>18815.038</v>
      </c>
      <c r="M245" s="71">
        <v>19280.881000000001</v>
      </c>
      <c r="N245" s="71">
        <v>19772.54</v>
      </c>
      <c r="O245" s="71">
        <v>20292.087000000003</v>
      </c>
      <c r="P245" s="71">
        <v>20838.087</v>
      </c>
      <c r="Q245" s="71">
        <v>21405.008000000002</v>
      </c>
      <c r="R245" s="71">
        <v>21984.891</v>
      </c>
      <c r="S245" s="71">
        <v>22572.242999999999</v>
      </c>
      <c r="T245" s="71">
        <v>23164.381000000001</v>
      </c>
      <c r="U245" s="71">
        <v>23763.66</v>
      </c>
      <c r="V245" s="71">
        <v>24375.67</v>
      </c>
      <c r="W245" s="71">
        <v>25008.571</v>
      </c>
      <c r="X245" s="71">
        <v>25667.904999999999</v>
      </c>
      <c r="Y245" s="71">
        <v>26356.615999999998</v>
      </c>
      <c r="Z245" s="71">
        <v>27072.024999999998</v>
      </c>
      <c r="AA245" s="71">
        <v>27807.331000000002</v>
      </c>
      <c r="AB245" s="71">
        <v>28552.773999999998</v>
      </c>
      <c r="AC245" s="71">
        <v>29301.823999999997</v>
      </c>
      <c r="AD245" s="71">
        <v>30050.097000000002</v>
      </c>
      <c r="AE245" s="71">
        <v>30800.855</v>
      </c>
      <c r="AF245" s="71">
        <v>31564.280999999999</v>
      </c>
      <c r="AG245" s="71">
        <v>32354.87</v>
      </c>
      <c r="AH245" s="71">
        <v>33182.072</v>
      </c>
      <c r="AI245" s="71">
        <v>34053.017</v>
      </c>
      <c r="AJ245" s="71">
        <v>34962.296000000002</v>
      </c>
      <c r="AK245" s="71">
        <v>35891.904000000002</v>
      </c>
      <c r="AL245" s="71">
        <v>36816.51</v>
      </c>
      <c r="AM245" s="71">
        <v>37719.527000000002</v>
      </c>
      <c r="AN245" s="71">
        <v>38587.396000000008</v>
      </c>
      <c r="AO245" s="71">
        <v>39429.072</v>
      </c>
      <c r="AP245" s="71">
        <v>40277.221000000005</v>
      </c>
      <c r="AQ245" s="71">
        <v>41177.894</v>
      </c>
      <c r="AR245" s="71">
        <v>42160.828000000001</v>
      </c>
      <c r="AS245" s="71">
        <v>43235.484999999993</v>
      </c>
      <c r="AT245" s="71">
        <v>44380.916000000005</v>
      </c>
      <c r="AU245" s="71">
        <v>45558.648999999998</v>
      </c>
      <c r="AV245" s="71">
        <v>46714.498</v>
      </c>
      <c r="AW245" s="71">
        <v>47806.48</v>
      </c>
      <c r="AX245" s="71">
        <v>48822.379000000001</v>
      </c>
      <c r="AY245" s="71">
        <v>49764.635000000002</v>
      </c>
      <c r="AZ245" s="71">
        <v>50623.828999999998</v>
      </c>
      <c r="BA245" s="71">
        <v>51393.440999999999</v>
      </c>
      <c r="BB245" s="71">
        <v>52069.305</v>
      </c>
      <c r="BC245" s="71">
        <v>52646.635000000002</v>
      </c>
      <c r="BD245" s="71">
        <v>53125.024999999994</v>
      </c>
      <c r="BE245" s="71">
        <v>53511.725999999995</v>
      </c>
      <c r="BF245" s="71">
        <v>53818.207000000009</v>
      </c>
      <c r="BG245" s="73">
        <v>54055.214</v>
      </c>
      <c r="BH245" s="71">
        <v>54225.714999999997</v>
      </c>
      <c r="BI245" s="71">
        <v>54334.627999999997</v>
      </c>
      <c r="BJ245" s="71">
        <v>54397.63700000001</v>
      </c>
      <c r="BK245" s="71">
        <v>54433.885000000002</v>
      </c>
      <c r="BL245" s="71">
        <v>54458.658000000003</v>
      </c>
      <c r="BM245" s="71">
        <v>54479.408999999992</v>
      </c>
      <c r="BN245" s="71">
        <v>54498.638999999996</v>
      </c>
      <c r="BO245" s="71">
        <v>54520.188000000002</v>
      </c>
      <c r="BP245" s="71">
        <v>54546.097000000002</v>
      </c>
      <c r="BQ245" s="71">
        <v>54577.875999999997</v>
      </c>
      <c r="BR245" s="71">
        <v>54619.101000000002</v>
      </c>
      <c r="BS245" s="71">
        <v>54671.508999999991</v>
      </c>
      <c r="BT245" s="71">
        <v>54731.917000000001</v>
      </c>
      <c r="BU245" s="71">
        <v>54795.040999999997</v>
      </c>
      <c r="BV245" s="71">
        <v>54856.84</v>
      </c>
      <c r="BW245" s="71">
        <v>54916.748</v>
      </c>
      <c r="BX245" s="71">
        <v>54975.632999999994</v>
      </c>
      <c r="BY245" s="71">
        <v>55032.49</v>
      </c>
      <c r="BZ245" s="71">
        <v>55086.351999999999</v>
      </c>
      <c r="CA245" s="71">
        <v>55136.481</v>
      </c>
      <c r="CB245" s="71">
        <v>55182.414000000004</v>
      </c>
      <c r="CC245" s="71">
        <v>55223.97800000001</v>
      </c>
      <c r="CD245" s="71">
        <v>55261.165999999997</v>
      </c>
      <c r="CE245" s="71">
        <v>55294.175999999999</v>
      </c>
      <c r="CF245" s="71">
        <v>55323.294999999998</v>
      </c>
      <c r="CG245" s="71">
        <v>55348.568999999996</v>
      </c>
      <c r="CH245" s="71">
        <v>55370.33</v>
      </c>
      <c r="CI245" s="71">
        <v>55389.563999999998</v>
      </c>
      <c r="CJ245" s="71">
        <v>55407.551999999996</v>
      </c>
      <c r="CK245" s="71">
        <v>55425.381000000008</v>
      </c>
      <c r="CL245" s="71">
        <v>55443.608</v>
      </c>
      <c r="CM245" s="71">
        <v>55462.582999999999</v>
      </c>
      <c r="CN245" s="71">
        <v>55482.968000000001</v>
      </c>
      <c r="CO245" s="71">
        <v>55505.415000000001</v>
      </c>
      <c r="CP245" s="71">
        <v>55530.502</v>
      </c>
      <c r="CQ245" s="71">
        <v>55558.715999999993</v>
      </c>
      <c r="CR245" s="71">
        <v>55590.453999999998</v>
      </c>
      <c r="CS245" s="71">
        <v>55626.046000000002</v>
      </c>
      <c r="CT245" s="71">
        <v>55665.769</v>
      </c>
      <c r="CU245" s="71">
        <v>55709.881999999998</v>
      </c>
      <c r="CV245" s="71">
        <v>55758.623</v>
      </c>
      <c r="CW245" s="71">
        <v>55812.218999999997</v>
      </c>
      <c r="CX245" s="71">
        <v>55870.881999999998</v>
      </c>
      <c r="CY245" s="71">
        <v>55934.80799999999</v>
      </c>
      <c r="CZ245" s="73">
        <v>56004.183999999994</v>
      </c>
    </row>
    <row r="246" spans="1:104">
      <c r="A246" s="58">
        <v>51</v>
      </c>
      <c r="B246" s="66">
        <v>914</v>
      </c>
      <c r="C246" s="67" t="s">
        <v>492</v>
      </c>
      <c r="D246" s="71">
        <v>63823.088000000003</v>
      </c>
      <c r="E246" s="71">
        <v>65182.269</v>
      </c>
      <c r="F246" s="71">
        <v>66592.539999999994</v>
      </c>
      <c r="G246" s="71">
        <v>68056.815999999992</v>
      </c>
      <c r="H246" s="71">
        <v>69576.899999999994</v>
      </c>
      <c r="I246" s="71">
        <v>71153.485000000001</v>
      </c>
      <c r="J246" s="71">
        <v>72786.057000000001</v>
      </c>
      <c r="K246" s="71">
        <v>74472.998000000007</v>
      </c>
      <c r="L246" s="71">
        <v>76211.827999999994</v>
      </c>
      <c r="M246" s="71">
        <v>77999.623000000007</v>
      </c>
      <c r="N246" s="71">
        <v>79834.293999999994</v>
      </c>
      <c r="O246" s="71">
        <v>81715.918999999994</v>
      </c>
      <c r="P246" s="71">
        <v>83647.935000000012</v>
      </c>
      <c r="Q246" s="71">
        <v>85637.641000000003</v>
      </c>
      <c r="R246" s="71">
        <v>87694.756000000008</v>
      </c>
      <c r="S246" s="71">
        <v>89827.217999999993</v>
      </c>
      <c r="T246" s="71">
        <v>92041.607000000004</v>
      </c>
      <c r="U246" s="71">
        <v>94339.952999999994</v>
      </c>
      <c r="V246" s="71">
        <v>96720.516000000003</v>
      </c>
      <c r="W246" s="71">
        <v>99179.232000000018</v>
      </c>
      <c r="X246" s="71">
        <v>101715.519</v>
      </c>
      <c r="Y246" s="71">
        <v>104328.78800000002</v>
      </c>
      <c r="Z246" s="71">
        <v>107027.97099999999</v>
      </c>
      <c r="AA246" s="71">
        <v>109833.39199999999</v>
      </c>
      <c r="AB246" s="71">
        <v>112771.40499999998</v>
      </c>
      <c r="AC246" s="71">
        <v>115861.084</v>
      </c>
      <c r="AD246" s="71">
        <v>119111.79300000001</v>
      </c>
      <c r="AE246" s="71">
        <v>122519.84</v>
      </c>
      <c r="AF246" s="71">
        <v>126074.951</v>
      </c>
      <c r="AG246" s="71">
        <v>129760.257</v>
      </c>
      <c r="AH246" s="71">
        <v>133563.56900000002</v>
      </c>
      <c r="AI246" s="71">
        <v>137480.52600000001</v>
      </c>
      <c r="AJ246" s="71">
        <v>141515.46599999999</v>
      </c>
      <c r="AK246" s="71">
        <v>145674.82199999999</v>
      </c>
      <c r="AL246" s="71">
        <v>149968.41299999997</v>
      </c>
      <c r="AM246" s="71">
        <v>154401.96799999999</v>
      </c>
      <c r="AN246" s="71">
        <v>158976.81400000001</v>
      </c>
      <c r="AO246" s="71">
        <v>163686.12800000003</v>
      </c>
      <c r="AP246" s="71">
        <v>168517.49</v>
      </c>
      <c r="AQ246" s="71">
        <v>173454.13299999997</v>
      </c>
      <c r="AR246" s="71">
        <v>178483.18599999996</v>
      </c>
      <c r="AS246" s="71">
        <v>183597.22200000001</v>
      </c>
      <c r="AT246" s="71">
        <v>188796.28899999999</v>
      </c>
      <c r="AU246" s="71">
        <v>194083.84399999998</v>
      </c>
      <c r="AV246" s="71">
        <v>199466.79599999997</v>
      </c>
      <c r="AW246" s="71">
        <v>204948.59799999997</v>
      </c>
      <c r="AX246" s="71">
        <v>210529.99400000004</v>
      </c>
      <c r="AY246" s="71">
        <v>216203.65900000001</v>
      </c>
      <c r="AZ246" s="71">
        <v>221955.41399999999</v>
      </c>
      <c r="BA246" s="71">
        <v>227766.68799999997</v>
      </c>
      <c r="BB246" s="71">
        <v>233624.15199999997</v>
      </c>
      <c r="BC246" s="71">
        <v>239523.70399999997</v>
      </c>
      <c r="BD246" s="71">
        <v>245468.98199999999</v>
      </c>
      <c r="BE246" s="71">
        <v>251464.42900000006</v>
      </c>
      <c r="BF246" s="71">
        <v>257517.85899999997</v>
      </c>
      <c r="BG246" s="73">
        <v>263636.33100000001</v>
      </c>
      <c r="BH246" s="71">
        <v>269817.28300000005</v>
      </c>
      <c r="BI246" s="71">
        <v>276061.935</v>
      </c>
      <c r="BJ246" s="71">
        <v>282385.72200000001</v>
      </c>
      <c r="BK246" s="71">
        <v>288808.65700000001</v>
      </c>
      <c r="BL246" s="71">
        <v>295343.78099999996</v>
      </c>
      <c r="BM246" s="71">
        <v>301996.74599999998</v>
      </c>
      <c r="BN246" s="71">
        <v>308759.85899999988</v>
      </c>
      <c r="BO246" s="71">
        <v>315615.93599999993</v>
      </c>
      <c r="BP246" s="71">
        <v>322540.32399999996</v>
      </c>
      <c r="BQ246" s="71">
        <v>329513.90099999995</v>
      </c>
      <c r="BR246" s="71">
        <v>336530.34700000007</v>
      </c>
      <c r="BS246" s="71">
        <v>343590.64799999999</v>
      </c>
      <c r="BT246" s="71">
        <v>350691.63199999998</v>
      </c>
      <c r="BU246" s="71">
        <v>357831.84</v>
      </c>
      <c r="BV246" s="71">
        <v>365009.73399999988</v>
      </c>
      <c r="BW246" s="71">
        <v>372221.321</v>
      </c>
      <c r="BX246" s="71">
        <v>379463.33899999998</v>
      </c>
      <c r="BY246" s="71">
        <v>386736.23900000006</v>
      </c>
      <c r="BZ246" s="71">
        <v>394041.79499999998</v>
      </c>
      <c r="CA246" s="71">
        <v>401380.77</v>
      </c>
      <c r="CB246" s="71">
        <v>408751.31799999997</v>
      </c>
      <c r="CC246" s="71">
        <v>416150.60600000003</v>
      </c>
      <c r="CD246" s="71">
        <v>423577.18699999998</v>
      </c>
      <c r="CE246" s="71">
        <v>431029.57400000002</v>
      </c>
      <c r="CF246" s="71">
        <v>438505.81300000002</v>
      </c>
      <c r="CG246" s="71">
        <v>446003.34</v>
      </c>
      <c r="CH246" s="71">
        <v>453519.02899999986</v>
      </c>
      <c r="CI246" s="71">
        <v>461049.43299999996</v>
      </c>
      <c r="CJ246" s="71">
        <v>468590.69700000004</v>
      </c>
      <c r="CK246" s="71">
        <v>476138.79600000009</v>
      </c>
      <c r="CL246" s="71">
        <v>483690.21500000008</v>
      </c>
      <c r="CM246" s="71">
        <v>491240.80599999998</v>
      </c>
      <c r="CN246" s="71">
        <v>498785.03100000008</v>
      </c>
      <c r="CO246" s="71">
        <v>506316.70699999999</v>
      </c>
      <c r="CP246" s="71">
        <v>513830.11400000006</v>
      </c>
      <c r="CQ246" s="71">
        <v>521320.32400000002</v>
      </c>
      <c r="CR246" s="71">
        <v>528783.07599999988</v>
      </c>
      <c r="CS246" s="71">
        <v>536214.5</v>
      </c>
      <c r="CT246" s="71">
        <v>543610.75</v>
      </c>
      <c r="CU246" s="71">
        <v>550967.71100000001</v>
      </c>
      <c r="CV246" s="71">
        <v>558280.87</v>
      </c>
      <c r="CW246" s="71">
        <v>565545.27099999995</v>
      </c>
      <c r="CX246" s="71">
        <v>572755.47499999998</v>
      </c>
      <c r="CY246" s="71">
        <v>579905.61100000003</v>
      </c>
      <c r="CZ246" s="73">
        <v>586989.33700000006</v>
      </c>
    </row>
    <row r="247" spans="1:104">
      <c r="A247" s="58">
        <v>177</v>
      </c>
      <c r="B247" s="66">
        <v>915</v>
      </c>
      <c r="C247" s="67" t="s">
        <v>86</v>
      </c>
      <c r="D247" s="71">
        <v>17027.317999999996</v>
      </c>
      <c r="E247" s="71">
        <v>17316.612999999998</v>
      </c>
      <c r="F247" s="71">
        <v>17624.213999999996</v>
      </c>
      <c r="G247" s="71">
        <v>17943.700999999997</v>
      </c>
      <c r="H247" s="71">
        <v>18270.827000000001</v>
      </c>
      <c r="I247" s="71">
        <v>18603.504000000001</v>
      </c>
      <c r="J247" s="71">
        <v>18941.951999999997</v>
      </c>
      <c r="K247" s="71">
        <v>19288.554000000004</v>
      </c>
      <c r="L247" s="71">
        <v>19647.489000000001</v>
      </c>
      <c r="M247" s="71">
        <v>20024.063999999998</v>
      </c>
      <c r="N247" s="71">
        <v>20422.831999999999</v>
      </c>
      <c r="O247" s="71">
        <v>20845.542000000001</v>
      </c>
      <c r="P247" s="71">
        <v>21289.326000000001</v>
      </c>
      <c r="Q247" s="71">
        <v>21745.969000000001</v>
      </c>
      <c r="R247" s="71">
        <v>22204.056</v>
      </c>
      <c r="S247" s="71">
        <v>22655.357000000007</v>
      </c>
      <c r="T247" s="71">
        <v>23095.925000000007</v>
      </c>
      <c r="U247" s="71">
        <v>23527.85</v>
      </c>
      <c r="V247" s="71">
        <v>23956.230999999996</v>
      </c>
      <c r="W247" s="71">
        <v>24389.091999999997</v>
      </c>
      <c r="X247" s="71">
        <v>24831.802000000007</v>
      </c>
      <c r="Y247" s="71">
        <v>25286.836000000014</v>
      </c>
      <c r="Z247" s="71">
        <v>25750.994999999999</v>
      </c>
      <c r="AA247" s="71">
        <v>26217.313000000002</v>
      </c>
      <c r="AB247" s="71">
        <v>26675.986000000001</v>
      </c>
      <c r="AC247" s="71">
        <v>27120.483999999997</v>
      </c>
      <c r="AD247" s="71">
        <v>27547.342999999997</v>
      </c>
      <c r="AE247" s="71">
        <v>27960.124000000007</v>
      </c>
      <c r="AF247" s="71">
        <v>28367.823999999997</v>
      </c>
      <c r="AG247" s="71">
        <v>28783.271000000008</v>
      </c>
      <c r="AH247" s="71">
        <v>29215.404999999999</v>
      </c>
      <c r="AI247" s="71">
        <v>29666.634000000002</v>
      </c>
      <c r="AJ247" s="71">
        <v>30133.093999999997</v>
      </c>
      <c r="AK247" s="71">
        <v>30609.671000000002</v>
      </c>
      <c r="AL247" s="71">
        <v>31088.568999999992</v>
      </c>
      <c r="AM247" s="71">
        <v>31563.508999999998</v>
      </c>
      <c r="AN247" s="71">
        <v>32033.702999999994</v>
      </c>
      <c r="AO247" s="71">
        <v>32499.253000000004</v>
      </c>
      <c r="AP247" s="71">
        <v>32955.755000000005</v>
      </c>
      <c r="AQ247" s="71">
        <v>33398.097999999998</v>
      </c>
      <c r="AR247" s="71">
        <v>33822.822</v>
      </c>
      <c r="AS247" s="71">
        <v>34227.692999999999</v>
      </c>
      <c r="AT247" s="71">
        <v>34613.787999999993</v>
      </c>
      <c r="AU247" s="71">
        <v>34985.21699999999</v>
      </c>
      <c r="AV247" s="71">
        <v>35348.120000000003</v>
      </c>
      <c r="AW247" s="71">
        <v>35707.159</v>
      </c>
      <c r="AX247" s="71">
        <v>36063.628000000004</v>
      </c>
      <c r="AY247" s="71">
        <v>36416.765999999996</v>
      </c>
      <c r="AZ247" s="71">
        <v>36766.743999999984</v>
      </c>
      <c r="BA247" s="71">
        <v>37113.197000000007</v>
      </c>
      <c r="BB247" s="71">
        <v>37455.952000000005</v>
      </c>
      <c r="BC247" s="71">
        <v>37795.324999999997</v>
      </c>
      <c r="BD247" s="71">
        <v>38131.954000000005</v>
      </c>
      <c r="BE247" s="71">
        <v>38466.266000000003</v>
      </c>
      <c r="BF247" s="71">
        <v>38798.692999999999</v>
      </c>
      <c r="BG247" s="73">
        <v>39129.463000000003</v>
      </c>
      <c r="BH247" s="71">
        <v>39458.670999999995</v>
      </c>
      <c r="BI247" s="71">
        <v>39786.007000000005</v>
      </c>
      <c r="BJ247" s="71">
        <v>40110.732000000004</v>
      </c>
      <c r="BK247" s="71">
        <v>40431.83</v>
      </c>
      <c r="BL247" s="71">
        <v>40748.41899999998</v>
      </c>
      <c r="BM247" s="71">
        <v>41060.098999999995</v>
      </c>
      <c r="BN247" s="71">
        <v>41366.609000000004</v>
      </c>
      <c r="BO247" s="71">
        <v>41667.35300000001</v>
      </c>
      <c r="BP247" s="71">
        <v>41961.71</v>
      </c>
      <c r="BQ247" s="71">
        <v>42249.122999999985</v>
      </c>
      <c r="BR247" s="71">
        <v>42529.198999999986</v>
      </c>
      <c r="BS247" s="71">
        <v>42801.59</v>
      </c>
      <c r="BT247" s="71">
        <v>43065.864000000009</v>
      </c>
      <c r="BU247" s="71">
        <v>43321.582000000002</v>
      </c>
      <c r="BV247" s="71">
        <v>43568.403000000006</v>
      </c>
      <c r="BW247" s="71">
        <v>43805.954000000005</v>
      </c>
      <c r="BX247" s="71">
        <v>44034.061999999984</v>
      </c>
      <c r="BY247" s="71">
        <v>44252.825999999994</v>
      </c>
      <c r="BZ247" s="71">
        <v>44462.475000000006</v>
      </c>
      <c r="CA247" s="71">
        <v>44663.129000000001</v>
      </c>
      <c r="CB247" s="71">
        <v>44854.764999999999</v>
      </c>
      <c r="CC247" s="71">
        <v>45037.113999999994</v>
      </c>
      <c r="CD247" s="71">
        <v>45209.804000000011</v>
      </c>
      <c r="CE247" s="71">
        <v>45372.309000000001</v>
      </c>
      <c r="CF247" s="71">
        <v>45524.267</v>
      </c>
      <c r="CG247" s="71">
        <v>45665.513000000006</v>
      </c>
      <c r="CH247" s="71">
        <v>45796.107999999986</v>
      </c>
      <c r="CI247" s="71">
        <v>45916.202000000005</v>
      </c>
      <c r="CJ247" s="71">
        <v>46026.062999999987</v>
      </c>
      <c r="CK247" s="71">
        <v>46125.880999999987</v>
      </c>
      <c r="CL247" s="71">
        <v>46215.712</v>
      </c>
      <c r="CM247" s="71">
        <v>46295.514999999985</v>
      </c>
      <c r="CN247" s="71">
        <v>46365.278000000006</v>
      </c>
      <c r="CO247" s="71">
        <v>46424.989000000001</v>
      </c>
      <c r="CP247" s="71">
        <v>46474.659000000007</v>
      </c>
      <c r="CQ247" s="71">
        <v>46514.326999999997</v>
      </c>
      <c r="CR247" s="71">
        <v>46544.088999999993</v>
      </c>
      <c r="CS247" s="71">
        <v>46564.049000000014</v>
      </c>
      <c r="CT247" s="71">
        <v>46574.321000000004</v>
      </c>
      <c r="CU247" s="71">
        <v>46575.034</v>
      </c>
      <c r="CV247" s="71">
        <v>46566.281999999999</v>
      </c>
      <c r="CW247" s="71">
        <v>46548.161000000007</v>
      </c>
      <c r="CX247" s="71">
        <v>46520.758000000002</v>
      </c>
      <c r="CY247" s="71">
        <v>46484.127000000008</v>
      </c>
      <c r="CZ247" s="73">
        <v>46438.344999999987</v>
      </c>
    </row>
    <row r="248" spans="1:104">
      <c r="A248" s="58">
        <v>202</v>
      </c>
      <c r="B248" s="66">
        <v>916</v>
      </c>
      <c r="C248" s="67" t="s">
        <v>489</v>
      </c>
      <c r="D248" s="71">
        <v>37298.903999999995</v>
      </c>
      <c r="E248" s="71">
        <v>38272.834999999999</v>
      </c>
      <c r="F248" s="71">
        <v>39302.724000000002</v>
      </c>
      <c r="G248" s="71">
        <v>40392.39</v>
      </c>
      <c r="H248" s="71">
        <v>41544.245999999999</v>
      </c>
      <c r="I248" s="71">
        <v>42759.27900000001</v>
      </c>
      <c r="J248" s="71">
        <v>44036.985000000001</v>
      </c>
      <c r="K248" s="71">
        <v>45375.438000000002</v>
      </c>
      <c r="L248" s="71">
        <v>46771.541000000005</v>
      </c>
      <c r="M248" s="71">
        <v>48221.440000000002</v>
      </c>
      <c r="N248" s="71">
        <v>49721.757999999994</v>
      </c>
      <c r="O248" s="71">
        <v>51270.892</v>
      </c>
      <c r="P248" s="71">
        <v>52870.188999999998</v>
      </c>
      <c r="Q248" s="71">
        <v>54524.417999999998</v>
      </c>
      <c r="R248" s="71">
        <v>56240.380999999994</v>
      </c>
      <c r="S248" s="71">
        <v>58022.81</v>
      </c>
      <c r="T248" s="71">
        <v>59870.475000000006</v>
      </c>
      <c r="U248" s="71">
        <v>61780.72</v>
      </c>
      <c r="V248" s="71">
        <v>63754.714999999989</v>
      </c>
      <c r="W248" s="71">
        <v>65793.741999999998</v>
      </c>
      <c r="X248" s="71">
        <v>67896.865999999995</v>
      </c>
      <c r="Y248" s="71">
        <v>70061.985000000001</v>
      </c>
      <c r="Z248" s="71">
        <v>72282.623999999996</v>
      </c>
      <c r="AA248" s="71">
        <v>74547.546999999991</v>
      </c>
      <c r="AB248" s="71">
        <v>76842.495999999999</v>
      </c>
      <c r="AC248" s="71">
        <v>79154.892999999996</v>
      </c>
      <c r="AD248" s="71">
        <v>81482.509999999995</v>
      </c>
      <c r="AE248" s="71">
        <v>83820.75</v>
      </c>
      <c r="AF248" s="71">
        <v>86152.255000000005</v>
      </c>
      <c r="AG248" s="71">
        <v>88456.163</v>
      </c>
      <c r="AH248" s="71">
        <v>90718.644</v>
      </c>
      <c r="AI248" s="71">
        <v>92931.265999999989</v>
      </c>
      <c r="AJ248" s="71">
        <v>95099.958999999988</v>
      </c>
      <c r="AK248" s="71">
        <v>97243.538000000015</v>
      </c>
      <c r="AL248" s="71">
        <v>99389.524000000005</v>
      </c>
      <c r="AM248" s="71">
        <v>101558.689</v>
      </c>
      <c r="AN248" s="71">
        <v>103754.501</v>
      </c>
      <c r="AO248" s="71">
        <v>105972.96</v>
      </c>
      <c r="AP248" s="71">
        <v>108218.114</v>
      </c>
      <c r="AQ248" s="71">
        <v>110492.93600000002</v>
      </c>
      <c r="AR248" s="71">
        <v>112798.077</v>
      </c>
      <c r="AS248" s="71">
        <v>115136.94499999999</v>
      </c>
      <c r="AT248" s="71">
        <v>117505.985</v>
      </c>
      <c r="AU248" s="71">
        <v>119889.825</v>
      </c>
      <c r="AV248" s="71">
        <v>122267.51699999999</v>
      </c>
      <c r="AW248" s="71">
        <v>124623.36199999998</v>
      </c>
      <c r="AX248" s="71">
        <v>126950.90700000001</v>
      </c>
      <c r="AY248" s="71">
        <v>129252.08299999998</v>
      </c>
      <c r="AZ248" s="71">
        <v>131529.86300000001</v>
      </c>
      <c r="BA248" s="71">
        <v>133790.617</v>
      </c>
      <c r="BB248" s="71">
        <v>136038.723</v>
      </c>
      <c r="BC248" s="71">
        <v>138274.05899999998</v>
      </c>
      <c r="BD248" s="71">
        <v>140493.31099999999</v>
      </c>
      <c r="BE248" s="71">
        <v>142694.15</v>
      </c>
      <c r="BF248" s="71">
        <v>144873.48599999998</v>
      </c>
      <c r="BG248" s="73">
        <v>147029.24400000001</v>
      </c>
      <c r="BH248" s="71">
        <v>149160.20800000001</v>
      </c>
      <c r="BI248" s="71">
        <v>151267.375</v>
      </c>
      <c r="BJ248" s="71">
        <v>153353.57</v>
      </c>
      <c r="BK248" s="71">
        <v>155422.86600000001</v>
      </c>
      <c r="BL248" s="71">
        <v>157478.14000000001</v>
      </c>
      <c r="BM248" s="71">
        <v>159519.054</v>
      </c>
      <c r="BN248" s="71">
        <v>161544.21299999999</v>
      </c>
      <c r="BO248" s="71">
        <v>163553.99100000001</v>
      </c>
      <c r="BP248" s="71">
        <v>165548.66099999999</v>
      </c>
      <c r="BQ248" s="71">
        <v>167527.59300000002</v>
      </c>
      <c r="BR248" s="71">
        <v>169490.571</v>
      </c>
      <c r="BS248" s="71">
        <v>171434.95200000002</v>
      </c>
      <c r="BT248" s="71">
        <v>173354.54699999999</v>
      </c>
      <c r="BU248" s="71">
        <v>175241.35</v>
      </c>
      <c r="BV248" s="71">
        <v>177089.00199999998</v>
      </c>
      <c r="BW248" s="71">
        <v>178894.52</v>
      </c>
      <c r="BX248" s="71">
        <v>180657.19099999999</v>
      </c>
      <c r="BY248" s="71">
        <v>182375.74599999998</v>
      </c>
      <c r="BZ248" s="71">
        <v>184049.67499999999</v>
      </c>
      <c r="CA248" s="71">
        <v>185678.36599999998</v>
      </c>
      <c r="CB248" s="71">
        <v>187260.13700000002</v>
      </c>
      <c r="CC248" s="71">
        <v>188793.48800000001</v>
      </c>
      <c r="CD248" s="71">
        <v>190278.37299999999</v>
      </c>
      <c r="CE248" s="71">
        <v>191715.228</v>
      </c>
      <c r="CF248" s="71">
        <v>193104.14</v>
      </c>
      <c r="CG248" s="71">
        <v>194444.58199999999</v>
      </c>
      <c r="CH248" s="71">
        <v>195735.41100000002</v>
      </c>
      <c r="CI248" s="71">
        <v>196975.39899999998</v>
      </c>
      <c r="CJ248" s="71">
        <v>198163.08100000003</v>
      </c>
      <c r="CK248" s="71">
        <v>199297.24799999996</v>
      </c>
      <c r="CL248" s="71">
        <v>200377.02599999998</v>
      </c>
      <c r="CM248" s="71">
        <v>201401.986</v>
      </c>
      <c r="CN248" s="71">
        <v>202371.927</v>
      </c>
      <c r="CO248" s="71">
        <v>203286.86099999998</v>
      </c>
      <c r="CP248" s="71">
        <v>204146.628</v>
      </c>
      <c r="CQ248" s="71">
        <v>204950.75200000001</v>
      </c>
      <c r="CR248" s="71">
        <v>205698.49</v>
      </c>
      <c r="CS248" s="71">
        <v>206388.95800000001</v>
      </c>
      <c r="CT248" s="71">
        <v>207021.234</v>
      </c>
      <c r="CU248" s="71">
        <v>207594.497</v>
      </c>
      <c r="CV248" s="71">
        <v>208108.05300000001</v>
      </c>
      <c r="CW248" s="71">
        <v>208561.36799999999</v>
      </c>
      <c r="CX248" s="71">
        <v>208954.07500000001</v>
      </c>
      <c r="CY248" s="71">
        <v>209285.94900000002</v>
      </c>
      <c r="CZ248" s="73">
        <v>209556.94900000002</v>
      </c>
    </row>
    <row r="249" spans="1:104">
      <c r="A249" s="58">
        <v>93</v>
      </c>
      <c r="B249" s="66">
        <v>920</v>
      </c>
      <c r="C249" s="67" t="s">
        <v>241</v>
      </c>
      <c r="D249" s="71">
        <v>178072.93</v>
      </c>
      <c r="E249" s="71">
        <v>181524.726</v>
      </c>
      <c r="F249" s="71">
        <v>185181.47500000001</v>
      </c>
      <c r="G249" s="71">
        <v>189069.40199999997</v>
      </c>
      <c r="H249" s="71">
        <v>193204.30800000002</v>
      </c>
      <c r="I249" s="71">
        <v>197591.565</v>
      </c>
      <c r="J249" s="71">
        <v>202225.55299999999</v>
      </c>
      <c r="K249" s="71">
        <v>207090.231</v>
      </c>
      <c r="L249" s="71">
        <v>212160.79200000002</v>
      </c>
      <c r="M249" s="71">
        <v>217406.48600000003</v>
      </c>
      <c r="N249" s="71">
        <v>222798.98900000003</v>
      </c>
      <c r="O249" s="71">
        <v>228321.36900000004</v>
      </c>
      <c r="P249" s="71">
        <v>233975.89699999997</v>
      </c>
      <c r="Q249" s="71">
        <v>239787.42099999997</v>
      </c>
      <c r="R249" s="71">
        <v>245793.84400000004</v>
      </c>
      <c r="S249" s="71">
        <v>252018.17099999997</v>
      </c>
      <c r="T249" s="71">
        <v>258465.79800000001</v>
      </c>
      <c r="U249" s="71">
        <v>265113.16100000002</v>
      </c>
      <c r="V249" s="71">
        <v>271918.82</v>
      </c>
      <c r="W249" s="71">
        <v>278826.36499999999</v>
      </c>
      <c r="X249" s="71">
        <v>285792.57500000007</v>
      </c>
      <c r="Y249" s="71">
        <v>292808.05499999999</v>
      </c>
      <c r="Z249" s="71">
        <v>299876.79299999995</v>
      </c>
      <c r="AA249" s="71">
        <v>306986.39599999995</v>
      </c>
      <c r="AB249" s="71">
        <v>314126.40699999995</v>
      </c>
      <c r="AC249" s="71">
        <v>321293.22200000001</v>
      </c>
      <c r="AD249" s="71">
        <v>328469.54099999997</v>
      </c>
      <c r="AE249" s="71">
        <v>335663.70600000001</v>
      </c>
      <c r="AF249" s="71">
        <v>342929.53</v>
      </c>
      <c r="AG249" s="71">
        <v>350340.91</v>
      </c>
      <c r="AH249" s="71">
        <v>357947.99099999998</v>
      </c>
      <c r="AI249" s="71">
        <v>365768.71299999999</v>
      </c>
      <c r="AJ249" s="71">
        <v>373778.53200000001</v>
      </c>
      <c r="AK249" s="71">
        <v>381932.19799999997</v>
      </c>
      <c r="AL249" s="71">
        <v>390163.2919999999</v>
      </c>
      <c r="AM249" s="71">
        <v>398420.46600000007</v>
      </c>
      <c r="AN249" s="71">
        <v>406680.30499999993</v>
      </c>
      <c r="AO249" s="71">
        <v>414945.42299999995</v>
      </c>
      <c r="AP249" s="71">
        <v>423220.43099999998</v>
      </c>
      <c r="AQ249" s="71">
        <v>431519.21</v>
      </c>
      <c r="AR249" s="71">
        <v>439845.74199999997</v>
      </c>
      <c r="AS249" s="71">
        <v>448203.36600000004</v>
      </c>
      <c r="AT249" s="71">
        <v>456567.21099999989</v>
      </c>
      <c r="AU249" s="71">
        <v>464880.25100000005</v>
      </c>
      <c r="AV249" s="71">
        <v>473068.5</v>
      </c>
      <c r="AW249" s="71">
        <v>481080.93900000007</v>
      </c>
      <c r="AX249" s="71">
        <v>488889.73100000003</v>
      </c>
      <c r="AY249" s="71">
        <v>496512.908</v>
      </c>
      <c r="AZ249" s="71">
        <v>504002.32900000003</v>
      </c>
      <c r="BA249" s="71">
        <v>511435.19799999997</v>
      </c>
      <c r="BB249" s="71">
        <v>518867.13099999994</v>
      </c>
      <c r="BC249" s="71">
        <v>526311.15</v>
      </c>
      <c r="BD249" s="71">
        <v>533747.92599999998</v>
      </c>
      <c r="BE249" s="71">
        <v>541161.5</v>
      </c>
      <c r="BF249" s="71">
        <v>548524.61100000003</v>
      </c>
      <c r="BG249" s="73">
        <v>555815.39500000002</v>
      </c>
      <c r="BH249" s="71">
        <v>563029.95299999998</v>
      </c>
      <c r="BI249" s="71">
        <v>570169.62800000003</v>
      </c>
      <c r="BJ249" s="71">
        <v>577222.99199999997</v>
      </c>
      <c r="BK249" s="71">
        <v>584177.10899999994</v>
      </c>
      <c r="BL249" s="71">
        <v>591021.11699999997</v>
      </c>
      <c r="BM249" s="71">
        <v>597749.39300000004</v>
      </c>
      <c r="BN249" s="71">
        <v>604357.946</v>
      </c>
      <c r="BO249" s="71">
        <v>610840.03700000001</v>
      </c>
      <c r="BP249" s="71">
        <v>617189.196</v>
      </c>
      <c r="BQ249" s="71">
        <v>623400.93500000006</v>
      </c>
      <c r="BR249" s="71">
        <v>629469.78500000003</v>
      </c>
      <c r="BS249" s="71">
        <v>635395.54700000002</v>
      </c>
      <c r="BT249" s="71">
        <v>641185.83700000006</v>
      </c>
      <c r="BU249" s="71">
        <v>646852.22400000005</v>
      </c>
      <c r="BV249" s="71">
        <v>652402.7209999999</v>
      </c>
      <c r="BW249" s="71">
        <v>657838.59400000004</v>
      </c>
      <c r="BX249" s="71">
        <v>663155.7080000001</v>
      </c>
      <c r="BY249" s="71">
        <v>668350.06799999997</v>
      </c>
      <c r="BZ249" s="71">
        <v>673415.67699999991</v>
      </c>
      <c r="CA249" s="71">
        <v>678347.49100000004</v>
      </c>
      <c r="CB249" s="71">
        <v>683143.68700000003</v>
      </c>
      <c r="CC249" s="71">
        <v>687803.34199999995</v>
      </c>
      <c r="CD249" s="71">
        <v>692323.19699999993</v>
      </c>
      <c r="CE249" s="71">
        <v>696699.69600000011</v>
      </c>
      <c r="CF249" s="71">
        <v>700929.69299999997</v>
      </c>
      <c r="CG249" s="71">
        <v>705010.69700000004</v>
      </c>
      <c r="CH249" s="71">
        <v>708940.83800000011</v>
      </c>
      <c r="CI249" s="71">
        <v>712718.39599999995</v>
      </c>
      <c r="CJ249" s="71">
        <v>716341.94299999997</v>
      </c>
      <c r="CK249" s="71">
        <v>719809.98500000022</v>
      </c>
      <c r="CL249" s="71">
        <v>723121.21799999988</v>
      </c>
      <c r="CM249" s="71">
        <v>726273.83900000004</v>
      </c>
      <c r="CN249" s="71">
        <v>729265.39200000023</v>
      </c>
      <c r="CO249" s="71">
        <v>732093.14400000009</v>
      </c>
      <c r="CP249" s="71">
        <v>734755.02899999998</v>
      </c>
      <c r="CQ249" s="71">
        <v>737249.97500000009</v>
      </c>
      <c r="CR249" s="71">
        <v>739577.78</v>
      </c>
      <c r="CS249" s="71">
        <v>741738.85100000002</v>
      </c>
      <c r="CT249" s="71">
        <v>743733.90599999996</v>
      </c>
      <c r="CU249" s="71">
        <v>745563.7080000001</v>
      </c>
      <c r="CV249" s="71">
        <v>747228.94699999993</v>
      </c>
      <c r="CW249" s="71">
        <v>748730.19699999981</v>
      </c>
      <c r="CX249" s="71">
        <v>750067.9110000002</v>
      </c>
      <c r="CY249" s="71">
        <v>751242.40299999993</v>
      </c>
      <c r="CZ249" s="73">
        <v>752253.89100000006</v>
      </c>
    </row>
    <row r="250" spans="1:104">
      <c r="A250" s="58">
        <v>78</v>
      </c>
      <c r="B250" s="66">
        <v>921</v>
      </c>
      <c r="C250" s="67" t="s">
        <v>226</v>
      </c>
      <c r="D250" s="71">
        <v>496092.12</v>
      </c>
      <c r="E250" s="71">
        <v>505456.44300000003</v>
      </c>
      <c r="F250" s="71">
        <v>515516.054</v>
      </c>
      <c r="G250" s="71">
        <v>526248.71</v>
      </c>
      <c r="H250" s="71">
        <v>537625.58200000005</v>
      </c>
      <c r="I250" s="71">
        <v>549611.23699999985</v>
      </c>
      <c r="J250" s="71">
        <v>562163.0419999999</v>
      </c>
      <c r="K250" s="71">
        <v>575231.76500000001</v>
      </c>
      <c r="L250" s="71">
        <v>588763.37</v>
      </c>
      <c r="M250" s="71">
        <v>602702.02800000005</v>
      </c>
      <c r="N250" s="71">
        <v>616999.10900000005</v>
      </c>
      <c r="O250" s="71">
        <v>631622.79400000011</v>
      </c>
      <c r="P250" s="71">
        <v>646566.46600000001</v>
      </c>
      <c r="Q250" s="71">
        <v>661852.31900000013</v>
      </c>
      <c r="R250" s="71">
        <v>677521.15800000005</v>
      </c>
      <c r="S250" s="71">
        <v>693602.37600000005</v>
      </c>
      <c r="T250" s="71">
        <v>710086.9</v>
      </c>
      <c r="U250" s="71">
        <v>726957.97799999977</v>
      </c>
      <c r="V250" s="71">
        <v>744228.13199999998</v>
      </c>
      <c r="W250" s="71">
        <v>761913.65399999998</v>
      </c>
      <c r="X250" s="71">
        <v>780020.00800000015</v>
      </c>
      <c r="Y250" s="71">
        <v>798582.24400000006</v>
      </c>
      <c r="Z250" s="71">
        <v>817584.74899999995</v>
      </c>
      <c r="AA250" s="71">
        <v>836923.7</v>
      </c>
      <c r="AB250" s="71">
        <v>856458.09299999999</v>
      </c>
      <c r="AC250" s="71">
        <v>876101.83600000024</v>
      </c>
      <c r="AD250" s="71">
        <v>895795.2640000002</v>
      </c>
      <c r="AE250" s="71">
        <v>915608.97100000002</v>
      </c>
      <c r="AF250" s="71">
        <v>935746.05899999989</v>
      </c>
      <c r="AG250" s="71">
        <v>956488.27400000009</v>
      </c>
      <c r="AH250" s="71">
        <v>978034.13200000022</v>
      </c>
      <c r="AI250" s="71">
        <v>1000440.5989999999</v>
      </c>
      <c r="AJ250" s="71">
        <v>1023633.2459999999</v>
      </c>
      <c r="AK250" s="71">
        <v>1047514.66</v>
      </c>
      <c r="AL250" s="71">
        <v>1071930.7169999997</v>
      </c>
      <c r="AM250" s="71">
        <v>1096754.4620000001</v>
      </c>
      <c r="AN250" s="71">
        <v>1121945.3650000002</v>
      </c>
      <c r="AO250" s="71">
        <v>1147492.4040000001</v>
      </c>
      <c r="AP250" s="71">
        <v>1173327.7189999998</v>
      </c>
      <c r="AQ250" s="71">
        <v>1199378.5550000002</v>
      </c>
      <c r="AR250" s="71">
        <v>1225577.6580000001</v>
      </c>
      <c r="AS250" s="71">
        <v>1251889.99</v>
      </c>
      <c r="AT250" s="71">
        <v>1278271.2549999999</v>
      </c>
      <c r="AU250" s="71">
        <v>1304637.101</v>
      </c>
      <c r="AV250" s="71">
        <v>1330892.53</v>
      </c>
      <c r="AW250" s="71">
        <v>1356969.0140000004</v>
      </c>
      <c r="AX250" s="71">
        <v>1382826.405</v>
      </c>
      <c r="AY250" s="71">
        <v>1408471.0109999999</v>
      </c>
      <c r="AZ250" s="71">
        <v>1433942.6589999998</v>
      </c>
      <c r="BA250" s="71">
        <v>1459308.7920000001</v>
      </c>
      <c r="BB250" s="71">
        <v>1484623.9709999999</v>
      </c>
      <c r="BC250" s="71">
        <v>1509888.8330000001</v>
      </c>
      <c r="BD250" s="71">
        <v>1535099.635</v>
      </c>
      <c r="BE250" s="71">
        <v>1560302.7990000001</v>
      </c>
      <c r="BF250" s="71">
        <v>1585555.1389999997</v>
      </c>
      <c r="BG250" s="73">
        <v>1610895.91</v>
      </c>
      <c r="BH250" s="71">
        <v>1636334.8109999998</v>
      </c>
      <c r="BI250" s="71">
        <v>1661857.1359999999</v>
      </c>
      <c r="BJ250" s="71">
        <v>1687444.4919999999</v>
      </c>
      <c r="BK250" s="71">
        <v>1713066.692</v>
      </c>
      <c r="BL250" s="71">
        <v>1738692.726</v>
      </c>
      <c r="BM250" s="71">
        <v>1764305.8529999999</v>
      </c>
      <c r="BN250" s="71">
        <v>1789883.0709999998</v>
      </c>
      <c r="BO250" s="71">
        <v>1815376.2290000003</v>
      </c>
      <c r="BP250" s="71">
        <v>1840727.5220000001</v>
      </c>
      <c r="BQ250" s="71">
        <v>1865884.476</v>
      </c>
      <c r="BR250" s="71">
        <v>1890817.199</v>
      </c>
      <c r="BS250" s="71">
        <v>1915496.3909999998</v>
      </c>
      <c r="BT250" s="71">
        <v>1939871.023</v>
      </c>
      <c r="BU250" s="71">
        <v>1963885.4819999998</v>
      </c>
      <c r="BV250" s="71">
        <v>1987493.7549999999</v>
      </c>
      <c r="BW250" s="71">
        <v>2010670.2359999998</v>
      </c>
      <c r="BX250" s="71">
        <v>2033398.67</v>
      </c>
      <c r="BY250" s="71">
        <v>2055656.7119999998</v>
      </c>
      <c r="BZ250" s="71">
        <v>2077425.68</v>
      </c>
      <c r="CA250" s="71">
        <v>2098693.8199999998</v>
      </c>
      <c r="CB250" s="71">
        <v>2119451.5140000004</v>
      </c>
      <c r="CC250" s="71">
        <v>2139701.696</v>
      </c>
      <c r="CD250" s="71">
        <v>2159463.8829999999</v>
      </c>
      <c r="CE250" s="71">
        <v>2178767.7560000001</v>
      </c>
      <c r="CF250" s="71">
        <v>2197640.375</v>
      </c>
      <c r="CG250" s="71">
        <v>2216080.0279999999</v>
      </c>
      <c r="CH250" s="71">
        <v>2234095.3589999997</v>
      </c>
      <c r="CI250" s="71">
        <v>2251736.2709999997</v>
      </c>
      <c r="CJ250" s="71">
        <v>2269065.7159999995</v>
      </c>
      <c r="CK250" s="71">
        <v>2286126.4050000003</v>
      </c>
      <c r="CL250" s="71">
        <v>2302933.9449999998</v>
      </c>
      <c r="CM250" s="71">
        <v>2319469.7799999998</v>
      </c>
      <c r="CN250" s="71">
        <v>2335698.1880000001</v>
      </c>
      <c r="CO250" s="71">
        <v>2351565.4239999996</v>
      </c>
      <c r="CP250" s="71">
        <v>2367026.4720000001</v>
      </c>
      <c r="CQ250" s="71">
        <v>2382054.1639999999</v>
      </c>
      <c r="CR250" s="71">
        <v>2396635.9639999997</v>
      </c>
      <c r="CS250" s="71">
        <v>2410766.4580000001</v>
      </c>
      <c r="CT250" s="71">
        <v>2424438.8159999996</v>
      </c>
      <c r="CU250" s="71">
        <v>2437636.7369999997</v>
      </c>
      <c r="CV250" s="71">
        <v>2450331.7850000001</v>
      </c>
      <c r="CW250" s="71">
        <v>2462481.784</v>
      </c>
      <c r="CX250" s="71">
        <v>2474030.2789999996</v>
      </c>
      <c r="CY250" s="71">
        <v>2484907.0550000002</v>
      </c>
      <c r="CZ250" s="73">
        <v>2495028.1889999993</v>
      </c>
    </row>
    <row r="251" spans="1:104">
      <c r="A251" s="58">
        <v>105</v>
      </c>
      <c r="B251" s="66">
        <v>922</v>
      </c>
      <c r="C251" s="67" t="s">
        <v>253</v>
      </c>
      <c r="D251" s="71">
        <v>51104.203999999998</v>
      </c>
      <c r="E251" s="71">
        <v>52431.46</v>
      </c>
      <c r="F251" s="71">
        <v>53848.31</v>
      </c>
      <c r="G251" s="71">
        <v>55336.695999999996</v>
      </c>
      <c r="H251" s="71">
        <v>56882.713999999993</v>
      </c>
      <c r="I251" s="71">
        <v>58476.672000000006</v>
      </c>
      <c r="J251" s="71">
        <v>60113.242999999995</v>
      </c>
      <c r="K251" s="71">
        <v>61791.299000000006</v>
      </c>
      <c r="L251" s="71">
        <v>63513.351999999999</v>
      </c>
      <c r="M251" s="71">
        <v>65284.680999999997</v>
      </c>
      <c r="N251" s="71">
        <v>67110.627999999997</v>
      </c>
      <c r="O251" s="71">
        <v>68993.728000000003</v>
      </c>
      <c r="P251" s="71">
        <v>70931.193999999989</v>
      </c>
      <c r="Q251" s="71">
        <v>72913.843999999997</v>
      </c>
      <c r="R251" s="71">
        <v>74929.148000000001</v>
      </c>
      <c r="S251" s="71">
        <v>76970.209000000017</v>
      </c>
      <c r="T251" s="71">
        <v>79032.56</v>
      </c>
      <c r="U251" s="71">
        <v>81125.030999999988</v>
      </c>
      <c r="V251" s="71">
        <v>83270.402000000016</v>
      </c>
      <c r="W251" s="71">
        <v>85499.65</v>
      </c>
      <c r="X251" s="71">
        <v>87835.413</v>
      </c>
      <c r="Y251" s="71">
        <v>90289.47</v>
      </c>
      <c r="Z251" s="71">
        <v>92857.647999999986</v>
      </c>
      <c r="AA251" s="71">
        <v>95527.342000000004</v>
      </c>
      <c r="AB251" s="71">
        <v>98278.123000000021</v>
      </c>
      <c r="AC251" s="71">
        <v>101096.74099999999</v>
      </c>
      <c r="AD251" s="71">
        <v>103972.78</v>
      </c>
      <c r="AE251" s="71">
        <v>106914.97</v>
      </c>
      <c r="AF251" s="71">
        <v>109951.22100000001</v>
      </c>
      <c r="AG251" s="71">
        <v>113120.235</v>
      </c>
      <c r="AH251" s="71">
        <v>116445.83799999999</v>
      </c>
      <c r="AI251" s="71">
        <v>119939.205</v>
      </c>
      <c r="AJ251" s="71">
        <v>123580.02399999999</v>
      </c>
      <c r="AK251" s="71">
        <v>127321.78699999998</v>
      </c>
      <c r="AL251" s="71">
        <v>131100.041</v>
      </c>
      <c r="AM251" s="71">
        <v>134867.04</v>
      </c>
      <c r="AN251" s="71">
        <v>138607.799</v>
      </c>
      <c r="AO251" s="71">
        <v>142331.53399999999</v>
      </c>
      <c r="AP251" s="71">
        <v>146044.76799999998</v>
      </c>
      <c r="AQ251" s="71">
        <v>149762.77900000001</v>
      </c>
      <c r="AR251" s="71">
        <v>153498.32</v>
      </c>
      <c r="AS251" s="71">
        <v>157247.40299999999</v>
      </c>
      <c r="AT251" s="71">
        <v>161008.03599999999</v>
      </c>
      <c r="AU251" s="71">
        <v>164798.32199999999</v>
      </c>
      <c r="AV251" s="71">
        <v>168642.07399999999</v>
      </c>
      <c r="AW251" s="71">
        <v>172555.87100000001</v>
      </c>
      <c r="AX251" s="71">
        <v>176545.38099999999</v>
      </c>
      <c r="AY251" s="71">
        <v>180604.44</v>
      </c>
      <c r="AZ251" s="71">
        <v>184722.68799999999</v>
      </c>
      <c r="BA251" s="71">
        <v>188884.06</v>
      </c>
      <c r="BB251" s="71">
        <v>193075.255</v>
      </c>
      <c r="BC251" s="71">
        <v>197294.91099999999</v>
      </c>
      <c r="BD251" s="71">
        <v>201542.24799999999</v>
      </c>
      <c r="BE251" s="71">
        <v>205805.12300000002</v>
      </c>
      <c r="BF251" s="71">
        <v>210068.93299999996</v>
      </c>
      <c r="BG251" s="73">
        <v>214323.495</v>
      </c>
      <c r="BH251" s="71">
        <v>218560.54300000001</v>
      </c>
      <c r="BI251" s="71">
        <v>222782.07999999999</v>
      </c>
      <c r="BJ251" s="71">
        <v>227000.90100000001</v>
      </c>
      <c r="BK251" s="71">
        <v>231236.18599999996</v>
      </c>
      <c r="BL251" s="71">
        <v>235500.82800000001</v>
      </c>
      <c r="BM251" s="71">
        <v>239797.94500000001</v>
      </c>
      <c r="BN251" s="71">
        <v>244119.77499999999</v>
      </c>
      <c r="BO251" s="71">
        <v>248455.09300000005</v>
      </c>
      <c r="BP251" s="71">
        <v>252787.80499999996</v>
      </c>
      <c r="BQ251" s="71">
        <v>257105.44500000004</v>
      </c>
      <c r="BR251" s="71">
        <v>261402.94400000002</v>
      </c>
      <c r="BS251" s="71">
        <v>265680.86599999998</v>
      </c>
      <c r="BT251" s="71">
        <v>269939.02299999999</v>
      </c>
      <c r="BU251" s="71">
        <v>274179.04700000002</v>
      </c>
      <c r="BV251" s="71">
        <v>278401.22499999998</v>
      </c>
      <c r="BW251" s="71">
        <v>282603.25399999996</v>
      </c>
      <c r="BX251" s="71">
        <v>286780.647</v>
      </c>
      <c r="BY251" s="71">
        <v>290929.03599999996</v>
      </c>
      <c r="BZ251" s="71">
        <v>295043.28999999998</v>
      </c>
      <c r="CA251" s="71">
        <v>299118.93900000001</v>
      </c>
      <c r="CB251" s="71">
        <v>303153.217</v>
      </c>
      <c r="CC251" s="71">
        <v>307143.978</v>
      </c>
      <c r="CD251" s="71">
        <v>311088.20600000001</v>
      </c>
      <c r="CE251" s="71">
        <v>314982.95700000005</v>
      </c>
      <c r="CF251" s="71">
        <v>318825.67400000006</v>
      </c>
      <c r="CG251" s="71">
        <v>322614.22600000002</v>
      </c>
      <c r="CH251" s="71">
        <v>326347.01199999999</v>
      </c>
      <c r="CI251" s="71">
        <v>330022.82700000005</v>
      </c>
      <c r="CJ251" s="71">
        <v>333640.83100000001</v>
      </c>
      <c r="CK251" s="71">
        <v>337200.28300000005</v>
      </c>
      <c r="CL251" s="71">
        <v>340699.73899999994</v>
      </c>
      <c r="CM251" s="71">
        <v>344138.28200000001</v>
      </c>
      <c r="CN251" s="71">
        <v>347516.451</v>
      </c>
      <c r="CO251" s="71">
        <v>350835.35</v>
      </c>
      <c r="CP251" s="71">
        <v>354095.52600000001</v>
      </c>
      <c r="CQ251" s="71">
        <v>357296.58200000005</v>
      </c>
      <c r="CR251" s="71">
        <v>360437.32900000003</v>
      </c>
      <c r="CS251" s="71">
        <v>363516.08399999997</v>
      </c>
      <c r="CT251" s="71">
        <v>366531.03</v>
      </c>
      <c r="CU251" s="71">
        <v>369480.571</v>
      </c>
      <c r="CV251" s="71">
        <v>372363.42</v>
      </c>
      <c r="CW251" s="71">
        <v>375178.68700000003</v>
      </c>
      <c r="CX251" s="71">
        <v>377925.89499999996</v>
      </c>
      <c r="CY251" s="71">
        <v>380604.94099999999</v>
      </c>
      <c r="CZ251" s="73">
        <v>383216.12799999997</v>
      </c>
    </row>
    <row r="252" spans="1:104">
      <c r="A252" s="58">
        <v>125</v>
      </c>
      <c r="B252" s="66">
        <v>923</v>
      </c>
      <c r="C252" s="67" t="s">
        <v>495</v>
      </c>
      <c r="D252" s="71">
        <v>220198.68099999998</v>
      </c>
      <c r="E252" s="71">
        <v>223372.86599999998</v>
      </c>
      <c r="F252" s="71">
        <v>226717.24300000002</v>
      </c>
      <c r="G252" s="71">
        <v>230161.32200000001</v>
      </c>
      <c r="H252" s="71">
        <v>233645.815</v>
      </c>
      <c r="I252" s="71">
        <v>237122.652</v>
      </c>
      <c r="J252" s="71">
        <v>240555.32300000003</v>
      </c>
      <c r="K252" s="71">
        <v>243918.53600000002</v>
      </c>
      <c r="L252" s="71">
        <v>247197.08600000001</v>
      </c>
      <c r="M252" s="71">
        <v>250383.99900000001</v>
      </c>
      <c r="N252" s="71">
        <v>253474.965</v>
      </c>
      <c r="O252" s="71">
        <v>256462.38900000002</v>
      </c>
      <c r="P252" s="71">
        <v>259330.19500000001</v>
      </c>
      <c r="Q252" s="71">
        <v>262051.59</v>
      </c>
      <c r="R252" s="71">
        <v>264595.39199999999</v>
      </c>
      <c r="S252" s="71">
        <v>266944.58100000001</v>
      </c>
      <c r="T252" s="71">
        <v>269085.19199999998</v>
      </c>
      <c r="U252" s="71">
        <v>271036.83199999999</v>
      </c>
      <c r="V252" s="71">
        <v>272858.70699999999</v>
      </c>
      <c r="W252" s="71">
        <v>274632.40000000002</v>
      </c>
      <c r="X252" s="71">
        <v>276419.201</v>
      </c>
      <c r="Y252" s="71">
        <v>278239.799</v>
      </c>
      <c r="Z252" s="71">
        <v>280085.77799999999</v>
      </c>
      <c r="AA252" s="71">
        <v>281953.35400000005</v>
      </c>
      <c r="AB252" s="71">
        <v>283828.58799999999</v>
      </c>
      <c r="AC252" s="71">
        <v>285700.25</v>
      </c>
      <c r="AD252" s="71">
        <v>287572.87899999996</v>
      </c>
      <c r="AE252" s="71">
        <v>289451.02</v>
      </c>
      <c r="AF252" s="71">
        <v>291321.85700000002</v>
      </c>
      <c r="AG252" s="71">
        <v>293167.88300000003</v>
      </c>
      <c r="AH252" s="71">
        <v>294975.81400000001</v>
      </c>
      <c r="AI252" s="71">
        <v>296720.46100000001</v>
      </c>
      <c r="AJ252" s="71">
        <v>298398.56800000003</v>
      </c>
      <c r="AK252" s="71">
        <v>300042.87300000002</v>
      </c>
      <c r="AL252" s="71">
        <v>301701.08299999998</v>
      </c>
      <c r="AM252" s="71">
        <v>303395.37899999996</v>
      </c>
      <c r="AN252" s="71">
        <v>305147.55699999997</v>
      </c>
      <c r="AO252" s="71">
        <v>306911.01699999999</v>
      </c>
      <c r="AP252" s="71">
        <v>308556.739</v>
      </c>
      <c r="AQ252" s="71">
        <v>309911.842</v>
      </c>
      <c r="AR252" s="71">
        <v>310854.01399999997</v>
      </c>
      <c r="AS252" s="71">
        <v>311335.875</v>
      </c>
      <c r="AT252" s="71">
        <v>311396.20600000001</v>
      </c>
      <c r="AU252" s="71">
        <v>311106.674</v>
      </c>
      <c r="AV252" s="71">
        <v>310580.12199999997</v>
      </c>
      <c r="AW252" s="71">
        <v>309903.78200000001</v>
      </c>
      <c r="AX252" s="71">
        <v>309101.87499999994</v>
      </c>
      <c r="AY252" s="71">
        <v>308163.55699999997</v>
      </c>
      <c r="AZ252" s="71">
        <v>307101.52</v>
      </c>
      <c r="BA252" s="71">
        <v>305922.21499999997</v>
      </c>
      <c r="BB252" s="71">
        <v>304635.67</v>
      </c>
      <c r="BC252" s="71">
        <v>303253.14299999998</v>
      </c>
      <c r="BD252" s="71">
        <v>301796.96900000004</v>
      </c>
      <c r="BE252" s="71">
        <v>300300.08400000003</v>
      </c>
      <c r="BF252" s="71">
        <v>298801.11900000001</v>
      </c>
      <c r="BG252" s="73">
        <v>297328.36900000001</v>
      </c>
      <c r="BH252" s="71">
        <v>295898.65299999999</v>
      </c>
      <c r="BI252" s="71">
        <v>294510.15899999999</v>
      </c>
      <c r="BJ252" s="71">
        <v>293148.41599999997</v>
      </c>
      <c r="BK252" s="71">
        <v>291788.38699999999</v>
      </c>
      <c r="BL252" s="71">
        <v>290411.21200000006</v>
      </c>
      <c r="BM252" s="71">
        <v>289014.40500000003</v>
      </c>
      <c r="BN252" s="71">
        <v>287603.41200000001</v>
      </c>
      <c r="BO252" s="71">
        <v>286176.07900000003</v>
      </c>
      <c r="BP252" s="71">
        <v>284731.06500000006</v>
      </c>
      <c r="BQ252" s="71">
        <v>283266.87400000001</v>
      </c>
      <c r="BR252" s="71">
        <v>281782.27899999998</v>
      </c>
      <c r="BS252" s="71">
        <v>280274.99799999996</v>
      </c>
      <c r="BT252" s="71">
        <v>278741.52399999998</v>
      </c>
      <c r="BU252" s="71">
        <v>277177.85400000005</v>
      </c>
      <c r="BV252" s="71">
        <v>275581.46599999996</v>
      </c>
      <c r="BW252" s="71">
        <v>273951.68300000002</v>
      </c>
      <c r="BX252" s="71">
        <v>272290.12599999999</v>
      </c>
      <c r="BY252" s="71">
        <v>270599.71100000001</v>
      </c>
      <c r="BZ252" s="71">
        <v>268884.69399999996</v>
      </c>
      <c r="CA252" s="71">
        <v>267149.092</v>
      </c>
      <c r="CB252" s="71">
        <v>265394.38300000003</v>
      </c>
      <c r="CC252" s="71">
        <v>263622.65500000003</v>
      </c>
      <c r="CD252" s="71">
        <v>261839.43</v>
      </c>
      <c r="CE252" s="71">
        <v>260051.31199999998</v>
      </c>
      <c r="CF252" s="71">
        <v>258263.65400000001</v>
      </c>
      <c r="CG252" s="71">
        <v>256478.99</v>
      </c>
      <c r="CH252" s="71">
        <v>254698.48599999998</v>
      </c>
      <c r="CI252" s="71">
        <v>252924.26499999998</v>
      </c>
      <c r="CJ252" s="71">
        <v>251158.05900000001</v>
      </c>
      <c r="CK252" s="71">
        <v>249401.02600000001</v>
      </c>
      <c r="CL252" s="71">
        <v>247654.35700000002</v>
      </c>
      <c r="CM252" s="71">
        <v>245918.13699999999</v>
      </c>
      <c r="CN252" s="71">
        <v>244190.77300000002</v>
      </c>
      <c r="CO252" s="71">
        <v>242469.73300000001</v>
      </c>
      <c r="CP252" s="71">
        <v>240752.83</v>
      </c>
      <c r="CQ252" s="71">
        <v>239038.63399999999</v>
      </c>
      <c r="CR252" s="71">
        <v>237326.334</v>
      </c>
      <c r="CS252" s="71">
        <v>235615.38099999999</v>
      </c>
      <c r="CT252" s="71">
        <v>233905.07500000001</v>
      </c>
      <c r="CU252" s="71">
        <v>232194.185</v>
      </c>
      <c r="CV252" s="71">
        <v>230480.81500000003</v>
      </c>
      <c r="CW252" s="71">
        <v>228762.345</v>
      </c>
      <c r="CX252" s="71">
        <v>227035.38</v>
      </c>
      <c r="CY252" s="71">
        <v>225295.796</v>
      </c>
      <c r="CZ252" s="73">
        <v>223538.731</v>
      </c>
    </row>
    <row r="253" spans="1:104">
      <c r="A253" s="58">
        <v>136</v>
      </c>
      <c r="B253" s="66">
        <v>924</v>
      </c>
      <c r="C253" s="67" t="s">
        <v>283</v>
      </c>
      <c r="D253" s="71">
        <v>77293.39</v>
      </c>
      <c r="E253" s="71">
        <v>77535.887000000002</v>
      </c>
      <c r="F253" s="71">
        <v>77827.565000000002</v>
      </c>
      <c r="G253" s="71">
        <v>78148.817999999999</v>
      </c>
      <c r="H253" s="71">
        <v>78486.714999999997</v>
      </c>
      <c r="I253" s="71">
        <v>78835.027000000002</v>
      </c>
      <c r="J253" s="71">
        <v>79194.62</v>
      </c>
      <c r="K253" s="71">
        <v>79573.058000000005</v>
      </c>
      <c r="L253" s="71">
        <v>79983.343999999997</v>
      </c>
      <c r="M253" s="71">
        <v>80441.881000000008</v>
      </c>
      <c r="N253" s="71">
        <v>80962.285000000003</v>
      </c>
      <c r="O253" s="71">
        <v>81548.777999999991</v>
      </c>
      <c r="P253" s="71">
        <v>82190.432000000001</v>
      </c>
      <c r="Q253" s="71">
        <v>82858.672999999995</v>
      </c>
      <c r="R253" s="71">
        <v>83514.324000000008</v>
      </c>
      <c r="S253" s="71">
        <v>84128.184999999998</v>
      </c>
      <c r="T253" s="71">
        <v>84688.807000000001</v>
      </c>
      <c r="U253" s="71">
        <v>85200.607000000004</v>
      </c>
      <c r="V253" s="71">
        <v>85669.673999999999</v>
      </c>
      <c r="W253" s="71">
        <v>86108.512000000002</v>
      </c>
      <c r="X253" s="71">
        <v>86525.967999999993</v>
      </c>
      <c r="Y253" s="71">
        <v>86924.228000000003</v>
      </c>
      <c r="Z253" s="71">
        <v>87298.368000000002</v>
      </c>
      <c r="AA253" s="71">
        <v>87642.464000000007</v>
      </c>
      <c r="AB253" s="71">
        <v>87948.191999999981</v>
      </c>
      <c r="AC253" s="71">
        <v>88211.183000000005</v>
      </c>
      <c r="AD253" s="71">
        <v>88429.73</v>
      </c>
      <c r="AE253" s="71">
        <v>88610.718000000008</v>
      </c>
      <c r="AF253" s="71">
        <v>88769.04800000001</v>
      </c>
      <c r="AG253" s="71">
        <v>88924.764999999985</v>
      </c>
      <c r="AH253" s="71">
        <v>89093.201000000001</v>
      </c>
      <c r="AI253" s="71">
        <v>89278.537999999986</v>
      </c>
      <c r="AJ253" s="71">
        <v>89479.571999999986</v>
      </c>
      <c r="AK253" s="71">
        <v>89699.329000000012</v>
      </c>
      <c r="AL253" s="71">
        <v>89939.574000000008</v>
      </c>
      <c r="AM253" s="71">
        <v>90200.517999999996</v>
      </c>
      <c r="AN253" s="71">
        <v>90486.118999999992</v>
      </c>
      <c r="AO253" s="71">
        <v>90794.517000000007</v>
      </c>
      <c r="AP253" s="71">
        <v>91112.686000000016</v>
      </c>
      <c r="AQ253" s="71">
        <v>91422.695000000007</v>
      </c>
      <c r="AR253" s="71">
        <v>91711.845000000001</v>
      </c>
      <c r="AS253" s="71">
        <v>91975.898000000001</v>
      </c>
      <c r="AT253" s="71">
        <v>92219.123000000007</v>
      </c>
      <c r="AU253" s="71">
        <v>92447.96100000001</v>
      </c>
      <c r="AV253" s="71">
        <v>92672.638999999996</v>
      </c>
      <c r="AW253" s="71">
        <v>92901.244999999995</v>
      </c>
      <c r="AX253" s="71">
        <v>93133.501000000004</v>
      </c>
      <c r="AY253" s="71">
        <v>93368.4</v>
      </c>
      <c r="AZ253" s="71">
        <v>93612.467000000004</v>
      </c>
      <c r="BA253" s="71">
        <v>93873.622000000003</v>
      </c>
      <c r="BB253" s="71">
        <v>94156.697999999989</v>
      </c>
      <c r="BC253" s="71">
        <v>94465.83600000001</v>
      </c>
      <c r="BD253" s="71">
        <v>94797.593000000008</v>
      </c>
      <c r="BE253" s="71">
        <v>95139.803</v>
      </c>
      <c r="BF253" s="71">
        <v>95475.402000000002</v>
      </c>
      <c r="BG253" s="73">
        <v>95792.229000000007</v>
      </c>
      <c r="BH253" s="71">
        <v>96086.130999999994</v>
      </c>
      <c r="BI253" s="71">
        <v>96361.112999999998</v>
      </c>
      <c r="BJ253" s="71">
        <v>96623.233000000007</v>
      </c>
      <c r="BK253" s="71">
        <v>96882.118000000002</v>
      </c>
      <c r="BL253" s="71">
        <v>97145.091000000015</v>
      </c>
      <c r="BM253" s="71">
        <v>97413.175000000003</v>
      </c>
      <c r="BN253" s="71">
        <v>97684.786000000007</v>
      </c>
      <c r="BO253" s="71">
        <v>97961.618000000002</v>
      </c>
      <c r="BP253" s="71">
        <v>98245.182000000001</v>
      </c>
      <c r="BQ253" s="71">
        <v>98536.414999999994</v>
      </c>
      <c r="BR253" s="71">
        <v>98835.751000000004</v>
      </c>
      <c r="BS253" s="71">
        <v>99142.756999999983</v>
      </c>
      <c r="BT253" s="71">
        <v>99456.17300000001</v>
      </c>
      <c r="BU253" s="71">
        <v>99774.111000000004</v>
      </c>
      <c r="BV253" s="71">
        <v>100094.63</v>
      </c>
      <c r="BW253" s="71">
        <v>100417.07100000001</v>
      </c>
      <c r="BX253" s="71">
        <v>100740.06600000002</v>
      </c>
      <c r="BY253" s="71">
        <v>101060.02399999999</v>
      </c>
      <c r="BZ253" s="71">
        <v>101372.52299999999</v>
      </c>
      <c r="CA253" s="71">
        <v>101674.02400000002</v>
      </c>
      <c r="CB253" s="71">
        <v>101963.02799999999</v>
      </c>
      <c r="CC253" s="71">
        <v>102238.985</v>
      </c>
      <c r="CD253" s="71">
        <v>102500.58600000001</v>
      </c>
      <c r="CE253" s="71">
        <v>102746.75300000001</v>
      </c>
      <c r="CF253" s="71">
        <v>102976.826</v>
      </c>
      <c r="CG253" s="71">
        <v>103190.21800000001</v>
      </c>
      <c r="CH253" s="71">
        <v>103387.06600000001</v>
      </c>
      <c r="CI253" s="71">
        <v>103568.55</v>
      </c>
      <c r="CJ253" s="71">
        <v>103736.454</v>
      </c>
      <c r="CK253" s="71">
        <v>103892.39499999999</v>
      </c>
      <c r="CL253" s="71">
        <v>104037.086</v>
      </c>
      <c r="CM253" s="71">
        <v>104171.208</v>
      </c>
      <c r="CN253" s="71">
        <v>104296.39699999998</v>
      </c>
      <c r="CO253" s="71">
        <v>104414.55900000001</v>
      </c>
      <c r="CP253" s="71">
        <v>104527.39100000002</v>
      </c>
      <c r="CQ253" s="71">
        <v>104636.23</v>
      </c>
      <c r="CR253" s="71">
        <v>104742.11199999999</v>
      </c>
      <c r="CS253" s="71">
        <v>104845.89599999999</v>
      </c>
      <c r="CT253" s="71">
        <v>104948.423</v>
      </c>
      <c r="CU253" s="71">
        <v>105050.636</v>
      </c>
      <c r="CV253" s="71">
        <v>105153.628</v>
      </c>
      <c r="CW253" s="71">
        <v>105258.67899999999</v>
      </c>
      <c r="CX253" s="71">
        <v>105367.26</v>
      </c>
      <c r="CY253" s="71">
        <v>105481.019</v>
      </c>
      <c r="CZ253" s="73">
        <v>105601.791</v>
      </c>
    </row>
    <row r="254" spans="1:104">
      <c r="A254" s="58">
        <v>150</v>
      </c>
      <c r="B254" s="66">
        <v>925</v>
      </c>
      <c r="C254" s="67" t="s">
        <v>297</v>
      </c>
      <c r="D254" s="71">
        <v>108996.31600000001</v>
      </c>
      <c r="E254" s="71">
        <v>109882.421</v>
      </c>
      <c r="F254" s="71">
        <v>110807.62900000002</v>
      </c>
      <c r="G254" s="71">
        <v>111744.88200000001</v>
      </c>
      <c r="H254" s="71">
        <v>112675.29700000001</v>
      </c>
      <c r="I254" s="71">
        <v>113588.19</v>
      </c>
      <c r="J254" s="71">
        <v>114481.486</v>
      </c>
      <c r="K254" s="71">
        <v>115361.3</v>
      </c>
      <c r="L254" s="71">
        <v>116240.63400000001</v>
      </c>
      <c r="M254" s="71">
        <v>117137.23199999999</v>
      </c>
      <c r="N254" s="71">
        <v>118067.10400000001</v>
      </c>
      <c r="O254" s="71">
        <v>119037.60299999999</v>
      </c>
      <c r="P254" s="71">
        <v>120041.41200000001</v>
      </c>
      <c r="Q254" s="71">
        <v>121053.94799999999</v>
      </c>
      <c r="R254" s="71">
        <v>122040.686</v>
      </c>
      <c r="S254" s="71">
        <v>122978.738</v>
      </c>
      <c r="T254" s="71">
        <v>123857.00899999999</v>
      </c>
      <c r="U254" s="71">
        <v>124688.38599999998</v>
      </c>
      <c r="V254" s="71">
        <v>125503.19699999999</v>
      </c>
      <c r="W254" s="71">
        <v>126344.673</v>
      </c>
      <c r="X254" s="71">
        <v>127243.66</v>
      </c>
      <c r="Y254" s="71">
        <v>128202.82399999999</v>
      </c>
      <c r="Z254" s="71">
        <v>129210.11500000001</v>
      </c>
      <c r="AA254" s="71">
        <v>130262.59500000002</v>
      </c>
      <c r="AB254" s="71">
        <v>131353.283</v>
      </c>
      <c r="AC254" s="71">
        <v>132471.90700000001</v>
      </c>
      <c r="AD254" s="71">
        <v>133625.57</v>
      </c>
      <c r="AE254" s="71">
        <v>134802.45599999998</v>
      </c>
      <c r="AF254" s="71">
        <v>135950.17199999999</v>
      </c>
      <c r="AG254" s="71">
        <v>137000.05499999999</v>
      </c>
      <c r="AH254" s="71">
        <v>137904.57199999999</v>
      </c>
      <c r="AI254" s="71">
        <v>138640.02799999999</v>
      </c>
      <c r="AJ254" s="71">
        <v>139223.30900000001</v>
      </c>
      <c r="AK254" s="71">
        <v>139698.02799999999</v>
      </c>
      <c r="AL254" s="71">
        <v>140129.55600000001</v>
      </c>
      <c r="AM254" s="71">
        <v>140565.75900000002</v>
      </c>
      <c r="AN254" s="71">
        <v>141023.55299999999</v>
      </c>
      <c r="AO254" s="71">
        <v>141490.11500000002</v>
      </c>
      <c r="AP254" s="71">
        <v>141948.47899999999</v>
      </c>
      <c r="AQ254" s="71">
        <v>142370.17199999999</v>
      </c>
      <c r="AR254" s="71">
        <v>142736.82999999999</v>
      </c>
      <c r="AS254" s="71">
        <v>143047.52100000001</v>
      </c>
      <c r="AT254" s="71">
        <v>143318.26300000001</v>
      </c>
      <c r="AU254" s="71">
        <v>143568.05799999996</v>
      </c>
      <c r="AV254" s="71">
        <v>143822.81600000002</v>
      </c>
      <c r="AW254" s="71">
        <v>144103.19500000004</v>
      </c>
      <c r="AX254" s="71">
        <v>144408.038</v>
      </c>
      <c r="AY254" s="71">
        <v>144736.81599999999</v>
      </c>
      <c r="AZ254" s="71">
        <v>145110.39399999997</v>
      </c>
      <c r="BA254" s="71">
        <v>145554.05500000002</v>
      </c>
      <c r="BB254" s="71">
        <v>146081.22399999999</v>
      </c>
      <c r="BC254" s="71">
        <v>146704.07200000004</v>
      </c>
      <c r="BD254" s="71">
        <v>147405.23100000003</v>
      </c>
      <c r="BE254" s="71">
        <v>148131.64000000001</v>
      </c>
      <c r="BF254" s="71">
        <v>148810.652</v>
      </c>
      <c r="BG254" s="73">
        <v>149389.00699999998</v>
      </c>
      <c r="BH254" s="71">
        <v>149847.08300000004</v>
      </c>
      <c r="BI254" s="71">
        <v>150196.065</v>
      </c>
      <c r="BJ254" s="71">
        <v>150451.58599999998</v>
      </c>
      <c r="BK254" s="71">
        <v>150642.155</v>
      </c>
      <c r="BL254" s="71">
        <v>150789.36300000001</v>
      </c>
      <c r="BM254" s="71">
        <v>150895.03100000002</v>
      </c>
      <c r="BN254" s="71">
        <v>150952.66700000002</v>
      </c>
      <c r="BO254" s="71">
        <v>150966.66800000001</v>
      </c>
      <c r="BP254" s="71">
        <v>150941.38699999996</v>
      </c>
      <c r="BQ254" s="71">
        <v>150880.71199999997</v>
      </c>
      <c r="BR254" s="71">
        <v>150788.39399999997</v>
      </c>
      <c r="BS254" s="71">
        <v>150667.24700000003</v>
      </c>
      <c r="BT254" s="71">
        <v>150518.92299999998</v>
      </c>
      <c r="BU254" s="71">
        <v>150344.40100000001</v>
      </c>
      <c r="BV254" s="71">
        <v>150145.04900000003</v>
      </c>
      <c r="BW254" s="71">
        <v>149922.75</v>
      </c>
      <c r="BX254" s="71">
        <v>149680.30399999997</v>
      </c>
      <c r="BY254" s="71">
        <v>149420.97200000004</v>
      </c>
      <c r="BZ254" s="71">
        <v>149148.405</v>
      </c>
      <c r="CA254" s="71">
        <v>148865.57999999999</v>
      </c>
      <c r="CB254" s="71">
        <v>148574.144</v>
      </c>
      <c r="CC254" s="71">
        <v>148275.00699999998</v>
      </c>
      <c r="CD254" s="71">
        <v>147969.35999999999</v>
      </c>
      <c r="CE254" s="71">
        <v>147658.08300000001</v>
      </c>
      <c r="CF254" s="71">
        <v>147341.74300000002</v>
      </c>
      <c r="CG254" s="71">
        <v>147020.88400000002</v>
      </c>
      <c r="CH254" s="71">
        <v>146695.48000000001</v>
      </c>
      <c r="CI254" s="71">
        <v>146364.647</v>
      </c>
      <c r="CJ254" s="71">
        <v>146026.99599999998</v>
      </c>
      <c r="CK254" s="71">
        <v>145681.20600000001</v>
      </c>
      <c r="CL254" s="71">
        <v>145326.72700000001</v>
      </c>
      <c r="CM254" s="71">
        <v>144962.83599999998</v>
      </c>
      <c r="CN254" s="71">
        <v>144587.74500000002</v>
      </c>
      <c r="CO254" s="71">
        <v>144199.291</v>
      </c>
      <c r="CP254" s="71">
        <v>143795.625</v>
      </c>
      <c r="CQ254" s="71">
        <v>143375.41799999998</v>
      </c>
      <c r="CR254" s="71">
        <v>142937.79300000001</v>
      </c>
      <c r="CS254" s="71">
        <v>142482.12700000004</v>
      </c>
      <c r="CT254" s="71">
        <v>142007.86499999999</v>
      </c>
      <c r="CU254" s="71">
        <v>141514.28599999999</v>
      </c>
      <c r="CV254" s="71">
        <v>141000.47699999998</v>
      </c>
      <c r="CW254" s="71">
        <v>140465.26</v>
      </c>
      <c r="CX254" s="71">
        <v>139907.204</v>
      </c>
      <c r="CY254" s="71">
        <v>139324.63199999998</v>
      </c>
      <c r="CZ254" s="73">
        <v>138715.598</v>
      </c>
    </row>
    <row r="255" spans="1:104">
      <c r="A255" s="58">
        <v>166</v>
      </c>
      <c r="B255" s="66">
        <v>926</v>
      </c>
      <c r="C255" s="67" t="s">
        <v>75</v>
      </c>
      <c r="D255" s="71">
        <v>140916.43</v>
      </c>
      <c r="E255" s="71">
        <v>141651.17800000004</v>
      </c>
      <c r="F255" s="71">
        <v>142534.85399999999</v>
      </c>
      <c r="G255" s="71">
        <v>143516.02900000004</v>
      </c>
      <c r="H255" s="71">
        <v>144558.28900000002</v>
      </c>
      <c r="I255" s="71">
        <v>145640.22800000003</v>
      </c>
      <c r="J255" s="71">
        <v>146756.32</v>
      </c>
      <c r="K255" s="71">
        <v>147916.05900000001</v>
      </c>
      <c r="L255" s="71">
        <v>149141.27300000002</v>
      </c>
      <c r="M255" s="71">
        <v>150461.71</v>
      </c>
      <c r="N255" s="71">
        <v>151901.71299999999</v>
      </c>
      <c r="O255" s="71">
        <v>153466.02399999998</v>
      </c>
      <c r="P255" s="71">
        <v>155127.38500000001</v>
      </c>
      <c r="Q255" s="71">
        <v>156821.17900000003</v>
      </c>
      <c r="R255" s="71">
        <v>158460.54999999999</v>
      </c>
      <c r="S255" s="71">
        <v>159980.73699999996</v>
      </c>
      <c r="T255" s="71">
        <v>161355.14799999999</v>
      </c>
      <c r="U255" s="71">
        <v>162592.43199999997</v>
      </c>
      <c r="V255" s="71">
        <v>163706.68300000002</v>
      </c>
      <c r="W255" s="71">
        <v>164726.76199999999</v>
      </c>
      <c r="X255" s="71">
        <v>165673.508</v>
      </c>
      <c r="Y255" s="71">
        <v>166551.726</v>
      </c>
      <c r="Z255" s="71">
        <v>167351.19699999999</v>
      </c>
      <c r="AA255" s="71">
        <v>168061.68</v>
      </c>
      <c r="AB255" s="71">
        <v>168668.47099999999</v>
      </c>
      <c r="AC255" s="71">
        <v>169164.70199999999</v>
      </c>
      <c r="AD255" s="71">
        <v>169554.26800000001</v>
      </c>
      <c r="AE255" s="71">
        <v>169853.73300000001</v>
      </c>
      <c r="AF255" s="71">
        <v>170085.65199999997</v>
      </c>
      <c r="AG255" s="71">
        <v>170279.342</v>
      </c>
      <c r="AH255" s="71">
        <v>170461.74099999998</v>
      </c>
      <c r="AI255" s="71">
        <v>170637.00899999999</v>
      </c>
      <c r="AJ255" s="71">
        <v>170817.45799999998</v>
      </c>
      <c r="AK255" s="71">
        <v>171047.405</v>
      </c>
      <c r="AL255" s="71">
        <v>171381.01099999997</v>
      </c>
      <c r="AM255" s="71">
        <v>171855.42599999998</v>
      </c>
      <c r="AN255" s="71">
        <v>172484.86300000001</v>
      </c>
      <c r="AO255" s="71">
        <v>173255.62400000001</v>
      </c>
      <c r="AP255" s="71">
        <v>174140.226</v>
      </c>
      <c r="AQ255" s="71">
        <v>175096.23499999999</v>
      </c>
      <c r="AR255" s="71">
        <v>176087.08700000003</v>
      </c>
      <c r="AS255" s="71">
        <v>177110.671</v>
      </c>
      <c r="AT255" s="71">
        <v>178160.55100000004</v>
      </c>
      <c r="AU255" s="71">
        <v>179190.18299999999</v>
      </c>
      <c r="AV255" s="71">
        <v>180142.20799999996</v>
      </c>
      <c r="AW255" s="71">
        <v>180976.69500000001</v>
      </c>
      <c r="AX255" s="71">
        <v>181669.61200000002</v>
      </c>
      <c r="AY255" s="71">
        <v>182231.84400000001</v>
      </c>
      <c r="AZ255" s="71">
        <v>182702.39899999998</v>
      </c>
      <c r="BA255" s="71">
        <v>183140.44200000001</v>
      </c>
      <c r="BB255" s="71">
        <v>183589.03200000004</v>
      </c>
      <c r="BC255" s="71">
        <v>184059.79099999997</v>
      </c>
      <c r="BD255" s="71">
        <v>184539.19900000002</v>
      </c>
      <c r="BE255" s="71">
        <v>185015.17600000001</v>
      </c>
      <c r="BF255" s="71">
        <v>185466.9</v>
      </c>
      <c r="BG255" s="73">
        <v>185879.42200000002</v>
      </c>
      <c r="BH255" s="71">
        <v>186251.89499999996</v>
      </c>
      <c r="BI255" s="71">
        <v>186591.41200000004</v>
      </c>
      <c r="BJ255" s="71">
        <v>186900.14600000001</v>
      </c>
      <c r="BK255" s="71">
        <v>187181.87899999999</v>
      </c>
      <c r="BL255" s="71">
        <v>187439.91099999999</v>
      </c>
      <c r="BM255" s="71">
        <v>187674.435</v>
      </c>
      <c r="BN255" s="71">
        <v>187885.95499999999</v>
      </c>
      <c r="BO255" s="71">
        <v>188078.62299999999</v>
      </c>
      <c r="BP255" s="71">
        <v>188257.61700000003</v>
      </c>
      <c r="BQ255" s="71">
        <v>188426.78700000001</v>
      </c>
      <c r="BR255" s="71">
        <v>188587.899</v>
      </c>
      <c r="BS255" s="71">
        <v>188740.67099999997</v>
      </c>
      <c r="BT255" s="71">
        <v>188884.31299999999</v>
      </c>
      <c r="BU255" s="71">
        <v>189017.07699999999</v>
      </c>
      <c r="BV255" s="71">
        <v>189137.54399999999</v>
      </c>
      <c r="BW255" s="71">
        <v>189245.58599999998</v>
      </c>
      <c r="BX255" s="71">
        <v>189341.39700000003</v>
      </c>
      <c r="BY255" s="71">
        <v>189424.09399999998</v>
      </c>
      <c r="BZ255" s="71">
        <v>189492.601</v>
      </c>
      <c r="CA255" s="71">
        <v>189545.91300000003</v>
      </c>
      <c r="CB255" s="71">
        <v>189583.709</v>
      </c>
      <c r="CC255" s="71">
        <v>189605.41899999999</v>
      </c>
      <c r="CD255" s="71">
        <v>189609.508</v>
      </c>
      <c r="CE255" s="71">
        <v>189594.13300000003</v>
      </c>
      <c r="CF255" s="71">
        <v>189557.97500000001</v>
      </c>
      <c r="CG255" s="71">
        <v>189500.70399999997</v>
      </c>
      <c r="CH255" s="71">
        <v>189422.61800000002</v>
      </c>
      <c r="CI255" s="71">
        <v>189323.90300000002</v>
      </c>
      <c r="CJ255" s="71">
        <v>189205.02</v>
      </c>
      <c r="CK255" s="71">
        <v>189066.606</v>
      </c>
      <c r="CL255" s="71">
        <v>188908.9</v>
      </c>
      <c r="CM255" s="71">
        <v>188732.70800000001</v>
      </c>
      <c r="CN255" s="71">
        <v>188540.04099999997</v>
      </c>
      <c r="CO255" s="71">
        <v>188333.43699999998</v>
      </c>
      <c r="CP255" s="71">
        <v>188115.01900000003</v>
      </c>
      <c r="CQ255" s="71">
        <v>187886.16200000001</v>
      </c>
      <c r="CR255" s="71">
        <v>187647.60499999998</v>
      </c>
      <c r="CS255" s="71">
        <v>187399.71299999999</v>
      </c>
      <c r="CT255" s="71">
        <v>187142.80599999995</v>
      </c>
      <c r="CU255" s="71">
        <v>186877.42899999997</v>
      </c>
      <c r="CV255" s="71">
        <v>186604.44099999999</v>
      </c>
      <c r="CW255" s="71">
        <v>186325.09799999997</v>
      </c>
      <c r="CX255" s="71">
        <v>186041.04600000003</v>
      </c>
      <c r="CY255" s="71">
        <v>185754.31900000002</v>
      </c>
      <c r="CZ255" s="73">
        <v>185467.33400000003</v>
      </c>
    </row>
    <row r="256" spans="1:104">
      <c r="A256" s="58">
        <v>233</v>
      </c>
      <c r="B256" s="66">
        <v>927</v>
      </c>
      <c r="C256" s="67" t="s">
        <v>137</v>
      </c>
      <c r="D256" s="71">
        <v>10126.996999999999</v>
      </c>
      <c r="E256" s="71">
        <v>10362.27</v>
      </c>
      <c r="F256" s="71">
        <v>10602.208000000001</v>
      </c>
      <c r="G256" s="71">
        <v>10845.096000000001</v>
      </c>
      <c r="H256" s="71">
        <v>11090.014999999999</v>
      </c>
      <c r="I256" s="71">
        <v>11336.844999999999</v>
      </c>
      <c r="J256" s="71">
        <v>11586.32</v>
      </c>
      <c r="K256" s="71">
        <v>11839.975999999999</v>
      </c>
      <c r="L256" s="71">
        <v>12099.972</v>
      </c>
      <c r="M256" s="71">
        <v>12368.808999999999</v>
      </c>
      <c r="N256" s="71">
        <v>12648.475999999999</v>
      </c>
      <c r="O256" s="71">
        <v>12939.525</v>
      </c>
      <c r="P256" s="71">
        <v>13240.280999999999</v>
      </c>
      <c r="Q256" s="71">
        <v>13546.493</v>
      </c>
      <c r="R256" s="71">
        <v>13852.309000000001</v>
      </c>
      <c r="S256" s="71">
        <v>14153.134</v>
      </c>
      <c r="T256" s="71">
        <v>14447.635</v>
      </c>
      <c r="U256" s="71">
        <v>14735.824999999999</v>
      </c>
      <c r="V256" s="71">
        <v>15016.129000000001</v>
      </c>
      <c r="W256" s="71">
        <v>15287.142</v>
      </c>
      <c r="X256" s="71">
        <v>15547.964</v>
      </c>
      <c r="Y256" s="71">
        <v>15798.075999999999</v>
      </c>
      <c r="Z256" s="71">
        <v>16037.751</v>
      </c>
      <c r="AA256" s="71">
        <v>16268.095000000001</v>
      </c>
      <c r="AB256" s="71">
        <v>16490.82</v>
      </c>
      <c r="AC256" s="71">
        <v>16707.611000000001</v>
      </c>
      <c r="AD256" s="71">
        <v>16918.983</v>
      </c>
      <c r="AE256" s="71">
        <v>17125.951000000001</v>
      </c>
      <c r="AF256" s="71">
        <v>17331.404999999999</v>
      </c>
      <c r="AG256" s="71">
        <v>17538.89</v>
      </c>
      <c r="AH256" s="71">
        <v>17751.231</v>
      </c>
      <c r="AI256" s="71">
        <v>17969.174999999999</v>
      </c>
      <c r="AJ256" s="71">
        <v>18193.023000000001</v>
      </c>
      <c r="AK256" s="71">
        <v>18424.460999999999</v>
      </c>
      <c r="AL256" s="71">
        <v>18665.226000000002</v>
      </c>
      <c r="AM256" s="71">
        <v>18916.218000000001</v>
      </c>
      <c r="AN256" s="71">
        <v>19178.580999999998</v>
      </c>
      <c r="AO256" s="71">
        <v>19451.231</v>
      </c>
      <c r="AP256" s="71">
        <v>19729.973999999998</v>
      </c>
      <c r="AQ256" s="71">
        <v>20009.011000000002</v>
      </c>
      <c r="AR256" s="71">
        <v>20284.066000000003</v>
      </c>
      <c r="AS256" s="71">
        <v>20553.595000000001</v>
      </c>
      <c r="AT256" s="71">
        <v>20818.436000000002</v>
      </c>
      <c r="AU256" s="71">
        <v>21079.62</v>
      </c>
      <c r="AV256" s="71">
        <v>21339.135999999999</v>
      </c>
      <c r="AW256" s="71">
        <v>21598.47</v>
      </c>
      <c r="AX256" s="71">
        <v>21857.326000000001</v>
      </c>
      <c r="AY256" s="71">
        <v>22115.063000000002</v>
      </c>
      <c r="AZ256" s="71">
        <v>22372.449000000001</v>
      </c>
      <c r="BA256" s="71">
        <v>22630.465</v>
      </c>
      <c r="BB256" s="71">
        <v>22889.659</v>
      </c>
      <c r="BC256" s="71">
        <v>23150.639000000003</v>
      </c>
      <c r="BD256" s="71">
        <v>23412.826999999997</v>
      </c>
      <c r="BE256" s="71">
        <v>23674.132999999998</v>
      </c>
      <c r="BF256" s="71">
        <v>23931.688999999998</v>
      </c>
      <c r="BG256" s="73">
        <v>24183.512999999999</v>
      </c>
      <c r="BH256" s="71">
        <v>24428.853000000003</v>
      </c>
      <c r="BI256" s="71">
        <v>24668.557000000001</v>
      </c>
      <c r="BJ256" s="71">
        <v>24904.249000000003</v>
      </c>
      <c r="BK256" s="71">
        <v>25138.343000000001</v>
      </c>
      <c r="BL256" s="71">
        <v>25372.663999999997</v>
      </c>
      <c r="BM256" s="71">
        <v>25607.508000000002</v>
      </c>
      <c r="BN256" s="71">
        <v>25842.521000000001</v>
      </c>
      <c r="BO256" s="71">
        <v>26078.088000000003</v>
      </c>
      <c r="BP256" s="71">
        <v>26314.508000000002</v>
      </c>
      <c r="BQ256" s="71">
        <v>26551.893</v>
      </c>
      <c r="BR256" s="71">
        <v>26790.397000000001</v>
      </c>
      <c r="BS256" s="71">
        <v>27029.732000000004</v>
      </c>
      <c r="BT256" s="71">
        <v>27268.964</v>
      </c>
      <c r="BU256" s="71">
        <v>27506.807000000001</v>
      </c>
      <c r="BV256" s="71">
        <v>27742.202000000001</v>
      </c>
      <c r="BW256" s="71">
        <v>27974.7</v>
      </c>
      <c r="BX256" s="71">
        <v>28204.095999999998</v>
      </c>
      <c r="BY256" s="71">
        <v>28429.85</v>
      </c>
      <c r="BZ256" s="71">
        <v>28651.434000000001</v>
      </c>
      <c r="CA256" s="71">
        <v>28868.377</v>
      </c>
      <c r="CB256" s="71">
        <v>29080.387999999999</v>
      </c>
      <c r="CC256" s="71">
        <v>29287.191999999995</v>
      </c>
      <c r="CD256" s="71">
        <v>29488.399000000001</v>
      </c>
      <c r="CE256" s="71">
        <v>29683.625999999997</v>
      </c>
      <c r="CF256" s="71">
        <v>29872.620999999999</v>
      </c>
      <c r="CG256" s="71">
        <v>30055.261000000002</v>
      </c>
      <c r="CH256" s="71">
        <v>30231.63</v>
      </c>
      <c r="CI256" s="71">
        <v>30401.975999999995</v>
      </c>
      <c r="CJ256" s="71">
        <v>30566.683000000001</v>
      </c>
      <c r="CK256" s="71">
        <v>30726.127</v>
      </c>
      <c r="CL256" s="71">
        <v>30880.476999999999</v>
      </c>
      <c r="CM256" s="71">
        <v>31029.956999999999</v>
      </c>
      <c r="CN256" s="71">
        <v>31175.092000000004</v>
      </c>
      <c r="CO256" s="71">
        <v>31316.511999999999</v>
      </c>
      <c r="CP256" s="71">
        <v>31454.762999999999</v>
      </c>
      <c r="CQ256" s="71">
        <v>31590.248</v>
      </c>
      <c r="CR256" s="71">
        <v>31723.244999999999</v>
      </c>
      <c r="CS256" s="71">
        <v>31853.966</v>
      </c>
      <c r="CT256" s="71">
        <v>31982.608</v>
      </c>
      <c r="CU256" s="71">
        <v>32109.416000000001</v>
      </c>
      <c r="CV256" s="71">
        <v>32234.691999999999</v>
      </c>
      <c r="CW256" s="71">
        <v>32358.811999999998</v>
      </c>
      <c r="CX256" s="71">
        <v>32482.231999999996</v>
      </c>
      <c r="CY256" s="71">
        <v>32605.48</v>
      </c>
      <c r="CZ256" s="73">
        <v>32729.156999999999</v>
      </c>
    </row>
    <row r="257" spans="1:104">
      <c r="A257" s="58">
        <v>236</v>
      </c>
      <c r="B257" s="66">
        <v>928</v>
      </c>
      <c r="C257" s="67" t="s">
        <v>140</v>
      </c>
      <c r="D257" s="71">
        <v>2289.413</v>
      </c>
      <c r="E257" s="71">
        <v>2323.0020000000004</v>
      </c>
      <c r="F257" s="71">
        <v>2359.5039999999999</v>
      </c>
      <c r="G257" s="71">
        <v>2398.4940000000001</v>
      </c>
      <c r="H257" s="71">
        <v>2439.694</v>
      </c>
      <c r="I257" s="71">
        <v>2482.9570000000003</v>
      </c>
      <c r="J257" s="71">
        <v>2528.2870000000003</v>
      </c>
      <c r="K257" s="71">
        <v>2575.8319999999999</v>
      </c>
      <c r="L257" s="71">
        <v>2625.8469999999998</v>
      </c>
      <c r="M257" s="71">
        <v>2678.67</v>
      </c>
      <c r="N257" s="71">
        <v>2734.6030000000001</v>
      </c>
      <c r="O257" s="71">
        <v>2793.7750000000001</v>
      </c>
      <c r="P257" s="71">
        <v>2856.0510000000004</v>
      </c>
      <c r="Q257" s="71">
        <v>2920.9720000000002</v>
      </c>
      <c r="R257" s="71">
        <v>2987.8940000000002</v>
      </c>
      <c r="S257" s="71">
        <v>3056.375</v>
      </c>
      <c r="T257" s="71">
        <v>3126.22</v>
      </c>
      <c r="U257" s="71">
        <v>3197.6289999999999</v>
      </c>
      <c r="V257" s="71">
        <v>3271.0190000000002</v>
      </c>
      <c r="W257" s="71">
        <v>3347.0030000000002</v>
      </c>
      <c r="X257" s="71">
        <v>3426.02</v>
      </c>
      <c r="Y257" s="71">
        <v>3508.2089999999998</v>
      </c>
      <c r="Z257" s="71">
        <v>3593.4229999999998</v>
      </c>
      <c r="AA257" s="71">
        <v>3681.45</v>
      </c>
      <c r="AB257" s="71">
        <v>3771.9780000000001</v>
      </c>
      <c r="AC257" s="71">
        <v>3864.7719999999999</v>
      </c>
      <c r="AD257" s="71">
        <v>3959.596</v>
      </c>
      <c r="AE257" s="71">
        <v>4056.4859999999999</v>
      </c>
      <c r="AF257" s="71">
        <v>4155.7870000000003</v>
      </c>
      <c r="AG257" s="71">
        <v>4257.9920000000002</v>
      </c>
      <c r="AH257" s="71">
        <v>4363.3429999999998</v>
      </c>
      <c r="AI257" s="71">
        <v>4472.3999999999996</v>
      </c>
      <c r="AJ257" s="71">
        <v>4584.8050000000003</v>
      </c>
      <c r="AK257" s="71">
        <v>4698.8040000000001</v>
      </c>
      <c r="AL257" s="71">
        <v>4812.0219999999999</v>
      </c>
      <c r="AM257" s="71">
        <v>4922.9790000000003</v>
      </c>
      <c r="AN257" s="71">
        <v>5030.66</v>
      </c>
      <c r="AO257" s="71">
        <v>5136.1530000000002</v>
      </c>
      <c r="AP257" s="71">
        <v>5242.6210000000001</v>
      </c>
      <c r="AQ257" s="71">
        <v>5354.4859999999999</v>
      </c>
      <c r="AR257" s="71">
        <v>5474.8370000000004</v>
      </c>
      <c r="AS257" s="71">
        <v>5604.6850000000004</v>
      </c>
      <c r="AT257" s="71">
        <v>5742.8029999999999</v>
      </c>
      <c r="AU257" s="71">
        <v>5887.2839999999997</v>
      </c>
      <c r="AV257" s="71">
        <v>6035.2130000000006</v>
      </c>
      <c r="AW257" s="71">
        <v>6184.3119999999999</v>
      </c>
      <c r="AX257" s="71">
        <v>6334.0309999999999</v>
      </c>
      <c r="AY257" s="71">
        <v>6484.5859999999993</v>
      </c>
      <c r="AZ257" s="71">
        <v>6635.3189999999995</v>
      </c>
      <c r="BA257" s="71">
        <v>6785.6460000000006</v>
      </c>
      <c r="BB257" s="71">
        <v>6935.0860000000002</v>
      </c>
      <c r="BC257" s="71">
        <v>7083.23</v>
      </c>
      <c r="BD257" s="71">
        <v>7229.8369999999995</v>
      </c>
      <c r="BE257" s="71">
        <v>7374.89</v>
      </c>
      <c r="BF257" s="71">
        <v>7518.5020000000004</v>
      </c>
      <c r="BG257" s="73">
        <v>7660.7909999999993</v>
      </c>
      <c r="BH257" s="71">
        <v>7801.7020000000002</v>
      </c>
      <c r="BI257" s="71">
        <v>7941.2339999999995</v>
      </c>
      <c r="BJ257" s="71">
        <v>8079.6710000000003</v>
      </c>
      <c r="BK257" s="71">
        <v>8217.402</v>
      </c>
      <c r="BL257" s="71">
        <v>8354.76</v>
      </c>
      <c r="BM257" s="71">
        <v>8491.853000000001</v>
      </c>
      <c r="BN257" s="71">
        <v>8628.7639999999992</v>
      </c>
      <c r="BO257" s="71">
        <v>8765.7939999999999</v>
      </c>
      <c r="BP257" s="71">
        <v>8903.2749999999996</v>
      </c>
      <c r="BQ257" s="71">
        <v>9041.4590000000007</v>
      </c>
      <c r="BR257" s="71">
        <v>9180.3799999999992</v>
      </c>
      <c r="BS257" s="71">
        <v>9320.0159999999996</v>
      </c>
      <c r="BT257" s="71">
        <v>9460.487000000001</v>
      </c>
      <c r="BU257" s="71">
        <v>9601.8940000000002</v>
      </c>
      <c r="BV257" s="71">
        <v>9744.2360000000008</v>
      </c>
      <c r="BW257" s="71">
        <v>9887.5120000000006</v>
      </c>
      <c r="BX257" s="71">
        <v>10031.463</v>
      </c>
      <c r="BY257" s="71">
        <v>10175.478999999999</v>
      </c>
      <c r="BZ257" s="71">
        <v>10318.764999999999</v>
      </c>
      <c r="CA257" s="71">
        <v>10460.674999999999</v>
      </c>
      <c r="CB257" s="71">
        <v>10600.93</v>
      </c>
      <c r="CC257" s="71">
        <v>10739.417000000001</v>
      </c>
      <c r="CD257" s="71">
        <v>10875.861999999999</v>
      </c>
      <c r="CE257" s="71">
        <v>11010.002</v>
      </c>
      <c r="CF257" s="71">
        <v>11141.635999999999</v>
      </c>
      <c r="CG257" s="71">
        <v>11270.58</v>
      </c>
      <c r="CH257" s="71">
        <v>11396.728999999999</v>
      </c>
      <c r="CI257" s="71">
        <v>11520.062</v>
      </c>
      <c r="CJ257" s="71">
        <v>11640.61</v>
      </c>
      <c r="CK257" s="71">
        <v>11758.416000000001</v>
      </c>
      <c r="CL257" s="71">
        <v>11873.432000000001</v>
      </c>
      <c r="CM257" s="71">
        <v>11985.648999999999</v>
      </c>
      <c r="CN257" s="71">
        <v>12095.197</v>
      </c>
      <c r="CO257" s="71">
        <v>12202.244000000001</v>
      </c>
      <c r="CP257" s="71">
        <v>12306.936</v>
      </c>
      <c r="CQ257" s="71">
        <v>12409.347000000002</v>
      </c>
      <c r="CR257" s="71">
        <v>12509.493999999999</v>
      </c>
      <c r="CS257" s="71">
        <v>12607.367</v>
      </c>
      <c r="CT257" s="71">
        <v>12702.951000000001</v>
      </c>
      <c r="CU257" s="71">
        <v>12796.250999999998</v>
      </c>
      <c r="CV257" s="71">
        <v>12887.308000000001</v>
      </c>
      <c r="CW257" s="71">
        <v>12976.197999999999</v>
      </c>
      <c r="CX257" s="71">
        <v>13063.030999999999</v>
      </c>
      <c r="CY257" s="71">
        <v>13147.962</v>
      </c>
      <c r="CZ257" s="73">
        <v>13231.177</v>
      </c>
    </row>
    <row r="258" spans="1:104">
      <c r="A258" s="58">
        <v>211</v>
      </c>
      <c r="B258" s="66">
        <v>931</v>
      </c>
      <c r="C258" s="67" t="s">
        <v>490</v>
      </c>
      <c r="D258" s="71">
        <v>112994.81</v>
      </c>
      <c r="E258" s="71">
        <v>116138.796</v>
      </c>
      <c r="F258" s="71">
        <v>119401.69700000001</v>
      </c>
      <c r="G258" s="71">
        <v>122755.38100000001</v>
      </c>
      <c r="H258" s="71">
        <v>126181.486</v>
      </c>
      <c r="I258" s="71">
        <v>129671.41400000002</v>
      </c>
      <c r="J258" s="71">
        <v>133226.92700000003</v>
      </c>
      <c r="K258" s="71">
        <v>136859.541</v>
      </c>
      <c r="L258" s="71">
        <v>140588.80900000001</v>
      </c>
      <c r="M258" s="71">
        <v>144439.36699999997</v>
      </c>
      <c r="N258" s="71">
        <v>148432.20199999999</v>
      </c>
      <c r="O258" s="71">
        <v>152575.31099999993</v>
      </c>
      <c r="P258" s="71">
        <v>156855.51300000001</v>
      </c>
      <c r="Q258" s="71">
        <v>161234.99099999998</v>
      </c>
      <c r="R258" s="71">
        <v>165661.15600000002</v>
      </c>
      <c r="S258" s="71">
        <v>170095.86199999996</v>
      </c>
      <c r="T258" s="71">
        <v>174527.64199999999</v>
      </c>
      <c r="U258" s="71">
        <v>178966.80200000003</v>
      </c>
      <c r="V258" s="71">
        <v>183424.111</v>
      </c>
      <c r="W258" s="71">
        <v>187918.90700000001</v>
      </c>
      <c r="X258" s="71">
        <v>192467.17499999996</v>
      </c>
      <c r="Y258" s="71">
        <v>197067.4</v>
      </c>
      <c r="Z258" s="71">
        <v>201718.79099999997</v>
      </c>
      <c r="AA258" s="71">
        <v>206439.49099999998</v>
      </c>
      <c r="AB258" s="71">
        <v>211252.399</v>
      </c>
      <c r="AC258" s="71">
        <v>216173.19199999998</v>
      </c>
      <c r="AD258" s="71">
        <v>221205.45199999999</v>
      </c>
      <c r="AE258" s="71">
        <v>226342.36600000004</v>
      </c>
      <c r="AF258" s="71">
        <v>231575.35199999996</v>
      </c>
      <c r="AG258" s="71">
        <v>236890.902</v>
      </c>
      <c r="AH258" s="71">
        <v>242275.799</v>
      </c>
      <c r="AI258" s="71">
        <v>247725.853</v>
      </c>
      <c r="AJ258" s="71">
        <v>253233.405</v>
      </c>
      <c r="AK258" s="71">
        <v>258776.73300000009</v>
      </c>
      <c r="AL258" s="71">
        <v>264329.26700000005</v>
      </c>
      <c r="AM258" s="71">
        <v>269869.52399999998</v>
      </c>
      <c r="AN258" s="71">
        <v>275389.59900000005</v>
      </c>
      <c r="AO258" s="71">
        <v>280885.83899999998</v>
      </c>
      <c r="AP258" s="71">
        <v>286347.08799999999</v>
      </c>
      <c r="AQ258" s="71">
        <v>291762.56199999992</v>
      </c>
      <c r="AR258" s="71">
        <v>297125.783</v>
      </c>
      <c r="AS258" s="71">
        <v>302428.06599999999</v>
      </c>
      <c r="AT258" s="71">
        <v>307672.32699999993</v>
      </c>
      <c r="AU258" s="71">
        <v>312878.62900000002</v>
      </c>
      <c r="AV258" s="71">
        <v>318075.65899999993</v>
      </c>
      <c r="AW258" s="71">
        <v>323284.08900000004</v>
      </c>
      <c r="AX258" s="71">
        <v>328510.94400000008</v>
      </c>
      <c r="AY258" s="71">
        <v>333749.98</v>
      </c>
      <c r="AZ258" s="71">
        <v>338992.424</v>
      </c>
      <c r="BA258" s="71">
        <v>344223.96300000005</v>
      </c>
      <c r="BB258" s="71">
        <v>349434.08100000001</v>
      </c>
      <c r="BC258" s="71">
        <v>354617.80300000007</v>
      </c>
      <c r="BD258" s="71">
        <v>359777.98500000004</v>
      </c>
      <c r="BE258" s="71">
        <v>364920.75900000002</v>
      </c>
      <c r="BF258" s="71">
        <v>370055.55599999998</v>
      </c>
      <c r="BG258" s="73">
        <v>375187.23100000003</v>
      </c>
      <c r="BH258" s="71">
        <v>380316.804</v>
      </c>
      <c r="BI258" s="71">
        <v>385435.66200000013</v>
      </c>
      <c r="BJ258" s="71">
        <v>390527.13500000001</v>
      </c>
      <c r="BK258" s="71">
        <v>395569.08100000001</v>
      </c>
      <c r="BL258" s="71">
        <v>400544.45899999992</v>
      </c>
      <c r="BM258" s="71">
        <v>405445.53399999993</v>
      </c>
      <c r="BN258" s="71">
        <v>410272.54600000003</v>
      </c>
      <c r="BO258" s="71">
        <v>415026.19500000001</v>
      </c>
      <c r="BP258" s="71">
        <v>419710.3220000001</v>
      </c>
      <c r="BQ258" s="71">
        <v>424327.11500000005</v>
      </c>
      <c r="BR258" s="71">
        <v>428873.99199999997</v>
      </c>
      <c r="BS258" s="71">
        <v>433346.37800000003</v>
      </c>
      <c r="BT258" s="71">
        <v>437742.33300000004</v>
      </c>
      <c r="BU258" s="71">
        <v>442059.9059999999</v>
      </c>
      <c r="BV258" s="71">
        <v>446297.08799999993</v>
      </c>
      <c r="BW258" s="71">
        <v>450451.38899999997</v>
      </c>
      <c r="BX258" s="71">
        <v>454520.50799999991</v>
      </c>
      <c r="BY258" s="71">
        <v>458502.72599999997</v>
      </c>
      <c r="BZ258" s="71">
        <v>462396.48700000002</v>
      </c>
      <c r="CA258" s="71">
        <v>466199.77</v>
      </c>
      <c r="CB258" s="71">
        <v>469911.83</v>
      </c>
      <c r="CC258" s="71">
        <v>473529.761</v>
      </c>
      <c r="CD258" s="71">
        <v>477046.94099999999</v>
      </c>
      <c r="CE258" s="71">
        <v>480455.15700000012</v>
      </c>
      <c r="CF258" s="71">
        <v>483748.53399999999</v>
      </c>
      <c r="CG258" s="71">
        <v>486923.56200000003</v>
      </c>
      <c r="CH258" s="71">
        <v>489981.28299999988</v>
      </c>
      <c r="CI258" s="71">
        <v>492926.07800000004</v>
      </c>
      <c r="CJ258" s="71">
        <v>495764.87</v>
      </c>
      <c r="CK258" s="71">
        <v>498502.58699999994</v>
      </c>
      <c r="CL258" s="71">
        <v>501140.52599999995</v>
      </c>
      <c r="CM258" s="71">
        <v>503676.64500000002</v>
      </c>
      <c r="CN258" s="71">
        <v>506108.62599999999</v>
      </c>
      <c r="CO258" s="71">
        <v>508432.91399999993</v>
      </c>
      <c r="CP258" s="71">
        <v>510647.02899999998</v>
      </c>
      <c r="CQ258" s="71">
        <v>512750.37699999992</v>
      </c>
      <c r="CR258" s="71">
        <v>514743.95900000003</v>
      </c>
      <c r="CS258" s="71">
        <v>516629.72</v>
      </c>
      <c r="CT258" s="71">
        <v>518409.81199999998</v>
      </c>
      <c r="CU258" s="71">
        <v>520085.88800000004</v>
      </c>
      <c r="CV258" s="71">
        <v>521658.8710000001</v>
      </c>
      <c r="CW258" s="71">
        <v>523128.81800000003</v>
      </c>
      <c r="CX258" s="71">
        <v>524494.86699999997</v>
      </c>
      <c r="CY258" s="71">
        <v>525755.29200000002</v>
      </c>
      <c r="CZ258" s="73">
        <v>526907.49600000004</v>
      </c>
    </row>
    <row r="259" spans="1:104">
      <c r="A259" s="58">
        <v>4</v>
      </c>
      <c r="B259" s="62">
        <v>934</v>
      </c>
      <c r="C259" s="61" t="s">
        <v>383</v>
      </c>
      <c r="D259" s="71">
        <v>1505909.0410000002</v>
      </c>
      <c r="E259" s="71">
        <v>1539662.8270000007</v>
      </c>
      <c r="F259" s="71">
        <v>1572688.9790000003</v>
      </c>
      <c r="G259" s="71">
        <v>1605551.784</v>
      </c>
      <c r="H259" s="71">
        <v>1638734.92</v>
      </c>
      <c r="I259" s="71">
        <v>1672641.4909999995</v>
      </c>
      <c r="J259" s="71">
        <v>1707591.8129999992</v>
      </c>
      <c r="K259" s="71">
        <v>1743825.65</v>
      </c>
      <c r="L259" s="71">
        <v>1781508.6569999994</v>
      </c>
      <c r="M259" s="71">
        <v>1820743.318</v>
      </c>
      <c r="N259" s="71">
        <v>1861601.6010000003</v>
      </c>
      <c r="O259" s="71">
        <v>1904159.7290000005</v>
      </c>
      <c r="P259" s="71">
        <v>1948528.6370000001</v>
      </c>
      <c r="Q259" s="71">
        <v>1994867.102</v>
      </c>
      <c r="R259" s="71">
        <v>2043344.6489999988</v>
      </c>
      <c r="S259" s="71">
        <v>2094032.8280000009</v>
      </c>
      <c r="T259" s="71">
        <v>2146961.4060000004</v>
      </c>
      <c r="U259" s="71">
        <v>2201955.566000001</v>
      </c>
      <c r="V259" s="71">
        <v>2258609.8479999998</v>
      </c>
      <c r="W259" s="71">
        <v>2316378.5530000003</v>
      </c>
      <c r="X259" s="71">
        <v>2374808.79</v>
      </c>
      <c r="Y259" s="71">
        <v>2433835.8190000011</v>
      </c>
      <c r="Z259" s="71">
        <v>2493392.63</v>
      </c>
      <c r="AA259" s="71">
        <v>2553034.6150000002</v>
      </c>
      <c r="AB259" s="71">
        <v>2612238.6459999993</v>
      </c>
      <c r="AC259" s="71">
        <v>2670673.8720000004</v>
      </c>
      <c r="AD259" s="71">
        <v>2728091.281</v>
      </c>
      <c r="AE259" s="71">
        <v>2784676.48</v>
      </c>
      <c r="AF259" s="71">
        <v>2841083.9890000005</v>
      </c>
      <c r="AG259" s="71">
        <v>2898247.1780000012</v>
      </c>
      <c r="AH259" s="71">
        <v>2956852.8710000003</v>
      </c>
      <c r="AI259" s="71">
        <v>3016999.1379999989</v>
      </c>
      <c r="AJ259" s="71">
        <v>3078500.0449999985</v>
      </c>
      <c r="AK259" s="71">
        <v>3141396.1</v>
      </c>
      <c r="AL259" s="71">
        <v>3205663.6259999992</v>
      </c>
      <c r="AM259" s="71">
        <v>3271203.8229999989</v>
      </c>
      <c r="AN259" s="71">
        <v>3338118.01</v>
      </c>
      <c r="AO259" s="71">
        <v>3406212.0230000024</v>
      </c>
      <c r="AP259" s="71">
        <v>3474713.9880000008</v>
      </c>
      <c r="AQ259" s="71">
        <v>3542602.91</v>
      </c>
      <c r="AR259" s="71">
        <v>3609131.3520000009</v>
      </c>
      <c r="AS259" s="71">
        <v>3673950.7239999999</v>
      </c>
      <c r="AT259" s="71">
        <v>3737190.4119999981</v>
      </c>
      <c r="AU259" s="71">
        <v>3799172.9670000006</v>
      </c>
      <c r="AV259" s="71">
        <v>3860448.41</v>
      </c>
      <c r="AW259" s="71">
        <v>3921407.0060000001</v>
      </c>
      <c r="AX259" s="71">
        <v>3982144.9770000018</v>
      </c>
      <c r="AY259" s="71">
        <v>4042479.4639999997</v>
      </c>
      <c r="AZ259" s="71">
        <v>4102202.4749999992</v>
      </c>
      <c r="BA259" s="71">
        <v>4161006.4040000001</v>
      </c>
      <c r="BB259" s="71">
        <v>4218694.3680000007</v>
      </c>
      <c r="BC259" s="71">
        <v>4275198.9549999973</v>
      </c>
      <c r="BD259" s="71">
        <v>4330670.4420000007</v>
      </c>
      <c r="BE259" s="71">
        <v>4385395.109000002</v>
      </c>
      <c r="BF259" s="71">
        <v>4439771.4140000008</v>
      </c>
      <c r="BG259" s="73">
        <v>4494095.3769999985</v>
      </c>
      <c r="BH259" s="71">
        <v>4548432.3489999985</v>
      </c>
      <c r="BI259" s="71">
        <v>4602720.9520000014</v>
      </c>
      <c r="BJ259" s="71">
        <v>4656969.534</v>
      </c>
      <c r="BK259" s="71">
        <v>4711151.2050000019</v>
      </c>
      <c r="BL259" s="71">
        <v>4765220.8030000031</v>
      </c>
      <c r="BM259" s="71">
        <v>4819177.3209999977</v>
      </c>
      <c r="BN259" s="71">
        <v>4872962.824</v>
      </c>
      <c r="BO259" s="71">
        <v>4926392.7690000003</v>
      </c>
      <c r="BP259" s="71">
        <v>4979226.157999997</v>
      </c>
      <c r="BQ259" s="71">
        <v>5031260.8989999993</v>
      </c>
      <c r="BR259" s="71">
        <v>5082411.7059999993</v>
      </c>
      <c r="BS259" s="71">
        <v>5132626.6219999986</v>
      </c>
      <c r="BT259" s="71">
        <v>5181777.9389999975</v>
      </c>
      <c r="BU259" s="71">
        <v>5229733.7019999987</v>
      </c>
      <c r="BV259" s="71">
        <v>5276389.21</v>
      </c>
      <c r="BW259" s="71">
        <v>5321676.7019999996</v>
      </c>
      <c r="BX259" s="71">
        <v>5365566.1560000004</v>
      </c>
      <c r="BY259" s="71">
        <v>5408045.8229999989</v>
      </c>
      <c r="BZ259" s="71">
        <v>5449126.9350000015</v>
      </c>
      <c r="CA259" s="71">
        <v>5488824.6520000026</v>
      </c>
      <c r="CB259" s="71">
        <v>5527128.7010000031</v>
      </c>
      <c r="CC259" s="71">
        <v>5564044.5609999988</v>
      </c>
      <c r="CD259" s="71">
        <v>5599629.6489999993</v>
      </c>
      <c r="CE259" s="71">
        <v>5633962.5599999996</v>
      </c>
      <c r="CF259" s="71">
        <v>5667111.3580000009</v>
      </c>
      <c r="CG259" s="71">
        <v>5699087.8259999957</v>
      </c>
      <c r="CH259" s="71">
        <v>5729910.3189999992</v>
      </c>
      <c r="CI259" s="71">
        <v>5759660.4880000027</v>
      </c>
      <c r="CJ259" s="71">
        <v>5788436.1400000006</v>
      </c>
      <c r="CK259" s="71">
        <v>5816304.4229999995</v>
      </c>
      <c r="CL259" s="71">
        <v>5843296.4139999999</v>
      </c>
      <c r="CM259" s="71">
        <v>5869389.6040000003</v>
      </c>
      <c r="CN259" s="71">
        <v>5894527.455000001</v>
      </c>
      <c r="CO259" s="71">
        <v>5918623.1899999985</v>
      </c>
      <c r="CP259" s="71">
        <v>5941605.307000001</v>
      </c>
      <c r="CQ259" s="71">
        <v>5963433.0660000006</v>
      </c>
      <c r="CR259" s="71">
        <v>5984091.0650000004</v>
      </c>
      <c r="CS259" s="71">
        <v>6003576.433000003</v>
      </c>
      <c r="CT259" s="71">
        <v>6021884.2890000017</v>
      </c>
      <c r="CU259" s="71">
        <v>6038994.1269999994</v>
      </c>
      <c r="CV259" s="71">
        <v>6054865.1679999987</v>
      </c>
      <c r="CW259" s="71">
        <v>6069433.7359999996</v>
      </c>
      <c r="CX259" s="71">
        <v>6082612.2770000016</v>
      </c>
      <c r="CY259" s="71">
        <v>6094290.2400000002</v>
      </c>
      <c r="CZ259" s="73">
        <v>6104334.2279999992</v>
      </c>
    </row>
    <row r="260" spans="1:104">
      <c r="A260" s="58">
        <v>69</v>
      </c>
      <c r="B260" s="66">
        <v>935</v>
      </c>
      <c r="C260" s="65" t="s">
        <v>218</v>
      </c>
      <c r="D260" s="71">
        <v>1396254.1409999998</v>
      </c>
      <c r="E260" s="71">
        <v>1426046.077</v>
      </c>
      <c r="F260" s="71">
        <v>1454722.1710000001</v>
      </c>
      <c r="G260" s="71">
        <v>1482900.9929999998</v>
      </c>
      <c r="H260" s="71">
        <v>1511109.726</v>
      </c>
      <c r="I260" s="71">
        <v>1539784.2139999999</v>
      </c>
      <c r="J260" s="71">
        <v>1569266.2479999999</v>
      </c>
      <c r="K260" s="71">
        <v>1599806.2840000002</v>
      </c>
      <c r="L260" s="71">
        <v>1631571.4339999999</v>
      </c>
      <c r="M260" s="71">
        <v>1664658.9680000001</v>
      </c>
      <c r="N260" s="71">
        <v>1699136.557</v>
      </c>
      <c r="O260" s="71">
        <v>1735085.2490000003</v>
      </c>
      <c r="P260" s="71">
        <v>1772637.0519999997</v>
      </c>
      <c r="Q260" s="71">
        <v>1811991.07</v>
      </c>
      <c r="R260" s="71">
        <v>1853367.8219999999</v>
      </c>
      <c r="S260" s="71">
        <v>1896875.0030000003</v>
      </c>
      <c r="T260" s="71">
        <v>1942544.8850000002</v>
      </c>
      <c r="U260" s="71">
        <v>1990190.22</v>
      </c>
      <c r="V260" s="71">
        <v>2039405.1669999999</v>
      </c>
      <c r="W260" s="71">
        <v>2089639.0449999999</v>
      </c>
      <c r="X260" s="71">
        <v>2140424.75</v>
      </c>
      <c r="Y260" s="71">
        <v>2191711.8530000001</v>
      </c>
      <c r="Z260" s="71">
        <v>2243406.452</v>
      </c>
      <c r="AA260" s="71">
        <v>2294958.11</v>
      </c>
      <c r="AB260" s="71">
        <v>2345704.5889999997</v>
      </c>
      <c r="AC260" s="71">
        <v>2395218.017</v>
      </c>
      <c r="AD260" s="71">
        <v>2443217.6719999998</v>
      </c>
      <c r="AE260" s="71">
        <v>2489924.8490000004</v>
      </c>
      <c r="AF260" s="71">
        <v>2536050.6830000002</v>
      </c>
      <c r="AG260" s="71">
        <v>2582617.2650000001</v>
      </c>
      <c r="AH260" s="71">
        <v>2630386.1640000003</v>
      </c>
      <c r="AI260" s="71">
        <v>2679489.2480000001</v>
      </c>
      <c r="AJ260" s="71">
        <v>2729754.8090000004</v>
      </c>
      <c r="AK260" s="71">
        <v>2781259.7370000002</v>
      </c>
      <c r="AL260" s="71">
        <v>2834016.8449999997</v>
      </c>
      <c r="AM260" s="71">
        <v>2887968.5580000002</v>
      </c>
      <c r="AN260" s="71">
        <v>2943218.7280000001</v>
      </c>
      <c r="AO260" s="71">
        <v>2999616.8</v>
      </c>
      <c r="AP260" s="71">
        <v>3056519.273</v>
      </c>
      <c r="AQ260" s="71">
        <v>3113065.84</v>
      </c>
      <c r="AR260" s="71">
        <v>3168616.2940000002</v>
      </c>
      <c r="AS260" s="71">
        <v>3222903.0469999998</v>
      </c>
      <c r="AT260" s="71">
        <v>3276012.3639999996</v>
      </c>
      <c r="AU260" s="71">
        <v>3328096.7230000007</v>
      </c>
      <c r="AV260" s="71">
        <v>3379460.15</v>
      </c>
      <c r="AW260" s="71">
        <v>3430322.9240000001</v>
      </c>
      <c r="AX260" s="71">
        <v>3480706.6010000007</v>
      </c>
      <c r="AY260" s="71">
        <v>3530502.4819999998</v>
      </c>
      <c r="AZ260" s="71">
        <v>3579660.6129999999</v>
      </c>
      <c r="BA260" s="71">
        <v>3628104.8820000007</v>
      </c>
      <c r="BB260" s="71">
        <v>3675798.91</v>
      </c>
      <c r="BC260" s="71">
        <v>3722729.54</v>
      </c>
      <c r="BD260" s="71">
        <v>3768974.3</v>
      </c>
      <c r="BE260" s="71">
        <v>3814699.094</v>
      </c>
      <c r="BF260" s="71">
        <v>3860124.1060000006</v>
      </c>
      <c r="BG260" s="73">
        <v>3905415.1270000003</v>
      </c>
      <c r="BH260" s="71">
        <v>3950606.1229999997</v>
      </c>
      <c r="BI260" s="71">
        <v>3995673.9620000003</v>
      </c>
      <c r="BJ260" s="71">
        <v>4040650.8179999995</v>
      </c>
      <c r="BK260" s="71">
        <v>4085556.2769999998</v>
      </c>
      <c r="BL260" s="71">
        <v>4130383.003</v>
      </c>
      <c r="BM260" s="71">
        <v>4175132.5090000001</v>
      </c>
      <c r="BN260" s="71">
        <v>4219743.2820000006</v>
      </c>
      <c r="BO260" s="71">
        <v>4264057.9960000003</v>
      </c>
      <c r="BP260" s="71">
        <v>4307868.9869999997</v>
      </c>
      <c r="BQ260" s="71">
        <v>4351001.4380000001</v>
      </c>
      <c r="BR260" s="71">
        <v>4393383.42</v>
      </c>
      <c r="BS260" s="71">
        <v>4434969.4740000004</v>
      </c>
      <c r="BT260" s="71">
        <v>4475643.3650000002</v>
      </c>
      <c r="BU260" s="71">
        <v>4515282.8679999998</v>
      </c>
      <c r="BV260" s="71">
        <v>4553790.8359999992</v>
      </c>
      <c r="BW260" s="71">
        <v>4591108.743999999</v>
      </c>
      <c r="BX260" s="71">
        <v>4627210.5190000003</v>
      </c>
      <c r="BY260" s="71">
        <v>4662079.32</v>
      </c>
      <c r="BZ260" s="71">
        <v>4695716.7759999996</v>
      </c>
      <c r="CA260" s="71">
        <v>4728131.3130000001</v>
      </c>
      <c r="CB260" s="71">
        <v>4759312.3790000007</v>
      </c>
      <c r="CC260" s="71">
        <v>4789269.4869999997</v>
      </c>
      <c r="CD260" s="71">
        <v>4818062.4120000005</v>
      </c>
      <c r="CE260" s="71">
        <v>4845773.2030000007</v>
      </c>
      <c r="CF260" s="71">
        <v>4872472.33</v>
      </c>
      <c r="CG260" s="71">
        <v>4898173.2699999996</v>
      </c>
      <c r="CH260" s="71">
        <v>4922893.7039999999</v>
      </c>
      <c r="CI260" s="71">
        <v>4946712.6309999991</v>
      </c>
      <c r="CJ260" s="71">
        <v>4969723.9230000004</v>
      </c>
      <c r="CK260" s="71">
        <v>4991992.381000001</v>
      </c>
      <c r="CL260" s="71">
        <v>5013548.220999999</v>
      </c>
      <c r="CM260" s="71">
        <v>5034371.3739999998</v>
      </c>
      <c r="CN260" s="71">
        <v>5054410.2740000011</v>
      </c>
      <c r="CO260" s="71">
        <v>5073584.91</v>
      </c>
      <c r="CP260" s="71">
        <v>5091828.8319999995</v>
      </c>
      <c r="CQ260" s="71">
        <v>5109103.4570000004</v>
      </c>
      <c r="CR260" s="71">
        <v>5125393.0219999999</v>
      </c>
      <c r="CS260" s="71">
        <v>5140692.801</v>
      </c>
      <c r="CT260" s="71">
        <v>5154995.6859999998</v>
      </c>
      <c r="CU260" s="71">
        <v>5168279.5989999995</v>
      </c>
      <c r="CV260" s="71">
        <v>5180503.2629999993</v>
      </c>
      <c r="CW260" s="71">
        <v>5191603.7089999998</v>
      </c>
      <c r="CX260" s="71">
        <v>5201495.4409999996</v>
      </c>
      <c r="CY260" s="71">
        <v>5210071.2039999999</v>
      </c>
      <c r="CZ260" s="73">
        <v>5217202.1179999989</v>
      </c>
    </row>
    <row r="261" spans="1:104">
      <c r="A261" s="58">
        <v>3</v>
      </c>
      <c r="B261" s="60">
        <v>941</v>
      </c>
      <c r="C261" s="61" t="s">
        <v>382</v>
      </c>
      <c r="D261" s="71">
        <v>200789.07600000003</v>
      </c>
      <c r="E261" s="71">
        <v>204662.68200000006</v>
      </c>
      <c r="F261" s="71">
        <v>208643.16300000006</v>
      </c>
      <c r="G261" s="71">
        <v>212765.65900000004</v>
      </c>
      <c r="H261" s="71">
        <v>217057.41</v>
      </c>
      <c r="I261" s="71">
        <v>221537.75500000006</v>
      </c>
      <c r="J261" s="71">
        <v>226217.72600000008</v>
      </c>
      <c r="K261" s="71">
        <v>231100.46300000011</v>
      </c>
      <c r="L261" s="71">
        <v>236182.30299999999</v>
      </c>
      <c r="M261" s="71">
        <v>241454.72400000005</v>
      </c>
      <c r="N261" s="71">
        <v>246909.986</v>
      </c>
      <c r="O261" s="71">
        <v>252547.23600000006</v>
      </c>
      <c r="P261" s="71">
        <v>258377.76400000005</v>
      </c>
      <c r="Q261" s="71">
        <v>264427.33900000004</v>
      </c>
      <c r="R261" s="71">
        <v>270729.66500000004</v>
      </c>
      <c r="S261" s="71">
        <v>277307.55399999977</v>
      </c>
      <c r="T261" s="71">
        <v>284173.04600000003</v>
      </c>
      <c r="U261" s="71">
        <v>291316.15699999995</v>
      </c>
      <c r="V261" s="71">
        <v>298710.27400000003</v>
      </c>
      <c r="W261" s="71">
        <v>306316.54799999995</v>
      </c>
      <c r="X261" s="71">
        <v>314106.67300000001</v>
      </c>
      <c r="Y261" s="71">
        <v>322079.35299999994</v>
      </c>
      <c r="Z261" s="71">
        <v>330244.19299999997</v>
      </c>
      <c r="AA261" s="71">
        <v>338597.826</v>
      </c>
      <c r="AB261" s="71">
        <v>347138.48699999991</v>
      </c>
      <c r="AC261" s="71">
        <v>355869.53100000008</v>
      </c>
      <c r="AD261" s="71">
        <v>364789.72300000011</v>
      </c>
      <c r="AE261" s="71">
        <v>373912.48200000002</v>
      </c>
      <c r="AF261" s="71">
        <v>383274.95199999993</v>
      </c>
      <c r="AG261" s="71">
        <v>392925.64200000005</v>
      </c>
      <c r="AH261" s="71">
        <v>402902.43</v>
      </c>
      <c r="AI261" s="71">
        <v>413228.30900000001</v>
      </c>
      <c r="AJ261" s="71">
        <v>423906.0940000001</v>
      </c>
      <c r="AK261" s="71">
        <v>434929.36199999979</v>
      </c>
      <c r="AL261" s="71">
        <v>446282.26700000005</v>
      </c>
      <c r="AM261" s="71">
        <v>457957.95399999979</v>
      </c>
      <c r="AN261" s="71">
        <v>469932.34600000002</v>
      </c>
      <c r="AO261" s="71">
        <v>482221.36600000004</v>
      </c>
      <c r="AP261" s="71">
        <v>494902.67399999994</v>
      </c>
      <c r="AQ261" s="71">
        <v>508080.56599999999</v>
      </c>
      <c r="AR261" s="71">
        <v>521815.65499999997</v>
      </c>
      <c r="AS261" s="71">
        <v>536161.16499999992</v>
      </c>
      <c r="AT261" s="71">
        <v>551057.76099999994</v>
      </c>
      <c r="AU261" s="71">
        <v>566316.69100000022</v>
      </c>
      <c r="AV261" s="71">
        <v>581678.22700000007</v>
      </c>
      <c r="AW261" s="71">
        <v>596962.28899999999</v>
      </c>
      <c r="AX261" s="71">
        <v>612088.69400000013</v>
      </c>
      <c r="AY261" s="71">
        <v>627128.1320000001</v>
      </c>
      <c r="AZ261" s="71">
        <v>642236.46699999995</v>
      </c>
      <c r="BA261" s="71">
        <v>657645.91500000015</v>
      </c>
      <c r="BB261" s="71">
        <v>673524.06700000027</v>
      </c>
      <c r="BC261" s="71">
        <v>689919.24700000009</v>
      </c>
      <c r="BD261" s="71">
        <v>706776.30600000022</v>
      </c>
      <c r="BE261" s="71">
        <v>724035.21100000013</v>
      </c>
      <c r="BF261" s="71">
        <v>741596.92</v>
      </c>
      <c r="BG261" s="73">
        <v>759389.04299999995</v>
      </c>
      <c r="BH261" s="71">
        <v>777397.21200000006</v>
      </c>
      <c r="BI261" s="71">
        <v>795647.27800000005</v>
      </c>
      <c r="BJ261" s="71">
        <v>814153.2910000002</v>
      </c>
      <c r="BK261" s="71">
        <v>832940.34900000016</v>
      </c>
      <c r="BL261" s="71">
        <v>852024.87499999977</v>
      </c>
      <c r="BM261" s="71">
        <v>871405.48300000024</v>
      </c>
      <c r="BN261" s="71">
        <v>891067.77800000028</v>
      </c>
      <c r="BO261" s="71">
        <v>910999.70499999996</v>
      </c>
      <c r="BP261" s="71">
        <v>931185.01300000004</v>
      </c>
      <c r="BQ261" s="71">
        <v>951609.75</v>
      </c>
      <c r="BR261" s="71">
        <v>972265.17800000007</v>
      </c>
      <c r="BS261" s="71">
        <v>993146.37400000019</v>
      </c>
      <c r="BT261" s="71">
        <v>1014247.29</v>
      </c>
      <c r="BU261" s="71">
        <v>1035562.7849999998</v>
      </c>
      <c r="BV261" s="71">
        <v>1057086.2640000002</v>
      </c>
      <c r="BW261" s="71">
        <v>1078808.6100000001</v>
      </c>
      <c r="BX261" s="71">
        <v>1100718.7659999998</v>
      </c>
      <c r="BY261" s="71">
        <v>1122805.5430000001</v>
      </c>
      <c r="BZ261" s="71">
        <v>1145056.8759999997</v>
      </c>
      <c r="CA261" s="71">
        <v>1167460.5149999997</v>
      </c>
      <c r="CB261" s="71">
        <v>1190004.3579999998</v>
      </c>
      <c r="CC261" s="71">
        <v>1212676.3529999999</v>
      </c>
      <c r="CD261" s="71">
        <v>1235464.0290000003</v>
      </c>
      <c r="CE261" s="71">
        <v>1258354.645</v>
      </c>
      <c r="CF261" s="71">
        <v>1281334.7889999999</v>
      </c>
      <c r="CG261" s="71">
        <v>1304390.8070000005</v>
      </c>
      <c r="CH261" s="71">
        <v>1327507.8270000003</v>
      </c>
      <c r="CI261" s="71">
        <v>1350669.4329999997</v>
      </c>
      <c r="CJ261" s="71">
        <v>1373858.2119999998</v>
      </c>
      <c r="CK261" s="71">
        <v>1397057.09</v>
      </c>
      <c r="CL261" s="71">
        <v>1420250.923</v>
      </c>
      <c r="CM261" s="71">
        <v>1443424.2930000001</v>
      </c>
      <c r="CN261" s="71">
        <v>1466559.477</v>
      </c>
      <c r="CO261" s="71">
        <v>1489638.0659999999</v>
      </c>
      <c r="CP261" s="71">
        <v>1512642.547</v>
      </c>
      <c r="CQ261" s="71">
        <v>1535556.8609999993</v>
      </c>
      <c r="CR261" s="71">
        <v>1558366.1610000003</v>
      </c>
      <c r="CS261" s="71">
        <v>1581056.439</v>
      </c>
      <c r="CT261" s="71">
        <v>1603613.9550000001</v>
      </c>
      <c r="CU261" s="71">
        <v>1626024.8390000002</v>
      </c>
      <c r="CV261" s="71">
        <v>1648274.89</v>
      </c>
      <c r="CW261" s="71">
        <v>1670349.4930000002</v>
      </c>
      <c r="CX261" s="71">
        <v>1692233.5960000001</v>
      </c>
      <c r="CY261" s="71">
        <v>1713911.7360000003</v>
      </c>
      <c r="CZ261" s="73">
        <v>1735368.04</v>
      </c>
    </row>
    <row r="262" spans="1:104">
      <c r="A262" s="58">
        <v>6</v>
      </c>
      <c r="B262" s="64">
        <v>947</v>
      </c>
      <c r="C262" s="63" t="s">
        <v>385</v>
      </c>
      <c r="D262" s="71">
        <v>179955.58699999997</v>
      </c>
      <c r="E262" s="71">
        <v>183800.21100000004</v>
      </c>
      <c r="F262" s="71">
        <v>187787.31099999999</v>
      </c>
      <c r="G262" s="71">
        <v>191928.1</v>
      </c>
      <c r="H262" s="71">
        <v>196232.01300000001</v>
      </c>
      <c r="I262" s="71">
        <v>200706.72100000002</v>
      </c>
      <c r="J262" s="71">
        <v>205357.96400000001</v>
      </c>
      <c r="K262" s="71">
        <v>210189.73199999999</v>
      </c>
      <c r="L262" s="71">
        <v>215204.524</v>
      </c>
      <c r="M262" s="71">
        <v>220403.92800000007</v>
      </c>
      <c r="N262" s="71">
        <v>225790.24100000004</v>
      </c>
      <c r="O262" s="71">
        <v>231368.2</v>
      </c>
      <c r="P262" s="71">
        <v>237146.48900000006</v>
      </c>
      <c r="Q262" s="71">
        <v>243138.41299999997</v>
      </c>
      <c r="R262" s="71">
        <v>249360.00400000002</v>
      </c>
      <c r="S262" s="71">
        <v>255824.67300000007</v>
      </c>
      <c r="T262" s="71">
        <v>262544.93200000003</v>
      </c>
      <c r="U262" s="71">
        <v>269526.14399999991</v>
      </c>
      <c r="V262" s="71">
        <v>276766.28500000003</v>
      </c>
      <c r="W262" s="71">
        <v>284259.22099999996</v>
      </c>
      <c r="X262" s="71">
        <v>292004.42100000009</v>
      </c>
      <c r="Y262" s="71">
        <v>300003.96799999999</v>
      </c>
      <c r="Z262" s="71">
        <v>308273.43</v>
      </c>
      <c r="AA262" s="71">
        <v>316842.01099999994</v>
      </c>
      <c r="AB262" s="71">
        <v>325746.96699999995</v>
      </c>
      <c r="AC262" s="71">
        <v>335016.66800000001</v>
      </c>
      <c r="AD262" s="71">
        <v>344661.95699999994</v>
      </c>
      <c r="AE262" s="71">
        <v>354681.72100000008</v>
      </c>
      <c r="AF262" s="71">
        <v>365076.90100000007</v>
      </c>
      <c r="AG262" s="71">
        <v>375843.88400000014</v>
      </c>
      <c r="AH262" s="71">
        <v>386978.64599999995</v>
      </c>
      <c r="AI262" s="71">
        <v>398478.40100000007</v>
      </c>
      <c r="AJ262" s="71">
        <v>410340.94800000003</v>
      </c>
      <c r="AK262" s="71">
        <v>422561.69799999997</v>
      </c>
      <c r="AL262" s="71">
        <v>435134.8</v>
      </c>
      <c r="AM262" s="71">
        <v>448051.46</v>
      </c>
      <c r="AN262" s="71">
        <v>461303.18300000002</v>
      </c>
      <c r="AO262" s="71">
        <v>474875.07699999987</v>
      </c>
      <c r="AP262" s="71">
        <v>488743.02099999995</v>
      </c>
      <c r="AQ262" s="71">
        <v>502877.85499999992</v>
      </c>
      <c r="AR262" s="71">
        <v>517253.2840000001</v>
      </c>
      <c r="AS262" s="71">
        <v>531855.48400000005</v>
      </c>
      <c r="AT262" s="71">
        <v>546670.59500000009</v>
      </c>
      <c r="AU262" s="71">
        <v>561672.36199999996</v>
      </c>
      <c r="AV262" s="71">
        <v>576831.81699999992</v>
      </c>
      <c r="AW262" s="71">
        <v>592125.76199999987</v>
      </c>
      <c r="AX262" s="71">
        <v>607549.62900000007</v>
      </c>
      <c r="AY262" s="71">
        <v>623099.4770000003</v>
      </c>
      <c r="AZ262" s="71">
        <v>638756.05099999986</v>
      </c>
      <c r="BA262" s="71">
        <v>654498.29200000002</v>
      </c>
      <c r="BB262" s="71">
        <v>670317.1370000001</v>
      </c>
      <c r="BC262" s="71">
        <v>686203.23800000001</v>
      </c>
      <c r="BD262" s="71">
        <v>702176.86399999994</v>
      </c>
      <c r="BE262" s="71">
        <v>718296.66</v>
      </c>
      <c r="BF262" s="71">
        <v>734641.94</v>
      </c>
      <c r="BG262" s="73">
        <v>751273.38199999987</v>
      </c>
      <c r="BH262" s="71">
        <v>768208.5830000001</v>
      </c>
      <c r="BI262" s="71">
        <v>785442.83699999994</v>
      </c>
      <c r="BJ262" s="71">
        <v>802986.11</v>
      </c>
      <c r="BK262" s="71">
        <v>820842.67100000021</v>
      </c>
      <c r="BL262" s="71">
        <v>839012.39099999995</v>
      </c>
      <c r="BM262" s="71">
        <v>857503.71100000001</v>
      </c>
      <c r="BN262" s="71">
        <v>876311.31400000001</v>
      </c>
      <c r="BO262" s="71">
        <v>895402.28</v>
      </c>
      <c r="BP262" s="71">
        <v>914731.15800000017</v>
      </c>
      <c r="BQ262" s="71">
        <v>934262.52899999998</v>
      </c>
      <c r="BR262" s="71">
        <v>953982.23299999989</v>
      </c>
      <c r="BS262" s="71">
        <v>973890.39299999992</v>
      </c>
      <c r="BT262" s="71">
        <v>993983.0640000006</v>
      </c>
      <c r="BU262" s="71">
        <v>1014260.6660000001</v>
      </c>
      <c r="BV262" s="71">
        <v>1034722.1</v>
      </c>
      <c r="BW262" s="71">
        <v>1055358.6469999999</v>
      </c>
      <c r="BX262" s="71">
        <v>1076161.45</v>
      </c>
      <c r="BY262" s="71">
        <v>1097129.5759999999</v>
      </c>
      <c r="BZ262" s="71">
        <v>1118264.077</v>
      </c>
      <c r="CA262" s="71">
        <v>1139563.5730000003</v>
      </c>
      <c r="CB262" s="71">
        <v>1161021.1140000001</v>
      </c>
      <c r="CC262" s="71">
        <v>1182627.3160000001</v>
      </c>
      <c r="CD262" s="71">
        <v>1204374.9429999997</v>
      </c>
      <c r="CE262" s="71">
        <v>1226256.1350000002</v>
      </c>
      <c r="CF262" s="71">
        <v>1248261.6100000001</v>
      </c>
      <c r="CG262" s="71">
        <v>1270381.4040000001</v>
      </c>
      <c r="CH262" s="71">
        <v>1292603.1470000001</v>
      </c>
      <c r="CI262" s="71">
        <v>1314911.5179999997</v>
      </c>
      <c r="CJ262" s="71">
        <v>1337289.2529999998</v>
      </c>
      <c r="CK262" s="71">
        <v>1359719.4510000001</v>
      </c>
      <c r="CL262" s="71">
        <v>1382188.7209999999</v>
      </c>
      <c r="CM262" s="71">
        <v>1404682.8080000004</v>
      </c>
      <c r="CN262" s="71">
        <v>1427182.66</v>
      </c>
      <c r="CO262" s="71">
        <v>1449667.666</v>
      </c>
      <c r="CP262" s="71">
        <v>1472118.9249999996</v>
      </c>
      <c r="CQ262" s="71">
        <v>1494520.3559999992</v>
      </c>
      <c r="CR262" s="71">
        <v>1516858.2760000003</v>
      </c>
      <c r="CS262" s="71">
        <v>1539120.54</v>
      </c>
      <c r="CT262" s="71">
        <v>1561295.4520000003</v>
      </c>
      <c r="CU262" s="71">
        <v>1583370.8389999999</v>
      </c>
      <c r="CV262" s="71">
        <v>1605333.6879999996</v>
      </c>
      <c r="CW262" s="71">
        <v>1627169.9809999997</v>
      </c>
      <c r="CX262" s="71">
        <v>1648864.6059999999</v>
      </c>
      <c r="CY262" s="71">
        <v>1670401.4510000004</v>
      </c>
      <c r="CZ262" s="73">
        <v>1691763.3670000001</v>
      </c>
    </row>
    <row r="263" spans="1:104">
      <c r="A263" s="58">
        <v>5</v>
      </c>
      <c r="B263" s="62">
        <v>948</v>
      </c>
      <c r="C263" s="59" t="s">
        <v>384</v>
      </c>
      <c r="D263" s="71">
        <v>1149773.6690000002</v>
      </c>
      <c r="E263" s="71">
        <v>1173358.5590000008</v>
      </c>
      <c r="F263" s="71">
        <v>1198464.8190000001</v>
      </c>
      <c r="G263" s="71">
        <v>1225056.4060000004</v>
      </c>
      <c r="H263" s="71">
        <v>1253087.6019999993</v>
      </c>
      <c r="I263" s="71">
        <v>1282503.0489999996</v>
      </c>
      <c r="J263" s="71">
        <v>1313236.82</v>
      </c>
      <c r="K263" s="71">
        <v>1345213.3720000002</v>
      </c>
      <c r="L263" s="71">
        <v>1378350.0179999995</v>
      </c>
      <c r="M263" s="71">
        <v>1412561.3350000002</v>
      </c>
      <c r="N263" s="71">
        <v>1447772.0929999999</v>
      </c>
      <c r="O263" s="71">
        <v>1483931.0740000005</v>
      </c>
      <c r="P263" s="71">
        <v>1521023.0919999999</v>
      </c>
      <c r="Q263" s="71">
        <v>1559074.3139999998</v>
      </c>
      <c r="R263" s="71">
        <v>1598137.3830000006</v>
      </c>
      <c r="S263" s="71">
        <v>1638248.436</v>
      </c>
      <c r="T263" s="71">
        <v>1679397.9820000001</v>
      </c>
      <c r="U263" s="71">
        <v>1721557.6070000003</v>
      </c>
      <c r="V263" s="71">
        <v>1764722.8639999996</v>
      </c>
      <c r="W263" s="71">
        <v>1808888.3110000007</v>
      </c>
      <c r="X263" s="71">
        <v>1854044.8889999995</v>
      </c>
      <c r="Y263" s="71">
        <v>1900229.9680000008</v>
      </c>
      <c r="Z263" s="71">
        <v>1947436.82</v>
      </c>
      <c r="AA263" s="71">
        <v>1995563.4320000012</v>
      </c>
      <c r="AB263" s="71">
        <v>2044472.4349999994</v>
      </c>
      <c r="AC263" s="71">
        <v>2094087.0120000003</v>
      </c>
      <c r="AD263" s="71">
        <v>2144318.409</v>
      </c>
      <c r="AE263" s="71">
        <v>2195250.1870000004</v>
      </c>
      <c r="AF263" s="71">
        <v>2247185.0299999998</v>
      </c>
      <c r="AG263" s="71">
        <v>2300537.7750000008</v>
      </c>
      <c r="AH263" s="71">
        <v>2355587.67</v>
      </c>
      <c r="AI263" s="71">
        <v>2412420.5379999997</v>
      </c>
      <c r="AJ263" s="71">
        <v>2470888.2469999986</v>
      </c>
      <c r="AK263" s="71">
        <v>2530741.9849999989</v>
      </c>
      <c r="AL263" s="71">
        <v>2591618.0509999995</v>
      </c>
      <c r="AM263" s="71">
        <v>2653224.6960000005</v>
      </c>
      <c r="AN263" s="71">
        <v>2715451.5139999995</v>
      </c>
      <c r="AO263" s="71">
        <v>2778282.9470000016</v>
      </c>
      <c r="AP263" s="71">
        <v>2841629.473999999</v>
      </c>
      <c r="AQ263" s="71">
        <v>2905416.3889999995</v>
      </c>
      <c r="AR263" s="71">
        <v>2969564.9850000008</v>
      </c>
      <c r="AS263" s="71">
        <v>3034017.1340000001</v>
      </c>
      <c r="AT263" s="71">
        <v>3098680.5590000004</v>
      </c>
      <c r="AU263" s="71">
        <v>3163408.847000001</v>
      </c>
      <c r="AV263" s="71">
        <v>3228034.78</v>
      </c>
      <c r="AW263" s="71">
        <v>3292438.4950000015</v>
      </c>
      <c r="AX263" s="71">
        <v>3356552.9629999986</v>
      </c>
      <c r="AY263" s="71">
        <v>3420393.514</v>
      </c>
      <c r="AZ263" s="71">
        <v>3484031.8259999994</v>
      </c>
      <c r="BA263" s="71">
        <v>3547587.6979999999</v>
      </c>
      <c r="BB263" s="71">
        <v>3611158.5890000015</v>
      </c>
      <c r="BC263" s="71">
        <v>3674747.594000001</v>
      </c>
      <c r="BD263" s="71">
        <v>3738350.8809999991</v>
      </c>
      <c r="BE263" s="71">
        <v>3802053.4710000004</v>
      </c>
      <c r="BF263" s="71">
        <v>3865959.0439999998</v>
      </c>
      <c r="BG263" s="73">
        <v>3930139.8290000004</v>
      </c>
      <c r="BH263" s="71">
        <v>3994612.4109999998</v>
      </c>
      <c r="BI263" s="71">
        <v>4059351.7909999974</v>
      </c>
      <c r="BJ263" s="71">
        <v>4124331.17</v>
      </c>
      <c r="BK263" s="71">
        <v>4189504.3530000006</v>
      </c>
      <c r="BL263" s="71">
        <v>4254820.4409999978</v>
      </c>
      <c r="BM263" s="71">
        <v>4320257.3109999988</v>
      </c>
      <c r="BN263" s="71">
        <v>4385770.5939999986</v>
      </c>
      <c r="BO263" s="71">
        <v>4451254.6819999991</v>
      </c>
      <c r="BP263" s="71">
        <v>4516579.1019999981</v>
      </c>
      <c r="BQ263" s="71">
        <v>4581633.0729999999</v>
      </c>
      <c r="BR263" s="71">
        <v>4646354.2160000019</v>
      </c>
      <c r="BS263" s="71">
        <v>4710703.2219999982</v>
      </c>
      <c r="BT263" s="71">
        <v>4774620.8619999979</v>
      </c>
      <c r="BU263" s="71">
        <v>4838052.2679999992</v>
      </c>
      <c r="BV263" s="71">
        <v>4900947.4540000008</v>
      </c>
      <c r="BW263" s="71">
        <v>4963262.5359999975</v>
      </c>
      <c r="BX263" s="71">
        <v>5024957.7289999994</v>
      </c>
      <c r="BY263" s="71">
        <v>5085995.8389999997</v>
      </c>
      <c r="BZ263" s="71">
        <v>5146343.7130000023</v>
      </c>
      <c r="CA263" s="71">
        <v>5205974.0980000021</v>
      </c>
      <c r="CB263" s="71">
        <v>5264861.6130000008</v>
      </c>
      <c r="CC263" s="71">
        <v>5322991.0779999979</v>
      </c>
      <c r="CD263" s="71">
        <v>5380361.3310000002</v>
      </c>
      <c r="CE263" s="71">
        <v>5436979.8089999994</v>
      </c>
      <c r="CF263" s="71">
        <v>5492852.7650000025</v>
      </c>
      <c r="CG263" s="71">
        <v>5547959.1319999984</v>
      </c>
      <c r="CH263" s="71">
        <v>5602291.1690000007</v>
      </c>
      <c r="CI263" s="71">
        <v>5655884.3499999996</v>
      </c>
      <c r="CJ263" s="71">
        <v>5708788.6309999982</v>
      </c>
      <c r="CK263" s="71">
        <v>5761032.0819999995</v>
      </c>
      <c r="CL263" s="71">
        <v>5812614.5569999982</v>
      </c>
      <c r="CM263" s="71">
        <v>5863497.692999999</v>
      </c>
      <c r="CN263" s="71">
        <v>5913622.3180000018</v>
      </c>
      <c r="CO263" s="71">
        <v>5962908.9229999967</v>
      </c>
      <c r="CP263" s="71">
        <v>6011289.3270000024</v>
      </c>
      <c r="CQ263" s="71">
        <v>6058717.476999999</v>
      </c>
      <c r="CR263" s="71">
        <v>6105165.6360000009</v>
      </c>
      <c r="CS263" s="71">
        <v>6150615.5209999988</v>
      </c>
      <c r="CT263" s="71">
        <v>6195048.123999998</v>
      </c>
      <c r="CU263" s="71">
        <v>6238434.330000001</v>
      </c>
      <c r="CV263" s="71">
        <v>6280731.6039999975</v>
      </c>
      <c r="CW263" s="71">
        <v>6321882.2119999984</v>
      </c>
      <c r="CX263" s="71">
        <v>6361812.5270000007</v>
      </c>
      <c r="CY263" s="71">
        <v>6400433.6320000011</v>
      </c>
      <c r="CZ263" s="73">
        <v>6437641.4579999996</v>
      </c>
    </row>
    <row r="264" spans="1:104">
      <c r="A264" s="58">
        <v>242</v>
      </c>
      <c r="B264" s="66">
        <v>954</v>
      </c>
      <c r="C264" s="67" t="s">
        <v>145</v>
      </c>
      <c r="D264" s="71">
        <v>148.14400000000001</v>
      </c>
      <c r="E264" s="71">
        <v>151.32900000000001</v>
      </c>
      <c r="F264" s="71">
        <v>154.39200000000002</v>
      </c>
      <c r="G264" s="71">
        <v>157.43299999999999</v>
      </c>
      <c r="H264" s="71">
        <v>160.54399999999998</v>
      </c>
      <c r="I264" s="71">
        <v>163.80099999999999</v>
      </c>
      <c r="J264" s="71">
        <v>167.25900000000001</v>
      </c>
      <c r="K264" s="71">
        <v>170.96200000000002</v>
      </c>
      <c r="L264" s="71">
        <v>174.934</v>
      </c>
      <c r="M264" s="71">
        <v>179.184</v>
      </c>
      <c r="N264" s="71">
        <v>183.71800000000005</v>
      </c>
      <c r="O264" s="71">
        <v>188.536</v>
      </c>
      <c r="P264" s="71">
        <v>193.63100000000003</v>
      </c>
      <c r="Q264" s="71">
        <v>199.01400000000001</v>
      </c>
      <c r="R264" s="71">
        <v>204.67699999999999</v>
      </c>
      <c r="S264" s="71">
        <v>210.60200000000003</v>
      </c>
      <c r="T264" s="71">
        <v>216.83599999999998</v>
      </c>
      <c r="U264" s="71">
        <v>223.33</v>
      </c>
      <c r="V264" s="71">
        <v>229.857</v>
      </c>
      <c r="W264" s="71">
        <v>236.11600000000001</v>
      </c>
      <c r="X264" s="71">
        <v>241.905</v>
      </c>
      <c r="Y264" s="71">
        <v>247.14899999999997</v>
      </c>
      <c r="Z264" s="71">
        <v>251.96899999999999</v>
      </c>
      <c r="AA264" s="71">
        <v>256.60500000000002</v>
      </c>
      <c r="AB264" s="71">
        <v>261.41399999999999</v>
      </c>
      <c r="AC264" s="71">
        <v>266.66899999999998</v>
      </c>
      <c r="AD264" s="71">
        <v>272.44200000000001</v>
      </c>
      <c r="AE264" s="71">
        <v>278.72399999999999</v>
      </c>
      <c r="AF264" s="71">
        <v>285.59699999999998</v>
      </c>
      <c r="AG264" s="71">
        <v>293.13300000000004</v>
      </c>
      <c r="AH264" s="71">
        <v>301.38100000000003</v>
      </c>
      <c r="AI264" s="71">
        <v>310.33199999999999</v>
      </c>
      <c r="AJ264" s="71">
        <v>319.97399999999999</v>
      </c>
      <c r="AK264" s="71">
        <v>330.34399999999999</v>
      </c>
      <c r="AL264" s="71">
        <v>341.47899999999998</v>
      </c>
      <c r="AM264" s="71">
        <v>353.35500000000002</v>
      </c>
      <c r="AN264" s="71">
        <v>365.99400000000003</v>
      </c>
      <c r="AO264" s="71">
        <v>379.24799999999999</v>
      </c>
      <c r="AP264" s="71">
        <v>392.72899999999998</v>
      </c>
      <c r="AQ264" s="71">
        <v>405.92400000000004</v>
      </c>
      <c r="AR264" s="71">
        <v>418.44099999999997</v>
      </c>
      <c r="AS264" s="71">
        <v>430.18600000000004</v>
      </c>
      <c r="AT264" s="71">
        <v>441.209</v>
      </c>
      <c r="AU264" s="71">
        <v>451.44199999999995</v>
      </c>
      <c r="AV264" s="71">
        <v>460.84899999999999</v>
      </c>
      <c r="AW264" s="71">
        <v>469.45699999999999</v>
      </c>
      <c r="AX264" s="71">
        <v>477.14799999999997</v>
      </c>
      <c r="AY264" s="71">
        <v>484.03</v>
      </c>
      <c r="AZ264" s="71">
        <v>490.613</v>
      </c>
      <c r="BA264" s="71">
        <v>497.59899999999999</v>
      </c>
      <c r="BB264" s="71">
        <v>505.47600000000006</v>
      </c>
      <c r="BC264" s="71">
        <v>514.45400000000006</v>
      </c>
      <c r="BD264" s="71">
        <v>524.375</v>
      </c>
      <c r="BE264" s="71">
        <v>534.89700000000005</v>
      </c>
      <c r="BF264" s="71">
        <v>545.50599999999997</v>
      </c>
      <c r="BG264" s="73">
        <v>555.82000000000005</v>
      </c>
      <c r="BH264" s="71">
        <v>565.745</v>
      </c>
      <c r="BI264" s="71">
        <v>575.38699999999994</v>
      </c>
      <c r="BJ264" s="71">
        <v>584.77</v>
      </c>
      <c r="BK264" s="71">
        <v>593.97300000000007</v>
      </c>
      <c r="BL264" s="71">
        <v>603.04599999999994</v>
      </c>
      <c r="BM264" s="71">
        <v>611.97199999999998</v>
      </c>
      <c r="BN264" s="71">
        <v>620.7120000000001</v>
      </c>
      <c r="BO264" s="71">
        <v>629.29799999999989</v>
      </c>
      <c r="BP264" s="71">
        <v>637.774</v>
      </c>
      <c r="BQ264" s="71">
        <v>646.16999999999996</v>
      </c>
      <c r="BR264" s="71">
        <v>654.49699999999996</v>
      </c>
      <c r="BS264" s="71">
        <v>662.74199999999996</v>
      </c>
      <c r="BT264" s="71">
        <v>670.89</v>
      </c>
      <c r="BU264" s="71">
        <v>678.91199999999992</v>
      </c>
      <c r="BV264" s="71">
        <v>686.78499999999997</v>
      </c>
      <c r="BW264" s="71">
        <v>694.50699999999995</v>
      </c>
      <c r="BX264" s="71">
        <v>702.08399999999995</v>
      </c>
      <c r="BY264" s="71">
        <v>709.51300000000003</v>
      </c>
      <c r="BZ264" s="71">
        <v>716.79100000000005</v>
      </c>
      <c r="CA264" s="71">
        <v>723.92</v>
      </c>
      <c r="CB264" s="71">
        <v>730.89499999999998</v>
      </c>
      <c r="CC264" s="71">
        <v>737.71399999999994</v>
      </c>
      <c r="CD264" s="71">
        <v>744.39099999999996</v>
      </c>
      <c r="CE264" s="71">
        <v>750.92900000000009</v>
      </c>
      <c r="CF264" s="71">
        <v>757.34300000000007</v>
      </c>
      <c r="CG264" s="71">
        <v>763.62900000000002</v>
      </c>
      <c r="CH264" s="71">
        <v>769.78499999999997</v>
      </c>
      <c r="CI264" s="71">
        <v>775.8</v>
      </c>
      <c r="CJ264" s="71">
        <v>781.65299999999991</v>
      </c>
      <c r="CK264" s="71">
        <v>787.34</v>
      </c>
      <c r="CL264" s="71">
        <v>792.85500000000002</v>
      </c>
      <c r="CM264" s="71">
        <v>798.19500000000005</v>
      </c>
      <c r="CN264" s="71">
        <v>803.34899999999993</v>
      </c>
      <c r="CO264" s="71">
        <v>808.30899999999986</v>
      </c>
      <c r="CP264" s="71">
        <v>813.07</v>
      </c>
      <c r="CQ264" s="71">
        <v>817.62299999999993</v>
      </c>
      <c r="CR264" s="71">
        <v>821.96799999999996</v>
      </c>
      <c r="CS264" s="71">
        <v>826.10500000000002</v>
      </c>
      <c r="CT264" s="71">
        <v>830.02600000000007</v>
      </c>
      <c r="CU264" s="71">
        <v>833.73800000000006</v>
      </c>
      <c r="CV264" s="71">
        <v>837.23699999999997</v>
      </c>
      <c r="CW264" s="71">
        <v>840.52200000000005</v>
      </c>
      <c r="CX264" s="71">
        <v>843.59300000000007</v>
      </c>
      <c r="CY264" s="71">
        <v>846.44500000000005</v>
      </c>
      <c r="CZ264" s="73">
        <v>849.07899999999995</v>
      </c>
    </row>
    <row r="265" spans="1:104">
      <c r="A265" s="69">
        <v>250</v>
      </c>
      <c r="B265" s="70">
        <v>957</v>
      </c>
      <c r="C265" s="86" t="s">
        <v>152</v>
      </c>
      <c r="D265" s="74">
        <v>242.417</v>
      </c>
      <c r="E265" s="74">
        <v>249.517</v>
      </c>
      <c r="F265" s="74">
        <v>256.11799999999999</v>
      </c>
      <c r="G265" s="74">
        <v>262.56600000000003</v>
      </c>
      <c r="H265" s="74">
        <v>269.13200000000001</v>
      </c>
      <c r="I265" s="74">
        <v>276.01899999999995</v>
      </c>
      <c r="J265" s="74">
        <v>283.35000000000002</v>
      </c>
      <c r="K265" s="74">
        <v>291.18799999999999</v>
      </c>
      <c r="L265" s="74">
        <v>299.517</v>
      </c>
      <c r="M265" s="74">
        <v>308.28800000000001</v>
      </c>
      <c r="N265" s="74">
        <v>317.41300000000001</v>
      </c>
      <c r="O265" s="74">
        <v>326.84500000000003</v>
      </c>
      <c r="P265" s="74">
        <v>336.584</v>
      </c>
      <c r="Q265" s="74">
        <v>346.69600000000003</v>
      </c>
      <c r="R265" s="74">
        <v>357.27800000000002</v>
      </c>
      <c r="S265" s="74">
        <v>368.339</v>
      </c>
      <c r="T265" s="74">
        <v>380.01900000000001</v>
      </c>
      <c r="U265" s="74">
        <v>392.125</v>
      </c>
      <c r="V265" s="74">
        <v>403.94200000000001</v>
      </c>
      <c r="W265" s="74">
        <v>414.512</v>
      </c>
      <c r="X265" s="74">
        <v>423.19600000000003</v>
      </c>
      <c r="Y265" s="74">
        <v>429.66</v>
      </c>
      <c r="Z265" s="74">
        <v>434.21</v>
      </c>
      <c r="AA265" s="74">
        <v>437.63099999999997</v>
      </c>
      <c r="AB265" s="74">
        <v>441.07099999999997</v>
      </c>
      <c r="AC265" s="74">
        <v>445.35299999999995</v>
      </c>
      <c r="AD265" s="74">
        <v>450.76900000000006</v>
      </c>
      <c r="AE265" s="74">
        <v>457.07600000000002</v>
      </c>
      <c r="AF265" s="74">
        <v>463.95600000000002</v>
      </c>
      <c r="AG265" s="74">
        <v>470.858</v>
      </c>
      <c r="AH265" s="74">
        <v>477.40799999999996</v>
      </c>
      <c r="AI265" s="74">
        <v>483.53199999999998</v>
      </c>
      <c r="AJ265" s="74">
        <v>489.40899999999999</v>
      </c>
      <c r="AK265" s="74">
        <v>495.20499999999998</v>
      </c>
      <c r="AL265" s="74">
        <v>501.17399999999998</v>
      </c>
      <c r="AM265" s="74">
        <v>507.49399999999997</v>
      </c>
      <c r="AN265" s="74">
        <v>514.20700000000011</v>
      </c>
      <c r="AO265" s="74">
        <v>521.24399999999991</v>
      </c>
      <c r="AP265" s="74">
        <v>528.53599999999994</v>
      </c>
      <c r="AQ265" s="74">
        <v>535.96500000000003</v>
      </c>
      <c r="AR265" s="74">
        <v>543.44399999999996</v>
      </c>
      <c r="AS265" s="74">
        <v>550.9609999999999</v>
      </c>
      <c r="AT265" s="74">
        <v>558.52499999999998</v>
      </c>
      <c r="AU265" s="74">
        <v>566.11500000000001</v>
      </c>
      <c r="AV265" s="74">
        <v>573.70400000000006</v>
      </c>
      <c r="AW265" s="74">
        <v>581.27599999999995</v>
      </c>
      <c r="AX265" s="74">
        <v>588.80100000000004</v>
      </c>
      <c r="AY265" s="74">
        <v>596.26199999999994</v>
      </c>
      <c r="AZ265" s="74">
        <v>603.69699999999989</v>
      </c>
      <c r="BA265" s="74">
        <v>611.15</v>
      </c>
      <c r="BB265" s="74">
        <v>618.64599999999996</v>
      </c>
      <c r="BC265" s="74">
        <v>626.19799999999998</v>
      </c>
      <c r="BD265" s="74">
        <v>633.76799999999992</v>
      </c>
      <c r="BE265" s="74">
        <v>641.25900000000001</v>
      </c>
      <c r="BF265" s="74">
        <v>648.54499999999996</v>
      </c>
      <c r="BG265" s="75">
        <v>655.53200000000004</v>
      </c>
      <c r="BH265" s="74">
        <v>662.18399999999997</v>
      </c>
      <c r="BI265" s="74">
        <v>668.52</v>
      </c>
      <c r="BJ265" s="74">
        <v>674.59100000000012</v>
      </c>
      <c r="BK265" s="74">
        <v>680.46500000000003</v>
      </c>
      <c r="BL265" s="74">
        <v>686.19100000000003</v>
      </c>
      <c r="BM265" s="74">
        <v>691.78199999999993</v>
      </c>
      <c r="BN265" s="74">
        <v>697.22600000000011</v>
      </c>
      <c r="BO265" s="74">
        <v>702.52399999999989</v>
      </c>
      <c r="BP265" s="74">
        <v>707.68</v>
      </c>
      <c r="BQ265" s="74">
        <v>712.70799999999986</v>
      </c>
      <c r="BR265" s="74">
        <v>717.60100000000011</v>
      </c>
      <c r="BS265" s="74">
        <v>722.37299999999982</v>
      </c>
      <c r="BT265" s="74">
        <v>727.01</v>
      </c>
      <c r="BU265" s="74">
        <v>731.524</v>
      </c>
      <c r="BV265" s="74">
        <v>735.91</v>
      </c>
      <c r="BW265" s="74">
        <v>740.16</v>
      </c>
      <c r="BX265" s="74">
        <v>744.27199999999993</v>
      </c>
      <c r="BY265" s="74">
        <v>748.23799999999983</v>
      </c>
      <c r="BZ265" s="74">
        <v>752.05200000000002</v>
      </c>
      <c r="CA265" s="74">
        <v>755.70600000000013</v>
      </c>
      <c r="CB265" s="74">
        <v>759.1930000000001</v>
      </c>
      <c r="CC265" s="74">
        <v>762.49700000000007</v>
      </c>
      <c r="CD265" s="74">
        <v>765.60100000000011</v>
      </c>
      <c r="CE265" s="74">
        <v>768.47</v>
      </c>
      <c r="CF265" s="74">
        <v>771.08199999999999</v>
      </c>
      <c r="CG265" s="74">
        <v>773.42499999999995</v>
      </c>
      <c r="CH265" s="74">
        <v>775.495</v>
      </c>
      <c r="CI265" s="74">
        <v>777.27499999999998</v>
      </c>
      <c r="CJ265" s="74">
        <v>778.75599999999997</v>
      </c>
      <c r="CK265" s="74">
        <v>779.92599999999993</v>
      </c>
      <c r="CL265" s="74">
        <v>780.78</v>
      </c>
      <c r="CM265" s="74">
        <v>781.32</v>
      </c>
      <c r="CN265" s="74">
        <v>781.5440000000001</v>
      </c>
      <c r="CO265" s="74">
        <v>781.46799999999985</v>
      </c>
      <c r="CP265" s="74">
        <v>781.09</v>
      </c>
      <c r="CQ265" s="74">
        <v>780.42299999999977</v>
      </c>
      <c r="CR265" s="74">
        <v>779.47199999999998</v>
      </c>
      <c r="CS265" s="74">
        <v>778.24299999999994</v>
      </c>
      <c r="CT265" s="74">
        <v>776.74699999999996</v>
      </c>
      <c r="CU265" s="74">
        <v>774.99199999999996</v>
      </c>
      <c r="CV265" s="74">
        <v>772.99300000000005</v>
      </c>
      <c r="CW265" s="74">
        <v>770.76900000000001</v>
      </c>
      <c r="CX265" s="74">
        <v>768.33600000000001</v>
      </c>
      <c r="CY265" s="74">
        <v>765.72199999999987</v>
      </c>
      <c r="CZ265" s="75">
        <v>762.94800000000009</v>
      </c>
    </row>
  </sheetData>
  <sheetCalcPr fullCalcOnLoad="1"/>
  <mergeCells count="2">
    <mergeCell ref="A2:A3"/>
    <mergeCell ref="B2:B3"/>
  </mergeCells>
  <phoneticPr fontId="17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</vt:lpstr>
      <vt:lpstr>rural numbers</vt:lpstr>
      <vt:lpstr>urban numbers</vt:lpstr>
      <vt:lpstr>total numbers</vt:lpstr>
      <vt:lpstr>Sheet1</vt:lpstr>
      <vt:lpstr>% rural</vt:lpstr>
      <vt:lpstr>% urban</vt:lpstr>
      <vt:lpstr>orig WPP2004</vt:lpstr>
    </vt:vector>
  </TitlesOfParts>
  <Company>RIVM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cimkkg</dc:creator>
  <cp:lastModifiedBy>Linh Vu</cp:lastModifiedBy>
  <dcterms:created xsi:type="dcterms:W3CDTF">1998-08-14T08:39:58Z</dcterms:created>
  <dcterms:modified xsi:type="dcterms:W3CDTF">2015-12-28T21:14:40Z</dcterms:modified>
</cp:coreProperties>
</file>